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pivotTables/pivotTable1.xml" ContentType="application/vnd.openxmlformats-officedocument.spreadsheetml.pivot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ultivation\Records\2020\Scan Maps\"/>
    </mc:Choice>
  </mc:AlternateContent>
  <xr:revisionPtr revIDLastSave="0" documentId="13_ncr:1_{9007728C-3A03-4090-ADE6-1F3AC728A787}" xr6:coauthVersionLast="45" xr6:coauthVersionMax="45" xr10:uidLastSave="{00000000-0000-0000-0000-000000000000}"/>
  <bookViews>
    <workbookView xWindow="-120" yWindow="-120" windowWidth="20730" windowHeight="11160" firstSheet="2" activeTab="2" xr2:uid="{7E6A9B78-4544-444D-AE5C-0BEDC31A5890}"/>
  </bookViews>
  <sheets>
    <sheet name="MapTemplate" sheetId="10" state="hidden" r:id="rId1"/>
    <sheet name="Checklist" sheetId="18" r:id="rId2"/>
    <sheet name="MinivegMap" sheetId="14" r:id="rId3"/>
    <sheet name="MinivegMapC38" sheetId="22" r:id="rId4"/>
    <sheet name="MinivegMapC37" sheetId="21" r:id="rId5"/>
    <sheet name="MinivegMapC36" sheetId="20" r:id="rId6"/>
    <sheet name="MinivegC35" sheetId="19" state="hidden" r:id="rId7"/>
    <sheet name="MinivegC34" sheetId="17" state="hidden" r:id="rId8"/>
    <sheet name="MinivegC32" sheetId="16" state="hidden" r:id="rId9"/>
    <sheet name="MinivegC31" sheetId="9" state="hidden" r:id="rId10"/>
    <sheet name="MINIVEGC27" sheetId="15" state="hidden" r:id="rId11"/>
    <sheet name="MINIVEGC25" sheetId="13" state="hidden" r:id="rId12"/>
    <sheet name="MINIVEGC26" sheetId="11" state="hidden" r:id="rId13"/>
  </sheets>
  <calcPr calcId="191029"/>
  <pivotCaches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4" l="1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2000" i="14"/>
  <c r="J2001" i="14"/>
  <c r="J2002" i="14"/>
  <c r="J2003" i="14"/>
  <c r="J2004" i="14"/>
  <c r="J2005" i="14"/>
  <c r="J2006" i="14"/>
  <c r="J2007" i="14"/>
  <c r="J2008" i="14"/>
  <c r="J2009" i="14"/>
  <c r="J2010" i="14"/>
  <c r="J2011" i="14"/>
  <c r="J2012" i="14"/>
  <c r="J2013" i="14"/>
  <c r="J2014" i="14"/>
  <c r="J2015" i="14"/>
  <c r="J2016" i="14"/>
  <c r="J2017" i="14"/>
  <c r="J2018" i="14"/>
  <c r="J2019" i="14"/>
  <c r="J2020" i="14"/>
  <c r="J2021" i="14"/>
  <c r="J2022" i="14"/>
  <c r="J2023" i="14"/>
  <c r="J2024" i="14"/>
  <c r="J2025" i="14"/>
  <c r="J2026" i="14"/>
  <c r="J2027" i="14"/>
  <c r="J2028" i="14"/>
  <c r="J2029" i="14"/>
  <c r="J2030" i="14"/>
  <c r="J2031" i="14"/>
  <c r="J2032" i="14"/>
  <c r="J2033" i="14"/>
  <c r="J2034" i="14"/>
  <c r="J2035" i="14"/>
  <c r="J2036" i="14"/>
  <c r="J2037" i="14"/>
  <c r="J2038" i="14"/>
  <c r="J2039" i="14"/>
  <c r="J2040" i="14"/>
  <c r="J2041" i="14"/>
  <c r="J2042" i="14"/>
  <c r="J2043" i="14"/>
  <c r="J2044" i="14"/>
  <c r="J2045" i="14"/>
  <c r="J2046" i="14"/>
  <c r="J2047" i="14"/>
  <c r="J2048" i="14"/>
  <c r="J2049" i="14"/>
  <c r="J2050" i="14"/>
  <c r="J2051" i="14"/>
  <c r="J2052" i="14"/>
  <c r="J2053" i="14"/>
  <c r="J2054" i="14"/>
  <c r="J2055" i="14"/>
  <c r="J2056" i="14"/>
  <c r="J2057" i="14"/>
  <c r="J2058" i="14"/>
  <c r="J2059" i="14"/>
  <c r="J2060" i="14"/>
  <c r="J2061" i="14"/>
  <c r="J2062" i="14"/>
  <c r="J2063" i="14"/>
  <c r="J2064" i="14"/>
  <c r="J2065" i="14"/>
  <c r="J2066" i="14"/>
  <c r="J2067" i="14"/>
  <c r="J2068" i="14"/>
  <c r="J2069" i="14"/>
  <c r="J2070" i="14"/>
  <c r="J2071" i="14"/>
  <c r="J2072" i="14"/>
  <c r="J2073" i="14"/>
  <c r="J2074" i="14"/>
  <c r="J2075" i="14"/>
  <c r="J2076" i="14"/>
  <c r="J2077" i="14"/>
  <c r="J2078" i="14"/>
  <c r="J2079" i="14"/>
  <c r="J2080" i="14"/>
  <c r="J2081" i="14"/>
  <c r="J2082" i="14"/>
  <c r="J2083" i="14"/>
  <c r="J2084" i="14"/>
  <c r="J2085" i="14"/>
  <c r="J2086" i="14"/>
  <c r="J2087" i="14"/>
  <c r="J2088" i="14"/>
  <c r="J2089" i="14"/>
  <c r="J2090" i="14"/>
  <c r="J2091" i="14"/>
  <c r="J2092" i="14"/>
  <c r="J2093" i="14"/>
  <c r="J2094" i="14"/>
  <c r="J2095" i="14"/>
  <c r="J2096" i="14"/>
  <c r="J2097" i="14"/>
  <c r="J2098" i="14"/>
  <c r="J2099" i="14"/>
  <c r="J2100" i="14"/>
  <c r="J2101" i="14"/>
  <c r="J2102" i="14"/>
  <c r="J2103" i="14"/>
  <c r="J2104" i="14"/>
  <c r="J2105" i="14"/>
  <c r="J2106" i="14"/>
  <c r="J2107" i="14"/>
  <c r="J2108" i="14"/>
  <c r="J2109" i="14"/>
  <c r="J2110" i="14"/>
  <c r="J2111" i="14"/>
  <c r="J2112" i="14"/>
  <c r="J2113" i="14"/>
  <c r="J2114" i="14"/>
  <c r="J2115" i="14"/>
  <c r="J2116" i="14"/>
  <c r="J2117" i="14"/>
  <c r="J2118" i="14"/>
  <c r="J2119" i="14"/>
  <c r="J2120" i="14"/>
  <c r="J2121" i="14"/>
  <c r="J2122" i="14"/>
  <c r="J2123" i="14"/>
  <c r="J2124" i="14"/>
  <c r="J2125" i="14"/>
  <c r="J2126" i="14"/>
  <c r="J2127" i="14"/>
  <c r="J2128" i="14"/>
  <c r="J2129" i="14"/>
  <c r="J2130" i="14"/>
  <c r="J2131" i="14"/>
  <c r="J2132" i="14"/>
  <c r="J2133" i="14"/>
  <c r="J2134" i="14"/>
  <c r="J2135" i="14"/>
  <c r="J2136" i="14"/>
  <c r="J2137" i="14"/>
  <c r="J2138" i="14"/>
  <c r="J2139" i="14"/>
  <c r="J2140" i="14"/>
  <c r="J2141" i="14"/>
  <c r="J2142" i="14"/>
  <c r="J2143" i="14"/>
  <c r="J2144" i="14"/>
  <c r="J2145" i="14"/>
  <c r="J2146" i="14"/>
  <c r="J2147" i="14"/>
  <c r="J2148" i="14"/>
  <c r="J2149" i="14"/>
  <c r="J2150" i="14"/>
  <c r="J2151" i="14"/>
  <c r="J2152" i="14"/>
  <c r="J2153" i="14"/>
  <c r="J2154" i="14"/>
  <c r="J2155" i="14"/>
  <c r="J2156" i="14"/>
  <c r="J2157" i="14"/>
  <c r="J2158" i="14"/>
  <c r="J2159" i="14"/>
  <c r="J2160" i="14"/>
  <c r="J2161" i="14"/>
  <c r="J2162" i="14"/>
  <c r="J2163" i="14"/>
  <c r="J2164" i="14"/>
  <c r="J2165" i="14"/>
  <c r="J2166" i="14"/>
  <c r="J2167" i="14"/>
  <c r="J2168" i="14"/>
  <c r="J2169" i="14"/>
  <c r="J2170" i="14"/>
  <c r="J2171" i="14"/>
  <c r="J2172" i="14"/>
  <c r="J2173" i="14"/>
  <c r="J2174" i="14"/>
  <c r="J2175" i="14"/>
  <c r="J2176" i="14"/>
  <c r="J2177" i="14"/>
  <c r="J2178" i="14"/>
  <c r="J2179" i="14"/>
  <c r="J2180" i="14"/>
  <c r="J2181" i="14"/>
  <c r="J2182" i="14"/>
  <c r="J2183" i="14"/>
  <c r="J2184" i="14"/>
  <c r="J2185" i="14"/>
  <c r="J2186" i="14"/>
  <c r="J2187" i="14"/>
  <c r="J2188" i="14"/>
  <c r="J2189" i="14"/>
  <c r="J2190" i="14"/>
  <c r="J2191" i="14"/>
  <c r="J2192" i="14"/>
  <c r="J2193" i="14"/>
  <c r="J2194" i="14"/>
  <c r="J2195" i="14"/>
  <c r="J2196" i="14"/>
  <c r="J2197" i="14"/>
  <c r="J2198" i="14"/>
  <c r="J2199" i="14"/>
  <c r="J2200" i="14"/>
  <c r="J2201" i="14"/>
  <c r="J2202" i="14"/>
  <c r="J2203" i="14"/>
  <c r="J2204" i="14"/>
  <c r="J2205" i="14"/>
  <c r="J2206" i="14"/>
  <c r="J2207" i="14"/>
  <c r="J2208" i="14"/>
  <c r="J2209" i="14"/>
  <c r="J2210" i="14"/>
  <c r="J2211" i="14"/>
  <c r="J2212" i="14"/>
  <c r="J2213" i="14"/>
  <c r="J2214" i="14"/>
  <c r="J2215" i="14"/>
  <c r="J2216" i="14"/>
  <c r="J2217" i="14"/>
  <c r="J2218" i="14"/>
  <c r="J2219" i="14"/>
  <c r="J2220" i="14"/>
  <c r="J2221" i="14"/>
  <c r="J2222" i="14"/>
  <c r="J2223" i="14"/>
  <c r="J2224" i="14"/>
  <c r="J2225" i="14"/>
  <c r="J2226" i="14"/>
  <c r="J2227" i="14"/>
  <c r="J2228" i="14"/>
  <c r="J2229" i="14"/>
  <c r="J2230" i="14"/>
  <c r="J2231" i="14"/>
  <c r="J2232" i="14"/>
  <c r="J2233" i="14"/>
  <c r="J2234" i="14"/>
  <c r="J2235" i="14"/>
  <c r="J2236" i="14"/>
  <c r="J2237" i="14"/>
  <c r="J2238" i="14"/>
  <c r="J2239" i="14"/>
  <c r="J2240" i="14"/>
  <c r="J2241" i="14"/>
  <c r="J2242" i="14"/>
  <c r="J2243" i="14"/>
  <c r="J2244" i="14"/>
  <c r="J2245" i="14"/>
  <c r="J2246" i="14"/>
  <c r="J2247" i="14"/>
  <c r="J2248" i="14"/>
  <c r="J2249" i="14"/>
  <c r="J2250" i="14"/>
  <c r="J2251" i="14"/>
  <c r="J2252" i="14"/>
  <c r="J2253" i="14"/>
  <c r="J2254" i="14"/>
  <c r="J2255" i="14"/>
  <c r="J2256" i="14"/>
  <c r="J2257" i="14"/>
  <c r="J2258" i="14"/>
  <c r="J2259" i="14"/>
  <c r="J2260" i="14"/>
  <c r="J2261" i="14"/>
  <c r="J2262" i="14"/>
  <c r="J2263" i="14"/>
  <c r="J2264" i="14"/>
  <c r="J2265" i="14"/>
  <c r="J2266" i="14"/>
  <c r="J2267" i="14"/>
  <c r="J2268" i="14"/>
  <c r="J2269" i="14"/>
  <c r="J2270" i="14"/>
  <c r="J2271" i="14"/>
  <c r="J2272" i="14"/>
  <c r="J2273" i="14"/>
  <c r="J2274" i="14"/>
  <c r="J2275" i="14"/>
  <c r="J2276" i="14"/>
  <c r="J2277" i="14"/>
  <c r="J2278" i="14"/>
  <c r="J2279" i="14"/>
  <c r="J2280" i="14"/>
  <c r="J2281" i="14"/>
  <c r="J2282" i="14"/>
  <c r="J2283" i="14"/>
  <c r="J2284" i="14"/>
  <c r="J2285" i="14"/>
  <c r="J2286" i="14"/>
  <c r="J2287" i="14"/>
  <c r="J2288" i="14"/>
  <c r="J2289" i="14"/>
  <c r="J2290" i="14"/>
  <c r="J2291" i="14"/>
  <c r="J2292" i="14"/>
  <c r="J2293" i="14"/>
  <c r="J2294" i="14"/>
  <c r="J2295" i="14"/>
  <c r="J2296" i="14"/>
  <c r="J2297" i="14"/>
  <c r="J2298" i="14"/>
  <c r="J2299" i="14"/>
  <c r="J2300" i="14"/>
  <c r="J2301" i="14"/>
  <c r="J2302" i="14"/>
  <c r="J2303" i="14"/>
  <c r="J2304" i="14"/>
  <c r="J2305" i="14"/>
  <c r="J2306" i="14"/>
  <c r="J2307" i="14"/>
  <c r="J2308" i="14"/>
  <c r="J2309" i="14"/>
  <c r="J2310" i="14"/>
  <c r="J2311" i="14"/>
  <c r="J2312" i="14"/>
  <c r="J2313" i="14"/>
  <c r="J2314" i="14"/>
  <c r="J2315" i="14"/>
  <c r="J2316" i="14"/>
  <c r="J2317" i="14"/>
  <c r="J2318" i="14"/>
  <c r="J2319" i="14"/>
  <c r="J2320" i="14"/>
  <c r="J2321" i="14"/>
  <c r="J2322" i="14"/>
  <c r="J2323" i="14"/>
  <c r="J2324" i="14"/>
  <c r="J2325" i="14"/>
  <c r="J2326" i="14"/>
  <c r="J2327" i="14"/>
  <c r="J2328" i="14"/>
  <c r="J2329" i="14"/>
  <c r="J2330" i="14"/>
  <c r="J2331" i="14"/>
  <c r="J2332" i="14"/>
  <c r="J2333" i="14"/>
  <c r="J2334" i="14"/>
  <c r="J2335" i="14"/>
  <c r="J2336" i="14"/>
  <c r="J2337" i="14"/>
  <c r="J2338" i="14"/>
  <c r="J2339" i="14"/>
  <c r="J2340" i="14"/>
  <c r="J2341" i="14"/>
  <c r="J2342" i="14"/>
  <c r="J2343" i="14"/>
  <c r="J2344" i="14"/>
  <c r="J2345" i="14"/>
  <c r="J2346" i="14"/>
  <c r="J2347" i="14"/>
  <c r="J2348" i="14"/>
  <c r="J2349" i="14"/>
  <c r="J2350" i="14"/>
  <c r="J2351" i="14"/>
  <c r="J2352" i="14"/>
  <c r="J2353" i="14"/>
  <c r="J2354" i="14"/>
  <c r="J2355" i="14"/>
  <c r="J2356" i="14"/>
  <c r="J2357" i="14"/>
  <c r="J2358" i="14"/>
  <c r="J2359" i="14"/>
  <c r="J2360" i="14"/>
  <c r="J2361" i="14"/>
  <c r="J2362" i="14"/>
  <c r="J2363" i="14"/>
  <c r="J2364" i="14"/>
  <c r="J2365" i="14"/>
  <c r="J2366" i="14"/>
  <c r="J2367" i="14"/>
  <c r="J2368" i="14"/>
  <c r="J2369" i="14"/>
  <c r="J2370" i="14"/>
  <c r="J2371" i="14"/>
  <c r="J2372" i="14"/>
  <c r="J2373" i="14"/>
  <c r="J2374" i="14"/>
  <c r="J2375" i="14"/>
  <c r="J2376" i="14"/>
  <c r="J2377" i="14"/>
  <c r="J2378" i="14"/>
  <c r="J2379" i="14"/>
  <c r="J2380" i="14"/>
  <c r="J2381" i="14"/>
  <c r="J2382" i="14"/>
  <c r="J2383" i="14"/>
  <c r="J2384" i="14"/>
  <c r="J2385" i="14"/>
  <c r="J2386" i="14"/>
  <c r="J2387" i="14"/>
  <c r="J2388" i="14"/>
  <c r="J2389" i="14"/>
  <c r="J2390" i="14"/>
  <c r="J2391" i="14"/>
  <c r="J2392" i="14"/>
  <c r="J2393" i="14"/>
  <c r="J2394" i="14"/>
  <c r="J2395" i="14"/>
  <c r="J2396" i="14"/>
  <c r="J2397" i="14"/>
  <c r="J2398" i="14"/>
  <c r="J2399" i="14"/>
  <c r="J2400" i="14"/>
  <c r="J2401" i="14"/>
  <c r="J2402" i="14"/>
  <c r="J2403" i="14"/>
  <c r="J2404" i="14"/>
  <c r="J2405" i="14"/>
  <c r="J2406" i="14"/>
  <c r="J2407" i="14"/>
  <c r="J2408" i="14"/>
  <c r="J2409" i="14"/>
  <c r="J2410" i="14"/>
  <c r="J2411" i="14"/>
  <c r="J2412" i="14"/>
  <c r="J2413" i="14"/>
  <c r="J2414" i="14"/>
  <c r="J2415" i="14"/>
  <c r="J2416" i="14"/>
  <c r="J2417" i="14"/>
  <c r="J2418" i="14"/>
  <c r="J2419" i="14"/>
  <c r="J2420" i="14"/>
  <c r="J2421" i="14"/>
  <c r="J2422" i="14"/>
  <c r="J2423" i="14"/>
  <c r="J2424" i="14"/>
  <c r="J2425" i="14"/>
  <c r="J2426" i="14"/>
  <c r="J2427" i="14"/>
  <c r="J2428" i="14"/>
  <c r="J2429" i="14"/>
  <c r="J2430" i="14"/>
  <c r="J2431" i="14"/>
  <c r="J2432" i="14"/>
  <c r="J2433" i="14"/>
  <c r="J2434" i="14"/>
  <c r="J2435" i="14"/>
  <c r="J2436" i="14"/>
  <c r="J2437" i="14"/>
  <c r="J2438" i="14"/>
  <c r="J2439" i="14"/>
  <c r="J2440" i="14"/>
  <c r="J2441" i="14"/>
  <c r="J2442" i="14"/>
  <c r="J2443" i="14"/>
  <c r="J2444" i="14"/>
  <c r="J2445" i="14"/>
  <c r="J2446" i="14"/>
  <c r="J2447" i="14"/>
  <c r="J2448" i="14"/>
  <c r="J2449" i="14"/>
  <c r="J2450" i="14"/>
  <c r="J2451" i="14"/>
  <c r="J2452" i="14"/>
  <c r="J2453" i="14"/>
  <c r="J2454" i="14"/>
  <c r="J2455" i="14"/>
  <c r="J2456" i="14"/>
  <c r="J2457" i="14"/>
  <c r="J2458" i="14"/>
  <c r="J2459" i="14"/>
  <c r="J2460" i="14"/>
  <c r="J2461" i="14"/>
  <c r="J2462" i="14"/>
  <c r="J2463" i="14"/>
  <c r="J2464" i="14"/>
  <c r="J2465" i="14"/>
  <c r="J2466" i="14"/>
  <c r="J2467" i="14"/>
  <c r="J2468" i="14"/>
  <c r="J2469" i="14"/>
  <c r="J2470" i="14"/>
  <c r="J2471" i="14"/>
  <c r="J2472" i="14"/>
  <c r="J2473" i="14"/>
  <c r="J2474" i="14"/>
  <c r="J2475" i="14"/>
  <c r="J2476" i="14"/>
  <c r="J2477" i="14"/>
  <c r="J2478" i="14"/>
  <c r="J2479" i="14"/>
  <c r="J2480" i="14"/>
  <c r="J2481" i="14"/>
  <c r="J2482" i="14"/>
  <c r="J2483" i="14"/>
  <c r="J2484" i="14"/>
  <c r="J2485" i="14"/>
  <c r="J2486" i="14"/>
  <c r="J2487" i="14"/>
  <c r="J2488" i="14"/>
  <c r="J2489" i="14"/>
  <c r="J2490" i="14"/>
  <c r="J2491" i="14"/>
  <c r="J2492" i="14"/>
  <c r="J2493" i="14"/>
  <c r="J2494" i="14"/>
  <c r="J2495" i="14"/>
  <c r="J2496" i="14"/>
  <c r="J2497" i="14"/>
  <c r="J2498" i="14"/>
  <c r="J2499" i="14"/>
  <c r="J2500" i="14"/>
  <c r="J2501" i="14"/>
  <c r="J2502" i="14"/>
  <c r="J2503" i="14"/>
  <c r="J2504" i="14"/>
  <c r="J2505" i="14"/>
  <c r="J2506" i="14"/>
  <c r="J2507" i="14"/>
  <c r="J2508" i="14"/>
  <c r="J2509" i="14"/>
  <c r="J2510" i="14"/>
  <c r="J2511" i="14"/>
  <c r="J2512" i="14"/>
  <c r="J2513" i="14"/>
  <c r="J2514" i="14"/>
  <c r="J2515" i="14"/>
  <c r="J2516" i="14"/>
  <c r="J2517" i="14"/>
  <c r="J2518" i="14"/>
  <c r="J2519" i="14"/>
  <c r="J2520" i="14"/>
  <c r="J2521" i="14"/>
  <c r="J2522" i="14"/>
  <c r="J2523" i="14"/>
  <c r="J2524" i="14"/>
  <c r="J2525" i="14"/>
  <c r="J2526" i="14"/>
  <c r="J2527" i="14"/>
  <c r="J2528" i="14"/>
  <c r="J2529" i="14"/>
  <c r="J2530" i="14"/>
  <c r="J2531" i="14"/>
  <c r="J2532" i="14"/>
  <c r="J3" i="22" l="1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1811" i="22"/>
  <c r="J1812" i="22"/>
  <c r="J1813" i="22"/>
  <c r="J1814" i="22"/>
  <c r="J1815" i="22"/>
  <c r="J1816" i="22"/>
  <c r="J1817" i="22"/>
  <c r="J1818" i="22"/>
  <c r="J1819" i="22"/>
  <c r="J1820" i="22"/>
  <c r="J1821" i="22"/>
  <c r="J1822" i="22"/>
  <c r="J1823" i="22"/>
  <c r="J1824" i="22"/>
  <c r="J1825" i="22"/>
  <c r="J1826" i="22"/>
  <c r="J1827" i="22"/>
  <c r="J1828" i="22"/>
  <c r="J1829" i="22"/>
  <c r="J1830" i="22"/>
  <c r="J1831" i="22"/>
  <c r="J1832" i="22"/>
  <c r="J1833" i="22"/>
  <c r="J1834" i="22"/>
  <c r="J1835" i="22"/>
  <c r="J1836" i="22"/>
  <c r="J1837" i="22"/>
  <c r="J1838" i="22"/>
  <c r="J1839" i="22"/>
  <c r="J1840" i="22"/>
  <c r="J1841" i="22"/>
  <c r="J1842" i="22"/>
  <c r="J1843" i="22"/>
  <c r="J1844" i="22"/>
  <c r="J1845" i="22"/>
  <c r="J1846" i="22"/>
  <c r="J1847" i="22"/>
  <c r="J1848" i="22"/>
  <c r="J1849" i="22"/>
  <c r="J1850" i="22"/>
  <c r="J1851" i="22"/>
  <c r="J1852" i="22"/>
  <c r="J1853" i="22"/>
  <c r="J1854" i="22"/>
  <c r="J1855" i="22"/>
  <c r="J1856" i="22"/>
  <c r="J1857" i="22"/>
  <c r="J1858" i="22"/>
  <c r="J1859" i="22"/>
  <c r="J1860" i="22"/>
  <c r="J1861" i="22"/>
  <c r="J1862" i="22"/>
  <c r="J1863" i="22"/>
  <c r="J1864" i="22"/>
  <c r="J1865" i="22"/>
  <c r="J1866" i="22"/>
  <c r="J1867" i="22"/>
  <c r="J1868" i="22"/>
  <c r="J1869" i="22"/>
  <c r="J1870" i="22"/>
  <c r="J1871" i="22"/>
  <c r="J1872" i="22"/>
  <c r="J1873" i="22"/>
  <c r="J1874" i="22"/>
  <c r="J1875" i="22"/>
  <c r="J1876" i="22"/>
  <c r="J1877" i="22"/>
  <c r="J1878" i="22"/>
  <c r="J1879" i="22"/>
  <c r="J1880" i="22"/>
  <c r="J1881" i="22"/>
  <c r="J1882" i="22"/>
  <c r="J1883" i="22"/>
  <c r="J1884" i="22"/>
  <c r="J1885" i="22"/>
  <c r="J1886" i="22"/>
  <c r="J1887" i="22"/>
  <c r="J1888" i="22"/>
  <c r="J1889" i="22"/>
  <c r="J1890" i="22"/>
  <c r="J1891" i="22"/>
  <c r="J1892" i="22"/>
  <c r="J1893" i="22"/>
  <c r="J1894" i="22"/>
  <c r="J1895" i="22"/>
  <c r="J1896" i="22"/>
  <c r="J1897" i="22"/>
  <c r="J1898" i="22"/>
  <c r="J1899" i="22"/>
  <c r="J1900" i="22"/>
  <c r="J1901" i="22"/>
  <c r="J1902" i="22"/>
  <c r="J1903" i="22"/>
  <c r="J1904" i="22"/>
  <c r="J1905" i="22"/>
  <c r="J1906" i="22"/>
  <c r="J1907" i="22"/>
  <c r="J1908" i="22"/>
  <c r="J1909" i="22"/>
  <c r="J1910" i="22"/>
  <c r="J1911" i="22"/>
  <c r="J1912" i="22"/>
  <c r="J1913" i="22"/>
  <c r="J1914" i="22"/>
  <c r="J1915" i="22"/>
  <c r="J1916" i="22"/>
  <c r="J1917" i="22"/>
  <c r="J1918" i="22"/>
  <c r="J1919" i="22"/>
  <c r="J1920" i="22"/>
  <c r="J1921" i="22"/>
  <c r="J1922" i="22"/>
  <c r="J1923" i="22"/>
  <c r="J1924" i="22"/>
  <c r="J1925" i="22"/>
  <c r="J1926" i="22"/>
  <c r="J1927" i="22"/>
  <c r="J1928" i="22"/>
  <c r="J1929" i="22"/>
  <c r="J1930" i="22"/>
  <c r="J1931" i="22"/>
  <c r="J1932" i="22"/>
  <c r="J1933" i="22"/>
  <c r="J1934" i="22"/>
  <c r="J1935" i="22"/>
  <c r="J1936" i="22"/>
  <c r="J1937" i="22"/>
  <c r="J1938" i="22"/>
  <c r="J1939" i="22"/>
  <c r="J1940" i="22"/>
  <c r="J1941" i="22"/>
  <c r="J1942" i="22"/>
  <c r="J1943" i="22"/>
  <c r="J1944" i="22"/>
  <c r="J1945" i="22"/>
  <c r="J1946" i="22"/>
  <c r="J1947" i="22"/>
  <c r="J1948" i="22"/>
  <c r="J1949" i="22"/>
  <c r="J1950" i="22"/>
  <c r="J1951" i="22"/>
  <c r="J1952" i="22"/>
  <c r="J1953" i="22"/>
  <c r="J1954" i="22"/>
  <c r="J1955" i="22"/>
  <c r="J1956" i="22"/>
  <c r="J1957" i="22"/>
  <c r="J1958" i="22"/>
  <c r="J1959" i="22"/>
  <c r="J1960" i="22"/>
  <c r="J1961" i="22"/>
  <c r="J1962" i="22"/>
  <c r="J1963" i="22"/>
  <c r="J1964" i="22"/>
  <c r="J1965" i="22"/>
  <c r="J1966" i="22"/>
  <c r="J1967" i="22"/>
  <c r="J1968" i="22"/>
  <c r="J1969" i="22"/>
  <c r="J1970" i="22"/>
  <c r="J1971" i="22"/>
  <c r="J1972" i="22"/>
  <c r="J1973" i="22"/>
  <c r="J1974" i="22"/>
  <c r="J1975" i="22"/>
  <c r="J1976" i="22"/>
  <c r="J1977" i="22"/>
  <c r="J1978" i="22"/>
  <c r="J1979" i="22"/>
  <c r="J1980" i="22"/>
  <c r="J1981" i="22"/>
  <c r="J1982" i="22"/>
  <c r="J1983" i="22"/>
  <c r="J1984" i="22"/>
  <c r="J1985" i="22"/>
  <c r="J1986" i="22"/>
  <c r="J1987" i="22"/>
  <c r="J1988" i="22"/>
  <c r="J1989" i="22"/>
  <c r="J1990" i="22"/>
  <c r="J1991" i="22"/>
  <c r="J1992" i="22"/>
  <c r="J1993" i="22"/>
  <c r="J1994" i="22"/>
  <c r="J1995" i="22"/>
  <c r="J1996" i="22"/>
  <c r="J1997" i="22"/>
  <c r="J1998" i="22"/>
  <c r="J1999" i="22"/>
  <c r="J2000" i="22"/>
  <c r="J2001" i="22"/>
  <c r="J2002" i="22"/>
  <c r="J2003" i="22"/>
  <c r="J2004" i="22"/>
  <c r="J2005" i="22"/>
  <c r="J2006" i="22"/>
  <c r="J2007" i="22"/>
  <c r="J2008" i="22"/>
  <c r="J2009" i="22"/>
  <c r="J2010" i="22"/>
  <c r="J2011" i="22"/>
  <c r="J2012" i="22"/>
  <c r="J2013" i="22"/>
  <c r="J2014" i="22"/>
  <c r="J2015" i="22"/>
  <c r="J2016" i="22"/>
  <c r="J2017" i="22"/>
  <c r="J2018" i="22"/>
  <c r="J2019" i="22"/>
  <c r="J2020" i="22"/>
  <c r="J2021" i="22"/>
  <c r="J2022" i="22"/>
  <c r="J2023" i="22"/>
  <c r="J2024" i="22"/>
  <c r="J2025" i="22"/>
  <c r="J2026" i="22"/>
  <c r="J2027" i="22"/>
  <c r="J2028" i="22"/>
  <c r="J2029" i="22"/>
  <c r="J2030" i="22"/>
  <c r="J2031" i="22"/>
  <c r="J2032" i="22"/>
  <c r="J2033" i="22"/>
  <c r="J2034" i="22"/>
  <c r="J2035" i="22"/>
  <c r="J2036" i="22"/>
  <c r="J2037" i="22"/>
  <c r="J2038" i="22"/>
  <c r="J2039" i="22"/>
  <c r="J2040" i="22"/>
  <c r="J2041" i="22"/>
  <c r="J2042" i="22"/>
  <c r="J2043" i="22"/>
  <c r="J2044" i="22"/>
  <c r="J2045" i="22"/>
  <c r="J2046" i="22"/>
  <c r="J2047" i="22"/>
  <c r="J2048" i="22"/>
  <c r="J2049" i="22"/>
  <c r="J2050" i="22"/>
  <c r="J2051" i="22"/>
  <c r="J2052" i="22"/>
  <c r="J2053" i="22"/>
  <c r="J2054" i="22"/>
  <c r="J2055" i="22"/>
  <c r="J2056" i="22"/>
  <c r="J2057" i="22"/>
  <c r="J2058" i="22"/>
  <c r="J2059" i="22"/>
  <c r="J2060" i="22"/>
  <c r="J2061" i="22"/>
  <c r="J2062" i="22"/>
  <c r="J2063" i="22"/>
  <c r="J2064" i="22"/>
  <c r="J2065" i="22"/>
  <c r="J2066" i="22"/>
  <c r="J2067" i="22"/>
  <c r="J2068" i="22"/>
  <c r="J2069" i="22"/>
  <c r="J2070" i="22"/>
  <c r="J2071" i="22"/>
  <c r="J2072" i="22"/>
  <c r="J2073" i="22"/>
  <c r="J2074" i="22"/>
  <c r="J2075" i="22"/>
  <c r="J2076" i="22"/>
  <c r="J2077" i="22"/>
  <c r="J2078" i="22"/>
  <c r="J2079" i="22"/>
  <c r="J2080" i="22"/>
  <c r="J2081" i="22"/>
  <c r="J2082" i="22"/>
  <c r="J2083" i="22"/>
  <c r="J2084" i="22"/>
  <c r="J2085" i="22"/>
  <c r="J2086" i="22"/>
  <c r="J2087" i="22"/>
  <c r="J2088" i="22"/>
  <c r="J2089" i="22"/>
  <c r="J2090" i="22"/>
  <c r="J2091" i="22"/>
  <c r="J2092" i="22"/>
  <c r="J2093" i="22"/>
  <c r="J2094" i="22"/>
  <c r="J2095" i="22"/>
  <c r="J2096" i="22"/>
  <c r="J2097" i="22"/>
  <c r="J2098" i="22"/>
  <c r="J2099" i="22"/>
  <c r="J2100" i="22"/>
  <c r="J2101" i="22"/>
  <c r="J2102" i="22"/>
  <c r="J2103" i="22"/>
  <c r="J2104" i="22"/>
  <c r="J2105" i="22"/>
  <c r="J2106" i="22"/>
  <c r="J2107" i="22"/>
  <c r="J2108" i="22"/>
  <c r="J2109" i="22"/>
  <c r="J2110" i="22"/>
  <c r="J2111" i="22"/>
  <c r="J2112" i="22"/>
  <c r="J2113" i="22"/>
  <c r="J2114" i="22"/>
  <c r="J2115" i="22"/>
  <c r="J2116" i="22"/>
  <c r="J2117" i="22"/>
  <c r="J2118" i="22"/>
  <c r="J2119" i="22"/>
  <c r="J2120" i="22"/>
  <c r="J2121" i="22"/>
  <c r="J2122" i="22"/>
  <c r="J2123" i="22"/>
  <c r="J2124" i="22"/>
  <c r="J2125" i="22"/>
  <c r="J2126" i="22"/>
  <c r="J2127" i="22"/>
  <c r="J2128" i="22"/>
  <c r="J2129" i="22"/>
  <c r="J2130" i="22"/>
  <c r="J2131" i="22"/>
  <c r="J2132" i="22"/>
  <c r="J2133" i="22"/>
  <c r="J2134" i="22"/>
  <c r="J2135" i="22"/>
  <c r="J2136" i="22"/>
  <c r="J2137" i="22"/>
  <c r="J2138" i="22"/>
  <c r="J2139" i="22"/>
  <c r="J2140" i="22"/>
  <c r="J2141" i="22"/>
  <c r="J2142" i="22"/>
  <c r="J2143" i="22"/>
  <c r="J2144" i="22"/>
  <c r="J2145" i="22"/>
  <c r="J2146" i="22"/>
  <c r="J2147" i="22"/>
  <c r="J2148" i="22"/>
  <c r="J2149" i="22"/>
  <c r="J2150" i="22"/>
  <c r="J2151" i="22"/>
  <c r="J2152" i="22"/>
  <c r="J2153" i="22"/>
  <c r="J2154" i="22"/>
  <c r="J2155" i="22"/>
  <c r="J2156" i="22"/>
  <c r="J2157" i="22"/>
  <c r="J2158" i="22"/>
  <c r="J2159" i="22"/>
  <c r="J2160" i="22"/>
  <c r="J2161" i="22"/>
  <c r="J2162" i="22"/>
  <c r="J2163" i="22"/>
  <c r="J2164" i="22"/>
  <c r="J2165" i="22"/>
  <c r="J2166" i="22"/>
  <c r="J2167" i="22"/>
  <c r="J2168" i="22"/>
  <c r="J2169" i="22"/>
  <c r="J2170" i="22"/>
  <c r="J2171" i="22"/>
  <c r="J2172" i="22"/>
  <c r="J2173" i="22"/>
  <c r="J2174" i="22"/>
  <c r="J2175" i="22"/>
  <c r="J2176" i="22"/>
  <c r="J2177" i="22"/>
  <c r="J2178" i="22"/>
  <c r="J2179" i="22"/>
  <c r="J2180" i="22"/>
  <c r="J2181" i="22"/>
  <c r="J2182" i="22"/>
  <c r="J2183" i="22"/>
  <c r="J2184" i="22"/>
  <c r="J2185" i="22"/>
  <c r="J2186" i="22"/>
  <c r="J2187" i="22"/>
  <c r="J2188" i="22"/>
  <c r="J2189" i="22"/>
  <c r="J2190" i="22"/>
  <c r="J2191" i="22"/>
  <c r="J2192" i="22"/>
  <c r="J2193" i="22"/>
  <c r="J2194" i="22"/>
  <c r="J2195" i="22"/>
  <c r="J2196" i="22"/>
  <c r="J2197" i="22"/>
  <c r="J2198" i="22"/>
  <c r="J2199" i="22"/>
  <c r="J2200" i="22"/>
  <c r="J2201" i="22"/>
  <c r="J2202" i="22"/>
  <c r="J2203" i="22"/>
  <c r="J2204" i="22"/>
  <c r="J2205" i="22"/>
  <c r="J2206" i="22"/>
  <c r="J2207" i="22"/>
  <c r="J2208" i="22"/>
  <c r="J2209" i="22"/>
  <c r="J2210" i="22"/>
  <c r="J2211" i="22"/>
  <c r="J2212" i="22"/>
  <c r="J2213" i="22"/>
  <c r="J2214" i="22"/>
  <c r="J2215" i="22"/>
  <c r="J2216" i="22"/>
  <c r="J2217" i="22"/>
  <c r="J2218" i="22"/>
  <c r="J2219" i="22"/>
  <c r="J2220" i="22"/>
  <c r="J2221" i="22"/>
  <c r="J2222" i="22"/>
  <c r="J2223" i="22"/>
  <c r="J2224" i="22"/>
  <c r="J2225" i="22"/>
  <c r="J2226" i="22"/>
  <c r="J2227" i="22"/>
  <c r="J2228" i="22"/>
  <c r="J2229" i="22"/>
  <c r="J2230" i="22"/>
  <c r="J2231" i="22"/>
  <c r="J2232" i="22"/>
  <c r="J2233" i="22"/>
  <c r="J2234" i="22"/>
  <c r="J2235" i="22"/>
  <c r="J2236" i="22"/>
  <c r="J2237" i="22"/>
  <c r="J2238" i="22"/>
  <c r="J2239" i="22"/>
  <c r="J2240" i="22"/>
  <c r="J2241" i="22"/>
  <c r="J2242" i="22"/>
  <c r="J2243" i="22"/>
  <c r="J2244" i="22"/>
  <c r="J2245" i="22"/>
  <c r="J2246" i="22"/>
  <c r="J2247" i="22"/>
  <c r="J2248" i="22"/>
  <c r="J2249" i="22"/>
  <c r="J2250" i="22"/>
  <c r="J2251" i="22"/>
  <c r="J2252" i="22"/>
  <c r="J2253" i="22"/>
  <c r="J2254" i="22"/>
  <c r="J2255" i="22"/>
  <c r="J2256" i="22"/>
  <c r="J2257" i="22"/>
  <c r="J2258" i="22"/>
  <c r="J2259" i="22"/>
  <c r="J2260" i="22"/>
  <c r="J2261" i="22"/>
  <c r="J2262" i="22"/>
  <c r="J2263" i="22"/>
  <c r="J2264" i="22"/>
  <c r="J2265" i="22"/>
  <c r="J2266" i="22"/>
  <c r="J2267" i="22"/>
  <c r="J2268" i="22"/>
  <c r="J2269" i="22"/>
  <c r="J2270" i="22"/>
  <c r="J2271" i="22"/>
  <c r="J2272" i="22"/>
  <c r="J2273" i="22"/>
  <c r="J2274" i="22"/>
  <c r="J2275" i="22"/>
  <c r="J2276" i="22"/>
  <c r="J2277" i="22"/>
  <c r="J2278" i="22"/>
  <c r="J2279" i="22"/>
  <c r="J2280" i="22"/>
  <c r="J2281" i="22"/>
  <c r="J2282" i="22"/>
  <c r="J2283" i="22"/>
  <c r="J2284" i="22"/>
  <c r="J2285" i="22"/>
  <c r="J2286" i="22"/>
  <c r="J2287" i="22"/>
  <c r="J2288" i="22"/>
  <c r="J2289" i="22"/>
  <c r="J2290" i="22"/>
  <c r="J2291" i="22"/>
  <c r="J2292" i="22"/>
  <c r="J2293" i="22"/>
  <c r="J2294" i="22"/>
  <c r="J2295" i="22"/>
  <c r="J2296" i="22"/>
  <c r="J2297" i="22"/>
  <c r="J2298" i="22"/>
  <c r="J2299" i="22"/>
  <c r="J2300" i="22"/>
  <c r="J2301" i="22"/>
  <c r="J2302" i="22"/>
  <c r="J2303" i="22"/>
  <c r="J2304" i="22"/>
  <c r="J2305" i="22"/>
  <c r="J2306" i="22"/>
  <c r="J2307" i="22"/>
  <c r="J2308" i="22"/>
  <c r="J2309" i="22"/>
  <c r="J2310" i="22"/>
  <c r="J2311" i="22"/>
  <c r="J2312" i="22"/>
  <c r="J2313" i="22"/>
  <c r="J2314" i="22"/>
  <c r="J2315" i="22"/>
  <c r="J2316" i="22"/>
  <c r="J2317" i="22"/>
  <c r="J2318" i="22"/>
  <c r="J2319" i="22"/>
  <c r="J2320" i="22"/>
  <c r="J2321" i="22"/>
  <c r="J2322" i="22"/>
  <c r="J2323" i="22"/>
  <c r="J2324" i="22"/>
  <c r="J2325" i="22"/>
  <c r="J2326" i="22"/>
  <c r="J2327" i="22"/>
  <c r="J2328" i="22"/>
  <c r="J2329" i="22"/>
  <c r="J2330" i="22"/>
  <c r="J2331" i="22"/>
  <c r="J2332" i="22"/>
  <c r="J2333" i="22"/>
  <c r="J2334" i="22"/>
  <c r="J2335" i="22"/>
  <c r="J2336" i="22"/>
  <c r="J2337" i="22"/>
  <c r="J2338" i="22"/>
  <c r="J2339" i="22"/>
  <c r="J2340" i="22"/>
  <c r="J2341" i="22"/>
  <c r="J2342" i="22"/>
  <c r="J2343" i="22"/>
  <c r="J2344" i="22"/>
  <c r="J2345" i="22"/>
  <c r="J2346" i="22"/>
  <c r="J2347" i="22"/>
  <c r="J2348" i="22"/>
  <c r="J2349" i="22"/>
  <c r="J2350" i="22"/>
  <c r="J2351" i="22"/>
  <c r="J2352" i="22"/>
  <c r="J2353" i="22"/>
  <c r="J2354" i="22"/>
  <c r="J2355" i="22"/>
  <c r="J2356" i="22"/>
  <c r="J2357" i="22"/>
  <c r="J2358" i="22"/>
  <c r="J2359" i="22"/>
  <c r="J2360" i="22"/>
  <c r="J2361" i="22"/>
  <c r="J2362" i="22"/>
  <c r="J2363" i="22"/>
  <c r="J2364" i="22"/>
  <c r="J2365" i="22"/>
  <c r="J2366" i="22"/>
  <c r="J2367" i="22"/>
  <c r="J2368" i="22"/>
  <c r="J2369" i="22"/>
  <c r="J2370" i="22"/>
  <c r="J2371" i="22"/>
  <c r="J2372" i="22"/>
  <c r="J2373" i="22"/>
  <c r="J2374" i="22"/>
  <c r="J2375" i="22"/>
  <c r="J2376" i="22"/>
  <c r="J2377" i="22"/>
  <c r="J2378" i="22"/>
  <c r="J2379" i="22"/>
  <c r="J2380" i="22"/>
  <c r="J2381" i="22"/>
  <c r="J2382" i="22"/>
  <c r="J2383" i="22"/>
  <c r="J2384" i="22"/>
  <c r="J2385" i="22"/>
  <c r="J2386" i="22"/>
  <c r="J2387" i="22"/>
  <c r="J2388" i="22"/>
  <c r="J2389" i="22"/>
  <c r="J2390" i="22"/>
  <c r="J2391" i="22"/>
  <c r="J2392" i="22"/>
  <c r="J2393" i="22"/>
  <c r="J2394" i="22"/>
  <c r="J2395" i="22"/>
  <c r="J2396" i="22"/>
  <c r="J2397" i="22"/>
  <c r="J2398" i="22"/>
  <c r="J2399" i="22"/>
  <c r="J2400" i="22"/>
  <c r="J2401" i="22"/>
  <c r="J2402" i="22"/>
  <c r="J2403" i="22"/>
  <c r="J2404" i="22"/>
  <c r="J2405" i="22"/>
  <c r="J2406" i="22"/>
  <c r="J2407" i="22"/>
  <c r="J2408" i="22"/>
  <c r="J2409" i="22"/>
  <c r="J2410" i="22"/>
  <c r="J2411" i="22"/>
  <c r="J2412" i="22"/>
  <c r="J2413" i="22"/>
  <c r="J2414" i="22"/>
  <c r="J2415" i="22"/>
  <c r="J2416" i="22"/>
  <c r="J2417" i="22"/>
  <c r="J2418" i="22"/>
  <c r="J2419" i="22"/>
  <c r="J2420" i="22"/>
  <c r="J2421" i="22"/>
  <c r="J2422" i="22"/>
  <c r="J2423" i="22"/>
  <c r="J2424" i="22"/>
  <c r="J2425" i="22"/>
  <c r="J2426" i="22"/>
  <c r="J2427" i="22"/>
  <c r="J2428" i="22"/>
  <c r="J2429" i="22"/>
  <c r="J2430" i="22"/>
  <c r="J2431" i="22"/>
  <c r="J2432" i="22"/>
  <c r="J2433" i="22"/>
  <c r="J2434" i="22"/>
  <c r="J2435" i="22"/>
  <c r="J2436" i="22"/>
  <c r="J2437" i="22"/>
  <c r="J2438" i="22"/>
  <c r="J2439" i="22"/>
  <c r="J2440" i="22"/>
  <c r="J2441" i="22"/>
  <c r="J2442" i="22"/>
  <c r="J2443" i="22"/>
  <c r="J2444" i="22"/>
  <c r="J2445" i="22"/>
  <c r="J2446" i="22"/>
  <c r="J2447" i="22"/>
  <c r="J2448" i="22"/>
  <c r="J2449" i="22"/>
  <c r="J2450" i="22"/>
  <c r="J2451" i="22"/>
  <c r="J2452" i="22"/>
  <c r="J2453" i="22"/>
  <c r="J2454" i="22"/>
  <c r="J2455" i="22"/>
  <c r="J2456" i="22"/>
  <c r="J2457" i="22"/>
  <c r="J2458" i="22"/>
  <c r="J2459" i="22"/>
  <c r="J2460" i="22"/>
  <c r="J2461" i="22"/>
  <c r="J2462" i="22"/>
  <c r="J2463" i="22"/>
  <c r="J2464" i="22"/>
  <c r="J2465" i="22"/>
  <c r="J2466" i="22"/>
  <c r="J2467" i="22"/>
  <c r="J2468" i="22"/>
  <c r="J2469" i="22"/>
  <c r="J2470" i="22"/>
  <c r="J2471" i="22"/>
  <c r="J2472" i="22"/>
  <c r="J2473" i="22"/>
  <c r="J2474" i="22"/>
  <c r="J2475" i="22"/>
  <c r="J2476" i="22"/>
  <c r="J2477" i="22"/>
  <c r="J2478" i="22"/>
  <c r="J2479" i="22"/>
  <c r="J2480" i="22"/>
  <c r="J2481" i="22"/>
  <c r="J2482" i="22"/>
  <c r="J2483" i="22"/>
  <c r="J2484" i="22"/>
  <c r="J2485" i="22"/>
  <c r="J2486" i="22"/>
  <c r="J2487" i="22"/>
  <c r="J2488" i="22"/>
  <c r="J2489" i="22"/>
  <c r="J2490" i="22"/>
  <c r="J2491" i="22"/>
  <c r="J2492" i="22"/>
  <c r="J2493" i="22"/>
  <c r="J2494" i="22"/>
  <c r="J2495" i="22"/>
  <c r="J2496" i="22"/>
  <c r="J2497" i="22"/>
  <c r="J2498" i="22"/>
  <c r="J2499" i="22"/>
  <c r="J2500" i="22"/>
  <c r="J2501" i="22"/>
  <c r="J2502" i="22"/>
  <c r="J2503" i="22"/>
  <c r="J2504" i="22"/>
  <c r="J2505" i="22"/>
  <c r="J2506" i="22"/>
  <c r="J2507" i="22"/>
  <c r="J2508" i="22"/>
  <c r="J2509" i="22"/>
  <c r="J2510" i="22"/>
  <c r="J2511" i="22"/>
  <c r="J2512" i="22"/>
  <c r="J2513" i="22"/>
  <c r="J2514" i="22"/>
  <c r="J2515" i="22"/>
  <c r="J2516" i="22"/>
  <c r="J2517" i="22"/>
  <c r="J2518" i="22"/>
  <c r="J2519" i="22"/>
  <c r="J2520" i="22"/>
  <c r="J2521" i="22"/>
  <c r="J2522" i="22"/>
  <c r="J2523" i="22"/>
  <c r="J2524" i="22"/>
  <c r="J2525" i="22"/>
  <c r="J2526" i="22"/>
  <c r="J2527" i="22"/>
  <c r="J2528" i="22"/>
  <c r="J2529" i="22"/>
  <c r="J2530" i="22"/>
  <c r="J2531" i="22"/>
  <c r="J2532" i="22"/>
  <c r="K1100" i="14" l="1"/>
  <c r="K10" i="14"/>
  <c r="K3" i="14"/>
  <c r="K4" i="14"/>
  <c r="K5" i="14"/>
  <c r="K6" i="14"/>
  <c r="K7" i="14"/>
  <c r="K8" i="14"/>
  <c r="K9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1116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K1128" i="14"/>
  <c r="K1129" i="14"/>
  <c r="K1130" i="14"/>
  <c r="K1131" i="14"/>
  <c r="K1132" i="14"/>
  <c r="K1133" i="14"/>
  <c r="K1134" i="14"/>
  <c r="K1135" i="14"/>
  <c r="K1136" i="14"/>
  <c r="K1137" i="14"/>
  <c r="K1138" i="14"/>
  <c r="K1139" i="14"/>
  <c r="K1140" i="14"/>
  <c r="K1141" i="14"/>
  <c r="K1142" i="14"/>
  <c r="K1143" i="14"/>
  <c r="K1144" i="14"/>
  <c r="K1145" i="14"/>
  <c r="K1146" i="14"/>
  <c r="K1147" i="14"/>
  <c r="K1148" i="14"/>
  <c r="K1149" i="14"/>
  <c r="K1150" i="14"/>
  <c r="K1151" i="14"/>
  <c r="K1152" i="14"/>
  <c r="K1153" i="14"/>
  <c r="K1154" i="14"/>
  <c r="K1155" i="14"/>
  <c r="K1156" i="14"/>
  <c r="K1157" i="14"/>
  <c r="K1158" i="14"/>
  <c r="K1159" i="14"/>
  <c r="K1160" i="14"/>
  <c r="K1161" i="14"/>
  <c r="K1162" i="14"/>
  <c r="K1163" i="14"/>
  <c r="K1164" i="14"/>
  <c r="K1165" i="14"/>
  <c r="K1166" i="14"/>
  <c r="K1167" i="14"/>
  <c r="K1168" i="14"/>
  <c r="K1169" i="14"/>
  <c r="K1170" i="14"/>
  <c r="K1171" i="14"/>
  <c r="K1172" i="14"/>
  <c r="K1173" i="14"/>
  <c r="K1174" i="14"/>
  <c r="K1175" i="14"/>
  <c r="K1176" i="14"/>
  <c r="K1177" i="14"/>
  <c r="K1178" i="14"/>
  <c r="K1179" i="14"/>
  <c r="K1180" i="14"/>
  <c r="K1181" i="14"/>
  <c r="K1182" i="14"/>
  <c r="K1183" i="14"/>
  <c r="K1184" i="14"/>
  <c r="K1185" i="14"/>
  <c r="K1186" i="14"/>
  <c r="K1187" i="14"/>
  <c r="K1188" i="14"/>
  <c r="K1189" i="14"/>
  <c r="K1190" i="14"/>
  <c r="K1191" i="14"/>
  <c r="K1192" i="14"/>
  <c r="K1193" i="14"/>
  <c r="K1194" i="14"/>
  <c r="K1195" i="14"/>
  <c r="K1196" i="14"/>
  <c r="K1197" i="14"/>
  <c r="K1198" i="14"/>
  <c r="K1199" i="14"/>
  <c r="K1200" i="14"/>
  <c r="K1201" i="14"/>
  <c r="K1202" i="14"/>
  <c r="K1203" i="14"/>
  <c r="K1204" i="14"/>
  <c r="K1205" i="14"/>
  <c r="K1206" i="14"/>
  <c r="K1207" i="14"/>
  <c r="K1208" i="14"/>
  <c r="K1209" i="14"/>
  <c r="K1210" i="14"/>
  <c r="K1211" i="14"/>
  <c r="K1212" i="14"/>
  <c r="K1213" i="14"/>
  <c r="K1214" i="14"/>
  <c r="K1215" i="14"/>
  <c r="K1216" i="14"/>
  <c r="K1217" i="14"/>
  <c r="K1218" i="14"/>
  <c r="K1219" i="14"/>
  <c r="K1220" i="14"/>
  <c r="K1221" i="14"/>
  <c r="K1222" i="14"/>
  <c r="K1223" i="14"/>
  <c r="K1224" i="14"/>
  <c r="K1225" i="14"/>
  <c r="K1226" i="14"/>
  <c r="K1227" i="14"/>
  <c r="K1228" i="14"/>
  <c r="K1229" i="14"/>
  <c r="K1230" i="14"/>
  <c r="K1231" i="14"/>
  <c r="K1232" i="14"/>
  <c r="K1233" i="14"/>
  <c r="K1234" i="14"/>
  <c r="K1235" i="14"/>
  <c r="K1236" i="14"/>
  <c r="K1237" i="14"/>
  <c r="K1238" i="14"/>
  <c r="K1239" i="14"/>
  <c r="K1240" i="14"/>
  <c r="K1241" i="14"/>
  <c r="K1242" i="14"/>
  <c r="K1243" i="14"/>
  <c r="K1244" i="14"/>
  <c r="K1245" i="14"/>
  <c r="K1246" i="14"/>
  <c r="K1247" i="14"/>
  <c r="K1248" i="14"/>
  <c r="K1249" i="14"/>
  <c r="K1250" i="14"/>
  <c r="K1251" i="14"/>
  <c r="K1252" i="14"/>
  <c r="K1253" i="14"/>
  <c r="K1254" i="14"/>
  <c r="K1255" i="14"/>
  <c r="K1256" i="14"/>
  <c r="K1257" i="14"/>
  <c r="K1258" i="14"/>
  <c r="K1259" i="14"/>
  <c r="K1260" i="14"/>
  <c r="K1261" i="14"/>
  <c r="K1262" i="14"/>
  <c r="K1263" i="14"/>
  <c r="K1264" i="14"/>
  <c r="K1265" i="14"/>
  <c r="K1266" i="14"/>
  <c r="K1267" i="14"/>
  <c r="K1268" i="14"/>
  <c r="K1269" i="14"/>
  <c r="K1270" i="14"/>
  <c r="K1271" i="14"/>
  <c r="K1272" i="14"/>
  <c r="K1273" i="14"/>
  <c r="K1274" i="14"/>
  <c r="K1275" i="14"/>
  <c r="K1276" i="14"/>
  <c r="K1277" i="14"/>
  <c r="K1278" i="14"/>
  <c r="K1279" i="14"/>
  <c r="K1280" i="14"/>
  <c r="K1281" i="14"/>
  <c r="K1282" i="14"/>
  <c r="K1283" i="14"/>
  <c r="K1284" i="14"/>
  <c r="K1285" i="14"/>
  <c r="K1286" i="14"/>
  <c r="K1287" i="14"/>
  <c r="K1288" i="14"/>
  <c r="K1289" i="14"/>
  <c r="K1290" i="14"/>
  <c r="K1291" i="14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K1307" i="14"/>
  <c r="K1308" i="14"/>
  <c r="K1309" i="14"/>
  <c r="K1310" i="14"/>
  <c r="K1311" i="14"/>
  <c r="K1312" i="14"/>
  <c r="K1313" i="14"/>
  <c r="K1314" i="14"/>
  <c r="K1315" i="14"/>
  <c r="K1316" i="14"/>
  <c r="K1317" i="14"/>
  <c r="K1318" i="14"/>
  <c r="K1319" i="14"/>
  <c r="K1320" i="14"/>
  <c r="K1321" i="14"/>
  <c r="K1322" i="14"/>
  <c r="K1323" i="14"/>
  <c r="K1324" i="14"/>
  <c r="K1325" i="14"/>
  <c r="K1326" i="14"/>
  <c r="K1327" i="14"/>
  <c r="K1328" i="14"/>
  <c r="K1329" i="14"/>
  <c r="K1330" i="14"/>
  <c r="K1331" i="14"/>
  <c r="K1332" i="14"/>
  <c r="K1333" i="14"/>
  <c r="K1334" i="14"/>
  <c r="K1335" i="14"/>
  <c r="K1336" i="14"/>
  <c r="K1337" i="14"/>
  <c r="K1338" i="14"/>
  <c r="K1339" i="14"/>
  <c r="K1340" i="14"/>
  <c r="K1341" i="14"/>
  <c r="K1342" i="14"/>
  <c r="K1343" i="14"/>
  <c r="K1344" i="14"/>
  <c r="K1345" i="14"/>
  <c r="K1346" i="14"/>
  <c r="K1347" i="14"/>
  <c r="K1348" i="14"/>
  <c r="K1349" i="14"/>
  <c r="K1350" i="14"/>
  <c r="K1351" i="14"/>
  <c r="K1352" i="14"/>
  <c r="K1353" i="14"/>
  <c r="K1354" i="14"/>
  <c r="K1355" i="14"/>
  <c r="K1356" i="14"/>
  <c r="K1357" i="14"/>
  <c r="K1358" i="14"/>
  <c r="K1359" i="14"/>
  <c r="K1360" i="14"/>
  <c r="K1361" i="14"/>
  <c r="K1362" i="14"/>
  <c r="K1363" i="14"/>
  <c r="K1364" i="14"/>
  <c r="K1365" i="14"/>
  <c r="K1366" i="14"/>
  <c r="K1367" i="14"/>
  <c r="K1368" i="14"/>
  <c r="K1369" i="14"/>
  <c r="K1370" i="14"/>
  <c r="K1371" i="14"/>
  <c r="K1372" i="14"/>
  <c r="K1373" i="14"/>
  <c r="K1374" i="14"/>
  <c r="K1375" i="14"/>
  <c r="K1376" i="14"/>
  <c r="K1377" i="14"/>
  <c r="K1378" i="14"/>
  <c r="K1379" i="14"/>
  <c r="K1380" i="14"/>
  <c r="K1381" i="14"/>
  <c r="K1382" i="14"/>
  <c r="K1383" i="14"/>
  <c r="K1384" i="14"/>
  <c r="K1385" i="14"/>
  <c r="K1386" i="14"/>
  <c r="K1387" i="14"/>
  <c r="K1388" i="14"/>
  <c r="K1389" i="14"/>
  <c r="K1390" i="14"/>
  <c r="K1391" i="14"/>
  <c r="K1392" i="14"/>
  <c r="K1393" i="14"/>
  <c r="K1394" i="14"/>
  <c r="K1395" i="14"/>
  <c r="K1396" i="14"/>
  <c r="K1397" i="14"/>
  <c r="K1398" i="14"/>
  <c r="K1399" i="14"/>
  <c r="K1400" i="14"/>
  <c r="K1401" i="14"/>
  <c r="K1402" i="14"/>
  <c r="K1403" i="14"/>
  <c r="K1404" i="14"/>
  <c r="K1405" i="14"/>
  <c r="K1406" i="14"/>
  <c r="K1407" i="14"/>
  <c r="K1408" i="14"/>
  <c r="K1409" i="14"/>
  <c r="K1410" i="14"/>
  <c r="K1411" i="14"/>
  <c r="K1412" i="14"/>
  <c r="K1413" i="14"/>
  <c r="K1414" i="14"/>
  <c r="K1415" i="14"/>
  <c r="K1416" i="14"/>
  <c r="K1417" i="14"/>
  <c r="K1418" i="14"/>
  <c r="K1419" i="14"/>
  <c r="K1420" i="14"/>
  <c r="K1421" i="14"/>
  <c r="K1422" i="14"/>
  <c r="K1423" i="14"/>
  <c r="K1424" i="14"/>
  <c r="K1425" i="14"/>
  <c r="K1426" i="14"/>
  <c r="K1427" i="14"/>
  <c r="K1428" i="14"/>
  <c r="K1429" i="14"/>
  <c r="K1430" i="14"/>
  <c r="K1431" i="14"/>
  <c r="K1432" i="14"/>
  <c r="K1433" i="14"/>
  <c r="K1434" i="14"/>
  <c r="K1435" i="14"/>
  <c r="K1436" i="14"/>
  <c r="K1437" i="14"/>
  <c r="K1438" i="14"/>
  <c r="K1439" i="14"/>
  <c r="K1440" i="14"/>
  <c r="K1441" i="14"/>
  <c r="K1442" i="14"/>
  <c r="K1443" i="14"/>
  <c r="K1444" i="14"/>
  <c r="K1445" i="14"/>
  <c r="K1446" i="14"/>
  <c r="K1447" i="14"/>
  <c r="K1448" i="14"/>
  <c r="K1449" i="14"/>
  <c r="K1450" i="14"/>
  <c r="K1451" i="14"/>
  <c r="K1452" i="14"/>
  <c r="K1453" i="14"/>
  <c r="K1454" i="14"/>
  <c r="K1455" i="14"/>
  <c r="K1456" i="14"/>
  <c r="K1457" i="14"/>
  <c r="K1458" i="14"/>
  <c r="K1459" i="14"/>
  <c r="K1460" i="14"/>
  <c r="K1461" i="14"/>
  <c r="K1462" i="14"/>
  <c r="K1463" i="14"/>
  <c r="K1464" i="14"/>
  <c r="K1465" i="14"/>
  <c r="K1466" i="14"/>
  <c r="K1467" i="14"/>
  <c r="K1468" i="14"/>
  <c r="K1469" i="14"/>
  <c r="K1470" i="14"/>
  <c r="K1471" i="14"/>
  <c r="K1472" i="14"/>
  <c r="K1473" i="14"/>
  <c r="K1474" i="14"/>
  <c r="K1475" i="14"/>
  <c r="K1476" i="14"/>
  <c r="K1477" i="14"/>
  <c r="K1478" i="14"/>
  <c r="K1479" i="14"/>
  <c r="K1480" i="14"/>
  <c r="K1481" i="14"/>
  <c r="K1482" i="14"/>
  <c r="K1483" i="14"/>
  <c r="K1484" i="14"/>
  <c r="K1485" i="14"/>
  <c r="K1486" i="14"/>
  <c r="K1487" i="14"/>
  <c r="K1488" i="14"/>
  <c r="K1489" i="14"/>
  <c r="K1490" i="14"/>
  <c r="K1491" i="14"/>
  <c r="K1492" i="14"/>
  <c r="K1493" i="14"/>
  <c r="K1494" i="14"/>
  <c r="K1495" i="14"/>
  <c r="K1496" i="14"/>
  <c r="K1497" i="14"/>
  <c r="K1498" i="14"/>
  <c r="K1499" i="14"/>
  <c r="K1500" i="14"/>
  <c r="K1501" i="14"/>
  <c r="K1502" i="14"/>
  <c r="K1503" i="14"/>
  <c r="K1504" i="14"/>
  <c r="K1505" i="14"/>
  <c r="K1506" i="14"/>
  <c r="K1507" i="14"/>
  <c r="K1508" i="14"/>
  <c r="K1509" i="14"/>
  <c r="K1510" i="14"/>
  <c r="K1511" i="14"/>
  <c r="K1512" i="14"/>
  <c r="K1513" i="14"/>
  <c r="K1514" i="14"/>
  <c r="K1515" i="14"/>
  <c r="K1516" i="14"/>
  <c r="K1517" i="14"/>
  <c r="K1518" i="14"/>
  <c r="K1519" i="14"/>
  <c r="K1520" i="14"/>
  <c r="K1521" i="14"/>
  <c r="K1522" i="14"/>
  <c r="K1523" i="14"/>
  <c r="K1524" i="14"/>
  <c r="K1525" i="14"/>
  <c r="K1526" i="14"/>
  <c r="K1527" i="14"/>
  <c r="K1528" i="14"/>
  <c r="K1529" i="14"/>
  <c r="K1530" i="14"/>
  <c r="K1531" i="14"/>
  <c r="K1532" i="14"/>
  <c r="K1533" i="14"/>
  <c r="K1534" i="14"/>
  <c r="K1535" i="14"/>
  <c r="K1536" i="14"/>
  <c r="K1537" i="14"/>
  <c r="K1538" i="14"/>
  <c r="K1539" i="14"/>
  <c r="K1540" i="14"/>
  <c r="K1541" i="14"/>
  <c r="K1542" i="14"/>
  <c r="K1543" i="14"/>
  <c r="K1544" i="14"/>
  <c r="K1545" i="14"/>
  <c r="K1546" i="14"/>
  <c r="K1547" i="14"/>
  <c r="K1548" i="14"/>
  <c r="K1549" i="14"/>
  <c r="K1550" i="14"/>
  <c r="K1551" i="14"/>
  <c r="K1552" i="14"/>
  <c r="K1553" i="14"/>
  <c r="K1554" i="14"/>
  <c r="K1555" i="14"/>
  <c r="K1556" i="14"/>
  <c r="K1557" i="14"/>
  <c r="K1558" i="14"/>
  <c r="K1559" i="14"/>
  <c r="K1560" i="14"/>
  <c r="K1561" i="14"/>
  <c r="K1562" i="14"/>
  <c r="K1563" i="14"/>
  <c r="K1564" i="14"/>
  <c r="K1565" i="14"/>
  <c r="K1566" i="14"/>
  <c r="K1567" i="14"/>
  <c r="K1568" i="14"/>
  <c r="K1569" i="14"/>
  <c r="K1570" i="14"/>
  <c r="K1571" i="14"/>
  <c r="K1572" i="14"/>
  <c r="K1573" i="14"/>
  <c r="K1574" i="14"/>
  <c r="K1575" i="14"/>
  <c r="K1576" i="14"/>
  <c r="K1577" i="14"/>
  <c r="K1578" i="14"/>
  <c r="K1579" i="14"/>
  <c r="K1580" i="14"/>
  <c r="K1581" i="14"/>
  <c r="K1582" i="14"/>
  <c r="K1583" i="14"/>
  <c r="K1584" i="14"/>
  <c r="K1585" i="14"/>
  <c r="K1586" i="14"/>
  <c r="K1587" i="14"/>
  <c r="K1588" i="14"/>
  <c r="K1589" i="14"/>
  <c r="K1590" i="14"/>
  <c r="K1591" i="14"/>
  <c r="K1592" i="14"/>
  <c r="K1593" i="14"/>
  <c r="K1594" i="14"/>
  <c r="K1595" i="14"/>
  <c r="K1596" i="14"/>
  <c r="K1597" i="14"/>
  <c r="K1598" i="14"/>
  <c r="K1599" i="14"/>
  <c r="K1600" i="14"/>
  <c r="K1601" i="14"/>
  <c r="K1602" i="14"/>
  <c r="K1603" i="14"/>
  <c r="K1604" i="14"/>
  <c r="K1605" i="14"/>
  <c r="K1606" i="14"/>
  <c r="K1607" i="14"/>
  <c r="K1608" i="14"/>
  <c r="K1609" i="14"/>
  <c r="K1610" i="14"/>
  <c r="K1611" i="14"/>
  <c r="K1612" i="14"/>
  <c r="K1613" i="14"/>
  <c r="K1614" i="14"/>
  <c r="K1615" i="14"/>
  <c r="K1616" i="14"/>
  <c r="K1617" i="14"/>
  <c r="K1618" i="14"/>
  <c r="K1619" i="14"/>
  <c r="K1620" i="14"/>
  <c r="K1621" i="14"/>
  <c r="K1622" i="14"/>
  <c r="K1623" i="14"/>
  <c r="K1624" i="14"/>
  <c r="K1625" i="14"/>
  <c r="K1626" i="14"/>
  <c r="K1627" i="14"/>
  <c r="K1628" i="14"/>
  <c r="K1629" i="14"/>
  <c r="K1630" i="14"/>
  <c r="K1631" i="14"/>
  <c r="K1632" i="14"/>
  <c r="K1633" i="14"/>
  <c r="K1634" i="14"/>
  <c r="K1635" i="14"/>
  <c r="K1636" i="14"/>
  <c r="K1637" i="14"/>
  <c r="K1638" i="14"/>
  <c r="K1639" i="14"/>
  <c r="K1640" i="14"/>
  <c r="K1641" i="14"/>
  <c r="K1642" i="14"/>
  <c r="K1643" i="14"/>
  <c r="K1644" i="14"/>
  <c r="K1645" i="14"/>
  <c r="K1646" i="14"/>
  <c r="K1647" i="14"/>
  <c r="K1648" i="14"/>
  <c r="K1649" i="14"/>
  <c r="K1650" i="14"/>
  <c r="K1651" i="14"/>
  <c r="K1652" i="14"/>
  <c r="K1653" i="14"/>
  <c r="K1654" i="14"/>
  <c r="K1655" i="14"/>
  <c r="K1656" i="14"/>
  <c r="K1657" i="14"/>
  <c r="K1658" i="14"/>
  <c r="K1659" i="14"/>
  <c r="K1660" i="14"/>
  <c r="K1661" i="14"/>
  <c r="K1662" i="14"/>
  <c r="K1663" i="14"/>
  <c r="K1664" i="14"/>
  <c r="K1665" i="14"/>
  <c r="K1666" i="14"/>
  <c r="K1667" i="14"/>
  <c r="K1668" i="14"/>
  <c r="K1669" i="14"/>
  <c r="K1670" i="14"/>
  <c r="K1671" i="14"/>
  <c r="K1672" i="14"/>
  <c r="K1673" i="14"/>
  <c r="K1674" i="14"/>
  <c r="K1675" i="14"/>
  <c r="K1676" i="14"/>
  <c r="K1677" i="14"/>
  <c r="K1678" i="14"/>
  <c r="K1679" i="14"/>
  <c r="K1680" i="14"/>
  <c r="K1681" i="14"/>
  <c r="K1682" i="14"/>
  <c r="K1683" i="14"/>
  <c r="K1684" i="14"/>
  <c r="K1685" i="14"/>
  <c r="K1686" i="14"/>
  <c r="K1687" i="14"/>
  <c r="K1688" i="14"/>
  <c r="K1689" i="14"/>
  <c r="K1690" i="14"/>
  <c r="K1691" i="14"/>
  <c r="K1692" i="14"/>
  <c r="K1693" i="14"/>
  <c r="K1694" i="14"/>
  <c r="K1695" i="14"/>
  <c r="K1696" i="14"/>
  <c r="K1697" i="14"/>
  <c r="K1698" i="14"/>
  <c r="K1699" i="14"/>
  <c r="K1700" i="14"/>
  <c r="K1701" i="14"/>
  <c r="K1702" i="14"/>
  <c r="K1703" i="14"/>
  <c r="K1704" i="14"/>
  <c r="K1705" i="14"/>
  <c r="K1706" i="14"/>
  <c r="K1707" i="14"/>
  <c r="K1708" i="14"/>
  <c r="K1709" i="14"/>
  <c r="K1710" i="14"/>
  <c r="K1711" i="14"/>
  <c r="K1712" i="14"/>
  <c r="K1713" i="14"/>
  <c r="K1714" i="14"/>
  <c r="K1715" i="14"/>
  <c r="K1716" i="14"/>
  <c r="K1717" i="14"/>
  <c r="K1718" i="14"/>
  <c r="K1719" i="14"/>
  <c r="K1720" i="14"/>
  <c r="K1721" i="14"/>
  <c r="K1722" i="14"/>
  <c r="K1723" i="14"/>
  <c r="K1724" i="14"/>
  <c r="K1725" i="14"/>
  <c r="K1726" i="14"/>
  <c r="K1727" i="14"/>
  <c r="K1728" i="14"/>
  <c r="K1729" i="14"/>
  <c r="K1730" i="14"/>
  <c r="K1731" i="14"/>
  <c r="K1732" i="14"/>
  <c r="K1733" i="14"/>
  <c r="K1734" i="14"/>
  <c r="K1735" i="14"/>
  <c r="K1736" i="14"/>
  <c r="K1737" i="14"/>
  <c r="K1738" i="14"/>
  <c r="K1739" i="14"/>
  <c r="K1740" i="14"/>
  <c r="K1741" i="14"/>
  <c r="K1742" i="14"/>
  <c r="K1743" i="14"/>
  <c r="K1744" i="14"/>
  <c r="K1745" i="14"/>
  <c r="K1746" i="14"/>
  <c r="K1747" i="14"/>
  <c r="K1748" i="14"/>
  <c r="K1749" i="14"/>
  <c r="K1750" i="14"/>
  <c r="K1751" i="14"/>
  <c r="K1752" i="14"/>
  <c r="K1753" i="14"/>
  <c r="K1754" i="14"/>
  <c r="K1755" i="14"/>
  <c r="K1756" i="14"/>
  <c r="K1757" i="14"/>
  <c r="K1758" i="14"/>
  <c r="K1759" i="14"/>
  <c r="K1760" i="14"/>
  <c r="K1761" i="14"/>
  <c r="K1762" i="14"/>
  <c r="K1763" i="14"/>
  <c r="K1764" i="14"/>
  <c r="K1765" i="14"/>
  <c r="K1766" i="14"/>
  <c r="K1767" i="14"/>
  <c r="K1768" i="14"/>
  <c r="K1769" i="14"/>
  <c r="K1770" i="14"/>
  <c r="K1771" i="14"/>
  <c r="K1772" i="14"/>
  <c r="K1773" i="14"/>
  <c r="K1774" i="14"/>
  <c r="K1775" i="14"/>
  <c r="K1776" i="14"/>
  <c r="K1777" i="14"/>
  <c r="K1778" i="14"/>
  <c r="K1779" i="14"/>
  <c r="K1780" i="14"/>
  <c r="K1781" i="14"/>
  <c r="K1782" i="14"/>
  <c r="K1783" i="14"/>
  <c r="K1784" i="14"/>
  <c r="K1785" i="14"/>
  <c r="K1786" i="14"/>
  <c r="K1787" i="14"/>
  <c r="K1788" i="14"/>
  <c r="K1789" i="14"/>
  <c r="K1790" i="14"/>
  <c r="K1791" i="14"/>
  <c r="K1792" i="14"/>
  <c r="K1793" i="14"/>
  <c r="K1794" i="14"/>
  <c r="K1795" i="14"/>
  <c r="K1796" i="14"/>
  <c r="K1797" i="14"/>
  <c r="K1798" i="14"/>
  <c r="K1799" i="14"/>
  <c r="K1800" i="14"/>
  <c r="K1801" i="14"/>
  <c r="K1802" i="14"/>
  <c r="K1803" i="14"/>
  <c r="K1804" i="14"/>
  <c r="K1805" i="14"/>
  <c r="K1806" i="14"/>
  <c r="K1807" i="14"/>
  <c r="K1808" i="14"/>
  <c r="K1809" i="14"/>
  <c r="K1810" i="14"/>
  <c r="K1811" i="14"/>
  <c r="K1812" i="14"/>
  <c r="K1813" i="14"/>
  <c r="K1814" i="14"/>
  <c r="K1815" i="14"/>
  <c r="K1816" i="14"/>
  <c r="K1817" i="14"/>
  <c r="K1818" i="14"/>
  <c r="K1819" i="14"/>
  <c r="K1820" i="14"/>
  <c r="K1821" i="14"/>
  <c r="K1822" i="14"/>
  <c r="K1823" i="14"/>
  <c r="K1824" i="14"/>
  <c r="K1825" i="14"/>
  <c r="K1826" i="14"/>
  <c r="K1827" i="14"/>
  <c r="K1828" i="14"/>
  <c r="K1829" i="14"/>
  <c r="K1830" i="14"/>
  <c r="K1831" i="14"/>
  <c r="K1832" i="14"/>
  <c r="K1833" i="14"/>
  <c r="K1834" i="14"/>
  <c r="K1835" i="14"/>
  <c r="K1836" i="14"/>
  <c r="K1837" i="14"/>
  <c r="K1838" i="14"/>
  <c r="K1839" i="14"/>
  <c r="K1840" i="14"/>
  <c r="K1841" i="14"/>
  <c r="K1842" i="14"/>
  <c r="K1843" i="14"/>
  <c r="K1844" i="14"/>
  <c r="K1845" i="14"/>
  <c r="K1846" i="14"/>
  <c r="K1847" i="14"/>
  <c r="K1848" i="14"/>
  <c r="K1849" i="14"/>
  <c r="K1850" i="14"/>
  <c r="K1851" i="14"/>
  <c r="K1852" i="14"/>
  <c r="K1853" i="14"/>
  <c r="K1854" i="14"/>
  <c r="K1855" i="14"/>
  <c r="K1856" i="14"/>
  <c r="K1857" i="14"/>
  <c r="K1858" i="14"/>
  <c r="K1859" i="14"/>
  <c r="K1860" i="14"/>
  <c r="K1861" i="14"/>
  <c r="K1862" i="14"/>
  <c r="K1863" i="14"/>
  <c r="K1864" i="14"/>
  <c r="K1865" i="14"/>
  <c r="K1866" i="14"/>
  <c r="K1867" i="14"/>
  <c r="K1868" i="14"/>
  <c r="K1869" i="14"/>
  <c r="K1870" i="14"/>
  <c r="K1871" i="14"/>
  <c r="K1872" i="14"/>
  <c r="K1873" i="14"/>
  <c r="K1874" i="14"/>
  <c r="K1875" i="14"/>
  <c r="K1876" i="14"/>
  <c r="K1877" i="14"/>
  <c r="K1878" i="14"/>
  <c r="K1879" i="14"/>
  <c r="K1880" i="14"/>
  <c r="K1881" i="14"/>
  <c r="K1882" i="14"/>
  <c r="K1883" i="14"/>
  <c r="K1884" i="14"/>
  <c r="K1885" i="14"/>
  <c r="K1886" i="14"/>
  <c r="K1887" i="14"/>
  <c r="K1888" i="14"/>
  <c r="K1889" i="14"/>
  <c r="K1890" i="14"/>
  <c r="K1891" i="14"/>
  <c r="K1892" i="14"/>
  <c r="K1893" i="14"/>
  <c r="K1894" i="14"/>
  <c r="K1895" i="14"/>
  <c r="K1896" i="14"/>
  <c r="K1897" i="14"/>
  <c r="K1898" i="14"/>
  <c r="K1899" i="14"/>
  <c r="K1900" i="14"/>
  <c r="K1901" i="14"/>
  <c r="K1902" i="14"/>
  <c r="K1903" i="14"/>
  <c r="K1904" i="14"/>
  <c r="K1905" i="14"/>
  <c r="K1906" i="14"/>
  <c r="K1907" i="14"/>
  <c r="K1908" i="14"/>
  <c r="K1909" i="14"/>
  <c r="K1910" i="14"/>
  <c r="K1911" i="14"/>
  <c r="K1912" i="14"/>
  <c r="K1913" i="14"/>
  <c r="K1914" i="14"/>
  <c r="K1915" i="14"/>
  <c r="K1916" i="14"/>
  <c r="K1917" i="14"/>
  <c r="K1918" i="14"/>
  <c r="K1919" i="14"/>
  <c r="K1920" i="14"/>
  <c r="K1921" i="14"/>
  <c r="K1922" i="14"/>
  <c r="K1923" i="14"/>
  <c r="K1924" i="14"/>
  <c r="K1925" i="14"/>
  <c r="K1926" i="14"/>
  <c r="K1927" i="14"/>
  <c r="K1928" i="14"/>
  <c r="K1929" i="14"/>
  <c r="K1930" i="14"/>
  <c r="K1931" i="14"/>
  <c r="K1932" i="14"/>
  <c r="K1933" i="14"/>
  <c r="K1934" i="14"/>
  <c r="K1935" i="14"/>
  <c r="K1936" i="14"/>
  <c r="K1937" i="14"/>
  <c r="K1938" i="14"/>
  <c r="K1939" i="14"/>
  <c r="K1940" i="14"/>
  <c r="K1941" i="14"/>
  <c r="K1942" i="14"/>
  <c r="K1943" i="14"/>
  <c r="K1944" i="14"/>
  <c r="K1945" i="14"/>
  <c r="K1946" i="14"/>
  <c r="K1947" i="14"/>
  <c r="K1948" i="14"/>
  <c r="K1949" i="14"/>
  <c r="K1950" i="14"/>
  <c r="K1951" i="14"/>
  <c r="K1952" i="14"/>
  <c r="K1953" i="14"/>
  <c r="K1954" i="14"/>
  <c r="K1955" i="14"/>
  <c r="K1956" i="14"/>
  <c r="K1957" i="14"/>
  <c r="K1958" i="14"/>
  <c r="K1959" i="14"/>
  <c r="K1960" i="14"/>
  <c r="K1961" i="14"/>
  <c r="K1962" i="14"/>
  <c r="K1963" i="14"/>
  <c r="K1964" i="14"/>
  <c r="K1965" i="14"/>
  <c r="K1966" i="14"/>
  <c r="K1967" i="14"/>
  <c r="K1968" i="14"/>
  <c r="K1969" i="14"/>
  <c r="K1970" i="14"/>
  <c r="K1971" i="14"/>
  <c r="K1972" i="14"/>
  <c r="K1973" i="14"/>
  <c r="K1974" i="14"/>
  <c r="K1975" i="14"/>
  <c r="K1976" i="14"/>
  <c r="K1977" i="14"/>
  <c r="K1978" i="14"/>
  <c r="K1979" i="14"/>
  <c r="K1980" i="14"/>
  <c r="K1981" i="14"/>
  <c r="K1982" i="14"/>
  <c r="K1983" i="14"/>
  <c r="K1984" i="14"/>
  <c r="K1985" i="14"/>
  <c r="K1986" i="14"/>
  <c r="K1987" i="14"/>
  <c r="K1988" i="14"/>
  <c r="K1989" i="14"/>
  <c r="K1990" i="14"/>
  <c r="K1991" i="14"/>
  <c r="K1992" i="14"/>
  <c r="K1993" i="14"/>
  <c r="K1994" i="14"/>
  <c r="K1995" i="14"/>
  <c r="K1996" i="14"/>
  <c r="K1997" i="14"/>
  <c r="K1998" i="14"/>
  <c r="K1999" i="14"/>
  <c r="K2000" i="14"/>
  <c r="K2001" i="14"/>
  <c r="K2002" i="14"/>
  <c r="K2003" i="14"/>
  <c r="K2004" i="14"/>
  <c r="K2005" i="14"/>
  <c r="K2006" i="14"/>
  <c r="K2007" i="14"/>
  <c r="K2008" i="14"/>
  <c r="K2009" i="14"/>
  <c r="K2010" i="14"/>
  <c r="K2011" i="14"/>
  <c r="K2012" i="14"/>
  <c r="K2013" i="14"/>
  <c r="K2014" i="14"/>
  <c r="K2015" i="14"/>
  <c r="K2016" i="14"/>
  <c r="K2017" i="14"/>
  <c r="K2018" i="14"/>
  <c r="K2019" i="14"/>
  <c r="K2020" i="14"/>
  <c r="K2021" i="14"/>
  <c r="K2022" i="14"/>
  <c r="K2023" i="14"/>
  <c r="K2024" i="14"/>
  <c r="K2025" i="14"/>
  <c r="K2026" i="14"/>
  <c r="K2027" i="14"/>
  <c r="K2028" i="14"/>
  <c r="K2029" i="14"/>
  <c r="K2030" i="14"/>
  <c r="K2031" i="14"/>
  <c r="K2032" i="14"/>
  <c r="K2033" i="14"/>
  <c r="K2034" i="14"/>
  <c r="K2035" i="14"/>
  <c r="K2036" i="14"/>
  <c r="K2037" i="14"/>
  <c r="K2038" i="14"/>
  <c r="K2039" i="14"/>
  <c r="K2040" i="14"/>
  <c r="K2041" i="14"/>
  <c r="K2042" i="14"/>
  <c r="K2043" i="14"/>
  <c r="K2044" i="14"/>
  <c r="K2045" i="14"/>
  <c r="K2046" i="14"/>
  <c r="K2047" i="14"/>
  <c r="K2048" i="14"/>
  <c r="K2049" i="14"/>
  <c r="K2050" i="14"/>
  <c r="K2051" i="14"/>
  <c r="K2052" i="14"/>
  <c r="K2053" i="14"/>
  <c r="K2054" i="14"/>
  <c r="K2055" i="14"/>
  <c r="K2056" i="14"/>
  <c r="K2057" i="14"/>
  <c r="K2058" i="14"/>
  <c r="K2059" i="14"/>
  <c r="K2060" i="14"/>
  <c r="K2061" i="14"/>
  <c r="K2062" i="14"/>
  <c r="K2063" i="14"/>
  <c r="K2064" i="14"/>
  <c r="K2065" i="14"/>
  <c r="K2066" i="14"/>
  <c r="K2067" i="14"/>
  <c r="K2068" i="14"/>
  <c r="K2069" i="14"/>
  <c r="K2070" i="14"/>
  <c r="K2071" i="14"/>
  <c r="K2072" i="14"/>
  <c r="K2073" i="14"/>
  <c r="K2074" i="14"/>
  <c r="K2075" i="14"/>
  <c r="K2076" i="14"/>
  <c r="K2077" i="14"/>
  <c r="K2078" i="14"/>
  <c r="K2079" i="14"/>
  <c r="K2080" i="14"/>
  <c r="K2081" i="14"/>
  <c r="K2082" i="14"/>
  <c r="K2083" i="14"/>
  <c r="K2084" i="14"/>
  <c r="K2085" i="14"/>
  <c r="K2086" i="14"/>
  <c r="K2087" i="14"/>
  <c r="K2088" i="14"/>
  <c r="K2089" i="14"/>
  <c r="K2090" i="14"/>
  <c r="K2091" i="14"/>
  <c r="K2092" i="14"/>
  <c r="K2093" i="14"/>
  <c r="K2094" i="14"/>
  <c r="K2095" i="14"/>
  <c r="K2096" i="14"/>
  <c r="K2097" i="14"/>
  <c r="K2098" i="14"/>
  <c r="K2099" i="14"/>
  <c r="K2100" i="14"/>
  <c r="K2101" i="14"/>
  <c r="K2102" i="14"/>
  <c r="K2103" i="14"/>
  <c r="K2104" i="14"/>
  <c r="K2105" i="14"/>
  <c r="K2106" i="14"/>
  <c r="K2107" i="14"/>
  <c r="K2108" i="14"/>
  <c r="K2109" i="14"/>
  <c r="K2110" i="14"/>
  <c r="K2111" i="14"/>
  <c r="K2112" i="14"/>
  <c r="K2113" i="14"/>
  <c r="K2114" i="14"/>
  <c r="K2115" i="14"/>
  <c r="K2116" i="14"/>
  <c r="K2117" i="14"/>
  <c r="K2118" i="14"/>
  <c r="K2119" i="14"/>
  <c r="K2120" i="14"/>
  <c r="K2121" i="14"/>
  <c r="K2122" i="14"/>
  <c r="K2123" i="14"/>
  <c r="K2124" i="14"/>
  <c r="K2125" i="14"/>
  <c r="K2126" i="14"/>
  <c r="K2127" i="14"/>
  <c r="K2128" i="14"/>
  <c r="K2129" i="14"/>
  <c r="K2130" i="14"/>
  <c r="K2131" i="14"/>
  <c r="K2132" i="14"/>
  <c r="K2133" i="14"/>
  <c r="K2134" i="14"/>
  <c r="K2135" i="14"/>
  <c r="K2136" i="14"/>
  <c r="K2137" i="14"/>
  <c r="K2138" i="14"/>
  <c r="K2139" i="14"/>
  <c r="K2140" i="14"/>
  <c r="K2141" i="14"/>
  <c r="K2142" i="14"/>
  <c r="K2143" i="14"/>
  <c r="K2144" i="14"/>
  <c r="K2145" i="14"/>
  <c r="K2146" i="14"/>
  <c r="K2147" i="14"/>
  <c r="K2148" i="14"/>
  <c r="K2149" i="14"/>
  <c r="K2150" i="14"/>
  <c r="K2151" i="14"/>
  <c r="K2152" i="14"/>
  <c r="K2153" i="14"/>
  <c r="K2154" i="14"/>
  <c r="K2155" i="14"/>
  <c r="K2156" i="14"/>
  <c r="K2157" i="14"/>
  <c r="K2158" i="14"/>
  <c r="K2159" i="14"/>
  <c r="K2160" i="14"/>
  <c r="K2161" i="14"/>
  <c r="K2162" i="14"/>
  <c r="K2163" i="14"/>
  <c r="K2164" i="14"/>
  <c r="K2165" i="14"/>
  <c r="K2166" i="14"/>
  <c r="K2167" i="14"/>
  <c r="K2168" i="14"/>
  <c r="K2169" i="14"/>
  <c r="K2170" i="14"/>
  <c r="K2171" i="14"/>
  <c r="K2172" i="14"/>
  <c r="K2173" i="14"/>
  <c r="K2174" i="14"/>
  <c r="K2175" i="14"/>
  <c r="K2176" i="14"/>
  <c r="K2177" i="14"/>
  <c r="K2178" i="14"/>
  <c r="K2179" i="14"/>
  <c r="K2180" i="14"/>
  <c r="K2181" i="14"/>
  <c r="K2182" i="14"/>
  <c r="K2183" i="14"/>
  <c r="K2184" i="14"/>
  <c r="K2185" i="14"/>
  <c r="K2186" i="14"/>
  <c r="K2187" i="14"/>
  <c r="K2188" i="14"/>
  <c r="K2189" i="14"/>
  <c r="K2190" i="14"/>
  <c r="K2191" i="14"/>
  <c r="K2192" i="14"/>
  <c r="K2193" i="14"/>
  <c r="K2194" i="14"/>
  <c r="K2195" i="14"/>
  <c r="K2196" i="14"/>
  <c r="K2197" i="14"/>
  <c r="K2198" i="14"/>
  <c r="K2199" i="14"/>
  <c r="K2200" i="14"/>
  <c r="K2201" i="14"/>
  <c r="K2202" i="14"/>
  <c r="K2203" i="14"/>
  <c r="K2204" i="14"/>
  <c r="K2205" i="14"/>
  <c r="K2206" i="14"/>
  <c r="K2207" i="14"/>
  <c r="K2208" i="14"/>
  <c r="K2209" i="14"/>
  <c r="K2210" i="14"/>
  <c r="K2211" i="14"/>
  <c r="K2212" i="14"/>
  <c r="K2213" i="14"/>
  <c r="K2214" i="14"/>
  <c r="K2215" i="14"/>
  <c r="K2216" i="14"/>
  <c r="K2217" i="14"/>
  <c r="K2218" i="14"/>
  <c r="K2219" i="14"/>
  <c r="K2220" i="14"/>
  <c r="K2221" i="14"/>
  <c r="K2222" i="14"/>
  <c r="K2223" i="14"/>
  <c r="K2224" i="14"/>
  <c r="K2225" i="14"/>
  <c r="K2226" i="14"/>
  <c r="K2227" i="14"/>
  <c r="K2228" i="14"/>
  <c r="K2229" i="14"/>
  <c r="K2230" i="14"/>
  <c r="K2231" i="14"/>
  <c r="K2232" i="14"/>
  <c r="K2233" i="14"/>
  <c r="K2234" i="14"/>
  <c r="K2235" i="14"/>
  <c r="K2236" i="14"/>
  <c r="K2237" i="14"/>
  <c r="K2238" i="14"/>
  <c r="K2239" i="14"/>
  <c r="K2240" i="14"/>
  <c r="K2241" i="14"/>
  <c r="K2242" i="14"/>
  <c r="K2243" i="14"/>
  <c r="K2244" i="14"/>
  <c r="K2245" i="14"/>
  <c r="K2246" i="14"/>
  <c r="K2247" i="14"/>
  <c r="K2248" i="14"/>
  <c r="K2249" i="14"/>
  <c r="K2250" i="14"/>
  <c r="K2251" i="14"/>
  <c r="K2252" i="14"/>
  <c r="K2253" i="14"/>
  <c r="K2254" i="14"/>
  <c r="K2255" i="14"/>
  <c r="K2256" i="14"/>
  <c r="K2257" i="14"/>
  <c r="K2258" i="14"/>
  <c r="K2259" i="14"/>
  <c r="K2260" i="14"/>
  <c r="K2261" i="14"/>
  <c r="K2262" i="14"/>
  <c r="K2263" i="14"/>
  <c r="K2264" i="14"/>
  <c r="K2265" i="14"/>
  <c r="K2266" i="14"/>
  <c r="K2267" i="14"/>
  <c r="K2268" i="14"/>
  <c r="K2269" i="14"/>
  <c r="K2270" i="14"/>
  <c r="K2271" i="14"/>
  <c r="K2272" i="14"/>
  <c r="K2273" i="14"/>
  <c r="K2274" i="14"/>
  <c r="K2275" i="14"/>
  <c r="K2276" i="14"/>
  <c r="K2277" i="14"/>
  <c r="K2278" i="14"/>
  <c r="K2279" i="14"/>
  <c r="K2280" i="14"/>
  <c r="K2281" i="14"/>
  <c r="K2282" i="14"/>
  <c r="K2283" i="14"/>
  <c r="K2284" i="14"/>
  <c r="K2285" i="14"/>
  <c r="K2286" i="14"/>
  <c r="K2287" i="14"/>
  <c r="K2288" i="14"/>
  <c r="K2289" i="14"/>
  <c r="K2290" i="14"/>
  <c r="K2291" i="14"/>
  <c r="K2292" i="14"/>
  <c r="K2293" i="14"/>
  <c r="K2294" i="14"/>
  <c r="K2295" i="14"/>
  <c r="K2296" i="14"/>
  <c r="K2297" i="14"/>
  <c r="K2298" i="14"/>
  <c r="K2299" i="14"/>
  <c r="K2300" i="14"/>
  <c r="K2301" i="14"/>
  <c r="K2302" i="14"/>
  <c r="K2303" i="14"/>
  <c r="K2304" i="14"/>
  <c r="K2305" i="14"/>
  <c r="K2306" i="14"/>
  <c r="K2307" i="14"/>
  <c r="K2308" i="14"/>
  <c r="K2309" i="14"/>
  <c r="K2310" i="14"/>
  <c r="K2311" i="14"/>
  <c r="K2312" i="14"/>
  <c r="K2313" i="14"/>
  <c r="K2314" i="14"/>
  <c r="K2315" i="14"/>
  <c r="K2316" i="14"/>
  <c r="K2317" i="14"/>
  <c r="K2318" i="14"/>
  <c r="K2319" i="14"/>
  <c r="K2320" i="14"/>
  <c r="K2321" i="14"/>
  <c r="K2322" i="14"/>
  <c r="K2323" i="14"/>
  <c r="K2324" i="14"/>
  <c r="K2325" i="14"/>
  <c r="K2326" i="14"/>
  <c r="K2327" i="14"/>
  <c r="K2328" i="14"/>
  <c r="K2329" i="14"/>
  <c r="K2330" i="14"/>
  <c r="K2331" i="14"/>
  <c r="K2332" i="14"/>
  <c r="K2333" i="14"/>
  <c r="K2334" i="14"/>
  <c r="K2335" i="14"/>
  <c r="K2336" i="14"/>
  <c r="K2337" i="14"/>
  <c r="K2338" i="14"/>
  <c r="K2339" i="14"/>
  <c r="K2340" i="14"/>
  <c r="K2341" i="14"/>
  <c r="K2342" i="14"/>
  <c r="K2343" i="14"/>
  <c r="K2344" i="14"/>
  <c r="K2345" i="14"/>
  <c r="K2346" i="14"/>
  <c r="K2347" i="14"/>
  <c r="K2348" i="14"/>
  <c r="K2349" i="14"/>
  <c r="K2350" i="14"/>
  <c r="K2351" i="14"/>
  <c r="K2352" i="14"/>
  <c r="K2353" i="14"/>
  <c r="K2354" i="14"/>
  <c r="K2355" i="14"/>
  <c r="K2356" i="14"/>
  <c r="K2357" i="14"/>
  <c r="K2358" i="14"/>
  <c r="K2359" i="14"/>
  <c r="K2360" i="14"/>
  <c r="K2361" i="14"/>
  <c r="K2362" i="14"/>
  <c r="K2363" i="14"/>
  <c r="K2364" i="14"/>
  <c r="K2365" i="14"/>
  <c r="K2366" i="14"/>
  <c r="K2367" i="14"/>
  <c r="K2368" i="14"/>
  <c r="K2369" i="14"/>
  <c r="K2370" i="14"/>
  <c r="K2371" i="14"/>
  <c r="K2372" i="14"/>
  <c r="K2373" i="14"/>
  <c r="K2374" i="14"/>
  <c r="K2375" i="14"/>
  <c r="K2376" i="14"/>
  <c r="K2377" i="14"/>
  <c r="K2378" i="14"/>
  <c r="K2379" i="14"/>
  <c r="K2380" i="14"/>
  <c r="K2381" i="14"/>
  <c r="K2382" i="14"/>
  <c r="K2383" i="14"/>
  <c r="K2384" i="14"/>
  <c r="K2385" i="14"/>
  <c r="K2386" i="14"/>
  <c r="K2387" i="14"/>
  <c r="K2388" i="14"/>
  <c r="K2389" i="14"/>
  <c r="K2390" i="14"/>
  <c r="K2391" i="14"/>
  <c r="K2392" i="14"/>
  <c r="K2393" i="14"/>
  <c r="K2394" i="14"/>
  <c r="K2395" i="14"/>
  <c r="K2396" i="14"/>
  <c r="K2397" i="14"/>
  <c r="K2398" i="14"/>
  <c r="K2399" i="14"/>
  <c r="K2400" i="14"/>
  <c r="K2401" i="14"/>
  <c r="K2402" i="14"/>
  <c r="K2403" i="14"/>
  <c r="K2404" i="14"/>
  <c r="K2405" i="14"/>
  <c r="K2406" i="14"/>
  <c r="K2407" i="14"/>
  <c r="K2408" i="14"/>
  <c r="K2409" i="14"/>
  <c r="K2410" i="14"/>
  <c r="K2411" i="14"/>
  <c r="K2412" i="14"/>
  <c r="K2413" i="14"/>
  <c r="K2414" i="14"/>
  <c r="K2415" i="14"/>
  <c r="K2416" i="14"/>
  <c r="K2417" i="14"/>
  <c r="K2418" i="14"/>
  <c r="K2419" i="14"/>
  <c r="K2420" i="14"/>
  <c r="K2421" i="14"/>
  <c r="K2422" i="14"/>
  <c r="K2423" i="14"/>
  <c r="K2424" i="14"/>
  <c r="K2425" i="14"/>
  <c r="K2426" i="14"/>
  <c r="K2427" i="14"/>
  <c r="K2428" i="14"/>
  <c r="K2429" i="14"/>
  <c r="K2430" i="14"/>
  <c r="K2431" i="14"/>
  <c r="K2432" i="14"/>
  <c r="K2433" i="14"/>
  <c r="K2434" i="14"/>
  <c r="K2435" i="14"/>
  <c r="K2436" i="14"/>
  <c r="K2437" i="14"/>
  <c r="K2438" i="14"/>
  <c r="K2439" i="14"/>
  <c r="K2440" i="14"/>
  <c r="K2441" i="14"/>
  <c r="K2442" i="14"/>
  <c r="K2443" i="14"/>
  <c r="K2444" i="14"/>
  <c r="K2445" i="14"/>
  <c r="K2446" i="14"/>
  <c r="K2447" i="14"/>
  <c r="K2448" i="14"/>
  <c r="K2449" i="14"/>
  <c r="K2450" i="14"/>
  <c r="K2451" i="14"/>
  <c r="K2452" i="14"/>
  <c r="K2453" i="14"/>
  <c r="K2454" i="14"/>
  <c r="K2455" i="14"/>
  <c r="K2456" i="14"/>
  <c r="K2457" i="14"/>
  <c r="K2458" i="14"/>
  <c r="K2459" i="14"/>
  <c r="K2460" i="14"/>
  <c r="K2461" i="14"/>
  <c r="K2462" i="14"/>
  <c r="K2463" i="14"/>
  <c r="K2464" i="14"/>
  <c r="K2465" i="14"/>
  <c r="K2466" i="14"/>
  <c r="K2467" i="14"/>
  <c r="K2468" i="14"/>
  <c r="K2469" i="14"/>
  <c r="K2470" i="14"/>
  <c r="K2471" i="14"/>
  <c r="K2472" i="14"/>
  <c r="K2473" i="14"/>
  <c r="K2474" i="14"/>
  <c r="K2475" i="14"/>
  <c r="K2476" i="14"/>
  <c r="K2477" i="14"/>
  <c r="K2478" i="14"/>
  <c r="K2479" i="14"/>
  <c r="K2480" i="14"/>
  <c r="K2481" i="14"/>
  <c r="K2482" i="14"/>
  <c r="K2483" i="14"/>
  <c r="K2484" i="14"/>
  <c r="K2485" i="14"/>
  <c r="K2486" i="14"/>
  <c r="K2487" i="14"/>
  <c r="K2488" i="14"/>
  <c r="K2489" i="14"/>
  <c r="K2490" i="14"/>
  <c r="K2491" i="14"/>
  <c r="K2492" i="14"/>
  <c r="K2493" i="14"/>
  <c r="K2494" i="14"/>
  <c r="K2495" i="14"/>
  <c r="K2496" i="14"/>
  <c r="K2497" i="14"/>
  <c r="K2498" i="14"/>
  <c r="K2499" i="14"/>
  <c r="K2500" i="14"/>
  <c r="K2501" i="14"/>
  <c r="K2502" i="14"/>
  <c r="K2503" i="14"/>
  <c r="K2504" i="14"/>
  <c r="K2505" i="14"/>
  <c r="K2506" i="14"/>
  <c r="K2507" i="14"/>
  <c r="K2508" i="14"/>
  <c r="K2509" i="14"/>
  <c r="K2510" i="14"/>
  <c r="K2511" i="14"/>
  <c r="K2512" i="14"/>
  <c r="K2513" i="14"/>
  <c r="K2514" i="14"/>
  <c r="K2515" i="14"/>
  <c r="K2516" i="14"/>
  <c r="K2517" i="14"/>
  <c r="K2518" i="14"/>
  <c r="K2519" i="14"/>
  <c r="K2520" i="14"/>
  <c r="K2521" i="14"/>
  <c r="K2522" i="14"/>
  <c r="K2523" i="14"/>
  <c r="K2524" i="14"/>
  <c r="K2525" i="14"/>
  <c r="K2526" i="14"/>
  <c r="K2527" i="14"/>
  <c r="K2528" i="14"/>
  <c r="K2529" i="14"/>
  <c r="K2530" i="14"/>
  <c r="K2531" i="14"/>
  <c r="K2532" i="14"/>
  <c r="E32" i="21" l="1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E23" i="20" l="1"/>
  <c r="O3" i="14" l="1"/>
  <c r="K2532" i="15" l="1"/>
  <c r="J2532" i="15"/>
  <c r="G2532" i="15"/>
  <c r="K2531" i="15"/>
  <c r="J2531" i="15"/>
  <c r="G2531" i="15"/>
  <c r="K2530" i="15"/>
  <c r="J2530" i="15"/>
  <c r="G2530" i="15"/>
  <c r="K2529" i="15"/>
  <c r="J2529" i="15"/>
  <c r="G2529" i="15"/>
  <c r="K2528" i="15"/>
  <c r="J2528" i="15"/>
  <c r="G2528" i="15"/>
  <c r="K2527" i="15"/>
  <c r="J2527" i="15"/>
  <c r="G2527" i="15"/>
  <c r="K2526" i="15"/>
  <c r="J2526" i="15"/>
  <c r="G2526" i="15"/>
  <c r="K2525" i="15"/>
  <c r="J2525" i="15"/>
  <c r="G2525" i="15"/>
  <c r="K2524" i="15"/>
  <c r="J2524" i="15"/>
  <c r="G2524" i="15"/>
  <c r="K2523" i="15"/>
  <c r="J2523" i="15"/>
  <c r="G2523" i="15"/>
  <c r="K2522" i="15"/>
  <c r="J2522" i="15"/>
  <c r="G2522" i="15"/>
  <c r="K2521" i="15"/>
  <c r="J2521" i="15"/>
  <c r="G2521" i="15"/>
  <c r="K2520" i="15"/>
  <c r="J2520" i="15"/>
  <c r="G2520" i="15"/>
  <c r="K2519" i="15"/>
  <c r="J2519" i="15"/>
  <c r="G2519" i="15"/>
  <c r="K2518" i="15"/>
  <c r="J2518" i="15"/>
  <c r="G2518" i="15"/>
  <c r="K2517" i="15"/>
  <c r="J2517" i="15"/>
  <c r="G2517" i="15"/>
  <c r="K2516" i="15"/>
  <c r="J2516" i="15"/>
  <c r="G2516" i="15"/>
  <c r="K2515" i="15"/>
  <c r="J2515" i="15"/>
  <c r="G2515" i="15"/>
  <c r="K2514" i="15"/>
  <c r="J2514" i="15"/>
  <c r="G2514" i="15"/>
  <c r="K2513" i="15"/>
  <c r="J2513" i="15"/>
  <c r="G2513" i="15"/>
  <c r="K2512" i="15"/>
  <c r="J2512" i="15"/>
  <c r="G2512" i="15"/>
  <c r="K2511" i="15"/>
  <c r="J2511" i="15"/>
  <c r="G2511" i="15"/>
  <c r="K2510" i="15"/>
  <c r="J2510" i="15"/>
  <c r="G2510" i="15"/>
  <c r="K2509" i="15"/>
  <c r="J2509" i="15"/>
  <c r="G2509" i="15"/>
  <c r="K2508" i="15"/>
  <c r="J2508" i="15"/>
  <c r="G2508" i="15"/>
  <c r="K2507" i="15"/>
  <c r="J2507" i="15"/>
  <c r="G2507" i="15"/>
  <c r="K2506" i="15"/>
  <c r="J2506" i="15"/>
  <c r="G2506" i="15"/>
  <c r="K2505" i="15"/>
  <c r="J2505" i="15"/>
  <c r="G2505" i="15"/>
  <c r="K2504" i="15"/>
  <c r="J2504" i="15"/>
  <c r="G2504" i="15"/>
  <c r="K2503" i="15"/>
  <c r="J2503" i="15"/>
  <c r="G2503" i="15"/>
  <c r="K2502" i="15"/>
  <c r="J2502" i="15"/>
  <c r="G2502" i="15"/>
  <c r="K2501" i="15"/>
  <c r="J2501" i="15"/>
  <c r="G2501" i="15"/>
  <c r="K2500" i="15"/>
  <c r="J2500" i="15"/>
  <c r="G2500" i="15"/>
  <c r="K2499" i="15"/>
  <c r="J2499" i="15"/>
  <c r="G2499" i="15"/>
  <c r="K2498" i="15"/>
  <c r="J2498" i="15"/>
  <c r="G2498" i="15"/>
  <c r="K2497" i="15"/>
  <c r="J2497" i="15"/>
  <c r="G2497" i="15"/>
  <c r="K2496" i="15"/>
  <c r="J2496" i="15"/>
  <c r="G2496" i="15"/>
  <c r="K2495" i="15"/>
  <c r="J2495" i="15"/>
  <c r="G2495" i="15"/>
  <c r="K2494" i="15"/>
  <c r="J2494" i="15"/>
  <c r="G2494" i="15"/>
  <c r="K2493" i="15"/>
  <c r="J2493" i="15"/>
  <c r="G2493" i="15"/>
  <c r="K2492" i="15"/>
  <c r="J2492" i="15"/>
  <c r="G2492" i="15"/>
  <c r="K2491" i="15"/>
  <c r="J2491" i="15"/>
  <c r="G2491" i="15"/>
  <c r="K2490" i="15"/>
  <c r="J2490" i="15"/>
  <c r="G2490" i="15"/>
  <c r="K2489" i="15"/>
  <c r="J2489" i="15"/>
  <c r="G2489" i="15"/>
  <c r="K2488" i="15"/>
  <c r="J2488" i="15"/>
  <c r="G2488" i="15"/>
  <c r="K2487" i="15"/>
  <c r="J2487" i="15"/>
  <c r="G2487" i="15"/>
  <c r="K2486" i="15"/>
  <c r="J2486" i="15"/>
  <c r="G2486" i="15"/>
  <c r="K2485" i="15"/>
  <c r="J2485" i="15"/>
  <c r="G2485" i="15"/>
  <c r="K2484" i="15"/>
  <c r="J2484" i="15"/>
  <c r="G2484" i="15"/>
  <c r="K2483" i="15"/>
  <c r="J2483" i="15"/>
  <c r="G2483" i="15"/>
  <c r="K2482" i="15"/>
  <c r="J2482" i="15"/>
  <c r="G2482" i="15"/>
  <c r="K2481" i="15"/>
  <c r="J2481" i="15"/>
  <c r="G2481" i="15"/>
  <c r="K2480" i="15"/>
  <c r="J2480" i="15"/>
  <c r="G2480" i="15"/>
  <c r="K2479" i="15"/>
  <c r="J2479" i="15"/>
  <c r="G2479" i="15"/>
  <c r="K2478" i="15"/>
  <c r="J2478" i="15"/>
  <c r="G2478" i="15"/>
  <c r="K2477" i="15"/>
  <c r="J2477" i="15"/>
  <c r="G2477" i="15"/>
  <c r="K2476" i="15"/>
  <c r="J2476" i="15"/>
  <c r="G2476" i="15"/>
  <c r="K2475" i="15"/>
  <c r="J2475" i="15"/>
  <c r="G2475" i="15"/>
  <c r="K2474" i="15"/>
  <c r="J2474" i="15"/>
  <c r="G2474" i="15"/>
  <c r="K2473" i="15"/>
  <c r="J2473" i="15"/>
  <c r="G2473" i="15"/>
  <c r="K2472" i="15"/>
  <c r="J2472" i="15"/>
  <c r="G2472" i="15"/>
  <c r="K2471" i="15"/>
  <c r="J2471" i="15"/>
  <c r="G2471" i="15"/>
  <c r="K2470" i="15"/>
  <c r="J2470" i="15"/>
  <c r="G2470" i="15"/>
  <c r="K2469" i="15"/>
  <c r="J2469" i="15"/>
  <c r="G2469" i="15"/>
  <c r="K2468" i="15"/>
  <c r="J2468" i="15"/>
  <c r="G2468" i="15"/>
  <c r="K2467" i="15"/>
  <c r="J2467" i="15"/>
  <c r="G2467" i="15"/>
  <c r="K2466" i="15"/>
  <c r="J2466" i="15"/>
  <c r="G2466" i="15"/>
  <c r="K2465" i="15"/>
  <c r="J2465" i="15"/>
  <c r="G2465" i="15"/>
  <c r="K2464" i="15"/>
  <c r="J2464" i="15"/>
  <c r="G2464" i="15"/>
  <c r="K2463" i="15"/>
  <c r="J2463" i="15"/>
  <c r="G2463" i="15"/>
  <c r="K2462" i="15"/>
  <c r="J2462" i="15"/>
  <c r="G2462" i="15"/>
  <c r="K2461" i="15"/>
  <c r="J2461" i="15"/>
  <c r="G2461" i="15"/>
  <c r="K2460" i="15"/>
  <c r="J2460" i="15"/>
  <c r="G2460" i="15"/>
  <c r="K2459" i="15"/>
  <c r="J2459" i="15"/>
  <c r="G2459" i="15"/>
  <c r="K2458" i="15"/>
  <c r="J2458" i="15"/>
  <c r="G2458" i="15"/>
  <c r="K2457" i="15"/>
  <c r="J2457" i="15"/>
  <c r="G2457" i="15"/>
  <c r="K2456" i="15"/>
  <c r="J2456" i="15"/>
  <c r="G2456" i="15"/>
  <c r="K2455" i="15"/>
  <c r="J2455" i="15"/>
  <c r="G2455" i="15"/>
  <c r="K2454" i="15"/>
  <c r="J2454" i="15"/>
  <c r="G2454" i="15"/>
  <c r="K2453" i="15"/>
  <c r="J2453" i="15"/>
  <c r="G2453" i="15"/>
  <c r="K2452" i="15"/>
  <c r="J2452" i="15"/>
  <c r="G2452" i="15"/>
  <c r="K2451" i="15"/>
  <c r="J2451" i="15"/>
  <c r="G2451" i="15"/>
  <c r="K2450" i="15"/>
  <c r="J2450" i="15"/>
  <c r="G2450" i="15"/>
  <c r="K2449" i="15"/>
  <c r="J2449" i="15"/>
  <c r="G2449" i="15"/>
  <c r="K2448" i="15"/>
  <c r="J2448" i="15"/>
  <c r="G2448" i="15"/>
  <c r="K2447" i="15"/>
  <c r="J2447" i="15"/>
  <c r="G2447" i="15"/>
  <c r="K2446" i="15"/>
  <c r="J2446" i="15"/>
  <c r="G2446" i="15"/>
  <c r="K2445" i="15"/>
  <c r="J2445" i="15"/>
  <c r="G2445" i="15"/>
  <c r="K2444" i="15"/>
  <c r="J2444" i="15"/>
  <c r="G2444" i="15"/>
  <c r="K2443" i="15"/>
  <c r="J2443" i="15"/>
  <c r="G2443" i="15"/>
  <c r="K2442" i="15"/>
  <c r="J2442" i="15"/>
  <c r="G2442" i="15"/>
  <c r="K2441" i="15"/>
  <c r="J2441" i="15"/>
  <c r="G2441" i="15"/>
  <c r="K2440" i="15"/>
  <c r="J2440" i="15"/>
  <c r="G2440" i="15"/>
  <c r="K2439" i="15"/>
  <c r="J2439" i="15"/>
  <c r="G2439" i="15"/>
  <c r="K2438" i="15"/>
  <c r="J2438" i="15"/>
  <c r="G2438" i="15"/>
  <c r="K2437" i="15"/>
  <c r="J2437" i="15"/>
  <c r="G2437" i="15"/>
  <c r="K2436" i="15"/>
  <c r="J2436" i="15"/>
  <c r="G2436" i="15"/>
  <c r="K2435" i="15"/>
  <c r="J2435" i="15"/>
  <c r="G2435" i="15"/>
  <c r="K2434" i="15"/>
  <c r="J2434" i="15"/>
  <c r="G2434" i="15"/>
  <c r="K2433" i="15"/>
  <c r="J2433" i="15"/>
  <c r="G2433" i="15"/>
  <c r="K2432" i="15"/>
  <c r="J2432" i="15"/>
  <c r="G2432" i="15"/>
  <c r="K2431" i="15"/>
  <c r="J2431" i="15"/>
  <c r="G2431" i="15"/>
  <c r="K2430" i="15"/>
  <c r="J2430" i="15"/>
  <c r="G2430" i="15"/>
  <c r="K2429" i="15"/>
  <c r="J2429" i="15"/>
  <c r="G2429" i="15"/>
  <c r="K2428" i="15"/>
  <c r="J2428" i="15"/>
  <c r="G2428" i="15"/>
  <c r="K2427" i="15"/>
  <c r="J2427" i="15"/>
  <c r="G2427" i="15"/>
  <c r="K2426" i="15"/>
  <c r="J2426" i="15"/>
  <c r="G2426" i="15"/>
  <c r="K2425" i="15"/>
  <c r="J2425" i="15"/>
  <c r="G2425" i="15"/>
  <c r="K2424" i="15"/>
  <c r="J2424" i="15"/>
  <c r="G2424" i="15"/>
  <c r="K2423" i="15"/>
  <c r="J2423" i="15"/>
  <c r="G2423" i="15"/>
  <c r="K2422" i="15"/>
  <c r="J2422" i="15"/>
  <c r="G2422" i="15"/>
  <c r="K2421" i="15"/>
  <c r="J2421" i="15"/>
  <c r="G2421" i="15"/>
  <c r="K2420" i="15"/>
  <c r="J2420" i="15"/>
  <c r="G2420" i="15"/>
  <c r="K2419" i="15"/>
  <c r="J2419" i="15"/>
  <c r="G2419" i="15"/>
  <c r="K2418" i="15"/>
  <c r="J2418" i="15"/>
  <c r="G2418" i="15"/>
  <c r="K2417" i="15"/>
  <c r="J2417" i="15"/>
  <c r="G2417" i="15"/>
  <c r="K2416" i="15"/>
  <c r="J2416" i="15"/>
  <c r="G2416" i="15"/>
  <c r="K2415" i="15"/>
  <c r="J2415" i="15"/>
  <c r="G2415" i="15"/>
  <c r="K2414" i="15"/>
  <c r="J2414" i="15"/>
  <c r="G2414" i="15"/>
  <c r="K2413" i="15"/>
  <c r="J2413" i="15"/>
  <c r="G2413" i="15"/>
  <c r="K2412" i="15"/>
  <c r="J2412" i="15"/>
  <c r="G2412" i="15"/>
  <c r="K2411" i="15"/>
  <c r="J2411" i="15"/>
  <c r="G2411" i="15"/>
  <c r="K2410" i="15"/>
  <c r="J2410" i="15"/>
  <c r="G2410" i="15"/>
  <c r="K2409" i="15"/>
  <c r="J2409" i="15"/>
  <c r="G2409" i="15"/>
  <c r="K2408" i="15"/>
  <c r="J2408" i="15"/>
  <c r="G2408" i="15"/>
  <c r="K2407" i="15"/>
  <c r="J2407" i="15"/>
  <c r="G2407" i="15"/>
  <c r="K2406" i="15"/>
  <c r="J2406" i="15"/>
  <c r="G2406" i="15"/>
  <c r="K2405" i="15"/>
  <c r="J2405" i="15"/>
  <c r="G2405" i="15"/>
  <c r="K2404" i="15"/>
  <c r="J2404" i="15"/>
  <c r="G2404" i="15"/>
  <c r="K2403" i="15"/>
  <c r="J2403" i="15"/>
  <c r="G2403" i="15"/>
  <c r="K2402" i="15"/>
  <c r="J2402" i="15"/>
  <c r="G2402" i="15"/>
  <c r="K2401" i="15"/>
  <c r="J2401" i="15"/>
  <c r="G2401" i="15"/>
  <c r="K2400" i="15"/>
  <c r="J2400" i="15"/>
  <c r="G2400" i="15"/>
  <c r="K2399" i="15"/>
  <c r="J2399" i="15"/>
  <c r="G2399" i="15"/>
  <c r="K2398" i="15"/>
  <c r="J2398" i="15"/>
  <c r="G2398" i="15"/>
  <c r="K2397" i="15"/>
  <c r="J2397" i="15"/>
  <c r="G2397" i="15"/>
  <c r="K2396" i="15"/>
  <c r="J2396" i="15"/>
  <c r="G2396" i="15"/>
  <c r="K2395" i="15"/>
  <c r="J2395" i="15"/>
  <c r="G2395" i="15"/>
  <c r="K2394" i="15"/>
  <c r="J2394" i="15"/>
  <c r="G2394" i="15"/>
  <c r="K2393" i="15"/>
  <c r="J2393" i="15"/>
  <c r="G2393" i="15"/>
  <c r="K2392" i="15"/>
  <c r="J2392" i="15"/>
  <c r="G2392" i="15"/>
  <c r="K2391" i="15"/>
  <c r="J2391" i="15"/>
  <c r="G2391" i="15"/>
  <c r="K2390" i="15"/>
  <c r="J2390" i="15"/>
  <c r="G2390" i="15"/>
  <c r="K2389" i="15"/>
  <c r="J2389" i="15"/>
  <c r="G2389" i="15"/>
  <c r="K2388" i="15"/>
  <c r="J2388" i="15"/>
  <c r="G2388" i="15"/>
  <c r="K2387" i="15"/>
  <c r="J2387" i="15"/>
  <c r="G2387" i="15"/>
  <c r="K2386" i="15"/>
  <c r="J2386" i="15"/>
  <c r="G2386" i="15"/>
  <c r="K2385" i="15"/>
  <c r="J2385" i="15"/>
  <c r="G2385" i="15"/>
  <c r="K2384" i="15"/>
  <c r="J2384" i="15"/>
  <c r="G2384" i="15"/>
  <c r="K2383" i="15"/>
  <c r="J2383" i="15"/>
  <c r="G2383" i="15"/>
  <c r="K2382" i="15"/>
  <c r="J2382" i="15"/>
  <c r="G2382" i="15"/>
  <c r="K2381" i="15"/>
  <c r="J2381" i="15"/>
  <c r="G2381" i="15"/>
  <c r="K2380" i="15"/>
  <c r="J2380" i="15"/>
  <c r="G2380" i="15"/>
  <c r="K2379" i="15"/>
  <c r="J2379" i="15"/>
  <c r="G2379" i="15"/>
  <c r="K2378" i="15"/>
  <c r="J2378" i="15"/>
  <c r="G2378" i="15"/>
  <c r="K2377" i="15"/>
  <c r="J2377" i="15"/>
  <c r="G2377" i="15"/>
  <c r="K2376" i="15"/>
  <c r="J2376" i="15"/>
  <c r="G2376" i="15"/>
  <c r="K2375" i="15"/>
  <c r="J2375" i="15"/>
  <c r="G2375" i="15"/>
  <c r="K2374" i="15"/>
  <c r="J2374" i="15"/>
  <c r="G2374" i="15"/>
  <c r="K2373" i="15"/>
  <c r="J2373" i="15"/>
  <c r="G2373" i="15"/>
  <c r="K2372" i="15"/>
  <c r="J2372" i="15"/>
  <c r="G2372" i="15"/>
  <c r="K2371" i="15"/>
  <c r="J2371" i="15"/>
  <c r="G2371" i="15"/>
  <c r="K2370" i="15"/>
  <c r="J2370" i="15"/>
  <c r="G2370" i="15"/>
  <c r="K2369" i="15"/>
  <c r="J2369" i="15"/>
  <c r="G2369" i="15"/>
  <c r="K2368" i="15"/>
  <c r="J2368" i="15"/>
  <c r="G2368" i="15"/>
  <c r="K2367" i="15"/>
  <c r="J2367" i="15"/>
  <c r="G2367" i="15"/>
  <c r="K2366" i="15"/>
  <c r="J2366" i="15"/>
  <c r="G2366" i="15"/>
  <c r="K2365" i="15"/>
  <c r="J2365" i="15"/>
  <c r="G2365" i="15"/>
  <c r="K2364" i="15"/>
  <c r="J2364" i="15"/>
  <c r="G2364" i="15"/>
  <c r="K2363" i="15"/>
  <c r="J2363" i="15"/>
  <c r="G2363" i="15"/>
  <c r="K2362" i="15"/>
  <c r="J2362" i="15"/>
  <c r="G2362" i="15"/>
  <c r="K2361" i="15"/>
  <c r="J2361" i="15"/>
  <c r="G2361" i="15"/>
  <c r="K2360" i="15"/>
  <c r="J2360" i="15"/>
  <c r="G2360" i="15"/>
  <c r="K2359" i="15"/>
  <c r="J2359" i="15"/>
  <c r="G2359" i="15"/>
  <c r="K2358" i="15"/>
  <c r="J2358" i="15"/>
  <c r="G2358" i="15"/>
  <c r="K2357" i="15"/>
  <c r="J2357" i="15"/>
  <c r="G2357" i="15"/>
  <c r="K2356" i="15"/>
  <c r="J2356" i="15"/>
  <c r="G2356" i="15"/>
  <c r="K2355" i="15"/>
  <c r="J2355" i="15"/>
  <c r="G2355" i="15"/>
  <c r="K2354" i="15"/>
  <c r="J2354" i="15"/>
  <c r="G2354" i="15"/>
  <c r="K2353" i="15"/>
  <c r="J2353" i="15"/>
  <c r="G2353" i="15"/>
  <c r="K2352" i="15"/>
  <c r="J2352" i="15"/>
  <c r="G2352" i="15"/>
  <c r="K2351" i="15"/>
  <c r="J2351" i="15"/>
  <c r="G2351" i="15"/>
  <c r="K2350" i="15"/>
  <c r="J2350" i="15"/>
  <c r="G2350" i="15"/>
  <c r="K2349" i="15"/>
  <c r="J2349" i="15"/>
  <c r="G2349" i="15"/>
  <c r="K2348" i="15"/>
  <c r="J2348" i="15"/>
  <c r="G2348" i="15"/>
  <c r="K2347" i="15"/>
  <c r="J2347" i="15"/>
  <c r="G2347" i="15"/>
  <c r="K2346" i="15"/>
  <c r="J2346" i="15"/>
  <c r="G2346" i="15"/>
  <c r="K2345" i="15"/>
  <c r="J2345" i="15"/>
  <c r="G2345" i="15"/>
  <c r="K2344" i="15"/>
  <c r="J2344" i="15"/>
  <c r="G2344" i="15"/>
  <c r="K2343" i="15"/>
  <c r="J2343" i="15"/>
  <c r="G2343" i="15"/>
  <c r="K2342" i="15"/>
  <c r="J2342" i="15"/>
  <c r="G2342" i="15"/>
  <c r="K2341" i="15"/>
  <c r="J2341" i="15"/>
  <c r="G2341" i="15"/>
  <c r="K2340" i="15"/>
  <c r="J2340" i="15"/>
  <c r="G2340" i="15"/>
  <c r="K2339" i="15"/>
  <c r="J2339" i="15"/>
  <c r="G2339" i="15"/>
  <c r="K2338" i="15"/>
  <c r="J2338" i="15"/>
  <c r="G2338" i="15"/>
  <c r="K2337" i="15"/>
  <c r="J2337" i="15"/>
  <c r="G2337" i="15"/>
  <c r="K2336" i="15"/>
  <c r="J2336" i="15"/>
  <c r="G2336" i="15"/>
  <c r="K2335" i="15"/>
  <c r="J2335" i="15"/>
  <c r="G2335" i="15"/>
  <c r="K2334" i="15"/>
  <c r="J2334" i="15"/>
  <c r="G2334" i="15"/>
  <c r="K2333" i="15"/>
  <c r="J2333" i="15"/>
  <c r="G2333" i="15"/>
  <c r="K2332" i="15"/>
  <c r="J2332" i="15"/>
  <c r="G2332" i="15"/>
  <c r="K2331" i="15"/>
  <c r="J2331" i="15"/>
  <c r="G2331" i="15"/>
  <c r="K2330" i="15"/>
  <c r="J2330" i="15"/>
  <c r="G2330" i="15"/>
  <c r="K2329" i="15"/>
  <c r="J2329" i="15"/>
  <c r="G2329" i="15"/>
  <c r="K2328" i="15"/>
  <c r="J2328" i="15"/>
  <c r="G2328" i="15"/>
  <c r="K2327" i="15"/>
  <c r="J2327" i="15"/>
  <c r="G2327" i="15"/>
  <c r="K2326" i="15"/>
  <c r="J2326" i="15"/>
  <c r="G2326" i="15"/>
  <c r="K2325" i="15"/>
  <c r="J2325" i="15"/>
  <c r="G2325" i="15"/>
  <c r="K2324" i="15"/>
  <c r="J2324" i="15"/>
  <c r="G2324" i="15"/>
  <c r="K2323" i="15"/>
  <c r="J2323" i="15"/>
  <c r="G2323" i="15"/>
  <c r="K2322" i="15"/>
  <c r="J2322" i="15"/>
  <c r="G2322" i="15"/>
  <c r="K2321" i="15"/>
  <c r="J2321" i="15"/>
  <c r="G2321" i="15"/>
  <c r="K2320" i="15"/>
  <c r="J2320" i="15"/>
  <c r="G2320" i="15"/>
  <c r="K2319" i="15"/>
  <c r="J2319" i="15"/>
  <c r="G2319" i="15"/>
  <c r="K2318" i="15"/>
  <c r="J2318" i="15"/>
  <c r="G2318" i="15"/>
  <c r="K2317" i="15"/>
  <c r="J2317" i="15"/>
  <c r="G2317" i="15"/>
  <c r="K2316" i="15"/>
  <c r="J2316" i="15"/>
  <c r="G2316" i="15"/>
  <c r="K2315" i="15"/>
  <c r="J2315" i="15"/>
  <c r="G2315" i="15"/>
  <c r="K2314" i="15"/>
  <c r="J2314" i="15"/>
  <c r="G2314" i="15"/>
  <c r="K2313" i="15"/>
  <c r="J2313" i="15"/>
  <c r="G2313" i="15"/>
  <c r="K2312" i="15"/>
  <c r="J2312" i="15"/>
  <c r="G2312" i="15"/>
  <c r="K2311" i="15"/>
  <c r="J2311" i="15"/>
  <c r="G2311" i="15"/>
  <c r="K2310" i="15"/>
  <c r="J2310" i="15"/>
  <c r="G2310" i="15"/>
  <c r="K2309" i="15"/>
  <c r="J2309" i="15"/>
  <c r="G2309" i="15"/>
  <c r="K2308" i="15"/>
  <c r="J2308" i="15"/>
  <c r="G2308" i="15"/>
  <c r="K2307" i="15"/>
  <c r="J2307" i="15"/>
  <c r="G2307" i="15"/>
  <c r="K2306" i="15"/>
  <c r="J2306" i="15"/>
  <c r="G2306" i="15"/>
  <c r="K2305" i="15"/>
  <c r="J2305" i="15"/>
  <c r="G2305" i="15"/>
  <c r="K2304" i="15"/>
  <c r="J2304" i="15"/>
  <c r="G2304" i="15"/>
  <c r="K2303" i="15"/>
  <c r="J2303" i="15"/>
  <c r="G2303" i="15"/>
  <c r="K2302" i="15"/>
  <c r="J2302" i="15"/>
  <c r="G2302" i="15"/>
  <c r="K2301" i="15"/>
  <c r="J2301" i="15"/>
  <c r="G2301" i="15"/>
  <c r="K2300" i="15"/>
  <c r="J2300" i="15"/>
  <c r="G2300" i="15"/>
  <c r="K2299" i="15"/>
  <c r="J2299" i="15"/>
  <c r="G2299" i="15"/>
  <c r="K2298" i="15"/>
  <c r="J2298" i="15"/>
  <c r="G2298" i="15"/>
  <c r="K2297" i="15"/>
  <c r="J2297" i="15"/>
  <c r="G2297" i="15"/>
  <c r="K2296" i="15"/>
  <c r="J2296" i="15"/>
  <c r="G2296" i="15"/>
  <c r="K2295" i="15"/>
  <c r="J2295" i="15"/>
  <c r="G2295" i="15"/>
  <c r="K2294" i="15"/>
  <c r="J2294" i="15"/>
  <c r="G2294" i="15"/>
  <c r="K2293" i="15"/>
  <c r="J2293" i="15"/>
  <c r="G2293" i="15"/>
  <c r="K2292" i="15"/>
  <c r="J2292" i="15"/>
  <c r="G2292" i="15"/>
  <c r="K2291" i="15"/>
  <c r="J2291" i="15"/>
  <c r="G2291" i="15"/>
  <c r="K2290" i="15"/>
  <c r="J2290" i="15"/>
  <c r="G2290" i="15"/>
  <c r="K2289" i="15"/>
  <c r="J2289" i="15"/>
  <c r="G2289" i="15"/>
  <c r="K2288" i="15"/>
  <c r="J2288" i="15"/>
  <c r="G2288" i="15"/>
  <c r="K2287" i="15"/>
  <c r="J2287" i="15"/>
  <c r="G2287" i="15"/>
  <c r="K2286" i="15"/>
  <c r="J2286" i="15"/>
  <c r="G2286" i="15"/>
  <c r="K2285" i="15"/>
  <c r="J2285" i="15"/>
  <c r="G2285" i="15"/>
  <c r="K2284" i="15"/>
  <c r="J2284" i="15"/>
  <c r="G2284" i="15"/>
  <c r="K2283" i="15"/>
  <c r="J2283" i="15"/>
  <c r="G2283" i="15"/>
  <c r="K2282" i="15"/>
  <c r="J2282" i="15"/>
  <c r="G2282" i="15"/>
  <c r="K2281" i="15"/>
  <c r="J2281" i="15"/>
  <c r="G2281" i="15"/>
  <c r="K2280" i="15"/>
  <c r="J2280" i="15"/>
  <c r="G2280" i="15"/>
  <c r="K2279" i="15"/>
  <c r="J2279" i="15"/>
  <c r="G2279" i="15"/>
  <c r="K2278" i="15"/>
  <c r="J2278" i="15"/>
  <c r="G2278" i="15"/>
  <c r="K2277" i="15"/>
  <c r="J2277" i="15"/>
  <c r="G2277" i="15"/>
  <c r="K2276" i="15"/>
  <c r="J2276" i="15"/>
  <c r="G2276" i="15"/>
  <c r="K2275" i="15"/>
  <c r="J2275" i="15"/>
  <c r="G2275" i="15"/>
  <c r="K2274" i="15"/>
  <c r="J2274" i="15"/>
  <c r="G2274" i="15"/>
  <c r="K2273" i="15"/>
  <c r="J2273" i="15"/>
  <c r="G2273" i="15"/>
  <c r="K2272" i="15"/>
  <c r="J2272" i="15"/>
  <c r="G2272" i="15"/>
  <c r="K2271" i="15"/>
  <c r="J2271" i="15"/>
  <c r="G2271" i="15"/>
  <c r="K2270" i="15"/>
  <c r="J2270" i="15"/>
  <c r="G2270" i="15"/>
  <c r="K2269" i="15"/>
  <c r="J2269" i="15"/>
  <c r="G2269" i="15"/>
  <c r="K2268" i="15"/>
  <c r="J2268" i="15"/>
  <c r="G2268" i="15"/>
  <c r="K2267" i="15"/>
  <c r="J2267" i="15"/>
  <c r="G2267" i="15"/>
  <c r="K2266" i="15"/>
  <c r="J2266" i="15"/>
  <c r="G2266" i="15"/>
  <c r="K2265" i="15"/>
  <c r="J2265" i="15"/>
  <c r="G2265" i="15"/>
  <c r="K2264" i="15"/>
  <c r="J2264" i="15"/>
  <c r="G2264" i="15"/>
  <c r="K2263" i="15"/>
  <c r="J2263" i="15"/>
  <c r="G2263" i="15"/>
  <c r="K2262" i="15"/>
  <c r="J2262" i="15"/>
  <c r="G2262" i="15"/>
  <c r="K2261" i="15"/>
  <c r="J2261" i="15"/>
  <c r="G2261" i="15"/>
  <c r="K2260" i="15"/>
  <c r="J2260" i="15"/>
  <c r="G2260" i="15"/>
  <c r="K2259" i="15"/>
  <c r="J2259" i="15"/>
  <c r="G2259" i="15"/>
  <c r="K2258" i="15"/>
  <c r="J2258" i="15"/>
  <c r="G2258" i="15"/>
  <c r="K2257" i="15"/>
  <c r="J2257" i="15"/>
  <c r="G2257" i="15"/>
  <c r="K2256" i="15"/>
  <c r="J2256" i="15"/>
  <c r="G2256" i="15"/>
  <c r="K2255" i="15"/>
  <c r="J2255" i="15"/>
  <c r="G2255" i="15"/>
  <c r="K2254" i="15"/>
  <c r="J2254" i="15"/>
  <c r="G2254" i="15"/>
  <c r="K2253" i="15"/>
  <c r="J2253" i="15"/>
  <c r="G2253" i="15"/>
  <c r="K2252" i="15"/>
  <c r="J2252" i="15"/>
  <c r="G2252" i="15"/>
  <c r="K2251" i="15"/>
  <c r="J2251" i="15"/>
  <c r="G2251" i="15"/>
  <c r="K2250" i="15"/>
  <c r="J2250" i="15"/>
  <c r="G2250" i="15"/>
  <c r="K2249" i="15"/>
  <c r="J2249" i="15"/>
  <c r="G2249" i="15"/>
  <c r="K2248" i="15"/>
  <c r="J2248" i="15"/>
  <c r="G2248" i="15"/>
  <c r="K2247" i="15"/>
  <c r="J2247" i="15"/>
  <c r="G2247" i="15"/>
  <c r="K2246" i="15"/>
  <c r="J2246" i="15"/>
  <c r="G2246" i="15"/>
  <c r="K2245" i="15"/>
  <c r="J2245" i="15"/>
  <c r="G2245" i="15"/>
  <c r="K2244" i="15"/>
  <c r="J2244" i="15"/>
  <c r="G2244" i="15"/>
  <c r="K2243" i="15"/>
  <c r="J2243" i="15"/>
  <c r="G2243" i="15"/>
  <c r="K2242" i="15"/>
  <c r="J2242" i="15"/>
  <c r="G2242" i="15"/>
  <c r="K2241" i="15"/>
  <c r="J2241" i="15"/>
  <c r="G2241" i="15"/>
  <c r="K2240" i="15"/>
  <c r="J2240" i="15"/>
  <c r="G2240" i="15"/>
  <c r="K2239" i="15"/>
  <c r="J2239" i="15"/>
  <c r="G2239" i="15"/>
  <c r="K2238" i="15"/>
  <c r="J2238" i="15"/>
  <c r="G2238" i="15"/>
  <c r="K2237" i="15"/>
  <c r="J2237" i="15"/>
  <c r="G2237" i="15"/>
  <c r="K2236" i="15"/>
  <c r="J2236" i="15"/>
  <c r="G2236" i="15"/>
  <c r="K2235" i="15"/>
  <c r="J2235" i="15"/>
  <c r="G2235" i="15"/>
  <c r="K2234" i="15"/>
  <c r="J2234" i="15"/>
  <c r="G2234" i="15"/>
  <c r="K2233" i="15"/>
  <c r="J2233" i="15"/>
  <c r="G2233" i="15"/>
  <c r="K2232" i="15"/>
  <c r="J2232" i="15"/>
  <c r="G2232" i="15"/>
  <c r="K2231" i="15"/>
  <c r="J2231" i="15"/>
  <c r="G2231" i="15"/>
  <c r="K2230" i="15"/>
  <c r="J2230" i="15"/>
  <c r="G2230" i="15"/>
  <c r="K2229" i="15"/>
  <c r="J2229" i="15"/>
  <c r="G2229" i="15"/>
  <c r="K2228" i="15"/>
  <c r="J2228" i="15"/>
  <c r="G2228" i="15"/>
  <c r="K2227" i="15"/>
  <c r="J2227" i="15"/>
  <c r="G2227" i="15"/>
  <c r="K2226" i="15"/>
  <c r="J2226" i="15"/>
  <c r="G2226" i="15"/>
  <c r="K2225" i="15"/>
  <c r="J2225" i="15"/>
  <c r="G2225" i="15"/>
  <c r="K2224" i="15"/>
  <c r="J2224" i="15"/>
  <c r="G2224" i="15"/>
  <c r="K2223" i="15"/>
  <c r="J2223" i="15"/>
  <c r="G2223" i="15"/>
  <c r="K2222" i="15"/>
  <c r="J2222" i="15"/>
  <c r="G2222" i="15"/>
  <c r="K2221" i="15"/>
  <c r="J2221" i="15"/>
  <c r="G2221" i="15"/>
  <c r="K2220" i="15"/>
  <c r="J2220" i="15"/>
  <c r="G2220" i="15"/>
  <c r="K2219" i="15"/>
  <c r="J2219" i="15"/>
  <c r="G2219" i="15"/>
  <c r="K2218" i="15"/>
  <c r="J2218" i="15"/>
  <c r="G2218" i="15"/>
  <c r="K2217" i="15"/>
  <c r="J2217" i="15"/>
  <c r="G2217" i="15"/>
  <c r="K2216" i="15"/>
  <c r="J2216" i="15"/>
  <c r="G2216" i="15"/>
  <c r="K2215" i="15"/>
  <c r="J2215" i="15"/>
  <c r="G2215" i="15"/>
  <c r="K2214" i="15"/>
  <c r="J2214" i="15"/>
  <c r="G2214" i="15"/>
  <c r="K2213" i="15"/>
  <c r="J2213" i="15"/>
  <c r="G2213" i="15"/>
  <c r="K2212" i="15"/>
  <c r="J2212" i="15"/>
  <c r="G2212" i="15"/>
  <c r="K2211" i="15"/>
  <c r="J2211" i="15"/>
  <c r="G2211" i="15"/>
  <c r="K2210" i="15"/>
  <c r="J2210" i="15"/>
  <c r="G2210" i="15"/>
  <c r="K2209" i="15"/>
  <c r="J2209" i="15"/>
  <c r="G2209" i="15"/>
  <c r="K2208" i="15"/>
  <c r="J2208" i="15"/>
  <c r="G2208" i="15"/>
  <c r="K2207" i="15"/>
  <c r="J2207" i="15"/>
  <c r="G2207" i="15"/>
  <c r="K2206" i="15"/>
  <c r="J2206" i="15"/>
  <c r="G2206" i="15"/>
  <c r="K2205" i="15"/>
  <c r="J2205" i="15"/>
  <c r="G2205" i="15"/>
  <c r="K2204" i="15"/>
  <c r="J2204" i="15"/>
  <c r="G2204" i="15"/>
  <c r="K2203" i="15"/>
  <c r="J2203" i="15"/>
  <c r="G2203" i="15"/>
  <c r="K2202" i="15"/>
  <c r="J2202" i="15"/>
  <c r="G2202" i="15"/>
  <c r="K2201" i="15"/>
  <c r="J2201" i="15"/>
  <c r="G2201" i="15"/>
  <c r="K2200" i="15"/>
  <c r="J2200" i="15"/>
  <c r="G2200" i="15"/>
  <c r="K2199" i="15"/>
  <c r="J2199" i="15"/>
  <c r="G2199" i="15"/>
  <c r="K2198" i="15"/>
  <c r="J2198" i="15"/>
  <c r="G2198" i="15"/>
  <c r="K2197" i="15"/>
  <c r="J2197" i="15"/>
  <c r="G2197" i="15"/>
  <c r="K2196" i="15"/>
  <c r="J2196" i="15"/>
  <c r="G2196" i="15"/>
  <c r="K2195" i="15"/>
  <c r="J2195" i="15"/>
  <c r="G2195" i="15"/>
  <c r="K2194" i="15"/>
  <c r="J2194" i="15"/>
  <c r="G2194" i="15"/>
  <c r="K2193" i="15"/>
  <c r="J2193" i="15"/>
  <c r="G2193" i="15"/>
  <c r="K2192" i="15"/>
  <c r="J2192" i="15"/>
  <c r="G2192" i="15"/>
  <c r="K2191" i="15"/>
  <c r="J2191" i="15"/>
  <c r="G2191" i="15"/>
  <c r="K2190" i="15"/>
  <c r="J2190" i="15"/>
  <c r="G2190" i="15"/>
  <c r="K2189" i="15"/>
  <c r="J2189" i="15"/>
  <c r="G2189" i="15"/>
  <c r="K2188" i="15"/>
  <c r="J2188" i="15"/>
  <c r="G2188" i="15"/>
  <c r="K2187" i="15"/>
  <c r="J2187" i="15"/>
  <c r="G2187" i="15"/>
  <c r="K2186" i="15"/>
  <c r="J2186" i="15"/>
  <c r="G2186" i="15"/>
  <c r="K2185" i="15"/>
  <c r="J2185" i="15"/>
  <c r="G2185" i="15"/>
  <c r="K2184" i="15"/>
  <c r="J2184" i="15"/>
  <c r="G2184" i="15"/>
  <c r="K2183" i="15"/>
  <c r="J2183" i="15"/>
  <c r="G2183" i="15"/>
  <c r="K2182" i="15"/>
  <c r="J2182" i="15"/>
  <c r="G2182" i="15"/>
  <c r="K2181" i="15"/>
  <c r="J2181" i="15"/>
  <c r="G2181" i="15"/>
  <c r="K2180" i="15"/>
  <c r="J2180" i="15"/>
  <c r="G2180" i="15"/>
  <c r="K2179" i="15"/>
  <c r="J2179" i="15"/>
  <c r="G2179" i="15"/>
  <c r="K2178" i="15"/>
  <c r="J2178" i="15"/>
  <c r="G2178" i="15"/>
  <c r="K2177" i="15"/>
  <c r="J2177" i="15"/>
  <c r="G2177" i="15"/>
  <c r="K2176" i="15"/>
  <c r="J2176" i="15"/>
  <c r="G2176" i="15"/>
  <c r="K2175" i="15"/>
  <c r="J2175" i="15"/>
  <c r="G2175" i="15"/>
  <c r="K2174" i="15"/>
  <c r="J2174" i="15"/>
  <c r="G2174" i="15"/>
  <c r="K2173" i="15"/>
  <c r="J2173" i="15"/>
  <c r="G2173" i="15"/>
  <c r="K2172" i="15"/>
  <c r="J2172" i="15"/>
  <c r="G2172" i="15"/>
  <c r="K2171" i="15"/>
  <c r="J2171" i="15"/>
  <c r="G2171" i="15"/>
  <c r="K2170" i="15"/>
  <c r="J2170" i="15"/>
  <c r="G2170" i="15"/>
  <c r="K2169" i="15"/>
  <c r="J2169" i="15"/>
  <c r="G2169" i="15"/>
  <c r="K2168" i="15"/>
  <c r="J2168" i="15"/>
  <c r="G2168" i="15"/>
  <c r="K2167" i="15"/>
  <c r="J2167" i="15"/>
  <c r="G2167" i="15"/>
  <c r="K2166" i="15"/>
  <c r="J2166" i="15"/>
  <c r="G2166" i="15"/>
  <c r="K2165" i="15"/>
  <c r="J2165" i="15"/>
  <c r="G2165" i="15"/>
  <c r="K2164" i="15"/>
  <c r="J2164" i="15"/>
  <c r="G2164" i="15"/>
  <c r="K2163" i="15"/>
  <c r="J2163" i="15"/>
  <c r="G2163" i="15"/>
  <c r="K2162" i="15"/>
  <c r="J2162" i="15"/>
  <c r="G2162" i="15"/>
  <c r="K2161" i="15"/>
  <c r="J2161" i="15"/>
  <c r="G2161" i="15"/>
  <c r="K2160" i="15"/>
  <c r="J2160" i="15"/>
  <c r="G2160" i="15"/>
  <c r="K2159" i="15"/>
  <c r="J2159" i="15"/>
  <c r="G2159" i="15"/>
  <c r="K2158" i="15"/>
  <c r="J2158" i="15"/>
  <c r="G2158" i="15"/>
  <c r="K2157" i="15"/>
  <c r="J2157" i="15"/>
  <c r="G2157" i="15"/>
  <c r="K2156" i="15"/>
  <c r="J2156" i="15"/>
  <c r="G2156" i="15"/>
  <c r="K2155" i="15"/>
  <c r="J2155" i="15"/>
  <c r="G2155" i="15"/>
  <c r="K2154" i="15"/>
  <c r="J2154" i="15"/>
  <c r="G2154" i="15"/>
  <c r="K2153" i="15"/>
  <c r="J2153" i="15"/>
  <c r="G2153" i="15"/>
  <c r="K2152" i="15"/>
  <c r="J2152" i="15"/>
  <c r="G2152" i="15"/>
  <c r="K2151" i="15"/>
  <c r="J2151" i="15"/>
  <c r="G2151" i="15"/>
  <c r="K2150" i="15"/>
  <c r="J2150" i="15"/>
  <c r="G2150" i="15"/>
  <c r="K2149" i="15"/>
  <c r="J2149" i="15"/>
  <c r="G2149" i="15"/>
  <c r="K2148" i="15"/>
  <c r="J2148" i="15"/>
  <c r="G2148" i="15"/>
  <c r="K2147" i="15"/>
  <c r="J2147" i="15"/>
  <c r="G2147" i="15"/>
  <c r="K2146" i="15"/>
  <c r="J2146" i="15"/>
  <c r="G2146" i="15"/>
  <c r="K2145" i="15"/>
  <c r="J2145" i="15"/>
  <c r="G2145" i="15"/>
  <c r="K2144" i="15"/>
  <c r="J2144" i="15"/>
  <c r="G2144" i="15"/>
  <c r="K2143" i="15"/>
  <c r="J2143" i="15"/>
  <c r="G2143" i="15"/>
  <c r="K2142" i="15"/>
  <c r="J2142" i="15"/>
  <c r="G2142" i="15"/>
  <c r="K2141" i="15"/>
  <c r="J2141" i="15"/>
  <c r="G2141" i="15"/>
  <c r="K2140" i="15"/>
  <c r="J2140" i="15"/>
  <c r="G2140" i="15"/>
  <c r="K2139" i="15"/>
  <c r="J2139" i="15"/>
  <c r="G2139" i="15"/>
  <c r="K2138" i="15"/>
  <c r="J2138" i="15"/>
  <c r="G2138" i="15"/>
  <c r="K2137" i="15"/>
  <c r="J2137" i="15"/>
  <c r="G2137" i="15"/>
  <c r="K2136" i="15"/>
  <c r="J2136" i="15"/>
  <c r="G2136" i="15"/>
  <c r="K2135" i="15"/>
  <c r="J2135" i="15"/>
  <c r="G2135" i="15"/>
  <c r="K2134" i="15"/>
  <c r="J2134" i="15"/>
  <c r="G2134" i="15"/>
  <c r="K2133" i="15"/>
  <c r="J2133" i="15"/>
  <c r="G2133" i="15"/>
  <c r="K2132" i="15"/>
  <c r="J2132" i="15"/>
  <c r="G2132" i="15"/>
  <c r="K2131" i="15"/>
  <c r="J2131" i="15"/>
  <c r="G2131" i="15"/>
  <c r="K2130" i="15"/>
  <c r="J2130" i="15"/>
  <c r="G2130" i="15"/>
  <c r="K2129" i="15"/>
  <c r="J2129" i="15"/>
  <c r="G2129" i="15"/>
  <c r="K2128" i="15"/>
  <c r="J2128" i="15"/>
  <c r="G2128" i="15"/>
  <c r="K2127" i="15"/>
  <c r="J2127" i="15"/>
  <c r="G2127" i="15"/>
  <c r="K2126" i="15"/>
  <c r="J2126" i="15"/>
  <c r="G2126" i="15"/>
  <c r="K2125" i="15"/>
  <c r="J2125" i="15"/>
  <c r="G2125" i="15"/>
  <c r="K2124" i="15"/>
  <c r="J2124" i="15"/>
  <c r="G2124" i="15"/>
  <c r="K2123" i="15"/>
  <c r="J2123" i="15"/>
  <c r="G2123" i="15"/>
  <c r="K2122" i="15"/>
  <c r="J2122" i="15"/>
  <c r="G2122" i="15"/>
  <c r="K2121" i="15"/>
  <c r="J2121" i="15"/>
  <c r="G2121" i="15"/>
  <c r="K2120" i="15"/>
  <c r="J2120" i="15"/>
  <c r="G2120" i="15"/>
  <c r="K2119" i="15"/>
  <c r="J2119" i="15"/>
  <c r="G2119" i="15"/>
  <c r="K2118" i="15"/>
  <c r="J2118" i="15"/>
  <c r="G2118" i="15"/>
  <c r="K2117" i="15"/>
  <c r="J2117" i="15"/>
  <c r="G2117" i="15"/>
  <c r="K2116" i="15"/>
  <c r="J2116" i="15"/>
  <c r="G2116" i="15"/>
  <c r="K2115" i="15"/>
  <c r="J2115" i="15"/>
  <c r="G2115" i="15"/>
  <c r="K2114" i="15"/>
  <c r="J2114" i="15"/>
  <c r="G2114" i="15"/>
  <c r="K2113" i="15"/>
  <c r="J2113" i="15"/>
  <c r="G2113" i="15"/>
  <c r="K2112" i="15"/>
  <c r="J2112" i="15"/>
  <c r="G2112" i="15"/>
  <c r="K2111" i="15"/>
  <c r="J2111" i="15"/>
  <c r="G2111" i="15"/>
  <c r="K2110" i="15"/>
  <c r="J2110" i="15"/>
  <c r="G2110" i="15"/>
  <c r="K2109" i="15"/>
  <c r="J2109" i="15"/>
  <c r="G2109" i="15"/>
  <c r="K2108" i="15"/>
  <c r="J2108" i="15"/>
  <c r="G2108" i="15"/>
  <c r="K2107" i="15"/>
  <c r="J2107" i="15"/>
  <c r="G2107" i="15"/>
  <c r="K2106" i="15"/>
  <c r="J2106" i="15"/>
  <c r="G2106" i="15"/>
  <c r="K2105" i="15"/>
  <c r="J2105" i="15"/>
  <c r="G2105" i="15"/>
  <c r="K2104" i="15"/>
  <c r="J2104" i="15"/>
  <c r="G2104" i="15"/>
  <c r="K2103" i="15"/>
  <c r="J2103" i="15"/>
  <c r="G2103" i="15"/>
  <c r="K2102" i="15"/>
  <c r="J2102" i="15"/>
  <c r="G2102" i="15"/>
  <c r="K2101" i="15"/>
  <c r="J2101" i="15"/>
  <c r="G2101" i="15"/>
  <c r="K2100" i="15"/>
  <c r="J2100" i="15"/>
  <c r="G2100" i="15"/>
  <c r="K2099" i="15"/>
  <c r="J2099" i="15"/>
  <c r="G2099" i="15"/>
  <c r="K2098" i="15"/>
  <c r="J2098" i="15"/>
  <c r="G2098" i="15"/>
  <c r="K2097" i="15"/>
  <c r="J2097" i="15"/>
  <c r="G2097" i="15"/>
  <c r="K2096" i="15"/>
  <c r="J2096" i="15"/>
  <c r="G2096" i="15"/>
  <c r="K2095" i="15"/>
  <c r="J2095" i="15"/>
  <c r="G2095" i="15"/>
  <c r="K2094" i="15"/>
  <c r="J2094" i="15"/>
  <c r="G2094" i="15"/>
  <c r="K2093" i="15"/>
  <c r="J2093" i="15"/>
  <c r="G2093" i="15"/>
  <c r="K2092" i="15"/>
  <c r="J2092" i="15"/>
  <c r="G2092" i="15"/>
  <c r="K2091" i="15"/>
  <c r="J2091" i="15"/>
  <c r="G2091" i="15"/>
  <c r="K2090" i="15"/>
  <c r="J2090" i="15"/>
  <c r="G2090" i="15"/>
  <c r="K2089" i="15"/>
  <c r="J2089" i="15"/>
  <c r="G2089" i="15"/>
  <c r="K2088" i="15"/>
  <c r="J2088" i="15"/>
  <c r="G2088" i="15"/>
  <c r="K2087" i="15"/>
  <c r="J2087" i="15"/>
  <c r="G2087" i="15"/>
  <c r="K2086" i="15"/>
  <c r="J2086" i="15"/>
  <c r="G2086" i="15"/>
  <c r="K2085" i="15"/>
  <c r="J2085" i="15"/>
  <c r="G2085" i="15"/>
  <c r="K2084" i="15"/>
  <c r="J2084" i="15"/>
  <c r="G2084" i="15"/>
  <c r="K2083" i="15"/>
  <c r="J2083" i="15"/>
  <c r="G2083" i="15"/>
  <c r="K2082" i="15"/>
  <c r="J2082" i="15"/>
  <c r="G2082" i="15"/>
  <c r="K2081" i="15"/>
  <c r="J2081" i="15"/>
  <c r="G2081" i="15"/>
  <c r="K2080" i="15"/>
  <c r="J2080" i="15"/>
  <c r="G2080" i="15"/>
  <c r="K2079" i="15"/>
  <c r="J2079" i="15"/>
  <c r="G2079" i="15"/>
  <c r="K2078" i="15"/>
  <c r="J2078" i="15"/>
  <c r="G2078" i="15"/>
  <c r="K2077" i="15"/>
  <c r="J2077" i="15"/>
  <c r="G2077" i="15"/>
  <c r="K2076" i="15"/>
  <c r="J2076" i="15"/>
  <c r="G2076" i="15"/>
  <c r="K2075" i="15"/>
  <c r="J2075" i="15"/>
  <c r="G2075" i="15"/>
  <c r="K2074" i="15"/>
  <c r="J2074" i="15"/>
  <c r="G2074" i="15"/>
  <c r="K2073" i="15"/>
  <c r="J2073" i="15"/>
  <c r="G2073" i="15"/>
  <c r="K2072" i="15"/>
  <c r="J2072" i="15"/>
  <c r="G2072" i="15"/>
  <c r="K2071" i="15"/>
  <c r="J2071" i="15"/>
  <c r="G2071" i="15"/>
  <c r="K2070" i="15"/>
  <c r="J2070" i="15"/>
  <c r="G2070" i="15"/>
  <c r="K2069" i="15"/>
  <c r="J2069" i="15"/>
  <c r="G2069" i="15"/>
  <c r="K2068" i="15"/>
  <c r="J2068" i="15"/>
  <c r="G2068" i="15"/>
  <c r="K2067" i="15"/>
  <c r="J2067" i="15"/>
  <c r="G2067" i="15"/>
  <c r="K2066" i="15"/>
  <c r="J2066" i="15"/>
  <c r="G2066" i="15"/>
  <c r="K2065" i="15"/>
  <c r="J2065" i="15"/>
  <c r="G2065" i="15"/>
  <c r="K2064" i="15"/>
  <c r="J2064" i="15"/>
  <c r="G2064" i="15"/>
  <c r="K2063" i="15"/>
  <c r="J2063" i="15"/>
  <c r="G2063" i="15"/>
  <c r="K2062" i="15"/>
  <c r="J2062" i="15"/>
  <c r="G2062" i="15"/>
  <c r="K2061" i="15"/>
  <c r="J2061" i="15"/>
  <c r="G2061" i="15"/>
  <c r="K2060" i="15"/>
  <c r="J2060" i="15"/>
  <c r="G2060" i="15"/>
  <c r="K2059" i="15"/>
  <c r="J2059" i="15"/>
  <c r="G2059" i="15"/>
  <c r="K2058" i="15"/>
  <c r="J2058" i="15"/>
  <c r="G2058" i="15"/>
  <c r="K2057" i="15"/>
  <c r="J2057" i="15"/>
  <c r="G2057" i="15"/>
  <c r="K2056" i="15"/>
  <c r="J2056" i="15"/>
  <c r="G2056" i="15"/>
  <c r="K2055" i="15"/>
  <c r="J2055" i="15"/>
  <c r="G2055" i="15"/>
  <c r="K2054" i="15"/>
  <c r="J2054" i="15"/>
  <c r="G2054" i="15"/>
  <c r="K2053" i="15"/>
  <c r="J2053" i="15"/>
  <c r="G2053" i="15"/>
  <c r="K2052" i="15"/>
  <c r="J2052" i="15"/>
  <c r="G2052" i="15"/>
  <c r="K2051" i="15"/>
  <c r="J2051" i="15"/>
  <c r="G2051" i="15"/>
  <c r="K2050" i="15"/>
  <c r="J2050" i="15"/>
  <c r="G2050" i="15"/>
  <c r="K2049" i="15"/>
  <c r="J2049" i="15"/>
  <c r="G2049" i="15"/>
  <c r="K2048" i="15"/>
  <c r="J2048" i="15"/>
  <c r="G2048" i="15"/>
  <c r="K2047" i="15"/>
  <c r="J2047" i="15"/>
  <c r="G2047" i="15"/>
  <c r="K2046" i="15"/>
  <c r="J2046" i="15"/>
  <c r="G2046" i="15"/>
  <c r="K2045" i="15"/>
  <c r="J2045" i="15"/>
  <c r="G2045" i="15"/>
  <c r="K2044" i="15"/>
  <c r="J2044" i="15"/>
  <c r="G2044" i="15"/>
  <c r="K2043" i="15"/>
  <c r="J2043" i="15"/>
  <c r="G2043" i="15"/>
  <c r="K2042" i="15"/>
  <c r="J2042" i="15"/>
  <c r="G2042" i="15"/>
  <c r="K2041" i="15"/>
  <c r="J2041" i="15"/>
  <c r="G2041" i="15"/>
  <c r="K2040" i="15"/>
  <c r="J2040" i="15"/>
  <c r="G2040" i="15"/>
  <c r="K2039" i="15"/>
  <c r="J2039" i="15"/>
  <c r="G2039" i="15"/>
  <c r="K2038" i="15"/>
  <c r="J2038" i="15"/>
  <c r="G2038" i="15"/>
  <c r="K2037" i="15"/>
  <c r="J2037" i="15"/>
  <c r="G2037" i="15"/>
  <c r="K2036" i="15"/>
  <c r="J2036" i="15"/>
  <c r="G2036" i="15"/>
  <c r="K2035" i="15"/>
  <c r="J2035" i="15"/>
  <c r="G2035" i="15"/>
  <c r="K2034" i="15"/>
  <c r="J2034" i="15"/>
  <c r="G2034" i="15"/>
  <c r="K2033" i="15"/>
  <c r="J2033" i="15"/>
  <c r="G2033" i="15"/>
  <c r="K2032" i="15"/>
  <c r="J2032" i="15"/>
  <c r="G2032" i="15"/>
  <c r="K2031" i="15"/>
  <c r="J2031" i="15"/>
  <c r="G2031" i="15"/>
  <c r="K2030" i="15"/>
  <c r="J2030" i="15"/>
  <c r="G2030" i="15"/>
  <c r="K2029" i="15"/>
  <c r="J2029" i="15"/>
  <c r="G2029" i="15"/>
  <c r="K2028" i="15"/>
  <c r="J2028" i="15"/>
  <c r="G2028" i="15"/>
  <c r="K2027" i="15"/>
  <c r="J2027" i="15"/>
  <c r="G2027" i="15"/>
  <c r="K2026" i="15"/>
  <c r="J2026" i="15"/>
  <c r="G2026" i="15"/>
  <c r="K2025" i="15"/>
  <c r="J2025" i="15"/>
  <c r="G2025" i="15"/>
  <c r="K2024" i="15"/>
  <c r="J2024" i="15"/>
  <c r="G2024" i="15"/>
  <c r="K2023" i="15"/>
  <c r="J2023" i="15"/>
  <c r="G2023" i="15"/>
  <c r="K2022" i="15"/>
  <c r="J2022" i="15"/>
  <c r="G2022" i="15"/>
  <c r="K2021" i="15"/>
  <c r="J2021" i="15"/>
  <c r="G2021" i="15"/>
  <c r="K2020" i="15"/>
  <c r="J2020" i="15"/>
  <c r="G2020" i="15"/>
  <c r="K2019" i="15"/>
  <c r="J2019" i="15"/>
  <c r="G2019" i="15"/>
  <c r="K2018" i="15"/>
  <c r="J2018" i="15"/>
  <c r="G2018" i="15"/>
  <c r="K2017" i="15"/>
  <c r="J2017" i="15"/>
  <c r="G2017" i="15"/>
  <c r="K2016" i="15"/>
  <c r="J2016" i="15"/>
  <c r="G2016" i="15"/>
  <c r="K2015" i="15"/>
  <c r="J2015" i="15"/>
  <c r="G2015" i="15"/>
  <c r="K2014" i="15"/>
  <c r="J2014" i="15"/>
  <c r="G2014" i="15"/>
  <c r="K2013" i="15"/>
  <c r="J2013" i="15"/>
  <c r="G2013" i="15"/>
  <c r="K2012" i="15"/>
  <c r="J2012" i="15"/>
  <c r="G2012" i="15"/>
  <c r="K2011" i="15"/>
  <c r="J2011" i="15"/>
  <c r="G2011" i="15"/>
  <c r="K2010" i="15"/>
  <c r="J2010" i="15"/>
  <c r="G2010" i="15"/>
  <c r="K2009" i="15"/>
  <c r="J2009" i="15"/>
  <c r="G2009" i="15"/>
  <c r="K2008" i="15"/>
  <c r="J2008" i="15"/>
  <c r="G2008" i="15"/>
  <c r="K2007" i="15"/>
  <c r="J2007" i="15"/>
  <c r="G2007" i="15"/>
  <c r="K2006" i="15"/>
  <c r="J2006" i="15"/>
  <c r="G2006" i="15"/>
  <c r="K2005" i="15"/>
  <c r="J2005" i="15"/>
  <c r="G2005" i="15"/>
  <c r="K2004" i="15"/>
  <c r="J2004" i="15"/>
  <c r="G2004" i="15"/>
  <c r="K2003" i="15"/>
  <c r="J2003" i="15"/>
  <c r="G2003" i="15"/>
  <c r="K2002" i="15"/>
  <c r="J2002" i="15"/>
  <c r="G2002" i="15"/>
  <c r="K2001" i="15"/>
  <c r="J2001" i="15"/>
  <c r="G2001" i="15"/>
  <c r="K2000" i="15"/>
  <c r="J2000" i="15"/>
  <c r="G2000" i="15"/>
  <c r="K1999" i="15"/>
  <c r="J1999" i="15"/>
  <c r="G1999" i="15"/>
  <c r="K1998" i="15"/>
  <c r="J1998" i="15"/>
  <c r="G1998" i="15"/>
  <c r="K1997" i="15"/>
  <c r="J1997" i="15"/>
  <c r="G1997" i="15"/>
  <c r="K1996" i="15"/>
  <c r="J1996" i="15"/>
  <c r="G1996" i="15"/>
  <c r="K1995" i="15"/>
  <c r="J1995" i="15"/>
  <c r="G1995" i="15"/>
  <c r="K1994" i="15"/>
  <c r="J1994" i="15"/>
  <c r="G1994" i="15"/>
  <c r="K1993" i="15"/>
  <c r="J1993" i="15"/>
  <c r="G1993" i="15"/>
  <c r="K1992" i="15"/>
  <c r="J1992" i="15"/>
  <c r="G1992" i="15"/>
  <c r="K1991" i="15"/>
  <c r="J1991" i="15"/>
  <c r="G1991" i="15"/>
  <c r="K1990" i="15"/>
  <c r="J1990" i="15"/>
  <c r="G1990" i="15"/>
  <c r="K1989" i="15"/>
  <c r="J1989" i="15"/>
  <c r="G1989" i="15"/>
  <c r="K1988" i="15"/>
  <c r="J1988" i="15"/>
  <c r="G1988" i="15"/>
  <c r="K1987" i="15"/>
  <c r="J1987" i="15"/>
  <c r="G1987" i="15"/>
  <c r="K1986" i="15"/>
  <c r="J1986" i="15"/>
  <c r="G1986" i="15"/>
  <c r="K1985" i="15"/>
  <c r="J1985" i="15"/>
  <c r="G1985" i="15"/>
  <c r="K1984" i="15"/>
  <c r="J1984" i="15"/>
  <c r="G1984" i="15"/>
  <c r="K1983" i="15"/>
  <c r="J1983" i="15"/>
  <c r="G1983" i="15"/>
  <c r="K1982" i="15"/>
  <c r="J1982" i="15"/>
  <c r="G1982" i="15"/>
  <c r="K1981" i="15"/>
  <c r="J1981" i="15"/>
  <c r="G1981" i="15"/>
  <c r="K1980" i="15"/>
  <c r="J1980" i="15"/>
  <c r="G1980" i="15"/>
  <c r="K1979" i="15"/>
  <c r="J1979" i="15"/>
  <c r="G1979" i="15"/>
  <c r="K1978" i="15"/>
  <c r="J1978" i="15"/>
  <c r="G1978" i="15"/>
  <c r="K1977" i="15"/>
  <c r="J1977" i="15"/>
  <c r="G1977" i="15"/>
  <c r="K1976" i="15"/>
  <c r="J1976" i="15"/>
  <c r="G1976" i="15"/>
  <c r="K1975" i="15"/>
  <c r="J1975" i="15"/>
  <c r="G1975" i="15"/>
  <c r="K1974" i="15"/>
  <c r="J1974" i="15"/>
  <c r="G1974" i="15"/>
  <c r="K1973" i="15"/>
  <c r="J1973" i="15"/>
  <c r="G1973" i="15"/>
  <c r="K1972" i="15"/>
  <c r="J1972" i="15"/>
  <c r="G1972" i="15"/>
  <c r="K1971" i="15"/>
  <c r="J1971" i="15"/>
  <c r="G1971" i="15"/>
  <c r="K1970" i="15"/>
  <c r="J1970" i="15"/>
  <c r="G1970" i="15"/>
  <c r="K1969" i="15"/>
  <c r="J1969" i="15"/>
  <c r="G1969" i="15"/>
  <c r="K1968" i="15"/>
  <c r="J1968" i="15"/>
  <c r="G1968" i="15"/>
  <c r="K1967" i="15"/>
  <c r="J1967" i="15"/>
  <c r="G1967" i="15"/>
  <c r="K1966" i="15"/>
  <c r="J1966" i="15"/>
  <c r="G1966" i="15"/>
  <c r="K1965" i="15"/>
  <c r="J1965" i="15"/>
  <c r="G1965" i="15"/>
  <c r="K1964" i="15"/>
  <c r="J1964" i="15"/>
  <c r="G1964" i="15"/>
  <c r="K1963" i="15"/>
  <c r="J1963" i="15"/>
  <c r="G1963" i="15"/>
  <c r="K1962" i="15"/>
  <c r="J1962" i="15"/>
  <c r="G1962" i="15"/>
  <c r="K1961" i="15"/>
  <c r="J1961" i="15"/>
  <c r="G1961" i="15"/>
  <c r="K1960" i="15"/>
  <c r="J1960" i="15"/>
  <c r="G1960" i="15"/>
  <c r="K1959" i="15"/>
  <c r="J1959" i="15"/>
  <c r="G1959" i="15"/>
  <c r="K1958" i="15"/>
  <c r="J1958" i="15"/>
  <c r="G1958" i="15"/>
  <c r="K1957" i="15"/>
  <c r="J1957" i="15"/>
  <c r="G1957" i="15"/>
  <c r="K1956" i="15"/>
  <c r="J1956" i="15"/>
  <c r="G1956" i="15"/>
  <c r="K1955" i="15"/>
  <c r="J1955" i="15"/>
  <c r="G1955" i="15"/>
  <c r="K1954" i="15"/>
  <c r="J1954" i="15"/>
  <c r="G1954" i="15"/>
  <c r="K1953" i="15"/>
  <c r="J1953" i="15"/>
  <c r="G1953" i="15"/>
  <c r="K1952" i="15"/>
  <c r="J1952" i="15"/>
  <c r="G1952" i="15"/>
  <c r="K1951" i="15"/>
  <c r="J1951" i="15"/>
  <c r="G1951" i="15"/>
  <c r="K1950" i="15"/>
  <c r="J1950" i="15"/>
  <c r="G1950" i="15"/>
  <c r="K1949" i="15"/>
  <c r="J1949" i="15"/>
  <c r="G1949" i="15"/>
  <c r="K1948" i="15"/>
  <c r="J1948" i="15"/>
  <c r="G1948" i="15"/>
  <c r="K1947" i="15"/>
  <c r="J1947" i="15"/>
  <c r="G1947" i="15"/>
  <c r="K1946" i="15"/>
  <c r="J1946" i="15"/>
  <c r="G1946" i="15"/>
  <c r="K1945" i="15"/>
  <c r="J1945" i="15"/>
  <c r="G1945" i="15"/>
  <c r="K1944" i="15"/>
  <c r="J1944" i="15"/>
  <c r="G1944" i="15"/>
  <c r="K1943" i="15"/>
  <c r="J1943" i="15"/>
  <c r="G1943" i="15"/>
  <c r="K1942" i="15"/>
  <c r="J1942" i="15"/>
  <c r="G1942" i="15"/>
  <c r="K1941" i="15"/>
  <c r="J1941" i="15"/>
  <c r="G1941" i="15"/>
  <c r="K1940" i="15"/>
  <c r="J1940" i="15"/>
  <c r="G1940" i="15"/>
  <c r="K1939" i="15"/>
  <c r="J1939" i="15"/>
  <c r="G1939" i="15"/>
  <c r="K1938" i="15"/>
  <c r="J1938" i="15"/>
  <c r="G1938" i="15"/>
  <c r="K1937" i="15"/>
  <c r="J1937" i="15"/>
  <c r="G1937" i="15"/>
  <c r="K1936" i="15"/>
  <c r="J1936" i="15"/>
  <c r="G1936" i="15"/>
  <c r="K1935" i="15"/>
  <c r="J1935" i="15"/>
  <c r="G1935" i="15"/>
  <c r="K1934" i="15"/>
  <c r="J1934" i="15"/>
  <c r="G1934" i="15"/>
  <c r="K1933" i="15"/>
  <c r="J1933" i="15"/>
  <c r="G1933" i="15"/>
  <c r="K1932" i="15"/>
  <c r="J1932" i="15"/>
  <c r="G1932" i="15"/>
  <c r="K1931" i="15"/>
  <c r="J1931" i="15"/>
  <c r="G1931" i="15"/>
  <c r="K1930" i="15"/>
  <c r="J1930" i="15"/>
  <c r="G1930" i="15"/>
  <c r="K1929" i="15"/>
  <c r="J1929" i="15"/>
  <c r="G1929" i="15"/>
  <c r="K1928" i="15"/>
  <c r="J1928" i="15"/>
  <c r="G1928" i="15"/>
  <c r="K1927" i="15"/>
  <c r="J1927" i="15"/>
  <c r="G1927" i="15"/>
  <c r="K1926" i="15"/>
  <c r="J1926" i="15"/>
  <c r="G1926" i="15"/>
  <c r="K1925" i="15"/>
  <c r="J1925" i="15"/>
  <c r="G1925" i="15"/>
  <c r="K1924" i="15"/>
  <c r="J1924" i="15"/>
  <c r="G1924" i="15"/>
  <c r="K1923" i="15"/>
  <c r="J1923" i="15"/>
  <c r="G1923" i="15"/>
  <c r="K1922" i="15"/>
  <c r="J1922" i="15"/>
  <c r="G1922" i="15"/>
  <c r="K1921" i="15"/>
  <c r="J1921" i="15"/>
  <c r="G1921" i="15"/>
  <c r="K1920" i="15"/>
  <c r="J1920" i="15"/>
  <c r="G1920" i="15"/>
  <c r="K1919" i="15"/>
  <c r="J1919" i="15"/>
  <c r="G1919" i="15"/>
  <c r="K1918" i="15"/>
  <c r="J1918" i="15"/>
  <c r="G1918" i="15"/>
  <c r="K1917" i="15"/>
  <c r="J1917" i="15"/>
  <c r="G1917" i="15"/>
  <c r="K1916" i="15"/>
  <c r="J1916" i="15"/>
  <c r="G1916" i="15"/>
  <c r="K1915" i="15"/>
  <c r="J1915" i="15"/>
  <c r="G1915" i="15"/>
  <c r="K1914" i="15"/>
  <c r="J1914" i="15"/>
  <c r="G1914" i="15"/>
  <c r="K1913" i="15"/>
  <c r="J1913" i="15"/>
  <c r="G1913" i="15"/>
  <c r="K1912" i="15"/>
  <c r="J1912" i="15"/>
  <c r="G1912" i="15"/>
  <c r="K1911" i="15"/>
  <c r="J1911" i="15"/>
  <c r="G1911" i="15"/>
  <c r="K1910" i="15"/>
  <c r="J1910" i="15"/>
  <c r="G1910" i="15"/>
  <c r="K1909" i="15"/>
  <c r="J1909" i="15"/>
  <c r="G1909" i="15"/>
  <c r="K1908" i="15"/>
  <c r="J1908" i="15"/>
  <c r="G1908" i="15"/>
  <c r="K1907" i="15"/>
  <c r="J1907" i="15"/>
  <c r="G1907" i="15"/>
  <c r="K1906" i="15"/>
  <c r="J1906" i="15"/>
  <c r="G1906" i="15"/>
  <c r="K1905" i="15"/>
  <c r="J1905" i="15"/>
  <c r="G1905" i="15"/>
  <c r="K1904" i="15"/>
  <c r="J1904" i="15"/>
  <c r="G1904" i="15"/>
  <c r="K1903" i="15"/>
  <c r="J1903" i="15"/>
  <c r="G1903" i="15"/>
  <c r="K1902" i="15"/>
  <c r="J1902" i="15"/>
  <c r="G1902" i="15"/>
  <c r="K1901" i="15"/>
  <c r="J1901" i="15"/>
  <c r="G1901" i="15"/>
  <c r="K1900" i="15"/>
  <c r="J1900" i="15"/>
  <c r="G1900" i="15"/>
  <c r="K1899" i="15"/>
  <c r="J1899" i="15"/>
  <c r="G1899" i="15"/>
  <c r="K1898" i="15"/>
  <c r="J1898" i="15"/>
  <c r="G1898" i="15"/>
  <c r="K1897" i="15"/>
  <c r="J1897" i="15"/>
  <c r="G1897" i="15"/>
  <c r="K1896" i="15"/>
  <c r="J1896" i="15"/>
  <c r="G1896" i="15"/>
  <c r="K1895" i="15"/>
  <c r="J1895" i="15"/>
  <c r="G1895" i="15"/>
  <c r="K1894" i="15"/>
  <c r="J1894" i="15"/>
  <c r="G1894" i="15"/>
  <c r="K1893" i="15"/>
  <c r="J1893" i="15"/>
  <c r="G1893" i="15"/>
  <c r="K1892" i="15"/>
  <c r="J1892" i="15"/>
  <c r="G1892" i="15"/>
  <c r="K1891" i="15"/>
  <c r="J1891" i="15"/>
  <c r="G1891" i="15"/>
  <c r="K1890" i="15"/>
  <c r="J1890" i="15"/>
  <c r="G1890" i="15"/>
  <c r="K1889" i="15"/>
  <c r="J1889" i="15"/>
  <c r="G1889" i="15"/>
  <c r="K1888" i="15"/>
  <c r="J1888" i="15"/>
  <c r="G1888" i="15"/>
  <c r="K1887" i="15"/>
  <c r="J1887" i="15"/>
  <c r="G1887" i="15"/>
  <c r="K1886" i="15"/>
  <c r="J1886" i="15"/>
  <c r="G1886" i="15"/>
  <c r="K1885" i="15"/>
  <c r="J1885" i="15"/>
  <c r="G1885" i="15"/>
  <c r="K1884" i="15"/>
  <c r="J1884" i="15"/>
  <c r="G1884" i="15"/>
  <c r="K1883" i="15"/>
  <c r="J1883" i="15"/>
  <c r="G1883" i="15"/>
  <c r="K1882" i="15"/>
  <c r="J1882" i="15"/>
  <c r="G1882" i="15"/>
  <c r="K1881" i="15"/>
  <c r="J1881" i="15"/>
  <c r="G1881" i="15"/>
  <c r="K1880" i="15"/>
  <c r="J1880" i="15"/>
  <c r="G1880" i="15"/>
  <c r="K1879" i="15"/>
  <c r="J1879" i="15"/>
  <c r="G1879" i="15"/>
  <c r="K1878" i="15"/>
  <c r="J1878" i="15"/>
  <c r="G1878" i="15"/>
  <c r="K1877" i="15"/>
  <c r="J1877" i="15"/>
  <c r="G1877" i="15"/>
  <c r="K1876" i="15"/>
  <c r="J1876" i="15"/>
  <c r="G1876" i="15"/>
  <c r="K1875" i="15"/>
  <c r="J1875" i="15"/>
  <c r="G1875" i="15"/>
  <c r="K1874" i="15"/>
  <c r="J1874" i="15"/>
  <c r="G1874" i="15"/>
  <c r="K1873" i="15"/>
  <c r="J1873" i="15"/>
  <c r="G1873" i="15"/>
  <c r="K1872" i="15"/>
  <c r="J1872" i="15"/>
  <c r="G1872" i="15"/>
  <c r="K1871" i="15"/>
  <c r="J1871" i="15"/>
  <c r="G1871" i="15"/>
  <c r="K1870" i="15"/>
  <c r="J1870" i="15"/>
  <c r="G1870" i="15"/>
  <c r="K1869" i="15"/>
  <c r="J1869" i="15"/>
  <c r="G1869" i="15"/>
  <c r="K1868" i="15"/>
  <c r="J1868" i="15"/>
  <c r="G1868" i="15"/>
  <c r="K1867" i="15"/>
  <c r="J1867" i="15"/>
  <c r="G1867" i="15"/>
  <c r="K1866" i="15"/>
  <c r="J1866" i="15"/>
  <c r="G1866" i="15"/>
  <c r="K1865" i="15"/>
  <c r="J1865" i="15"/>
  <c r="G1865" i="15"/>
  <c r="K1864" i="15"/>
  <c r="J1864" i="15"/>
  <c r="G1864" i="15"/>
  <c r="K1863" i="15"/>
  <c r="J1863" i="15"/>
  <c r="G1863" i="15"/>
  <c r="K1862" i="15"/>
  <c r="J1862" i="15"/>
  <c r="G1862" i="15"/>
  <c r="K1861" i="15"/>
  <c r="J1861" i="15"/>
  <c r="G1861" i="15"/>
  <c r="K1860" i="15"/>
  <c r="J1860" i="15"/>
  <c r="G1860" i="15"/>
  <c r="K1859" i="15"/>
  <c r="J1859" i="15"/>
  <c r="G1859" i="15"/>
  <c r="K1858" i="15"/>
  <c r="J1858" i="15"/>
  <c r="G1858" i="15"/>
  <c r="K1857" i="15"/>
  <c r="J1857" i="15"/>
  <c r="G1857" i="15"/>
  <c r="K1856" i="15"/>
  <c r="J1856" i="15"/>
  <c r="G1856" i="15"/>
  <c r="K1855" i="15"/>
  <c r="J1855" i="15"/>
  <c r="G1855" i="15"/>
  <c r="K1854" i="15"/>
  <c r="J1854" i="15"/>
  <c r="G1854" i="15"/>
  <c r="K1853" i="15"/>
  <c r="J1853" i="15"/>
  <c r="G1853" i="15"/>
  <c r="K1852" i="15"/>
  <c r="J1852" i="15"/>
  <c r="G1852" i="15"/>
  <c r="K1851" i="15"/>
  <c r="J1851" i="15"/>
  <c r="G1851" i="15"/>
  <c r="K1850" i="15"/>
  <c r="J1850" i="15"/>
  <c r="G1850" i="15"/>
  <c r="K1849" i="15"/>
  <c r="J1849" i="15"/>
  <c r="G1849" i="15"/>
  <c r="K1848" i="15"/>
  <c r="J1848" i="15"/>
  <c r="G1848" i="15"/>
  <c r="K1847" i="15"/>
  <c r="J1847" i="15"/>
  <c r="G1847" i="15"/>
  <c r="K1846" i="15"/>
  <c r="J1846" i="15"/>
  <c r="G1846" i="15"/>
  <c r="K1845" i="15"/>
  <c r="J1845" i="15"/>
  <c r="G1845" i="15"/>
  <c r="K1844" i="15"/>
  <c r="J1844" i="15"/>
  <c r="G1844" i="15"/>
  <c r="K1843" i="15"/>
  <c r="J1843" i="15"/>
  <c r="G1843" i="15"/>
  <c r="K1842" i="15"/>
  <c r="J1842" i="15"/>
  <c r="G1842" i="15"/>
  <c r="K1841" i="15"/>
  <c r="J1841" i="15"/>
  <c r="G1841" i="15"/>
  <c r="K1840" i="15"/>
  <c r="J1840" i="15"/>
  <c r="G1840" i="15"/>
  <c r="K1839" i="15"/>
  <c r="J1839" i="15"/>
  <c r="G1839" i="15"/>
  <c r="K1838" i="15"/>
  <c r="J1838" i="15"/>
  <c r="G1838" i="15"/>
  <c r="K1837" i="15"/>
  <c r="J1837" i="15"/>
  <c r="G1837" i="15"/>
  <c r="K1836" i="15"/>
  <c r="J1836" i="15"/>
  <c r="G1836" i="15"/>
  <c r="K1835" i="15"/>
  <c r="J1835" i="15"/>
  <c r="G1835" i="15"/>
  <c r="K1834" i="15"/>
  <c r="J1834" i="15"/>
  <c r="G1834" i="15"/>
  <c r="K1833" i="15"/>
  <c r="J1833" i="15"/>
  <c r="G1833" i="15"/>
  <c r="K1832" i="15"/>
  <c r="J1832" i="15"/>
  <c r="G1832" i="15"/>
  <c r="K1831" i="15"/>
  <c r="J1831" i="15"/>
  <c r="G1831" i="15"/>
  <c r="K1830" i="15"/>
  <c r="J1830" i="15"/>
  <c r="G1830" i="15"/>
  <c r="K1829" i="15"/>
  <c r="J1829" i="15"/>
  <c r="G1829" i="15"/>
  <c r="K1828" i="15"/>
  <c r="J1828" i="15"/>
  <c r="G1828" i="15"/>
  <c r="K1827" i="15"/>
  <c r="J1827" i="15"/>
  <c r="G1827" i="15"/>
  <c r="K1826" i="15"/>
  <c r="J1826" i="15"/>
  <c r="G1826" i="15"/>
  <c r="K1825" i="15"/>
  <c r="J1825" i="15"/>
  <c r="G1825" i="15"/>
  <c r="K1824" i="15"/>
  <c r="J1824" i="15"/>
  <c r="G1824" i="15"/>
  <c r="K1823" i="15"/>
  <c r="J1823" i="15"/>
  <c r="G1823" i="15"/>
  <c r="K1822" i="15"/>
  <c r="J1822" i="15"/>
  <c r="G1822" i="15"/>
  <c r="K1821" i="15"/>
  <c r="J1821" i="15"/>
  <c r="G1821" i="15"/>
  <c r="K1820" i="15"/>
  <c r="J1820" i="15"/>
  <c r="G1820" i="15"/>
  <c r="K1819" i="15"/>
  <c r="J1819" i="15"/>
  <c r="G1819" i="15"/>
  <c r="K1818" i="15"/>
  <c r="J1818" i="15"/>
  <c r="G1818" i="15"/>
  <c r="K1817" i="15"/>
  <c r="J1817" i="15"/>
  <c r="G1817" i="15"/>
  <c r="K1816" i="15"/>
  <c r="J1816" i="15"/>
  <c r="G1816" i="15"/>
  <c r="K1815" i="15"/>
  <c r="J1815" i="15"/>
  <c r="G1815" i="15"/>
  <c r="K1814" i="15"/>
  <c r="J1814" i="15"/>
  <c r="G1814" i="15"/>
  <c r="K1813" i="15"/>
  <c r="J1813" i="15"/>
  <c r="G1813" i="15"/>
  <c r="K1812" i="15"/>
  <c r="J1812" i="15"/>
  <c r="G1812" i="15"/>
  <c r="K1811" i="15"/>
  <c r="J1811" i="15"/>
  <c r="G1811" i="15"/>
  <c r="K1810" i="15"/>
  <c r="J1810" i="15"/>
  <c r="G1810" i="15"/>
  <c r="K1809" i="15"/>
  <c r="J1809" i="15"/>
  <c r="G1809" i="15"/>
  <c r="K1808" i="15"/>
  <c r="J1808" i="15"/>
  <c r="G1808" i="15"/>
  <c r="K1807" i="15"/>
  <c r="J1807" i="15"/>
  <c r="G1807" i="15"/>
  <c r="K1806" i="15"/>
  <c r="J1806" i="15"/>
  <c r="G1806" i="15"/>
  <c r="K1805" i="15"/>
  <c r="J1805" i="15"/>
  <c r="G1805" i="15"/>
  <c r="K1804" i="15"/>
  <c r="J1804" i="15"/>
  <c r="G1804" i="15"/>
  <c r="K1803" i="15"/>
  <c r="J1803" i="15"/>
  <c r="G1803" i="15"/>
  <c r="K1802" i="15"/>
  <c r="J1802" i="15"/>
  <c r="G1802" i="15"/>
  <c r="K1801" i="15"/>
  <c r="J1801" i="15"/>
  <c r="G1801" i="15"/>
  <c r="K1800" i="15"/>
  <c r="J1800" i="15"/>
  <c r="G1800" i="15"/>
  <c r="K1799" i="15"/>
  <c r="J1799" i="15"/>
  <c r="G1799" i="15"/>
  <c r="K1798" i="15"/>
  <c r="J1798" i="15"/>
  <c r="G1798" i="15"/>
  <c r="K1797" i="15"/>
  <c r="J1797" i="15"/>
  <c r="G1797" i="15"/>
  <c r="K1796" i="15"/>
  <c r="J1796" i="15"/>
  <c r="G1796" i="15"/>
  <c r="K1795" i="15"/>
  <c r="J1795" i="15"/>
  <c r="G1795" i="15"/>
  <c r="K1794" i="15"/>
  <c r="J1794" i="15"/>
  <c r="G1794" i="15"/>
  <c r="K1793" i="15"/>
  <c r="J1793" i="15"/>
  <c r="G1793" i="15"/>
  <c r="K1792" i="15"/>
  <c r="J1792" i="15"/>
  <c r="G1792" i="15"/>
  <c r="K1791" i="15"/>
  <c r="J1791" i="15"/>
  <c r="G1791" i="15"/>
  <c r="K1790" i="15"/>
  <c r="J1790" i="15"/>
  <c r="G1790" i="15"/>
  <c r="K1789" i="15"/>
  <c r="J1789" i="15"/>
  <c r="G1789" i="15"/>
  <c r="K1788" i="15"/>
  <c r="J1788" i="15"/>
  <c r="G1788" i="15"/>
  <c r="K1787" i="15"/>
  <c r="J1787" i="15"/>
  <c r="G1787" i="15"/>
  <c r="K1786" i="15"/>
  <c r="J1786" i="15"/>
  <c r="G1786" i="15"/>
  <c r="K1785" i="15"/>
  <c r="J1785" i="15"/>
  <c r="G1785" i="15"/>
  <c r="K1784" i="15"/>
  <c r="J1784" i="15"/>
  <c r="G1784" i="15"/>
  <c r="K1783" i="15"/>
  <c r="J1783" i="15"/>
  <c r="G1783" i="15"/>
  <c r="K1782" i="15"/>
  <c r="J1782" i="15"/>
  <c r="G1782" i="15"/>
  <c r="K1781" i="15"/>
  <c r="J1781" i="15"/>
  <c r="G1781" i="15"/>
  <c r="K1780" i="15"/>
  <c r="J1780" i="15"/>
  <c r="G1780" i="15"/>
  <c r="K1779" i="15"/>
  <c r="J1779" i="15"/>
  <c r="G1779" i="15"/>
  <c r="K1778" i="15"/>
  <c r="J1778" i="15"/>
  <c r="G1778" i="15"/>
  <c r="K1777" i="15"/>
  <c r="J1777" i="15"/>
  <c r="G1777" i="15"/>
  <c r="K1776" i="15"/>
  <c r="J1776" i="15"/>
  <c r="G1776" i="15"/>
  <c r="K1775" i="15"/>
  <c r="J1775" i="15"/>
  <c r="G1775" i="15"/>
  <c r="K1774" i="15"/>
  <c r="J1774" i="15"/>
  <c r="G1774" i="15"/>
  <c r="K1773" i="15"/>
  <c r="J1773" i="15"/>
  <c r="G1773" i="15"/>
  <c r="K1772" i="15"/>
  <c r="J1772" i="15"/>
  <c r="G1772" i="15"/>
  <c r="K1771" i="15"/>
  <c r="J1771" i="15"/>
  <c r="G1771" i="15"/>
  <c r="K1770" i="15"/>
  <c r="J1770" i="15"/>
  <c r="G1770" i="15"/>
  <c r="K1769" i="15"/>
  <c r="J1769" i="15"/>
  <c r="G1769" i="15"/>
  <c r="K1768" i="15"/>
  <c r="J1768" i="15"/>
  <c r="G1768" i="15"/>
  <c r="K1767" i="15"/>
  <c r="J1767" i="15"/>
  <c r="G1767" i="15"/>
  <c r="K1766" i="15"/>
  <c r="J1766" i="15"/>
  <c r="G1766" i="15"/>
  <c r="K1765" i="15"/>
  <c r="J1765" i="15"/>
  <c r="G1765" i="15"/>
  <c r="K1764" i="15"/>
  <c r="J1764" i="15"/>
  <c r="G1764" i="15"/>
  <c r="K1763" i="15"/>
  <c r="J1763" i="15"/>
  <c r="G1763" i="15"/>
  <c r="K1762" i="15"/>
  <c r="J1762" i="15"/>
  <c r="G1762" i="15"/>
  <c r="K1761" i="15"/>
  <c r="J1761" i="15"/>
  <c r="G1761" i="15"/>
  <c r="K1760" i="15"/>
  <c r="J1760" i="15"/>
  <c r="G1760" i="15"/>
  <c r="K1759" i="15"/>
  <c r="J1759" i="15"/>
  <c r="G1759" i="15"/>
  <c r="K1758" i="15"/>
  <c r="J1758" i="15"/>
  <c r="G1758" i="15"/>
  <c r="K1757" i="15"/>
  <c r="J1757" i="15"/>
  <c r="G1757" i="15"/>
  <c r="K1756" i="15"/>
  <c r="J1756" i="15"/>
  <c r="G1756" i="15"/>
  <c r="K1755" i="15"/>
  <c r="J1755" i="15"/>
  <c r="G1755" i="15"/>
  <c r="K1754" i="15"/>
  <c r="J1754" i="15"/>
  <c r="G1754" i="15"/>
  <c r="K1753" i="15"/>
  <c r="J1753" i="15"/>
  <c r="G1753" i="15"/>
  <c r="K1752" i="15"/>
  <c r="J1752" i="15"/>
  <c r="G1752" i="15"/>
  <c r="K1751" i="15"/>
  <c r="J1751" i="15"/>
  <c r="G1751" i="15"/>
  <c r="K1750" i="15"/>
  <c r="J1750" i="15"/>
  <c r="G1750" i="15"/>
  <c r="K1749" i="15"/>
  <c r="J1749" i="15"/>
  <c r="G1749" i="15"/>
  <c r="K1748" i="15"/>
  <c r="J1748" i="15"/>
  <c r="G1748" i="15"/>
  <c r="K1747" i="15"/>
  <c r="J1747" i="15"/>
  <c r="G1747" i="15"/>
  <c r="K1746" i="15"/>
  <c r="J1746" i="15"/>
  <c r="G1746" i="15"/>
  <c r="K1745" i="15"/>
  <c r="J1745" i="15"/>
  <c r="G1745" i="15"/>
  <c r="K1744" i="15"/>
  <c r="J1744" i="15"/>
  <c r="G1744" i="15"/>
  <c r="K1743" i="15"/>
  <c r="J1743" i="15"/>
  <c r="G1743" i="15"/>
  <c r="K1742" i="15"/>
  <c r="J1742" i="15"/>
  <c r="G1742" i="15"/>
  <c r="K1741" i="15"/>
  <c r="J1741" i="15"/>
  <c r="G1741" i="15"/>
  <c r="K1740" i="15"/>
  <c r="J1740" i="15"/>
  <c r="G1740" i="15"/>
  <c r="K1739" i="15"/>
  <c r="J1739" i="15"/>
  <c r="G1739" i="15"/>
  <c r="K1738" i="15"/>
  <c r="J1738" i="15"/>
  <c r="G1738" i="15"/>
  <c r="K1737" i="15"/>
  <c r="J1737" i="15"/>
  <c r="G1737" i="15"/>
  <c r="K1736" i="15"/>
  <c r="J1736" i="15"/>
  <c r="G1736" i="15"/>
  <c r="K1735" i="15"/>
  <c r="J1735" i="15"/>
  <c r="G1735" i="15"/>
  <c r="K1734" i="15"/>
  <c r="J1734" i="15"/>
  <c r="G1734" i="15"/>
  <c r="K1733" i="15"/>
  <c r="J1733" i="15"/>
  <c r="G1733" i="15"/>
  <c r="K1732" i="15"/>
  <c r="J1732" i="15"/>
  <c r="G1732" i="15"/>
  <c r="K1731" i="15"/>
  <c r="J1731" i="15"/>
  <c r="G1731" i="15"/>
  <c r="K1730" i="15"/>
  <c r="J1730" i="15"/>
  <c r="G1730" i="15"/>
  <c r="K1729" i="15"/>
  <c r="J1729" i="15"/>
  <c r="G1729" i="15"/>
  <c r="K1728" i="15"/>
  <c r="J1728" i="15"/>
  <c r="G1728" i="15"/>
  <c r="K1727" i="15"/>
  <c r="J1727" i="15"/>
  <c r="G1727" i="15"/>
  <c r="K1726" i="15"/>
  <c r="J1726" i="15"/>
  <c r="G1726" i="15"/>
  <c r="K1725" i="15"/>
  <c r="J1725" i="15"/>
  <c r="G1725" i="15"/>
  <c r="K1724" i="15"/>
  <c r="J1724" i="15"/>
  <c r="G1724" i="15"/>
  <c r="K1723" i="15"/>
  <c r="J1723" i="15"/>
  <c r="G1723" i="15"/>
  <c r="K1722" i="15"/>
  <c r="J1722" i="15"/>
  <c r="G1722" i="15"/>
  <c r="K1721" i="15"/>
  <c r="J1721" i="15"/>
  <c r="G1721" i="15"/>
  <c r="K1720" i="15"/>
  <c r="J1720" i="15"/>
  <c r="G1720" i="15"/>
  <c r="K1719" i="15"/>
  <c r="J1719" i="15"/>
  <c r="G1719" i="15"/>
  <c r="K1718" i="15"/>
  <c r="J1718" i="15"/>
  <c r="G1718" i="15"/>
  <c r="K1717" i="15"/>
  <c r="J1717" i="15"/>
  <c r="G1717" i="15"/>
  <c r="K1716" i="15"/>
  <c r="J1716" i="15"/>
  <c r="G1716" i="15"/>
  <c r="K1715" i="15"/>
  <c r="J1715" i="15"/>
  <c r="G1715" i="15"/>
  <c r="K1714" i="15"/>
  <c r="J1714" i="15"/>
  <c r="G1714" i="15"/>
  <c r="K1713" i="15"/>
  <c r="J1713" i="15"/>
  <c r="G1713" i="15"/>
  <c r="K1712" i="15"/>
  <c r="J1712" i="15"/>
  <c r="G1712" i="15"/>
  <c r="K1711" i="15"/>
  <c r="J1711" i="15"/>
  <c r="G1711" i="15"/>
  <c r="K1710" i="15"/>
  <c r="J1710" i="15"/>
  <c r="G1710" i="15"/>
  <c r="K1709" i="15"/>
  <c r="J1709" i="15"/>
  <c r="G1709" i="15"/>
  <c r="K1708" i="15"/>
  <c r="J1708" i="15"/>
  <c r="G1708" i="15"/>
  <c r="K1707" i="15"/>
  <c r="J1707" i="15"/>
  <c r="G1707" i="15"/>
  <c r="K1706" i="15"/>
  <c r="J1706" i="15"/>
  <c r="G1706" i="15"/>
  <c r="K1705" i="15"/>
  <c r="J1705" i="15"/>
  <c r="G1705" i="15"/>
  <c r="K1704" i="15"/>
  <c r="J1704" i="15"/>
  <c r="G1704" i="15"/>
  <c r="K1703" i="15"/>
  <c r="J1703" i="15"/>
  <c r="G1703" i="15"/>
  <c r="K1702" i="15"/>
  <c r="J1702" i="15"/>
  <c r="G1702" i="15"/>
  <c r="K1701" i="15"/>
  <c r="J1701" i="15"/>
  <c r="G1701" i="15"/>
  <c r="K1700" i="15"/>
  <c r="J1700" i="15"/>
  <c r="G1700" i="15"/>
  <c r="K1699" i="15"/>
  <c r="J1699" i="15"/>
  <c r="G1699" i="15"/>
  <c r="K1698" i="15"/>
  <c r="J1698" i="15"/>
  <c r="G1698" i="15"/>
  <c r="K1697" i="15"/>
  <c r="J1697" i="15"/>
  <c r="G1697" i="15"/>
  <c r="K1696" i="15"/>
  <c r="J1696" i="15"/>
  <c r="G1696" i="15"/>
  <c r="K1695" i="15"/>
  <c r="J1695" i="15"/>
  <c r="G1695" i="15"/>
  <c r="K1694" i="15"/>
  <c r="J1694" i="15"/>
  <c r="G1694" i="15"/>
  <c r="K1693" i="15"/>
  <c r="J1693" i="15"/>
  <c r="G1693" i="15"/>
  <c r="K1692" i="15"/>
  <c r="J1692" i="15"/>
  <c r="G1692" i="15"/>
  <c r="K1691" i="15"/>
  <c r="J1691" i="15"/>
  <c r="G1691" i="15"/>
  <c r="K1690" i="15"/>
  <c r="J1690" i="15"/>
  <c r="G1690" i="15"/>
  <c r="K1689" i="15"/>
  <c r="J1689" i="15"/>
  <c r="G1689" i="15"/>
  <c r="K1688" i="15"/>
  <c r="J1688" i="15"/>
  <c r="G1688" i="15"/>
  <c r="K1687" i="15"/>
  <c r="J1687" i="15"/>
  <c r="G1687" i="15"/>
  <c r="K1686" i="15"/>
  <c r="J1686" i="15"/>
  <c r="G1686" i="15"/>
  <c r="K1685" i="15"/>
  <c r="J1685" i="15"/>
  <c r="G1685" i="15"/>
  <c r="K1684" i="15"/>
  <c r="J1684" i="15"/>
  <c r="G1684" i="15"/>
  <c r="K1683" i="15"/>
  <c r="J1683" i="15"/>
  <c r="G1683" i="15"/>
  <c r="K1682" i="15"/>
  <c r="J1682" i="15"/>
  <c r="G1682" i="15"/>
  <c r="K1681" i="15"/>
  <c r="J1681" i="15"/>
  <c r="G1681" i="15"/>
  <c r="K1680" i="15"/>
  <c r="J1680" i="15"/>
  <c r="G1680" i="15"/>
  <c r="K1679" i="15"/>
  <c r="J1679" i="15"/>
  <c r="G1679" i="15"/>
  <c r="K1678" i="15"/>
  <c r="J1678" i="15"/>
  <c r="G1678" i="15"/>
  <c r="K1677" i="15"/>
  <c r="J1677" i="15"/>
  <c r="G1677" i="15"/>
  <c r="K1676" i="15"/>
  <c r="J1676" i="15"/>
  <c r="G1676" i="15"/>
  <c r="K1675" i="15"/>
  <c r="J1675" i="15"/>
  <c r="G1675" i="15"/>
  <c r="K1674" i="15"/>
  <c r="J1674" i="15"/>
  <c r="G1674" i="15"/>
  <c r="K1673" i="15"/>
  <c r="J1673" i="15"/>
  <c r="G1673" i="15"/>
  <c r="K1672" i="15"/>
  <c r="J1672" i="15"/>
  <c r="G1672" i="15"/>
  <c r="K1671" i="15"/>
  <c r="J1671" i="15"/>
  <c r="G1671" i="15"/>
  <c r="K1670" i="15"/>
  <c r="J1670" i="15"/>
  <c r="G1670" i="15"/>
  <c r="K1669" i="15"/>
  <c r="J1669" i="15"/>
  <c r="G1669" i="15"/>
  <c r="K1668" i="15"/>
  <c r="J1668" i="15"/>
  <c r="G1668" i="15"/>
  <c r="K1667" i="15"/>
  <c r="J1667" i="15"/>
  <c r="G1667" i="15"/>
  <c r="K1666" i="15"/>
  <c r="J1666" i="15"/>
  <c r="G1666" i="15"/>
  <c r="K1665" i="15"/>
  <c r="J1665" i="15"/>
  <c r="G1665" i="15"/>
  <c r="K1664" i="15"/>
  <c r="J1664" i="15"/>
  <c r="G1664" i="15"/>
  <c r="K1663" i="15"/>
  <c r="J1663" i="15"/>
  <c r="G1663" i="15"/>
  <c r="K1662" i="15"/>
  <c r="J1662" i="15"/>
  <c r="G1662" i="15"/>
  <c r="K1661" i="15"/>
  <c r="J1661" i="15"/>
  <c r="G1661" i="15"/>
  <c r="K1660" i="15"/>
  <c r="J1660" i="15"/>
  <c r="G1660" i="15"/>
  <c r="K1659" i="15"/>
  <c r="J1659" i="15"/>
  <c r="G1659" i="15"/>
  <c r="K1658" i="15"/>
  <c r="J1658" i="15"/>
  <c r="G1658" i="15"/>
  <c r="K1657" i="15"/>
  <c r="J1657" i="15"/>
  <c r="G1657" i="15"/>
  <c r="K1656" i="15"/>
  <c r="J1656" i="15"/>
  <c r="G1656" i="15"/>
  <c r="K1655" i="15"/>
  <c r="J1655" i="15"/>
  <c r="G1655" i="15"/>
  <c r="K1654" i="15"/>
  <c r="J1654" i="15"/>
  <c r="G1654" i="15"/>
  <c r="K1653" i="15"/>
  <c r="J1653" i="15"/>
  <c r="G1653" i="15"/>
  <c r="K1652" i="15"/>
  <c r="J1652" i="15"/>
  <c r="G1652" i="15"/>
  <c r="K1651" i="15"/>
  <c r="J1651" i="15"/>
  <c r="G1651" i="15"/>
  <c r="K1650" i="15"/>
  <c r="J1650" i="15"/>
  <c r="G1650" i="15"/>
  <c r="K1649" i="15"/>
  <c r="J1649" i="15"/>
  <c r="G1649" i="15"/>
  <c r="K1648" i="15"/>
  <c r="J1648" i="15"/>
  <c r="G1648" i="15"/>
  <c r="K1647" i="15"/>
  <c r="J1647" i="15"/>
  <c r="G1647" i="15"/>
  <c r="K1646" i="15"/>
  <c r="J1646" i="15"/>
  <c r="G1646" i="15"/>
  <c r="K1645" i="15"/>
  <c r="J1645" i="15"/>
  <c r="G1645" i="15"/>
  <c r="K1644" i="15"/>
  <c r="J1644" i="15"/>
  <c r="G1644" i="15"/>
  <c r="K1643" i="15"/>
  <c r="J1643" i="15"/>
  <c r="G1643" i="15"/>
  <c r="K1642" i="15"/>
  <c r="J1642" i="15"/>
  <c r="G1642" i="15"/>
  <c r="K1641" i="15"/>
  <c r="J1641" i="15"/>
  <c r="G1641" i="15"/>
  <c r="K1640" i="15"/>
  <c r="J1640" i="15"/>
  <c r="G1640" i="15"/>
  <c r="K1639" i="15"/>
  <c r="J1639" i="15"/>
  <c r="G1639" i="15"/>
  <c r="K1638" i="15"/>
  <c r="J1638" i="15"/>
  <c r="G1638" i="15"/>
  <c r="K1637" i="15"/>
  <c r="J1637" i="15"/>
  <c r="G1637" i="15"/>
  <c r="K1636" i="15"/>
  <c r="J1636" i="15"/>
  <c r="G1636" i="15"/>
  <c r="K1635" i="15"/>
  <c r="J1635" i="15"/>
  <c r="G1635" i="15"/>
  <c r="K1634" i="15"/>
  <c r="J1634" i="15"/>
  <c r="G1634" i="15"/>
  <c r="K1633" i="15"/>
  <c r="J1633" i="15"/>
  <c r="G1633" i="15"/>
  <c r="K1632" i="15"/>
  <c r="J1632" i="15"/>
  <c r="G1632" i="15"/>
  <c r="K1631" i="15"/>
  <c r="J1631" i="15"/>
  <c r="G1631" i="15"/>
  <c r="K1630" i="15"/>
  <c r="J1630" i="15"/>
  <c r="G1630" i="15"/>
  <c r="K1629" i="15"/>
  <c r="J1629" i="15"/>
  <c r="G1629" i="15"/>
  <c r="K1628" i="15"/>
  <c r="J1628" i="15"/>
  <c r="G1628" i="15"/>
  <c r="K1627" i="15"/>
  <c r="J1627" i="15"/>
  <c r="G1627" i="15"/>
  <c r="K1626" i="15"/>
  <c r="J1626" i="15"/>
  <c r="G1626" i="15"/>
  <c r="K1625" i="15"/>
  <c r="J1625" i="15"/>
  <c r="G1625" i="15"/>
  <c r="K1624" i="15"/>
  <c r="J1624" i="15"/>
  <c r="G1624" i="15"/>
  <c r="K1623" i="15"/>
  <c r="J1623" i="15"/>
  <c r="G1623" i="15"/>
  <c r="K1622" i="15"/>
  <c r="J1622" i="15"/>
  <c r="G1622" i="15"/>
  <c r="K1621" i="15"/>
  <c r="J1621" i="15"/>
  <c r="G1621" i="15"/>
  <c r="K1620" i="15"/>
  <c r="J1620" i="15"/>
  <c r="G1620" i="15"/>
  <c r="K1619" i="15"/>
  <c r="J1619" i="15"/>
  <c r="G1619" i="15"/>
  <c r="K1618" i="15"/>
  <c r="J1618" i="15"/>
  <c r="G1618" i="15"/>
  <c r="K1617" i="15"/>
  <c r="J1617" i="15"/>
  <c r="G1617" i="15"/>
  <c r="K1616" i="15"/>
  <c r="J1616" i="15"/>
  <c r="G1616" i="15"/>
  <c r="K1615" i="15"/>
  <c r="J1615" i="15"/>
  <c r="G1615" i="15"/>
  <c r="K1614" i="15"/>
  <c r="J1614" i="15"/>
  <c r="G1614" i="15"/>
  <c r="K1613" i="15"/>
  <c r="J1613" i="15"/>
  <c r="G1613" i="15"/>
  <c r="K1612" i="15"/>
  <c r="J1612" i="15"/>
  <c r="G1612" i="15"/>
  <c r="K1611" i="15"/>
  <c r="J1611" i="15"/>
  <c r="G1611" i="15"/>
  <c r="K1610" i="15"/>
  <c r="J1610" i="15"/>
  <c r="G1610" i="15"/>
  <c r="K1609" i="15"/>
  <c r="J1609" i="15"/>
  <c r="G1609" i="15"/>
  <c r="K1608" i="15"/>
  <c r="J1608" i="15"/>
  <c r="G1608" i="15"/>
  <c r="K1607" i="15"/>
  <c r="J1607" i="15"/>
  <c r="G1607" i="15"/>
  <c r="K1606" i="15"/>
  <c r="J1606" i="15"/>
  <c r="G1606" i="15"/>
  <c r="K1605" i="15"/>
  <c r="J1605" i="15"/>
  <c r="G1605" i="15"/>
  <c r="K1604" i="15"/>
  <c r="J1604" i="15"/>
  <c r="G1604" i="15"/>
  <c r="K1603" i="15"/>
  <c r="J1603" i="15"/>
  <c r="G1603" i="15"/>
  <c r="K1602" i="15"/>
  <c r="J1602" i="15"/>
  <c r="G1602" i="15"/>
  <c r="K1601" i="15"/>
  <c r="J1601" i="15"/>
  <c r="G1601" i="15"/>
  <c r="K1600" i="15"/>
  <c r="J1600" i="15"/>
  <c r="G1600" i="15"/>
  <c r="K1599" i="15"/>
  <c r="J1599" i="15"/>
  <c r="G1599" i="15"/>
  <c r="K1598" i="15"/>
  <c r="J1598" i="15"/>
  <c r="G1598" i="15"/>
  <c r="K1597" i="15"/>
  <c r="J1597" i="15"/>
  <c r="G1597" i="15"/>
  <c r="K1596" i="15"/>
  <c r="J1596" i="15"/>
  <c r="G1596" i="15"/>
  <c r="K1595" i="15"/>
  <c r="J1595" i="15"/>
  <c r="G1595" i="15"/>
  <c r="K1594" i="15"/>
  <c r="J1594" i="15"/>
  <c r="G1594" i="15"/>
  <c r="K1593" i="15"/>
  <c r="J1593" i="15"/>
  <c r="G1593" i="15"/>
  <c r="K1592" i="15"/>
  <c r="J1592" i="15"/>
  <c r="G1592" i="15"/>
  <c r="K1591" i="15"/>
  <c r="J1591" i="15"/>
  <c r="G1591" i="15"/>
  <c r="K1590" i="15"/>
  <c r="J1590" i="15"/>
  <c r="G1590" i="15"/>
  <c r="K1589" i="15"/>
  <c r="J1589" i="15"/>
  <c r="G1589" i="15"/>
  <c r="K1588" i="15"/>
  <c r="J1588" i="15"/>
  <c r="G1588" i="15"/>
  <c r="K1587" i="15"/>
  <c r="J1587" i="15"/>
  <c r="G1587" i="15"/>
  <c r="K1586" i="15"/>
  <c r="J1586" i="15"/>
  <c r="G1586" i="15"/>
  <c r="K1585" i="15"/>
  <c r="J1585" i="15"/>
  <c r="G1585" i="15"/>
  <c r="K1584" i="15"/>
  <c r="J1584" i="15"/>
  <c r="G1584" i="15"/>
  <c r="K1583" i="15"/>
  <c r="J1583" i="15"/>
  <c r="G1583" i="15"/>
  <c r="K1582" i="15"/>
  <c r="J1582" i="15"/>
  <c r="G1582" i="15"/>
  <c r="K1581" i="15"/>
  <c r="J1581" i="15"/>
  <c r="G1581" i="15"/>
  <c r="K1580" i="15"/>
  <c r="J1580" i="15"/>
  <c r="G1580" i="15"/>
  <c r="K1579" i="15"/>
  <c r="J1579" i="15"/>
  <c r="G1579" i="15"/>
  <c r="K1578" i="15"/>
  <c r="J1578" i="15"/>
  <c r="G1578" i="15"/>
  <c r="K1577" i="15"/>
  <c r="J1577" i="15"/>
  <c r="G1577" i="15"/>
  <c r="K1576" i="15"/>
  <c r="J1576" i="15"/>
  <c r="G1576" i="15"/>
  <c r="K1575" i="15"/>
  <c r="J1575" i="15"/>
  <c r="G1575" i="15"/>
  <c r="K1574" i="15"/>
  <c r="J1574" i="15"/>
  <c r="G1574" i="15"/>
  <c r="K1573" i="15"/>
  <c r="J1573" i="15"/>
  <c r="G1573" i="15"/>
  <c r="K1572" i="15"/>
  <c r="J1572" i="15"/>
  <c r="G1572" i="15"/>
  <c r="K1571" i="15"/>
  <c r="J1571" i="15"/>
  <c r="G1571" i="15"/>
  <c r="K1570" i="15"/>
  <c r="J1570" i="15"/>
  <c r="G1570" i="15"/>
  <c r="K1569" i="15"/>
  <c r="J1569" i="15"/>
  <c r="G1569" i="15"/>
  <c r="K1568" i="15"/>
  <c r="J1568" i="15"/>
  <c r="G1568" i="15"/>
  <c r="K1567" i="15"/>
  <c r="J1567" i="15"/>
  <c r="G1567" i="15"/>
  <c r="K1566" i="15"/>
  <c r="J1566" i="15"/>
  <c r="G1566" i="15"/>
  <c r="K1565" i="15"/>
  <c r="J1565" i="15"/>
  <c r="G1565" i="15"/>
  <c r="K1564" i="15"/>
  <c r="J1564" i="15"/>
  <c r="G1564" i="15"/>
  <c r="K1563" i="15"/>
  <c r="J1563" i="15"/>
  <c r="G1563" i="15"/>
  <c r="K1562" i="15"/>
  <c r="J1562" i="15"/>
  <c r="G1562" i="15"/>
  <c r="K1561" i="15"/>
  <c r="J1561" i="15"/>
  <c r="G1561" i="15"/>
  <c r="K1560" i="15"/>
  <c r="J1560" i="15"/>
  <c r="G1560" i="15"/>
  <c r="K1559" i="15"/>
  <c r="J1559" i="15"/>
  <c r="G1559" i="15"/>
  <c r="K1558" i="15"/>
  <c r="J1558" i="15"/>
  <c r="G1558" i="15"/>
  <c r="K1557" i="15"/>
  <c r="J1557" i="15"/>
  <c r="G1557" i="15"/>
  <c r="K1556" i="15"/>
  <c r="J1556" i="15"/>
  <c r="G1556" i="15"/>
  <c r="K1555" i="15"/>
  <c r="J1555" i="15"/>
  <c r="G1555" i="15"/>
  <c r="K1554" i="15"/>
  <c r="J1554" i="15"/>
  <c r="G1554" i="15"/>
  <c r="K1553" i="15"/>
  <c r="J1553" i="15"/>
  <c r="G1553" i="15"/>
  <c r="K1552" i="15"/>
  <c r="J1552" i="15"/>
  <c r="G1552" i="15"/>
  <c r="K1551" i="15"/>
  <c r="J1551" i="15"/>
  <c r="G1551" i="15"/>
  <c r="K1550" i="15"/>
  <c r="J1550" i="15"/>
  <c r="G1550" i="15"/>
  <c r="K1549" i="15"/>
  <c r="J1549" i="15"/>
  <c r="G1549" i="15"/>
  <c r="K1548" i="15"/>
  <c r="J1548" i="15"/>
  <c r="G1548" i="15"/>
  <c r="K1547" i="15"/>
  <c r="J1547" i="15"/>
  <c r="G1547" i="15"/>
  <c r="K1546" i="15"/>
  <c r="J1546" i="15"/>
  <c r="G1546" i="15"/>
  <c r="K1545" i="15"/>
  <c r="J1545" i="15"/>
  <c r="G1545" i="15"/>
  <c r="K1544" i="15"/>
  <c r="J1544" i="15"/>
  <c r="G1544" i="15"/>
  <c r="K1543" i="15"/>
  <c r="J1543" i="15"/>
  <c r="G1543" i="15"/>
  <c r="K1542" i="15"/>
  <c r="J1542" i="15"/>
  <c r="G1542" i="15"/>
  <c r="K1541" i="15"/>
  <c r="J1541" i="15"/>
  <c r="G1541" i="15"/>
  <c r="K1540" i="15"/>
  <c r="J1540" i="15"/>
  <c r="G1540" i="15"/>
  <c r="K1539" i="15"/>
  <c r="J1539" i="15"/>
  <c r="G1539" i="15"/>
  <c r="K1538" i="15"/>
  <c r="J1538" i="15"/>
  <c r="G1538" i="15"/>
  <c r="K1537" i="15"/>
  <c r="J1537" i="15"/>
  <c r="G1537" i="15"/>
  <c r="K1536" i="15"/>
  <c r="J1536" i="15"/>
  <c r="G1536" i="15"/>
  <c r="K1535" i="15"/>
  <c r="J1535" i="15"/>
  <c r="G1535" i="15"/>
  <c r="K1534" i="15"/>
  <c r="J1534" i="15"/>
  <c r="G1534" i="15"/>
  <c r="K1533" i="15"/>
  <c r="J1533" i="15"/>
  <c r="G1533" i="15"/>
  <c r="K1532" i="15"/>
  <c r="J1532" i="15"/>
  <c r="G1532" i="15"/>
  <c r="K1531" i="15"/>
  <c r="J1531" i="15"/>
  <c r="G1531" i="15"/>
  <c r="K1530" i="15"/>
  <c r="J1530" i="15"/>
  <c r="G1530" i="15"/>
  <c r="K1529" i="15"/>
  <c r="J1529" i="15"/>
  <c r="G1529" i="15"/>
  <c r="K1528" i="15"/>
  <c r="J1528" i="15"/>
  <c r="G1528" i="15"/>
  <c r="K1527" i="15"/>
  <c r="J1527" i="15"/>
  <c r="G1527" i="15"/>
  <c r="K1526" i="15"/>
  <c r="J1526" i="15"/>
  <c r="G1526" i="15"/>
  <c r="K1525" i="15"/>
  <c r="J1525" i="15"/>
  <c r="G1525" i="15"/>
  <c r="K1524" i="15"/>
  <c r="J1524" i="15"/>
  <c r="G1524" i="15"/>
  <c r="K1523" i="15"/>
  <c r="J1523" i="15"/>
  <c r="G1523" i="15"/>
  <c r="K1522" i="15"/>
  <c r="J1522" i="15"/>
  <c r="G1522" i="15"/>
  <c r="K1521" i="15"/>
  <c r="J1521" i="15"/>
  <c r="G1521" i="15"/>
  <c r="K1520" i="15"/>
  <c r="J1520" i="15"/>
  <c r="G1520" i="15"/>
  <c r="K1519" i="15"/>
  <c r="J1519" i="15"/>
  <c r="G1519" i="15"/>
  <c r="K1518" i="15"/>
  <c r="J1518" i="15"/>
  <c r="G1518" i="15"/>
  <c r="K1517" i="15"/>
  <c r="J1517" i="15"/>
  <c r="G1517" i="15"/>
  <c r="K1516" i="15"/>
  <c r="J1516" i="15"/>
  <c r="G1516" i="15"/>
  <c r="K1515" i="15"/>
  <c r="J1515" i="15"/>
  <c r="G1515" i="15"/>
  <c r="K1514" i="15"/>
  <c r="J1514" i="15"/>
  <c r="G1514" i="15"/>
  <c r="K1513" i="15"/>
  <c r="J1513" i="15"/>
  <c r="G1513" i="15"/>
  <c r="K1512" i="15"/>
  <c r="J1512" i="15"/>
  <c r="G1512" i="15"/>
  <c r="K1511" i="15"/>
  <c r="J1511" i="15"/>
  <c r="G1511" i="15"/>
  <c r="K1510" i="15"/>
  <c r="J1510" i="15"/>
  <c r="G1510" i="15"/>
  <c r="K1509" i="15"/>
  <c r="J1509" i="15"/>
  <c r="G1509" i="15"/>
  <c r="K1508" i="15"/>
  <c r="J1508" i="15"/>
  <c r="G1508" i="15"/>
  <c r="K1507" i="15"/>
  <c r="J1507" i="15"/>
  <c r="G1507" i="15"/>
  <c r="K1506" i="15"/>
  <c r="J1506" i="15"/>
  <c r="G1506" i="15"/>
  <c r="K1505" i="15"/>
  <c r="J1505" i="15"/>
  <c r="G1505" i="15"/>
  <c r="K1504" i="15"/>
  <c r="J1504" i="15"/>
  <c r="G1504" i="15"/>
  <c r="K1503" i="15"/>
  <c r="J1503" i="15"/>
  <c r="G1503" i="15"/>
  <c r="K1502" i="15"/>
  <c r="J1502" i="15"/>
  <c r="G1502" i="15"/>
  <c r="K1501" i="15"/>
  <c r="J1501" i="15"/>
  <c r="G1501" i="15"/>
  <c r="K1500" i="15"/>
  <c r="J1500" i="15"/>
  <c r="G1500" i="15"/>
  <c r="K1499" i="15"/>
  <c r="J1499" i="15"/>
  <c r="G1499" i="15"/>
  <c r="K1498" i="15"/>
  <c r="J1498" i="15"/>
  <c r="G1498" i="15"/>
  <c r="K1497" i="15"/>
  <c r="J1497" i="15"/>
  <c r="G1497" i="15"/>
  <c r="K1496" i="15"/>
  <c r="J1496" i="15"/>
  <c r="G1496" i="15"/>
  <c r="K1495" i="15"/>
  <c r="J1495" i="15"/>
  <c r="G1495" i="15"/>
  <c r="K1494" i="15"/>
  <c r="J1494" i="15"/>
  <c r="G1494" i="15"/>
  <c r="K1493" i="15"/>
  <c r="J1493" i="15"/>
  <c r="G1493" i="15"/>
  <c r="K1492" i="15"/>
  <c r="J1492" i="15"/>
  <c r="G1492" i="15"/>
  <c r="K1491" i="15"/>
  <c r="J1491" i="15"/>
  <c r="G1491" i="15"/>
  <c r="K1490" i="15"/>
  <c r="J1490" i="15"/>
  <c r="G1490" i="15"/>
  <c r="K1489" i="15"/>
  <c r="J1489" i="15"/>
  <c r="G1489" i="15"/>
  <c r="K1488" i="15"/>
  <c r="J1488" i="15"/>
  <c r="G1488" i="15"/>
  <c r="K1487" i="15"/>
  <c r="J1487" i="15"/>
  <c r="G1487" i="15"/>
  <c r="K1486" i="15"/>
  <c r="J1486" i="15"/>
  <c r="G1486" i="15"/>
  <c r="K1485" i="15"/>
  <c r="J1485" i="15"/>
  <c r="G1485" i="15"/>
  <c r="K1484" i="15"/>
  <c r="J1484" i="15"/>
  <c r="G1484" i="15"/>
  <c r="K1483" i="15"/>
  <c r="J1483" i="15"/>
  <c r="G1483" i="15"/>
  <c r="K1482" i="15"/>
  <c r="J1482" i="15"/>
  <c r="G1482" i="15"/>
  <c r="K1481" i="15"/>
  <c r="J1481" i="15"/>
  <c r="G1481" i="15"/>
  <c r="K1480" i="15"/>
  <c r="J1480" i="15"/>
  <c r="G1480" i="15"/>
  <c r="K1479" i="15"/>
  <c r="J1479" i="15"/>
  <c r="G1479" i="15"/>
  <c r="K1478" i="15"/>
  <c r="J1478" i="15"/>
  <c r="G1478" i="15"/>
  <c r="K1477" i="15"/>
  <c r="J1477" i="15"/>
  <c r="G1477" i="15"/>
  <c r="K1476" i="15"/>
  <c r="J1476" i="15"/>
  <c r="G1476" i="15"/>
  <c r="K1475" i="15"/>
  <c r="J1475" i="15"/>
  <c r="G1475" i="15"/>
  <c r="K1474" i="15"/>
  <c r="J1474" i="15"/>
  <c r="G1474" i="15"/>
  <c r="K1473" i="15"/>
  <c r="J1473" i="15"/>
  <c r="G1473" i="15"/>
  <c r="K1472" i="15"/>
  <c r="J1472" i="15"/>
  <c r="G1472" i="15"/>
  <c r="K1471" i="15"/>
  <c r="J1471" i="15"/>
  <c r="G1471" i="15"/>
  <c r="K1470" i="15"/>
  <c r="J1470" i="15"/>
  <c r="G1470" i="15"/>
  <c r="K1469" i="15"/>
  <c r="J1469" i="15"/>
  <c r="G1469" i="15"/>
  <c r="K1468" i="15"/>
  <c r="J1468" i="15"/>
  <c r="G1468" i="15"/>
  <c r="K1467" i="15"/>
  <c r="J1467" i="15"/>
  <c r="G1467" i="15"/>
  <c r="K1466" i="15"/>
  <c r="J1466" i="15"/>
  <c r="G1466" i="15"/>
  <c r="K1465" i="15"/>
  <c r="J1465" i="15"/>
  <c r="G1465" i="15"/>
  <c r="K1464" i="15"/>
  <c r="J1464" i="15"/>
  <c r="G1464" i="15"/>
  <c r="K1463" i="15"/>
  <c r="J1463" i="15"/>
  <c r="G1463" i="15"/>
  <c r="K1462" i="15"/>
  <c r="J1462" i="15"/>
  <c r="G1462" i="15"/>
  <c r="K1461" i="15"/>
  <c r="J1461" i="15"/>
  <c r="G1461" i="15"/>
  <c r="K1460" i="15"/>
  <c r="J1460" i="15"/>
  <c r="G1460" i="15"/>
  <c r="K1459" i="15"/>
  <c r="J1459" i="15"/>
  <c r="G1459" i="15"/>
  <c r="K1458" i="15"/>
  <c r="J1458" i="15"/>
  <c r="G1458" i="15"/>
  <c r="K1457" i="15"/>
  <c r="J1457" i="15"/>
  <c r="G1457" i="15"/>
  <c r="K1456" i="15"/>
  <c r="J1456" i="15"/>
  <c r="G1456" i="15"/>
  <c r="K1455" i="15"/>
  <c r="J1455" i="15"/>
  <c r="G1455" i="15"/>
  <c r="K1454" i="15"/>
  <c r="J1454" i="15"/>
  <c r="G1454" i="15"/>
  <c r="K1453" i="15"/>
  <c r="J1453" i="15"/>
  <c r="G1453" i="15"/>
  <c r="K1452" i="15"/>
  <c r="J1452" i="15"/>
  <c r="G1452" i="15"/>
  <c r="K1451" i="15"/>
  <c r="J1451" i="15"/>
  <c r="G1451" i="15"/>
  <c r="K1450" i="15"/>
  <c r="J1450" i="15"/>
  <c r="G1450" i="15"/>
  <c r="K1449" i="15"/>
  <c r="J1449" i="15"/>
  <c r="G1449" i="15"/>
  <c r="K1448" i="15"/>
  <c r="J1448" i="15"/>
  <c r="G1448" i="15"/>
  <c r="K1447" i="15"/>
  <c r="J1447" i="15"/>
  <c r="G1447" i="15"/>
  <c r="K1446" i="15"/>
  <c r="J1446" i="15"/>
  <c r="G1446" i="15"/>
  <c r="K1445" i="15"/>
  <c r="J1445" i="15"/>
  <c r="G1445" i="15"/>
  <c r="K1444" i="15"/>
  <c r="J1444" i="15"/>
  <c r="G1444" i="15"/>
  <c r="K1443" i="15"/>
  <c r="J1443" i="15"/>
  <c r="G1443" i="15"/>
  <c r="K1442" i="15"/>
  <c r="J1442" i="15"/>
  <c r="G1442" i="15"/>
  <c r="K1441" i="15"/>
  <c r="J1441" i="15"/>
  <c r="G1441" i="15"/>
  <c r="K1440" i="15"/>
  <c r="J1440" i="15"/>
  <c r="G1440" i="15"/>
  <c r="K1439" i="15"/>
  <c r="J1439" i="15"/>
  <c r="G1439" i="15"/>
  <c r="K1438" i="15"/>
  <c r="J1438" i="15"/>
  <c r="G1438" i="15"/>
  <c r="K1437" i="15"/>
  <c r="J1437" i="15"/>
  <c r="G1437" i="15"/>
  <c r="K1436" i="15"/>
  <c r="J1436" i="15"/>
  <c r="G1436" i="15"/>
  <c r="K1435" i="15"/>
  <c r="J1435" i="15"/>
  <c r="G1435" i="15"/>
  <c r="K1434" i="15"/>
  <c r="J1434" i="15"/>
  <c r="G1434" i="15"/>
  <c r="K1433" i="15"/>
  <c r="J1433" i="15"/>
  <c r="G1433" i="15"/>
  <c r="K1432" i="15"/>
  <c r="J1432" i="15"/>
  <c r="G1432" i="15"/>
  <c r="K1431" i="15"/>
  <c r="J1431" i="15"/>
  <c r="G1431" i="15"/>
  <c r="K1430" i="15"/>
  <c r="J1430" i="15"/>
  <c r="G1430" i="15"/>
  <c r="K1429" i="15"/>
  <c r="J1429" i="15"/>
  <c r="G1429" i="15"/>
  <c r="K1428" i="15"/>
  <c r="J1428" i="15"/>
  <c r="G1428" i="15"/>
  <c r="K1427" i="15"/>
  <c r="J1427" i="15"/>
  <c r="G1427" i="15"/>
  <c r="K1426" i="15"/>
  <c r="J1426" i="15"/>
  <c r="G1426" i="15"/>
  <c r="K1425" i="15"/>
  <c r="J1425" i="15"/>
  <c r="G1425" i="15"/>
  <c r="K1424" i="15"/>
  <c r="J1424" i="15"/>
  <c r="G1424" i="15"/>
  <c r="K1423" i="15"/>
  <c r="J1423" i="15"/>
  <c r="G1423" i="15"/>
  <c r="K1422" i="15"/>
  <c r="J1422" i="15"/>
  <c r="G1422" i="15"/>
  <c r="K1421" i="15"/>
  <c r="J1421" i="15"/>
  <c r="G1421" i="15"/>
  <c r="K1420" i="15"/>
  <c r="J1420" i="15"/>
  <c r="G1420" i="15"/>
  <c r="K1419" i="15"/>
  <c r="J1419" i="15"/>
  <c r="G1419" i="15"/>
  <c r="K1418" i="15"/>
  <c r="J1418" i="15"/>
  <c r="G1418" i="15"/>
  <c r="K1417" i="15"/>
  <c r="J1417" i="15"/>
  <c r="G1417" i="15"/>
  <c r="K1416" i="15"/>
  <c r="J1416" i="15"/>
  <c r="G1416" i="15"/>
  <c r="K1415" i="15"/>
  <c r="J1415" i="15"/>
  <c r="G1415" i="15"/>
  <c r="K1414" i="15"/>
  <c r="J1414" i="15"/>
  <c r="G1414" i="15"/>
  <c r="K1413" i="15"/>
  <c r="J1413" i="15"/>
  <c r="G1413" i="15"/>
  <c r="K1412" i="15"/>
  <c r="J1412" i="15"/>
  <c r="G1412" i="15"/>
  <c r="K1411" i="15"/>
  <c r="J1411" i="15"/>
  <c r="G1411" i="15"/>
  <c r="K1410" i="15"/>
  <c r="J1410" i="15"/>
  <c r="G1410" i="15"/>
  <c r="K1409" i="15"/>
  <c r="J1409" i="15"/>
  <c r="G1409" i="15"/>
  <c r="K1408" i="15"/>
  <c r="J1408" i="15"/>
  <c r="G1408" i="15"/>
  <c r="K1407" i="15"/>
  <c r="J1407" i="15"/>
  <c r="G1407" i="15"/>
  <c r="K1406" i="15"/>
  <c r="J1406" i="15"/>
  <c r="G1406" i="15"/>
  <c r="K1405" i="15"/>
  <c r="J1405" i="15"/>
  <c r="G1405" i="15"/>
  <c r="K1404" i="15"/>
  <c r="J1404" i="15"/>
  <c r="G1404" i="15"/>
  <c r="K1403" i="15"/>
  <c r="J1403" i="15"/>
  <c r="G1403" i="15"/>
  <c r="K1402" i="15"/>
  <c r="J1402" i="15"/>
  <c r="G1402" i="15"/>
  <c r="K1401" i="15"/>
  <c r="J1401" i="15"/>
  <c r="G1401" i="15"/>
  <c r="K1400" i="15"/>
  <c r="J1400" i="15"/>
  <c r="G1400" i="15"/>
  <c r="K1399" i="15"/>
  <c r="J1399" i="15"/>
  <c r="G1399" i="15"/>
  <c r="K1398" i="15"/>
  <c r="J1398" i="15"/>
  <c r="G1398" i="15"/>
  <c r="K1397" i="15"/>
  <c r="J1397" i="15"/>
  <c r="G1397" i="15"/>
  <c r="K1396" i="15"/>
  <c r="J1396" i="15"/>
  <c r="G1396" i="15"/>
  <c r="K1395" i="15"/>
  <c r="J1395" i="15"/>
  <c r="G1395" i="15"/>
  <c r="K1394" i="15"/>
  <c r="J1394" i="15"/>
  <c r="G1394" i="15"/>
  <c r="K1393" i="15"/>
  <c r="J1393" i="15"/>
  <c r="G1393" i="15"/>
  <c r="K1392" i="15"/>
  <c r="J1392" i="15"/>
  <c r="G1392" i="15"/>
  <c r="K1391" i="15"/>
  <c r="J1391" i="15"/>
  <c r="G1391" i="15"/>
  <c r="K1390" i="15"/>
  <c r="J1390" i="15"/>
  <c r="G1390" i="15"/>
  <c r="K1389" i="15"/>
  <c r="J1389" i="15"/>
  <c r="G1389" i="15"/>
  <c r="K1388" i="15"/>
  <c r="J1388" i="15"/>
  <c r="G1388" i="15"/>
  <c r="K1387" i="15"/>
  <c r="J1387" i="15"/>
  <c r="G1387" i="15"/>
  <c r="K1386" i="15"/>
  <c r="J1386" i="15"/>
  <c r="G1386" i="15"/>
  <c r="K1385" i="15"/>
  <c r="J1385" i="15"/>
  <c r="G1385" i="15"/>
  <c r="K1384" i="15"/>
  <c r="J1384" i="15"/>
  <c r="G1384" i="15"/>
  <c r="K1383" i="15"/>
  <c r="J1383" i="15"/>
  <c r="G1383" i="15"/>
  <c r="K1382" i="15"/>
  <c r="J1382" i="15"/>
  <c r="G1382" i="15"/>
  <c r="K1381" i="15"/>
  <c r="J1381" i="15"/>
  <c r="G1381" i="15"/>
  <c r="K1380" i="15"/>
  <c r="J1380" i="15"/>
  <c r="G1380" i="15"/>
  <c r="K1379" i="15"/>
  <c r="J1379" i="15"/>
  <c r="G1379" i="15"/>
  <c r="K1378" i="15"/>
  <c r="J1378" i="15"/>
  <c r="G1378" i="15"/>
  <c r="K1377" i="15"/>
  <c r="J1377" i="15"/>
  <c r="G1377" i="15"/>
  <c r="K1376" i="15"/>
  <c r="J1376" i="15"/>
  <c r="G1376" i="15"/>
  <c r="K1375" i="15"/>
  <c r="J1375" i="15"/>
  <c r="G1375" i="15"/>
  <c r="K1374" i="15"/>
  <c r="J1374" i="15"/>
  <c r="G1374" i="15"/>
  <c r="K1373" i="15"/>
  <c r="J1373" i="15"/>
  <c r="G1373" i="15"/>
  <c r="K1372" i="15"/>
  <c r="J1372" i="15"/>
  <c r="G1372" i="15"/>
  <c r="K1371" i="15"/>
  <c r="J1371" i="15"/>
  <c r="G1371" i="15"/>
  <c r="K1370" i="15"/>
  <c r="J1370" i="15"/>
  <c r="G1370" i="15"/>
  <c r="K1369" i="15"/>
  <c r="J1369" i="15"/>
  <c r="G1369" i="15"/>
  <c r="K1368" i="15"/>
  <c r="J1368" i="15"/>
  <c r="G1368" i="15"/>
  <c r="K1367" i="15"/>
  <c r="J1367" i="15"/>
  <c r="G1367" i="15"/>
  <c r="K1366" i="15"/>
  <c r="J1366" i="15"/>
  <c r="G1366" i="15"/>
  <c r="K1365" i="15"/>
  <c r="J1365" i="15"/>
  <c r="G1365" i="15"/>
  <c r="K1364" i="15"/>
  <c r="J1364" i="15"/>
  <c r="G1364" i="15"/>
  <c r="K1363" i="15"/>
  <c r="J1363" i="15"/>
  <c r="G1363" i="15"/>
  <c r="K1362" i="15"/>
  <c r="J1362" i="15"/>
  <c r="G1362" i="15"/>
  <c r="K1361" i="15"/>
  <c r="J1361" i="15"/>
  <c r="G1361" i="15"/>
  <c r="K1360" i="15"/>
  <c r="J1360" i="15"/>
  <c r="G1360" i="15"/>
  <c r="K1359" i="15"/>
  <c r="J1359" i="15"/>
  <c r="G1359" i="15"/>
  <c r="K1358" i="15"/>
  <c r="J1358" i="15"/>
  <c r="G1358" i="15"/>
  <c r="K1357" i="15"/>
  <c r="J1357" i="15"/>
  <c r="G1357" i="15"/>
  <c r="K1356" i="15"/>
  <c r="J1356" i="15"/>
  <c r="G1356" i="15"/>
  <c r="K1355" i="15"/>
  <c r="J1355" i="15"/>
  <c r="G1355" i="15"/>
  <c r="K1354" i="15"/>
  <c r="J1354" i="15"/>
  <c r="G1354" i="15"/>
  <c r="K1353" i="15"/>
  <c r="J1353" i="15"/>
  <c r="G1353" i="15"/>
  <c r="K1352" i="15"/>
  <c r="J1352" i="15"/>
  <c r="G1352" i="15"/>
  <c r="K1351" i="15"/>
  <c r="J1351" i="15"/>
  <c r="G1351" i="15"/>
  <c r="K1350" i="15"/>
  <c r="J1350" i="15"/>
  <c r="G1350" i="15"/>
  <c r="K1349" i="15"/>
  <c r="J1349" i="15"/>
  <c r="G1349" i="15"/>
  <c r="K1348" i="15"/>
  <c r="J1348" i="15"/>
  <c r="G1348" i="15"/>
  <c r="K1347" i="15"/>
  <c r="J1347" i="15"/>
  <c r="G1347" i="15"/>
  <c r="K1346" i="15"/>
  <c r="J1346" i="15"/>
  <c r="G1346" i="15"/>
  <c r="K1345" i="15"/>
  <c r="J1345" i="15"/>
  <c r="G1345" i="15"/>
  <c r="K1344" i="15"/>
  <c r="J1344" i="15"/>
  <c r="G1344" i="15"/>
  <c r="K1343" i="15"/>
  <c r="J1343" i="15"/>
  <c r="G1343" i="15"/>
  <c r="K1342" i="15"/>
  <c r="J1342" i="15"/>
  <c r="G1342" i="15"/>
  <c r="K1341" i="15"/>
  <c r="J1341" i="15"/>
  <c r="G1341" i="15"/>
  <c r="K1340" i="15"/>
  <c r="J1340" i="15"/>
  <c r="G1340" i="15"/>
  <c r="K1339" i="15"/>
  <c r="J1339" i="15"/>
  <c r="G1339" i="15"/>
  <c r="K1338" i="15"/>
  <c r="J1338" i="15"/>
  <c r="G1338" i="15"/>
  <c r="K1337" i="15"/>
  <c r="J1337" i="15"/>
  <c r="G1337" i="15"/>
  <c r="K1336" i="15"/>
  <c r="J1336" i="15"/>
  <c r="G1336" i="15"/>
  <c r="K1335" i="15"/>
  <c r="J1335" i="15"/>
  <c r="G1335" i="15"/>
  <c r="K1334" i="15"/>
  <c r="J1334" i="15"/>
  <c r="G1334" i="15"/>
  <c r="K1333" i="15"/>
  <c r="J1333" i="15"/>
  <c r="G1333" i="15"/>
  <c r="K1332" i="15"/>
  <c r="J1332" i="15"/>
  <c r="G1332" i="15"/>
  <c r="K1331" i="15"/>
  <c r="J1331" i="15"/>
  <c r="G1331" i="15"/>
  <c r="K1330" i="15"/>
  <c r="J1330" i="15"/>
  <c r="G1330" i="15"/>
  <c r="K1329" i="15"/>
  <c r="J1329" i="15"/>
  <c r="G1329" i="15"/>
  <c r="K1328" i="15"/>
  <c r="J1328" i="15"/>
  <c r="G1328" i="15"/>
  <c r="K1327" i="15"/>
  <c r="J1327" i="15"/>
  <c r="G1327" i="15"/>
  <c r="K1326" i="15"/>
  <c r="J1326" i="15"/>
  <c r="G1326" i="15"/>
  <c r="K1325" i="15"/>
  <c r="J1325" i="15"/>
  <c r="G1325" i="15"/>
  <c r="K1324" i="15"/>
  <c r="J1324" i="15"/>
  <c r="G1324" i="15"/>
  <c r="K1323" i="15"/>
  <c r="J1323" i="15"/>
  <c r="G1323" i="15"/>
  <c r="K1322" i="15"/>
  <c r="J1322" i="15"/>
  <c r="G1322" i="15"/>
  <c r="K1321" i="15"/>
  <c r="J1321" i="15"/>
  <c r="G1321" i="15"/>
  <c r="K1320" i="15"/>
  <c r="J1320" i="15"/>
  <c r="G1320" i="15"/>
  <c r="K1319" i="15"/>
  <c r="J1319" i="15"/>
  <c r="G1319" i="15"/>
  <c r="K1318" i="15"/>
  <c r="J1318" i="15"/>
  <c r="G1318" i="15"/>
  <c r="K1317" i="15"/>
  <c r="J1317" i="15"/>
  <c r="G1317" i="15"/>
  <c r="K1316" i="15"/>
  <c r="J1316" i="15"/>
  <c r="G1316" i="15"/>
  <c r="K1315" i="15"/>
  <c r="J1315" i="15"/>
  <c r="G1315" i="15"/>
  <c r="K1314" i="15"/>
  <c r="J1314" i="15"/>
  <c r="G1314" i="15"/>
  <c r="K1313" i="15"/>
  <c r="J1313" i="15"/>
  <c r="G1313" i="15"/>
  <c r="K1312" i="15"/>
  <c r="J1312" i="15"/>
  <c r="G1312" i="15"/>
  <c r="K1311" i="15"/>
  <c r="J1311" i="15"/>
  <c r="G1311" i="15"/>
  <c r="K1310" i="15"/>
  <c r="J1310" i="15"/>
  <c r="G1310" i="15"/>
  <c r="K1309" i="15"/>
  <c r="J1309" i="15"/>
  <c r="G1309" i="15"/>
  <c r="K1308" i="15"/>
  <c r="J1308" i="15"/>
  <c r="G1308" i="15"/>
  <c r="K1307" i="15"/>
  <c r="J1307" i="15"/>
  <c r="G1307" i="15"/>
  <c r="K1306" i="15"/>
  <c r="J1306" i="15"/>
  <c r="G1306" i="15"/>
  <c r="K1305" i="15"/>
  <c r="J1305" i="15"/>
  <c r="G1305" i="15"/>
  <c r="K1304" i="15"/>
  <c r="J1304" i="15"/>
  <c r="G1304" i="15"/>
  <c r="K1303" i="15"/>
  <c r="J1303" i="15"/>
  <c r="G1303" i="15"/>
  <c r="K1302" i="15"/>
  <c r="J1302" i="15"/>
  <c r="G1302" i="15"/>
  <c r="K1301" i="15"/>
  <c r="J1301" i="15"/>
  <c r="G1301" i="15"/>
  <c r="K1300" i="15"/>
  <c r="J1300" i="15"/>
  <c r="G1300" i="15"/>
  <c r="K1299" i="15"/>
  <c r="J1299" i="15"/>
  <c r="G1299" i="15"/>
  <c r="K1298" i="15"/>
  <c r="J1298" i="15"/>
  <c r="G1298" i="15"/>
  <c r="K1297" i="15"/>
  <c r="J1297" i="15"/>
  <c r="G1297" i="15"/>
  <c r="K1296" i="15"/>
  <c r="J1296" i="15"/>
  <c r="G1296" i="15"/>
  <c r="K1295" i="15"/>
  <c r="J1295" i="15"/>
  <c r="G1295" i="15"/>
  <c r="K1294" i="15"/>
  <c r="J1294" i="15"/>
  <c r="G1294" i="15"/>
  <c r="K1293" i="15"/>
  <c r="J1293" i="15"/>
  <c r="G1293" i="15"/>
  <c r="K1292" i="15"/>
  <c r="J1292" i="15"/>
  <c r="G1292" i="15"/>
  <c r="K1291" i="15"/>
  <c r="J1291" i="15"/>
  <c r="G1291" i="15"/>
  <c r="K1290" i="15"/>
  <c r="J1290" i="15"/>
  <c r="G1290" i="15"/>
  <c r="K1289" i="15"/>
  <c r="J1289" i="15"/>
  <c r="G1289" i="15"/>
  <c r="K1288" i="15"/>
  <c r="J1288" i="15"/>
  <c r="G1288" i="15"/>
  <c r="K1287" i="15"/>
  <c r="J1287" i="15"/>
  <c r="G1287" i="15"/>
  <c r="K1286" i="15"/>
  <c r="J1286" i="15"/>
  <c r="G1286" i="15"/>
  <c r="K1285" i="15"/>
  <c r="J1285" i="15"/>
  <c r="G1285" i="15"/>
  <c r="K1284" i="15"/>
  <c r="J1284" i="15"/>
  <c r="G1284" i="15"/>
  <c r="K1283" i="15"/>
  <c r="J1283" i="15"/>
  <c r="G1283" i="15"/>
  <c r="K1282" i="15"/>
  <c r="J1282" i="15"/>
  <c r="G1282" i="15"/>
  <c r="K1281" i="15"/>
  <c r="J1281" i="15"/>
  <c r="G1281" i="15"/>
  <c r="K1280" i="15"/>
  <c r="J1280" i="15"/>
  <c r="G1280" i="15"/>
  <c r="K1279" i="15"/>
  <c r="J1279" i="15"/>
  <c r="G1279" i="15"/>
  <c r="K1278" i="15"/>
  <c r="J1278" i="15"/>
  <c r="G1278" i="15"/>
  <c r="K1277" i="15"/>
  <c r="J1277" i="15"/>
  <c r="G1277" i="15"/>
  <c r="K1276" i="15"/>
  <c r="J1276" i="15"/>
  <c r="G1276" i="15"/>
  <c r="K1275" i="15"/>
  <c r="J1275" i="15"/>
  <c r="G1275" i="15"/>
  <c r="K1274" i="15"/>
  <c r="J1274" i="15"/>
  <c r="G1274" i="15"/>
  <c r="K1273" i="15"/>
  <c r="J1273" i="15"/>
  <c r="G1273" i="15"/>
  <c r="K1272" i="15"/>
  <c r="J1272" i="15"/>
  <c r="G1272" i="15"/>
  <c r="K1271" i="15"/>
  <c r="J1271" i="15"/>
  <c r="G1271" i="15"/>
  <c r="K1270" i="15"/>
  <c r="J1270" i="15"/>
  <c r="G1270" i="15"/>
  <c r="K1269" i="15"/>
  <c r="J1269" i="15"/>
  <c r="G1269" i="15"/>
  <c r="K1268" i="15"/>
  <c r="J1268" i="15"/>
  <c r="G1268" i="15"/>
  <c r="K1267" i="15"/>
  <c r="J1267" i="15"/>
  <c r="G1267" i="15"/>
  <c r="K1266" i="15"/>
  <c r="J1266" i="15"/>
  <c r="G1266" i="15"/>
  <c r="K1265" i="15"/>
  <c r="J1265" i="15"/>
  <c r="G1265" i="15"/>
  <c r="K1264" i="15"/>
  <c r="J1264" i="15"/>
  <c r="G1264" i="15"/>
  <c r="K1263" i="15"/>
  <c r="J1263" i="15"/>
  <c r="G1263" i="15"/>
  <c r="K1262" i="15"/>
  <c r="J1262" i="15"/>
  <c r="G1262" i="15"/>
  <c r="K1261" i="15"/>
  <c r="J1261" i="15"/>
  <c r="G1261" i="15"/>
  <c r="K1260" i="15"/>
  <c r="J1260" i="15"/>
  <c r="G1260" i="15"/>
  <c r="K1259" i="15"/>
  <c r="J1259" i="15"/>
  <c r="G1259" i="15"/>
  <c r="K1258" i="15"/>
  <c r="J1258" i="15"/>
  <c r="G1258" i="15"/>
  <c r="K1257" i="15"/>
  <c r="J1257" i="15"/>
  <c r="G1257" i="15"/>
  <c r="K1256" i="15"/>
  <c r="J1256" i="15"/>
  <c r="G1256" i="15"/>
  <c r="K1255" i="15"/>
  <c r="J1255" i="15"/>
  <c r="G1255" i="15"/>
  <c r="K1254" i="15"/>
  <c r="J1254" i="15"/>
  <c r="G1254" i="15"/>
  <c r="K1253" i="15"/>
  <c r="J1253" i="15"/>
  <c r="G1253" i="15"/>
  <c r="K1252" i="15"/>
  <c r="J1252" i="15"/>
  <c r="G1252" i="15"/>
  <c r="K1251" i="15"/>
  <c r="J1251" i="15"/>
  <c r="G1251" i="15"/>
  <c r="K1250" i="15"/>
  <c r="J1250" i="15"/>
  <c r="G1250" i="15"/>
  <c r="K1249" i="15"/>
  <c r="J1249" i="15"/>
  <c r="G1249" i="15"/>
  <c r="K1248" i="15"/>
  <c r="J1248" i="15"/>
  <c r="G1248" i="15"/>
  <c r="K1247" i="15"/>
  <c r="J1247" i="15"/>
  <c r="G1247" i="15"/>
  <c r="K1246" i="15"/>
  <c r="J1246" i="15"/>
  <c r="G1246" i="15"/>
  <c r="K1245" i="15"/>
  <c r="J1245" i="15"/>
  <c r="G1245" i="15"/>
  <c r="K1244" i="15"/>
  <c r="J1244" i="15"/>
  <c r="G1244" i="15"/>
  <c r="K1243" i="15"/>
  <c r="J1243" i="15"/>
  <c r="G1243" i="15"/>
  <c r="K1242" i="15"/>
  <c r="J1242" i="15"/>
  <c r="G1242" i="15"/>
  <c r="K1241" i="15"/>
  <c r="J1241" i="15"/>
  <c r="G1241" i="15"/>
  <c r="K1240" i="15"/>
  <c r="J1240" i="15"/>
  <c r="G1240" i="15"/>
  <c r="K1239" i="15"/>
  <c r="J1239" i="15"/>
  <c r="G1239" i="15"/>
  <c r="K1238" i="15"/>
  <c r="J1238" i="15"/>
  <c r="G1238" i="15"/>
  <c r="K1237" i="15"/>
  <c r="J1237" i="15"/>
  <c r="G1237" i="15"/>
  <c r="K1236" i="15"/>
  <c r="J1236" i="15"/>
  <c r="G1236" i="15"/>
  <c r="K1235" i="15"/>
  <c r="EI27" i="15" s="1"/>
  <c r="J1235" i="15"/>
  <c r="G1235" i="15"/>
  <c r="K1234" i="15"/>
  <c r="J1234" i="15"/>
  <c r="G1234" i="15"/>
  <c r="K1233" i="15"/>
  <c r="J1233" i="15"/>
  <c r="G1233" i="15"/>
  <c r="K1232" i="15"/>
  <c r="J1232" i="15"/>
  <c r="G1232" i="15"/>
  <c r="K1231" i="15"/>
  <c r="J1231" i="15"/>
  <c r="G1231" i="15"/>
  <c r="K1230" i="15"/>
  <c r="J1230" i="15"/>
  <c r="G1230" i="15"/>
  <c r="K1229" i="15"/>
  <c r="J1229" i="15"/>
  <c r="G1229" i="15"/>
  <c r="K1228" i="15"/>
  <c r="J1228" i="15"/>
  <c r="G1228" i="15"/>
  <c r="K1227" i="15"/>
  <c r="J1227" i="15"/>
  <c r="G1227" i="15"/>
  <c r="K1226" i="15"/>
  <c r="J1226" i="15"/>
  <c r="G1226" i="15"/>
  <c r="K1225" i="15"/>
  <c r="J1225" i="15"/>
  <c r="G1225" i="15"/>
  <c r="K1224" i="15"/>
  <c r="J1224" i="15"/>
  <c r="G1224" i="15"/>
  <c r="K1223" i="15"/>
  <c r="J1223" i="15"/>
  <c r="G1223" i="15"/>
  <c r="K1222" i="15"/>
  <c r="J1222" i="15"/>
  <c r="G1222" i="15"/>
  <c r="K1221" i="15"/>
  <c r="J1221" i="15"/>
  <c r="G1221" i="15"/>
  <c r="K1220" i="15"/>
  <c r="J1220" i="15"/>
  <c r="G1220" i="15"/>
  <c r="K1219" i="15"/>
  <c r="J1219" i="15"/>
  <c r="G1219" i="15"/>
  <c r="K1218" i="15"/>
  <c r="J1218" i="15"/>
  <c r="G1218" i="15"/>
  <c r="K1217" i="15"/>
  <c r="J1217" i="15"/>
  <c r="G1217" i="15"/>
  <c r="K1216" i="15"/>
  <c r="J1216" i="15"/>
  <c r="G1216" i="15"/>
  <c r="K1215" i="15"/>
  <c r="J1215" i="15"/>
  <c r="G1215" i="15"/>
  <c r="K1214" i="15"/>
  <c r="J1214" i="15"/>
  <c r="G1214" i="15"/>
  <c r="K1213" i="15"/>
  <c r="J1213" i="15"/>
  <c r="G1213" i="15"/>
  <c r="K1212" i="15"/>
  <c r="J1212" i="15"/>
  <c r="G1212" i="15"/>
  <c r="K1211" i="15"/>
  <c r="J1211" i="15"/>
  <c r="G1211" i="15"/>
  <c r="K1210" i="15"/>
  <c r="J1210" i="15"/>
  <c r="G1210" i="15"/>
  <c r="K1209" i="15"/>
  <c r="J1209" i="15"/>
  <c r="G1209" i="15"/>
  <c r="K1208" i="15"/>
  <c r="J1208" i="15"/>
  <c r="G1208" i="15"/>
  <c r="K1207" i="15"/>
  <c r="J1207" i="15"/>
  <c r="G1207" i="15"/>
  <c r="K1206" i="15"/>
  <c r="J1206" i="15"/>
  <c r="G1206" i="15"/>
  <c r="K1205" i="15"/>
  <c r="J1205" i="15"/>
  <c r="G1205" i="15"/>
  <c r="K1204" i="15"/>
  <c r="J1204" i="15"/>
  <c r="G1204" i="15"/>
  <c r="K1203" i="15"/>
  <c r="J1203" i="15"/>
  <c r="G1203" i="15"/>
  <c r="K1202" i="15"/>
  <c r="J1202" i="15"/>
  <c r="G1202" i="15"/>
  <c r="K1201" i="15"/>
  <c r="J1201" i="15"/>
  <c r="G1201" i="15"/>
  <c r="K1200" i="15"/>
  <c r="J1200" i="15"/>
  <c r="G1200" i="15"/>
  <c r="K1199" i="15"/>
  <c r="J1199" i="15"/>
  <c r="G1199" i="15"/>
  <c r="K1198" i="15"/>
  <c r="J1198" i="15"/>
  <c r="G1198" i="15"/>
  <c r="K1197" i="15"/>
  <c r="J1197" i="15"/>
  <c r="G1197" i="15"/>
  <c r="K1196" i="15"/>
  <c r="J1196" i="15"/>
  <c r="G1196" i="15"/>
  <c r="K1195" i="15"/>
  <c r="J1195" i="15"/>
  <c r="G1195" i="15"/>
  <c r="K1194" i="15"/>
  <c r="J1194" i="15"/>
  <c r="G1194" i="15"/>
  <c r="K1193" i="15"/>
  <c r="J1193" i="15"/>
  <c r="G1193" i="15"/>
  <c r="K1192" i="15"/>
  <c r="J1192" i="15"/>
  <c r="G1192" i="15"/>
  <c r="K1191" i="15"/>
  <c r="EE27" i="15" s="1"/>
  <c r="J1191" i="15"/>
  <c r="G1191" i="15"/>
  <c r="K1190" i="15"/>
  <c r="J1190" i="15"/>
  <c r="G1190" i="15"/>
  <c r="K1189" i="15"/>
  <c r="J1189" i="15"/>
  <c r="G1189" i="15"/>
  <c r="K1188" i="15"/>
  <c r="J1188" i="15"/>
  <c r="G1188" i="15"/>
  <c r="K1187" i="15"/>
  <c r="J1187" i="15"/>
  <c r="G1187" i="15"/>
  <c r="K1186" i="15"/>
  <c r="J1186" i="15"/>
  <c r="G1186" i="15"/>
  <c r="K1185" i="15"/>
  <c r="J1185" i="15"/>
  <c r="G1185" i="15"/>
  <c r="K1184" i="15"/>
  <c r="J1184" i="15"/>
  <c r="G1184" i="15"/>
  <c r="K1183" i="15"/>
  <c r="J1183" i="15"/>
  <c r="G1183" i="15"/>
  <c r="K1182" i="15"/>
  <c r="J1182" i="15"/>
  <c r="G1182" i="15"/>
  <c r="K1181" i="15"/>
  <c r="J1181" i="15"/>
  <c r="G1181" i="15"/>
  <c r="K1180" i="15"/>
  <c r="J1180" i="15"/>
  <c r="G1180" i="15"/>
  <c r="K1179" i="15"/>
  <c r="J1179" i="15"/>
  <c r="G1179" i="15"/>
  <c r="K1178" i="15"/>
  <c r="J1178" i="15"/>
  <c r="G1178" i="15"/>
  <c r="K1177" i="15"/>
  <c r="J1177" i="15"/>
  <c r="G1177" i="15"/>
  <c r="K1176" i="15"/>
  <c r="J1176" i="15"/>
  <c r="G1176" i="15"/>
  <c r="K1175" i="15"/>
  <c r="J1175" i="15"/>
  <c r="G1175" i="15"/>
  <c r="K1174" i="15"/>
  <c r="J1174" i="15"/>
  <c r="G1174" i="15"/>
  <c r="K1173" i="15"/>
  <c r="J1173" i="15"/>
  <c r="G1173" i="15"/>
  <c r="K1172" i="15"/>
  <c r="J1172" i="15"/>
  <c r="G1172" i="15"/>
  <c r="K1171" i="15"/>
  <c r="J1171" i="15"/>
  <c r="G1171" i="15"/>
  <c r="K1170" i="15"/>
  <c r="J1170" i="15"/>
  <c r="G1170" i="15"/>
  <c r="K1169" i="15"/>
  <c r="J1169" i="15"/>
  <c r="G1169" i="15"/>
  <c r="K1168" i="15"/>
  <c r="J1168" i="15"/>
  <c r="G1168" i="15"/>
  <c r="K1167" i="15"/>
  <c r="J1167" i="15"/>
  <c r="G1167" i="15"/>
  <c r="K1166" i="15"/>
  <c r="J1166" i="15"/>
  <c r="G1166" i="15"/>
  <c r="K1165" i="15"/>
  <c r="J1165" i="15"/>
  <c r="G1165" i="15"/>
  <c r="K1164" i="15"/>
  <c r="J1164" i="15"/>
  <c r="G1164" i="15"/>
  <c r="K1163" i="15"/>
  <c r="J1163" i="15"/>
  <c r="G1163" i="15"/>
  <c r="K1162" i="15"/>
  <c r="J1162" i="15"/>
  <c r="G1162" i="15"/>
  <c r="K1161" i="15"/>
  <c r="J1161" i="15"/>
  <c r="G1161" i="15"/>
  <c r="K1160" i="15"/>
  <c r="J1160" i="15"/>
  <c r="G1160" i="15"/>
  <c r="K1159" i="15"/>
  <c r="J1159" i="15"/>
  <c r="G1159" i="15"/>
  <c r="K1158" i="15"/>
  <c r="J1158" i="15"/>
  <c r="G1158" i="15"/>
  <c r="K1157" i="15"/>
  <c r="J1157" i="15"/>
  <c r="G1157" i="15"/>
  <c r="K1156" i="15"/>
  <c r="J1156" i="15"/>
  <c r="G1156" i="15"/>
  <c r="K1155" i="15"/>
  <c r="J1155" i="15"/>
  <c r="G1155" i="15"/>
  <c r="K1154" i="15"/>
  <c r="J1154" i="15"/>
  <c r="G1154" i="15"/>
  <c r="K1153" i="15"/>
  <c r="J1153" i="15"/>
  <c r="G1153" i="15"/>
  <c r="K1152" i="15"/>
  <c r="J1152" i="15"/>
  <c r="G1152" i="15"/>
  <c r="K1151" i="15"/>
  <c r="J1151" i="15"/>
  <c r="G1151" i="15"/>
  <c r="K1150" i="15"/>
  <c r="J1150" i="15"/>
  <c r="G1150" i="15"/>
  <c r="K1149" i="15"/>
  <c r="J1149" i="15"/>
  <c r="G1149" i="15"/>
  <c r="K1148" i="15"/>
  <c r="J1148" i="15"/>
  <c r="G1148" i="15"/>
  <c r="K1147" i="15"/>
  <c r="EA27" i="15" s="1"/>
  <c r="J1147" i="15"/>
  <c r="G1147" i="15"/>
  <c r="K1146" i="15"/>
  <c r="J1146" i="15"/>
  <c r="G1146" i="15"/>
  <c r="K1145" i="15"/>
  <c r="J1145" i="15"/>
  <c r="G1145" i="15"/>
  <c r="K1144" i="15"/>
  <c r="J1144" i="15"/>
  <c r="G1144" i="15"/>
  <c r="K1143" i="15"/>
  <c r="J1143" i="15"/>
  <c r="G1143" i="15"/>
  <c r="K1142" i="15"/>
  <c r="J1142" i="15"/>
  <c r="G1142" i="15"/>
  <c r="K1141" i="15"/>
  <c r="J1141" i="15"/>
  <c r="G1141" i="15"/>
  <c r="K1140" i="15"/>
  <c r="J1140" i="15"/>
  <c r="G1140" i="15"/>
  <c r="K1139" i="15"/>
  <c r="J1139" i="15"/>
  <c r="G1139" i="15"/>
  <c r="K1138" i="15"/>
  <c r="J1138" i="15"/>
  <c r="G1138" i="15"/>
  <c r="K1137" i="15"/>
  <c r="J1137" i="15"/>
  <c r="G1137" i="15"/>
  <c r="K1136" i="15"/>
  <c r="J1136" i="15"/>
  <c r="G1136" i="15"/>
  <c r="K1135" i="15"/>
  <c r="J1135" i="15"/>
  <c r="G1135" i="15"/>
  <c r="K1134" i="15"/>
  <c r="J1134" i="15"/>
  <c r="G1134" i="15"/>
  <c r="K1133" i="15"/>
  <c r="J1133" i="15"/>
  <c r="G1133" i="15"/>
  <c r="K1132" i="15"/>
  <c r="J1132" i="15"/>
  <c r="G1132" i="15"/>
  <c r="K1131" i="15"/>
  <c r="J1131" i="15"/>
  <c r="G1131" i="15"/>
  <c r="K1130" i="15"/>
  <c r="J1130" i="15"/>
  <c r="G1130" i="15"/>
  <c r="K1129" i="15"/>
  <c r="J1129" i="15"/>
  <c r="G1129" i="15"/>
  <c r="K1128" i="15"/>
  <c r="J1128" i="15"/>
  <c r="G1128" i="15"/>
  <c r="K1127" i="15"/>
  <c r="J1127" i="15"/>
  <c r="G1127" i="15"/>
  <c r="K1126" i="15"/>
  <c r="J1126" i="15"/>
  <c r="G1126" i="15"/>
  <c r="K1125" i="15"/>
  <c r="J1125" i="15"/>
  <c r="G1125" i="15"/>
  <c r="K1124" i="15"/>
  <c r="J1124" i="15"/>
  <c r="G1124" i="15"/>
  <c r="K1123" i="15"/>
  <c r="J1123" i="15"/>
  <c r="G1123" i="15"/>
  <c r="K1122" i="15"/>
  <c r="J1122" i="15"/>
  <c r="G1122" i="15"/>
  <c r="K1121" i="15"/>
  <c r="J1121" i="15"/>
  <c r="G1121" i="15"/>
  <c r="K1120" i="15"/>
  <c r="J1120" i="15"/>
  <c r="G1120" i="15"/>
  <c r="K1119" i="15"/>
  <c r="J1119" i="15"/>
  <c r="G1119" i="15"/>
  <c r="K1118" i="15"/>
  <c r="J1118" i="15"/>
  <c r="G1118" i="15"/>
  <c r="K1117" i="15"/>
  <c r="J1117" i="15"/>
  <c r="G1117" i="15"/>
  <c r="K1116" i="15"/>
  <c r="J1116" i="15"/>
  <c r="G1116" i="15"/>
  <c r="K1115" i="15"/>
  <c r="J1115" i="15"/>
  <c r="G1115" i="15"/>
  <c r="K1114" i="15"/>
  <c r="J1114" i="15"/>
  <c r="G1114" i="15"/>
  <c r="K1113" i="15"/>
  <c r="J1113" i="15"/>
  <c r="G1113" i="15"/>
  <c r="K1112" i="15"/>
  <c r="J1112" i="15"/>
  <c r="G1112" i="15"/>
  <c r="K1111" i="15"/>
  <c r="J1111" i="15"/>
  <c r="G1111" i="15"/>
  <c r="K1110" i="15"/>
  <c r="J1110" i="15"/>
  <c r="G1110" i="15"/>
  <c r="K1109" i="15"/>
  <c r="J1109" i="15"/>
  <c r="G1109" i="15"/>
  <c r="K1108" i="15"/>
  <c r="J1108" i="15"/>
  <c r="G1108" i="15"/>
  <c r="K1107" i="15"/>
  <c r="J1107" i="15"/>
  <c r="G1107" i="15"/>
  <c r="K1106" i="15"/>
  <c r="J1106" i="15"/>
  <c r="G1106" i="15"/>
  <c r="K1105" i="15"/>
  <c r="J1105" i="15"/>
  <c r="G1105" i="15"/>
  <c r="K1104" i="15"/>
  <c r="J1104" i="15"/>
  <c r="G1104" i="15"/>
  <c r="K1103" i="15"/>
  <c r="DW27" i="15" s="1"/>
  <c r="J1103" i="15"/>
  <c r="G1103" i="15"/>
  <c r="K1102" i="15"/>
  <c r="J1102" i="15"/>
  <c r="G1102" i="15"/>
  <c r="K1101" i="15"/>
  <c r="J1101" i="15"/>
  <c r="G1101" i="15"/>
  <c r="K1100" i="15"/>
  <c r="J1100" i="15"/>
  <c r="G1100" i="15"/>
  <c r="K1099" i="15"/>
  <c r="J1099" i="15"/>
  <c r="G1099" i="15"/>
  <c r="K1098" i="15"/>
  <c r="J1098" i="15"/>
  <c r="G1098" i="15"/>
  <c r="K1097" i="15"/>
  <c r="J1097" i="15"/>
  <c r="G1097" i="15"/>
  <c r="K1096" i="15"/>
  <c r="J1096" i="15"/>
  <c r="G1096" i="15"/>
  <c r="K1095" i="15"/>
  <c r="J1095" i="15"/>
  <c r="G1095" i="15"/>
  <c r="K1094" i="15"/>
  <c r="J1094" i="15"/>
  <c r="G1094" i="15"/>
  <c r="K1093" i="15"/>
  <c r="J1093" i="15"/>
  <c r="G1093" i="15"/>
  <c r="K1092" i="15"/>
  <c r="J1092" i="15"/>
  <c r="G1092" i="15"/>
  <c r="K1091" i="15"/>
  <c r="J1091" i="15"/>
  <c r="G1091" i="15"/>
  <c r="K1090" i="15"/>
  <c r="J1090" i="15"/>
  <c r="G1090" i="15"/>
  <c r="K1089" i="15"/>
  <c r="J1089" i="15"/>
  <c r="G1089" i="15"/>
  <c r="K1088" i="15"/>
  <c r="J1088" i="15"/>
  <c r="G1088" i="15"/>
  <c r="K1087" i="15"/>
  <c r="J1087" i="15"/>
  <c r="G1087" i="15"/>
  <c r="K1086" i="15"/>
  <c r="J1086" i="15"/>
  <c r="G1086" i="15"/>
  <c r="K1085" i="15"/>
  <c r="J1085" i="15"/>
  <c r="G1085" i="15"/>
  <c r="K1084" i="15"/>
  <c r="J1084" i="15"/>
  <c r="G1084" i="15"/>
  <c r="K1083" i="15"/>
  <c r="J1083" i="15"/>
  <c r="G1083" i="15"/>
  <c r="K1082" i="15"/>
  <c r="J1082" i="15"/>
  <c r="G1082" i="15"/>
  <c r="K1081" i="15"/>
  <c r="J1081" i="15"/>
  <c r="G1081" i="15"/>
  <c r="K1080" i="15"/>
  <c r="J1080" i="15"/>
  <c r="G1080" i="15"/>
  <c r="K1079" i="15"/>
  <c r="J1079" i="15"/>
  <c r="G1079" i="15"/>
  <c r="K1078" i="15"/>
  <c r="J1078" i="15"/>
  <c r="G1078" i="15"/>
  <c r="K1077" i="15"/>
  <c r="J1077" i="15"/>
  <c r="G1077" i="15"/>
  <c r="K1076" i="15"/>
  <c r="J1076" i="15"/>
  <c r="G1076" i="15"/>
  <c r="K1075" i="15"/>
  <c r="J1075" i="15"/>
  <c r="G1075" i="15"/>
  <c r="K1074" i="15"/>
  <c r="J1074" i="15"/>
  <c r="G1074" i="15"/>
  <c r="K1073" i="15"/>
  <c r="J1073" i="15"/>
  <c r="G1073" i="15"/>
  <c r="K1072" i="15"/>
  <c r="J1072" i="15"/>
  <c r="G1072" i="15"/>
  <c r="K1071" i="15"/>
  <c r="J1071" i="15"/>
  <c r="G1071" i="15"/>
  <c r="K1070" i="15"/>
  <c r="J1070" i="15"/>
  <c r="G1070" i="15"/>
  <c r="K1069" i="15"/>
  <c r="J1069" i="15"/>
  <c r="G1069" i="15"/>
  <c r="K1068" i="15"/>
  <c r="J1068" i="15"/>
  <c r="G1068" i="15"/>
  <c r="K1067" i="15"/>
  <c r="J1067" i="15"/>
  <c r="G1067" i="15"/>
  <c r="K1066" i="15"/>
  <c r="J1066" i="15"/>
  <c r="G1066" i="15"/>
  <c r="K1065" i="15"/>
  <c r="J1065" i="15"/>
  <c r="G1065" i="15"/>
  <c r="K1064" i="15"/>
  <c r="J1064" i="15"/>
  <c r="G1064" i="15"/>
  <c r="K1063" i="15"/>
  <c r="J1063" i="15"/>
  <c r="G1063" i="15"/>
  <c r="K1062" i="15"/>
  <c r="J1062" i="15"/>
  <c r="G1062" i="15"/>
  <c r="K1061" i="15"/>
  <c r="J1061" i="15"/>
  <c r="G1061" i="15"/>
  <c r="K1060" i="15"/>
  <c r="J1060" i="15"/>
  <c r="G1060" i="15"/>
  <c r="K1059" i="15"/>
  <c r="DS27" i="15" s="1"/>
  <c r="J1059" i="15"/>
  <c r="G1059" i="15"/>
  <c r="K1058" i="15"/>
  <c r="J1058" i="15"/>
  <c r="G1058" i="15"/>
  <c r="K1057" i="15"/>
  <c r="J1057" i="15"/>
  <c r="G1057" i="15"/>
  <c r="K1056" i="15"/>
  <c r="J1056" i="15"/>
  <c r="G1056" i="15"/>
  <c r="K1055" i="15"/>
  <c r="J1055" i="15"/>
  <c r="G1055" i="15"/>
  <c r="K1054" i="15"/>
  <c r="J1054" i="15"/>
  <c r="G1054" i="15"/>
  <c r="K1053" i="15"/>
  <c r="J1053" i="15"/>
  <c r="G1053" i="15"/>
  <c r="K1052" i="15"/>
  <c r="J1052" i="15"/>
  <c r="G1052" i="15"/>
  <c r="K1051" i="15"/>
  <c r="J1051" i="15"/>
  <c r="G1051" i="15"/>
  <c r="K1050" i="15"/>
  <c r="J1050" i="15"/>
  <c r="G1050" i="15"/>
  <c r="K1049" i="15"/>
  <c r="J1049" i="15"/>
  <c r="G1049" i="15"/>
  <c r="K1048" i="15"/>
  <c r="J1048" i="15"/>
  <c r="G1048" i="15"/>
  <c r="K1047" i="15"/>
  <c r="J1047" i="15"/>
  <c r="G1047" i="15"/>
  <c r="K1046" i="15"/>
  <c r="J1046" i="15"/>
  <c r="G1046" i="15"/>
  <c r="K1045" i="15"/>
  <c r="J1045" i="15"/>
  <c r="G1045" i="15"/>
  <c r="K1044" i="15"/>
  <c r="J1044" i="15"/>
  <c r="G1044" i="15"/>
  <c r="K1043" i="15"/>
  <c r="J1043" i="15"/>
  <c r="G1043" i="15"/>
  <c r="K1042" i="15"/>
  <c r="J1042" i="15"/>
  <c r="G1042" i="15"/>
  <c r="K1041" i="15"/>
  <c r="J1041" i="15"/>
  <c r="G1041" i="15"/>
  <c r="K1040" i="15"/>
  <c r="J1040" i="15"/>
  <c r="G1040" i="15"/>
  <c r="K1039" i="15"/>
  <c r="J1039" i="15"/>
  <c r="G1039" i="15"/>
  <c r="K1038" i="15"/>
  <c r="J1038" i="15"/>
  <c r="G1038" i="15"/>
  <c r="K1037" i="15"/>
  <c r="J1037" i="15"/>
  <c r="G1037" i="15"/>
  <c r="K1036" i="15"/>
  <c r="J1036" i="15"/>
  <c r="G1036" i="15"/>
  <c r="K1035" i="15"/>
  <c r="J1035" i="15"/>
  <c r="G1035" i="15"/>
  <c r="K1034" i="15"/>
  <c r="J1034" i="15"/>
  <c r="G1034" i="15"/>
  <c r="K1033" i="15"/>
  <c r="J1033" i="15"/>
  <c r="G1033" i="15"/>
  <c r="K1032" i="15"/>
  <c r="J1032" i="15"/>
  <c r="G1032" i="15"/>
  <c r="K1031" i="15"/>
  <c r="J1031" i="15"/>
  <c r="G1031" i="15"/>
  <c r="K1030" i="15"/>
  <c r="J1030" i="15"/>
  <c r="G1030" i="15"/>
  <c r="K1029" i="15"/>
  <c r="J1029" i="15"/>
  <c r="G1029" i="15"/>
  <c r="K1028" i="15"/>
  <c r="J1028" i="15"/>
  <c r="G1028" i="15"/>
  <c r="K1027" i="15"/>
  <c r="J1027" i="15"/>
  <c r="G1027" i="15"/>
  <c r="K1026" i="15"/>
  <c r="J1026" i="15"/>
  <c r="G1026" i="15"/>
  <c r="K1025" i="15"/>
  <c r="J1025" i="15"/>
  <c r="G1025" i="15"/>
  <c r="K1024" i="15"/>
  <c r="J1024" i="15"/>
  <c r="G1024" i="15"/>
  <c r="K1023" i="15"/>
  <c r="J1023" i="15"/>
  <c r="G1023" i="15"/>
  <c r="K1022" i="15"/>
  <c r="J1022" i="15"/>
  <c r="G1022" i="15"/>
  <c r="K1021" i="15"/>
  <c r="J1021" i="15"/>
  <c r="G1021" i="15"/>
  <c r="K1020" i="15"/>
  <c r="J1020" i="15"/>
  <c r="G1020" i="15"/>
  <c r="K1019" i="15"/>
  <c r="J1019" i="15"/>
  <c r="G1019" i="15"/>
  <c r="K1018" i="15"/>
  <c r="J1018" i="15"/>
  <c r="G1018" i="15"/>
  <c r="K1017" i="15"/>
  <c r="J1017" i="15"/>
  <c r="G1017" i="15"/>
  <c r="K1016" i="15"/>
  <c r="J1016" i="15"/>
  <c r="G1016" i="15"/>
  <c r="K1015" i="15"/>
  <c r="DO27" i="15" s="1"/>
  <c r="J1015" i="15"/>
  <c r="G1015" i="15"/>
  <c r="K1014" i="15"/>
  <c r="J1014" i="15"/>
  <c r="G1014" i="15"/>
  <c r="K1013" i="15"/>
  <c r="J1013" i="15"/>
  <c r="G1013" i="15"/>
  <c r="K1012" i="15"/>
  <c r="J1012" i="15"/>
  <c r="G1012" i="15"/>
  <c r="K1011" i="15"/>
  <c r="J1011" i="15"/>
  <c r="G1011" i="15"/>
  <c r="K1010" i="15"/>
  <c r="J1010" i="15"/>
  <c r="G1010" i="15"/>
  <c r="K1009" i="15"/>
  <c r="J1009" i="15"/>
  <c r="G1009" i="15"/>
  <c r="K1008" i="15"/>
  <c r="J1008" i="15"/>
  <c r="G1008" i="15"/>
  <c r="K1007" i="15"/>
  <c r="J1007" i="15"/>
  <c r="G1007" i="15"/>
  <c r="K1006" i="15"/>
  <c r="J1006" i="15"/>
  <c r="G1006" i="15"/>
  <c r="K1005" i="15"/>
  <c r="J1005" i="15"/>
  <c r="G1005" i="15"/>
  <c r="K1004" i="15"/>
  <c r="J1004" i="15"/>
  <c r="G1004" i="15"/>
  <c r="K1003" i="15"/>
  <c r="J1003" i="15"/>
  <c r="G1003" i="15"/>
  <c r="K1002" i="15"/>
  <c r="J1002" i="15"/>
  <c r="G1002" i="15"/>
  <c r="K1001" i="15"/>
  <c r="J1001" i="15"/>
  <c r="G1001" i="15"/>
  <c r="K1000" i="15"/>
  <c r="J1000" i="15"/>
  <c r="G1000" i="15"/>
  <c r="K999" i="15"/>
  <c r="J999" i="15"/>
  <c r="G999" i="15"/>
  <c r="K998" i="15"/>
  <c r="J998" i="15"/>
  <c r="G998" i="15"/>
  <c r="K997" i="15"/>
  <c r="J997" i="15"/>
  <c r="G997" i="15"/>
  <c r="K996" i="15"/>
  <c r="J996" i="15"/>
  <c r="G996" i="15"/>
  <c r="K995" i="15"/>
  <c r="J995" i="15"/>
  <c r="G995" i="15"/>
  <c r="K994" i="15"/>
  <c r="J994" i="15"/>
  <c r="G994" i="15"/>
  <c r="K993" i="15"/>
  <c r="J993" i="15"/>
  <c r="G993" i="15"/>
  <c r="K992" i="15"/>
  <c r="J992" i="15"/>
  <c r="G992" i="15"/>
  <c r="K991" i="15"/>
  <c r="J991" i="15"/>
  <c r="G991" i="15"/>
  <c r="K990" i="15"/>
  <c r="J990" i="15"/>
  <c r="G990" i="15"/>
  <c r="K989" i="15"/>
  <c r="J989" i="15"/>
  <c r="G989" i="15"/>
  <c r="K988" i="15"/>
  <c r="J988" i="15"/>
  <c r="G988" i="15"/>
  <c r="K987" i="15"/>
  <c r="J987" i="15"/>
  <c r="G987" i="15"/>
  <c r="K986" i="15"/>
  <c r="J986" i="15"/>
  <c r="G986" i="15"/>
  <c r="K985" i="15"/>
  <c r="J985" i="15"/>
  <c r="G985" i="15"/>
  <c r="K984" i="15"/>
  <c r="J984" i="15"/>
  <c r="G984" i="15"/>
  <c r="K983" i="15"/>
  <c r="J983" i="15"/>
  <c r="G983" i="15"/>
  <c r="K982" i="15"/>
  <c r="J982" i="15"/>
  <c r="G982" i="15"/>
  <c r="K981" i="15"/>
  <c r="J981" i="15"/>
  <c r="G981" i="15"/>
  <c r="K980" i="15"/>
  <c r="J980" i="15"/>
  <c r="G980" i="15"/>
  <c r="K979" i="15"/>
  <c r="J979" i="15"/>
  <c r="G979" i="15"/>
  <c r="K978" i="15"/>
  <c r="J978" i="15"/>
  <c r="G978" i="15"/>
  <c r="K977" i="15"/>
  <c r="J977" i="15"/>
  <c r="G977" i="15"/>
  <c r="K976" i="15"/>
  <c r="J976" i="15"/>
  <c r="G976" i="15"/>
  <c r="K975" i="15"/>
  <c r="J975" i="15"/>
  <c r="G975" i="15"/>
  <c r="K974" i="15"/>
  <c r="J974" i="15"/>
  <c r="G974" i="15"/>
  <c r="K973" i="15"/>
  <c r="J973" i="15"/>
  <c r="G973" i="15"/>
  <c r="K972" i="15"/>
  <c r="J972" i="15"/>
  <c r="G972" i="15"/>
  <c r="K971" i="15"/>
  <c r="DI27" i="15" s="1"/>
  <c r="J971" i="15"/>
  <c r="G971" i="15"/>
  <c r="K970" i="15"/>
  <c r="J970" i="15"/>
  <c r="G970" i="15"/>
  <c r="K969" i="15"/>
  <c r="J969" i="15"/>
  <c r="G969" i="15"/>
  <c r="K968" i="15"/>
  <c r="J968" i="15"/>
  <c r="G968" i="15"/>
  <c r="K967" i="15"/>
  <c r="J967" i="15"/>
  <c r="G967" i="15"/>
  <c r="K966" i="15"/>
  <c r="J966" i="15"/>
  <c r="G966" i="15"/>
  <c r="K965" i="15"/>
  <c r="J965" i="15"/>
  <c r="G965" i="15"/>
  <c r="K964" i="15"/>
  <c r="J964" i="15"/>
  <c r="G964" i="15"/>
  <c r="K963" i="15"/>
  <c r="J963" i="15"/>
  <c r="G963" i="15"/>
  <c r="K962" i="15"/>
  <c r="J962" i="15"/>
  <c r="G962" i="15"/>
  <c r="K961" i="15"/>
  <c r="J961" i="15"/>
  <c r="G961" i="15"/>
  <c r="K960" i="15"/>
  <c r="J960" i="15"/>
  <c r="G960" i="15"/>
  <c r="K959" i="15"/>
  <c r="J959" i="15"/>
  <c r="G959" i="15"/>
  <c r="K958" i="15"/>
  <c r="J958" i="15"/>
  <c r="G958" i="15"/>
  <c r="K957" i="15"/>
  <c r="J957" i="15"/>
  <c r="G957" i="15"/>
  <c r="K956" i="15"/>
  <c r="J956" i="15"/>
  <c r="G956" i="15"/>
  <c r="K955" i="15"/>
  <c r="J955" i="15"/>
  <c r="G955" i="15"/>
  <c r="K954" i="15"/>
  <c r="J954" i="15"/>
  <c r="G954" i="15"/>
  <c r="K953" i="15"/>
  <c r="J953" i="15"/>
  <c r="G953" i="15"/>
  <c r="K952" i="15"/>
  <c r="J952" i="15"/>
  <c r="G952" i="15"/>
  <c r="K951" i="15"/>
  <c r="J951" i="15"/>
  <c r="G951" i="15"/>
  <c r="K950" i="15"/>
  <c r="J950" i="15"/>
  <c r="G950" i="15"/>
  <c r="K949" i="15"/>
  <c r="J949" i="15"/>
  <c r="G949" i="15"/>
  <c r="K948" i="15"/>
  <c r="J948" i="15"/>
  <c r="G948" i="15"/>
  <c r="K947" i="15"/>
  <c r="J947" i="15"/>
  <c r="G947" i="15"/>
  <c r="K946" i="15"/>
  <c r="J946" i="15"/>
  <c r="G946" i="15"/>
  <c r="K945" i="15"/>
  <c r="J945" i="15"/>
  <c r="G945" i="15"/>
  <c r="K944" i="15"/>
  <c r="J944" i="15"/>
  <c r="G944" i="15"/>
  <c r="K943" i="15"/>
  <c r="J943" i="15"/>
  <c r="G943" i="15"/>
  <c r="K942" i="15"/>
  <c r="J942" i="15"/>
  <c r="G942" i="15"/>
  <c r="K941" i="15"/>
  <c r="J941" i="15"/>
  <c r="G941" i="15"/>
  <c r="K940" i="15"/>
  <c r="J940" i="15"/>
  <c r="G940" i="15"/>
  <c r="K939" i="15"/>
  <c r="J939" i="15"/>
  <c r="G939" i="15"/>
  <c r="K938" i="15"/>
  <c r="J938" i="15"/>
  <c r="G938" i="15"/>
  <c r="K937" i="15"/>
  <c r="J937" i="15"/>
  <c r="G937" i="15"/>
  <c r="K936" i="15"/>
  <c r="J936" i="15"/>
  <c r="G936" i="15"/>
  <c r="K935" i="15"/>
  <c r="J935" i="15"/>
  <c r="G935" i="15"/>
  <c r="K934" i="15"/>
  <c r="J934" i="15"/>
  <c r="G934" i="15"/>
  <c r="K933" i="15"/>
  <c r="J933" i="15"/>
  <c r="G933" i="15"/>
  <c r="K932" i="15"/>
  <c r="J932" i="15"/>
  <c r="G932" i="15"/>
  <c r="K931" i="15"/>
  <c r="J931" i="15"/>
  <c r="G931" i="15"/>
  <c r="K930" i="15"/>
  <c r="J930" i="15"/>
  <c r="G930" i="15"/>
  <c r="K929" i="15"/>
  <c r="J929" i="15"/>
  <c r="G929" i="15"/>
  <c r="K928" i="15"/>
  <c r="J928" i="15"/>
  <c r="G928" i="15"/>
  <c r="K927" i="15"/>
  <c r="DE27" i="15" s="1"/>
  <c r="J927" i="15"/>
  <c r="G927" i="15"/>
  <c r="K926" i="15"/>
  <c r="J926" i="15"/>
  <c r="G926" i="15"/>
  <c r="K925" i="15"/>
  <c r="J925" i="15"/>
  <c r="G925" i="15"/>
  <c r="K924" i="15"/>
  <c r="J924" i="15"/>
  <c r="G924" i="15"/>
  <c r="K923" i="15"/>
  <c r="J923" i="15"/>
  <c r="G923" i="15"/>
  <c r="K922" i="15"/>
  <c r="J922" i="15"/>
  <c r="G922" i="15"/>
  <c r="K921" i="15"/>
  <c r="J921" i="15"/>
  <c r="G921" i="15"/>
  <c r="K920" i="15"/>
  <c r="J920" i="15"/>
  <c r="G920" i="15"/>
  <c r="K919" i="15"/>
  <c r="J919" i="15"/>
  <c r="G919" i="15"/>
  <c r="K918" i="15"/>
  <c r="J918" i="15"/>
  <c r="G918" i="15"/>
  <c r="K917" i="15"/>
  <c r="J917" i="15"/>
  <c r="G917" i="15"/>
  <c r="K916" i="15"/>
  <c r="J916" i="15"/>
  <c r="G916" i="15"/>
  <c r="K915" i="15"/>
  <c r="J915" i="15"/>
  <c r="G915" i="15"/>
  <c r="K914" i="15"/>
  <c r="J914" i="15"/>
  <c r="G914" i="15"/>
  <c r="K913" i="15"/>
  <c r="J913" i="15"/>
  <c r="G913" i="15"/>
  <c r="K912" i="15"/>
  <c r="J912" i="15"/>
  <c r="G912" i="15"/>
  <c r="K911" i="15"/>
  <c r="J911" i="15"/>
  <c r="G911" i="15"/>
  <c r="K910" i="15"/>
  <c r="J910" i="15"/>
  <c r="G910" i="15"/>
  <c r="K909" i="15"/>
  <c r="J909" i="15"/>
  <c r="G909" i="15"/>
  <c r="K908" i="15"/>
  <c r="J908" i="15"/>
  <c r="G908" i="15"/>
  <c r="K907" i="15"/>
  <c r="J907" i="15"/>
  <c r="G907" i="15"/>
  <c r="K906" i="15"/>
  <c r="J906" i="15"/>
  <c r="G906" i="15"/>
  <c r="K905" i="15"/>
  <c r="J905" i="15"/>
  <c r="G905" i="15"/>
  <c r="K904" i="15"/>
  <c r="J904" i="15"/>
  <c r="G904" i="15"/>
  <c r="K903" i="15"/>
  <c r="J903" i="15"/>
  <c r="G903" i="15"/>
  <c r="K902" i="15"/>
  <c r="J902" i="15"/>
  <c r="G902" i="15"/>
  <c r="K901" i="15"/>
  <c r="J901" i="15"/>
  <c r="G901" i="15"/>
  <c r="K900" i="15"/>
  <c r="J900" i="15"/>
  <c r="G900" i="15"/>
  <c r="K899" i="15"/>
  <c r="J899" i="15"/>
  <c r="G899" i="15"/>
  <c r="K898" i="15"/>
  <c r="J898" i="15"/>
  <c r="G898" i="15"/>
  <c r="K897" i="15"/>
  <c r="J897" i="15"/>
  <c r="G897" i="15"/>
  <c r="K896" i="15"/>
  <c r="J896" i="15"/>
  <c r="G896" i="15"/>
  <c r="K895" i="15"/>
  <c r="J895" i="15"/>
  <c r="G895" i="15"/>
  <c r="K894" i="15"/>
  <c r="J894" i="15"/>
  <c r="G894" i="15"/>
  <c r="K893" i="15"/>
  <c r="J893" i="15"/>
  <c r="G893" i="15"/>
  <c r="K892" i="15"/>
  <c r="J892" i="15"/>
  <c r="G892" i="15"/>
  <c r="K891" i="15"/>
  <c r="J891" i="15"/>
  <c r="G891" i="15"/>
  <c r="K890" i="15"/>
  <c r="J890" i="15"/>
  <c r="G890" i="15"/>
  <c r="K889" i="15"/>
  <c r="J889" i="15"/>
  <c r="G889" i="15"/>
  <c r="K888" i="15"/>
  <c r="J888" i="15"/>
  <c r="G888" i="15"/>
  <c r="K887" i="15"/>
  <c r="J887" i="15"/>
  <c r="G887" i="15"/>
  <c r="K886" i="15"/>
  <c r="J886" i="15"/>
  <c r="G886" i="15"/>
  <c r="K885" i="15"/>
  <c r="J885" i="15"/>
  <c r="G885" i="15"/>
  <c r="K884" i="15"/>
  <c r="J884" i="15"/>
  <c r="G884" i="15"/>
  <c r="K883" i="15"/>
  <c r="DA27" i="15" s="1"/>
  <c r="J883" i="15"/>
  <c r="G883" i="15"/>
  <c r="K882" i="15"/>
  <c r="J882" i="15"/>
  <c r="G882" i="15"/>
  <c r="K881" i="15"/>
  <c r="J881" i="15"/>
  <c r="G881" i="15"/>
  <c r="K880" i="15"/>
  <c r="J880" i="15"/>
  <c r="G880" i="15"/>
  <c r="K879" i="15"/>
  <c r="J879" i="15"/>
  <c r="G879" i="15"/>
  <c r="K878" i="15"/>
  <c r="J878" i="15"/>
  <c r="G878" i="15"/>
  <c r="K877" i="15"/>
  <c r="J877" i="15"/>
  <c r="G877" i="15"/>
  <c r="K876" i="15"/>
  <c r="J876" i="15"/>
  <c r="G876" i="15"/>
  <c r="K875" i="15"/>
  <c r="J875" i="15"/>
  <c r="G875" i="15"/>
  <c r="K874" i="15"/>
  <c r="J874" i="15"/>
  <c r="G874" i="15"/>
  <c r="K873" i="15"/>
  <c r="J873" i="15"/>
  <c r="G873" i="15"/>
  <c r="K872" i="15"/>
  <c r="J872" i="15"/>
  <c r="G872" i="15"/>
  <c r="K871" i="15"/>
  <c r="J871" i="15"/>
  <c r="G871" i="15"/>
  <c r="K870" i="15"/>
  <c r="J870" i="15"/>
  <c r="G870" i="15"/>
  <c r="K869" i="15"/>
  <c r="J869" i="15"/>
  <c r="G869" i="15"/>
  <c r="K868" i="15"/>
  <c r="J868" i="15"/>
  <c r="G868" i="15"/>
  <c r="K867" i="15"/>
  <c r="J867" i="15"/>
  <c r="G867" i="15"/>
  <c r="K866" i="15"/>
  <c r="J866" i="15"/>
  <c r="G866" i="15"/>
  <c r="K865" i="15"/>
  <c r="J865" i="15"/>
  <c r="G865" i="15"/>
  <c r="K864" i="15"/>
  <c r="J864" i="15"/>
  <c r="G864" i="15"/>
  <c r="K863" i="15"/>
  <c r="J863" i="15"/>
  <c r="G863" i="15"/>
  <c r="K862" i="15"/>
  <c r="J862" i="15"/>
  <c r="G862" i="15"/>
  <c r="K861" i="15"/>
  <c r="J861" i="15"/>
  <c r="G861" i="15"/>
  <c r="K860" i="15"/>
  <c r="J860" i="15"/>
  <c r="G860" i="15"/>
  <c r="K859" i="15"/>
  <c r="J859" i="15"/>
  <c r="G859" i="15"/>
  <c r="K858" i="15"/>
  <c r="J858" i="15"/>
  <c r="G858" i="15"/>
  <c r="K857" i="15"/>
  <c r="J857" i="15"/>
  <c r="G857" i="15"/>
  <c r="K856" i="15"/>
  <c r="J856" i="15"/>
  <c r="G856" i="15"/>
  <c r="K855" i="15"/>
  <c r="J855" i="15"/>
  <c r="G855" i="15"/>
  <c r="K854" i="15"/>
  <c r="J854" i="15"/>
  <c r="G854" i="15"/>
  <c r="K853" i="15"/>
  <c r="J853" i="15"/>
  <c r="G853" i="15"/>
  <c r="K852" i="15"/>
  <c r="J852" i="15"/>
  <c r="G852" i="15"/>
  <c r="K851" i="15"/>
  <c r="J851" i="15"/>
  <c r="G851" i="15"/>
  <c r="K850" i="15"/>
  <c r="J850" i="15"/>
  <c r="G850" i="15"/>
  <c r="K849" i="15"/>
  <c r="J849" i="15"/>
  <c r="G849" i="15"/>
  <c r="K848" i="15"/>
  <c r="J848" i="15"/>
  <c r="G848" i="15"/>
  <c r="K847" i="15"/>
  <c r="J847" i="15"/>
  <c r="G847" i="15"/>
  <c r="K846" i="15"/>
  <c r="J846" i="15"/>
  <c r="G846" i="15"/>
  <c r="K845" i="15"/>
  <c r="J845" i="15"/>
  <c r="G845" i="15"/>
  <c r="K844" i="15"/>
  <c r="J844" i="15"/>
  <c r="G844" i="15"/>
  <c r="K843" i="15"/>
  <c r="J843" i="15"/>
  <c r="G843" i="15"/>
  <c r="K842" i="15"/>
  <c r="J842" i="15"/>
  <c r="G842" i="15"/>
  <c r="K841" i="15"/>
  <c r="J841" i="15"/>
  <c r="G841" i="15"/>
  <c r="K840" i="15"/>
  <c r="J840" i="15"/>
  <c r="G840" i="15"/>
  <c r="K839" i="15"/>
  <c r="CW27" i="15" s="1"/>
  <c r="J839" i="15"/>
  <c r="G839" i="15"/>
  <c r="K838" i="15"/>
  <c r="J838" i="15"/>
  <c r="G838" i="15"/>
  <c r="K837" i="15"/>
  <c r="J837" i="15"/>
  <c r="G837" i="15"/>
  <c r="K836" i="15"/>
  <c r="J836" i="15"/>
  <c r="G836" i="15"/>
  <c r="K835" i="15"/>
  <c r="J835" i="15"/>
  <c r="G835" i="15"/>
  <c r="K834" i="15"/>
  <c r="J834" i="15"/>
  <c r="G834" i="15"/>
  <c r="K833" i="15"/>
  <c r="J833" i="15"/>
  <c r="G833" i="15"/>
  <c r="K832" i="15"/>
  <c r="J832" i="15"/>
  <c r="G832" i="15"/>
  <c r="K831" i="15"/>
  <c r="J831" i="15"/>
  <c r="G831" i="15"/>
  <c r="K830" i="15"/>
  <c r="J830" i="15"/>
  <c r="G830" i="15"/>
  <c r="K829" i="15"/>
  <c r="J829" i="15"/>
  <c r="G829" i="15"/>
  <c r="K828" i="15"/>
  <c r="J828" i="15"/>
  <c r="G828" i="15"/>
  <c r="K827" i="15"/>
  <c r="J827" i="15"/>
  <c r="G827" i="15"/>
  <c r="K826" i="15"/>
  <c r="J826" i="15"/>
  <c r="G826" i="15"/>
  <c r="K825" i="15"/>
  <c r="J825" i="15"/>
  <c r="G825" i="15"/>
  <c r="K824" i="15"/>
  <c r="J824" i="15"/>
  <c r="G824" i="15"/>
  <c r="K823" i="15"/>
  <c r="J823" i="15"/>
  <c r="G823" i="15"/>
  <c r="K822" i="15"/>
  <c r="J822" i="15"/>
  <c r="G822" i="15"/>
  <c r="K821" i="15"/>
  <c r="J821" i="15"/>
  <c r="G821" i="15"/>
  <c r="K820" i="15"/>
  <c r="J820" i="15"/>
  <c r="G820" i="15"/>
  <c r="K819" i="15"/>
  <c r="J819" i="15"/>
  <c r="G819" i="15"/>
  <c r="K818" i="15"/>
  <c r="J818" i="15"/>
  <c r="G818" i="15"/>
  <c r="K817" i="15"/>
  <c r="J817" i="15"/>
  <c r="G817" i="15"/>
  <c r="K816" i="15"/>
  <c r="J816" i="15"/>
  <c r="G816" i="15"/>
  <c r="K815" i="15"/>
  <c r="J815" i="15"/>
  <c r="G815" i="15"/>
  <c r="K814" i="15"/>
  <c r="J814" i="15"/>
  <c r="G814" i="15"/>
  <c r="K813" i="15"/>
  <c r="J813" i="15"/>
  <c r="G813" i="15"/>
  <c r="K812" i="15"/>
  <c r="J812" i="15"/>
  <c r="G812" i="15"/>
  <c r="K811" i="15"/>
  <c r="J811" i="15"/>
  <c r="G811" i="15"/>
  <c r="K810" i="15"/>
  <c r="J810" i="15"/>
  <c r="G810" i="15"/>
  <c r="K809" i="15"/>
  <c r="J809" i="15"/>
  <c r="G809" i="15"/>
  <c r="K808" i="15"/>
  <c r="J808" i="15"/>
  <c r="G808" i="15"/>
  <c r="K807" i="15"/>
  <c r="J807" i="15"/>
  <c r="G807" i="15"/>
  <c r="K806" i="15"/>
  <c r="J806" i="15"/>
  <c r="G806" i="15"/>
  <c r="K805" i="15"/>
  <c r="J805" i="15"/>
  <c r="G805" i="15"/>
  <c r="K804" i="15"/>
  <c r="J804" i="15"/>
  <c r="G804" i="15"/>
  <c r="K803" i="15"/>
  <c r="J803" i="15"/>
  <c r="G803" i="15"/>
  <c r="K802" i="15"/>
  <c r="J802" i="15"/>
  <c r="G802" i="15"/>
  <c r="K801" i="15"/>
  <c r="J801" i="15"/>
  <c r="G801" i="15"/>
  <c r="K800" i="15"/>
  <c r="J800" i="15"/>
  <c r="G800" i="15"/>
  <c r="K799" i="15"/>
  <c r="J799" i="15"/>
  <c r="G799" i="15"/>
  <c r="K798" i="15"/>
  <c r="J798" i="15"/>
  <c r="G798" i="15"/>
  <c r="K797" i="15"/>
  <c r="J797" i="15"/>
  <c r="G797" i="15"/>
  <c r="K796" i="15"/>
  <c r="J796" i="15"/>
  <c r="G796" i="15"/>
  <c r="K795" i="15"/>
  <c r="CS27" i="15" s="1"/>
  <c r="J795" i="15"/>
  <c r="G795" i="15"/>
  <c r="K794" i="15"/>
  <c r="J794" i="15"/>
  <c r="G794" i="15"/>
  <c r="K793" i="15"/>
  <c r="J793" i="15"/>
  <c r="G793" i="15"/>
  <c r="K792" i="15"/>
  <c r="J792" i="15"/>
  <c r="G792" i="15"/>
  <c r="K791" i="15"/>
  <c r="J791" i="15"/>
  <c r="G791" i="15"/>
  <c r="K790" i="15"/>
  <c r="J790" i="15"/>
  <c r="G790" i="15"/>
  <c r="K789" i="15"/>
  <c r="J789" i="15"/>
  <c r="G789" i="15"/>
  <c r="K788" i="15"/>
  <c r="J788" i="15"/>
  <c r="G788" i="15"/>
  <c r="K787" i="15"/>
  <c r="J787" i="15"/>
  <c r="G787" i="15"/>
  <c r="K786" i="15"/>
  <c r="J786" i="15"/>
  <c r="G786" i="15"/>
  <c r="K785" i="15"/>
  <c r="J785" i="15"/>
  <c r="G785" i="15"/>
  <c r="K784" i="15"/>
  <c r="J784" i="15"/>
  <c r="G784" i="15"/>
  <c r="K783" i="15"/>
  <c r="J783" i="15"/>
  <c r="G783" i="15"/>
  <c r="K782" i="15"/>
  <c r="J782" i="15"/>
  <c r="G782" i="15"/>
  <c r="K781" i="15"/>
  <c r="J781" i="15"/>
  <c r="G781" i="15"/>
  <c r="K780" i="15"/>
  <c r="J780" i="15"/>
  <c r="G780" i="15"/>
  <c r="K779" i="15"/>
  <c r="J779" i="15"/>
  <c r="G779" i="15"/>
  <c r="K778" i="15"/>
  <c r="J778" i="15"/>
  <c r="G778" i="15"/>
  <c r="K777" i="15"/>
  <c r="J777" i="15"/>
  <c r="G777" i="15"/>
  <c r="K776" i="15"/>
  <c r="J776" i="15"/>
  <c r="G776" i="15"/>
  <c r="K775" i="15"/>
  <c r="J775" i="15"/>
  <c r="G775" i="15"/>
  <c r="K774" i="15"/>
  <c r="J774" i="15"/>
  <c r="G774" i="15"/>
  <c r="K773" i="15"/>
  <c r="J773" i="15"/>
  <c r="G773" i="15"/>
  <c r="K772" i="15"/>
  <c r="J772" i="15"/>
  <c r="G772" i="15"/>
  <c r="K771" i="15"/>
  <c r="J771" i="15"/>
  <c r="G771" i="15"/>
  <c r="K770" i="15"/>
  <c r="J770" i="15"/>
  <c r="G770" i="15"/>
  <c r="K769" i="15"/>
  <c r="J769" i="15"/>
  <c r="G769" i="15"/>
  <c r="K768" i="15"/>
  <c r="J768" i="15"/>
  <c r="G768" i="15"/>
  <c r="K767" i="15"/>
  <c r="J767" i="15"/>
  <c r="G767" i="15"/>
  <c r="K766" i="15"/>
  <c r="J766" i="15"/>
  <c r="G766" i="15"/>
  <c r="K765" i="15"/>
  <c r="J765" i="15"/>
  <c r="G765" i="15"/>
  <c r="K764" i="15"/>
  <c r="J764" i="15"/>
  <c r="G764" i="15"/>
  <c r="K763" i="15"/>
  <c r="J763" i="15"/>
  <c r="G763" i="15"/>
  <c r="K762" i="15"/>
  <c r="J762" i="15"/>
  <c r="G762" i="15"/>
  <c r="K761" i="15"/>
  <c r="J761" i="15"/>
  <c r="G761" i="15"/>
  <c r="K760" i="15"/>
  <c r="J760" i="15"/>
  <c r="G760" i="15"/>
  <c r="K759" i="15"/>
  <c r="J759" i="15"/>
  <c r="G759" i="15"/>
  <c r="K758" i="15"/>
  <c r="J758" i="15"/>
  <c r="G758" i="15"/>
  <c r="K757" i="15"/>
  <c r="J757" i="15"/>
  <c r="G757" i="15"/>
  <c r="K756" i="15"/>
  <c r="J756" i="15"/>
  <c r="G756" i="15"/>
  <c r="K755" i="15"/>
  <c r="J755" i="15"/>
  <c r="G755" i="15"/>
  <c r="K754" i="15"/>
  <c r="J754" i="15"/>
  <c r="G754" i="15"/>
  <c r="K753" i="15"/>
  <c r="J753" i="15"/>
  <c r="G753" i="15"/>
  <c r="K752" i="15"/>
  <c r="J752" i="15"/>
  <c r="G752" i="15"/>
  <c r="K751" i="15"/>
  <c r="CM27" i="15" s="1"/>
  <c r="J751" i="15"/>
  <c r="G751" i="15"/>
  <c r="K750" i="15"/>
  <c r="J750" i="15"/>
  <c r="G750" i="15"/>
  <c r="K749" i="15"/>
  <c r="J749" i="15"/>
  <c r="G749" i="15"/>
  <c r="K748" i="15"/>
  <c r="J748" i="15"/>
  <c r="G748" i="15"/>
  <c r="K747" i="15"/>
  <c r="J747" i="15"/>
  <c r="G747" i="15"/>
  <c r="K746" i="15"/>
  <c r="J746" i="15"/>
  <c r="G746" i="15"/>
  <c r="K745" i="15"/>
  <c r="J745" i="15"/>
  <c r="G745" i="15"/>
  <c r="K744" i="15"/>
  <c r="J744" i="15"/>
  <c r="G744" i="15"/>
  <c r="K743" i="15"/>
  <c r="J743" i="15"/>
  <c r="G743" i="15"/>
  <c r="K742" i="15"/>
  <c r="J742" i="15"/>
  <c r="G742" i="15"/>
  <c r="K741" i="15"/>
  <c r="J741" i="15"/>
  <c r="G741" i="15"/>
  <c r="K740" i="15"/>
  <c r="J740" i="15"/>
  <c r="G740" i="15"/>
  <c r="K739" i="15"/>
  <c r="J739" i="15"/>
  <c r="G739" i="15"/>
  <c r="K738" i="15"/>
  <c r="J738" i="15"/>
  <c r="G738" i="15"/>
  <c r="K737" i="15"/>
  <c r="J737" i="15"/>
  <c r="G737" i="15"/>
  <c r="K736" i="15"/>
  <c r="J736" i="15"/>
  <c r="G736" i="15"/>
  <c r="K735" i="15"/>
  <c r="J735" i="15"/>
  <c r="G735" i="15"/>
  <c r="K734" i="15"/>
  <c r="J734" i="15"/>
  <c r="G734" i="15"/>
  <c r="K733" i="15"/>
  <c r="J733" i="15"/>
  <c r="G733" i="15"/>
  <c r="K732" i="15"/>
  <c r="J732" i="15"/>
  <c r="G732" i="15"/>
  <c r="K731" i="15"/>
  <c r="J731" i="15"/>
  <c r="G731" i="15"/>
  <c r="K730" i="15"/>
  <c r="J730" i="15"/>
  <c r="G730" i="15"/>
  <c r="K729" i="15"/>
  <c r="J729" i="15"/>
  <c r="G729" i="15"/>
  <c r="K728" i="15"/>
  <c r="J728" i="15"/>
  <c r="G728" i="15"/>
  <c r="K727" i="15"/>
  <c r="J727" i="15"/>
  <c r="G727" i="15"/>
  <c r="K726" i="15"/>
  <c r="J726" i="15"/>
  <c r="G726" i="15"/>
  <c r="K725" i="15"/>
  <c r="J725" i="15"/>
  <c r="G725" i="15"/>
  <c r="K724" i="15"/>
  <c r="J724" i="15"/>
  <c r="G724" i="15"/>
  <c r="K723" i="15"/>
  <c r="J723" i="15"/>
  <c r="G723" i="15"/>
  <c r="K722" i="15"/>
  <c r="J722" i="15"/>
  <c r="G722" i="15"/>
  <c r="K721" i="15"/>
  <c r="J721" i="15"/>
  <c r="G721" i="15"/>
  <c r="K720" i="15"/>
  <c r="J720" i="15"/>
  <c r="G720" i="15"/>
  <c r="K719" i="15"/>
  <c r="J719" i="15"/>
  <c r="G719" i="15"/>
  <c r="K718" i="15"/>
  <c r="J718" i="15"/>
  <c r="G718" i="15"/>
  <c r="K717" i="15"/>
  <c r="J717" i="15"/>
  <c r="G717" i="15"/>
  <c r="K716" i="15"/>
  <c r="J716" i="15"/>
  <c r="G716" i="15"/>
  <c r="K715" i="15"/>
  <c r="J715" i="15"/>
  <c r="G715" i="15"/>
  <c r="K714" i="15"/>
  <c r="J714" i="15"/>
  <c r="G714" i="15"/>
  <c r="K713" i="15"/>
  <c r="J713" i="15"/>
  <c r="G713" i="15"/>
  <c r="K712" i="15"/>
  <c r="J712" i="15"/>
  <c r="G712" i="15"/>
  <c r="K711" i="15"/>
  <c r="J711" i="15"/>
  <c r="G711" i="15"/>
  <c r="K710" i="15"/>
  <c r="J710" i="15"/>
  <c r="G710" i="15"/>
  <c r="K709" i="15"/>
  <c r="J709" i="15"/>
  <c r="G709" i="15"/>
  <c r="K708" i="15"/>
  <c r="J708" i="15"/>
  <c r="G708" i="15"/>
  <c r="K707" i="15"/>
  <c r="CI27" i="15" s="1"/>
  <c r="J707" i="15"/>
  <c r="G707" i="15"/>
  <c r="K706" i="15"/>
  <c r="J706" i="15"/>
  <c r="G706" i="15"/>
  <c r="K705" i="15"/>
  <c r="J705" i="15"/>
  <c r="G705" i="15"/>
  <c r="K704" i="15"/>
  <c r="J704" i="15"/>
  <c r="G704" i="15"/>
  <c r="K703" i="15"/>
  <c r="J703" i="15"/>
  <c r="G703" i="15"/>
  <c r="K702" i="15"/>
  <c r="J702" i="15"/>
  <c r="G702" i="15"/>
  <c r="K701" i="15"/>
  <c r="J701" i="15"/>
  <c r="G701" i="15"/>
  <c r="K700" i="15"/>
  <c r="J700" i="15"/>
  <c r="G700" i="15"/>
  <c r="K699" i="15"/>
  <c r="J699" i="15"/>
  <c r="G699" i="15"/>
  <c r="K698" i="15"/>
  <c r="J698" i="15"/>
  <c r="G698" i="15"/>
  <c r="K697" i="15"/>
  <c r="J697" i="15"/>
  <c r="G697" i="15"/>
  <c r="K696" i="15"/>
  <c r="J696" i="15"/>
  <c r="G696" i="15"/>
  <c r="K695" i="15"/>
  <c r="J695" i="15"/>
  <c r="G695" i="15"/>
  <c r="K694" i="15"/>
  <c r="J694" i="15"/>
  <c r="G694" i="15"/>
  <c r="K693" i="15"/>
  <c r="J693" i="15"/>
  <c r="G693" i="15"/>
  <c r="K692" i="15"/>
  <c r="J692" i="15"/>
  <c r="G692" i="15"/>
  <c r="K691" i="15"/>
  <c r="J691" i="15"/>
  <c r="G691" i="15"/>
  <c r="K690" i="15"/>
  <c r="J690" i="15"/>
  <c r="G690" i="15"/>
  <c r="K689" i="15"/>
  <c r="J689" i="15"/>
  <c r="G689" i="15"/>
  <c r="K688" i="15"/>
  <c r="J688" i="15"/>
  <c r="G688" i="15"/>
  <c r="K687" i="15"/>
  <c r="J687" i="15"/>
  <c r="G687" i="15"/>
  <c r="K686" i="15"/>
  <c r="J686" i="15"/>
  <c r="G686" i="15"/>
  <c r="K685" i="15"/>
  <c r="J685" i="15"/>
  <c r="G685" i="15"/>
  <c r="K684" i="15"/>
  <c r="J684" i="15"/>
  <c r="G684" i="15"/>
  <c r="K683" i="15"/>
  <c r="J683" i="15"/>
  <c r="G683" i="15"/>
  <c r="K682" i="15"/>
  <c r="J682" i="15"/>
  <c r="G682" i="15"/>
  <c r="K681" i="15"/>
  <c r="J681" i="15"/>
  <c r="G681" i="15"/>
  <c r="K680" i="15"/>
  <c r="J680" i="15"/>
  <c r="G680" i="15"/>
  <c r="K679" i="15"/>
  <c r="J679" i="15"/>
  <c r="G679" i="15"/>
  <c r="K678" i="15"/>
  <c r="J678" i="15"/>
  <c r="G678" i="15"/>
  <c r="K677" i="15"/>
  <c r="J677" i="15"/>
  <c r="G677" i="15"/>
  <c r="K676" i="15"/>
  <c r="J676" i="15"/>
  <c r="G676" i="15"/>
  <c r="K675" i="15"/>
  <c r="J675" i="15"/>
  <c r="G675" i="15"/>
  <c r="K674" i="15"/>
  <c r="J674" i="15"/>
  <c r="G674" i="15"/>
  <c r="K673" i="15"/>
  <c r="J673" i="15"/>
  <c r="G673" i="15"/>
  <c r="K672" i="15"/>
  <c r="J672" i="15"/>
  <c r="G672" i="15"/>
  <c r="K671" i="15"/>
  <c r="J671" i="15"/>
  <c r="G671" i="15"/>
  <c r="K670" i="15"/>
  <c r="J670" i="15"/>
  <c r="G670" i="15"/>
  <c r="K669" i="15"/>
  <c r="J669" i="15"/>
  <c r="G669" i="15"/>
  <c r="K668" i="15"/>
  <c r="J668" i="15"/>
  <c r="G668" i="15"/>
  <c r="K667" i="15"/>
  <c r="J667" i="15"/>
  <c r="G667" i="15"/>
  <c r="K666" i="15"/>
  <c r="J666" i="15"/>
  <c r="G666" i="15"/>
  <c r="K665" i="15"/>
  <c r="J665" i="15"/>
  <c r="G665" i="15"/>
  <c r="K664" i="15"/>
  <c r="J664" i="15"/>
  <c r="G664" i="15"/>
  <c r="K663" i="15"/>
  <c r="CE27" i="15" s="1"/>
  <c r="J663" i="15"/>
  <c r="G663" i="15"/>
  <c r="K662" i="15"/>
  <c r="J662" i="15"/>
  <c r="G662" i="15"/>
  <c r="K661" i="15"/>
  <c r="J661" i="15"/>
  <c r="G661" i="15"/>
  <c r="K660" i="15"/>
  <c r="J660" i="15"/>
  <c r="G660" i="15"/>
  <c r="K659" i="15"/>
  <c r="J659" i="15"/>
  <c r="G659" i="15"/>
  <c r="K658" i="15"/>
  <c r="J658" i="15"/>
  <c r="G658" i="15"/>
  <c r="K657" i="15"/>
  <c r="J657" i="15"/>
  <c r="G657" i="15"/>
  <c r="K656" i="15"/>
  <c r="J656" i="15"/>
  <c r="G656" i="15"/>
  <c r="K655" i="15"/>
  <c r="J655" i="15"/>
  <c r="G655" i="15"/>
  <c r="K654" i="15"/>
  <c r="J654" i="15"/>
  <c r="G654" i="15"/>
  <c r="K653" i="15"/>
  <c r="J653" i="15"/>
  <c r="G653" i="15"/>
  <c r="K652" i="15"/>
  <c r="J652" i="15"/>
  <c r="G652" i="15"/>
  <c r="K651" i="15"/>
  <c r="J651" i="15"/>
  <c r="G651" i="15"/>
  <c r="K650" i="15"/>
  <c r="J650" i="15"/>
  <c r="G650" i="15"/>
  <c r="K649" i="15"/>
  <c r="J649" i="15"/>
  <c r="G649" i="15"/>
  <c r="K648" i="15"/>
  <c r="J648" i="15"/>
  <c r="G648" i="15"/>
  <c r="K647" i="15"/>
  <c r="J647" i="15"/>
  <c r="G647" i="15"/>
  <c r="K646" i="15"/>
  <c r="J646" i="15"/>
  <c r="G646" i="15"/>
  <c r="K645" i="15"/>
  <c r="J645" i="15"/>
  <c r="G645" i="15"/>
  <c r="K644" i="15"/>
  <c r="J644" i="15"/>
  <c r="G644" i="15"/>
  <c r="K643" i="15"/>
  <c r="J643" i="15"/>
  <c r="G643" i="15"/>
  <c r="K642" i="15"/>
  <c r="J642" i="15"/>
  <c r="G642" i="15"/>
  <c r="K641" i="15"/>
  <c r="J641" i="15"/>
  <c r="G641" i="15"/>
  <c r="K640" i="15"/>
  <c r="J640" i="15"/>
  <c r="G640" i="15"/>
  <c r="K639" i="15"/>
  <c r="J639" i="15"/>
  <c r="G639" i="15"/>
  <c r="K638" i="15"/>
  <c r="J638" i="15"/>
  <c r="G638" i="15"/>
  <c r="K637" i="15"/>
  <c r="J637" i="15"/>
  <c r="G637" i="15"/>
  <c r="K636" i="15"/>
  <c r="J636" i="15"/>
  <c r="G636" i="15"/>
  <c r="K635" i="15"/>
  <c r="J635" i="15"/>
  <c r="G635" i="15"/>
  <c r="K634" i="15"/>
  <c r="J634" i="15"/>
  <c r="G634" i="15"/>
  <c r="K633" i="15"/>
  <c r="J633" i="15"/>
  <c r="G633" i="15"/>
  <c r="K632" i="15"/>
  <c r="J632" i="15"/>
  <c r="G632" i="15"/>
  <c r="K631" i="15"/>
  <c r="J631" i="15"/>
  <c r="G631" i="15"/>
  <c r="K630" i="15"/>
  <c r="J630" i="15"/>
  <c r="G630" i="15"/>
  <c r="K629" i="15"/>
  <c r="J629" i="15"/>
  <c r="G629" i="15"/>
  <c r="K628" i="15"/>
  <c r="J628" i="15"/>
  <c r="G628" i="15"/>
  <c r="K627" i="15"/>
  <c r="J627" i="15"/>
  <c r="G627" i="15"/>
  <c r="K626" i="15"/>
  <c r="J626" i="15"/>
  <c r="G626" i="15"/>
  <c r="K625" i="15"/>
  <c r="J625" i="15"/>
  <c r="G625" i="15"/>
  <c r="K624" i="15"/>
  <c r="J624" i="15"/>
  <c r="G624" i="15"/>
  <c r="K623" i="15"/>
  <c r="J623" i="15"/>
  <c r="G623" i="15"/>
  <c r="K622" i="15"/>
  <c r="J622" i="15"/>
  <c r="G622" i="15"/>
  <c r="K621" i="15"/>
  <c r="J621" i="15"/>
  <c r="G621" i="15"/>
  <c r="K620" i="15"/>
  <c r="J620" i="15"/>
  <c r="G620" i="15"/>
  <c r="K619" i="15"/>
  <c r="CA27" i="15" s="1"/>
  <c r="J619" i="15"/>
  <c r="G619" i="15"/>
  <c r="K618" i="15"/>
  <c r="J618" i="15"/>
  <c r="G618" i="15"/>
  <c r="K617" i="15"/>
  <c r="J617" i="15"/>
  <c r="G617" i="15"/>
  <c r="K616" i="15"/>
  <c r="J616" i="15"/>
  <c r="G616" i="15"/>
  <c r="K615" i="15"/>
  <c r="J615" i="15"/>
  <c r="G615" i="15"/>
  <c r="K614" i="15"/>
  <c r="J614" i="15"/>
  <c r="G614" i="15"/>
  <c r="K613" i="15"/>
  <c r="J613" i="15"/>
  <c r="G613" i="15"/>
  <c r="K612" i="15"/>
  <c r="J612" i="15"/>
  <c r="G612" i="15"/>
  <c r="K611" i="15"/>
  <c r="J611" i="15"/>
  <c r="G611" i="15"/>
  <c r="K610" i="15"/>
  <c r="J610" i="15"/>
  <c r="G610" i="15"/>
  <c r="K609" i="15"/>
  <c r="J609" i="15"/>
  <c r="G609" i="15"/>
  <c r="K608" i="15"/>
  <c r="J608" i="15"/>
  <c r="G608" i="15"/>
  <c r="K607" i="15"/>
  <c r="J607" i="15"/>
  <c r="G607" i="15"/>
  <c r="K606" i="15"/>
  <c r="J606" i="15"/>
  <c r="G606" i="15"/>
  <c r="K605" i="15"/>
  <c r="J605" i="15"/>
  <c r="G605" i="15"/>
  <c r="K604" i="15"/>
  <c r="J604" i="15"/>
  <c r="G604" i="15"/>
  <c r="K603" i="15"/>
  <c r="J603" i="15"/>
  <c r="G603" i="15"/>
  <c r="K602" i="15"/>
  <c r="J602" i="15"/>
  <c r="G602" i="15"/>
  <c r="K601" i="15"/>
  <c r="J601" i="15"/>
  <c r="G601" i="15"/>
  <c r="K600" i="15"/>
  <c r="J600" i="15"/>
  <c r="G600" i="15"/>
  <c r="K599" i="15"/>
  <c r="J599" i="15"/>
  <c r="G599" i="15"/>
  <c r="K598" i="15"/>
  <c r="J598" i="15"/>
  <c r="G598" i="15"/>
  <c r="K597" i="15"/>
  <c r="J597" i="15"/>
  <c r="G597" i="15"/>
  <c r="K596" i="15"/>
  <c r="J596" i="15"/>
  <c r="G596" i="15"/>
  <c r="K595" i="15"/>
  <c r="J595" i="15"/>
  <c r="G595" i="15"/>
  <c r="K594" i="15"/>
  <c r="J594" i="15"/>
  <c r="G594" i="15"/>
  <c r="K593" i="15"/>
  <c r="J593" i="15"/>
  <c r="G593" i="15"/>
  <c r="K592" i="15"/>
  <c r="J592" i="15"/>
  <c r="G592" i="15"/>
  <c r="K591" i="15"/>
  <c r="J591" i="15"/>
  <c r="G591" i="15"/>
  <c r="K590" i="15"/>
  <c r="J590" i="15"/>
  <c r="G590" i="15"/>
  <c r="K589" i="15"/>
  <c r="J589" i="15"/>
  <c r="G589" i="15"/>
  <c r="K588" i="15"/>
  <c r="J588" i="15"/>
  <c r="G588" i="15"/>
  <c r="K587" i="15"/>
  <c r="J587" i="15"/>
  <c r="G587" i="15"/>
  <c r="K586" i="15"/>
  <c r="J586" i="15"/>
  <c r="G586" i="15"/>
  <c r="K585" i="15"/>
  <c r="J585" i="15"/>
  <c r="G585" i="15"/>
  <c r="K584" i="15"/>
  <c r="J584" i="15"/>
  <c r="G584" i="15"/>
  <c r="K583" i="15"/>
  <c r="J583" i="15"/>
  <c r="G583" i="15"/>
  <c r="K582" i="15"/>
  <c r="J582" i="15"/>
  <c r="G582" i="15"/>
  <c r="K581" i="15"/>
  <c r="J581" i="15"/>
  <c r="G581" i="15"/>
  <c r="K580" i="15"/>
  <c r="J580" i="15"/>
  <c r="G580" i="15"/>
  <c r="K579" i="15"/>
  <c r="J579" i="15"/>
  <c r="G579" i="15"/>
  <c r="K578" i="15"/>
  <c r="J578" i="15"/>
  <c r="G578" i="15"/>
  <c r="K577" i="15"/>
  <c r="J577" i="15"/>
  <c r="G577" i="15"/>
  <c r="K576" i="15"/>
  <c r="J576" i="15"/>
  <c r="G576" i="15"/>
  <c r="K575" i="15"/>
  <c r="J575" i="15"/>
  <c r="G575" i="15"/>
  <c r="K574" i="15"/>
  <c r="J574" i="15"/>
  <c r="G574" i="15"/>
  <c r="K573" i="15"/>
  <c r="J573" i="15"/>
  <c r="G573" i="15"/>
  <c r="K572" i="15"/>
  <c r="J572" i="15"/>
  <c r="G572" i="15"/>
  <c r="K571" i="15"/>
  <c r="J571" i="15"/>
  <c r="G571" i="15"/>
  <c r="K570" i="15"/>
  <c r="J570" i="15"/>
  <c r="G570" i="15"/>
  <c r="K569" i="15"/>
  <c r="J569" i="15"/>
  <c r="G569" i="15"/>
  <c r="K568" i="15"/>
  <c r="J568" i="15"/>
  <c r="G568" i="15"/>
  <c r="K567" i="15"/>
  <c r="J567" i="15"/>
  <c r="G567" i="15"/>
  <c r="K566" i="15"/>
  <c r="J566" i="15"/>
  <c r="G566" i="15"/>
  <c r="K565" i="15"/>
  <c r="J565" i="15"/>
  <c r="G565" i="15"/>
  <c r="K564" i="15"/>
  <c r="J564" i="15"/>
  <c r="G564" i="15"/>
  <c r="K563" i="15"/>
  <c r="J563" i="15"/>
  <c r="G563" i="15"/>
  <c r="K562" i="15"/>
  <c r="J562" i="15"/>
  <c r="G562" i="15"/>
  <c r="K561" i="15"/>
  <c r="J561" i="15"/>
  <c r="G561" i="15"/>
  <c r="K560" i="15"/>
  <c r="J560" i="15"/>
  <c r="G560" i="15"/>
  <c r="K559" i="15"/>
  <c r="J559" i="15"/>
  <c r="G559" i="15"/>
  <c r="K558" i="15"/>
  <c r="J558" i="15"/>
  <c r="G558" i="15"/>
  <c r="K557" i="15"/>
  <c r="J557" i="15"/>
  <c r="G557" i="15"/>
  <c r="K556" i="15"/>
  <c r="J556" i="15"/>
  <c r="G556" i="15"/>
  <c r="K555" i="15"/>
  <c r="J555" i="15"/>
  <c r="G555" i="15"/>
  <c r="K554" i="15"/>
  <c r="J554" i="15"/>
  <c r="G554" i="15"/>
  <c r="K553" i="15"/>
  <c r="J553" i="15"/>
  <c r="G553" i="15"/>
  <c r="K552" i="15"/>
  <c r="J552" i="15"/>
  <c r="G552" i="15"/>
  <c r="K551" i="15"/>
  <c r="J551" i="15"/>
  <c r="G551" i="15"/>
  <c r="K550" i="15"/>
  <c r="J550" i="15"/>
  <c r="G550" i="15"/>
  <c r="K549" i="15"/>
  <c r="J549" i="15"/>
  <c r="G549" i="15"/>
  <c r="K548" i="15"/>
  <c r="J548" i="15"/>
  <c r="G548" i="15"/>
  <c r="K547" i="15"/>
  <c r="J547" i="15"/>
  <c r="G547" i="15"/>
  <c r="K546" i="15"/>
  <c r="J546" i="15"/>
  <c r="G546" i="15"/>
  <c r="K545" i="15"/>
  <c r="J545" i="15"/>
  <c r="G545" i="15"/>
  <c r="K544" i="15"/>
  <c r="J544" i="15"/>
  <c r="G544" i="15"/>
  <c r="K543" i="15"/>
  <c r="J543" i="15"/>
  <c r="G543" i="15"/>
  <c r="K542" i="15"/>
  <c r="J542" i="15"/>
  <c r="G542" i="15"/>
  <c r="K541" i="15"/>
  <c r="J541" i="15"/>
  <c r="G541" i="15"/>
  <c r="K540" i="15"/>
  <c r="J540" i="15"/>
  <c r="G540" i="15"/>
  <c r="K539" i="15"/>
  <c r="J539" i="15"/>
  <c r="G539" i="15"/>
  <c r="K538" i="15"/>
  <c r="J538" i="15"/>
  <c r="G538" i="15"/>
  <c r="K537" i="15"/>
  <c r="J537" i="15"/>
  <c r="G537" i="15"/>
  <c r="K536" i="15"/>
  <c r="J536" i="15"/>
  <c r="G536" i="15"/>
  <c r="K535" i="15"/>
  <c r="J535" i="15"/>
  <c r="G535" i="15"/>
  <c r="K534" i="15"/>
  <c r="J534" i="15"/>
  <c r="G534" i="15"/>
  <c r="K533" i="15"/>
  <c r="J533" i="15"/>
  <c r="G533" i="15"/>
  <c r="K532" i="15"/>
  <c r="J532" i="15"/>
  <c r="G532" i="15"/>
  <c r="K531" i="15"/>
  <c r="J531" i="15"/>
  <c r="G531" i="15"/>
  <c r="K530" i="15"/>
  <c r="J530" i="15"/>
  <c r="G530" i="15"/>
  <c r="K529" i="15"/>
  <c r="J529" i="15"/>
  <c r="G529" i="15"/>
  <c r="K528" i="15"/>
  <c r="J528" i="15"/>
  <c r="G528" i="15"/>
  <c r="K527" i="15"/>
  <c r="J527" i="15"/>
  <c r="G527" i="15"/>
  <c r="K526" i="15"/>
  <c r="J526" i="15"/>
  <c r="G526" i="15"/>
  <c r="K525" i="15"/>
  <c r="J525" i="15"/>
  <c r="G525" i="15"/>
  <c r="K524" i="15"/>
  <c r="J524" i="15"/>
  <c r="G524" i="15"/>
  <c r="K523" i="15"/>
  <c r="J523" i="15"/>
  <c r="G523" i="15"/>
  <c r="K522" i="15"/>
  <c r="J522" i="15"/>
  <c r="G522" i="15"/>
  <c r="K521" i="15"/>
  <c r="J521" i="15"/>
  <c r="G521" i="15"/>
  <c r="K520" i="15"/>
  <c r="J520" i="15"/>
  <c r="G520" i="15"/>
  <c r="K519" i="15"/>
  <c r="J519" i="15"/>
  <c r="G519" i="15"/>
  <c r="K518" i="15"/>
  <c r="J518" i="15"/>
  <c r="G518" i="15"/>
  <c r="K517" i="15"/>
  <c r="J517" i="15"/>
  <c r="G517" i="15"/>
  <c r="K516" i="15"/>
  <c r="J516" i="15"/>
  <c r="G516" i="15"/>
  <c r="K515" i="15"/>
  <c r="J515" i="15"/>
  <c r="G515" i="15"/>
  <c r="K514" i="15"/>
  <c r="J514" i="15"/>
  <c r="G514" i="15"/>
  <c r="K513" i="15"/>
  <c r="J513" i="15"/>
  <c r="G513" i="15"/>
  <c r="K512" i="15"/>
  <c r="J512" i="15"/>
  <c r="G512" i="15"/>
  <c r="K511" i="15"/>
  <c r="J511" i="15"/>
  <c r="G511" i="15"/>
  <c r="K510" i="15"/>
  <c r="J510" i="15"/>
  <c r="G510" i="15"/>
  <c r="K509" i="15"/>
  <c r="J509" i="15"/>
  <c r="G509" i="15"/>
  <c r="K508" i="15"/>
  <c r="J508" i="15"/>
  <c r="G508" i="15"/>
  <c r="K507" i="15"/>
  <c r="J507" i="15"/>
  <c r="G507" i="15"/>
  <c r="K506" i="15"/>
  <c r="J506" i="15"/>
  <c r="G506" i="15"/>
  <c r="K505" i="15"/>
  <c r="J505" i="15"/>
  <c r="G505" i="15"/>
  <c r="K504" i="15"/>
  <c r="J504" i="15"/>
  <c r="G504" i="15"/>
  <c r="K503" i="15"/>
  <c r="J503" i="15"/>
  <c r="G503" i="15"/>
  <c r="K502" i="15"/>
  <c r="J502" i="15"/>
  <c r="G502" i="15"/>
  <c r="K501" i="15"/>
  <c r="J501" i="15"/>
  <c r="G501" i="15"/>
  <c r="K500" i="15"/>
  <c r="J500" i="15"/>
  <c r="G500" i="15"/>
  <c r="K499" i="15"/>
  <c r="J499" i="15"/>
  <c r="G499" i="15"/>
  <c r="K498" i="15"/>
  <c r="J498" i="15"/>
  <c r="G498" i="15"/>
  <c r="K497" i="15"/>
  <c r="J497" i="15"/>
  <c r="G497" i="15"/>
  <c r="K496" i="15"/>
  <c r="J496" i="15"/>
  <c r="G496" i="15"/>
  <c r="K495" i="15"/>
  <c r="J495" i="15"/>
  <c r="G495" i="15"/>
  <c r="K494" i="15"/>
  <c r="J494" i="15"/>
  <c r="G494" i="15"/>
  <c r="K493" i="15"/>
  <c r="J493" i="15"/>
  <c r="G493" i="15"/>
  <c r="K492" i="15"/>
  <c r="J492" i="15"/>
  <c r="G492" i="15"/>
  <c r="K491" i="15"/>
  <c r="J491" i="15"/>
  <c r="G491" i="15"/>
  <c r="K490" i="15"/>
  <c r="J490" i="15"/>
  <c r="G490" i="15"/>
  <c r="K489" i="15"/>
  <c r="J489" i="15"/>
  <c r="G489" i="15"/>
  <c r="K488" i="15"/>
  <c r="J488" i="15"/>
  <c r="G488" i="15"/>
  <c r="K487" i="15"/>
  <c r="J487" i="15"/>
  <c r="G487" i="15"/>
  <c r="K486" i="15"/>
  <c r="J486" i="15"/>
  <c r="G486" i="15"/>
  <c r="K485" i="15"/>
  <c r="J485" i="15"/>
  <c r="G485" i="15"/>
  <c r="K484" i="15"/>
  <c r="J484" i="15"/>
  <c r="G484" i="15"/>
  <c r="K483" i="15"/>
  <c r="J483" i="15"/>
  <c r="G483" i="15"/>
  <c r="K482" i="15"/>
  <c r="J482" i="15"/>
  <c r="G482" i="15"/>
  <c r="K481" i="15"/>
  <c r="J481" i="15"/>
  <c r="G481" i="15"/>
  <c r="K480" i="15"/>
  <c r="J480" i="15"/>
  <c r="G480" i="15"/>
  <c r="K479" i="15"/>
  <c r="J479" i="15"/>
  <c r="G479" i="15"/>
  <c r="K478" i="15"/>
  <c r="J478" i="15"/>
  <c r="G478" i="15"/>
  <c r="K477" i="15"/>
  <c r="J477" i="15"/>
  <c r="G477" i="15"/>
  <c r="K476" i="15"/>
  <c r="J476" i="15"/>
  <c r="G476" i="15"/>
  <c r="K475" i="15"/>
  <c r="J475" i="15"/>
  <c r="G475" i="15"/>
  <c r="K474" i="15"/>
  <c r="J474" i="15"/>
  <c r="G474" i="15"/>
  <c r="K473" i="15"/>
  <c r="J473" i="15"/>
  <c r="G473" i="15"/>
  <c r="K472" i="15"/>
  <c r="J472" i="15"/>
  <c r="G472" i="15"/>
  <c r="K471" i="15"/>
  <c r="J471" i="15"/>
  <c r="G471" i="15"/>
  <c r="K470" i="15"/>
  <c r="J470" i="15"/>
  <c r="G470" i="15"/>
  <c r="K469" i="15"/>
  <c r="J469" i="15"/>
  <c r="G469" i="15"/>
  <c r="K468" i="15"/>
  <c r="J468" i="15"/>
  <c r="G468" i="15"/>
  <c r="K467" i="15"/>
  <c r="J467" i="15"/>
  <c r="G467" i="15"/>
  <c r="K466" i="15"/>
  <c r="J466" i="15"/>
  <c r="G466" i="15"/>
  <c r="K465" i="15"/>
  <c r="J465" i="15"/>
  <c r="G465" i="15"/>
  <c r="K464" i="15"/>
  <c r="J464" i="15"/>
  <c r="G464" i="15"/>
  <c r="K463" i="15"/>
  <c r="J463" i="15"/>
  <c r="G463" i="15"/>
  <c r="K462" i="15"/>
  <c r="J462" i="15"/>
  <c r="G462" i="15"/>
  <c r="K461" i="15"/>
  <c r="J461" i="15"/>
  <c r="G461" i="15"/>
  <c r="K460" i="15"/>
  <c r="J460" i="15"/>
  <c r="G460" i="15"/>
  <c r="K459" i="15"/>
  <c r="J459" i="15"/>
  <c r="G459" i="15"/>
  <c r="K458" i="15"/>
  <c r="J458" i="15"/>
  <c r="G458" i="15"/>
  <c r="K457" i="15"/>
  <c r="J457" i="15"/>
  <c r="G457" i="15"/>
  <c r="K456" i="15"/>
  <c r="J456" i="15"/>
  <c r="G456" i="15"/>
  <c r="K455" i="15"/>
  <c r="J455" i="15"/>
  <c r="G455" i="15"/>
  <c r="K454" i="15"/>
  <c r="J454" i="15"/>
  <c r="G454" i="15"/>
  <c r="K453" i="15"/>
  <c r="J453" i="15"/>
  <c r="G453" i="15"/>
  <c r="K452" i="15"/>
  <c r="J452" i="15"/>
  <c r="G452" i="15"/>
  <c r="K451" i="15"/>
  <c r="J451" i="15"/>
  <c r="G451" i="15"/>
  <c r="K450" i="15"/>
  <c r="J450" i="15"/>
  <c r="G450" i="15"/>
  <c r="K449" i="15"/>
  <c r="J449" i="15"/>
  <c r="G449" i="15"/>
  <c r="K448" i="15"/>
  <c r="J448" i="15"/>
  <c r="G448" i="15"/>
  <c r="K447" i="15"/>
  <c r="J447" i="15"/>
  <c r="G447" i="15"/>
  <c r="K446" i="15"/>
  <c r="J446" i="15"/>
  <c r="G446" i="15"/>
  <c r="K445" i="15"/>
  <c r="J445" i="15"/>
  <c r="G445" i="15"/>
  <c r="K444" i="15"/>
  <c r="J444" i="15"/>
  <c r="G444" i="15"/>
  <c r="K443" i="15"/>
  <c r="BI27" i="15" s="1"/>
  <c r="J443" i="15"/>
  <c r="G443" i="15"/>
  <c r="K442" i="15"/>
  <c r="J442" i="15"/>
  <c r="G442" i="15"/>
  <c r="K441" i="15"/>
  <c r="J441" i="15"/>
  <c r="G441" i="15"/>
  <c r="K440" i="15"/>
  <c r="J440" i="15"/>
  <c r="G440" i="15"/>
  <c r="K439" i="15"/>
  <c r="J439" i="15"/>
  <c r="G439" i="15"/>
  <c r="K438" i="15"/>
  <c r="J438" i="15"/>
  <c r="G438" i="15"/>
  <c r="K437" i="15"/>
  <c r="J437" i="15"/>
  <c r="G437" i="15"/>
  <c r="K436" i="15"/>
  <c r="J436" i="15"/>
  <c r="G436" i="15"/>
  <c r="K435" i="15"/>
  <c r="J435" i="15"/>
  <c r="G435" i="15"/>
  <c r="K434" i="15"/>
  <c r="J434" i="15"/>
  <c r="G434" i="15"/>
  <c r="K433" i="15"/>
  <c r="J433" i="15"/>
  <c r="G433" i="15"/>
  <c r="K432" i="15"/>
  <c r="J432" i="15"/>
  <c r="G432" i="15"/>
  <c r="K431" i="15"/>
  <c r="J431" i="15"/>
  <c r="G431" i="15"/>
  <c r="K430" i="15"/>
  <c r="J430" i="15"/>
  <c r="G430" i="15"/>
  <c r="K429" i="15"/>
  <c r="J429" i="15"/>
  <c r="G429" i="15"/>
  <c r="K428" i="15"/>
  <c r="J428" i="15"/>
  <c r="G428" i="15"/>
  <c r="K427" i="15"/>
  <c r="J427" i="15"/>
  <c r="G427" i="15"/>
  <c r="K426" i="15"/>
  <c r="J426" i="15"/>
  <c r="G426" i="15"/>
  <c r="K425" i="15"/>
  <c r="J425" i="15"/>
  <c r="G425" i="15"/>
  <c r="K424" i="15"/>
  <c r="J424" i="15"/>
  <c r="G424" i="15"/>
  <c r="K423" i="15"/>
  <c r="J423" i="15"/>
  <c r="G423" i="15"/>
  <c r="K422" i="15"/>
  <c r="J422" i="15"/>
  <c r="G422" i="15"/>
  <c r="K421" i="15"/>
  <c r="J421" i="15"/>
  <c r="G421" i="15"/>
  <c r="K420" i="15"/>
  <c r="J420" i="15"/>
  <c r="G420" i="15"/>
  <c r="K419" i="15"/>
  <c r="J419" i="15"/>
  <c r="G419" i="15"/>
  <c r="K418" i="15"/>
  <c r="J418" i="15"/>
  <c r="G418" i="15"/>
  <c r="K417" i="15"/>
  <c r="J417" i="15"/>
  <c r="G417" i="15"/>
  <c r="K416" i="15"/>
  <c r="J416" i="15"/>
  <c r="G416" i="15"/>
  <c r="K415" i="15"/>
  <c r="J415" i="15"/>
  <c r="G415" i="15"/>
  <c r="K414" i="15"/>
  <c r="J414" i="15"/>
  <c r="G414" i="15"/>
  <c r="K413" i="15"/>
  <c r="J413" i="15"/>
  <c r="G413" i="15"/>
  <c r="K412" i="15"/>
  <c r="J412" i="15"/>
  <c r="G412" i="15"/>
  <c r="K411" i="15"/>
  <c r="J411" i="15"/>
  <c r="G411" i="15"/>
  <c r="K410" i="15"/>
  <c r="J410" i="15"/>
  <c r="G410" i="15"/>
  <c r="K409" i="15"/>
  <c r="J409" i="15"/>
  <c r="G409" i="15"/>
  <c r="K408" i="15"/>
  <c r="J408" i="15"/>
  <c r="G408" i="15"/>
  <c r="K407" i="15"/>
  <c r="J407" i="15"/>
  <c r="G407" i="15"/>
  <c r="K406" i="15"/>
  <c r="J406" i="15"/>
  <c r="G406" i="15"/>
  <c r="K405" i="15"/>
  <c r="J405" i="15"/>
  <c r="G405" i="15"/>
  <c r="K404" i="15"/>
  <c r="J404" i="15"/>
  <c r="G404" i="15"/>
  <c r="K403" i="15"/>
  <c r="J403" i="15"/>
  <c r="G403" i="15"/>
  <c r="K402" i="15"/>
  <c r="J402" i="15"/>
  <c r="G402" i="15"/>
  <c r="K401" i="15"/>
  <c r="J401" i="15"/>
  <c r="G401" i="15"/>
  <c r="K400" i="15"/>
  <c r="J400" i="15"/>
  <c r="G400" i="15"/>
  <c r="K399" i="15"/>
  <c r="BE27" i="15" s="1"/>
  <c r="J399" i="15"/>
  <c r="G399" i="15"/>
  <c r="K398" i="15"/>
  <c r="J398" i="15"/>
  <c r="G398" i="15"/>
  <c r="K397" i="15"/>
  <c r="J397" i="15"/>
  <c r="G397" i="15"/>
  <c r="K396" i="15"/>
  <c r="J396" i="15"/>
  <c r="G396" i="15"/>
  <c r="K395" i="15"/>
  <c r="J395" i="15"/>
  <c r="G395" i="15"/>
  <c r="K394" i="15"/>
  <c r="J394" i="15"/>
  <c r="G394" i="15"/>
  <c r="K393" i="15"/>
  <c r="J393" i="15"/>
  <c r="G393" i="15"/>
  <c r="K392" i="15"/>
  <c r="J392" i="15"/>
  <c r="G392" i="15"/>
  <c r="K391" i="15"/>
  <c r="J391" i="15"/>
  <c r="G391" i="15"/>
  <c r="K390" i="15"/>
  <c r="J390" i="15"/>
  <c r="G390" i="15"/>
  <c r="K389" i="15"/>
  <c r="J389" i="15"/>
  <c r="G389" i="15"/>
  <c r="K388" i="15"/>
  <c r="J388" i="15"/>
  <c r="G388" i="15"/>
  <c r="K387" i="15"/>
  <c r="J387" i="15"/>
  <c r="G387" i="15"/>
  <c r="K386" i="15"/>
  <c r="J386" i="15"/>
  <c r="G386" i="15"/>
  <c r="K385" i="15"/>
  <c r="J385" i="15"/>
  <c r="G385" i="15"/>
  <c r="K384" i="15"/>
  <c r="J384" i="15"/>
  <c r="G384" i="15"/>
  <c r="K383" i="15"/>
  <c r="J383" i="15"/>
  <c r="G383" i="15"/>
  <c r="K382" i="15"/>
  <c r="J382" i="15"/>
  <c r="G382" i="15"/>
  <c r="K381" i="15"/>
  <c r="J381" i="15"/>
  <c r="G381" i="15"/>
  <c r="K380" i="15"/>
  <c r="J380" i="15"/>
  <c r="G380" i="15"/>
  <c r="K379" i="15"/>
  <c r="J379" i="15"/>
  <c r="G379" i="15"/>
  <c r="K378" i="15"/>
  <c r="J378" i="15"/>
  <c r="G378" i="15"/>
  <c r="K377" i="15"/>
  <c r="J377" i="15"/>
  <c r="G377" i="15"/>
  <c r="K376" i="15"/>
  <c r="J376" i="15"/>
  <c r="G376" i="15"/>
  <c r="K375" i="15"/>
  <c r="J375" i="15"/>
  <c r="G375" i="15"/>
  <c r="K374" i="15"/>
  <c r="J374" i="15"/>
  <c r="G374" i="15"/>
  <c r="K373" i="15"/>
  <c r="J373" i="15"/>
  <c r="G373" i="15"/>
  <c r="K372" i="15"/>
  <c r="J372" i="15"/>
  <c r="G372" i="15"/>
  <c r="K371" i="15"/>
  <c r="J371" i="15"/>
  <c r="G371" i="15"/>
  <c r="K370" i="15"/>
  <c r="J370" i="15"/>
  <c r="G370" i="15"/>
  <c r="K369" i="15"/>
  <c r="J369" i="15"/>
  <c r="G369" i="15"/>
  <c r="K368" i="15"/>
  <c r="J368" i="15"/>
  <c r="G368" i="15"/>
  <c r="K367" i="15"/>
  <c r="J367" i="15"/>
  <c r="G367" i="15"/>
  <c r="K366" i="15"/>
  <c r="J366" i="15"/>
  <c r="G366" i="15"/>
  <c r="K365" i="15"/>
  <c r="J365" i="15"/>
  <c r="G365" i="15"/>
  <c r="K364" i="15"/>
  <c r="J364" i="15"/>
  <c r="G364" i="15"/>
  <c r="K363" i="15"/>
  <c r="J363" i="15"/>
  <c r="G363" i="15"/>
  <c r="K362" i="15"/>
  <c r="J362" i="15"/>
  <c r="G362" i="15"/>
  <c r="K361" i="15"/>
  <c r="J361" i="15"/>
  <c r="G361" i="15"/>
  <c r="K360" i="15"/>
  <c r="J360" i="15"/>
  <c r="G360" i="15"/>
  <c r="K359" i="15"/>
  <c r="J359" i="15"/>
  <c r="G359" i="15"/>
  <c r="K358" i="15"/>
  <c r="J358" i="15"/>
  <c r="G358" i="15"/>
  <c r="K357" i="15"/>
  <c r="J357" i="15"/>
  <c r="G357" i="15"/>
  <c r="K356" i="15"/>
  <c r="J356" i="15"/>
  <c r="G356" i="15"/>
  <c r="K355" i="15"/>
  <c r="BA27" i="15" s="1"/>
  <c r="J355" i="15"/>
  <c r="G355" i="15"/>
  <c r="K354" i="15"/>
  <c r="J354" i="15"/>
  <c r="G354" i="15"/>
  <c r="K353" i="15"/>
  <c r="J353" i="15"/>
  <c r="G353" i="15"/>
  <c r="K352" i="15"/>
  <c r="J352" i="15"/>
  <c r="G352" i="15"/>
  <c r="K351" i="15"/>
  <c r="J351" i="15"/>
  <c r="G351" i="15"/>
  <c r="K350" i="15"/>
  <c r="J350" i="15"/>
  <c r="G350" i="15"/>
  <c r="K349" i="15"/>
  <c r="J349" i="15"/>
  <c r="G349" i="15"/>
  <c r="K348" i="15"/>
  <c r="J348" i="15"/>
  <c r="G348" i="15"/>
  <c r="K347" i="15"/>
  <c r="J347" i="15"/>
  <c r="G347" i="15"/>
  <c r="K346" i="15"/>
  <c r="J346" i="15"/>
  <c r="G346" i="15"/>
  <c r="K345" i="15"/>
  <c r="J345" i="15"/>
  <c r="G345" i="15"/>
  <c r="K344" i="15"/>
  <c r="J344" i="15"/>
  <c r="G344" i="15"/>
  <c r="K343" i="15"/>
  <c r="J343" i="15"/>
  <c r="G343" i="15"/>
  <c r="K342" i="15"/>
  <c r="J342" i="15"/>
  <c r="G342" i="15"/>
  <c r="K341" i="15"/>
  <c r="J341" i="15"/>
  <c r="G341" i="15"/>
  <c r="K340" i="15"/>
  <c r="J340" i="15"/>
  <c r="G340" i="15"/>
  <c r="K339" i="15"/>
  <c r="J339" i="15"/>
  <c r="G339" i="15"/>
  <c r="K338" i="15"/>
  <c r="J338" i="15"/>
  <c r="G338" i="15"/>
  <c r="K337" i="15"/>
  <c r="J337" i="15"/>
  <c r="G337" i="15"/>
  <c r="K336" i="15"/>
  <c r="J336" i="15"/>
  <c r="G336" i="15"/>
  <c r="K335" i="15"/>
  <c r="J335" i="15"/>
  <c r="G335" i="15"/>
  <c r="K334" i="15"/>
  <c r="J334" i="15"/>
  <c r="G334" i="15"/>
  <c r="K333" i="15"/>
  <c r="J333" i="15"/>
  <c r="G333" i="15"/>
  <c r="K332" i="15"/>
  <c r="J332" i="15"/>
  <c r="G332" i="15"/>
  <c r="K331" i="15"/>
  <c r="J331" i="15"/>
  <c r="G331" i="15"/>
  <c r="K330" i="15"/>
  <c r="J330" i="15"/>
  <c r="G330" i="15"/>
  <c r="K329" i="15"/>
  <c r="J329" i="15"/>
  <c r="G329" i="15"/>
  <c r="K328" i="15"/>
  <c r="J328" i="15"/>
  <c r="G328" i="15"/>
  <c r="K327" i="15"/>
  <c r="J327" i="15"/>
  <c r="G327" i="15"/>
  <c r="K326" i="15"/>
  <c r="J326" i="15"/>
  <c r="G326" i="15"/>
  <c r="K325" i="15"/>
  <c r="J325" i="15"/>
  <c r="G325" i="15"/>
  <c r="K324" i="15"/>
  <c r="J324" i="15"/>
  <c r="G324" i="15"/>
  <c r="K323" i="15"/>
  <c r="J323" i="15"/>
  <c r="G323" i="15"/>
  <c r="K322" i="15"/>
  <c r="J322" i="15"/>
  <c r="G322" i="15"/>
  <c r="K321" i="15"/>
  <c r="J321" i="15"/>
  <c r="G321" i="15"/>
  <c r="K320" i="15"/>
  <c r="J320" i="15"/>
  <c r="G320" i="15"/>
  <c r="K319" i="15"/>
  <c r="J319" i="15"/>
  <c r="G319" i="15"/>
  <c r="K318" i="15"/>
  <c r="J318" i="15"/>
  <c r="G318" i="15"/>
  <c r="K317" i="15"/>
  <c r="J317" i="15"/>
  <c r="G317" i="15"/>
  <c r="K316" i="15"/>
  <c r="J316" i="15"/>
  <c r="G316" i="15"/>
  <c r="K315" i="15"/>
  <c r="J315" i="15"/>
  <c r="G315" i="15"/>
  <c r="K314" i="15"/>
  <c r="J314" i="15"/>
  <c r="G314" i="15"/>
  <c r="K313" i="15"/>
  <c r="J313" i="15"/>
  <c r="G313" i="15"/>
  <c r="K312" i="15"/>
  <c r="J312" i="15"/>
  <c r="G312" i="15"/>
  <c r="K311" i="15"/>
  <c r="AW27" i="15" s="1"/>
  <c r="J311" i="15"/>
  <c r="G311" i="15"/>
  <c r="K310" i="15"/>
  <c r="J310" i="15"/>
  <c r="G310" i="15"/>
  <c r="K309" i="15"/>
  <c r="J309" i="15"/>
  <c r="G309" i="15"/>
  <c r="K308" i="15"/>
  <c r="J308" i="15"/>
  <c r="G308" i="15"/>
  <c r="K307" i="15"/>
  <c r="J307" i="15"/>
  <c r="G307" i="15"/>
  <c r="K306" i="15"/>
  <c r="J306" i="15"/>
  <c r="G306" i="15"/>
  <c r="K305" i="15"/>
  <c r="J305" i="15"/>
  <c r="G305" i="15"/>
  <c r="K304" i="15"/>
  <c r="J304" i="15"/>
  <c r="G304" i="15"/>
  <c r="K303" i="15"/>
  <c r="J303" i="15"/>
  <c r="G303" i="15"/>
  <c r="K302" i="15"/>
  <c r="J302" i="15"/>
  <c r="G302" i="15"/>
  <c r="K301" i="15"/>
  <c r="J301" i="15"/>
  <c r="G301" i="15"/>
  <c r="K300" i="15"/>
  <c r="J300" i="15"/>
  <c r="G300" i="15"/>
  <c r="K299" i="15"/>
  <c r="J299" i="15"/>
  <c r="G299" i="15"/>
  <c r="K298" i="15"/>
  <c r="J298" i="15"/>
  <c r="G298" i="15"/>
  <c r="K297" i="15"/>
  <c r="J297" i="15"/>
  <c r="G297" i="15"/>
  <c r="K296" i="15"/>
  <c r="J296" i="15"/>
  <c r="G296" i="15"/>
  <c r="K295" i="15"/>
  <c r="J295" i="15"/>
  <c r="G295" i="15"/>
  <c r="K294" i="15"/>
  <c r="J294" i="15"/>
  <c r="G294" i="15"/>
  <c r="K293" i="15"/>
  <c r="J293" i="15"/>
  <c r="G293" i="15"/>
  <c r="K292" i="15"/>
  <c r="J292" i="15"/>
  <c r="G292" i="15"/>
  <c r="K291" i="15"/>
  <c r="J291" i="15"/>
  <c r="G291" i="15"/>
  <c r="K290" i="15"/>
  <c r="J290" i="15"/>
  <c r="G290" i="15"/>
  <c r="K289" i="15"/>
  <c r="J289" i="15"/>
  <c r="G289" i="15"/>
  <c r="K288" i="15"/>
  <c r="J288" i="15"/>
  <c r="G288" i="15"/>
  <c r="K287" i="15"/>
  <c r="J287" i="15"/>
  <c r="G287" i="15"/>
  <c r="K286" i="15"/>
  <c r="J286" i="15"/>
  <c r="G286" i="15"/>
  <c r="K285" i="15"/>
  <c r="J285" i="15"/>
  <c r="G285" i="15"/>
  <c r="K284" i="15"/>
  <c r="J284" i="15"/>
  <c r="G284" i="15"/>
  <c r="K283" i="15"/>
  <c r="J283" i="15"/>
  <c r="G283" i="15"/>
  <c r="K282" i="15"/>
  <c r="J282" i="15"/>
  <c r="G282" i="15"/>
  <c r="K281" i="15"/>
  <c r="J281" i="15"/>
  <c r="G281" i="15"/>
  <c r="K280" i="15"/>
  <c r="J280" i="15"/>
  <c r="G280" i="15"/>
  <c r="K279" i="15"/>
  <c r="J279" i="15"/>
  <c r="G279" i="15"/>
  <c r="K278" i="15"/>
  <c r="J278" i="15"/>
  <c r="G278" i="15"/>
  <c r="K277" i="15"/>
  <c r="J277" i="15"/>
  <c r="G277" i="15"/>
  <c r="K276" i="15"/>
  <c r="J276" i="15"/>
  <c r="G276" i="15"/>
  <c r="K275" i="15"/>
  <c r="J275" i="15"/>
  <c r="G275" i="15"/>
  <c r="K274" i="15"/>
  <c r="J274" i="15"/>
  <c r="G274" i="15"/>
  <c r="K273" i="15"/>
  <c r="J273" i="15"/>
  <c r="G273" i="15"/>
  <c r="K272" i="15"/>
  <c r="J272" i="15"/>
  <c r="G272" i="15"/>
  <c r="K271" i="15"/>
  <c r="J271" i="15"/>
  <c r="G271" i="15"/>
  <c r="K270" i="15"/>
  <c r="J270" i="15"/>
  <c r="G270" i="15"/>
  <c r="K269" i="15"/>
  <c r="J269" i="15"/>
  <c r="G269" i="15"/>
  <c r="K268" i="15"/>
  <c r="J268" i="15"/>
  <c r="G268" i="15"/>
  <c r="K267" i="15"/>
  <c r="AS27" i="15" s="1"/>
  <c r="J267" i="15"/>
  <c r="G267" i="15"/>
  <c r="K266" i="15"/>
  <c r="J266" i="15"/>
  <c r="G266" i="15"/>
  <c r="K265" i="15"/>
  <c r="J265" i="15"/>
  <c r="G265" i="15"/>
  <c r="K264" i="15"/>
  <c r="J264" i="15"/>
  <c r="G264" i="15"/>
  <c r="K263" i="15"/>
  <c r="J263" i="15"/>
  <c r="G263" i="15"/>
  <c r="K262" i="15"/>
  <c r="J262" i="15"/>
  <c r="G262" i="15"/>
  <c r="K261" i="15"/>
  <c r="J261" i="15"/>
  <c r="G261" i="15"/>
  <c r="K260" i="15"/>
  <c r="J260" i="15"/>
  <c r="G260" i="15"/>
  <c r="K259" i="15"/>
  <c r="J259" i="15"/>
  <c r="G259" i="15"/>
  <c r="K258" i="15"/>
  <c r="J258" i="15"/>
  <c r="G258" i="15"/>
  <c r="K257" i="15"/>
  <c r="J257" i="15"/>
  <c r="G257" i="15"/>
  <c r="K256" i="15"/>
  <c r="J256" i="15"/>
  <c r="G256" i="15"/>
  <c r="K255" i="15"/>
  <c r="J255" i="15"/>
  <c r="G255" i="15"/>
  <c r="K254" i="15"/>
  <c r="J254" i="15"/>
  <c r="G254" i="15"/>
  <c r="K253" i="15"/>
  <c r="J253" i="15"/>
  <c r="G253" i="15"/>
  <c r="K252" i="15"/>
  <c r="J252" i="15"/>
  <c r="G252" i="15"/>
  <c r="K251" i="15"/>
  <c r="J251" i="15"/>
  <c r="G251" i="15"/>
  <c r="K250" i="15"/>
  <c r="J250" i="15"/>
  <c r="G250" i="15"/>
  <c r="K249" i="15"/>
  <c r="J249" i="15"/>
  <c r="G249" i="15"/>
  <c r="K248" i="15"/>
  <c r="J248" i="15"/>
  <c r="G248" i="15"/>
  <c r="K247" i="15"/>
  <c r="J247" i="15"/>
  <c r="G247" i="15"/>
  <c r="K246" i="15"/>
  <c r="J246" i="15"/>
  <c r="G246" i="15"/>
  <c r="K245" i="15"/>
  <c r="J245" i="15"/>
  <c r="G245" i="15"/>
  <c r="K244" i="15"/>
  <c r="J244" i="15"/>
  <c r="G244" i="15"/>
  <c r="K243" i="15"/>
  <c r="J243" i="15"/>
  <c r="G243" i="15"/>
  <c r="K242" i="15"/>
  <c r="J242" i="15"/>
  <c r="G242" i="15"/>
  <c r="K241" i="15"/>
  <c r="J241" i="15"/>
  <c r="G241" i="15"/>
  <c r="K240" i="15"/>
  <c r="J240" i="15"/>
  <c r="G240" i="15"/>
  <c r="K239" i="15"/>
  <c r="J239" i="15"/>
  <c r="G239" i="15"/>
  <c r="K238" i="15"/>
  <c r="J238" i="15"/>
  <c r="G238" i="15"/>
  <c r="K237" i="15"/>
  <c r="J237" i="15"/>
  <c r="G237" i="15"/>
  <c r="K236" i="15"/>
  <c r="J236" i="15"/>
  <c r="G236" i="15"/>
  <c r="K235" i="15"/>
  <c r="J235" i="15"/>
  <c r="G235" i="15"/>
  <c r="K234" i="15"/>
  <c r="J234" i="15"/>
  <c r="G234" i="15"/>
  <c r="K233" i="15"/>
  <c r="J233" i="15"/>
  <c r="G233" i="15"/>
  <c r="K232" i="15"/>
  <c r="J232" i="15"/>
  <c r="G232" i="15"/>
  <c r="K231" i="15"/>
  <c r="J231" i="15"/>
  <c r="G231" i="15"/>
  <c r="K230" i="15"/>
  <c r="J230" i="15"/>
  <c r="G230" i="15"/>
  <c r="K229" i="15"/>
  <c r="J229" i="15"/>
  <c r="G229" i="15"/>
  <c r="K228" i="15"/>
  <c r="J228" i="15"/>
  <c r="G228" i="15"/>
  <c r="K227" i="15"/>
  <c r="AM23" i="15" s="1"/>
  <c r="J227" i="15"/>
  <c r="G227" i="15"/>
  <c r="K226" i="15"/>
  <c r="J226" i="15"/>
  <c r="G226" i="15"/>
  <c r="K225" i="15"/>
  <c r="J225" i="15"/>
  <c r="G225" i="15"/>
  <c r="K224" i="15"/>
  <c r="J224" i="15"/>
  <c r="G224" i="15"/>
  <c r="K223" i="15"/>
  <c r="AM27" i="15" s="1"/>
  <c r="J223" i="15"/>
  <c r="G223" i="15"/>
  <c r="K222" i="15"/>
  <c r="J222" i="15"/>
  <c r="G222" i="15"/>
  <c r="K221" i="15"/>
  <c r="J221" i="15"/>
  <c r="G221" i="15"/>
  <c r="K220" i="15"/>
  <c r="J220" i="15"/>
  <c r="G220" i="15"/>
  <c r="K219" i="15"/>
  <c r="J219" i="15"/>
  <c r="G219" i="15"/>
  <c r="K218" i="15"/>
  <c r="J218" i="15"/>
  <c r="G218" i="15"/>
  <c r="K217" i="15"/>
  <c r="J217" i="15"/>
  <c r="G217" i="15"/>
  <c r="K216" i="15"/>
  <c r="J216" i="15"/>
  <c r="G216" i="15"/>
  <c r="K215" i="15"/>
  <c r="J215" i="15"/>
  <c r="G215" i="15"/>
  <c r="K214" i="15"/>
  <c r="J214" i="15"/>
  <c r="G214" i="15"/>
  <c r="K213" i="15"/>
  <c r="J213" i="15"/>
  <c r="G213" i="15"/>
  <c r="K212" i="15"/>
  <c r="J212" i="15"/>
  <c r="G212" i="15"/>
  <c r="K211" i="15"/>
  <c r="J211" i="15"/>
  <c r="G211" i="15"/>
  <c r="K210" i="15"/>
  <c r="J210" i="15"/>
  <c r="G210" i="15"/>
  <c r="K209" i="15"/>
  <c r="J209" i="15"/>
  <c r="G209" i="15"/>
  <c r="K208" i="15"/>
  <c r="J208" i="15"/>
  <c r="G208" i="15"/>
  <c r="K207" i="15"/>
  <c r="J207" i="15"/>
  <c r="G207" i="15"/>
  <c r="K206" i="15"/>
  <c r="J206" i="15"/>
  <c r="G206" i="15"/>
  <c r="K205" i="15"/>
  <c r="J205" i="15"/>
  <c r="G205" i="15"/>
  <c r="K204" i="15"/>
  <c r="J204" i="15"/>
  <c r="G204" i="15"/>
  <c r="K203" i="15"/>
  <c r="J203" i="15"/>
  <c r="G203" i="15"/>
  <c r="K202" i="15"/>
  <c r="J202" i="15"/>
  <c r="G202" i="15"/>
  <c r="K201" i="15"/>
  <c r="J201" i="15"/>
  <c r="G201" i="15"/>
  <c r="K200" i="15"/>
  <c r="J200" i="15"/>
  <c r="G200" i="15"/>
  <c r="K199" i="15"/>
  <c r="J199" i="15"/>
  <c r="G199" i="15"/>
  <c r="K198" i="15"/>
  <c r="J198" i="15"/>
  <c r="G198" i="15"/>
  <c r="K197" i="15"/>
  <c r="J197" i="15"/>
  <c r="G197" i="15"/>
  <c r="K196" i="15"/>
  <c r="J196" i="15"/>
  <c r="G196" i="15"/>
  <c r="K195" i="15"/>
  <c r="J195" i="15"/>
  <c r="G195" i="15"/>
  <c r="K194" i="15"/>
  <c r="J194" i="15"/>
  <c r="G194" i="15"/>
  <c r="K193" i="15"/>
  <c r="J193" i="15"/>
  <c r="G193" i="15"/>
  <c r="K192" i="15"/>
  <c r="J192" i="15"/>
  <c r="G192" i="15"/>
  <c r="K191" i="15"/>
  <c r="J191" i="15"/>
  <c r="G191" i="15"/>
  <c r="K190" i="15"/>
  <c r="J190" i="15"/>
  <c r="G190" i="15"/>
  <c r="K189" i="15"/>
  <c r="J189" i="15"/>
  <c r="G189" i="15"/>
  <c r="K188" i="15"/>
  <c r="J188" i="15"/>
  <c r="G188" i="15"/>
  <c r="K187" i="15"/>
  <c r="J187" i="15"/>
  <c r="G187" i="15"/>
  <c r="K186" i="15"/>
  <c r="J186" i="15"/>
  <c r="G186" i="15"/>
  <c r="K185" i="15"/>
  <c r="J185" i="15"/>
  <c r="G185" i="15"/>
  <c r="K184" i="15"/>
  <c r="J184" i="15"/>
  <c r="G184" i="15"/>
  <c r="K183" i="15"/>
  <c r="AI23" i="15" s="1"/>
  <c r="J183" i="15"/>
  <c r="G183" i="15"/>
  <c r="K182" i="15"/>
  <c r="J182" i="15"/>
  <c r="G182" i="15"/>
  <c r="K181" i="15"/>
  <c r="J181" i="15"/>
  <c r="G181" i="15"/>
  <c r="K180" i="15"/>
  <c r="J180" i="15"/>
  <c r="G180" i="15"/>
  <c r="K179" i="15"/>
  <c r="AI27" i="15" s="1"/>
  <c r="J179" i="15"/>
  <c r="G179" i="15"/>
  <c r="K178" i="15"/>
  <c r="J178" i="15"/>
  <c r="G178" i="15"/>
  <c r="K177" i="15"/>
  <c r="J177" i="15"/>
  <c r="G177" i="15"/>
  <c r="K176" i="15"/>
  <c r="J176" i="15"/>
  <c r="G176" i="15"/>
  <c r="K175" i="15"/>
  <c r="J175" i="15"/>
  <c r="G175" i="15"/>
  <c r="K174" i="15"/>
  <c r="J174" i="15"/>
  <c r="G174" i="15"/>
  <c r="K173" i="15"/>
  <c r="J173" i="15"/>
  <c r="G173" i="15"/>
  <c r="K172" i="15"/>
  <c r="J172" i="15"/>
  <c r="G172" i="15"/>
  <c r="K171" i="15"/>
  <c r="J171" i="15"/>
  <c r="G171" i="15"/>
  <c r="K170" i="15"/>
  <c r="J170" i="15"/>
  <c r="G170" i="15"/>
  <c r="K169" i="15"/>
  <c r="J169" i="15"/>
  <c r="G169" i="15"/>
  <c r="K168" i="15"/>
  <c r="J168" i="15"/>
  <c r="G168" i="15"/>
  <c r="K167" i="15"/>
  <c r="J167" i="15"/>
  <c r="G167" i="15"/>
  <c r="K166" i="15"/>
  <c r="J166" i="15"/>
  <c r="G166" i="15"/>
  <c r="K165" i="15"/>
  <c r="J165" i="15"/>
  <c r="G165" i="15"/>
  <c r="K164" i="15"/>
  <c r="J164" i="15"/>
  <c r="G164" i="15"/>
  <c r="K163" i="15"/>
  <c r="J163" i="15"/>
  <c r="G163" i="15"/>
  <c r="K162" i="15"/>
  <c r="J162" i="15"/>
  <c r="G162" i="15"/>
  <c r="K161" i="15"/>
  <c r="J161" i="15"/>
  <c r="G161" i="15"/>
  <c r="K160" i="15"/>
  <c r="J160" i="15"/>
  <c r="G160" i="15"/>
  <c r="K159" i="15"/>
  <c r="J159" i="15"/>
  <c r="G159" i="15"/>
  <c r="K158" i="15"/>
  <c r="J158" i="15"/>
  <c r="G158" i="15"/>
  <c r="K157" i="15"/>
  <c r="J157" i="15"/>
  <c r="G157" i="15"/>
  <c r="K156" i="15"/>
  <c r="J156" i="15"/>
  <c r="G156" i="15"/>
  <c r="K155" i="15"/>
  <c r="J155" i="15"/>
  <c r="G155" i="15"/>
  <c r="K154" i="15"/>
  <c r="J154" i="15"/>
  <c r="G154" i="15"/>
  <c r="K153" i="15"/>
  <c r="J153" i="15"/>
  <c r="G153" i="15"/>
  <c r="K152" i="15"/>
  <c r="J152" i="15"/>
  <c r="G152" i="15"/>
  <c r="K151" i="15"/>
  <c r="J151" i="15"/>
  <c r="G151" i="15"/>
  <c r="K150" i="15"/>
  <c r="J150" i="15"/>
  <c r="G150" i="15"/>
  <c r="K149" i="15"/>
  <c r="J149" i="15"/>
  <c r="G149" i="15"/>
  <c r="K148" i="15"/>
  <c r="J148" i="15"/>
  <c r="G148" i="15"/>
  <c r="K147" i="15"/>
  <c r="J147" i="15"/>
  <c r="G147" i="15"/>
  <c r="K146" i="15"/>
  <c r="J146" i="15"/>
  <c r="G146" i="15"/>
  <c r="K145" i="15"/>
  <c r="J145" i="15"/>
  <c r="G145" i="15"/>
  <c r="K144" i="15"/>
  <c r="J144" i="15"/>
  <c r="G144" i="15"/>
  <c r="K143" i="15"/>
  <c r="J143" i="15"/>
  <c r="G143" i="15"/>
  <c r="K142" i="15"/>
  <c r="J142" i="15"/>
  <c r="G142" i="15"/>
  <c r="K141" i="15"/>
  <c r="J141" i="15"/>
  <c r="G141" i="15"/>
  <c r="K140" i="15"/>
  <c r="J140" i="15"/>
  <c r="G140" i="15"/>
  <c r="K139" i="15"/>
  <c r="AE23" i="15" s="1"/>
  <c r="J139" i="15"/>
  <c r="G139" i="15"/>
  <c r="K138" i="15"/>
  <c r="J138" i="15"/>
  <c r="G138" i="15"/>
  <c r="K137" i="15"/>
  <c r="J137" i="15"/>
  <c r="G137" i="15"/>
  <c r="K136" i="15"/>
  <c r="J136" i="15"/>
  <c r="G136" i="15"/>
  <c r="K135" i="15"/>
  <c r="AE27" i="15" s="1"/>
  <c r="J135" i="15"/>
  <c r="G135" i="15"/>
  <c r="K134" i="15"/>
  <c r="J134" i="15"/>
  <c r="G134" i="15"/>
  <c r="K133" i="15"/>
  <c r="J133" i="15"/>
  <c r="G133" i="15"/>
  <c r="K132" i="15"/>
  <c r="J132" i="15"/>
  <c r="G132" i="15"/>
  <c r="K131" i="15"/>
  <c r="J131" i="15"/>
  <c r="G131" i="15"/>
  <c r="K130" i="15"/>
  <c r="J130" i="15"/>
  <c r="G130" i="15"/>
  <c r="K129" i="15"/>
  <c r="J129" i="15"/>
  <c r="G129" i="15"/>
  <c r="K128" i="15"/>
  <c r="J128" i="15"/>
  <c r="G128" i="15"/>
  <c r="K127" i="15"/>
  <c r="J127" i="15"/>
  <c r="G127" i="15"/>
  <c r="K126" i="15"/>
  <c r="J126" i="15"/>
  <c r="G126" i="15"/>
  <c r="K125" i="15"/>
  <c r="J125" i="15"/>
  <c r="G125" i="15"/>
  <c r="K124" i="15"/>
  <c r="J124" i="15"/>
  <c r="G124" i="15"/>
  <c r="K123" i="15"/>
  <c r="J123" i="15"/>
  <c r="G123" i="15"/>
  <c r="K122" i="15"/>
  <c r="J122" i="15"/>
  <c r="G122" i="15"/>
  <c r="K121" i="15"/>
  <c r="J121" i="15"/>
  <c r="G121" i="15"/>
  <c r="K120" i="15"/>
  <c r="J120" i="15"/>
  <c r="G120" i="15"/>
  <c r="K119" i="15"/>
  <c r="J119" i="15"/>
  <c r="G119" i="15"/>
  <c r="K118" i="15"/>
  <c r="J118" i="15"/>
  <c r="G118" i="15"/>
  <c r="K117" i="15"/>
  <c r="J117" i="15"/>
  <c r="G117" i="15"/>
  <c r="K116" i="15"/>
  <c r="J116" i="15"/>
  <c r="G116" i="15"/>
  <c r="K115" i="15"/>
  <c r="J115" i="15"/>
  <c r="G115" i="15"/>
  <c r="K114" i="15"/>
  <c r="J114" i="15"/>
  <c r="G114" i="15"/>
  <c r="K113" i="15"/>
  <c r="J113" i="15"/>
  <c r="G113" i="15"/>
  <c r="K112" i="15"/>
  <c r="J112" i="15"/>
  <c r="G112" i="15"/>
  <c r="K111" i="15"/>
  <c r="J111" i="15"/>
  <c r="G111" i="15"/>
  <c r="K110" i="15"/>
  <c r="J110" i="15"/>
  <c r="G110" i="15"/>
  <c r="K109" i="15"/>
  <c r="J109" i="15"/>
  <c r="G109" i="15"/>
  <c r="K108" i="15"/>
  <c r="J108" i="15"/>
  <c r="G108" i="15"/>
  <c r="K107" i="15"/>
  <c r="J107" i="15"/>
  <c r="G107" i="15"/>
  <c r="K106" i="15"/>
  <c r="J106" i="15"/>
  <c r="G106" i="15"/>
  <c r="K105" i="15"/>
  <c r="J105" i="15"/>
  <c r="G105" i="15"/>
  <c r="K104" i="15"/>
  <c r="J104" i="15"/>
  <c r="G104" i="15"/>
  <c r="K103" i="15"/>
  <c r="J103" i="15"/>
  <c r="G103" i="15"/>
  <c r="K102" i="15"/>
  <c r="J102" i="15"/>
  <c r="G102" i="15"/>
  <c r="K101" i="15"/>
  <c r="J101" i="15"/>
  <c r="G101" i="15"/>
  <c r="K100" i="15"/>
  <c r="J100" i="15"/>
  <c r="G100" i="15"/>
  <c r="K99" i="15"/>
  <c r="J99" i="15"/>
  <c r="G99" i="15"/>
  <c r="K98" i="15"/>
  <c r="J98" i="15"/>
  <c r="G98" i="15"/>
  <c r="K97" i="15"/>
  <c r="J97" i="15"/>
  <c r="G97" i="15"/>
  <c r="K96" i="15"/>
  <c r="J96" i="15"/>
  <c r="G96" i="15"/>
  <c r="K95" i="15"/>
  <c r="AA23" i="15" s="1"/>
  <c r="J95" i="15"/>
  <c r="G95" i="15"/>
  <c r="K94" i="15"/>
  <c r="J94" i="15"/>
  <c r="G94" i="15"/>
  <c r="K93" i="15"/>
  <c r="J93" i="15"/>
  <c r="G93" i="15"/>
  <c r="K92" i="15"/>
  <c r="J92" i="15"/>
  <c r="G92" i="15"/>
  <c r="K91" i="15"/>
  <c r="AA27" i="15" s="1"/>
  <c r="J91" i="15"/>
  <c r="G91" i="15"/>
  <c r="K90" i="15"/>
  <c r="J90" i="15"/>
  <c r="G90" i="15"/>
  <c r="K89" i="15"/>
  <c r="J89" i="15"/>
  <c r="G89" i="15"/>
  <c r="K88" i="15"/>
  <c r="J88" i="15"/>
  <c r="G88" i="15"/>
  <c r="K87" i="15"/>
  <c r="J87" i="15"/>
  <c r="G87" i="15"/>
  <c r="K86" i="15"/>
  <c r="J86" i="15"/>
  <c r="G86" i="15"/>
  <c r="K85" i="15"/>
  <c r="J85" i="15"/>
  <c r="G85" i="15"/>
  <c r="K84" i="15"/>
  <c r="J84" i="15"/>
  <c r="G84" i="15"/>
  <c r="K83" i="15"/>
  <c r="J83" i="15"/>
  <c r="G83" i="15"/>
  <c r="K82" i="15"/>
  <c r="J82" i="15"/>
  <c r="G82" i="15"/>
  <c r="K81" i="15"/>
  <c r="J81" i="15"/>
  <c r="G81" i="15"/>
  <c r="K80" i="15"/>
  <c r="J80" i="15"/>
  <c r="G80" i="15"/>
  <c r="K79" i="15"/>
  <c r="J79" i="15"/>
  <c r="G79" i="15"/>
  <c r="K78" i="15"/>
  <c r="J78" i="15"/>
  <c r="G78" i="15"/>
  <c r="K77" i="15"/>
  <c r="J77" i="15"/>
  <c r="G77" i="15"/>
  <c r="K76" i="15"/>
  <c r="J76" i="15"/>
  <c r="G76" i="15"/>
  <c r="K75" i="15"/>
  <c r="J75" i="15"/>
  <c r="G75" i="15"/>
  <c r="K74" i="15"/>
  <c r="J74" i="15"/>
  <c r="G74" i="15"/>
  <c r="K73" i="15"/>
  <c r="J73" i="15"/>
  <c r="G73" i="15"/>
  <c r="K72" i="15"/>
  <c r="J72" i="15"/>
  <c r="G72" i="15"/>
  <c r="K71" i="15"/>
  <c r="J71" i="15"/>
  <c r="G71" i="15"/>
  <c r="K70" i="15"/>
  <c r="J70" i="15"/>
  <c r="G70" i="15"/>
  <c r="K69" i="15"/>
  <c r="J69" i="15"/>
  <c r="G69" i="15"/>
  <c r="K68" i="15"/>
  <c r="J68" i="15"/>
  <c r="G68" i="15"/>
  <c r="K67" i="15"/>
  <c r="J67" i="15"/>
  <c r="G67" i="15"/>
  <c r="K66" i="15"/>
  <c r="J66" i="15"/>
  <c r="G66" i="15"/>
  <c r="K65" i="15"/>
  <c r="J65" i="15"/>
  <c r="G65" i="15"/>
  <c r="K64" i="15"/>
  <c r="J64" i="15"/>
  <c r="G64" i="15"/>
  <c r="K63" i="15"/>
  <c r="J63" i="15"/>
  <c r="G63" i="15"/>
  <c r="K62" i="15"/>
  <c r="J62" i="15"/>
  <c r="G62" i="15"/>
  <c r="K61" i="15"/>
  <c r="J61" i="15"/>
  <c r="G61" i="15"/>
  <c r="K60" i="15"/>
  <c r="J60" i="15"/>
  <c r="G60" i="15"/>
  <c r="K59" i="15"/>
  <c r="J59" i="15"/>
  <c r="G59" i="15"/>
  <c r="K58" i="15"/>
  <c r="J58" i="15"/>
  <c r="G58" i="15"/>
  <c r="K57" i="15"/>
  <c r="J57" i="15"/>
  <c r="G57" i="15"/>
  <c r="K56" i="15"/>
  <c r="J56" i="15"/>
  <c r="G56" i="15"/>
  <c r="K55" i="15"/>
  <c r="J55" i="15"/>
  <c r="G55" i="15"/>
  <c r="K54" i="15"/>
  <c r="J54" i="15"/>
  <c r="G54" i="15"/>
  <c r="K53" i="15"/>
  <c r="J53" i="15"/>
  <c r="G53" i="15"/>
  <c r="K52" i="15"/>
  <c r="J52" i="15"/>
  <c r="G52" i="15"/>
  <c r="K51" i="15"/>
  <c r="W23" i="15" s="1"/>
  <c r="J51" i="15"/>
  <c r="G51" i="15"/>
  <c r="K50" i="15"/>
  <c r="J50" i="15"/>
  <c r="G50" i="15"/>
  <c r="K49" i="15"/>
  <c r="J49" i="15"/>
  <c r="G49" i="15"/>
  <c r="K48" i="15"/>
  <c r="J48" i="15"/>
  <c r="G48" i="15"/>
  <c r="K47" i="15"/>
  <c r="W27" i="15" s="1"/>
  <c r="J47" i="15"/>
  <c r="G47" i="15"/>
  <c r="K46" i="15"/>
  <c r="J46" i="15"/>
  <c r="G46" i="15"/>
  <c r="K45" i="15"/>
  <c r="J45" i="15"/>
  <c r="G45" i="15"/>
  <c r="K44" i="15"/>
  <c r="J44" i="15"/>
  <c r="G44" i="15"/>
  <c r="K43" i="15"/>
  <c r="J43" i="15"/>
  <c r="G43" i="15"/>
  <c r="K42" i="15"/>
  <c r="J42" i="15"/>
  <c r="G42" i="15"/>
  <c r="K41" i="15"/>
  <c r="J41" i="15"/>
  <c r="G41" i="15"/>
  <c r="K40" i="15"/>
  <c r="J40" i="15"/>
  <c r="G40" i="15"/>
  <c r="K39" i="15"/>
  <c r="J39" i="15"/>
  <c r="G39" i="15"/>
  <c r="K38" i="15"/>
  <c r="J38" i="15"/>
  <c r="G38" i="15"/>
  <c r="K37" i="15"/>
  <c r="J37" i="15"/>
  <c r="G37" i="15"/>
  <c r="K36" i="15"/>
  <c r="J36" i="15"/>
  <c r="G36" i="15"/>
  <c r="K35" i="15"/>
  <c r="J35" i="15"/>
  <c r="G35" i="15"/>
  <c r="K34" i="15"/>
  <c r="J34" i="15"/>
  <c r="G34" i="15"/>
  <c r="K33" i="15"/>
  <c r="J33" i="15"/>
  <c r="G33" i="15"/>
  <c r="K32" i="15"/>
  <c r="J32" i="15"/>
  <c r="G32" i="15"/>
  <c r="D32" i="15"/>
  <c r="K31" i="15"/>
  <c r="J31" i="15"/>
  <c r="G31" i="15"/>
  <c r="E31" i="15"/>
  <c r="K30" i="15"/>
  <c r="J30" i="15"/>
  <c r="G30" i="15"/>
  <c r="E30" i="15"/>
  <c r="K29" i="15"/>
  <c r="J29" i="15"/>
  <c r="G29" i="15"/>
  <c r="E29" i="15"/>
  <c r="O28" i="15"/>
  <c r="K28" i="15"/>
  <c r="J28" i="15"/>
  <c r="G28" i="15"/>
  <c r="E28" i="15"/>
  <c r="EK27" i="15"/>
  <c r="EJ27" i="15"/>
  <c r="EH27" i="15"/>
  <c r="EG27" i="15"/>
  <c r="EF27" i="15"/>
  <c r="ED27" i="15"/>
  <c r="EC27" i="15"/>
  <c r="EB27" i="15"/>
  <c r="DZ27" i="15"/>
  <c r="DY27" i="15"/>
  <c r="DX27" i="15"/>
  <c r="DV27" i="15"/>
  <c r="DU27" i="15"/>
  <c r="DT27" i="15"/>
  <c r="DR27" i="15"/>
  <c r="DQ27" i="15"/>
  <c r="DP27" i="15"/>
  <c r="DL27" i="15"/>
  <c r="DK27" i="15"/>
  <c r="DJ27" i="15"/>
  <c r="DH27" i="15"/>
  <c r="DG27" i="15"/>
  <c r="DF27" i="15"/>
  <c r="DD27" i="15"/>
  <c r="DC27" i="15"/>
  <c r="DB27" i="15"/>
  <c r="CZ27" i="15"/>
  <c r="CY27" i="15"/>
  <c r="CX27" i="15"/>
  <c r="CV27" i="15"/>
  <c r="CU27" i="15"/>
  <c r="CT27" i="15"/>
  <c r="CR27" i="15"/>
  <c r="CQ27" i="15"/>
  <c r="CP27" i="15"/>
  <c r="CL27" i="15"/>
  <c r="CK27" i="15"/>
  <c r="CJ27" i="15"/>
  <c r="CH27" i="15"/>
  <c r="CG27" i="15"/>
  <c r="CF27" i="15"/>
  <c r="CD27" i="15"/>
  <c r="CC27" i="15"/>
  <c r="CB27" i="15"/>
  <c r="BZ27" i="15"/>
  <c r="BY27" i="15"/>
  <c r="BX27" i="15"/>
  <c r="BW27" i="15"/>
  <c r="BV27" i="15"/>
  <c r="BU27" i="15"/>
  <c r="BT27" i="15"/>
  <c r="BS27" i="15"/>
  <c r="BR27" i="15"/>
  <c r="BQ27" i="15"/>
  <c r="BN27" i="15"/>
  <c r="BM27" i="15"/>
  <c r="BL27" i="15"/>
  <c r="BK27" i="15"/>
  <c r="BJ27" i="15"/>
  <c r="BH27" i="15"/>
  <c r="BG27" i="15"/>
  <c r="BF27" i="15"/>
  <c r="BD27" i="15"/>
  <c r="BC27" i="15"/>
  <c r="BB27" i="15"/>
  <c r="AZ27" i="15"/>
  <c r="AY27" i="15"/>
  <c r="AX27" i="15"/>
  <c r="AV27" i="15"/>
  <c r="AU27" i="15"/>
  <c r="AT27" i="15"/>
  <c r="AR27" i="15"/>
  <c r="AO27" i="15"/>
  <c r="AN27" i="15"/>
  <c r="AL27" i="15"/>
  <c r="AK27" i="15"/>
  <c r="AJ27" i="15"/>
  <c r="AH27" i="15"/>
  <c r="AG27" i="15"/>
  <c r="AF27" i="15"/>
  <c r="AD27" i="15"/>
  <c r="AC27" i="15"/>
  <c r="AB27" i="15"/>
  <c r="Z27" i="15"/>
  <c r="Y27" i="15"/>
  <c r="X27" i="15"/>
  <c r="V27" i="15"/>
  <c r="T27" i="15"/>
  <c r="O27" i="15"/>
  <c r="K27" i="15"/>
  <c r="J27" i="15"/>
  <c r="G27" i="15"/>
  <c r="E27" i="15"/>
  <c r="EK26" i="15"/>
  <c r="EJ26" i="15"/>
  <c r="EI26" i="15"/>
  <c r="EH26" i="15"/>
  <c r="EG26" i="15"/>
  <c r="EF26" i="15"/>
  <c r="EE26" i="15"/>
  <c r="ED26" i="15"/>
  <c r="EC26" i="15"/>
  <c r="EB26" i="15"/>
  <c r="EA26" i="15"/>
  <c r="DZ26" i="15"/>
  <c r="DY26" i="15"/>
  <c r="DX26" i="15"/>
  <c r="DW26" i="15"/>
  <c r="DV26" i="15"/>
  <c r="DU26" i="15"/>
  <c r="DT26" i="15"/>
  <c r="DS26" i="15"/>
  <c r="DR26" i="15"/>
  <c r="DQ26" i="15"/>
  <c r="DP26" i="15"/>
  <c r="DO26" i="15"/>
  <c r="DL26" i="15"/>
  <c r="DK26" i="15"/>
  <c r="DJ26" i="15"/>
  <c r="DI26" i="15"/>
  <c r="DH26" i="15"/>
  <c r="DG26" i="15"/>
  <c r="DF26" i="15"/>
  <c r="DE26" i="15"/>
  <c r="DD26" i="15"/>
  <c r="DC26" i="15"/>
  <c r="DB26" i="15"/>
  <c r="DA26" i="15"/>
  <c r="CZ26" i="15"/>
  <c r="CY26" i="15"/>
  <c r="CX26" i="15"/>
  <c r="CW26" i="15"/>
  <c r="CV26" i="15"/>
  <c r="CU26" i="15"/>
  <c r="CT26" i="15"/>
  <c r="CS26" i="15"/>
  <c r="CR26" i="15"/>
  <c r="CQ26" i="15"/>
  <c r="CP26" i="15"/>
  <c r="CM26" i="15"/>
  <c r="CL26" i="15"/>
  <c r="CK26" i="15"/>
  <c r="CJ26" i="15"/>
  <c r="CI26" i="15"/>
  <c r="CH26" i="15"/>
  <c r="CG26" i="15"/>
  <c r="CF26" i="15"/>
  <c r="CE26" i="15"/>
  <c r="CD26" i="15"/>
  <c r="CC26" i="15"/>
  <c r="CB26" i="15"/>
  <c r="CA26" i="15"/>
  <c r="BZ26" i="15"/>
  <c r="BY26" i="15"/>
  <c r="BX26" i="15"/>
  <c r="BW26" i="15"/>
  <c r="BV26" i="15"/>
  <c r="BU26" i="15"/>
  <c r="BT26" i="15"/>
  <c r="BS26" i="15"/>
  <c r="BR26" i="15"/>
  <c r="BQ26" i="15"/>
  <c r="BN26" i="15"/>
  <c r="BM26" i="15"/>
  <c r="BL26" i="15"/>
  <c r="BK26" i="15"/>
  <c r="BJ26" i="15"/>
  <c r="BI26" i="15"/>
  <c r="BH26" i="15"/>
  <c r="BG26" i="15"/>
  <c r="BF26" i="15"/>
  <c r="BE26" i="15"/>
  <c r="BD26" i="15"/>
  <c r="BC26" i="15"/>
  <c r="BB26" i="15"/>
  <c r="BA26" i="15"/>
  <c r="AZ26" i="15"/>
  <c r="AY26" i="15"/>
  <c r="AX26" i="15"/>
  <c r="AW26" i="15"/>
  <c r="AV26" i="15"/>
  <c r="AU26" i="15"/>
  <c r="AT26" i="15"/>
  <c r="AS26" i="15"/>
  <c r="AR26" i="15"/>
  <c r="AO26" i="15"/>
  <c r="AN26" i="15"/>
  <c r="AM26" i="15"/>
  <c r="AL26" i="15"/>
  <c r="AK26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T26" i="15"/>
  <c r="O26" i="15"/>
  <c r="K26" i="15"/>
  <c r="U26" i="15" s="1"/>
  <c r="J26" i="15"/>
  <c r="G26" i="15"/>
  <c r="E26" i="15"/>
  <c r="EK25" i="15"/>
  <c r="EJ25" i="15"/>
  <c r="EI25" i="15"/>
  <c r="EH25" i="15"/>
  <c r="EG25" i="15"/>
  <c r="EF25" i="15"/>
  <c r="EE25" i="15"/>
  <c r="ED25" i="15"/>
  <c r="EC25" i="15"/>
  <c r="EB25" i="15"/>
  <c r="EA25" i="15"/>
  <c r="DZ25" i="15"/>
  <c r="DY25" i="15"/>
  <c r="DX25" i="15"/>
  <c r="DW25" i="15"/>
  <c r="DV25" i="15"/>
  <c r="DU25" i="15"/>
  <c r="DT25" i="15"/>
  <c r="DS25" i="15"/>
  <c r="DR25" i="15"/>
  <c r="DQ25" i="15"/>
  <c r="DP25" i="15"/>
  <c r="DO25" i="15"/>
  <c r="DL25" i="15"/>
  <c r="DK25" i="15"/>
  <c r="DJ25" i="15"/>
  <c r="DI25" i="15"/>
  <c r="DH25" i="15"/>
  <c r="DG25" i="15"/>
  <c r="DF25" i="15"/>
  <c r="DE25" i="15"/>
  <c r="DD25" i="15"/>
  <c r="DC25" i="15"/>
  <c r="DB25" i="15"/>
  <c r="DA25" i="15"/>
  <c r="CZ25" i="15"/>
  <c r="CY25" i="15"/>
  <c r="CX25" i="15"/>
  <c r="CW25" i="15"/>
  <c r="CV25" i="15"/>
  <c r="CU25" i="15"/>
  <c r="CT25" i="15"/>
  <c r="CS25" i="15"/>
  <c r="CR25" i="15"/>
  <c r="CQ25" i="15"/>
  <c r="CP25" i="15"/>
  <c r="CM25" i="15"/>
  <c r="CL25" i="15"/>
  <c r="CK25" i="15"/>
  <c r="CJ25" i="15"/>
  <c r="CI25" i="15"/>
  <c r="CH25" i="15"/>
  <c r="CG25" i="15"/>
  <c r="CF25" i="15"/>
  <c r="CE25" i="15"/>
  <c r="CD25" i="15"/>
  <c r="CC25" i="15"/>
  <c r="CB25" i="15"/>
  <c r="CA25" i="15"/>
  <c r="BZ25" i="15"/>
  <c r="BY25" i="15"/>
  <c r="BX25" i="15"/>
  <c r="BW25" i="15"/>
  <c r="BV25" i="15"/>
  <c r="BU25" i="15"/>
  <c r="BT25" i="15"/>
  <c r="BS25" i="15"/>
  <c r="BR25" i="15"/>
  <c r="BQ25" i="15"/>
  <c r="BN25" i="15"/>
  <c r="BM25" i="15"/>
  <c r="BL25" i="15"/>
  <c r="BK25" i="15"/>
  <c r="BJ25" i="15"/>
  <c r="BI25" i="15"/>
  <c r="BH25" i="15"/>
  <c r="BG25" i="15"/>
  <c r="BF25" i="15"/>
  <c r="BE25" i="15"/>
  <c r="BD25" i="15"/>
  <c r="BC25" i="15"/>
  <c r="BB25" i="15"/>
  <c r="BA25" i="15"/>
  <c r="AZ25" i="15"/>
  <c r="AY25" i="15"/>
  <c r="AX25" i="15"/>
  <c r="AW25" i="15"/>
  <c r="AV25" i="15"/>
  <c r="AU25" i="15"/>
  <c r="AT25" i="15"/>
  <c r="AS25" i="15"/>
  <c r="AR25" i="15"/>
  <c r="AO25" i="15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O25" i="15"/>
  <c r="K25" i="15"/>
  <c r="U27" i="15" s="1"/>
  <c r="J25" i="15"/>
  <c r="G25" i="15"/>
  <c r="E25" i="15"/>
  <c r="EK24" i="15"/>
  <c r="EJ24" i="15"/>
  <c r="EI24" i="15"/>
  <c r="EH24" i="15"/>
  <c r="EG24" i="15"/>
  <c r="EF24" i="15"/>
  <c r="EE24" i="15"/>
  <c r="ED24" i="15"/>
  <c r="EC24" i="15"/>
  <c r="EB24" i="15"/>
  <c r="EA24" i="15"/>
  <c r="DZ24" i="15"/>
  <c r="DY24" i="15"/>
  <c r="DX24" i="15"/>
  <c r="DW24" i="15"/>
  <c r="DV24" i="15"/>
  <c r="DU24" i="15"/>
  <c r="DT24" i="15"/>
  <c r="DS24" i="15"/>
  <c r="DR24" i="15"/>
  <c r="DQ24" i="15"/>
  <c r="DP24" i="15"/>
  <c r="DO24" i="15"/>
  <c r="DL24" i="15"/>
  <c r="DK24" i="15"/>
  <c r="DJ24" i="15"/>
  <c r="DI24" i="15"/>
  <c r="DH24" i="15"/>
  <c r="DG24" i="15"/>
  <c r="DF24" i="15"/>
  <c r="DE24" i="15"/>
  <c r="DD24" i="15"/>
  <c r="DC24" i="15"/>
  <c r="DB24" i="15"/>
  <c r="DA24" i="15"/>
  <c r="CZ24" i="15"/>
  <c r="CY24" i="15"/>
  <c r="CX24" i="15"/>
  <c r="CW24" i="15"/>
  <c r="CV24" i="15"/>
  <c r="CU24" i="15"/>
  <c r="CT24" i="15"/>
  <c r="CS24" i="15"/>
  <c r="CR24" i="15"/>
  <c r="CQ24" i="15"/>
  <c r="CP24" i="15"/>
  <c r="CM24" i="15"/>
  <c r="CL24" i="15"/>
  <c r="CK24" i="15"/>
  <c r="CJ24" i="15"/>
  <c r="CI24" i="15"/>
  <c r="CH24" i="15"/>
  <c r="CG24" i="15"/>
  <c r="CF24" i="15"/>
  <c r="CE24" i="15"/>
  <c r="CD24" i="15"/>
  <c r="CC24" i="15"/>
  <c r="CB24" i="15"/>
  <c r="CA24" i="15"/>
  <c r="BZ24" i="15"/>
  <c r="BY24" i="15"/>
  <c r="BX24" i="15"/>
  <c r="BW24" i="15"/>
  <c r="BV24" i="15"/>
  <c r="BU24" i="15"/>
  <c r="BT24" i="15"/>
  <c r="BS24" i="15"/>
  <c r="BR24" i="15"/>
  <c r="BQ24" i="15"/>
  <c r="BN24" i="15"/>
  <c r="BM24" i="15"/>
  <c r="BL24" i="15"/>
  <c r="BK24" i="15"/>
  <c r="BJ24" i="15"/>
  <c r="BI24" i="15"/>
  <c r="BH24" i="15"/>
  <c r="BG24" i="15"/>
  <c r="BF24" i="15"/>
  <c r="BE24" i="15"/>
  <c r="BD24" i="15"/>
  <c r="BC24" i="15"/>
  <c r="BB24" i="15"/>
  <c r="BA24" i="15"/>
  <c r="AZ24" i="15"/>
  <c r="AY24" i="15"/>
  <c r="AX24" i="15"/>
  <c r="AW24" i="15"/>
  <c r="AV24" i="15"/>
  <c r="AU24" i="15"/>
  <c r="AT24" i="15"/>
  <c r="AS24" i="15"/>
  <c r="AR24" i="15"/>
  <c r="AO24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O24" i="15"/>
  <c r="K24" i="15"/>
  <c r="J24" i="15"/>
  <c r="G24" i="15"/>
  <c r="E24" i="15"/>
  <c r="EK23" i="15"/>
  <c r="EJ23" i="15"/>
  <c r="EI23" i="15"/>
  <c r="EH23" i="15"/>
  <c r="EG23" i="15"/>
  <c r="EF23" i="15"/>
  <c r="EE23" i="15"/>
  <c r="ED23" i="15"/>
  <c r="EC23" i="15"/>
  <c r="EB23" i="15"/>
  <c r="EA23" i="1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M23" i="15"/>
  <c r="CL23" i="15"/>
  <c r="CK23" i="15"/>
  <c r="CJ23" i="15"/>
  <c r="CI23" i="15"/>
  <c r="CH23" i="15"/>
  <c r="CG23" i="15"/>
  <c r="CF23" i="15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AV23" i="15"/>
  <c r="AU23" i="15"/>
  <c r="AT23" i="15"/>
  <c r="AS23" i="15"/>
  <c r="AR23" i="15"/>
  <c r="AO23" i="15"/>
  <c r="AN23" i="15"/>
  <c r="AL23" i="15"/>
  <c r="AK23" i="15"/>
  <c r="AJ23" i="15"/>
  <c r="AH23" i="15"/>
  <c r="AG23" i="15"/>
  <c r="AF23" i="15"/>
  <c r="AD23" i="15"/>
  <c r="AC23" i="15"/>
  <c r="AB23" i="15"/>
  <c r="Z23" i="15"/>
  <c r="Y23" i="15"/>
  <c r="X23" i="15"/>
  <c r="V23" i="15"/>
  <c r="U23" i="15"/>
  <c r="T23" i="15"/>
  <c r="O23" i="15"/>
  <c r="K23" i="15"/>
  <c r="J23" i="15"/>
  <c r="G23" i="15"/>
  <c r="E23" i="15"/>
  <c r="EK22" i="15"/>
  <c r="EJ22" i="15"/>
  <c r="EI22" i="15"/>
  <c r="EH22" i="15"/>
  <c r="EG22" i="15"/>
  <c r="EF22" i="15"/>
  <c r="EE22" i="15"/>
  <c r="ED22" i="15"/>
  <c r="EC22" i="15"/>
  <c r="EB22" i="15"/>
  <c r="EA22" i="15"/>
  <c r="DZ22" i="15"/>
  <c r="DY22" i="15"/>
  <c r="DX22" i="15"/>
  <c r="DW22" i="15"/>
  <c r="DV22" i="15"/>
  <c r="DU22" i="15"/>
  <c r="DT22" i="15"/>
  <c r="DS22" i="15"/>
  <c r="DR22" i="15"/>
  <c r="DQ22" i="15"/>
  <c r="DP22" i="15"/>
  <c r="DO22" i="15"/>
  <c r="DL22" i="15"/>
  <c r="DK22" i="15"/>
  <c r="DJ22" i="15"/>
  <c r="DI22" i="15"/>
  <c r="DH22" i="15"/>
  <c r="DG22" i="15"/>
  <c r="DF22" i="15"/>
  <c r="DE22" i="15"/>
  <c r="DD22" i="15"/>
  <c r="DC22" i="15"/>
  <c r="DB22" i="15"/>
  <c r="DA22" i="15"/>
  <c r="CZ22" i="15"/>
  <c r="CY22" i="15"/>
  <c r="CX22" i="15"/>
  <c r="CW22" i="15"/>
  <c r="CV22" i="15"/>
  <c r="CU22" i="15"/>
  <c r="CT22" i="15"/>
  <c r="CS22" i="15"/>
  <c r="CR22" i="15"/>
  <c r="CQ22" i="15"/>
  <c r="CP22" i="15"/>
  <c r="CM22" i="15"/>
  <c r="CL22" i="15"/>
  <c r="CK22" i="15"/>
  <c r="CJ22" i="15"/>
  <c r="CI22" i="15"/>
  <c r="CH22" i="15"/>
  <c r="CG22" i="15"/>
  <c r="CF22" i="15"/>
  <c r="CE22" i="15"/>
  <c r="CD22" i="15"/>
  <c r="CC22" i="15"/>
  <c r="CB22" i="15"/>
  <c r="CA22" i="15"/>
  <c r="BZ22" i="15"/>
  <c r="BY22" i="15"/>
  <c r="BX22" i="15"/>
  <c r="BW22" i="15"/>
  <c r="BV22" i="15"/>
  <c r="BU22" i="15"/>
  <c r="BT22" i="15"/>
  <c r="BS22" i="15"/>
  <c r="BR22" i="15"/>
  <c r="BQ22" i="15"/>
  <c r="BN22" i="15"/>
  <c r="BM22" i="15"/>
  <c r="BL22" i="15"/>
  <c r="BK22" i="15"/>
  <c r="BJ22" i="15"/>
  <c r="BI22" i="15"/>
  <c r="BH22" i="15"/>
  <c r="BG22" i="15"/>
  <c r="BF22" i="15"/>
  <c r="BE22" i="15"/>
  <c r="BD22" i="15"/>
  <c r="BC22" i="15"/>
  <c r="BB22" i="15"/>
  <c r="BA22" i="15"/>
  <c r="AZ22" i="15"/>
  <c r="AY22" i="15"/>
  <c r="AX22" i="15"/>
  <c r="AW22" i="15"/>
  <c r="AV22" i="15"/>
  <c r="AU22" i="15"/>
  <c r="AT22" i="15"/>
  <c r="AS22" i="15"/>
  <c r="AR22" i="15"/>
  <c r="AO22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O22" i="15"/>
  <c r="K22" i="15"/>
  <c r="J22" i="15"/>
  <c r="G22" i="15"/>
  <c r="E22" i="15"/>
  <c r="EK21" i="15"/>
  <c r="EJ21" i="15"/>
  <c r="EI21" i="15"/>
  <c r="EH21" i="15"/>
  <c r="EG21" i="15"/>
  <c r="EF21" i="15"/>
  <c r="EE21" i="15"/>
  <c r="ED21" i="15"/>
  <c r="EC21" i="15"/>
  <c r="EB21" i="15"/>
  <c r="EA21" i="15"/>
  <c r="DZ21" i="15"/>
  <c r="DY21" i="15"/>
  <c r="DX21" i="15"/>
  <c r="DW21" i="15"/>
  <c r="DV21" i="15"/>
  <c r="DU21" i="15"/>
  <c r="DT21" i="15"/>
  <c r="DS21" i="15"/>
  <c r="DR21" i="15"/>
  <c r="DQ21" i="15"/>
  <c r="DP21" i="15"/>
  <c r="DO21" i="15"/>
  <c r="DL21" i="15"/>
  <c r="DK21" i="15"/>
  <c r="DJ21" i="15"/>
  <c r="DI21" i="15"/>
  <c r="DH21" i="15"/>
  <c r="DG21" i="15"/>
  <c r="DF21" i="15"/>
  <c r="DE21" i="15"/>
  <c r="DD21" i="15"/>
  <c r="DC21" i="15"/>
  <c r="DB21" i="15"/>
  <c r="DA21" i="15"/>
  <c r="CZ21" i="15"/>
  <c r="CY21" i="15"/>
  <c r="CX21" i="15"/>
  <c r="CW21" i="15"/>
  <c r="CV21" i="15"/>
  <c r="CU21" i="15"/>
  <c r="CT21" i="15"/>
  <c r="CS21" i="15"/>
  <c r="CR21" i="15"/>
  <c r="CQ21" i="15"/>
  <c r="CP21" i="15"/>
  <c r="CM21" i="15"/>
  <c r="CL21" i="15"/>
  <c r="CK21" i="15"/>
  <c r="CJ21" i="15"/>
  <c r="CI21" i="15"/>
  <c r="CH21" i="15"/>
  <c r="CG21" i="15"/>
  <c r="CF21" i="15"/>
  <c r="CE21" i="15"/>
  <c r="CD21" i="15"/>
  <c r="CC21" i="15"/>
  <c r="CB21" i="15"/>
  <c r="CA21" i="15"/>
  <c r="BZ21" i="15"/>
  <c r="BY21" i="15"/>
  <c r="BX21" i="15"/>
  <c r="BW21" i="15"/>
  <c r="BV21" i="15"/>
  <c r="BU21" i="15"/>
  <c r="BT21" i="15"/>
  <c r="BS21" i="15"/>
  <c r="BR21" i="15"/>
  <c r="BQ21" i="15"/>
  <c r="BN21" i="15"/>
  <c r="BM21" i="15"/>
  <c r="BL21" i="15"/>
  <c r="BK21" i="15"/>
  <c r="BJ21" i="15"/>
  <c r="BI21" i="15"/>
  <c r="BH21" i="15"/>
  <c r="BG21" i="15"/>
  <c r="BF21" i="15"/>
  <c r="BE21" i="15"/>
  <c r="BD21" i="15"/>
  <c r="BC21" i="15"/>
  <c r="BB21" i="15"/>
  <c r="BA21" i="15"/>
  <c r="AZ21" i="15"/>
  <c r="AY21" i="15"/>
  <c r="AX21" i="15"/>
  <c r="AW21" i="15"/>
  <c r="AV21" i="15"/>
  <c r="AU21" i="15"/>
  <c r="AT21" i="15"/>
  <c r="AS21" i="15"/>
  <c r="AR21" i="15"/>
  <c r="AO21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O21" i="15"/>
  <c r="K21" i="15"/>
  <c r="J21" i="15"/>
  <c r="G21" i="15"/>
  <c r="E21" i="15"/>
  <c r="EK20" i="15"/>
  <c r="EJ20" i="15"/>
  <c r="EI20" i="15"/>
  <c r="EH20" i="15"/>
  <c r="EG20" i="15"/>
  <c r="EF20" i="15"/>
  <c r="EE20" i="15"/>
  <c r="ED20" i="15"/>
  <c r="EC20" i="15"/>
  <c r="EB20" i="15"/>
  <c r="EA20" i="15"/>
  <c r="DZ20" i="15"/>
  <c r="DY20" i="15"/>
  <c r="DX20" i="15"/>
  <c r="DW20" i="15"/>
  <c r="DV20" i="15"/>
  <c r="DU20" i="15"/>
  <c r="DT20" i="15"/>
  <c r="DS20" i="15"/>
  <c r="DR20" i="15"/>
  <c r="DQ20" i="15"/>
  <c r="DP20" i="15"/>
  <c r="DO20" i="15"/>
  <c r="DL20" i="15"/>
  <c r="DK20" i="15"/>
  <c r="DJ20" i="15"/>
  <c r="DI20" i="15"/>
  <c r="DH20" i="15"/>
  <c r="DG20" i="15"/>
  <c r="DF20" i="15"/>
  <c r="DE20" i="15"/>
  <c r="DD20" i="15"/>
  <c r="DC20" i="15"/>
  <c r="DB20" i="15"/>
  <c r="DA20" i="15"/>
  <c r="CZ20" i="15"/>
  <c r="CY20" i="15"/>
  <c r="CX20" i="15"/>
  <c r="CW20" i="15"/>
  <c r="CV20" i="15"/>
  <c r="CU20" i="15"/>
  <c r="CT20" i="15"/>
  <c r="CS20" i="15"/>
  <c r="CR20" i="15"/>
  <c r="CQ20" i="15"/>
  <c r="CP20" i="15"/>
  <c r="CM20" i="15"/>
  <c r="CL20" i="15"/>
  <c r="CK20" i="15"/>
  <c r="CJ20" i="15"/>
  <c r="CI20" i="15"/>
  <c r="CH20" i="15"/>
  <c r="CG20" i="15"/>
  <c r="CF20" i="15"/>
  <c r="CE20" i="15"/>
  <c r="CD20" i="15"/>
  <c r="CC20" i="15"/>
  <c r="CB20" i="15"/>
  <c r="CA20" i="15"/>
  <c r="BZ20" i="15"/>
  <c r="BY20" i="15"/>
  <c r="BX20" i="15"/>
  <c r="BW20" i="15"/>
  <c r="BV20" i="15"/>
  <c r="BU20" i="15"/>
  <c r="BT20" i="15"/>
  <c r="BS20" i="15"/>
  <c r="BR20" i="15"/>
  <c r="BQ20" i="15"/>
  <c r="BN20" i="15"/>
  <c r="BM20" i="15"/>
  <c r="BL20" i="15"/>
  <c r="BK20" i="15"/>
  <c r="BJ20" i="15"/>
  <c r="BI20" i="15"/>
  <c r="BH20" i="15"/>
  <c r="BG20" i="15"/>
  <c r="BF20" i="15"/>
  <c r="BE20" i="15"/>
  <c r="BD20" i="15"/>
  <c r="BC20" i="15"/>
  <c r="BB20" i="15"/>
  <c r="BA20" i="15"/>
  <c r="AZ20" i="15"/>
  <c r="AY20" i="15"/>
  <c r="AX20" i="15"/>
  <c r="AW20" i="15"/>
  <c r="AV20" i="15"/>
  <c r="AU20" i="15"/>
  <c r="AT20" i="15"/>
  <c r="AS20" i="15"/>
  <c r="AR20" i="15"/>
  <c r="AO20" i="15"/>
  <c r="AN20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O20" i="15"/>
  <c r="K20" i="15"/>
  <c r="J20" i="15"/>
  <c r="G20" i="15"/>
  <c r="E20" i="15"/>
  <c r="EK19" i="15"/>
  <c r="EJ19" i="15"/>
  <c r="EI19" i="15"/>
  <c r="EH19" i="15"/>
  <c r="EG19" i="15"/>
  <c r="EF19" i="15"/>
  <c r="EE19" i="15"/>
  <c r="ED19" i="15"/>
  <c r="EC19" i="15"/>
  <c r="EB19" i="15"/>
  <c r="EA19" i="15"/>
  <c r="DZ19" i="15"/>
  <c r="DY19" i="15"/>
  <c r="DX19" i="15"/>
  <c r="DW19" i="15"/>
  <c r="DV19" i="15"/>
  <c r="DU19" i="15"/>
  <c r="DT19" i="15"/>
  <c r="DS19" i="15"/>
  <c r="DR19" i="15"/>
  <c r="DQ19" i="15"/>
  <c r="DP19" i="15"/>
  <c r="DO19" i="15"/>
  <c r="DL19" i="15"/>
  <c r="DK19" i="15"/>
  <c r="DJ19" i="15"/>
  <c r="DI19" i="15"/>
  <c r="DH19" i="15"/>
  <c r="DG19" i="15"/>
  <c r="DF19" i="15"/>
  <c r="DE19" i="15"/>
  <c r="DD19" i="15"/>
  <c r="DC19" i="15"/>
  <c r="DB19" i="15"/>
  <c r="DA19" i="15"/>
  <c r="CZ19" i="15"/>
  <c r="CY19" i="15"/>
  <c r="CX19" i="15"/>
  <c r="CW19" i="15"/>
  <c r="CV19" i="15"/>
  <c r="CU19" i="15"/>
  <c r="CT19" i="15"/>
  <c r="CS19" i="15"/>
  <c r="CR19" i="15"/>
  <c r="CQ19" i="15"/>
  <c r="CP19" i="15"/>
  <c r="CM19" i="15"/>
  <c r="CL19" i="15"/>
  <c r="CK19" i="15"/>
  <c r="CJ19" i="15"/>
  <c r="CI19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Q19" i="15"/>
  <c r="BN19" i="15"/>
  <c r="BM19" i="15"/>
  <c r="BL19" i="15"/>
  <c r="BK19" i="15"/>
  <c r="BJ19" i="15"/>
  <c r="BI19" i="15"/>
  <c r="BH19" i="15"/>
  <c r="BG19" i="15"/>
  <c r="BF19" i="15"/>
  <c r="BE19" i="15"/>
  <c r="BD19" i="15"/>
  <c r="BC19" i="15"/>
  <c r="BB19" i="15"/>
  <c r="BA19" i="15"/>
  <c r="AZ19" i="15"/>
  <c r="AY19" i="15"/>
  <c r="AX19" i="15"/>
  <c r="AW19" i="15"/>
  <c r="AV19" i="15"/>
  <c r="AU19" i="15"/>
  <c r="AT19" i="15"/>
  <c r="AS19" i="15"/>
  <c r="AR19" i="15"/>
  <c r="AO19" i="15"/>
  <c r="AN19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O19" i="15"/>
  <c r="K19" i="15"/>
  <c r="J19" i="15"/>
  <c r="G19" i="15"/>
  <c r="E19" i="15"/>
  <c r="EK18" i="15"/>
  <c r="EJ18" i="15"/>
  <c r="EI18" i="15"/>
  <c r="EH18" i="15"/>
  <c r="EG18" i="15"/>
  <c r="EF18" i="15"/>
  <c r="EE18" i="15"/>
  <c r="ED18" i="15"/>
  <c r="EC18" i="15"/>
  <c r="EB18" i="15"/>
  <c r="EA18" i="15"/>
  <c r="DZ18" i="15"/>
  <c r="DY18" i="15"/>
  <c r="DX18" i="15"/>
  <c r="DW18" i="15"/>
  <c r="DV18" i="15"/>
  <c r="DU18" i="15"/>
  <c r="DT18" i="15"/>
  <c r="DS18" i="15"/>
  <c r="DR18" i="15"/>
  <c r="DQ18" i="15"/>
  <c r="DP18" i="15"/>
  <c r="DO18" i="15"/>
  <c r="DL18" i="15"/>
  <c r="DK18" i="15"/>
  <c r="DJ18" i="15"/>
  <c r="DI18" i="15"/>
  <c r="DH18" i="15"/>
  <c r="DG18" i="15"/>
  <c r="DF18" i="15"/>
  <c r="DE18" i="15"/>
  <c r="DD18" i="15"/>
  <c r="DC18" i="15"/>
  <c r="DB18" i="15"/>
  <c r="DA18" i="15"/>
  <c r="CZ18" i="15"/>
  <c r="CY18" i="15"/>
  <c r="CX18" i="15"/>
  <c r="CW18" i="15"/>
  <c r="CV18" i="15"/>
  <c r="CU18" i="15"/>
  <c r="CT18" i="15"/>
  <c r="CS18" i="15"/>
  <c r="CR18" i="15"/>
  <c r="CQ18" i="15"/>
  <c r="CP18" i="15"/>
  <c r="CM18" i="15"/>
  <c r="CL18" i="15"/>
  <c r="CK18" i="15"/>
  <c r="CJ18" i="15"/>
  <c r="CI18" i="15"/>
  <c r="CH18" i="15"/>
  <c r="CG18" i="15"/>
  <c r="CF18" i="15"/>
  <c r="CE18" i="15"/>
  <c r="CD18" i="15"/>
  <c r="CC18" i="15"/>
  <c r="CB18" i="15"/>
  <c r="CA18" i="15"/>
  <c r="BZ18" i="15"/>
  <c r="BY18" i="15"/>
  <c r="BX18" i="15"/>
  <c r="BW18" i="15"/>
  <c r="BV18" i="15"/>
  <c r="BU18" i="15"/>
  <c r="BT18" i="15"/>
  <c r="BS18" i="15"/>
  <c r="BR18" i="15"/>
  <c r="BQ18" i="15"/>
  <c r="BN18" i="15"/>
  <c r="BM18" i="15"/>
  <c r="BL18" i="15"/>
  <c r="BK18" i="15"/>
  <c r="BJ18" i="15"/>
  <c r="BI18" i="15"/>
  <c r="BH18" i="15"/>
  <c r="BG18" i="15"/>
  <c r="BF18" i="15"/>
  <c r="BE18" i="15"/>
  <c r="BD18" i="15"/>
  <c r="BC18" i="15"/>
  <c r="BB18" i="15"/>
  <c r="BA18" i="15"/>
  <c r="AZ18" i="15"/>
  <c r="AY18" i="15"/>
  <c r="AX18" i="15"/>
  <c r="AW18" i="15"/>
  <c r="AV18" i="15"/>
  <c r="AU18" i="15"/>
  <c r="AT18" i="15"/>
  <c r="AS18" i="15"/>
  <c r="AR18" i="15"/>
  <c r="AO18" i="15"/>
  <c r="AN18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O18" i="15"/>
  <c r="K18" i="15"/>
  <c r="J18" i="15"/>
  <c r="G18" i="15"/>
  <c r="E18" i="15"/>
  <c r="EK17" i="15"/>
  <c r="EJ17" i="15"/>
  <c r="EI17" i="15"/>
  <c r="EH17" i="15"/>
  <c r="EG17" i="15"/>
  <c r="EF17" i="15"/>
  <c r="EE17" i="15"/>
  <c r="ED17" i="15"/>
  <c r="EC17" i="15"/>
  <c r="EB17" i="15"/>
  <c r="EA17" i="15"/>
  <c r="DZ17" i="15"/>
  <c r="DY17" i="15"/>
  <c r="DX17" i="15"/>
  <c r="DW17" i="15"/>
  <c r="DV17" i="15"/>
  <c r="DU17" i="15"/>
  <c r="DT17" i="15"/>
  <c r="DS17" i="15"/>
  <c r="DR17" i="15"/>
  <c r="DQ17" i="15"/>
  <c r="DP17" i="15"/>
  <c r="DO17" i="15"/>
  <c r="DL17" i="15"/>
  <c r="DK17" i="15"/>
  <c r="DJ17" i="15"/>
  <c r="DI17" i="15"/>
  <c r="DH17" i="15"/>
  <c r="DG17" i="15"/>
  <c r="DF17" i="15"/>
  <c r="DE17" i="15"/>
  <c r="DD17" i="15"/>
  <c r="DC17" i="15"/>
  <c r="DB17" i="15"/>
  <c r="DA17" i="15"/>
  <c r="CZ17" i="15"/>
  <c r="CY17" i="15"/>
  <c r="CX17" i="15"/>
  <c r="CW17" i="15"/>
  <c r="CV17" i="15"/>
  <c r="CU17" i="15"/>
  <c r="CT17" i="15"/>
  <c r="CS17" i="15"/>
  <c r="CR17" i="15"/>
  <c r="CQ17" i="15"/>
  <c r="CP17" i="15"/>
  <c r="CM17" i="15"/>
  <c r="CL17" i="15"/>
  <c r="CK17" i="15"/>
  <c r="CJ17" i="15"/>
  <c r="CI17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V17" i="15"/>
  <c r="BU17" i="15"/>
  <c r="BT17" i="15"/>
  <c r="BS17" i="15"/>
  <c r="BR17" i="15"/>
  <c r="BQ17" i="15"/>
  <c r="BN17" i="15"/>
  <c r="BM17" i="15"/>
  <c r="BL17" i="15"/>
  <c r="BK17" i="15"/>
  <c r="BJ17" i="15"/>
  <c r="BI17" i="15"/>
  <c r="BH17" i="15"/>
  <c r="BG17" i="15"/>
  <c r="BF17" i="15"/>
  <c r="BE17" i="15"/>
  <c r="BD17" i="15"/>
  <c r="BC17" i="15"/>
  <c r="BB17" i="15"/>
  <c r="BA17" i="15"/>
  <c r="AZ17" i="15"/>
  <c r="AY17" i="15"/>
  <c r="AX17" i="15"/>
  <c r="AW17" i="15"/>
  <c r="AV17" i="15"/>
  <c r="AU17" i="15"/>
  <c r="AT17" i="15"/>
  <c r="AS17" i="15"/>
  <c r="AR17" i="15"/>
  <c r="AO17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O17" i="15"/>
  <c r="K17" i="15"/>
  <c r="J17" i="15"/>
  <c r="G17" i="15"/>
  <c r="E17" i="15"/>
  <c r="O16" i="15"/>
  <c r="K16" i="15"/>
  <c r="T25" i="15" s="1"/>
  <c r="J16" i="15"/>
  <c r="G16" i="15"/>
  <c r="E16" i="15"/>
  <c r="O15" i="15"/>
  <c r="K15" i="15"/>
  <c r="J15" i="15"/>
  <c r="G15" i="15"/>
  <c r="E15" i="15"/>
  <c r="O14" i="15"/>
  <c r="K14" i="15"/>
  <c r="J14" i="15"/>
  <c r="G14" i="15"/>
  <c r="E14" i="15"/>
  <c r="EK13" i="15"/>
  <c r="EJ13" i="15"/>
  <c r="EI13" i="15"/>
  <c r="EH13" i="15"/>
  <c r="EG13" i="15"/>
  <c r="EF13" i="15"/>
  <c r="EE13" i="15"/>
  <c r="ED13" i="15"/>
  <c r="EC13" i="15"/>
  <c r="EB13" i="15"/>
  <c r="EA13" i="15"/>
  <c r="DZ13" i="15"/>
  <c r="DY13" i="15"/>
  <c r="DX13" i="15"/>
  <c r="DW13" i="15"/>
  <c r="DV13" i="15"/>
  <c r="DU13" i="15"/>
  <c r="DT13" i="15"/>
  <c r="DS13" i="15"/>
  <c r="DR13" i="15"/>
  <c r="DQ13" i="15"/>
  <c r="DP13" i="15"/>
  <c r="DO13" i="15"/>
  <c r="DL13" i="15"/>
  <c r="DK13" i="15"/>
  <c r="DJ13" i="15"/>
  <c r="DI13" i="15"/>
  <c r="DH13" i="15"/>
  <c r="DG13" i="15"/>
  <c r="DF13" i="15"/>
  <c r="DE13" i="15"/>
  <c r="DD13" i="15"/>
  <c r="DC13" i="15"/>
  <c r="DB13" i="15"/>
  <c r="DA13" i="15"/>
  <c r="CZ13" i="15"/>
  <c r="CY13" i="15"/>
  <c r="CX13" i="15"/>
  <c r="CW13" i="15"/>
  <c r="CV13" i="15"/>
  <c r="CU13" i="15"/>
  <c r="CT13" i="15"/>
  <c r="CS13" i="15"/>
  <c r="CR13" i="15"/>
  <c r="CQ13" i="15"/>
  <c r="CP13" i="15"/>
  <c r="CM13" i="15"/>
  <c r="CL13" i="15"/>
  <c r="CK13" i="15"/>
  <c r="CJ13" i="15"/>
  <c r="CI13" i="15"/>
  <c r="CH13" i="15"/>
  <c r="CG13" i="15"/>
  <c r="CF13" i="15"/>
  <c r="CE13" i="15"/>
  <c r="CD13" i="15"/>
  <c r="CC13" i="15"/>
  <c r="CB13" i="15"/>
  <c r="CA13" i="15"/>
  <c r="BZ13" i="15"/>
  <c r="BY13" i="15"/>
  <c r="BX13" i="15"/>
  <c r="BW13" i="15"/>
  <c r="BV13" i="15"/>
  <c r="BU13" i="15"/>
  <c r="BT13" i="15"/>
  <c r="BS13" i="15"/>
  <c r="BR13" i="15"/>
  <c r="BQ13" i="15"/>
  <c r="BN13" i="15"/>
  <c r="BM13" i="15"/>
  <c r="BL13" i="15"/>
  <c r="BK13" i="15"/>
  <c r="BJ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O13" i="15"/>
  <c r="K13" i="15"/>
  <c r="S17" i="15" s="1"/>
  <c r="J13" i="15"/>
  <c r="G13" i="15"/>
  <c r="E13" i="15"/>
  <c r="EK12" i="15"/>
  <c r="EJ12" i="15"/>
  <c r="EI12" i="15"/>
  <c r="EH12" i="15"/>
  <c r="EG12" i="15"/>
  <c r="EF12" i="15"/>
  <c r="EE12" i="15"/>
  <c r="ED12" i="15"/>
  <c r="EC12" i="15"/>
  <c r="EB12" i="15"/>
  <c r="EA12" i="15"/>
  <c r="DZ12" i="15"/>
  <c r="DY12" i="15"/>
  <c r="DX12" i="15"/>
  <c r="DW12" i="15"/>
  <c r="DV12" i="15"/>
  <c r="DU12" i="15"/>
  <c r="DT12" i="15"/>
  <c r="DS12" i="15"/>
  <c r="DR12" i="15"/>
  <c r="DQ12" i="15"/>
  <c r="DP12" i="15"/>
  <c r="DO12" i="15"/>
  <c r="DL12" i="15"/>
  <c r="DK12" i="15"/>
  <c r="DJ12" i="15"/>
  <c r="DI12" i="15"/>
  <c r="DH12" i="15"/>
  <c r="DG12" i="15"/>
  <c r="DF12" i="15"/>
  <c r="DE12" i="15"/>
  <c r="DD12" i="15"/>
  <c r="DC12" i="15"/>
  <c r="DB12" i="15"/>
  <c r="DA12" i="15"/>
  <c r="CZ12" i="15"/>
  <c r="CY12" i="15"/>
  <c r="CX12" i="15"/>
  <c r="CW12" i="15"/>
  <c r="CV12" i="15"/>
  <c r="CU12" i="15"/>
  <c r="CT12" i="15"/>
  <c r="CS12" i="15"/>
  <c r="CR12" i="15"/>
  <c r="CQ12" i="15"/>
  <c r="CP12" i="15"/>
  <c r="CM12" i="15"/>
  <c r="CL12" i="15"/>
  <c r="CK12" i="15"/>
  <c r="CJ12" i="15"/>
  <c r="CI12" i="15"/>
  <c r="CH12" i="15"/>
  <c r="CG12" i="15"/>
  <c r="CF12" i="15"/>
  <c r="CE12" i="15"/>
  <c r="CD12" i="15"/>
  <c r="CC12" i="15"/>
  <c r="CB12" i="15"/>
  <c r="CA12" i="15"/>
  <c r="BZ12" i="15"/>
  <c r="BY12" i="15"/>
  <c r="BX12" i="15"/>
  <c r="BW12" i="15"/>
  <c r="BV12" i="15"/>
  <c r="BU12" i="15"/>
  <c r="BT12" i="15"/>
  <c r="BS12" i="15"/>
  <c r="BR12" i="15"/>
  <c r="BQ12" i="15"/>
  <c r="BN12" i="15"/>
  <c r="BM12" i="15"/>
  <c r="BL12" i="15"/>
  <c r="BK12" i="15"/>
  <c r="BJ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O12" i="15"/>
  <c r="K12" i="15"/>
  <c r="S18" i="15" s="1"/>
  <c r="J12" i="15"/>
  <c r="G12" i="15"/>
  <c r="E12" i="15"/>
  <c r="EK11" i="15"/>
  <c r="EJ11" i="15"/>
  <c r="EI11" i="15"/>
  <c r="EH11" i="15"/>
  <c r="EG11" i="15"/>
  <c r="EF11" i="15"/>
  <c r="EE11" i="15"/>
  <c r="ED11" i="15"/>
  <c r="EC11" i="15"/>
  <c r="EB11" i="15"/>
  <c r="EA11" i="15"/>
  <c r="DZ11" i="15"/>
  <c r="DY11" i="15"/>
  <c r="DX11" i="15"/>
  <c r="DW11" i="15"/>
  <c r="DV11" i="15"/>
  <c r="DU11" i="15"/>
  <c r="DT11" i="15"/>
  <c r="DS11" i="15"/>
  <c r="DR11" i="15"/>
  <c r="DQ11" i="15"/>
  <c r="DP11" i="15"/>
  <c r="DO11" i="15"/>
  <c r="DL11" i="15"/>
  <c r="DK11" i="15"/>
  <c r="DJ11" i="15"/>
  <c r="DI11" i="15"/>
  <c r="DH11" i="15"/>
  <c r="DG11" i="15"/>
  <c r="DF11" i="15"/>
  <c r="DE11" i="15"/>
  <c r="DD11" i="15"/>
  <c r="DC11" i="15"/>
  <c r="DB11" i="15"/>
  <c r="DA11" i="15"/>
  <c r="CZ11" i="15"/>
  <c r="CY11" i="15"/>
  <c r="CX11" i="15"/>
  <c r="CW11" i="15"/>
  <c r="CV11" i="15"/>
  <c r="CU11" i="15"/>
  <c r="CT11" i="15"/>
  <c r="CS11" i="15"/>
  <c r="CR11" i="15"/>
  <c r="CQ11" i="15"/>
  <c r="CP11" i="15"/>
  <c r="CM11" i="15"/>
  <c r="CL11" i="15"/>
  <c r="CK11" i="15"/>
  <c r="CJ11" i="15"/>
  <c r="CI11" i="15"/>
  <c r="CH11" i="15"/>
  <c r="CG11" i="15"/>
  <c r="CF11" i="15"/>
  <c r="CE11" i="15"/>
  <c r="CD11" i="15"/>
  <c r="CC11" i="15"/>
  <c r="CB11" i="15"/>
  <c r="CA11" i="15"/>
  <c r="BZ11" i="15"/>
  <c r="BY11" i="15"/>
  <c r="BX11" i="15"/>
  <c r="BW11" i="15"/>
  <c r="BV11" i="15"/>
  <c r="BU11" i="15"/>
  <c r="BT11" i="15"/>
  <c r="BS11" i="15"/>
  <c r="BR11" i="15"/>
  <c r="BQ11" i="15"/>
  <c r="BN11" i="15"/>
  <c r="BM11" i="15"/>
  <c r="BL11" i="15"/>
  <c r="BK11" i="15"/>
  <c r="BJ11" i="15"/>
  <c r="BI11" i="15"/>
  <c r="BH11" i="15"/>
  <c r="BG11" i="15"/>
  <c r="BF11" i="15"/>
  <c r="BE11" i="15"/>
  <c r="BD11" i="15"/>
  <c r="BC11" i="15"/>
  <c r="BB11" i="15"/>
  <c r="BA11" i="15"/>
  <c r="AZ11" i="15"/>
  <c r="AY11" i="15"/>
  <c r="AX11" i="15"/>
  <c r="AW11" i="15"/>
  <c r="AV11" i="15"/>
  <c r="AU11" i="15"/>
  <c r="AT11" i="15"/>
  <c r="AS11" i="15"/>
  <c r="AR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O11" i="15"/>
  <c r="K11" i="15"/>
  <c r="S19" i="15" s="1"/>
  <c r="J11" i="15"/>
  <c r="G11" i="15"/>
  <c r="E11" i="15"/>
  <c r="EK10" i="15"/>
  <c r="EJ10" i="15"/>
  <c r="EI10" i="15"/>
  <c r="EH10" i="15"/>
  <c r="EG10" i="15"/>
  <c r="EF10" i="15"/>
  <c r="EE10" i="15"/>
  <c r="ED10" i="15"/>
  <c r="EC10" i="15"/>
  <c r="EB10" i="15"/>
  <c r="EA10" i="15"/>
  <c r="DZ10" i="15"/>
  <c r="DY10" i="15"/>
  <c r="DX10" i="15"/>
  <c r="DW10" i="15"/>
  <c r="DV10" i="15"/>
  <c r="DU10" i="15"/>
  <c r="DT10" i="15"/>
  <c r="DS10" i="15"/>
  <c r="DR10" i="15"/>
  <c r="DQ10" i="15"/>
  <c r="DP10" i="15"/>
  <c r="DO10" i="15"/>
  <c r="DL10" i="15"/>
  <c r="DK10" i="15"/>
  <c r="DJ10" i="15"/>
  <c r="DI10" i="15"/>
  <c r="DH10" i="15"/>
  <c r="DG10" i="15"/>
  <c r="DF10" i="15"/>
  <c r="DE10" i="15"/>
  <c r="DD10" i="15"/>
  <c r="DC10" i="15"/>
  <c r="DB10" i="15"/>
  <c r="DA10" i="15"/>
  <c r="CZ10" i="15"/>
  <c r="CY10" i="15"/>
  <c r="CX10" i="15"/>
  <c r="CW10" i="15"/>
  <c r="CV10" i="15"/>
  <c r="CU10" i="15"/>
  <c r="CT10" i="15"/>
  <c r="CS10" i="15"/>
  <c r="CR10" i="15"/>
  <c r="CQ10" i="15"/>
  <c r="CP10" i="15"/>
  <c r="CM10" i="15"/>
  <c r="CL10" i="15"/>
  <c r="CK10" i="15"/>
  <c r="CJ10" i="15"/>
  <c r="CI10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Q10" i="15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O10" i="15"/>
  <c r="K10" i="15"/>
  <c r="S20" i="15" s="1"/>
  <c r="J10" i="15"/>
  <c r="G10" i="15"/>
  <c r="E10" i="15"/>
  <c r="EK9" i="15"/>
  <c r="EJ9" i="15"/>
  <c r="EI9" i="15"/>
  <c r="EH9" i="15"/>
  <c r="EG9" i="15"/>
  <c r="EF9" i="15"/>
  <c r="EE9" i="15"/>
  <c r="ED9" i="15"/>
  <c r="EC9" i="15"/>
  <c r="EB9" i="15"/>
  <c r="EA9" i="15"/>
  <c r="DZ9" i="15"/>
  <c r="DY9" i="15"/>
  <c r="DX9" i="15"/>
  <c r="DW9" i="15"/>
  <c r="DV9" i="15"/>
  <c r="DU9" i="15"/>
  <c r="DT9" i="15"/>
  <c r="DS9" i="15"/>
  <c r="DR9" i="15"/>
  <c r="DQ9" i="15"/>
  <c r="DP9" i="15"/>
  <c r="DO9" i="15"/>
  <c r="DL9" i="15"/>
  <c r="DK9" i="15"/>
  <c r="DJ9" i="15"/>
  <c r="DI9" i="15"/>
  <c r="DH9" i="15"/>
  <c r="DG9" i="15"/>
  <c r="DF9" i="15"/>
  <c r="DE9" i="15"/>
  <c r="DD9" i="15"/>
  <c r="DC9" i="15"/>
  <c r="DB9" i="15"/>
  <c r="DA9" i="15"/>
  <c r="CZ9" i="15"/>
  <c r="CY9" i="15"/>
  <c r="CX9" i="15"/>
  <c r="CW9" i="15"/>
  <c r="CV9" i="15"/>
  <c r="CU9" i="15"/>
  <c r="CT9" i="15"/>
  <c r="CS9" i="15"/>
  <c r="CR9" i="15"/>
  <c r="CQ9" i="15"/>
  <c r="CP9" i="15"/>
  <c r="CM9" i="15"/>
  <c r="CL9" i="15"/>
  <c r="CK9" i="15"/>
  <c r="CJ9" i="15"/>
  <c r="CI9" i="15"/>
  <c r="CH9" i="15"/>
  <c r="CG9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O9" i="15"/>
  <c r="K9" i="15"/>
  <c r="S21" i="15" s="1"/>
  <c r="J9" i="15"/>
  <c r="G9" i="15"/>
  <c r="E9" i="15"/>
  <c r="EK8" i="15"/>
  <c r="EJ8" i="15"/>
  <c r="EI8" i="15"/>
  <c r="EH8" i="15"/>
  <c r="EG8" i="15"/>
  <c r="EF8" i="15"/>
  <c r="EE8" i="15"/>
  <c r="ED8" i="15"/>
  <c r="EC8" i="15"/>
  <c r="EB8" i="15"/>
  <c r="EA8" i="15"/>
  <c r="DZ8" i="15"/>
  <c r="DY8" i="15"/>
  <c r="DX8" i="15"/>
  <c r="DW8" i="15"/>
  <c r="DV8" i="15"/>
  <c r="DU8" i="15"/>
  <c r="DT8" i="15"/>
  <c r="DS8" i="15"/>
  <c r="DR8" i="15"/>
  <c r="DQ8" i="15"/>
  <c r="DP8" i="15"/>
  <c r="DO8" i="15"/>
  <c r="DL8" i="15"/>
  <c r="DK8" i="15"/>
  <c r="DJ8" i="15"/>
  <c r="DI8" i="15"/>
  <c r="DH8" i="15"/>
  <c r="DG8" i="15"/>
  <c r="DF8" i="15"/>
  <c r="DE8" i="15"/>
  <c r="DD8" i="15"/>
  <c r="DC8" i="15"/>
  <c r="DB8" i="15"/>
  <c r="DA8" i="15"/>
  <c r="CZ8" i="15"/>
  <c r="CY8" i="15"/>
  <c r="CX8" i="15"/>
  <c r="CW8" i="15"/>
  <c r="CV8" i="15"/>
  <c r="CU8" i="15"/>
  <c r="CT8" i="15"/>
  <c r="CS8" i="15"/>
  <c r="CR8" i="15"/>
  <c r="CQ8" i="15"/>
  <c r="CP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N8" i="15"/>
  <c r="BM8" i="15"/>
  <c r="BL8" i="15"/>
  <c r="BK8" i="15"/>
  <c r="BJ8" i="15"/>
  <c r="BI8" i="15"/>
  <c r="BH8" i="15"/>
  <c r="BG8" i="15"/>
  <c r="BF8" i="15"/>
  <c r="BE8" i="15"/>
  <c r="BD8" i="15"/>
  <c r="BC8" i="15"/>
  <c r="BB8" i="15"/>
  <c r="BA8" i="15"/>
  <c r="AZ8" i="15"/>
  <c r="AY8" i="15"/>
  <c r="AX8" i="15"/>
  <c r="AW8" i="15"/>
  <c r="AV8" i="15"/>
  <c r="AU8" i="15"/>
  <c r="AT8" i="15"/>
  <c r="AS8" i="15"/>
  <c r="AR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O8" i="15"/>
  <c r="K8" i="15"/>
  <c r="S22" i="15" s="1"/>
  <c r="J8" i="15"/>
  <c r="G8" i="15"/>
  <c r="E8" i="15"/>
  <c r="EK7" i="15"/>
  <c r="EJ7" i="15"/>
  <c r="EI7" i="15"/>
  <c r="EH7" i="15"/>
  <c r="EG7" i="15"/>
  <c r="EF7" i="15"/>
  <c r="EE7" i="15"/>
  <c r="ED7" i="15"/>
  <c r="EC7" i="15"/>
  <c r="EB7" i="15"/>
  <c r="EA7" i="15"/>
  <c r="DZ7" i="15"/>
  <c r="DY7" i="15"/>
  <c r="DX7" i="15"/>
  <c r="DW7" i="15"/>
  <c r="DV7" i="15"/>
  <c r="DU7" i="15"/>
  <c r="DT7" i="15"/>
  <c r="DS7" i="15"/>
  <c r="DR7" i="15"/>
  <c r="DQ7" i="15"/>
  <c r="DP7" i="15"/>
  <c r="DO7" i="15"/>
  <c r="DL7" i="15"/>
  <c r="DK7" i="15"/>
  <c r="DJ7" i="15"/>
  <c r="DI7" i="15"/>
  <c r="DH7" i="15"/>
  <c r="DG7" i="15"/>
  <c r="DF7" i="15"/>
  <c r="DE7" i="15"/>
  <c r="DD7" i="15"/>
  <c r="DC7" i="15"/>
  <c r="DB7" i="15"/>
  <c r="DA7" i="15"/>
  <c r="CZ7" i="15"/>
  <c r="CY7" i="15"/>
  <c r="CX7" i="15"/>
  <c r="CW7" i="15"/>
  <c r="CV7" i="15"/>
  <c r="CU7" i="15"/>
  <c r="CT7" i="15"/>
  <c r="CS7" i="15"/>
  <c r="CR7" i="15"/>
  <c r="CQ7" i="15"/>
  <c r="CP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BZ7" i="15"/>
  <c r="BY7" i="15"/>
  <c r="BX7" i="15"/>
  <c r="BW7" i="15"/>
  <c r="BV7" i="15"/>
  <c r="BU7" i="15"/>
  <c r="BT7" i="15"/>
  <c r="BS7" i="15"/>
  <c r="BR7" i="15"/>
  <c r="BQ7" i="15"/>
  <c r="BN7" i="15"/>
  <c r="BM7" i="15"/>
  <c r="BL7" i="15"/>
  <c r="BK7" i="15"/>
  <c r="BJ7" i="15"/>
  <c r="BI7" i="15"/>
  <c r="BH7" i="15"/>
  <c r="BG7" i="15"/>
  <c r="BF7" i="15"/>
  <c r="BE7" i="15"/>
  <c r="BD7" i="15"/>
  <c r="BC7" i="15"/>
  <c r="BB7" i="15"/>
  <c r="BA7" i="15"/>
  <c r="AZ7" i="15"/>
  <c r="AY7" i="15"/>
  <c r="AX7" i="15"/>
  <c r="AW7" i="15"/>
  <c r="AV7" i="15"/>
  <c r="AU7" i="15"/>
  <c r="AT7" i="15"/>
  <c r="AS7" i="15"/>
  <c r="AR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O7" i="15"/>
  <c r="K7" i="15"/>
  <c r="S23" i="15" s="1"/>
  <c r="J7" i="15"/>
  <c r="G7" i="15"/>
  <c r="E7" i="15"/>
  <c r="EK6" i="15"/>
  <c r="EJ6" i="15"/>
  <c r="EI6" i="15"/>
  <c r="EH6" i="15"/>
  <c r="EG6" i="15"/>
  <c r="EF6" i="15"/>
  <c r="EE6" i="15"/>
  <c r="ED6" i="15"/>
  <c r="EC6" i="15"/>
  <c r="EB6" i="15"/>
  <c r="EA6" i="15"/>
  <c r="DZ6" i="15"/>
  <c r="DY6" i="15"/>
  <c r="DX6" i="15"/>
  <c r="DW6" i="15"/>
  <c r="DV6" i="15"/>
  <c r="DU6" i="15"/>
  <c r="DT6" i="15"/>
  <c r="DS6" i="15"/>
  <c r="DR6" i="15"/>
  <c r="DQ6" i="15"/>
  <c r="DP6" i="15"/>
  <c r="DO6" i="15"/>
  <c r="DL6" i="15"/>
  <c r="DK6" i="15"/>
  <c r="DJ6" i="15"/>
  <c r="DI6" i="15"/>
  <c r="DH6" i="15"/>
  <c r="DG6" i="15"/>
  <c r="DF6" i="15"/>
  <c r="DE6" i="15"/>
  <c r="DD6" i="15"/>
  <c r="DC6" i="15"/>
  <c r="DB6" i="15"/>
  <c r="DA6" i="15"/>
  <c r="CZ6" i="15"/>
  <c r="CY6" i="15"/>
  <c r="CX6" i="15"/>
  <c r="CW6" i="15"/>
  <c r="CV6" i="15"/>
  <c r="CU6" i="15"/>
  <c r="CT6" i="15"/>
  <c r="CS6" i="15"/>
  <c r="CR6" i="15"/>
  <c r="CQ6" i="15"/>
  <c r="CP6" i="15"/>
  <c r="CM6" i="15"/>
  <c r="CL6" i="15"/>
  <c r="CK6" i="15"/>
  <c r="CJ6" i="15"/>
  <c r="CI6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N6" i="15"/>
  <c r="BM6" i="15"/>
  <c r="BL6" i="15"/>
  <c r="BK6" i="15"/>
  <c r="BJ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O6" i="15"/>
  <c r="K6" i="15"/>
  <c r="S24" i="15" s="1"/>
  <c r="J6" i="15"/>
  <c r="G6" i="15"/>
  <c r="E6" i="15"/>
  <c r="EK5" i="15"/>
  <c r="EJ5" i="15"/>
  <c r="EI5" i="15"/>
  <c r="EH5" i="15"/>
  <c r="EG5" i="15"/>
  <c r="EF5" i="15"/>
  <c r="EE5" i="15"/>
  <c r="ED5" i="15"/>
  <c r="EC5" i="15"/>
  <c r="EB5" i="15"/>
  <c r="EA5" i="15"/>
  <c r="DZ5" i="15"/>
  <c r="DY5" i="15"/>
  <c r="DX5" i="15"/>
  <c r="DW5" i="15"/>
  <c r="DV5" i="15"/>
  <c r="DU5" i="15"/>
  <c r="DT5" i="15"/>
  <c r="DS5" i="15"/>
  <c r="DR5" i="15"/>
  <c r="DQ5" i="15"/>
  <c r="DP5" i="15"/>
  <c r="DO5" i="15"/>
  <c r="DL5" i="15"/>
  <c r="DK5" i="15"/>
  <c r="DJ5" i="15"/>
  <c r="DI5" i="15"/>
  <c r="DH5" i="15"/>
  <c r="DG5" i="15"/>
  <c r="DF5" i="15"/>
  <c r="DE5" i="15"/>
  <c r="DD5" i="15"/>
  <c r="DC5" i="15"/>
  <c r="DB5" i="15"/>
  <c r="DA5" i="15"/>
  <c r="CZ5" i="15"/>
  <c r="CY5" i="15"/>
  <c r="CX5" i="15"/>
  <c r="CW5" i="15"/>
  <c r="CV5" i="15"/>
  <c r="CU5" i="15"/>
  <c r="CT5" i="15"/>
  <c r="CS5" i="15"/>
  <c r="CR5" i="15"/>
  <c r="CQ5" i="15"/>
  <c r="CP5" i="15"/>
  <c r="CM5" i="15"/>
  <c r="CL5" i="15"/>
  <c r="CK5" i="15"/>
  <c r="CJ5" i="15"/>
  <c r="CI5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N5" i="15"/>
  <c r="BM5" i="15"/>
  <c r="BL5" i="15"/>
  <c r="BK5" i="15"/>
  <c r="BJ5" i="15"/>
  <c r="BI5" i="15"/>
  <c r="BH5" i="15"/>
  <c r="BG5" i="15"/>
  <c r="BF5" i="15"/>
  <c r="BE5" i="15"/>
  <c r="BD5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O5" i="15"/>
  <c r="K5" i="15"/>
  <c r="S25" i="15" s="1"/>
  <c r="J5" i="15"/>
  <c r="G5" i="15"/>
  <c r="E5" i="15"/>
  <c r="EK4" i="15"/>
  <c r="EJ4" i="15"/>
  <c r="EI4" i="15"/>
  <c r="EH4" i="15"/>
  <c r="EG4" i="15"/>
  <c r="EF4" i="15"/>
  <c r="EE4" i="15"/>
  <c r="ED4" i="15"/>
  <c r="EC4" i="15"/>
  <c r="EB4" i="15"/>
  <c r="EA4" i="15"/>
  <c r="DZ4" i="15"/>
  <c r="DY4" i="15"/>
  <c r="DX4" i="15"/>
  <c r="DW4" i="15"/>
  <c r="DV4" i="15"/>
  <c r="DU4" i="15"/>
  <c r="DT4" i="15"/>
  <c r="DS4" i="15"/>
  <c r="DR4" i="15"/>
  <c r="DQ4" i="15"/>
  <c r="DP4" i="15"/>
  <c r="DO4" i="15"/>
  <c r="DL4" i="15"/>
  <c r="DK4" i="15"/>
  <c r="DJ4" i="15"/>
  <c r="DI4" i="15"/>
  <c r="DH4" i="15"/>
  <c r="DG4" i="15"/>
  <c r="DF4" i="15"/>
  <c r="DE4" i="15"/>
  <c r="DD4" i="15"/>
  <c r="DC4" i="15"/>
  <c r="DB4" i="15"/>
  <c r="DA4" i="15"/>
  <c r="CZ4" i="15"/>
  <c r="CY4" i="15"/>
  <c r="CX4" i="15"/>
  <c r="CW4" i="15"/>
  <c r="CV4" i="15"/>
  <c r="CU4" i="15"/>
  <c r="CT4" i="15"/>
  <c r="CS4" i="15"/>
  <c r="CR4" i="15"/>
  <c r="CQ4" i="15"/>
  <c r="CP4" i="15"/>
  <c r="CM4" i="15"/>
  <c r="CL4" i="15"/>
  <c r="CK4" i="15"/>
  <c r="CJ4" i="15"/>
  <c r="CI4" i="15"/>
  <c r="CH4" i="15"/>
  <c r="CG4" i="15"/>
  <c r="CF4" i="15"/>
  <c r="CE4" i="15"/>
  <c r="CD4" i="15"/>
  <c r="CC4" i="15"/>
  <c r="CB4" i="15"/>
  <c r="CA4" i="15"/>
  <c r="BZ4" i="15"/>
  <c r="BY4" i="15"/>
  <c r="BX4" i="15"/>
  <c r="BW4" i="15"/>
  <c r="BV4" i="15"/>
  <c r="BU4" i="15"/>
  <c r="BT4" i="15"/>
  <c r="BS4" i="15"/>
  <c r="BR4" i="15"/>
  <c r="BQ4" i="15"/>
  <c r="BN4" i="15"/>
  <c r="BM4" i="15"/>
  <c r="BL4" i="15"/>
  <c r="BK4" i="15"/>
  <c r="BJ4" i="15"/>
  <c r="BI4" i="15"/>
  <c r="BH4" i="15"/>
  <c r="BG4" i="15"/>
  <c r="BF4" i="15"/>
  <c r="BE4" i="15"/>
  <c r="BD4" i="15"/>
  <c r="BC4" i="15"/>
  <c r="BB4" i="15"/>
  <c r="BA4" i="15"/>
  <c r="AZ4" i="15"/>
  <c r="AY4" i="15"/>
  <c r="AX4" i="15"/>
  <c r="AW4" i="15"/>
  <c r="AV4" i="15"/>
  <c r="AU4" i="15"/>
  <c r="AT4" i="15"/>
  <c r="AS4" i="15"/>
  <c r="AR4" i="15"/>
  <c r="AO4" i="15"/>
  <c r="AN4" i="15"/>
  <c r="AM4" i="15"/>
  <c r="AL4" i="15"/>
  <c r="AK4" i="15"/>
  <c r="AJ4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O4" i="15"/>
  <c r="K4" i="15"/>
  <c r="S26" i="15" s="1"/>
  <c r="J4" i="15"/>
  <c r="G4" i="15"/>
  <c r="E4" i="15"/>
  <c r="EK3" i="15"/>
  <c r="EJ3" i="15"/>
  <c r="EI3" i="15"/>
  <c r="EH3" i="15"/>
  <c r="EG3" i="15"/>
  <c r="EF3" i="15"/>
  <c r="EE3" i="15"/>
  <c r="ED3" i="15"/>
  <c r="EC3" i="15"/>
  <c r="EB3" i="15"/>
  <c r="EA3" i="15"/>
  <c r="DZ3" i="15"/>
  <c r="DY3" i="15"/>
  <c r="DX3" i="15"/>
  <c r="DW3" i="15"/>
  <c r="DV3" i="15"/>
  <c r="DU3" i="15"/>
  <c r="DT3" i="15"/>
  <c r="DS3" i="15"/>
  <c r="DR3" i="15"/>
  <c r="DQ3" i="15"/>
  <c r="DP3" i="15"/>
  <c r="DO3" i="15"/>
  <c r="DL3" i="15"/>
  <c r="DK3" i="15"/>
  <c r="DJ3" i="15"/>
  <c r="DI3" i="15"/>
  <c r="DH3" i="15"/>
  <c r="DG3" i="15"/>
  <c r="DF3" i="15"/>
  <c r="DE3" i="15"/>
  <c r="DD3" i="15"/>
  <c r="DC3" i="15"/>
  <c r="DB3" i="15"/>
  <c r="DA3" i="15"/>
  <c r="CZ3" i="15"/>
  <c r="CY3" i="15"/>
  <c r="CX3" i="15"/>
  <c r="CW3" i="15"/>
  <c r="CV3" i="15"/>
  <c r="CU3" i="15"/>
  <c r="CT3" i="15"/>
  <c r="CS3" i="15"/>
  <c r="CR3" i="15"/>
  <c r="CQ3" i="15"/>
  <c r="CP3" i="15"/>
  <c r="CM3" i="15"/>
  <c r="CL3" i="15"/>
  <c r="CK3" i="15"/>
  <c r="CJ3" i="15"/>
  <c r="CI3" i="15"/>
  <c r="CH3" i="15"/>
  <c r="CG3" i="15"/>
  <c r="CF3" i="15"/>
  <c r="CE3" i="15"/>
  <c r="CD3" i="15"/>
  <c r="CC3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N3" i="15"/>
  <c r="BM3" i="15"/>
  <c r="BL3" i="15"/>
  <c r="BK3" i="15"/>
  <c r="BJ3" i="15"/>
  <c r="BI3" i="15"/>
  <c r="BH3" i="15"/>
  <c r="BG3" i="15"/>
  <c r="BF3" i="15"/>
  <c r="BE3" i="15"/>
  <c r="BD3" i="15"/>
  <c r="BC3" i="15"/>
  <c r="BB3" i="15"/>
  <c r="BA3" i="15"/>
  <c r="AZ3" i="15"/>
  <c r="AY3" i="15"/>
  <c r="AX3" i="15"/>
  <c r="AW3" i="15"/>
  <c r="AV3" i="15"/>
  <c r="AU3" i="15"/>
  <c r="AT3" i="15"/>
  <c r="AS3" i="15"/>
  <c r="AR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O3" i="15"/>
  <c r="K3" i="15"/>
  <c r="S27" i="15" s="1"/>
  <c r="J3" i="15"/>
  <c r="G3" i="15"/>
  <c r="E3" i="15"/>
  <c r="E32" i="15" s="1"/>
  <c r="S26" i="14"/>
  <c r="S25" i="14"/>
  <c r="S24" i="14"/>
  <c r="S23" i="14"/>
  <c r="S22" i="14"/>
  <c r="S21" i="14"/>
  <c r="S20" i="14"/>
  <c r="S19" i="14"/>
  <c r="S18" i="14"/>
  <c r="S17" i="14"/>
  <c r="T27" i="14"/>
  <c r="T26" i="14"/>
  <c r="T25" i="14"/>
  <c r="T24" i="14"/>
  <c r="T23" i="14"/>
  <c r="T22" i="14"/>
  <c r="T21" i="14"/>
  <c r="T20" i="14"/>
  <c r="T19" i="14"/>
  <c r="T18" i="14"/>
  <c r="T17" i="14"/>
  <c r="U27" i="14"/>
  <c r="U26" i="14"/>
  <c r="U25" i="14"/>
  <c r="U24" i="14"/>
  <c r="U23" i="14"/>
  <c r="U22" i="14"/>
  <c r="U21" i="14"/>
  <c r="U20" i="14"/>
  <c r="U19" i="14"/>
  <c r="U18" i="14"/>
  <c r="U17" i="14"/>
  <c r="V27" i="14"/>
  <c r="V26" i="14"/>
  <c r="V25" i="14"/>
  <c r="V24" i="14"/>
  <c r="V23" i="14"/>
  <c r="V22" i="14"/>
  <c r="V21" i="14"/>
  <c r="V20" i="14"/>
  <c r="V19" i="14"/>
  <c r="V18" i="14"/>
  <c r="V17" i="14"/>
  <c r="W27" i="14"/>
  <c r="W26" i="14"/>
  <c r="W25" i="14"/>
  <c r="W24" i="14"/>
  <c r="W23" i="14"/>
  <c r="W22" i="14"/>
  <c r="W21" i="14"/>
  <c r="W20" i="14"/>
  <c r="W19" i="14"/>
  <c r="W18" i="14"/>
  <c r="W17" i="14"/>
  <c r="X27" i="14"/>
  <c r="X26" i="14"/>
  <c r="X25" i="14"/>
  <c r="X24" i="14"/>
  <c r="X23" i="14"/>
  <c r="X22" i="14"/>
  <c r="X21" i="14"/>
  <c r="X20" i="14"/>
  <c r="X19" i="14"/>
  <c r="X18" i="14"/>
  <c r="X17" i="14"/>
  <c r="Y27" i="14"/>
  <c r="Y26" i="14"/>
  <c r="Y25" i="14"/>
  <c r="Y24" i="14"/>
  <c r="Y23" i="14"/>
  <c r="Y22" i="14"/>
  <c r="Y21" i="14"/>
  <c r="Y20" i="14"/>
  <c r="Y19" i="14"/>
  <c r="Y18" i="14"/>
  <c r="Y17" i="14"/>
  <c r="Z27" i="14"/>
  <c r="Z26" i="14"/>
  <c r="Z25" i="14"/>
  <c r="Z24" i="14"/>
  <c r="Z23" i="14"/>
  <c r="Z22" i="14"/>
  <c r="Z21" i="14"/>
  <c r="Z20" i="14"/>
  <c r="Z19" i="14"/>
  <c r="Z18" i="14"/>
  <c r="Z17" i="14"/>
  <c r="AA27" i="14"/>
  <c r="AA26" i="14"/>
  <c r="AA25" i="14"/>
  <c r="AA24" i="14"/>
  <c r="AA23" i="14"/>
  <c r="AA22" i="14"/>
  <c r="AA21" i="14"/>
  <c r="AA20" i="14"/>
  <c r="AA19" i="14"/>
  <c r="AA18" i="14"/>
  <c r="AA17" i="14"/>
  <c r="AB27" i="14"/>
  <c r="AB26" i="14"/>
  <c r="AB25" i="14"/>
  <c r="AB24" i="14"/>
  <c r="AB23" i="14"/>
  <c r="AB22" i="14"/>
  <c r="AB21" i="14"/>
  <c r="AB20" i="14"/>
  <c r="AB19" i="14"/>
  <c r="AB18" i="14"/>
  <c r="AB17" i="14"/>
  <c r="AC27" i="14"/>
  <c r="AC26" i="14"/>
  <c r="AC25" i="14"/>
  <c r="AC24" i="14"/>
  <c r="AC23" i="14"/>
  <c r="AC22" i="14"/>
  <c r="AC21" i="14"/>
  <c r="AC20" i="14"/>
  <c r="AC19" i="14"/>
  <c r="AC18" i="14"/>
  <c r="AC17" i="14"/>
  <c r="AD27" i="14"/>
  <c r="AD26" i="14"/>
  <c r="AD25" i="14"/>
  <c r="AD24" i="14"/>
  <c r="AD23" i="14"/>
  <c r="AD22" i="14"/>
  <c r="AD21" i="14"/>
  <c r="AD20" i="14"/>
  <c r="AD19" i="14"/>
  <c r="AD18" i="14"/>
  <c r="AD17" i="14"/>
  <c r="AE27" i="14"/>
  <c r="AE26" i="14"/>
  <c r="AE25" i="14"/>
  <c r="AE24" i="14"/>
  <c r="AE23" i="14"/>
  <c r="AE22" i="14"/>
  <c r="AE21" i="14"/>
  <c r="AE20" i="14"/>
  <c r="AE19" i="14"/>
  <c r="AE18" i="14"/>
  <c r="AE17" i="14"/>
  <c r="AF27" i="14"/>
  <c r="AF26" i="14"/>
  <c r="AF25" i="14"/>
  <c r="AF24" i="14"/>
  <c r="AF23" i="14"/>
  <c r="AF22" i="14"/>
  <c r="AF21" i="14"/>
  <c r="AF20" i="14"/>
  <c r="AF19" i="14"/>
  <c r="AF18" i="14"/>
  <c r="AF17" i="14"/>
  <c r="AG27" i="14"/>
  <c r="AG26" i="14"/>
  <c r="AG25" i="14"/>
  <c r="AG24" i="14"/>
  <c r="AG23" i="14"/>
  <c r="AG22" i="14"/>
  <c r="AG21" i="14"/>
  <c r="AG20" i="14"/>
  <c r="AG19" i="14"/>
  <c r="AG18" i="14"/>
  <c r="AG17" i="14"/>
  <c r="AH27" i="14"/>
  <c r="AH26" i="14"/>
  <c r="AH25" i="14"/>
  <c r="AH24" i="14"/>
  <c r="AH23" i="14"/>
  <c r="AH22" i="14"/>
  <c r="AH21" i="14"/>
  <c r="AH20" i="14"/>
  <c r="AH19" i="14"/>
  <c r="AH18" i="14"/>
  <c r="AH17" i="14"/>
  <c r="AI27" i="14"/>
  <c r="AI26" i="14"/>
  <c r="AI25" i="14"/>
  <c r="AI24" i="14"/>
  <c r="AI23" i="14"/>
  <c r="AI22" i="14"/>
  <c r="AI21" i="14"/>
  <c r="AI20" i="14"/>
  <c r="AI19" i="14"/>
  <c r="AI18" i="14"/>
  <c r="AI17" i="14"/>
  <c r="AJ27" i="14"/>
  <c r="AJ26" i="14"/>
  <c r="AJ25" i="14"/>
  <c r="AJ24" i="14"/>
  <c r="AJ23" i="14"/>
  <c r="AJ22" i="14"/>
  <c r="AJ21" i="14"/>
  <c r="AJ20" i="14"/>
  <c r="AJ19" i="14"/>
  <c r="AJ18" i="14"/>
  <c r="AJ17" i="14"/>
  <c r="AK27" i="14"/>
  <c r="AK26" i="14"/>
  <c r="AK25" i="14"/>
  <c r="AK24" i="14"/>
  <c r="AK23" i="14"/>
  <c r="AK22" i="14"/>
  <c r="AK21" i="14"/>
  <c r="AK20" i="14"/>
  <c r="AK19" i="14"/>
  <c r="AK18" i="14"/>
  <c r="AK17" i="14"/>
  <c r="AL27" i="14"/>
  <c r="AL26" i="14"/>
  <c r="AL25" i="14"/>
  <c r="AL24" i="14"/>
  <c r="AL23" i="14"/>
  <c r="AL22" i="14"/>
  <c r="AL21" i="14"/>
  <c r="AL20" i="14"/>
  <c r="AL19" i="14"/>
  <c r="AL18" i="14"/>
  <c r="AL17" i="14"/>
  <c r="AM27" i="14"/>
  <c r="AM26" i="14"/>
  <c r="AM25" i="14"/>
  <c r="AM24" i="14"/>
  <c r="AM23" i="14"/>
  <c r="AM22" i="14"/>
  <c r="AM21" i="14"/>
  <c r="AM20" i="14"/>
  <c r="AM19" i="14"/>
  <c r="AM18" i="14"/>
  <c r="AM17" i="14"/>
  <c r="AN27" i="14"/>
  <c r="AN26" i="14"/>
  <c r="AN25" i="14"/>
  <c r="AN24" i="14"/>
  <c r="AN23" i="14"/>
  <c r="AN22" i="14"/>
  <c r="AN21" i="14"/>
  <c r="AN20" i="14"/>
  <c r="AN19" i="14"/>
  <c r="AN18" i="14"/>
  <c r="AN17" i="14"/>
  <c r="AO27" i="14"/>
  <c r="AO26" i="14"/>
  <c r="AO25" i="14"/>
  <c r="AO24" i="14"/>
  <c r="AO23" i="14"/>
  <c r="AO22" i="14"/>
  <c r="AO21" i="14"/>
  <c r="AO20" i="14"/>
  <c r="AO19" i="14"/>
  <c r="AO18" i="14"/>
  <c r="AO17" i="14"/>
  <c r="AR27" i="14"/>
  <c r="AR26" i="14"/>
  <c r="AR25" i="14"/>
  <c r="AR24" i="14"/>
  <c r="AR23" i="14"/>
  <c r="AR22" i="14"/>
  <c r="AR21" i="14"/>
  <c r="AR20" i="14"/>
  <c r="AR19" i="14"/>
  <c r="AR18" i="14"/>
  <c r="AR17" i="14"/>
  <c r="AS27" i="14"/>
  <c r="AS26" i="14"/>
  <c r="AS25" i="14"/>
  <c r="AS24" i="14"/>
  <c r="AS23" i="14"/>
  <c r="AS22" i="14"/>
  <c r="AS21" i="14"/>
  <c r="AS20" i="14"/>
  <c r="AS19" i="14"/>
  <c r="AS18" i="14"/>
  <c r="AS17" i="14"/>
  <c r="AT27" i="14"/>
  <c r="AT26" i="14"/>
  <c r="AT25" i="14"/>
  <c r="AT24" i="14"/>
  <c r="AT23" i="14"/>
  <c r="AT22" i="14"/>
  <c r="AT21" i="14"/>
  <c r="AT20" i="14"/>
  <c r="AT19" i="14"/>
  <c r="AT18" i="14"/>
  <c r="AT17" i="14"/>
  <c r="AU27" i="14"/>
  <c r="AU26" i="14"/>
  <c r="AU25" i="14"/>
  <c r="AU24" i="14"/>
  <c r="AU23" i="14"/>
  <c r="AU22" i="14"/>
  <c r="AU21" i="14"/>
  <c r="AU20" i="14"/>
  <c r="AU19" i="14"/>
  <c r="AU18" i="14"/>
  <c r="AU17" i="14"/>
  <c r="AV27" i="14"/>
  <c r="AV26" i="14"/>
  <c r="AV25" i="14"/>
  <c r="AV24" i="14"/>
  <c r="AV23" i="14"/>
  <c r="AV22" i="14"/>
  <c r="AV21" i="14"/>
  <c r="AV20" i="14"/>
  <c r="AV19" i="14"/>
  <c r="AV18" i="14"/>
  <c r="AV17" i="14"/>
  <c r="AW27" i="14"/>
  <c r="AW26" i="14"/>
  <c r="AW25" i="14"/>
  <c r="AW24" i="14"/>
  <c r="AW23" i="14"/>
  <c r="AW22" i="14"/>
  <c r="AW21" i="14"/>
  <c r="AW20" i="14"/>
  <c r="AW19" i="14"/>
  <c r="AW18" i="14"/>
  <c r="AW17" i="14"/>
  <c r="AX27" i="14"/>
  <c r="AX26" i="14"/>
  <c r="AX25" i="14"/>
  <c r="AX24" i="14"/>
  <c r="AX23" i="14"/>
  <c r="AX22" i="14"/>
  <c r="AX21" i="14"/>
  <c r="AX20" i="14"/>
  <c r="AX19" i="14"/>
  <c r="AX18" i="14"/>
  <c r="AX17" i="14"/>
  <c r="AY27" i="14"/>
  <c r="AY26" i="14"/>
  <c r="AY25" i="14"/>
  <c r="AY24" i="14"/>
  <c r="AY23" i="14"/>
  <c r="AY22" i="14"/>
  <c r="AY21" i="14"/>
  <c r="AY20" i="14"/>
  <c r="AY19" i="14"/>
  <c r="AY18" i="14"/>
  <c r="AY17" i="14"/>
  <c r="AZ27" i="14"/>
  <c r="AZ26" i="14"/>
  <c r="AZ25" i="14"/>
  <c r="AZ24" i="14"/>
  <c r="AZ23" i="14"/>
  <c r="AZ22" i="14"/>
  <c r="AZ21" i="14"/>
  <c r="AZ20" i="14"/>
  <c r="AZ19" i="14"/>
  <c r="AZ18" i="14"/>
  <c r="AZ17" i="14"/>
  <c r="BA27" i="14"/>
  <c r="BA26" i="14"/>
  <c r="BA25" i="14"/>
  <c r="BA24" i="14"/>
  <c r="BA23" i="14"/>
  <c r="BA22" i="14"/>
  <c r="BA21" i="14"/>
  <c r="BA20" i="14"/>
  <c r="BA19" i="14"/>
  <c r="BA18" i="14"/>
  <c r="BA17" i="14"/>
  <c r="BB27" i="14"/>
  <c r="BB26" i="14"/>
  <c r="BB25" i="14"/>
  <c r="BB24" i="14"/>
  <c r="BB23" i="14"/>
  <c r="BB22" i="14"/>
  <c r="BB21" i="14"/>
  <c r="BB20" i="14"/>
  <c r="BB19" i="14"/>
  <c r="BB18" i="14"/>
  <c r="BB17" i="14"/>
  <c r="BC27" i="14"/>
  <c r="BC26" i="14"/>
  <c r="BC25" i="14"/>
  <c r="BC24" i="14"/>
  <c r="BC23" i="14"/>
  <c r="BC22" i="14"/>
  <c r="BC21" i="14"/>
  <c r="BC20" i="14"/>
  <c r="BC19" i="14"/>
  <c r="BC18" i="14"/>
  <c r="BC17" i="14"/>
  <c r="BD27" i="14"/>
  <c r="BD26" i="14"/>
  <c r="BD25" i="14"/>
  <c r="BD24" i="14"/>
  <c r="BD23" i="14"/>
  <c r="BD22" i="14"/>
  <c r="BD21" i="14"/>
  <c r="BD20" i="14"/>
  <c r="BD19" i="14"/>
  <c r="BD18" i="14"/>
  <c r="BD17" i="14"/>
  <c r="BE27" i="14"/>
  <c r="BE26" i="14"/>
  <c r="BE25" i="14"/>
  <c r="BE24" i="14"/>
  <c r="BE23" i="14"/>
  <c r="BE22" i="14"/>
  <c r="BE21" i="14"/>
  <c r="BE20" i="14"/>
  <c r="BE19" i="14"/>
  <c r="BE18" i="14"/>
  <c r="BE17" i="14"/>
  <c r="BF27" i="14"/>
  <c r="BF26" i="14"/>
  <c r="BF25" i="14"/>
  <c r="BF24" i="14"/>
  <c r="BF23" i="14"/>
  <c r="BF22" i="14"/>
  <c r="BF21" i="14"/>
  <c r="BF20" i="14"/>
  <c r="BF19" i="14"/>
  <c r="BF18" i="14"/>
  <c r="BF17" i="14"/>
  <c r="BG27" i="14"/>
  <c r="BG26" i="14"/>
  <c r="BG25" i="14"/>
  <c r="BG24" i="14"/>
  <c r="BG23" i="14"/>
  <c r="BG22" i="14"/>
  <c r="BG21" i="14"/>
  <c r="BG20" i="14"/>
  <c r="BG19" i="14"/>
  <c r="BG18" i="14"/>
  <c r="BG17" i="14"/>
  <c r="BH27" i="14"/>
  <c r="BH26" i="14"/>
  <c r="BH25" i="14"/>
  <c r="BH24" i="14"/>
  <c r="BH23" i="14"/>
  <c r="BH22" i="14"/>
  <c r="BH21" i="14"/>
  <c r="BH20" i="14"/>
  <c r="BH19" i="14"/>
  <c r="BH18" i="14"/>
  <c r="BH17" i="14"/>
  <c r="BI27" i="14"/>
  <c r="BI26" i="14"/>
  <c r="BI25" i="14"/>
  <c r="BI24" i="14"/>
  <c r="BI23" i="14"/>
  <c r="BI22" i="14"/>
  <c r="BI21" i="14"/>
  <c r="BI20" i="14"/>
  <c r="BI19" i="14"/>
  <c r="BI18" i="14"/>
  <c r="BI17" i="14"/>
  <c r="BJ27" i="14"/>
  <c r="BJ26" i="14"/>
  <c r="BJ25" i="14"/>
  <c r="BJ24" i="14"/>
  <c r="BJ23" i="14"/>
  <c r="BJ22" i="14"/>
  <c r="BJ21" i="14"/>
  <c r="BJ20" i="14"/>
  <c r="BJ19" i="14"/>
  <c r="BJ18" i="14"/>
  <c r="BJ17" i="14"/>
  <c r="BK27" i="14"/>
  <c r="BK26" i="14"/>
  <c r="BK25" i="14"/>
  <c r="BK24" i="14"/>
  <c r="BK23" i="14"/>
  <c r="BK22" i="14"/>
  <c r="BK21" i="14"/>
  <c r="BK20" i="14"/>
  <c r="BK19" i="14"/>
  <c r="BK18" i="14"/>
  <c r="BK17" i="14"/>
  <c r="BL27" i="14"/>
  <c r="BL26" i="14"/>
  <c r="BL25" i="14"/>
  <c r="BL24" i="14"/>
  <c r="BL23" i="14"/>
  <c r="BL22" i="14"/>
  <c r="BL21" i="14"/>
  <c r="BL20" i="14"/>
  <c r="BL19" i="14"/>
  <c r="BL18" i="14"/>
  <c r="BL17" i="14"/>
  <c r="BM27" i="14"/>
  <c r="BM26" i="14"/>
  <c r="BM25" i="14"/>
  <c r="BM24" i="14"/>
  <c r="BM23" i="14"/>
  <c r="BM22" i="14"/>
  <c r="BM21" i="14"/>
  <c r="BM20" i="14"/>
  <c r="BM19" i="14"/>
  <c r="BM18" i="14"/>
  <c r="BM17" i="14"/>
  <c r="BN27" i="14"/>
  <c r="BN26" i="14"/>
  <c r="BN25" i="14"/>
  <c r="BN24" i="14"/>
  <c r="BN23" i="14"/>
  <c r="BN22" i="14"/>
  <c r="BN21" i="14"/>
  <c r="BN20" i="14"/>
  <c r="BN19" i="14"/>
  <c r="BN18" i="14"/>
  <c r="BN17" i="14"/>
  <c r="BQ27" i="14"/>
  <c r="BQ26" i="14"/>
  <c r="BQ25" i="14"/>
  <c r="BQ24" i="14"/>
  <c r="BQ23" i="14"/>
  <c r="BQ22" i="14"/>
  <c r="BQ21" i="14"/>
  <c r="BQ20" i="14"/>
  <c r="BQ19" i="14"/>
  <c r="BQ18" i="14"/>
  <c r="BQ17" i="14"/>
  <c r="BR27" i="14"/>
  <c r="BR26" i="14"/>
  <c r="BR25" i="14"/>
  <c r="BR24" i="14"/>
  <c r="BR23" i="14"/>
  <c r="BR22" i="14"/>
  <c r="BR21" i="14"/>
  <c r="BR20" i="14"/>
  <c r="BR19" i="14"/>
  <c r="BR18" i="14"/>
  <c r="BR17" i="14"/>
  <c r="BS27" i="14"/>
  <c r="BS26" i="14"/>
  <c r="BS25" i="14"/>
  <c r="BS24" i="14"/>
  <c r="BS23" i="14"/>
  <c r="BS22" i="14"/>
  <c r="BS21" i="14"/>
  <c r="BS20" i="14"/>
  <c r="BS19" i="14"/>
  <c r="BS18" i="14"/>
  <c r="BS17" i="14"/>
  <c r="BT27" i="14"/>
  <c r="BT26" i="14"/>
  <c r="BT25" i="14"/>
  <c r="BT24" i="14"/>
  <c r="BT23" i="14"/>
  <c r="BT22" i="14"/>
  <c r="BT21" i="14"/>
  <c r="BT20" i="14"/>
  <c r="BT19" i="14"/>
  <c r="BT18" i="14"/>
  <c r="BT17" i="14"/>
  <c r="BU27" i="14"/>
  <c r="BU26" i="14"/>
  <c r="BU25" i="14"/>
  <c r="BU24" i="14"/>
  <c r="BU23" i="14"/>
  <c r="BU22" i="14"/>
  <c r="BU21" i="14"/>
  <c r="BU20" i="14"/>
  <c r="BU19" i="14"/>
  <c r="BU18" i="14"/>
  <c r="BU17" i="14"/>
  <c r="BV27" i="14"/>
  <c r="BV26" i="14"/>
  <c r="BV25" i="14"/>
  <c r="BV24" i="14"/>
  <c r="BV23" i="14"/>
  <c r="BV22" i="14"/>
  <c r="BV21" i="14"/>
  <c r="BV20" i="14"/>
  <c r="BV19" i="14"/>
  <c r="BV18" i="14"/>
  <c r="BV17" i="14"/>
  <c r="BW27" i="14"/>
  <c r="BW26" i="14"/>
  <c r="BW25" i="14"/>
  <c r="BW24" i="14"/>
  <c r="BW23" i="14"/>
  <c r="BW22" i="14"/>
  <c r="BW21" i="14"/>
  <c r="BW20" i="14"/>
  <c r="BW19" i="14"/>
  <c r="BW18" i="14"/>
  <c r="BW17" i="14"/>
  <c r="BX27" i="14"/>
  <c r="BX26" i="14"/>
  <c r="BX25" i="14"/>
  <c r="BX24" i="14"/>
  <c r="BX23" i="14"/>
  <c r="BX22" i="14"/>
  <c r="BX21" i="14"/>
  <c r="BX20" i="14"/>
  <c r="BX19" i="14"/>
  <c r="BX18" i="14"/>
  <c r="BX17" i="14"/>
  <c r="BY27" i="14"/>
  <c r="BY26" i="14"/>
  <c r="BY25" i="14"/>
  <c r="BY24" i="14"/>
  <c r="BY23" i="14"/>
  <c r="BY22" i="14"/>
  <c r="BY21" i="14"/>
  <c r="BY20" i="14"/>
  <c r="BY19" i="14"/>
  <c r="BY18" i="14"/>
  <c r="BY17" i="14"/>
  <c r="BZ27" i="14"/>
  <c r="BZ26" i="14"/>
  <c r="BZ25" i="14"/>
  <c r="BZ24" i="14"/>
  <c r="BZ23" i="14"/>
  <c r="BZ22" i="14"/>
  <c r="BZ21" i="14"/>
  <c r="BZ20" i="14"/>
  <c r="BZ19" i="14"/>
  <c r="BZ18" i="14"/>
  <c r="BZ17" i="14"/>
  <c r="CA27" i="14"/>
  <c r="CA26" i="14"/>
  <c r="CA25" i="14"/>
  <c r="CA24" i="14"/>
  <c r="CA23" i="14"/>
  <c r="CA22" i="14"/>
  <c r="CA21" i="14"/>
  <c r="CA20" i="14"/>
  <c r="CA19" i="14"/>
  <c r="CA18" i="14"/>
  <c r="CA17" i="14"/>
  <c r="CB27" i="14"/>
  <c r="CB26" i="14"/>
  <c r="CB25" i="14"/>
  <c r="CB24" i="14"/>
  <c r="CB23" i="14"/>
  <c r="CB22" i="14"/>
  <c r="CB21" i="14"/>
  <c r="CB20" i="14"/>
  <c r="CB19" i="14"/>
  <c r="CB18" i="14"/>
  <c r="CB17" i="14"/>
  <c r="CC27" i="14"/>
  <c r="CC26" i="14"/>
  <c r="CC25" i="14"/>
  <c r="CC24" i="14"/>
  <c r="CC23" i="14"/>
  <c r="CC22" i="14"/>
  <c r="CC21" i="14"/>
  <c r="CC20" i="14"/>
  <c r="CC19" i="14"/>
  <c r="CC18" i="14"/>
  <c r="CC17" i="14"/>
  <c r="CD27" i="14"/>
  <c r="CD26" i="14"/>
  <c r="CD25" i="14"/>
  <c r="CD24" i="14"/>
  <c r="CD23" i="14"/>
  <c r="CD22" i="14"/>
  <c r="CD21" i="14"/>
  <c r="CD20" i="14"/>
  <c r="CD19" i="14"/>
  <c r="CD18" i="14"/>
  <c r="CD17" i="14"/>
  <c r="CE27" i="14"/>
  <c r="CE26" i="14"/>
  <c r="CE25" i="14"/>
  <c r="CE24" i="14"/>
  <c r="CE23" i="14"/>
  <c r="CE22" i="14"/>
  <c r="CE21" i="14"/>
  <c r="CE20" i="14"/>
  <c r="CE19" i="14"/>
  <c r="CE18" i="14"/>
  <c r="CE17" i="14"/>
  <c r="CF27" i="14"/>
  <c r="CF26" i="14"/>
  <c r="CF25" i="14"/>
  <c r="CF24" i="14"/>
  <c r="CF23" i="14"/>
  <c r="CF22" i="14"/>
  <c r="CF21" i="14"/>
  <c r="CF20" i="14"/>
  <c r="CF19" i="14"/>
  <c r="CF18" i="14"/>
  <c r="CF17" i="14"/>
  <c r="CG27" i="14"/>
  <c r="CG26" i="14"/>
  <c r="CG25" i="14"/>
  <c r="CG24" i="14"/>
  <c r="CG23" i="14"/>
  <c r="CG22" i="14"/>
  <c r="CG21" i="14"/>
  <c r="CG20" i="14"/>
  <c r="CG19" i="14"/>
  <c r="CG18" i="14"/>
  <c r="CG17" i="14"/>
  <c r="CH27" i="14"/>
  <c r="CH26" i="14"/>
  <c r="CH25" i="14"/>
  <c r="CH24" i="14"/>
  <c r="CH23" i="14"/>
  <c r="CH22" i="14"/>
  <c r="CH21" i="14"/>
  <c r="CH20" i="14"/>
  <c r="CH19" i="14"/>
  <c r="CH18" i="14"/>
  <c r="CH17" i="14"/>
  <c r="CI27" i="14"/>
  <c r="CI26" i="14"/>
  <c r="CI25" i="14"/>
  <c r="CI24" i="14"/>
  <c r="CI23" i="14"/>
  <c r="CI22" i="14"/>
  <c r="CI21" i="14"/>
  <c r="CI20" i="14"/>
  <c r="CI19" i="14"/>
  <c r="CI18" i="14"/>
  <c r="CI17" i="14"/>
  <c r="CJ27" i="14"/>
  <c r="CJ26" i="14"/>
  <c r="CJ25" i="14"/>
  <c r="CJ24" i="14"/>
  <c r="CJ23" i="14"/>
  <c r="CJ22" i="14"/>
  <c r="CJ21" i="14"/>
  <c r="CJ20" i="14"/>
  <c r="CJ19" i="14"/>
  <c r="CJ18" i="14"/>
  <c r="CJ17" i="14"/>
  <c r="CK27" i="14"/>
  <c r="CK26" i="14"/>
  <c r="CK25" i="14"/>
  <c r="CK24" i="14"/>
  <c r="CK23" i="14"/>
  <c r="CK22" i="14"/>
  <c r="CK21" i="14"/>
  <c r="CK20" i="14"/>
  <c r="CK19" i="14"/>
  <c r="CK18" i="14"/>
  <c r="CK17" i="14"/>
  <c r="CL27" i="14"/>
  <c r="CL26" i="14"/>
  <c r="CL25" i="14"/>
  <c r="CL24" i="14"/>
  <c r="CL23" i="14"/>
  <c r="CL22" i="14"/>
  <c r="CL21" i="14"/>
  <c r="CL20" i="14"/>
  <c r="CL19" i="14"/>
  <c r="CL18" i="14"/>
  <c r="CL17" i="14"/>
  <c r="CM27" i="14"/>
  <c r="CM26" i="14"/>
  <c r="CM25" i="14"/>
  <c r="CM24" i="14"/>
  <c r="CM23" i="14"/>
  <c r="CM22" i="14"/>
  <c r="CM21" i="14"/>
  <c r="CM20" i="14"/>
  <c r="CM19" i="14"/>
  <c r="CM18" i="14"/>
  <c r="CM17" i="14"/>
  <c r="CP27" i="14"/>
  <c r="CP26" i="14"/>
  <c r="CP25" i="14"/>
  <c r="CP24" i="14"/>
  <c r="CP23" i="14"/>
  <c r="CP22" i="14"/>
  <c r="CP21" i="14"/>
  <c r="CP20" i="14"/>
  <c r="CP19" i="14"/>
  <c r="CP18" i="14"/>
  <c r="CP17" i="14"/>
  <c r="CQ27" i="14"/>
  <c r="CQ26" i="14"/>
  <c r="CQ25" i="14"/>
  <c r="CQ24" i="14"/>
  <c r="CQ23" i="14"/>
  <c r="CQ22" i="14"/>
  <c r="CQ21" i="14"/>
  <c r="CQ20" i="14"/>
  <c r="CQ19" i="14"/>
  <c r="CQ18" i="14"/>
  <c r="CQ17" i="14"/>
  <c r="CR27" i="14"/>
  <c r="CR26" i="14"/>
  <c r="CR25" i="14"/>
  <c r="CR24" i="14"/>
  <c r="CR23" i="14"/>
  <c r="CR22" i="14"/>
  <c r="CR21" i="14"/>
  <c r="CR20" i="14"/>
  <c r="CR19" i="14"/>
  <c r="CR18" i="14"/>
  <c r="CR17" i="14"/>
  <c r="CS27" i="14"/>
  <c r="CS26" i="14"/>
  <c r="CS25" i="14"/>
  <c r="CS24" i="14"/>
  <c r="CS23" i="14"/>
  <c r="CS22" i="14"/>
  <c r="CS21" i="14"/>
  <c r="CS20" i="14"/>
  <c r="CS19" i="14"/>
  <c r="CS18" i="14"/>
  <c r="CS17" i="14"/>
  <c r="CT27" i="14"/>
  <c r="CT26" i="14"/>
  <c r="CT25" i="14"/>
  <c r="CT24" i="14"/>
  <c r="CT23" i="14"/>
  <c r="CT22" i="14"/>
  <c r="CT21" i="14"/>
  <c r="CT20" i="14"/>
  <c r="CT19" i="14"/>
  <c r="CT18" i="14"/>
  <c r="CT17" i="14"/>
  <c r="CU27" i="14"/>
  <c r="CU26" i="14"/>
  <c r="CU25" i="14"/>
  <c r="CU24" i="14"/>
  <c r="CU23" i="14"/>
  <c r="CU22" i="14"/>
  <c r="CU21" i="14"/>
  <c r="CU20" i="14"/>
  <c r="CU19" i="14"/>
  <c r="CU18" i="14"/>
  <c r="CU17" i="14"/>
  <c r="CV27" i="14"/>
  <c r="CV26" i="14"/>
  <c r="CV25" i="14"/>
  <c r="CV24" i="14"/>
  <c r="CV23" i="14"/>
  <c r="CV22" i="14"/>
  <c r="CV21" i="14"/>
  <c r="CV20" i="14"/>
  <c r="CV19" i="14"/>
  <c r="CV18" i="14"/>
  <c r="CV17" i="14"/>
  <c r="CW27" i="14"/>
  <c r="CW26" i="14"/>
  <c r="CW25" i="14"/>
  <c r="CW24" i="14"/>
  <c r="CW23" i="14"/>
  <c r="CW22" i="14"/>
  <c r="CW21" i="14"/>
  <c r="CW20" i="14"/>
  <c r="CW19" i="14"/>
  <c r="CW18" i="14"/>
  <c r="CW17" i="14"/>
  <c r="CX27" i="14"/>
  <c r="CX26" i="14"/>
  <c r="CX25" i="14"/>
  <c r="CX24" i="14"/>
  <c r="CX23" i="14"/>
  <c r="CX22" i="14"/>
  <c r="CX21" i="14"/>
  <c r="CX20" i="14"/>
  <c r="CX19" i="14"/>
  <c r="CX18" i="14"/>
  <c r="CX17" i="14"/>
  <c r="CY27" i="14"/>
  <c r="CY26" i="14"/>
  <c r="CY25" i="14"/>
  <c r="CY24" i="14"/>
  <c r="CY23" i="14"/>
  <c r="CY22" i="14"/>
  <c r="CY21" i="14"/>
  <c r="CY20" i="14"/>
  <c r="CY19" i="14"/>
  <c r="CY18" i="14"/>
  <c r="CY17" i="14"/>
  <c r="CZ27" i="14"/>
  <c r="CZ26" i="14"/>
  <c r="CZ25" i="14"/>
  <c r="CZ24" i="14"/>
  <c r="CZ23" i="14"/>
  <c r="CZ22" i="14"/>
  <c r="CZ21" i="14"/>
  <c r="CZ20" i="14"/>
  <c r="CZ19" i="14"/>
  <c r="CZ18" i="14"/>
  <c r="CZ17" i="14"/>
  <c r="DA27" i="14"/>
  <c r="DA26" i="14"/>
  <c r="DA25" i="14"/>
  <c r="DA24" i="14"/>
  <c r="DA23" i="14"/>
  <c r="DA22" i="14"/>
  <c r="DA21" i="14"/>
  <c r="DA20" i="14"/>
  <c r="DA19" i="14"/>
  <c r="DA18" i="14"/>
  <c r="DA17" i="14"/>
  <c r="DB27" i="14"/>
  <c r="DB26" i="14"/>
  <c r="DB25" i="14"/>
  <c r="DB24" i="14"/>
  <c r="DB23" i="14"/>
  <c r="DB22" i="14"/>
  <c r="DB21" i="14"/>
  <c r="DB20" i="14"/>
  <c r="DB19" i="14"/>
  <c r="DB18" i="14"/>
  <c r="DB17" i="14"/>
  <c r="DC27" i="14"/>
  <c r="DC26" i="14"/>
  <c r="DC25" i="14"/>
  <c r="DC24" i="14"/>
  <c r="DC23" i="14"/>
  <c r="DC22" i="14"/>
  <c r="DC21" i="14"/>
  <c r="DC20" i="14"/>
  <c r="DC19" i="14"/>
  <c r="DC18" i="14"/>
  <c r="DC17" i="14"/>
  <c r="DD27" i="14"/>
  <c r="DD26" i="14"/>
  <c r="DD25" i="14"/>
  <c r="DD24" i="14"/>
  <c r="DD23" i="14"/>
  <c r="DD22" i="14"/>
  <c r="DD21" i="14"/>
  <c r="DD20" i="14"/>
  <c r="DD19" i="14"/>
  <c r="DD18" i="14"/>
  <c r="DD17" i="14"/>
  <c r="DE27" i="14"/>
  <c r="DE26" i="14"/>
  <c r="DE25" i="14"/>
  <c r="DE24" i="14"/>
  <c r="DE23" i="14"/>
  <c r="DE22" i="14"/>
  <c r="DE21" i="14"/>
  <c r="DE20" i="14"/>
  <c r="DE19" i="14"/>
  <c r="DE18" i="14"/>
  <c r="DE17" i="14"/>
  <c r="DF27" i="14"/>
  <c r="DF26" i="14"/>
  <c r="DF25" i="14"/>
  <c r="DF24" i="14"/>
  <c r="DF23" i="14"/>
  <c r="DF22" i="14"/>
  <c r="DF21" i="14"/>
  <c r="DF20" i="14"/>
  <c r="DF19" i="14"/>
  <c r="DF18" i="14"/>
  <c r="DF17" i="14"/>
  <c r="DG27" i="14"/>
  <c r="DG26" i="14"/>
  <c r="DG25" i="14"/>
  <c r="DG24" i="14"/>
  <c r="DG23" i="14"/>
  <c r="DG22" i="14"/>
  <c r="DG21" i="14"/>
  <c r="DG20" i="14"/>
  <c r="DG19" i="14"/>
  <c r="DG18" i="14"/>
  <c r="DG17" i="14"/>
  <c r="DH27" i="14"/>
  <c r="DH26" i="14"/>
  <c r="DH25" i="14"/>
  <c r="DH24" i="14"/>
  <c r="DH23" i="14"/>
  <c r="DH22" i="14"/>
  <c r="DH21" i="14"/>
  <c r="DH20" i="14"/>
  <c r="DH19" i="14"/>
  <c r="DH18" i="14"/>
  <c r="DH17" i="14"/>
  <c r="DI27" i="14"/>
  <c r="DI26" i="14"/>
  <c r="DI25" i="14"/>
  <c r="DI24" i="14"/>
  <c r="DI23" i="14"/>
  <c r="DI22" i="14"/>
  <c r="DI21" i="14"/>
  <c r="DI20" i="14"/>
  <c r="DI19" i="14"/>
  <c r="DI18" i="14"/>
  <c r="DI17" i="14"/>
  <c r="DJ27" i="14"/>
  <c r="DJ26" i="14"/>
  <c r="DJ25" i="14"/>
  <c r="DJ24" i="14"/>
  <c r="DJ23" i="14"/>
  <c r="DJ22" i="14"/>
  <c r="DJ21" i="14"/>
  <c r="DJ20" i="14"/>
  <c r="DJ19" i="14"/>
  <c r="DJ18" i="14"/>
  <c r="DJ17" i="14"/>
  <c r="DK27" i="14"/>
  <c r="DK26" i="14"/>
  <c r="DK25" i="14"/>
  <c r="DK24" i="14"/>
  <c r="DK23" i="14"/>
  <c r="DK22" i="14"/>
  <c r="DK21" i="14"/>
  <c r="DK20" i="14"/>
  <c r="DK19" i="14"/>
  <c r="DK18" i="14"/>
  <c r="DK17" i="14"/>
  <c r="DL27" i="14"/>
  <c r="DL26" i="14"/>
  <c r="DL25" i="14"/>
  <c r="DL24" i="14"/>
  <c r="DL23" i="14"/>
  <c r="DL22" i="14"/>
  <c r="DL21" i="14"/>
  <c r="DL20" i="14"/>
  <c r="DL19" i="14"/>
  <c r="DL18" i="14"/>
  <c r="DL17" i="14"/>
  <c r="DO27" i="14"/>
  <c r="DO26" i="14"/>
  <c r="DO25" i="14"/>
  <c r="DO24" i="14"/>
  <c r="DO23" i="14"/>
  <c r="DO22" i="14"/>
  <c r="DO21" i="14"/>
  <c r="DO20" i="14"/>
  <c r="DO19" i="14"/>
  <c r="DO18" i="14"/>
  <c r="DO17" i="14"/>
  <c r="DP27" i="14"/>
  <c r="DP26" i="14"/>
  <c r="DP25" i="14"/>
  <c r="DP24" i="14"/>
  <c r="DP23" i="14"/>
  <c r="DP22" i="14"/>
  <c r="DP21" i="14"/>
  <c r="DP20" i="14"/>
  <c r="DP19" i="14"/>
  <c r="DP18" i="14"/>
  <c r="DP17" i="14"/>
  <c r="DQ27" i="14"/>
  <c r="DQ26" i="14"/>
  <c r="DQ25" i="14"/>
  <c r="DQ24" i="14"/>
  <c r="DQ23" i="14"/>
  <c r="DQ22" i="14"/>
  <c r="DQ21" i="14"/>
  <c r="DQ20" i="14"/>
  <c r="DQ19" i="14"/>
  <c r="DQ18" i="14"/>
  <c r="DQ17" i="14"/>
  <c r="DR27" i="14"/>
  <c r="DR26" i="14"/>
  <c r="DR25" i="14"/>
  <c r="DR24" i="14"/>
  <c r="DR23" i="14"/>
  <c r="DR22" i="14"/>
  <c r="DR21" i="14"/>
  <c r="DR20" i="14"/>
  <c r="DR19" i="14"/>
  <c r="DR18" i="14"/>
  <c r="DR17" i="14"/>
  <c r="DS27" i="14"/>
  <c r="DS26" i="14"/>
  <c r="DS25" i="14"/>
  <c r="DS24" i="14"/>
  <c r="DS23" i="14"/>
  <c r="DS22" i="14"/>
  <c r="DS21" i="14"/>
  <c r="DS20" i="14"/>
  <c r="DS19" i="14"/>
  <c r="DS18" i="14"/>
  <c r="DS17" i="14"/>
  <c r="DT27" i="14"/>
  <c r="DT26" i="14"/>
  <c r="DT25" i="14"/>
  <c r="DT24" i="14"/>
  <c r="DT23" i="14"/>
  <c r="DT22" i="14"/>
  <c r="DT21" i="14"/>
  <c r="DT20" i="14"/>
  <c r="DT19" i="14"/>
  <c r="DT18" i="14"/>
  <c r="DT17" i="14"/>
  <c r="DU27" i="14"/>
  <c r="DU26" i="14"/>
  <c r="DU25" i="14"/>
  <c r="DU24" i="14"/>
  <c r="DU23" i="14"/>
  <c r="DU22" i="14"/>
  <c r="DU21" i="14"/>
  <c r="DU20" i="14"/>
  <c r="DU19" i="14"/>
  <c r="DU18" i="14"/>
  <c r="DU17" i="14"/>
  <c r="DV27" i="14"/>
  <c r="DV26" i="14"/>
  <c r="DV25" i="14"/>
  <c r="DV24" i="14"/>
  <c r="DV23" i="14"/>
  <c r="DV22" i="14"/>
  <c r="DV21" i="14"/>
  <c r="DV20" i="14"/>
  <c r="DV19" i="14"/>
  <c r="DV18" i="14"/>
  <c r="DV17" i="14"/>
  <c r="DW27" i="14"/>
  <c r="DW26" i="14"/>
  <c r="DW25" i="14"/>
  <c r="DW24" i="14"/>
  <c r="DW23" i="14"/>
  <c r="DW22" i="14"/>
  <c r="DW21" i="14"/>
  <c r="DW20" i="14"/>
  <c r="DW19" i="14"/>
  <c r="DW18" i="14"/>
  <c r="DW17" i="14"/>
  <c r="DX27" i="14"/>
  <c r="DX26" i="14"/>
  <c r="DX25" i="14"/>
  <c r="DX24" i="14"/>
  <c r="DX23" i="14"/>
  <c r="DX22" i="14"/>
  <c r="DX21" i="14"/>
  <c r="DX20" i="14"/>
  <c r="DX19" i="14"/>
  <c r="DX18" i="14"/>
  <c r="DX17" i="14"/>
  <c r="DY27" i="14"/>
  <c r="DY26" i="14"/>
  <c r="DY25" i="14"/>
  <c r="DY24" i="14"/>
  <c r="DY23" i="14"/>
  <c r="DY22" i="14"/>
  <c r="DY21" i="14"/>
  <c r="DY20" i="14"/>
  <c r="DY19" i="14"/>
  <c r="DY18" i="14"/>
  <c r="DY17" i="14"/>
  <c r="DZ27" i="14"/>
  <c r="DZ26" i="14"/>
  <c r="DZ25" i="14"/>
  <c r="DZ24" i="14"/>
  <c r="DZ23" i="14"/>
  <c r="DZ22" i="14"/>
  <c r="DZ21" i="14"/>
  <c r="DZ20" i="14"/>
  <c r="DZ19" i="14"/>
  <c r="DZ18" i="14"/>
  <c r="DZ17" i="14"/>
  <c r="EA27" i="14"/>
  <c r="EA26" i="14"/>
  <c r="EA25" i="14"/>
  <c r="EA24" i="14"/>
  <c r="EA23" i="14"/>
  <c r="EA22" i="14"/>
  <c r="EA21" i="14"/>
  <c r="EA20" i="14"/>
  <c r="EA19" i="14"/>
  <c r="EA18" i="14"/>
  <c r="EA17" i="14"/>
  <c r="EB27" i="14"/>
  <c r="EB26" i="14"/>
  <c r="EB25" i="14"/>
  <c r="EB24" i="14"/>
  <c r="EB23" i="14"/>
  <c r="EB22" i="14"/>
  <c r="EB21" i="14"/>
  <c r="EB20" i="14"/>
  <c r="EB19" i="14"/>
  <c r="EB18" i="14"/>
  <c r="EB17" i="14"/>
  <c r="EC27" i="14"/>
  <c r="EC26" i="14"/>
  <c r="EC25" i="14"/>
  <c r="EC24" i="14"/>
  <c r="EC23" i="14"/>
  <c r="EC22" i="14"/>
  <c r="EC21" i="14"/>
  <c r="EC20" i="14"/>
  <c r="EC19" i="14"/>
  <c r="EC18" i="14"/>
  <c r="EC17" i="14"/>
  <c r="ED27" i="14"/>
  <c r="ED26" i="14"/>
  <c r="ED25" i="14"/>
  <c r="ED24" i="14"/>
  <c r="ED23" i="14"/>
  <c r="ED22" i="14"/>
  <c r="ED21" i="14"/>
  <c r="ED20" i="14"/>
  <c r="ED19" i="14"/>
  <c r="ED18" i="14"/>
  <c r="ED17" i="14"/>
  <c r="EE27" i="14"/>
  <c r="EE26" i="14"/>
  <c r="EE25" i="14"/>
  <c r="EE24" i="14"/>
  <c r="EE23" i="14"/>
  <c r="EE22" i="14"/>
  <c r="EE21" i="14"/>
  <c r="EE20" i="14"/>
  <c r="EE19" i="14"/>
  <c r="EE18" i="14"/>
  <c r="EE17" i="14"/>
  <c r="EF27" i="14"/>
  <c r="EF26" i="14"/>
  <c r="EF25" i="14"/>
  <c r="EF24" i="14"/>
  <c r="EF23" i="14"/>
  <c r="EF22" i="14"/>
  <c r="EF21" i="14"/>
  <c r="EF20" i="14"/>
  <c r="EF19" i="14"/>
  <c r="EF18" i="14"/>
  <c r="EF17" i="14"/>
  <c r="EG27" i="14"/>
  <c r="EG26" i="14"/>
  <c r="EG25" i="14"/>
  <c r="EG24" i="14"/>
  <c r="EG23" i="14"/>
  <c r="EG22" i="14"/>
  <c r="EG21" i="14"/>
  <c r="EG20" i="14"/>
  <c r="EG19" i="14"/>
  <c r="EG18" i="14"/>
  <c r="EG17" i="14"/>
  <c r="EH27" i="14"/>
  <c r="EH26" i="14"/>
  <c r="EH25" i="14"/>
  <c r="EH24" i="14"/>
  <c r="EH23" i="14"/>
  <c r="EH22" i="14"/>
  <c r="EH21" i="14"/>
  <c r="EH20" i="14"/>
  <c r="EH19" i="14"/>
  <c r="EH18" i="14"/>
  <c r="EH17" i="14"/>
  <c r="EI27" i="14"/>
  <c r="EI26" i="14"/>
  <c r="EI25" i="14"/>
  <c r="EI24" i="14"/>
  <c r="EI23" i="14"/>
  <c r="EI22" i="14"/>
  <c r="EI21" i="14"/>
  <c r="EI20" i="14"/>
  <c r="EI19" i="14"/>
  <c r="EI18" i="14"/>
  <c r="EI17" i="14"/>
  <c r="EJ27" i="14"/>
  <c r="EJ26" i="14"/>
  <c r="EJ25" i="14"/>
  <c r="EJ24" i="14"/>
  <c r="EJ23" i="14"/>
  <c r="EJ22" i="14"/>
  <c r="EJ21" i="14"/>
  <c r="EJ20" i="14"/>
  <c r="EJ19" i="14"/>
  <c r="EJ18" i="14"/>
  <c r="EJ17" i="14"/>
  <c r="EK27" i="14"/>
  <c r="EK26" i="14"/>
  <c r="EK25" i="14"/>
  <c r="EK24" i="14"/>
  <c r="EK23" i="14"/>
  <c r="EK22" i="14"/>
  <c r="EK21" i="14"/>
  <c r="EK20" i="14"/>
  <c r="EK19" i="14"/>
  <c r="EK18" i="14"/>
  <c r="EK17" i="14"/>
  <c r="S13" i="14"/>
  <c r="S12" i="14"/>
  <c r="S11" i="14"/>
  <c r="S10" i="14"/>
  <c r="S9" i="14"/>
  <c r="S8" i="14"/>
  <c r="S7" i="14"/>
  <c r="S6" i="14"/>
  <c r="S5" i="14"/>
  <c r="S4" i="14"/>
  <c r="S3" i="14"/>
  <c r="T13" i="14"/>
  <c r="T12" i="14"/>
  <c r="T11" i="14"/>
  <c r="T10" i="14"/>
  <c r="T9" i="14"/>
  <c r="T8" i="14"/>
  <c r="T7" i="14"/>
  <c r="T6" i="14"/>
  <c r="T5" i="14"/>
  <c r="T4" i="14"/>
  <c r="T3" i="14"/>
  <c r="U13" i="14"/>
  <c r="U12" i="14"/>
  <c r="U11" i="14"/>
  <c r="U10" i="14"/>
  <c r="U9" i="14"/>
  <c r="U8" i="14"/>
  <c r="U7" i="14"/>
  <c r="U6" i="14"/>
  <c r="U5" i="14"/>
  <c r="U4" i="14"/>
  <c r="U3" i="14"/>
  <c r="V13" i="14"/>
  <c r="V12" i="14"/>
  <c r="V11" i="14"/>
  <c r="V10" i="14"/>
  <c r="V9" i="14"/>
  <c r="V8" i="14"/>
  <c r="V7" i="14"/>
  <c r="V6" i="14"/>
  <c r="V5" i="14"/>
  <c r="V4" i="14"/>
  <c r="V3" i="14"/>
  <c r="W13" i="14"/>
  <c r="W12" i="14"/>
  <c r="W11" i="14"/>
  <c r="W10" i="14"/>
  <c r="W9" i="14"/>
  <c r="W8" i="14"/>
  <c r="W7" i="14"/>
  <c r="W6" i="14"/>
  <c r="W5" i="14"/>
  <c r="W4" i="14"/>
  <c r="W3" i="14"/>
  <c r="X13" i="14"/>
  <c r="X12" i="14"/>
  <c r="X11" i="14"/>
  <c r="X10" i="14"/>
  <c r="X9" i="14"/>
  <c r="X8" i="14"/>
  <c r="X7" i="14"/>
  <c r="X6" i="14"/>
  <c r="X5" i="14"/>
  <c r="X4" i="14"/>
  <c r="X3" i="14"/>
  <c r="Y13" i="14"/>
  <c r="Y12" i="14"/>
  <c r="Y11" i="14"/>
  <c r="Y10" i="14"/>
  <c r="Y9" i="14"/>
  <c r="Y8" i="14"/>
  <c r="Y7" i="14"/>
  <c r="Y6" i="14"/>
  <c r="Y5" i="14"/>
  <c r="Y4" i="14"/>
  <c r="Y3" i="14"/>
  <c r="Z13" i="14"/>
  <c r="Z12" i="14"/>
  <c r="Z11" i="14"/>
  <c r="Z10" i="14"/>
  <c r="Z9" i="14"/>
  <c r="Z8" i="14"/>
  <c r="Z7" i="14"/>
  <c r="Z6" i="14"/>
  <c r="Z5" i="14"/>
  <c r="Z4" i="14"/>
  <c r="Z3" i="14"/>
  <c r="AA13" i="14"/>
  <c r="AA12" i="14"/>
  <c r="AA11" i="14"/>
  <c r="AA10" i="14"/>
  <c r="AA9" i="14"/>
  <c r="AA8" i="14"/>
  <c r="AA7" i="14"/>
  <c r="AA6" i="14"/>
  <c r="AA5" i="14"/>
  <c r="AA4" i="14"/>
  <c r="AA3" i="14"/>
  <c r="AB13" i="14"/>
  <c r="AB12" i="14"/>
  <c r="AB11" i="14"/>
  <c r="AB10" i="14"/>
  <c r="AB9" i="14"/>
  <c r="AB8" i="14"/>
  <c r="AB7" i="14"/>
  <c r="AB6" i="14"/>
  <c r="AB5" i="14"/>
  <c r="AB4" i="14"/>
  <c r="AB3" i="14"/>
  <c r="AC13" i="14"/>
  <c r="AC12" i="14"/>
  <c r="AC11" i="14"/>
  <c r="AC10" i="14"/>
  <c r="AC9" i="14"/>
  <c r="AC8" i="14"/>
  <c r="AC7" i="14"/>
  <c r="AC6" i="14"/>
  <c r="AC5" i="14"/>
  <c r="AC4" i="14"/>
  <c r="AC3" i="14"/>
  <c r="AD13" i="14"/>
  <c r="AD12" i="14"/>
  <c r="AD11" i="14"/>
  <c r="AD10" i="14"/>
  <c r="AD9" i="14"/>
  <c r="AD8" i="14"/>
  <c r="AD7" i="14"/>
  <c r="AD6" i="14"/>
  <c r="AD5" i="14"/>
  <c r="AD4" i="14"/>
  <c r="AD3" i="14"/>
  <c r="AE13" i="14"/>
  <c r="AE12" i="14"/>
  <c r="AE11" i="14"/>
  <c r="AE10" i="14"/>
  <c r="AE9" i="14"/>
  <c r="AE8" i="14"/>
  <c r="AE7" i="14"/>
  <c r="AE6" i="14"/>
  <c r="AE5" i="14"/>
  <c r="AE4" i="14"/>
  <c r="AE3" i="14"/>
  <c r="AF13" i="14"/>
  <c r="AF12" i="14"/>
  <c r="AF11" i="14"/>
  <c r="AF10" i="14"/>
  <c r="AF9" i="14"/>
  <c r="AF8" i="14"/>
  <c r="AF7" i="14"/>
  <c r="AF6" i="14"/>
  <c r="AF5" i="14"/>
  <c r="AF4" i="14"/>
  <c r="AF3" i="14"/>
  <c r="AG13" i="14"/>
  <c r="AG12" i="14"/>
  <c r="AG11" i="14"/>
  <c r="AG10" i="14"/>
  <c r="AG9" i="14"/>
  <c r="AG8" i="14"/>
  <c r="AG7" i="14"/>
  <c r="AG6" i="14"/>
  <c r="AG5" i="14"/>
  <c r="AG4" i="14"/>
  <c r="AG3" i="14"/>
  <c r="AH13" i="14"/>
  <c r="AH12" i="14"/>
  <c r="AH11" i="14"/>
  <c r="AH10" i="14"/>
  <c r="AH9" i="14"/>
  <c r="AH8" i="14"/>
  <c r="AH7" i="14"/>
  <c r="AH6" i="14"/>
  <c r="AH5" i="14"/>
  <c r="AH4" i="14"/>
  <c r="AH3" i="14"/>
  <c r="AI13" i="14"/>
  <c r="AI12" i="14"/>
  <c r="AI11" i="14"/>
  <c r="AI10" i="14"/>
  <c r="AI9" i="14"/>
  <c r="AI8" i="14"/>
  <c r="AI7" i="14"/>
  <c r="AI6" i="14"/>
  <c r="AI5" i="14"/>
  <c r="AI4" i="14"/>
  <c r="AI3" i="14"/>
  <c r="AJ13" i="14"/>
  <c r="AJ12" i="14"/>
  <c r="AJ11" i="14"/>
  <c r="AJ10" i="14"/>
  <c r="AJ9" i="14"/>
  <c r="AJ8" i="14"/>
  <c r="AJ7" i="14"/>
  <c r="AJ6" i="14"/>
  <c r="AJ5" i="14"/>
  <c r="AJ4" i="14"/>
  <c r="AJ3" i="14"/>
  <c r="AK13" i="14"/>
  <c r="AK12" i="14"/>
  <c r="AK11" i="14"/>
  <c r="AK10" i="14"/>
  <c r="AK9" i="14"/>
  <c r="AK8" i="14"/>
  <c r="AK7" i="14"/>
  <c r="AK6" i="14"/>
  <c r="AK5" i="14"/>
  <c r="AK4" i="14"/>
  <c r="AK3" i="14"/>
  <c r="AL13" i="14"/>
  <c r="AL12" i="14"/>
  <c r="AL11" i="14"/>
  <c r="AL10" i="14"/>
  <c r="AL9" i="14"/>
  <c r="AL8" i="14"/>
  <c r="AL7" i="14"/>
  <c r="AL6" i="14"/>
  <c r="AL5" i="14"/>
  <c r="AL4" i="14"/>
  <c r="AL3" i="14"/>
  <c r="AM13" i="14"/>
  <c r="AM12" i="14"/>
  <c r="AM11" i="14"/>
  <c r="AM10" i="14"/>
  <c r="AM9" i="14"/>
  <c r="AM8" i="14"/>
  <c r="AM7" i="14"/>
  <c r="AM6" i="14"/>
  <c r="AM5" i="14"/>
  <c r="AM4" i="14"/>
  <c r="AM3" i="14"/>
  <c r="AN13" i="14"/>
  <c r="AN12" i="14"/>
  <c r="AN11" i="14"/>
  <c r="AN10" i="14"/>
  <c r="AN9" i="14"/>
  <c r="AN8" i="14"/>
  <c r="AN7" i="14"/>
  <c r="AN6" i="14"/>
  <c r="AN5" i="14"/>
  <c r="AN4" i="14"/>
  <c r="AN3" i="14"/>
  <c r="AO13" i="14"/>
  <c r="AO12" i="14"/>
  <c r="AO11" i="14"/>
  <c r="AO10" i="14"/>
  <c r="AO9" i="14"/>
  <c r="AO8" i="14"/>
  <c r="AO7" i="14"/>
  <c r="AO6" i="14"/>
  <c r="AO5" i="14"/>
  <c r="AO4" i="14"/>
  <c r="AO3" i="14"/>
  <c r="AR13" i="14"/>
  <c r="AR12" i="14"/>
  <c r="AR11" i="14"/>
  <c r="AR10" i="14"/>
  <c r="AR9" i="14"/>
  <c r="AR8" i="14"/>
  <c r="AR7" i="14"/>
  <c r="AR6" i="14"/>
  <c r="AR5" i="14"/>
  <c r="AR4" i="14"/>
  <c r="AR3" i="14"/>
  <c r="AS13" i="14"/>
  <c r="AS12" i="14"/>
  <c r="AS11" i="14"/>
  <c r="AS10" i="14"/>
  <c r="AS9" i="14"/>
  <c r="AS8" i="14"/>
  <c r="AS7" i="14"/>
  <c r="AS6" i="14"/>
  <c r="AS5" i="14"/>
  <c r="AS4" i="14"/>
  <c r="AS3" i="14"/>
  <c r="AT13" i="14"/>
  <c r="AT12" i="14"/>
  <c r="AT11" i="14"/>
  <c r="AT10" i="14"/>
  <c r="AT9" i="14"/>
  <c r="AT8" i="14"/>
  <c r="AT7" i="14"/>
  <c r="AT6" i="14"/>
  <c r="AT5" i="14"/>
  <c r="AT4" i="14"/>
  <c r="AT3" i="14"/>
  <c r="AU13" i="14"/>
  <c r="AU12" i="14"/>
  <c r="AU11" i="14"/>
  <c r="AU10" i="14"/>
  <c r="AU9" i="14"/>
  <c r="AU8" i="14"/>
  <c r="AU7" i="14"/>
  <c r="AU6" i="14"/>
  <c r="AU5" i="14"/>
  <c r="AU4" i="14"/>
  <c r="AU3" i="14"/>
  <c r="AV13" i="14"/>
  <c r="AV12" i="14"/>
  <c r="AV11" i="14"/>
  <c r="AV10" i="14"/>
  <c r="AV9" i="14"/>
  <c r="AV8" i="14"/>
  <c r="AV7" i="14"/>
  <c r="AV6" i="14"/>
  <c r="AV5" i="14"/>
  <c r="AV4" i="14"/>
  <c r="AV3" i="14"/>
  <c r="AW13" i="14"/>
  <c r="AW12" i="14"/>
  <c r="AW11" i="14"/>
  <c r="AW10" i="14"/>
  <c r="AW9" i="14"/>
  <c r="AW8" i="14"/>
  <c r="AW7" i="14"/>
  <c r="AW6" i="14"/>
  <c r="AW5" i="14"/>
  <c r="AW4" i="14"/>
  <c r="AW3" i="14"/>
  <c r="AX13" i="14"/>
  <c r="AX12" i="14"/>
  <c r="AX11" i="14"/>
  <c r="AX10" i="14"/>
  <c r="AX9" i="14"/>
  <c r="AX8" i="14"/>
  <c r="AX7" i="14"/>
  <c r="AX6" i="14"/>
  <c r="AX5" i="14"/>
  <c r="AX4" i="14"/>
  <c r="AX3" i="14"/>
  <c r="AY13" i="14"/>
  <c r="AY12" i="14"/>
  <c r="AY11" i="14"/>
  <c r="AY10" i="14"/>
  <c r="AY9" i="14"/>
  <c r="AY8" i="14"/>
  <c r="AY7" i="14"/>
  <c r="AY6" i="14"/>
  <c r="AY5" i="14"/>
  <c r="AY4" i="14"/>
  <c r="AY3" i="14"/>
  <c r="AZ13" i="14"/>
  <c r="AZ12" i="14"/>
  <c r="AZ11" i="14"/>
  <c r="AZ10" i="14"/>
  <c r="AZ9" i="14"/>
  <c r="AZ8" i="14"/>
  <c r="AZ7" i="14"/>
  <c r="AZ6" i="14"/>
  <c r="AZ5" i="14"/>
  <c r="AZ4" i="14"/>
  <c r="AZ3" i="14"/>
  <c r="BA13" i="14"/>
  <c r="BA12" i="14"/>
  <c r="BA11" i="14"/>
  <c r="BA10" i="14"/>
  <c r="BA9" i="14"/>
  <c r="BA8" i="14"/>
  <c r="BA7" i="14"/>
  <c r="BA6" i="14"/>
  <c r="BA5" i="14"/>
  <c r="BA4" i="14"/>
  <c r="BA3" i="14"/>
  <c r="BB13" i="14"/>
  <c r="BB12" i="14"/>
  <c r="BB11" i="14"/>
  <c r="BB10" i="14"/>
  <c r="BB9" i="14"/>
  <c r="BB8" i="14"/>
  <c r="BB7" i="14"/>
  <c r="BB6" i="14"/>
  <c r="BB5" i="14"/>
  <c r="BB4" i="14"/>
  <c r="BB3" i="14"/>
  <c r="BC13" i="14"/>
  <c r="BC12" i="14"/>
  <c r="BC11" i="14"/>
  <c r="BC10" i="14"/>
  <c r="BC9" i="14"/>
  <c r="BC8" i="14"/>
  <c r="BC7" i="14"/>
  <c r="BC6" i="14"/>
  <c r="BC5" i="14"/>
  <c r="BC4" i="14"/>
  <c r="BC3" i="14"/>
  <c r="BD13" i="14"/>
  <c r="BD12" i="14"/>
  <c r="BD11" i="14"/>
  <c r="BD10" i="14"/>
  <c r="BD9" i="14"/>
  <c r="BD8" i="14"/>
  <c r="BD7" i="14"/>
  <c r="BD6" i="14"/>
  <c r="BD5" i="14"/>
  <c r="BD4" i="14"/>
  <c r="BD3" i="14"/>
  <c r="BE13" i="14"/>
  <c r="BE12" i="14"/>
  <c r="BE11" i="14"/>
  <c r="BE10" i="14"/>
  <c r="BE9" i="14"/>
  <c r="BE8" i="14"/>
  <c r="BE7" i="14"/>
  <c r="BE6" i="14"/>
  <c r="BE5" i="14"/>
  <c r="BE4" i="14"/>
  <c r="BE3" i="14"/>
  <c r="BF13" i="14"/>
  <c r="BF12" i="14"/>
  <c r="BF11" i="14"/>
  <c r="BF10" i="14"/>
  <c r="BF9" i="14"/>
  <c r="BF8" i="14"/>
  <c r="BF7" i="14"/>
  <c r="BF6" i="14"/>
  <c r="BF5" i="14"/>
  <c r="BF4" i="14"/>
  <c r="BF3" i="14"/>
  <c r="BG13" i="14"/>
  <c r="BG12" i="14"/>
  <c r="BG11" i="14"/>
  <c r="BG10" i="14"/>
  <c r="BG9" i="14"/>
  <c r="BG8" i="14"/>
  <c r="BG7" i="14"/>
  <c r="BG6" i="14"/>
  <c r="BG5" i="14"/>
  <c r="BG4" i="14"/>
  <c r="BG3" i="14"/>
  <c r="BH13" i="14"/>
  <c r="BH12" i="14"/>
  <c r="BH11" i="14"/>
  <c r="BH10" i="14"/>
  <c r="BH9" i="14"/>
  <c r="BH8" i="14"/>
  <c r="BH7" i="14"/>
  <c r="BH6" i="14"/>
  <c r="BH5" i="14"/>
  <c r="BH4" i="14"/>
  <c r="BH3" i="14"/>
  <c r="BI13" i="14"/>
  <c r="BI12" i="14"/>
  <c r="BI11" i="14"/>
  <c r="BI10" i="14"/>
  <c r="BI9" i="14"/>
  <c r="BI8" i="14"/>
  <c r="BI7" i="14"/>
  <c r="BI6" i="14"/>
  <c r="BI5" i="14"/>
  <c r="BI4" i="14"/>
  <c r="BI3" i="14"/>
  <c r="BJ13" i="14"/>
  <c r="BJ12" i="14"/>
  <c r="BJ11" i="14"/>
  <c r="BJ10" i="14"/>
  <c r="BJ9" i="14"/>
  <c r="BJ8" i="14"/>
  <c r="BJ7" i="14"/>
  <c r="BJ6" i="14"/>
  <c r="BJ5" i="14"/>
  <c r="BJ4" i="14"/>
  <c r="BJ3" i="14"/>
  <c r="BK13" i="14"/>
  <c r="BK12" i="14"/>
  <c r="BK11" i="14"/>
  <c r="BK10" i="14"/>
  <c r="BK9" i="14"/>
  <c r="BK8" i="14"/>
  <c r="BK7" i="14"/>
  <c r="BK6" i="14"/>
  <c r="BK5" i="14"/>
  <c r="BK4" i="14"/>
  <c r="BK3" i="14"/>
  <c r="BL13" i="14"/>
  <c r="BL12" i="14"/>
  <c r="BL11" i="14"/>
  <c r="BL10" i="14"/>
  <c r="BL9" i="14"/>
  <c r="BL8" i="14"/>
  <c r="BL7" i="14"/>
  <c r="BL6" i="14"/>
  <c r="BL5" i="14"/>
  <c r="BL4" i="14"/>
  <c r="BL3" i="14"/>
  <c r="BM13" i="14"/>
  <c r="BM12" i="14"/>
  <c r="BM11" i="14"/>
  <c r="BM10" i="14"/>
  <c r="BM9" i="14"/>
  <c r="BM8" i="14"/>
  <c r="BM7" i="14"/>
  <c r="BM6" i="14"/>
  <c r="BM5" i="14"/>
  <c r="BM4" i="14"/>
  <c r="BM3" i="14"/>
  <c r="BN13" i="14"/>
  <c r="BN12" i="14"/>
  <c r="BN11" i="14"/>
  <c r="BN10" i="14"/>
  <c r="BN9" i="14"/>
  <c r="BN8" i="14"/>
  <c r="BN7" i="14"/>
  <c r="BN6" i="14"/>
  <c r="BN5" i="14"/>
  <c r="BN4" i="14"/>
  <c r="BN3" i="14"/>
  <c r="BQ13" i="14"/>
  <c r="BQ12" i="14"/>
  <c r="BQ11" i="14"/>
  <c r="BQ10" i="14"/>
  <c r="BQ9" i="14"/>
  <c r="BQ8" i="14"/>
  <c r="BQ7" i="14"/>
  <c r="BQ6" i="14"/>
  <c r="BQ5" i="14"/>
  <c r="BQ4" i="14"/>
  <c r="BQ3" i="14"/>
  <c r="BR13" i="14"/>
  <c r="BR12" i="14"/>
  <c r="BR11" i="14"/>
  <c r="BR10" i="14"/>
  <c r="BR9" i="14"/>
  <c r="BR8" i="14"/>
  <c r="BR7" i="14"/>
  <c r="BR6" i="14"/>
  <c r="BR5" i="14"/>
  <c r="BR4" i="14"/>
  <c r="BR3" i="14"/>
  <c r="BS13" i="14"/>
  <c r="BS12" i="14"/>
  <c r="BS11" i="14"/>
  <c r="BS10" i="14"/>
  <c r="BS9" i="14"/>
  <c r="BS8" i="14"/>
  <c r="BS7" i="14"/>
  <c r="BS6" i="14"/>
  <c r="BS5" i="14"/>
  <c r="BS4" i="14"/>
  <c r="BS3" i="14"/>
  <c r="BT13" i="14"/>
  <c r="BT12" i="14"/>
  <c r="BT11" i="14"/>
  <c r="BT10" i="14"/>
  <c r="BT9" i="14"/>
  <c r="BT8" i="14"/>
  <c r="BT7" i="14"/>
  <c r="BT6" i="14"/>
  <c r="BT5" i="14"/>
  <c r="BT4" i="14"/>
  <c r="BT3" i="14"/>
  <c r="BU13" i="14"/>
  <c r="BU12" i="14"/>
  <c r="BU11" i="14"/>
  <c r="BU10" i="14"/>
  <c r="BU9" i="14"/>
  <c r="BU8" i="14"/>
  <c r="BU7" i="14"/>
  <c r="BU6" i="14"/>
  <c r="BU5" i="14"/>
  <c r="BU4" i="14"/>
  <c r="BU3" i="14"/>
  <c r="BV13" i="14"/>
  <c r="BV12" i="14"/>
  <c r="BV11" i="14"/>
  <c r="BV10" i="14"/>
  <c r="BV9" i="14"/>
  <c r="BV8" i="14"/>
  <c r="BV7" i="14"/>
  <c r="BV6" i="14"/>
  <c r="BV5" i="14"/>
  <c r="BV4" i="14"/>
  <c r="BV3" i="14"/>
  <c r="BW13" i="14"/>
  <c r="BW12" i="14"/>
  <c r="BW11" i="14"/>
  <c r="BW10" i="14"/>
  <c r="BW9" i="14"/>
  <c r="BW8" i="14"/>
  <c r="BW7" i="14"/>
  <c r="BW6" i="14"/>
  <c r="BW5" i="14"/>
  <c r="BW4" i="14"/>
  <c r="BW3" i="14"/>
  <c r="BX13" i="14"/>
  <c r="BX12" i="14"/>
  <c r="BX11" i="14"/>
  <c r="BX10" i="14"/>
  <c r="BX9" i="14"/>
  <c r="BX8" i="14"/>
  <c r="BX7" i="14"/>
  <c r="BX6" i="14"/>
  <c r="BX5" i="14"/>
  <c r="BX4" i="14"/>
  <c r="BX3" i="14"/>
  <c r="BY13" i="14"/>
  <c r="BY12" i="14"/>
  <c r="BY11" i="14"/>
  <c r="BY10" i="14"/>
  <c r="BY9" i="14"/>
  <c r="BY8" i="14"/>
  <c r="BY7" i="14"/>
  <c r="BY6" i="14"/>
  <c r="BY5" i="14"/>
  <c r="BY4" i="14"/>
  <c r="BY3" i="14"/>
  <c r="BZ13" i="14"/>
  <c r="BZ12" i="14"/>
  <c r="BZ11" i="14"/>
  <c r="BZ10" i="14"/>
  <c r="BZ9" i="14"/>
  <c r="BZ8" i="14"/>
  <c r="BZ7" i="14"/>
  <c r="BZ6" i="14"/>
  <c r="BZ5" i="14"/>
  <c r="BZ4" i="14"/>
  <c r="BZ3" i="14"/>
  <c r="CA13" i="14"/>
  <c r="CA12" i="14"/>
  <c r="CA11" i="14"/>
  <c r="CA10" i="14"/>
  <c r="CA9" i="14"/>
  <c r="CA8" i="14"/>
  <c r="CA7" i="14"/>
  <c r="CA6" i="14"/>
  <c r="CA5" i="14"/>
  <c r="CA4" i="14"/>
  <c r="CA3" i="14"/>
  <c r="CB13" i="14"/>
  <c r="CB12" i="14"/>
  <c r="CB11" i="14"/>
  <c r="CB10" i="14"/>
  <c r="CB9" i="14"/>
  <c r="CB8" i="14"/>
  <c r="CB7" i="14"/>
  <c r="CB6" i="14"/>
  <c r="CB5" i="14"/>
  <c r="CB4" i="14"/>
  <c r="CB3" i="14"/>
  <c r="CC13" i="14"/>
  <c r="CC12" i="14"/>
  <c r="CC11" i="14"/>
  <c r="CC10" i="14"/>
  <c r="CC9" i="14"/>
  <c r="CC8" i="14"/>
  <c r="CC7" i="14"/>
  <c r="CC6" i="14"/>
  <c r="CC5" i="14"/>
  <c r="CC4" i="14"/>
  <c r="CC3" i="14"/>
  <c r="CD13" i="14"/>
  <c r="CD12" i="14"/>
  <c r="CD11" i="14"/>
  <c r="CD10" i="14"/>
  <c r="CD9" i="14"/>
  <c r="CD8" i="14"/>
  <c r="CD7" i="14"/>
  <c r="CD6" i="14"/>
  <c r="CD5" i="14"/>
  <c r="CD4" i="14"/>
  <c r="CD3" i="14"/>
  <c r="CE13" i="14"/>
  <c r="CE12" i="14"/>
  <c r="CE11" i="14"/>
  <c r="CE10" i="14"/>
  <c r="CE9" i="14"/>
  <c r="CE8" i="14"/>
  <c r="CE7" i="14"/>
  <c r="CE6" i="14"/>
  <c r="CE5" i="14"/>
  <c r="CE4" i="14"/>
  <c r="CE3" i="14"/>
  <c r="CF13" i="14"/>
  <c r="CF12" i="14"/>
  <c r="CF11" i="14"/>
  <c r="CF10" i="14"/>
  <c r="CF9" i="14"/>
  <c r="CF8" i="14"/>
  <c r="CF7" i="14"/>
  <c r="CF6" i="14"/>
  <c r="CF5" i="14"/>
  <c r="CF4" i="14"/>
  <c r="CF3" i="14"/>
  <c r="CG13" i="14"/>
  <c r="CG12" i="14"/>
  <c r="CG11" i="14"/>
  <c r="CG10" i="14"/>
  <c r="CG9" i="14"/>
  <c r="CG8" i="14"/>
  <c r="CG7" i="14"/>
  <c r="CG6" i="14"/>
  <c r="CG5" i="14"/>
  <c r="CG4" i="14"/>
  <c r="CG3" i="14"/>
  <c r="CH13" i="14"/>
  <c r="CH12" i="14"/>
  <c r="CH11" i="14"/>
  <c r="CH10" i="14"/>
  <c r="CH9" i="14"/>
  <c r="CH8" i="14"/>
  <c r="CH7" i="14"/>
  <c r="CH6" i="14"/>
  <c r="CH5" i="14"/>
  <c r="CH4" i="14"/>
  <c r="CH3" i="14"/>
  <c r="CI13" i="14"/>
  <c r="CI12" i="14"/>
  <c r="CI11" i="14"/>
  <c r="CI10" i="14"/>
  <c r="CI9" i="14"/>
  <c r="CI8" i="14"/>
  <c r="CI7" i="14"/>
  <c r="CI6" i="14"/>
  <c r="CI5" i="14"/>
  <c r="CI4" i="14"/>
  <c r="CI3" i="14"/>
  <c r="CJ13" i="14"/>
  <c r="CJ12" i="14"/>
  <c r="CJ11" i="14"/>
  <c r="CJ10" i="14"/>
  <c r="CJ9" i="14"/>
  <c r="CJ8" i="14"/>
  <c r="CJ7" i="14"/>
  <c r="CJ6" i="14"/>
  <c r="CJ5" i="14"/>
  <c r="CJ4" i="14"/>
  <c r="CJ3" i="14"/>
  <c r="CK13" i="14"/>
  <c r="CK12" i="14"/>
  <c r="CK11" i="14"/>
  <c r="CK10" i="14"/>
  <c r="CK9" i="14"/>
  <c r="CK8" i="14"/>
  <c r="CK7" i="14"/>
  <c r="CK6" i="14"/>
  <c r="CK5" i="14"/>
  <c r="CK4" i="14"/>
  <c r="CK3" i="14"/>
  <c r="CL13" i="14"/>
  <c r="CL12" i="14"/>
  <c r="CL11" i="14"/>
  <c r="CL10" i="14"/>
  <c r="CL9" i="14"/>
  <c r="CL8" i="14"/>
  <c r="CL7" i="14"/>
  <c r="CL6" i="14"/>
  <c r="CL5" i="14"/>
  <c r="CL4" i="14"/>
  <c r="CL3" i="14"/>
  <c r="CM13" i="14"/>
  <c r="CM12" i="14"/>
  <c r="CM11" i="14"/>
  <c r="CM10" i="14"/>
  <c r="CM9" i="14"/>
  <c r="CM8" i="14"/>
  <c r="CM7" i="14"/>
  <c r="CM6" i="14"/>
  <c r="CM5" i="14"/>
  <c r="CM4" i="14"/>
  <c r="CM3" i="14"/>
  <c r="CP13" i="14"/>
  <c r="CP12" i="14"/>
  <c r="CP11" i="14"/>
  <c r="CP10" i="14"/>
  <c r="CP9" i="14"/>
  <c r="CP8" i="14"/>
  <c r="CP7" i="14"/>
  <c r="CP6" i="14"/>
  <c r="CP5" i="14"/>
  <c r="CP4" i="14"/>
  <c r="CP3" i="14"/>
  <c r="CQ13" i="14"/>
  <c r="CQ12" i="14"/>
  <c r="CQ11" i="14"/>
  <c r="CQ10" i="14"/>
  <c r="CQ9" i="14"/>
  <c r="CQ8" i="14"/>
  <c r="CQ7" i="14"/>
  <c r="CQ6" i="14"/>
  <c r="CQ5" i="14"/>
  <c r="CQ4" i="14"/>
  <c r="CQ3" i="14"/>
  <c r="CR13" i="14"/>
  <c r="CR12" i="14"/>
  <c r="CR11" i="14"/>
  <c r="CR10" i="14"/>
  <c r="CR9" i="14"/>
  <c r="CR8" i="14"/>
  <c r="CR7" i="14"/>
  <c r="CR6" i="14"/>
  <c r="CR5" i="14"/>
  <c r="CR4" i="14"/>
  <c r="CR3" i="14"/>
  <c r="CS13" i="14"/>
  <c r="CS12" i="14"/>
  <c r="CS11" i="14"/>
  <c r="CS10" i="14"/>
  <c r="CS9" i="14"/>
  <c r="CS8" i="14"/>
  <c r="CS7" i="14"/>
  <c r="CS6" i="14"/>
  <c r="CS5" i="14"/>
  <c r="CS4" i="14"/>
  <c r="CS3" i="14"/>
  <c r="CT13" i="14"/>
  <c r="CT12" i="14"/>
  <c r="CT11" i="14"/>
  <c r="CT10" i="14"/>
  <c r="CT9" i="14"/>
  <c r="CT8" i="14"/>
  <c r="CT7" i="14"/>
  <c r="CT6" i="14"/>
  <c r="CT5" i="14"/>
  <c r="CT4" i="14"/>
  <c r="CT3" i="14"/>
  <c r="CU13" i="14"/>
  <c r="CU12" i="14"/>
  <c r="CU11" i="14"/>
  <c r="CU10" i="14"/>
  <c r="CU9" i="14"/>
  <c r="CU8" i="14"/>
  <c r="CU7" i="14"/>
  <c r="CU6" i="14"/>
  <c r="CU5" i="14"/>
  <c r="CU4" i="14"/>
  <c r="CU3" i="14"/>
  <c r="CV13" i="14"/>
  <c r="CV12" i="14"/>
  <c r="CV11" i="14"/>
  <c r="CV10" i="14"/>
  <c r="CV9" i="14"/>
  <c r="CV8" i="14"/>
  <c r="CV7" i="14"/>
  <c r="CV6" i="14"/>
  <c r="CV5" i="14"/>
  <c r="CV4" i="14"/>
  <c r="CV3" i="14"/>
  <c r="CW13" i="14"/>
  <c r="CW12" i="14"/>
  <c r="CW11" i="14"/>
  <c r="CW10" i="14"/>
  <c r="CW9" i="14"/>
  <c r="CW8" i="14"/>
  <c r="CW7" i="14"/>
  <c r="CW6" i="14"/>
  <c r="CW5" i="14"/>
  <c r="CW4" i="14"/>
  <c r="CW3" i="14"/>
  <c r="CX13" i="14"/>
  <c r="CX12" i="14"/>
  <c r="CX11" i="14"/>
  <c r="CX10" i="14"/>
  <c r="CX9" i="14"/>
  <c r="CX8" i="14"/>
  <c r="CX7" i="14"/>
  <c r="CX6" i="14"/>
  <c r="CX5" i="14"/>
  <c r="CX4" i="14"/>
  <c r="CX3" i="14"/>
  <c r="CY13" i="14"/>
  <c r="CY12" i="14"/>
  <c r="CY11" i="14"/>
  <c r="CY10" i="14"/>
  <c r="CY9" i="14"/>
  <c r="CY8" i="14"/>
  <c r="CY7" i="14"/>
  <c r="CY6" i="14"/>
  <c r="CY5" i="14"/>
  <c r="CY4" i="14"/>
  <c r="CY3" i="14"/>
  <c r="CZ13" i="14"/>
  <c r="CZ12" i="14"/>
  <c r="CZ11" i="14"/>
  <c r="CZ10" i="14"/>
  <c r="CZ9" i="14"/>
  <c r="CZ8" i="14"/>
  <c r="CZ7" i="14"/>
  <c r="CZ6" i="14"/>
  <c r="CZ5" i="14"/>
  <c r="CZ4" i="14"/>
  <c r="CZ3" i="14"/>
  <c r="DA13" i="14"/>
  <c r="DA12" i="14"/>
  <c r="DA11" i="14"/>
  <c r="DA10" i="14"/>
  <c r="DA9" i="14"/>
  <c r="DA8" i="14"/>
  <c r="DA7" i="14"/>
  <c r="DA6" i="14"/>
  <c r="DA5" i="14"/>
  <c r="DA4" i="14"/>
  <c r="DA3" i="14"/>
  <c r="DB13" i="14"/>
  <c r="DB12" i="14"/>
  <c r="DB11" i="14"/>
  <c r="DB10" i="14"/>
  <c r="DB9" i="14"/>
  <c r="DB8" i="14"/>
  <c r="DB7" i="14"/>
  <c r="DB6" i="14"/>
  <c r="DB5" i="14"/>
  <c r="DB4" i="14"/>
  <c r="DB3" i="14"/>
  <c r="DC13" i="14"/>
  <c r="DC12" i="14"/>
  <c r="DC11" i="14"/>
  <c r="DC10" i="14"/>
  <c r="DC9" i="14"/>
  <c r="DC8" i="14"/>
  <c r="DC7" i="14"/>
  <c r="DC6" i="14"/>
  <c r="DC5" i="14"/>
  <c r="DC4" i="14"/>
  <c r="DC3" i="14"/>
  <c r="DD13" i="14"/>
  <c r="DD12" i="14"/>
  <c r="DD11" i="14"/>
  <c r="DD10" i="14"/>
  <c r="DD9" i="14"/>
  <c r="DD8" i="14"/>
  <c r="DD7" i="14"/>
  <c r="DD6" i="14"/>
  <c r="DD5" i="14"/>
  <c r="DD4" i="14"/>
  <c r="DD3" i="14"/>
  <c r="DE13" i="14"/>
  <c r="DE12" i="14"/>
  <c r="DE11" i="14"/>
  <c r="DE10" i="14"/>
  <c r="DE9" i="14"/>
  <c r="DE8" i="14"/>
  <c r="DE7" i="14"/>
  <c r="DE6" i="14"/>
  <c r="DE5" i="14"/>
  <c r="DE4" i="14"/>
  <c r="DE3" i="14"/>
  <c r="DF13" i="14"/>
  <c r="DF12" i="14"/>
  <c r="DF11" i="14"/>
  <c r="DF10" i="14"/>
  <c r="DF9" i="14"/>
  <c r="DF8" i="14"/>
  <c r="DF7" i="14"/>
  <c r="DF6" i="14"/>
  <c r="DF5" i="14"/>
  <c r="DF4" i="14"/>
  <c r="DF3" i="14"/>
  <c r="DG13" i="14"/>
  <c r="DG12" i="14"/>
  <c r="DG11" i="14"/>
  <c r="DG10" i="14"/>
  <c r="DG9" i="14"/>
  <c r="DG8" i="14"/>
  <c r="DG7" i="14"/>
  <c r="DG6" i="14"/>
  <c r="DG5" i="14"/>
  <c r="DG4" i="14"/>
  <c r="DG3" i="14"/>
  <c r="DH13" i="14"/>
  <c r="DH12" i="14"/>
  <c r="DH11" i="14"/>
  <c r="DH10" i="14"/>
  <c r="DH9" i="14"/>
  <c r="DH8" i="14"/>
  <c r="DH7" i="14"/>
  <c r="DH6" i="14"/>
  <c r="DH5" i="14"/>
  <c r="DH4" i="14"/>
  <c r="DH3" i="14"/>
  <c r="DI13" i="14"/>
  <c r="DI12" i="14"/>
  <c r="DI11" i="14"/>
  <c r="DI10" i="14"/>
  <c r="DI9" i="14"/>
  <c r="DI8" i="14"/>
  <c r="DI7" i="14"/>
  <c r="DI6" i="14"/>
  <c r="DI5" i="14"/>
  <c r="DI4" i="14"/>
  <c r="DI3" i="14"/>
  <c r="DJ13" i="14"/>
  <c r="DJ12" i="14"/>
  <c r="DJ11" i="14"/>
  <c r="DJ10" i="14"/>
  <c r="DJ9" i="14"/>
  <c r="DJ8" i="14"/>
  <c r="DJ7" i="14"/>
  <c r="DJ6" i="14"/>
  <c r="DJ5" i="14"/>
  <c r="DJ4" i="14"/>
  <c r="DJ3" i="14"/>
  <c r="DK13" i="14"/>
  <c r="DK12" i="14"/>
  <c r="DK11" i="14"/>
  <c r="DK10" i="14"/>
  <c r="DK9" i="14"/>
  <c r="DK8" i="14"/>
  <c r="DK7" i="14"/>
  <c r="DK6" i="14"/>
  <c r="DK5" i="14"/>
  <c r="DK4" i="14"/>
  <c r="DK3" i="14"/>
  <c r="DL13" i="14"/>
  <c r="DL12" i="14"/>
  <c r="DL11" i="14"/>
  <c r="DL10" i="14"/>
  <c r="DL9" i="14"/>
  <c r="DL8" i="14"/>
  <c r="DL7" i="14"/>
  <c r="DL6" i="14"/>
  <c r="DL5" i="14"/>
  <c r="DL4" i="14"/>
  <c r="DL3" i="14"/>
  <c r="DO13" i="14"/>
  <c r="DO12" i="14"/>
  <c r="DO11" i="14"/>
  <c r="DO10" i="14"/>
  <c r="DO9" i="14"/>
  <c r="DO8" i="14"/>
  <c r="DO7" i="14"/>
  <c r="DO6" i="14"/>
  <c r="DO5" i="14"/>
  <c r="DO4" i="14"/>
  <c r="DO3" i="14"/>
  <c r="DP13" i="14"/>
  <c r="DP12" i="14"/>
  <c r="DP11" i="14"/>
  <c r="DP10" i="14"/>
  <c r="DP9" i="14"/>
  <c r="DP8" i="14"/>
  <c r="DP7" i="14"/>
  <c r="DP6" i="14"/>
  <c r="DP5" i="14"/>
  <c r="DP4" i="14"/>
  <c r="DP3" i="14"/>
  <c r="DQ13" i="14"/>
  <c r="DQ12" i="14"/>
  <c r="DQ11" i="14"/>
  <c r="DQ10" i="14"/>
  <c r="DQ9" i="14"/>
  <c r="DQ8" i="14"/>
  <c r="DQ7" i="14"/>
  <c r="DQ6" i="14"/>
  <c r="DQ5" i="14"/>
  <c r="DQ4" i="14"/>
  <c r="DQ3" i="14"/>
  <c r="DR13" i="14"/>
  <c r="DR12" i="14"/>
  <c r="DR11" i="14"/>
  <c r="DR10" i="14"/>
  <c r="DR9" i="14"/>
  <c r="DR8" i="14"/>
  <c r="DR7" i="14"/>
  <c r="DR6" i="14"/>
  <c r="DR5" i="14"/>
  <c r="DR4" i="14"/>
  <c r="DR3" i="14"/>
  <c r="DS13" i="14"/>
  <c r="DS12" i="14"/>
  <c r="DS11" i="14"/>
  <c r="DS10" i="14"/>
  <c r="DS9" i="14"/>
  <c r="DS8" i="14"/>
  <c r="DS7" i="14"/>
  <c r="DS6" i="14"/>
  <c r="DS5" i="14"/>
  <c r="DS4" i="14"/>
  <c r="DS3" i="14"/>
  <c r="DT13" i="14"/>
  <c r="DT12" i="14"/>
  <c r="DT11" i="14"/>
  <c r="DT10" i="14"/>
  <c r="DT9" i="14"/>
  <c r="DT8" i="14"/>
  <c r="DT7" i="14"/>
  <c r="DT6" i="14"/>
  <c r="DT5" i="14"/>
  <c r="DT4" i="14"/>
  <c r="DT3" i="14"/>
  <c r="DU13" i="14"/>
  <c r="DU12" i="14"/>
  <c r="DU11" i="14"/>
  <c r="DU10" i="14"/>
  <c r="DU9" i="14"/>
  <c r="DU8" i="14"/>
  <c r="DU7" i="14"/>
  <c r="DU6" i="14"/>
  <c r="DU5" i="14"/>
  <c r="DU4" i="14"/>
  <c r="DU3" i="14"/>
  <c r="DV13" i="14"/>
  <c r="DV12" i="14"/>
  <c r="DV11" i="14"/>
  <c r="DV10" i="14"/>
  <c r="DV9" i="14"/>
  <c r="DV8" i="14"/>
  <c r="DV7" i="14"/>
  <c r="DV6" i="14"/>
  <c r="DV5" i="14"/>
  <c r="DV4" i="14"/>
  <c r="DV3" i="14"/>
  <c r="DW13" i="14"/>
  <c r="DW12" i="14"/>
  <c r="DW11" i="14"/>
  <c r="DW10" i="14"/>
  <c r="DW9" i="14"/>
  <c r="DW8" i="14"/>
  <c r="DW7" i="14"/>
  <c r="DW6" i="14"/>
  <c r="DW5" i="14"/>
  <c r="DW4" i="14"/>
  <c r="DW3" i="14"/>
  <c r="DX13" i="14"/>
  <c r="DX12" i="14"/>
  <c r="DX11" i="14"/>
  <c r="DX10" i="14"/>
  <c r="DX9" i="14"/>
  <c r="DX8" i="14"/>
  <c r="DX7" i="14"/>
  <c r="DX6" i="14"/>
  <c r="DX5" i="14"/>
  <c r="DX4" i="14"/>
  <c r="DX3" i="14"/>
  <c r="DY13" i="14"/>
  <c r="DY12" i="14"/>
  <c r="DY11" i="14"/>
  <c r="DY10" i="14"/>
  <c r="DY9" i="14"/>
  <c r="DY8" i="14"/>
  <c r="DY7" i="14"/>
  <c r="DY6" i="14"/>
  <c r="DY5" i="14"/>
  <c r="DY4" i="14"/>
  <c r="DY3" i="14"/>
  <c r="DZ13" i="14"/>
  <c r="DZ12" i="14"/>
  <c r="DZ11" i="14"/>
  <c r="DZ10" i="14"/>
  <c r="DZ9" i="14"/>
  <c r="DZ8" i="14"/>
  <c r="DZ7" i="14"/>
  <c r="DZ6" i="14"/>
  <c r="DZ5" i="14"/>
  <c r="DZ4" i="14"/>
  <c r="DZ3" i="14"/>
  <c r="EA13" i="14"/>
  <c r="EA12" i="14"/>
  <c r="EA11" i="14"/>
  <c r="EA10" i="14"/>
  <c r="EA9" i="14"/>
  <c r="EA8" i="14"/>
  <c r="EA7" i="14"/>
  <c r="EA6" i="14"/>
  <c r="EA5" i="14"/>
  <c r="EA4" i="14"/>
  <c r="EA3" i="14"/>
  <c r="EB13" i="14"/>
  <c r="EB12" i="14"/>
  <c r="EB11" i="14"/>
  <c r="EB10" i="14"/>
  <c r="EB9" i="14"/>
  <c r="EB8" i="14"/>
  <c r="EB7" i="14"/>
  <c r="EB6" i="14"/>
  <c r="EB5" i="14"/>
  <c r="EB4" i="14"/>
  <c r="EB3" i="14"/>
  <c r="EC13" i="14"/>
  <c r="EC12" i="14"/>
  <c r="EC11" i="14"/>
  <c r="EC10" i="14"/>
  <c r="EC9" i="14"/>
  <c r="EC8" i="14"/>
  <c r="EC7" i="14"/>
  <c r="EC6" i="14"/>
  <c r="EC5" i="14"/>
  <c r="EC4" i="14"/>
  <c r="EC3" i="14"/>
  <c r="ED13" i="14"/>
  <c r="ED12" i="14"/>
  <c r="ED11" i="14"/>
  <c r="ED10" i="14"/>
  <c r="ED9" i="14"/>
  <c r="ED8" i="14"/>
  <c r="ED7" i="14"/>
  <c r="ED6" i="14"/>
  <c r="ED5" i="14"/>
  <c r="ED4" i="14"/>
  <c r="ED3" i="14"/>
  <c r="EE13" i="14"/>
  <c r="EE12" i="14"/>
  <c r="EE11" i="14"/>
  <c r="EE10" i="14"/>
  <c r="EE9" i="14"/>
  <c r="EE8" i="14"/>
  <c r="EE7" i="14"/>
  <c r="EE6" i="14"/>
  <c r="EE5" i="14"/>
  <c r="EE4" i="14"/>
  <c r="EE3" i="14"/>
  <c r="EF13" i="14"/>
  <c r="EF12" i="14"/>
  <c r="EF11" i="14"/>
  <c r="EF10" i="14"/>
  <c r="EF9" i="14"/>
  <c r="EF8" i="14"/>
  <c r="EF7" i="14"/>
  <c r="EF6" i="14"/>
  <c r="EF5" i="14"/>
  <c r="EF4" i="14"/>
  <c r="EF3" i="14"/>
  <c r="EG13" i="14"/>
  <c r="EG12" i="14"/>
  <c r="EG11" i="14"/>
  <c r="EG10" i="14"/>
  <c r="EG9" i="14"/>
  <c r="EG8" i="14"/>
  <c r="EG7" i="14"/>
  <c r="EG6" i="14"/>
  <c r="EG5" i="14"/>
  <c r="EG4" i="14"/>
  <c r="EG3" i="14"/>
  <c r="EH13" i="14"/>
  <c r="EH12" i="14"/>
  <c r="EH11" i="14"/>
  <c r="EH10" i="14"/>
  <c r="EH9" i="14"/>
  <c r="EH8" i="14"/>
  <c r="EH7" i="14"/>
  <c r="EH6" i="14"/>
  <c r="EH5" i="14"/>
  <c r="EH4" i="14"/>
  <c r="EH3" i="14"/>
  <c r="EI13" i="14"/>
  <c r="EI12" i="14"/>
  <c r="EI11" i="14"/>
  <c r="EI10" i="14"/>
  <c r="EI9" i="14"/>
  <c r="EI8" i="14"/>
  <c r="EI7" i="14"/>
  <c r="EI6" i="14"/>
  <c r="EI5" i="14"/>
  <c r="EI4" i="14"/>
  <c r="EI3" i="14"/>
  <c r="EJ13" i="14"/>
  <c r="EJ12" i="14"/>
  <c r="EJ11" i="14"/>
  <c r="EJ10" i="14"/>
  <c r="EJ9" i="14"/>
  <c r="EJ8" i="14"/>
  <c r="EJ7" i="14"/>
  <c r="EJ6" i="14"/>
  <c r="EJ5" i="14"/>
  <c r="EJ4" i="14"/>
  <c r="EJ3" i="14"/>
  <c r="EK13" i="14"/>
  <c r="EK12" i="14"/>
  <c r="EK11" i="14"/>
  <c r="EK10" i="14"/>
  <c r="EK9" i="14"/>
  <c r="EK8" i="14"/>
  <c r="EK7" i="14"/>
  <c r="EK6" i="14"/>
  <c r="EK5" i="14"/>
  <c r="EK4" i="14"/>
  <c r="EK3" i="14"/>
  <c r="G2532" i="14" l="1"/>
  <c r="G2531" i="14"/>
  <c r="G2530" i="14"/>
  <c r="G2529" i="14"/>
  <c r="G2528" i="14"/>
  <c r="G2527" i="14"/>
  <c r="G2526" i="14"/>
  <c r="G2525" i="14"/>
  <c r="G2524" i="14"/>
  <c r="G2523" i="14"/>
  <c r="G2522" i="14"/>
  <c r="G2521" i="14"/>
  <c r="G2520" i="14"/>
  <c r="G2519" i="14"/>
  <c r="G2518" i="14"/>
  <c r="G2517" i="14"/>
  <c r="G2516" i="14"/>
  <c r="G2515" i="14"/>
  <c r="G2514" i="14"/>
  <c r="G2513" i="14"/>
  <c r="G2512" i="14"/>
  <c r="G2511" i="14"/>
  <c r="G2510" i="14"/>
  <c r="G2509" i="14"/>
  <c r="G2508" i="14"/>
  <c r="G2507" i="14"/>
  <c r="G2506" i="14"/>
  <c r="G2505" i="14"/>
  <c r="G2504" i="14"/>
  <c r="G2503" i="14"/>
  <c r="G2502" i="14"/>
  <c r="G2501" i="14"/>
  <c r="G2500" i="14"/>
  <c r="G2499" i="14"/>
  <c r="G2498" i="14"/>
  <c r="G2497" i="14"/>
  <c r="G2496" i="14"/>
  <c r="G2495" i="14"/>
  <c r="G2494" i="14"/>
  <c r="G2493" i="14"/>
  <c r="G2492" i="14"/>
  <c r="G2491" i="14"/>
  <c r="G2490" i="14"/>
  <c r="G2489" i="14"/>
  <c r="G2488" i="14"/>
  <c r="G2487" i="14"/>
  <c r="G2486" i="14"/>
  <c r="G2485" i="14"/>
  <c r="G2484" i="14"/>
  <c r="G2483" i="14"/>
  <c r="G2482" i="14"/>
  <c r="G2481" i="14"/>
  <c r="G2480" i="14"/>
  <c r="G2479" i="14"/>
  <c r="G2478" i="14"/>
  <c r="G2477" i="14"/>
  <c r="G2476" i="14"/>
  <c r="G2475" i="14"/>
  <c r="G2474" i="14"/>
  <c r="G2473" i="14"/>
  <c r="G2472" i="14"/>
  <c r="G2471" i="14"/>
  <c r="G2470" i="14"/>
  <c r="G2469" i="14"/>
  <c r="G2468" i="14"/>
  <c r="G2467" i="14"/>
  <c r="G2466" i="14"/>
  <c r="G2465" i="14"/>
  <c r="G2464" i="14"/>
  <c r="G2463" i="14"/>
  <c r="G2462" i="14"/>
  <c r="G2461" i="14"/>
  <c r="G2460" i="14"/>
  <c r="G2459" i="14"/>
  <c r="G2458" i="14"/>
  <c r="G2457" i="14"/>
  <c r="G2456" i="14"/>
  <c r="G2455" i="14"/>
  <c r="G2454" i="14"/>
  <c r="G2453" i="14"/>
  <c r="G2452" i="14"/>
  <c r="G2451" i="14"/>
  <c r="G2450" i="14"/>
  <c r="G2449" i="14"/>
  <c r="G2448" i="14"/>
  <c r="G2447" i="14"/>
  <c r="G2446" i="14"/>
  <c r="G2445" i="14"/>
  <c r="G2444" i="14"/>
  <c r="G2443" i="14"/>
  <c r="G2442" i="14"/>
  <c r="G2441" i="14"/>
  <c r="G2440" i="14"/>
  <c r="G2439" i="14"/>
  <c r="G2438" i="14"/>
  <c r="G2437" i="14"/>
  <c r="G2436" i="14"/>
  <c r="G2435" i="14"/>
  <c r="G2434" i="14"/>
  <c r="G2433" i="14"/>
  <c r="G2432" i="14"/>
  <c r="G2431" i="14"/>
  <c r="G2430" i="14"/>
  <c r="G2429" i="14"/>
  <c r="G2428" i="14"/>
  <c r="G2427" i="14"/>
  <c r="G2426" i="14"/>
  <c r="G2425" i="14"/>
  <c r="G2424" i="14"/>
  <c r="G2423" i="14"/>
  <c r="G2422" i="14"/>
  <c r="G2421" i="14"/>
  <c r="G2420" i="14"/>
  <c r="G2419" i="14"/>
  <c r="G2418" i="14"/>
  <c r="G2417" i="14"/>
  <c r="G2416" i="14"/>
  <c r="G2415" i="14"/>
  <c r="G2414" i="14"/>
  <c r="G2413" i="14"/>
  <c r="G2412" i="14"/>
  <c r="G2411" i="14"/>
  <c r="G2410" i="14"/>
  <c r="G2409" i="14"/>
  <c r="G2408" i="14"/>
  <c r="G2407" i="14"/>
  <c r="G2406" i="14"/>
  <c r="G2405" i="14"/>
  <c r="G2404" i="14"/>
  <c r="G2403" i="14"/>
  <c r="G2402" i="14"/>
  <c r="G2401" i="14"/>
  <c r="G2400" i="14"/>
  <c r="G2399" i="14"/>
  <c r="G2398" i="14"/>
  <c r="G2397" i="14"/>
  <c r="G2396" i="14"/>
  <c r="G2395" i="14"/>
  <c r="G2394" i="14"/>
  <c r="G2393" i="14"/>
  <c r="G2392" i="14"/>
  <c r="G2391" i="14"/>
  <c r="G2390" i="14"/>
  <c r="G2389" i="14"/>
  <c r="G2388" i="14"/>
  <c r="G2387" i="14"/>
  <c r="G2386" i="14"/>
  <c r="G2385" i="14"/>
  <c r="G2384" i="14"/>
  <c r="G2383" i="14"/>
  <c r="G2382" i="14"/>
  <c r="G2381" i="14"/>
  <c r="G2380" i="14"/>
  <c r="G2379" i="14"/>
  <c r="G2378" i="14"/>
  <c r="G2377" i="14"/>
  <c r="G2376" i="14"/>
  <c r="G2375" i="14"/>
  <c r="G2374" i="14"/>
  <c r="G2373" i="14"/>
  <c r="G2372" i="14"/>
  <c r="G2371" i="14"/>
  <c r="G2370" i="14"/>
  <c r="G2369" i="14"/>
  <c r="G2368" i="14"/>
  <c r="G2367" i="14"/>
  <c r="G2366" i="14"/>
  <c r="G2365" i="14"/>
  <c r="G2364" i="14"/>
  <c r="G2363" i="14"/>
  <c r="G2362" i="14"/>
  <c r="G2361" i="14"/>
  <c r="G2360" i="14"/>
  <c r="G2359" i="14"/>
  <c r="G2358" i="14"/>
  <c r="G2357" i="14"/>
  <c r="G2356" i="14"/>
  <c r="G2355" i="14"/>
  <c r="G2354" i="14"/>
  <c r="G2353" i="14"/>
  <c r="G2352" i="14"/>
  <c r="G2351" i="14"/>
  <c r="G2350" i="14"/>
  <c r="G2349" i="14"/>
  <c r="G2348" i="14"/>
  <c r="G2347" i="14"/>
  <c r="G2346" i="14"/>
  <c r="G2345" i="14"/>
  <c r="G2344" i="14"/>
  <c r="G2343" i="14"/>
  <c r="G2342" i="14"/>
  <c r="G2341" i="14"/>
  <c r="G2340" i="14"/>
  <c r="G2339" i="14"/>
  <c r="G2338" i="14"/>
  <c r="G2337" i="14"/>
  <c r="G2336" i="14"/>
  <c r="G2335" i="14"/>
  <c r="G2334" i="14"/>
  <c r="G2333" i="14"/>
  <c r="G2332" i="14"/>
  <c r="G2331" i="14"/>
  <c r="G2330" i="14"/>
  <c r="G2329" i="14"/>
  <c r="G2328" i="14"/>
  <c r="G2327" i="14"/>
  <c r="G2326" i="14"/>
  <c r="G2325" i="14"/>
  <c r="G2324" i="14"/>
  <c r="G2323" i="14"/>
  <c r="G2322" i="14"/>
  <c r="G2321" i="14"/>
  <c r="G2320" i="14"/>
  <c r="G2319" i="14"/>
  <c r="G2318" i="14"/>
  <c r="G2317" i="14"/>
  <c r="G2316" i="14"/>
  <c r="G2315" i="14"/>
  <c r="G2314" i="14"/>
  <c r="G2313" i="14"/>
  <c r="G2312" i="14"/>
  <c r="G2311" i="14"/>
  <c r="G2310" i="14"/>
  <c r="G2309" i="14"/>
  <c r="G2308" i="14"/>
  <c r="G2307" i="14"/>
  <c r="G2306" i="14"/>
  <c r="G2305" i="14"/>
  <c r="G2304" i="14"/>
  <c r="G2303" i="14"/>
  <c r="G2302" i="14"/>
  <c r="G2301" i="14"/>
  <c r="G2300" i="14"/>
  <c r="G2299" i="14"/>
  <c r="G2298" i="14"/>
  <c r="G2297" i="14"/>
  <c r="G2296" i="14"/>
  <c r="G2295" i="14"/>
  <c r="G2294" i="14"/>
  <c r="G2293" i="14"/>
  <c r="G2292" i="14"/>
  <c r="G2291" i="14"/>
  <c r="G2290" i="14"/>
  <c r="G2289" i="14"/>
  <c r="G2288" i="14"/>
  <c r="G2287" i="14"/>
  <c r="G2286" i="14"/>
  <c r="G2285" i="14"/>
  <c r="G2284" i="14"/>
  <c r="G2283" i="14"/>
  <c r="G2282" i="14"/>
  <c r="G2281" i="14"/>
  <c r="G2280" i="14"/>
  <c r="G2279" i="14"/>
  <c r="G2278" i="14"/>
  <c r="G2277" i="14"/>
  <c r="G2276" i="14"/>
  <c r="G2275" i="14"/>
  <c r="G2274" i="14"/>
  <c r="G2273" i="14"/>
  <c r="G2272" i="14"/>
  <c r="G2271" i="14"/>
  <c r="G2270" i="14"/>
  <c r="G2269" i="14"/>
  <c r="G2268" i="14"/>
  <c r="G2267" i="14"/>
  <c r="G2266" i="14"/>
  <c r="G2265" i="14"/>
  <c r="G2264" i="14"/>
  <c r="G2263" i="14"/>
  <c r="G2262" i="14"/>
  <c r="G2261" i="14"/>
  <c r="G2260" i="14"/>
  <c r="G2259" i="14"/>
  <c r="G2258" i="14"/>
  <c r="G2257" i="14"/>
  <c r="G2256" i="14"/>
  <c r="G2255" i="14"/>
  <c r="G2254" i="14"/>
  <c r="G2253" i="14"/>
  <c r="G2252" i="14"/>
  <c r="G2251" i="14"/>
  <c r="G2250" i="14"/>
  <c r="G2249" i="14"/>
  <c r="G2248" i="14"/>
  <c r="G2247" i="14"/>
  <c r="G2246" i="14"/>
  <c r="G2245" i="14"/>
  <c r="G2244" i="14"/>
  <c r="G2243" i="14"/>
  <c r="G2242" i="14"/>
  <c r="G2241" i="14"/>
  <c r="G2240" i="14"/>
  <c r="G2239" i="14"/>
  <c r="G2238" i="14"/>
  <c r="G2237" i="14"/>
  <c r="G2236" i="14"/>
  <c r="G2235" i="14"/>
  <c r="G2234" i="14"/>
  <c r="G2233" i="14"/>
  <c r="G2232" i="14"/>
  <c r="G2231" i="14"/>
  <c r="G2230" i="14"/>
  <c r="G2229" i="14"/>
  <c r="G2228" i="14"/>
  <c r="G2227" i="14"/>
  <c r="G2226" i="14"/>
  <c r="G2225" i="14"/>
  <c r="G2224" i="14"/>
  <c r="G2223" i="14"/>
  <c r="G2222" i="14"/>
  <c r="G2221" i="14"/>
  <c r="G2220" i="14"/>
  <c r="G2219" i="14"/>
  <c r="G2218" i="14"/>
  <c r="G2217" i="14"/>
  <c r="G2216" i="14"/>
  <c r="G2215" i="14"/>
  <c r="G2214" i="14"/>
  <c r="G2213" i="14"/>
  <c r="G2212" i="14"/>
  <c r="G2211" i="14"/>
  <c r="G2210" i="14"/>
  <c r="G2209" i="14"/>
  <c r="G2208" i="14"/>
  <c r="G2207" i="14"/>
  <c r="G2206" i="14"/>
  <c r="G2205" i="14"/>
  <c r="G2204" i="14"/>
  <c r="G2203" i="14"/>
  <c r="G2202" i="14"/>
  <c r="G2201" i="14"/>
  <c r="G2200" i="14"/>
  <c r="G2199" i="14"/>
  <c r="G2198" i="14"/>
  <c r="G2197" i="14"/>
  <c r="G2196" i="14"/>
  <c r="G2195" i="14"/>
  <c r="G2194" i="14"/>
  <c r="G2193" i="14"/>
  <c r="G2192" i="14"/>
  <c r="G2191" i="14"/>
  <c r="G2190" i="14"/>
  <c r="G2189" i="14"/>
  <c r="G2188" i="14"/>
  <c r="G2187" i="14"/>
  <c r="G2186" i="14"/>
  <c r="G2185" i="14"/>
  <c r="G2184" i="14"/>
  <c r="G2183" i="14"/>
  <c r="G2182" i="14"/>
  <c r="G2181" i="14"/>
  <c r="G2180" i="14"/>
  <c r="G2179" i="14"/>
  <c r="G2178" i="14"/>
  <c r="G2177" i="14"/>
  <c r="G2176" i="14"/>
  <c r="G2175" i="14"/>
  <c r="G2174" i="14"/>
  <c r="G2173" i="14"/>
  <c r="G2172" i="14"/>
  <c r="G2171" i="14"/>
  <c r="G2170" i="14"/>
  <c r="G2169" i="14"/>
  <c r="G2168" i="14"/>
  <c r="G2167" i="14"/>
  <c r="G2166" i="14"/>
  <c r="G2165" i="14"/>
  <c r="G2164" i="14"/>
  <c r="G2163" i="14"/>
  <c r="G2162" i="14"/>
  <c r="G2161" i="14"/>
  <c r="G2160" i="14"/>
  <c r="G2159" i="14"/>
  <c r="G2158" i="14"/>
  <c r="G2157" i="14"/>
  <c r="G2156" i="14"/>
  <c r="G2155" i="14"/>
  <c r="G2154" i="14"/>
  <c r="G2153" i="14"/>
  <c r="G2152" i="14"/>
  <c r="G2151" i="14"/>
  <c r="G2150" i="14"/>
  <c r="G2149" i="14"/>
  <c r="G2148" i="14"/>
  <c r="G2147" i="14"/>
  <c r="G2146" i="14"/>
  <c r="G2145" i="14"/>
  <c r="G2144" i="14"/>
  <c r="G2143" i="14"/>
  <c r="G2142" i="14"/>
  <c r="G2141" i="14"/>
  <c r="G2140" i="14"/>
  <c r="G2139" i="14"/>
  <c r="G2138" i="14"/>
  <c r="G2137" i="14"/>
  <c r="G2136" i="14"/>
  <c r="G2135" i="14"/>
  <c r="G2134" i="14"/>
  <c r="G2133" i="14"/>
  <c r="G2132" i="14"/>
  <c r="G2131" i="14"/>
  <c r="G2130" i="14"/>
  <c r="G2129" i="14"/>
  <c r="G2128" i="14"/>
  <c r="G2127" i="14"/>
  <c r="G2126" i="14"/>
  <c r="G2125" i="14"/>
  <c r="G2124" i="14"/>
  <c r="G2123" i="14"/>
  <c r="G2122" i="14"/>
  <c r="G2121" i="14"/>
  <c r="G2120" i="14"/>
  <c r="G2119" i="14"/>
  <c r="G2118" i="14"/>
  <c r="G2117" i="14"/>
  <c r="G2116" i="14"/>
  <c r="G2115" i="14"/>
  <c r="G2114" i="14"/>
  <c r="G2113" i="14"/>
  <c r="G2112" i="14"/>
  <c r="G2111" i="14"/>
  <c r="G2110" i="14"/>
  <c r="G2109" i="14"/>
  <c r="G2108" i="14"/>
  <c r="G2107" i="14"/>
  <c r="G2106" i="14"/>
  <c r="G2105" i="14"/>
  <c r="G2104" i="14"/>
  <c r="G2103" i="14"/>
  <c r="G2102" i="14"/>
  <c r="G2101" i="14"/>
  <c r="G2100" i="14"/>
  <c r="G2099" i="14"/>
  <c r="G2098" i="14"/>
  <c r="G2097" i="14"/>
  <c r="G2096" i="14"/>
  <c r="G2095" i="14"/>
  <c r="G2094" i="14"/>
  <c r="G2093" i="14"/>
  <c r="G2092" i="14"/>
  <c r="G2091" i="14"/>
  <c r="G2090" i="14"/>
  <c r="G2089" i="14"/>
  <c r="G2088" i="14"/>
  <c r="G2087" i="14"/>
  <c r="G2086" i="14"/>
  <c r="G2085" i="14"/>
  <c r="G2084" i="14"/>
  <c r="G2083" i="14"/>
  <c r="G2082" i="14"/>
  <c r="G2081" i="14"/>
  <c r="G2080" i="14"/>
  <c r="G2079" i="14"/>
  <c r="G2078" i="14"/>
  <c r="G2077" i="14"/>
  <c r="G2076" i="14"/>
  <c r="G2075" i="14"/>
  <c r="G2074" i="14"/>
  <c r="G2073" i="14"/>
  <c r="G2072" i="14"/>
  <c r="G2071" i="14"/>
  <c r="G2070" i="14"/>
  <c r="G2069" i="14"/>
  <c r="G2068" i="14"/>
  <c r="G2067" i="14"/>
  <c r="G2066" i="14"/>
  <c r="G2065" i="14"/>
  <c r="G2064" i="14"/>
  <c r="G2063" i="14"/>
  <c r="G2062" i="14"/>
  <c r="G2061" i="14"/>
  <c r="G2060" i="14"/>
  <c r="G2059" i="14"/>
  <c r="G2058" i="14"/>
  <c r="G2057" i="14"/>
  <c r="G2056" i="14"/>
  <c r="G2055" i="14"/>
  <c r="G2054" i="14"/>
  <c r="G2053" i="14"/>
  <c r="G2052" i="14"/>
  <c r="G2051" i="14"/>
  <c r="G2050" i="14"/>
  <c r="G2049" i="14"/>
  <c r="G2048" i="14"/>
  <c r="G2047" i="14"/>
  <c r="G2046" i="14"/>
  <c r="G2045" i="14"/>
  <c r="G2044" i="14"/>
  <c r="G2043" i="14"/>
  <c r="G2042" i="14"/>
  <c r="G2041" i="14"/>
  <c r="G2040" i="14"/>
  <c r="G2039" i="14"/>
  <c r="G2038" i="14"/>
  <c r="G2037" i="14"/>
  <c r="G2036" i="14"/>
  <c r="G2035" i="14"/>
  <c r="G2034" i="14"/>
  <c r="G2033" i="14"/>
  <c r="G2032" i="14"/>
  <c r="G2031" i="14"/>
  <c r="G2030" i="14"/>
  <c r="G2029" i="14"/>
  <c r="G2028" i="14"/>
  <c r="G2027" i="14"/>
  <c r="G2026" i="14"/>
  <c r="G2025" i="14"/>
  <c r="G2024" i="14"/>
  <c r="G2023" i="14"/>
  <c r="G2022" i="14"/>
  <c r="G2021" i="14"/>
  <c r="G2020" i="14"/>
  <c r="G2019" i="14"/>
  <c r="G2018" i="14"/>
  <c r="G2017" i="14"/>
  <c r="G2016" i="14"/>
  <c r="G2015" i="14"/>
  <c r="G2014" i="14"/>
  <c r="G2013" i="14"/>
  <c r="G2012" i="14"/>
  <c r="G2011" i="14"/>
  <c r="G2010" i="14"/>
  <c r="G2009" i="14"/>
  <c r="G2008" i="14"/>
  <c r="G2007" i="14"/>
  <c r="G2006" i="14"/>
  <c r="G2005" i="14"/>
  <c r="G2004" i="14"/>
  <c r="G2003" i="14"/>
  <c r="G2002" i="14"/>
  <c r="G2001" i="14"/>
  <c r="G2000" i="14"/>
  <c r="G1999" i="14"/>
  <c r="G1998" i="14"/>
  <c r="G1997" i="14"/>
  <c r="G1996" i="14"/>
  <c r="G1995" i="14"/>
  <c r="G1994" i="14"/>
  <c r="G1993" i="14"/>
  <c r="G1992" i="14"/>
  <c r="G1991" i="14"/>
  <c r="G1990" i="14"/>
  <c r="G1989" i="14"/>
  <c r="G1988" i="14"/>
  <c r="G1987" i="14"/>
  <c r="G1986" i="14"/>
  <c r="G1985" i="14"/>
  <c r="G1984" i="14"/>
  <c r="G1983" i="14"/>
  <c r="G1982" i="14"/>
  <c r="G1981" i="14"/>
  <c r="G1980" i="14"/>
  <c r="G1979" i="14"/>
  <c r="G1978" i="14"/>
  <c r="G1977" i="14"/>
  <c r="G1976" i="14"/>
  <c r="G1975" i="14"/>
  <c r="G1974" i="14"/>
  <c r="G1973" i="14"/>
  <c r="G1972" i="14"/>
  <c r="G1971" i="14"/>
  <c r="G1970" i="14"/>
  <c r="G1969" i="14"/>
  <c r="G1968" i="14"/>
  <c r="G1967" i="14"/>
  <c r="G1966" i="14"/>
  <c r="G1965" i="14"/>
  <c r="G1964" i="14"/>
  <c r="G1963" i="14"/>
  <c r="G1962" i="14"/>
  <c r="G1961" i="14"/>
  <c r="G1960" i="14"/>
  <c r="G1959" i="14"/>
  <c r="G1958" i="14"/>
  <c r="G1957" i="14"/>
  <c r="G1956" i="14"/>
  <c r="G1955" i="14"/>
  <c r="G1954" i="14"/>
  <c r="G1953" i="14"/>
  <c r="G1952" i="14"/>
  <c r="G1951" i="14"/>
  <c r="G1950" i="14"/>
  <c r="G1949" i="14"/>
  <c r="G1948" i="14"/>
  <c r="G1947" i="14"/>
  <c r="G1946" i="14"/>
  <c r="G1945" i="14"/>
  <c r="G1944" i="14"/>
  <c r="G1943" i="14"/>
  <c r="G1942" i="14"/>
  <c r="G1941" i="14"/>
  <c r="G1940" i="14"/>
  <c r="G1939" i="14"/>
  <c r="G1938" i="14"/>
  <c r="G1937" i="14"/>
  <c r="G1936" i="14"/>
  <c r="G1935" i="14"/>
  <c r="G1934" i="14"/>
  <c r="G1933" i="14"/>
  <c r="G1932" i="14"/>
  <c r="G1931" i="14"/>
  <c r="G1930" i="14"/>
  <c r="G1929" i="14"/>
  <c r="G1928" i="14"/>
  <c r="G1927" i="14"/>
  <c r="G1926" i="14"/>
  <c r="G1925" i="14"/>
  <c r="G1924" i="14"/>
  <c r="G1923" i="14"/>
  <c r="G1922" i="14"/>
  <c r="G1921" i="14"/>
  <c r="G1920" i="14"/>
  <c r="G1919" i="14"/>
  <c r="G1918" i="14"/>
  <c r="G1917" i="14"/>
  <c r="G1916" i="14"/>
  <c r="G1915" i="14"/>
  <c r="G1914" i="14"/>
  <c r="G1913" i="14"/>
  <c r="G1912" i="14"/>
  <c r="G1911" i="14"/>
  <c r="G1910" i="14"/>
  <c r="G1909" i="14"/>
  <c r="G1908" i="14"/>
  <c r="G1907" i="14"/>
  <c r="G1906" i="14"/>
  <c r="G1905" i="14"/>
  <c r="G1904" i="14"/>
  <c r="G1903" i="14"/>
  <c r="G1902" i="14"/>
  <c r="G1901" i="14"/>
  <c r="G1900" i="14"/>
  <c r="G1899" i="14"/>
  <c r="G1898" i="14"/>
  <c r="G1897" i="14"/>
  <c r="G1896" i="14"/>
  <c r="G1895" i="14"/>
  <c r="G1894" i="14"/>
  <c r="G1893" i="14"/>
  <c r="G1892" i="14"/>
  <c r="G1891" i="14"/>
  <c r="G1890" i="14"/>
  <c r="G1889" i="14"/>
  <c r="G1888" i="14"/>
  <c r="G1887" i="14"/>
  <c r="G1886" i="14"/>
  <c r="G1885" i="14"/>
  <c r="G1884" i="14"/>
  <c r="G1883" i="14"/>
  <c r="G1882" i="14"/>
  <c r="G1881" i="14"/>
  <c r="G1880" i="14"/>
  <c r="G1879" i="14"/>
  <c r="G1878" i="14"/>
  <c r="G1877" i="14"/>
  <c r="G1876" i="14"/>
  <c r="G1875" i="14"/>
  <c r="G1874" i="14"/>
  <c r="G1873" i="14"/>
  <c r="G1872" i="14"/>
  <c r="G1871" i="14"/>
  <c r="G1870" i="14"/>
  <c r="G1869" i="14"/>
  <c r="G1868" i="14"/>
  <c r="G1867" i="14"/>
  <c r="G1866" i="14"/>
  <c r="G1865" i="14"/>
  <c r="G1864" i="14"/>
  <c r="G1863" i="14"/>
  <c r="G1862" i="14"/>
  <c r="G1861" i="14"/>
  <c r="G1860" i="14"/>
  <c r="G1859" i="14"/>
  <c r="G1858" i="14"/>
  <c r="G1857" i="14"/>
  <c r="G1856" i="14"/>
  <c r="G1855" i="14"/>
  <c r="G1854" i="14"/>
  <c r="G1853" i="14"/>
  <c r="G1852" i="14"/>
  <c r="G1851" i="14"/>
  <c r="G1850" i="14"/>
  <c r="G1849" i="14"/>
  <c r="G1848" i="14"/>
  <c r="G1847" i="14"/>
  <c r="G1846" i="14"/>
  <c r="G1845" i="14"/>
  <c r="G1844" i="14"/>
  <c r="G1843" i="14"/>
  <c r="G1842" i="14"/>
  <c r="G1841" i="14"/>
  <c r="G1840" i="14"/>
  <c r="G1839" i="14"/>
  <c r="G1838" i="14"/>
  <c r="G1837" i="14"/>
  <c r="G1836" i="14"/>
  <c r="G1835" i="14"/>
  <c r="G1834" i="14"/>
  <c r="G1833" i="14"/>
  <c r="G1832" i="14"/>
  <c r="G1831" i="14"/>
  <c r="G1830" i="14"/>
  <c r="G1829" i="14"/>
  <c r="G1828" i="14"/>
  <c r="G1827" i="14"/>
  <c r="G1826" i="14"/>
  <c r="G1825" i="14"/>
  <c r="G1824" i="14"/>
  <c r="G1823" i="14"/>
  <c r="G1822" i="14"/>
  <c r="G1821" i="14"/>
  <c r="G1820" i="14"/>
  <c r="G1819" i="14"/>
  <c r="G1818" i="14"/>
  <c r="G1817" i="14"/>
  <c r="G1816" i="14"/>
  <c r="G1815" i="14"/>
  <c r="G1814" i="14"/>
  <c r="G1813" i="14"/>
  <c r="G1812" i="14"/>
  <c r="G1811" i="14"/>
  <c r="G1810" i="14"/>
  <c r="G1809" i="14"/>
  <c r="G1808" i="14"/>
  <c r="G1807" i="14"/>
  <c r="G1806" i="14"/>
  <c r="G1805" i="14"/>
  <c r="G1804" i="14"/>
  <c r="G1803" i="14"/>
  <c r="G1802" i="14"/>
  <c r="G1801" i="14"/>
  <c r="G1800" i="14"/>
  <c r="G1799" i="14"/>
  <c r="G1798" i="14"/>
  <c r="G1797" i="14"/>
  <c r="G1796" i="14"/>
  <c r="G1795" i="14"/>
  <c r="G1794" i="14"/>
  <c r="G1793" i="14"/>
  <c r="G1792" i="14"/>
  <c r="G1791" i="14"/>
  <c r="G1790" i="14"/>
  <c r="G1789" i="14"/>
  <c r="G1788" i="14"/>
  <c r="G1787" i="14"/>
  <c r="G1786" i="14"/>
  <c r="G1785" i="14"/>
  <c r="G1784" i="14"/>
  <c r="G1783" i="14"/>
  <c r="G1782" i="14"/>
  <c r="G1781" i="14"/>
  <c r="G1780" i="14"/>
  <c r="G1779" i="14"/>
  <c r="G1778" i="14"/>
  <c r="G1777" i="14"/>
  <c r="G1776" i="14"/>
  <c r="G1775" i="14"/>
  <c r="G1774" i="14"/>
  <c r="G1773" i="14"/>
  <c r="G1772" i="14"/>
  <c r="G1771" i="14"/>
  <c r="G1770" i="14"/>
  <c r="G1769" i="14"/>
  <c r="G1768" i="14"/>
  <c r="G1767" i="14"/>
  <c r="G1766" i="14"/>
  <c r="G1765" i="14"/>
  <c r="G1764" i="14"/>
  <c r="G1763" i="14"/>
  <c r="G1762" i="14"/>
  <c r="G1761" i="14"/>
  <c r="G1760" i="14"/>
  <c r="G1759" i="14"/>
  <c r="G1758" i="14"/>
  <c r="G1757" i="14"/>
  <c r="G1756" i="14"/>
  <c r="G1755" i="14"/>
  <c r="G1754" i="14"/>
  <c r="G1753" i="14"/>
  <c r="G1752" i="14"/>
  <c r="G1751" i="14"/>
  <c r="G1750" i="14"/>
  <c r="G1749" i="14"/>
  <c r="G1748" i="14"/>
  <c r="G1747" i="14"/>
  <c r="G1746" i="14"/>
  <c r="G1745" i="14"/>
  <c r="G1744" i="14"/>
  <c r="G1743" i="14"/>
  <c r="G1742" i="14"/>
  <c r="G1741" i="14"/>
  <c r="G1740" i="14"/>
  <c r="G1739" i="14"/>
  <c r="G1738" i="14"/>
  <c r="G1737" i="14"/>
  <c r="G1736" i="14"/>
  <c r="G1735" i="14"/>
  <c r="G1734" i="14"/>
  <c r="G1733" i="14"/>
  <c r="G1732" i="14"/>
  <c r="G1731" i="14"/>
  <c r="G1730" i="14"/>
  <c r="G1729" i="14"/>
  <c r="G1728" i="14"/>
  <c r="G1727" i="14"/>
  <c r="G1726" i="14"/>
  <c r="G1725" i="14"/>
  <c r="G1724" i="14"/>
  <c r="G1723" i="14"/>
  <c r="G1722" i="14"/>
  <c r="G1721" i="14"/>
  <c r="G1720" i="14"/>
  <c r="G1719" i="14"/>
  <c r="G1718" i="14"/>
  <c r="G1717" i="14"/>
  <c r="G1716" i="14"/>
  <c r="G1715" i="14"/>
  <c r="G1714" i="14"/>
  <c r="G1713" i="14"/>
  <c r="G1712" i="14"/>
  <c r="G1711" i="14"/>
  <c r="G1710" i="14"/>
  <c r="G1709" i="14"/>
  <c r="G1708" i="14"/>
  <c r="G1707" i="14"/>
  <c r="G1706" i="14"/>
  <c r="G1705" i="14"/>
  <c r="G1704" i="14"/>
  <c r="G1703" i="14"/>
  <c r="G1702" i="14"/>
  <c r="G1701" i="14"/>
  <c r="G1700" i="14"/>
  <c r="G1699" i="14"/>
  <c r="G1698" i="14"/>
  <c r="G1697" i="14"/>
  <c r="G1696" i="14"/>
  <c r="G1695" i="14"/>
  <c r="G1694" i="14"/>
  <c r="G1693" i="14"/>
  <c r="G1692" i="14"/>
  <c r="G1691" i="14"/>
  <c r="G1690" i="14"/>
  <c r="G1689" i="14"/>
  <c r="G1688" i="14"/>
  <c r="G1687" i="14"/>
  <c r="G1686" i="14"/>
  <c r="G1685" i="14"/>
  <c r="G1684" i="14"/>
  <c r="G1683" i="14"/>
  <c r="G1682" i="14"/>
  <c r="G1681" i="14"/>
  <c r="G1680" i="14"/>
  <c r="G1679" i="14"/>
  <c r="G1678" i="14"/>
  <c r="G1677" i="14"/>
  <c r="G1676" i="14"/>
  <c r="G1675" i="14"/>
  <c r="G1674" i="14"/>
  <c r="G1673" i="14"/>
  <c r="G1672" i="14"/>
  <c r="G1671" i="14"/>
  <c r="G1670" i="14"/>
  <c r="G1669" i="14"/>
  <c r="G1668" i="14"/>
  <c r="G1667" i="14"/>
  <c r="G1666" i="14"/>
  <c r="G1665" i="14"/>
  <c r="G1664" i="14"/>
  <c r="G1663" i="14"/>
  <c r="G1662" i="14"/>
  <c r="G1661" i="14"/>
  <c r="G1660" i="14"/>
  <c r="G1659" i="14"/>
  <c r="G1658" i="14"/>
  <c r="G1657" i="14"/>
  <c r="G1656" i="14"/>
  <c r="G1655" i="14"/>
  <c r="G1654" i="14"/>
  <c r="G1653" i="14"/>
  <c r="G1652" i="14"/>
  <c r="G1651" i="14"/>
  <c r="G1650" i="14"/>
  <c r="G1649" i="14"/>
  <c r="G1648" i="14"/>
  <c r="G1647" i="14"/>
  <c r="G1646" i="14"/>
  <c r="G1645" i="14"/>
  <c r="G1644" i="14"/>
  <c r="G1643" i="14"/>
  <c r="G1642" i="14"/>
  <c r="G1641" i="14"/>
  <c r="G1640" i="14"/>
  <c r="G1639" i="14"/>
  <c r="G1638" i="14"/>
  <c r="G1637" i="14"/>
  <c r="G1636" i="14"/>
  <c r="G1635" i="14"/>
  <c r="G1634" i="14"/>
  <c r="G1633" i="14"/>
  <c r="G1632" i="14"/>
  <c r="G1631" i="14"/>
  <c r="G1630" i="14"/>
  <c r="G1629" i="14"/>
  <c r="G1628" i="14"/>
  <c r="G1627" i="14"/>
  <c r="G1626" i="14"/>
  <c r="G1625" i="14"/>
  <c r="G1624" i="14"/>
  <c r="G1623" i="14"/>
  <c r="G1622" i="14"/>
  <c r="G1621" i="14"/>
  <c r="G1620" i="14"/>
  <c r="G1619" i="14"/>
  <c r="G1618" i="14"/>
  <c r="G1617" i="14"/>
  <c r="G1616" i="14"/>
  <c r="G1615" i="14"/>
  <c r="G1614" i="14"/>
  <c r="G1613" i="14"/>
  <c r="G1612" i="14"/>
  <c r="G1611" i="14"/>
  <c r="G1610" i="14"/>
  <c r="G1609" i="14"/>
  <c r="G1608" i="14"/>
  <c r="G1607" i="14"/>
  <c r="G1606" i="14"/>
  <c r="G1605" i="14"/>
  <c r="G1604" i="14"/>
  <c r="G1603" i="14"/>
  <c r="G1602" i="14"/>
  <c r="G1601" i="14"/>
  <c r="G1600" i="14"/>
  <c r="G1599" i="14"/>
  <c r="G1598" i="14"/>
  <c r="G1597" i="14"/>
  <c r="G1596" i="14"/>
  <c r="G1595" i="14"/>
  <c r="G1594" i="14"/>
  <c r="G1593" i="14"/>
  <c r="G1592" i="14"/>
  <c r="G1591" i="14"/>
  <c r="G1590" i="14"/>
  <c r="G1589" i="14"/>
  <c r="G1588" i="14"/>
  <c r="G1587" i="14"/>
  <c r="G1586" i="14"/>
  <c r="G1585" i="14"/>
  <c r="G1584" i="14"/>
  <c r="G1583" i="14"/>
  <c r="G1582" i="14"/>
  <c r="G1581" i="14"/>
  <c r="G1580" i="14"/>
  <c r="G1579" i="14"/>
  <c r="G1578" i="14"/>
  <c r="G1577" i="14"/>
  <c r="G1576" i="14"/>
  <c r="G1575" i="14"/>
  <c r="G1574" i="14"/>
  <c r="G1573" i="14"/>
  <c r="G1572" i="14"/>
  <c r="G1571" i="14"/>
  <c r="G1570" i="14"/>
  <c r="G1569" i="14"/>
  <c r="G1568" i="14"/>
  <c r="G1567" i="14"/>
  <c r="G1566" i="14"/>
  <c r="G1565" i="14"/>
  <c r="G1564" i="14"/>
  <c r="G1563" i="14"/>
  <c r="G1562" i="14"/>
  <c r="G1561" i="14"/>
  <c r="G1560" i="14"/>
  <c r="G1559" i="14"/>
  <c r="G1558" i="14"/>
  <c r="G1557" i="14"/>
  <c r="G1556" i="14"/>
  <c r="G1555" i="14"/>
  <c r="G1554" i="14"/>
  <c r="G1553" i="14"/>
  <c r="G1552" i="14"/>
  <c r="G1551" i="14"/>
  <c r="G1550" i="14"/>
  <c r="G1549" i="14"/>
  <c r="G1548" i="14"/>
  <c r="G1547" i="14"/>
  <c r="G1546" i="14"/>
  <c r="G1545" i="14"/>
  <c r="G1544" i="14"/>
  <c r="G1543" i="14"/>
  <c r="G1542" i="14"/>
  <c r="G1541" i="14"/>
  <c r="G1540" i="14"/>
  <c r="G1539" i="14"/>
  <c r="G1538" i="14"/>
  <c r="G1537" i="14"/>
  <c r="G1536" i="14"/>
  <c r="G1535" i="14"/>
  <c r="G1534" i="14"/>
  <c r="G1533" i="14"/>
  <c r="G1532" i="14"/>
  <c r="G1531" i="14"/>
  <c r="G1530" i="14"/>
  <c r="G1529" i="14"/>
  <c r="G1528" i="14"/>
  <c r="G1527" i="14"/>
  <c r="G1526" i="14"/>
  <c r="G1525" i="14"/>
  <c r="G1524" i="14"/>
  <c r="G1523" i="14"/>
  <c r="G1522" i="14"/>
  <c r="G1521" i="14"/>
  <c r="G1520" i="14"/>
  <c r="G1519" i="14"/>
  <c r="G1518" i="14"/>
  <c r="G1517" i="14"/>
  <c r="G1516" i="14"/>
  <c r="G1515" i="14"/>
  <c r="G1514" i="14"/>
  <c r="G1513" i="14"/>
  <c r="G1512" i="14"/>
  <c r="G1511" i="14"/>
  <c r="G1510" i="14"/>
  <c r="G1509" i="14"/>
  <c r="G1508" i="14"/>
  <c r="G1507" i="14"/>
  <c r="G1506" i="14"/>
  <c r="G1505" i="14"/>
  <c r="G1504" i="14"/>
  <c r="G1503" i="14"/>
  <c r="G1502" i="14"/>
  <c r="G1501" i="14"/>
  <c r="G1500" i="14"/>
  <c r="G1499" i="14"/>
  <c r="G1498" i="14"/>
  <c r="G1497" i="14"/>
  <c r="G1496" i="14"/>
  <c r="G1495" i="14"/>
  <c r="G1494" i="14"/>
  <c r="G1493" i="14"/>
  <c r="G1492" i="14"/>
  <c r="G1491" i="14"/>
  <c r="G1490" i="14"/>
  <c r="G1489" i="14"/>
  <c r="G1488" i="14"/>
  <c r="G1487" i="14"/>
  <c r="G1486" i="14"/>
  <c r="G1485" i="14"/>
  <c r="G1484" i="14"/>
  <c r="G1483" i="14"/>
  <c r="G1482" i="14"/>
  <c r="G1481" i="14"/>
  <c r="G1480" i="14"/>
  <c r="G1479" i="14"/>
  <c r="G1478" i="14"/>
  <c r="G1477" i="14"/>
  <c r="G1476" i="14"/>
  <c r="G1475" i="14"/>
  <c r="G1474" i="14"/>
  <c r="G1473" i="14"/>
  <c r="G1472" i="14"/>
  <c r="G1471" i="14"/>
  <c r="G1470" i="14"/>
  <c r="G1469" i="14"/>
  <c r="G1468" i="14"/>
  <c r="G1467" i="14"/>
  <c r="G1466" i="14"/>
  <c r="G1465" i="14"/>
  <c r="G1464" i="14"/>
  <c r="G1463" i="14"/>
  <c r="G1462" i="14"/>
  <c r="G1461" i="14"/>
  <c r="G1460" i="14"/>
  <c r="G1459" i="14"/>
  <c r="G1458" i="14"/>
  <c r="G1457" i="14"/>
  <c r="G1456" i="14"/>
  <c r="G1455" i="14"/>
  <c r="G1454" i="14"/>
  <c r="G1453" i="14"/>
  <c r="G1452" i="14"/>
  <c r="G1451" i="14"/>
  <c r="G1450" i="14"/>
  <c r="G1449" i="14"/>
  <c r="G1448" i="14"/>
  <c r="G1447" i="14"/>
  <c r="G1446" i="14"/>
  <c r="G1445" i="14"/>
  <c r="G1444" i="14"/>
  <c r="G1443" i="14"/>
  <c r="G1442" i="14"/>
  <c r="G1441" i="14"/>
  <c r="G1440" i="14"/>
  <c r="G1439" i="14"/>
  <c r="G1438" i="14"/>
  <c r="G1437" i="14"/>
  <c r="G1436" i="14"/>
  <c r="G1435" i="14"/>
  <c r="G1434" i="14"/>
  <c r="G1433" i="14"/>
  <c r="G1432" i="14"/>
  <c r="G1431" i="14"/>
  <c r="G1430" i="14"/>
  <c r="G1429" i="14"/>
  <c r="G1428" i="14"/>
  <c r="G1427" i="14"/>
  <c r="G1426" i="14"/>
  <c r="G1425" i="14"/>
  <c r="G1424" i="14"/>
  <c r="G1423" i="14"/>
  <c r="G1422" i="14"/>
  <c r="G1421" i="14"/>
  <c r="G1420" i="14"/>
  <c r="G1419" i="14"/>
  <c r="G1418" i="14"/>
  <c r="G1417" i="14"/>
  <c r="G1416" i="14"/>
  <c r="G1415" i="14"/>
  <c r="G1414" i="14"/>
  <c r="G1413" i="14"/>
  <c r="G1412" i="14"/>
  <c r="G1411" i="14"/>
  <c r="G1410" i="14"/>
  <c r="G1409" i="14"/>
  <c r="G1408" i="14"/>
  <c r="G1407" i="14"/>
  <c r="G1406" i="14"/>
  <c r="G1405" i="14"/>
  <c r="G1404" i="14"/>
  <c r="G1403" i="14"/>
  <c r="G1402" i="14"/>
  <c r="G1401" i="14"/>
  <c r="G1400" i="14"/>
  <c r="G1399" i="14"/>
  <c r="G1398" i="14"/>
  <c r="G1397" i="14"/>
  <c r="G1396" i="14"/>
  <c r="G1395" i="14"/>
  <c r="G1394" i="14"/>
  <c r="G1393" i="14"/>
  <c r="G1392" i="14"/>
  <c r="G1391" i="14"/>
  <c r="G1390" i="14"/>
  <c r="G1389" i="14"/>
  <c r="G1388" i="14"/>
  <c r="G1387" i="14"/>
  <c r="G1386" i="14"/>
  <c r="G1385" i="14"/>
  <c r="G1384" i="14"/>
  <c r="G1383" i="14"/>
  <c r="G1382" i="14"/>
  <c r="G1381" i="14"/>
  <c r="G1380" i="14"/>
  <c r="G1379" i="14"/>
  <c r="G1378" i="14"/>
  <c r="G1377" i="14"/>
  <c r="G1376" i="14"/>
  <c r="G1375" i="14"/>
  <c r="G1374" i="14"/>
  <c r="G1373" i="14"/>
  <c r="G1372" i="14"/>
  <c r="G1371" i="14"/>
  <c r="G1370" i="14"/>
  <c r="G1369" i="14"/>
  <c r="G1368" i="14"/>
  <c r="G1367" i="14"/>
  <c r="G1366" i="14"/>
  <c r="G1365" i="14"/>
  <c r="G1364" i="14"/>
  <c r="G1363" i="14"/>
  <c r="G1362" i="14"/>
  <c r="G1361" i="14"/>
  <c r="G1360" i="14"/>
  <c r="G1359" i="14"/>
  <c r="G1358" i="14"/>
  <c r="G1357" i="14"/>
  <c r="G1356" i="14"/>
  <c r="G1355" i="14"/>
  <c r="G1354" i="14"/>
  <c r="G1353" i="14"/>
  <c r="G1352" i="14"/>
  <c r="G1351" i="14"/>
  <c r="G1350" i="14"/>
  <c r="G1349" i="14"/>
  <c r="G1348" i="14"/>
  <c r="G1347" i="14"/>
  <c r="G1346" i="14"/>
  <c r="G1345" i="14"/>
  <c r="G1344" i="14"/>
  <c r="G1343" i="14"/>
  <c r="G1342" i="14"/>
  <c r="G1341" i="14"/>
  <c r="G1340" i="14"/>
  <c r="G1339" i="14"/>
  <c r="G1338" i="14"/>
  <c r="G1337" i="14"/>
  <c r="G1336" i="14"/>
  <c r="G1335" i="14"/>
  <c r="G1334" i="14"/>
  <c r="G1333" i="14"/>
  <c r="G1332" i="14"/>
  <c r="G1331" i="14"/>
  <c r="G1330" i="14"/>
  <c r="G1329" i="14"/>
  <c r="G1328" i="14"/>
  <c r="G1327" i="14"/>
  <c r="G1326" i="14"/>
  <c r="G1325" i="14"/>
  <c r="G1324" i="14"/>
  <c r="G1323" i="14"/>
  <c r="G1322" i="14"/>
  <c r="G1321" i="14"/>
  <c r="G1320" i="14"/>
  <c r="G1319" i="14"/>
  <c r="G1318" i="14"/>
  <c r="G1317" i="14"/>
  <c r="G1316" i="14"/>
  <c r="G1315" i="14"/>
  <c r="G1314" i="14"/>
  <c r="G1313" i="14"/>
  <c r="G1312" i="14"/>
  <c r="G1311" i="14"/>
  <c r="G1310" i="14"/>
  <c r="G1309" i="14"/>
  <c r="G1308" i="14"/>
  <c r="G1307" i="14"/>
  <c r="G1306" i="14"/>
  <c r="G1305" i="14"/>
  <c r="G1304" i="14"/>
  <c r="G1303" i="14"/>
  <c r="G1302" i="14"/>
  <c r="G1301" i="14"/>
  <c r="G1300" i="14"/>
  <c r="G1299" i="14"/>
  <c r="G1298" i="14"/>
  <c r="G1297" i="14"/>
  <c r="G1296" i="14"/>
  <c r="G1295" i="14"/>
  <c r="G1294" i="14"/>
  <c r="G1293" i="14"/>
  <c r="G1292" i="14"/>
  <c r="G1291" i="14"/>
  <c r="G1290" i="14"/>
  <c r="G1289" i="14"/>
  <c r="G1288" i="14"/>
  <c r="G1287" i="14"/>
  <c r="G1286" i="14"/>
  <c r="G1285" i="14"/>
  <c r="G1284" i="14"/>
  <c r="G1283" i="14"/>
  <c r="G1282" i="14"/>
  <c r="G1281" i="14"/>
  <c r="G1280" i="14"/>
  <c r="G1279" i="14"/>
  <c r="G1278" i="14"/>
  <c r="G1277" i="14"/>
  <c r="G1276" i="14"/>
  <c r="G1275" i="14"/>
  <c r="G1274" i="14"/>
  <c r="G1273" i="14"/>
  <c r="G1272" i="14"/>
  <c r="G1271" i="14"/>
  <c r="G1270" i="14"/>
  <c r="G1269" i="14"/>
  <c r="G1268" i="14"/>
  <c r="G1267" i="14"/>
  <c r="G1266" i="14"/>
  <c r="G1265" i="14"/>
  <c r="G1264" i="14"/>
  <c r="G1263" i="14"/>
  <c r="G1262" i="14"/>
  <c r="G1261" i="14"/>
  <c r="G1260" i="14"/>
  <c r="G1259" i="14"/>
  <c r="G1258" i="14"/>
  <c r="G1257" i="14"/>
  <c r="G1256" i="14"/>
  <c r="G1255" i="14"/>
  <c r="G1254" i="14"/>
  <c r="G1253" i="14"/>
  <c r="G1252" i="14"/>
  <c r="G1251" i="14"/>
  <c r="G1250" i="14"/>
  <c r="G1249" i="14"/>
  <c r="G1248" i="14"/>
  <c r="G1247" i="14"/>
  <c r="G1246" i="14"/>
  <c r="G1245" i="14"/>
  <c r="G1244" i="14"/>
  <c r="G1243" i="14"/>
  <c r="G1242" i="14"/>
  <c r="G1241" i="14"/>
  <c r="G1240" i="14"/>
  <c r="G1239" i="14"/>
  <c r="G1238" i="14"/>
  <c r="G1237" i="14"/>
  <c r="G1236" i="14"/>
  <c r="G1235" i="14"/>
  <c r="G1234" i="14"/>
  <c r="G1233" i="14"/>
  <c r="G1232" i="14"/>
  <c r="G1231" i="14"/>
  <c r="G1230" i="14"/>
  <c r="G1229" i="14"/>
  <c r="G1228" i="14"/>
  <c r="G1227" i="14"/>
  <c r="G1226" i="14"/>
  <c r="G1225" i="14"/>
  <c r="G1224" i="14"/>
  <c r="G1223" i="14"/>
  <c r="G1222" i="14"/>
  <c r="G1221" i="14"/>
  <c r="G1220" i="14"/>
  <c r="G1219" i="14"/>
  <c r="G1218" i="14"/>
  <c r="G1217" i="14"/>
  <c r="G1216" i="14"/>
  <c r="G1215" i="14"/>
  <c r="G1214" i="14"/>
  <c r="G1213" i="14"/>
  <c r="G1212" i="14"/>
  <c r="G1211" i="14"/>
  <c r="G1210" i="14"/>
  <c r="G1209" i="14"/>
  <c r="G1208" i="14"/>
  <c r="G1207" i="14"/>
  <c r="G1206" i="14"/>
  <c r="G1205" i="14"/>
  <c r="G1204" i="14"/>
  <c r="G1203" i="14"/>
  <c r="G1202" i="14"/>
  <c r="G1201" i="14"/>
  <c r="G1200" i="14"/>
  <c r="G1199" i="14"/>
  <c r="G1198" i="14"/>
  <c r="G1197" i="14"/>
  <c r="G1196" i="14"/>
  <c r="G1195" i="14"/>
  <c r="G1194" i="14"/>
  <c r="G1193" i="14"/>
  <c r="G1192" i="14"/>
  <c r="G1191" i="14"/>
  <c r="G1190" i="14"/>
  <c r="G1189" i="14"/>
  <c r="G1188" i="14"/>
  <c r="G1187" i="14"/>
  <c r="G1186" i="14"/>
  <c r="G1185" i="14"/>
  <c r="G1184" i="14"/>
  <c r="G1183" i="14"/>
  <c r="G1182" i="14"/>
  <c r="G1181" i="14"/>
  <c r="G1180" i="14"/>
  <c r="G1179" i="14"/>
  <c r="G1178" i="14"/>
  <c r="G1177" i="14"/>
  <c r="G1176" i="14"/>
  <c r="G1175" i="14"/>
  <c r="G1174" i="14"/>
  <c r="G1173" i="14"/>
  <c r="G1172" i="14"/>
  <c r="G1171" i="14"/>
  <c r="G1170" i="14"/>
  <c r="G1169" i="14"/>
  <c r="G1168" i="14"/>
  <c r="G1167" i="14"/>
  <c r="G1166" i="14"/>
  <c r="G1165" i="14"/>
  <c r="G1164" i="14"/>
  <c r="G1163" i="14"/>
  <c r="G1162" i="14"/>
  <c r="G1161" i="14"/>
  <c r="G1160" i="14"/>
  <c r="G1159" i="14"/>
  <c r="G1158" i="14"/>
  <c r="G1157" i="14"/>
  <c r="G1156" i="14"/>
  <c r="G1155" i="14"/>
  <c r="G1154" i="14"/>
  <c r="G1153" i="14"/>
  <c r="G1152" i="14"/>
  <c r="G1151" i="14"/>
  <c r="G1150" i="14"/>
  <c r="G1149" i="14"/>
  <c r="G1148" i="14"/>
  <c r="G1147" i="14"/>
  <c r="G1146" i="14"/>
  <c r="G1145" i="14"/>
  <c r="G1144" i="14"/>
  <c r="G1143" i="14"/>
  <c r="G1142" i="14"/>
  <c r="G1141" i="14"/>
  <c r="G1140" i="14"/>
  <c r="G1139" i="14"/>
  <c r="G1138" i="14"/>
  <c r="G1137" i="14"/>
  <c r="G1136" i="14"/>
  <c r="G1135" i="14"/>
  <c r="G1134" i="14"/>
  <c r="G1133" i="14"/>
  <c r="G1132" i="14"/>
  <c r="G1131" i="14"/>
  <c r="G1130" i="14"/>
  <c r="G1129" i="14"/>
  <c r="G1128" i="14"/>
  <c r="G1127" i="14"/>
  <c r="G1126" i="14"/>
  <c r="G1125" i="14"/>
  <c r="G1124" i="14"/>
  <c r="G1123" i="14"/>
  <c r="G1122" i="14"/>
  <c r="G1121" i="14"/>
  <c r="G1120" i="14"/>
  <c r="G1119" i="14"/>
  <c r="G1118" i="14"/>
  <c r="G1117" i="14"/>
  <c r="G1116" i="14"/>
  <c r="G1115" i="14"/>
  <c r="G1114" i="14"/>
  <c r="G1113" i="14"/>
  <c r="G1112" i="14"/>
  <c r="G1111" i="14"/>
  <c r="G1110" i="14"/>
  <c r="G1109" i="14"/>
  <c r="G1108" i="14"/>
  <c r="G1107" i="14"/>
  <c r="G1106" i="14"/>
  <c r="G1105" i="14"/>
  <c r="G1104" i="14"/>
  <c r="G1103" i="14"/>
  <c r="G1102" i="14"/>
  <c r="G1101" i="14"/>
  <c r="G1100" i="14"/>
  <c r="G1099" i="14"/>
  <c r="G1098" i="14"/>
  <c r="G1097" i="14"/>
  <c r="G1096" i="14"/>
  <c r="G1095" i="14"/>
  <c r="G1094" i="14"/>
  <c r="G1093" i="14"/>
  <c r="G1092" i="14"/>
  <c r="G1091" i="14"/>
  <c r="G1090" i="14"/>
  <c r="G1089" i="14"/>
  <c r="G1088" i="14"/>
  <c r="G1087" i="14"/>
  <c r="G1086" i="14"/>
  <c r="G1085" i="14"/>
  <c r="G1084" i="14"/>
  <c r="G1083" i="14"/>
  <c r="G1082" i="14"/>
  <c r="G1081" i="14"/>
  <c r="G1080" i="14"/>
  <c r="G1079" i="14"/>
  <c r="G1078" i="14"/>
  <c r="G1077" i="14"/>
  <c r="G1076" i="14"/>
  <c r="G1075" i="14"/>
  <c r="G1074" i="14"/>
  <c r="G1073" i="14"/>
  <c r="G1072" i="14"/>
  <c r="G1071" i="14"/>
  <c r="G1070" i="14"/>
  <c r="G1069" i="14"/>
  <c r="G1068" i="14"/>
  <c r="G1067" i="14"/>
  <c r="G1066" i="14"/>
  <c r="G1065" i="14"/>
  <c r="G1064" i="14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G1047" i="14"/>
  <c r="G1046" i="14"/>
  <c r="G1045" i="14"/>
  <c r="G1044" i="14"/>
  <c r="G1043" i="14"/>
  <c r="G1042" i="14"/>
  <c r="G1041" i="14"/>
  <c r="G1040" i="14"/>
  <c r="G1039" i="14"/>
  <c r="G1038" i="14"/>
  <c r="G1037" i="14"/>
  <c r="G1036" i="14"/>
  <c r="G1035" i="14"/>
  <c r="G1034" i="14"/>
  <c r="G1033" i="14"/>
  <c r="G1032" i="14"/>
  <c r="G1031" i="14"/>
  <c r="G1030" i="14"/>
  <c r="G1029" i="14"/>
  <c r="G1028" i="14"/>
  <c r="G1027" i="14"/>
  <c r="G1026" i="14"/>
  <c r="G1025" i="14"/>
  <c r="G1024" i="14"/>
  <c r="G1023" i="14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G1009" i="14"/>
  <c r="G1008" i="14"/>
  <c r="G1007" i="14"/>
  <c r="G1006" i="14"/>
  <c r="G1005" i="14"/>
  <c r="G1004" i="14"/>
  <c r="G1003" i="14"/>
  <c r="G1002" i="14"/>
  <c r="G1001" i="14"/>
  <c r="G1000" i="14"/>
  <c r="G999" i="14"/>
  <c r="G998" i="14"/>
  <c r="G997" i="14"/>
  <c r="G996" i="14"/>
  <c r="G995" i="14"/>
  <c r="G994" i="14"/>
  <c r="G993" i="14"/>
  <c r="G992" i="14"/>
  <c r="G991" i="14"/>
  <c r="G990" i="14"/>
  <c r="G989" i="14"/>
  <c r="G988" i="14"/>
  <c r="G987" i="14"/>
  <c r="G986" i="14"/>
  <c r="G985" i="14"/>
  <c r="G984" i="14"/>
  <c r="G983" i="14"/>
  <c r="G982" i="14"/>
  <c r="G981" i="14"/>
  <c r="G980" i="14"/>
  <c r="G979" i="14"/>
  <c r="G978" i="14"/>
  <c r="G977" i="14"/>
  <c r="G976" i="14"/>
  <c r="G975" i="14"/>
  <c r="G974" i="14"/>
  <c r="G973" i="14"/>
  <c r="G972" i="14"/>
  <c r="G971" i="14"/>
  <c r="G970" i="14"/>
  <c r="G969" i="14"/>
  <c r="G968" i="14"/>
  <c r="G967" i="14"/>
  <c r="G966" i="14"/>
  <c r="G965" i="14"/>
  <c r="G964" i="14"/>
  <c r="G963" i="14"/>
  <c r="G962" i="14"/>
  <c r="G961" i="14"/>
  <c r="G960" i="14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G944" i="14"/>
  <c r="G943" i="14"/>
  <c r="G942" i="14"/>
  <c r="G941" i="14"/>
  <c r="G940" i="14"/>
  <c r="G939" i="14"/>
  <c r="G938" i="14"/>
  <c r="G937" i="14"/>
  <c r="G936" i="14"/>
  <c r="G935" i="14"/>
  <c r="G934" i="14"/>
  <c r="G933" i="14"/>
  <c r="G932" i="14"/>
  <c r="G931" i="14"/>
  <c r="G930" i="14"/>
  <c r="G929" i="14"/>
  <c r="G928" i="14"/>
  <c r="G927" i="14"/>
  <c r="G926" i="14"/>
  <c r="G925" i="14"/>
  <c r="G924" i="14"/>
  <c r="G923" i="14"/>
  <c r="G922" i="14"/>
  <c r="G921" i="14"/>
  <c r="G920" i="14"/>
  <c r="G919" i="14"/>
  <c r="G918" i="14"/>
  <c r="G917" i="14"/>
  <c r="G916" i="14"/>
  <c r="G915" i="14"/>
  <c r="G914" i="14"/>
  <c r="G913" i="14"/>
  <c r="G912" i="14"/>
  <c r="G911" i="14"/>
  <c r="G910" i="14"/>
  <c r="G909" i="14"/>
  <c r="G908" i="14"/>
  <c r="G907" i="14"/>
  <c r="G906" i="14"/>
  <c r="G905" i="14"/>
  <c r="G904" i="14"/>
  <c r="G903" i="14"/>
  <c r="G902" i="14"/>
  <c r="G901" i="14"/>
  <c r="G900" i="14"/>
  <c r="G899" i="14"/>
  <c r="G898" i="14"/>
  <c r="G897" i="14"/>
  <c r="G896" i="14"/>
  <c r="G895" i="14"/>
  <c r="G894" i="14"/>
  <c r="G893" i="14"/>
  <c r="G892" i="14"/>
  <c r="G891" i="14"/>
  <c r="G890" i="14"/>
  <c r="G889" i="14"/>
  <c r="G888" i="14"/>
  <c r="G887" i="14"/>
  <c r="G886" i="14"/>
  <c r="G885" i="14"/>
  <c r="G884" i="14"/>
  <c r="G883" i="14"/>
  <c r="G882" i="14"/>
  <c r="G881" i="14"/>
  <c r="G880" i="14"/>
  <c r="G879" i="14"/>
  <c r="G878" i="14"/>
  <c r="G877" i="14"/>
  <c r="G876" i="14"/>
  <c r="G875" i="14"/>
  <c r="G874" i="14"/>
  <c r="G873" i="14"/>
  <c r="G872" i="14"/>
  <c r="G871" i="14"/>
  <c r="G870" i="14"/>
  <c r="G869" i="14"/>
  <c r="G868" i="14"/>
  <c r="G867" i="14"/>
  <c r="G866" i="14"/>
  <c r="G865" i="14"/>
  <c r="G864" i="14"/>
  <c r="G863" i="14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G842" i="14"/>
  <c r="G841" i="14"/>
  <c r="G840" i="14"/>
  <c r="G839" i="14"/>
  <c r="G838" i="14"/>
  <c r="G837" i="14"/>
  <c r="G836" i="14"/>
  <c r="G835" i="14"/>
  <c r="G834" i="14"/>
  <c r="G833" i="14"/>
  <c r="G832" i="14"/>
  <c r="G831" i="14"/>
  <c r="G830" i="14"/>
  <c r="G829" i="14"/>
  <c r="G828" i="14"/>
  <c r="G827" i="14"/>
  <c r="G826" i="14"/>
  <c r="G825" i="14"/>
  <c r="G824" i="14"/>
  <c r="G823" i="14"/>
  <c r="G822" i="14"/>
  <c r="G821" i="14"/>
  <c r="G820" i="14"/>
  <c r="G819" i="14"/>
  <c r="G818" i="14"/>
  <c r="G817" i="14"/>
  <c r="G816" i="14"/>
  <c r="G815" i="14"/>
  <c r="G814" i="14"/>
  <c r="G813" i="14"/>
  <c r="G812" i="14"/>
  <c r="G811" i="14"/>
  <c r="G810" i="14"/>
  <c r="G809" i="14"/>
  <c r="G808" i="14"/>
  <c r="G807" i="14"/>
  <c r="G806" i="14"/>
  <c r="G805" i="14"/>
  <c r="G804" i="14"/>
  <c r="G803" i="14"/>
  <c r="G802" i="14"/>
  <c r="G801" i="14"/>
  <c r="G800" i="14"/>
  <c r="G799" i="14"/>
  <c r="G798" i="14"/>
  <c r="G797" i="14"/>
  <c r="G796" i="14"/>
  <c r="G795" i="14"/>
  <c r="G794" i="14"/>
  <c r="G793" i="14"/>
  <c r="G792" i="14"/>
  <c r="G791" i="14"/>
  <c r="G790" i="14"/>
  <c r="G789" i="14"/>
  <c r="G788" i="14"/>
  <c r="G787" i="14"/>
  <c r="G786" i="14"/>
  <c r="G785" i="14"/>
  <c r="G784" i="14"/>
  <c r="G783" i="14"/>
  <c r="G782" i="14"/>
  <c r="G781" i="14"/>
  <c r="G780" i="14"/>
  <c r="G779" i="14"/>
  <c r="G778" i="14"/>
  <c r="G777" i="14"/>
  <c r="G776" i="14"/>
  <c r="G775" i="14"/>
  <c r="G774" i="14"/>
  <c r="G773" i="14"/>
  <c r="G772" i="14"/>
  <c r="G771" i="14"/>
  <c r="G770" i="14"/>
  <c r="G769" i="14"/>
  <c r="G768" i="14"/>
  <c r="G767" i="14"/>
  <c r="G766" i="14"/>
  <c r="G765" i="14"/>
  <c r="G764" i="14"/>
  <c r="G763" i="14"/>
  <c r="G762" i="14"/>
  <c r="G761" i="14"/>
  <c r="G760" i="14"/>
  <c r="G759" i="14"/>
  <c r="G758" i="14"/>
  <c r="G757" i="14"/>
  <c r="G756" i="14"/>
  <c r="G755" i="14"/>
  <c r="G754" i="14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G735" i="14"/>
  <c r="G734" i="14"/>
  <c r="G733" i="14"/>
  <c r="G732" i="14"/>
  <c r="G731" i="14"/>
  <c r="G730" i="14"/>
  <c r="G729" i="14"/>
  <c r="G728" i="14"/>
  <c r="G727" i="14"/>
  <c r="G726" i="14"/>
  <c r="G725" i="14"/>
  <c r="G724" i="14"/>
  <c r="G723" i="14"/>
  <c r="G722" i="14"/>
  <c r="G721" i="14"/>
  <c r="G720" i="14"/>
  <c r="G719" i="14"/>
  <c r="G718" i="14"/>
  <c r="G717" i="14"/>
  <c r="G716" i="14"/>
  <c r="G715" i="14"/>
  <c r="G714" i="14"/>
  <c r="G713" i="14"/>
  <c r="G712" i="14"/>
  <c r="G711" i="14"/>
  <c r="G710" i="14"/>
  <c r="G709" i="14"/>
  <c r="G708" i="14"/>
  <c r="G707" i="14"/>
  <c r="G706" i="14"/>
  <c r="G705" i="14"/>
  <c r="G704" i="14"/>
  <c r="G703" i="14"/>
  <c r="G702" i="14"/>
  <c r="G701" i="14"/>
  <c r="G700" i="14"/>
  <c r="G699" i="14"/>
  <c r="G698" i="14"/>
  <c r="G697" i="14"/>
  <c r="G696" i="14"/>
  <c r="G695" i="14"/>
  <c r="G694" i="14"/>
  <c r="G693" i="14"/>
  <c r="G692" i="14"/>
  <c r="G691" i="14"/>
  <c r="G690" i="14"/>
  <c r="G689" i="14"/>
  <c r="G688" i="14"/>
  <c r="G687" i="14"/>
  <c r="G686" i="14"/>
  <c r="G685" i="14"/>
  <c r="G684" i="14"/>
  <c r="G683" i="14"/>
  <c r="G682" i="14"/>
  <c r="G681" i="14"/>
  <c r="G680" i="14"/>
  <c r="G679" i="14"/>
  <c r="G678" i="14"/>
  <c r="G677" i="14"/>
  <c r="G676" i="14"/>
  <c r="G675" i="14"/>
  <c r="G674" i="14"/>
  <c r="G673" i="14"/>
  <c r="G672" i="14"/>
  <c r="G671" i="14"/>
  <c r="G670" i="14"/>
  <c r="G669" i="14"/>
  <c r="G668" i="14"/>
  <c r="G667" i="14"/>
  <c r="G666" i="14"/>
  <c r="G665" i="14"/>
  <c r="G664" i="14"/>
  <c r="G663" i="14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G645" i="14"/>
  <c r="G644" i="14"/>
  <c r="G643" i="14"/>
  <c r="G642" i="14"/>
  <c r="G641" i="14"/>
  <c r="G640" i="14"/>
  <c r="G639" i="14"/>
  <c r="G638" i="14"/>
  <c r="G637" i="14"/>
  <c r="G636" i="14"/>
  <c r="G635" i="14"/>
  <c r="G634" i="14"/>
  <c r="G633" i="14"/>
  <c r="G632" i="14"/>
  <c r="G631" i="14"/>
  <c r="G630" i="14"/>
  <c r="G629" i="14"/>
  <c r="G628" i="14"/>
  <c r="G627" i="14"/>
  <c r="G626" i="14"/>
  <c r="G625" i="14"/>
  <c r="G624" i="14"/>
  <c r="G623" i="14"/>
  <c r="G622" i="14"/>
  <c r="G621" i="14"/>
  <c r="G620" i="14"/>
  <c r="G619" i="14"/>
  <c r="G618" i="14"/>
  <c r="G617" i="14"/>
  <c r="G616" i="14"/>
  <c r="G615" i="14"/>
  <c r="G614" i="14"/>
  <c r="G613" i="14"/>
  <c r="G612" i="14"/>
  <c r="G611" i="14"/>
  <c r="G610" i="14"/>
  <c r="G609" i="14"/>
  <c r="G608" i="14"/>
  <c r="G607" i="14"/>
  <c r="G606" i="14"/>
  <c r="G605" i="14"/>
  <c r="G604" i="14"/>
  <c r="G603" i="14"/>
  <c r="G602" i="14"/>
  <c r="G601" i="14"/>
  <c r="G600" i="14"/>
  <c r="G599" i="14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G586" i="14"/>
  <c r="G585" i="14"/>
  <c r="G584" i="14"/>
  <c r="G583" i="14"/>
  <c r="G582" i="14"/>
  <c r="G581" i="14"/>
  <c r="G580" i="14"/>
  <c r="G579" i="14"/>
  <c r="G578" i="14"/>
  <c r="G577" i="14"/>
  <c r="G576" i="14"/>
  <c r="G575" i="14"/>
  <c r="G574" i="14"/>
  <c r="G573" i="14"/>
  <c r="G572" i="14"/>
  <c r="G571" i="14"/>
  <c r="G570" i="14"/>
  <c r="G569" i="14"/>
  <c r="G568" i="14"/>
  <c r="G567" i="14"/>
  <c r="G566" i="14"/>
  <c r="G565" i="14"/>
  <c r="G564" i="14"/>
  <c r="G563" i="14"/>
  <c r="G562" i="14"/>
  <c r="G561" i="14"/>
  <c r="G560" i="14"/>
  <c r="G559" i="14"/>
  <c r="G558" i="14"/>
  <c r="G557" i="14"/>
  <c r="G556" i="14"/>
  <c r="G555" i="14"/>
  <c r="G554" i="14"/>
  <c r="G553" i="14"/>
  <c r="G552" i="14"/>
  <c r="G551" i="14"/>
  <c r="G550" i="14"/>
  <c r="G549" i="14"/>
  <c r="G548" i="14"/>
  <c r="G547" i="14"/>
  <c r="G546" i="14"/>
  <c r="G545" i="14"/>
  <c r="G544" i="14"/>
  <c r="G543" i="14"/>
  <c r="G542" i="14"/>
  <c r="G541" i="14"/>
  <c r="G540" i="14"/>
  <c r="G539" i="14"/>
  <c r="G538" i="14"/>
  <c r="G537" i="14"/>
  <c r="G536" i="14"/>
  <c r="G535" i="14"/>
  <c r="G534" i="14"/>
  <c r="G533" i="14"/>
  <c r="G532" i="14"/>
  <c r="G531" i="14"/>
  <c r="G530" i="14"/>
  <c r="G529" i="14"/>
  <c r="G528" i="14"/>
  <c r="G527" i="14"/>
  <c r="G526" i="14"/>
  <c r="G525" i="14"/>
  <c r="G524" i="14"/>
  <c r="G523" i="14"/>
  <c r="G522" i="14"/>
  <c r="G521" i="14"/>
  <c r="G520" i="14"/>
  <c r="G519" i="14"/>
  <c r="G518" i="14"/>
  <c r="G517" i="14"/>
  <c r="G516" i="14"/>
  <c r="G515" i="14"/>
  <c r="G514" i="14"/>
  <c r="G513" i="14"/>
  <c r="G512" i="14"/>
  <c r="G511" i="14"/>
  <c r="G510" i="14"/>
  <c r="G509" i="14"/>
  <c r="G508" i="14"/>
  <c r="G507" i="14"/>
  <c r="G506" i="14"/>
  <c r="G505" i="14"/>
  <c r="G504" i="14"/>
  <c r="G503" i="14"/>
  <c r="G502" i="14"/>
  <c r="G501" i="14"/>
  <c r="G500" i="14"/>
  <c r="G499" i="14"/>
  <c r="G498" i="14"/>
  <c r="G497" i="14"/>
  <c r="G496" i="14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G481" i="14"/>
  <c r="G480" i="14"/>
  <c r="G479" i="14"/>
  <c r="G478" i="14"/>
  <c r="G477" i="14"/>
  <c r="G476" i="14"/>
  <c r="G475" i="14"/>
  <c r="G474" i="14"/>
  <c r="G473" i="14"/>
  <c r="G472" i="14"/>
  <c r="G471" i="14"/>
  <c r="G470" i="14"/>
  <c r="G469" i="14"/>
  <c r="G468" i="14"/>
  <c r="G467" i="14"/>
  <c r="G466" i="14"/>
  <c r="G465" i="14"/>
  <c r="G464" i="14"/>
  <c r="G463" i="14"/>
  <c r="G462" i="14"/>
  <c r="G461" i="14"/>
  <c r="G460" i="14"/>
  <c r="G459" i="14"/>
  <c r="G458" i="14"/>
  <c r="G457" i="14"/>
  <c r="G456" i="14"/>
  <c r="G455" i="14"/>
  <c r="G454" i="14"/>
  <c r="G453" i="14"/>
  <c r="G452" i="14"/>
  <c r="G451" i="14"/>
  <c r="G450" i="14"/>
  <c r="G449" i="14"/>
  <c r="G448" i="14"/>
  <c r="G447" i="14"/>
  <c r="G446" i="14"/>
  <c r="G445" i="14"/>
  <c r="G444" i="14"/>
  <c r="G443" i="14"/>
  <c r="G442" i="14"/>
  <c r="G441" i="14"/>
  <c r="G440" i="14"/>
  <c r="G439" i="14"/>
  <c r="G438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O28" i="14"/>
  <c r="G28" i="14"/>
  <c r="O27" i="14"/>
  <c r="G27" i="14"/>
  <c r="O26" i="14"/>
  <c r="G26" i="14"/>
  <c r="O25" i="14"/>
  <c r="G25" i="14"/>
  <c r="O24" i="14"/>
  <c r="G24" i="14"/>
  <c r="O23" i="14"/>
  <c r="G23" i="14"/>
  <c r="O22" i="14"/>
  <c r="G22" i="14"/>
  <c r="O21" i="14"/>
  <c r="G21" i="14"/>
  <c r="O20" i="14"/>
  <c r="G20" i="14"/>
  <c r="O19" i="14"/>
  <c r="G19" i="14"/>
  <c r="O18" i="14"/>
  <c r="G18" i="14"/>
  <c r="O17" i="14"/>
  <c r="G17" i="14"/>
  <c r="O16" i="14"/>
  <c r="G16" i="14"/>
  <c r="O15" i="14"/>
  <c r="G15" i="14"/>
  <c r="O14" i="14"/>
  <c r="G14" i="14"/>
  <c r="O13" i="14"/>
  <c r="G13" i="14"/>
  <c r="O12" i="14"/>
  <c r="G12" i="14"/>
  <c r="O11" i="14"/>
  <c r="G11" i="14"/>
  <c r="O10" i="14"/>
  <c r="G10" i="14"/>
  <c r="O9" i="14"/>
  <c r="G9" i="14"/>
  <c r="O8" i="14"/>
  <c r="G8" i="14"/>
  <c r="O7" i="14"/>
  <c r="G7" i="14"/>
  <c r="E32" i="14"/>
  <c r="O6" i="14"/>
  <c r="G6" i="14"/>
  <c r="O5" i="14"/>
  <c r="G5" i="14"/>
  <c r="O4" i="14"/>
  <c r="G4" i="14"/>
  <c r="G3" i="14"/>
  <c r="J2532" i="13" l="1"/>
  <c r="I2532" i="13"/>
  <c r="F2532" i="13"/>
  <c r="J2531" i="13"/>
  <c r="I2531" i="13"/>
  <c r="F2531" i="13"/>
  <c r="J2530" i="13"/>
  <c r="I2530" i="13"/>
  <c r="F2530" i="13"/>
  <c r="J2529" i="13"/>
  <c r="I2529" i="13"/>
  <c r="F2529" i="13"/>
  <c r="J2528" i="13"/>
  <c r="I2528" i="13"/>
  <c r="F2528" i="13"/>
  <c r="J2527" i="13"/>
  <c r="I2527" i="13"/>
  <c r="F2527" i="13"/>
  <c r="J2526" i="13"/>
  <c r="I2526" i="13"/>
  <c r="F2526" i="13"/>
  <c r="J2525" i="13"/>
  <c r="I2525" i="13"/>
  <c r="F2525" i="13"/>
  <c r="J2524" i="13"/>
  <c r="I2524" i="13"/>
  <c r="F2524" i="13"/>
  <c r="J2523" i="13"/>
  <c r="I2523" i="13"/>
  <c r="F2523" i="13"/>
  <c r="J2522" i="13"/>
  <c r="I2522" i="13"/>
  <c r="F2522" i="13"/>
  <c r="J2521" i="13"/>
  <c r="I2521" i="13"/>
  <c r="F2521" i="13"/>
  <c r="J2520" i="13"/>
  <c r="I2520" i="13"/>
  <c r="F2520" i="13"/>
  <c r="J2519" i="13"/>
  <c r="I2519" i="13"/>
  <c r="F2519" i="13"/>
  <c r="J2518" i="13"/>
  <c r="I2518" i="13"/>
  <c r="F2518" i="13"/>
  <c r="J2517" i="13"/>
  <c r="I2517" i="13"/>
  <c r="F2517" i="13"/>
  <c r="J2516" i="13"/>
  <c r="I2516" i="13"/>
  <c r="F2516" i="13"/>
  <c r="J2515" i="13"/>
  <c r="I2515" i="13"/>
  <c r="F2515" i="13"/>
  <c r="J2514" i="13"/>
  <c r="I2514" i="13"/>
  <c r="F2514" i="13"/>
  <c r="J2513" i="13"/>
  <c r="I2513" i="13"/>
  <c r="F2513" i="13"/>
  <c r="J2512" i="13"/>
  <c r="I2512" i="13"/>
  <c r="F2512" i="13"/>
  <c r="J2511" i="13"/>
  <c r="I2511" i="13"/>
  <c r="F2511" i="13"/>
  <c r="J2510" i="13"/>
  <c r="I2510" i="13"/>
  <c r="F2510" i="13"/>
  <c r="J2509" i="13"/>
  <c r="I2509" i="13"/>
  <c r="F2509" i="13"/>
  <c r="J2508" i="13"/>
  <c r="I2508" i="13"/>
  <c r="F2508" i="13"/>
  <c r="J2507" i="13"/>
  <c r="I2507" i="13"/>
  <c r="F2507" i="13"/>
  <c r="J2506" i="13"/>
  <c r="I2506" i="13"/>
  <c r="F2506" i="13"/>
  <c r="J2505" i="13"/>
  <c r="I2505" i="13"/>
  <c r="F2505" i="13"/>
  <c r="J2504" i="13"/>
  <c r="I2504" i="13"/>
  <c r="F2504" i="13"/>
  <c r="J2503" i="13"/>
  <c r="I2503" i="13"/>
  <c r="F2503" i="13"/>
  <c r="J2502" i="13"/>
  <c r="I2502" i="13"/>
  <c r="F2502" i="13"/>
  <c r="J2501" i="13"/>
  <c r="I2501" i="13"/>
  <c r="F2501" i="13"/>
  <c r="J2500" i="13"/>
  <c r="I2500" i="13"/>
  <c r="F2500" i="13"/>
  <c r="J2499" i="13"/>
  <c r="I2499" i="13"/>
  <c r="F2499" i="13"/>
  <c r="J2498" i="13"/>
  <c r="I2498" i="13"/>
  <c r="F2498" i="13"/>
  <c r="J2497" i="13"/>
  <c r="I2497" i="13"/>
  <c r="F2497" i="13"/>
  <c r="J2496" i="13"/>
  <c r="I2496" i="13"/>
  <c r="F2496" i="13"/>
  <c r="J2495" i="13"/>
  <c r="I2495" i="13"/>
  <c r="F2495" i="13"/>
  <c r="J2494" i="13"/>
  <c r="I2494" i="13"/>
  <c r="F2494" i="13"/>
  <c r="J2493" i="13"/>
  <c r="I2493" i="13"/>
  <c r="F2493" i="13"/>
  <c r="J2492" i="13"/>
  <c r="I2492" i="13"/>
  <c r="F2492" i="13"/>
  <c r="J2491" i="13"/>
  <c r="I2491" i="13"/>
  <c r="F2491" i="13"/>
  <c r="J2490" i="13"/>
  <c r="I2490" i="13"/>
  <c r="F2490" i="13"/>
  <c r="J2489" i="13"/>
  <c r="I2489" i="13"/>
  <c r="F2489" i="13"/>
  <c r="J2488" i="13"/>
  <c r="I2488" i="13"/>
  <c r="F2488" i="13"/>
  <c r="J2487" i="13"/>
  <c r="I2487" i="13"/>
  <c r="F2487" i="13"/>
  <c r="J2486" i="13"/>
  <c r="I2486" i="13"/>
  <c r="F2486" i="13"/>
  <c r="J2485" i="13"/>
  <c r="I2485" i="13"/>
  <c r="F2485" i="13"/>
  <c r="J2484" i="13"/>
  <c r="I2484" i="13"/>
  <c r="F2484" i="13"/>
  <c r="J2483" i="13"/>
  <c r="I2483" i="13"/>
  <c r="F2483" i="13"/>
  <c r="J2482" i="13"/>
  <c r="I2482" i="13"/>
  <c r="F2482" i="13"/>
  <c r="J2481" i="13"/>
  <c r="I2481" i="13"/>
  <c r="F2481" i="13"/>
  <c r="J2480" i="13"/>
  <c r="I2480" i="13"/>
  <c r="F2480" i="13"/>
  <c r="J2479" i="13"/>
  <c r="I2479" i="13"/>
  <c r="F2479" i="13"/>
  <c r="J2478" i="13"/>
  <c r="I2478" i="13"/>
  <c r="F2478" i="13"/>
  <c r="J2477" i="13"/>
  <c r="I2477" i="13"/>
  <c r="F2477" i="13"/>
  <c r="J2476" i="13"/>
  <c r="I2476" i="13"/>
  <c r="F2476" i="13"/>
  <c r="J2475" i="13"/>
  <c r="I2475" i="13"/>
  <c r="F2475" i="13"/>
  <c r="J2474" i="13"/>
  <c r="I2474" i="13"/>
  <c r="F2474" i="13"/>
  <c r="J2473" i="13"/>
  <c r="I2473" i="13"/>
  <c r="F2473" i="13"/>
  <c r="J2472" i="13"/>
  <c r="I2472" i="13"/>
  <c r="F2472" i="13"/>
  <c r="J2471" i="13"/>
  <c r="I2471" i="13"/>
  <c r="F2471" i="13"/>
  <c r="J2470" i="13"/>
  <c r="I2470" i="13"/>
  <c r="F2470" i="13"/>
  <c r="J2469" i="13"/>
  <c r="I2469" i="13"/>
  <c r="F2469" i="13"/>
  <c r="J2468" i="13"/>
  <c r="I2468" i="13"/>
  <c r="F2468" i="13"/>
  <c r="J2467" i="13"/>
  <c r="I2467" i="13"/>
  <c r="F2467" i="13"/>
  <c r="J2466" i="13"/>
  <c r="I2466" i="13"/>
  <c r="F2466" i="13"/>
  <c r="J2465" i="13"/>
  <c r="I2465" i="13"/>
  <c r="F2465" i="13"/>
  <c r="J2464" i="13"/>
  <c r="I2464" i="13"/>
  <c r="F2464" i="13"/>
  <c r="J2463" i="13"/>
  <c r="I2463" i="13"/>
  <c r="F2463" i="13"/>
  <c r="J2462" i="13"/>
  <c r="I2462" i="13"/>
  <c r="F2462" i="13"/>
  <c r="J2461" i="13"/>
  <c r="I2461" i="13"/>
  <c r="F2461" i="13"/>
  <c r="J2460" i="13"/>
  <c r="I2460" i="13"/>
  <c r="F2460" i="13"/>
  <c r="J2459" i="13"/>
  <c r="I2459" i="13"/>
  <c r="F2459" i="13"/>
  <c r="J2458" i="13"/>
  <c r="I2458" i="13"/>
  <c r="F2458" i="13"/>
  <c r="J2457" i="13"/>
  <c r="I2457" i="13"/>
  <c r="F2457" i="13"/>
  <c r="J2456" i="13"/>
  <c r="I2456" i="13"/>
  <c r="F2456" i="13"/>
  <c r="J2455" i="13"/>
  <c r="I2455" i="13"/>
  <c r="F2455" i="13"/>
  <c r="J2454" i="13"/>
  <c r="I2454" i="13"/>
  <c r="F2454" i="13"/>
  <c r="J2453" i="13"/>
  <c r="I2453" i="13"/>
  <c r="F2453" i="13"/>
  <c r="J2452" i="13"/>
  <c r="I2452" i="13"/>
  <c r="F2452" i="13"/>
  <c r="J2451" i="13"/>
  <c r="I2451" i="13"/>
  <c r="F2451" i="13"/>
  <c r="J2450" i="13"/>
  <c r="I2450" i="13"/>
  <c r="F2450" i="13"/>
  <c r="J2449" i="13"/>
  <c r="I2449" i="13"/>
  <c r="F2449" i="13"/>
  <c r="J2448" i="13"/>
  <c r="I2448" i="13"/>
  <c r="F2448" i="13"/>
  <c r="J2447" i="13"/>
  <c r="I2447" i="13"/>
  <c r="F2447" i="13"/>
  <c r="J2446" i="13"/>
  <c r="I2446" i="13"/>
  <c r="F2446" i="13"/>
  <c r="J2445" i="13"/>
  <c r="I2445" i="13"/>
  <c r="F2445" i="13"/>
  <c r="J2444" i="13"/>
  <c r="I2444" i="13"/>
  <c r="F2444" i="13"/>
  <c r="J2443" i="13"/>
  <c r="I2443" i="13"/>
  <c r="F2443" i="13"/>
  <c r="J2442" i="13"/>
  <c r="I2442" i="13"/>
  <c r="F2442" i="13"/>
  <c r="J2441" i="13"/>
  <c r="I2441" i="13"/>
  <c r="F2441" i="13"/>
  <c r="J2440" i="13"/>
  <c r="I2440" i="13"/>
  <c r="F2440" i="13"/>
  <c r="J2439" i="13"/>
  <c r="I2439" i="13"/>
  <c r="F2439" i="13"/>
  <c r="J2438" i="13"/>
  <c r="I2438" i="13"/>
  <c r="F2438" i="13"/>
  <c r="J2437" i="13"/>
  <c r="I2437" i="13"/>
  <c r="F2437" i="13"/>
  <c r="J2436" i="13"/>
  <c r="I2436" i="13"/>
  <c r="F2436" i="13"/>
  <c r="J2435" i="13"/>
  <c r="I2435" i="13"/>
  <c r="F2435" i="13"/>
  <c r="J2434" i="13"/>
  <c r="I2434" i="13"/>
  <c r="F2434" i="13"/>
  <c r="J2433" i="13"/>
  <c r="I2433" i="13"/>
  <c r="F2433" i="13"/>
  <c r="J2432" i="13"/>
  <c r="I2432" i="13"/>
  <c r="F2432" i="13"/>
  <c r="J2431" i="13"/>
  <c r="I2431" i="13"/>
  <c r="F2431" i="13"/>
  <c r="J2430" i="13"/>
  <c r="I2430" i="13"/>
  <c r="F2430" i="13"/>
  <c r="J2429" i="13"/>
  <c r="I2429" i="13"/>
  <c r="F2429" i="13"/>
  <c r="J2428" i="13"/>
  <c r="I2428" i="13"/>
  <c r="F2428" i="13"/>
  <c r="J2427" i="13"/>
  <c r="I2427" i="13"/>
  <c r="F2427" i="13"/>
  <c r="J2426" i="13"/>
  <c r="I2426" i="13"/>
  <c r="F2426" i="13"/>
  <c r="J2425" i="13"/>
  <c r="I2425" i="13"/>
  <c r="F2425" i="13"/>
  <c r="J2424" i="13"/>
  <c r="I2424" i="13"/>
  <c r="F2424" i="13"/>
  <c r="J2423" i="13"/>
  <c r="I2423" i="13"/>
  <c r="F2423" i="13"/>
  <c r="J2422" i="13"/>
  <c r="I2422" i="13"/>
  <c r="F2422" i="13"/>
  <c r="J2421" i="13"/>
  <c r="I2421" i="13"/>
  <c r="F2421" i="13"/>
  <c r="J2420" i="13"/>
  <c r="I2420" i="13"/>
  <c r="F2420" i="13"/>
  <c r="J2419" i="13"/>
  <c r="I2419" i="13"/>
  <c r="F2419" i="13"/>
  <c r="J2418" i="13"/>
  <c r="I2418" i="13"/>
  <c r="F2418" i="13"/>
  <c r="J2417" i="13"/>
  <c r="I2417" i="13"/>
  <c r="F2417" i="13"/>
  <c r="J2416" i="13"/>
  <c r="I2416" i="13"/>
  <c r="F2416" i="13"/>
  <c r="J2415" i="13"/>
  <c r="I2415" i="13"/>
  <c r="F2415" i="13"/>
  <c r="J2414" i="13"/>
  <c r="I2414" i="13"/>
  <c r="F2414" i="13"/>
  <c r="J2413" i="13"/>
  <c r="I2413" i="13"/>
  <c r="F2413" i="13"/>
  <c r="J2412" i="13"/>
  <c r="I2412" i="13"/>
  <c r="F2412" i="13"/>
  <c r="J2411" i="13"/>
  <c r="I2411" i="13"/>
  <c r="F2411" i="13"/>
  <c r="J2410" i="13"/>
  <c r="I2410" i="13"/>
  <c r="F2410" i="13"/>
  <c r="J2409" i="13"/>
  <c r="I2409" i="13"/>
  <c r="F2409" i="13"/>
  <c r="J2408" i="13"/>
  <c r="I2408" i="13"/>
  <c r="F2408" i="13"/>
  <c r="J2407" i="13"/>
  <c r="I2407" i="13"/>
  <c r="F2407" i="13"/>
  <c r="J2406" i="13"/>
  <c r="I2406" i="13"/>
  <c r="F2406" i="13"/>
  <c r="J2405" i="13"/>
  <c r="I2405" i="13"/>
  <c r="F2405" i="13"/>
  <c r="J2404" i="13"/>
  <c r="I2404" i="13"/>
  <c r="F2404" i="13"/>
  <c r="J2403" i="13"/>
  <c r="I2403" i="13"/>
  <c r="F2403" i="13"/>
  <c r="J2402" i="13"/>
  <c r="I2402" i="13"/>
  <c r="F2402" i="13"/>
  <c r="J2401" i="13"/>
  <c r="I2401" i="13"/>
  <c r="F2401" i="13"/>
  <c r="J2400" i="13"/>
  <c r="I2400" i="13"/>
  <c r="F2400" i="13"/>
  <c r="J2399" i="13"/>
  <c r="I2399" i="13"/>
  <c r="F2399" i="13"/>
  <c r="J2398" i="13"/>
  <c r="I2398" i="13"/>
  <c r="F2398" i="13"/>
  <c r="J2397" i="13"/>
  <c r="I2397" i="13"/>
  <c r="F2397" i="13"/>
  <c r="J2396" i="13"/>
  <c r="I2396" i="13"/>
  <c r="F2396" i="13"/>
  <c r="J2395" i="13"/>
  <c r="I2395" i="13"/>
  <c r="F2395" i="13"/>
  <c r="J2394" i="13"/>
  <c r="I2394" i="13"/>
  <c r="F2394" i="13"/>
  <c r="J2393" i="13"/>
  <c r="I2393" i="13"/>
  <c r="F2393" i="13"/>
  <c r="J2392" i="13"/>
  <c r="I2392" i="13"/>
  <c r="F2392" i="13"/>
  <c r="J2391" i="13"/>
  <c r="I2391" i="13"/>
  <c r="F2391" i="13"/>
  <c r="J2390" i="13"/>
  <c r="I2390" i="13"/>
  <c r="F2390" i="13"/>
  <c r="J2389" i="13"/>
  <c r="I2389" i="13"/>
  <c r="F2389" i="13"/>
  <c r="J2388" i="13"/>
  <c r="I2388" i="13"/>
  <c r="F2388" i="13"/>
  <c r="J2387" i="13"/>
  <c r="I2387" i="13"/>
  <c r="F2387" i="13"/>
  <c r="J2386" i="13"/>
  <c r="I2386" i="13"/>
  <c r="F2386" i="13"/>
  <c r="J2385" i="13"/>
  <c r="I2385" i="13"/>
  <c r="F2385" i="13"/>
  <c r="J2384" i="13"/>
  <c r="I2384" i="13"/>
  <c r="F2384" i="13"/>
  <c r="J2383" i="13"/>
  <c r="I2383" i="13"/>
  <c r="F2383" i="13"/>
  <c r="J2382" i="13"/>
  <c r="I2382" i="13"/>
  <c r="F2382" i="13"/>
  <c r="J2381" i="13"/>
  <c r="I2381" i="13"/>
  <c r="F2381" i="13"/>
  <c r="J2380" i="13"/>
  <c r="I2380" i="13"/>
  <c r="F2380" i="13"/>
  <c r="J2379" i="13"/>
  <c r="I2379" i="13"/>
  <c r="F2379" i="13"/>
  <c r="J2378" i="13"/>
  <c r="I2378" i="13"/>
  <c r="F2378" i="13"/>
  <c r="J2377" i="13"/>
  <c r="I2377" i="13"/>
  <c r="F2377" i="13"/>
  <c r="J2376" i="13"/>
  <c r="I2376" i="13"/>
  <c r="F2376" i="13"/>
  <c r="J2375" i="13"/>
  <c r="I2375" i="13"/>
  <c r="F2375" i="13"/>
  <c r="J2374" i="13"/>
  <c r="I2374" i="13"/>
  <c r="F2374" i="13"/>
  <c r="J2373" i="13"/>
  <c r="I2373" i="13"/>
  <c r="F2373" i="13"/>
  <c r="J2372" i="13"/>
  <c r="I2372" i="13"/>
  <c r="F2372" i="13"/>
  <c r="J2371" i="13"/>
  <c r="I2371" i="13"/>
  <c r="F2371" i="13"/>
  <c r="J2370" i="13"/>
  <c r="I2370" i="13"/>
  <c r="F2370" i="13"/>
  <c r="J2369" i="13"/>
  <c r="I2369" i="13"/>
  <c r="F2369" i="13"/>
  <c r="J2368" i="13"/>
  <c r="I2368" i="13"/>
  <c r="F2368" i="13"/>
  <c r="J2367" i="13"/>
  <c r="I2367" i="13"/>
  <c r="F2367" i="13"/>
  <c r="J2366" i="13"/>
  <c r="I2366" i="13"/>
  <c r="F2366" i="13"/>
  <c r="J2365" i="13"/>
  <c r="I2365" i="13"/>
  <c r="F2365" i="13"/>
  <c r="J2364" i="13"/>
  <c r="I2364" i="13"/>
  <c r="F2364" i="13"/>
  <c r="J2363" i="13"/>
  <c r="I2363" i="13"/>
  <c r="F2363" i="13"/>
  <c r="J2362" i="13"/>
  <c r="I2362" i="13"/>
  <c r="F2362" i="13"/>
  <c r="J2361" i="13"/>
  <c r="I2361" i="13"/>
  <c r="F2361" i="13"/>
  <c r="J2360" i="13"/>
  <c r="I2360" i="13"/>
  <c r="F2360" i="13"/>
  <c r="J2359" i="13"/>
  <c r="I2359" i="13"/>
  <c r="F2359" i="13"/>
  <c r="J2358" i="13"/>
  <c r="I2358" i="13"/>
  <c r="F2358" i="13"/>
  <c r="J2357" i="13"/>
  <c r="I2357" i="13"/>
  <c r="F2357" i="13"/>
  <c r="J2356" i="13"/>
  <c r="I2356" i="13"/>
  <c r="F2356" i="13"/>
  <c r="J2355" i="13"/>
  <c r="I2355" i="13"/>
  <c r="F2355" i="13"/>
  <c r="J2354" i="13"/>
  <c r="I2354" i="13"/>
  <c r="F2354" i="13"/>
  <c r="J2353" i="13"/>
  <c r="I2353" i="13"/>
  <c r="F2353" i="13"/>
  <c r="J2352" i="13"/>
  <c r="I2352" i="13"/>
  <c r="F2352" i="13"/>
  <c r="J2351" i="13"/>
  <c r="I2351" i="13"/>
  <c r="F2351" i="13"/>
  <c r="J2350" i="13"/>
  <c r="I2350" i="13"/>
  <c r="F2350" i="13"/>
  <c r="J2349" i="13"/>
  <c r="I2349" i="13"/>
  <c r="F2349" i="13"/>
  <c r="J2348" i="13"/>
  <c r="I2348" i="13"/>
  <c r="F2348" i="13"/>
  <c r="J2347" i="13"/>
  <c r="I2347" i="13"/>
  <c r="F2347" i="13"/>
  <c r="J2346" i="13"/>
  <c r="I2346" i="13"/>
  <c r="F2346" i="13"/>
  <c r="J2345" i="13"/>
  <c r="I2345" i="13"/>
  <c r="F2345" i="13"/>
  <c r="J2344" i="13"/>
  <c r="I2344" i="13"/>
  <c r="F2344" i="13"/>
  <c r="J2343" i="13"/>
  <c r="I2343" i="13"/>
  <c r="F2343" i="13"/>
  <c r="J2342" i="13"/>
  <c r="I2342" i="13"/>
  <c r="F2342" i="13"/>
  <c r="J2341" i="13"/>
  <c r="I2341" i="13"/>
  <c r="F2341" i="13"/>
  <c r="J2340" i="13"/>
  <c r="I2340" i="13"/>
  <c r="F2340" i="13"/>
  <c r="J2339" i="13"/>
  <c r="I2339" i="13"/>
  <c r="F2339" i="13"/>
  <c r="J2338" i="13"/>
  <c r="I2338" i="13"/>
  <c r="F2338" i="13"/>
  <c r="J2337" i="13"/>
  <c r="I2337" i="13"/>
  <c r="F2337" i="13"/>
  <c r="J2336" i="13"/>
  <c r="I2336" i="13"/>
  <c r="F2336" i="13"/>
  <c r="J2335" i="13"/>
  <c r="I2335" i="13"/>
  <c r="F2335" i="13"/>
  <c r="J2334" i="13"/>
  <c r="I2334" i="13"/>
  <c r="F2334" i="13"/>
  <c r="J2333" i="13"/>
  <c r="I2333" i="13"/>
  <c r="F2333" i="13"/>
  <c r="J2332" i="13"/>
  <c r="I2332" i="13"/>
  <c r="F2332" i="13"/>
  <c r="J2331" i="13"/>
  <c r="I2331" i="13"/>
  <c r="F2331" i="13"/>
  <c r="J2330" i="13"/>
  <c r="I2330" i="13"/>
  <c r="F2330" i="13"/>
  <c r="J2329" i="13"/>
  <c r="I2329" i="13"/>
  <c r="F2329" i="13"/>
  <c r="J2328" i="13"/>
  <c r="I2328" i="13"/>
  <c r="F2328" i="13"/>
  <c r="J2327" i="13"/>
  <c r="I2327" i="13"/>
  <c r="F2327" i="13"/>
  <c r="J2326" i="13"/>
  <c r="I2326" i="13"/>
  <c r="F2326" i="13"/>
  <c r="J2325" i="13"/>
  <c r="I2325" i="13"/>
  <c r="F2325" i="13"/>
  <c r="J2324" i="13"/>
  <c r="I2324" i="13"/>
  <c r="F2324" i="13"/>
  <c r="J2323" i="13"/>
  <c r="I2323" i="13"/>
  <c r="F2323" i="13"/>
  <c r="J2322" i="13"/>
  <c r="I2322" i="13"/>
  <c r="F2322" i="13"/>
  <c r="J2321" i="13"/>
  <c r="I2321" i="13"/>
  <c r="F2321" i="13"/>
  <c r="J2320" i="13"/>
  <c r="I2320" i="13"/>
  <c r="F2320" i="13"/>
  <c r="J2319" i="13"/>
  <c r="I2319" i="13"/>
  <c r="F2319" i="13"/>
  <c r="J2318" i="13"/>
  <c r="I2318" i="13"/>
  <c r="F2318" i="13"/>
  <c r="J2317" i="13"/>
  <c r="I2317" i="13"/>
  <c r="F2317" i="13"/>
  <c r="J2316" i="13"/>
  <c r="I2316" i="13"/>
  <c r="F2316" i="13"/>
  <c r="J2315" i="13"/>
  <c r="I2315" i="13"/>
  <c r="F2315" i="13"/>
  <c r="J2314" i="13"/>
  <c r="I2314" i="13"/>
  <c r="F2314" i="13"/>
  <c r="J2313" i="13"/>
  <c r="I2313" i="13"/>
  <c r="F2313" i="13"/>
  <c r="J2312" i="13"/>
  <c r="I2312" i="13"/>
  <c r="F2312" i="13"/>
  <c r="J2311" i="13"/>
  <c r="I2311" i="13"/>
  <c r="F2311" i="13"/>
  <c r="J2310" i="13"/>
  <c r="I2310" i="13"/>
  <c r="F2310" i="13"/>
  <c r="J2309" i="13"/>
  <c r="I2309" i="13"/>
  <c r="F2309" i="13"/>
  <c r="J2308" i="13"/>
  <c r="I2308" i="13"/>
  <c r="F2308" i="13"/>
  <c r="J2307" i="13"/>
  <c r="I2307" i="13"/>
  <c r="F2307" i="13"/>
  <c r="J2306" i="13"/>
  <c r="I2306" i="13"/>
  <c r="F2306" i="13"/>
  <c r="J2305" i="13"/>
  <c r="I2305" i="13"/>
  <c r="F2305" i="13"/>
  <c r="J2304" i="13"/>
  <c r="I2304" i="13"/>
  <c r="F2304" i="13"/>
  <c r="J2303" i="13"/>
  <c r="I2303" i="13"/>
  <c r="F2303" i="13"/>
  <c r="J2302" i="13"/>
  <c r="I2302" i="13"/>
  <c r="F2302" i="13"/>
  <c r="J2301" i="13"/>
  <c r="I2301" i="13"/>
  <c r="F2301" i="13"/>
  <c r="J2300" i="13"/>
  <c r="I2300" i="13"/>
  <c r="F2300" i="13"/>
  <c r="J2299" i="13"/>
  <c r="I2299" i="13"/>
  <c r="F2299" i="13"/>
  <c r="J2298" i="13"/>
  <c r="I2298" i="13"/>
  <c r="F2298" i="13"/>
  <c r="J2297" i="13"/>
  <c r="I2297" i="13"/>
  <c r="F2297" i="13"/>
  <c r="J2296" i="13"/>
  <c r="I2296" i="13"/>
  <c r="F2296" i="13"/>
  <c r="J2295" i="13"/>
  <c r="I2295" i="13"/>
  <c r="F2295" i="13"/>
  <c r="J2294" i="13"/>
  <c r="I2294" i="13"/>
  <c r="F2294" i="13"/>
  <c r="J2293" i="13"/>
  <c r="I2293" i="13"/>
  <c r="F2293" i="13"/>
  <c r="J2292" i="13"/>
  <c r="I2292" i="13"/>
  <c r="F2292" i="13"/>
  <c r="J2291" i="13"/>
  <c r="I2291" i="13"/>
  <c r="F2291" i="13"/>
  <c r="J2290" i="13"/>
  <c r="I2290" i="13"/>
  <c r="F2290" i="13"/>
  <c r="J2289" i="13"/>
  <c r="I2289" i="13"/>
  <c r="F2289" i="13"/>
  <c r="J2288" i="13"/>
  <c r="I2288" i="13"/>
  <c r="F2288" i="13"/>
  <c r="J2287" i="13"/>
  <c r="I2287" i="13"/>
  <c r="F2287" i="13"/>
  <c r="J2286" i="13"/>
  <c r="I2286" i="13"/>
  <c r="F2286" i="13"/>
  <c r="J2285" i="13"/>
  <c r="I2285" i="13"/>
  <c r="F2285" i="13"/>
  <c r="J2284" i="13"/>
  <c r="I2284" i="13"/>
  <c r="F2284" i="13"/>
  <c r="J2283" i="13"/>
  <c r="I2283" i="13"/>
  <c r="F2283" i="13"/>
  <c r="J2282" i="13"/>
  <c r="I2282" i="13"/>
  <c r="F2282" i="13"/>
  <c r="J2281" i="13"/>
  <c r="I2281" i="13"/>
  <c r="F2281" i="13"/>
  <c r="J2280" i="13"/>
  <c r="I2280" i="13"/>
  <c r="F2280" i="13"/>
  <c r="J2279" i="13"/>
  <c r="I2279" i="13"/>
  <c r="F2279" i="13"/>
  <c r="J2278" i="13"/>
  <c r="I2278" i="13"/>
  <c r="F2278" i="13"/>
  <c r="J2277" i="13"/>
  <c r="I2277" i="13"/>
  <c r="F2277" i="13"/>
  <c r="J2276" i="13"/>
  <c r="I2276" i="13"/>
  <c r="F2276" i="13"/>
  <c r="J2275" i="13"/>
  <c r="I2275" i="13"/>
  <c r="F2275" i="13"/>
  <c r="J2274" i="13"/>
  <c r="I2274" i="13"/>
  <c r="F2274" i="13"/>
  <c r="J2273" i="13"/>
  <c r="I2273" i="13"/>
  <c r="F2273" i="13"/>
  <c r="J2272" i="13"/>
  <c r="I2272" i="13"/>
  <c r="F2272" i="13"/>
  <c r="J2271" i="13"/>
  <c r="I2271" i="13"/>
  <c r="F2271" i="13"/>
  <c r="J2270" i="13"/>
  <c r="I2270" i="13"/>
  <c r="F2270" i="13"/>
  <c r="J2269" i="13"/>
  <c r="I2269" i="13"/>
  <c r="F2269" i="13"/>
  <c r="J2268" i="13"/>
  <c r="I2268" i="13"/>
  <c r="F2268" i="13"/>
  <c r="J2267" i="13"/>
  <c r="I2267" i="13"/>
  <c r="F2267" i="13"/>
  <c r="J2266" i="13"/>
  <c r="I2266" i="13"/>
  <c r="F2266" i="13"/>
  <c r="J2265" i="13"/>
  <c r="I2265" i="13"/>
  <c r="F2265" i="13"/>
  <c r="J2264" i="13"/>
  <c r="I2264" i="13"/>
  <c r="F2264" i="13"/>
  <c r="J2263" i="13"/>
  <c r="I2263" i="13"/>
  <c r="F2263" i="13"/>
  <c r="J2262" i="13"/>
  <c r="I2262" i="13"/>
  <c r="F2262" i="13"/>
  <c r="J2261" i="13"/>
  <c r="I2261" i="13"/>
  <c r="F2261" i="13"/>
  <c r="J2260" i="13"/>
  <c r="I2260" i="13"/>
  <c r="F2260" i="13"/>
  <c r="J2259" i="13"/>
  <c r="I2259" i="13"/>
  <c r="F2259" i="13"/>
  <c r="J2258" i="13"/>
  <c r="I2258" i="13"/>
  <c r="F2258" i="13"/>
  <c r="J2257" i="13"/>
  <c r="I2257" i="13"/>
  <c r="F2257" i="13"/>
  <c r="J2256" i="13"/>
  <c r="I2256" i="13"/>
  <c r="F2256" i="13"/>
  <c r="J2255" i="13"/>
  <c r="I2255" i="13"/>
  <c r="F2255" i="13"/>
  <c r="J2254" i="13"/>
  <c r="I2254" i="13"/>
  <c r="F2254" i="13"/>
  <c r="J2253" i="13"/>
  <c r="I2253" i="13"/>
  <c r="F2253" i="13"/>
  <c r="J2252" i="13"/>
  <c r="I2252" i="13"/>
  <c r="F2252" i="13"/>
  <c r="J2251" i="13"/>
  <c r="I2251" i="13"/>
  <c r="F2251" i="13"/>
  <c r="J2250" i="13"/>
  <c r="I2250" i="13"/>
  <c r="F2250" i="13"/>
  <c r="J2249" i="13"/>
  <c r="I2249" i="13"/>
  <c r="F2249" i="13"/>
  <c r="J2248" i="13"/>
  <c r="I2248" i="13"/>
  <c r="F2248" i="13"/>
  <c r="J2247" i="13"/>
  <c r="I2247" i="13"/>
  <c r="F2247" i="13"/>
  <c r="J2246" i="13"/>
  <c r="I2246" i="13"/>
  <c r="F2246" i="13"/>
  <c r="J2245" i="13"/>
  <c r="I2245" i="13"/>
  <c r="F2245" i="13"/>
  <c r="J2244" i="13"/>
  <c r="I2244" i="13"/>
  <c r="F2244" i="13"/>
  <c r="J2243" i="13"/>
  <c r="I2243" i="13"/>
  <c r="F2243" i="13"/>
  <c r="J2242" i="13"/>
  <c r="I2242" i="13"/>
  <c r="F2242" i="13"/>
  <c r="J2241" i="13"/>
  <c r="I2241" i="13"/>
  <c r="F2241" i="13"/>
  <c r="J2240" i="13"/>
  <c r="I2240" i="13"/>
  <c r="F2240" i="13"/>
  <c r="J2239" i="13"/>
  <c r="I2239" i="13"/>
  <c r="F2239" i="13"/>
  <c r="J2238" i="13"/>
  <c r="I2238" i="13"/>
  <c r="F2238" i="13"/>
  <c r="J2237" i="13"/>
  <c r="I2237" i="13"/>
  <c r="F2237" i="13"/>
  <c r="J2236" i="13"/>
  <c r="I2236" i="13"/>
  <c r="F2236" i="13"/>
  <c r="J2235" i="13"/>
  <c r="I2235" i="13"/>
  <c r="F2235" i="13"/>
  <c r="J2234" i="13"/>
  <c r="I2234" i="13"/>
  <c r="F2234" i="13"/>
  <c r="J2233" i="13"/>
  <c r="I2233" i="13"/>
  <c r="F2233" i="13"/>
  <c r="J2232" i="13"/>
  <c r="I2232" i="13"/>
  <c r="F2232" i="13"/>
  <c r="J2231" i="13"/>
  <c r="I2231" i="13"/>
  <c r="F2231" i="13"/>
  <c r="J2230" i="13"/>
  <c r="I2230" i="13"/>
  <c r="F2230" i="13"/>
  <c r="J2229" i="13"/>
  <c r="I2229" i="13"/>
  <c r="F2229" i="13"/>
  <c r="J2228" i="13"/>
  <c r="I2228" i="13"/>
  <c r="F2228" i="13"/>
  <c r="J2227" i="13"/>
  <c r="I2227" i="13"/>
  <c r="F2227" i="13"/>
  <c r="J2226" i="13"/>
  <c r="I2226" i="13"/>
  <c r="F2226" i="13"/>
  <c r="J2225" i="13"/>
  <c r="I2225" i="13"/>
  <c r="F2225" i="13"/>
  <c r="J2224" i="13"/>
  <c r="I2224" i="13"/>
  <c r="F2224" i="13"/>
  <c r="J2223" i="13"/>
  <c r="I2223" i="13"/>
  <c r="F2223" i="13"/>
  <c r="J2222" i="13"/>
  <c r="I2222" i="13"/>
  <c r="F2222" i="13"/>
  <c r="J2221" i="13"/>
  <c r="I2221" i="13"/>
  <c r="F2221" i="13"/>
  <c r="J2220" i="13"/>
  <c r="I2220" i="13"/>
  <c r="F2220" i="13"/>
  <c r="J2219" i="13"/>
  <c r="I2219" i="13"/>
  <c r="F2219" i="13"/>
  <c r="J2218" i="13"/>
  <c r="I2218" i="13"/>
  <c r="F2218" i="13"/>
  <c r="J2217" i="13"/>
  <c r="I2217" i="13"/>
  <c r="F2217" i="13"/>
  <c r="J2216" i="13"/>
  <c r="I2216" i="13"/>
  <c r="F2216" i="13"/>
  <c r="J2215" i="13"/>
  <c r="I2215" i="13"/>
  <c r="F2215" i="13"/>
  <c r="J2214" i="13"/>
  <c r="I2214" i="13"/>
  <c r="F2214" i="13"/>
  <c r="J2213" i="13"/>
  <c r="I2213" i="13"/>
  <c r="F2213" i="13"/>
  <c r="J2212" i="13"/>
  <c r="I2212" i="13"/>
  <c r="F2212" i="13"/>
  <c r="J2211" i="13"/>
  <c r="I2211" i="13"/>
  <c r="F2211" i="13"/>
  <c r="J2210" i="13"/>
  <c r="I2210" i="13"/>
  <c r="F2210" i="13"/>
  <c r="J2209" i="13"/>
  <c r="I2209" i="13"/>
  <c r="F2209" i="13"/>
  <c r="J2208" i="13"/>
  <c r="I2208" i="13"/>
  <c r="F2208" i="13"/>
  <c r="J2207" i="13"/>
  <c r="I2207" i="13"/>
  <c r="F2207" i="13"/>
  <c r="J2206" i="13"/>
  <c r="I2206" i="13"/>
  <c r="F2206" i="13"/>
  <c r="J2205" i="13"/>
  <c r="I2205" i="13"/>
  <c r="F2205" i="13"/>
  <c r="J2204" i="13"/>
  <c r="I2204" i="13"/>
  <c r="F2204" i="13"/>
  <c r="J2203" i="13"/>
  <c r="I2203" i="13"/>
  <c r="F2203" i="13"/>
  <c r="J2202" i="13"/>
  <c r="I2202" i="13"/>
  <c r="F2202" i="13"/>
  <c r="J2201" i="13"/>
  <c r="I2201" i="13"/>
  <c r="F2201" i="13"/>
  <c r="J2200" i="13"/>
  <c r="I2200" i="13"/>
  <c r="F2200" i="13"/>
  <c r="J2199" i="13"/>
  <c r="I2199" i="13"/>
  <c r="F2199" i="13"/>
  <c r="J2198" i="13"/>
  <c r="I2198" i="13"/>
  <c r="F2198" i="13"/>
  <c r="J2197" i="13"/>
  <c r="I2197" i="13"/>
  <c r="F2197" i="13"/>
  <c r="J2196" i="13"/>
  <c r="I2196" i="13"/>
  <c r="F2196" i="13"/>
  <c r="J2195" i="13"/>
  <c r="I2195" i="13"/>
  <c r="F2195" i="13"/>
  <c r="J2194" i="13"/>
  <c r="I2194" i="13"/>
  <c r="F2194" i="13"/>
  <c r="J2193" i="13"/>
  <c r="I2193" i="13"/>
  <c r="F2193" i="13"/>
  <c r="J2192" i="13"/>
  <c r="I2192" i="13"/>
  <c r="F2192" i="13"/>
  <c r="J2191" i="13"/>
  <c r="I2191" i="13"/>
  <c r="F2191" i="13"/>
  <c r="J2190" i="13"/>
  <c r="I2190" i="13"/>
  <c r="F2190" i="13"/>
  <c r="J2189" i="13"/>
  <c r="I2189" i="13"/>
  <c r="F2189" i="13"/>
  <c r="J2188" i="13"/>
  <c r="I2188" i="13"/>
  <c r="F2188" i="13"/>
  <c r="J2187" i="13"/>
  <c r="I2187" i="13"/>
  <c r="F2187" i="13"/>
  <c r="J2186" i="13"/>
  <c r="I2186" i="13"/>
  <c r="F2186" i="13"/>
  <c r="J2185" i="13"/>
  <c r="I2185" i="13"/>
  <c r="F2185" i="13"/>
  <c r="J2184" i="13"/>
  <c r="I2184" i="13"/>
  <c r="F2184" i="13"/>
  <c r="J2183" i="13"/>
  <c r="I2183" i="13"/>
  <c r="F2183" i="13"/>
  <c r="J2182" i="13"/>
  <c r="I2182" i="13"/>
  <c r="F2182" i="13"/>
  <c r="J2181" i="13"/>
  <c r="I2181" i="13"/>
  <c r="F2181" i="13"/>
  <c r="J2180" i="13"/>
  <c r="I2180" i="13"/>
  <c r="F2180" i="13"/>
  <c r="J2179" i="13"/>
  <c r="I2179" i="13"/>
  <c r="F2179" i="13"/>
  <c r="J2178" i="13"/>
  <c r="I2178" i="13"/>
  <c r="F2178" i="13"/>
  <c r="J2177" i="13"/>
  <c r="I2177" i="13"/>
  <c r="F2177" i="13"/>
  <c r="J2176" i="13"/>
  <c r="I2176" i="13"/>
  <c r="F2176" i="13"/>
  <c r="J2175" i="13"/>
  <c r="I2175" i="13"/>
  <c r="F2175" i="13"/>
  <c r="J2174" i="13"/>
  <c r="I2174" i="13"/>
  <c r="F2174" i="13"/>
  <c r="J2173" i="13"/>
  <c r="I2173" i="13"/>
  <c r="F2173" i="13"/>
  <c r="J2172" i="13"/>
  <c r="I2172" i="13"/>
  <c r="F2172" i="13"/>
  <c r="J2171" i="13"/>
  <c r="I2171" i="13"/>
  <c r="F2171" i="13"/>
  <c r="J2170" i="13"/>
  <c r="I2170" i="13"/>
  <c r="F2170" i="13"/>
  <c r="J2169" i="13"/>
  <c r="I2169" i="13"/>
  <c r="F2169" i="13"/>
  <c r="J2168" i="13"/>
  <c r="I2168" i="13"/>
  <c r="F2168" i="13"/>
  <c r="J2167" i="13"/>
  <c r="I2167" i="13"/>
  <c r="F2167" i="13"/>
  <c r="J2166" i="13"/>
  <c r="I2166" i="13"/>
  <c r="F2166" i="13"/>
  <c r="J2165" i="13"/>
  <c r="I2165" i="13"/>
  <c r="F2165" i="13"/>
  <c r="J2164" i="13"/>
  <c r="I2164" i="13"/>
  <c r="F2164" i="13"/>
  <c r="J2163" i="13"/>
  <c r="I2163" i="13"/>
  <c r="F2163" i="13"/>
  <c r="J2162" i="13"/>
  <c r="I2162" i="13"/>
  <c r="F2162" i="13"/>
  <c r="J2161" i="13"/>
  <c r="I2161" i="13"/>
  <c r="F2161" i="13"/>
  <c r="J2160" i="13"/>
  <c r="I2160" i="13"/>
  <c r="F2160" i="13"/>
  <c r="J2159" i="13"/>
  <c r="I2159" i="13"/>
  <c r="F2159" i="13"/>
  <c r="J2158" i="13"/>
  <c r="I2158" i="13"/>
  <c r="F2158" i="13"/>
  <c r="J2157" i="13"/>
  <c r="I2157" i="13"/>
  <c r="F2157" i="13"/>
  <c r="J2156" i="13"/>
  <c r="I2156" i="13"/>
  <c r="F2156" i="13"/>
  <c r="J2155" i="13"/>
  <c r="I2155" i="13"/>
  <c r="F2155" i="13"/>
  <c r="J2154" i="13"/>
  <c r="I2154" i="13"/>
  <c r="F2154" i="13"/>
  <c r="J2153" i="13"/>
  <c r="I2153" i="13"/>
  <c r="F2153" i="13"/>
  <c r="J2152" i="13"/>
  <c r="I2152" i="13"/>
  <c r="F2152" i="13"/>
  <c r="J2151" i="13"/>
  <c r="I2151" i="13"/>
  <c r="F2151" i="13"/>
  <c r="J2150" i="13"/>
  <c r="I2150" i="13"/>
  <c r="F2150" i="13"/>
  <c r="J2149" i="13"/>
  <c r="I2149" i="13"/>
  <c r="F2149" i="13"/>
  <c r="J2148" i="13"/>
  <c r="I2148" i="13"/>
  <c r="F2148" i="13"/>
  <c r="J2147" i="13"/>
  <c r="I2147" i="13"/>
  <c r="F2147" i="13"/>
  <c r="J2146" i="13"/>
  <c r="I2146" i="13"/>
  <c r="F2146" i="13"/>
  <c r="J2145" i="13"/>
  <c r="I2145" i="13"/>
  <c r="F2145" i="13"/>
  <c r="J2144" i="13"/>
  <c r="I2144" i="13"/>
  <c r="F2144" i="13"/>
  <c r="J2143" i="13"/>
  <c r="I2143" i="13"/>
  <c r="F2143" i="13"/>
  <c r="J2142" i="13"/>
  <c r="I2142" i="13"/>
  <c r="F2142" i="13"/>
  <c r="J2141" i="13"/>
  <c r="I2141" i="13"/>
  <c r="F2141" i="13"/>
  <c r="J2140" i="13"/>
  <c r="I2140" i="13"/>
  <c r="F2140" i="13"/>
  <c r="J2139" i="13"/>
  <c r="I2139" i="13"/>
  <c r="F2139" i="13"/>
  <c r="J2138" i="13"/>
  <c r="I2138" i="13"/>
  <c r="F2138" i="13"/>
  <c r="J2137" i="13"/>
  <c r="I2137" i="13"/>
  <c r="F2137" i="13"/>
  <c r="J2136" i="13"/>
  <c r="I2136" i="13"/>
  <c r="F2136" i="13"/>
  <c r="J2135" i="13"/>
  <c r="I2135" i="13"/>
  <c r="F2135" i="13"/>
  <c r="J2134" i="13"/>
  <c r="I2134" i="13"/>
  <c r="F2134" i="13"/>
  <c r="J2133" i="13"/>
  <c r="I2133" i="13"/>
  <c r="F2133" i="13"/>
  <c r="J2132" i="13"/>
  <c r="I2132" i="13"/>
  <c r="F2132" i="13"/>
  <c r="J2131" i="13"/>
  <c r="I2131" i="13"/>
  <c r="F2131" i="13"/>
  <c r="J2130" i="13"/>
  <c r="I2130" i="13"/>
  <c r="F2130" i="13"/>
  <c r="J2129" i="13"/>
  <c r="I2129" i="13"/>
  <c r="F2129" i="13"/>
  <c r="J2128" i="13"/>
  <c r="I2128" i="13"/>
  <c r="F2128" i="13"/>
  <c r="J2127" i="13"/>
  <c r="I2127" i="13"/>
  <c r="F2127" i="13"/>
  <c r="J2126" i="13"/>
  <c r="I2126" i="13"/>
  <c r="F2126" i="13"/>
  <c r="J2125" i="13"/>
  <c r="I2125" i="13"/>
  <c r="F2125" i="13"/>
  <c r="J2124" i="13"/>
  <c r="I2124" i="13"/>
  <c r="F2124" i="13"/>
  <c r="J2123" i="13"/>
  <c r="I2123" i="13"/>
  <c r="F2123" i="13"/>
  <c r="J2122" i="13"/>
  <c r="I2122" i="13"/>
  <c r="F2122" i="13"/>
  <c r="J2121" i="13"/>
  <c r="I2121" i="13"/>
  <c r="F2121" i="13"/>
  <c r="J2120" i="13"/>
  <c r="I2120" i="13"/>
  <c r="F2120" i="13"/>
  <c r="J2119" i="13"/>
  <c r="I2119" i="13"/>
  <c r="F2119" i="13"/>
  <c r="J2118" i="13"/>
  <c r="I2118" i="13"/>
  <c r="F2118" i="13"/>
  <c r="J2117" i="13"/>
  <c r="I2117" i="13"/>
  <c r="F2117" i="13"/>
  <c r="J2116" i="13"/>
  <c r="I2116" i="13"/>
  <c r="F2116" i="13"/>
  <c r="J2115" i="13"/>
  <c r="I2115" i="13"/>
  <c r="F2115" i="13"/>
  <c r="J2114" i="13"/>
  <c r="I2114" i="13"/>
  <c r="F2114" i="13"/>
  <c r="J2113" i="13"/>
  <c r="I2113" i="13"/>
  <c r="F2113" i="13"/>
  <c r="J2112" i="13"/>
  <c r="I2112" i="13"/>
  <c r="F2112" i="13"/>
  <c r="J2111" i="13"/>
  <c r="I2111" i="13"/>
  <c r="F2111" i="13"/>
  <c r="J2110" i="13"/>
  <c r="I2110" i="13"/>
  <c r="F2110" i="13"/>
  <c r="J2109" i="13"/>
  <c r="I2109" i="13"/>
  <c r="F2109" i="13"/>
  <c r="J2108" i="13"/>
  <c r="I2108" i="13"/>
  <c r="F2108" i="13"/>
  <c r="J2107" i="13"/>
  <c r="I2107" i="13"/>
  <c r="F2107" i="13"/>
  <c r="J2106" i="13"/>
  <c r="I2106" i="13"/>
  <c r="F2106" i="13"/>
  <c r="J2105" i="13"/>
  <c r="I2105" i="13"/>
  <c r="F2105" i="13"/>
  <c r="J2104" i="13"/>
  <c r="I2104" i="13"/>
  <c r="F2104" i="13"/>
  <c r="J2103" i="13"/>
  <c r="I2103" i="13"/>
  <c r="F2103" i="13"/>
  <c r="J2102" i="13"/>
  <c r="I2102" i="13"/>
  <c r="F2102" i="13"/>
  <c r="J2101" i="13"/>
  <c r="I2101" i="13"/>
  <c r="F2101" i="13"/>
  <c r="J2100" i="13"/>
  <c r="I2100" i="13"/>
  <c r="F2100" i="13"/>
  <c r="J2099" i="13"/>
  <c r="I2099" i="13"/>
  <c r="F2099" i="13"/>
  <c r="J2098" i="13"/>
  <c r="I2098" i="13"/>
  <c r="F2098" i="13"/>
  <c r="J2097" i="13"/>
  <c r="I2097" i="13"/>
  <c r="F2097" i="13"/>
  <c r="J2096" i="13"/>
  <c r="I2096" i="13"/>
  <c r="F2096" i="13"/>
  <c r="J2095" i="13"/>
  <c r="I2095" i="13"/>
  <c r="F2095" i="13"/>
  <c r="J2094" i="13"/>
  <c r="I2094" i="13"/>
  <c r="F2094" i="13"/>
  <c r="J2093" i="13"/>
  <c r="I2093" i="13"/>
  <c r="F2093" i="13"/>
  <c r="J2092" i="13"/>
  <c r="I2092" i="13"/>
  <c r="F2092" i="13"/>
  <c r="J2091" i="13"/>
  <c r="I2091" i="13"/>
  <c r="F2091" i="13"/>
  <c r="J2090" i="13"/>
  <c r="I2090" i="13"/>
  <c r="F2090" i="13"/>
  <c r="J2089" i="13"/>
  <c r="I2089" i="13"/>
  <c r="F2089" i="13"/>
  <c r="J2088" i="13"/>
  <c r="I2088" i="13"/>
  <c r="F2088" i="13"/>
  <c r="J2087" i="13"/>
  <c r="I2087" i="13"/>
  <c r="F2087" i="13"/>
  <c r="J2086" i="13"/>
  <c r="I2086" i="13"/>
  <c r="F2086" i="13"/>
  <c r="J2085" i="13"/>
  <c r="I2085" i="13"/>
  <c r="F2085" i="13"/>
  <c r="J2084" i="13"/>
  <c r="I2084" i="13"/>
  <c r="F2084" i="13"/>
  <c r="J2083" i="13"/>
  <c r="I2083" i="13"/>
  <c r="F2083" i="13"/>
  <c r="J2082" i="13"/>
  <c r="I2082" i="13"/>
  <c r="F2082" i="13"/>
  <c r="J2081" i="13"/>
  <c r="I2081" i="13"/>
  <c r="F2081" i="13"/>
  <c r="J2080" i="13"/>
  <c r="I2080" i="13"/>
  <c r="F2080" i="13"/>
  <c r="J2079" i="13"/>
  <c r="I2079" i="13"/>
  <c r="F2079" i="13"/>
  <c r="J2078" i="13"/>
  <c r="I2078" i="13"/>
  <c r="F2078" i="13"/>
  <c r="J2077" i="13"/>
  <c r="I2077" i="13"/>
  <c r="F2077" i="13"/>
  <c r="J2076" i="13"/>
  <c r="I2076" i="13"/>
  <c r="F2076" i="13"/>
  <c r="J2075" i="13"/>
  <c r="I2075" i="13"/>
  <c r="F2075" i="13"/>
  <c r="J2074" i="13"/>
  <c r="I2074" i="13"/>
  <c r="F2074" i="13"/>
  <c r="J2073" i="13"/>
  <c r="I2073" i="13"/>
  <c r="F2073" i="13"/>
  <c r="J2072" i="13"/>
  <c r="I2072" i="13"/>
  <c r="F2072" i="13"/>
  <c r="J2071" i="13"/>
  <c r="I2071" i="13"/>
  <c r="F2071" i="13"/>
  <c r="J2070" i="13"/>
  <c r="I2070" i="13"/>
  <c r="F2070" i="13"/>
  <c r="J2069" i="13"/>
  <c r="I2069" i="13"/>
  <c r="F2069" i="13"/>
  <c r="J2068" i="13"/>
  <c r="I2068" i="13"/>
  <c r="F2068" i="13"/>
  <c r="J2067" i="13"/>
  <c r="I2067" i="13"/>
  <c r="F2067" i="13"/>
  <c r="J2066" i="13"/>
  <c r="I2066" i="13"/>
  <c r="F2066" i="13"/>
  <c r="J2065" i="13"/>
  <c r="I2065" i="13"/>
  <c r="F2065" i="13"/>
  <c r="J2064" i="13"/>
  <c r="I2064" i="13"/>
  <c r="F2064" i="13"/>
  <c r="J2063" i="13"/>
  <c r="I2063" i="13"/>
  <c r="F2063" i="13"/>
  <c r="J2062" i="13"/>
  <c r="I2062" i="13"/>
  <c r="F2062" i="13"/>
  <c r="J2061" i="13"/>
  <c r="I2061" i="13"/>
  <c r="F2061" i="13"/>
  <c r="J2060" i="13"/>
  <c r="I2060" i="13"/>
  <c r="F2060" i="13"/>
  <c r="J2059" i="13"/>
  <c r="I2059" i="13"/>
  <c r="F2059" i="13"/>
  <c r="J2058" i="13"/>
  <c r="I2058" i="13"/>
  <c r="F2058" i="13"/>
  <c r="J2057" i="13"/>
  <c r="I2057" i="13"/>
  <c r="F2057" i="13"/>
  <c r="J2056" i="13"/>
  <c r="I2056" i="13"/>
  <c r="F2056" i="13"/>
  <c r="J2055" i="13"/>
  <c r="I2055" i="13"/>
  <c r="F2055" i="13"/>
  <c r="J2054" i="13"/>
  <c r="I2054" i="13"/>
  <c r="F2054" i="13"/>
  <c r="J2053" i="13"/>
  <c r="I2053" i="13"/>
  <c r="F2053" i="13"/>
  <c r="J2052" i="13"/>
  <c r="I2052" i="13"/>
  <c r="F2052" i="13"/>
  <c r="J2051" i="13"/>
  <c r="I2051" i="13"/>
  <c r="F2051" i="13"/>
  <c r="J2050" i="13"/>
  <c r="I2050" i="13"/>
  <c r="F2050" i="13"/>
  <c r="J2049" i="13"/>
  <c r="I2049" i="13"/>
  <c r="F2049" i="13"/>
  <c r="J2048" i="13"/>
  <c r="I2048" i="13"/>
  <c r="F2048" i="13"/>
  <c r="J2047" i="13"/>
  <c r="I2047" i="13"/>
  <c r="F2047" i="13"/>
  <c r="J2046" i="13"/>
  <c r="I2046" i="13"/>
  <c r="F2046" i="13"/>
  <c r="J2045" i="13"/>
  <c r="I2045" i="13"/>
  <c r="F2045" i="13"/>
  <c r="J2044" i="13"/>
  <c r="I2044" i="13"/>
  <c r="F2044" i="13"/>
  <c r="J2043" i="13"/>
  <c r="I2043" i="13"/>
  <c r="F2043" i="13"/>
  <c r="J2042" i="13"/>
  <c r="I2042" i="13"/>
  <c r="F2042" i="13"/>
  <c r="J2041" i="13"/>
  <c r="I2041" i="13"/>
  <c r="F2041" i="13"/>
  <c r="J2040" i="13"/>
  <c r="I2040" i="13"/>
  <c r="F2040" i="13"/>
  <c r="J2039" i="13"/>
  <c r="I2039" i="13"/>
  <c r="F2039" i="13"/>
  <c r="J2038" i="13"/>
  <c r="I2038" i="13"/>
  <c r="F2038" i="13"/>
  <c r="J2037" i="13"/>
  <c r="I2037" i="13"/>
  <c r="F2037" i="13"/>
  <c r="J2036" i="13"/>
  <c r="I2036" i="13"/>
  <c r="F2036" i="13"/>
  <c r="J2035" i="13"/>
  <c r="I2035" i="13"/>
  <c r="F2035" i="13"/>
  <c r="J2034" i="13"/>
  <c r="I2034" i="13"/>
  <c r="F2034" i="13"/>
  <c r="J2033" i="13"/>
  <c r="I2033" i="13"/>
  <c r="F2033" i="13"/>
  <c r="J2032" i="13"/>
  <c r="I2032" i="13"/>
  <c r="F2032" i="13"/>
  <c r="J2031" i="13"/>
  <c r="I2031" i="13"/>
  <c r="F2031" i="13"/>
  <c r="J2030" i="13"/>
  <c r="I2030" i="13"/>
  <c r="F2030" i="13"/>
  <c r="J2029" i="13"/>
  <c r="I2029" i="13"/>
  <c r="F2029" i="13"/>
  <c r="J2028" i="13"/>
  <c r="I2028" i="13"/>
  <c r="F2028" i="13"/>
  <c r="J2027" i="13"/>
  <c r="I2027" i="13"/>
  <c r="F2027" i="13"/>
  <c r="J2026" i="13"/>
  <c r="I2026" i="13"/>
  <c r="F2026" i="13"/>
  <c r="J2025" i="13"/>
  <c r="I2025" i="13"/>
  <c r="F2025" i="13"/>
  <c r="J2024" i="13"/>
  <c r="I2024" i="13"/>
  <c r="F2024" i="13"/>
  <c r="J2023" i="13"/>
  <c r="I2023" i="13"/>
  <c r="F2023" i="13"/>
  <c r="J2022" i="13"/>
  <c r="I2022" i="13"/>
  <c r="F2022" i="13"/>
  <c r="J2021" i="13"/>
  <c r="I2021" i="13"/>
  <c r="F2021" i="13"/>
  <c r="J2020" i="13"/>
  <c r="I2020" i="13"/>
  <c r="F2020" i="13"/>
  <c r="J2019" i="13"/>
  <c r="I2019" i="13"/>
  <c r="F2019" i="13"/>
  <c r="J2018" i="13"/>
  <c r="I2018" i="13"/>
  <c r="F2018" i="13"/>
  <c r="J2017" i="13"/>
  <c r="I2017" i="13"/>
  <c r="F2017" i="13"/>
  <c r="J2016" i="13"/>
  <c r="I2016" i="13"/>
  <c r="F2016" i="13"/>
  <c r="J2015" i="13"/>
  <c r="I2015" i="13"/>
  <c r="F2015" i="13"/>
  <c r="J2014" i="13"/>
  <c r="I2014" i="13"/>
  <c r="F2014" i="13"/>
  <c r="J2013" i="13"/>
  <c r="I2013" i="13"/>
  <c r="F2013" i="13"/>
  <c r="J2012" i="13"/>
  <c r="I2012" i="13"/>
  <c r="F2012" i="13"/>
  <c r="J2011" i="13"/>
  <c r="I2011" i="13"/>
  <c r="F2011" i="13"/>
  <c r="J2010" i="13"/>
  <c r="I2010" i="13"/>
  <c r="F2010" i="13"/>
  <c r="J2009" i="13"/>
  <c r="I2009" i="13"/>
  <c r="F2009" i="13"/>
  <c r="J2008" i="13"/>
  <c r="I2008" i="13"/>
  <c r="F2008" i="13"/>
  <c r="J2007" i="13"/>
  <c r="I2007" i="13"/>
  <c r="F2007" i="13"/>
  <c r="J2006" i="13"/>
  <c r="I2006" i="13"/>
  <c r="F2006" i="13"/>
  <c r="J2005" i="13"/>
  <c r="I2005" i="13"/>
  <c r="F2005" i="13"/>
  <c r="J2004" i="13"/>
  <c r="I2004" i="13"/>
  <c r="F2004" i="13"/>
  <c r="J2003" i="13"/>
  <c r="I2003" i="13"/>
  <c r="F2003" i="13"/>
  <c r="J2002" i="13"/>
  <c r="I2002" i="13"/>
  <c r="F2002" i="13"/>
  <c r="J2001" i="13"/>
  <c r="I2001" i="13"/>
  <c r="F2001" i="13"/>
  <c r="J2000" i="13"/>
  <c r="I2000" i="13"/>
  <c r="F2000" i="13"/>
  <c r="J1999" i="13"/>
  <c r="I1999" i="13"/>
  <c r="F1999" i="13"/>
  <c r="J1998" i="13"/>
  <c r="I1998" i="13"/>
  <c r="F1998" i="13"/>
  <c r="J1997" i="13"/>
  <c r="I1997" i="13"/>
  <c r="F1997" i="13"/>
  <c r="J1996" i="13"/>
  <c r="I1996" i="13"/>
  <c r="F1996" i="13"/>
  <c r="J1995" i="13"/>
  <c r="I1995" i="13"/>
  <c r="F1995" i="13"/>
  <c r="J1994" i="13"/>
  <c r="I1994" i="13"/>
  <c r="F1994" i="13"/>
  <c r="J1993" i="13"/>
  <c r="I1993" i="13"/>
  <c r="F1993" i="13"/>
  <c r="J1992" i="13"/>
  <c r="I1992" i="13"/>
  <c r="F1992" i="13"/>
  <c r="J1991" i="13"/>
  <c r="I1991" i="13"/>
  <c r="F1991" i="13"/>
  <c r="J1990" i="13"/>
  <c r="I1990" i="13"/>
  <c r="F1990" i="13"/>
  <c r="J1989" i="13"/>
  <c r="I1989" i="13"/>
  <c r="F1989" i="13"/>
  <c r="J1988" i="13"/>
  <c r="I1988" i="13"/>
  <c r="F1988" i="13"/>
  <c r="J1987" i="13"/>
  <c r="I1987" i="13"/>
  <c r="F1987" i="13"/>
  <c r="J1986" i="13"/>
  <c r="I1986" i="13"/>
  <c r="F1986" i="13"/>
  <c r="J1985" i="13"/>
  <c r="I1985" i="13"/>
  <c r="F1985" i="13"/>
  <c r="J1984" i="13"/>
  <c r="I1984" i="13"/>
  <c r="F1984" i="13"/>
  <c r="J1983" i="13"/>
  <c r="I1983" i="13"/>
  <c r="F1983" i="13"/>
  <c r="J1982" i="13"/>
  <c r="I1982" i="13"/>
  <c r="F1982" i="13"/>
  <c r="J1981" i="13"/>
  <c r="I1981" i="13"/>
  <c r="F1981" i="13"/>
  <c r="J1980" i="13"/>
  <c r="I1980" i="13"/>
  <c r="F1980" i="13"/>
  <c r="J1979" i="13"/>
  <c r="I1979" i="13"/>
  <c r="F1979" i="13"/>
  <c r="J1978" i="13"/>
  <c r="I1978" i="13"/>
  <c r="F1978" i="13"/>
  <c r="J1977" i="13"/>
  <c r="I1977" i="13"/>
  <c r="F1977" i="13"/>
  <c r="J1976" i="13"/>
  <c r="I1976" i="13"/>
  <c r="F1976" i="13"/>
  <c r="J1975" i="13"/>
  <c r="I1975" i="13"/>
  <c r="F1975" i="13"/>
  <c r="J1974" i="13"/>
  <c r="I1974" i="13"/>
  <c r="F1974" i="13"/>
  <c r="J1973" i="13"/>
  <c r="I1973" i="13"/>
  <c r="F1973" i="13"/>
  <c r="J1972" i="13"/>
  <c r="I1972" i="13"/>
  <c r="F1972" i="13"/>
  <c r="J1971" i="13"/>
  <c r="I1971" i="13"/>
  <c r="F1971" i="13"/>
  <c r="J1970" i="13"/>
  <c r="I1970" i="13"/>
  <c r="F1970" i="13"/>
  <c r="J1969" i="13"/>
  <c r="I1969" i="13"/>
  <c r="F1969" i="13"/>
  <c r="J1968" i="13"/>
  <c r="I1968" i="13"/>
  <c r="F1968" i="13"/>
  <c r="J1967" i="13"/>
  <c r="I1967" i="13"/>
  <c r="F1967" i="13"/>
  <c r="J1966" i="13"/>
  <c r="I1966" i="13"/>
  <c r="F1966" i="13"/>
  <c r="J1965" i="13"/>
  <c r="I1965" i="13"/>
  <c r="F1965" i="13"/>
  <c r="J1964" i="13"/>
  <c r="I1964" i="13"/>
  <c r="F1964" i="13"/>
  <c r="J1963" i="13"/>
  <c r="I1963" i="13"/>
  <c r="F1963" i="13"/>
  <c r="J1962" i="13"/>
  <c r="I1962" i="13"/>
  <c r="F1962" i="13"/>
  <c r="J1961" i="13"/>
  <c r="I1961" i="13"/>
  <c r="F1961" i="13"/>
  <c r="J1960" i="13"/>
  <c r="I1960" i="13"/>
  <c r="F1960" i="13"/>
  <c r="J1959" i="13"/>
  <c r="I1959" i="13"/>
  <c r="F1959" i="13"/>
  <c r="J1958" i="13"/>
  <c r="I1958" i="13"/>
  <c r="F1958" i="13"/>
  <c r="J1957" i="13"/>
  <c r="I1957" i="13"/>
  <c r="F1957" i="13"/>
  <c r="J1956" i="13"/>
  <c r="I1956" i="13"/>
  <c r="F1956" i="13"/>
  <c r="J1955" i="13"/>
  <c r="I1955" i="13"/>
  <c r="F1955" i="13"/>
  <c r="J1954" i="13"/>
  <c r="I1954" i="13"/>
  <c r="F1954" i="13"/>
  <c r="J1953" i="13"/>
  <c r="I1953" i="13"/>
  <c r="F1953" i="13"/>
  <c r="J1952" i="13"/>
  <c r="I1952" i="13"/>
  <c r="F1952" i="13"/>
  <c r="J1951" i="13"/>
  <c r="I1951" i="13"/>
  <c r="F1951" i="13"/>
  <c r="J1950" i="13"/>
  <c r="I1950" i="13"/>
  <c r="F1950" i="13"/>
  <c r="J1949" i="13"/>
  <c r="I1949" i="13"/>
  <c r="F1949" i="13"/>
  <c r="J1948" i="13"/>
  <c r="I1948" i="13"/>
  <c r="F1948" i="13"/>
  <c r="J1947" i="13"/>
  <c r="I1947" i="13"/>
  <c r="F1947" i="13"/>
  <c r="J1946" i="13"/>
  <c r="I1946" i="13"/>
  <c r="F1946" i="13"/>
  <c r="J1945" i="13"/>
  <c r="I1945" i="13"/>
  <c r="F1945" i="13"/>
  <c r="J1944" i="13"/>
  <c r="I1944" i="13"/>
  <c r="F1944" i="13"/>
  <c r="J1943" i="13"/>
  <c r="I1943" i="13"/>
  <c r="F1943" i="13"/>
  <c r="J1942" i="13"/>
  <c r="I1942" i="13"/>
  <c r="F1942" i="13"/>
  <c r="J1941" i="13"/>
  <c r="I1941" i="13"/>
  <c r="F1941" i="13"/>
  <c r="J1940" i="13"/>
  <c r="I1940" i="13"/>
  <c r="F1940" i="13"/>
  <c r="J1939" i="13"/>
  <c r="I1939" i="13"/>
  <c r="F1939" i="13"/>
  <c r="J1938" i="13"/>
  <c r="I1938" i="13"/>
  <c r="F1938" i="13"/>
  <c r="J1937" i="13"/>
  <c r="I1937" i="13"/>
  <c r="F1937" i="13"/>
  <c r="J1936" i="13"/>
  <c r="I1936" i="13"/>
  <c r="F1936" i="13"/>
  <c r="J1935" i="13"/>
  <c r="I1935" i="13"/>
  <c r="F1935" i="13"/>
  <c r="J1934" i="13"/>
  <c r="I1934" i="13"/>
  <c r="F1934" i="13"/>
  <c r="J1933" i="13"/>
  <c r="I1933" i="13"/>
  <c r="F1933" i="13"/>
  <c r="J1932" i="13"/>
  <c r="I1932" i="13"/>
  <c r="F1932" i="13"/>
  <c r="J1931" i="13"/>
  <c r="I1931" i="13"/>
  <c r="F1931" i="13"/>
  <c r="J1930" i="13"/>
  <c r="I1930" i="13"/>
  <c r="F1930" i="13"/>
  <c r="J1929" i="13"/>
  <c r="I1929" i="13"/>
  <c r="F1929" i="13"/>
  <c r="J1928" i="13"/>
  <c r="I1928" i="13"/>
  <c r="F1928" i="13"/>
  <c r="J1927" i="13"/>
  <c r="I1927" i="13"/>
  <c r="F1927" i="13"/>
  <c r="J1926" i="13"/>
  <c r="I1926" i="13"/>
  <c r="F1926" i="13"/>
  <c r="J1925" i="13"/>
  <c r="I1925" i="13"/>
  <c r="F1925" i="13"/>
  <c r="J1924" i="13"/>
  <c r="I1924" i="13"/>
  <c r="F1924" i="13"/>
  <c r="J1923" i="13"/>
  <c r="I1923" i="13"/>
  <c r="F1923" i="13"/>
  <c r="J1922" i="13"/>
  <c r="I1922" i="13"/>
  <c r="F1922" i="13"/>
  <c r="J1921" i="13"/>
  <c r="I1921" i="13"/>
  <c r="F1921" i="13"/>
  <c r="J1920" i="13"/>
  <c r="I1920" i="13"/>
  <c r="F1920" i="13"/>
  <c r="J1919" i="13"/>
  <c r="I1919" i="13"/>
  <c r="F1919" i="13"/>
  <c r="J1918" i="13"/>
  <c r="I1918" i="13"/>
  <c r="F1918" i="13"/>
  <c r="J1917" i="13"/>
  <c r="I1917" i="13"/>
  <c r="F1917" i="13"/>
  <c r="J1916" i="13"/>
  <c r="I1916" i="13"/>
  <c r="F1916" i="13"/>
  <c r="J1915" i="13"/>
  <c r="I1915" i="13"/>
  <c r="F1915" i="13"/>
  <c r="J1914" i="13"/>
  <c r="I1914" i="13"/>
  <c r="F1914" i="13"/>
  <c r="J1913" i="13"/>
  <c r="I1913" i="13"/>
  <c r="F1913" i="13"/>
  <c r="J1912" i="13"/>
  <c r="I1912" i="13"/>
  <c r="F1912" i="13"/>
  <c r="J1911" i="13"/>
  <c r="I1911" i="13"/>
  <c r="F1911" i="13"/>
  <c r="J1910" i="13"/>
  <c r="I1910" i="13"/>
  <c r="F1910" i="13"/>
  <c r="J1909" i="13"/>
  <c r="I1909" i="13"/>
  <c r="F1909" i="13"/>
  <c r="J1908" i="13"/>
  <c r="I1908" i="13"/>
  <c r="F1908" i="13"/>
  <c r="J1907" i="13"/>
  <c r="I1907" i="13"/>
  <c r="F1907" i="13"/>
  <c r="J1906" i="13"/>
  <c r="I1906" i="13"/>
  <c r="F1906" i="13"/>
  <c r="J1905" i="13"/>
  <c r="I1905" i="13"/>
  <c r="F1905" i="13"/>
  <c r="J1904" i="13"/>
  <c r="I1904" i="13"/>
  <c r="F1904" i="13"/>
  <c r="J1903" i="13"/>
  <c r="I1903" i="13"/>
  <c r="F1903" i="13"/>
  <c r="J1902" i="13"/>
  <c r="I1902" i="13"/>
  <c r="F1902" i="13"/>
  <c r="J1901" i="13"/>
  <c r="I1901" i="13"/>
  <c r="F1901" i="13"/>
  <c r="J1900" i="13"/>
  <c r="I1900" i="13"/>
  <c r="F1900" i="13"/>
  <c r="J1899" i="13"/>
  <c r="I1899" i="13"/>
  <c r="F1899" i="13"/>
  <c r="J1898" i="13"/>
  <c r="I1898" i="13"/>
  <c r="F1898" i="13"/>
  <c r="J1897" i="13"/>
  <c r="I1897" i="13"/>
  <c r="F1897" i="13"/>
  <c r="J1896" i="13"/>
  <c r="I1896" i="13"/>
  <c r="F1896" i="13"/>
  <c r="J1895" i="13"/>
  <c r="I1895" i="13"/>
  <c r="F1895" i="13"/>
  <c r="J1894" i="13"/>
  <c r="I1894" i="13"/>
  <c r="F1894" i="13"/>
  <c r="J1893" i="13"/>
  <c r="I1893" i="13"/>
  <c r="F1893" i="13"/>
  <c r="J1892" i="13"/>
  <c r="I1892" i="13"/>
  <c r="F1892" i="13"/>
  <c r="J1891" i="13"/>
  <c r="I1891" i="13"/>
  <c r="F1891" i="13"/>
  <c r="J1890" i="13"/>
  <c r="I1890" i="13"/>
  <c r="F1890" i="13"/>
  <c r="J1889" i="13"/>
  <c r="I1889" i="13"/>
  <c r="F1889" i="13"/>
  <c r="J1888" i="13"/>
  <c r="I1888" i="13"/>
  <c r="F1888" i="13"/>
  <c r="J1887" i="13"/>
  <c r="I1887" i="13"/>
  <c r="F1887" i="13"/>
  <c r="J1886" i="13"/>
  <c r="I1886" i="13"/>
  <c r="F1886" i="13"/>
  <c r="J1885" i="13"/>
  <c r="I1885" i="13"/>
  <c r="F1885" i="13"/>
  <c r="J1884" i="13"/>
  <c r="I1884" i="13"/>
  <c r="F1884" i="13"/>
  <c r="J1883" i="13"/>
  <c r="I1883" i="13"/>
  <c r="F1883" i="13"/>
  <c r="J1882" i="13"/>
  <c r="I1882" i="13"/>
  <c r="F1882" i="13"/>
  <c r="J1881" i="13"/>
  <c r="I1881" i="13"/>
  <c r="F1881" i="13"/>
  <c r="J1880" i="13"/>
  <c r="I1880" i="13"/>
  <c r="F1880" i="13"/>
  <c r="J1879" i="13"/>
  <c r="I1879" i="13"/>
  <c r="F1879" i="13"/>
  <c r="J1878" i="13"/>
  <c r="I1878" i="13"/>
  <c r="F1878" i="13"/>
  <c r="J1877" i="13"/>
  <c r="I1877" i="13"/>
  <c r="F1877" i="13"/>
  <c r="J1876" i="13"/>
  <c r="I1876" i="13"/>
  <c r="F1876" i="13"/>
  <c r="J1875" i="13"/>
  <c r="I1875" i="13"/>
  <c r="F1875" i="13"/>
  <c r="J1874" i="13"/>
  <c r="I1874" i="13"/>
  <c r="F1874" i="13"/>
  <c r="J1873" i="13"/>
  <c r="I1873" i="13"/>
  <c r="F1873" i="13"/>
  <c r="J1872" i="13"/>
  <c r="I1872" i="13"/>
  <c r="F1872" i="13"/>
  <c r="J1871" i="13"/>
  <c r="I1871" i="13"/>
  <c r="F1871" i="13"/>
  <c r="J1870" i="13"/>
  <c r="I1870" i="13"/>
  <c r="F1870" i="13"/>
  <c r="J1869" i="13"/>
  <c r="I1869" i="13"/>
  <c r="F1869" i="13"/>
  <c r="J1868" i="13"/>
  <c r="I1868" i="13"/>
  <c r="F1868" i="13"/>
  <c r="J1867" i="13"/>
  <c r="I1867" i="13"/>
  <c r="F1867" i="13"/>
  <c r="J1866" i="13"/>
  <c r="I1866" i="13"/>
  <c r="F1866" i="13"/>
  <c r="J1865" i="13"/>
  <c r="I1865" i="13"/>
  <c r="F1865" i="13"/>
  <c r="J1864" i="13"/>
  <c r="I1864" i="13"/>
  <c r="F1864" i="13"/>
  <c r="J1863" i="13"/>
  <c r="I1863" i="13"/>
  <c r="F1863" i="13"/>
  <c r="J1862" i="13"/>
  <c r="I1862" i="13"/>
  <c r="F1862" i="13"/>
  <c r="J1861" i="13"/>
  <c r="I1861" i="13"/>
  <c r="F1861" i="13"/>
  <c r="J1860" i="13"/>
  <c r="I1860" i="13"/>
  <c r="F1860" i="13"/>
  <c r="J1859" i="13"/>
  <c r="I1859" i="13"/>
  <c r="F1859" i="13"/>
  <c r="J1858" i="13"/>
  <c r="I1858" i="13"/>
  <c r="F1858" i="13"/>
  <c r="J1857" i="13"/>
  <c r="I1857" i="13"/>
  <c r="F1857" i="13"/>
  <c r="J1856" i="13"/>
  <c r="I1856" i="13"/>
  <c r="F1856" i="13"/>
  <c r="J1855" i="13"/>
  <c r="I1855" i="13"/>
  <c r="F1855" i="13"/>
  <c r="J1854" i="13"/>
  <c r="I1854" i="13"/>
  <c r="F1854" i="13"/>
  <c r="J1853" i="13"/>
  <c r="I1853" i="13"/>
  <c r="F1853" i="13"/>
  <c r="J1852" i="13"/>
  <c r="I1852" i="13"/>
  <c r="F1852" i="13"/>
  <c r="J1851" i="13"/>
  <c r="I1851" i="13"/>
  <c r="F1851" i="13"/>
  <c r="J1850" i="13"/>
  <c r="I1850" i="13"/>
  <c r="F1850" i="13"/>
  <c r="J1849" i="13"/>
  <c r="I1849" i="13"/>
  <c r="F1849" i="13"/>
  <c r="J1848" i="13"/>
  <c r="I1848" i="13"/>
  <c r="F1848" i="13"/>
  <c r="J1847" i="13"/>
  <c r="I1847" i="13"/>
  <c r="F1847" i="13"/>
  <c r="J1846" i="13"/>
  <c r="I1846" i="13"/>
  <c r="F1846" i="13"/>
  <c r="J1845" i="13"/>
  <c r="I1845" i="13"/>
  <c r="F1845" i="13"/>
  <c r="J1844" i="13"/>
  <c r="I1844" i="13"/>
  <c r="F1844" i="13"/>
  <c r="J1843" i="13"/>
  <c r="I1843" i="13"/>
  <c r="F1843" i="13"/>
  <c r="J1842" i="13"/>
  <c r="I1842" i="13"/>
  <c r="F1842" i="13"/>
  <c r="J1841" i="13"/>
  <c r="I1841" i="13"/>
  <c r="F1841" i="13"/>
  <c r="J1840" i="13"/>
  <c r="I1840" i="13"/>
  <c r="F1840" i="13"/>
  <c r="J1839" i="13"/>
  <c r="I1839" i="13"/>
  <c r="F1839" i="13"/>
  <c r="J1838" i="13"/>
  <c r="I1838" i="13"/>
  <c r="F1838" i="13"/>
  <c r="J1837" i="13"/>
  <c r="I1837" i="13"/>
  <c r="F1837" i="13"/>
  <c r="J1836" i="13"/>
  <c r="I1836" i="13"/>
  <c r="F1836" i="13"/>
  <c r="J1835" i="13"/>
  <c r="I1835" i="13"/>
  <c r="F1835" i="13"/>
  <c r="J1834" i="13"/>
  <c r="I1834" i="13"/>
  <c r="F1834" i="13"/>
  <c r="J1833" i="13"/>
  <c r="I1833" i="13"/>
  <c r="F1833" i="13"/>
  <c r="J1832" i="13"/>
  <c r="I1832" i="13"/>
  <c r="F1832" i="13"/>
  <c r="J1831" i="13"/>
  <c r="I1831" i="13"/>
  <c r="F1831" i="13"/>
  <c r="J1830" i="13"/>
  <c r="I1830" i="13"/>
  <c r="F1830" i="13"/>
  <c r="J1829" i="13"/>
  <c r="I1829" i="13"/>
  <c r="F1829" i="13"/>
  <c r="J1828" i="13"/>
  <c r="I1828" i="13"/>
  <c r="F1828" i="13"/>
  <c r="J1827" i="13"/>
  <c r="I1827" i="13"/>
  <c r="F1827" i="13"/>
  <c r="J1826" i="13"/>
  <c r="I1826" i="13"/>
  <c r="F1826" i="13"/>
  <c r="J1825" i="13"/>
  <c r="I1825" i="13"/>
  <c r="F1825" i="13"/>
  <c r="J1824" i="13"/>
  <c r="I1824" i="13"/>
  <c r="F1824" i="13"/>
  <c r="J1823" i="13"/>
  <c r="I1823" i="13"/>
  <c r="F1823" i="13"/>
  <c r="J1822" i="13"/>
  <c r="I1822" i="13"/>
  <c r="F1822" i="13"/>
  <c r="J1821" i="13"/>
  <c r="I1821" i="13"/>
  <c r="F1821" i="13"/>
  <c r="J1820" i="13"/>
  <c r="I1820" i="13"/>
  <c r="F1820" i="13"/>
  <c r="J1819" i="13"/>
  <c r="I1819" i="13"/>
  <c r="F1819" i="13"/>
  <c r="J1818" i="13"/>
  <c r="I1818" i="13"/>
  <c r="F1818" i="13"/>
  <c r="J1817" i="13"/>
  <c r="I1817" i="13"/>
  <c r="F1817" i="13"/>
  <c r="J1816" i="13"/>
  <c r="I1816" i="13"/>
  <c r="F1816" i="13"/>
  <c r="J1815" i="13"/>
  <c r="I1815" i="13"/>
  <c r="F1815" i="13"/>
  <c r="J1814" i="13"/>
  <c r="I1814" i="13"/>
  <c r="F1814" i="13"/>
  <c r="J1813" i="13"/>
  <c r="I1813" i="13"/>
  <c r="F1813" i="13"/>
  <c r="J1812" i="13"/>
  <c r="I1812" i="13"/>
  <c r="F1812" i="13"/>
  <c r="J1811" i="13"/>
  <c r="I1811" i="13"/>
  <c r="F1811" i="13"/>
  <c r="J1810" i="13"/>
  <c r="I1810" i="13"/>
  <c r="F1810" i="13"/>
  <c r="J1809" i="13"/>
  <c r="I1809" i="13"/>
  <c r="F1809" i="13"/>
  <c r="J1808" i="13"/>
  <c r="I1808" i="13"/>
  <c r="F1808" i="13"/>
  <c r="J1807" i="13"/>
  <c r="I1807" i="13"/>
  <c r="F1807" i="13"/>
  <c r="J1806" i="13"/>
  <c r="I1806" i="13"/>
  <c r="F1806" i="13"/>
  <c r="J1805" i="13"/>
  <c r="I1805" i="13"/>
  <c r="F1805" i="13"/>
  <c r="J1804" i="13"/>
  <c r="I1804" i="13"/>
  <c r="F1804" i="13"/>
  <c r="J1803" i="13"/>
  <c r="I1803" i="13"/>
  <c r="F1803" i="13"/>
  <c r="J1802" i="13"/>
  <c r="I1802" i="13"/>
  <c r="F1802" i="13"/>
  <c r="J1801" i="13"/>
  <c r="I1801" i="13"/>
  <c r="F1801" i="13"/>
  <c r="J1800" i="13"/>
  <c r="I1800" i="13"/>
  <c r="F1800" i="13"/>
  <c r="J1799" i="13"/>
  <c r="I1799" i="13"/>
  <c r="F1799" i="13"/>
  <c r="J1798" i="13"/>
  <c r="I1798" i="13"/>
  <c r="F1798" i="13"/>
  <c r="J1797" i="13"/>
  <c r="I1797" i="13"/>
  <c r="F1797" i="13"/>
  <c r="J1796" i="13"/>
  <c r="I1796" i="13"/>
  <c r="F1796" i="13"/>
  <c r="J1795" i="13"/>
  <c r="I1795" i="13"/>
  <c r="F1795" i="13"/>
  <c r="J1794" i="13"/>
  <c r="I1794" i="13"/>
  <c r="F1794" i="13"/>
  <c r="J1793" i="13"/>
  <c r="I1793" i="13"/>
  <c r="F1793" i="13"/>
  <c r="J1792" i="13"/>
  <c r="I1792" i="13"/>
  <c r="F1792" i="13"/>
  <c r="J1791" i="13"/>
  <c r="I1791" i="13"/>
  <c r="F1791" i="13"/>
  <c r="J1790" i="13"/>
  <c r="I1790" i="13"/>
  <c r="F1790" i="13"/>
  <c r="J1789" i="13"/>
  <c r="I1789" i="13"/>
  <c r="F1789" i="13"/>
  <c r="J1788" i="13"/>
  <c r="I1788" i="13"/>
  <c r="F1788" i="13"/>
  <c r="J1787" i="13"/>
  <c r="I1787" i="13"/>
  <c r="F1787" i="13"/>
  <c r="J1786" i="13"/>
  <c r="I1786" i="13"/>
  <c r="F1786" i="13"/>
  <c r="J1785" i="13"/>
  <c r="I1785" i="13"/>
  <c r="F1785" i="13"/>
  <c r="J1784" i="13"/>
  <c r="I1784" i="13"/>
  <c r="F1784" i="13"/>
  <c r="J1783" i="13"/>
  <c r="I1783" i="13"/>
  <c r="F1783" i="13"/>
  <c r="J1782" i="13"/>
  <c r="I1782" i="13"/>
  <c r="F1782" i="13"/>
  <c r="J1781" i="13"/>
  <c r="I1781" i="13"/>
  <c r="F1781" i="13"/>
  <c r="J1780" i="13"/>
  <c r="I1780" i="13"/>
  <c r="F1780" i="13"/>
  <c r="J1779" i="13"/>
  <c r="I1779" i="13"/>
  <c r="F1779" i="13"/>
  <c r="J1778" i="13"/>
  <c r="I1778" i="13"/>
  <c r="F1778" i="13"/>
  <c r="J1777" i="13"/>
  <c r="I1777" i="13"/>
  <c r="F1777" i="13"/>
  <c r="J1776" i="13"/>
  <c r="I1776" i="13"/>
  <c r="F1776" i="13"/>
  <c r="J1775" i="13"/>
  <c r="I1775" i="13"/>
  <c r="F1775" i="13"/>
  <c r="J1774" i="13"/>
  <c r="I1774" i="13"/>
  <c r="F1774" i="13"/>
  <c r="J1773" i="13"/>
  <c r="I1773" i="13"/>
  <c r="F1773" i="13"/>
  <c r="J1772" i="13"/>
  <c r="I1772" i="13"/>
  <c r="F1772" i="13"/>
  <c r="J1771" i="13"/>
  <c r="I1771" i="13"/>
  <c r="F1771" i="13"/>
  <c r="J1770" i="13"/>
  <c r="I1770" i="13"/>
  <c r="F1770" i="13"/>
  <c r="J1769" i="13"/>
  <c r="I1769" i="13"/>
  <c r="F1769" i="13"/>
  <c r="J1768" i="13"/>
  <c r="I1768" i="13"/>
  <c r="F1768" i="13"/>
  <c r="J1767" i="13"/>
  <c r="I1767" i="13"/>
  <c r="F1767" i="13"/>
  <c r="J1766" i="13"/>
  <c r="I1766" i="13"/>
  <c r="F1766" i="13"/>
  <c r="J1765" i="13"/>
  <c r="I1765" i="13"/>
  <c r="F1765" i="13"/>
  <c r="J1764" i="13"/>
  <c r="I1764" i="13"/>
  <c r="F1764" i="13"/>
  <c r="J1763" i="13"/>
  <c r="I1763" i="13"/>
  <c r="F1763" i="13"/>
  <c r="J1762" i="13"/>
  <c r="I1762" i="13"/>
  <c r="F1762" i="13"/>
  <c r="J1761" i="13"/>
  <c r="I1761" i="13"/>
  <c r="F1761" i="13"/>
  <c r="J1760" i="13"/>
  <c r="I1760" i="13"/>
  <c r="F1760" i="13"/>
  <c r="J1759" i="13"/>
  <c r="I1759" i="13"/>
  <c r="F1759" i="13"/>
  <c r="J1758" i="13"/>
  <c r="I1758" i="13"/>
  <c r="F1758" i="13"/>
  <c r="J1757" i="13"/>
  <c r="I1757" i="13"/>
  <c r="F1757" i="13"/>
  <c r="J1756" i="13"/>
  <c r="I1756" i="13"/>
  <c r="F1756" i="13"/>
  <c r="J1755" i="13"/>
  <c r="I1755" i="13"/>
  <c r="F1755" i="13"/>
  <c r="J1754" i="13"/>
  <c r="I1754" i="13"/>
  <c r="F1754" i="13"/>
  <c r="J1753" i="13"/>
  <c r="I1753" i="13"/>
  <c r="F1753" i="13"/>
  <c r="J1752" i="13"/>
  <c r="I1752" i="13"/>
  <c r="F1752" i="13"/>
  <c r="J1751" i="13"/>
  <c r="I1751" i="13"/>
  <c r="F1751" i="13"/>
  <c r="J1750" i="13"/>
  <c r="I1750" i="13"/>
  <c r="F1750" i="13"/>
  <c r="J1749" i="13"/>
  <c r="I1749" i="13"/>
  <c r="F1749" i="13"/>
  <c r="J1748" i="13"/>
  <c r="I1748" i="13"/>
  <c r="F1748" i="13"/>
  <c r="J1747" i="13"/>
  <c r="I1747" i="13"/>
  <c r="F1747" i="13"/>
  <c r="J1746" i="13"/>
  <c r="I1746" i="13"/>
  <c r="F1746" i="13"/>
  <c r="J1745" i="13"/>
  <c r="I1745" i="13"/>
  <c r="F1745" i="13"/>
  <c r="J1744" i="13"/>
  <c r="I1744" i="13"/>
  <c r="F1744" i="13"/>
  <c r="J1743" i="13"/>
  <c r="I1743" i="13"/>
  <c r="F1743" i="13"/>
  <c r="J1742" i="13"/>
  <c r="I1742" i="13"/>
  <c r="F1742" i="13"/>
  <c r="J1741" i="13"/>
  <c r="I1741" i="13"/>
  <c r="F1741" i="13"/>
  <c r="J1740" i="13"/>
  <c r="I1740" i="13"/>
  <c r="F1740" i="13"/>
  <c r="J1739" i="13"/>
  <c r="I1739" i="13"/>
  <c r="F1739" i="13"/>
  <c r="J1738" i="13"/>
  <c r="I1738" i="13"/>
  <c r="F1738" i="13"/>
  <c r="J1737" i="13"/>
  <c r="I1737" i="13"/>
  <c r="F1737" i="13"/>
  <c r="J1736" i="13"/>
  <c r="I1736" i="13"/>
  <c r="F1736" i="13"/>
  <c r="J1735" i="13"/>
  <c r="I1735" i="13"/>
  <c r="F1735" i="13"/>
  <c r="J1734" i="13"/>
  <c r="I1734" i="13"/>
  <c r="F1734" i="13"/>
  <c r="J1733" i="13"/>
  <c r="I1733" i="13"/>
  <c r="F1733" i="13"/>
  <c r="J1732" i="13"/>
  <c r="I1732" i="13"/>
  <c r="F1732" i="13"/>
  <c r="J1731" i="13"/>
  <c r="I1731" i="13"/>
  <c r="F1731" i="13"/>
  <c r="J1730" i="13"/>
  <c r="I1730" i="13"/>
  <c r="F1730" i="13"/>
  <c r="J1729" i="13"/>
  <c r="I1729" i="13"/>
  <c r="F1729" i="13"/>
  <c r="J1728" i="13"/>
  <c r="I1728" i="13"/>
  <c r="F1728" i="13"/>
  <c r="J1727" i="13"/>
  <c r="I1727" i="13"/>
  <c r="F1727" i="13"/>
  <c r="J1726" i="13"/>
  <c r="I1726" i="13"/>
  <c r="F1726" i="13"/>
  <c r="J1725" i="13"/>
  <c r="I1725" i="13"/>
  <c r="F1725" i="13"/>
  <c r="J1724" i="13"/>
  <c r="I1724" i="13"/>
  <c r="F1724" i="13"/>
  <c r="J1723" i="13"/>
  <c r="I1723" i="13"/>
  <c r="F1723" i="13"/>
  <c r="J1722" i="13"/>
  <c r="I1722" i="13"/>
  <c r="F1722" i="13"/>
  <c r="J1721" i="13"/>
  <c r="I1721" i="13"/>
  <c r="F1721" i="13"/>
  <c r="J1720" i="13"/>
  <c r="I1720" i="13"/>
  <c r="F1720" i="13"/>
  <c r="J1719" i="13"/>
  <c r="I1719" i="13"/>
  <c r="F1719" i="13"/>
  <c r="J1718" i="13"/>
  <c r="I1718" i="13"/>
  <c r="F1718" i="13"/>
  <c r="J1717" i="13"/>
  <c r="I1717" i="13"/>
  <c r="F1717" i="13"/>
  <c r="J1716" i="13"/>
  <c r="I1716" i="13"/>
  <c r="F1716" i="13"/>
  <c r="J1715" i="13"/>
  <c r="I1715" i="13"/>
  <c r="F1715" i="13"/>
  <c r="J1714" i="13"/>
  <c r="I1714" i="13"/>
  <c r="F1714" i="13"/>
  <c r="J1713" i="13"/>
  <c r="I1713" i="13"/>
  <c r="F1713" i="13"/>
  <c r="J1712" i="13"/>
  <c r="I1712" i="13"/>
  <c r="F1712" i="13"/>
  <c r="J1711" i="13"/>
  <c r="I1711" i="13"/>
  <c r="F1711" i="13"/>
  <c r="J1710" i="13"/>
  <c r="I1710" i="13"/>
  <c r="F1710" i="13"/>
  <c r="J1709" i="13"/>
  <c r="I1709" i="13"/>
  <c r="F1709" i="13"/>
  <c r="J1708" i="13"/>
  <c r="I1708" i="13"/>
  <c r="F1708" i="13"/>
  <c r="J1707" i="13"/>
  <c r="I1707" i="13"/>
  <c r="F1707" i="13"/>
  <c r="J1706" i="13"/>
  <c r="I1706" i="13"/>
  <c r="F1706" i="13"/>
  <c r="J1705" i="13"/>
  <c r="I1705" i="13"/>
  <c r="F1705" i="13"/>
  <c r="J1704" i="13"/>
  <c r="I1704" i="13"/>
  <c r="F1704" i="13"/>
  <c r="J1703" i="13"/>
  <c r="I1703" i="13"/>
  <c r="F1703" i="13"/>
  <c r="J1702" i="13"/>
  <c r="I1702" i="13"/>
  <c r="F1702" i="13"/>
  <c r="J1701" i="13"/>
  <c r="I1701" i="13"/>
  <c r="F1701" i="13"/>
  <c r="J1700" i="13"/>
  <c r="I1700" i="13"/>
  <c r="F1700" i="13"/>
  <c r="J1699" i="13"/>
  <c r="I1699" i="13"/>
  <c r="F1699" i="13"/>
  <c r="J1698" i="13"/>
  <c r="I1698" i="13"/>
  <c r="F1698" i="13"/>
  <c r="J1697" i="13"/>
  <c r="I1697" i="13"/>
  <c r="F1697" i="13"/>
  <c r="J1696" i="13"/>
  <c r="I1696" i="13"/>
  <c r="F1696" i="13"/>
  <c r="J1695" i="13"/>
  <c r="I1695" i="13"/>
  <c r="F1695" i="13"/>
  <c r="J1694" i="13"/>
  <c r="I1694" i="13"/>
  <c r="F1694" i="13"/>
  <c r="J1693" i="13"/>
  <c r="I1693" i="13"/>
  <c r="F1693" i="13"/>
  <c r="J1692" i="13"/>
  <c r="I1692" i="13"/>
  <c r="F1692" i="13"/>
  <c r="J1691" i="13"/>
  <c r="I1691" i="13"/>
  <c r="F1691" i="13"/>
  <c r="J1690" i="13"/>
  <c r="I1690" i="13"/>
  <c r="F1690" i="13"/>
  <c r="J1689" i="13"/>
  <c r="I1689" i="13"/>
  <c r="F1689" i="13"/>
  <c r="J1688" i="13"/>
  <c r="I1688" i="13"/>
  <c r="F1688" i="13"/>
  <c r="J1687" i="13"/>
  <c r="I1687" i="13"/>
  <c r="F1687" i="13"/>
  <c r="J1686" i="13"/>
  <c r="I1686" i="13"/>
  <c r="F1686" i="13"/>
  <c r="J1685" i="13"/>
  <c r="I1685" i="13"/>
  <c r="F1685" i="13"/>
  <c r="J1684" i="13"/>
  <c r="I1684" i="13"/>
  <c r="F1684" i="13"/>
  <c r="J1683" i="13"/>
  <c r="I1683" i="13"/>
  <c r="F1683" i="13"/>
  <c r="J1682" i="13"/>
  <c r="I1682" i="13"/>
  <c r="F1682" i="13"/>
  <c r="J1681" i="13"/>
  <c r="I1681" i="13"/>
  <c r="F1681" i="13"/>
  <c r="J1680" i="13"/>
  <c r="I1680" i="13"/>
  <c r="F1680" i="13"/>
  <c r="J1679" i="13"/>
  <c r="I1679" i="13"/>
  <c r="F1679" i="13"/>
  <c r="J1678" i="13"/>
  <c r="I1678" i="13"/>
  <c r="F1678" i="13"/>
  <c r="J1677" i="13"/>
  <c r="I1677" i="13"/>
  <c r="F1677" i="13"/>
  <c r="J1676" i="13"/>
  <c r="I1676" i="13"/>
  <c r="F1676" i="13"/>
  <c r="J1675" i="13"/>
  <c r="I1675" i="13"/>
  <c r="F1675" i="13"/>
  <c r="J1674" i="13"/>
  <c r="I1674" i="13"/>
  <c r="F1674" i="13"/>
  <c r="J1673" i="13"/>
  <c r="I1673" i="13"/>
  <c r="F1673" i="13"/>
  <c r="J1672" i="13"/>
  <c r="I1672" i="13"/>
  <c r="F1672" i="13"/>
  <c r="J1671" i="13"/>
  <c r="I1671" i="13"/>
  <c r="F1671" i="13"/>
  <c r="J1670" i="13"/>
  <c r="I1670" i="13"/>
  <c r="F1670" i="13"/>
  <c r="J1669" i="13"/>
  <c r="I1669" i="13"/>
  <c r="F1669" i="13"/>
  <c r="J1668" i="13"/>
  <c r="I1668" i="13"/>
  <c r="F1668" i="13"/>
  <c r="J1667" i="13"/>
  <c r="I1667" i="13"/>
  <c r="F1667" i="13"/>
  <c r="J1666" i="13"/>
  <c r="I1666" i="13"/>
  <c r="F1666" i="13"/>
  <c r="J1665" i="13"/>
  <c r="I1665" i="13"/>
  <c r="F1665" i="13"/>
  <c r="J1664" i="13"/>
  <c r="I1664" i="13"/>
  <c r="F1664" i="13"/>
  <c r="J1663" i="13"/>
  <c r="I1663" i="13"/>
  <c r="F1663" i="13"/>
  <c r="J1662" i="13"/>
  <c r="I1662" i="13"/>
  <c r="F1662" i="13"/>
  <c r="J1661" i="13"/>
  <c r="I1661" i="13"/>
  <c r="F1661" i="13"/>
  <c r="J1660" i="13"/>
  <c r="I1660" i="13"/>
  <c r="F1660" i="13"/>
  <c r="J1659" i="13"/>
  <c r="I1659" i="13"/>
  <c r="F1659" i="13"/>
  <c r="J1658" i="13"/>
  <c r="I1658" i="13"/>
  <c r="F1658" i="13"/>
  <c r="J1657" i="13"/>
  <c r="I1657" i="13"/>
  <c r="F1657" i="13"/>
  <c r="J1656" i="13"/>
  <c r="I1656" i="13"/>
  <c r="F1656" i="13"/>
  <c r="J1655" i="13"/>
  <c r="I1655" i="13"/>
  <c r="F1655" i="13"/>
  <c r="J1654" i="13"/>
  <c r="I1654" i="13"/>
  <c r="F1654" i="13"/>
  <c r="J1653" i="13"/>
  <c r="I1653" i="13"/>
  <c r="F1653" i="13"/>
  <c r="J1652" i="13"/>
  <c r="I1652" i="13"/>
  <c r="F1652" i="13"/>
  <c r="J1651" i="13"/>
  <c r="I1651" i="13"/>
  <c r="F1651" i="13"/>
  <c r="J1650" i="13"/>
  <c r="I1650" i="13"/>
  <c r="F1650" i="13"/>
  <c r="J1649" i="13"/>
  <c r="I1649" i="13"/>
  <c r="F1649" i="13"/>
  <c r="J1648" i="13"/>
  <c r="I1648" i="13"/>
  <c r="F1648" i="13"/>
  <c r="J1647" i="13"/>
  <c r="I1647" i="13"/>
  <c r="F1647" i="13"/>
  <c r="J1646" i="13"/>
  <c r="I1646" i="13"/>
  <c r="F1646" i="13"/>
  <c r="J1645" i="13"/>
  <c r="I1645" i="13"/>
  <c r="F1645" i="13"/>
  <c r="J1644" i="13"/>
  <c r="I1644" i="13"/>
  <c r="F1644" i="13"/>
  <c r="J1643" i="13"/>
  <c r="I1643" i="13"/>
  <c r="F1643" i="13"/>
  <c r="J1642" i="13"/>
  <c r="I1642" i="13"/>
  <c r="F1642" i="13"/>
  <c r="J1641" i="13"/>
  <c r="I1641" i="13"/>
  <c r="F1641" i="13"/>
  <c r="J1640" i="13"/>
  <c r="I1640" i="13"/>
  <c r="F1640" i="13"/>
  <c r="J1639" i="13"/>
  <c r="I1639" i="13"/>
  <c r="F1639" i="13"/>
  <c r="J1638" i="13"/>
  <c r="I1638" i="13"/>
  <c r="F1638" i="13"/>
  <c r="J1637" i="13"/>
  <c r="I1637" i="13"/>
  <c r="F1637" i="13"/>
  <c r="J1636" i="13"/>
  <c r="I1636" i="13"/>
  <c r="F1636" i="13"/>
  <c r="J1635" i="13"/>
  <c r="I1635" i="13"/>
  <c r="F1635" i="13"/>
  <c r="J1634" i="13"/>
  <c r="I1634" i="13"/>
  <c r="F1634" i="13"/>
  <c r="J1633" i="13"/>
  <c r="I1633" i="13"/>
  <c r="F1633" i="13"/>
  <c r="J1632" i="13"/>
  <c r="I1632" i="13"/>
  <c r="F1632" i="13"/>
  <c r="J1631" i="13"/>
  <c r="I1631" i="13"/>
  <c r="F1631" i="13"/>
  <c r="J1630" i="13"/>
  <c r="I1630" i="13"/>
  <c r="F1630" i="13"/>
  <c r="J1629" i="13"/>
  <c r="I1629" i="13"/>
  <c r="F1629" i="13"/>
  <c r="J1628" i="13"/>
  <c r="I1628" i="13"/>
  <c r="F1628" i="13"/>
  <c r="J1627" i="13"/>
  <c r="I1627" i="13"/>
  <c r="F1627" i="13"/>
  <c r="J1626" i="13"/>
  <c r="I1626" i="13"/>
  <c r="F1626" i="13"/>
  <c r="J1625" i="13"/>
  <c r="I1625" i="13"/>
  <c r="F1625" i="13"/>
  <c r="J1624" i="13"/>
  <c r="I1624" i="13"/>
  <c r="F1624" i="13"/>
  <c r="J1623" i="13"/>
  <c r="I1623" i="13"/>
  <c r="F1623" i="13"/>
  <c r="J1622" i="13"/>
  <c r="I1622" i="13"/>
  <c r="F1622" i="13"/>
  <c r="J1621" i="13"/>
  <c r="I1621" i="13"/>
  <c r="F1621" i="13"/>
  <c r="J1620" i="13"/>
  <c r="I1620" i="13"/>
  <c r="F1620" i="13"/>
  <c r="J1619" i="13"/>
  <c r="I1619" i="13"/>
  <c r="F1619" i="13"/>
  <c r="J1618" i="13"/>
  <c r="I1618" i="13"/>
  <c r="F1618" i="13"/>
  <c r="J1617" i="13"/>
  <c r="I1617" i="13"/>
  <c r="F1617" i="13"/>
  <c r="J1616" i="13"/>
  <c r="I1616" i="13"/>
  <c r="F1616" i="13"/>
  <c r="J1615" i="13"/>
  <c r="I1615" i="13"/>
  <c r="F1615" i="13"/>
  <c r="J1614" i="13"/>
  <c r="I1614" i="13"/>
  <c r="F1614" i="13"/>
  <c r="J1613" i="13"/>
  <c r="I1613" i="13"/>
  <c r="F1613" i="13"/>
  <c r="J1612" i="13"/>
  <c r="I1612" i="13"/>
  <c r="F1612" i="13"/>
  <c r="J1611" i="13"/>
  <c r="I1611" i="13"/>
  <c r="F1611" i="13"/>
  <c r="J1610" i="13"/>
  <c r="I1610" i="13"/>
  <c r="F1610" i="13"/>
  <c r="J1609" i="13"/>
  <c r="I1609" i="13"/>
  <c r="F1609" i="13"/>
  <c r="J1608" i="13"/>
  <c r="I1608" i="13"/>
  <c r="F1608" i="13"/>
  <c r="J1607" i="13"/>
  <c r="I1607" i="13"/>
  <c r="F1607" i="13"/>
  <c r="J1606" i="13"/>
  <c r="I1606" i="13"/>
  <c r="F1606" i="13"/>
  <c r="J1605" i="13"/>
  <c r="I1605" i="13"/>
  <c r="F1605" i="13"/>
  <c r="J1604" i="13"/>
  <c r="I1604" i="13"/>
  <c r="F1604" i="13"/>
  <c r="J1603" i="13"/>
  <c r="I1603" i="13"/>
  <c r="F1603" i="13"/>
  <c r="J1602" i="13"/>
  <c r="I1602" i="13"/>
  <c r="F1602" i="13"/>
  <c r="J1601" i="13"/>
  <c r="I1601" i="13"/>
  <c r="F1601" i="13"/>
  <c r="J1600" i="13"/>
  <c r="I1600" i="13"/>
  <c r="F1600" i="13"/>
  <c r="J1599" i="13"/>
  <c r="I1599" i="13"/>
  <c r="F1599" i="13"/>
  <c r="J1598" i="13"/>
  <c r="I1598" i="13"/>
  <c r="F1598" i="13"/>
  <c r="J1597" i="13"/>
  <c r="I1597" i="13"/>
  <c r="F1597" i="13"/>
  <c r="J1596" i="13"/>
  <c r="I1596" i="13"/>
  <c r="F1596" i="13"/>
  <c r="J1595" i="13"/>
  <c r="I1595" i="13"/>
  <c r="F1595" i="13"/>
  <c r="J1594" i="13"/>
  <c r="I1594" i="13"/>
  <c r="F1594" i="13"/>
  <c r="J1593" i="13"/>
  <c r="I1593" i="13"/>
  <c r="F1593" i="13"/>
  <c r="J1592" i="13"/>
  <c r="I1592" i="13"/>
  <c r="F1592" i="13"/>
  <c r="J1591" i="13"/>
  <c r="I1591" i="13"/>
  <c r="F1591" i="13"/>
  <c r="J1590" i="13"/>
  <c r="I1590" i="13"/>
  <c r="F1590" i="13"/>
  <c r="J1589" i="13"/>
  <c r="I1589" i="13"/>
  <c r="F1589" i="13"/>
  <c r="J1588" i="13"/>
  <c r="I1588" i="13"/>
  <c r="F1588" i="13"/>
  <c r="J1587" i="13"/>
  <c r="I1587" i="13"/>
  <c r="F1587" i="13"/>
  <c r="J1586" i="13"/>
  <c r="I1586" i="13"/>
  <c r="F1586" i="13"/>
  <c r="J1585" i="13"/>
  <c r="I1585" i="13"/>
  <c r="F1585" i="13"/>
  <c r="J1584" i="13"/>
  <c r="I1584" i="13"/>
  <c r="F1584" i="13"/>
  <c r="J1583" i="13"/>
  <c r="I1583" i="13"/>
  <c r="F1583" i="13"/>
  <c r="J1582" i="13"/>
  <c r="I1582" i="13"/>
  <c r="F1582" i="13"/>
  <c r="J1581" i="13"/>
  <c r="I1581" i="13"/>
  <c r="F1581" i="13"/>
  <c r="J1580" i="13"/>
  <c r="I1580" i="13"/>
  <c r="F1580" i="13"/>
  <c r="J1579" i="13"/>
  <c r="I1579" i="13"/>
  <c r="F1579" i="13"/>
  <c r="J1578" i="13"/>
  <c r="I1578" i="13"/>
  <c r="F1578" i="13"/>
  <c r="J1577" i="13"/>
  <c r="I1577" i="13"/>
  <c r="F1577" i="13"/>
  <c r="J1576" i="13"/>
  <c r="I1576" i="13"/>
  <c r="F1576" i="13"/>
  <c r="J1575" i="13"/>
  <c r="I1575" i="13"/>
  <c r="F1575" i="13"/>
  <c r="J1574" i="13"/>
  <c r="I1574" i="13"/>
  <c r="F1574" i="13"/>
  <c r="J1573" i="13"/>
  <c r="I1573" i="13"/>
  <c r="F1573" i="13"/>
  <c r="J1572" i="13"/>
  <c r="I1572" i="13"/>
  <c r="F1572" i="13"/>
  <c r="J1571" i="13"/>
  <c r="I1571" i="13"/>
  <c r="F1571" i="13"/>
  <c r="J1570" i="13"/>
  <c r="I1570" i="13"/>
  <c r="F1570" i="13"/>
  <c r="J1569" i="13"/>
  <c r="I1569" i="13"/>
  <c r="F1569" i="13"/>
  <c r="J1568" i="13"/>
  <c r="I1568" i="13"/>
  <c r="F1568" i="13"/>
  <c r="J1567" i="13"/>
  <c r="I1567" i="13"/>
  <c r="F1567" i="13"/>
  <c r="J1566" i="13"/>
  <c r="I1566" i="13"/>
  <c r="F1566" i="13"/>
  <c r="J1565" i="13"/>
  <c r="I1565" i="13"/>
  <c r="F1565" i="13"/>
  <c r="J1564" i="13"/>
  <c r="I1564" i="13"/>
  <c r="F1564" i="13"/>
  <c r="J1563" i="13"/>
  <c r="I1563" i="13"/>
  <c r="F1563" i="13"/>
  <c r="J1562" i="13"/>
  <c r="I1562" i="13"/>
  <c r="F1562" i="13"/>
  <c r="J1561" i="13"/>
  <c r="I1561" i="13"/>
  <c r="F1561" i="13"/>
  <c r="J1560" i="13"/>
  <c r="I1560" i="13"/>
  <c r="F1560" i="13"/>
  <c r="J1559" i="13"/>
  <c r="I1559" i="13"/>
  <c r="F1559" i="13"/>
  <c r="J1558" i="13"/>
  <c r="I1558" i="13"/>
  <c r="F1558" i="13"/>
  <c r="J1557" i="13"/>
  <c r="I1557" i="13"/>
  <c r="F1557" i="13"/>
  <c r="J1556" i="13"/>
  <c r="I1556" i="13"/>
  <c r="F1556" i="13"/>
  <c r="J1555" i="13"/>
  <c r="I1555" i="13"/>
  <c r="F1555" i="13"/>
  <c r="J1554" i="13"/>
  <c r="I1554" i="13"/>
  <c r="F1554" i="13"/>
  <c r="J1553" i="13"/>
  <c r="I1553" i="13"/>
  <c r="F1553" i="13"/>
  <c r="J1552" i="13"/>
  <c r="I1552" i="13"/>
  <c r="F1552" i="13"/>
  <c r="J1551" i="13"/>
  <c r="I1551" i="13"/>
  <c r="F1551" i="13"/>
  <c r="J1550" i="13"/>
  <c r="I1550" i="13"/>
  <c r="F1550" i="13"/>
  <c r="J1549" i="13"/>
  <c r="I1549" i="13"/>
  <c r="F1549" i="13"/>
  <c r="J1548" i="13"/>
  <c r="I1548" i="13"/>
  <c r="F1548" i="13"/>
  <c r="J1547" i="13"/>
  <c r="I1547" i="13"/>
  <c r="F1547" i="13"/>
  <c r="J1546" i="13"/>
  <c r="I1546" i="13"/>
  <c r="F1546" i="13"/>
  <c r="J1545" i="13"/>
  <c r="I1545" i="13"/>
  <c r="F1545" i="13"/>
  <c r="J1544" i="13"/>
  <c r="I1544" i="13"/>
  <c r="F1544" i="13"/>
  <c r="J1543" i="13"/>
  <c r="I1543" i="13"/>
  <c r="F1543" i="13"/>
  <c r="J1542" i="13"/>
  <c r="I1542" i="13"/>
  <c r="F1542" i="13"/>
  <c r="J1541" i="13"/>
  <c r="I1541" i="13"/>
  <c r="F1541" i="13"/>
  <c r="J1540" i="13"/>
  <c r="I1540" i="13"/>
  <c r="F1540" i="13"/>
  <c r="J1539" i="13"/>
  <c r="I1539" i="13"/>
  <c r="F1539" i="13"/>
  <c r="J1538" i="13"/>
  <c r="I1538" i="13"/>
  <c r="F1538" i="13"/>
  <c r="J1537" i="13"/>
  <c r="I1537" i="13"/>
  <c r="F1537" i="13"/>
  <c r="J1536" i="13"/>
  <c r="I1536" i="13"/>
  <c r="F1536" i="13"/>
  <c r="J1535" i="13"/>
  <c r="I1535" i="13"/>
  <c r="F1535" i="13"/>
  <c r="J1534" i="13"/>
  <c r="I1534" i="13"/>
  <c r="F1534" i="13"/>
  <c r="J1533" i="13"/>
  <c r="I1533" i="13"/>
  <c r="F1533" i="13"/>
  <c r="J1532" i="13"/>
  <c r="I1532" i="13"/>
  <c r="F1532" i="13"/>
  <c r="J1531" i="13"/>
  <c r="I1531" i="13"/>
  <c r="F1531" i="13"/>
  <c r="J1530" i="13"/>
  <c r="I1530" i="13"/>
  <c r="F1530" i="13"/>
  <c r="J1529" i="13"/>
  <c r="I1529" i="13"/>
  <c r="F1529" i="13"/>
  <c r="J1528" i="13"/>
  <c r="I1528" i="13"/>
  <c r="F1528" i="13"/>
  <c r="J1527" i="13"/>
  <c r="I1527" i="13"/>
  <c r="F1527" i="13"/>
  <c r="J1526" i="13"/>
  <c r="I1526" i="13"/>
  <c r="F1526" i="13"/>
  <c r="J1525" i="13"/>
  <c r="I1525" i="13"/>
  <c r="F1525" i="13"/>
  <c r="J1524" i="13"/>
  <c r="I1524" i="13"/>
  <c r="F1524" i="13"/>
  <c r="J1523" i="13"/>
  <c r="I1523" i="13"/>
  <c r="F1523" i="13"/>
  <c r="J1522" i="13"/>
  <c r="I1522" i="13"/>
  <c r="F1522" i="13"/>
  <c r="J1521" i="13"/>
  <c r="I1521" i="13"/>
  <c r="F1521" i="13"/>
  <c r="J1520" i="13"/>
  <c r="I1520" i="13"/>
  <c r="F1520" i="13"/>
  <c r="J1519" i="13"/>
  <c r="I1519" i="13"/>
  <c r="F1519" i="13"/>
  <c r="J1518" i="13"/>
  <c r="I1518" i="13"/>
  <c r="F1518" i="13"/>
  <c r="J1517" i="13"/>
  <c r="I1517" i="13"/>
  <c r="F1517" i="13"/>
  <c r="J1516" i="13"/>
  <c r="I1516" i="13"/>
  <c r="F1516" i="13"/>
  <c r="J1515" i="13"/>
  <c r="I1515" i="13"/>
  <c r="F1515" i="13"/>
  <c r="J1514" i="13"/>
  <c r="I1514" i="13"/>
  <c r="F1514" i="13"/>
  <c r="J1513" i="13"/>
  <c r="I1513" i="13"/>
  <c r="F1513" i="13"/>
  <c r="J1512" i="13"/>
  <c r="I1512" i="13"/>
  <c r="F1512" i="13"/>
  <c r="J1511" i="13"/>
  <c r="I1511" i="13"/>
  <c r="F1511" i="13"/>
  <c r="J1510" i="13"/>
  <c r="I1510" i="13"/>
  <c r="F1510" i="13"/>
  <c r="J1509" i="13"/>
  <c r="I1509" i="13"/>
  <c r="F1509" i="13"/>
  <c r="J1508" i="13"/>
  <c r="I1508" i="13"/>
  <c r="F1508" i="13"/>
  <c r="J1507" i="13"/>
  <c r="I1507" i="13"/>
  <c r="F1507" i="13"/>
  <c r="J1506" i="13"/>
  <c r="I1506" i="13"/>
  <c r="F1506" i="13"/>
  <c r="J1505" i="13"/>
  <c r="I1505" i="13"/>
  <c r="F1505" i="13"/>
  <c r="J1504" i="13"/>
  <c r="I1504" i="13"/>
  <c r="F1504" i="13"/>
  <c r="J1503" i="13"/>
  <c r="I1503" i="13"/>
  <c r="F1503" i="13"/>
  <c r="J1502" i="13"/>
  <c r="I1502" i="13"/>
  <c r="F1502" i="13"/>
  <c r="J1501" i="13"/>
  <c r="I1501" i="13"/>
  <c r="F1501" i="13"/>
  <c r="J1500" i="13"/>
  <c r="I1500" i="13"/>
  <c r="F1500" i="13"/>
  <c r="J1499" i="13"/>
  <c r="I1499" i="13"/>
  <c r="F1499" i="13"/>
  <c r="J1498" i="13"/>
  <c r="I1498" i="13"/>
  <c r="F1498" i="13"/>
  <c r="J1497" i="13"/>
  <c r="I1497" i="13"/>
  <c r="F1497" i="13"/>
  <c r="J1496" i="13"/>
  <c r="I1496" i="13"/>
  <c r="F1496" i="13"/>
  <c r="J1495" i="13"/>
  <c r="I1495" i="13"/>
  <c r="F1495" i="13"/>
  <c r="J1494" i="13"/>
  <c r="I1494" i="13"/>
  <c r="F1494" i="13"/>
  <c r="J1493" i="13"/>
  <c r="I1493" i="13"/>
  <c r="F1493" i="13"/>
  <c r="J1492" i="13"/>
  <c r="I1492" i="13"/>
  <c r="F1492" i="13"/>
  <c r="J1491" i="13"/>
  <c r="I1491" i="13"/>
  <c r="F1491" i="13"/>
  <c r="J1490" i="13"/>
  <c r="I1490" i="13"/>
  <c r="F1490" i="13"/>
  <c r="J1489" i="13"/>
  <c r="I1489" i="13"/>
  <c r="F1489" i="13"/>
  <c r="J1488" i="13"/>
  <c r="I1488" i="13"/>
  <c r="F1488" i="13"/>
  <c r="J1487" i="13"/>
  <c r="I1487" i="13"/>
  <c r="F1487" i="13"/>
  <c r="J1486" i="13"/>
  <c r="I1486" i="13"/>
  <c r="F1486" i="13"/>
  <c r="J1485" i="13"/>
  <c r="I1485" i="13"/>
  <c r="F1485" i="13"/>
  <c r="J1484" i="13"/>
  <c r="I1484" i="13"/>
  <c r="F1484" i="13"/>
  <c r="J1483" i="13"/>
  <c r="I1483" i="13"/>
  <c r="F1483" i="13"/>
  <c r="J1482" i="13"/>
  <c r="I1482" i="13"/>
  <c r="F1482" i="13"/>
  <c r="J1481" i="13"/>
  <c r="I1481" i="13"/>
  <c r="F1481" i="13"/>
  <c r="J1480" i="13"/>
  <c r="I1480" i="13"/>
  <c r="F1480" i="13"/>
  <c r="J1479" i="13"/>
  <c r="I1479" i="13"/>
  <c r="F1479" i="13"/>
  <c r="J1478" i="13"/>
  <c r="I1478" i="13"/>
  <c r="F1478" i="13"/>
  <c r="J1477" i="13"/>
  <c r="I1477" i="13"/>
  <c r="F1477" i="13"/>
  <c r="J1476" i="13"/>
  <c r="I1476" i="13"/>
  <c r="F1476" i="13"/>
  <c r="J1475" i="13"/>
  <c r="I1475" i="13"/>
  <c r="F1475" i="13"/>
  <c r="J1474" i="13"/>
  <c r="I1474" i="13"/>
  <c r="F1474" i="13"/>
  <c r="J1473" i="13"/>
  <c r="I1473" i="13"/>
  <c r="F1473" i="13"/>
  <c r="J1472" i="13"/>
  <c r="I1472" i="13"/>
  <c r="F1472" i="13"/>
  <c r="J1471" i="13"/>
  <c r="I1471" i="13"/>
  <c r="F1471" i="13"/>
  <c r="J1470" i="13"/>
  <c r="I1470" i="13"/>
  <c r="F1470" i="13"/>
  <c r="J1469" i="13"/>
  <c r="I1469" i="13"/>
  <c r="F1469" i="13"/>
  <c r="J1468" i="13"/>
  <c r="I1468" i="13"/>
  <c r="F1468" i="13"/>
  <c r="J1467" i="13"/>
  <c r="I1467" i="13"/>
  <c r="F1467" i="13"/>
  <c r="J1466" i="13"/>
  <c r="I1466" i="13"/>
  <c r="F1466" i="13"/>
  <c r="J1465" i="13"/>
  <c r="I1465" i="13"/>
  <c r="F1465" i="13"/>
  <c r="J1464" i="13"/>
  <c r="I1464" i="13"/>
  <c r="F1464" i="13"/>
  <c r="J1463" i="13"/>
  <c r="I1463" i="13"/>
  <c r="F1463" i="13"/>
  <c r="J1462" i="13"/>
  <c r="I1462" i="13"/>
  <c r="F1462" i="13"/>
  <c r="J1461" i="13"/>
  <c r="I1461" i="13"/>
  <c r="F1461" i="13"/>
  <c r="J1460" i="13"/>
  <c r="I1460" i="13"/>
  <c r="F1460" i="13"/>
  <c r="J1459" i="13"/>
  <c r="I1459" i="13"/>
  <c r="F1459" i="13"/>
  <c r="J1458" i="13"/>
  <c r="I1458" i="13"/>
  <c r="F1458" i="13"/>
  <c r="J1457" i="13"/>
  <c r="I1457" i="13"/>
  <c r="F1457" i="13"/>
  <c r="J1456" i="13"/>
  <c r="I1456" i="13"/>
  <c r="F1456" i="13"/>
  <c r="J1455" i="13"/>
  <c r="I1455" i="13"/>
  <c r="F1455" i="13"/>
  <c r="J1454" i="13"/>
  <c r="I1454" i="13"/>
  <c r="F1454" i="13"/>
  <c r="J1453" i="13"/>
  <c r="I1453" i="13"/>
  <c r="F1453" i="13"/>
  <c r="J1452" i="13"/>
  <c r="I1452" i="13"/>
  <c r="F1452" i="13"/>
  <c r="J1451" i="13"/>
  <c r="I1451" i="13"/>
  <c r="F1451" i="13"/>
  <c r="J1450" i="13"/>
  <c r="I1450" i="13"/>
  <c r="F1450" i="13"/>
  <c r="J1449" i="13"/>
  <c r="I1449" i="13"/>
  <c r="F1449" i="13"/>
  <c r="J1448" i="13"/>
  <c r="I1448" i="13"/>
  <c r="F1448" i="13"/>
  <c r="J1447" i="13"/>
  <c r="I1447" i="13"/>
  <c r="F1447" i="13"/>
  <c r="J1446" i="13"/>
  <c r="I1446" i="13"/>
  <c r="F1446" i="13"/>
  <c r="J1445" i="13"/>
  <c r="I1445" i="13"/>
  <c r="F1445" i="13"/>
  <c r="J1444" i="13"/>
  <c r="I1444" i="13"/>
  <c r="F1444" i="13"/>
  <c r="J1443" i="13"/>
  <c r="I1443" i="13"/>
  <c r="F1443" i="13"/>
  <c r="J1442" i="13"/>
  <c r="I1442" i="13"/>
  <c r="F1442" i="13"/>
  <c r="J1441" i="13"/>
  <c r="I1441" i="13"/>
  <c r="F1441" i="13"/>
  <c r="J1440" i="13"/>
  <c r="I1440" i="13"/>
  <c r="F1440" i="13"/>
  <c r="J1439" i="13"/>
  <c r="I1439" i="13"/>
  <c r="F1439" i="13"/>
  <c r="J1438" i="13"/>
  <c r="I1438" i="13"/>
  <c r="F1438" i="13"/>
  <c r="J1437" i="13"/>
  <c r="I1437" i="13"/>
  <c r="F1437" i="13"/>
  <c r="J1436" i="13"/>
  <c r="I1436" i="13"/>
  <c r="F1436" i="13"/>
  <c r="J1435" i="13"/>
  <c r="I1435" i="13"/>
  <c r="F1435" i="13"/>
  <c r="J1434" i="13"/>
  <c r="I1434" i="13"/>
  <c r="F1434" i="13"/>
  <c r="J1433" i="13"/>
  <c r="I1433" i="13"/>
  <c r="F1433" i="13"/>
  <c r="J1432" i="13"/>
  <c r="I1432" i="13"/>
  <c r="F1432" i="13"/>
  <c r="J1431" i="13"/>
  <c r="I1431" i="13"/>
  <c r="F1431" i="13"/>
  <c r="J1430" i="13"/>
  <c r="I1430" i="13"/>
  <c r="F1430" i="13"/>
  <c r="J1429" i="13"/>
  <c r="I1429" i="13"/>
  <c r="F1429" i="13"/>
  <c r="J1428" i="13"/>
  <c r="I1428" i="13"/>
  <c r="F1428" i="13"/>
  <c r="J1427" i="13"/>
  <c r="I1427" i="13"/>
  <c r="F1427" i="13"/>
  <c r="J1426" i="13"/>
  <c r="I1426" i="13"/>
  <c r="F1426" i="13"/>
  <c r="J1425" i="13"/>
  <c r="I1425" i="13"/>
  <c r="F1425" i="13"/>
  <c r="J1424" i="13"/>
  <c r="I1424" i="13"/>
  <c r="F1424" i="13"/>
  <c r="J1423" i="13"/>
  <c r="I1423" i="13"/>
  <c r="F1423" i="13"/>
  <c r="J1422" i="13"/>
  <c r="I1422" i="13"/>
  <c r="F1422" i="13"/>
  <c r="J1421" i="13"/>
  <c r="I1421" i="13"/>
  <c r="F1421" i="13"/>
  <c r="J1420" i="13"/>
  <c r="I1420" i="13"/>
  <c r="F1420" i="13"/>
  <c r="J1419" i="13"/>
  <c r="I1419" i="13"/>
  <c r="F1419" i="13"/>
  <c r="J1418" i="13"/>
  <c r="I1418" i="13"/>
  <c r="F1418" i="13"/>
  <c r="J1417" i="13"/>
  <c r="I1417" i="13"/>
  <c r="F1417" i="13"/>
  <c r="J1416" i="13"/>
  <c r="I1416" i="13"/>
  <c r="F1416" i="13"/>
  <c r="J1415" i="13"/>
  <c r="I1415" i="13"/>
  <c r="F1415" i="13"/>
  <c r="J1414" i="13"/>
  <c r="I1414" i="13"/>
  <c r="F1414" i="13"/>
  <c r="J1413" i="13"/>
  <c r="I1413" i="13"/>
  <c r="F1413" i="13"/>
  <c r="J1412" i="13"/>
  <c r="I1412" i="13"/>
  <c r="F1412" i="13"/>
  <c r="J1411" i="13"/>
  <c r="I1411" i="13"/>
  <c r="F1411" i="13"/>
  <c r="J1410" i="13"/>
  <c r="I1410" i="13"/>
  <c r="F1410" i="13"/>
  <c r="J1409" i="13"/>
  <c r="I1409" i="13"/>
  <c r="F1409" i="13"/>
  <c r="J1408" i="13"/>
  <c r="I1408" i="13"/>
  <c r="F1408" i="13"/>
  <c r="J1407" i="13"/>
  <c r="I1407" i="13"/>
  <c r="F1407" i="13"/>
  <c r="J1406" i="13"/>
  <c r="I1406" i="13"/>
  <c r="F1406" i="13"/>
  <c r="J1405" i="13"/>
  <c r="I1405" i="13"/>
  <c r="F1405" i="13"/>
  <c r="J1404" i="13"/>
  <c r="I1404" i="13"/>
  <c r="F1404" i="13"/>
  <c r="J1403" i="13"/>
  <c r="I1403" i="13"/>
  <c r="F1403" i="13"/>
  <c r="J1402" i="13"/>
  <c r="I1402" i="13"/>
  <c r="F1402" i="13"/>
  <c r="J1401" i="13"/>
  <c r="I1401" i="13"/>
  <c r="F1401" i="13"/>
  <c r="J1400" i="13"/>
  <c r="I1400" i="13"/>
  <c r="F1400" i="13"/>
  <c r="J1399" i="13"/>
  <c r="I1399" i="13"/>
  <c r="F1399" i="13"/>
  <c r="J1398" i="13"/>
  <c r="I1398" i="13"/>
  <c r="F1398" i="13"/>
  <c r="J1397" i="13"/>
  <c r="I1397" i="13"/>
  <c r="F1397" i="13"/>
  <c r="J1396" i="13"/>
  <c r="I1396" i="13"/>
  <c r="F1396" i="13"/>
  <c r="J1395" i="13"/>
  <c r="I1395" i="13"/>
  <c r="F1395" i="13"/>
  <c r="J1394" i="13"/>
  <c r="I1394" i="13"/>
  <c r="F1394" i="13"/>
  <c r="J1393" i="13"/>
  <c r="I1393" i="13"/>
  <c r="F1393" i="13"/>
  <c r="J1392" i="13"/>
  <c r="I1392" i="13"/>
  <c r="F1392" i="13"/>
  <c r="J1391" i="13"/>
  <c r="I1391" i="13"/>
  <c r="F1391" i="13"/>
  <c r="J1390" i="13"/>
  <c r="I1390" i="13"/>
  <c r="F1390" i="13"/>
  <c r="J1389" i="13"/>
  <c r="I1389" i="13"/>
  <c r="F1389" i="13"/>
  <c r="J1388" i="13"/>
  <c r="I1388" i="13"/>
  <c r="F1388" i="13"/>
  <c r="J1387" i="13"/>
  <c r="I1387" i="13"/>
  <c r="F1387" i="13"/>
  <c r="J1386" i="13"/>
  <c r="I1386" i="13"/>
  <c r="F1386" i="13"/>
  <c r="J1385" i="13"/>
  <c r="I1385" i="13"/>
  <c r="F1385" i="13"/>
  <c r="J1384" i="13"/>
  <c r="I1384" i="13"/>
  <c r="F1384" i="13"/>
  <c r="J1383" i="13"/>
  <c r="I1383" i="13"/>
  <c r="F1383" i="13"/>
  <c r="J1382" i="13"/>
  <c r="I1382" i="13"/>
  <c r="F1382" i="13"/>
  <c r="J1381" i="13"/>
  <c r="I1381" i="13"/>
  <c r="F1381" i="13"/>
  <c r="J1380" i="13"/>
  <c r="I1380" i="13"/>
  <c r="F1380" i="13"/>
  <c r="J1379" i="13"/>
  <c r="I1379" i="13"/>
  <c r="F1379" i="13"/>
  <c r="J1378" i="13"/>
  <c r="I1378" i="13"/>
  <c r="F1378" i="13"/>
  <c r="J1377" i="13"/>
  <c r="I1377" i="13"/>
  <c r="F1377" i="13"/>
  <c r="J1376" i="13"/>
  <c r="I1376" i="13"/>
  <c r="F1376" i="13"/>
  <c r="J1375" i="13"/>
  <c r="I1375" i="13"/>
  <c r="F1375" i="13"/>
  <c r="J1374" i="13"/>
  <c r="I1374" i="13"/>
  <c r="F1374" i="13"/>
  <c r="J1373" i="13"/>
  <c r="I1373" i="13"/>
  <c r="F1373" i="13"/>
  <c r="J1372" i="13"/>
  <c r="I1372" i="13"/>
  <c r="F1372" i="13"/>
  <c r="J1371" i="13"/>
  <c r="I1371" i="13"/>
  <c r="F1371" i="13"/>
  <c r="J1370" i="13"/>
  <c r="I1370" i="13"/>
  <c r="F1370" i="13"/>
  <c r="J1369" i="13"/>
  <c r="I1369" i="13"/>
  <c r="F1369" i="13"/>
  <c r="J1368" i="13"/>
  <c r="I1368" i="13"/>
  <c r="F1368" i="13"/>
  <c r="J1367" i="13"/>
  <c r="I1367" i="13"/>
  <c r="F1367" i="13"/>
  <c r="J1366" i="13"/>
  <c r="I1366" i="13"/>
  <c r="F1366" i="13"/>
  <c r="J1365" i="13"/>
  <c r="I1365" i="13"/>
  <c r="F1365" i="13"/>
  <c r="J1364" i="13"/>
  <c r="I1364" i="13"/>
  <c r="F1364" i="13"/>
  <c r="J1363" i="13"/>
  <c r="I1363" i="13"/>
  <c r="F1363" i="13"/>
  <c r="J1362" i="13"/>
  <c r="I1362" i="13"/>
  <c r="F1362" i="13"/>
  <c r="J1361" i="13"/>
  <c r="I1361" i="13"/>
  <c r="F1361" i="13"/>
  <c r="J1360" i="13"/>
  <c r="I1360" i="13"/>
  <c r="F1360" i="13"/>
  <c r="J1359" i="13"/>
  <c r="I1359" i="13"/>
  <c r="F1359" i="13"/>
  <c r="J1358" i="13"/>
  <c r="I1358" i="13"/>
  <c r="F1358" i="13"/>
  <c r="J1357" i="13"/>
  <c r="I1357" i="13"/>
  <c r="F1357" i="13"/>
  <c r="J1356" i="13"/>
  <c r="I1356" i="13"/>
  <c r="F1356" i="13"/>
  <c r="J1355" i="13"/>
  <c r="I1355" i="13"/>
  <c r="F1355" i="13"/>
  <c r="J1354" i="13"/>
  <c r="I1354" i="13"/>
  <c r="F1354" i="13"/>
  <c r="J1353" i="13"/>
  <c r="I1353" i="13"/>
  <c r="F1353" i="13"/>
  <c r="J1352" i="13"/>
  <c r="I1352" i="13"/>
  <c r="F1352" i="13"/>
  <c r="J1351" i="13"/>
  <c r="I1351" i="13"/>
  <c r="F1351" i="13"/>
  <c r="J1350" i="13"/>
  <c r="I1350" i="13"/>
  <c r="F1350" i="13"/>
  <c r="J1349" i="13"/>
  <c r="I1349" i="13"/>
  <c r="F1349" i="13"/>
  <c r="J1348" i="13"/>
  <c r="I1348" i="13"/>
  <c r="F1348" i="13"/>
  <c r="J1347" i="13"/>
  <c r="I1347" i="13"/>
  <c r="F1347" i="13"/>
  <c r="J1346" i="13"/>
  <c r="I1346" i="13"/>
  <c r="F1346" i="13"/>
  <c r="J1345" i="13"/>
  <c r="I1345" i="13"/>
  <c r="F1345" i="13"/>
  <c r="J1344" i="13"/>
  <c r="I1344" i="13"/>
  <c r="F1344" i="13"/>
  <c r="J1343" i="13"/>
  <c r="I1343" i="13"/>
  <c r="F1343" i="13"/>
  <c r="J1342" i="13"/>
  <c r="I1342" i="13"/>
  <c r="F1342" i="13"/>
  <c r="J1341" i="13"/>
  <c r="I1341" i="13"/>
  <c r="F1341" i="13"/>
  <c r="J1340" i="13"/>
  <c r="I1340" i="13"/>
  <c r="F1340" i="13"/>
  <c r="J1339" i="13"/>
  <c r="I1339" i="13"/>
  <c r="F1339" i="13"/>
  <c r="J1338" i="13"/>
  <c r="I1338" i="13"/>
  <c r="F1338" i="13"/>
  <c r="J1337" i="13"/>
  <c r="I1337" i="13"/>
  <c r="F1337" i="13"/>
  <c r="J1336" i="13"/>
  <c r="I1336" i="13"/>
  <c r="F1336" i="13"/>
  <c r="J1335" i="13"/>
  <c r="I1335" i="13"/>
  <c r="F1335" i="13"/>
  <c r="J1334" i="13"/>
  <c r="I1334" i="13"/>
  <c r="F1334" i="13"/>
  <c r="J1333" i="13"/>
  <c r="I1333" i="13"/>
  <c r="F1333" i="13"/>
  <c r="J1332" i="13"/>
  <c r="I1332" i="13"/>
  <c r="F1332" i="13"/>
  <c r="J1331" i="13"/>
  <c r="I1331" i="13"/>
  <c r="F1331" i="13"/>
  <c r="J1330" i="13"/>
  <c r="I1330" i="13"/>
  <c r="F1330" i="13"/>
  <c r="J1329" i="13"/>
  <c r="I1329" i="13"/>
  <c r="F1329" i="13"/>
  <c r="J1328" i="13"/>
  <c r="I1328" i="13"/>
  <c r="F1328" i="13"/>
  <c r="J1327" i="13"/>
  <c r="I1327" i="13"/>
  <c r="F1327" i="13"/>
  <c r="J1326" i="13"/>
  <c r="I1326" i="13"/>
  <c r="F1326" i="13"/>
  <c r="J1325" i="13"/>
  <c r="I1325" i="13"/>
  <c r="F1325" i="13"/>
  <c r="J1324" i="13"/>
  <c r="I1324" i="13"/>
  <c r="F1324" i="13"/>
  <c r="J1323" i="13"/>
  <c r="I1323" i="13"/>
  <c r="F1323" i="13"/>
  <c r="J1322" i="13"/>
  <c r="I1322" i="13"/>
  <c r="F1322" i="13"/>
  <c r="J1321" i="13"/>
  <c r="I1321" i="13"/>
  <c r="F1321" i="13"/>
  <c r="J1320" i="13"/>
  <c r="I1320" i="13"/>
  <c r="F1320" i="13"/>
  <c r="J1319" i="13"/>
  <c r="I1319" i="13"/>
  <c r="F1319" i="13"/>
  <c r="J1318" i="13"/>
  <c r="I1318" i="13"/>
  <c r="F1318" i="13"/>
  <c r="J1317" i="13"/>
  <c r="I1317" i="13"/>
  <c r="F1317" i="13"/>
  <c r="J1316" i="13"/>
  <c r="I1316" i="13"/>
  <c r="F1316" i="13"/>
  <c r="J1315" i="13"/>
  <c r="I1315" i="13"/>
  <c r="F1315" i="13"/>
  <c r="J1314" i="13"/>
  <c r="I1314" i="13"/>
  <c r="F1314" i="13"/>
  <c r="J1313" i="13"/>
  <c r="I1313" i="13"/>
  <c r="F1313" i="13"/>
  <c r="J1312" i="13"/>
  <c r="I1312" i="13"/>
  <c r="F1312" i="13"/>
  <c r="J1311" i="13"/>
  <c r="I1311" i="13"/>
  <c r="F1311" i="13"/>
  <c r="J1310" i="13"/>
  <c r="I1310" i="13"/>
  <c r="F1310" i="13"/>
  <c r="J1309" i="13"/>
  <c r="I1309" i="13"/>
  <c r="F1309" i="13"/>
  <c r="J1308" i="13"/>
  <c r="I1308" i="13"/>
  <c r="F1308" i="13"/>
  <c r="J1307" i="13"/>
  <c r="I1307" i="13"/>
  <c r="F1307" i="13"/>
  <c r="J1306" i="13"/>
  <c r="I1306" i="13"/>
  <c r="F1306" i="13"/>
  <c r="J1305" i="13"/>
  <c r="I1305" i="13"/>
  <c r="F1305" i="13"/>
  <c r="J1304" i="13"/>
  <c r="I1304" i="13"/>
  <c r="F1304" i="13"/>
  <c r="J1303" i="13"/>
  <c r="I1303" i="13"/>
  <c r="F1303" i="13"/>
  <c r="J1302" i="13"/>
  <c r="I1302" i="13"/>
  <c r="F1302" i="13"/>
  <c r="J1301" i="13"/>
  <c r="I1301" i="13"/>
  <c r="F1301" i="13"/>
  <c r="J1300" i="13"/>
  <c r="I1300" i="13"/>
  <c r="F1300" i="13"/>
  <c r="J1299" i="13"/>
  <c r="I1299" i="13"/>
  <c r="F1299" i="13"/>
  <c r="J1298" i="13"/>
  <c r="I1298" i="13"/>
  <c r="F1298" i="13"/>
  <c r="J1297" i="13"/>
  <c r="I1297" i="13"/>
  <c r="F1297" i="13"/>
  <c r="J1296" i="13"/>
  <c r="I1296" i="13"/>
  <c r="F1296" i="13"/>
  <c r="J1295" i="13"/>
  <c r="I1295" i="13"/>
  <c r="F1295" i="13"/>
  <c r="J1294" i="13"/>
  <c r="I1294" i="13"/>
  <c r="F1294" i="13"/>
  <c r="J1293" i="13"/>
  <c r="I1293" i="13"/>
  <c r="F1293" i="13"/>
  <c r="J1292" i="13"/>
  <c r="I1292" i="13"/>
  <c r="F1292" i="13"/>
  <c r="J1291" i="13"/>
  <c r="I1291" i="13"/>
  <c r="F1291" i="13"/>
  <c r="J1290" i="13"/>
  <c r="I1290" i="13"/>
  <c r="F1290" i="13"/>
  <c r="J1289" i="13"/>
  <c r="I1289" i="13"/>
  <c r="F1289" i="13"/>
  <c r="J1288" i="13"/>
  <c r="I1288" i="13"/>
  <c r="F1288" i="13"/>
  <c r="J1287" i="13"/>
  <c r="I1287" i="13"/>
  <c r="F1287" i="13"/>
  <c r="J1286" i="13"/>
  <c r="I1286" i="13"/>
  <c r="F1286" i="13"/>
  <c r="J1285" i="13"/>
  <c r="I1285" i="13"/>
  <c r="F1285" i="13"/>
  <c r="J1284" i="13"/>
  <c r="I1284" i="13"/>
  <c r="F1284" i="13"/>
  <c r="J1283" i="13"/>
  <c r="I1283" i="13"/>
  <c r="F1283" i="13"/>
  <c r="J1282" i="13"/>
  <c r="I1282" i="13"/>
  <c r="F1282" i="13"/>
  <c r="J1281" i="13"/>
  <c r="I1281" i="13"/>
  <c r="F1281" i="13"/>
  <c r="J1280" i="13"/>
  <c r="I1280" i="13"/>
  <c r="F1280" i="13"/>
  <c r="J1279" i="13"/>
  <c r="I1279" i="13"/>
  <c r="F1279" i="13"/>
  <c r="J1278" i="13"/>
  <c r="I1278" i="13"/>
  <c r="F1278" i="13"/>
  <c r="J1277" i="13"/>
  <c r="I1277" i="13"/>
  <c r="F1277" i="13"/>
  <c r="J1276" i="13"/>
  <c r="I1276" i="13"/>
  <c r="F1276" i="13"/>
  <c r="J1275" i="13"/>
  <c r="I1275" i="13"/>
  <c r="F1275" i="13"/>
  <c r="J1274" i="13"/>
  <c r="I1274" i="13"/>
  <c r="F1274" i="13"/>
  <c r="J1273" i="13"/>
  <c r="I1273" i="13"/>
  <c r="F1273" i="13"/>
  <c r="J1272" i="13"/>
  <c r="I1272" i="13"/>
  <c r="F1272" i="13"/>
  <c r="J1271" i="13"/>
  <c r="I1271" i="13"/>
  <c r="F1271" i="13"/>
  <c r="J1270" i="13"/>
  <c r="I1270" i="13"/>
  <c r="F1270" i="13"/>
  <c r="J1269" i="13"/>
  <c r="I1269" i="13"/>
  <c r="F1269" i="13"/>
  <c r="J1268" i="13"/>
  <c r="I1268" i="13"/>
  <c r="F1268" i="13"/>
  <c r="J1267" i="13"/>
  <c r="I1267" i="13"/>
  <c r="F1267" i="13"/>
  <c r="J1266" i="13"/>
  <c r="I1266" i="13"/>
  <c r="F1266" i="13"/>
  <c r="J1265" i="13"/>
  <c r="I1265" i="13"/>
  <c r="F1265" i="13"/>
  <c r="J1264" i="13"/>
  <c r="I1264" i="13"/>
  <c r="F1264" i="13"/>
  <c r="J1263" i="13"/>
  <c r="I1263" i="13"/>
  <c r="F1263" i="13"/>
  <c r="J1262" i="13"/>
  <c r="I1262" i="13"/>
  <c r="F1262" i="13"/>
  <c r="J1261" i="13"/>
  <c r="I1261" i="13"/>
  <c r="F1261" i="13"/>
  <c r="J1260" i="13"/>
  <c r="I1260" i="13"/>
  <c r="F1260" i="13"/>
  <c r="J1259" i="13"/>
  <c r="I1259" i="13"/>
  <c r="F1259" i="13"/>
  <c r="J1258" i="13"/>
  <c r="I1258" i="13"/>
  <c r="F1258" i="13"/>
  <c r="J1257" i="13"/>
  <c r="I1257" i="13"/>
  <c r="F1257" i="13"/>
  <c r="J1256" i="13"/>
  <c r="I1256" i="13"/>
  <c r="F1256" i="13"/>
  <c r="J1255" i="13"/>
  <c r="I1255" i="13"/>
  <c r="F1255" i="13"/>
  <c r="J1254" i="13"/>
  <c r="I1254" i="13"/>
  <c r="F1254" i="13"/>
  <c r="J1253" i="13"/>
  <c r="I1253" i="13"/>
  <c r="F1253" i="13"/>
  <c r="J1252" i="13"/>
  <c r="I1252" i="13"/>
  <c r="F1252" i="13"/>
  <c r="J1251" i="13"/>
  <c r="I1251" i="13"/>
  <c r="F1251" i="13"/>
  <c r="J1250" i="13"/>
  <c r="I1250" i="13"/>
  <c r="F1250" i="13"/>
  <c r="J1249" i="13"/>
  <c r="I1249" i="13"/>
  <c r="F1249" i="13"/>
  <c r="J1248" i="13"/>
  <c r="I1248" i="13"/>
  <c r="F1248" i="13"/>
  <c r="J1247" i="13"/>
  <c r="I1247" i="13"/>
  <c r="F1247" i="13"/>
  <c r="J1246" i="13"/>
  <c r="I1246" i="13"/>
  <c r="F1246" i="13"/>
  <c r="J1245" i="13"/>
  <c r="I1245" i="13"/>
  <c r="F1245" i="13"/>
  <c r="J1244" i="13"/>
  <c r="I1244" i="13"/>
  <c r="F1244" i="13"/>
  <c r="J1243" i="13"/>
  <c r="I1243" i="13"/>
  <c r="F1243" i="13"/>
  <c r="J1242" i="13"/>
  <c r="I1242" i="13"/>
  <c r="F1242" i="13"/>
  <c r="J1241" i="13"/>
  <c r="I1241" i="13"/>
  <c r="F1241" i="13"/>
  <c r="J1240" i="13"/>
  <c r="I1240" i="13"/>
  <c r="F1240" i="13"/>
  <c r="J1239" i="13"/>
  <c r="I1239" i="13"/>
  <c r="F1239" i="13"/>
  <c r="J1238" i="13"/>
  <c r="I1238" i="13"/>
  <c r="F1238" i="13"/>
  <c r="J1237" i="13"/>
  <c r="I1237" i="13"/>
  <c r="F1237" i="13"/>
  <c r="J1236" i="13"/>
  <c r="I1236" i="13"/>
  <c r="F1236" i="13"/>
  <c r="J1235" i="13"/>
  <c r="I1235" i="13"/>
  <c r="F1235" i="13"/>
  <c r="J1234" i="13"/>
  <c r="I1234" i="13"/>
  <c r="F1234" i="13"/>
  <c r="J1233" i="13"/>
  <c r="I1233" i="13"/>
  <c r="F1233" i="13"/>
  <c r="J1232" i="13"/>
  <c r="I1232" i="13"/>
  <c r="F1232" i="13"/>
  <c r="J1231" i="13"/>
  <c r="I1231" i="13"/>
  <c r="F1231" i="13"/>
  <c r="J1230" i="13"/>
  <c r="I1230" i="13"/>
  <c r="F1230" i="13"/>
  <c r="J1229" i="13"/>
  <c r="I1229" i="13"/>
  <c r="F1229" i="13"/>
  <c r="J1228" i="13"/>
  <c r="I1228" i="13"/>
  <c r="F1228" i="13"/>
  <c r="J1227" i="13"/>
  <c r="I1227" i="13"/>
  <c r="F1227" i="13"/>
  <c r="J1226" i="13"/>
  <c r="I1226" i="13"/>
  <c r="F1226" i="13"/>
  <c r="J1225" i="13"/>
  <c r="I1225" i="13"/>
  <c r="F1225" i="13"/>
  <c r="J1224" i="13"/>
  <c r="I1224" i="13"/>
  <c r="F1224" i="13"/>
  <c r="J1223" i="13"/>
  <c r="I1223" i="13"/>
  <c r="F1223" i="13"/>
  <c r="J1222" i="13"/>
  <c r="I1222" i="13"/>
  <c r="F1222" i="13"/>
  <c r="J1221" i="13"/>
  <c r="I1221" i="13"/>
  <c r="F1221" i="13"/>
  <c r="J1220" i="13"/>
  <c r="I1220" i="13"/>
  <c r="F1220" i="13"/>
  <c r="J1219" i="13"/>
  <c r="I1219" i="13"/>
  <c r="F1219" i="13"/>
  <c r="J1218" i="13"/>
  <c r="I1218" i="13"/>
  <c r="F1218" i="13"/>
  <c r="J1217" i="13"/>
  <c r="I1217" i="13"/>
  <c r="F1217" i="13"/>
  <c r="J1216" i="13"/>
  <c r="I1216" i="13"/>
  <c r="F1216" i="13"/>
  <c r="J1215" i="13"/>
  <c r="I1215" i="13"/>
  <c r="F1215" i="13"/>
  <c r="J1214" i="13"/>
  <c r="I1214" i="13"/>
  <c r="F1214" i="13"/>
  <c r="J1213" i="13"/>
  <c r="I1213" i="13"/>
  <c r="F1213" i="13"/>
  <c r="J1212" i="13"/>
  <c r="I1212" i="13"/>
  <c r="F1212" i="13"/>
  <c r="J1211" i="13"/>
  <c r="I1211" i="13"/>
  <c r="F1211" i="13"/>
  <c r="J1210" i="13"/>
  <c r="I1210" i="13"/>
  <c r="F1210" i="13"/>
  <c r="J1209" i="13"/>
  <c r="I1209" i="13"/>
  <c r="F1209" i="13"/>
  <c r="J1208" i="13"/>
  <c r="I1208" i="13"/>
  <c r="F1208" i="13"/>
  <c r="J1207" i="13"/>
  <c r="I1207" i="13"/>
  <c r="F1207" i="13"/>
  <c r="J1206" i="13"/>
  <c r="I1206" i="13"/>
  <c r="F1206" i="13"/>
  <c r="J1205" i="13"/>
  <c r="I1205" i="13"/>
  <c r="F1205" i="13"/>
  <c r="J1204" i="13"/>
  <c r="I1204" i="13"/>
  <c r="F1204" i="13"/>
  <c r="J1203" i="13"/>
  <c r="I1203" i="13"/>
  <c r="F1203" i="13"/>
  <c r="J1202" i="13"/>
  <c r="I1202" i="13"/>
  <c r="F1202" i="13"/>
  <c r="J1201" i="13"/>
  <c r="I1201" i="13"/>
  <c r="F1201" i="13"/>
  <c r="J1200" i="13"/>
  <c r="I1200" i="13"/>
  <c r="F1200" i="13"/>
  <c r="J1199" i="13"/>
  <c r="I1199" i="13"/>
  <c r="F1199" i="13"/>
  <c r="J1198" i="13"/>
  <c r="I1198" i="13"/>
  <c r="F1198" i="13"/>
  <c r="J1197" i="13"/>
  <c r="I1197" i="13"/>
  <c r="F1197" i="13"/>
  <c r="J1196" i="13"/>
  <c r="I1196" i="13"/>
  <c r="F1196" i="13"/>
  <c r="J1195" i="13"/>
  <c r="I1195" i="13"/>
  <c r="F1195" i="13"/>
  <c r="J1194" i="13"/>
  <c r="I1194" i="13"/>
  <c r="F1194" i="13"/>
  <c r="J1193" i="13"/>
  <c r="I1193" i="13"/>
  <c r="F1193" i="13"/>
  <c r="J1192" i="13"/>
  <c r="I1192" i="13"/>
  <c r="F1192" i="13"/>
  <c r="J1191" i="13"/>
  <c r="I1191" i="13"/>
  <c r="F1191" i="13"/>
  <c r="J1190" i="13"/>
  <c r="I1190" i="13"/>
  <c r="F1190" i="13"/>
  <c r="J1189" i="13"/>
  <c r="I1189" i="13"/>
  <c r="F1189" i="13"/>
  <c r="J1188" i="13"/>
  <c r="I1188" i="13"/>
  <c r="F1188" i="13"/>
  <c r="J1187" i="13"/>
  <c r="I1187" i="13"/>
  <c r="F1187" i="13"/>
  <c r="J1186" i="13"/>
  <c r="I1186" i="13"/>
  <c r="F1186" i="13"/>
  <c r="J1185" i="13"/>
  <c r="I1185" i="13"/>
  <c r="F1185" i="13"/>
  <c r="J1184" i="13"/>
  <c r="I1184" i="13"/>
  <c r="F1184" i="13"/>
  <c r="J1183" i="13"/>
  <c r="I1183" i="13"/>
  <c r="F1183" i="13"/>
  <c r="J1182" i="13"/>
  <c r="I1182" i="13"/>
  <c r="F1182" i="13"/>
  <c r="J1181" i="13"/>
  <c r="I1181" i="13"/>
  <c r="F1181" i="13"/>
  <c r="J1180" i="13"/>
  <c r="I1180" i="13"/>
  <c r="F1180" i="13"/>
  <c r="J1179" i="13"/>
  <c r="I1179" i="13"/>
  <c r="F1179" i="13"/>
  <c r="J1178" i="13"/>
  <c r="I1178" i="13"/>
  <c r="F1178" i="13"/>
  <c r="J1177" i="13"/>
  <c r="I1177" i="13"/>
  <c r="F1177" i="13"/>
  <c r="J1176" i="13"/>
  <c r="I1176" i="13"/>
  <c r="F1176" i="13"/>
  <c r="J1175" i="13"/>
  <c r="I1175" i="13"/>
  <c r="F1175" i="13"/>
  <c r="J1174" i="13"/>
  <c r="I1174" i="13"/>
  <c r="F1174" i="13"/>
  <c r="J1173" i="13"/>
  <c r="I1173" i="13"/>
  <c r="F1173" i="13"/>
  <c r="J1172" i="13"/>
  <c r="I1172" i="13"/>
  <c r="F1172" i="13"/>
  <c r="J1171" i="13"/>
  <c r="I1171" i="13"/>
  <c r="F1171" i="13"/>
  <c r="J1170" i="13"/>
  <c r="I1170" i="13"/>
  <c r="F1170" i="13"/>
  <c r="J1169" i="13"/>
  <c r="I1169" i="13"/>
  <c r="F1169" i="13"/>
  <c r="J1168" i="13"/>
  <c r="I1168" i="13"/>
  <c r="F1168" i="13"/>
  <c r="J1167" i="13"/>
  <c r="I1167" i="13"/>
  <c r="F1167" i="13"/>
  <c r="J1166" i="13"/>
  <c r="I1166" i="13"/>
  <c r="F1166" i="13"/>
  <c r="J1165" i="13"/>
  <c r="I1165" i="13"/>
  <c r="F1165" i="13"/>
  <c r="J1164" i="13"/>
  <c r="I1164" i="13"/>
  <c r="F1164" i="13"/>
  <c r="J1163" i="13"/>
  <c r="I1163" i="13"/>
  <c r="F1163" i="13"/>
  <c r="J1162" i="13"/>
  <c r="I1162" i="13"/>
  <c r="F1162" i="13"/>
  <c r="J1161" i="13"/>
  <c r="I1161" i="13"/>
  <c r="F1161" i="13"/>
  <c r="J1160" i="13"/>
  <c r="I1160" i="13"/>
  <c r="F1160" i="13"/>
  <c r="J1159" i="13"/>
  <c r="I1159" i="13"/>
  <c r="F1159" i="13"/>
  <c r="J1158" i="13"/>
  <c r="I1158" i="13"/>
  <c r="F1158" i="13"/>
  <c r="J1157" i="13"/>
  <c r="I1157" i="13"/>
  <c r="F1157" i="13"/>
  <c r="J1156" i="13"/>
  <c r="I1156" i="13"/>
  <c r="F1156" i="13"/>
  <c r="J1155" i="13"/>
  <c r="I1155" i="13"/>
  <c r="F1155" i="13"/>
  <c r="J1154" i="13"/>
  <c r="I1154" i="13"/>
  <c r="F1154" i="13"/>
  <c r="J1153" i="13"/>
  <c r="I1153" i="13"/>
  <c r="F1153" i="13"/>
  <c r="J1152" i="13"/>
  <c r="I1152" i="13"/>
  <c r="F1152" i="13"/>
  <c r="J1151" i="13"/>
  <c r="I1151" i="13"/>
  <c r="F1151" i="13"/>
  <c r="J1150" i="13"/>
  <c r="I1150" i="13"/>
  <c r="F1150" i="13"/>
  <c r="J1149" i="13"/>
  <c r="I1149" i="13"/>
  <c r="F1149" i="13"/>
  <c r="J1148" i="13"/>
  <c r="I1148" i="13"/>
  <c r="F1148" i="13"/>
  <c r="J1147" i="13"/>
  <c r="I1147" i="13"/>
  <c r="F1147" i="13"/>
  <c r="J1146" i="13"/>
  <c r="I1146" i="13"/>
  <c r="F1146" i="13"/>
  <c r="J1145" i="13"/>
  <c r="I1145" i="13"/>
  <c r="F1145" i="13"/>
  <c r="J1144" i="13"/>
  <c r="I1144" i="13"/>
  <c r="F1144" i="13"/>
  <c r="J1143" i="13"/>
  <c r="I1143" i="13"/>
  <c r="F1143" i="13"/>
  <c r="J1142" i="13"/>
  <c r="I1142" i="13"/>
  <c r="F1142" i="13"/>
  <c r="J1141" i="13"/>
  <c r="I1141" i="13"/>
  <c r="F1141" i="13"/>
  <c r="J1140" i="13"/>
  <c r="I1140" i="13"/>
  <c r="F1140" i="13"/>
  <c r="J1139" i="13"/>
  <c r="I1139" i="13"/>
  <c r="F1139" i="13"/>
  <c r="J1138" i="13"/>
  <c r="I1138" i="13"/>
  <c r="F1138" i="13"/>
  <c r="J1137" i="13"/>
  <c r="I1137" i="13"/>
  <c r="F1137" i="13"/>
  <c r="J1136" i="13"/>
  <c r="I1136" i="13"/>
  <c r="F1136" i="13"/>
  <c r="J1135" i="13"/>
  <c r="I1135" i="13"/>
  <c r="F1135" i="13"/>
  <c r="J1134" i="13"/>
  <c r="I1134" i="13"/>
  <c r="F1134" i="13"/>
  <c r="J1133" i="13"/>
  <c r="I1133" i="13"/>
  <c r="F1133" i="13"/>
  <c r="J1132" i="13"/>
  <c r="I1132" i="13"/>
  <c r="F1132" i="13"/>
  <c r="J1131" i="13"/>
  <c r="I1131" i="13"/>
  <c r="F1131" i="13"/>
  <c r="J1130" i="13"/>
  <c r="I1130" i="13"/>
  <c r="F1130" i="13"/>
  <c r="J1129" i="13"/>
  <c r="I1129" i="13"/>
  <c r="F1129" i="13"/>
  <c r="J1128" i="13"/>
  <c r="I1128" i="13"/>
  <c r="F1128" i="13"/>
  <c r="J1127" i="13"/>
  <c r="I1127" i="13"/>
  <c r="F1127" i="13"/>
  <c r="J1126" i="13"/>
  <c r="I1126" i="13"/>
  <c r="F1126" i="13"/>
  <c r="J1125" i="13"/>
  <c r="I1125" i="13"/>
  <c r="F1125" i="13"/>
  <c r="J1124" i="13"/>
  <c r="I1124" i="13"/>
  <c r="F1124" i="13"/>
  <c r="J1123" i="13"/>
  <c r="I1123" i="13"/>
  <c r="F1123" i="13"/>
  <c r="J1122" i="13"/>
  <c r="I1122" i="13"/>
  <c r="F1122" i="13"/>
  <c r="J1121" i="13"/>
  <c r="I1121" i="13"/>
  <c r="F1121" i="13"/>
  <c r="J1120" i="13"/>
  <c r="I1120" i="13"/>
  <c r="F1120" i="13"/>
  <c r="J1119" i="13"/>
  <c r="I1119" i="13"/>
  <c r="F1119" i="13"/>
  <c r="J1118" i="13"/>
  <c r="I1118" i="13"/>
  <c r="F1118" i="13"/>
  <c r="J1117" i="13"/>
  <c r="I1117" i="13"/>
  <c r="F1117" i="13"/>
  <c r="J1116" i="13"/>
  <c r="I1116" i="13"/>
  <c r="F1116" i="13"/>
  <c r="J1115" i="13"/>
  <c r="I1115" i="13"/>
  <c r="F1115" i="13"/>
  <c r="J1114" i="13"/>
  <c r="I1114" i="13"/>
  <c r="F1114" i="13"/>
  <c r="J1113" i="13"/>
  <c r="I1113" i="13"/>
  <c r="F1113" i="13"/>
  <c r="J1112" i="13"/>
  <c r="I1112" i="13"/>
  <c r="F1112" i="13"/>
  <c r="J1111" i="13"/>
  <c r="I1111" i="13"/>
  <c r="F1111" i="13"/>
  <c r="J1110" i="13"/>
  <c r="I1110" i="13"/>
  <c r="F1110" i="13"/>
  <c r="J1109" i="13"/>
  <c r="I1109" i="13"/>
  <c r="F1109" i="13"/>
  <c r="J1108" i="13"/>
  <c r="I1108" i="13"/>
  <c r="F1108" i="13"/>
  <c r="J1107" i="13"/>
  <c r="I1107" i="13"/>
  <c r="F1107" i="13"/>
  <c r="J1106" i="13"/>
  <c r="I1106" i="13"/>
  <c r="F1106" i="13"/>
  <c r="J1105" i="13"/>
  <c r="I1105" i="13"/>
  <c r="F1105" i="13"/>
  <c r="J1104" i="13"/>
  <c r="I1104" i="13"/>
  <c r="F1104" i="13"/>
  <c r="J1103" i="13"/>
  <c r="I1103" i="13"/>
  <c r="F1103" i="13"/>
  <c r="J1102" i="13"/>
  <c r="I1102" i="13"/>
  <c r="F1102" i="13"/>
  <c r="J1101" i="13"/>
  <c r="I1101" i="13"/>
  <c r="F1101" i="13"/>
  <c r="J1100" i="13"/>
  <c r="I1100" i="13"/>
  <c r="F1100" i="13"/>
  <c r="J1099" i="13"/>
  <c r="I1099" i="13"/>
  <c r="F1099" i="13"/>
  <c r="J1098" i="13"/>
  <c r="I1098" i="13"/>
  <c r="F1098" i="13"/>
  <c r="J1097" i="13"/>
  <c r="I1097" i="13"/>
  <c r="F1097" i="13"/>
  <c r="J1096" i="13"/>
  <c r="I1096" i="13"/>
  <c r="F1096" i="13"/>
  <c r="J1095" i="13"/>
  <c r="I1095" i="13"/>
  <c r="F1095" i="13"/>
  <c r="J1094" i="13"/>
  <c r="I1094" i="13"/>
  <c r="F1094" i="13"/>
  <c r="J1093" i="13"/>
  <c r="I1093" i="13"/>
  <c r="F1093" i="13"/>
  <c r="J1092" i="13"/>
  <c r="I1092" i="13"/>
  <c r="F1092" i="13"/>
  <c r="J1091" i="13"/>
  <c r="I1091" i="13"/>
  <c r="F1091" i="13"/>
  <c r="J1090" i="13"/>
  <c r="I1090" i="13"/>
  <c r="F1090" i="13"/>
  <c r="J1089" i="13"/>
  <c r="I1089" i="13"/>
  <c r="F1089" i="13"/>
  <c r="J1088" i="13"/>
  <c r="I1088" i="13"/>
  <c r="F1088" i="13"/>
  <c r="J1087" i="13"/>
  <c r="I1087" i="13"/>
  <c r="F1087" i="13"/>
  <c r="J1086" i="13"/>
  <c r="I1086" i="13"/>
  <c r="F1086" i="13"/>
  <c r="J1085" i="13"/>
  <c r="I1085" i="13"/>
  <c r="F1085" i="13"/>
  <c r="J1084" i="13"/>
  <c r="I1084" i="13"/>
  <c r="F1084" i="13"/>
  <c r="J1083" i="13"/>
  <c r="I1083" i="13"/>
  <c r="F1083" i="13"/>
  <c r="J1082" i="13"/>
  <c r="I1082" i="13"/>
  <c r="F1082" i="13"/>
  <c r="J1081" i="13"/>
  <c r="I1081" i="13"/>
  <c r="F1081" i="13"/>
  <c r="J1080" i="13"/>
  <c r="I1080" i="13"/>
  <c r="F1080" i="13"/>
  <c r="J1079" i="13"/>
  <c r="I1079" i="13"/>
  <c r="F1079" i="13"/>
  <c r="J1078" i="13"/>
  <c r="I1078" i="13"/>
  <c r="F1078" i="13"/>
  <c r="J1077" i="13"/>
  <c r="I1077" i="13"/>
  <c r="F1077" i="13"/>
  <c r="J1076" i="13"/>
  <c r="I1076" i="13"/>
  <c r="F1076" i="13"/>
  <c r="J1075" i="13"/>
  <c r="I1075" i="13"/>
  <c r="F1075" i="13"/>
  <c r="J1074" i="13"/>
  <c r="I1074" i="13"/>
  <c r="F1074" i="13"/>
  <c r="J1073" i="13"/>
  <c r="I1073" i="13"/>
  <c r="F1073" i="13"/>
  <c r="J1072" i="13"/>
  <c r="I1072" i="13"/>
  <c r="F1072" i="13"/>
  <c r="J1071" i="13"/>
  <c r="I1071" i="13"/>
  <c r="F1071" i="13"/>
  <c r="J1070" i="13"/>
  <c r="I1070" i="13"/>
  <c r="F1070" i="13"/>
  <c r="J1069" i="13"/>
  <c r="I1069" i="13"/>
  <c r="F1069" i="13"/>
  <c r="J1068" i="13"/>
  <c r="I1068" i="13"/>
  <c r="F1068" i="13"/>
  <c r="J1067" i="13"/>
  <c r="I1067" i="13"/>
  <c r="F1067" i="13"/>
  <c r="J1066" i="13"/>
  <c r="I1066" i="13"/>
  <c r="F1066" i="13"/>
  <c r="J1065" i="13"/>
  <c r="I1065" i="13"/>
  <c r="F1065" i="13"/>
  <c r="J1064" i="13"/>
  <c r="I1064" i="13"/>
  <c r="F1064" i="13"/>
  <c r="J1063" i="13"/>
  <c r="I1063" i="13"/>
  <c r="F1063" i="13"/>
  <c r="J1062" i="13"/>
  <c r="I1062" i="13"/>
  <c r="F1062" i="13"/>
  <c r="J1061" i="13"/>
  <c r="I1061" i="13"/>
  <c r="F1061" i="13"/>
  <c r="J1060" i="13"/>
  <c r="I1060" i="13"/>
  <c r="F1060" i="13"/>
  <c r="J1059" i="13"/>
  <c r="I1059" i="13"/>
  <c r="F1059" i="13"/>
  <c r="J1058" i="13"/>
  <c r="I1058" i="13"/>
  <c r="F1058" i="13"/>
  <c r="J1057" i="13"/>
  <c r="I1057" i="13"/>
  <c r="F1057" i="13"/>
  <c r="J1056" i="13"/>
  <c r="I1056" i="13"/>
  <c r="F1056" i="13"/>
  <c r="J1055" i="13"/>
  <c r="I1055" i="13"/>
  <c r="F1055" i="13"/>
  <c r="J1054" i="13"/>
  <c r="I1054" i="13"/>
  <c r="F1054" i="13"/>
  <c r="J1053" i="13"/>
  <c r="I1053" i="13"/>
  <c r="F1053" i="13"/>
  <c r="J1052" i="13"/>
  <c r="I1052" i="13"/>
  <c r="F1052" i="13"/>
  <c r="J1051" i="13"/>
  <c r="I1051" i="13"/>
  <c r="F1051" i="13"/>
  <c r="J1050" i="13"/>
  <c r="I1050" i="13"/>
  <c r="F1050" i="13"/>
  <c r="J1049" i="13"/>
  <c r="I1049" i="13"/>
  <c r="F1049" i="13"/>
  <c r="J1048" i="13"/>
  <c r="I1048" i="13"/>
  <c r="F1048" i="13"/>
  <c r="J1047" i="13"/>
  <c r="I1047" i="13"/>
  <c r="F1047" i="13"/>
  <c r="J1046" i="13"/>
  <c r="I1046" i="13"/>
  <c r="F1046" i="13"/>
  <c r="J1045" i="13"/>
  <c r="I1045" i="13"/>
  <c r="F1045" i="13"/>
  <c r="J1044" i="13"/>
  <c r="I1044" i="13"/>
  <c r="F1044" i="13"/>
  <c r="J1043" i="13"/>
  <c r="I1043" i="13"/>
  <c r="F1043" i="13"/>
  <c r="J1042" i="13"/>
  <c r="I1042" i="13"/>
  <c r="F1042" i="13"/>
  <c r="J1041" i="13"/>
  <c r="I1041" i="13"/>
  <c r="F1041" i="13"/>
  <c r="J1040" i="13"/>
  <c r="I1040" i="13"/>
  <c r="F1040" i="13"/>
  <c r="J1039" i="13"/>
  <c r="I1039" i="13"/>
  <c r="F1039" i="13"/>
  <c r="J1038" i="13"/>
  <c r="I1038" i="13"/>
  <c r="F1038" i="13"/>
  <c r="J1037" i="13"/>
  <c r="I1037" i="13"/>
  <c r="F1037" i="13"/>
  <c r="J1036" i="13"/>
  <c r="I1036" i="13"/>
  <c r="F1036" i="13"/>
  <c r="J1035" i="13"/>
  <c r="I1035" i="13"/>
  <c r="F1035" i="13"/>
  <c r="J1034" i="13"/>
  <c r="I1034" i="13"/>
  <c r="F1034" i="13"/>
  <c r="J1033" i="13"/>
  <c r="I1033" i="13"/>
  <c r="F1033" i="13"/>
  <c r="J1032" i="13"/>
  <c r="I1032" i="13"/>
  <c r="F1032" i="13"/>
  <c r="J1031" i="13"/>
  <c r="I1031" i="13"/>
  <c r="F1031" i="13"/>
  <c r="J1030" i="13"/>
  <c r="I1030" i="13"/>
  <c r="F1030" i="13"/>
  <c r="J1029" i="13"/>
  <c r="I1029" i="13"/>
  <c r="F1029" i="13"/>
  <c r="J1028" i="13"/>
  <c r="I1028" i="13"/>
  <c r="F1028" i="13"/>
  <c r="J1027" i="13"/>
  <c r="I1027" i="13"/>
  <c r="F1027" i="13"/>
  <c r="J1026" i="13"/>
  <c r="I1026" i="13"/>
  <c r="F1026" i="13"/>
  <c r="J1025" i="13"/>
  <c r="I1025" i="13"/>
  <c r="F1025" i="13"/>
  <c r="J1024" i="13"/>
  <c r="I1024" i="13"/>
  <c r="F1024" i="13"/>
  <c r="J1023" i="13"/>
  <c r="I1023" i="13"/>
  <c r="F1023" i="13"/>
  <c r="J1022" i="13"/>
  <c r="I1022" i="13"/>
  <c r="F1022" i="13"/>
  <c r="J1021" i="13"/>
  <c r="I1021" i="13"/>
  <c r="F1021" i="13"/>
  <c r="J1020" i="13"/>
  <c r="I1020" i="13"/>
  <c r="F1020" i="13"/>
  <c r="J1019" i="13"/>
  <c r="I1019" i="13"/>
  <c r="F1019" i="13"/>
  <c r="J1018" i="13"/>
  <c r="I1018" i="13"/>
  <c r="F1018" i="13"/>
  <c r="J1017" i="13"/>
  <c r="I1017" i="13"/>
  <c r="F1017" i="13"/>
  <c r="J1016" i="13"/>
  <c r="I1016" i="13"/>
  <c r="F1016" i="13"/>
  <c r="J1015" i="13"/>
  <c r="I1015" i="13"/>
  <c r="F1015" i="13"/>
  <c r="J1014" i="13"/>
  <c r="I1014" i="13"/>
  <c r="F1014" i="13"/>
  <c r="J1013" i="13"/>
  <c r="I1013" i="13"/>
  <c r="F1013" i="13"/>
  <c r="J1012" i="13"/>
  <c r="I1012" i="13"/>
  <c r="F1012" i="13"/>
  <c r="J1011" i="13"/>
  <c r="I1011" i="13"/>
  <c r="F1011" i="13"/>
  <c r="J1010" i="13"/>
  <c r="I1010" i="13"/>
  <c r="F1010" i="13"/>
  <c r="J1009" i="13"/>
  <c r="I1009" i="13"/>
  <c r="F1009" i="13"/>
  <c r="J1008" i="13"/>
  <c r="I1008" i="13"/>
  <c r="F1008" i="13"/>
  <c r="J1007" i="13"/>
  <c r="I1007" i="13"/>
  <c r="F1007" i="13"/>
  <c r="J1006" i="13"/>
  <c r="I1006" i="13"/>
  <c r="F1006" i="13"/>
  <c r="J1005" i="13"/>
  <c r="I1005" i="13"/>
  <c r="F1005" i="13"/>
  <c r="J1004" i="13"/>
  <c r="I1004" i="13"/>
  <c r="F1004" i="13"/>
  <c r="J1003" i="13"/>
  <c r="I1003" i="13"/>
  <c r="F1003" i="13"/>
  <c r="J1002" i="13"/>
  <c r="I1002" i="13"/>
  <c r="F1002" i="13"/>
  <c r="J1001" i="13"/>
  <c r="I1001" i="13"/>
  <c r="F1001" i="13"/>
  <c r="J1000" i="13"/>
  <c r="I1000" i="13"/>
  <c r="F1000" i="13"/>
  <c r="J999" i="13"/>
  <c r="I999" i="13"/>
  <c r="F999" i="13"/>
  <c r="J998" i="13"/>
  <c r="I998" i="13"/>
  <c r="F998" i="13"/>
  <c r="J997" i="13"/>
  <c r="I997" i="13"/>
  <c r="F997" i="13"/>
  <c r="J996" i="13"/>
  <c r="I996" i="13"/>
  <c r="F996" i="13"/>
  <c r="J995" i="13"/>
  <c r="I995" i="13"/>
  <c r="F995" i="13"/>
  <c r="J994" i="13"/>
  <c r="I994" i="13"/>
  <c r="F994" i="13"/>
  <c r="J993" i="13"/>
  <c r="I993" i="13"/>
  <c r="F993" i="13"/>
  <c r="J992" i="13"/>
  <c r="I992" i="13"/>
  <c r="F992" i="13"/>
  <c r="J991" i="13"/>
  <c r="I991" i="13"/>
  <c r="F991" i="13"/>
  <c r="J990" i="13"/>
  <c r="I990" i="13"/>
  <c r="F990" i="13"/>
  <c r="J989" i="13"/>
  <c r="I989" i="13"/>
  <c r="F989" i="13"/>
  <c r="J988" i="13"/>
  <c r="I988" i="13"/>
  <c r="F988" i="13"/>
  <c r="J987" i="13"/>
  <c r="I987" i="13"/>
  <c r="F987" i="13"/>
  <c r="J986" i="13"/>
  <c r="I986" i="13"/>
  <c r="F986" i="13"/>
  <c r="J985" i="13"/>
  <c r="I985" i="13"/>
  <c r="F985" i="13"/>
  <c r="J984" i="13"/>
  <c r="I984" i="13"/>
  <c r="F984" i="13"/>
  <c r="J983" i="13"/>
  <c r="I983" i="13"/>
  <c r="F983" i="13"/>
  <c r="J982" i="13"/>
  <c r="I982" i="13"/>
  <c r="F982" i="13"/>
  <c r="J981" i="13"/>
  <c r="I981" i="13"/>
  <c r="F981" i="13"/>
  <c r="J980" i="13"/>
  <c r="I980" i="13"/>
  <c r="F980" i="13"/>
  <c r="J979" i="13"/>
  <c r="I979" i="13"/>
  <c r="F979" i="13"/>
  <c r="J978" i="13"/>
  <c r="I978" i="13"/>
  <c r="F978" i="13"/>
  <c r="J977" i="13"/>
  <c r="I977" i="13"/>
  <c r="F977" i="13"/>
  <c r="J976" i="13"/>
  <c r="I976" i="13"/>
  <c r="F976" i="13"/>
  <c r="J975" i="13"/>
  <c r="I975" i="13"/>
  <c r="F975" i="13"/>
  <c r="J974" i="13"/>
  <c r="I974" i="13"/>
  <c r="F974" i="13"/>
  <c r="J973" i="13"/>
  <c r="I973" i="13"/>
  <c r="F973" i="13"/>
  <c r="J972" i="13"/>
  <c r="I972" i="13"/>
  <c r="F972" i="13"/>
  <c r="J971" i="13"/>
  <c r="I971" i="13"/>
  <c r="F971" i="13"/>
  <c r="J970" i="13"/>
  <c r="I970" i="13"/>
  <c r="F970" i="13"/>
  <c r="J969" i="13"/>
  <c r="I969" i="13"/>
  <c r="F969" i="13"/>
  <c r="J968" i="13"/>
  <c r="I968" i="13"/>
  <c r="F968" i="13"/>
  <c r="J967" i="13"/>
  <c r="I967" i="13"/>
  <c r="F967" i="13"/>
  <c r="J966" i="13"/>
  <c r="I966" i="13"/>
  <c r="F966" i="13"/>
  <c r="J965" i="13"/>
  <c r="I965" i="13"/>
  <c r="F965" i="13"/>
  <c r="J964" i="13"/>
  <c r="I964" i="13"/>
  <c r="F964" i="13"/>
  <c r="J963" i="13"/>
  <c r="I963" i="13"/>
  <c r="F963" i="13"/>
  <c r="J962" i="13"/>
  <c r="I962" i="13"/>
  <c r="F962" i="13"/>
  <c r="J961" i="13"/>
  <c r="I961" i="13"/>
  <c r="F961" i="13"/>
  <c r="J960" i="13"/>
  <c r="I960" i="13"/>
  <c r="F960" i="13"/>
  <c r="J959" i="13"/>
  <c r="I959" i="13"/>
  <c r="F959" i="13"/>
  <c r="J958" i="13"/>
  <c r="I958" i="13"/>
  <c r="F958" i="13"/>
  <c r="J957" i="13"/>
  <c r="I957" i="13"/>
  <c r="F957" i="13"/>
  <c r="J956" i="13"/>
  <c r="I956" i="13"/>
  <c r="F956" i="13"/>
  <c r="J955" i="13"/>
  <c r="I955" i="13"/>
  <c r="F955" i="13"/>
  <c r="J954" i="13"/>
  <c r="I954" i="13"/>
  <c r="F954" i="13"/>
  <c r="J953" i="13"/>
  <c r="I953" i="13"/>
  <c r="F953" i="13"/>
  <c r="J952" i="13"/>
  <c r="I952" i="13"/>
  <c r="F952" i="13"/>
  <c r="J951" i="13"/>
  <c r="I951" i="13"/>
  <c r="F951" i="13"/>
  <c r="J950" i="13"/>
  <c r="I950" i="13"/>
  <c r="F950" i="13"/>
  <c r="J949" i="13"/>
  <c r="I949" i="13"/>
  <c r="F949" i="13"/>
  <c r="J948" i="13"/>
  <c r="I948" i="13"/>
  <c r="F948" i="13"/>
  <c r="J947" i="13"/>
  <c r="I947" i="13"/>
  <c r="F947" i="13"/>
  <c r="J946" i="13"/>
  <c r="I946" i="13"/>
  <c r="F946" i="13"/>
  <c r="J945" i="13"/>
  <c r="I945" i="13"/>
  <c r="F945" i="13"/>
  <c r="J944" i="13"/>
  <c r="I944" i="13"/>
  <c r="F944" i="13"/>
  <c r="J943" i="13"/>
  <c r="I943" i="13"/>
  <c r="F943" i="13"/>
  <c r="J942" i="13"/>
  <c r="I942" i="13"/>
  <c r="F942" i="13"/>
  <c r="J941" i="13"/>
  <c r="I941" i="13"/>
  <c r="F941" i="13"/>
  <c r="J940" i="13"/>
  <c r="I940" i="13"/>
  <c r="F940" i="13"/>
  <c r="J939" i="13"/>
  <c r="I939" i="13"/>
  <c r="F939" i="13"/>
  <c r="J938" i="13"/>
  <c r="I938" i="13"/>
  <c r="F938" i="13"/>
  <c r="J937" i="13"/>
  <c r="I937" i="13"/>
  <c r="F937" i="13"/>
  <c r="J936" i="13"/>
  <c r="I936" i="13"/>
  <c r="F936" i="13"/>
  <c r="J935" i="13"/>
  <c r="I935" i="13"/>
  <c r="F935" i="13"/>
  <c r="J934" i="13"/>
  <c r="I934" i="13"/>
  <c r="F934" i="13"/>
  <c r="J933" i="13"/>
  <c r="I933" i="13"/>
  <c r="F933" i="13"/>
  <c r="J932" i="13"/>
  <c r="I932" i="13"/>
  <c r="F932" i="13"/>
  <c r="J931" i="13"/>
  <c r="I931" i="13"/>
  <c r="F931" i="13"/>
  <c r="J930" i="13"/>
  <c r="I930" i="13"/>
  <c r="F930" i="13"/>
  <c r="J929" i="13"/>
  <c r="I929" i="13"/>
  <c r="F929" i="13"/>
  <c r="J928" i="13"/>
  <c r="I928" i="13"/>
  <c r="F928" i="13"/>
  <c r="J927" i="13"/>
  <c r="I927" i="13"/>
  <c r="F927" i="13"/>
  <c r="J926" i="13"/>
  <c r="I926" i="13"/>
  <c r="F926" i="13"/>
  <c r="J925" i="13"/>
  <c r="I925" i="13"/>
  <c r="F925" i="13"/>
  <c r="J924" i="13"/>
  <c r="I924" i="13"/>
  <c r="F924" i="13"/>
  <c r="J923" i="13"/>
  <c r="I923" i="13"/>
  <c r="F923" i="13"/>
  <c r="J922" i="13"/>
  <c r="I922" i="13"/>
  <c r="F922" i="13"/>
  <c r="J921" i="13"/>
  <c r="I921" i="13"/>
  <c r="F921" i="13"/>
  <c r="J920" i="13"/>
  <c r="I920" i="13"/>
  <c r="F920" i="13"/>
  <c r="J919" i="13"/>
  <c r="I919" i="13"/>
  <c r="F919" i="13"/>
  <c r="J918" i="13"/>
  <c r="I918" i="13"/>
  <c r="F918" i="13"/>
  <c r="J917" i="13"/>
  <c r="I917" i="13"/>
  <c r="F917" i="13"/>
  <c r="J916" i="13"/>
  <c r="I916" i="13"/>
  <c r="F916" i="13"/>
  <c r="J915" i="13"/>
  <c r="I915" i="13"/>
  <c r="F915" i="13"/>
  <c r="J914" i="13"/>
  <c r="I914" i="13"/>
  <c r="F914" i="13"/>
  <c r="J913" i="13"/>
  <c r="I913" i="13"/>
  <c r="F913" i="13"/>
  <c r="J912" i="13"/>
  <c r="I912" i="13"/>
  <c r="F912" i="13"/>
  <c r="J911" i="13"/>
  <c r="I911" i="13"/>
  <c r="F911" i="13"/>
  <c r="J910" i="13"/>
  <c r="I910" i="13"/>
  <c r="F910" i="13"/>
  <c r="J909" i="13"/>
  <c r="I909" i="13"/>
  <c r="F909" i="13"/>
  <c r="J908" i="13"/>
  <c r="I908" i="13"/>
  <c r="F908" i="13"/>
  <c r="J907" i="13"/>
  <c r="I907" i="13"/>
  <c r="F907" i="13"/>
  <c r="J906" i="13"/>
  <c r="I906" i="13"/>
  <c r="F906" i="13"/>
  <c r="J905" i="13"/>
  <c r="I905" i="13"/>
  <c r="F905" i="13"/>
  <c r="J904" i="13"/>
  <c r="I904" i="13"/>
  <c r="F904" i="13"/>
  <c r="J903" i="13"/>
  <c r="I903" i="13"/>
  <c r="F903" i="13"/>
  <c r="J902" i="13"/>
  <c r="I902" i="13"/>
  <c r="F902" i="13"/>
  <c r="J901" i="13"/>
  <c r="I901" i="13"/>
  <c r="F901" i="13"/>
  <c r="J900" i="13"/>
  <c r="I900" i="13"/>
  <c r="F900" i="13"/>
  <c r="J899" i="13"/>
  <c r="I899" i="13"/>
  <c r="F899" i="13"/>
  <c r="J898" i="13"/>
  <c r="I898" i="13"/>
  <c r="F898" i="13"/>
  <c r="J897" i="13"/>
  <c r="I897" i="13"/>
  <c r="F897" i="13"/>
  <c r="J896" i="13"/>
  <c r="I896" i="13"/>
  <c r="F896" i="13"/>
  <c r="J895" i="13"/>
  <c r="I895" i="13"/>
  <c r="F895" i="13"/>
  <c r="J894" i="13"/>
  <c r="I894" i="13"/>
  <c r="F894" i="13"/>
  <c r="J893" i="13"/>
  <c r="I893" i="13"/>
  <c r="F893" i="13"/>
  <c r="J892" i="13"/>
  <c r="I892" i="13"/>
  <c r="F892" i="13"/>
  <c r="J891" i="13"/>
  <c r="I891" i="13"/>
  <c r="F891" i="13"/>
  <c r="J890" i="13"/>
  <c r="I890" i="13"/>
  <c r="F890" i="13"/>
  <c r="J889" i="13"/>
  <c r="I889" i="13"/>
  <c r="F889" i="13"/>
  <c r="J888" i="13"/>
  <c r="I888" i="13"/>
  <c r="F888" i="13"/>
  <c r="J887" i="13"/>
  <c r="I887" i="13"/>
  <c r="F887" i="13"/>
  <c r="J886" i="13"/>
  <c r="I886" i="13"/>
  <c r="F886" i="13"/>
  <c r="J885" i="13"/>
  <c r="I885" i="13"/>
  <c r="F885" i="13"/>
  <c r="J884" i="13"/>
  <c r="I884" i="13"/>
  <c r="F884" i="13"/>
  <c r="J883" i="13"/>
  <c r="I883" i="13"/>
  <c r="F883" i="13"/>
  <c r="J882" i="13"/>
  <c r="I882" i="13"/>
  <c r="F882" i="13"/>
  <c r="J881" i="13"/>
  <c r="I881" i="13"/>
  <c r="F881" i="13"/>
  <c r="J880" i="13"/>
  <c r="I880" i="13"/>
  <c r="F880" i="13"/>
  <c r="J879" i="13"/>
  <c r="I879" i="13"/>
  <c r="F879" i="13"/>
  <c r="J878" i="13"/>
  <c r="I878" i="13"/>
  <c r="F878" i="13"/>
  <c r="J877" i="13"/>
  <c r="I877" i="13"/>
  <c r="F877" i="13"/>
  <c r="J876" i="13"/>
  <c r="I876" i="13"/>
  <c r="F876" i="13"/>
  <c r="J875" i="13"/>
  <c r="I875" i="13"/>
  <c r="F875" i="13"/>
  <c r="J874" i="13"/>
  <c r="I874" i="13"/>
  <c r="F874" i="13"/>
  <c r="J873" i="13"/>
  <c r="I873" i="13"/>
  <c r="F873" i="13"/>
  <c r="J872" i="13"/>
  <c r="I872" i="13"/>
  <c r="F872" i="13"/>
  <c r="J871" i="13"/>
  <c r="I871" i="13"/>
  <c r="F871" i="13"/>
  <c r="J870" i="13"/>
  <c r="I870" i="13"/>
  <c r="F870" i="13"/>
  <c r="J869" i="13"/>
  <c r="I869" i="13"/>
  <c r="F869" i="13"/>
  <c r="J868" i="13"/>
  <c r="I868" i="13"/>
  <c r="F868" i="13"/>
  <c r="J867" i="13"/>
  <c r="I867" i="13"/>
  <c r="F867" i="13"/>
  <c r="J866" i="13"/>
  <c r="I866" i="13"/>
  <c r="F866" i="13"/>
  <c r="J865" i="13"/>
  <c r="I865" i="13"/>
  <c r="F865" i="13"/>
  <c r="J864" i="13"/>
  <c r="I864" i="13"/>
  <c r="F864" i="13"/>
  <c r="J863" i="13"/>
  <c r="I863" i="13"/>
  <c r="F863" i="13"/>
  <c r="J862" i="13"/>
  <c r="I862" i="13"/>
  <c r="F862" i="13"/>
  <c r="J861" i="13"/>
  <c r="I861" i="13"/>
  <c r="F861" i="13"/>
  <c r="J860" i="13"/>
  <c r="I860" i="13"/>
  <c r="F860" i="13"/>
  <c r="J859" i="13"/>
  <c r="I859" i="13"/>
  <c r="F859" i="13"/>
  <c r="J858" i="13"/>
  <c r="I858" i="13"/>
  <c r="F858" i="13"/>
  <c r="J857" i="13"/>
  <c r="I857" i="13"/>
  <c r="F857" i="13"/>
  <c r="J856" i="13"/>
  <c r="I856" i="13"/>
  <c r="F856" i="13"/>
  <c r="J855" i="13"/>
  <c r="I855" i="13"/>
  <c r="F855" i="13"/>
  <c r="J854" i="13"/>
  <c r="I854" i="13"/>
  <c r="F854" i="13"/>
  <c r="J853" i="13"/>
  <c r="I853" i="13"/>
  <c r="F853" i="13"/>
  <c r="J852" i="13"/>
  <c r="I852" i="13"/>
  <c r="F852" i="13"/>
  <c r="J851" i="13"/>
  <c r="I851" i="13"/>
  <c r="F851" i="13"/>
  <c r="J850" i="13"/>
  <c r="I850" i="13"/>
  <c r="F850" i="13"/>
  <c r="J849" i="13"/>
  <c r="I849" i="13"/>
  <c r="F849" i="13"/>
  <c r="J848" i="13"/>
  <c r="I848" i="13"/>
  <c r="F848" i="13"/>
  <c r="J847" i="13"/>
  <c r="I847" i="13"/>
  <c r="F847" i="13"/>
  <c r="J846" i="13"/>
  <c r="I846" i="13"/>
  <c r="F846" i="13"/>
  <c r="J845" i="13"/>
  <c r="I845" i="13"/>
  <c r="F845" i="13"/>
  <c r="J844" i="13"/>
  <c r="I844" i="13"/>
  <c r="F844" i="13"/>
  <c r="J843" i="13"/>
  <c r="I843" i="13"/>
  <c r="F843" i="13"/>
  <c r="J842" i="13"/>
  <c r="I842" i="13"/>
  <c r="F842" i="13"/>
  <c r="J841" i="13"/>
  <c r="I841" i="13"/>
  <c r="F841" i="13"/>
  <c r="J840" i="13"/>
  <c r="I840" i="13"/>
  <c r="F840" i="13"/>
  <c r="J839" i="13"/>
  <c r="I839" i="13"/>
  <c r="F839" i="13"/>
  <c r="J838" i="13"/>
  <c r="I838" i="13"/>
  <c r="F838" i="13"/>
  <c r="J837" i="13"/>
  <c r="I837" i="13"/>
  <c r="F837" i="13"/>
  <c r="J836" i="13"/>
  <c r="I836" i="13"/>
  <c r="F836" i="13"/>
  <c r="J835" i="13"/>
  <c r="I835" i="13"/>
  <c r="F835" i="13"/>
  <c r="J834" i="13"/>
  <c r="I834" i="13"/>
  <c r="F834" i="13"/>
  <c r="J833" i="13"/>
  <c r="I833" i="13"/>
  <c r="F833" i="13"/>
  <c r="J832" i="13"/>
  <c r="I832" i="13"/>
  <c r="F832" i="13"/>
  <c r="J831" i="13"/>
  <c r="I831" i="13"/>
  <c r="F831" i="13"/>
  <c r="J830" i="13"/>
  <c r="I830" i="13"/>
  <c r="F830" i="13"/>
  <c r="J829" i="13"/>
  <c r="I829" i="13"/>
  <c r="F829" i="13"/>
  <c r="J828" i="13"/>
  <c r="I828" i="13"/>
  <c r="F828" i="13"/>
  <c r="J827" i="13"/>
  <c r="I827" i="13"/>
  <c r="F827" i="13"/>
  <c r="J826" i="13"/>
  <c r="I826" i="13"/>
  <c r="F826" i="13"/>
  <c r="J825" i="13"/>
  <c r="I825" i="13"/>
  <c r="F825" i="13"/>
  <c r="J824" i="13"/>
  <c r="I824" i="13"/>
  <c r="F824" i="13"/>
  <c r="J823" i="13"/>
  <c r="I823" i="13"/>
  <c r="F823" i="13"/>
  <c r="J822" i="13"/>
  <c r="I822" i="13"/>
  <c r="F822" i="13"/>
  <c r="J821" i="13"/>
  <c r="I821" i="13"/>
  <c r="F821" i="13"/>
  <c r="J820" i="13"/>
  <c r="I820" i="13"/>
  <c r="F820" i="13"/>
  <c r="J819" i="13"/>
  <c r="I819" i="13"/>
  <c r="F819" i="13"/>
  <c r="J818" i="13"/>
  <c r="I818" i="13"/>
  <c r="F818" i="13"/>
  <c r="J817" i="13"/>
  <c r="I817" i="13"/>
  <c r="F817" i="13"/>
  <c r="J816" i="13"/>
  <c r="I816" i="13"/>
  <c r="F816" i="13"/>
  <c r="J815" i="13"/>
  <c r="I815" i="13"/>
  <c r="F815" i="13"/>
  <c r="J814" i="13"/>
  <c r="I814" i="13"/>
  <c r="F814" i="13"/>
  <c r="J813" i="13"/>
  <c r="I813" i="13"/>
  <c r="F813" i="13"/>
  <c r="J812" i="13"/>
  <c r="I812" i="13"/>
  <c r="F812" i="13"/>
  <c r="J811" i="13"/>
  <c r="I811" i="13"/>
  <c r="F811" i="13"/>
  <c r="J810" i="13"/>
  <c r="I810" i="13"/>
  <c r="F810" i="13"/>
  <c r="J809" i="13"/>
  <c r="I809" i="13"/>
  <c r="F809" i="13"/>
  <c r="J808" i="13"/>
  <c r="I808" i="13"/>
  <c r="F808" i="13"/>
  <c r="J807" i="13"/>
  <c r="I807" i="13"/>
  <c r="F807" i="13"/>
  <c r="J806" i="13"/>
  <c r="I806" i="13"/>
  <c r="F806" i="13"/>
  <c r="J805" i="13"/>
  <c r="I805" i="13"/>
  <c r="F805" i="13"/>
  <c r="J804" i="13"/>
  <c r="I804" i="13"/>
  <c r="F804" i="13"/>
  <c r="J803" i="13"/>
  <c r="I803" i="13"/>
  <c r="F803" i="13"/>
  <c r="J802" i="13"/>
  <c r="I802" i="13"/>
  <c r="F802" i="13"/>
  <c r="J801" i="13"/>
  <c r="I801" i="13"/>
  <c r="F801" i="13"/>
  <c r="J800" i="13"/>
  <c r="I800" i="13"/>
  <c r="F800" i="13"/>
  <c r="J799" i="13"/>
  <c r="I799" i="13"/>
  <c r="F799" i="13"/>
  <c r="J798" i="13"/>
  <c r="I798" i="13"/>
  <c r="F798" i="13"/>
  <c r="J797" i="13"/>
  <c r="I797" i="13"/>
  <c r="F797" i="13"/>
  <c r="J796" i="13"/>
  <c r="I796" i="13"/>
  <c r="F796" i="13"/>
  <c r="J795" i="13"/>
  <c r="I795" i="13"/>
  <c r="F795" i="13"/>
  <c r="J794" i="13"/>
  <c r="I794" i="13"/>
  <c r="F794" i="13"/>
  <c r="J793" i="13"/>
  <c r="I793" i="13"/>
  <c r="F793" i="13"/>
  <c r="J792" i="13"/>
  <c r="I792" i="13"/>
  <c r="F792" i="13"/>
  <c r="J791" i="13"/>
  <c r="I791" i="13"/>
  <c r="F791" i="13"/>
  <c r="J790" i="13"/>
  <c r="I790" i="13"/>
  <c r="F790" i="13"/>
  <c r="J789" i="13"/>
  <c r="I789" i="13"/>
  <c r="F789" i="13"/>
  <c r="J788" i="13"/>
  <c r="I788" i="13"/>
  <c r="F788" i="13"/>
  <c r="J787" i="13"/>
  <c r="I787" i="13"/>
  <c r="F787" i="13"/>
  <c r="J786" i="13"/>
  <c r="I786" i="13"/>
  <c r="F786" i="13"/>
  <c r="J785" i="13"/>
  <c r="I785" i="13"/>
  <c r="F785" i="13"/>
  <c r="J784" i="13"/>
  <c r="I784" i="13"/>
  <c r="F784" i="13"/>
  <c r="J783" i="13"/>
  <c r="I783" i="13"/>
  <c r="F783" i="13"/>
  <c r="J782" i="13"/>
  <c r="I782" i="13"/>
  <c r="F782" i="13"/>
  <c r="J781" i="13"/>
  <c r="I781" i="13"/>
  <c r="F781" i="13"/>
  <c r="J780" i="13"/>
  <c r="I780" i="13"/>
  <c r="F780" i="13"/>
  <c r="J779" i="13"/>
  <c r="I779" i="13"/>
  <c r="F779" i="13"/>
  <c r="J778" i="13"/>
  <c r="I778" i="13"/>
  <c r="F778" i="13"/>
  <c r="J777" i="13"/>
  <c r="I777" i="13"/>
  <c r="F777" i="13"/>
  <c r="J776" i="13"/>
  <c r="I776" i="13"/>
  <c r="F776" i="13"/>
  <c r="J775" i="13"/>
  <c r="I775" i="13"/>
  <c r="F775" i="13"/>
  <c r="J774" i="13"/>
  <c r="I774" i="13"/>
  <c r="F774" i="13"/>
  <c r="J773" i="13"/>
  <c r="I773" i="13"/>
  <c r="F773" i="13"/>
  <c r="J772" i="13"/>
  <c r="I772" i="13"/>
  <c r="F772" i="13"/>
  <c r="J771" i="13"/>
  <c r="I771" i="13"/>
  <c r="F771" i="13"/>
  <c r="J770" i="13"/>
  <c r="I770" i="13"/>
  <c r="F770" i="13"/>
  <c r="J769" i="13"/>
  <c r="I769" i="13"/>
  <c r="F769" i="13"/>
  <c r="J768" i="13"/>
  <c r="I768" i="13"/>
  <c r="F768" i="13"/>
  <c r="J767" i="13"/>
  <c r="I767" i="13"/>
  <c r="F767" i="13"/>
  <c r="J766" i="13"/>
  <c r="I766" i="13"/>
  <c r="F766" i="13"/>
  <c r="J765" i="13"/>
  <c r="I765" i="13"/>
  <c r="F765" i="13"/>
  <c r="J764" i="13"/>
  <c r="I764" i="13"/>
  <c r="F764" i="13"/>
  <c r="J763" i="13"/>
  <c r="I763" i="13"/>
  <c r="F763" i="13"/>
  <c r="J762" i="13"/>
  <c r="I762" i="13"/>
  <c r="F762" i="13"/>
  <c r="J761" i="13"/>
  <c r="I761" i="13"/>
  <c r="F761" i="13"/>
  <c r="J760" i="13"/>
  <c r="I760" i="13"/>
  <c r="F760" i="13"/>
  <c r="J759" i="13"/>
  <c r="I759" i="13"/>
  <c r="F759" i="13"/>
  <c r="J758" i="13"/>
  <c r="I758" i="13"/>
  <c r="F758" i="13"/>
  <c r="J757" i="13"/>
  <c r="I757" i="13"/>
  <c r="F757" i="13"/>
  <c r="J756" i="13"/>
  <c r="I756" i="13"/>
  <c r="F756" i="13"/>
  <c r="J755" i="13"/>
  <c r="I755" i="13"/>
  <c r="F755" i="13"/>
  <c r="J754" i="13"/>
  <c r="I754" i="13"/>
  <c r="F754" i="13"/>
  <c r="J753" i="13"/>
  <c r="I753" i="13"/>
  <c r="F753" i="13"/>
  <c r="J752" i="13"/>
  <c r="I752" i="13"/>
  <c r="F752" i="13"/>
  <c r="J751" i="13"/>
  <c r="I751" i="13"/>
  <c r="F751" i="13"/>
  <c r="J750" i="13"/>
  <c r="I750" i="13"/>
  <c r="F750" i="13"/>
  <c r="J749" i="13"/>
  <c r="I749" i="13"/>
  <c r="F749" i="13"/>
  <c r="J748" i="13"/>
  <c r="I748" i="13"/>
  <c r="F748" i="13"/>
  <c r="J747" i="13"/>
  <c r="I747" i="13"/>
  <c r="F747" i="13"/>
  <c r="J746" i="13"/>
  <c r="I746" i="13"/>
  <c r="F746" i="13"/>
  <c r="J745" i="13"/>
  <c r="I745" i="13"/>
  <c r="F745" i="13"/>
  <c r="J744" i="13"/>
  <c r="I744" i="13"/>
  <c r="F744" i="13"/>
  <c r="J743" i="13"/>
  <c r="I743" i="13"/>
  <c r="F743" i="13"/>
  <c r="J742" i="13"/>
  <c r="I742" i="13"/>
  <c r="F742" i="13"/>
  <c r="J741" i="13"/>
  <c r="I741" i="13"/>
  <c r="F741" i="13"/>
  <c r="J740" i="13"/>
  <c r="I740" i="13"/>
  <c r="F740" i="13"/>
  <c r="J739" i="13"/>
  <c r="I739" i="13"/>
  <c r="F739" i="13"/>
  <c r="J738" i="13"/>
  <c r="I738" i="13"/>
  <c r="F738" i="13"/>
  <c r="J737" i="13"/>
  <c r="I737" i="13"/>
  <c r="F737" i="13"/>
  <c r="J736" i="13"/>
  <c r="I736" i="13"/>
  <c r="F736" i="13"/>
  <c r="J735" i="13"/>
  <c r="I735" i="13"/>
  <c r="F735" i="13"/>
  <c r="J734" i="13"/>
  <c r="I734" i="13"/>
  <c r="F734" i="13"/>
  <c r="J733" i="13"/>
  <c r="I733" i="13"/>
  <c r="F733" i="13"/>
  <c r="J732" i="13"/>
  <c r="I732" i="13"/>
  <c r="F732" i="13"/>
  <c r="J731" i="13"/>
  <c r="I731" i="13"/>
  <c r="F731" i="13"/>
  <c r="J730" i="13"/>
  <c r="I730" i="13"/>
  <c r="F730" i="13"/>
  <c r="J729" i="13"/>
  <c r="I729" i="13"/>
  <c r="F729" i="13"/>
  <c r="J728" i="13"/>
  <c r="I728" i="13"/>
  <c r="F728" i="13"/>
  <c r="J727" i="13"/>
  <c r="I727" i="13"/>
  <c r="F727" i="13"/>
  <c r="J726" i="13"/>
  <c r="I726" i="13"/>
  <c r="F726" i="13"/>
  <c r="J725" i="13"/>
  <c r="I725" i="13"/>
  <c r="F725" i="13"/>
  <c r="J724" i="13"/>
  <c r="I724" i="13"/>
  <c r="F724" i="13"/>
  <c r="J723" i="13"/>
  <c r="I723" i="13"/>
  <c r="F723" i="13"/>
  <c r="J722" i="13"/>
  <c r="I722" i="13"/>
  <c r="F722" i="13"/>
  <c r="J721" i="13"/>
  <c r="I721" i="13"/>
  <c r="F721" i="13"/>
  <c r="J720" i="13"/>
  <c r="I720" i="13"/>
  <c r="F720" i="13"/>
  <c r="J719" i="13"/>
  <c r="I719" i="13"/>
  <c r="F719" i="13"/>
  <c r="J718" i="13"/>
  <c r="I718" i="13"/>
  <c r="F718" i="13"/>
  <c r="J717" i="13"/>
  <c r="I717" i="13"/>
  <c r="F717" i="13"/>
  <c r="J716" i="13"/>
  <c r="I716" i="13"/>
  <c r="F716" i="13"/>
  <c r="J715" i="13"/>
  <c r="I715" i="13"/>
  <c r="F715" i="13"/>
  <c r="J714" i="13"/>
  <c r="I714" i="13"/>
  <c r="F714" i="13"/>
  <c r="J713" i="13"/>
  <c r="I713" i="13"/>
  <c r="F713" i="13"/>
  <c r="J712" i="13"/>
  <c r="I712" i="13"/>
  <c r="F712" i="13"/>
  <c r="J711" i="13"/>
  <c r="I711" i="13"/>
  <c r="F711" i="13"/>
  <c r="J710" i="13"/>
  <c r="I710" i="13"/>
  <c r="F710" i="13"/>
  <c r="J709" i="13"/>
  <c r="I709" i="13"/>
  <c r="F709" i="13"/>
  <c r="J708" i="13"/>
  <c r="I708" i="13"/>
  <c r="F708" i="13"/>
  <c r="J707" i="13"/>
  <c r="I707" i="13"/>
  <c r="F707" i="13"/>
  <c r="J706" i="13"/>
  <c r="I706" i="13"/>
  <c r="F706" i="13"/>
  <c r="J705" i="13"/>
  <c r="I705" i="13"/>
  <c r="F705" i="13"/>
  <c r="J704" i="13"/>
  <c r="I704" i="13"/>
  <c r="F704" i="13"/>
  <c r="J703" i="13"/>
  <c r="I703" i="13"/>
  <c r="F703" i="13"/>
  <c r="J702" i="13"/>
  <c r="I702" i="13"/>
  <c r="F702" i="13"/>
  <c r="J701" i="13"/>
  <c r="I701" i="13"/>
  <c r="F701" i="13"/>
  <c r="J700" i="13"/>
  <c r="I700" i="13"/>
  <c r="F700" i="13"/>
  <c r="J699" i="13"/>
  <c r="I699" i="13"/>
  <c r="F699" i="13"/>
  <c r="J698" i="13"/>
  <c r="I698" i="13"/>
  <c r="F698" i="13"/>
  <c r="J697" i="13"/>
  <c r="I697" i="13"/>
  <c r="F697" i="13"/>
  <c r="J696" i="13"/>
  <c r="I696" i="13"/>
  <c r="F696" i="13"/>
  <c r="J695" i="13"/>
  <c r="I695" i="13"/>
  <c r="F695" i="13"/>
  <c r="J694" i="13"/>
  <c r="I694" i="13"/>
  <c r="F694" i="13"/>
  <c r="J693" i="13"/>
  <c r="I693" i="13"/>
  <c r="F693" i="13"/>
  <c r="J692" i="13"/>
  <c r="I692" i="13"/>
  <c r="F692" i="13"/>
  <c r="J691" i="13"/>
  <c r="I691" i="13"/>
  <c r="F691" i="13"/>
  <c r="J690" i="13"/>
  <c r="I690" i="13"/>
  <c r="F690" i="13"/>
  <c r="J689" i="13"/>
  <c r="I689" i="13"/>
  <c r="F689" i="13"/>
  <c r="J688" i="13"/>
  <c r="I688" i="13"/>
  <c r="F688" i="13"/>
  <c r="J687" i="13"/>
  <c r="I687" i="13"/>
  <c r="F687" i="13"/>
  <c r="J686" i="13"/>
  <c r="I686" i="13"/>
  <c r="F686" i="13"/>
  <c r="J685" i="13"/>
  <c r="I685" i="13"/>
  <c r="F685" i="13"/>
  <c r="J684" i="13"/>
  <c r="I684" i="13"/>
  <c r="F684" i="13"/>
  <c r="J683" i="13"/>
  <c r="I683" i="13"/>
  <c r="F683" i="13"/>
  <c r="J682" i="13"/>
  <c r="I682" i="13"/>
  <c r="F682" i="13"/>
  <c r="J681" i="13"/>
  <c r="I681" i="13"/>
  <c r="F681" i="13"/>
  <c r="J680" i="13"/>
  <c r="I680" i="13"/>
  <c r="F680" i="13"/>
  <c r="J679" i="13"/>
  <c r="I679" i="13"/>
  <c r="F679" i="13"/>
  <c r="J678" i="13"/>
  <c r="I678" i="13"/>
  <c r="F678" i="13"/>
  <c r="J677" i="13"/>
  <c r="I677" i="13"/>
  <c r="F677" i="13"/>
  <c r="J676" i="13"/>
  <c r="I676" i="13"/>
  <c r="F676" i="13"/>
  <c r="J675" i="13"/>
  <c r="I675" i="13"/>
  <c r="F675" i="13"/>
  <c r="J674" i="13"/>
  <c r="I674" i="13"/>
  <c r="F674" i="13"/>
  <c r="J673" i="13"/>
  <c r="I673" i="13"/>
  <c r="F673" i="13"/>
  <c r="J672" i="13"/>
  <c r="I672" i="13"/>
  <c r="F672" i="13"/>
  <c r="J671" i="13"/>
  <c r="I671" i="13"/>
  <c r="F671" i="13"/>
  <c r="J670" i="13"/>
  <c r="I670" i="13"/>
  <c r="F670" i="13"/>
  <c r="J669" i="13"/>
  <c r="I669" i="13"/>
  <c r="F669" i="13"/>
  <c r="J668" i="13"/>
  <c r="I668" i="13"/>
  <c r="F668" i="13"/>
  <c r="J667" i="13"/>
  <c r="I667" i="13"/>
  <c r="F667" i="13"/>
  <c r="J666" i="13"/>
  <c r="I666" i="13"/>
  <c r="F666" i="13"/>
  <c r="J665" i="13"/>
  <c r="I665" i="13"/>
  <c r="F665" i="13"/>
  <c r="J664" i="13"/>
  <c r="I664" i="13"/>
  <c r="F664" i="13"/>
  <c r="J663" i="13"/>
  <c r="I663" i="13"/>
  <c r="F663" i="13"/>
  <c r="J662" i="13"/>
  <c r="I662" i="13"/>
  <c r="F662" i="13"/>
  <c r="J661" i="13"/>
  <c r="I661" i="13"/>
  <c r="F661" i="13"/>
  <c r="J660" i="13"/>
  <c r="I660" i="13"/>
  <c r="F660" i="13"/>
  <c r="J659" i="13"/>
  <c r="I659" i="13"/>
  <c r="F659" i="13"/>
  <c r="J658" i="13"/>
  <c r="I658" i="13"/>
  <c r="F658" i="13"/>
  <c r="J657" i="13"/>
  <c r="I657" i="13"/>
  <c r="F657" i="13"/>
  <c r="J656" i="13"/>
  <c r="I656" i="13"/>
  <c r="F656" i="13"/>
  <c r="J655" i="13"/>
  <c r="I655" i="13"/>
  <c r="F655" i="13"/>
  <c r="J654" i="13"/>
  <c r="I654" i="13"/>
  <c r="F654" i="13"/>
  <c r="J653" i="13"/>
  <c r="I653" i="13"/>
  <c r="F653" i="13"/>
  <c r="J652" i="13"/>
  <c r="I652" i="13"/>
  <c r="F652" i="13"/>
  <c r="J651" i="13"/>
  <c r="I651" i="13"/>
  <c r="F651" i="13"/>
  <c r="J650" i="13"/>
  <c r="I650" i="13"/>
  <c r="F650" i="13"/>
  <c r="J649" i="13"/>
  <c r="I649" i="13"/>
  <c r="F649" i="13"/>
  <c r="J648" i="13"/>
  <c r="I648" i="13"/>
  <c r="F648" i="13"/>
  <c r="J647" i="13"/>
  <c r="I647" i="13"/>
  <c r="F647" i="13"/>
  <c r="J646" i="13"/>
  <c r="I646" i="13"/>
  <c r="F646" i="13"/>
  <c r="J645" i="13"/>
  <c r="I645" i="13"/>
  <c r="F645" i="13"/>
  <c r="J644" i="13"/>
  <c r="I644" i="13"/>
  <c r="F644" i="13"/>
  <c r="J643" i="13"/>
  <c r="I643" i="13"/>
  <c r="F643" i="13"/>
  <c r="J642" i="13"/>
  <c r="I642" i="13"/>
  <c r="F642" i="13"/>
  <c r="J641" i="13"/>
  <c r="I641" i="13"/>
  <c r="F641" i="13"/>
  <c r="J640" i="13"/>
  <c r="I640" i="13"/>
  <c r="F640" i="13"/>
  <c r="J639" i="13"/>
  <c r="I639" i="13"/>
  <c r="F639" i="13"/>
  <c r="J638" i="13"/>
  <c r="I638" i="13"/>
  <c r="F638" i="13"/>
  <c r="J637" i="13"/>
  <c r="I637" i="13"/>
  <c r="F637" i="13"/>
  <c r="J636" i="13"/>
  <c r="I636" i="13"/>
  <c r="F636" i="13"/>
  <c r="J635" i="13"/>
  <c r="I635" i="13"/>
  <c r="F635" i="13"/>
  <c r="J634" i="13"/>
  <c r="I634" i="13"/>
  <c r="F634" i="13"/>
  <c r="J633" i="13"/>
  <c r="I633" i="13"/>
  <c r="F633" i="13"/>
  <c r="J632" i="13"/>
  <c r="I632" i="13"/>
  <c r="F632" i="13"/>
  <c r="J631" i="13"/>
  <c r="I631" i="13"/>
  <c r="F631" i="13"/>
  <c r="J630" i="13"/>
  <c r="I630" i="13"/>
  <c r="F630" i="13"/>
  <c r="J629" i="13"/>
  <c r="I629" i="13"/>
  <c r="F629" i="13"/>
  <c r="J628" i="13"/>
  <c r="I628" i="13"/>
  <c r="F628" i="13"/>
  <c r="J627" i="13"/>
  <c r="I627" i="13"/>
  <c r="F627" i="13"/>
  <c r="J626" i="13"/>
  <c r="I626" i="13"/>
  <c r="F626" i="13"/>
  <c r="J625" i="13"/>
  <c r="I625" i="13"/>
  <c r="F625" i="13"/>
  <c r="J624" i="13"/>
  <c r="I624" i="13"/>
  <c r="F624" i="13"/>
  <c r="J623" i="13"/>
  <c r="I623" i="13"/>
  <c r="F623" i="13"/>
  <c r="J622" i="13"/>
  <c r="I622" i="13"/>
  <c r="F622" i="13"/>
  <c r="J621" i="13"/>
  <c r="I621" i="13"/>
  <c r="F621" i="13"/>
  <c r="J620" i="13"/>
  <c r="I620" i="13"/>
  <c r="F620" i="13"/>
  <c r="J619" i="13"/>
  <c r="I619" i="13"/>
  <c r="F619" i="13"/>
  <c r="J618" i="13"/>
  <c r="I618" i="13"/>
  <c r="F618" i="13"/>
  <c r="J617" i="13"/>
  <c r="I617" i="13"/>
  <c r="F617" i="13"/>
  <c r="J616" i="13"/>
  <c r="I616" i="13"/>
  <c r="F616" i="13"/>
  <c r="J615" i="13"/>
  <c r="I615" i="13"/>
  <c r="F615" i="13"/>
  <c r="J614" i="13"/>
  <c r="I614" i="13"/>
  <c r="F614" i="13"/>
  <c r="J613" i="13"/>
  <c r="I613" i="13"/>
  <c r="F613" i="13"/>
  <c r="J612" i="13"/>
  <c r="I612" i="13"/>
  <c r="F612" i="13"/>
  <c r="J611" i="13"/>
  <c r="I611" i="13"/>
  <c r="F611" i="13"/>
  <c r="J610" i="13"/>
  <c r="I610" i="13"/>
  <c r="F610" i="13"/>
  <c r="J609" i="13"/>
  <c r="I609" i="13"/>
  <c r="F609" i="13"/>
  <c r="J608" i="13"/>
  <c r="I608" i="13"/>
  <c r="F608" i="13"/>
  <c r="J607" i="13"/>
  <c r="I607" i="13"/>
  <c r="F607" i="13"/>
  <c r="J606" i="13"/>
  <c r="I606" i="13"/>
  <c r="F606" i="13"/>
  <c r="J605" i="13"/>
  <c r="I605" i="13"/>
  <c r="F605" i="13"/>
  <c r="J604" i="13"/>
  <c r="I604" i="13"/>
  <c r="F604" i="13"/>
  <c r="J603" i="13"/>
  <c r="I603" i="13"/>
  <c r="F603" i="13"/>
  <c r="J602" i="13"/>
  <c r="I602" i="13"/>
  <c r="F602" i="13"/>
  <c r="J601" i="13"/>
  <c r="I601" i="13"/>
  <c r="F601" i="13"/>
  <c r="J600" i="13"/>
  <c r="I600" i="13"/>
  <c r="F600" i="13"/>
  <c r="J599" i="13"/>
  <c r="I599" i="13"/>
  <c r="F599" i="13"/>
  <c r="J598" i="13"/>
  <c r="I598" i="13"/>
  <c r="F598" i="13"/>
  <c r="J597" i="13"/>
  <c r="I597" i="13"/>
  <c r="F597" i="13"/>
  <c r="J596" i="13"/>
  <c r="I596" i="13"/>
  <c r="F596" i="13"/>
  <c r="J595" i="13"/>
  <c r="I595" i="13"/>
  <c r="F595" i="13"/>
  <c r="J594" i="13"/>
  <c r="I594" i="13"/>
  <c r="F594" i="13"/>
  <c r="J593" i="13"/>
  <c r="I593" i="13"/>
  <c r="F593" i="13"/>
  <c r="J592" i="13"/>
  <c r="I592" i="13"/>
  <c r="F592" i="13"/>
  <c r="J591" i="13"/>
  <c r="I591" i="13"/>
  <c r="F591" i="13"/>
  <c r="J590" i="13"/>
  <c r="I590" i="13"/>
  <c r="F590" i="13"/>
  <c r="J589" i="13"/>
  <c r="I589" i="13"/>
  <c r="F589" i="13"/>
  <c r="J588" i="13"/>
  <c r="I588" i="13"/>
  <c r="F588" i="13"/>
  <c r="J587" i="13"/>
  <c r="I587" i="13"/>
  <c r="F587" i="13"/>
  <c r="J586" i="13"/>
  <c r="I586" i="13"/>
  <c r="F586" i="13"/>
  <c r="J585" i="13"/>
  <c r="I585" i="13"/>
  <c r="F585" i="13"/>
  <c r="J584" i="13"/>
  <c r="I584" i="13"/>
  <c r="F584" i="13"/>
  <c r="J583" i="13"/>
  <c r="I583" i="13"/>
  <c r="F583" i="13"/>
  <c r="J582" i="13"/>
  <c r="I582" i="13"/>
  <c r="F582" i="13"/>
  <c r="J581" i="13"/>
  <c r="I581" i="13"/>
  <c r="F581" i="13"/>
  <c r="J580" i="13"/>
  <c r="I580" i="13"/>
  <c r="F580" i="13"/>
  <c r="J579" i="13"/>
  <c r="I579" i="13"/>
  <c r="F579" i="13"/>
  <c r="J578" i="13"/>
  <c r="I578" i="13"/>
  <c r="F578" i="13"/>
  <c r="J577" i="13"/>
  <c r="I577" i="13"/>
  <c r="F577" i="13"/>
  <c r="J576" i="13"/>
  <c r="I576" i="13"/>
  <c r="F576" i="13"/>
  <c r="J575" i="13"/>
  <c r="I575" i="13"/>
  <c r="F575" i="13"/>
  <c r="J574" i="13"/>
  <c r="I574" i="13"/>
  <c r="F574" i="13"/>
  <c r="J573" i="13"/>
  <c r="I573" i="13"/>
  <c r="F573" i="13"/>
  <c r="J572" i="13"/>
  <c r="I572" i="13"/>
  <c r="F572" i="13"/>
  <c r="J571" i="13"/>
  <c r="I571" i="13"/>
  <c r="F571" i="13"/>
  <c r="J570" i="13"/>
  <c r="I570" i="13"/>
  <c r="F570" i="13"/>
  <c r="J569" i="13"/>
  <c r="I569" i="13"/>
  <c r="F569" i="13"/>
  <c r="J568" i="13"/>
  <c r="I568" i="13"/>
  <c r="F568" i="13"/>
  <c r="J567" i="13"/>
  <c r="I567" i="13"/>
  <c r="F567" i="13"/>
  <c r="J566" i="13"/>
  <c r="I566" i="13"/>
  <c r="F566" i="13"/>
  <c r="J565" i="13"/>
  <c r="I565" i="13"/>
  <c r="F565" i="13"/>
  <c r="J564" i="13"/>
  <c r="I564" i="13"/>
  <c r="F564" i="13"/>
  <c r="J563" i="13"/>
  <c r="I563" i="13"/>
  <c r="F563" i="13"/>
  <c r="J562" i="13"/>
  <c r="I562" i="13"/>
  <c r="F562" i="13"/>
  <c r="J561" i="13"/>
  <c r="I561" i="13"/>
  <c r="F561" i="13"/>
  <c r="J560" i="13"/>
  <c r="I560" i="13"/>
  <c r="F560" i="13"/>
  <c r="J559" i="13"/>
  <c r="I559" i="13"/>
  <c r="F559" i="13"/>
  <c r="J558" i="13"/>
  <c r="I558" i="13"/>
  <c r="F558" i="13"/>
  <c r="J557" i="13"/>
  <c r="I557" i="13"/>
  <c r="F557" i="13"/>
  <c r="J556" i="13"/>
  <c r="I556" i="13"/>
  <c r="F556" i="13"/>
  <c r="J555" i="13"/>
  <c r="I555" i="13"/>
  <c r="F555" i="13"/>
  <c r="J554" i="13"/>
  <c r="I554" i="13"/>
  <c r="F554" i="13"/>
  <c r="J553" i="13"/>
  <c r="I553" i="13"/>
  <c r="F553" i="13"/>
  <c r="J552" i="13"/>
  <c r="I552" i="13"/>
  <c r="F552" i="13"/>
  <c r="J551" i="13"/>
  <c r="I551" i="13"/>
  <c r="F551" i="13"/>
  <c r="J550" i="13"/>
  <c r="I550" i="13"/>
  <c r="F550" i="13"/>
  <c r="J549" i="13"/>
  <c r="I549" i="13"/>
  <c r="F549" i="13"/>
  <c r="J548" i="13"/>
  <c r="I548" i="13"/>
  <c r="F548" i="13"/>
  <c r="J547" i="13"/>
  <c r="I547" i="13"/>
  <c r="F547" i="13"/>
  <c r="J546" i="13"/>
  <c r="I546" i="13"/>
  <c r="F546" i="13"/>
  <c r="J545" i="13"/>
  <c r="I545" i="13"/>
  <c r="F545" i="13"/>
  <c r="J544" i="13"/>
  <c r="I544" i="13"/>
  <c r="F544" i="13"/>
  <c r="J543" i="13"/>
  <c r="I543" i="13"/>
  <c r="F543" i="13"/>
  <c r="J542" i="13"/>
  <c r="I542" i="13"/>
  <c r="F542" i="13"/>
  <c r="J541" i="13"/>
  <c r="I541" i="13"/>
  <c r="F541" i="13"/>
  <c r="J540" i="13"/>
  <c r="I540" i="13"/>
  <c r="F540" i="13"/>
  <c r="J539" i="13"/>
  <c r="I539" i="13"/>
  <c r="F539" i="13"/>
  <c r="J538" i="13"/>
  <c r="I538" i="13"/>
  <c r="F538" i="13"/>
  <c r="J537" i="13"/>
  <c r="I537" i="13"/>
  <c r="F537" i="13"/>
  <c r="J536" i="13"/>
  <c r="I536" i="13"/>
  <c r="F536" i="13"/>
  <c r="J535" i="13"/>
  <c r="I535" i="13"/>
  <c r="F535" i="13"/>
  <c r="J534" i="13"/>
  <c r="I534" i="13"/>
  <c r="F534" i="13"/>
  <c r="J533" i="13"/>
  <c r="I533" i="13"/>
  <c r="F533" i="13"/>
  <c r="J532" i="13"/>
  <c r="I532" i="13"/>
  <c r="F532" i="13"/>
  <c r="J531" i="13"/>
  <c r="I531" i="13"/>
  <c r="F531" i="13"/>
  <c r="J530" i="13"/>
  <c r="I530" i="13"/>
  <c r="F530" i="13"/>
  <c r="J529" i="13"/>
  <c r="I529" i="13"/>
  <c r="F529" i="13"/>
  <c r="J528" i="13"/>
  <c r="I528" i="13"/>
  <c r="F528" i="13"/>
  <c r="J527" i="13"/>
  <c r="I527" i="13"/>
  <c r="F527" i="13"/>
  <c r="J526" i="13"/>
  <c r="I526" i="13"/>
  <c r="F526" i="13"/>
  <c r="J525" i="13"/>
  <c r="I525" i="13"/>
  <c r="F525" i="13"/>
  <c r="J524" i="13"/>
  <c r="I524" i="13"/>
  <c r="F524" i="13"/>
  <c r="J523" i="13"/>
  <c r="I523" i="13"/>
  <c r="F523" i="13"/>
  <c r="J522" i="13"/>
  <c r="I522" i="13"/>
  <c r="F522" i="13"/>
  <c r="J521" i="13"/>
  <c r="I521" i="13"/>
  <c r="F521" i="13"/>
  <c r="J520" i="13"/>
  <c r="I520" i="13"/>
  <c r="F520" i="13"/>
  <c r="J519" i="13"/>
  <c r="I519" i="13"/>
  <c r="F519" i="13"/>
  <c r="J518" i="13"/>
  <c r="I518" i="13"/>
  <c r="F518" i="13"/>
  <c r="J517" i="13"/>
  <c r="I517" i="13"/>
  <c r="F517" i="13"/>
  <c r="J516" i="13"/>
  <c r="I516" i="13"/>
  <c r="F516" i="13"/>
  <c r="J515" i="13"/>
  <c r="I515" i="13"/>
  <c r="F515" i="13"/>
  <c r="J514" i="13"/>
  <c r="I514" i="13"/>
  <c r="F514" i="13"/>
  <c r="J513" i="13"/>
  <c r="I513" i="13"/>
  <c r="F513" i="13"/>
  <c r="J512" i="13"/>
  <c r="I512" i="13"/>
  <c r="F512" i="13"/>
  <c r="J511" i="13"/>
  <c r="I511" i="13"/>
  <c r="F511" i="13"/>
  <c r="J510" i="13"/>
  <c r="I510" i="13"/>
  <c r="F510" i="13"/>
  <c r="J509" i="13"/>
  <c r="I509" i="13"/>
  <c r="F509" i="13"/>
  <c r="J508" i="13"/>
  <c r="I508" i="13"/>
  <c r="F508" i="13"/>
  <c r="J507" i="13"/>
  <c r="I507" i="13"/>
  <c r="F507" i="13"/>
  <c r="J506" i="13"/>
  <c r="I506" i="13"/>
  <c r="F506" i="13"/>
  <c r="J505" i="13"/>
  <c r="I505" i="13"/>
  <c r="F505" i="13"/>
  <c r="J504" i="13"/>
  <c r="I504" i="13"/>
  <c r="F504" i="13"/>
  <c r="J503" i="13"/>
  <c r="I503" i="13"/>
  <c r="F503" i="13"/>
  <c r="J502" i="13"/>
  <c r="I502" i="13"/>
  <c r="F502" i="13"/>
  <c r="J501" i="13"/>
  <c r="I501" i="13"/>
  <c r="F501" i="13"/>
  <c r="J500" i="13"/>
  <c r="I500" i="13"/>
  <c r="F500" i="13"/>
  <c r="J499" i="13"/>
  <c r="I499" i="13"/>
  <c r="F499" i="13"/>
  <c r="J498" i="13"/>
  <c r="I498" i="13"/>
  <c r="F498" i="13"/>
  <c r="J497" i="13"/>
  <c r="I497" i="13"/>
  <c r="F497" i="13"/>
  <c r="J496" i="13"/>
  <c r="I496" i="13"/>
  <c r="F496" i="13"/>
  <c r="J495" i="13"/>
  <c r="I495" i="13"/>
  <c r="F495" i="13"/>
  <c r="J494" i="13"/>
  <c r="I494" i="13"/>
  <c r="F494" i="13"/>
  <c r="J493" i="13"/>
  <c r="I493" i="13"/>
  <c r="F493" i="13"/>
  <c r="J492" i="13"/>
  <c r="I492" i="13"/>
  <c r="F492" i="13"/>
  <c r="J491" i="13"/>
  <c r="I491" i="13"/>
  <c r="F491" i="13"/>
  <c r="J490" i="13"/>
  <c r="I490" i="13"/>
  <c r="F490" i="13"/>
  <c r="J489" i="13"/>
  <c r="I489" i="13"/>
  <c r="F489" i="13"/>
  <c r="J488" i="13"/>
  <c r="I488" i="13"/>
  <c r="F488" i="13"/>
  <c r="J487" i="13"/>
  <c r="I487" i="13"/>
  <c r="F487" i="13"/>
  <c r="J486" i="13"/>
  <c r="I486" i="13"/>
  <c r="F486" i="13"/>
  <c r="J485" i="13"/>
  <c r="I485" i="13"/>
  <c r="F485" i="13"/>
  <c r="J484" i="13"/>
  <c r="I484" i="13"/>
  <c r="F484" i="13"/>
  <c r="J483" i="13"/>
  <c r="I483" i="13"/>
  <c r="F483" i="13"/>
  <c r="J482" i="13"/>
  <c r="I482" i="13"/>
  <c r="F482" i="13"/>
  <c r="J481" i="13"/>
  <c r="I481" i="13"/>
  <c r="F481" i="13"/>
  <c r="J480" i="13"/>
  <c r="I480" i="13"/>
  <c r="F480" i="13"/>
  <c r="J479" i="13"/>
  <c r="I479" i="13"/>
  <c r="F479" i="13"/>
  <c r="J478" i="13"/>
  <c r="I478" i="13"/>
  <c r="F478" i="13"/>
  <c r="J477" i="13"/>
  <c r="I477" i="13"/>
  <c r="F477" i="13"/>
  <c r="J476" i="13"/>
  <c r="I476" i="13"/>
  <c r="F476" i="13"/>
  <c r="J475" i="13"/>
  <c r="I475" i="13"/>
  <c r="F475" i="13"/>
  <c r="J474" i="13"/>
  <c r="I474" i="13"/>
  <c r="F474" i="13"/>
  <c r="J473" i="13"/>
  <c r="I473" i="13"/>
  <c r="F473" i="13"/>
  <c r="J472" i="13"/>
  <c r="I472" i="13"/>
  <c r="F472" i="13"/>
  <c r="J471" i="13"/>
  <c r="I471" i="13"/>
  <c r="F471" i="13"/>
  <c r="J470" i="13"/>
  <c r="I470" i="13"/>
  <c r="F470" i="13"/>
  <c r="J469" i="13"/>
  <c r="I469" i="13"/>
  <c r="F469" i="13"/>
  <c r="J468" i="13"/>
  <c r="I468" i="13"/>
  <c r="F468" i="13"/>
  <c r="J467" i="13"/>
  <c r="I467" i="13"/>
  <c r="F467" i="13"/>
  <c r="J466" i="13"/>
  <c r="I466" i="13"/>
  <c r="F466" i="13"/>
  <c r="J465" i="13"/>
  <c r="I465" i="13"/>
  <c r="F465" i="13"/>
  <c r="J464" i="13"/>
  <c r="I464" i="13"/>
  <c r="F464" i="13"/>
  <c r="J463" i="13"/>
  <c r="I463" i="13"/>
  <c r="F463" i="13"/>
  <c r="J462" i="13"/>
  <c r="I462" i="13"/>
  <c r="F462" i="13"/>
  <c r="J461" i="13"/>
  <c r="I461" i="13"/>
  <c r="F461" i="13"/>
  <c r="J460" i="13"/>
  <c r="I460" i="13"/>
  <c r="F460" i="13"/>
  <c r="J459" i="13"/>
  <c r="I459" i="13"/>
  <c r="F459" i="13"/>
  <c r="J458" i="13"/>
  <c r="I458" i="13"/>
  <c r="F458" i="13"/>
  <c r="J457" i="13"/>
  <c r="I457" i="13"/>
  <c r="F457" i="13"/>
  <c r="J456" i="13"/>
  <c r="I456" i="13"/>
  <c r="F456" i="13"/>
  <c r="J455" i="13"/>
  <c r="I455" i="13"/>
  <c r="F455" i="13"/>
  <c r="J454" i="13"/>
  <c r="I454" i="13"/>
  <c r="F454" i="13"/>
  <c r="J453" i="13"/>
  <c r="I453" i="13"/>
  <c r="F453" i="13"/>
  <c r="J452" i="13"/>
  <c r="I452" i="13"/>
  <c r="F452" i="13"/>
  <c r="J451" i="13"/>
  <c r="I451" i="13"/>
  <c r="F451" i="13"/>
  <c r="J450" i="13"/>
  <c r="I450" i="13"/>
  <c r="F450" i="13"/>
  <c r="J449" i="13"/>
  <c r="I449" i="13"/>
  <c r="F449" i="13"/>
  <c r="J448" i="13"/>
  <c r="I448" i="13"/>
  <c r="F448" i="13"/>
  <c r="J447" i="13"/>
  <c r="I447" i="13"/>
  <c r="F447" i="13"/>
  <c r="J446" i="13"/>
  <c r="I446" i="13"/>
  <c r="F446" i="13"/>
  <c r="J445" i="13"/>
  <c r="I445" i="13"/>
  <c r="F445" i="13"/>
  <c r="J444" i="13"/>
  <c r="I444" i="13"/>
  <c r="F444" i="13"/>
  <c r="J443" i="13"/>
  <c r="I443" i="13"/>
  <c r="F443" i="13"/>
  <c r="J442" i="13"/>
  <c r="I442" i="13"/>
  <c r="F442" i="13"/>
  <c r="J441" i="13"/>
  <c r="I441" i="13"/>
  <c r="F441" i="13"/>
  <c r="J440" i="13"/>
  <c r="I440" i="13"/>
  <c r="F440" i="13"/>
  <c r="J439" i="13"/>
  <c r="I439" i="13"/>
  <c r="F439" i="13"/>
  <c r="J438" i="13"/>
  <c r="I438" i="13"/>
  <c r="F438" i="13"/>
  <c r="J437" i="13"/>
  <c r="I437" i="13"/>
  <c r="F437" i="13"/>
  <c r="J436" i="13"/>
  <c r="I436" i="13"/>
  <c r="F436" i="13"/>
  <c r="J435" i="13"/>
  <c r="I435" i="13"/>
  <c r="F435" i="13"/>
  <c r="J434" i="13"/>
  <c r="I434" i="13"/>
  <c r="F434" i="13"/>
  <c r="J433" i="13"/>
  <c r="I433" i="13"/>
  <c r="F433" i="13"/>
  <c r="J432" i="13"/>
  <c r="I432" i="13"/>
  <c r="F432" i="13"/>
  <c r="J431" i="13"/>
  <c r="I431" i="13"/>
  <c r="F431" i="13"/>
  <c r="J430" i="13"/>
  <c r="I430" i="13"/>
  <c r="F430" i="13"/>
  <c r="J429" i="13"/>
  <c r="I429" i="13"/>
  <c r="F429" i="13"/>
  <c r="J428" i="13"/>
  <c r="I428" i="13"/>
  <c r="F428" i="13"/>
  <c r="J427" i="13"/>
  <c r="I427" i="13"/>
  <c r="F427" i="13"/>
  <c r="J426" i="13"/>
  <c r="I426" i="13"/>
  <c r="F426" i="13"/>
  <c r="J425" i="13"/>
  <c r="I425" i="13"/>
  <c r="F425" i="13"/>
  <c r="J424" i="13"/>
  <c r="I424" i="13"/>
  <c r="F424" i="13"/>
  <c r="J423" i="13"/>
  <c r="I423" i="13"/>
  <c r="F423" i="13"/>
  <c r="J422" i="13"/>
  <c r="I422" i="13"/>
  <c r="F422" i="13"/>
  <c r="J421" i="13"/>
  <c r="I421" i="13"/>
  <c r="F421" i="13"/>
  <c r="J420" i="13"/>
  <c r="I420" i="13"/>
  <c r="F420" i="13"/>
  <c r="J419" i="13"/>
  <c r="I419" i="13"/>
  <c r="F419" i="13"/>
  <c r="J418" i="13"/>
  <c r="I418" i="13"/>
  <c r="F418" i="13"/>
  <c r="J417" i="13"/>
  <c r="I417" i="13"/>
  <c r="F417" i="13"/>
  <c r="J416" i="13"/>
  <c r="I416" i="13"/>
  <c r="F416" i="13"/>
  <c r="J415" i="13"/>
  <c r="I415" i="13"/>
  <c r="F415" i="13"/>
  <c r="J414" i="13"/>
  <c r="I414" i="13"/>
  <c r="F414" i="13"/>
  <c r="J413" i="13"/>
  <c r="I413" i="13"/>
  <c r="F413" i="13"/>
  <c r="J412" i="13"/>
  <c r="I412" i="13"/>
  <c r="F412" i="13"/>
  <c r="J411" i="13"/>
  <c r="I411" i="13"/>
  <c r="F411" i="13"/>
  <c r="J410" i="13"/>
  <c r="I410" i="13"/>
  <c r="F410" i="13"/>
  <c r="J409" i="13"/>
  <c r="I409" i="13"/>
  <c r="F409" i="13"/>
  <c r="J408" i="13"/>
  <c r="I408" i="13"/>
  <c r="F408" i="13"/>
  <c r="J407" i="13"/>
  <c r="I407" i="13"/>
  <c r="F407" i="13"/>
  <c r="J406" i="13"/>
  <c r="I406" i="13"/>
  <c r="F406" i="13"/>
  <c r="J405" i="13"/>
  <c r="I405" i="13"/>
  <c r="F405" i="13"/>
  <c r="J404" i="13"/>
  <c r="I404" i="13"/>
  <c r="F404" i="13"/>
  <c r="J403" i="13"/>
  <c r="I403" i="13"/>
  <c r="F403" i="13"/>
  <c r="J402" i="13"/>
  <c r="I402" i="13"/>
  <c r="F402" i="13"/>
  <c r="J401" i="13"/>
  <c r="I401" i="13"/>
  <c r="F401" i="13"/>
  <c r="J400" i="13"/>
  <c r="I400" i="13"/>
  <c r="F400" i="13"/>
  <c r="J399" i="13"/>
  <c r="I399" i="13"/>
  <c r="F399" i="13"/>
  <c r="J398" i="13"/>
  <c r="I398" i="13"/>
  <c r="F398" i="13"/>
  <c r="J397" i="13"/>
  <c r="I397" i="13"/>
  <c r="F397" i="13"/>
  <c r="J396" i="13"/>
  <c r="I396" i="13"/>
  <c r="F396" i="13"/>
  <c r="J395" i="13"/>
  <c r="I395" i="13"/>
  <c r="F395" i="13"/>
  <c r="J394" i="13"/>
  <c r="I394" i="13"/>
  <c r="F394" i="13"/>
  <c r="J393" i="13"/>
  <c r="I393" i="13"/>
  <c r="F393" i="13"/>
  <c r="J392" i="13"/>
  <c r="I392" i="13"/>
  <c r="F392" i="13"/>
  <c r="J391" i="13"/>
  <c r="I391" i="13"/>
  <c r="F391" i="13"/>
  <c r="J390" i="13"/>
  <c r="I390" i="13"/>
  <c r="F390" i="13"/>
  <c r="J389" i="13"/>
  <c r="I389" i="13"/>
  <c r="F389" i="13"/>
  <c r="J388" i="13"/>
  <c r="I388" i="13"/>
  <c r="F388" i="13"/>
  <c r="J387" i="13"/>
  <c r="I387" i="13"/>
  <c r="F387" i="13"/>
  <c r="J386" i="13"/>
  <c r="I386" i="13"/>
  <c r="F386" i="13"/>
  <c r="J385" i="13"/>
  <c r="I385" i="13"/>
  <c r="F385" i="13"/>
  <c r="J384" i="13"/>
  <c r="I384" i="13"/>
  <c r="F384" i="13"/>
  <c r="J383" i="13"/>
  <c r="I383" i="13"/>
  <c r="F383" i="13"/>
  <c r="J382" i="13"/>
  <c r="I382" i="13"/>
  <c r="F382" i="13"/>
  <c r="J381" i="13"/>
  <c r="I381" i="13"/>
  <c r="F381" i="13"/>
  <c r="J380" i="13"/>
  <c r="I380" i="13"/>
  <c r="F380" i="13"/>
  <c r="J379" i="13"/>
  <c r="I379" i="13"/>
  <c r="F379" i="13"/>
  <c r="J378" i="13"/>
  <c r="I378" i="13"/>
  <c r="F378" i="13"/>
  <c r="J377" i="13"/>
  <c r="I377" i="13"/>
  <c r="F377" i="13"/>
  <c r="J376" i="13"/>
  <c r="I376" i="13"/>
  <c r="F376" i="13"/>
  <c r="J375" i="13"/>
  <c r="I375" i="13"/>
  <c r="F375" i="13"/>
  <c r="J374" i="13"/>
  <c r="I374" i="13"/>
  <c r="F374" i="13"/>
  <c r="J373" i="13"/>
  <c r="I373" i="13"/>
  <c r="F373" i="13"/>
  <c r="J372" i="13"/>
  <c r="I372" i="13"/>
  <c r="F372" i="13"/>
  <c r="J371" i="13"/>
  <c r="I371" i="13"/>
  <c r="F371" i="13"/>
  <c r="J370" i="13"/>
  <c r="I370" i="13"/>
  <c r="F370" i="13"/>
  <c r="J369" i="13"/>
  <c r="I369" i="13"/>
  <c r="F369" i="13"/>
  <c r="J368" i="13"/>
  <c r="I368" i="13"/>
  <c r="F368" i="13"/>
  <c r="J367" i="13"/>
  <c r="I367" i="13"/>
  <c r="F367" i="13"/>
  <c r="J366" i="13"/>
  <c r="I366" i="13"/>
  <c r="F366" i="13"/>
  <c r="J365" i="13"/>
  <c r="I365" i="13"/>
  <c r="F365" i="13"/>
  <c r="J364" i="13"/>
  <c r="I364" i="13"/>
  <c r="F364" i="13"/>
  <c r="J363" i="13"/>
  <c r="I363" i="13"/>
  <c r="F363" i="13"/>
  <c r="J362" i="13"/>
  <c r="I362" i="13"/>
  <c r="F362" i="13"/>
  <c r="J361" i="13"/>
  <c r="I361" i="13"/>
  <c r="F361" i="13"/>
  <c r="J360" i="13"/>
  <c r="I360" i="13"/>
  <c r="F360" i="13"/>
  <c r="J359" i="13"/>
  <c r="I359" i="13"/>
  <c r="F359" i="13"/>
  <c r="J358" i="13"/>
  <c r="I358" i="13"/>
  <c r="F358" i="13"/>
  <c r="J357" i="13"/>
  <c r="I357" i="13"/>
  <c r="F357" i="13"/>
  <c r="J356" i="13"/>
  <c r="I356" i="13"/>
  <c r="F356" i="13"/>
  <c r="J355" i="13"/>
  <c r="I355" i="13"/>
  <c r="F355" i="13"/>
  <c r="J354" i="13"/>
  <c r="I354" i="13"/>
  <c r="F354" i="13"/>
  <c r="J353" i="13"/>
  <c r="I353" i="13"/>
  <c r="F353" i="13"/>
  <c r="J352" i="13"/>
  <c r="I352" i="13"/>
  <c r="F352" i="13"/>
  <c r="J351" i="13"/>
  <c r="I351" i="13"/>
  <c r="F351" i="13"/>
  <c r="J350" i="13"/>
  <c r="I350" i="13"/>
  <c r="F350" i="13"/>
  <c r="J349" i="13"/>
  <c r="I349" i="13"/>
  <c r="F349" i="13"/>
  <c r="J348" i="13"/>
  <c r="I348" i="13"/>
  <c r="F348" i="13"/>
  <c r="J347" i="13"/>
  <c r="I347" i="13"/>
  <c r="F347" i="13"/>
  <c r="J346" i="13"/>
  <c r="I346" i="13"/>
  <c r="F346" i="13"/>
  <c r="J345" i="13"/>
  <c r="I345" i="13"/>
  <c r="F345" i="13"/>
  <c r="J344" i="13"/>
  <c r="I344" i="13"/>
  <c r="F344" i="13"/>
  <c r="J343" i="13"/>
  <c r="I343" i="13"/>
  <c r="F343" i="13"/>
  <c r="J342" i="13"/>
  <c r="I342" i="13"/>
  <c r="F342" i="13"/>
  <c r="J341" i="13"/>
  <c r="I341" i="13"/>
  <c r="F341" i="13"/>
  <c r="J340" i="13"/>
  <c r="I340" i="13"/>
  <c r="F340" i="13"/>
  <c r="J339" i="13"/>
  <c r="I339" i="13"/>
  <c r="F339" i="13"/>
  <c r="J338" i="13"/>
  <c r="I338" i="13"/>
  <c r="F338" i="13"/>
  <c r="J337" i="13"/>
  <c r="I337" i="13"/>
  <c r="F337" i="13"/>
  <c r="J336" i="13"/>
  <c r="I336" i="13"/>
  <c r="F336" i="13"/>
  <c r="J335" i="13"/>
  <c r="I335" i="13"/>
  <c r="F335" i="13"/>
  <c r="J334" i="13"/>
  <c r="I334" i="13"/>
  <c r="F334" i="13"/>
  <c r="J333" i="13"/>
  <c r="I333" i="13"/>
  <c r="F333" i="13"/>
  <c r="J332" i="13"/>
  <c r="I332" i="13"/>
  <c r="F332" i="13"/>
  <c r="J331" i="13"/>
  <c r="I331" i="13"/>
  <c r="F331" i="13"/>
  <c r="J330" i="13"/>
  <c r="I330" i="13"/>
  <c r="F330" i="13"/>
  <c r="J329" i="13"/>
  <c r="I329" i="13"/>
  <c r="F329" i="13"/>
  <c r="J328" i="13"/>
  <c r="I328" i="13"/>
  <c r="F328" i="13"/>
  <c r="J327" i="13"/>
  <c r="I327" i="13"/>
  <c r="F327" i="13"/>
  <c r="J326" i="13"/>
  <c r="I326" i="13"/>
  <c r="F326" i="13"/>
  <c r="J325" i="13"/>
  <c r="I325" i="13"/>
  <c r="F325" i="13"/>
  <c r="J324" i="13"/>
  <c r="I324" i="13"/>
  <c r="F324" i="13"/>
  <c r="J323" i="13"/>
  <c r="I323" i="13"/>
  <c r="F323" i="13"/>
  <c r="J322" i="13"/>
  <c r="I322" i="13"/>
  <c r="F322" i="13"/>
  <c r="J321" i="13"/>
  <c r="I321" i="13"/>
  <c r="F321" i="13"/>
  <c r="J320" i="13"/>
  <c r="I320" i="13"/>
  <c r="F320" i="13"/>
  <c r="J319" i="13"/>
  <c r="I319" i="13"/>
  <c r="F319" i="13"/>
  <c r="J318" i="13"/>
  <c r="I318" i="13"/>
  <c r="F318" i="13"/>
  <c r="J317" i="13"/>
  <c r="I317" i="13"/>
  <c r="F317" i="13"/>
  <c r="J316" i="13"/>
  <c r="I316" i="13"/>
  <c r="F316" i="13"/>
  <c r="J315" i="13"/>
  <c r="I315" i="13"/>
  <c r="F315" i="13"/>
  <c r="J314" i="13"/>
  <c r="I314" i="13"/>
  <c r="F314" i="13"/>
  <c r="J313" i="13"/>
  <c r="I313" i="13"/>
  <c r="F313" i="13"/>
  <c r="J312" i="13"/>
  <c r="I312" i="13"/>
  <c r="F312" i="13"/>
  <c r="J311" i="13"/>
  <c r="I311" i="13"/>
  <c r="F311" i="13"/>
  <c r="J310" i="13"/>
  <c r="I310" i="13"/>
  <c r="F310" i="13"/>
  <c r="J309" i="13"/>
  <c r="I309" i="13"/>
  <c r="F309" i="13"/>
  <c r="J308" i="13"/>
  <c r="I308" i="13"/>
  <c r="F308" i="13"/>
  <c r="J307" i="13"/>
  <c r="I307" i="13"/>
  <c r="F307" i="13"/>
  <c r="J306" i="13"/>
  <c r="I306" i="13"/>
  <c r="F306" i="13"/>
  <c r="J305" i="13"/>
  <c r="I305" i="13"/>
  <c r="F305" i="13"/>
  <c r="J304" i="13"/>
  <c r="I304" i="13"/>
  <c r="F304" i="13"/>
  <c r="J303" i="13"/>
  <c r="I303" i="13"/>
  <c r="F303" i="13"/>
  <c r="J302" i="13"/>
  <c r="I302" i="13"/>
  <c r="F302" i="13"/>
  <c r="J301" i="13"/>
  <c r="I301" i="13"/>
  <c r="F301" i="13"/>
  <c r="J300" i="13"/>
  <c r="I300" i="13"/>
  <c r="F300" i="13"/>
  <c r="J299" i="13"/>
  <c r="I299" i="13"/>
  <c r="F299" i="13"/>
  <c r="J298" i="13"/>
  <c r="I298" i="13"/>
  <c r="F298" i="13"/>
  <c r="J297" i="13"/>
  <c r="I297" i="13"/>
  <c r="F297" i="13"/>
  <c r="J296" i="13"/>
  <c r="I296" i="13"/>
  <c r="F296" i="13"/>
  <c r="J295" i="13"/>
  <c r="I295" i="13"/>
  <c r="F295" i="13"/>
  <c r="J294" i="13"/>
  <c r="I294" i="13"/>
  <c r="F294" i="13"/>
  <c r="J293" i="13"/>
  <c r="I293" i="13"/>
  <c r="F293" i="13"/>
  <c r="J292" i="13"/>
  <c r="I292" i="13"/>
  <c r="F292" i="13"/>
  <c r="J291" i="13"/>
  <c r="I291" i="13"/>
  <c r="F291" i="13"/>
  <c r="J290" i="13"/>
  <c r="I290" i="13"/>
  <c r="F290" i="13"/>
  <c r="J289" i="13"/>
  <c r="I289" i="13"/>
  <c r="F289" i="13"/>
  <c r="J288" i="13"/>
  <c r="I288" i="13"/>
  <c r="F288" i="13"/>
  <c r="J287" i="13"/>
  <c r="I287" i="13"/>
  <c r="F287" i="13"/>
  <c r="J286" i="13"/>
  <c r="I286" i="13"/>
  <c r="F286" i="13"/>
  <c r="J285" i="13"/>
  <c r="I285" i="13"/>
  <c r="F285" i="13"/>
  <c r="J284" i="13"/>
  <c r="I284" i="13"/>
  <c r="F284" i="13"/>
  <c r="J283" i="13"/>
  <c r="I283" i="13"/>
  <c r="F283" i="13"/>
  <c r="J282" i="13"/>
  <c r="I282" i="13"/>
  <c r="F282" i="13"/>
  <c r="J281" i="13"/>
  <c r="I281" i="13"/>
  <c r="F281" i="13"/>
  <c r="J280" i="13"/>
  <c r="I280" i="13"/>
  <c r="F280" i="13"/>
  <c r="J279" i="13"/>
  <c r="I279" i="13"/>
  <c r="F279" i="13"/>
  <c r="J278" i="13"/>
  <c r="I278" i="13"/>
  <c r="F278" i="13"/>
  <c r="J277" i="13"/>
  <c r="I277" i="13"/>
  <c r="F277" i="13"/>
  <c r="J276" i="13"/>
  <c r="I276" i="13"/>
  <c r="F276" i="13"/>
  <c r="J275" i="13"/>
  <c r="I275" i="13"/>
  <c r="F275" i="13"/>
  <c r="J274" i="13"/>
  <c r="I274" i="13"/>
  <c r="F274" i="13"/>
  <c r="J273" i="13"/>
  <c r="I273" i="13"/>
  <c r="F273" i="13"/>
  <c r="J272" i="13"/>
  <c r="I272" i="13"/>
  <c r="F272" i="13"/>
  <c r="J271" i="13"/>
  <c r="I271" i="13"/>
  <c r="F271" i="13"/>
  <c r="J270" i="13"/>
  <c r="I270" i="13"/>
  <c r="F270" i="13"/>
  <c r="J269" i="13"/>
  <c r="I269" i="13"/>
  <c r="F269" i="13"/>
  <c r="J268" i="13"/>
  <c r="I268" i="13"/>
  <c r="F268" i="13"/>
  <c r="J267" i="13"/>
  <c r="I267" i="13"/>
  <c r="F267" i="13"/>
  <c r="J266" i="13"/>
  <c r="I266" i="13"/>
  <c r="F266" i="13"/>
  <c r="J265" i="13"/>
  <c r="I265" i="13"/>
  <c r="F265" i="13"/>
  <c r="J264" i="13"/>
  <c r="I264" i="13"/>
  <c r="F264" i="13"/>
  <c r="J263" i="13"/>
  <c r="I263" i="13"/>
  <c r="F263" i="13"/>
  <c r="J262" i="13"/>
  <c r="I262" i="13"/>
  <c r="F262" i="13"/>
  <c r="J261" i="13"/>
  <c r="I261" i="13"/>
  <c r="F261" i="13"/>
  <c r="J260" i="13"/>
  <c r="I260" i="13"/>
  <c r="F260" i="13"/>
  <c r="J259" i="13"/>
  <c r="I259" i="13"/>
  <c r="F259" i="13"/>
  <c r="J258" i="13"/>
  <c r="I258" i="13"/>
  <c r="F258" i="13"/>
  <c r="J257" i="13"/>
  <c r="I257" i="13"/>
  <c r="F257" i="13"/>
  <c r="J256" i="13"/>
  <c r="I256" i="13"/>
  <c r="F256" i="13"/>
  <c r="J255" i="13"/>
  <c r="I255" i="13"/>
  <c r="F255" i="13"/>
  <c r="J254" i="13"/>
  <c r="I254" i="13"/>
  <c r="F254" i="13"/>
  <c r="J253" i="13"/>
  <c r="I253" i="13"/>
  <c r="F253" i="13"/>
  <c r="J252" i="13"/>
  <c r="I252" i="13"/>
  <c r="F252" i="13"/>
  <c r="J251" i="13"/>
  <c r="I251" i="13"/>
  <c r="F251" i="13"/>
  <c r="J250" i="13"/>
  <c r="I250" i="13"/>
  <c r="F250" i="13"/>
  <c r="J249" i="13"/>
  <c r="I249" i="13"/>
  <c r="F249" i="13"/>
  <c r="J248" i="13"/>
  <c r="I248" i="13"/>
  <c r="F248" i="13"/>
  <c r="J247" i="13"/>
  <c r="I247" i="13"/>
  <c r="F247" i="13"/>
  <c r="J246" i="13"/>
  <c r="I246" i="13"/>
  <c r="F246" i="13"/>
  <c r="J245" i="13"/>
  <c r="I245" i="13"/>
  <c r="F245" i="13"/>
  <c r="J244" i="13"/>
  <c r="I244" i="13"/>
  <c r="F244" i="13"/>
  <c r="J243" i="13"/>
  <c r="I243" i="13"/>
  <c r="F243" i="13"/>
  <c r="J242" i="13"/>
  <c r="I242" i="13"/>
  <c r="F242" i="13"/>
  <c r="J241" i="13"/>
  <c r="I241" i="13"/>
  <c r="F241" i="13"/>
  <c r="J240" i="13"/>
  <c r="I240" i="13"/>
  <c r="F240" i="13"/>
  <c r="J239" i="13"/>
  <c r="I239" i="13"/>
  <c r="F239" i="13"/>
  <c r="J238" i="13"/>
  <c r="I238" i="13"/>
  <c r="F238" i="13"/>
  <c r="J237" i="13"/>
  <c r="I237" i="13"/>
  <c r="F237" i="13"/>
  <c r="J236" i="13"/>
  <c r="I236" i="13"/>
  <c r="F236" i="13"/>
  <c r="J235" i="13"/>
  <c r="I235" i="13"/>
  <c r="F235" i="13"/>
  <c r="J234" i="13"/>
  <c r="I234" i="13"/>
  <c r="F234" i="13"/>
  <c r="J233" i="13"/>
  <c r="I233" i="13"/>
  <c r="F233" i="13"/>
  <c r="J232" i="13"/>
  <c r="I232" i="13"/>
  <c r="F232" i="13"/>
  <c r="J231" i="13"/>
  <c r="I231" i="13"/>
  <c r="F231" i="13"/>
  <c r="J230" i="13"/>
  <c r="I230" i="13"/>
  <c r="F230" i="13"/>
  <c r="J229" i="13"/>
  <c r="I229" i="13"/>
  <c r="F229" i="13"/>
  <c r="J228" i="13"/>
  <c r="I228" i="13"/>
  <c r="F228" i="13"/>
  <c r="J227" i="13"/>
  <c r="I227" i="13"/>
  <c r="F227" i="13"/>
  <c r="J226" i="13"/>
  <c r="I226" i="13"/>
  <c r="F226" i="13"/>
  <c r="J225" i="13"/>
  <c r="I225" i="13"/>
  <c r="F225" i="13"/>
  <c r="J224" i="13"/>
  <c r="I224" i="13"/>
  <c r="F224" i="13"/>
  <c r="J223" i="13"/>
  <c r="I223" i="13"/>
  <c r="F223" i="13"/>
  <c r="J222" i="13"/>
  <c r="I222" i="13"/>
  <c r="F222" i="13"/>
  <c r="J221" i="13"/>
  <c r="I221" i="13"/>
  <c r="F221" i="13"/>
  <c r="J220" i="13"/>
  <c r="I220" i="13"/>
  <c r="F220" i="13"/>
  <c r="J219" i="13"/>
  <c r="I219" i="13"/>
  <c r="F219" i="13"/>
  <c r="J218" i="13"/>
  <c r="I218" i="13"/>
  <c r="F218" i="13"/>
  <c r="J217" i="13"/>
  <c r="I217" i="13"/>
  <c r="F217" i="13"/>
  <c r="J216" i="13"/>
  <c r="I216" i="13"/>
  <c r="F216" i="13"/>
  <c r="J215" i="13"/>
  <c r="I215" i="13"/>
  <c r="F215" i="13"/>
  <c r="J214" i="13"/>
  <c r="I214" i="13"/>
  <c r="F214" i="13"/>
  <c r="J213" i="13"/>
  <c r="I213" i="13"/>
  <c r="F213" i="13"/>
  <c r="J212" i="13"/>
  <c r="I212" i="13"/>
  <c r="F212" i="13"/>
  <c r="J211" i="13"/>
  <c r="I211" i="13"/>
  <c r="F211" i="13"/>
  <c r="J210" i="13"/>
  <c r="I210" i="13"/>
  <c r="F210" i="13"/>
  <c r="J209" i="13"/>
  <c r="I209" i="13"/>
  <c r="F209" i="13"/>
  <c r="J208" i="13"/>
  <c r="I208" i="13"/>
  <c r="F208" i="13"/>
  <c r="J207" i="13"/>
  <c r="I207" i="13"/>
  <c r="F207" i="13"/>
  <c r="J206" i="13"/>
  <c r="I206" i="13"/>
  <c r="F206" i="13"/>
  <c r="J205" i="13"/>
  <c r="I205" i="13"/>
  <c r="F205" i="13"/>
  <c r="J204" i="13"/>
  <c r="I204" i="13"/>
  <c r="F204" i="13"/>
  <c r="J203" i="13"/>
  <c r="I203" i="13"/>
  <c r="F203" i="13"/>
  <c r="J202" i="13"/>
  <c r="I202" i="13"/>
  <c r="F202" i="13"/>
  <c r="J201" i="13"/>
  <c r="I201" i="13"/>
  <c r="F201" i="13"/>
  <c r="J200" i="13"/>
  <c r="I200" i="13"/>
  <c r="F200" i="13"/>
  <c r="J199" i="13"/>
  <c r="I199" i="13"/>
  <c r="F199" i="13"/>
  <c r="J198" i="13"/>
  <c r="I198" i="13"/>
  <c r="F198" i="13"/>
  <c r="J197" i="13"/>
  <c r="I197" i="13"/>
  <c r="F197" i="13"/>
  <c r="J196" i="13"/>
  <c r="I196" i="13"/>
  <c r="F196" i="13"/>
  <c r="J195" i="13"/>
  <c r="I195" i="13"/>
  <c r="F195" i="13"/>
  <c r="J194" i="13"/>
  <c r="I194" i="13"/>
  <c r="F194" i="13"/>
  <c r="J193" i="13"/>
  <c r="I193" i="13"/>
  <c r="F193" i="13"/>
  <c r="J192" i="13"/>
  <c r="I192" i="13"/>
  <c r="F192" i="13"/>
  <c r="J191" i="13"/>
  <c r="I191" i="13"/>
  <c r="F191" i="13"/>
  <c r="J190" i="13"/>
  <c r="I190" i="13"/>
  <c r="F190" i="13"/>
  <c r="J189" i="13"/>
  <c r="I189" i="13"/>
  <c r="F189" i="13"/>
  <c r="J188" i="13"/>
  <c r="I188" i="13"/>
  <c r="F188" i="13"/>
  <c r="J187" i="13"/>
  <c r="I187" i="13"/>
  <c r="F187" i="13"/>
  <c r="J186" i="13"/>
  <c r="I186" i="13"/>
  <c r="F186" i="13"/>
  <c r="J185" i="13"/>
  <c r="I185" i="13"/>
  <c r="F185" i="13"/>
  <c r="J184" i="13"/>
  <c r="I184" i="13"/>
  <c r="F184" i="13"/>
  <c r="J183" i="13"/>
  <c r="I183" i="13"/>
  <c r="F183" i="13"/>
  <c r="J182" i="13"/>
  <c r="I182" i="13"/>
  <c r="F182" i="13"/>
  <c r="J181" i="13"/>
  <c r="I181" i="13"/>
  <c r="F181" i="13"/>
  <c r="J180" i="13"/>
  <c r="I180" i="13"/>
  <c r="F180" i="13"/>
  <c r="J179" i="13"/>
  <c r="I179" i="13"/>
  <c r="F179" i="13"/>
  <c r="J178" i="13"/>
  <c r="I178" i="13"/>
  <c r="F178" i="13"/>
  <c r="J177" i="13"/>
  <c r="I177" i="13"/>
  <c r="F177" i="13"/>
  <c r="J176" i="13"/>
  <c r="I176" i="13"/>
  <c r="F176" i="13"/>
  <c r="J175" i="13"/>
  <c r="I175" i="13"/>
  <c r="F175" i="13"/>
  <c r="J174" i="13"/>
  <c r="I174" i="13"/>
  <c r="F174" i="13"/>
  <c r="J173" i="13"/>
  <c r="I173" i="13"/>
  <c r="F173" i="13"/>
  <c r="J172" i="13"/>
  <c r="I172" i="13"/>
  <c r="F172" i="13"/>
  <c r="J171" i="13"/>
  <c r="I171" i="13"/>
  <c r="F171" i="13"/>
  <c r="J170" i="13"/>
  <c r="I170" i="13"/>
  <c r="F170" i="13"/>
  <c r="J169" i="13"/>
  <c r="I169" i="13"/>
  <c r="F169" i="13"/>
  <c r="J168" i="13"/>
  <c r="I168" i="13"/>
  <c r="F168" i="13"/>
  <c r="J167" i="13"/>
  <c r="I167" i="13"/>
  <c r="F167" i="13"/>
  <c r="J166" i="13"/>
  <c r="I166" i="13"/>
  <c r="F166" i="13"/>
  <c r="J165" i="13"/>
  <c r="I165" i="13"/>
  <c r="F165" i="13"/>
  <c r="J164" i="13"/>
  <c r="I164" i="13"/>
  <c r="F164" i="13"/>
  <c r="J163" i="13"/>
  <c r="I163" i="13"/>
  <c r="F163" i="13"/>
  <c r="J162" i="13"/>
  <c r="I162" i="13"/>
  <c r="F162" i="13"/>
  <c r="J161" i="13"/>
  <c r="I161" i="13"/>
  <c r="F161" i="13"/>
  <c r="J160" i="13"/>
  <c r="I160" i="13"/>
  <c r="F160" i="13"/>
  <c r="J159" i="13"/>
  <c r="I159" i="13"/>
  <c r="F159" i="13"/>
  <c r="J158" i="13"/>
  <c r="I158" i="13"/>
  <c r="F158" i="13"/>
  <c r="J157" i="13"/>
  <c r="I157" i="13"/>
  <c r="F157" i="13"/>
  <c r="J156" i="13"/>
  <c r="I156" i="13"/>
  <c r="F156" i="13"/>
  <c r="J155" i="13"/>
  <c r="I155" i="13"/>
  <c r="F155" i="13"/>
  <c r="J154" i="13"/>
  <c r="I154" i="13"/>
  <c r="F154" i="13"/>
  <c r="J153" i="13"/>
  <c r="I153" i="13"/>
  <c r="F153" i="13"/>
  <c r="J152" i="13"/>
  <c r="I152" i="13"/>
  <c r="F152" i="13"/>
  <c r="J151" i="13"/>
  <c r="I151" i="13"/>
  <c r="F151" i="13"/>
  <c r="J150" i="13"/>
  <c r="I150" i="13"/>
  <c r="F150" i="13"/>
  <c r="J149" i="13"/>
  <c r="I149" i="13"/>
  <c r="F149" i="13"/>
  <c r="J148" i="13"/>
  <c r="I148" i="13"/>
  <c r="F148" i="13"/>
  <c r="J147" i="13"/>
  <c r="I147" i="13"/>
  <c r="F147" i="13"/>
  <c r="J146" i="13"/>
  <c r="I146" i="13"/>
  <c r="F146" i="13"/>
  <c r="J145" i="13"/>
  <c r="I145" i="13"/>
  <c r="F145" i="13"/>
  <c r="J144" i="13"/>
  <c r="I144" i="13"/>
  <c r="F144" i="13"/>
  <c r="J143" i="13"/>
  <c r="I143" i="13"/>
  <c r="F143" i="13"/>
  <c r="J142" i="13"/>
  <c r="I142" i="13"/>
  <c r="F142" i="13"/>
  <c r="J141" i="13"/>
  <c r="I141" i="13"/>
  <c r="F141" i="13"/>
  <c r="J140" i="13"/>
  <c r="I140" i="13"/>
  <c r="F140" i="13"/>
  <c r="J139" i="13"/>
  <c r="I139" i="13"/>
  <c r="F139" i="13"/>
  <c r="J138" i="13"/>
  <c r="I138" i="13"/>
  <c r="F138" i="13"/>
  <c r="J137" i="13"/>
  <c r="I137" i="13"/>
  <c r="F137" i="13"/>
  <c r="J136" i="13"/>
  <c r="I136" i="13"/>
  <c r="F136" i="13"/>
  <c r="J135" i="13"/>
  <c r="I135" i="13"/>
  <c r="F135" i="13"/>
  <c r="J134" i="13"/>
  <c r="I134" i="13"/>
  <c r="F134" i="13"/>
  <c r="J133" i="13"/>
  <c r="I133" i="13"/>
  <c r="F133" i="13"/>
  <c r="J132" i="13"/>
  <c r="I132" i="13"/>
  <c r="F132" i="13"/>
  <c r="J131" i="13"/>
  <c r="I131" i="13"/>
  <c r="F131" i="13"/>
  <c r="J130" i="13"/>
  <c r="I130" i="13"/>
  <c r="F130" i="13"/>
  <c r="J129" i="13"/>
  <c r="I129" i="13"/>
  <c r="F129" i="13"/>
  <c r="J128" i="13"/>
  <c r="I128" i="13"/>
  <c r="F128" i="13"/>
  <c r="J127" i="13"/>
  <c r="I127" i="13"/>
  <c r="F127" i="13"/>
  <c r="J126" i="13"/>
  <c r="I126" i="13"/>
  <c r="F126" i="13"/>
  <c r="J125" i="13"/>
  <c r="I125" i="13"/>
  <c r="F125" i="13"/>
  <c r="J124" i="13"/>
  <c r="I124" i="13"/>
  <c r="F124" i="13"/>
  <c r="J123" i="13"/>
  <c r="I123" i="13"/>
  <c r="F123" i="13"/>
  <c r="J122" i="13"/>
  <c r="I122" i="13"/>
  <c r="F122" i="13"/>
  <c r="J121" i="13"/>
  <c r="I121" i="13"/>
  <c r="F121" i="13"/>
  <c r="J120" i="13"/>
  <c r="I120" i="13"/>
  <c r="F120" i="13"/>
  <c r="J119" i="13"/>
  <c r="I119" i="13"/>
  <c r="F119" i="13"/>
  <c r="J118" i="13"/>
  <c r="I118" i="13"/>
  <c r="F118" i="13"/>
  <c r="J117" i="13"/>
  <c r="I117" i="13"/>
  <c r="F117" i="13"/>
  <c r="J116" i="13"/>
  <c r="I116" i="13"/>
  <c r="F116" i="13"/>
  <c r="J115" i="13"/>
  <c r="I115" i="13"/>
  <c r="F115" i="13"/>
  <c r="J114" i="13"/>
  <c r="I114" i="13"/>
  <c r="F114" i="13"/>
  <c r="J113" i="13"/>
  <c r="I113" i="13"/>
  <c r="F113" i="13"/>
  <c r="J112" i="13"/>
  <c r="I112" i="13"/>
  <c r="F112" i="13"/>
  <c r="J111" i="13"/>
  <c r="I111" i="13"/>
  <c r="F111" i="13"/>
  <c r="J110" i="13"/>
  <c r="I110" i="13"/>
  <c r="F110" i="13"/>
  <c r="J109" i="13"/>
  <c r="I109" i="13"/>
  <c r="F109" i="13"/>
  <c r="J108" i="13"/>
  <c r="I108" i="13"/>
  <c r="F108" i="13"/>
  <c r="J107" i="13"/>
  <c r="I107" i="13"/>
  <c r="F107" i="13"/>
  <c r="J106" i="13"/>
  <c r="I106" i="13"/>
  <c r="F106" i="13"/>
  <c r="J105" i="13"/>
  <c r="I105" i="13"/>
  <c r="F105" i="13"/>
  <c r="J104" i="13"/>
  <c r="I104" i="13"/>
  <c r="F104" i="13"/>
  <c r="J103" i="13"/>
  <c r="I103" i="13"/>
  <c r="F103" i="13"/>
  <c r="J102" i="13"/>
  <c r="I102" i="13"/>
  <c r="F102" i="13"/>
  <c r="J101" i="13"/>
  <c r="I101" i="13"/>
  <c r="F101" i="13"/>
  <c r="J100" i="13"/>
  <c r="I100" i="13"/>
  <c r="F100" i="13"/>
  <c r="J99" i="13"/>
  <c r="I99" i="13"/>
  <c r="F99" i="13"/>
  <c r="J98" i="13"/>
  <c r="I98" i="13"/>
  <c r="F98" i="13"/>
  <c r="J97" i="13"/>
  <c r="I97" i="13"/>
  <c r="F97" i="13"/>
  <c r="J96" i="13"/>
  <c r="I96" i="13"/>
  <c r="F96" i="13"/>
  <c r="J95" i="13"/>
  <c r="I95" i="13"/>
  <c r="F95" i="13"/>
  <c r="J94" i="13"/>
  <c r="I94" i="13"/>
  <c r="F94" i="13"/>
  <c r="J93" i="13"/>
  <c r="I93" i="13"/>
  <c r="F93" i="13"/>
  <c r="J92" i="13"/>
  <c r="I92" i="13"/>
  <c r="F92" i="13"/>
  <c r="J91" i="13"/>
  <c r="I91" i="13"/>
  <c r="F91" i="13"/>
  <c r="J90" i="13"/>
  <c r="I90" i="13"/>
  <c r="F90" i="13"/>
  <c r="J89" i="13"/>
  <c r="I89" i="13"/>
  <c r="F89" i="13"/>
  <c r="J88" i="13"/>
  <c r="I88" i="13"/>
  <c r="F88" i="13"/>
  <c r="J87" i="13"/>
  <c r="I87" i="13"/>
  <c r="F87" i="13"/>
  <c r="J86" i="13"/>
  <c r="I86" i="13"/>
  <c r="F86" i="13"/>
  <c r="J85" i="13"/>
  <c r="I85" i="13"/>
  <c r="F85" i="13"/>
  <c r="J84" i="13"/>
  <c r="I84" i="13"/>
  <c r="F84" i="13"/>
  <c r="J83" i="13"/>
  <c r="I83" i="13"/>
  <c r="F83" i="13"/>
  <c r="J82" i="13"/>
  <c r="I82" i="13"/>
  <c r="F82" i="13"/>
  <c r="J81" i="13"/>
  <c r="I81" i="13"/>
  <c r="F81" i="13"/>
  <c r="J80" i="13"/>
  <c r="I80" i="13"/>
  <c r="F80" i="13"/>
  <c r="J79" i="13"/>
  <c r="I79" i="13"/>
  <c r="F79" i="13"/>
  <c r="J78" i="13"/>
  <c r="I78" i="13"/>
  <c r="F78" i="13"/>
  <c r="J77" i="13"/>
  <c r="I77" i="13"/>
  <c r="F77" i="13"/>
  <c r="J76" i="13"/>
  <c r="I76" i="13"/>
  <c r="F76" i="13"/>
  <c r="J75" i="13"/>
  <c r="I75" i="13"/>
  <c r="F75" i="13"/>
  <c r="J74" i="13"/>
  <c r="I74" i="13"/>
  <c r="F74" i="13"/>
  <c r="J73" i="13"/>
  <c r="I73" i="13"/>
  <c r="F73" i="13"/>
  <c r="J72" i="13"/>
  <c r="I72" i="13"/>
  <c r="F72" i="13"/>
  <c r="J71" i="13"/>
  <c r="I71" i="13"/>
  <c r="F71" i="13"/>
  <c r="J70" i="13"/>
  <c r="I70" i="13"/>
  <c r="F70" i="13"/>
  <c r="J69" i="13"/>
  <c r="I69" i="13"/>
  <c r="F69" i="13"/>
  <c r="J68" i="13"/>
  <c r="I68" i="13"/>
  <c r="F68" i="13"/>
  <c r="J67" i="13"/>
  <c r="I67" i="13"/>
  <c r="F67" i="13"/>
  <c r="J66" i="13"/>
  <c r="I66" i="13"/>
  <c r="F66" i="13"/>
  <c r="J65" i="13"/>
  <c r="I65" i="13"/>
  <c r="F65" i="13"/>
  <c r="J64" i="13"/>
  <c r="I64" i="13"/>
  <c r="F64" i="13"/>
  <c r="J63" i="13"/>
  <c r="I63" i="13"/>
  <c r="F63" i="13"/>
  <c r="J62" i="13"/>
  <c r="I62" i="13"/>
  <c r="F62" i="13"/>
  <c r="J61" i="13"/>
  <c r="I61" i="13"/>
  <c r="F61" i="13"/>
  <c r="J60" i="13"/>
  <c r="I60" i="13"/>
  <c r="F60" i="13"/>
  <c r="J59" i="13"/>
  <c r="I59" i="13"/>
  <c r="F59" i="13"/>
  <c r="J58" i="13"/>
  <c r="I58" i="13"/>
  <c r="F58" i="13"/>
  <c r="J57" i="13"/>
  <c r="I57" i="13"/>
  <c r="F57" i="13"/>
  <c r="J56" i="13"/>
  <c r="I56" i="13"/>
  <c r="F56" i="13"/>
  <c r="J55" i="13"/>
  <c r="I55" i="13"/>
  <c r="F55" i="13"/>
  <c r="J54" i="13"/>
  <c r="I54" i="13"/>
  <c r="F54" i="13"/>
  <c r="J53" i="13"/>
  <c r="I53" i="13"/>
  <c r="F53" i="13"/>
  <c r="J52" i="13"/>
  <c r="I52" i="13"/>
  <c r="F52" i="13"/>
  <c r="J51" i="13"/>
  <c r="I51" i="13"/>
  <c r="F51" i="13"/>
  <c r="J50" i="13"/>
  <c r="I50" i="13"/>
  <c r="F50" i="13"/>
  <c r="J49" i="13"/>
  <c r="I49" i="13"/>
  <c r="F49" i="13"/>
  <c r="J48" i="13"/>
  <c r="I48" i="13"/>
  <c r="F48" i="13"/>
  <c r="J47" i="13"/>
  <c r="I47" i="13"/>
  <c r="F47" i="13"/>
  <c r="J46" i="13"/>
  <c r="I46" i="13"/>
  <c r="F46" i="13"/>
  <c r="J45" i="13"/>
  <c r="I45" i="13"/>
  <c r="F45" i="13"/>
  <c r="J44" i="13"/>
  <c r="I44" i="13"/>
  <c r="F44" i="13"/>
  <c r="J43" i="13"/>
  <c r="I43" i="13"/>
  <c r="F43" i="13"/>
  <c r="J42" i="13"/>
  <c r="I42" i="13"/>
  <c r="F42" i="13"/>
  <c r="J41" i="13"/>
  <c r="I41" i="13"/>
  <c r="F41" i="13"/>
  <c r="J40" i="13"/>
  <c r="I40" i="13"/>
  <c r="F40" i="13"/>
  <c r="J39" i="13"/>
  <c r="I39" i="13"/>
  <c r="F39" i="13"/>
  <c r="J38" i="13"/>
  <c r="I38" i="13"/>
  <c r="F38" i="13"/>
  <c r="J37" i="13"/>
  <c r="I37" i="13"/>
  <c r="F37" i="13"/>
  <c r="J36" i="13"/>
  <c r="I36" i="13"/>
  <c r="F36" i="13"/>
  <c r="J35" i="13"/>
  <c r="I35" i="13"/>
  <c r="F35" i="13"/>
  <c r="J34" i="13"/>
  <c r="I34" i="13"/>
  <c r="F34" i="13"/>
  <c r="J33" i="13"/>
  <c r="I33" i="13"/>
  <c r="F33" i="13"/>
  <c r="J32" i="13"/>
  <c r="I32" i="13"/>
  <c r="F32" i="13"/>
  <c r="J31" i="13"/>
  <c r="I31" i="13"/>
  <c r="F31" i="13"/>
  <c r="D31" i="13"/>
  <c r="J30" i="13"/>
  <c r="I30" i="13"/>
  <c r="F30" i="13"/>
  <c r="D30" i="13"/>
  <c r="J29" i="13"/>
  <c r="I29" i="13"/>
  <c r="F29" i="13"/>
  <c r="D29" i="13"/>
  <c r="N28" i="13"/>
  <c r="J28" i="13"/>
  <c r="I28" i="13"/>
  <c r="F28" i="13"/>
  <c r="D28" i="13"/>
  <c r="EJ27" i="13"/>
  <c r="EI27" i="13"/>
  <c r="EH27" i="13"/>
  <c r="EG27" i="13"/>
  <c r="EF27" i="13"/>
  <c r="EE27" i="13"/>
  <c r="ED27" i="13"/>
  <c r="EC27" i="13"/>
  <c r="EB27" i="13"/>
  <c r="EA27" i="13"/>
  <c r="DZ27" i="13"/>
  <c r="DY27" i="13"/>
  <c r="DX27" i="13"/>
  <c r="DW27" i="13"/>
  <c r="DV27" i="13"/>
  <c r="DU27" i="13"/>
  <c r="DT27" i="13"/>
  <c r="DS27" i="13"/>
  <c r="DR27" i="13"/>
  <c r="DQ27" i="13"/>
  <c r="DP27" i="13"/>
  <c r="DO27" i="13"/>
  <c r="DN27" i="13"/>
  <c r="DK27" i="13"/>
  <c r="DJ27" i="13"/>
  <c r="DI27" i="13"/>
  <c r="DH27" i="13"/>
  <c r="DG27" i="13"/>
  <c r="DF27" i="13"/>
  <c r="DE27" i="13"/>
  <c r="DD27" i="13"/>
  <c r="DC27" i="13"/>
  <c r="DB27" i="13"/>
  <c r="DA27" i="13"/>
  <c r="CZ27" i="13"/>
  <c r="CY27" i="13"/>
  <c r="CX27" i="13"/>
  <c r="CW27" i="13"/>
  <c r="CV27" i="13"/>
  <c r="CU27" i="13"/>
  <c r="CT27" i="13"/>
  <c r="CS27" i="13"/>
  <c r="CR27" i="13"/>
  <c r="CQ27" i="13"/>
  <c r="CP27" i="13"/>
  <c r="CO27" i="13"/>
  <c r="CL27" i="13"/>
  <c r="CK27" i="13"/>
  <c r="CJ27" i="13"/>
  <c r="CI27" i="13"/>
  <c r="CH27" i="13"/>
  <c r="CG27" i="13"/>
  <c r="CF27" i="13"/>
  <c r="CE27" i="13"/>
  <c r="CD27" i="13"/>
  <c r="CC27" i="13"/>
  <c r="CB27" i="13"/>
  <c r="CA27" i="13"/>
  <c r="BZ27" i="13"/>
  <c r="BY27" i="13"/>
  <c r="BX27" i="13"/>
  <c r="BW27" i="13"/>
  <c r="BV27" i="13"/>
  <c r="BU27" i="13"/>
  <c r="BT27" i="13"/>
  <c r="BS27" i="13"/>
  <c r="BR27" i="13"/>
  <c r="BQ27" i="13"/>
  <c r="BP27" i="13"/>
  <c r="BM27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S27" i="13"/>
  <c r="N27" i="13"/>
  <c r="J27" i="13"/>
  <c r="I27" i="13"/>
  <c r="F27" i="13"/>
  <c r="D27" i="13"/>
  <c r="EJ26" i="13"/>
  <c r="EI26" i="13"/>
  <c r="EH26" i="13"/>
  <c r="EG26" i="13"/>
  <c r="EF26" i="13"/>
  <c r="EE26" i="13"/>
  <c r="ED26" i="13"/>
  <c r="EC26" i="13"/>
  <c r="EB26" i="13"/>
  <c r="EA26" i="13"/>
  <c r="DZ26" i="13"/>
  <c r="DY26" i="13"/>
  <c r="DX26" i="13"/>
  <c r="DW26" i="13"/>
  <c r="DV26" i="13"/>
  <c r="DU26" i="13"/>
  <c r="DT26" i="13"/>
  <c r="DS26" i="13"/>
  <c r="DR26" i="13"/>
  <c r="DQ26" i="13"/>
  <c r="DP26" i="13"/>
  <c r="DO26" i="13"/>
  <c r="DN26" i="13"/>
  <c r="DK26" i="13"/>
  <c r="DJ26" i="13"/>
  <c r="DI26" i="13"/>
  <c r="DH26" i="13"/>
  <c r="DG26" i="13"/>
  <c r="DF26" i="13"/>
  <c r="DE26" i="13"/>
  <c r="DD26" i="13"/>
  <c r="DC26" i="13"/>
  <c r="DB26" i="13"/>
  <c r="DA26" i="13"/>
  <c r="CZ26" i="13"/>
  <c r="CY26" i="13"/>
  <c r="CX26" i="13"/>
  <c r="CW26" i="13"/>
  <c r="CV26" i="13"/>
  <c r="CU26" i="13"/>
  <c r="CT26" i="13"/>
  <c r="CS26" i="13"/>
  <c r="CR26" i="13"/>
  <c r="CQ26" i="13"/>
  <c r="CP26" i="13"/>
  <c r="CO26" i="13"/>
  <c r="CL26" i="13"/>
  <c r="CK26" i="13"/>
  <c r="CJ26" i="13"/>
  <c r="CI26" i="13"/>
  <c r="CH26" i="13"/>
  <c r="CG26" i="13"/>
  <c r="CF26" i="13"/>
  <c r="CE26" i="13"/>
  <c r="CD26" i="13"/>
  <c r="CC26" i="13"/>
  <c r="CB26" i="13"/>
  <c r="CA26" i="13"/>
  <c r="BZ26" i="13"/>
  <c r="BY26" i="13"/>
  <c r="BX26" i="13"/>
  <c r="BW26" i="13"/>
  <c r="BV26" i="13"/>
  <c r="BU26" i="13"/>
  <c r="BT26" i="13"/>
  <c r="BS26" i="13"/>
  <c r="BR26" i="13"/>
  <c r="BQ26" i="13"/>
  <c r="BP26" i="13"/>
  <c r="BM26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N26" i="13"/>
  <c r="J26" i="13"/>
  <c r="T26" i="13" s="1"/>
  <c r="I26" i="13"/>
  <c r="F26" i="13"/>
  <c r="D26" i="13"/>
  <c r="EJ25" i="13"/>
  <c r="EI25" i="13"/>
  <c r="EH25" i="13"/>
  <c r="EG25" i="13"/>
  <c r="EF25" i="13"/>
  <c r="EE25" i="13"/>
  <c r="ED25" i="13"/>
  <c r="EC25" i="13"/>
  <c r="EB25" i="13"/>
  <c r="EA25" i="13"/>
  <c r="DZ25" i="13"/>
  <c r="DY25" i="13"/>
  <c r="DX25" i="13"/>
  <c r="DW25" i="13"/>
  <c r="DV25" i="13"/>
  <c r="DU25" i="13"/>
  <c r="DT25" i="13"/>
  <c r="DS25" i="13"/>
  <c r="DR25" i="13"/>
  <c r="DQ25" i="13"/>
  <c r="DP25" i="13"/>
  <c r="DO25" i="13"/>
  <c r="DN25" i="13"/>
  <c r="DK25" i="13"/>
  <c r="DJ25" i="13"/>
  <c r="DI25" i="13"/>
  <c r="DH25" i="13"/>
  <c r="DG25" i="13"/>
  <c r="DF25" i="13"/>
  <c r="DE25" i="13"/>
  <c r="DD25" i="13"/>
  <c r="DC25" i="13"/>
  <c r="DB25" i="13"/>
  <c r="DA25" i="13"/>
  <c r="CZ25" i="13"/>
  <c r="CY25" i="13"/>
  <c r="CX25" i="13"/>
  <c r="CW25" i="13"/>
  <c r="CV25" i="13"/>
  <c r="CU25" i="13"/>
  <c r="CT25" i="13"/>
  <c r="CS25" i="13"/>
  <c r="CR25" i="13"/>
  <c r="CQ25" i="13"/>
  <c r="CP25" i="13"/>
  <c r="CO25" i="13"/>
  <c r="CL25" i="13"/>
  <c r="CK25" i="13"/>
  <c r="CJ25" i="13"/>
  <c r="CI25" i="13"/>
  <c r="CH25" i="13"/>
  <c r="CG25" i="13"/>
  <c r="CF25" i="13"/>
  <c r="CE25" i="13"/>
  <c r="CD25" i="13"/>
  <c r="CC25" i="13"/>
  <c r="CB25" i="13"/>
  <c r="CA25" i="13"/>
  <c r="BZ25" i="13"/>
  <c r="BY25" i="13"/>
  <c r="BX25" i="13"/>
  <c r="BW25" i="13"/>
  <c r="BV25" i="13"/>
  <c r="BU25" i="13"/>
  <c r="BT25" i="13"/>
  <c r="BS25" i="13"/>
  <c r="BR25" i="13"/>
  <c r="BQ25" i="13"/>
  <c r="BP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N25" i="13"/>
  <c r="J25" i="13"/>
  <c r="T27" i="13" s="1"/>
  <c r="I25" i="13"/>
  <c r="F25" i="13"/>
  <c r="D25" i="13"/>
  <c r="EJ24" i="13"/>
  <c r="EI24" i="13"/>
  <c r="EH24" i="13"/>
  <c r="EG24" i="13"/>
  <c r="EF24" i="13"/>
  <c r="EE24" i="13"/>
  <c r="ED24" i="13"/>
  <c r="EC24" i="13"/>
  <c r="EB24" i="13"/>
  <c r="EA24" i="13"/>
  <c r="DZ24" i="13"/>
  <c r="DY24" i="13"/>
  <c r="DX24" i="13"/>
  <c r="DW24" i="13"/>
  <c r="DV24" i="13"/>
  <c r="DU24" i="13"/>
  <c r="DT24" i="13"/>
  <c r="DS24" i="13"/>
  <c r="DR24" i="13"/>
  <c r="DQ24" i="13"/>
  <c r="DP24" i="13"/>
  <c r="DO24" i="13"/>
  <c r="DN24" i="13"/>
  <c r="DK24" i="13"/>
  <c r="DJ24" i="13"/>
  <c r="DI24" i="13"/>
  <c r="DH24" i="13"/>
  <c r="DG24" i="13"/>
  <c r="DF24" i="13"/>
  <c r="DE24" i="13"/>
  <c r="DD24" i="13"/>
  <c r="DC24" i="13"/>
  <c r="DB24" i="13"/>
  <c r="DA24" i="13"/>
  <c r="CZ24" i="13"/>
  <c r="CY24" i="13"/>
  <c r="CX24" i="13"/>
  <c r="CW24" i="13"/>
  <c r="CV24" i="13"/>
  <c r="CU24" i="13"/>
  <c r="CT24" i="13"/>
  <c r="CS24" i="13"/>
  <c r="CR24" i="13"/>
  <c r="CQ24" i="13"/>
  <c r="CP24" i="13"/>
  <c r="CO24" i="13"/>
  <c r="CL24" i="13"/>
  <c r="CK24" i="13"/>
  <c r="CJ24" i="13"/>
  <c r="CI24" i="13"/>
  <c r="CH24" i="13"/>
  <c r="CG24" i="13"/>
  <c r="CF24" i="13"/>
  <c r="CE24" i="13"/>
  <c r="CD24" i="13"/>
  <c r="CC24" i="13"/>
  <c r="CB24" i="13"/>
  <c r="CA24" i="13"/>
  <c r="BZ24" i="13"/>
  <c r="BY24" i="13"/>
  <c r="BX24" i="13"/>
  <c r="BW24" i="13"/>
  <c r="BV24" i="13"/>
  <c r="BU24" i="13"/>
  <c r="BT24" i="13"/>
  <c r="BS24" i="13"/>
  <c r="BR24" i="13"/>
  <c r="BQ24" i="13"/>
  <c r="BP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N24" i="13"/>
  <c r="J24" i="13"/>
  <c r="I24" i="13"/>
  <c r="F24" i="13"/>
  <c r="D24" i="13"/>
  <c r="EJ23" i="13"/>
  <c r="EI23" i="13"/>
  <c r="EH23" i="13"/>
  <c r="EG23" i="13"/>
  <c r="EF23" i="13"/>
  <c r="EE23" i="13"/>
  <c r="ED23" i="13"/>
  <c r="EC23" i="13"/>
  <c r="EB23" i="13"/>
  <c r="EA23" i="13"/>
  <c r="DZ23" i="13"/>
  <c r="DY23" i="13"/>
  <c r="DX23" i="13"/>
  <c r="DW23" i="13"/>
  <c r="DV23" i="13"/>
  <c r="DU23" i="13"/>
  <c r="DT23" i="13"/>
  <c r="DS23" i="13"/>
  <c r="DR23" i="13"/>
  <c r="DQ23" i="13"/>
  <c r="DP23" i="13"/>
  <c r="DO23" i="13"/>
  <c r="DN23" i="13"/>
  <c r="DK23" i="13"/>
  <c r="DJ23" i="13"/>
  <c r="DI23" i="13"/>
  <c r="DH23" i="13"/>
  <c r="DG23" i="13"/>
  <c r="DF23" i="13"/>
  <c r="DE23" i="13"/>
  <c r="DD23" i="13"/>
  <c r="DC23" i="13"/>
  <c r="DB23" i="13"/>
  <c r="DA23" i="13"/>
  <c r="CZ23" i="13"/>
  <c r="CY23" i="13"/>
  <c r="CX23" i="13"/>
  <c r="CW23" i="13"/>
  <c r="CV23" i="13"/>
  <c r="CU23" i="13"/>
  <c r="CT23" i="13"/>
  <c r="CS23" i="13"/>
  <c r="CR23" i="13"/>
  <c r="CQ23" i="13"/>
  <c r="CP23" i="13"/>
  <c r="CO23" i="13"/>
  <c r="CL23" i="13"/>
  <c r="CK23" i="13"/>
  <c r="CJ23" i="13"/>
  <c r="CI23" i="13"/>
  <c r="CH23" i="13"/>
  <c r="CG23" i="13"/>
  <c r="CF23" i="13"/>
  <c r="CE23" i="13"/>
  <c r="CD23" i="13"/>
  <c r="CC23" i="13"/>
  <c r="CB23" i="13"/>
  <c r="CA23" i="13"/>
  <c r="BZ23" i="13"/>
  <c r="BY23" i="13"/>
  <c r="BX23" i="13"/>
  <c r="BW23" i="13"/>
  <c r="BV23" i="13"/>
  <c r="BU23" i="13"/>
  <c r="BT23" i="13"/>
  <c r="BS23" i="13"/>
  <c r="BR23" i="13"/>
  <c r="BQ23" i="13"/>
  <c r="BP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N23" i="13"/>
  <c r="J23" i="13"/>
  <c r="I23" i="13"/>
  <c r="F23" i="13"/>
  <c r="D23" i="13"/>
  <c r="EJ22" i="13"/>
  <c r="EI22" i="13"/>
  <c r="EH22" i="13"/>
  <c r="EG22" i="13"/>
  <c r="EF22" i="13"/>
  <c r="EE22" i="13"/>
  <c r="ED22" i="13"/>
  <c r="EC22" i="13"/>
  <c r="EB22" i="13"/>
  <c r="EA22" i="13"/>
  <c r="DZ22" i="13"/>
  <c r="DY22" i="13"/>
  <c r="DX22" i="13"/>
  <c r="DW22" i="13"/>
  <c r="DV22" i="13"/>
  <c r="DU22" i="13"/>
  <c r="DT22" i="13"/>
  <c r="DS22" i="13"/>
  <c r="DR22" i="13"/>
  <c r="DQ22" i="13"/>
  <c r="DP22" i="13"/>
  <c r="DO22" i="13"/>
  <c r="DN22" i="13"/>
  <c r="DK22" i="13"/>
  <c r="DJ22" i="13"/>
  <c r="DI22" i="13"/>
  <c r="DH22" i="13"/>
  <c r="DG22" i="13"/>
  <c r="DF22" i="13"/>
  <c r="DE22" i="13"/>
  <c r="DD22" i="13"/>
  <c r="DC22" i="13"/>
  <c r="DB22" i="13"/>
  <c r="DA22" i="13"/>
  <c r="CZ22" i="13"/>
  <c r="CY22" i="13"/>
  <c r="CX22" i="13"/>
  <c r="CW22" i="13"/>
  <c r="CV22" i="13"/>
  <c r="CU22" i="13"/>
  <c r="CT22" i="13"/>
  <c r="CS22" i="13"/>
  <c r="CR22" i="13"/>
  <c r="CQ22" i="13"/>
  <c r="CP22" i="13"/>
  <c r="CO22" i="13"/>
  <c r="CL22" i="13"/>
  <c r="CK22" i="13"/>
  <c r="CJ22" i="13"/>
  <c r="CI22" i="13"/>
  <c r="CH22" i="13"/>
  <c r="CG22" i="13"/>
  <c r="CF22" i="13"/>
  <c r="CE22" i="13"/>
  <c r="CD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N22" i="13"/>
  <c r="J22" i="13"/>
  <c r="I22" i="13"/>
  <c r="F22" i="13"/>
  <c r="D22" i="13"/>
  <c r="EJ21" i="13"/>
  <c r="EI21" i="13"/>
  <c r="EH21" i="13"/>
  <c r="EG21" i="13"/>
  <c r="EF21" i="13"/>
  <c r="EE21" i="13"/>
  <c r="ED21" i="13"/>
  <c r="EC21" i="13"/>
  <c r="EB21" i="13"/>
  <c r="EA21" i="13"/>
  <c r="DZ21" i="13"/>
  <c r="DY21" i="13"/>
  <c r="DX21" i="13"/>
  <c r="DW21" i="13"/>
  <c r="DV21" i="13"/>
  <c r="DU21" i="13"/>
  <c r="DT21" i="13"/>
  <c r="DS21" i="13"/>
  <c r="DR21" i="13"/>
  <c r="DQ21" i="13"/>
  <c r="DP21" i="13"/>
  <c r="DO21" i="13"/>
  <c r="DN21" i="13"/>
  <c r="DK21" i="13"/>
  <c r="DJ21" i="13"/>
  <c r="DI21" i="13"/>
  <c r="DH21" i="13"/>
  <c r="DG21" i="13"/>
  <c r="DF21" i="13"/>
  <c r="DE21" i="13"/>
  <c r="DD21" i="13"/>
  <c r="DC21" i="13"/>
  <c r="DB21" i="13"/>
  <c r="DA21" i="13"/>
  <c r="CZ21" i="13"/>
  <c r="CY21" i="13"/>
  <c r="CX21" i="13"/>
  <c r="CW21" i="13"/>
  <c r="CV21" i="13"/>
  <c r="CU21" i="13"/>
  <c r="CT21" i="13"/>
  <c r="CS21" i="13"/>
  <c r="CR21" i="13"/>
  <c r="CQ21" i="13"/>
  <c r="CP21" i="13"/>
  <c r="CO21" i="13"/>
  <c r="CL21" i="13"/>
  <c r="CK21" i="13"/>
  <c r="CJ21" i="13"/>
  <c r="CI21" i="13"/>
  <c r="CH21" i="13"/>
  <c r="CG21" i="13"/>
  <c r="CF21" i="13"/>
  <c r="CE21" i="13"/>
  <c r="CD21" i="13"/>
  <c r="CC21" i="13"/>
  <c r="CB21" i="13"/>
  <c r="CA21" i="13"/>
  <c r="BZ21" i="13"/>
  <c r="BY21" i="13"/>
  <c r="BX21" i="13"/>
  <c r="BW21" i="13"/>
  <c r="BV21" i="13"/>
  <c r="BU21" i="13"/>
  <c r="BT21" i="13"/>
  <c r="BS21" i="13"/>
  <c r="BR21" i="13"/>
  <c r="BQ21" i="13"/>
  <c r="BP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N21" i="13"/>
  <c r="J21" i="13"/>
  <c r="I21" i="13"/>
  <c r="F21" i="13"/>
  <c r="D21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DS20" i="13"/>
  <c r="DR20" i="13"/>
  <c r="DQ20" i="13"/>
  <c r="DP20" i="13"/>
  <c r="DO20" i="13"/>
  <c r="DN20" i="13"/>
  <c r="DK20" i="13"/>
  <c r="DJ20" i="13"/>
  <c r="DI20" i="13"/>
  <c r="DH20" i="13"/>
  <c r="DG20" i="13"/>
  <c r="DF20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L20" i="13"/>
  <c r="CK20" i="13"/>
  <c r="CJ20" i="13"/>
  <c r="CI20" i="13"/>
  <c r="CH20" i="13"/>
  <c r="CG20" i="13"/>
  <c r="CF20" i="13"/>
  <c r="CE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N20" i="13"/>
  <c r="J20" i="13"/>
  <c r="I20" i="13"/>
  <c r="F20" i="13"/>
  <c r="D20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L19" i="13"/>
  <c r="CK19" i="13"/>
  <c r="CJ19" i="13"/>
  <c r="CI19" i="13"/>
  <c r="CH19" i="13"/>
  <c r="CG19" i="13"/>
  <c r="CF19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N19" i="13"/>
  <c r="J19" i="13"/>
  <c r="I19" i="13"/>
  <c r="F19" i="13"/>
  <c r="D19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DS18" i="13"/>
  <c r="DR18" i="13"/>
  <c r="DQ18" i="13"/>
  <c r="DP18" i="13"/>
  <c r="DO18" i="13"/>
  <c r="DN18" i="13"/>
  <c r="DK18" i="13"/>
  <c r="DJ18" i="13"/>
  <c r="DI18" i="13"/>
  <c r="DH18" i="13"/>
  <c r="DG18" i="13"/>
  <c r="DF18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L18" i="13"/>
  <c r="CK18" i="13"/>
  <c r="CJ18" i="13"/>
  <c r="CI18" i="13"/>
  <c r="CH18" i="13"/>
  <c r="CG18" i="13"/>
  <c r="CF18" i="13"/>
  <c r="CE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N18" i="13"/>
  <c r="J18" i="13"/>
  <c r="I18" i="13"/>
  <c r="F18" i="13"/>
  <c r="D18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L17" i="13"/>
  <c r="CK17" i="13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N17" i="13"/>
  <c r="J17" i="13"/>
  <c r="I17" i="13"/>
  <c r="F17" i="13"/>
  <c r="D17" i="13"/>
  <c r="N16" i="13"/>
  <c r="J16" i="13"/>
  <c r="S25" i="13" s="1"/>
  <c r="I16" i="13"/>
  <c r="F16" i="13"/>
  <c r="D16" i="13"/>
  <c r="N15" i="13"/>
  <c r="J15" i="13"/>
  <c r="S26" i="13" s="1"/>
  <c r="I15" i="13"/>
  <c r="F15" i="13"/>
  <c r="D15" i="13"/>
  <c r="N14" i="13"/>
  <c r="J14" i="13"/>
  <c r="I14" i="13"/>
  <c r="F14" i="13"/>
  <c r="D14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N13" i="13"/>
  <c r="J13" i="13"/>
  <c r="I13" i="13"/>
  <c r="F13" i="13"/>
  <c r="D13" i="13"/>
  <c r="EJ12" i="13"/>
  <c r="EI12" i="13"/>
  <c r="EH12" i="13"/>
  <c r="EG12" i="13"/>
  <c r="EF12" i="13"/>
  <c r="EE12" i="13"/>
  <c r="ED12" i="13"/>
  <c r="EC12" i="13"/>
  <c r="EB12" i="13"/>
  <c r="EA12" i="13"/>
  <c r="DZ12" i="13"/>
  <c r="DY12" i="13"/>
  <c r="DX12" i="13"/>
  <c r="DW12" i="13"/>
  <c r="DV12" i="13"/>
  <c r="DU12" i="13"/>
  <c r="DT12" i="13"/>
  <c r="DS12" i="13"/>
  <c r="DR12" i="13"/>
  <c r="DQ12" i="13"/>
  <c r="DP12" i="13"/>
  <c r="DO12" i="13"/>
  <c r="DN12" i="13"/>
  <c r="DK12" i="13"/>
  <c r="DJ12" i="13"/>
  <c r="DI12" i="13"/>
  <c r="DH12" i="13"/>
  <c r="DG12" i="13"/>
  <c r="DF12" i="13"/>
  <c r="DE12" i="13"/>
  <c r="DD12" i="13"/>
  <c r="DC12" i="13"/>
  <c r="DB12" i="13"/>
  <c r="DA12" i="13"/>
  <c r="CZ12" i="13"/>
  <c r="CY12" i="13"/>
  <c r="CX12" i="13"/>
  <c r="CW12" i="13"/>
  <c r="CV12" i="13"/>
  <c r="CU12" i="13"/>
  <c r="CT12" i="13"/>
  <c r="CS12" i="13"/>
  <c r="CR12" i="13"/>
  <c r="CQ12" i="13"/>
  <c r="CP12" i="13"/>
  <c r="CO12" i="13"/>
  <c r="CL12" i="13"/>
  <c r="CK12" i="13"/>
  <c r="CJ12" i="13"/>
  <c r="CI12" i="13"/>
  <c r="CH12" i="13"/>
  <c r="CG12" i="13"/>
  <c r="CF12" i="13"/>
  <c r="CE12" i="13"/>
  <c r="CD12" i="13"/>
  <c r="CC12" i="13"/>
  <c r="CB12" i="13"/>
  <c r="CA12" i="13"/>
  <c r="BZ12" i="13"/>
  <c r="BY12" i="13"/>
  <c r="BX12" i="13"/>
  <c r="BW12" i="13"/>
  <c r="BV12" i="13"/>
  <c r="BU12" i="13"/>
  <c r="BT12" i="13"/>
  <c r="BS12" i="13"/>
  <c r="BR12" i="13"/>
  <c r="BQ12" i="13"/>
  <c r="BP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N12" i="13"/>
  <c r="J12" i="13"/>
  <c r="I12" i="13"/>
  <c r="F12" i="13"/>
  <c r="D12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DS11" i="13"/>
  <c r="DR11" i="13"/>
  <c r="DQ11" i="13"/>
  <c r="DP11" i="13"/>
  <c r="DO11" i="13"/>
  <c r="DN11" i="13"/>
  <c r="DK11" i="13"/>
  <c r="DJ11" i="13"/>
  <c r="DI11" i="13"/>
  <c r="DH11" i="13"/>
  <c r="DG11" i="13"/>
  <c r="DF11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L11" i="13"/>
  <c r="CK11" i="13"/>
  <c r="CJ11" i="13"/>
  <c r="CI11" i="13"/>
  <c r="CH11" i="13"/>
  <c r="CG11" i="13"/>
  <c r="CF11" i="13"/>
  <c r="CE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N11" i="13"/>
  <c r="J11" i="13"/>
  <c r="I11" i="13"/>
  <c r="F11" i="13"/>
  <c r="D11" i="13"/>
  <c r="EJ10" i="13"/>
  <c r="EI10" i="13"/>
  <c r="EH10" i="13"/>
  <c r="EG10" i="13"/>
  <c r="EF10" i="13"/>
  <c r="EE10" i="13"/>
  <c r="ED10" i="13"/>
  <c r="EC10" i="13"/>
  <c r="EB10" i="13"/>
  <c r="EA10" i="13"/>
  <c r="DZ10" i="13"/>
  <c r="DY10" i="13"/>
  <c r="DX10" i="13"/>
  <c r="DW10" i="13"/>
  <c r="DV10" i="13"/>
  <c r="DU10" i="13"/>
  <c r="DT10" i="13"/>
  <c r="DS10" i="13"/>
  <c r="DR10" i="13"/>
  <c r="DQ10" i="13"/>
  <c r="DP10" i="13"/>
  <c r="DO10" i="13"/>
  <c r="DN10" i="13"/>
  <c r="DK10" i="13"/>
  <c r="DJ10" i="13"/>
  <c r="DI10" i="13"/>
  <c r="DH10" i="13"/>
  <c r="DG10" i="13"/>
  <c r="DF10" i="13"/>
  <c r="DE10" i="13"/>
  <c r="DD10" i="13"/>
  <c r="DC10" i="13"/>
  <c r="DB10" i="13"/>
  <c r="DA10" i="13"/>
  <c r="CZ10" i="13"/>
  <c r="CY10" i="13"/>
  <c r="CX10" i="13"/>
  <c r="CW10" i="13"/>
  <c r="CV10" i="13"/>
  <c r="CU10" i="13"/>
  <c r="CT10" i="13"/>
  <c r="CS10" i="13"/>
  <c r="CR10" i="13"/>
  <c r="CQ10" i="13"/>
  <c r="CP10" i="13"/>
  <c r="CO10" i="13"/>
  <c r="CL10" i="13"/>
  <c r="CK10" i="13"/>
  <c r="CJ10" i="13"/>
  <c r="CI10" i="13"/>
  <c r="CH10" i="13"/>
  <c r="CG10" i="13"/>
  <c r="CF10" i="13"/>
  <c r="CE10" i="13"/>
  <c r="CD10" i="13"/>
  <c r="CC10" i="13"/>
  <c r="CB10" i="13"/>
  <c r="CA10" i="13"/>
  <c r="BZ10" i="13"/>
  <c r="BY10" i="13"/>
  <c r="BX10" i="13"/>
  <c r="BW10" i="13"/>
  <c r="BV10" i="13"/>
  <c r="BU10" i="13"/>
  <c r="BT10" i="13"/>
  <c r="BS10" i="13"/>
  <c r="BR10" i="13"/>
  <c r="BQ10" i="13"/>
  <c r="BP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N10" i="13"/>
  <c r="J10" i="13"/>
  <c r="I10" i="13"/>
  <c r="F10" i="13"/>
  <c r="D10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N9" i="13"/>
  <c r="J9" i="13"/>
  <c r="R21" i="13" s="1"/>
  <c r="I9" i="13"/>
  <c r="F9" i="13"/>
  <c r="D9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DX8" i="13"/>
  <c r="DW8" i="13"/>
  <c r="DV8" i="13"/>
  <c r="DU8" i="13"/>
  <c r="DT8" i="13"/>
  <c r="DS8" i="13"/>
  <c r="DR8" i="13"/>
  <c r="DQ8" i="13"/>
  <c r="DP8" i="13"/>
  <c r="DO8" i="13"/>
  <c r="DN8" i="13"/>
  <c r="DK8" i="13"/>
  <c r="DJ8" i="13"/>
  <c r="DI8" i="13"/>
  <c r="DH8" i="13"/>
  <c r="DG8" i="13"/>
  <c r="DF8" i="13"/>
  <c r="DE8" i="13"/>
  <c r="DD8" i="13"/>
  <c r="DC8" i="13"/>
  <c r="DB8" i="13"/>
  <c r="DA8" i="13"/>
  <c r="CZ8" i="13"/>
  <c r="CY8" i="13"/>
  <c r="CX8" i="13"/>
  <c r="CW8" i="13"/>
  <c r="CV8" i="13"/>
  <c r="CU8" i="13"/>
  <c r="CT8" i="13"/>
  <c r="CS8" i="13"/>
  <c r="CR8" i="13"/>
  <c r="CQ8" i="13"/>
  <c r="CP8" i="13"/>
  <c r="CO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N8" i="13"/>
  <c r="J8" i="13"/>
  <c r="R22" i="13" s="1"/>
  <c r="I8" i="13"/>
  <c r="F8" i="13"/>
  <c r="D8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N7" i="13"/>
  <c r="J7" i="13"/>
  <c r="R23" i="13" s="1"/>
  <c r="I7" i="13"/>
  <c r="F7" i="13"/>
  <c r="D7" i="13"/>
  <c r="EJ6" i="13"/>
  <c r="EI6" i="13"/>
  <c r="EH6" i="13"/>
  <c r="EG6" i="13"/>
  <c r="EF6" i="13"/>
  <c r="EE6" i="13"/>
  <c r="ED6" i="13"/>
  <c r="EC6" i="13"/>
  <c r="EB6" i="13"/>
  <c r="EA6" i="13"/>
  <c r="DZ6" i="13"/>
  <c r="DY6" i="13"/>
  <c r="DX6" i="13"/>
  <c r="DW6" i="13"/>
  <c r="DV6" i="13"/>
  <c r="DU6" i="13"/>
  <c r="DT6" i="13"/>
  <c r="DS6" i="13"/>
  <c r="DR6" i="13"/>
  <c r="DQ6" i="13"/>
  <c r="DP6" i="13"/>
  <c r="DO6" i="13"/>
  <c r="DN6" i="13"/>
  <c r="DK6" i="13"/>
  <c r="DJ6" i="13"/>
  <c r="DI6" i="13"/>
  <c r="DH6" i="13"/>
  <c r="DG6" i="13"/>
  <c r="DF6" i="13"/>
  <c r="DE6" i="13"/>
  <c r="DD6" i="13"/>
  <c r="DC6" i="13"/>
  <c r="DB6" i="13"/>
  <c r="DA6" i="13"/>
  <c r="CZ6" i="13"/>
  <c r="CY6" i="13"/>
  <c r="CX6" i="13"/>
  <c r="CW6" i="13"/>
  <c r="CV6" i="13"/>
  <c r="CU6" i="13"/>
  <c r="CT6" i="13"/>
  <c r="CS6" i="13"/>
  <c r="CR6" i="13"/>
  <c r="CQ6" i="13"/>
  <c r="CP6" i="13"/>
  <c r="CO6" i="13"/>
  <c r="CL6" i="13"/>
  <c r="CK6" i="13"/>
  <c r="CJ6" i="13"/>
  <c r="CI6" i="13"/>
  <c r="CH6" i="13"/>
  <c r="CG6" i="13"/>
  <c r="CF6" i="13"/>
  <c r="CE6" i="13"/>
  <c r="CD6" i="13"/>
  <c r="CC6" i="13"/>
  <c r="CB6" i="13"/>
  <c r="CA6" i="13"/>
  <c r="BZ6" i="13"/>
  <c r="BY6" i="13"/>
  <c r="BX6" i="13"/>
  <c r="BW6" i="13"/>
  <c r="BV6" i="13"/>
  <c r="BU6" i="13"/>
  <c r="BT6" i="13"/>
  <c r="BS6" i="13"/>
  <c r="BR6" i="13"/>
  <c r="BQ6" i="13"/>
  <c r="BP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N6" i="13"/>
  <c r="J6" i="13"/>
  <c r="R24" i="13" s="1"/>
  <c r="I6" i="13"/>
  <c r="F6" i="13"/>
  <c r="D6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K5" i="13"/>
  <c r="DJ5" i="13"/>
  <c r="DI5" i="13"/>
  <c r="DH5" i="13"/>
  <c r="DG5" i="13"/>
  <c r="DF5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L5" i="13"/>
  <c r="CK5" i="13"/>
  <c r="CJ5" i="13"/>
  <c r="CI5" i="13"/>
  <c r="CH5" i="13"/>
  <c r="CG5" i="13"/>
  <c r="CF5" i="13"/>
  <c r="CE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N5" i="13"/>
  <c r="J5" i="13"/>
  <c r="R25" i="13" s="1"/>
  <c r="I5" i="13"/>
  <c r="F5" i="13"/>
  <c r="D5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K4" i="13"/>
  <c r="DJ4" i="13"/>
  <c r="DI4" i="13"/>
  <c r="DH4" i="13"/>
  <c r="DG4" i="13"/>
  <c r="DF4" i="13"/>
  <c r="DE4" i="13"/>
  <c r="DD4" i="13"/>
  <c r="DC4" i="13"/>
  <c r="DB4" i="13"/>
  <c r="DA4" i="13"/>
  <c r="CZ4" i="13"/>
  <c r="CY4" i="13"/>
  <c r="CX4" i="13"/>
  <c r="CW4" i="13"/>
  <c r="CV4" i="13"/>
  <c r="CU4" i="13"/>
  <c r="CT4" i="13"/>
  <c r="CS4" i="13"/>
  <c r="CR4" i="13"/>
  <c r="CQ4" i="13"/>
  <c r="CP4" i="13"/>
  <c r="CO4" i="13"/>
  <c r="CL4" i="13"/>
  <c r="CK4" i="13"/>
  <c r="CJ4" i="13"/>
  <c r="CI4" i="13"/>
  <c r="CH4" i="13"/>
  <c r="CG4" i="13"/>
  <c r="CF4" i="13"/>
  <c r="CE4" i="13"/>
  <c r="CD4" i="13"/>
  <c r="CC4" i="13"/>
  <c r="CB4" i="13"/>
  <c r="CA4" i="13"/>
  <c r="BZ4" i="13"/>
  <c r="BY4" i="13"/>
  <c r="BX4" i="13"/>
  <c r="BW4" i="13"/>
  <c r="BV4" i="13"/>
  <c r="BU4" i="13"/>
  <c r="BT4" i="13"/>
  <c r="BS4" i="13"/>
  <c r="BR4" i="13"/>
  <c r="BQ4" i="13"/>
  <c r="BP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N4" i="13"/>
  <c r="J4" i="13"/>
  <c r="R26" i="13" s="1"/>
  <c r="I4" i="13"/>
  <c r="F4" i="13"/>
  <c r="D4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K3" i="13"/>
  <c r="DJ3" i="13"/>
  <c r="DI3" i="13"/>
  <c r="DH3" i="13"/>
  <c r="DG3" i="13"/>
  <c r="DF3" i="13"/>
  <c r="DE3" i="13"/>
  <c r="DD3" i="13"/>
  <c r="DC3" i="13"/>
  <c r="DB3" i="13"/>
  <c r="DA3" i="13"/>
  <c r="CZ3" i="13"/>
  <c r="CY3" i="13"/>
  <c r="CX3" i="13"/>
  <c r="CW3" i="13"/>
  <c r="CV3" i="13"/>
  <c r="CU3" i="13"/>
  <c r="CT3" i="13"/>
  <c r="CS3" i="13"/>
  <c r="CR3" i="13"/>
  <c r="CQ3" i="13"/>
  <c r="CP3" i="13"/>
  <c r="CO3" i="13"/>
  <c r="CL3" i="13"/>
  <c r="CK3" i="13"/>
  <c r="CJ3" i="13"/>
  <c r="CI3" i="13"/>
  <c r="CH3" i="13"/>
  <c r="CG3" i="13"/>
  <c r="CF3" i="13"/>
  <c r="CE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N3" i="13"/>
  <c r="J3" i="13"/>
  <c r="R27" i="13" s="1"/>
  <c r="I3" i="13"/>
  <c r="F3" i="13"/>
  <c r="D3" i="13"/>
  <c r="D32" i="13" s="1"/>
  <c r="J2532" i="11" l="1"/>
  <c r="I2532" i="11"/>
  <c r="F2532" i="11"/>
  <c r="J2531" i="11"/>
  <c r="I2531" i="11"/>
  <c r="F2531" i="11"/>
  <c r="J2530" i="11"/>
  <c r="I2530" i="11"/>
  <c r="F2530" i="11"/>
  <c r="J2529" i="11"/>
  <c r="I2529" i="11"/>
  <c r="F2529" i="11"/>
  <c r="J2528" i="11"/>
  <c r="I2528" i="11"/>
  <c r="F2528" i="11"/>
  <c r="J2527" i="11"/>
  <c r="I2527" i="11"/>
  <c r="F2527" i="11"/>
  <c r="J2526" i="11"/>
  <c r="I2526" i="11"/>
  <c r="F2526" i="11"/>
  <c r="J2525" i="11"/>
  <c r="I2525" i="11"/>
  <c r="F2525" i="11"/>
  <c r="J2524" i="11"/>
  <c r="I2524" i="11"/>
  <c r="F2524" i="11"/>
  <c r="J2523" i="11"/>
  <c r="I2523" i="11"/>
  <c r="F2523" i="11"/>
  <c r="J2522" i="11"/>
  <c r="I2522" i="11"/>
  <c r="F2522" i="11"/>
  <c r="J2521" i="11"/>
  <c r="I2521" i="11"/>
  <c r="F2521" i="11"/>
  <c r="J2520" i="11"/>
  <c r="I2520" i="11"/>
  <c r="F2520" i="11"/>
  <c r="J2519" i="11"/>
  <c r="I2519" i="11"/>
  <c r="F2519" i="11"/>
  <c r="J2518" i="11"/>
  <c r="I2518" i="11"/>
  <c r="F2518" i="11"/>
  <c r="J2517" i="11"/>
  <c r="I2517" i="11"/>
  <c r="F2517" i="11"/>
  <c r="J2516" i="11"/>
  <c r="I2516" i="11"/>
  <c r="F2516" i="11"/>
  <c r="J2515" i="11"/>
  <c r="I2515" i="11"/>
  <c r="F2515" i="11"/>
  <c r="J2514" i="11"/>
  <c r="I2514" i="11"/>
  <c r="F2514" i="11"/>
  <c r="J2513" i="11"/>
  <c r="I2513" i="11"/>
  <c r="F2513" i="11"/>
  <c r="J2512" i="11"/>
  <c r="I2512" i="11"/>
  <c r="F2512" i="11"/>
  <c r="J2511" i="11"/>
  <c r="I2511" i="11"/>
  <c r="F2511" i="11"/>
  <c r="J2510" i="11"/>
  <c r="I2510" i="11"/>
  <c r="F2510" i="11"/>
  <c r="J2509" i="11"/>
  <c r="I2509" i="11"/>
  <c r="F2509" i="11"/>
  <c r="J2508" i="11"/>
  <c r="I2508" i="11"/>
  <c r="F2508" i="11"/>
  <c r="J2507" i="11"/>
  <c r="I2507" i="11"/>
  <c r="F2507" i="11"/>
  <c r="J2506" i="11"/>
  <c r="I2506" i="11"/>
  <c r="F2506" i="11"/>
  <c r="J2505" i="11"/>
  <c r="I2505" i="11"/>
  <c r="F2505" i="11"/>
  <c r="J2504" i="11"/>
  <c r="I2504" i="11"/>
  <c r="F2504" i="11"/>
  <c r="J2503" i="11"/>
  <c r="I2503" i="11"/>
  <c r="F2503" i="11"/>
  <c r="J2502" i="11"/>
  <c r="I2502" i="11"/>
  <c r="F2502" i="11"/>
  <c r="J2501" i="11"/>
  <c r="I2501" i="11"/>
  <c r="F2501" i="11"/>
  <c r="J2500" i="11"/>
  <c r="I2500" i="11"/>
  <c r="F2500" i="11"/>
  <c r="J2499" i="11"/>
  <c r="I2499" i="11"/>
  <c r="F2499" i="11"/>
  <c r="J2498" i="11"/>
  <c r="I2498" i="11"/>
  <c r="F2498" i="11"/>
  <c r="J2497" i="11"/>
  <c r="I2497" i="11"/>
  <c r="F2497" i="11"/>
  <c r="J2496" i="11"/>
  <c r="I2496" i="11"/>
  <c r="F2496" i="11"/>
  <c r="J2495" i="11"/>
  <c r="I2495" i="11"/>
  <c r="F2495" i="11"/>
  <c r="J2494" i="11"/>
  <c r="I2494" i="11"/>
  <c r="F2494" i="11"/>
  <c r="J2493" i="11"/>
  <c r="I2493" i="11"/>
  <c r="F2493" i="11"/>
  <c r="J2492" i="11"/>
  <c r="I2492" i="11"/>
  <c r="F2492" i="11"/>
  <c r="J2491" i="11"/>
  <c r="I2491" i="11"/>
  <c r="F2491" i="11"/>
  <c r="J2490" i="11"/>
  <c r="I2490" i="11"/>
  <c r="F2490" i="11"/>
  <c r="J2489" i="11"/>
  <c r="I2489" i="11"/>
  <c r="F2489" i="11"/>
  <c r="J2488" i="11"/>
  <c r="I2488" i="11"/>
  <c r="F2488" i="11"/>
  <c r="J2487" i="11"/>
  <c r="I2487" i="11"/>
  <c r="F2487" i="11"/>
  <c r="J2486" i="11"/>
  <c r="I2486" i="11"/>
  <c r="F2486" i="11"/>
  <c r="J2485" i="11"/>
  <c r="I2485" i="11"/>
  <c r="F2485" i="11"/>
  <c r="J2484" i="11"/>
  <c r="I2484" i="11"/>
  <c r="F2484" i="11"/>
  <c r="J2483" i="11"/>
  <c r="I2483" i="11"/>
  <c r="F2483" i="11"/>
  <c r="J2482" i="11"/>
  <c r="I2482" i="11"/>
  <c r="F2482" i="11"/>
  <c r="J2481" i="11"/>
  <c r="I2481" i="11"/>
  <c r="F2481" i="11"/>
  <c r="J2480" i="11"/>
  <c r="I2480" i="11"/>
  <c r="F2480" i="11"/>
  <c r="J2479" i="11"/>
  <c r="I2479" i="11"/>
  <c r="F2479" i="11"/>
  <c r="J2478" i="11"/>
  <c r="I2478" i="11"/>
  <c r="F2478" i="11"/>
  <c r="J2477" i="11"/>
  <c r="I2477" i="11"/>
  <c r="F2477" i="11"/>
  <c r="J2476" i="11"/>
  <c r="I2476" i="11"/>
  <c r="F2476" i="11"/>
  <c r="J2475" i="11"/>
  <c r="I2475" i="11"/>
  <c r="F2475" i="11"/>
  <c r="J2474" i="11"/>
  <c r="I2474" i="11"/>
  <c r="F2474" i="11"/>
  <c r="J2473" i="11"/>
  <c r="I2473" i="11"/>
  <c r="F2473" i="11"/>
  <c r="J2472" i="11"/>
  <c r="I2472" i="11"/>
  <c r="F2472" i="11"/>
  <c r="J2471" i="11"/>
  <c r="I2471" i="11"/>
  <c r="F2471" i="11"/>
  <c r="J2470" i="11"/>
  <c r="I2470" i="11"/>
  <c r="F2470" i="11"/>
  <c r="J2469" i="11"/>
  <c r="I2469" i="11"/>
  <c r="F2469" i="11"/>
  <c r="J2468" i="11"/>
  <c r="I2468" i="11"/>
  <c r="F2468" i="11"/>
  <c r="J2467" i="11"/>
  <c r="I2467" i="11"/>
  <c r="F2467" i="11"/>
  <c r="J2466" i="11"/>
  <c r="I2466" i="11"/>
  <c r="F2466" i="11"/>
  <c r="J2465" i="11"/>
  <c r="I2465" i="11"/>
  <c r="F2465" i="11"/>
  <c r="J2464" i="11"/>
  <c r="I2464" i="11"/>
  <c r="F2464" i="11"/>
  <c r="J2463" i="11"/>
  <c r="I2463" i="11"/>
  <c r="F2463" i="11"/>
  <c r="J2462" i="11"/>
  <c r="I2462" i="11"/>
  <c r="F2462" i="11"/>
  <c r="J2461" i="11"/>
  <c r="I2461" i="11"/>
  <c r="F2461" i="11"/>
  <c r="J2460" i="11"/>
  <c r="I2460" i="11"/>
  <c r="F2460" i="11"/>
  <c r="J2459" i="11"/>
  <c r="I2459" i="11"/>
  <c r="F2459" i="11"/>
  <c r="J2458" i="11"/>
  <c r="I2458" i="11"/>
  <c r="F2458" i="11"/>
  <c r="J2457" i="11"/>
  <c r="I2457" i="11"/>
  <c r="F2457" i="11"/>
  <c r="J2456" i="11"/>
  <c r="I2456" i="11"/>
  <c r="F2456" i="11"/>
  <c r="J2455" i="11"/>
  <c r="I2455" i="11"/>
  <c r="F2455" i="11"/>
  <c r="J2454" i="11"/>
  <c r="I2454" i="11"/>
  <c r="F2454" i="11"/>
  <c r="J2453" i="11"/>
  <c r="I2453" i="11"/>
  <c r="F2453" i="11"/>
  <c r="J2452" i="11"/>
  <c r="I2452" i="11"/>
  <c r="F2452" i="11"/>
  <c r="J2451" i="11"/>
  <c r="I2451" i="11"/>
  <c r="F2451" i="11"/>
  <c r="J2450" i="11"/>
  <c r="I2450" i="11"/>
  <c r="F2450" i="11"/>
  <c r="J2449" i="11"/>
  <c r="I2449" i="11"/>
  <c r="F2449" i="11"/>
  <c r="J2448" i="11"/>
  <c r="I2448" i="11"/>
  <c r="F2448" i="11"/>
  <c r="J2447" i="11"/>
  <c r="I2447" i="11"/>
  <c r="F2447" i="11"/>
  <c r="J2446" i="11"/>
  <c r="I2446" i="11"/>
  <c r="F2446" i="11"/>
  <c r="J2445" i="11"/>
  <c r="I2445" i="11"/>
  <c r="F2445" i="11"/>
  <c r="J2444" i="11"/>
  <c r="I2444" i="11"/>
  <c r="F2444" i="11"/>
  <c r="J2443" i="11"/>
  <c r="I2443" i="11"/>
  <c r="F2443" i="11"/>
  <c r="J2442" i="11"/>
  <c r="I2442" i="11"/>
  <c r="F2442" i="11"/>
  <c r="J2441" i="11"/>
  <c r="I2441" i="11"/>
  <c r="F2441" i="11"/>
  <c r="J2440" i="11"/>
  <c r="I2440" i="11"/>
  <c r="F2440" i="11"/>
  <c r="J2439" i="11"/>
  <c r="I2439" i="11"/>
  <c r="F2439" i="11"/>
  <c r="J2438" i="11"/>
  <c r="I2438" i="11"/>
  <c r="F2438" i="11"/>
  <c r="J2437" i="11"/>
  <c r="I2437" i="11"/>
  <c r="F2437" i="11"/>
  <c r="J2436" i="11"/>
  <c r="I2436" i="11"/>
  <c r="F2436" i="11"/>
  <c r="J2435" i="11"/>
  <c r="I2435" i="11"/>
  <c r="F2435" i="11"/>
  <c r="J2434" i="11"/>
  <c r="I2434" i="11"/>
  <c r="F2434" i="11"/>
  <c r="J2433" i="11"/>
  <c r="I2433" i="11"/>
  <c r="F2433" i="11"/>
  <c r="J2432" i="11"/>
  <c r="I2432" i="11"/>
  <c r="F2432" i="11"/>
  <c r="J2431" i="11"/>
  <c r="I2431" i="11"/>
  <c r="F2431" i="11"/>
  <c r="J2430" i="11"/>
  <c r="I2430" i="11"/>
  <c r="F2430" i="11"/>
  <c r="J2429" i="11"/>
  <c r="I2429" i="11"/>
  <c r="F2429" i="11"/>
  <c r="J2428" i="11"/>
  <c r="I2428" i="11"/>
  <c r="F2428" i="11"/>
  <c r="J2427" i="11"/>
  <c r="I2427" i="11"/>
  <c r="F2427" i="11"/>
  <c r="J2426" i="11"/>
  <c r="I2426" i="11"/>
  <c r="F2426" i="11"/>
  <c r="J2425" i="11"/>
  <c r="I2425" i="11"/>
  <c r="F2425" i="11"/>
  <c r="J2424" i="11"/>
  <c r="I2424" i="11"/>
  <c r="F2424" i="11"/>
  <c r="J2423" i="11"/>
  <c r="I2423" i="11"/>
  <c r="F2423" i="11"/>
  <c r="J2422" i="11"/>
  <c r="I2422" i="11"/>
  <c r="F2422" i="11"/>
  <c r="J2421" i="11"/>
  <c r="I2421" i="11"/>
  <c r="F2421" i="11"/>
  <c r="J2420" i="11"/>
  <c r="I2420" i="11"/>
  <c r="F2420" i="11"/>
  <c r="J2419" i="11"/>
  <c r="I2419" i="11"/>
  <c r="F2419" i="11"/>
  <c r="J2418" i="11"/>
  <c r="I2418" i="11"/>
  <c r="F2418" i="11"/>
  <c r="J2417" i="11"/>
  <c r="I2417" i="11"/>
  <c r="F2417" i="11"/>
  <c r="J2416" i="11"/>
  <c r="I2416" i="11"/>
  <c r="F2416" i="11"/>
  <c r="J2415" i="11"/>
  <c r="I2415" i="11"/>
  <c r="F2415" i="11"/>
  <c r="J2414" i="11"/>
  <c r="I2414" i="11"/>
  <c r="F2414" i="11"/>
  <c r="J2413" i="11"/>
  <c r="I2413" i="11"/>
  <c r="F2413" i="11"/>
  <c r="J2412" i="11"/>
  <c r="I2412" i="11"/>
  <c r="F2412" i="11"/>
  <c r="J2411" i="11"/>
  <c r="I2411" i="11"/>
  <c r="F2411" i="11"/>
  <c r="J2410" i="11"/>
  <c r="I2410" i="11"/>
  <c r="F2410" i="11"/>
  <c r="J2409" i="11"/>
  <c r="I2409" i="11"/>
  <c r="F2409" i="11"/>
  <c r="J2408" i="11"/>
  <c r="I2408" i="11"/>
  <c r="F2408" i="11"/>
  <c r="J2407" i="11"/>
  <c r="I2407" i="11"/>
  <c r="F2407" i="11"/>
  <c r="J2406" i="11"/>
  <c r="I2406" i="11"/>
  <c r="F2406" i="11"/>
  <c r="J2405" i="11"/>
  <c r="I2405" i="11"/>
  <c r="F2405" i="11"/>
  <c r="J2404" i="11"/>
  <c r="I2404" i="11"/>
  <c r="F2404" i="11"/>
  <c r="J2403" i="11"/>
  <c r="I2403" i="11"/>
  <c r="F2403" i="11"/>
  <c r="J2402" i="11"/>
  <c r="I2402" i="11"/>
  <c r="F2402" i="11"/>
  <c r="J2401" i="11"/>
  <c r="I2401" i="11"/>
  <c r="F2401" i="11"/>
  <c r="J2400" i="11"/>
  <c r="I2400" i="11"/>
  <c r="F2400" i="11"/>
  <c r="J2399" i="11"/>
  <c r="I2399" i="11"/>
  <c r="F2399" i="11"/>
  <c r="J2398" i="11"/>
  <c r="I2398" i="11"/>
  <c r="F2398" i="11"/>
  <c r="J2397" i="11"/>
  <c r="I2397" i="11"/>
  <c r="F2397" i="11"/>
  <c r="J2396" i="11"/>
  <c r="I2396" i="11"/>
  <c r="F2396" i="11"/>
  <c r="J2395" i="11"/>
  <c r="I2395" i="11"/>
  <c r="F2395" i="11"/>
  <c r="J2394" i="11"/>
  <c r="I2394" i="11"/>
  <c r="F2394" i="11"/>
  <c r="J2393" i="11"/>
  <c r="I2393" i="11"/>
  <c r="F2393" i="11"/>
  <c r="J2392" i="11"/>
  <c r="I2392" i="11"/>
  <c r="F2392" i="11"/>
  <c r="J2391" i="11"/>
  <c r="I2391" i="11"/>
  <c r="F2391" i="11"/>
  <c r="J2390" i="11"/>
  <c r="I2390" i="11"/>
  <c r="F2390" i="11"/>
  <c r="J2389" i="11"/>
  <c r="I2389" i="11"/>
  <c r="F2389" i="11"/>
  <c r="J2388" i="11"/>
  <c r="I2388" i="11"/>
  <c r="F2388" i="11"/>
  <c r="J2387" i="11"/>
  <c r="I2387" i="11"/>
  <c r="F2387" i="11"/>
  <c r="J2386" i="11"/>
  <c r="I2386" i="11"/>
  <c r="F2386" i="11"/>
  <c r="J2385" i="11"/>
  <c r="I2385" i="11"/>
  <c r="F2385" i="11"/>
  <c r="J2384" i="11"/>
  <c r="I2384" i="11"/>
  <c r="F2384" i="11"/>
  <c r="J2383" i="11"/>
  <c r="I2383" i="11"/>
  <c r="F2383" i="11"/>
  <c r="J2382" i="11"/>
  <c r="I2382" i="11"/>
  <c r="F2382" i="11"/>
  <c r="J2381" i="11"/>
  <c r="I2381" i="11"/>
  <c r="F2381" i="11"/>
  <c r="J2380" i="11"/>
  <c r="I2380" i="11"/>
  <c r="F2380" i="11"/>
  <c r="J2379" i="11"/>
  <c r="I2379" i="11"/>
  <c r="F2379" i="11"/>
  <c r="J2378" i="11"/>
  <c r="I2378" i="11"/>
  <c r="F2378" i="11"/>
  <c r="J2377" i="11"/>
  <c r="I2377" i="11"/>
  <c r="F2377" i="11"/>
  <c r="J2376" i="11"/>
  <c r="I2376" i="11"/>
  <c r="F2376" i="11"/>
  <c r="J2375" i="11"/>
  <c r="I2375" i="11"/>
  <c r="F2375" i="11"/>
  <c r="J2374" i="11"/>
  <c r="I2374" i="11"/>
  <c r="F2374" i="11"/>
  <c r="J2373" i="11"/>
  <c r="I2373" i="11"/>
  <c r="F2373" i="11"/>
  <c r="J2372" i="11"/>
  <c r="I2372" i="11"/>
  <c r="F2372" i="11"/>
  <c r="J2371" i="11"/>
  <c r="I2371" i="11"/>
  <c r="F2371" i="11"/>
  <c r="J2370" i="11"/>
  <c r="I2370" i="11"/>
  <c r="F2370" i="11"/>
  <c r="J2369" i="11"/>
  <c r="I2369" i="11"/>
  <c r="F2369" i="11"/>
  <c r="J2368" i="11"/>
  <c r="I2368" i="11"/>
  <c r="F2368" i="11"/>
  <c r="J2367" i="11"/>
  <c r="I2367" i="11"/>
  <c r="F2367" i="11"/>
  <c r="J2366" i="11"/>
  <c r="I2366" i="11"/>
  <c r="F2366" i="11"/>
  <c r="J2365" i="11"/>
  <c r="I2365" i="11"/>
  <c r="F2365" i="11"/>
  <c r="J2364" i="11"/>
  <c r="I2364" i="11"/>
  <c r="F2364" i="11"/>
  <c r="J2363" i="11"/>
  <c r="I2363" i="11"/>
  <c r="F2363" i="11"/>
  <c r="J2362" i="11"/>
  <c r="I2362" i="11"/>
  <c r="F2362" i="11"/>
  <c r="J2361" i="11"/>
  <c r="I2361" i="11"/>
  <c r="F2361" i="11"/>
  <c r="J2360" i="11"/>
  <c r="I2360" i="11"/>
  <c r="F2360" i="11"/>
  <c r="J2359" i="11"/>
  <c r="I2359" i="11"/>
  <c r="F2359" i="11"/>
  <c r="J2358" i="11"/>
  <c r="I2358" i="11"/>
  <c r="F2358" i="11"/>
  <c r="J2357" i="11"/>
  <c r="I2357" i="11"/>
  <c r="F2357" i="11"/>
  <c r="J2356" i="11"/>
  <c r="I2356" i="11"/>
  <c r="F2356" i="11"/>
  <c r="J2355" i="11"/>
  <c r="I2355" i="11"/>
  <c r="F2355" i="11"/>
  <c r="J2354" i="11"/>
  <c r="I2354" i="11"/>
  <c r="F2354" i="11"/>
  <c r="J2353" i="11"/>
  <c r="I2353" i="11"/>
  <c r="F2353" i="11"/>
  <c r="J2352" i="11"/>
  <c r="I2352" i="11"/>
  <c r="F2352" i="11"/>
  <c r="J2351" i="11"/>
  <c r="I2351" i="11"/>
  <c r="F2351" i="11"/>
  <c r="J2350" i="11"/>
  <c r="I2350" i="11"/>
  <c r="F2350" i="11"/>
  <c r="J2349" i="11"/>
  <c r="I2349" i="11"/>
  <c r="F2349" i="11"/>
  <c r="J2348" i="11"/>
  <c r="I2348" i="11"/>
  <c r="F2348" i="11"/>
  <c r="J2347" i="11"/>
  <c r="I2347" i="11"/>
  <c r="F2347" i="11"/>
  <c r="J2346" i="11"/>
  <c r="I2346" i="11"/>
  <c r="F2346" i="11"/>
  <c r="J2345" i="11"/>
  <c r="I2345" i="11"/>
  <c r="F2345" i="11"/>
  <c r="J2344" i="11"/>
  <c r="I2344" i="11"/>
  <c r="F2344" i="11"/>
  <c r="J2343" i="11"/>
  <c r="I2343" i="11"/>
  <c r="F2343" i="11"/>
  <c r="J2342" i="11"/>
  <c r="I2342" i="11"/>
  <c r="F2342" i="11"/>
  <c r="J2341" i="11"/>
  <c r="I2341" i="11"/>
  <c r="F2341" i="11"/>
  <c r="J2340" i="11"/>
  <c r="I2340" i="11"/>
  <c r="F2340" i="11"/>
  <c r="J2339" i="11"/>
  <c r="I2339" i="11"/>
  <c r="F2339" i="11"/>
  <c r="J2338" i="11"/>
  <c r="I2338" i="11"/>
  <c r="F2338" i="11"/>
  <c r="J2337" i="11"/>
  <c r="I2337" i="11"/>
  <c r="F2337" i="11"/>
  <c r="J2336" i="11"/>
  <c r="I2336" i="11"/>
  <c r="F2336" i="11"/>
  <c r="J2335" i="11"/>
  <c r="I2335" i="11"/>
  <c r="F2335" i="11"/>
  <c r="J2334" i="11"/>
  <c r="I2334" i="11"/>
  <c r="F2334" i="11"/>
  <c r="J2333" i="11"/>
  <c r="I2333" i="11"/>
  <c r="F2333" i="11"/>
  <c r="J2332" i="11"/>
  <c r="I2332" i="11"/>
  <c r="F2332" i="11"/>
  <c r="J2331" i="11"/>
  <c r="I2331" i="11"/>
  <c r="F2331" i="11"/>
  <c r="J2330" i="11"/>
  <c r="I2330" i="11"/>
  <c r="F2330" i="11"/>
  <c r="J2329" i="11"/>
  <c r="I2329" i="11"/>
  <c r="F2329" i="11"/>
  <c r="J2328" i="11"/>
  <c r="I2328" i="11"/>
  <c r="F2328" i="11"/>
  <c r="J2327" i="11"/>
  <c r="I2327" i="11"/>
  <c r="F2327" i="11"/>
  <c r="J2326" i="11"/>
  <c r="I2326" i="11"/>
  <c r="F2326" i="11"/>
  <c r="J2325" i="11"/>
  <c r="I2325" i="11"/>
  <c r="F2325" i="11"/>
  <c r="J2324" i="11"/>
  <c r="I2324" i="11"/>
  <c r="F2324" i="11"/>
  <c r="J2323" i="11"/>
  <c r="I2323" i="11"/>
  <c r="F2323" i="11"/>
  <c r="J2322" i="11"/>
  <c r="I2322" i="11"/>
  <c r="F2322" i="11"/>
  <c r="J2321" i="11"/>
  <c r="I2321" i="11"/>
  <c r="F2321" i="11"/>
  <c r="J2320" i="11"/>
  <c r="I2320" i="11"/>
  <c r="F2320" i="11"/>
  <c r="J2319" i="11"/>
  <c r="I2319" i="11"/>
  <c r="F2319" i="11"/>
  <c r="J2318" i="11"/>
  <c r="I2318" i="11"/>
  <c r="F2318" i="11"/>
  <c r="J2317" i="11"/>
  <c r="I2317" i="11"/>
  <c r="F2317" i="11"/>
  <c r="J2316" i="11"/>
  <c r="I2316" i="11"/>
  <c r="F2316" i="11"/>
  <c r="J2315" i="11"/>
  <c r="I2315" i="11"/>
  <c r="F2315" i="11"/>
  <c r="J2314" i="11"/>
  <c r="I2314" i="11"/>
  <c r="F2314" i="11"/>
  <c r="J2313" i="11"/>
  <c r="I2313" i="11"/>
  <c r="F2313" i="11"/>
  <c r="J2312" i="11"/>
  <c r="I2312" i="11"/>
  <c r="F2312" i="11"/>
  <c r="J2311" i="11"/>
  <c r="I2311" i="11"/>
  <c r="F2311" i="11"/>
  <c r="J2310" i="11"/>
  <c r="I2310" i="11"/>
  <c r="F2310" i="11"/>
  <c r="J2309" i="11"/>
  <c r="I2309" i="11"/>
  <c r="F2309" i="11"/>
  <c r="J2308" i="11"/>
  <c r="I2308" i="11"/>
  <c r="F2308" i="11"/>
  <c r="J2307" i="11"/>
  <c r="I2307" i="11"/>
  <c r="F2307" i="11"/>
  <c r="J2306" i="11"/>
  <c r="I2306" i="11"/>
  <c r="F2306" i="11"/>
  <c r="J2305" i="11"/>
  <c r="I2305" i="11"/>
  <c r="F2305" i="11"/>
  <c r="J2304" i="11"/>
  <c r="I2304" i="11"/>
  <c r="F2304" i="11"/>
  <c r="J2303" i="11"/>
  <c r="I2303" i="11"/>
  <c r="F2303" i="11"/>
  <c r="J2302" i="11"/>
  <c r="I2302" i="11"/>
  <c r="F2302" i="11"/>
  <c r="J2301" i="11"/>
  <c r="I2301" i="11"/>
  <c r="F2301" i="11"/>
  <c r="J2300" i="11"/>
  <c r="I2300" i="11"/>
  <c r="F2300" i="11"/>
  <c r="J2299" i="11"/>
  <c r="I2299" i="11"/>
  <c r="F2299" i="11"/>
  <c r="J2298" i="11"/>
  <c r="I2298" i="11"/>
  <c r="F2298" i="11"/>
  <c r="J2297" i="11"/>
  <c r="I2297" i="11"/>
  <c r="F2297" i="11"/>
  <c r="J2296" i="11"/>
  <c r="I2296" i="11"/>
  <c r="F2296" i="11"/>
  <c r="J2295" i="11"/>
  <c r="I2295" i="11"/>
  <c r="F2295" i="11"/>
  <c r="J2294" i="11"/>
  <c r="I2294" i="11"/>
  <c r="F2294" i="11"/>
  <c r="J2293" i="11"/>
  <c r="I2293" i="11"/>
  <c r="F2293" i="11"/>
  <c r="J2292" i="11"/>
  <c r="I2292" i="11"/>
  <c r="F2292" i="11"/>
  <c r="J2291" i="11"/>
  <c r="I2291" i="11"/>
  <c r="F2291" i="11"/>
  <c r="J2290" i="11"/>
  <c r="I2290" i="11"/>
  <c r="F2290" i="11"/>
  <c r="J2289" i="11"/>
  <c r="I2289" i="11"/>
  <c r="F2289" i="11"/>
  <c r="J2288" i="11"/>
  <c r="I2288" i="11"/>
  <c r="F2288" i="11"/>
  <c r="J2287" i="11"/>
  <c r="I2287" i="11"/>
  <c r="F2287" i="11"/>
  <c r="J2286" i="11"/>
  <c r="I2286" i="11"/>
  <c r="F2286" i="11"/>
  <c r="J2285" i="11"/>
  <c r="I2285" i="11"/>
  <c r="F2285" i="11"/>
  <c r="J2284" i="11"/>
  <c r="I2284" i="11"/>
  <c r="F2284" i="11"/>
  <c r="J2283" i="11"/>
  <c r="I2283" i="11"/>
  <c r="F2283" i="11"/>
  <c r="J2282" i="11"/>
  <c r="I2282" i="11"/>
  <c r="F2282" i="11"/>
  <c r="J2281" i="11"/>
  <c r="I2281" i="11"/>
  <c r="F2281" i="11"/>
  <c r="J2280" i="11"/>
  <c r="I2280" i="11"/>
  <c r="F2280" i="11"/>
  <c r="J2279" i="11"/>
  <c r="I2279" i="11"/>
  <c r="F2279" i="11"/>
  <c r="J2278" i="11"/>
  <c r="I2278" i="11"/>
  <c r="F2278" i="11"/>
  <c r="J2277" i="11"/>
  <c r="I2277" i="11"/>
  <c r="F2277" i="11"/>
  <c r="J2276" i="11"/>
  <c r="I2276" i="11"/>
  <c r="F2276" i="11"/>
  <c r="J2275" i="11"/>
  <c r="I2275" i="11"/>
  <c r="F2275" i="11"/>
  <c r="J2274" i="11"/>
  <c r="I2274" i="11"/>
  <c r="F2274" i="11"/>
  <c r="J2273" i="11"/>
  <c r="I2273" i="11"/>
  <c r="F2273" i="11"/>
  <c r="J2272" i="11"/>
  <c r="I2272" i="11"/>
  <c r="F2272" i="11"/>
  <c r="J2271" i="11"/>
  <c r="I2271" i="11"/>
  <c r="F2271" i="11"/>
  <c r="J2270" i="11"/>
  <c r="I2270" i="11"/>
  <c r="F2270" i="11"/>
  <c r="J2269" i="11"/>
  <c r="I2269" i="11"/>
  <c r="F2269" i="11"/>
  <c r="J2268" i="11"/>
  <c r="I2268" i="11"/>
  <c r="F2268" i="11"/>
  <c r="J2267" i="11"/>
  <c r="I2267" i="11"/>
  <c r="F2267" i="11"/>
  <c r="J2266" i="11"/>
  <c r="I2266" i="11"/>
  <c r="F2266" i="11"/>
  <c r="J2265" i="11"/>
  <c r="I2265" i="11"/>
  <c r="F2265" i="11"/>
  <c r="J2264" i="11"/>
  <c r="I2264" i="11"/>
  <c r="F2264" i="11"/>
  <c r="J2263" i="11"/>
  <c r="I2263" i="11"/>
  <c r="F2263" i="11"/>
  <c r="J2262" i="11"/>
  <c r="I2262" i="11"/>
  <c r="F2262" i="11"/>
  <c r="J2261" i="11"/>
  <c r="I2261" i="11"/>
  <c r="F2261" i="11"/>
  <c r="J2260" i="11"/>
  <c r="I2260" i="11"/>
  <c r="F2260" i="11"/>
  <c r="J2259" i="11"/>
  <c r="I2259" i="11"/>
  <c r="F2259" i="11"/>
  <c r="J2258" i="11"/>
  <c r="I2258" i="11"/>
  <c r="F2258" i="11"/>
  <c r="J2257" i="11"/>
  <c r="I2257" i="11"/>
  <c r="F2257" i="11"/>
  <c r="J2256" i="11"/>
  <c r="I2256" i="11"/>
  <c r="F2256" i="11"/>
  <c r="J2255" i="11"/>
  <c r="I2255" i="11"/>
  <c r="F2255" i="11"/>
  <c r="J2254" i="11"/>
  <c r="I2254" i="11"/>
  <c r="F2254" i="11"/>
  <c r="J2253" i="11"/>
  <c r="I2253" i="11"/>
  <c r="F2253" i="11"/>
  <c r="J2252" i="11"/>
  <c r="I2252" i="11"/>
  <c r="F2252" i="11"/>
  <c r="J2251" i="11"/>
  <c r="I2251" i="11"/>
  <c r="F2251" i="11"/>
  <c r="J2250" i="11"/>
  <c r="I2250" i="11"/>
  <c r="F2250" i="11"/>
  <c r="J2249" i="11"/>
  <c r="I2249" i="11"/>
  <c r="F2249" i="11"/>
  <c r="J2248" i="11"/>
  <c r="I2248" i="11"/>
  <c r="F2248" i="11"/>
  <c r="J2247" i="11"/>
  <c r="I2247" i="11"/>
  <c r="F2247" i="11"/>
  <c r="J2246" i="11"/>
  <c r="I2246" i="11"/>
  <c r="F2246" i="11"/>
  <c r="J2245" i="11"/>
  <c r="I2245" i="11"/>
  <c r="F2245" i="11"/>
  <c r="J2244" i="11"/>
  <c r="I2244" i="11"/>
  <c r="F2244" i="11"/>
  <c r="J2243" i="11"/>
  <c r="I2243" i="11"/>
  <c r="F2243" i="11"/>
  <c r="J2242" i="11"/>
  <c r="I2242" i="11"/>
  <c r="F2242" i="11"/>
  <c r="J2241" i="11"/>
  <c r="I2241" i="11"/>
  <c r="F2241" i="11"/>
  <c r="J2240" i="11"/>
  <c r="I2240" i="11"/>
  <c r="F2240" i="11"/>
  <c r="J2239" i="11"/>
  <c r="I2239" i="11"/>
  <c r="F2239" i="11"/>
  <c r="J2238" i="11"/>
  <c r="I2238" i="11"/>
  <c r="F2238" i="11"/>
  <c r="J2237" i="11"/>
  <c r="I2237" i="11"/>
  <c r="F2237" i="11"/>
  <c r="J2236" i="11"/>
  <c r="I2236" i="11"/>
  <c r="F2236" i="11"/>
  <c r="J2235" i="11"/>
  <c r="I2235" i="11"/>
  <c r="F2235" i="11"/>
  <c r="J2234" i="11"/>
  <c r="I2234" i="11"/>
  <c r="F2234" i="11"/>
  <c r="J2233" i="11"/>
  <c r="I2233" i="11"/>
  <c r="F2233" i="11"/>
  <c r="J2232" i="11"/>
  <c r="I2232" i="11"/>
  <c r="F2232" i="11"/>
  <c r="J2231" i="11"/>
  <c r="I2231" i="11"/>
  <c r="F2231" i="11"/>
  <c r="J2230" i="11"/>
  <c r="I2230" i="11"/>
  <c r="F2230" i="11"/>
  <c r="J2229" i="11"/>
  <c r="I2229" i="11"/>
  <c r="F2229" i="11"/>
  <c r="J2228" i="11"/>
  <c r="I2228" i="11"/>
  <c r="F2228" i="11"/>
  <c r="J2227" i="11"/>
  <c r="I2227" i="11"/>
  <c r="F2227" i="11"/>
  <c r="J2226" i="11"/>
  <c r="I2226" i="11"/>
  <c r="F2226" i="11"/>
  <c r="J2225" i="11"/>
  <c r="I2225" i="11"/>
  <c r="F2225" i="11"/>
  <c r="J2224" i="11"/>
  <c r="I2224" i="11"/>
  <c r="F2224" i="11"/>
  <c r="J2223" i="11"/>
  <c r="I2223" i="11"/>
  <c r="F2223" i="11"/>
  <c r="J2222" i="11"/>
  <c r="I2222" i="11"/>
  <c r="F2222" i="11"/>
  <c r="J2221" i="11"/>
  <c r="I2221" i="11"/>
  <c r="F2221" i="11"/>
  <c r="J2220" i="11"/>
  <c r="I2220" i="11"/>
  <c r="F2220" i="11"/>
  <c r="J2219" i="11"/>
  <c r="I2219" i="11"/>
  <c r="F2219" i="11"/>
  <c r="J2218" i="11"/>
  <c r="I2218" i="11"/>
  <c r="F2218" i="11"/>
  <c r="J2217" i="11"/>
  <c r="I2217" i="11"/>
  <c r="F2217" i="11"/>
  <c r="J2216" i="11"/>
  <c r="I2216" i="11"/>
  <c r="F2216" i="11"/>
  <c r="J2215" i="11"/>
  <c r="I2215" i="11"/>
  <c r="F2215" i="11"/>
  <c r="J2214" i="11"/>
  <c r="I2214" i="11"/>
  <c r="F2214" i="11"/>
  <c r="J2213" i="11"/>
  <c r="I2213" i="11"/>
  <c r="F2213" i="11"/>
  <c r="J2212" i="11"/>
  <c r="I2212" i="11"/>
  <c r="F2212" i="11"/>
  <c r="J2211" i="11"/>
  <c r="I2211" i="11"/>
  <c r="F2211" i="11"/>
  <c r="J2210" i="11"/>
  <c r="I2210" i="11"/>
  <c r="F2210" i="11"/>
  <c r="J2209" i="11"/>
  <c r="I2209" i="11"/>
  <c r="F2209" i="11"/>
  <c r="J2208" i="11"/>
  <c r="I2208" i="11"/>
  <c r="F2208" i="11"/>
  <c r="J2207" i="11"/>
  <c r="I2207" i="11"/>
  <c r="F2207" i="11"/>
  <c r="J2206" i="11"/>
  <c r="I2206" i="11"/>
  <c r="F2206" i="11"/>
  <c r="J2205" i="11"/>
  <c r="I2205" i="11"/>
  <c r="F2205" i="11"/>
  <c r="J2204" i="11"/>
  <c r="I2204" i="11"/>
  <c r="F2204" i="11"/>
  <c r="J2203" i="11"/>
  <c r="I2203" i="11"/>
  <c r="F2203" i="11"/>
  <c r="J2202" i="11"/>
  <c r="I2202" i="11"/>
  <c r="F2202" i="11"/>
  <c r="J2201" i="11"/>
  <c r="I2201" i="11"/>
  <c r="F2201" i="11"/>
  <c r="J2200" i="11"/>
  <c r="I2200" i="11"/>
  <c r="F2200" i="11"/>
  <c r="J2199" i="11"/>
  <c r="I2199" i="11"/>
  <c r="F2199" i="11"/>
  <c r="J2198" i="11"/>
  <c r="I2198" i="11"/>
  <c r="F2198" i="11"/>
  <c r="J2197" i="11"/>
  <c r="I2197" i="11"/>
  <c r="F2197" i="11"/>
  <c r="J2196" i="11"/>
  <c r="I2196" i="11"/>
  <c r="F2196" i="11"/>
  <c r="J2195" i="11"/>
  <c r="I2195" i="11"/>
  <c r="F2195" i="11"/>
  <c r="J2194" i="11"/>
  <c r="I2194" i="11"/>
  <c r="F2194" i="11"/>
  <c r="J2193" i="11"/>
  <c r="I2193" i="11"/>
  <c r="F2193" i="11"/>
  <c r="J2192" i="11"/>
  <c r="I2192" i="11"/>
  <c r="F2192" i="11"/>
  <c r="J2191" i="11"/>
  <c r="I2191" i="11"/>
  <c r="F2191" i="11"/>
  <c r="J2190" i="11"/>
  <c r="I2190" i="11"/>
  <c r="F2190" i="11"/>
  <c r="J2189" i="11"/>
  <c r="I2189" i="11"/>
  <c r="F2189" i="11"/>
  <c r="J2188" i="11"/>
  <c r="I2188" i="11"/>
  <c r="F2188" i="11"/>
  <c r="J2187" i="11"/>
  <c r="I2187" i="11"/>
  <c r="F2187" i="11"/>
  <c r="J2186" i="11"/>
  <c r="I2186" i="11"/>
  <c r="F2186" i="11"/>
  <c r="J2185" i="11"/>
  <c r="I2185" i="11"/>
  <c r="F2185" i="11"/>
  <c r="J2184" i="11"/>
  <c r="I2184" i="11"/>
  <c r="F2184" i="11"/>
  <c r="J2183" i="11"/>
  <c r="I2183" i="11"/>
  <c r="F2183" i="11"/>
  <c r="J2182" i="11"/>
  <c r="I2182" i="11"/>
  <c r="F2182" i="11"/>
  <c r="J2181" i="11"/>
  <c r="I2181" i="11"/>
  <c r="F2181" i="11"/>
  <c r="J2180" i="11"/>
  <c r="I2180" i="11"/>
  <c r="F2180" i="11"/>
  <c r="J2179" i="11"/>
  <c r="I2179" i="11"/>
  <c r="F2179" i="11"/>
  <c r="J2178" i="11"/>
  <c r="I2178" i="11"/>
  <c r="F2178" i="11"/>
  <c r="J2177" i="11"/>
  <c r="I2177" i="11"/>
  <c r="F2177" i="11"/>
  <c r="J2176" i="11"/>
  <c r="I2176" i="11"/>
  <c r="F2176" i="11"/>
  <c r="J2175" i="11"/>
  <c r="I2175" i="11"/>
  <c r="F2175" i="11"/>
  <c r="J2174" i="11"/>
  <c r="I2174" i="11"/>
  <c r="F2174" i="11"/>
  <c r="J2173" i="11"/>
  <c r="I2173" i="11"/>
  <c r="F2173" i="11"/>
  <c r="J2172" i="11"/>
  <c r="I2172" i="11"/>
  <c r="F2172" i="11"/>
  <c r="J2171" i="11"/>
  <c r="I2171" i="11"/>
  <c r="F2171" i="11"/>
  <c r="J2170" i="11"/>
  <c r="I2170" i="11"/>
  <c r="F2170" i="11"/>
  <c r="J2169" i="11"/>
  <c r="I2169" i="11"/>
  <c r="F2169" i="11"/>
  <c r="J2168" i="11"/>
  <c r="I2168" i="11"/>
  <c r="F2168" i="11"/>
  <c r="J2167" i="11"/>
  <c r="I2167" i="11"/>
  <c r="F2167" i="11"/>
  <c r="J2166" i="11"/>
  <c r="I2166" i="11"/>
  <c r="F2166" i="11"/>
  <c r="J2165" i="11"/>
  <c r="I2165" i="11"/>
  <c r="F2165" i="11"/>
  <c r="J2164" i="11"/>
  <c r="I2164" i="11"/>
  <c r="F2164" i="11"/>
  <c r="J2163" i="11"/>
  <c r="I2163" i="11"/>
  <c r="F2163" i="11"/>
  <c r="J2162" i="11"/>
  <c r="I2162" i="11"/>
  <c r="F2162" i="11"/>
  <c r="J2161" i="11"/>
  <c r="I2161" i="11"/>
  <c r="F2161" i="11"/>
  <c r="J2160" i="11"/>
  <c r="I2160" i="11"/>
  <c r="F2160" i="11"/>
  <c r="J2159" i="11"/>
  <c r="I2159" i="11"/>
  <c r="F2159" i="11"/>
  <c r="J2158" i="11"/>
  <c r="I2158" i="11"/>
  <c r="F2158" i="11"/>
  <c r="J2157" i="11"/>
  <c r="I2157" i="11"/>
  <c r="F2157" i="11"/>
  <c r="J2156" i="11"/>
  <c r="I2156" i="11"/>
  <c r="F2156" i="11"/>
  <c r="J2155" i="11"/>
  <c r="I2155" i="11"/>
  <c r="F2155" i="11"/>
  <c r="J2154" i="11"/>
  <c r="I2154" i="11"/>
  <c r="F2154" i="11"/>
  <c r="J2153" i="11"/>
  <c r="I2153" i="11"/>
  <c r="F2153" i="11"/>
  <c r="J2152" i="11"/>
  <c r="I2152" i="11"/>
  <c r="F2152" i="11"/>
  <c r="J2151" i="11"/>
  <c r="I2151" i="11"/>
  <c r="F2151" i="11"/>
  <c r="J2150" i="11"/>
  <c r="I2150" i="11"/>
  <c r="F2150" i="11"/>
  <c r="J2149" i="11"/>
  <c r="I2149" i="11"/>
  <c r="F2149" i="11"/>
  <c r="J2148" i="11"/>
  <c r="I2148" i="11"/>
  <c r="F2148" i="11"/>
  <c r="J2147" i="11"/>
  <c r="I2147" i="11"/>
  <c r="F2147" i="11"/>
  <c r="J2146" i="11"/>
  <c r="I2146" i="11"/>
  <c r="F2146" i="11"/>
  <c r="J2145" i="11"/>
  <c r="I2145" i="11"/>
  <c r="F2145" i="11"/>
  <c r="J2144" i="11"/>
  <c r="I2144" i="11"/>
  <c r="F2144" i="11"/>
  <c r="J2143" i="11"/>
  <c r="I2143" i="11"/>
  <c r="F2143" i="11"/>
  <c r="J2142" i="11"/>
  <c r="I2142" i="11"/>
  <c r="F2142" i="11"/>
  <c r="J2141" i="11"/>
  <c r="I2141" i="11"/>
  <c r="F2141" i="11"/>
  <c r="J2140" i="11"/>
  <c r="I2140" i="11"/>
  <c r="F2140" i="11"/>
  <c r="J2139" i="11"/>
  <c r="I2139" i="11"/>
  <c r="F2139" i="11"/>
  <c r="J2138" i="11"/>
  <c r="I2138" i="11"/>
  <c r="F2138" i="11"/>
  <c r="J2137" i="11"/>
  <c r="I2137" i="11"/>
  <c r="F2137" i="11"/>
  <c r="J2136" i="11"/>
  <c r="I2136" i="11"/>
  <c r="F2136" i="11"/>
  <c r="J2135" i="11"/>
  <c r="I2135" i="11"/>
  <c r="F2135" i="11"/>
  <c r="J2134" i="11"/>
  <c r="I2134" i="11"/>
  <c r="F2134" i="11"/>
  <c r="J2133" i="11"/>
  <c r="I2133" i="11"/>
  <c r="F2133" i="11"/>
  <c r="J2132" i="11"/>
  <c r="I2132" i="11"/>
  <c r="F2132" i="11"/>
  <c r="J2131" i="11"/>
  <c r="I2131" i="11"/>
  <c r="F2131" i="11"/>
  <c r="J2130" i="11"/>
  <c r="I2130" i="11"/>
  <c r="F2130" i="11"/>
  <c r="J2129" i="11"/>
  <c r="I2129" i="11"/>
  <c r="F2129" i="11"/>
  <c r="J2128" i="11"/>
  <c r="I2128" i="11"/>
  <c r="F2128" i="11"/>
  <c r="J2127" i="11"/>
  <c r="I2127" i="11"/>
  <c r="F2127" i="11"/>
  <c r="J2126" i="11"/>
  <c r="I2126" i="11"/>
  <c r="F2126" i="11"/>
  <c r="J2125" i="11"/>
  <c r="I2125" i="11"/>
  <c r="F2125" i="11"/>
  <c r="J2124" i="11"/>
  <c r="I2124" i="11"/>
  <c r="F2124" i="11"/>
  <c r="J2123" i="11"/>
  <c r="I2123" i="11"/>
  <c r="F2123" i="11"/>
  <c r="J2122" i="11"/>
  <c r="I2122" i="11"/>
  <c r="F2122" i="11"/>
  <c r="J2121" i="11"/>
  <c r="I2121" i="11"/>
  <c r="F2121" i="11"/>
  <c r="J2120" i="11"/>
  <c r="I2120" i="11"/>
  <c r="F2120" i="11"/>
  <c r="J2119" i="11"/>
  <c r="I2119" i="11"/>
  <c r="F2119" i="11"/>
  <c r="J2118" i="11"/>
  <c r="I2118" i="11"/>
  <c r="F2118" i="11"/>
  <c r="J2117" i="11"/>
  <c r="I2117" i="11"/>
  <c r="F2117" i="11"/>
  <c r="J2116" i="11"/>
  <c r="I2116" i="11"/>
  <c r="F2116" i="11"/>
  <c r="J2115" i="11"/>
  <c r="I2115" i="11"/>
  <c r="F2115" i="11"/>
  <c r="J2114" i="11"/>
  <c r="I2114" i="11"/>
  <c r="F2114" i="11"/>
  <c r="J2113" i="11"/>
  <c r="I2113" i="11"/>
  <c r="F2113" i="11"/>
  <c r="J2112" i="11"/>
  <c r="I2112" i="11"/>
  <c r="F2112" i="11"/>
  <c r="J2111" i="11"/>
  <c r="I2111" i="11"/>
  <c r="F2111" i="11"/>
  <c r="J2110" i="11"/>
  <c r="I2110" i="11"/>
  <c r="F2110" i="11"/>
  <c r="J2109" i="11"/>
  <c r="I2109" i="11"/>
  <c r="F2109" i="11"/>
  <c r="J2108" i="11"/>
  <c r="I2108" i="11"/>
  <c r="F2108" i="11"/>
  <c r="J2107" i="11"/>
  <c r="I2107" i="11"/>
  <c r="F2107" i="11"/>
  <c r="J2106" i="11"/>
  <c r="I2106" i="11"/>
  <c r="F2106" i="11"/>
  <c r="J2105" i="11"/>
  <c r="I2105" i="11"/>
  <c r="F2105" i="11"/>
  <c r="J2104" i="11"/>
  <c r="I2104" i="11"/>
  <c r="F2104" i="11"/>
  <c r="J2103" i="11"/>
  <c r="I2103" i="11"/>
  <c r="F2103" i="11"/>
  <c r="J2102" i="11"/>
  <c r="I2102" i="11"/>
  <c r="F2102" i="11"/>
  <c r="J2101" i="11"/>
  <c r="I2101" i="11"/>
  <c r="F2101" i="11"/>
  <c r="J2100" i="11"/>
  <c r="I2100" i="11"/>
  <c r="F2100" i="11"/>
  <c r="J2099" i="11"/>
  <c r="I2099" i="11"/>
  <c r="F2099" i="11"/>
  <c r="J2098" i="11"/>
  <c r="I2098" i="11"/>
  <c r="F2098" i="11"/>
  <c r="J2097" i="11"/>
  <c r="I2097" i="11"/>
  <c r="F2097" i="11"/>
  <c r="J2096" i="11"/>
  <c r="I2096" i="11"/>
  <c r="F2096" i="11"/>
  <c r="J2095" i="11"/>
  <c r="I2095" i="11"/>
  <c r="F2095" i="11"/>
  <c r="J2094" i="11"/>
  <c r="I2094" i="11"/>
  <c r="F2094" i="11"/>
  <c r="J2093" i="11"/>
  <c r="I2093" i="11"/>
  <c r="F2093" i="11"/>
  <c r="J2092" i="11"/>
  <c r="I2092" i="11"/>
  <c r="F2092" i="11"/>
  <c r="J2091" i="11"/>
  <c r="I2091" i="11"/>
  <c r="F2091" i="11"/>
  <c r="J2090" i="11"/>
  <c r="I2090" i="11"/>
  <c r="F2090" i="11"/>
  <c r="J2089" i="11"/>
  <c r="I2089" i="11"/>
  <c r="F2089" i="11"/>
  <c r="J2088" i="11"/>
  <c r="I2088" i="11"/>
  <c r="F2088" i="11"/>
  <c r="J2087" i="11"/>
  <c r="I2087" i="11"/>
  <c r="F2087" i="11"/>
  <c r="J2086" i="11"/>
  <c r="I2086" i="11"/>
  <c r="F2086" i="11"/>
  <c r="J2085" i="11"/>
  <c r="I2085" i="11"/>
  <c r="F2085" i="11"/>
  <c r="J2084" i="11"/>
  <c r="I2084" i="11"/>
  <c r="F2084" i="11"/>
  <c r="J2083" i="11"/>
  <c r="I2083" i="11"/>
  <c r="F2083" i="11"/>
  <c r="J2082" i="11"/>
  <c r="I2082" i="11"/>
  <c r="F2082" i="11"/>
  <c r="J2081" i="11"/>
  <c r="I2081" i="11"/>
  <c r="F2081" i="11"/>
  <c r="J2080" i="11"/>
  <c r="I2080" i="11"/>
  <c r="F2080" i="11"/>
  <c r="J2079" i="11"/>
  <c r="I2079" i="11"/>
  <c r="F2079" i="11"/>
  <c r="J2078" i="11"/>
  <c r="I2078" i="11"/>
  <c r="F2078" i="11"/>
  <c r="J2077" i="11"/>
  <c r="I2077" i="11"/>
  <c r="F2077" i="11"/>
  <c r="J2076" i="11"/>
  <c r="I2076" i="11"/>
  <c r="F2076" i="11"/>
  <c r="J2075" i="11"/>
  <c r="I2075" i="11"/>
  <c r="F2075" i="11"/>
  <c r="J2074" i="11"/>
  <c r="I2074" i="11"/>
  <c r="F2074" i="11"/>
  <c r="J2073" i="11"/>
  <c r="I2073" i="11"/>
  <c r="F2073" i="11"/>
  <c r="J2072" i="11"/>
  <c r="I2072" i="11"/>
  <c r="F2072" i="11"/>
  <c r="J2071" i="11"/>
  <c r="I2071" i="11"/>
  <c r="F2071" i="11"/>
  <c r="J2070" i="11"/>
  <c r="I2070" i="11"/>
  <c r="F2070" i="11"/>
  <c r="J2069" i="11"/>
  <c r="I2069" i="11"/>
  <c r="F2069" i="11"/>
  <c r="J2068" i="11"/>
  <c r="I2068" i="11"/>
  <c r="F2068" i="11"/>
  <c r="J2067" i="11"/>
  <c r="I2067" i="11"/>
  <c r="F2067" i="11"/>
  <c r="J2066" i="11"/>
  <c r="I2066" i="11"/>
  <c r="F2066" i="11"/>
  <c r="J2065" i="11"/>
  <c r="I2065" i="11"/>
  <c r="F2065" i="11"/>
  <c r="J2064" i="11"/>
  <c r="I2064" i="11"/>
  <c r="F2064" i="11"/>
  <c r="J2063" i="11"/>
  <c r="I2063" i="11"/>
  <c r="F2063" i="11"/>
  <c r="J2062" i="11"/>
  <c r="I2062" i="11"/>
  <c r="F2062" i="11"/>
  <c r="J2061" i="11"/>
  <c r="I2061" i="11"/>
  <c r="F2061" i="11"/>
  <c r="J2060" i="11"/>
  <c r="I2060" i="11"/>
  <c r="F2060" i="11"/>
  <c r="J2059" i="11"/>
  <c r="I2059" i="11"/>
  <c r="F2059" i="11"/>
  <c r="J2058" i="11"/>
  <c r="I2058" i="11"/>
  <c r="F2058" i="11"/>
  <c r="J2057" i="11"/>
  <c r="I2057" i="11"/>
  <c r="F2057" i="11"/>
  <c r="J2056" i="11"/>
  <c r="I2056" i="11"/>
  <c r="F2056" i="11"/>
  <c r="J2055" i="11"/>
  <c r="I2055" i="11"/>
  <c r="F2055" i="11"/>
  <c r="J2054" i="11"/>
  <c r="I2054" i="11"/>
  <c r="F2054" i="11"/>
  <c r="J2053" i="11"/>
  <c r="I2053" i="11"/>
  <c r="F2053" i="11"/>
  <c r="J2052" i="11"/>
  <c r="I2052" i="11"/>
  <c r="F2052" i="11"/>
  <c r="J2051" i="11"/>
  <c r="I2051" i="11"/>
  <c r="F2051" i="11"/>
  <c r="J2050" i="11"/>
  <c r="I2050" i="11"/>
  <c r="F2050" i="11"/>
  <c r="J2049" i="11"/>
  <c r="I2049" i="11"/>
  <c r="F2049" i="11"/>
  <c r="J2048" i="11"/>
  <c r="I2048" i="11"/>
  <c r="F2048" i="11"/>
  <c r="J2047" i="11"/>
  <c r="I2047" i="11"/>
  <c r="F2047" i="11"/>
  <c r="J2046" i="11"/>
  <c r="I2046" i="11"/>
  <c r="F2046" i="11"/>
  <c r="J2045" i="11"/>
  <c r="I2045" i="11"/>
  <c r="F2045" i="11"/>
  <c r="J2044" i="11"/>
  <c r="I2044" i="11"/>
  <c r="F2044" i="11"/>
  <c r="J2043" i="11"/>
  <c r="I2043" i="11"/>
  <c r="F2043" i="11"/>
  <c r="J2042" i="11"/>
  <c r="I2042" i="11"/>
  <c r="F2042" i="11"/>
  <c r="J2041" i="11"/>
  <c r="I2041" i="11"/>
  <c r="F2041" i="11"/>
  <c r="J2040" i="11"/>
  <c r="I2040" i="11"/>
  <c r="F2040" i="11"/>
  <c r="J2039" i="11"/>
  <c r="I2039" i="11"/>
  <c r="F2039" i="11"/>
  <c r="J2038" i="11"/>
  <c r="I2038" i="11"/>
  <c r="F2038" i="11"/>
  <c r="J2037" i="11"/>
  <c r="I2037" i="11"/>
  <c r="F2037" i="11"/>
  <c r="J2036" i="11"/>
  <c r="I2036" i="11"/>
  <c r="F2036" i="11"/>
  <c r="J2035" i="11"/>
  <c r="I2035" i="11"/>
  <c r="F2035" i="11"/>
  <c r="J2034" i="11"/>
  <c r="I2034" i="11"/>
  <c r="F2034" i="11"/>
  <c r="J2033" i="11"/>
  <c r="I2033" i="11"/>
  <c r="F2033" i="11"/>
  <c r="J2032" i="11"/>
  <c r="I2032" i="11"/>
  <c r="F2032" i="11"/>
  <c r="J2031" i="11"/>
  <c r="I2031" i="11"/>
  <c r="F2031" i="11"/>
  <c r="J2030" i="11"/>
  <c r="I2030" i="11"/>
  <c r="F2030" i="11"/>
  <c r="J2029" i="11"/>
  <c r="I2029" i="11"/>
  <c r="F2029" i="11"/>
  <c r="J2028" i="11"/>
  <c r="I2028" i="11"/>
  <c r="F2028" i="11"/>
  <c r="J2027" i="11"/>
  <c r="I2027" i="11"/>
  <c r="F2027" i="11"/>
  <c r="J2026" i="11"/>
  <c r="I2026" i="11"/>
  <c r="F2026" i="11"/>
  <c r="J2025" i="11"/>
  <c r="I2025" i="11"/>
  <c r="F2025" i="11"/>
  <c r="J2024" i="11"/>
  <c r="I2024" i="11"/>
  <c r="F2024" i="11"/>
  <c r="J2023" i="11"/>
  <c r="I2023" i="11"/>
  <c r="F2023" i="11"/>
  <c r="J2022" i="11"/>
  <c r="I2022" i="11"/>
  <c r="F2022" i="11"/>
  <c r="J2021" i="11"/>
  <c r="I2021" i="11"/>
  <c r="F2021" i="11"/>
  <c r="J2020" i="11"/>
  <c r="I2020" i="11"/>
  <c r="F2020" i="11"/>
  <c r="J2019" i="11"/>
  <c r="I2019" i="11"/>
  <c r="F2019" i="11"/>
  <c r="J2018" i="11"/>
  <c r="I2018" i="11"/>
  <c r="F2018" i="11"/>
  <c r="J2017" i="11"/>
  <c r="I2017" i="11"/>
  <c r="F2017" i="11"/>
  <c r="J2016" i="11"/>
  <c r="I2016" i="11"/>
  <c r="F2016" i="11"/>
  <c r="J2015" i="11"/>
  <c r="I2015" i="11"/>
  <c r="F2015" i="11"/>
  <c r="J2014" i="11"/>
  <c r="I2014" i="11"/>
  <c r="F2014" i="11"/>
  <c r="J2013" i="11"/>
  <c r="I2013" i="11"/>
  <c r="F2013" i="11"/>
  <c r="J2012" i="11"/>
  <c r="I2012" i="11"/>
  <c r="F2012" i="11"/>
  <c r="J2011" i="11"/>
  <c r="I2011" i="11"/>
  <c r="F2011" i="11"/>
  <c r="J2010" i="11"/>
  <c r="I2010" i="11"/>
  <c r="F2010" i="11"/>
  <c r="J2009" i="11"/>
  <c r="I2009" i="11"/>
  <c r="F2009" i="11"/>
  <c r="J2008" i="11"/>
  <c r="I2008" i="11"/>
  <c r="F2008" i="11"/>
  <c r="J2007" i="11"/>
  <c r="I2007" i="11"/>
  <c r="F2007" i="11"/>
  <c r="J2006" i="11"/>
  <c r="I2006" i="11"/>
  <c r="F2006" i="11"/>
  <c r="J2005" i="11"/>
  <c r="I2005" i="11"/>
  <c r="F2005" i="11"/>
  <c r="J2004" i="11"/>
  <c r="I2004" i="11"/>
  <c r="F2004" i="11"/>
  <c r="J2003" i="11"/>
  <c r="I2003" i="11"/>
  <c r="F2003" i="11"/>
  <c r="J2002" i="11"/>
  <c r="I2002" i="11"/>
  <c r="F2002" i="11"/>
  <c r="J2001" i="11"/>
  <c r="I2001" i="11"/>
  <c r="F2001" i="11"/>
  <c r="J2000" i="11"/>
  <c r="I2000" i="11"/>
  <c r="F2000" i="11"/>
  <c r="J1999" i="11"/>
  <c r="I1999" i="11"/>
  <c r="F1999" i="11"/>
  <c r="J1998" i="11"/>
  <c r="I1998" i="11"/>
  <c r="F1998" i="11"/>
  <c r="J1997" i="11"/>
  <c r="I1997" i="11"/>
  <c r="F1997" i="11"/>
  <c r="J1996" i="11"/>
  <c r="I1996" i="11"/>
  <c r="F1996" i="11"/>
  <c r="J1995" i="11"/>
  <c r="I1995" i="11"/>
  <c r="F1995" i="11"/>
  <c r="J1994" i="11"/>
  <c r="I1994" i="11"/>
  <c r="F1994" i="11"/>
  <c r="J1993" i="11"/>
  <c r="I1993" i="11"/>
  <c r="F1993" i="11"/>
  <c r="J1992" i="11"/>
  <c r="I1992" i="11"/>
  <c r="F1992" i="11"/>
  <c r="J1991" i="11"/>
  <c r="I1991" i="11"/>
  <c r="F1991" i="11"/>
  <c r="J1990" i="11"/>
  <c r="I1990" i="11"/>
  <c r="F1990" i="11"/>
  <c r="J1989" i="11"/>
  <c r="I1989" i="11"/>
  <c r="F1989" i="11"/>
  <c r="J1988" i="11"/>
  <c r="I1988" i="11"/>
  <c r="F1988" i="11"/>
  <c r="J1987" i="11"/>
  <c r="I1987" i="11"/>
  <c r="F1987" i="11"/>
  <c r="J1986" i="11"/>
  <c r="I1986" i="11"/>
  <c r="F1986" i="11"/>
  <c r="J1985" i="11"/>
  <c r="I1985" i="11"/>
  <c r="F1985" i="11"/>
  <c r="J1984" i="11"/>
  <c r="I1984" i="11"/>
  <c r="F1984" i="11"/>
  <c r="J1983" i="11"/>
  <c r="I1983" i="11"/>
  <c r="F1983" i="11"/>
  <c r="J1982" i="11"/>
  <c r="I1982" i="11"/>
  <c r="F1982" i="11"/>
  <c r="J1981" i="11"/>
  <c r="I1981" i="11"/>
  <c r="F1981" i="11"/>
  <c r="J1980" i="11"/>
  <c r="I1980" i="11"/>
  <c r="F1980" i="11"/>
  <c r="J1979" i="11"/>
  <c r="I1979" i="11"/>
  <c r="F1979" i="11"/>
  <c r="J1978" i="11"/>
  <c r="I1978" i="11"/>
  <c r="F1978" i="11"/>
  <c r="J1977" i="11"/>
  <c r="I1977" i="11"/>
  <c r="F1977" i="11"/>
  <c r="J1976" i="11"/>
  <c r="I1976" i="11"/>
  <c r="F1976" i="11"/>
  <c r="J1975" i="11"/>
  <c r="I1975" i="11"/>
  <c r="F1975" i="11"/>
  <c r="J1974" i="11"/>
  <c r="I1974" i="11"/>
  <c r="F1974" i="11"/>
  <c r="J1973" i="11"/>
  <c r="I1973" i="11"/>
  <c r="F1973" i="11"/>
  <c r="J1972" i="11"/>
  <c r="I1972" i="11"/>
  <c r="F1972" i="11"/>
  <c r="J1971" i="11"/>
  <c r="I1971" i="11"/>
  <c r="F1971" i="11"/>
  <c r="J1970" i="11"/>
  <c r="I1970" i="11"/>
  <c r="F1970" i="11"/>
  <c r="J1969" i="11"/>
  <c r="I1969" i="11"/>
  <c r="F1969" i="11"/>
  <c r="J1968" i="11"/>
  <c r="I1968" i="11"/>
  <c r="F1968" i="11"/>
  <c r="J1967" i="11"/>
  <c r="I1967" i="11"/>
  <c r="F1967" i="11"/>
  <c r="J1966" i="11"/>
  <c r="I1966" i="11"/>
  <c r="F1966" i="11"/>
  <c r="J1965" i="11"/>
  <c r="I1965" i="11"/>
  <c r="F1965" i="11"/>
  <c r="J1964" i="11"/>
  <c r="I1964" i="11"/>
  <c r="F1964" i="11"/>
  <c r="J1963" i="11"/>
  <c r="I1963" i="11"/>
  <c r="F1963" i="11"/>
  <c r="J1962" i="11"/>
  <c r="I1962" i="11"/>
  <c r="F1962" i="11"/>
  <c r="J1961" i="11"/>
  <c r="I1961" i="11"/>
  <c r="F1961" i="11"/>
  <c r="J1960" i="11"/>
  <c r="I1960" i="11"/>
  <c r="F1960" i="11"/>
  <c r="J1959" i="11"/>
  <c r="I1959" i="11"/>
  <c r="F1959" i="11"/>
  <c r="J1958" i="11"/>
  <c r="I1958" i="11"/>
  <c r="F1958" i="11"/>
  <c r="J1957" i="11"/>
  <c r="I1957" i="11"/>
  <c r="F1957" i="11"/>
  <c r="J1956" i="11"/>
  <c r="I1956" i="11"/>
  <c r="F1956" i="11"/>
  <c r="J1955" i="11"/>
  <c r="I1955" i="11"/>
  <c r="F1955" i="11"/>
  <c r="J1954" i="11"/>
  <c r="I1954" i="11"/>
  <c r="F1954" i="11"/>
  <c r="J1953" i="11"/>
  <c r="I1953" i="11"/>
  <c r="F1953" i="11"/>
  <c r="J1952" i="11"/>
  <c r="I1952" i="11"/>
  <c r="F1952" i="11"/>
  <c r="J1951" i="11"/>
  <c r="I1951" i="11"/>
  <c r="F1951" i="11"/>
  <c r="J1950" i="11"/>
  <c r="I1950" i="11"/>
  <c r="F1950" i="11"/>
  <c r="J1949" i="11"/>
  <c r="I1949" i="11"/>
  <c r="F1949" i="11"/>
  <c r="J1948" i="11"/>
  <c r="I1948" i="11"/>
  <c r="F1948" i="11"/>
  <c r="J1947" i="11"/>
  <c r="I1947" i="11"/>
  <c r="F1947" i="11"/>
  <c r="J1946" i="11"/>
  <c r="I1946" i="11"/>
  <c r="F1946" i="11"/>
  <c r="J1945" i="11"/>
  <c r="I1945" i="11"/>
  <c r="F1945" i="11"/>
  <c r="J1944" i="11"/>
  <c r="I1944" i="11"/>
  <c r="F1944" i="11"/>
  <c r="J1943" i="11"/>
  <c r="I1943" i="11"/>
  <c r="F1943" i="11"/>
  <c r="J1942" i="11"/>
  <c r="I1942" i="11"/>
  <c r="F1942" i="11"/>
  <c r="J1941" i="11"/>
  <c r="I1941" i="11"/>
  <c r="F1941" i="11"/>
  <c r="J1940" i="11"/>
  <c r="I1940" i="11"/>
  <c r="F1940" i="11"/>
  <c r="J1939" i="11"/>
  <c r="I1939" i="11"/>
  <c r="F1939" i="11"/>
  <c r="J1938" i="11"/>
  <c r="I1938" i="11"/>
  <c r="F1938" i="11"/>
  <c r="J1937" i="11"/>
  <c r="I1937" i="11"/>
  <c r="F1937" i="11"/>
  <c r="J1936" i="11"/>
  <c r="I1936" i="11"/>
  <c r="F1936" i="11"/>
  <c r="J1935" i="11"/>
  <c r="I1935" i="11"/>
  <c r="F1935" i="11"/>
  <c r="J1934" i="11"/>
  <c r="I1934" i="11"/>
  <c r="F1934" i="11"/>
  <c r="J1933" i="11"/>
  <c r="I1933" i="11"/>
  <c r="F1933" i="11"/>
  <c r="J1932" i="11"/>
  <c r="I1932" i="11"/>
  <c r="F1932" i="11"/>
  <c r="J1931" i="11"/>
  <c r="I1931" i="11"/>
  <c r="F1931" i="11"/>
  <c r="J1930" i="11"/>
  <c r="I1930" i="11"/>
  <c r="F1930" i="11"/>
  <c r="J1929" i="11"/>
  <c r="I1929" i="11"/>
  <c r="F1929" i="11"/>
  <c r="J1928" i="11"/>
  <c r="I1928" i="11"/>
  <c r="F1928" i="11"/>
  <c r="J1927" i="11"/>
  <c r="I1927" i="11"/>
  <c r="F1927" i="11"/>
  <c r="J1926" i="11"/>
  <c r="I1926" i="11"/>
  <c r="F1926" i="11"/>
  <c r="J1925" i="11"/>
  <c r="I1925" i="11"/>
  <c r="F1925" i="11"/>
  <c r="J1924" i="11"/>
  <c r="I1924" i="11"/>
  <c r="F1924" i="11"/>
  <c r="J1923" i="11"/>
  <c r="I1923" i="11"/>
  <c r="F1923" i="11"/>
  <c r="J1922" i="11"/>
  <c r="I1922" i="11"/>
  <c r="F1922" i="11"/>
  <c r="J1921" i="11"/>
  <c r="I1921" i="11"/>
  <c r="F1921" i="11"/>
  <c r="J1920" i="11"/>
  <c r="I1920" i="11"/>
  <c r="F1920" i="11"/>
  <c r="J1919" i="11"/>
  <c r="I1919" i="11"/>
  <c r="F1919" i="11"/>
  <c r="J1918" i="11"/>
  <c r="I1918" i="11"/>
  <c r="F1918" i="11"/>
  <c r="J1917" i="11"/>
  <c r="I1917" i="11"/>
  <c r="F1917" i="11"/>
  <c r="J1916" i="11"/>
  <c r="I1916" i="11"/>
  <c r="F1916" i="11"/>
  <c r="J1915" i="11"/>
  <c r="I1915" i="11"/>
  <c r="F1915" i="11"/>
  <c r="J1914" i="11"/>
  <c r="I1914" i="11"/>
  <c r="F1914" i="11"/>
  <c r="J1913" i="11"/>
  <c r="I1913" i="11"/>
  <c r="F1913" i="11"/>
  <c r="J1912" i="11"/>
  <c r="I1912" i="11"/>
  <c r="F1912" i="11"/>
  <c r="J1911" i="11"/>
  <c r="I1911" i="11"/>
  <c r="F1911" i="11"/>
  <c r="J1910" i="11"/>
  <c r="I1910" i="11"/>
  <c r="F1910" i="11"/>
  <c r="J1909" i="11"/>
  <c r="I1909" i="11"/>
  <c r="F1909" i="11"/>
  <c r="J1908" i="11"/>
  <c r="I1908" i="11"/>
  <c r="F1908" i="11"/>
  <c r="J1907" i="11"/>
  <c r="I1907" i="11"/>
  <c r="F1907" i="11"/>
  <c r="J1906" i="11"/>
  <c r="I1906" i="11"/>
  <c r="F1906" i="11"/>
  <c r="J1905" i="11"/>
  <c r="I1905" i="11"/>
  <c r="F1905" i="11"/>
  <c r="J1904" i="11"/>
  <c r="I1904" i="11"/>
  <c r="F1904" i="11"/>
  <c r="J1903" i="11"/>
  <c r="I1903" i="11"/>
  <c r="F1903" i="11"/>
  <c r="J1902" i="11"/>
  <c r="I1902" i="11"/>
  <c r="F1902" i="11"/>
  <c r="J1901" i="11"/>
  <c r="I1901" i="11"/>
  <c r="F1901" i="11"/>
  <c r="J1900" i="11"/>
  <c r="I1900" i="11"/>
  <c r="F1900" i="11"/>
  <c r="J1899" i="11"/>
  <c r="I1899" i="11"/>
  <c r="F1899" i="11"/>
  <c r="J1898" i="11"/>
  <c r="I1898" i="11"/>
  <c r="F1898" i="11"/>
  <c r="J1897" i="11"/>
  <c r="I1897" i="11"/>
  <c r="F1897" i="11"/>
  <c r="J1896" i="11"/>
  <c r="I1896" i="11"/>
  <c r="F1896" i="11"/>
  <c r="J1895" i="11"/>
  <c r="I1895" i="11"/>
  <c r="F1895" i="11"/>
  <c r="J1894" i="11"/>
  <c r="I1894" i="11"/>
  <c r="F1894" i="11"/>
  <c r="J1893" i="11"/>
  <c r="I1893" i="11"/>
  <c r="F1893" i="11"/>
  <c r="J1892" i="11"/>
  <c r="I1892" i="11"/>
  <c r="F1892" i="11"/>
  <c r="J1891" i="11"/>
  <c r="I1891" i="11"/>
  <c r="F1891" i="11"/>
  <c r="J1890" i="11"/>
  <c r="I1890" i="11"/>
  <c r="F1890" i="11"/>
  <c r="J1889" i="11"/>
  <c r="I1889" i="11"/>
  <c r="F1889" i="11"/>
  <c r="J1888" i="11"/>
  <c r="I1888" i="11"/>
  <c r="F1888" i="11"/>
  <c r="J1887" i="11"/>
  <c r="I1887" i="11"/>
  <c r="F1887" i="11"/>
  <c r="J1886" i="11"/>
  <c r="I1886" i="11"/>
  <c r="F1886" i="11"/>
  <c r="J1885" i="11"/>
  <c r="I1885" i="11"/>
  <c r="F1885" i="11"/>
  <c r="J1884" i="11"/>
  <c r="I1884" i="11"/>
  <c r="F1884" i="11"/>
  <c r="J1883" i="11"/>
  <c r="I1883" i="11"/>
  <c r="F1883" i="11"/>
  <c r="J1882" i="11"/>
  <c r="I1882" i="11"/>
  <c r="F1882" i="11"/>
  <c r="J1881" i="11"/>
  <c r="I1881" i="11"/>
  <c r="F1881" i="11"/>
  <c r="J1880" i="11"/>
  <c r="I1880" i="11"/>
  <c r="F1880" i="11"/>
  <c r="J1879" i="11"/>
  <c r="I1879" i="11"/>
  <c r="F1879" i="11"/>
  <c r="J1878" i="11"/>
  <c r="I1878" i="11"/>
  <c r="F1878" i="11"/>
  <c r="J1877" i="11"/>
  <c r="I1877" i="11"/>
  <c r="F1877" i="11"/>
  <c r="J1876" i="11"/>
  <c r="I1876" i="11"/>
  <c r="F1876" i="11"/>
  <c r="J1875" i="11"/>
  <c r="I1875" i="11"/>
  <c r="F1875" i="11"/>
  <c r="J1874" i="11"/>
  <c r="I1874" i="11"/>
  <c r="F1874" i="11"/>
  <c r="J1873" i="11"/>
  <c r="I1873" i="11"/>
  <c r="F1873" i="11"/>
  <c r="J1872" i="11"/>
  <c r="I1872" i="11"/>
  <c r="F1872" i="11"/>
  <c r="J1871" i="11"/>
  <c r="I1871" i="11"/>
  <c r="F1871" i="11"/>
  <c r="J1870" i="11"/>
  <c r="I1870" i="11"/>
  <c r="F1870" i="11"/>
  <c r="J1869" i="11"/>
  <c r="I1869" i="11"/>
  <c r="F1869" i="11"/>
  <c r="J1868" i="11"/>
  <c r="I1868" i="11"/>
  <c r="F1868" i="11"/>
  <c r="J1867" i="11"/>
  <c r="I1867" i="11"/>
  <c r="F1867" i="11"/>
  <c r="J1866" i="11"/>
  <c r="I1866" i="11"/>
  <c r="F1866" i="11"/>
  <c r="J1865" i="11"/>
  <c r="I1865" i="11"/>
  <c r="F1865" i="11"/>
  <c r="J1864" i="11"/>
  <c r="I1864" i="11"/>
  <c r="F1864" i="11"/>
  <c r="J1863" i="11"/>
  <c r="I1863" i="11"/>
  <c r="F1863" i="11"/>
  <c r="J1862" i="11"/>
  <c r="I1862" i="11"/>
  <c r="F1862" i="11"/>
  <c r="J1861" i="11"/>
  <c r="I1861" i="11"/>
  <c r="F1861" i="11"/>
  <c r="J1860" i="11"/>
  <c r="I1860" i="11"/>
  <c r="F1860" i="11"/>
  <c r="J1859" i="11"/>
  <c r="I1859" i="11"/>
  <c r="F1859" i="11"/>
  <c r="J1858" i="11"/>
  <c r="I1858" i="11"/>
  <c r="F1858" i="11"/>
  <c r="J1857" i="11"/>
  <c r="I1857" i="11"/>
  <c r="F1857" i="11"/>
  <c r="J1856" i="11"/>
  <c r="I1856" i="11"/>
  <c r="F1856" i="11"/>
  <c r="J1855" i="11"/>
  <c r="I1855" i="11"/>
  <c r="F1855" i="11"/>
  <c r="J1854" i="11"/>
  <c r="I1854" i="11"/>
  <c r="F1854" i="11"/>
  <c r="J1853" i="11"/>
  <c r="I1853" i="11"/>
  <c r="F1853" i="11"/>
  <c r="J1852" i="11"/>
  <c r="I1852" i="11"/>
  <c r="F1852" i="11"/>
  <c r="J1851" i="11"/>
  <c r="I1851" i="11"/>
  <c r="F1851" i="11"/>
  <c r="J1850" i="11"/>
  <c r="I1850" i="11"/>
  <c r="F1850" i="11"/>
  <c r="J1849" i="11"/>
  <c r="I1849" i="11"/>
  <c r="F1849" i="11"/>
  <c r="J1848" i="11"/>
  <c r="I1848" i="11"/>
  <c r="F1848" i="11"/>
  <c r="J1847" i="11"/>
  <c r="I1847" i="11"/>
  <c r="F1847" i="11"/>
  <c r="J1846" i="11"/>
  <c r="I1846" i="11"/>
  <c r="F1846" i="11"/>
  <c r="J1845" i="11"/>
  <c r="I1845" i="11"/>
  <c r="F1845" i="11"/>
  <c r="J1844" i="11"/>
  <c r="I1844" i="11"/>
  <c r="F1844" i="11"/>
  <c r="J1843" i="11"/>
  <c r="I1843" i="11"/>
  <c r="F1843" i="11"/>
  <c r="J1842" i="11"/>
  <c r="I1842" i="11"/>
  <c r="F1842" i="11"/>
  <c r="J1841" i="11"/>
  <c r="I1841" i="11"/>
  <c r="F1841" i="11"/>
  <c r="J1840" i="11"/>
  <c r="I1840" i="11"/>
  <c r="F1840" i="11"/>
  <c r="J1839" i="11"/>
  <c r="I1839" i="11"/>
  <c r="F1839" i="11"/>
  <c r="J1838" i="11"/>
  <c r="I1838" i="11"/>
  <c r="F1838" i="11"/>
  <c r="J1837" i="11"/>
  <c r="I1837" i="11"/>
  <c r="F1837" i="11"/>
  <c r="J1836" i="11"/>
  <c r="I1836" i="11"/>
  <c r="F1836" i="11"/>
  <c r="J1835" i="11"/>
  <c r="I1835" i="11"/>
  <c r="F1835" i="11"/>
  <c r="J1834" i="11"/>
  <c r="I1834" i="11"/>
  <c r="F1834" i="11"/>
  <c r="J1833" i="11"/>
  <c r="I1833" i="11"/>
  <c r="F1833" i="11"/>
  <c r="J1832" i="11"/>
  <c r="I1832" i="11"/>
  <c r="F1832" i="11"/>
  <c r="J1831" i="11"/>
  <c r="I1831" i="11"/>
  <c r="F1831" i="11"/>
  <c r="J1830" i="11"/>
  <c r="I1830" i="11"/>
  <c r="F1830" i="11"/>
  <c r="J1829" i="11"/>
  <c r="I1829" i="11"/>
  <c r="F1829" i="11"/>
  <c r="J1828" i="11"/>
  <c r="I1828" i="11"/>
  <c r="F1828" i="11"/>
  <c r="J1827" i="11"/>
  <c r="I1827" i="11"/>
  <c r="F1827" i="11"/>
  <c r="J1826" i="11"/>
  <c r="I1826" i="11"/>
  <c r="F1826" i="11"/>
  <c r="J1825" i="11"/>
  <c r="I1825" i="11"/>
  <c r="F1825" i="11"/>
  <c r="J1824" i="11"/>
  <c r="I1824" i="11"/>
  <c r="F1824" i="11"/>
  <c r="J1823" i="11"/>
  <c r="I1823" i="11"/>
  <c r="F1823" i="11"/>
  <c r="J1822" i="11"/>
  <c r="I1822" i="11"/>
  <c r="F1822" i="11"/>
  <c r="J1821" i="11"/>
  <c r="I1821" i="11"/>
  <c r="F1821" i="11"/>
  <c r="J1820" i="11"/>
  <c r="I1820" i="11"/>
  <c r="F1820" i="11"/>
  <c r="J1819" i="11"/>
  <c r="I1819" i="11"/>
  <c r="F1819" i="11"/>
  <c r="J1818" i="11"/>
  <c r="I1818" i="11"/>
  <c r="F1818" i="11"/>
  <c r="J1817" i="11"/>
  <c r="I1817" i="11"/>
  <c r="F1817" i="11"/>
  <c r="J1816" i="11"/>
  <c r="I1816" i="11"/>
  <c r="F1816" i="11"/>
  <c r="J1815" i="11"/>
  <c r="I1815" i="11"/>
  <c r="F1815" i="11"/>
  <c r="J1814" i="11"/>
  <c r="I1814" i="11"/>
  <c r="F1814" i="11"/>
  <c r="J1813" i="11"/>
  <c r="I1813" i="11"/>
  <c r="F1813" i="11"/>
  <c r="J1812" i="11"/>
  <c r="I1812" i="11"/>
  <c r="F1812" i="11"/>
  <c r="J1811" i="11"/>
  <c r="I1811" i="11"/>
  <c r="F1811" i="11"/>
  <c r="J1810" i="11"/>
  <c r="I1810" i="11"/>
  <c r="F1810" i="11"/>
  <c r="J1809" i="11"/>
  <c r="I1809" i="11"/>
  <c r="F1809" i="11"/>
  <c r="J1808" i="11"/>
  <c r="I1808" i="11"/>
  <c r="F1808" i="11"/>
  <c r="J1807" i="11"/>
  <c r="I1807" i="11"/>
  <c r="F1807" i="11"/>
  <c r="J1806" i="11"/>
  <c r="I1806" i="11"/>
  <c r="F1806" i="11"/>
  <c r="J1805" i="11"/>
  <c r="I1805" i="11"/>
  <c r="F1805" i="11"/>
  <c r="J1804" i="11"/>
  <c r="I1804" i="11"/>
  <c r="F1804" i="11"/>
  <c r="J1803" i="11"/>
  <c r="I1803" i="11"/>
  <c r="F1803" i="11"/>
  <c r="J1802" i="11"/>
  <c r="I1802" i="11"/>
  <c r="F1802" i="11"/>
  <c r="J1801" i="11"/>
  <c r="I1801" i="11"/>
  <c r="F1801" i="11"/>
  <c r="J1800" i="11"/>
  <c r="I1800" i="11"/>
  <c r="F1800" i="11"/>
  <c r="J1799" i="11"/>
  <c r="I1799" i="11"/>
  <c r="F1799" i="11"/>
  <c r="J1798" i="11"/>
  <c r="I1798" i="11"/>
  <c r="F1798" i="11"/>
  <c r="J1797" i="11"/>
  <c r="I1797" i="11"/>
  <c r="F1797" i="11"/>
  <c r="J1796" i="11"/>
  <c r="I1796" i="11"/>
  <c r="F1796" i="11"/>
  <c r="J1795" i="11"/>
  <c r="I1795" i="11"/>
  <c r="F1795" i="11"/>
  <c r="J1794" i="11"/>
  <c r="I1794" i="11"/>
  <c r="F1794" i="11"/>
  <c r="J1793" i="11"/>
  <c r="I1793" i="11"/>
  <c r="F1793" i="11"/>
  <c r="J1792" i="11"/>
  <c r="I1792" i="11"/>
  <c r="F1792" i="11"/>
  <c r="J1791" i="11"/>
  <c r="I1791" i="11"/>
  <c r="F1791" i="11"/>
  <c r="J1790" i="11"/>
  <c r="I1790" i="11"/>
  <c r="F1790" i="11"/>
  <c r="J1789" i="11"/>
  <c r="I1789" i="11"/>
  <c r="F1789" i="11"/>
  <c r="J1788" i="11"/>
  <c r="I1788" i="11"/>
  <c r="F1788" i="11"/>
  <c r="J1787" i="11"/>
  <c r="I1787" i="11"/>
  <c r="F1787" i="11"/>
  <c r="J1786" i="11"/>
  <c r="I1786" i="11"/>
  <c r="F1786" i="11"/>
  <c r="J1785" i="11"/>
  <c r="I1785" i="11"/>
  <c r="F1785" i="11"/>
  <c r="J1784" i="11"/>
  <c r="I1784" i="11"/>
  <c r="F1784" i="11"/>
  <c r="J1783" i="11"/>
  <c r="I1783" i="11"/>
  <c r="F1783" i="11"/>
  <c r="J1782" i="11"/>
  <c r="I1782" i="11"/>
  <c r="F1782" i="11"/>
  <c r="J1781" i="11"/>
  <c r="I1781" i="11"/>
  <c r="F1781" i="11"/>
  <c r="J1780" i="11"/>
  <c r="I1780" i="11"/>
  <c r="F1780" i="11"/>
  <c r="J1779" i="11"/>
  <c r="I1779" i="11"/>
  <c r="F1779" i="11"/>
  <c r="J1778" i="11"/>
  <c r="I1778" i="11"/>
  <c r="F1778" i="11"/>
  <c r="J1777" i="11"/>
  <c r="I1777" i="11"/>
  <c r="F1777" i="11"/>
  <c r="J1776" i="11"/>
  <c r="I1776" i="11"/>
  <c r="F1776" i="11"/>
  <c r="J1775" i="11"/>
  <c r="I1775" i="11"/>
  <c r="F1775" i="11"/>
  <c r="J1774" i="11"/>
  <c r="I1774" i="11"/>
  <c r="F1774" i="11"/>
  <c r="J1773" i="11"/>
  <c r="I1773" i="11"/>
  <c r="F1773" i="11"/>
  <c r="J1772" i="11"/>
  <c r="I1772" i="11"/>
  <c r="F1772" i="11"/>
  <c r="J1771" i="11"/>
  <c r="I1771" i="11"/>
  <c r="F1771" i="11"/>
  <c r="J1770" i="11"/>
  <c r="I1770" i="11"/>
  <c r="F1770" i="11"/>
  <c r="J1769" i="11"/>
  <c r="I1769" i="11"/>
  <c r="F1769" i="11"/>
  <c r="J1768" i="11"/>
  <c r="I1768" i="11"/>
  <c r="F1768" i="11"/>
  <c r="J1767" i="11"/>
  <c r="I1767" i="11"/>
  <c r="F1767" i="11"/>
  <c r="J1766" i="11"/>
  <c r="I1766" i="11"/>
  <c r="F1766" i="11"/>
  <c r="J1765" i="11"/>
  <c r="I1765" i="11"/>
  <c r="F1765" i="11"/>
  <c r="J1764" i="11"/>
  <c r="I1764" i="11"/>
  <c r="F1764" i="11"/>
  <c r="J1763" i="11"/>
  <c r="I1763" i="11"/>
  <c r="F1763" i="11"/>
  <c r="J1762" i="11"/>
  <c r="I1762" i="11"/>
  <c r="F1762" i="11"/>
  <c r="J1761" i="11"/>
  <c r="I1761" i="11"/>
  <c r="F1761" i="11"/>
  <c r="J1760" i="11"/>
  <c r="I1760" i="11"/>
  <c r="F1760" i="11"/>
  <c r="J1759" i="11"/>
  <c r="I1759" i="11"/>
  <c r="F1759" i="11"/>
  <c r="J1758" i="11"/>
  <c r="I1758" i="11"/>
  <c r="F1758" i="11"/>
  <c r="J1757" i="11"/>
  <c r="I1757" i="11"/>
  <c r="F1757" i="11"/>
  <c r="J1756" i="11"/>
  <c r="I1756" i="11"/>
  <c r="F1756" i="11"/>
  <c r="J1755" i="11"/>
  <c r="I1755" i="11"/>
  <c r="F1755" i="11"/>
  <c r="J1754" i="11"/>
  <c r="I1754" i="11"/>
  <c r="F1754" i="11"/>
  <c r="J1753" i="11"/>
  <c r="I1753" i="11"/>
  <c r="F1753" i="11"/>
  <c r="J1752" i="11"/>
  <c r="I1752" i="11"/>
  <c r="F1752" i="11"/>
  <c r="J1751" i="11"/>
  <c r="I1751" i="11"/>
  <c r="F1751" i="11"/>
  <c r="J1750" i="11"/>
  <c r="I1750" i="11"/>
  <c r="F1750" i="11"/>
  <c r="J1749" i="11"/>
  <c r="I1749" i="11"/>
  <c r="F1749" i="11"/>
  <c r="J1748" i="11"/>
  <c r="I1748" i="11"/>
  <c r="F1748" i="11"/>
  <c r="J1747" i="11"/>
  <c r="I1747" i="11"/>
  <c r="F1747" i="11"/>
  <c r="J1746" i="11"/>
  <c r="I1746" i="11"/>
  <c r="F1746" i="11"/>
  <c r="J1745" i="11"/>
  <c r="I1745" i="11"/>
  <c r="F1745" i="11"/>
  <c r="J1744" i="11"/>
  <c r="I1744" i="11"/>
  <c r="F1744" i="11"/>
  <c r="J1743" i="11"/>
  <c r="I1743" i="11"/>
  <c r="F1743" i="11"/>
  <c r="J1742" i="11"/>
  <c r="I1742" i="11"/>
  <c r="F1742" i="11"/>
  <c r="J1741" i="11"/>
  <c r="I1741" i="11"/>
  <c r="F1741" i="11"/>
  <c r="J1740" i="11"/>
  <c r="I1740" i="11"/>
  <c r="F1740" i="11"/>
  <c r="J1739" i="11"/>
  <c r="I1739" i="11"/>
  <c r="F1739" i="11"/>
  <c r="J1738" i="11"/>
  <c r="I1738" i="11"/>
  <c r="F1738" i="11"/>
  <c r="J1737" i="11"/>
  <c r="I1737" i="11"/>
  <c r="F1737" i="11"/>
  <c r="J1736" i="11"/>
  <c r="I1736" i="11"/>
  <c r="F1736" i="11"/>
  <c r="J1735" i="11"/>
  <c r="I1735" i="11"/>
  <c r="F1735" i="11"/>
  <c r="J1734" i="11"/>
  <c r="I1734" i="11"/>
  <c r="F1734" i="11"/>
  <c r="J1733" i="11"/>
  <c r="I1733" i="11"/>
  <c r="F1733" i="11"/>
  <c r="J1732" i="11"/>
  <c r="I1732" i="11"/>
  <c r="F1732" i="11"/>
  <c r="J1731" i="11"/>
  <c r="I1731" i="11"/>
  <c r="F1731" i="11"/>
  <c r="J1730" i="11"/>
  <c r="I1730" i="11"/>
  <c r="F1730" i="11"/>
  <c r="J1729" i="11"/>
  <c r="I1729" i="11"/>
  <c r="F1729" i="11"/>
  <c r="J1728" i="11"/>
  <c r="I1728" i="11"/>
  <c r="F1728" i="11"/>
  <c r="J1727" i="11"/>
  <c r="I1727" i="11"/>
  <c r="F1727" i="11"/>
  <c r="J1726" i="11"/>
  <c r="I1726" i="11"/>
  <c r="F1726" i="11"/>
  <c r="J1725" i="11"/>
  <c r="I1725" i="11"/>
  <c r="F1725" i="11"/>
  <c r="J1724" i="11"/>
  <c r="I1724" i="11"/>
  <c r="F1724" i="11"/>
  <c r="J1723" i="11"/>
  <c r="I1723" i="11"/>
  <c r="F1723" i="11"/>
  <c r="J1722" i="11"/>
  <c r="I1722" i="11"/>
  <c r="F1722" i="11"/>
  <c r="J1721" i="11"/>
  <c r="I1721" i="11"/>
  <c r="F1721" i="11"/>
  <c r="J1720" i="11"/>
  <c r="I1720" i="11"/>
  <c r="F1720" i="11"/>
  <c r="J1719" i="11"/>
  <c r="I1719" i="11"/>
  <c r="F1719" i="11"/>
  <c r="J1718" i="11"/>
  <c r="I1718" i="11"/>
  <c r="F1718" i="11"/>
  <c r="J1717" i="11"/>
  <c r="I1717" i="11"/>
  <c r="F1717" i="11"/>
  <c r="J1716" i="11"/>
  <c r="I1716" i="11"/>
  <c r="F1716" i="11"/>
  <c r="J1715" i="11"/>
  <c r="I1715" i="11"/>
  <c r="F1715" i="11"/>
  <c r="J1714" i="11"/>
  <c r="I1714" i="11"/>
  <c r="F1714" i="11"/>
  <c r="J1713" i="11"/>
  <c r="I1713" i="11"/>
  <c r="F1713" i="11"/>
  <c r="J1712" i="11"/>
  <c r="I1712" i="11"/>
  <c r="F1712" i="11"/>
  <c r="J1711" i="11"/>
  <c r="I1711" i="11"/>
  <c r="F1711" i="11"/>
  <c r="J1710" i="11"/>
  <c r="I1710" i="11"/>
  <c r="F1710" i="11"/>
  <c r="J1709" i="11"/>
  <c r="I1709" i="11"/>
  <c r="F1709" i="11"/>
  <c r="J1708" i="11"/>
  <c r="I1708" i="11"/>
  <c r="F1708" i="11"/>
  <c r="J1707" i="11"/>
  <c r="I1707" i="11"/>
  <c r="F1707" i="11"/>
  <c r="J1706" i="11"/>
  <c r="I1706" i="11"/>
  <c r="F1706" i="11"/>
  <c r="J1705" i="11"/>
  <c r="I1705" i="11"/>
  <c r="F1705" i="11"/>
  <c r="J1704" i="11"/>
  <c r="I1704" i="11"/>
  <c r="F1704" i="11"/>
  <c r="J1703" i="11"/>
  <c r="I1703" i="11"/>
  <c r="F1703" i="11"/>
  <c r="J1702" i="11"/>
  <c r="I1702" i="11"/>
  <c r="F1702" i="11"/>
  <c r="J1701" i="11"/>
  <c r="I1701" i="11"/>
  <c r="F1701" i="11"/>
  <c r="J1700" i="11"/>
  <c r="I1700" i="11"/>
  <c r="F1700" i="11"/>
  <c r="J1699" i="11"/>
  <c r="I1699" i="11"/>
  <c r="F1699" i="11"/>
  <c r="J1698" i="11"/>
  <c r="I1698" i="11"/>
  <c r="F1698" i="11"/>
  <c r="J1697" i="11"/>
  <c r="I1697" i="11"/>
  <c r="F1697" i="11"/>
  <c r="J1696" i="11"/>
  <c r="I1696" i="11"/>
  <c r="F1696" i="11"/>
  <c r="J1695" i="11"/>
  <c r="I1695" i="11"/>
  <c r="F1695" i="11"/>
  <c r="J1694" i="11"/>
  <c r="I1694" i="11"/>
  <c r="F1694" i="11"/>
  <c r="J1693" i="11"/>
  <c r="I1693" i="11"/>
  <c r="F1693" i="11"/>
  <c r="J1692" i="11"/>
  <c r="I1692" i="11"/>
  <c r="F1692" i="11"/>
  <c r="J1691" i="11"/>
  <c r="I1691" i="11"/>
  <c r="F1691" i="11"/>
  <c r="J1690" i="11"/>
  <c r="I1690" i="11"/>
  <c r="F1690" i="11"/>
  <c r="J1689" i="11"/>
  <c r="I1689" i="11"/>
  <c r="F1689" i="11"/>
  <c r="J1688" i="11"/>
  <c r="I1688" i="11"/>
  <c r="F1688" i="11"/>
  <c r="J1687" i="11"/>
  <c r="I1687" i="11"/>
  <c r="F1687" i="11"/>
  <c r="J1686" i="11"/>
  <c r="I1686" i="11"/>
  <c r="F1686" i="11"/>
  <c r="J1685" i="11"/>
  <c r="I1685" i="11"/>
  <c r="F1685" i="11"/>
  <c r="J1684" i="11"/>
  <c r="I1684" i="11"/>
  <c r="F1684" i="11"/>
  <c r="J1683" i="11"/>
  <c r="I1683" i="11"/>
  <c r="F1683" i="11"/>
  <c r="J1682" i="11"/>
  <c r="I1682" i="11"/>
  <c r="F1682" i="11"/>
  <c r="J1681" i="11"/>
  <c r="I1681" i="11"/>
  <c r="F1681" i="11"/>
  <c r="J1680" i="11"/>
  <c r="I1680" i="11"/>
  <c r="F1680" i="11"/>
  <c r="J1679" i="11"/>
  <c r="I1679" i="11"/>
  <c r="F1679" i="11"/>
  <c r="J1678" i="11"/>
  <c r="I1678" i="11"/>
  <c r="F1678" i="11"/>
  <c r="J1677" i="11"/>
  <c r="I1677" i="11"/>
  <c r="F1677" i="11"/>
  <c r="J1676" i="11"/>
  <c r="I1676" i="11"/>
  <c r="F1676" i="11"/>
  <c r="J1675" i="11"/>
  <c r="I1675" i="11"/>
  <c r="F1675" i="11"/>
  <c r="J1674" i="11"/>
  <c r="I1674" i="11"/>
  <c r="F1674" i="11"/>
  <c r="J1673" i="11"/>
  <c r="I1673" i="11"/>
  <c r="F1673" i="11"/>
  <c r="J1672" i="11"/>
  <c r="I1672" i="11"/>
  <c r="F1672" i="11"/>
  <c r="J1671" i="11"/>
  <c r="I1671" i="11"/>
  <c r="F1671" i="11"/>
  <c r="J1670" i="11"/>
  <c r="I1670" i="11"/>
  <c r="F1670" i="11"/>
  <c r="J1669" i="11"/>
  <c r="I1669" i="11"/>
  <c r="F1669" i="11"/>
  <c r="J1668" i="11"/>
  <c r="I1668" i="11"/>
  <c r="F1668" i="11"/>
  <c r="J1667" i="11"/>
  <c r="I1667" i="11"/>
  <c r="F1667" i="11"/>
  <c r="J1666" i="11"/>
  <c r="I1666" i="11"/>
  <c r="F1666" i="11"/>
  <c r="J1665" i="11"/>
  <c r="I1665" i="11"/>
  <c r="F1665" i="11"/>
  <c r="J1664" i="11"/>
  <c r="I1664" i="11"/>
  <c r="F1664" i="11"/>
  <c r="J1663" i="11"/>
  <c r="I1663" i="11"/>
  <c r="F1663" i="11"/>
  <c r="J1662" i="11"/>
  <c r="I1662" i="11"/>
  <c r="F1662" i="11"/>
  <c r="J1661" i="11"/>
  <c r="I1661" i="11"/>
  <c r="F1661" i="11"/>
  <c r="J1660" i="11"/>
  <c r="I1660" i="11"/>
  <c r="F1660" i="11"/>
  <c r="J1659" i="11"/>
  <c r="I1659" i="11"/>
  <c r="F1659" i="11"/>
  <c r="J1658" i="11"/>
  <c r="I1658" i="11"/>
  <c r="F1658" i="11"/>
  <c r="J1657" i="11"/>
  <c r="I1657" i="11"/>
  <c r="F1657" i="11"/>
  <c r="J1656" i="11"/>
  <c r="I1656" i="11"/>
  <c r="F1656" i="11"/>
  <c r="J1655" i="11"/>
  <c r="I1655" i="11"/>
  <c r="F1655" i="11"/>
  <c r="J1654" i="11"/>
  <c r="I1654" i="11"/>
  <c r="F1654" i="11"/>
  <c r="J1653" i="11"/>
  <c r="I1653" i="11"/>
  <c r="F1653" i="11"/>
  <c r="J1652" i="11"/>
  <c r="I1652" i="11"/>
  <c r="F1652" i="11"/>
  <c r="J1651" i="11"/>
  <c r="I1651" i="11"/>
  <c r="F1651" i="11"/>
  <c r="J1650" i="11"/>
  <c r="I1650" i="11"/>
  <c r="F1650" i="11"/>
  <c r="J1649" i="11"/>
  <c r="I1649" i="11"/>
  <c r="F1649" i="11"/>
  <c r="J1648" i="11"/>
  <c r="I1648" i="11"/>
  <c r="F1648" i="11"/>
  <c r="J1647" i="11"/>
  <c r="I1647" i="11"/>
  <c r="F1647" i="11"/>
  <c r="J1646" i="11"/>
  <c r="I1646" i="11"/>
  <c r="F1646" i="11"/>
  <c r="J1645" i="11"/>
  <c r="I1645" i="11"/>
  <c r="F1645" i="11"/>
  <c r="J1644" i="11"/>
  <c r="I1644" i="11"/>
  <c r="F1644" i="11"/>
  <c r="J1643" i="11"/>
  <c r="I1643" i="11"/>
  <c r="F1643" i="11"/>
  <c r="J1642" i="11"/>
  <c r="I1642" i="11"/>
  <c r="F1642" i="11"/>
  <c r="J1641" i="11"/>
  <c r="I1641" i="11"/>
  <c r="F1641" i="11"/>
  <c r="J1640" i="11"/>
  <c r="I1640" i="11"/>
  <c r="F1640" i="11"/>
  <c r="J1639" i="11"/>
  <c r="I1639" i="11"/>
  <c r="F1639" i="11"/>
  <c r="J1638" i="11"/>
  <c r="I1638" i="11"/>
  <c r="F1638" i="11"/>
  <c r="J1637" i="11"/>
  <c r="I1637" i="11"/>
  <c r="F1637" i="11"/>
  <c r="J1636" i="11"/>
  <c r="I1636" i="11"/>
  <c r="F1636" i="11"/>
  <c r="J1635" i="11"/>
  <c r="I1635" i="11"/>
  <c r="F1635" i="11"/>
  <c r="J1634" i="11"/>
  <c r="I1634" i="11"/>
  <c r="F1634" i="11"/>
  <c r="J1633" i="11"/>
  <c r="I1633" i="11"/>
  <c r="F1633" i="11"/>
  <c r="J1632" i="11"/>
  <c r="I1632" i="11"/>
  <c r="F1632" i="11"/>
  <c r="J1631" i="11"/>
  <c r="I1631" i="11"/>
  <c r="F1631" i="11"/>
  <c r="J1630" i="11"/>
  <c r="I1630" i="11"/>
  <c r="F1630" i="11"/>
  <c r="J1629" i="11"/>
  <c r="I1629" i="11"/>
  <c r="F1629" i="11"/>
  <c r="J1628" i="11"/>
  <c r="I1628" i="11"/>
  <c r="F1628" i="11"/>
  <c r="J1627" i="11"/>
  <c r="I1627" i="11"/>
  <c r="F1627" i="11"/>
  <c r="J1626" i="11"/>
  <c r="I1626" i="11"/>
  <c r="F1626" i="11"/>
  <c r="J1625" i="11"/>
  <c r="I1625" i="11"/>
  <c r="F1625" i="11"/>
  <c r="J1624" i="11"/>
  <c r="I1624" i="11"/>
  <c r="F1624" i="11"/>
  <c r="J1623" i="11"/>
  <c r="I1623" i="11"/>
  <c r="F1623" i="11"/>
  <c r="J1622" i="11"/>
  <c r="I1622" i="11"/>
  <c r="F1622" i="11"/>
  <c r="J1621" i="11"/>
  <c r="I1621" i="11"/>
  <c r="F1621" i="11"/>
  <c r="J1620" i="11"/>
  <c r="I1620" i="11"/>
  <c r="F1620" i="11"/>
  <c r="J1619" i="11"/>
  <c r="I1619" i="11"/>
  <c r="F1619" i="11"/>
  <c r="J1618" i="11"/>
  <c r="I1618" i="11"/>
  <c r="F1618" i="11"/>
  <c r="J1617" i="11"/>
  <c r="I1617" i="11"/>
  <c r="F1617" i="11"/>
  <c r="J1616" i="11"/>
  <c r="I1616" i="11"/>
  <c r="F1616" i="11"/>
  <c r="J1615" i="11"/>
  <c r="I1615" i="11"/>
  <c r="F1615" i="11"/>
  <c r="J1614" i="11"/>
  <c r="I1614" i="11"/>
  <c r="F1614" i="11"/>
  <c r="J1613" i="11"/>
  <c r="I1613" i="11"/>
  <c r="F1613" i="11"/>
  <c r="J1612" i="11"/>
  <c r="I1612" i="11"/>
  <c r="F1612" i="11"/>
  <c r="J1611" i="11"/>
  <c r="I1611" i="11"/>
  <c r="F1611" i="11"/>
  <c r="J1610" i="11"/>
  <c r="I1610" i="11"/>
  <c r="F1610" i="11"/>
  <c r="J1609" i="11"/>
  <c r="I1609" i="11"/>
  <c r="F1609" i="11"/>
  <c r="J1608" i="11"/>
  <c r="I1608" i="11"/>
  <c r="F1608" i="11"/>
  <c r="J1607" i="11"/>
  <c r="I1607" i="11"/>
  <c r="F1607" i="11"/>
  <c r="J1606" i="11"/>
  <c r="I1606" i="11"/>
  <c r="F1606" i="11"/>
  <c r="J1605" i="11"/>
  <c r="I1605" i="11"/>
  <c r="F1605" i="11"/>
  <c r="J1604" i="11"/>
  <c r="I1604" i="11"/>
  <c r="F1604" i="11"/>
  <c r="J1603" i="11"/>
  <c r="I1603" i="11"/>
  <c r="F1603" i="11"/>
  <c r="J1602" i="11"/>
  <c r="I1602" i="11"/>
  <c r="F1602" i="11"/>
  <c r="J1601" i="11"/>
  <c r="I1601" i="11"/>
  <c r="F1601" i="11"/>
  <c r="J1600" i="11"/>
  <c r="I1600" i="11"/>
  <c r="F1600" i="11"/>
  <c r="J1599" i="11"/>
  <c r="I1599" i="11"/>
  <c r="F1599" i="11"/>
  <c r="J1598" i="11"/>
  <c r="I1598" i="11"/>
  <c r="F1598" i="11"/>
  <c r="J1597" i="11"/>
  <c r="I1597" i="11"/>
  <c r="F1597" i="11"/>
  <c r="J1596" i="11"/>
  <c r="I1596" i="11"/>
  <c r="F1596" i="11"/>
  <c r="J1595" i="11"/>
  <c r="I1595" i="11"/>
  <c r="F1595" i="11"/>
  <c r="J1594" i="11"/>
  <c r="I1594" i="11"/>
  <c r="F1594" i="11"/>
  <c r="J1593" i="11"/>
  <c r="I1593" i="11"/>
  <c r="F1593" i="11"/>
  <c r="J1592" i="11"/>
  <c r="I1592" i="11"/>
  <c r="F1592" i="11"/>
  <c r="J1591" i="11"/>
  <c r="I1591" i="11"/>
  <c r="F1591" i="11"/>
  <c r="J1590" i="11"/>
  <c r="I1590" i="11"/>
  <c r="F1590" i="11"/>
  <c r="J1589" i="11"/>
  <c r="I1589" i="11"/>
  <c r="F1589" i="11"/>
  <c r="J1588" i="11"/>
  <c r="I1588" i="11"/>
  <c r="F1588" i="11"/>
  <c r="J1587" i="11"/>
  <c r="I1587" i="11"/>
  <c r="F1587" i="11"/>
  <c r="J1586" i="11"/>
  <c r="I1586" i="11"/>
  <c r="F1586" i="11"/>
  <c r="J1585" i="11"/>
  <c r="I1585" i="11"/>
  <c r="F1585" i="11"/>
  <c r="J1584" i="11"/>
  <c r="I1584" i="11"/>
  <c r="F1584" i="11"/>
  <c r="J1583" i="11"/>
  <c r="I1583" i="11"/>
  <c r="F1583" i="11"/>
  <c r="J1582" i="11"/>
  <c r="I1582" i="11"/>
  <c r="F1582" i="11"/>
  <c r="J1581" i="11"/>
  <c r="I1581" i="11"/>
  <c r="F1581" i="11"/>
  <c r="J1580" i="11"/>
  <c r="I1580" i="11"/>
  <c r="F1580" i="11"/>
  <c r="J1579" i="11"/>
  <c r="I1579" i="11"/>
  <c r="F1579" i="11"/>
  <c r="J1578" i="11"/>
  <c r="I1578" i="11"/>
  <c r="F1578" i="11"/>
  <c r="J1577" i="11"/>
  <c r="I1577" i="11"/>
  <c r="F1577" i="11"/>
  <c r="J1576" i="11"/>
  <c r="I1576" i="11"/>
  <c r="F1576" i="11"/>
  <c r="J1575" i="11"/>
  <c r="I1575" i="11"/>
  <c r="F1575" i="11"/>
  <c r="J1574" i="11"/>
  <c r="I1574" i="11"/>
  <c r="F1574" i="11"/>
  <c r="J1573" i="11"/>
  <c r="I1573" i="11"/>
  <c r="F1573" i="11"/>
  <c r="J1572" i="11"/>
  <c r="I1572" i="11"/>
  <c r="F1572" i="11"/>
  <c r="J1571" i="11"/>
  <c r="I1571" i="11"/>
  <c r="F1571" i="11"/>
  <c r="J1570" i="11"/>
  <c r="I1570" i="11"/>
  <c r="F1570" i="11"/>
  <c r="J1569" i="11"/>
  <c r="I1569" i="11"/>
  <c r="F1569" i="11"/>
  <c r="J1568" i="11"/>
  <c r="I1568" i="11"/>
  <c r="F1568" i="11"/>
  <c r="J1567" i="11"/>
  <c r="I1567" i="11"/>
  <c r="F1567" i="11"/>
  <c r="J1566" i="11"/>
  <c r="I1566" i="11"/>
  <c r="F1566" i="11"/>
  <c r="J1565" i="11"/>
  <c r="I1565" i="11"/>
  <c r="F1565" i="11"/>
  <c r="J1564" i="11"/>
  <c r="I1564" i="11"/>
  <c r="F1564" i="11"/>
  <c r="J1563" i="11"/>
  <c r="I1563" i="11"/>
  <c r="F1563" i="11"/>
  <c r="J1562" i="11"/>
  <c r="I1562" i="11"/>
  <c r="F1562" i="11"/>
  <c r="J1561" i="11"/>
  <c r="I1561" i="11"/>
  <c r="F1561" i="11"/>
  <c r="J1560" i="11"/>
  <c r="I1560" i="11"/>
  <c r="F1560" i="11"/>
  <c r="J1559" i="11"/>
  <c r="I1559" i="11"/>
  <c r="F1559" i="11"/>
  <c r="J1558" i="11"/>
  <c r="I1558" i="11"/>
  <c r="F1558" i="11"/>
  <c r="J1557" i="11"/>
  <c r="I1557" i="11"/>
  <c r="F1557" i="11"/>
  <c r="J1556" i="11"/>
  <c r="I1556" i="11"/>
  <c r="F1556" i="11"/>
  <c r="J1555" i="11"/>
  <c r="I1555" i="11"/>
  <c r="F1555" i="11"/>
  <c r="J1554" i="11"/>
  <c r="I1554" i="11"/>
  <c r="F1554" i="11"/>
  <c r="J1553" i="11"/>
  <c r="I1553" i="11"/>
  <c r="F1553" i="11"/>
  <c r="J1552" i="11"/>
  <c r="I1552" i="11"/>
  <c r="F1552" i="11"/>
  <c r="J1551" i="11"/>
  <c r="I1551" i="11"/>
  <c r="F1551" i="11"/>
  <c r="J1550" i="11"/>
  <c r="I1550" i="11"/>
  <c r="F1550" i="11"/>
  <c r="J1549" i="11"/>
  <c r="I1549" i="11"/>
  <c r="F1549" i="11"/>
  <c r="J1548" i="11"/>
  <c r="I1548" i="11"/>
  <c r="F1548" i="11"/>
  <c r="J1547" i="11"/>
  <c r="I1547" i="11"/>
  <c r="F1547" i="11"/>
  <c r="J1546" i="11"/>
  <c r="I1546" i="11"/>
  <c r="F1546" i="11"/>
  <c r="J1545" i="11"/>
  <c r="I1545" i="11"/>
  <c r="F1545" i="11"/>
  <c r="J1544" i="11"/>
  <c r="I1544" i="11"/>
  <c r="F1544" i="11"/>
  <c r="J1543" i="11"/>
  <c r="I1543" i="11"/>
  <c r="F1543" i="11"/>
  <c r="J1542" i="11"/>
  <c r="I1542" i="11"/>
  <c r="F1542" i="11"/>
  <c r="J1541" i="11"/>
  <c r="I1541" i="11"/>
  <c r="F1541" i="11"/>
  <c r="J1540" i="11"/>
  <c r="I1540" i="11"/>
  <c r="F1540" i="11"/>
  <c r="J1539" i="11"/>
  <c r="I1539" i="11"/>
  <c r="F1539" i="11"/>
  <c r="J1538" i="11"/>
  <c r="I1538" i="11"/>
  <c r="F1538" i="11"/>
  <c r="J1537" i="11"/>
  <c r="I1537" i="11"/>
  <c r="F1537" i="11"/>
  <c r="J1536" i="11"/>
  <c r="I1536" i="11"/>
  <c r="F1536" i="11"/>
  <c r="J1535" i="11"/>
  <c r="I1535" i="11"/>
  <c r="F1535" i="11"/>
  <c r="J1534" i="11"/>
  <c r="I1534" i="11"/>
  <c r="F1534" i="11"/>
  <c r="J1533" i="11"/>
  <c r="I1533" i="11"/>
  <c r="F1533" i="11"/>
  <c r="J1532" i="11"/>
  <c r="I1532" i="11"/>
  <c r="F1532" i="11"/>
  <c r="J1531" i="11"/>
  <c r="I1531" i="11"/>
  <c r="F1531" i="11"/>
  <c r="J1530" i="11"/>
  <c r="I1530" i="11"/>
  <c r="F1530" i="11"/>
  <c r="J1529" i="11"/>
  <c r="I1529" i="11"/>
  <c r="F1529" i="11"/>
  <c r="J1528" i="11"/>
  <c r="I1528" i="11"/>
  <c r="F1528" i="11"/>
  <c r="J1527" i="11"/>
  <c r="I1527" i="11"/>
  <c r="F1527" i="11"/>
  <c r="J1526" i="11"/>
  <c r="I1526" i="11"/>
  <c r="F1526" i="11"/>
  <c r="J1525" i="11"/>
  <c r="I1525" i="11"/>
  <c r="F1525" i="11"/>
  <c r="J1524" i="11"/>
  <c r="I1524" i="11"/>
  <c r="F1524" i="11"/>
  <c r="J1523" i="11"/>
  <c r="I1523" i="11"/>
  <c r="F1523" i="11"/>
  <c r="J1522" i="11"/>
  <c r="I1522" i="11"/>
  <c r="F1522" i="11"/>
  <c r="J1521" i="11"/>
  <c r="I1521" i="11"/>
  <c r="F1521" i="11"/>
  <c r="J1520" i="11"/>
  <c r="I1520" i="11"/>
  <c r="F1520" i="11"/>
  <c r="J1519" i="11"/>
  <c r="I1519" i="11"/>
  <c r="F1519" i="11"/>
  <c r="J1518" i="11"/>
  <c r="I1518" i="11"/>
  <c r="F1518" i="11"/>
  <c r="J1517" i="11"/>
  <c r="I1517" i="11"/>
  <c r="F1517" i="11"/>
  <c r="J1516" i="11"/>
  <c r="I1516" i="11"/>
  <c r="F1516" i="11"/>
  <c r="J1515" i="11"/>
  <c r="I1515" i="11"/>
  <c r="F1515" i="11"/>
  <c r="J1514" i="11"/>
  <c r="I1514" i="11"/>
  <c r="F1514" i="11"/>
  <c r="J1513" i="11"/>
  <c r="I1513" i="11"/>
  <c r="F1513" i="11"/>
  <c r="J1512" i="11"/>
  <c r="I1512" i="11"/>
  <c r="F1512" i="11"/>
  <c r="J1511" i="11"/>
  <c r="I1511" i="11"/>
  <c r="F1511" i="11"/>
  <c r="J1510" i="11"/>
  <c r="I1510" i="11"/>
  <c r="F1510" i="11"/>
  <c r="J1509" i="11"/>
  <c r="I1509" i="11"/>
  <c r="F1509" i="11"/>
  <c r="J1508" i="11"/>
  <c r="I1508" i="11"/>
  <c r="F1508" i="11"/>
  <c r="J1507" i="11"/>
  <c r="I1507" i="11"/>
  <c r="F1507" i="11"/>
  <c r="J1506" i="11"/>
  <c r="I1506" i="11"/>
  <c r="F1506" i="11"/>
  <c r="J1505" i="11"/>
  <c r="I1505" i="11"/>
  <c r="F1505" i="11"/>
  <c r="J1504" i="11"/>
  <c r="I1504" i="11"/>
  <c r="F1504" i="11"/>
  <c r="J1503" i="11"/>
  <c r="I1503" i="11"/>
  <c r="F1503" i="11"/>
  <c r="J1502" i="11"/>
  <c r="I1502" i="11"/>
  <c r="F1502" i="11"/>
  <c r="J1501" i="11"/>
  <c r="I1501" i="11"/>
  <c r="F1501" i="11"/>
  <c r="J1500" i="11"/>
  <c r="I1500" i="11"/>
  <c r="F1500" i="11"/>
  <c r="J1499" i="11"/>
  <c r="I1499" i="11"/>
  <c r="F1499" i="11"/>
  <c r="J1498" i="11"/>
  <c r="I1498" i="11"/>
  <c r="F1498" i="11"/>
  <c r="J1497" i="11"/>
  <c r="I1497" i="11"/>
  <c r="F1497" i="11"/>
  <c r="J1496" i="11"/>
  <c r="I1496" i="11"/>
  <c r="F1496" i="11"/>
  <c r="J1495" i="11"/>
  <c r="I1495" i="11"/>
  <c r="F1495" i="11"/>
  <c r="J1494" i="11"/>
  <c r="I1494" i="11"/>
  <c r="F1494" i="11"/>
  <c r="J1493" i="11"/>
  <c r="I1493" i="11"/>
  <c r="F1493" i="11"/>
  <c r="J1492" i="11"/>
  <c r="I1492" i="11"/>
  <c r="F1492" i="11"/>
  <c r="J1491" i="11"/>
  <c r="I1491" i="11"/>
  <c r="F1491" i="11"/>
  <c r="J1490" i="11"/>
  <c r="I1490" i="11"/>
  <c r="F1490" i="11"/>
  <c r="J1489" i="11"/>
  <c r="I1489" i="11"/>
  <c r="F1489" i="11"/>
  <c r="J1488" i="11"/>
  <c r="I1488" i="11"/>
  <c r="F1488" i="11"/>
  <c r="J1487" i="11"/>
  <c r="I1487" i="11"/>
  <c r="F1487" i="11"/>
  <c r="J1486" i="11"/>
  <c r="I1486" i="11"/>
  <c r="F1486" i="11"/>
  <c r="J1485" i="11"/>
  <c r="I1485" i="11"/>
  <c r="F1485" i="11"/>
  <c r="J1484" i="11"/>
  <c r="I1484" i="11"/>
  <c r="F1484" i="11"/>
  <c r="J1483" i="11"/>
  <c r="I1483" i="11"/>
  <c r="F1483" i="11"/>
  <c r="J1482" i="11"/>
  <c r="I1482" i="11"/>
  <c r="F1482" i="11"/>
  <c r="J1481" i="11"/>
  <c r="I1481" i="11"/>
  <c r="F1481" i="11"/>
  <c r="J1480" i="11"/>
  <c r="I1480" i="11"/>
  <c r="F1480" i="11"/>
  <c r="J1479" i="11"/>
  <c r="I1479" i="11"/>
  <c r="F1479" i="11"/>
  <c r="J1478" i="11"/>
  <c r="I1478" i="11"/>
  <c r="F1478" i="11"/>
  <c r="J1477" i="11"/>
  <c r="I1477" i="11"/>
  <c r="F1477" i="11"/>
  <c r="J1476" i="11"/>
  <c r="I1476" i="11"/>
  <c r="F1476" i="11"/>
  <c r="J1475" i="11"/>
  <c r="I1475" i="11"/>
  <c r="F1475" i="11"/>
  <c r="J1474" i="11"/>
  <c r="I1474" i="11"/>
  <c r="F1474" i="11"/>
  <c r="J1473" i="11"/>
  <c r="I1473" i="11"/>
  <c r="F1473" i="11"/>
  <c r="J1472" i="11"/>
  <c r="I1472" i="11"/>
  <c r="F1472" i="11"/>
  <c r="J1471" i="11"/>
  <c r="I1471" i="11"/>
  <c r="F1471" i="11"/>
  <c r="J1470" i="11"/>
  <c r="I1470" i="11"/>
  <c r="F1470" i="11"/>
  <c r="J1469" i="11"/>
  <c r="I1469" i="11"/>
  <c r="F1469" i="11"/>
  <c r="J1468" i="11"/>
  <c r="I1468" i="11"/>
  <c r="F1468" i="11"/>
  <c r="J1467" i="11"/>
  <c r="I1467" i="11"/>
  <c r="F1467" i="11"/>
  <c r="J1466" i="11"/>
  <c r="I1466" i="11"/>
  <c r="F1466" i="11"/>
  <c r="J1465" i="11"/>
  <c r="I1465" i="11"/>
  <c r="F1465" i="11"/>
  <c r="J1464" i="11"/>
  <c r="I1464" i="11"/>
  <c r="F1464" i="11"/>
  <c r="J1463" i="11"/>
  <c r="I1463" i="11"/>
  <c r="F1463" i="11"/>
  <c r="J1462" i="11"/>
  <c r="I1462" i="11"/>
  <c r="F1462" i="11"/>
  <c r="J1461" i="11"/>
  <c r="I1461" i="11"/>
  <c r="F1461" i="11"/>
  <c r="J1460" i="11"/>
  <c r="I1460" i="11"/>
  <c r="F1460" i="11"/>
  <c r="J1459" i="11"/>
  <c r="I1459" i="11"/>
  <c r="F1459" i="11"/>
  <c r="J1458" i="11"/>
  <c r="I1458" i="11"/>
  <c r="F1458" i="11"/>
  <c r="J1457" i="11"/>
  <c r="I1457" i="11"/>
  <c r="F1457" i="11"/>
  <c r="J1456" i="11"/>
  <c r="I1456" i="11"/>
  <c r="F1456" i="11"/>
  <c r="J1455" i="11"/>
  <c r="I1455" i="11"/>
  <c r="F1455" i="11"/>
  <c r="J1454" i="11"/>
  <c r="I1454" i="11"/>
  <c r="F1454" i="11"/>
  <c r="J1453" i="11"/>
  <c r="I1453" i="11"/>
  <c r="F1453" i="11"/>
  <c r="J1452" i="11"/>
  <c r="I1452" i="11"/>
  <c r="F1452" i="11"/>
  <c r="J1451" i="11"/>
  <c r="I1451" i="11"/>
  <c r="F1451" i="11"/>
  <c r="J1450" i="11"/>
  <c r="I1450" i="11"/>
  <c r="F1450" i="11"/>
  <c r="J1449" i="11"/>
  <c r="I1449" i="11"/>
  <c r="F1449" i="11"/>
  <c r="J1448" i="11"/>
  <c r="I1448" i="11"/>
  <c r="F1448" i="11"/>
  <c r="J1447" i="11"/>
  <c r="I1447" i="11"/>
  <c r="F1447" i="11"/>
  <c r="J1446" i="11"/>
  <c r="I1446" i="11"/>
  <c r="F1446" i="11"/>
  <c r="J1445" i="11"/>
  <c r="I1445" i="11"/>
  <c r="F1445" i="11"/>
  <c r="J1444" i="11"/>
  <c r="I1444" i="11"/>
  <c r="F1444" i="11"/>
  <c r="J1443" i="11"/>
  <c r="I1443" i="11"/>
  <c r="F1443" i="11"/>
  <c r="J1442" i="11"/>
  <c r="I1442" i="11"/>
  <c r="F1442" i="11"/>
  <c r="J1441" i="11"/>
  <c r="I1441" i="11"/>
  <c r="F1441" i="11"/>
  <c r="J1440" i="11"/>
  <c r="I1440" i="11"/>
  <c r="F1440" i="11"/>
  <c r="J1439" i="11"/>
  <c r="I1439" i="11"/>
  <c r="F1439" i="11"/>
  <c r="J1438" i="11"/>
  <c r="I1438" i="11"/>
  <c r="F1438" i="11"/>
  <c r="J1437" i="11"/>
  <c r="I1437" i="11"/>
  <c r="F1437" i="11"/>
  <c r="J1436" i="11"/>
  <c r="I1436" i="11"/>
  <c r="F1436" i="11"/>
  <c r="J1435" i="11"/>
  <c r="I1435" i="11"/>
  <c r="F1435" i="11"/>
  <c r="J1434" i="11"/>
  <c r="I1434" i="11"/>
  <c r="F1434" i="11"/>
  <c r="J1433" i="11"/>
  <c r="I1433" i="11"/>
  <c r="F1433" i="11"/>
  <c r="J1432" i="11"/>
  <c r="I1432" i="11"/>
  <c r="F1432" i="11"/>
  <c r="J1431" i="11"/>
  <c r="I1431" i="11"/>
  <c r="F1431" i="11"/>
  <c r="J1430" i="11"/>
  <c r="I1430" i="11"/>
  <c r="F1430" i="11"/>
  <c r="J1429" i="11"/>
  <c r="I1429" i="11"/>
  <c r="F1429" i="11"/>
  <c r="J1428" i="11"/>
  <c r="I1428" i="11"/>
  <c r="F1428" i="11"/>
  <c r="J1427" i="11"/>
  <c r="I1427" i="11"/>
  <c r="F1427" i="11"/>
  <c r="J1426" i="11"/>
  <c r="I1426" i="11"/>
  <c r="F1426" i="11"/>
  <c r="J1425" i="11"/>
  <c r="I1425" i="11"/>
  <c r="F1425" i="11"/>
  <c r="J1424" i="11"/>
  <c r="I1424" i="11"/>
  <c r="F1424" i="11"/>
  <c r="J1423" i="11"/>
  <c r="I1423" i="11"/>
  <c r="F1423" i="11"/>
  <c r="J1422" i="11"/>
  <c r="I1422" i="11"/>
  <c r="F1422" i="11"/>
  <c r="J1421" i="11"/>
  <c r="I1421" i="11"/>
  <c r="F1421" i="11"/>
  <c r="J1420" i="11"/>
  <c r="I1420" i="11"/>
  <c r="F1420" i="11"/>
  <c r="J1419" i="11"/>
  <c r="I1419" i="11"/>
  <c r="F1419" i="11"/>
  <c r="J1418" i="11"/>
  <c r="I1418" i="11"/>
  <c r="F1418" i="11"/>
  <c r="J1417" i="11"/>
  <c r="I1417" i="11"/>
  <c r="F1417" i="11"/>
  <c r="J1416" i="11"/>
  <c r="I1416" i="11"/>
  <c r="F1416" i="11"/>
  <c r="J1415" i="11"/>
  <c r="I1415" i="11"/>
  <c r="F1415" i="11"/>
  <c r="J1414" i="11"/>
  <c r="I1414" i="11"/>
  <c r="F1414" i="11"/>
  <c r="J1413" i="11"/>
  <c r="I1413" i="11"/>
  <c r="F1413" i="11"/>
  <c r="J1412" i="11"/>
  <c r="I1412" i="11"/>
  <c r="F1412" i="11"/>
  <c r="J1411" i="11"/>
  <c r="I1411" i="11"/>
  <c r="F1411" i="11"/>
  <c r="J1410" i="11"/>
  <c r="I1410" i="11"/>
  <c r="F1410" i="11"/>
  <c r="J1409" i="11"/>
  <c r="I1409" i="11"/>
  <c r="F1409" i="11"/>
  <c r="J1408" i="11"/>
  <c r="I1408" i="11"/>
  <c r="F1408" i="11"/>
  <c r="J1407" i="11"/>
  <c r="I1407" i="11"/>
  <c r="F1407" i="11"/>
  <c r="J1406" i="11"/>
  <c r="I1406" i="11"/>
  <c r="F1406" i="11"/>
  <c r="J1405" i="11"/>
  <c r="I1405" i="11"/>
  <c r="F1405" i="11"/>
  <c r="J1404" i="11"/>
  <c r="I1404" i="11"/>
  <c r="F1404" i="11"/>
  <c r="J1403" i="11"/>
  <c r="I1403" i="11"/>
  <c r="F1403" i="11"/>
  <c r="J1402" i="11"/>
  <c r="I1402" i="11"/>
  <c r="F1402" i="11"/>
  <c r="J1401" i="11"/>
  <c r="I1401" i="11"/>
  <c r="F1401" i="11"/>
  <c r="J1400" i="11"/>
  <c r="I1400" i="11"/>
  <c r="F1400" i="11"/>
  <c r="J1399" i="11"/>
  <c r="I1399" i="11"/>
  <c r="F1399" i="11"/>
  <c r="J1398" i="11"/>
  <c r="I1398" i="11"/>
  <c r="F1398" i="11"/>
  <c r="J1397" i="11"/>
  <c r="I1397" i="11"/>
  <c r="F1397" i="11"/>
  <c r="J1396" i="11"/>
  <c r="I1396" i="11"/>
  <c r="F1396" i="11"/>
  <c r="J1395" i="11"/>
  <c r="I1395" i="11"/>
  <c r="F1395" i="11"/>
  <c r="J1394" i="11"/>
  <c r="I1394" i="11"/>
  <c r="F1394" i="11"/>
  <c r="J1393" i="11"/>
  <c r="I1393" i="11"/>
  <c r="F1393" i="11"/>
  <c r="J1392" i="11"/>
  <c r="I1392" i="11"/>
  <c r="F1392" i="11"/>
  <c r="J1391" i="11"/>
  <c r="I1391" i="11"/>
  <c r="F1391" i="11"/>
  <c r="J1390" i="11"/>
  <c r="I1390" i="11"/>
  <c r="F1390" i="11"/>
  <c r="J1389" i="11"/>
  <c r="I1389" i="11"/>
  <c r="F1389" i="11"/>
  <c r="J1388" i="11"/>
  <c r="I1388" i="11"/>
  <c r="F1388" i="11"/>
  <c r="J1387" i="11"/>
  <c r="I1387" i="11"/>
  <c r="F1387" i="11"/>
  <c r="J1386" i="11"/>
  <c r="I1386" i="11"/>
  <c r="F1386" i="11"/>
  <c r="J1385" i="11"/>
  <c r="I1385" i="11"/>
  <c r="F1385" i="11"/>
  <c r="J1384" i="11"/>
  <c r="I1384" i="11"/>
  <c r="F1384" i="11"/>
  <c r="J1383" i="11"/>
  <c r="I1383" i="11"/>
  <c r="F1383" i="11"/>
  <c r="J1382" i="11"/>
  <c r="I1382" i="11"/>
  <c r="F1382" i="11"/>
  <c r="J1381" i="11"/>
  <c r="I1381" i="11"/>
  <c r="F1381" i="11"/>
  <c r="J1380" i="11"/>
  <c r="I1380" i="11"/>
  <c r="F1380" i="11"/>
  <c r="J1379" i="11"/>
  <c r="I1379" i="11"/>
  <c r="F1379" i="11"/>
  <c r="J1378" i="11"/>
  <c r="I1378" i="11"/>
  <c r="F1378" i="11"/>
  <c r="J1377" i="11"/>
  <c r="I1377" i="11"/>
  <c r="F1377" i="11"/>
  <c r="J1376" i="11"/>
  <c r="I1376" i="11"/>
  <c r="F1376" i="11"/>
  <c r="J1375" i="11"/>
  <c r="I1375" i="11"/>
  <c r="F1375" i="11"/>
  <c r="J1374" i="11"/>
  <c r="I1374" i="11"/>
  <c r="F1374" i="11"/>
  <c r="J1373" i="11"/>
  <c r="I1373" i="11"/>
  <c r="F1373" i="11"/>
  <c r="J1372" i="11"/>
  <c r="I1372" i="11"/>
  <c r="F1372" i="11"/>
  <c r="J1371" i="11"/>
  <c r="I1371" i="11"/>
  <c r="F1371" i="11"/>
  <c r="J1370" i="11"/>
  <c r="I1370" i="11"/>
  <c r="F1370" i="11"/>
  <c r="J1369" i="11"/>
  <c r="I1369" i="11"/>
  <c r="F1369" i="11"/>
  <c r="J1368" i="11"/>
  <c r="I1368" i="11"/>
  <c r="F1368" i="11"/>
  <c r="J1367" i="11"/>
  <c r="I1367" i="11"/>
  <c r="F1367" i="11"/>
  <c r="J1366" i="11"/>
  <c r="I1366" i="11"/>
  <c r="F1366" i="11"/>
  <c r="J1365" i="11"/>
  <c r="I1365" i="11"/>
  <c r="F1365" i="11"/>
  <c r="J1364" i="11"/>
  <c r="I1364" i="11"/>
  <c r="F1364" i="11"/>
  <c r="J1363" i="11"/>
  <c r="I1363" i="11"/>
  <c r="F1363" i="11"/>
  <c r="J1362" i="11"/>
  <c r="I1362" i="11"/>
  <c r="F1362" i="11"/>
  <c r="J1361" i="11"/>
  <c r="I1361" i="11"/>
  <c r="F1361" i="11"/>
  <c r="J1360" i="11"/>
  <c r="I1360" i="11"/>
  <c r="F1360" i="11"/>
  <c r="J1359" i="11"/>
  <c r="I1359" i="11"/>
  <c r="F1359" i="11"/>
  <c r="J1358" i="11"/>
  <c r="I1358" i="11"/>
  <c r="F1358" i="11"/>
  <c r="J1357" i="11"/>
  <c r="I1357" i="11"/>
  <c r="F1357" i="11"/>
  <c r="J1356" i="11"/>
  <c r="I1356" i="11"/>
  <c r="F1356" i="11"/>
  <c r="J1355" i="11"/>
  <c r="I1355" i="11"/>
  <c r="F1355" i="11"/>
  <c r="J1354" i="11"/>
  <c r="I1354" i="11"/>
  <c r="F1354" i="11"/>
  <c r="J1353" i="11"/>
  <c r="I1353" i="11"/>
  <c r="F1353" i="11"/>
  <c r="J1352" i="11"/>
  <c r="I1352" i="11"/>
  <c r="F1352" i="11"/>
  <c r="J1351" i="11"/>
  <c r="I1351" i="11"/>
  <c r="F1351" i="11"/>
  <c r="J1350" i="11"/>
  <c r="I1350" i="11"/>
  <c r="F1350" i="11"/>
  <c r="J1349" i="11"/>
  <c r="I1349" i="11"/>
  <c r="F1349" i="11"/>
  <c r="J1348" i="11"/>
  <c r="I1348" i="11"/>
  <c r="F1348" i="11"/>
  <c r="J1347" i="11"/>
  <c r="I1347" i="11"/>
  <c r="F1347" i="11"/>
  <c r="J1346" i="11"/>
  <c r="I1346" i="11"/>
  <c r="F1346" i="11"/>
  <c r="J1345" i="11"/>
  <c r="I1345" i="11"/>
  <c r="F1345" i="11"/>
  <c r="J1344" i="11"/>
  <c r="I1344" i="11"/>
  <c r="F1344" i="11"/>
  <c r="J1343" i="11"/>
  <c r="I1343" i="11"/>
  <c r="F1343" i="11"/>
  <c r="J1342" i="11"/>
  <c r="I1342" i="11"/>
  <c r="F1342" i="11"/>
  <c r="J1341" i="11"/>
  <c r="I1341" i="11"/>
  <c r="F1341" i="11"/>
  <c r="J1340" i="11"/>
  <c r="I1340" i="11"/>
  <c r="F1340" i="11"/>
  <c r="J1339" i="11"/>
  <c r="I1339" i="11"/>
  <c r="F1339" i="11"/>
  <c r="J1338" i="11"/>
  <c r="I1338" i="11"/>
  <c r="F1338" i="11"/>
  <c r="J1337" i="11"/>
  <c r="I1337" i="11"/>
  <c r="F1337" i="11"/>
  <c r="J1336" i="11"/>
  <c r="I1336" i="11"/>
  <c r="F1336" i="11"/>
  <c r="J1335" i="11"/>
  <c r="I1335" i="11"/>
  <c r="F1335" i="11"/>
  <c r="J1334" i="11"/>
  <c r="I1334" i="11"/>
  <c r="F1334" i="11"/>
  <c r="J1333" i="11"/>
  <c r="I1333" i="11"/>
  <c r="F1333" i="11"/>
  <c r="J1332" i="11"/>
  <c r="I1332" i="11"/>
  <c r="F1332" i="11"/>
  <c r="J1331" i="11"/>
  <c r="I1331" i="11"/>
  <c r="F1331" i="11"/>
  <c r="J1330" i="11"/>
  <c r="I1330" i="11"/>
  <c r="F1330" i="11"/>
  <c r="J1329" i="11"/>
  <c r="I1329" i="11"/>
  <c r="F1329" i="11"/>
  <c r="J1328" i="11"/>
  <c r="I1328" i="11"/>
  <c r="F1328" i="11"/>
  <c r="J1327" i="11"/>
  <c r="I1327" i="11"/>
  <c r="F1327" i="11"/>
  <c r="J1326" i="11"/>
  <c r="I1326" i="11"/>
  <c r="F1326" i="11"/>
  <c r="J1325" i="11"/>
  <c r="I1325" i="11"/>
  <c r="F1325" i="11"/>
  <c r="J1324" i="11"/>
  <c r="I1324" i="11"/>
  <c r="F1324" i="11"/>
  <c r="J1323" i="11"/>
  <c r="I1323" i="11"/>
  <c r="F1323" i="11"/>
  <c r="J1322" i="11"/>
  <c r="I1322" i="11"/>
  <c r="F1322" i="11"/>
  <c r="J1321" i="11"/>
  <c r="I1321" i="11"/>
  <c r="F1321" i="11"/>
  <c r="J1320" i="11"/>
  <c r="I1320" i="11"/>
  <c r="F1320" i="11"/>
  <c r="J1319" i="11"/>
  <c r="I1319" i="11"/>
  <c r="F1319" i="11"/>
  <c r="J1318" i="11"/>
  <c r="I1318" i="11"/>
  <c r="F1318" i="11"/>
  <c r="J1317" i="11"/>
  <c r="I1317" i="11"/>
  <c r="F1317" i="11"/>
  <c r="J1316" i="11"/>
  <c r="I1316" i="11"/>
  <c r="F1316" i="11"/>
  <c r="J1315" i="11"/>
  <c r="I1315" i="11"/>
  <c r="F1315" i="11"/>
  <c r="J1314" i="11"/>
  <c r="I1314" i="11"/>
  <c r="F1314" i="11"/>
  <c r="J1313" i="11"/>
  <c r="I1313" i="11"/>
  <c r="F1313" i="11"/>
  <c r="J1312" i="11"/>
  <c r="I1312" i="11"/>
  <c r="F1312" i="11"/>
  <c r="J1311" i="11"/>
  <c r="I1311" i="11"/>
  <c r="F1311" i="11"/>
  <c r="J1310" i="11"/>
  <c r="I1310" i="11"/>
  <c r="F1310" i="11"/>
  <c r="J1309" i="11"/>
  <c r="I1309" i="11"/>
  <c r="F1309" i="11"/>
  <c r="J1308" i="11"/>
  <c r="I1308" i="11"/>
  <c r="F1308" i="11"/>
  <c r="J1307" i="11"/>
  <c r="I1307" i="11"/>
  <c r="F1307" i="11"/>
  <c r="J1306" i="11"/>
  <c r="I1306" i="11"/>
  <c r="F1306" i="11"/>
  <c r="J1305" i="11"/>
  <c r="I1305" i="11"/>
  <c r="F1305" i="11"/>
  <c r="J1304" i="11"/>
  <c r="I1304" i="11"/>
  <c r="F1304" i="11"/>
  <c r="J1303" i="11"/>
  <c r="I1303" i="11"/>
  <c r="F1303" i="11"/>
  <c r="J1302" i="11"/>
  <c r="I1302" i="11"/>
  <c r="F1302" i="11"/>
  <c r="J1301" i="11"/>
  <c r="I1301" i="11"/>
  <c r="F1301" i="11"/>
  <c r="J1300" i="11"/>
  <c r="I1300" i="11"/>
  <c r="F1300" i="11"/>
  <c r="J1299" i="11"/>
  <c r="I1299" i="11"/>
  <c r="F1299" i="11"/>
  <c r="J1298" i="11"/>
  <c r="I1298" i="11"/>
  <c r="F1298" i="11"/>
  <c r="J1297" i="11"/>
  <c r="I1297" i="11"/>
  <c r="F1297" i="11"/>
  <c r="J1296" i="11"/>
  <c r="I1296" i="11"/>
  <c r="F1296" i="11"/>
  <c r="J1295" i="11"/>
  <c r="I1295" i="11"/>
  <c r="F1295" i="11"/>
  <c r="J1294" i="11"/>
  <c r="I1294" i="11"/>
  <c r="F1294" i="11"/>
  <c r="J1293" i="11"/>
  <c r="I1293" i="11"/>
  <c r="F1293" i="11"/>
  <c r="J1292" i="11"/>
  <c r="I1292" i="11"/>
  <c r="F1292" i="11"/>
  <c r="J1291" i="11"/>
  <c r="I1291" i="11"/>
  <c r="F1291" i="11"/>
  <c r="J1290" i="11"/>
  <c r="I1290" i="11"/>
  <c r="F1290" i="11"/>
  <c r="J1289" i="11"/>
  <c r="I1289" i="11"/>
  <c r="F1289" i="11"/>
  <c r="J1288" i="11"/>
  <c r="I1288" i="11"/>
  <c r="F1288" i="11"/>
  <c r="J1287" i="11"/>
  <c r="I1287" i="11"/>
  <c r="F1287" i="11"/>
  <c r="J1286" i="11"/>
  <c r="I1286" i="11"/>
  <c r="F1286" i="11"/>
  <c r="J1285" i="11"/>
  <c r="I1285" i="11"/>
  <c r="F1285" i="11"/>
  <c r="J1284" i="11"/>
  <c r="I1284" i="11"/>
  <c r="F1284" i="11"/>
  <c r="J1283" i="11"/>
  <c r="I1283" i="11"/>
  <c r="F1283" i="11"/>
  <c r="J1282" i="11"/>
  <c r="I1282" i="11"/>
  <c r="F1282" i="11"/>
  <c r="J1281" i="11"/>
  <c r="I1281" i="11"/>
  <c r="F1281" i="11"/>
  <c r="J1280" i="11"/>
  <c r="I1280" i="11"/>
  <c r="F1280" i="11"/>
  <c r="J1279" i="11"/>
  <c r="I1279" i="11"/>
  <c r="F1279" i="11"/>
  <c r="J1278" i="11"/>
  <c r="I1278" i="11"/>
  <c r="F1278" i="11"/>
  <c r="J1277" i="11"/>
  <c r="I1277" i="11"/>
  <c r="F1277" i="11"/>
  <c r="J1276" i="11"/>
  <c r="I1276" i="11"/>
  <c r="F1276" i="11"/>
  <c r="J1275" i="11"/>
  <c r="I1275" i="11"/>
  <c r="F1275" i="11"/>
  <c r="J1274" i="11"/>
  <c r="I1274" i="11"/>
  <c r="F1274" i="11"/>
  <c r="J1273" i="11"/>
  <c r="I1273" i="11"/>
  <c r="F1273" i="11"/>
  <c r="J1272" i="11"/>
  <c r="I1272" i="11"/>
  <c r="F1272" i="11"/>
  <c r="J1271" i="11"/>
  <c r="I1271" i="11"/>
  <c r="F1271" i="11"/>
  <c r="J1270" i="11"/>
  <c r="I1270" i="11"/>
  <c r="F1270" i="11"/>
  <c r="J1269" i="11"/>
  <c r="I1269" i="11"/>
  <c r="F1269" i="11"/>
  <c r="J1268" i="11"/>
  <c r="I1268" i="11"/>
  <c r="F1268" i="11"/>
  <c r="J1267" i="11"/>
  <c r="EJ17" i="11" s="1"/>
  <c r="I1267" i="11"/>
  <c r="F1267" i="11"/>
  <c r="J1266" i="11"/>
  <c r="I1266" i="11"/>
  <c r="F1266" i="11"/>
  <c r="J1265" i="11"/>
  <c r="I1265" i="11"/>
  <c r="F1265" i="11"/>
  <c r="J1264" i="11"/>
  <c r="I1264" i="11"/>
  <c r="F1264" i="11"/>
  <c r="J1263" i="11"/>
  <c r="EJ21" i="11" s="1"/>
  <c r="I1263" i="11"/>
  <c r="F1263" i="11"/>
  <c r="J1262" i="11"/>
  <c r="I1262" i="11"/>
  <c r="F1262" i="11"/>
  <c r="J1261" i="11"/>
  <c r="I1261" i="11"/>
  <c r="F1261" i="11"/>
  <c r="J1260" i="11"/>
  <c r="I1260" i="11"/>
  <c r="F1260" i="11"/>
  <c r="J1259" i="11"/>
  <c r="EJ25" i="11" s="1"/>
  <c r="I1259" i="11"/>
  <c r="F1259" i="11"/>
  <c r="J1258" i="11"/>
  <c r="I1258" i="11"/>
  <c r="F1258" i="11"/>
  <c r="J1257" i="11"/>
  <c r="I1257" i="11"/>
  <c r="F1257" i="11"/>
  <c r="J1256" i="11"/>
  <c r="I1256" i="11"/>
  <c r="F1256" i="11"/>
  <c r="J1255" i="11"/>
  <c r="EI18" i="11" s="1"/>
  <c r="I1255" i="11"/>
  <c r="F1255" i="11"/>
  <c r="J1254" i="11"/>
  <c r="I1254" i="11"/>
  <c r="F1254" i="11"/>
  <c r="J1253" i="11"/>
  <c r="I1253" i="11"/>
  <c r="F1253" i="11"/>
  <c r="J1252" i="11"/>
  <c r="I1252" i="11"/>
  <c r="F1252" i="11"/>
  <c r="J1251" i="11"/>
  <c r="EI22" i="11" s="1"/>
  <c r="I1251" i="11"/>
  <c r="F1251" i="11"/>
  <c r="J1250" i="11"/>
  <c r="I1250" i="11"/>
  <c r="F1250" i="11"/>
  <c r="J1249" i="11"/>
  <c r="I1249" i="11"/>
  <c r="F1249" i="11"/>
  <c r="J1248" i="11"/>
  <c r="I1248" i="11"/>
  <c r="F1248" i="11"/>
  <c r="J1247" i="11"/>
  <c r="EI26" i="11" s="1"/>
  <c r="I1247" i="11"/>
  <c r="F1247" i="11"/>
  <c r="J1246" i="11"/>
  <c r="I1246" i="11"/>
  <c r="F1246" i="11"/>
  <c r="J1245" i="11"/>
  <c r="I1245" i="11"/>
  <c r="F1245" i="11"/>
  <c r="J1244" i="11"/>
  <c r="I1244" i="11"/>
  <c r="F1244" i="11"/>
  <c r="J1243" i="11"/>
  <c r="I1243" i="11"/>
  <c r="F1243" i="11"/>
  <c r="J1242" i="11"/>
  <c r="I1242" i="11"/>
  <c r="F1242" i="11"/>
  <c r="J1241" i="11"/>
  <c r="I1241" i="11"/>
  <c r="F1241" i="11"/>
  <c r="J1240" i="11"/>
  <c r="I1240" i="11"/>
  <c r="F1240" i="11"/>
  <c r="J1239" i="11"/>
  <c r="I1239" i="11"/>
  <c r="F1239" i="11"/>
  <c r="J1238" i="11"/>
  <c r="I1238" i="11"/>
  <c r="F1238" i="11"/>
  <c r="J1237" i="11"/>
  <c r="I1237" i="11"/>
  <c r="F1237" i="11"/>
  <c r="J1236" i="11"/>
  <c r="I1236" i="11"/>
  <c r="F1236" i="11"/>
  <c r="J1235" i="11"/>
  <c r="I1235" i="11"/>
  <c r="F1235" i="11"/>
  <c r="J1234" i="11"/>
  <c r="I1234" i="11"/>
  <c r="F1234" i="11"/>
  <c r="J1233" i="11"/>
  <c r="I1233" i="11"/>
  <c r="F1233" i="11"/>
  <c r="J1232" i="11"/>
  <c r="I1232" i="11"/>
  <c r="F1232" i="11"/>
  <c r="J1231" i="11"/>
  <c r="I1231" i="11"/>
  <c r="F1231" i="11"/>
  <c r="J1230" i="11"/>
  <c r="I1230" i="11"/>
  <c r="F1230" i="11"/>
  <c r="J1229" i="11"/>
  <c r="I1229" i="11"/>
  <c r="F1229" i="11"/>
  <c r="J1228" i="11"/>
  <c r="I1228" i="11"/>
  <c r="F1228" i="11"/>
  <c r="J1227" i="11"/>
  <c r="I1227" i="11"/>
  <c r="F1227" i="11"/>
  <c r="J1226" i="11"/>
  <c r="I1226" i="11"/>
  <c r="F1226" i="11"/>
  <c r="J1225" i="11"/>
  <c r="I1225" i="11"/>
  <c r="F1225" i="11"/>
  <c r="J1224" i="11"/>
  <c r="I1224" i="11"/>
  <c r="F1224" i="11"/>
  <c r="J1223" i="11"/>
  <c r="EF17" i="11" s="1"/>
  <c r="I1223" i="11"/>
  <c r="F1223" i="11"/>
  <c r="J1222" i="11"/>
  <c r="I1222" i="11"/>
  <c r="F1222" i="11"/>
  <c r="J1221" i="11"/>
  <c r="I1221" i="11"/>
  <c r="F1221" i="11"/>
  <c r="J1220" i="11"/>
  <c r="I1220" i="11"/>
  <c r="F1220" i="11"/>
  <c r="J1219" i="11"/>
  <c r="EF21" i="11" s="1"/>
  <c r="I1219" i="11"/>
  <c r="F1219" i="11"/>
  <c r="J1218" i="11"/>
  <c r="I1218" i="11"/>
  <c r="F1218" i="11"/>
  <c r="J1217" i="11"/>
  <c r="I1217" i="11"/>
  <c r="F1217" i="11"/>
  <c r="J1216" i="11"/>
  <c r="I1216" i="11"/>
  <c r="F1216" i="11"/>
  <c r="J1215" i="11"/>
  <c r="EF25" i="11" s="1"/>
  <c r="I1215" i="11"/>
  <c r="F1215" i="11"/>
  <c r="J1214" i="11"/>
  <c r="I1214" i="11"/>
  <c r="F1214" i="11"/>
  <c r="J1213" i="11"/>
  <c r="I1213" i="11"/>
  <c r="F1213" i="11"/>
  <c r="J1212" i="11"/>
  <c r="I1212" i="11"/>
  <c r="F1212" i="11"/>
  <c r="J1211" i="11"/>
  <c r="EE18" i="11" s="1"/>
  <c r="I1211" i="11"/>
  <c r="F1211" i="11"/>
  <c r="J1210" i="11"/>
  <c r="I1210" i="11"/>
  <c r="F1210" i="11"/>
  <c r="J1209" i="11"/>
  <c r="I1209" i="11"/>
  <c r="F1209" i="11"/>
  <c r="J1208" i="11"/>
  <c r="I1208" i="11"/>
  <c r="F1208" i="11"/>
  <c r="J1207" i="11"/>
  <c r="EE22" i="11" s="1"/>
  <c r="I1207" i="11"/>
  <c r="F1207" i="11"/>
  <c r="J1206" i="11"/>
  <c r="I1206" i="11"/>
  <c r="F1206" i="11"/>
  <c r="J1205" i="11"/>
  <c r="I1205" i="11"/>
  <c r="F1205" i="11"/>
  <c r="J1204" i="11"/>
  <c r="I1204" i="11"/>
  <c r="F1204" i="11"/>
  <c r="J1203" i="11"/>
  <c r="EE26" i="11" s="1"/>
  <c r="I1203" i="11"/>
  <c r="F1203" i="11"/>
  <c r="J1202" i="11"/>
  <c r="I1202" i="11"/>
  <c r="F1202" i="11"/>
  <c r="J1201" i="11"/>
  <c r="I1201" i="11"/>
  <c r="F1201" i="11"/>
  <c r="J1200" i="11"/>
  <c r="I1200" i="11"/>
  <c r="F1200" i="11"/>
  <c r="J1199" i="11"/>
  <c r="I1199" i="11"/>
  <c r="F1199" i="11"/>
  <c r="J1198" i="11"/>
  <c r="I1198" i="11"/>
  <c r="F1198" i="11"/>
  <c r="J1197" i="11"/>
  <c r="I1197" i="11"/>
  <c r="F1197" i="11"/>
  <c r="J1196" i="11"/>
  <c r="I1196" i="11"/>
  <c r="F1196" i="11"/>
  <c r="J1195" i="11"/>
  <c r="I1195" i="11"/>
  <c r="F1195" i="11"/>
  <c r="J1194" i="11"/>
  <c r="I1194" i="11"/>
  <c r="F1194" i="11"/>
  <c r="J1193" i="11"/>
  <c r="I1193" i="11"/>
  <c r="F1193" i="11"/>
  <c r="J1192" i="11"/>
  <c r="I1192" i="11"/>
  <c r="F1192" i="11"/>
  <c r="J1191" i="11"/>
  <c r="I1191" i="11"/>
  <c r="F1191" i="11"/>
  <c r="J1190" i="11"/>
  <c r="I1190" i="11"/>
  <c r="F1190" i="11"/>
  <c r="J1189" i="11"/>
  <c r="I1189" i="11"/>
  <c r="F1189" i="11"/>
  <c r="J1188" i="11"/>
  <c r="I1188" i="11"/>
  <c r="F1188" i="11"/>
  <c r="J1187" i="11"/>
  <c r="I1187" i="11"/>
  <c r="F1187" i="11"/>
  <c r="J1186" i="11"/>
  <c r="I1186" i="11"/>
  <c r="F1186" i="11"/>
  <c r="J1185" i="11"/>
  <c r="I1185" i="11"/>
  <c r="F1185" i="11"/>
  <c r="J1184" i="11"/>
  <c r="I1184" i="11"/>
  <c r="F1184" i="11"/>
  <c r="J1183" i="11"/>
  <c r="EC24" i="11" s="1"/>
  <c r="I1183" i="11"/>
  <c r="F1183" i="11"/>
  <c r="J1182" i="11"/>
  <c r="I1182" i="11"/>
  <c r="F1182" i="11"/>
  <c r="J1181" i="11"/>
  <c r="I1181" i="11"/>
  <c r="F1181" i="11"/>
  <c r="J1180" i="11"/>
  <c r="I1180" i="11"/>
  <c r="F1180" i="11"/>
  <c r="J1179" i="11"/>
  <c r="EB17" i="11" s="1"/>
  <c r="I1179" i="11"/>
  <c r="F1179" i="11"/>
  <c r="J1178" i="11"/>
  <c r="I1178" i="11"/>
  <c r="F1178" i="11"/>
  <c r="J1177" i="11"/>
  <c r="I1177" i="11"/>
  <c r="F1177" i="11"/>
  <c r="J1176" i="11"/>
  <c r="I1176" i="11"/>
  <c r="F1176" i="11"/>
  <c r="J1175" i="11"/>
  <c r="EB21" i="11" s="1"/>
  <c r="I1175" i="11"/>
  <c r="F1175" i="11"/>
  <c r="J1174" i="11"/>
  <c r="I1174" i="11"/>
  <c r="F1174" i="11"/>
  <c r="J1173" i="11"/>
  <c r="I1173" i="11"/>
  <c r="F1173" i="11"/>
  <c r="J1172" i="11"/>
  <c r="I1172" i="11"/>
  <c r="F1172" i="11"/>
  <c r="J1171" i="11"/>
  <c r="EB25" i="11" s="1"/>
  <c r="I1171" i="11"/>
  <c r="F1171" i="11"/>
  <c r="J1170" i="11"/>
  <c r="I1170" i="11"/>
  <c r="F1170" i="11"/>
  <c r="J1169" i="11"/>
  <c r="I1169" i="11"/>
  <c r="F1169" i="11"/>
  <c r="J1168" i="11"/>
  <c r="I1168" i="11"/>
  <c r="F1168" i="11"/>
  <c r="J1167" i="11"/>
  <c r="EA18" i="11" s="1"/>
  <c r="I1167" i="11"/>
  <c r="F1167" i="11"/>
  <c r="J1166" i="11"/>
  <c r="I1166" i="11"/>
  <c r="F1166" i="11"/>
  <c r="J1165" i="11"/>
  <c r="I1165" i="11"/>
  <c r="F1165" i="11"/>
  <c r="J1164" i="11"/>
  <c r="I1164" i="11"/>
  <c r="F1164" i="11"/>
  <c r="J1163" i="11"/>
  <c r="EA22" i="11" s="1"/>
  <c r="I1163" i="11"/>
  <c r="F1163" i="11"/>
  <c r="J1162" i="11"/>
  <c r="I1162" i="11"/>
  <c r="F1162" i="11"/>
  <c r="J1161" i="11"/>
  <c r="I1161" i="11"/>
  <c r="F1161" i="11"/>
  <c r="J1160" i="11"/>
  <c r="I1160" i="11"/>
  <c r="F1160" i="11"/>
  <c r="J1159" i="11"/>
  <c r="EA26" i="11" s="1"/>
  <c r="I1159" i="11"/>
  <c r="F1159" i="11"/>
  <c r="J1158" i="11"/>
  <c r="I1158" i="11"/>
  <c r="F1158" i="11"/>
  <c r="J1157" i="11"/>
  <c r="I1157" i="11"/>
  <c r="F1157" i="11"/>
  <c r="J1156" i="11"/>
  <c r="I1156" i="11"/>
  <c r="F1156" i="11"/>
  <c r="J1155" i="11"/>
  <c r="I1155" i="11"/>
  <c r="F1155" i="11"/>
  <c r="J1154" i="11"/>
  <c r="I1154" i="11"/>
  <c r="F1154" i="11"/>
  <c r="J1153" i="11"/>
  <c r="I1153" i="11"/>
  <c r="F1153" i="11"/>
  <c r="J1152" i="11"/>
  <c r="I1152" i="11"/>
  <c r="F1152" i="11"/>
  <c r="J1151" i="11"/>
  <c r="I1151" i="11"/>
  <c r="F1151" i="11"/>
  <c r="J1150" i="11"/>
  <c r="I1150" i="11"/>
  <c r="F1150" i="11"/>
  <c r="J1149" i="11"/>
  <c r="I1149" i="11"/>
  <c r="F1149" i="11"/>
  <c r="J1148" i="11"/>
  <c r="I1148" i="11"/>
  <c r="F1148" i="11"/>
  <c r="J1147" i="11"/>
  <c r="I1147" i="11"/>
  <c r="F1147" i="11"/>
  <c r="J1146" i="11"/>
  <c r="I1146" i="11"/>
  <c r="F1146" i="11"/>
  <c r="J1145" i="11"/>
  <c r="I1145" i="11"/>
  <c r="F1145" i="11"/>
  <c r="J1144" i="11"/>
  <c r="I1144" i="11"/>
  <c r="F1144" i="11"/>
  <c r="J1143" i="11"/>
  <c r="I1143" i="11"/>
  <c r="F1143" i="11"/>
  <c r="J1142" i="11"/>
  <c r="I1142" i="11"/>
  <c r="F1142" i="11"/>
  <c r="J1141" i="11"/>
  <c r="I1141" i="11"/>
  <c r="F1141" i="11"/>
  <c r="J1140" i="11"/>
  <c r="I1140" i="11"/>
  <c r="F1140" i="11"/>
  <c r="J1139" i="11"/>
  <c r="DY24" i="11" s="1"/>
  <c r="I1139" i="11"/>
  <c r="F1139" i="11"/>
  <c r="J1138" i="11"/>
  <c r="I1138" i="11"/>
  <c r="F1138" i="11"/>
  <c r="J1137" i="11"/>
  <c r="I1137" i="11"/>
  <c r="F1137" i="11"/>
  <c r="J1136" i="11"/>
  <c r="I1136" i="11"/>
  <c r="F1136" i="11"/>
  <c r="J1135" i="11"/>
  <c r="DX17" i="11" s="1"/>
  <c r="I1135" i="11"/>
  <c r="F1135" i="11"/>
  <c r="J1134" i="11"/>
  <c r="I1134" i="11"/>
  <c r="F1134" i="11"/>
  <c r="J1133" i="11"/>
  <c r="I1133" i="11"/>
  <c r="F1133" i="11"/>
  <c r="J1132" i="11"/>
  <c r="I1132" i="11"/>
  <c r="F1132" i="11"/>
  <c r="J1131" i="11"/>
  <c r="DX21" i="11" s="1"/>
  <c r="I1131" i="11"/>
  <c r="F1131" i="11"/>
  <c r="J1130" i="11"/>
  <c r="I1130" i="11"/>
  <c r="F1130" i="11"/>
  <c r="J1129" i="11"/>
  <c r="I1129" i="11"/>
  <c r="F1129" i="11"/>
  <c r="J1128" i="11"/>
  <c r="I1128" i="11"/>
  <c r="F1128" i="11"/>
  <c r="J1127" i="11"/>
  <c r="DX25" i="11" s="1"/>
  <c r="I1127" i="11"/>
  <c r="F1127" i="11"/>
  <c r="J1126" i="11"/>
  <c r="I1126" i="11"/>
  <c r="F1126" i="11"/>
  <c r="J1125" i="11"/>
  <c r="I1125" i="11"/>
  <c r="F1125" i="11"/>
  <c r="J1124" i="11"/>
  <c r="I1124" i="11"/>
  <c r="F1124" i="11"/>
  <c r="J1123" i="11"/>
  <c r="DW18" i="11" s="1"/>
  <c r="I1123" i="11"/>
  <c r="F1123" i="11"/>
  <c r="J1122" i="11"/>
  <c r="I1122" i="11"/>
  <c r="F1122" i="11"/>
  <c r="J1121" i="11"/>
  <c r="I1121" i="11"/>
  <c r="F1121" i="11"/>
  <c r="J1120" i="11"/>
  <c r="I1120" i="11"/>
  <c r="F1120" i="11"/>
  <c r="J1119" i="11"/>
  <c r="DW22" i="11" s="1"/>
  <c r="I1119" i="11"/>
  <c r="F1119" i="11"/>
  <c r="J1118" i="11"/>
  <c r="I1118" i="11"/>
  <c r="F1118" i="11"/>
  <c r="J1117" i="11"/>
  <c r="I1117" i="11"/>
  <c r="F1117" i="11"/>
  <c r="J1116" i="11"/>
  <c r="I1116" i="11"/>
  <c r="F1116" i="11"/>
  <c r="J1115" i="11"/>
  <c r="DW26" i="11" s="1"/>
  <c r="I1115" i="11"/>
  <c r="F1115" i="11"/>
  <c r="J1114" i="11"/>
  <c r="I1114" i="11"/>
  <c r="F1114" i="11"/>
  <c r="J1113" i="11"/>
  <c r="I1113" i="11"/>
  <c r="F1113" i="11"/>
  <c r="J1112" i="11"/>
  <c r="I1112" i="11"/>
  <c r="F1112" i="11"/>
  <c r="J1111" i="11"/>
  <c r="I1111" i="11"/>
  <c r="F1111" i="11"/>
  <c r="J1110" i="11"/>
  <c r="I1110" i="11"/>
  <c r="F1110" i="11"/>
  <c r="J1109" i="11"/>
  <c r="I1109" i="11"/>
  <c r="F1109" i="11"/>
  <c r="J1108" i="11"/>
  <c r="I1108" i="11"/>
  <c r="F1108" i="11"/>
  <c r="J1107" i="11"/>
  <c r="I1107" i="11"/>
  <c r="F1107" i="11"/>
  <c r="J1106" i="11"/>
  <c r="I1106" i="11"/>
  <c r="F1106" i="11"/>
  <c r="J1105" i="11"/>
  <c r="I1105" i="11"/>
  <c r="F1105" i="11"/>
  <c r="J1104" i="11"/>
  <c r="I1104" i="11"/>
  <c r="F1104" i="11"/>
  <c r="J1103" i="11"/>
  <c r="I1103" i="11"/>
  <c r="F1103" i="11"/>
  <c r="J1102" i="11"/>
  <c r="I1102" i="11"/>
  <c r="F1102" i="11"/>
  <c r="J1101" i="11"/>
  <c r="I1101" i="11"/>
  <c r="F1101" i="11"/>
  <c r="J1100" i="11"/>
  <c r="I1100" i="11"/>
  <c r="F1100" i="11"/>
  <c r="J1099" i="11"/>
  <c r="I1099" i="11"/>
  <c r="F1099" i="11"/>
  <c r="J1098" i="11"/>
  <c r="I1098" i="11"/>
  <c r="F1098" i="11"/>
  <c r="J1097" i="11"/>
  <c r="I1097" i="11"/>
  <c r="F1097" i="11"/>
  <c r="J1096" i="11"/>
  <c r="I1096" i="11"/>
  <c r="F1096" i="11"/>
  <c r="J1095" i="11"/>
  <c r="DU24" i="11" s="1"/>
  <c r="I1095" i="11"/>
  <c r="F1095" i="11"/>
  <c r="J1094" i="11"/>
  <c r="I1094" i="11"/>
  <c r="F1094" i="11"/>
  <c r="J1093" i="11"/>
  <c r="I1093" i="11"/>
  <c r="F1093" i="11"/>
  <c r="J1092" i="11"/>
  <c r="I1092" i="11"/>
  <c r="F1092" i="11"/>
  <c r="J1091" i="11"/>
  <c r="DT17" i="11" s="1"/>
  <c r="I1091" i="11"/>
  <c r="F1091" i="11"/>
  <c r="J1090" i="11"/>
  <c r="I1090" i="11"/>
  <c r="F1090" i="11"/>
  <c r="J1089" i="11"/>
  <c r="I1089" i="11"/>
  <c r="F1089" i="11"/>
  <c r="J1088" i="11"/>
  <c r="I1088" i="11"/>
  <c r="F1088" i="11"/>
  <c r="J1087" i="11"/>
  <c r="DT21" i="11" s="1"/>
  <c r="I1087" i="11"/>
  <c r="F1087" i="11"/>
  <c r="J1086" i="11"/>
  <c r="I1086" i="11"/>
  <c r="F1086" i="11"/>
  <c r="J1085" i="11"/>
  <c r="I1085" i="11"/>
  <c r="F1085" i="11"/>
  <c r="J1084" i="11"/>
  <c r="I1084" i="11"/>
  <c r="F1084" i="11"/>
  <c r="J1083" i="11"/>
  <c r="DT25" i="11" s="1"/>
  <c r="I1083" i="11"/>
  <c r="F1083" i="11"/>
  <c r="J1082" i="11"/>
  <c r="I1082" i="11"/>
  <c r="F1082" i="11"/>
  <c r="J1081" i="11"/>
  <c r="I1081" i="11"/>
  <c r="F1081" i="11"/>
  <c r="J1080" i="11"/>
  <c r="I1080" i="11"/>
  <c r="F1080" i="11"/>
  <c r="J1079" i="11"/>
  <c r="DS18" i="11" s="1"/>
  <c r="I1079" i="11"/>
  <c r="F1079" i="11"/>
  <c r="J1078" i="11"/>
  <c r="I1078" i="11"/>
  <c r="F1078" i="11"/>
  <c r="J1077" i="11"/>
  <c r="I1077" i="11"/>
  <c r="F1077" i="11"/>
  <c r="J1076" i="11"/>
  <c r="I1076" i="11"/>
  <c r="F1076" i="11"/>
  <c r="J1075" i="11"/>
  <c r="DS22" i="11" s="1"/>
  <c r="I1075" i="11"/>
  <c r="F1075" i="11"/>
  <c r="J1074" i="11"/>
  <c r="I1074" i="11"/>
  <c r="F1074" i="11"/>
  <c r="J1073" i="11"/>
  <c r="I1073" i="11"/>
  <c r="F1073" i="11"/>
  <c r="J1072" i="11"/>
  <c r="I1072" i="11"/>
  <c r="F1072" i="11"/>
  <c r="J1071" i="11"/>
  <c r="DS26" i="11" s="1"/>
  <c r="I1071" i="11"/>
  <c r="F1071" i="11"/>
  <c r="J1070" i="11"/>
  <c r="I1070" i="11"/>
  <c r="F1070" i="11"/>
  <c r="J1069" i="11"/>
  <c r="I1069" i="11"/>
  <c r="F1069" i="11"/>
  <c r="J1068" i="11"/>
  <c r="I1068" i="11"/>
  <c r="F1068" i="11"/>
  <c r="J1067" i="11"/>
  <c r="I1067" i="11"/>
  <c r="F1067" i="11"/>
  <c r="J1066" i="11"/>
  <c r="I1066" i="11"/>
  <c r="F1066" i="11"/>
  <c r="J1065" i="11"/>
  <c r="I1065" i="11"/>
  <c r="F1065" i="11"/>
  <c r="J1064" i="11"/>
  <c r="I1064" i="11"/>
  <c r="F1064" i="11"/>
  <c r="J1063" i="11"/>
  <c r="I1063" i="11"/>
  <c r="F1063" i="11"/>
  <c r="J1062" i="11"/>
  <c r="I1062" i="11"/>
  <c r="F1062" i="11"/>
  <c r="J1061" i="11"/>
  <c r="I1061" i="11"/>
  <c r="F1061" i="11"/>
  <c r="J1060" i="11"/>
  <c r="I1060" i="11"/>
  <c r="F1060" i="11"/>
  <c r="J1059" i="11"/>
  <c r="I1059" i="11"/>
  <c r="F1059" i="11"/>
  <c r="J1058" i="11"/>
  <c r="I1058" i="11"/>
  <c r="F1058" i="11"/>
  <c r="J1057" i="11"/>
  <c r="I1057" i="11"/>
  <c r="F1057" i="11"/>
  <c r="J1056" i="11"/>
  <c r="I1056" i="11"/>
  <c r="F1056" i="11"/>
  <c r="J1055" i="11"/>
  <c r="I1055" i="11"/>
  <c r="F1055" i="11"/>
  <c r="J1054" i="11"/>
  <c r="I1054" i="11"/>
  <c r="F1054" i="11"/>
  <c r="J1053" i="11"/>
  <c r="I1053" i="11"/>
  <c r="F1053" i="11"/>
  <c r="J1052" i="11"/>
  <c r="I1052" i="11"/>
  <c r="F1052" i="11"/>
  <c r="J1051" i="11"/>
  <c r="DQ24" i="11" s="1"/>
  <c r="I1051" i="11"/>
  <c r="F1051" i="11"/>
  <c r="J1050" i="11"/>
  <c r="I1050" i="11"/>
  <c r="F1050" i="11"/>
  <c r="J1049" i="11"/>
  <c r="I1049" i="11"/>
  <c r="F1049" i="11"/>
  <c r="J1048" i="11"/>
  <c r="I1048" i="11"/>
  <c r="F1048" i="11"/>
  <c r="J1047" i="11"/>
  <c r="DP17" i="11" s="1"/>
  <c r="I1047" i="11"/>
  <c r="F1047" i="11"/>
  <c r="J1046" i="11"/>
  <c r="I1046" i="11"/>
  <c r="F1046" i="11"/>
  <c r="J1045" i="11"/>
  <c r="I1045" i="11"/>
  <c r="F1045" i="11"/>
  <c r="J1044" i="11"/>
  <c r="I1044" i="11"/>
  <c r="F1044" i="11"/>
  <c r="J1043" i="11"/>
  <c r="DP21" i="11" s="1"/>
  <c r="I1043" i="11"/>
  <c r="F1043" i="11"/>
  <c r="J1042" i="11"/>
  <c r="I1042" i="11"/>
  <c r="F1042" i="11"/>
  <c r="J1041" i="11"/>
  <c r="I1041" i="11"/>
  <c r="F1041" i="11"/>
  <c r="J1040" i="11"/>
  <c r="I1040" i="11"/>
  <c r="F1040" i="11"/>
  <c r="J1039" i="11"/>
  <c r="DP25" i="11" s="1"/>
  <c r="I1039" i="11"/>
  <c r="F1039" i="11"/>
  <c r="J1038" i="11"/>
  <c r="I1038" i="11"/>
  <c r="F1038" i="11"/>
  <c r="J1037" i="11"/>
  <c r="I1037" i="11"/>
  <c r="F1037" i="11"/>
  <c r="J1036" i="11"/>
  <c r="I1036" i="11"/>
  <c r="F1036" i="11"/>
  <c r="J1035" i="11"/>
  <c r="DO18" i="11" s="1"/>
  <c r="I1035" i="11"/>
  <c r="F1035" i="11"/>
  <c r="J1034" i="11"/>
  <c r="I1034" i="11"/>
  <c r="F1034" i="11"/>
  <c r="J1033" i="11"/>
  <c r="I1033" i="11"/>
  <c r="F1033" i="11"/>
  <c r="J1032" i="11"/>
  <c r="I1032" i="11"/>
  <c r="F1032" i="11"/>
  <c r="J1031" i="11"/>
  <c r="DO22" i="11" s="1"/>
  <c r="I1031" i="11"/>
  <c r="F1031" i="11"/>
  <c r="J1030" i="11"/>
  <c r="I1030" i="11"/>
  <c r="F1030" i="11"/>
  <c r="J1029" i="11"/>
  <c r="I1029" i="11"/>
  <c r="F1029" i="11"/>
  <c r="J1028" i="11"/>
  <c r="I1028" i="11"/>
  <c r="F1028" i="11"/>
  <c r="J1027" i="11"/>
  <c r="DO26" i="11" s="1"/>
  <c r="I1027" i="11"/>
  <c r="F1027" i="11"/>
  <c r="J1026" i="11"/>
  <c r="I1026" i="11"/>
  <c r="F1026" i="11"/>
  <c r="J1025" i="11"/>
  <c r="I1025" i="11"/>
  <c r="F1025" i="11"/>
  <c r="J1024" i="11"/>
  <c r="I1024" i="11"/>
  <c r="F1024" i="11"/>
  <c r="J1023" i="11"/>
  <c r="I1023" i="11"/>
  <c r="F1023" i="11"/>
  <c r="J1022" i="11"/>
  <c r="I1022" i="11"/>
  <c r="F1022" i="11"/>
  <c r="J1021" i="11"/>
  <c r="I1021" i="11"/>
  <c r="F1021" i="11"/>
  <c r="J1020" i="11"/>
  <c r="I1020" i="11"/>
  <c r="F1020" i="11"/>
  <c r="J1019" i="11"/>
  <c r="I1019" i="11"/>
  <c r="F1019" i="11"/>
  <c r="J1018" i="11"/>
  <c r="I1018" i="11"/>
  <c r="F1018" i="11"/>
  <c r="J1017" i="11"/>
  <c r="I1017" i="11"/>
  <c r="F1017" i="11"/>
  <c r="J1016" i="11"/>
  <c r="I1016" i="11"/>
  <c r="F1016" i="11"/>
  <c r="J1015" i="11"/>
  <c r="I1015" i="11"/>
  <c r="F1015" i="11"/>
  <c r="J1014" i="11"/>
  <c r="I1014" i="11"/>
  <c r="F1014" i="11"/>
  <c r="J1013" i="11"/>
  <c r="I1013" i="11"/>
  <c r="F1013" i="11"/>
  <c r="J1012" i="11"/>
  <c r="I1012" i="11"/>
  <c r="F1012" i="11"/>
  <c r="J1011" i="11"/>
  <c r="I1011" i="11"/>
  <c r="F1011" i="11"/>
  <c r="J1010" i="11"/>
  <c r="I1010" i="11"/>
  <c r="F1010" i="11"/>
  <c r="J1009" i="11"/>
  <c r="I1009" i="11"/>
  <c r="F1009" i="11"/>
  <c r="J1008" i="11"/>
  <c r="I1008" i="11"/>
  <c r="F1008" i="11"/>
  <c r="J1007" i="11"/>
  <c r="DK24" i="11" s="1"/>
  <c r="I1007" i="11"/>
  <c r="F1007" i="11"/>
  <c r="J1006" i="11"/>
  <c r="I1006" i="11"/>
  <c r="F1006" i="11"/>
  <c r="J1005" i="11"/>
  <c r="I1005" i="11"/>
  <c r="F1005" i="11"/>
  <c r="J1004" i="11"/>
  <c r="I1004" i="11"/>
  <c r="F1004" i="11"/>
  <c r="J1003" i="11"/>
  <c r="DJ17" i="11" s="1"/>
  <c r="I1003" i="11"/>
  <c r="F1003" i="11"/>
  <c r="J1002" i="11"/>
  <c r="I1002" i="11"/>
  <c r="F1002" i="11"/>
  <c r="J1001" i="11"/>
  <c r="I1001" i="11"/>
  <c r="F1001" i="11"/>
  <c r="J1000" i="11"/>
  <c r="I1000" i="11"/>
  <c r="F1000" i="11"/>
  <c r="J999" i="11"/>
  <c r="DJ21" i="11" s="1"/>
  <c r="I999" i="11"/>
  <c r="F999" i="11"/>
  <c r="J998" i="11"/>
  <c r="I998" i="11"/>
  <c r="F998" i="11"/>
  <c r="J997" i="11"/>
  <c r="I997" i="11"/>
  <c r="F997" i="11"/>
  <c r="J996" i="11"/>
  <c r="I996" i="11"/>
  <c r="F996" i="11"/>
  <c r="J995" i="11"/>
  <c r="DJ25" i="11" s="1"/>
  <c r="I995" i="11"/>
  <c r="F995" i="11"/>
  <c r="J994" i="11"/>
  <c r="I994" i="11"/>
  <c r="F994" i="11"/>
  <c r="J993" i="11"/>
  <c r="I993" i="11"/>
  <c r="F993" i="11"/>
  <c r="J992" i="11"/>
  <c r="I992" i="11"/>
  <c r="F992" i="11"/>
  <c r="J991" i="11"/>
  <c r="DI18" i="11" s="1"/>
  <c r="I991" i="11"/>
  <c r="F991" i="11"/>
  <c r="J990" i="11"/>
  <c r="I990" i="11"/>
  <c r="F990" i="11"/>
  <c r="J989" i="11"/>
  <c r="I989" i="11"/>
  <c r="F989" i="11"/>
  <c r="J988" i="11"/>
  <c r="I988" i="11"/>
  <c r="F988" i="11"/>
  <c r="J987" i="11"/>
  <c r="DI22" i="11" s="1"/>
  <c r="I987" i="11"/>
  <c r="F987" i="11"/>
  <c r="J986" i="11"/>
  <c r="I986" i="11"/>
  <c r="F986" i="11"/>
  <c r="J985" i="11"/>
  <c r="I985" i="11"/>
  <c r="F985" i="11"/>
  <c r="J984" i="11"/>
  <c r="I984" i="11"/>
  <c r="F984" i="11"/>
  <c r="J983" i="11"/>
  <c r="DI26" i="11" s="1"/>
  <c r="I983" i="11"/>
  <c r="F983" i="11"/>
  <c r="J982" i="11"/>
  <c r="I982" i="11"/>
  <c r="F982" i="11"/>
  <c r="J981" i="11"/>
  <c r="I981" i="11"/>
  <c r="F981" i="11"/>
  <c r="J980" i="11"/>
  <c r="I980" i="11"/>
  <c r="F980" i="11"/>
  <c r="J979" i="11"/>
  <c r="I979" i="11"/>
  <c r="F979" i="11"/>
  <c r="J978" i="11"/>
  <c r="I978" i="11"/>
  <c r="F978" i="11"/>
  <c r="J977" i="11"/>
  <c r="I977" i="11"/>
  <c r="F977" i="11"/>
  <c r="J976" i="11"/>
  <c r="I976" i="11"/>
  <c r="F976" i="11"/>
  <c r="J975" i="11"/>
  <c r="I975" i="11"/>
  <c r="F975" i="11"/>
  <c r="J974" i="11"/>
  <c r="I974" i="11"/>
  <c r="F974" i="11"/>
  <c r="J973" i="11"/>
  <c r="I973" i="11"/>
  <c r="F973" i="11"/>
  <c r="J972" i="11"/>
  <c r="I972" i="11"/>
  <c r="F972" i="11"/>
  <c r="J971" i="11"/>
  <c r="I971" i="11"/>
  <c r="F971" i="11"/>
  <c r="J970" i="11"/>
  <c r="I970" i="11"/>
  <c r="F970" i="11"/>
  <c r="J969" i="11"/>
  <c r="I969" i="11"/>
  <c r="F969" i="11"/>
  <c r="J968" i="11"/>
  <c r="I968" i="11"/>
  <c r="F968" i="11"/>
  <c r="J967" i="11"/>
  <c r="I967" i="11"/>
  <c r="F967" i="11"/>
  <c r="J966" i="11"/>
  <c r="I966" i="11"/>
  <c r="F966" i="11"/>
  <c r="J965" i="11"/>
  <c r="I965" i="11"/>
  <c r="F965" i="11"/>
  <c r="J964" i="11"/>
  <c r="I964" i="11"/>
  <c r="F964" i="11"/>
  <c r="J963" i="11"/>
  <c r="DG24" i="11" s="1"/>
  <c r="I963" i="11"/>
  <c r="F963" i="11"/>
  <c r="J962" i="11"/>
  <c r="I962" i="11"/>
  <c r="F962" i="11"/>
  <c r="J961" i="11"/>
  <c r="I961" i="11"/>
  <c r="F961" i="11"/>
  <c r="J960" i="11"/>
  <c r="I960" i="11"/>
  <c r="F960" i="11"/>
  <c r="J959" i="11"/>
  <c r="DF17" i="11" s="1"/>
  <c r="I959" i="11"/>
  <c r="F959" i="11"/>
  <c r="J958" i="11"/>
  <c r="I958" i="11"/>
  <c r="F958" i="11"/>
  <c r="J957" i="11"/>
  <c r="I957" i="11"/>
  <c r="F957" i="11"/>
  <c r="J956" i="11"/>
  <c r="I956" i="11"/>
  <c r="F956" i="11"/>
  <c r="J955" i="11"/>
  <c r="DF21" i="11" s="1"/>
  <c r="I955" i="11"/>
  <c r="F955" i="11"/>
  <c r="J954" i="11"/>
  <c r="I954" i="11"/>
  <c r="F954" i="11"/>
  <c r="J953" i="11"/>
  <c r="I953" i="11"/>
  <c r="F953" i="11"/>
  <c r="J952" i="11"/>
  <c r="I952" i="11"/>
  <c r="F952" i="11"/>
  <c r="J951" i="11"/>
  <c r="DF25" i="11" s="1"/>
  <c r="I951" i="11"/>
  <c r="F951" i="11"/>
  <c r="J950" i="11"/>
  <c r="I950" i="11"/>
  <c r="F950" i="11"/>
  <c r="J949" i="11"/>
  <c r="I949" i="11"/>
  <c r="F949" i="11"/>
  <c r="J948" i="11"/>
  <c r="I948" i="11"/>
  <c r="F948" i="11"/>
  <c r="J947" i="11"/>
  <c r="DE18" i="11" s="1"/>
  <c r="I947" i="11"/>
  <c r="F947" i="11"/>
  <c r="J946" i="11"/>
  <c r="I946" i="11"/>
  <c r="F946" i="11"/>
  <c r="J945" i="11"/>
  <c r="I945" i="11"/>
  <c r="F945" i="11"/>
  <c r="J944" i="11"/>
  <c r="I944" i="11"/>
  <c r="F944" i="11"/>
  <c r="J943" i="11"/>
  <c r="DE22" i="11" s="1"/>
  <c r="I943" i="11"/>
  <c r="F943" i="11"/>
  <c r="J942" i="11"/>
  <c r="I942" i="11"/>
  <c r="F942" i="11"/>
  <c r="J941" i="11"/>
  <c r="I941" i="11"/>
  <c r="F941" i="11"/>
  <c r="J940" i="11"/>
  <c r="I940" i="11"/>
  <c r="F940" i="11"/>
  <c r="J939" i="11"/>
  <c r="DE26" i="11" s="1"/>
  <c r="I939" i="11"/>
  <c r="F939" i="11"/>
  <c r="J938" i="11"/>
  <c r="I938" i="11"/>
  <c r="F938" i="11"/>
  <c r="J937" i="11"/>
  <c r="I937" i="11"/>
  <c r="F937" i="11"/>
  <c r="J936" i="11"/>
  <c r="I936" i="11"/>
  <c r="F936" i="11"/>
  <c r="J935" i="11"/>
  <c r="I935" i="11"/>
  <c r="F935" i="11"/>
  <c r="J934" i="11"/>
  <c r="I934" i="11"/>
  <c r="F934" i="11"/>
  <c r="J933" i="11"/>
  <c r="I933" i="11"/>
  <c r="F933" i="11"/>
  <c r="J932" i="11"/>
  <c r="I932" i="11"/>
  <c r="F932" i="11"/>
  <c r="J931" i="11"/>
  <c r="I931" i="11"/>
  <c r="F931" i="11"/>
  <c r="J930" i="11"/>
  <c r="I930" i="11"/>
  <c r="F930" i="11"/>
  <c r="J929" i="11"/>
  <c r="I929" i="11"/>
  <c r="F929" i="11"/>
  <c r="J928" i="11"/>
  <c r="I928" i="11"/>
  <c r="F928" i="11"/>
  <c r="J927" i="11"/>
  <c r="I927" i="11"/>
  <c r="F927" i="11"/>
  <c r="J926" i="11"/>
  <c r="I926" i="11"/>
  <c r="F926" i="11"/>
  <c r="J925" i="11"/>
  <c r="I925" i="11"/>
  <c r="F925" i="11"/>
  <c r="J924" i="11"/>
  <c r="I924" i="11"/>
  <c r="F924" i="11"/>
  <c r="J923" i="11"/>
  <c r="I923" i="11"/>
  <c r="F923" i="11"/>
  <c r="J922" i="11"/>
  <c r="I922" i="11"/>
  <c r="F922" i="11"/>
  <c r="J921" i="11"/>
  <c r="I921" i="11"/>
  <c r="F921" i="11"/>
  <c r="J920" i="11"/>
  <c r="I920" i="11"/>
  <c r="F920" i="11"/>
  <c r="J919" i="11"/>
  <c r="DC24" i="11" s="1"/>
  <c r="I919" i="11"/>
  <c r="F919" i="11"/>
  <c r="J918" i="11"/>
  <c r="I918" i="11"/>
  <c r="F918" i="11"/>
  <c r="J917" i="11"/>
  <c r="I917" i="11"/>
  <c r="F917" i="11"/>
  <c r="J916" i="11"/>
  <c r="I916" i="11"/>
  <c r="F916" i="11"/>
  <c r="J915" i="11"/>
  <c r="DB17" i="11" s="1"/>
  <c r="I915" i="11"/>
  <c r="F915" i="11"/>
  <c r="J914" i="11"/>
  <c r="I914" i="11"/>
  <c r="F914" i="11"/>
  <c r="J913" i="11"/>
  <c r="I913" i="11"/>
  <c r="F913" i="11"/>
  <c r="J912" i="11"/>
  <c r="I912" i="11"/>
  <c r="F912" i="11"/>
  <c r="J911" i="11"/>
  <c r="DB21" i="11" s="1"/>
  <c r="I911" i="11"/>
  <c r="F911" i="11"/>
  <c r="J910" i="11"/>
  <c r="I910" i="11"/>
  <c r="F910" i="11"/>
  <c r="J909" i="11"/>
  <c r="I909" i="11"/>
  <c r="F909" i="11"/>
  <c r="J908" i="11"/>
  <c r="I908" i="11"/>
  <c r="F908" i="11"/>
  <c r="J907" i="11"/>
  <c r="DB25" i="11" s="1"/>
  <c r="I907" i="11"/>
  <c r="F907" i="11"/>
  <c r="J906" i="11"/>
  <c r="I906" i="11"/>
  <c r="F906" i="11"/>
  <c r="J905" i="11"/>
  <c r="I905" i="11"/>
  <c r="F905" i="11"/>
  <c r="J904" i="11"/>
  <c r="I904" i="11"/>
  <c r="F904" i="11"/>
  <c r="J903" i="11"/>
  <c r="DA18" i="11" s="1"/>
  <c r="I903" i="11"/>
  <c r="F903" i="11"/>
  <c r="J902" i="11"/>
  <c r="I902" i="11"/>
  <c r="F902" i="11"/>
  <c r="J901" i="11"/>
  <c r="I901" i="11"/>
  <c r="F901" i="11"/>
  <c r="J900" i="11"/>
  <c r="I900" i="11"/>
  <c r="F900" i="11"/>
  <c r="J899" i="11"/>
  <c r="DA22" i="11" s="1"/>
  <c r="I899" i="11"/>
  <c r="F899" i="11"/>
  <c r="J898" i="11"/>
  <c r="I898" i="11"/>
  <c r="F898" i="11"/>
  <c r="J897" i="11"/>
  <c r="I897" i="11"/>
  <c r="F897" i="11"/>
  <c r="J896" i="11"/>
  <c r="I896" i="11"/>
  <c r="F896" i="11"/>
  <c r="J895" i="11"/>
  <c r="DA26" i="11" s="1"/>
  <c r="I895" i="11"/>
  <c r="F895" i="11"/>
  <c r="J894" i="11"/>
  <c r="I894" i="11"/>
  <c r="F894" i="11"/>
  <c r="J893" i="11"/>
  <c r="I893" i="11"/>
  <c r="F893" i="11"/>
  <c r="J892" i="11"/>
  <c r="I892" i="11"/>
  <c r="F892" i="11"/>
  <c r="J891" i="11"/>
  <c r="I891" i="11"/>
  <c r="F891" i="11"/>
  <c r="J890" i="11"/>
  <c r="I890" i="11"/>
  <c r="F890" i="11"/>
  <c r="J889" i="11"/>
  <c r="I889" i="11"/>
  <c r="F889" i="11"/>
  <c r="J888" i="11"/>
  <c r="I888" i="11"/>
  <c r="F888" i="11"/>
  <c r="J887" i="11"/>
  <c r="I887" i="11"/>
  <c r="F887" i="11"/>
  <c r="J886" i="11"/>
  <c r="I886" i="11"/>
  <c r="F886" i="11"/>
  <c r="J885" i="11"/>
  <c r="I885" i="11"/>
  <c r="F885" i="11"/>
  <c r="J884" i="11"/>
  <c r="I884" i="11"/>
  <c r="F884" i="11"/>
  <c r="J883" i="11"/>
  <c r="I883" i="11"/>
  <c r="F883" i="11"/>
  <c r="J882" i="11"/>
  <c r="I882" i="11"/>
  <c r="F882" i="11"/>
  <c r="J881" i="11"/>
  <c r="I881" i="11"/>
  <c r="F881" i="11"/>
  <c r="J880" i="11"/>
  <c r="I880" i="11"/>
  <c r="F880" i="11"/>
  <c r="J879" i="11"/>
  <c r="I879" i="11"/>
  <c r="F879" i="11"/>
  <c r="J878" i="11"/>
  <c r="I878" i="11"/>
  <c r="F878" i="11"/>
  <c r="J877" i="11"/>
  <c r="I877" i="11"/>
  <c r="F877" i="11"/>
  <c r="J876" i="11"/>
  <c r="I876" i="11"/>
  <c r="F876" i="11"/>
  <c r="J875" i="11"/>
  <c r="CY24" i="11" s="1"/>
  <c r="I875" i="11"/>
  <c r="F875" i="11"/>
  <c r="J874" i="11"/>
  <c r="I874" i="11"/>
  <c r="F874" i="11"/>
  <c r="J873" i="11"/>
  <c r="I873" i="11"/>
  <c r="F873" i="11"/>
  <c r="J872" i="11"/>
  <c r="I872" i="11"/>
  <c r="F872" i="11"/>
  <c r="J871" i="11"/>
  <c r="CX17" i="11" s="1"/>
  <c r="I871" i="11"/>
  <c r="F871" i="11"/>
  <c r="J870" i="11"/>
  <c r="I870" i="11"/>
  <c r="F870" i="11"/>
  <c r="J869" i="11"/>
  <c r="I869" i="11"/>
  <c r="F869" i="11"/>
  <c r="J868" i="11"/>
  <c r="I868" i="11"/>
  <c r="F868" i="11"/>
  <c r="J867" i="11"/>
  <c r="CX21" i="11" s="1"/>
  <c r="I867" i="11"/>
  <c r="F867" i="11"/>
  <c r="J866" i="11"/>
  <c r="I866" i="11"/>
  <c r="F866" i="11"/>
  <c r="J865" i="11"/>
  <c r="I865" i="11"/>
  <c r="F865" i="11"/>
  <c r="J864" i="11"/>
  <c r="I864" i="11"/>
  <c r="F864" i="11"/>
  <c r="J863" i="11"/>
  <c r="CX25" i="11" s="1"/>
  <c r="I863" i="11"/>
  <c r="F863" i="11"/>
  <c r="J862" i="11"/>
  <c r="I862" i="11"/>
  <c r="F862" i="11"/>
  <c r="J861" i="11"/>
  <c r="I861" i="11"/>
  <c r="F861" i="11"/>
  <c r="J860" i="11"/>
  <c r="I860" i="11"/>
  <c r="F860" i="11"/>
  <c r="J859" i="11"/>
  <c r="CW18" i="11" s="1"/>
  <c r="I859" i="11"/>
  <c r="F859" i="11"/>
  <c r="J858" i="11"/>
  <c r="I858" i="11"/>
  <c r="F858" i="11"/>
  <c r="J857" i="11"/>
  <c r="I857" i="11"/>
  <c r="F857" i="11"/>
  <c r="J856" i="11"/>
  <c r="I856" i="11"/>
  <c r="F856" i="11"/>
  <c r="J855" i="11"/>
  <c r="CW22" i="11" s="1"/>
  <c r="I855" i="11"/>
  <c r="F855" i="11"/>
  <c r="J854" i="11"/>
  <c r="I854" i="11"/>
  <c r="F854" i="11"/>
  <c r="J853" i="11"/>
  <c r="I853" i="11"/>
  <c r="F853" i="11"/>
  <c r="J852" i="11"/>
  <c r="I852" i="11"/>
  <c r="F852" i="11"/>
  <c r="J851" i="11"/>
  <c r="CW26" i="11" s="1"/>
  <c r="I851" i="11"/>
  <c r="F851" i="11"/>
  <c r="J850" i="11"/>
  <c r="I850" i="11"/>
  <c r="F850" i="11"/>
  <c r="J849" i="11"/>
  <c r="I849" i="11"/>
  <c r="F849" i="11"/>
  <c r="J848" i="11"/>
  <c r="I848" i="11"/>
  <c r="F848" i="11"/>
  <c r="J847" i="11"/>
  <c r="I847" i="11"/>
  <c r="F847" i="11"/>
  <c r="J846" i="11"/>
  <c r="I846" i="11"/>
  <c r="F846" i="11"/>
  <c r="J845" i="11"/>
  <c r="I845" i="11"/>
  <c r="F845" i="11"/>
  <c r="J844" i="11"/>
  <c r="I844" i="11"/>
  <c r="F844" i="11"/>
  <c r="J843" i="11"/>
  <c r="I843" i="11"/>
  <c r="F843" i="11"/>
  <c r="J842" i="11"/>
  <c r="I842" i="11"/>
  <c r="F842" i="11"/>
  <c r="J841" i="11"/>
  <c r="I841" i="11"/>
  <c r="F841" i="11"/>
  <c r="J840" i="11"/>
  <c r="I840" i="11"/>
  <c r="F840" i="11"/>
  <c r="J839" i="11"/>
  <c r="I839" i="11"/>
  <c r="F839" i="11"/>
  <c r="J838" i="11"/>
  <c r="I838" i="11"/>
  <c r="F838" i="11"/>
  <c r="J837" i="11"/>
  <c r="I837" i="11"/>
  <c r="F837" i="11"/>
  <c r="J836" i="11"/>
  <c r="I836" i="11"/>
  <c r="F836" i="11"/>
  <c r="J835" i="11"/>
  <c r="I835" i="11"/>
  <c r="F835" i="11"/>
  <c r="J834" i="11"/>
  <c r="I834" i="11"/>
  <c r="F834" i="11"/>
  <c r="J833" i="11"/>
  <c r="I833" i="11"/>
  <c r="F833" i="11"/>
  <c r="J832" i="11"/>
  <c r="I832" i="11"/>
  <c r="F832" i="11"/>
  <c r="J831" i="11"/>
  <c r="CU24" i="11" s="1"/>
  <c r="I831" i="11"/>
  <c r="F831" i="11"/>
  <c r="J830" i="11"/>
  <c r="I830" i="11"/>
  <c r="F830" i="11"/>
  <c r="J829" i="11"/>
  <c r="I829" i="11"/>
  <c r="F829" i="11"/>
  <c r="J828" i="11"/>
  <c r="I828" i="11"/>
  <c r="F828" i="11"/>
  <c r="J827" i="11"/>
  <c r="CT17" i="11" s="1"/>
  <c r="I827" i="11"/>
  <c r="F827" i="11"/>
  <c r="J826" i="11"/>
  <c r="I826" i="11"/>
  <c r="F826" i="11"/>
  <c r="J825" i="11"/>
  <c r="I825" i="11"/>
  <c r="F825" i="11"/>
  <c r="J824" i="11"/>
  <c r="I824" i="11"/>
  <c r="F824" i="11"/>
  <c r="J823" i="11"/>
  <c r="CT21" i="11" s="1"/>
  <c r="I823" i="11"/>
  <c r="F823" i="11"/>
  <c r="J822" i="11"/>
  <c r="I822" i="11"/>
  <c r="F822" i="11"/>
  <c r="J821" i="11"/>
  <c r="I821" i="11"/>
  <c r="F821" i="11"/>
  <c r="J820" i="11"/>
  <c r="I820" i="11"/>
  <c r="F820" i="11"/>
  <c r="J819" i="11"/>
  <c r="CT25" i="11" s="1"/>
  <c r="I819" i="11"/>
  <c r="F819" i="11"/>
  <c r="J818" i="11"/>
  <c r="I818" i="11"/>
  <c r="F818" i="11"/>
  <c r="J817" i="11"/>
  <c r="I817" i="11"/>
  <c r="F817" i="11"/>
  <c r="J816" i="11"/>
  <c r="I816" i="11"/>
  <c r="F816" i="11"/>
  <c r="J815" i="11"/>
  <c r="CS18" i="11" s="1"/>
  <c r="I815" i="11"/>
  <c r="F815" i="11"/>
  <c r="J814" i="11"/>
  <c r="I814" i="11"/>
  <c r="F814" i="11"/>
  <c r="J813" i="11"/>
  <c r="I813" i="11"/>
  <c r="F813" i="11"/>
  <c r="J812" i="11"/>
  <c r="I812" i="11"/>
  <c r="F812" i="11"/>
  <c r="J811" i="11"/>
  <c r="CS22" i="11" s="1"/>
  <c r="I811" i="11"/>
  <c r="F811" i="11"/>
  <c r="J810" i="11"/>
  <c r="I810" i="11"/>
  <c r="F810" i="11"/>
  <c r="J809" i="11"/>
  <c r="I809" i="11"/>
  <c r="F809" i="11"/>
  <c r="J808" i="11"/>
  <c r="I808" i="11"/>
  <c r="F808" i="11"/>
  <c r="J807" i="11"/>
  <c r="CS26" i="11" s="1"/>
  <c r="I807" i="11"/>
  <c r="F807" i="11"/>
  <c r="J806" i="11"/>
  <c r="I806" i="11"/>
  <c r="F806" i="11"/>
  <c r="J805" i="11"/>
  <c r="I805" i="11"/>
  <c r="F805" i="11"/>
  <c r="J804" i="11"/>
  <c r="I804" i="11"/>
  <c r="F804" i="11"/>
  <c r="J803" i="11"/>
  <c r="I803" i="11"/>
  <c r="F803" i="11"/>
  <c r="J802" i="11"/>
  <c r="I802" i="11"/>
  <c r="F802" i="11"/>
  <c r="J801" i="11"/>
  <c r="I801" i="11"/>
  <c r="F801" i="11"/>
  <c r="J800" i="11"/>
  <c r="I800" i="11"/>
  <c r="F800" i="11"/>
  <c r="J799" i="11"/>
  <c r="I799" i="11"/>
  <c r="F799" i="11"/>
  <c r="J798" i="11"/>
  <c r="I798" i="11"/>
  <c r="F798" i="11"/>
  <c r="J797" i="11"/>
  <c r="I797" i="11"/>
  <c r="F797" i="11"/>
  <c r="J796" i="11"/>
  <c r="I796" i="11"/>
  <c r="F796" i="11"/>
  <c r="J795" i="11"/>
  <c r="I795" i="11"/>
  <c r="F795" i="11"/>
  <c r="J794" i="11"/>
  <c r="I794" i="11"/>
  <c r="F794" i="11"/>
  <c r="J793" i="11"/>
  <c r="I793" i="11"/>
  <c r="F793" i="11"/>
  <c r="J792" i="11"/>
  <c r="I792" i="11"/>
  <c r="F792" i="11"/>
  <c r="J791" i="11"/>
  <c r="I791" i="11"/>
  <c r="F791" i="11"/>
  <c r="J790" i="11"/>
  <c r="I790" i="11"/>
  <c r="F790" i="11"/>
  <c r="J789" i="11"/>
  <c r="I789" i="11"/>
  <c r="F789" i="11"/>
  <c r="J788" i="11"/>
  <c r="I788" i="11"/>
  <c r="F788" i="11"/>
  <c r="J787" i="11"/>
  <c r="CQ24" i="11" s="1"/>
  <c r="I787" i="11"/>
  <c r="F787" i="11"/>
  <c r="J786" i="11"/>
  <c r="I786" i="11"/>
  <c r="F786" i="11"/>
  <c r="J785" i="11"/>
  <c r="I785" i="11"/>
  <c r="F785" i="11"/>
  <c r="J784" i="11"/>
  <c r="I784" i="11"/>
  <c r="F784" i="11"/>
  <c r="J783" i="11"/>
  <c r="CP17" i="11" s="1"/>
  <c r="I783" i="11"/>
  <c r="F783" i="11"/>
  <c r="J782" i="11"/>
  <c r="I782" i="11"/>
  <c r="F782" i="11"/>
  <c r="J781" i="11"/>
  <c r="I781" i="11"/>
  <c r="F781" i="11"/>
  <c r="J780" i="11"/>
  <c r="I780" i="11"/>
  <c r="F780" i="11"/>
  <c r="J779" i="11"/>
  <c r="CP21" i="11" s="1"/>
  <c r="I779" i="11"/>
  <c r="F779" i="11"/>
  <c r="J778" i="11"/>
  <c r="I778" i="11"/>
  <c r="F778" i="11"/>
  <c r="J777" i="11"/>
  <c r="I777" i="11"/>
  <c r="F777" i="11"/>
  <c r="J776" i="11"/>
  <c r="I776" i="11"/>
  <c r="F776" i="11"/>
  <c r="J775" i="11"/>
  <c r="CP25" i="11" s="1"/>
  <c r="I775" i="11"/>
  <c r="F775" i="11"/>
  <c r="J774" i="11"/>
  <c r="I774" i="11"/>
  <c r="F774" i="11"/>
  <c r="J773" i="11"/>
  <c r="I773" i="11"/>
  <c r="F773" i="11"/>
  <c r="J772" i="11"/>
  <c r="I772" i="11"/>
  <c r="F772" i="11"/>
  <c r="J771" i="11"/>
  <c r="CO18" i="11" s="1"/>
  <c r="I771" i="11"/>
  <c r="F771" i="11"/>
  <c r="J770" i="11"/>
  <c r="I770" i="11"/>
  <c r="F770" i="11"/>
  <c r="J769" i="11"/>
  <c r="I769" i="11"/>
  <c r="F769" i="11"/>
  <c r="J768" i="11"/>
  <c r="I768" i="11"/>
  <c r="F768" i="11"/>
  <c r="J767" i="11"/>
  <c r="CO22" i="11" s="1"/>
  <c r="I767" i="11"/>
  <c r="F767" i="11"/>
  <c r="J766" i="11"/>
  <c r="I766" i="11"/>
  <c r="F766" i="11"/>
  <c r="J765" i="11"/>
  <c r="I765" i="11"/>
  <c r="F765" i="11"/>
  <c r="J764" i="11"/>
  <c r="I764" i="11"/>
  <c r="F764" i="11"/>
  <c r="J763" i="11"/>
  <c r="CO26" i="11" s="1"/>
  <c r="I763" i="11"/>
  <c r="F763" i="11"/>
  <c r="J762" i="11"/>
  <c r="I762" i="11"/>
  <c r="F762" i="11"/>
  <c r="J761" i="11"/>
  <c r="I761" i="11"/>
  <c r="F761" i="11"/>
  <c r="J760" i="11"/>
  <c r="I760" i="11"/>
  <c r="F760" i="11"/>
  <c r="J759" i="11"/>
  <c r="I759" i="11"/>
  <c r="F759" i="11"/>
  <c r="J758" i="11"/>
  <c r="I758" i="11"/>
  <c r="F758" i="11"/>
  <c r="J757" i="11"/>
  <c r="I757" i="11"/>
  <c r="F757" i="11"/>
  <c r="J756" i="11"/>
  <c r="I756" i="11"/>
  <c r="F756" i="11"/>
  <c r="J755" i="11"/>
  <c r="I755" i="11"/>
  <c r="F755" i="11"/>
  <c r="J754" i="11"/>
  <c r="I754" i="11"/>
  <c r="F754" i="11"/>
  <c r="J753" i="11"/>
  <c r="I753" i="11"/>
  <c r="F753" i="11"/>
  <c r="J752" i="11"/>
  <c r="I752" i="11"/>
  <c r="F752" i="11"/>
  <c r="J751" i="11"/>
  <c r="I751" i="11"/>
  <c r="F751" i="11"/>
  <c r="J750" i="11"/>
  <c r="I750" i="11"/>
  <c r="F750" i="11"/>
  <c r="J749" i="11"/>
  <c r="I749" i="11"/>
  <c r="F749" i="11"/>
  <c r="J748" i="11"/>
  <c r="I748" i="11"/>
  <c r="F748" i="11"/>
  <c r="J747" i="11"/>
  <c r="I747" i="11"/>
  <c r="F747" i="11"/>
  <c r="J746" i="11"/>
  <c r="I746" i="11"/>
  <c r="F746" i="11"/>
  <c r="J745" i="11"/>
  <c r="I745" i="11"/>
  <c r="F745" i="11"/>
  <c r="J744" i="11"/>
  <c r="I744" i="11"/>
  <c r="F744" i="11"/>
  <c r="J743" i="11"/>
  <c r="CK24" i="11" s="1"/>
  <c r="I743" i="11"/>
  <c r="F743" i="11"/>
  <c r="J742" i="11"/>
  <c r="I742" i="11"/>
  <c r="F742" i="11"/>
  <c r="J741" i="11"/>
  <c r="I741" i="11"/>
  <c r="F741" i="11"/>
  <c r="J740" i="11"/>
  <c r="I740" i="11"/>
  <c r="F740" i="11"/>
  <c r="J739" i="11"/>
  <c r="CJ17" i="11" s="1"/>
  <c r="I739" i="11"/>
  <c r="F739" i="11"/>
  <c r="J738" i="11"/>
  <c r="I738" i="11"/>
  <c r="F738" i="11"/>
  <c r="J737" i="11"/>
  <c r="I737" i="11"/>
  <c r="F737" i="11"/>
  <c r="J736" i="11"/>
  <c r="I736" i="11"/>
  <c r="F736" i="11"/>
  <c r="J735" i="11"/>
  <c r="CJ21" i="11" s="1"/>
  <c r="I735" i="11"/>
  <c r="F735" i="11"/>
  <c r="J734" i="11"/>
  <c r="I734" i="11"/>
  <c r="F734" i="11"/>
  <c r="J733" i="11"/>
  <c r="I733" i="11"/>
  <c r="F733" i="11"/>
  <c r="J732" i="11"/>
  <c r="I732" i="11"/>
  <c r="F732" i="11"/>
  <c r="J731" i="11"/>
  <c r="CJ25" i="11" s="1"/>
  <c r="I731" i="11"/>
  <c r="F731" i="11"/>
  <c r="J730" i="11"/>
  <c r="I730" i="11"/>
  <c r="F730" i="11"/>
  <c r="J729" i="11"/>
  <c r="I729" i="11"/>
  <c r="F729" i="11"/>
  <c r="J728" i="11"/>
  <c r="I728" i="11"/>
  <c r="F728" i="11"/>
  <c r="J727" i="11"/>
  <c r="CI18" i="11" s="1"/>
  <c r="I727" i="11"/>
  <c r="F727" i="11"/>
  <c r="J726" i="11"/>
  <c r="I726" i="11"/>
  <c r="F726" i="11"/>
  <c r="J725" i="11"/>
  <c r="I725" i="11"/>
  <c r="F725" i="11"/>
  <c r="J724" i="11"/>
  <c r="I724" i="11"/>
  <c r="F724" i="11"/>
  <c r="J723" i="11"/>
  <c r="CI22" i="11" s="1"/>
  <c r="I723" i="11"/>
  <c r="F723" i="11"/>
  <c r="J722" i="11"/>
  <c r="I722" i="11"/>
  <c r="F722" i="11"/>
  <c r="J721" i="11"/>
  <c r="I721" i="11"/>
  <c r="F721" i="11"/>
  <c r="J720" i="11"/>
  <c r="I720" i="11"/>
  <c r="F720" i="11"/>
  <c r="J719" i="11"/>
  <c r="CI26" i="11" s="1"/>
  <c r="I719" i="11"/>
  <c r="F719" i="11"/>
  <c r="J718" i="11"/>
  <c r="I718" i="11"/>
  <c r="F718" i="11"/>
  <c r="J717" i="11"/>
  <c r="I717" i="11"/>
  <c r="F717" i="11"/>
  <c r="J716" i="11"/>
  <c r="I716" i="11"/>
  <c r="F716" i="11"/>
  <c r="J715" i="11"/>
  <c r="I715" i="11"/>
  <c r="F715" i="11"/>
  <c r="J714" i="11"/>
  <c r="I714" i="11"/>
  <c r="F714" i="11"/>
  <c r="J713" i="11"/>
  <c r="I713" i="11"/>
  <c r="F713" i="11"/>
  <c r="J712" i="11"/>
  <c r="I712" i="11"/>
  <c r="F712" i="11"/>
  <c r="J711" i="11"/>
  <c r="I711" i="11"/>
  <c r="F711" i="11"/>
  <c r="J710" i="11"/>
  <c r="I710" i="11"/>
  <c r="F710" i="11"/>
  <c r="J709" i="11"/>
  <c r="I709" i="11"/>
  <c r="F709" i="11"/>
  <c r="J708" i="11"/>
  <c r="I708" i="11"/>
  <c r="F708" i="11"/>
  <c r="J707" i="11"/>
  <c r="I707" i="11"/>
  <c r="F707" i="11"/>
  <c r="J706" i="11"/>
  <c r="I706" i="11"/>
  <c r="F706" i="11"/>
  <c r="J705" i="11"/>
  <c r="I705" i="11"/>
  <c r="F705" i="11"/>
  <c r="J704" i="11"/>
  <c r="I704" i="11"/>
  <c r="F704" i="11"/>
  <c r="J703" i="11"/>
  <c r="I703" i="11"/>
  <c r="F703" i="11"/>
  <c r="J702" i="11"/>
  <c r="I702" i="11"/>
  <c r="F702" i="11"/>
  <c r="J701" i="11"/>
  <c r="I701" i="11"/>
  <c r="F701" i="11"/>
  <c r="J700" i="11"/>
  <c r="I700" i="11"/>
  <c r="F700" i="11"/>
  <c r="J699" i="11"/>
  <c r="CG24" i="11" s="1"/>
  <c r="I699" i="11"/>
  <c r="F699" i="11"/>
  <c r="J698" i="11"/>
  <c r="I698" i="11"/>
  <c r="F698" i="11"/>
  <c r="J697" i="11"/>
  <c r="I697" i="11"/>
  <c r="F697" i="11"/>
  <c r="J696" i="11"/>
  <c r="I696" i="11"/>
  <c r="F696" i="11"/>
  <c r="J695" i="11"/>
  <c r="CF17" i="11" s="1"/>
  <c r="I695" i="11"/>
  <c r="F695" i="11"/>
  <c r="J694" i="11"/>
  <c r="I694" i="11"/>
  <c r="F694" i="11"/>
  <c r="J693" i="11"/>
  <c r="I693" i="11"/>
  <c r="F693" i="11"/>
  <c r="J692" i="11"/>
  <c r="I692" i="11"/>
  <c r="F692" i="11"/>
  <c r="J691" i="11"/>
  <c r="CF21" i="11" s="1"/>
  <c r="I691" i="11"/>
  <c r="F691" i="11"/>
  <c r="J690" i="11"/>
  <c r="I690" i="11"/>
  <c r="F690" i="11"/>
  <c r="J689" i="11"/>
  <c r="I689" i="11"/>
  <c r="F689" i="11"/>
  <c r="J688" i="11"/>
  <c r="I688" i="11"/>
  <c r="F688" i="11"/>
  <c r="J687" i="11"/>
  <c r="CF25" i="11" s="1"/>
  <c r="I687" i="11"/>
  <c r="F687" i="11"/>
  <c r="J686" i="11"/>
  <c r="I686" i="11"/>
  <c r="F686" i="11"/>
  <c r="J685" i="11"/>
  <c r="I685" i="11"/>
  <c r="F685" i="11"/>
  <c r="J684" i="11"/>
  <c r="I684" i="11"/>
  <c r="F684" i="11"/>
  <c r="J683" i="11"/>
  <c r="CE18" i="11" s="1"/>
  <c r="I683" i="11"/>
  <c r="F683" i="11"/>
  <c r="J682" i="11"/>
  <c r="I682" i="11"/>
  <c r="F682" i="11"/>
  <c r="J681" i="11"/>
  <c r="I681" i="11"/>
  <c r="F681" i="11"/>
  <c r="J680" i="11"/>
  <c r="I680" i="11"/>
  <c r="F680" i="11"/>
  <c r="J679" i="11"/>
  <c r="CE22" i="11" s="1"/>
  <c r="I679" i="11"/>
  <c r="F679" i="11"/>
  <c r="J678" i="11"/>
  <c r="I678" i="11"/>
  <c r="F678" i="11"/>
  <c r="J677" i="11"/>
  <c r="I677" i="11"/>
  <c r="F677" i="11"/>
  <c r="J676" i="11"/>
  <c r="I676" i="11"/>
  <c r="F676" i="11"/>
  <c r="J675" i="11"/>
  <c r="CE26" i="11" s="1"/>
  <c r="I675" i="11"/>
  <c r="F675" i="11"/>
  <c r="J674" i="11"/>
  <c r="I674" i="11"/>
  <c r="F674" i="11"/>
  <c r="J673" i="11"/>
  <c r="I673" i="11"/>
  <c r="F673" i="11"/>
  <c r="J672" i="11"/>
  <c r="I672" i="11"/>
  <c r="F672" i="11"/>
  <c r="J671" i="11"/>
  <c r="I671" i="11"/>
  <c r="F671" i="11"/>
  <c r="J670" i="11"/>
  <c r="I670" i="11"/>
  <c r="F670" i="11"/>
  <c r="J669" i="11"/>
  <c r="I669" i="11"/>
  <c r="F669" i="11"/>
  <c r="J668" i="11"/>
  <c r="I668" i="11"/>
  <c r="F668" i="11"/>
  <c r="J667" i="11"/>
  <c r="I667" i="11"/>
  <c r="F667" i="11"/>
  <c r="J666" i="11"/>
  <c r="I666" i="11"/>
  <c r="F666" i="11"/>
  <c r="J665" i="11"/>
  <c r="I665" i="11"/>
  <c r="F665" i="11"/>
  <c r="J664" i="11"/>
  <c r="I664" i="11"/>
  <c r="F664" i="11"/>
  <c r="J663" i="11"/>
  <c r="I663" i="11"/>
  <c r="F663" i="11"/>
  <c r="J662" i="11"/>
  <c r="I662" i="11"/>
  <c r="F662" i="11"/>
  <c r="J661" i="11"/>
  <c r="I661" i="11"/>
  <c r="F661" i="11"/>
  <c r="J660" i="11"/>
  <c r="I660" i="11"/>
  <c r="F660" i="11"/>
  <c r="J659" i="11"/>
  <c r="I659" i="11"/>
  <c r="F659" i="11"/>
  <c r="J658" i="11"/>
  <c r="I658" i="11"/>
  <c r="F658" i="11"/>
  <c r="J657" i="11"/>
  <c r="I657" i="11"/>
  <c r="F657" i="11"/>
  <c r="J656" i="11"/>
  <c r="I656" i="11"/>
  <c r="F656" i="11"/>
  <c r="J655" i="11"/>
  <c r="CC24" i="11" s="1"/>
  <c r="I655" i="11"/>
  <c r="F655" i="11"/>
  <c r="J654" i="11"/>
  <c r="I654" i="11"/>
  <c r="F654" i="11"/>
  <c r="J653" i="11"/>
  <c r="I653" i="11"/>
  <c r="F653" i="11"/>
  <c r="J652" i="11"/>
  <c r="I652" i="11"/>
  <c r="F652" i="11"/>
  <c r="J651" i="11"/>
  <c r="I651" i="11"/>
  <c r="F651" i="11"/>
  <c r="J650" i="11"/>
  <c r="I650" i="11"/>
  <c r="F650" i="11"/>
  <c r="J649" i="11"/>
  <c r="I649" i="11"/>
  <c r="F649" i="11"/>
  <c r="J648" i="11"/>
  <c r="I648" i="11"/>
  <c r="F648" i="11"/>
  <c r="J647" i="11"/>
  <c r="CB21" i="11" s="1"/>
  <c r="I647" i="11"/>
  <c r="F647" i="11"/>
  <c r="J646" i="11"/>
  <c r="I646" i="11"/>
  <c r="F646" i="11"/>
  <c r="J645" i="11"/>
  <c r="I645" i="11"/>
  <c r="F645" i="11"/>
  <c r="J644" i="11"/>
  <c r="I644" i="11"/>
  <c r="F644" i="11"/>
  <c r="J643" i="11"/>
  <c r="CB25" i="11" s="1"/>
  <c r="I643" i="11"/>
  <c r="F643" i="11"/>
  <c r="J642" i="11"/>
  <c r="I642" i="11"/>
  <c r="F642" i="11"/>
  <c r="J641" i="11"/>
  <c r="I641" i="11"/>
  <c r="F641" i="11"/>
  <c r="J640" i="11"/>
  <c r="I640" i="11"/>
  <c r="F640" i="11"/>
  <c r="J639" i="11"/>
  <c r="CA18" i="11" s="1"/>
  <c r="I639" i="11"/>
  <c r="F639" i="11"/>
  <c r="J638" i="11"/>
  <c r="I638" i="11"/>
  <c r="F638" i="11"/>
  <c r="J637" i="11"/>
  <c r="I637" i="11"/>
  <c r="F637" i="11"/>
  <c r="J636" i="11"/>
  <c r="I636" i="11"/>
  <c r="F636" i="11"/>
  <c r="J635" i="11"/>
  <c r="CA22" i="11" s="1"/>
  <c r="I635" i="11"/>
  <c r="F635" i="11"/>
  <c r="J634" i="11"/>
  <c r="I634" i="11"/>
  <c r="F634" i="11"/>
  <c r="J633" i="11"/>
  <c r="I633" i="11"/>
  <c r="F633" i="11"/>
  <c r="J632" i="11"/>
  <c r="I632" i="11"/>
  <c r="F632" i="11"/>
  <c r="J631" i="11"/>
  <c r="CA26" i="11" s="1"/>
  <c r="I631" i="11"/>
  <c r="F631" i="11"/>
  <c r="J630" i="11"/>
  <c r="I630" i="11"/>
  <c r="F630" i="11"/>
  <c r="J629" i="11"/>
  <c r="I629" i="11"/>
  <c r="F629" i="11"/>
  <c r="J628" i="11"/>
  <c r="I628" i="11"/>
  <c r="F628" i="11"/>
  <c r="J627" i="11"/>
  <c r="I627" i="11"/>
  <c r="F627" i="11"/>
  <c r="J626" i="11"/>
  <c r="I626" i="11"/>
  <c r="F626" i="11"/>
  <c r="J625" i="11"/>
  <c r="I625" i="11"/>
  <c r="F625" i="11"/>
  <c r="J624" i="11"/>
  <c r="I624" i="11"/>
  <c r="F624" i="11"/>
  <c r="J623" i="11"/>
  <c r="I623" i="11"/>
  <c r="F623" i="11"/>
  <c r="J622" i="11"/>
  <c r="I622" i="11"/>
  <c r="F622" i="11"/>
  <c r="J621" i="11"/>
  <c r="I621" i="11"/>
  <c r="F621" i="11"/>
  <c r="J620" i="11"/>
  <c r="I620" i="11"/>
  <c r="F620" i="11"/>
  <c r="J619" i="11"/>
  <c r="I619" i="11"/>
  <c r="F619" i="11"/>
  <c r="J618" i="11"/>
  <c r="I618" i="11"/>
  <c r="F618" i="11"/>
  <c r="J617" i="11"/>
  <c r="I617" i="11"/>
  <c r="F617" i="11"/>
  <c r="J616" i="11"/>
  <c r="I616" i="11"/>
  <c r="F616" i="11"/>
  <c r="J615" i="11"/>
  <c r="I615" i="11"/>
  <c r="F615" i="11"/>
  <c r="J614" i="11"/>
  <c r="I614" i="11"/>
  <c r="F614" i="11"/>
  <c r="J613" i="11"/>
  <c r="I613" i="11"/>
  <c r="F613" i="11"/>
  <c r="J612" i="11"/>
  <c r="I612" i="11"/>
  <c r="F612" i="11"/>
  <c r="J611" i="11"/>
  <c r="BY24" i="11" s="1"/>
  <c r="I611" i="11"/>
  <c r="F611" i="11"/>
  <c r="J610" i="11"/>
  <c r="I610" i="11"/>
  <c r="F610" i="11"/>
  <c r="J609" i="11"/>
  <c r="I609" i="11"/>
  <c r="F609" i="11"/>
  <c r="J608" i="11"/>
  <c r="I608" i="11"/>
  <c r="F608" i="11"/>
  <c r="J607" i="11"/>
  <c r="I607" i="11"/>
  <c r="F607" i="11"/>
  <c r="J606" i="11"/>
  <c r="I606" i="11"/>
  <c r="F606" i="11"/>
  <c r="J605" i="11"/>
  <c r="I605" i="11"/>
  <c r="F605" i="11"/>
  <c r="J604" i="11"/>
  <c r="I604" i="11"/>
  <c r="F604" i="11"/>
  <c r="J603" i="11"/>
  <c r="BX21" i="11" s="1"/>
  <c r="I603" i="11"/>
  <c r="F603" i="11"/>
  <c r="J602" i="11"/>
  <c r="I602" i="11"/>
  <c r="F602" i="11"/>
  <c r="J601" i="11"/>
  <c r="I601" i="11"/>
  <c r="F601" i="11"/>
  <c r="J600" i="11"/>
  <c r="I600" i="11"/>
  <c r="F600" i="11"/>
  <c r="J599" i="11"/>
  <c r="BX25" i="11" s="1"/>
  <c r="I599" i="11"/>
  <c r="F599" i="11"/>
  <c r="J598" i="11"/>
  <c r="I598" i="11"/>
  <c r="F598" i="11"/>
  <c r="J597" i="11"/>
  <c r="I597" i="11"/>
  <c r="F597" i="11"/>
  <c r="J596" i="11"/>
  <c r="I596" i="11"/>
  <c r="F596" i="11"/>
  <c r="J595" i="11"/>
  <c r="BW18" i="11" s="1"/>
  <c r="I595" i="11"/>
  <c r="F595" i="11"/>
  <c r="J594" i="11"/>
  <c r="I594" i="11"/>
  <c r="F594" i="11"/>
  <c r="J593" i="11"/>
  <c r="I593" i="11"/>
  <c r="F593" i="11"/>
  <c r="J592" i="11"/>
  <c r="I592" i="11"/>
  <c r="F592" i="11"/>
  <c r="J591" i="11"/>
  <c r="BW22" i="11" s="1"/>
  <c r="I591" i="11"/>
  <c r="F591" i="11"/>
  <c r="J590" i="11"/>
  <c r="I590" i="11"/>
  <c r="F590" i="11"/>
  <c r="J589" i="11"/>
  <c r="I589" i="11"/>
  <c r="F589" i="11"/>
  <c r="J588" i="11"/>
  <c r="I588" i="11"/>
  <c r="F588" i="11"/>
  <c r="J587" i="11"/>
  <c r="BW26" i="11" s="1"/>
  <c r="I587" i="11"/>
  <c r="F587" i="11"/>
  <c r="J586" i="11"/>
  <c r="I586" i="11"/>
  <c r="F586" i="11"/>
  <c r="J585" i="11"/>
  <c r="I585" i="11"/>
  <c r="F585" i="11"/>
  <c r="J584" i="11"/>
  <c r="I584" i="11"/>
  <c r="F584" i="11"/>
  <c r="J583" i="11"/>
  <c r="I583" i="11"/>
  <c r="F583" i="11"/>
  <c r="J582" i="11"/>
  <c r="I582" i="11"/>
  <c r="F582" i="11"/>
  <c r="J581" i="11"/>
  <c r="I581" i="11"/>
  <c r="F581" i="11"/>
  <c r="J580" i="11"/>
  <c r="I580" i="11"/>
  <c r="F580" i="11"/>
  <c r="J579" i="11"/>
  <c r="I579" i="11"/>
  <c r="F579" i="11"/>
  <c r="J578" i="11"/>
  <c r="I578" i="11"/>
  <c r="F578" i="11"/>
  <c r="J577" i="11"/>
  <c r="I577" i="11"/>
  <c r="F577" i="11"/>
  <c r="J576" i="11"/>
  <c r="I576" i="11"/>
  <c r="F576" i="11"/>
  <c r="J575" i="11"/>
  <c r="I575" i="11"/>
  <c r="F575" i="11"/>
  <c r="J574" i="11"/>
  <c r="I574" i="11"/>
  <c r="F574" i="11"/>
  <c r="J573" i="11"/>
  <c r="I573" i="11"/>
  <c r="F573" i="11"/>
  <c r="J572" i="11"/>
  <c r="I572" i="11"/>
  <c r="F572" i="11"/>
  <c r="J571" i="11"/>
  <c r="I571" i="11"/>
  <c r="F571" i="11"/>
  <c r="J570" i="11"/>
  <c r="I570" i="11"/>
  <c r="F570" i="11"/>
  <c r="J569" i="11"/>
  <c r="I569" i="11"/>
  <c r="F569" i="11"/>
  <c r="J568" i="11"/>
  <c r="I568" i="11"/>
  <c r="F568" i="11"/>
  <c r="J567" i="11"/>
  <c r="BU24" i="11" s="1"/>
  <c r="I567" i="11"/>
  <c r="F567" i="11"/>
  <c r="J566" i="11"/>
  <c r="I566" i="11"/>
  <c r="F566" i="11"/>
  <c r="J565" i="11"/>
  <c r="I565" i="11"/>
  <c r="F565" i="11"/>
  <c r="J564" i="11"/>
  <c r="I564" i="11"/>
  <c r="F564" i="11"/>
  <c r="J563" i="11"/>
  <c r="I563" i="11"/>
  <c r="F563" i="11"/>
  <c r="J562" i="11"/>
  <c r="I562" i="11"/>
  <c r="F562" i="11"/>
  <c r="J561" i="11"/>
  <c r="I561" i="11"/>
  <c r="F561" i="11"/>
  <c r="J560" i="11"/>
  <c r="I560" i="11"/>
  <c r="F560" i="11"/>
  <c r="J559" i="11"/>
  <c r="BT21" i="11" s="1"/>
  <c r="I559" i="11"/>
  <c r="F559" i="11"/>
  <c r="J558" i="11"/>
  <c r="I558" i="11"/>
  <c r="F558" i="11"/>
  <c r="J557" i="11"/>
  <c r="I557" i="11"/>
  <c r="F557" i="11"/>
  <c r="J556" i="11"/>
  <c r="I556" i="11"/>
  <c r="F556" i="11"/>
  <c r="J555" i="11"/>
  <c r="BT25" i="11" s="1"/>
  <c r="I555" i="11"/>
  <c r="F555" i="11"/>
  <c r="J554" i="11"/>
  <c r="I554" i="11"/>
  <c r="F554" i="11"/>
  <c r="J553" i="11"/>
  <c r="I553" i="11"/>
  <c r="F553" i="11"/>
  <c r="J552" i="11"/>
  <c r="I552" i="11"/>
  <c r="F552" i="11"/>
  <c r="J551" i="11"/>
  <c r="BS18" i="11" s="1"/>
  <c r="I551" i="11"/>
  <c r="F551" i="11"/>
  <c r="J550" i="11"/>
  <c r="I550" i="11"/>
  <c r="F550" i="11"/>
  <c r="J549" i="11"/>
  <c r="I549" i="11"/>
  <c r="F549" i="11"/>
  <c r="J548" i="11"/>
  <c r="I548" i="11"/>
  <c r="F548" i="11"/>
  <c r="J547" i="11"/>
  <c r="BS22" i="11" s="1"/>
  <c r="I547" i="11"/>
  <c r="F547" i="11"/>
  <c r="J546" i="11"/>
  <c r="I546" i="11"/>
  <c r="F546" i="11"/>
  <c r="J545" i="11"/>
  <c r="I545" i="11"/>
  <c r="F545" i="11"/>
  <c r="J544" i="11"/>
  <c r="I544" i="11"/>
  <c r="F544" i="11"/>
  <c r="J543" i="11"/>
  <c r="BS26" i="11" s="1"/>
  <c r="I543" i="11"/>
  <c r="F543" i="11"/>
  <c r="J542" i="11"/>
  <c r="I542" i="11"/>
  <c r="F542" i="11"/>
  <c r="J541" i="11"/>
  <c r="I541" i="11"/>
  <c r="F541" i="11"/>
  <c r="J540" i="11"/>
  <c r="I540" i="11"/>
  <c r="F540" i="11"/>
  <c r="J539" i="11"/>
  <c r="I539" i="11"/>
  <c r="F539" i="11"/>
  <c r="J538" i="11"/>
  <c r="I538" i="11"/>
  <c r="F538" i="11"/>
  <c r="J537" i="11"/>
  <c r="I537" i="11"/>
  <c r="F537" i="11"/>
  <c r="J536" i="11"/>
  <c r="I536" i="11"/>
  <c r="F536" i="11"/>
  <c r="J535" i="11"/>
  <c r="I535" i="11"/>
  <c r="F535" i="11"/>
  <c r="J534" i="11"/>
  <c r="I534" i="11"/>
  <c r="F534" i="11"/>
  <c r="J533" i="11"/>
  <c r="I533" i="11"/>
  <c r="F533" i="11"/>
  <c r="J532" i="11"/>
  <c r="I532" i="11"/>
  <c r="F532" i="11"/>
  <c r="J531" i="11"/>
  <c r="I531" i="11"/>
  <c r="F531" i="11"/>
  <c r="J530" i="11"/>
  <c r="I530" i="11"/>
  <c r="F530" i="11"/>
  <c r="J529" i="11"/>
  <c r="I529" i="11"/>
  <c r="F529" i="11"/>
  <c r="J528" i="11"/>
  <c r="I528" i="11"/>
  <c r="F528" i="11"/>
  <c r="J527" i="11"/>
  <c r="I527" i="11"/>
  <c r="F527" i="11"/>
  <c r="J526" i="11"/>
  <c r="I526" i="11"/>
  <c r="F526" i="11"/>
  <c r="J525" i="11"/>
  <c r="I525" i="11"/>
  <c r="F525" i="11"/>
  <c r="J524" i="11"/>
  <c r="I524" i="11"/>
  <c r="F524" i="11"/>
  <c r="J523" i="11"/>
  <c r="BQ24" i="11" s="1"/>
  <c r="I523" i="11"/>
  <c r="F523" i="11"/>
  <c r="J522" i="11"/>
  <c r="I522" i="11"/>
  <c r="F522" i="11"/>
  <c r="J521" i="11"/>
  <c r="I521" i="11"/>
  <c r="F521" i="11"/>
  <c r="J520" i="11"/>
  <c r="I520" i="11"/>
  <c r="F520" i="11"/>
  <c r="J519" i="11"/>
  <c r="I519" i="11"/>
  <c r="F519" i="11"/>
  <c r="J518" i="11"/>
  <c r="I518" i="11"/>
  <c r="F518" i="11"/>
  <c r="J517" i="11"/>
  <c r="I517" i="11"/>
  <c r="F517" i="11"/>
  <c r="J516" i="11"/>
  <c r="I516" i="11"/>
  <c r="F516" i="11"/>
  <c r="J515" i="11"/>
  <c r="BP21" i="11" s="1"/>
  <c r="I515" i="11"/>
  <c r="F515" i="11"/>
  <c r="J514" i="11"/>
  <c r="I514" i="11"/>
  <c r="F514" i="11"/>
  <c r="J513" i="11"/>
  <c r="I513" i="11"/>
  <c r="F513" i="11"/>
  <c r="J512" i="11"/>
  <c r="I512" i="11"/>
  <c r="F512" i="11"/>
  <c r="J511" i="11"/>
  <c r="BP25" i="11" s="1"/>
  <c r="I511" i="11"/>
  <c r="F511" i="11"/>
  <c r="J510" i="11"/>
  <c r="I510" i="11"/>
  <c r="F510" i="11"/>
  <c r="J509" i="11"/>
  <c r="I509" i="11"/>
  <c r="F509" i="11"/>
  <c r="J508" i="11"/>
  <c r="I508" i="11"/>
  <c r="F508" i="11"/>
  <c r="J507" i="11"/>
  <c r="BM18" i="11" s="1"/>
  <c r="I507" i="11"/>
  <c r="F507" i="11"/>
  <c r="J506" i="11"/>
  <c r="I506" i="11"/>
  <c r="F506" i="11"/>
  <c r="J505" i="11"/>
  <c r="I505" i="11"/>
  <c r="F505" i="11"/>
  <c r="J504" i="11"/>
  <c r="I504" i="11"/>
  <c r="F504" i="11"/>
  <c r="J503" i="11"/>
  <c r="BM22" i="11" s="1"/>
  <c r="I503" i="11"/>
  <c r="F503" i="11"/>
  <c r="J502" i="11"/>
  <c r="I502" i="11"/>
  <c r="F502" i="11"/>
  <c r="J501" i="11"/>
  <c r="I501" i="11"/>
  <c r="F501" i="11"/>
  <c r="J500" i="11"/>
  <c r="I500" i="11"/>
  <c r="F500" i="11"/>
  <c r="J499" i="11"/>
  <c r="BM26" i="11" s="1"/>
  <c r="I499" i="11"/>
  <c r="F499" i="11"/>
  <c r="J498" i="11"/>
  <c r="I498" i="11"/>
  <c r="F498" i="11"/>
  <c r="J497" i="11"/>
  <c r="I497" i="11"/>
  <c r="F497" i="11"/>
  <c r="J496" i="11"/>
  <c r="I496" i="11"/>
  <c r="F496" i="11"/>
  <c r="J495" i="11"/>
  <c r="I495" i="11"/>
  <c r="F495" i="11"/>
  <c r="J494" i="11"/>
  <c r="I494" i="11"/>
  <c r="F494" i="11"/>
  <c r="J493" i="11"/>
  <c r="I493" i="11"/>
  <c r="F493" i="11"/>
  <c r="J492" i="11"/>
  <c r="I492" i="11"/>
  <c r="F492" i="11"/>
  <c r="J491" i="11"/>
  <c r="I491" i="11"/>
  <c r="F491" i="11"/>
  <c r="J490" i="11"/>
  <c r="I490" i="11"/>
  <c r="F490" i="11"/>
  <c r="J489" i="11"/>
  <c r="I489" i="11"/>
  <c r="F489" i="11"/>
  <c r="J488" i="11"/>
  <c r="I488" i="11"/>
  <c r="F488" i="11"/>
  <c r="J487" i="11"/>
  <c r="I487" i="11"/>
  <c r="F487" i="11"/>
  <c r="J486" i="11"/>
  <c r="I486" i="11"/>
  <c r="F486" i="11"/>
  <c r="J485" i="11"/>
  <c r="I485" i="11"/>
  <c r="F485" i="11"/>
  <c r="J484" i="11"/>
  <c r="I484" i="11"/>
  <c r="F484" i="11"/>
  <c r="J483" i="11"/>
  <c r="I483" i="11"/>
  <c r="F483" i="11"/>
  <c r="J482" i="11"/>
  <c r="I482" i="11"/>
  <c r="F482" i="11"/>
  <c r="J481" i="11"/>
  <c r="I481" i="11"/>
  <c r="F481" i="11"/>
  <c r="J480" i="11"/>
  <c r="I480" i="11"/>
  <c r="F480" i="11"/>
  <c r="J479" i="11"/>
  <c r="BK24" i="11" s="1"/>
  <c r="I479" i="11"/>
  <c r="F479" i="11"/>
  <c r="J478" i="11"/>
  <c r="I478" i="11"/>
  <c r="F478" i="11"/>
  <c r="J477" i="11"/>
  <c r="I477" i="11"/>
  <c r="F477" i="11"/>
  <c r="J476" i="11"/>
  <c r="I476" i="11"/>
  <c r="F476" i="11"/>
  <c r="J475" i="11"/>
  <c r="I475" i="11"/>
  <c r="F475" i="11"/>
  <c r="J474" i="11"/>
  <c r="I474" i="11"/>
  <c r="F474" i="11"/>
  <c r="J473" i="11"/>
  <c r="I473" i="11"/>
  <c r="F473" i="11"/>
  <c r="J472" i="11"/>
  <c r="I472" i="11"/>
  <c r="F472" i="11"/>
  <c r="J471" i="11"/>
  <c r="BJ21" i="11" s="1"/>
  <c r="I471" i="11"/>
  <c r="F471" i="11"/>
  <c r="J470" i="11"/>
  <c r="I470" i="11"/>
  <c r="F470" i="11"/>
  <c r="J469" i="11"/>
  <c r="I469" i="11"/>
  <c r="F469" i="11"/>
  <c r="J468" i="11"/>
  <c r="I468" i="11"/>
  <c r="F468" i="11"/>
  <c r="J467" i="11"/>
  <c r="BJ25" i="11" s="1"/>
  <c r="I467" i="11"/>
  <c r="F467" i="11"/>
  <c r="J466" i="11"/>
  <c r="I466" i="11"/>
  <c r="F466" i="11"/>
  <c r="J465" i="11"/>
  <c r="I465" i="11"/>
  <c r="F465" i="11"/>
  <c r="J464" i="11"/>
  <c r="I464" i="11"/>
  <c r="F464" i="11"/>
  <c r="J463" i="11"/>
  <c r="BI18" i="11" s="1"/>
  <c r="I463" i="11"/>
  <c r="F463" i="11"/>
  <c r="J462" i="11"/>
  <c r="I462" i="11"/>
  <c r="F462" i="11"/>
  <c r="J461" i="11"/>
  <c r="I461" i="11"/>
  <c r="F461" i="11"/>
  <c r="J460" i="11"/>
  <c r="I460" i="11"/>
  <c r="F460" i="11"/>
  <c r="J459" i="11"/>
  <c r="BI22" i="11" s="1"/>
  <c r="I459" i="11"/>
  <c r="F459" i="11"/>
  <c r="J458" i="11"/>
  <c r="I458" i="11"/>
  <c r="F458" i="11"/>
  <c r="J457" i="11"/>
  <c r="I457" i="11"/>
  <c r="F457" i="11"/>
  <c r="J456" i="11"/>
  <c r="I456" i="11"/>
  <c r="F456" i="11"/>
  <c r="J455" i="11"/>
  <c r="BI26" i="11" s="1"/>
  <c r="I455" i="11"/>
  <c r="F455" i="11"/>
  <c r="J454" i="11"/>
  <c r="I454" i="11"/>
  <c r="F454" i="11"/>
  <c r="J453" i="11"/>
  <c r="I453" i="11"/>
  <c r="F453" i="11"/>
  <c r="J452" i="11"/>
  <c r="I452" i="11"/>
  <c r="F452" i="11"/>
  <c r="J451" i="11"/>
  <c r="I451" i="11"/>
  <c r="F451" i="11"/>
  <c r="J450" i="11"/>
  <c r="I450" i="11"/>
  <c r="F450" i="11"/>
  <c r="J449" i="11"/>
  <c r="I449" i="11"/>
  <c r="F449" i="11"/>
  <c r="J448" i="11"/>
  <c r="I448" i="11"/>
  <c r="F448" i="11"/>
  <c r="J447" i="11"/>
  <c r="I447" i="11"/>
  <c r="F447" i="11"/>
  <c r="J446" i="11"/>
  <c r="I446" i="11"/>
  <c r="F446" i="11"/>
  <c r="J445" i="11"/>
  <c r="I445" i="11"/>
  <c r="F445" i="11"/>
  <c r="J444" i="11"/>
  <c r="I444" i="11"/>
  <c r="F444" i="11"/>
  <c r="J443" i="11"/>
  <c r="I443" i="11"/>
  <c r="F443" i="11"/>
  <c r="J442" i="11"/>
  <c r="I442" i="11"/>
  <c r="F442" i="11"/>
  <c r="J441" i="11"/>
  <c r="I441" i="11"/>
  <c r="F441" i="11"/>
  <c r="J440" i="11"/>
  <c r="I440" i="11"/>
  <c r="F440" i="11"/>
  <c r="J439" i="11"/>
  <c r="I439" i="11"/>
  <c r="F439" i="11"/>
  <c r="J438" i="11"/>
  <c r="I438" i="11"/>
  <c r="F438" i="11"/>
  <c r="J437" i="11"/>
  <c r="I437" i="11"/>
  <c r="F437" i="11"/>
  <c r="J436" i="11"/>
  <c r="I436" i="11"/>
  <c r="F436" i="11"/>
  <c r="J435" i="11"/>
  <c r="BG24" i="11" s="1"/>
  <c r="I435" i="11"/>
  <c r="F435" i="11"/>
  <c r="J434" i="11"/>
  <c r="I434" i="11"/>
  <c r="F434" i="11"/>
  <c r="J433" i="11"/>
  <c r="I433" i="11"/>
  <c r="F433" i="11"/>
  <c r="J432" i="11"/>
  <c r="I432" i="11"/>
  <c r="F432" i="11"/>
  <c r="J431" i="11"/>
  <c r="I431" i="11"/>
  <c r="F431" i="11"/>
  <c r="J430" i="11"/>
  <c r="I430" i="11"/>
  <c r="F430" i="11"/>
  <c r="J429" i="11"/>
  <c r="I429" i="11"/>
  <c r="F429" i="11"/>
  <c r="J428" i="11"/>
  <c r="I428" i="11"/>
  <c r="F428" i="11"/>
  <c r="J427" i="11"/>
  <c r="BF21" i="11" s="1"/>
  <c r="I427" i="11"/>
  <c r="F427" i="11"/>
  <c r="J426" i="11"/>
  <c r="I426" i="11"/>
  <c r="F426" i="11"/>
  <c r="J425" i="11"/>
  <c r="I425" i="11"/>
  <c r="F425" i="11"/>
  <c r="J424" i="11"/>
  <c r="I424" i="11"/>
  <c r="F424" i="11"/>
  <c r="J423" i="11"/>
  <c r="BF25" i="11" s="1"/>
  <c r="I423" i="11"/>
  <c r="F423" i="11"/>
  <c r="J422" i="11"/>
  <c r="I422" i="11"/>
  <c r="F422" i="11"/>
  <c r="J421" i="11"/>
  <c r="I421" i="11"/>
  <c r="F421" i="11"/>
  <c r="J420" i="11"/>
  <c r="I420" i="11"/>
  <c r="F420" i="11"/>
  <c r="J419" i="11"/>
  <c r="BE18" i="11" s="1"/>
  <c r="I419" i="11"/>
  <c r="F419" i="11"/>
  <c r="J418" i="11"/>
  <c r="I418" i="11"/>
  <c r="F418" i="11"/>
  <c r="J417" i="11"/>
  <c r="I417" i="11"/>
  <c r="F417" i="11"/>
  <c r="J416" i="11"/>
  <c r="I416" i="11"/>
  <c r="F416" i="11"/>
  <c r="J415" i="11"/>
  <c r="BE22" i="11" s="1"/>
  <c r="I415" i="11"/>
  <c r="F415" i="11"/>
  <c r="J414" i="11"/>
  <c r="I414" i="11"/>
  <c r="F414" i="11"/>
  <c r="J413" i="11"/>
  <c r="I413" i="11"/>
  <c r="F413" i="11"/>
  <c r="J412" i="11"/>
  <c r="I412" i="11"/>
  <c r="F412" i="11"/>
  <c r="J411" i="11"/>
  <c r="BE26" i="11" s="1"/>
  <c r="I411" i="11"/>
  <c r="F411" i="11"/>
  <c r="J410" i="11"/>
  <c r="I410" i="11"/>
  <c r="F410" i="11"/>
  <c r="J409" i="11"/>
  <c r="I409" i="11"/>
  <c r="F409" i="11"/>
  <c r="J408" i="11"/>
  <c r="I408" i="11"/>
  <c r="F408" i="11"/>
  <c r="J407" i="11"/>
  <c r="I407" i="11"/>
  <c r="F407" i="11"/>
  <c r="J406" i="11"/>
  <c r="I406" i="11"/>
  <c r="F406" i="11"/>
  <c r="J405" i="11"/>
  <c r="I405" i="11"/>
  <c r="F405" i="11"/>
  <c r="J404" i="11"/>
  <c r="I404" i="11"/>
  <c r="F404" i="11"/>
  <c r="J403" i="11"/>
  <c r="I403" i="11"/>
  <c r="F403" i="11"/>
  <c r="J402" i="11"/>
  <c r="I402" i="11"/>
  <c r="F402" i="11"/>
  <c r="J401" i="11"/>
  <c r="I401" i="11"/>
  <c r="F401" i="11"/>
  <c r="J400" i="11"/>
  <c r="I400" i="11"/>
  <c r="F400" i="11"/>
  <c r="J399" i="11"/>
  <c r="I399" i="11"/>
  <c r="F399" i="11"/>
  <c r="J398" i="11"/>
  <c r="I398" i="11"/>
  <c r="F398" i="11"/>
  <c r="J397" i="11"/>
  <c r="I397" i="11"/>
  <c r="F397" i="11"/>
  <c r="J396" i="11"/>
  <c r="I396" i="11"/>
  <c r="F396" i="11"/>
  <c r="J395" i="11"/>
  <c r="I395" i="11"/>
  <c r="F395" i="11"/>
  <c r="J394" i="11"/>
  <c r="I394" i="11"/>
  <c r="F394" i="11"/>
  <c r="J393" i="11"/>
  <c r="I393" i="11"/>
  <c r="F393" i="11"/>
  <c r="J392" i="11"/>
  <c r="I392" i="11"/>
  <c r="F392" i="11"/>
  <c r="J391" i="11"/>
  <c r="BC24" i="11" s="1"/>
  <c r="I391" i="11"/>
  <c r="F391" i="11"/>
  <c r="J390" i="11"/>
  <c r="I390" i="11"/>
  <c r="F390" i="11"/>
  <c r="J389" i="11"/>
  <c r="I389" i="11"/>
  <c r="F389" i="11"/>
  <c r="J388" i="11"/>
  <c r="I388" i="11"/>
  <c r="F388" i="11"/>
  <c r="J387" i="11"/>
  <c r="I387" i="11"/>
  <c r="F387" i="11"/>
  <c r="J386" i="11"/>
  <c r="I386" i="11"/>
  <c r="F386" i="11"/>
  <c r="J385" i="11"/>
  <c r="I385" i="11"/>
  <c r="F385" i="11"/>
  <c r="J384" i="11"/>
  <c r="I384" i="11"/>
  <c r="F384" i="11"/>
  <c r="J383" i="11"/>
  <c r="BB21" i="11" s="1"/>
  <c r="I383" i="11"/>
  <c r="F383" i="11"/>
  <c r="J382" i="11"/>
  <c r="I382" i="11"/>
  <c r="F382" i="11"/>
  <c r="J381" i="11"/>
  <c r="I381" i="11"/>
  <c r="F381" i="11"/>
  <c r="J380" i="11"/>
  <c r="I380" i="11"/>
  <c r="F380" i="11"/>
  <c r="J379" i="11"/>
  <c r="BB25" i="11" s="1"/>
  <c r="I379" i="11"/>
  <c r="F379" i="11"/>
  <c r="J378" i="11"/>
  <c r="I378" i="11"/>
  <c r="F378" i="11"/>
  <c r="J377" i="11"/>
  <c r="I377" i="11"/>
  <c r="F377" i="11"/>
  <c r="J376" i="11"/>
  <c r="I376" i="11"/>
  <c r="F376" i="11"/>
  <c r="J375" i="11"/>
  <c r="BA18" i="11" s="1"/>
  <c r="I375" i="11"/>
  <c r="F375" i="11"/>
  <c r="J374" i="11"/>
  <c r="I374" i="11"/>
  <c r="F374" i="11"/>
  <c r="J373" i="11"/>
  <c r="I373" i="11"/>
  <c r="F373" i="11"/>
  <c r="J372" i="11"/>
  <c r="I372" i="11"/>
  <c r="F372" i="11"/>
  <c r="J371" i="11"/>
  <c r="BA22" i="11" s="1"/>
  <c r="I371" i="11"/>
  <c r="F371" i="11"/>
  <c r="J370" i="11"/>
  <c r="I370" i="11"/>
  <c r="F370" i="11"/>
  <c r="J369" i="11"/>
  <c r="I369" i="11"/>
  <c r="F369" i="11"/>
  <c r="J368" i="11"/>
  <c r="I368" i="11"/>
  <c r="F368" i="11"/>
  <c r="J367" i="11"/>
  <c r="BA26" i="11" s="1"/>
  <c r="I367" i="11"/>
  <c r="F367" i="11"/>
  <c r="J366" i="11"/>
  <c r="I366" i="11"/>
  <c r="F366" i="11"/>
  <c r="J365" i="11"/>
  <c r="I365" i="11"/>
  <c r="F365" i="11"/>
  <c r="J364" i="11"/>
  <c r="I364" i="11"/>
  <c r="F364" i="11"/>
  <c r="J363" i="11"/>
  <c r="I363" i="11"/>
  <c r="F363" i="11"/>
  <c r="J362" i="11"/>
  <c r="I362" i="11"/>
  <c r="F362" i="11"/>
  <c r="J361" i="11"/>
  <c r="I361" i="11"/>
  <c r="F361" i="11"/>
  <c r="J360" i="11"/>
  <c r="I360" i="11"/>
  <c r="F360" i="11"/>
  <c r="J359" i="11"/>
  <c r="I359" i="11"/>
  <c r="F359" i="11"/>
  <c r="J358" i="11"/>
  <c r="I358" i="11"/>
  <c r="F358" i="11"/>
  <c r="J357" i="11"/>
  <c r="I357" i="11"/>
  <c r="F357" i="11"/>
  <c r="J356" i="11"/>
  <c r="I356" i="11"/>
  <c r="F356" i="11"/>
  <c r="J355" i="11"/>
  <c r="I355" i="11"/>
  <c r="F355" i="11"/>
  <c r="J354" i="11"/>
  <c r="I354" i="11"/>
  <c r="F354" i="11"/>
  <c r="J353" i="11"/>
  <c r="I353" i="11"/>
  <c r="F353" i="11"/>
  <c r="J352" i="11"/>
  <c r="I352" i="11"/>
  <c r="F352" i="11"/>
  <c r="J351" i="11"/>
  <c r="I351" i="11"/>
  <c r="F351" i="11"/>
  <c r="J350" i="11"/>
  <c r="I350" i="11"/>
  <c r="F350" i="11"/>
  <c r="J349" i="11"/>
  <c r="I349" i="11"/>
  <c r="F349" i="11"/>
  <c r="J348" i="11"/>
  <c r="I348" i="11"/>
  <c r="F348" i="11"/>
  <c r="J347" i="11"/>
  <c r="AY24" i="11" s="1"/>
  <c r="I347" i="11"/>
  <c r="F347" i="11"/>
  <c r="J346" i="11"/>
  <c r="I346" i="11"/>
  <c r="F346" i="11"/>
  <c r="J345" i="11"/>
  <c r="I345" i="11"/>
  <c r="F345" i="11"/>
  <c r="J344" i="11"/>
  <c r="I344" i="11"/>
  <c r="F344" i="11"/>
  <c r="J343" i="11"/>
  <c r="I343" i="11"/>
  <c r="F343" i="11"/>
  <c r="J342" i="11"/>
  <c r="I342" i="11"/>
  <c r="F342" i="11"/>
  <c r="J341" i="11"/>
  <c r="I341" i="11"/>
  <c r="F341" i="11"/>
  <c r="J340" i="11"/>
  <c r="I340" i="11"/>
  <c r="F340" i="11"/>
  <c r="J339" i="11"/>
  <c r="AX21" i="11" s="1"/>
  <c r="I339" i="11"/>
  <c r="F339" i="11"/>
  <c r="J338" i="11"/>
  <c r="I338" i="11"/>
  <c r="F338" i="11"/>
  <c r="J337" i="11"/>
  <c r="I337" i="11"/>
  <c r="F337" i="11"/>
  <c r="J336" i="11"/>
  <c r="AX24" i="11" s="1"/>
  <c r="I336" i="11"/>
  <c r="F336" i="11"/>
  <c r="J335" i="11"/>
  <c r="AX25" i="11" s="1"/>
  <c r="I335" i="11"/>
  <c r="F335" i="11"/>
  <c r="J334" i="11"/>
  <c r="I334" i="11"/>
  <c r="F334" i="11"/>
  <c r="J333" i="11"/>
  <c r="I333" i="11"/>
  <c r="F333" i="11"/>
  <c r="J332" i="11"/>
  <c r="I332" i="11"/>
  <c r="F332" i="11"/>
  <c r="J331" i="11"/>
  <c r="AW18" i="11" s="1"/>
  <c r="I331" i="11"/>
  <c r="F331" i="11"/>
  <c r="J330" i="11"/>
  <c r="I330" i="11"/>
  <c r="F330" i="11"/>
  <c r="J329" i="11"/>
  <c r="I329" i="11"/>
  <c r="F329" i="11"/>
  <c r="J328" i="11"/>
  <c r="I328" i="11"/>
  <c r="F328" i="11"/>
  <c r="J327" i="11"/>
  <c r="AW22" i="11" s="1"/>
  <c r="I327" i="11"/>
  <c r="F327" i="11"/>
  <c r="J326" i="11"/>
  <c r="I326" i="11"/>
  <c r="F326" i="11"/>
  <c r="J325" i="11"/>
  <c r="I325" i="11"/>
  <c r="F325" i="11"/>
  <c r="J324" i="11"/>
  <c r="AW25" i="11" s="1"/>
  <c r="I324" i="11"/>
  <c r="F324" i="11"/>
  <c r="J323" i="11"/>
  <c r="AW26" i="11" s="1"/>
  <c r="I323" i="11"/>
  <c r="F323" i="11"/>
  <c r="J322" i="11"/>
  <c r="I322" i="11"/>
  <c r="F322" i="11"/>
  <c r="J321" i="11"/>
  <c r="I321" i="11"/>
  <c r="F321" i="11"/>
  <c r="J320" i="11"/>
  <c r="I320" i="11"/>
  <c r="F320" i="11"/>
  <c r="J319" i="11"/>
  <c r="I319" i="11"/>
  <c r="F319" i="11"/>
  <c r="J318" i="11"/>
  <c r="I318" i="11"/>
  <c r="F318" i="11"/>
  <c r="J317" i="11"/>
  <c r="I317" i="11"/>
  <c r="F317" i="11"/>
  <c r="J316" i="11"/>
  <c r="I316" i="11"/>
  <c r="F316" i="11"/>
  <c r="J315" i="11"/>
  <c r="I315" i="11"/>
  <c r="F315" i="11"/>
  <c r="J314" i="11"/>
  <c r="I314" i="11"/>
  <c r="F314" i="11"/>
  <c r="J313" i="11"/>
  <c r="I313" i="11"/>
  <c r="F313" i="11"/>
  <c r="J312" i="11"/>
  <c r="I312" i="11"/>
  <c r="F312" i="11"/>
  <c r="J311" i="11"/>
  <c r="I311" i="11"/>
  <c r="F311" i="11"/>
  <c r="J310" i="11"/>
  <c r="I310" i="11"/>
  <c r="F310" i="11"/>
  <c r="J309" i="11"/>
  <c r="I309" i="11"/>
  <c r="F309" i="11"/>
  <c r="J308" i="11"/>
  <c r="I308" i="11"/>
  <c r="F308" i="11"/>
  <c r="J307" i="11"/>
  <c r="I307" i="11"/>
  <c r="F307" i="11"/>
  <c r="J306" i="11"/>
  <c r="I306" i="11"/>
  <c r="F306" i="11"/>
  <c r="J305" i="11"/>
  <c r="I305" i="11"/>
  <c r="F305" i="11"/>
  <c r="J304" i="11"/>
  <c r="I304" i="11"/>
  <c r="F304" i="11"/>
  <c r="J303" i="11"/>
  <c r="I303" i="11"/>
  <c r="F303" i="11"/>
  <c r="J302" i="11"/>
  <c r="I302" i="11"/>
  <c r="F302" i="11"/>
  <c r="J301" i="11"/>
  <c r="I301" i="11"/>
  <c r="F301" i="11"/>
  <c r="J300" i="11"/>
  <c r="I300" i="11"/>
  <c r="F300" i="11"/>
  <c r="J299" i="11"/>
  <c r="I299" i="11"/>
  <c r="F299" i="11"/>
  <c r="J298" i="11"/>
  <c r="I298" i="11"/>
  <c r="F298" i="11"/>
  <c r="J297" i="11"/>
  <c r="I297" i="11"/>
  <c r="F297" i="11"/>
  <c r="J296" i="11"/>
  <c r="I296" i="11"/>
  <c r="F296" i="11"/>
  <c r="J295" i="11"/>
  <c r="AT21" i="11" s="1"/>
  <c r="I295" i="11"/>
  <c r="F295" i="11"/>
  <c r="J294" i="11"/>
  <c r="I294" i="11"/>
  <c r="F294" i="11"/>
  <c r="J293" i="11"/>
  <c r="I293" i="11"/>
  <c r="F293" i="11"/>
  <c r="J292" i="11"/>
  <c r="AT24" i="11" s="1"/>
  <c r="I292" i="11"/>
  <c r="F292" i="11"/>
  <c r="J291" i="11"/>
  <c r="AT25" i="11" s="1"/>
  <c r="I291" i="11"/>
  <c r="F291" i="11"/>
  <c r="J290" i="11"/>
  <c r="I290" i="11"/>
  <c r="F290" i="11"/>
  <c r="J289" i="11"/>
  <c r="I289" i="11"/>
  <c r="F289" i="11"/>
  <c r="J288" i="11"/>
  <c r="I288" i="11"/>
  <c r="F288" i="11"/>
  <c r="J287" i="11"/>
  <c r="AS18" i="11" s="1"/>
  <c r="I287" i="11"/>
  <c r="F287" i="11"/>
  <c r="J286" i="11"/>
  <c r="I286" i="11"/>
  <c r="F286" i="11"/>
  <c r="J285" i="11"/>
  <c r="I285" i="11"/>
  <c r="F285" i="11"/>
  <c r="J284" i="11"/>
  <c r="I284" i="11"/>
  <c r="F284" i="11"/>
  <c r="J283" i="11"/>
  <c r="AS22" i="11" s="1"/>
  <c r="I283" i="11"/>
  <c r="F283" i="11"/>
  <c r="J282" i="11"/>
  <c r="I282" i="11"/>
  <c r="F282" i="11"/>
  <c r="J281" i="11"/>
  <c r="I281" i="11"/>
  <c r="F281" i="11"/>
  <c r="J280" i="11"/>
  <c r="AS25" i="11" s="1"/>
  <c r="I280" i="11"/>
  <c r="F280" i="11"/>
  <c r="J279" i="11"/>
  <c r="AS26" i="11" s="1"/>
  <c r="I279" i="11"/>
  <c r="F279" i="11"/>
  <c r="J278" i="11"/>
  <c r="I278" i="11"/>
  <c r="F278" i="11"/>
  <c r="J277" i="11"/>
  <c r="I277" i="11"/>
  <c r="F277" i="11"/>
  <c r="J276" i="11"/>
  <c r="I276" i="11"/>
  <c r="F276" i="11"/>
  <c r="J275" i="11"/>
  <c r="I275" i="11"/>
  <c r="F275" i="11"/>
  <c r="J274" i="11"/>
  <c r="I274" i="11"/>
  <c r="F274" i="11"/>
  <c r="J273" i="11"/>
  <c r="I273" i="11"/>
  <c r="F273" i="11"/>
  <c r="J272" i="11"/>
  <c r="I272" i="11"/>
  <c r="F272" i="11"/>
  <c r="J271" i="11"/>
  <c r="I271" i="11"/>
  <c r="F271" i="11"/>
  <c r="J270" i="11"/>
  <c r="I270" i="11"/>
  <c r="F270" i="11"/>
  <c r="J269" i="11"/>
  <c r="I269" i="11"/>
  <c r="F269" i="11"/>
  <c r="J268" i="11"/>
  <c r="I268" i="11"/>
  <c r="F268" i="11"/>
  <c r="J267" i="11"/>
  <c r="I267" i="11"/>
  <c r="F267" i="11"/>
  <c r="J266" i="11"/>
  <c r="I266" i="11"/>
  <c r="F266" i="11"/>
  <c r="J265" i="11"/>
  <c r="I265" i="11"/>
  <c r="F265" i="11"/>
  <c r="J264" i="11"/>
  <c r="I264" i="11"/>
  <c r="F264" i="11"/>
  <c r="J263" i="11"/>
  <c r="I263" i="11"/>
  <c r="F263" i="11"/>
  <c r="J262" i="11"/>
  <c r="I262" i="11"/>
  <c r="F262" i="11"/>
  <c r="J261" i="11"/>
  <c r="I261" i="11"/>
  <c r="F261" i="11"/>
  <c r="J260" i="11"/>
  <c r="I260" i="11"/>
  <c r="F260" i="11"/>
  <c r="J259" i="11"/>
  <c r="AQ24" i="11" s="1"/>
  <c r="I259" i="11"/>
  <c r="F259" i="11"/>
  <c r="J258" i="11"/>
  <c r="I258" i="11"/>
  <c r="F258" i="11"/>
  <c r="J257" i="11"/>
  <c r="I257" i="11"/>
  <c r="F257" i="11"/>
  <c r="J256" i="11"/>
  <c r="I256" i="11"/>
  <c r="F256" i="11"/>
  <c r="J255" i="11"/>
  <c r="I255" i="11"/>
  <c r="F255" i="11"/>
  <c r="J254" i="11"/>
  <c r="I254" i="11"/>
  <c r="F254" i="11"/>
  <c r="J253" i="11"/>
  <c r="I253" i="11"/>
  <c r="F253" i="11"/>
  <c r="J252" i="11"/>
  <c r="I252" i="11"/>
  <c r="F252" i="11"/>
  <c r="J251" i="11"/>
  <c r="AN21" i="11" s="1"/>
  <c r="I251" i="11"/>
  <c r="F251" i="11"/>
  <c r="J250" i="11"/>
  <c r="I250" i="11"/>
  <c r="F250" i="11"/>
  <c r="J249" i="11"/>
  <c r="I249" i="11"/>
  <c r="F249" i="11"/>
  <c r="J248" i="11"/>
  <c r="AN24" i="11" s="1"/>
  <c r="I248" i="11"/>
  <c r="F248" i="11"/>
  <c r="J247" i="11"/>
  <c r="AN25" i="11" s="1"/>
  <c r="I247" i="11"/>
  <c r="F247" i="11"/>
  <c r="J246" i="11"/>
  <c r="I246" i="11"/>
  <c r="F246" i="11"/>
  <c r="J245" i="11"/>
  <c r="I245" i="11"/>
  <c r="F245" i="11"/>
  <c r="J244" i="11"/>
  <c r="I244" i="11"/>
  <c r="F244" i="11"/>
  <c r="J243" i="11"/>
  <c r="AM18" i="11" s="1"/>
  <c r="I243" i="11"/>
  <c r="F243" i="11"/>
  <c r="J242" i="11"/>
  <c r="I242" i="11"/>
  <c r="F242" i="11"/>
  <c r="J241" i="11"/>
  <c r="I241" i="11"/>
  <c r="F241" i="11"/>
  <c r="J240" i="11"/>
  <c r="I240" i="11"/>
  <c r="F240" i="11"/>
  <c r="J239" i="11"/>
  <c r="AM22" i="11" s="1"/>
  <c r="I239" i="11"/>
  <c r="F239" i="11"/>
  <c r="J238" i="11"/>
  <c r="I238" i="11"/>
  <c r="F238" i="11"/>
  <c r="J237" i="11"/>
  <c r="I237" i="11"/>
  <c r="F237" i="11"/>
  <c r="J236" i="11"/>
  <c r="AM25" i="11" s="1"/>
  <c r="I236" i="11"/>
  <c r="F236" i="11"/>
  <c r="J235" i="11"/>
  <c r="AM26" i="11" s="1"/>
  <c r="I235" i="11"/>
  <c r="F235" i="11"/>
  <c r="J234" i="11"/>
  <c r="I234" i="11"/>
  <c r="F234" i="11"/>
  <c r="J233" i="11"/>
  <c r="I233" i="11"/>
  <c r="F233" i="11"/>
  <c r="J232" i="11"/>
  <c r="I232" i="11"/>
  <c r="F232" i="11"/>
  <c r="J231" i="11"/>
  <c r="I231" i="11"/>
  <c r="F231" i="11"/>
  <c r="J230" i="11"/>
  <c r="I230" i="11"/>
  <c r="F230" i="11"/>
  <c r="J229" i="11"/>
  <c r="I229" i="11"/>
  <c r="F229" i="11"/>
  <c r="J228" i="11"/>
  <c r="I228" i="11"/>
  <c r="F228" i="11"/>
  <c r="J227" i="11"/>
  <c r="I227" i="11"/>
  <c r="F227" i="11"/>
  <c r="J226" i="11"/>
  <c r="I226" i="11"/>
  <c r="F226" i="11"/>
  <c r="J225" i="11"/>
  <c r="I225" i="11"/>
  <c r="F225" i="11"/>
  <c r="J224" i="11"/>
  <c r="I224" i="11"/>
  <c r="F224" i="11"/>
  <c r="J223" i="11"/>
  <c r="I223" i="11"/>
  <c r="F223" i="11"/>
  <c r="J222" i="11"/>
  <c r="I222" i="11"/>
  <c r="F222" i="11"/>
  <c r="J221" i="11"/>
  <c r="I221" i="11"/>
  <c r="F221" i="11"/>
  <c r="J220" i="11"/>
  <c r="I220" i="11"/>
  <c r="F220" i="11"/>
  <c r="J219" i="11"/>
  <c r="I219" i="11"/>
  <c r="F219" i="11"/>
  <c r="J218" i="11"/>
  <c r="I218" i="11"/>
  <c r="F218" i="11"/>
  <c r="J217" i="11"/>
  <c r="I217" i="11"/>
  <c r="F217" i="11"/>
  <c r="J216" i="11"/>
  <c r="I216" i="11"/>
  <c r="F216" i="11"/>
  <c r="J215" i="11"/>
  <c r="AK24" i="11" s="1"/>
  <c r="I215" i="11"/>
  <c r="F215" i="11"/>
  <c r="J214" i="11"/>
  <c r="I214" i="11"/>
  <c r="F214" i="11"/>
  <c r="J213" i="11"/>
  <c r="I213" i="11"/>
  <c r="F213" i="11"/>
  <c r="J212" i="11"/>
  <c r="I212" i="11"/>
  <c r="F212" i="11"/>
  <c r="J211" i="11"/>
  <c r="I211" i="11"/>
  <c r="F211" i="11"/>
  <c r="J210" i="11"/>
  <c r="I210" i="11"/>
  <c r="F210" i="11"/>
  <c r="J209" i="11"/>
  <c r="I209" i="11"/>
  <c r="F209" i="11"/>
  <c r="J208" i="11"/>
  <c r="I208" i="11"/>
  <c r="F208" i="11"/>
  <c r="J207" i="11"/>
  <c r="AJ21" i="11" s="1"/>
  <c r="I207" i="11"/>
  <c r="F207" i="11"/>
  <c r="J206" i="11"/>
  <c r="I206" i="11"/>
  <c r="F206" i="11"/>
  <c r="J205" i="11"/>
  <c r="I205" i="11"/>
  <c r="F205" i="11"/>
  <c r="J204" i="11"/>
  <c r="AJ24" i="11" s="1"/>
  <c r="I204" i="11"/>
  <c r="F204" i="11"/>
  <c r="J203" i="11"/>
  <c r="AJ25" i="11" s="1"/>
  <c r="I203" i="11"/>
  <c r="F203" i="11"/>
  <c r="J202" i="11"/>
  <c r="I202" i="11"/>
  <c r="F202" i="11"/>
  <c r="J201" i="11"/>
  <c r="I201" i="11"/>
  <c r="F201" i="11"/>
  <c r="J200" i="11"/>
  <c r="I200" i="11"/>
  <c r="F200" i="11"/>
  <c r="J199" i="11"/>
  <c r="AI18" i="11" s="1"/>
  <c r="I199" i="11"/>
  <c r="F199" i="11"/>
  <c r="J198" i="11"/>
  <c r="I198" i="11"/>
  <c r="F198" i="11"/>
  <c r="J197" i="11"/>
  <c r="I197" i="11"/>
  <c r="F197" i="11"/>
  <c r="J196" i="11"/>
  <c r="I196" i="11"/>
  <c r="F196" i="11"/>
  <c r="J195" i="11"/>
  <c r="AI22" i="11" s="1"/>
  <c r="I195" i="11"/>
  <c r="F195" i="11"/>
  <c r="J194" i="11"/>
  <c r="I194" i="11"/>
  <c r="F194" i="11"/>
  <c r="J193" i="11"/>
  <c r="I193" i="11"/>
  <c r="F193" i="11"/>
  <c r="J192" i="11"/>
  <c r="AI25" i="11" s="1"/>
  <c r="I192" i="11"/>
  <c r="F192" i="11"/>
  <c r="J191" i="11"/>
  <c r="AI26" i="11" s="1"/>
  <c r="I191" i="11"/>
  <c r="F191" i="11"/>
  <c r="J190" i="11"/>
  <c r="I190" i="11"/>
  <c r="F190" i="11"/>
  <c r="J189" i="11"/>
  <c r="I189" i="11"/>
  <c r="F189" i="11"/>
  <c r="J188" i="11"/>
  <c r="I188" i="11"/>
  <c r="F188" i="11"/>
  <c r="J187" i="11"/>
  <c r="I187" i="11"/>
  <c r="F187" i="11"/>
  <c r="J186" i="11"/>
  <c r="I186" i="11"/>
  <c r="F186" i="11"/>
  <c r="J185" i="11"/>
  <c r="I185" i="11"/>
  <c r="F185" i="11"/>
  <c r="J184" i="11"/>
  <c r="I184" i="11"/>
  <c r="F184" i="11"/>
  <c r="J183" i="11"/>
  <c r="I183" i="11"/>
  <c r="F183" i="11"/>
  <c r="J182" i="11"/>
  <c r="I182" i="11"/>
  <c r="F182" i="11"/>
  <c r="J181" i="11"/>
  <c r="I181" i="11"/>
  <c r="F181" i="11"/>
  <c r="J180" i="11"/>
  <c r="I180" i="11"/>
  <c r="F180" i="11"/>
  <c r="J179" i="11"/>
  <c r="I179" i="11"/>
  <c r="F179" i="11"/>
  <c r="J178" i="11"/>
  <c r="I178" i="11"/>
  <c r="F178" i="11"/>
  <c r="J177" i="11"/>
  <c r="I177" i="11"/>
  <c r="F177" i="11"/>
  <c r="J176" i="11"/>
  <c r="I176" i="11"/>
  <c r="F176" i="11"/>
  <c r="J175" i="11"/>
  <c r="I175" i="11"/>
  <c r="F175" i="11"/>
  <c r="J174" i="11"/>
  <c r="I174" i="11"/>
  <c r="F174" i="11"/>
  <c r="J173" i="11"/>
  <c r="I173" i="11"/>
  <c r="F173" i="11"/>
  <c r="J172" i="11"/>
  <c r="I172" i="11"/>
  <c r="F172" i="11"/>
  <c r="J171" i="11"/>
  <c r="AG24" i="11" s="1"/>
  <c r="I171" i="11"/>
  <c r="F171" i="11"/>
  <c r="J170" i="11"/>
  <c r="I170" i="11"/>
  <c r="F170" i="11"/>
  <c r="J169" i="11"/>
  <c r="I169" i="11"/>
  <c r="F169" i="11"/>
  <c r="J168" i="11"/>
  <c r="I168" i="11"/>
  <c r="F168" i="11"/>
  <c r="J167" i="11"/>
  <c r="I167" i="11"/>
  <c r="F167" i="11"/>
  <c r="J166" i="11"/>
  <c r="I166" i="11"/>
  <c r="F166" i="11"/>
  <c r="J165" i="11"/>
  <c r="I165" i="11"/>
  <c r="F165" i="11"/>
  <c r="J164" i="11"/>
  <c r="I164" i="11"/>
  <c r="F164" i="11"/>
  <c r="J163" i="11"/>
  <c r="AF21" i="11" s="1"/>
  <c r="I163" i="11"/>
  <c r="F163" i="11"/>
  <c r="J162" i="11"/>
  <c r="I162" i="11"/>
  <c r="F162" i="11"/>
  <c r="J161" i="11"/>
  <c r="I161" i="11"/>
  <c r="F161" i="11"/>
  <c r="J160" i="11"/>
  <c r="AF24" i="11" s="1"/>
  <c r="I160" i="11"/>
  <c r="F160" i="11"/>
  <c r="J159" i="11"/>
  <c r="AF25" i="11" s="1"/>
  <c r="I159" i="11"/>
  <c r="F159" i="11"/>
  <c r="J158" i="11"/>
  <c r="I158" i="11"/>
  <c r="F158" i="11"/>
  <c r="J157" i="11"/>
  <c r="I157" i="11"/>
  <c r="F157" i="11"/>
  <c r="J156" i="11"/>
  <c r="I156" i="11"/>
  <c r="F156" i="11"/>
  <c r="J155" i="11"/>
  <c r="AE18" i="11" s="1"/>
  <c r="I155" i="11"/>
  <c r="F155" i="11"/>
  <c r="J154" i="11"/>
  <c r="I154" i="11"/>
  <c r="F154" i="11"/>
  <c r="J153" i="11"/>
  <c r="I153" i="11"/>
  <c r="F153" i="11"/>
  <c r="J152" i="11"/>
  <c r="AE21" i="11" s="1"/>
  <c r="I152" i="11"/>
  <c r="F152" i="11"/>
  <c r="J151" i="11"/>
  <c r="AE22" i="11" s="1"/>
  <c r="I151" i="11"/>
  <c r="F151" i="11"/>
  <c r="J150" i="11"/>
  <c r="I150" i="11"/>
  <c r="F150" i="11"/>
  <c r="J149" i="11"/>
  <c r="I149" i="11"/>
  <c r="F149" i="11"/>
  <c r="J148" i="11"/>
  <c r="AE25" i="11" s="1"/>
  <c r="I148" i="11"/>
  <c r="F148" i="11"/>
  <c r="J147" i="11"/>
  <c r="AE26" i="11" s="1"/>
  <c r="I147" i="11"/>
  <c r="F147" i="11"/>
  <c r="J146" i="11"/>
  <c r="I146" i="11"/>
  <c r="F146" i="11"/>
  <c r="J145" i="11"/>
  <c r="I145" i="11"/>
  <c r="F145" i="11"/>
  <c r="J144" i="11"/>
  <c r="I144" i="11"/>
  <c r="F144" i="11"/>
  <c r="J143" i="11"/>
  <c r="I143" i="11"/>
  <c r="F143" i="11"/>
  <c r="J142" i="11"/>
  <c r="I142" i="11"/>
  <c r="F142" i="11"/>
  <c r="J141" i="11"/>
  <c r="I141" i="11"/>
  <c r="F141" i="11"/>
  <c r="J140" i="11"/>
  <c r="I140" i="11"/>
  <c r="F140" i="11"/>
  <c r="J139" i="11"/>
  <c r="I139" i="11"/>
  <c r="F139" i="11"/>
  <c r="J138" i="11"/>
  <c r="I138" i="11"/>
  <c r="F138" i="11"/>
  <c r="J137" i="11"/>
  <c r="I137" i="11"/>
  <c r="F137" i="11"/>
  <c r="J136" i="11"/>
  <c r="I136" i="11"/>
  <c r="F136" i="11"/>
  <c r="J135" i="11"/>
  <c r="I135" i="11"/>
  <c r="F135" i="11"/>
  <c r="J134" i="11"/>
  <c r="I134" i="11"/>
  <c r="F134" i="11"/>
  <c r="J133" i="11"/>
  <c r="I133" i="11"/>
  <c r="F133" i="11"/>
  <c r="J132" i="11"/>
  <c r="I132" i="11"/>
  <c r="F132" i="11"/>
  <c r="J131" i="11"/>
  <c r="I131" i="11"/>
  <c r="F131" i="11"/>
  <c r="J130" i="11"/>
  <c r="I130" i="11"/>
  <c r="F130" i="11"/>
  <c r="J129" i="11"/>
  <c r="I129" i="11"/>
  <c r="F129" i="11"/>
  <c r="J128" i="11"/>
  <c r="I128" i="11"/>
  <c r="F128" i="11"/>
  <c r="J127" i="11"/>
  <c r="I127" i="11"/>
  <c r="F127" i="11"/>
  <c r="J126" i="11"/>
  <c r="I126" i="11"/>
  <c r="F126" i="11"/>
  <c r="J125" i="11"/>
  <c r="I125" i="11"/>
  <c r="F125" i="11"/>
  <c r="J124" i="11"/>
  <c r="I124" i="11"/>
  <c r="F124" i="11"/>
  <c r="J123" i="11"/>
  <c r="I123" i="11"/>
  <c r="F123" i="11"/>
  <c r="J122" i="11"/>
  <c r="I122" i="11"/>
  <c r="F122" i="11"/>
  <c r="J121" i="11"/>
  <c r="I121" i="11"/>
  <c r="F121" i="11"/>
  <c r="J120" i="11"/>
  <c r="AB20" i="11" s="1"/>
  <c r="I120" i="11"/>
  <c r="F120" i="11"/>
  <c r="J119" i="11"/>
  <c r="AB21" i="11" s="1"/>
  <c r="I119" i="11"/>
  <c r="F119" i="11"/>
  <c r="J118" i="11"/>
  <c r="I118" i="11"/>
  <c r="F118" i="11"/>
  <c r="J117" i="11"/>
  <c r="I117" i="11"/>
  <c r="F117" i="11"/>
  <c r="J116" i="11"/>
  <c r="AB24" i="11" s="1"/>
  <c r="I116" i="11"/>
  <c r="F116" i="11"/>
  <c r="J115" i="11"/>
  <c r="AB25" i="11" s="1"/>
  <c r="I115" i="11"/>
  <c r="F115" i="11"/>
  <c r="J114" i="11"/>
  <c r="I114" i="11"/>
  <c r="F114" i="11"/>
  <c r="J113" i="11"/>
  <c r="I113" i="11"/>
  <c r="F113" i="11"/>
  <c r="J112" i="11"/>
  <c r="I112" i="11"/>
  <c r="F112" i="11"/>
  <c r="J111" i="11"/>
  <c r="AA18" i="11" s="1"/>
  <c r="I111" i="11"/>
  <c r="F111" i="11"/>
  <c r="J110" i="11"/>
  <c r="I110" i="11"/>
  <c r="F110" i="11"/>
  <c r="J109" i="11"/>
  <c r="I109" i="11"/>
  <c r="F109" i="11"/>
  <c r="J108" i="11"/>
  <c r="AA21" i="11" s="1"/>
  <c r="I108" i="11"/>
  <c r="F108" i="11"/>
  <c r="J107" i="11"/>
  <c r="AA22" i="11" s="1"/>
  <c r="I107" i="11"/>
  <c r="F107" i="11"/>
  <c r="J106" i="11"/>
  <c r="I106" i="11"/>
  <c r="F106" i="11"/>
  <c r="J105" i="11"/>
  <c r="I105" i="11"/>
  <c r="F105" i="11"/>
  <c r="J104" i="11"/>
  <c r="AA25" i="11" s="1"/>
  <c r="I104" i="11"/>
  <c r="F104" i="11"/>
  <c r="J103" i="11"/>
  <c r="AA26" i="11" s="1"/>
  <c r="I103" i="11"/>
  <c r="F103" i="11"/>
  <c r="J102" i="11"/>
  <c r="I102" i="11"/>
  <c r="F102" i="11"/>
  <c r="J101" i="11"/>
  <c r="I101" i="11"/>
  <c r="F101" i="11"/>
  <c r="J100" i="11"/>
  <c r="I100" i="11"/>
  <c r="F100" i="11"/>
  <c r="J99" i="11"/>
  <c r="I99" i="11"/>
  <c r="F99" i="11"/>
  <c r="J98" i="11"/>
  <c r="I98" i="11"/>
  <c r="F98" i="11"/>
  <c r="J97" i="11"/>
  <c r="I97" i="11"/>
  <c r="F97" i="11"/>
  <c r="J96" i="11"/>
  <c r="I96" i="11"/>
  <c r="F96" i="11"/>
  <c r="J95" i="11"/>
  <c r="I95" i="11"/>
  <c r="F95" i="11"/>
  <c r="J94" i="11"/>
  <c r="I94" i="11"/>
  <c r="F94" i="11"/>
  <c r="J93" i="11"/>
  <c r="I93" i="11"/>
  <c r="F93" i="11"/>
  <c r="J92" i="11"/>
  <c r="I92" i="11"/>
  <c r="F92" i="11"/>
  <c r="J91" i="11"/>
  <c r="I91" i="11"/>
  <c r="F91" i="11"/>
  <c r="J90" i="11"/>
  <c r="I90" i="11"/>
  <c r="F90" i="11"/>
  <c r="J89" i="11"/>
  <c r="I89" i="11"/>
  <c r="F89" i="11"/>
  <c r="J88" i="11"/>
  <c r="I88" i="11"/>
  <c r="F88" i="11"/>
  <c r="J87" i="11"/>
  <c r="Y20" i="11" s="1"/>
  <c r="I87" i="11"/>
  <c r="F87" i="11"/>
  <c r="J86" i="11"/>
  <c r="I86" i="11"/>
  <c r="F86" i="11"/>
  <c r="J85" i="11"/>
  <c r="I85" i="11"/>
  <c r="F85" i="11"/>
  <c r="J84" i="11"/>
  <c r="I84" i="11"/>
  <c r="F84" i="11"/>
  <c r="J83" i="11"/>
  <c r="Y24" i="11" s="1"/>
  <c r="I83" i="11"/>
  <c r="F83" i="11"/>
  <c r="J82" i="11"/>
  <c r="I82" i="11"/>
  <c r="F82" i="11"/>
  <c r="J81" i="11"/>
  <c r="I81" i="11"/>
  <c r="F81" i="11"/>
  <c r="J80" i="11"/>
  <c r="I80" i="11"/>
  <c r="F80" i="11"/>
  <c r="J79" i="11"/>
  <c r="I79" i="11"/>
  <c r="F79" i="11"/>
  <c r="J78" i="11"/>
  <c r="I78" i="11"/>
  <c r="F78" i="11"/>
  <c r="J77" i="11"/>
  <c r="I77" i="11"/>
  <c r="F77" i="11"/>
  <c r="J76" i="11"/>
  <c r="X20" i="11" s="1"/>
  <c r="I76" i="11"/>
  <c r="F76" i="11"/>
  <c r="J75" i="11"/>
  <c r="X21" i="11" s="1"/>
  <c r="I75" i="11"/>
  <c r="F75" i="11"/>
  <c r="J74" i="11"/>
  <c r="I74" i="11"/>
  <c r="F74" i="11"/>
  <c r="J73" i="11"/>
  <c r="I73" i="11"/>
  <c r="F73" i="11"/>
  <c r="J72" i="11"/>
  <c r="X24" i="11" s="1"/>
  <c r="I72" i="11"/>
  <c r="F72" i="11"/>
  <c r="J71" i="11"/>
  <c r="X25" i="11" s="1"/>
  <c r="I71" i="11"/>
  <c r="F71" i="11"/>
  <c r="J70" i="11"/>
  <c r="I70" i="11"/>
  <c r="F70" i="11"/>
  <c r="J69" i="11"/>
  <c r="I69" i="11"/>
  <c r="F69" i="11"/>
  <c r="J68" i="11"/>
  <c r="I68" i="11"/>
  <c r="F68" i="11"/>
  <c r="J67" i="11"/>
  <c r="W18" i="11" s="1"/>
  <c r="I67" i="11"/>
  <c r="F67" i="11"/>
  <c r="J66" i="11"/>
  <c r="I66" i="11"/>
  <c r="F66" i="11"/>
  <c r="J65" i="11"/>
  <c r="I65" i="11"/>
  <c r="F65" i="11"/>
  <c r="J64" i="11"/>
  <c r="W21" i="11" s="1"/>
  <c r="I64" i="11"/>
  <c r="F64" i="11"/>
  <c r="J63" i="11"/>
  <c r="W22" i="11" s="1"/>
  <c r="I63" i="11"/>
  <c r="F63" i="11"/>
  <c r="J62" i="11"/>
  <c r="I62" i="11"/>
  <c r="F62" i="11"/>
  <c r="J61" i="11"/>
  <c r="I61" i="11"/>
  <c r="F61" i="11"/>
  <c r="J60" i="11"/>
  <c r="W25" i="11" s="1"/>
  <c r="I60" i="11"/>
  <c r="F60" i="11"/>
  <c r="J59" i="11"/>
  <c r="W26" i="11" s="1"/>
  <c r="I59" i="11"/>
  <c r="F59" i="11"/>
  <c r="J58" i="11"/>
  <c r="I58" i="11"/>
  <c r="F58" i="11"/>
  <c r="J57" i="11"/>
  <c r="I57" i="11"/>
  <c r="F57" i="11"/>
  <c r="J56" i="11"/>
  <c r="I56" i="11"/>
  <c r="F56" i="11"/>
  <c r="J55" i="11"/>
  <c r="I55" i="11"/>
  <c r="F55" i="11"/>
  <c r="J54" i="11"/>
  <c r="I54" i="11"/>
  <c r="F54" i="11"/>
  <c r="J53" i="11"/>
  <c r="I53" i="11"/>
  <c r="F53" i="11"/>
  <c r="J52" i="11"/>
  <c r="I52" i="11"/>
  <c r="F52" i="11"/>
  <c r="J51" i="11"/>
  <c r="I51" i="11"/>
  <c r="F51" i="11"/>
  <c r="J50" i="11"/>
  <c r="I50" i="11"/>
  <c r="F50" i="11"/>
  <c r="J49" i="11"/>
  <c r="I49" i="11"/>
  <c r="F49" i="11"/>
  <c r="J48" i="11"/>
  <c r="I48" i="11"/>
  <c r="F48" i="11"/>
  <c r="J47" i="11"/>
  <c r="I47" i="11"/>
  <c r="F47" i="11"/>
  <c r="J46" i="11"/>
  <c r="I46" i="11"/>
  <c r="F46" i="11"/>
  <c r="J45" i="11"/>
  <c r="I45" i="11"/>
  <c r="F45" i="11"/>
  <c r="J44" i="11"/>
  <c r="I44" i="11"/>
  <c r="F44" i="11"/>
  <c r="J43" i="11"/>
  <c r="U20" i="11" s="1"/>
  <c r="I43" i="11"/>
  <c r="F43" i="11"/>
  <c r="J42" i="11"/>
  <c r="I42" i="11"/>
  <c r="F42" i="11"/>
  <c r="J41" i="11"/>
  <c r="I41" i="11"/>
  <c r="F41" i="11"/>
  <c r="J40" i="11"/>
  <c r="I40" i="11"/>
  <c r="F40" i="11"/>
  <c r="J39" i="11"/>
  <c r="U24" i="11" s="1"/>
  <c r="I39" i="11"/>
  <c r="F39" i="11"/>
  <c r="J38" i="11"/>
  <c r="I38" i="11"/>
  <c r="F38" i="11"/>
  <c r="J37" i="11"/>
  <c r="I37" i="11"/>
  <c r="F37" i="11"/>
  <c r="J36" i="11"/>
  <c r="I36" i="11"/>
  <c r="F36" i="11"/>
  <c r="J35" i="11"/>
  <c r="I35" i="11"/>
  <c r="F35" i="11"/>
  <c r="J34" i="11"/>
  <c r="I34" i="11"/>
  <c r="F34" i="11"/>
  <c r="J33" i="11"/>
  <c r="I33" i="11"/>
  <c r="F33" i="11"/>
  <c r="J32" i="11"/>
  <c r="T20" i="11" s="1"/>
  <c r="I32" i="11"/>
  <c r="F32" i="11"/>
  <c r="J31" i="11"/>
  <c r="T21" i="11" s="1"/>
  <c r="I31" i="11"/>
  <c r="F31" i="11"/>
  <c r="D31" i="11"/>
  <c r="J30" i="11"/>
  <c r="T22" i="11" s="1"/>
  <c r="I30" i="11"/>
  <c r="F30" i="11"/>
  <c r="D30" i="11"/>
  <c r="J29" i="11"/>
  <c r="T23" i="11" s="1"/>
  <c r="I29" i="11"/>
  <c r="F29" i="11"/>
  <c r="D29" i="11"/>
  <c r="N28" i="11"/>
  <c r="J28" i="11"/>
  <c r="I28" i="11"/>
  <c r="F28" i="11"/>
  <c r="D28" i="11"/>
  <c r="EJ27" i="11"/>
  <c r="EI27" i="11"/>
  <c r="EH27" i="11"/>
  <c r="EG27" i="11"/>
  <c r="EF27" i="11"/>
  <c r="EE27" i="11"/>
  <c r="ED27" i="11"/>
  <c r="EC27" i="11"/>
  <c r="EB27" i="11"/>
  <c r="EA27" i="11"/>
  <c r="DZ27" i="11"/>
  <c r="DY27" i="11"/>
  <c r="DX27" i="11"/>
  <c r="DW27" i="11"/>
  <c r="DV27" i="11"/>
  <c r="DU27" i="11"/>
  <c r="DT27" i="11"/>
  <c r="DS27" i="11"/>
  <c r="DR27" i="11"/>
  <c r="DQ27" i="11"/>
  <c r="DP27" i="11"/>
  <c r="DO27" i="11"/>
  <c r="DN27" i="11"/>
  <c r="DK27" i="11"/>
  <c r="DJ27" i="11"/>
  <c r="DI27" i="11"/>
  <c r="DH27" i="11"/>
  <c r="DG27" i="11"/>
  <c r="DF27" i="11"/>
  <c r="DE27" i="11"/>
  <c r="DD27" i="11"/>
  <c r="DC27" i="11"/>
  <c r="DB27" i="11"/>
  <c r="DA27" i="11"/>
  <c r="CZ27" i="11"/>
  <c r="CY27" i="11"/>
  <c r="CX27" i="11"/>
  <c r="CW27" i="11"/>
  <c r="CV27" i="11"/>
  <c r="CU27" i="11"/>
  <c r="CT27" i="11"/>
  <c r="CS27" i="11"/>
  <c r="CR27" i="11"/>
  <c r="CQ27" i="11"/>
  <c r="CP27" i="11"/>
  <c r="CO27" i="11"/>
  <c r="CL27" i="11"/>
  <c r="CK27" i="11"/>
  <c r="CJ27" i="11"/>
  <c r="CI27" i="11"/>
  <c r="CH27" i="11"/>
  <c r="CG27" i="11"/>
  <c r="CF27" i="11"/>
  <c r="CE27" i="11"/>
  <c r="CD27" i="11"/>
  <c r="CC27" i="11"/>
  <c r="CB27" i="11"/>
  <c r="CA27" i="11"/>
  <c r="BZ27" i="11"/>
  <c r="BY27" i="11"/>
  <c r="BX27" i="11"/>
  <c r="BW27" i="11"/>
  <c r="BV27" i="11"/>
  <c r="BU27" i="11"/>
  <c r="BT27" i="11"/>
  <c r="BS27" i="11"/>
  <c r="BR27" i="11"/>
  <c r="BQ27" i="11"/>
  <c r="BP27" i="11"/>
  <c r="BM27" i="11"/>
  <c r="BL27" i="11"/>
  <c r="BK27" i="11"/>
  <c r="BJ27" i="11"/>
  <c r="BI27" i="11"/>
  <c r="BH27" i="11"/>
  <c r="BG27" i="11"/>
  <c r="BF27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N27" i="11"/>
  <c r="J27" i="11"/>
  <c r="I27" i="11"/>
  <c r="F27" i="11"/>
  <c r="D27" i="11"/>
  <c r="EJ26" i="11"/>
  <c r="EH26" i="11"/>
  <c r="EG26" i="11"/>
  <c r="EF26" i="11"/>
  <c r="ED26" i="11"/>
  <c r="EC26" i="11"/>
  <c r="EB26" i="11"/>
  <c r="DZ26" i="11"/>
  <c r="DY26" i="11"/>
  <c r="DX26" i="11"/>
  <c r="DV26" i="11"/>
  <c r="DU26" i="11"/>
  <c r="DT26" i="11"/>
  <c r="DR26" i="11"/>
  <c r="DQ26" i="11"/>
  <c r="DP26" i="11"/>
  <c r="DN26" i="11"/>
  <c r="DK26" i="11"/>
  <c r="DJ26" i="11"/>
  <c r="DH26" i="11"/>
  <c r="DG26" i="11"/>
  <c r="DF26" i="11"/>
  <c r="DD26" i="11"/>
  <c r="DC26" i="11"/>
  <c r="DB26" i="11"/>
  <c r="CZ26" i="11"/>
  <c r="CY26" i="11"/>
  <c r="CX26" i="11"/>
  <c r="CV26" i="11"/>
  <c r="CU26" i="11"/>
  <c r="CT26" i="11"/>
  <c r="CR26" i="11"/>
  <c r="CQ26" i="11"/>
  <c r="CP26" i="11"/>
  <c r="CL26" i="11"/>
  <c r="CK26" i="11"/>
  <c r="CJ26" i="11"/>
  <c r="CH26" i="11"/>
  <c r="CG26" i="11"/>
  <c r="CF26" i="11"/>
  <c r="CD26" i="11"/>
  <c r="CC26" i="11"/>
  <c r="CB26" i="11"/>
  <c r="BZ26" i="11"/>
  <c r="BY26" i="11"/>
  <c r="BX26" i="11"/>
  <c r="BV26" i="11"/>
  <c r="BU26" i="11"/>
  <c r="BT26" i="11"/>
  <c r="BR26" i="11"/>
  <c r="BQ26" i="11"/>
  <c r="BP26" i="11"/>
  <c r="BL26" i="11"/>
  <c r="BK26" i="11"/>
  <c r="BJ26" i="11"/>
  <c r="BH26" i="11"/>
  <c r="BG26" i="11"/>
  <c r="BF26" i="11"/>
  <c r="BD26" i="11"/>
  <c r="BC26" i="11"/>
  <c r="BB26" i="11"/>
  <c r="AZ26" i="11"/>
  <c r="AY26" i="11"/>
  <c r="AX26" i="11"/>
  <c r="AV26" i="11"/>
  <c r="AU26" i="11"/>
  <c r="AT26" i="11"/>
  <c r="AR26" i="11"/>
  <c r="AQ26" i="11"/>
  <c r="AN26" i="11"/>
  <c r="AL26" i="11"/>
  <c r="AK26" i="11"/>
  <c r="AJ26" i="11"/>
  <c r="AH26" i="11"/>
  <c r="AG26" i="11"/>
  <c r="AF26" i="11"/>
  <c r="AD26" i="11"/>
  <c r="AC26" i="11"/>
  <c r="AB26" i="11"/>
  <c r="Z26" i="11"/>
  <c r="Y26" i="11"/>
  <c r="X26" i="11"/>
  <c r="V26" i="11"/>
  <c r="U26" i="11"/>
  <c r="R26" i="11"/>
  <c r="N26" i="11"/>
  <c r="J26" i="11"/>
  <c r="T26" i="11" s="1"/>
  <c r="I26" i="11"/>
  <c r="F26" i="11"/>
  <c r="D26" i="11"/>
  <c r="EI25" i="11"/>
  <c r="EH25" i="11"/>
  <c r="EG25" i="11"/>
  <c r="EE25" i="11"/>
  <c r="ED25" i="11"/>
  <c r="EC25" i="11"/>
  <c r="EA25" i="11"/>
  <c r="DZ25" i="11"/>
  <c r="DY25" i="11"/>
  <c r="DW25" i="11"/>
  <c r="DV25" i="11"/>
  <c r="DU25" i="11"/>
  <c r="DS25" i="11"/>
  <c r="DR25" i="11"/>
  <c r="DQ25" i="11"/>
  <c r="DO25" i="11"/>
  <c r="DN25" i="11"/>
  <c r="DK25" i="11"/>
  <c r="DI25" i="11"/>
  <c r="DH25" i="11"/>
  <c r="DG25" i="11"/>
  <c r="DE25" i="11"/>
  <c r="DD25" i="11"/>
  <c r="DC25" i="11"/>
  <c r="DA25" i="11"/>
  <c r="CZ25" i="11"/>
  <c r="CY25" i="11"/>
  <c r="CW25" i="11"/>
  <c r="CV25" i="11"/>
  <c r="CU25" i="11"/>
  <c r="CS25" i="11"/>
  <c r="CR25" i="11"/>
  <c r="CQ25" i="11"/>
  <c r="CO25" i="11"/>
  <c r="CL25" i="11"/>
  <c r="CK25" i="11"/>
  <c r="CI25" i="11"/>
  <c r="CH25" i="11"/>
  <c r="CG25" i="11"/>
  <c r="CE25" i="11"/>
  <c r="CD25" i="11"/>
  <c r="CC25" i="11"/>
  <c r="CA25" i="11"/>
  <c r="BZ25" i="11"/>
  <c r="BY25" i="11"/>
  <c r="BW25" i="11"/>
  <c r="BV25" i="11"/>
  <c r="BU25" i="11"/>
  <c r="BS25" i="11"/>
  <c r="BR25" i="11"/>
  <c r="BQ25" i="11"/>
  <c r="BM25" i="11"/>
  <c r="BL25" i="11"/>
  <c r="BK25" i="11"/>
  <c r="BI25" i="11"/>
  <c r="BH25" i="11"/>
  <c r="BG25" i="11"/>
  <c r="BE25" i="11"/>
  <c r="BD25" i="11"/>
  <c r="BC25" i="11"/>
  <c r="BA25" i="11"/>
  <c r="AZ25" i="11"/>
  <c r="AY25" i="11"/>
  <c r="AV25" i="11"/>
  <c r="AU25" i="11"/>
  <c r="AR25" i="11"/>
  <c r="AQ25" i="11"/>
  <c r="AL25" i="11"/>
  <c r="AK25" i="11"/>
  <c r="AH25" i="11"/>
  <c r="AG25" i="11"/>
  <c r="AD25" i="11"/>
  <c r="AC25" i="11"/>
  <c r="Z25" i="11"/>
  <c r="Y25" i="11"/>
  <c r="V25" i="11"/>
  <c r="U25" i="11"/>
  <c r="T25" i="11"/>
  <c r="R25" i="11"/>
  <c r="N25" i="11"/>
  <c r="J25" i="11"/>
  <c r="T27" i="11" s="1"/>
  <c r="I25" i="11"/>
  <c r="F25" i="11"/>
  <c r="D25" i="11"/>
  <c r="EJ24" i="11"/>
  <c r="EI24" i="11"/>
  <c r="EH24" i="11"/>
  <c r="EG24" i="11"/>
  <c r="EF24" i="11"/>
  <c r="EE24" i="11"/>
  <c r="ED24" i="11"/>
  <c r="EB24" i="11"/>
  <c r="EA24" i="11"/>
  <c r="DZ24" i="11"/>
  <c r="DX24" i="11"/>
  <c r="DW24" i="11"/>
  <c r="DV24" i="11"/>
  <c r="DT24" i="11"/>
  <c r="DS24" i="11"/>
  <c r="DR24" i="11"/>
  <c r="DP24" i="11"/>
  <c r="DO24" i="11"/>
  <c r="DN24" i="11"/>
  <c r="DJ24" i="11"/>
  <c r="DI24" i="11"/>
  <c r="DH24" i="11"/>
  <c r="DF24" i="11"/>
  <c r="DE24" i="11"/>
  <c r="DD24" i="11"/>
  <c r="DB24" i="11"/>
  <c r="DA24" i="11"/>
  <c r="CZ24" i="11"/>
  <c r="CX24" i="11"/>
  <c r="CW24" i="11"/>
  <c r="CV24" i="11"/>
  <c r="CT24" i="11"/>
  <c r="CS24" i="11"/>
  <c r="CR24" i="11"/>
  <c r="CP24" i="11"/>
  <c r="CO24" i="11"/>
  <c r="CL24" i="11"/>
  <c r="CJ24" i="11"/>
  <c r="CI24" i="11"/>
  <c r="CH24" i="11"/>
  <c r="CF24" i="11"/>
  <c r="CE24" i="11"/>
  <c r="CD24" i="11"/>
  <c r="CB24" i="11"/>
  <c r="CA24" i="11"/>
  <c r="BZ24" i="11"/>
  <c r="BX24" i="11"/>
  <c r="BW24" i="11"/>
  <c r="BV24" i="11"/>
  <c r="BT24" i="11"/>
  <c r="BS24" i="11"/>
  <c r="BR24" i="11"/>
  <c r="BP24" i="11"/>
  <c r="BM24" i="11"/>
  <c r="BL24" i="11"/>
  <c r="BJ24" i="11"/>
  <c r="BI24" i="11"/>
  <c r="BH24" i="11"/>
  <c r="BF24" i="11"/>
  <c r="BE24" i="11"/>
  <c r="BD24" i="11"/>
  <c r="BB24" i="11"/>
  <c r="BA24" i="11"/>
  <c r="AZ24" i="11"/>
  <c r="AW24" i="11"/>
  <c r="AV24" i="11"/>
  <c r="AU24" i="11"/>
  <c r="AS24" i="11"/>
  <c r="AR24" i="11"/>
  <c r="AM24" i="11"/>
  <c r="AL24" i="11"/>
  <c r="AI24" i="11"/>
  <c r="AH24" i="11"/>
  <c r="AE24" i="11"/>
  <c r="AD24" i="11"/>
  <c r="AC24" i="11"/>
  <c r="AA24" i="11"/>
  <c r="Z24" i="11"/>
  <c r="W24" i="11"/>
  <c r="V24" i="11"/>
  <c r="T24" i="11"/>
  <c r="R24" i="11"/>
  <c r="N24" i="11"/>
  <c r="J24" i="11"/>
  <c r="I24" i="11"/>
  <c r="F24" i="11"/>
  <c r="D24" i="11"/>
  <c r="EJ23" i="11"/>
  <c r="EI23" i="11"/>
  <c r="EH23" i="11"/>
  <c r="EG23" i="11"/>
  <c r="EF23" i="11"/>
  <c r="EE23" i="11"/>
  <c r="ED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Q23" i="11"/>
  <c r="DP23" i="11"/>
  <c r="DO23" i="11"/>
  <c r="DN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N23" i="11"/>
  <c r="J23" i="11"/>
  <c r="I23" i="11"/>
  <c r="F23" i="11"/>
  <c r="D23" i="11"/>
  <c r="EJ22" i="11"/>
  <c r="EH22" i="11"/>
  <c r="EG22" i="11"/>
  <c r="EF22" i="11"/>
  <c r="ED22" i="11"/>
  <c r="EC22" i="11"/>
  <c r="EB22" i="11"/>
  <c r="DZ22" i="11"/>
  <c r="DY22" i="11"/>
  <c r="DX22" i="11"/>
  <c r="DV22" i="11"/>
  <c r="DU22" i="11"/>
  <c r="DT22" i="11"/>
  <c r="DR22" i="11"/>
  <c r="DQ22" i="11"/>
  <c r="DP22" i="11"/>
  <c r="DN22" i="11"/>
  <c r="DK22" i="11"/>
  <c r="DJ22" i="11"/>
  <c r="DH22" i="11"/>
  <c r="DG22" i="11"/>
  <c r="DF22" i="11"/>
  <c r="DD22" i="11"/>
  <c r="DC22" i="11"/>
  <c r="DB22" i="11"/>
  <c r="CZ22" i="11"/>
  <c r="CY22" i="11"/>
  <c r="CX22" i="11"/>
  <c r="CV22" i="11"/>
  <c r="CU22" i="11"/>
  <c r="CT22" i="11"/>
  <c r="CR22" i="11"/>
  <c r="CQ22" i="11"/>
  <c r="CP22" i="11"/>
  <c r="CL22" i="11"/>
  <c r="CK22" i="11"/>
  <c r="CJ22" i="11"/>
  <c r="CH22" i="11"/>
  <c r="CG22" i="11"/>
  <c r="CF22" i="11"/>
  <c r="CD22" i="11"/>
  <c r="CC22" i="11"/>
  <c r="CB22" i="11"/>
  <c r="BZ22" i="11"/>
  <c r="BY22" i="11"/>
  <c r="BX22" i="11"/>
  <c r="BV22" i="11"/>
  <c r="BU22" i="11"/>
  <c r="BT22" i="11"/>
  <c r="BR22" i="11"/>
  <c r="BQ22" i="11"/>
  <c r="BP22" i="11"/>
  <c r="BL22" i="11"/>
  <c r="BK22" i="11"/>
  <c r="BJ22" i="11"/>
  <c r="BH22" i="11"/>
  <c r="BG22" i="11"/>
  <c r="BF22" i="11"/>
  <c r="BD22" i="11"/>
  <c r="BC22" i="11"/>
  <c r="BB22" i="11"/>
  <c r="AZ22" i="11"/>
  <c r="AY22" i="11"/>
  <c r="AX22" i="11"/>
  <c r="AV22" i="11"/>
  <c r="AU22" i="11"/>
  <c r="AT22" i="11"/>
  <c r="AR22" i="11"/>
  <c r="AQ22" i="11"/>
  <c r="AN22" i="11"/>
  <c r="AL22" i="11"/>
  <c r="AK22" i="11"/>
  <c r="AJ22" i="11"/>
  <c r="AH22" i="11"/>
  <c r="AG22" i="11"/>
  <c r="AF22" i="11"/>
  <c r="AD22" i="11"/>
  <c r="AC22" i="11"/>
  <c r="AB22" i="11"/>
  <c r="Z22" i="11"/>
  <c r="Y22" i="11"/>
  <c r="X22" i="11"/>
  <c r="V22" i="11"/>
  <c r="U22" i="11"/>
  <c r="R22" i="11"/>
  <c r="N22" i="11"/>
  <c r="J22" i="11"/>
  <c r="I22" i="11"/>
  <c r="F22" i="11"/>
  <c r="D22" i="11"/>
  <c r="EI21" i="11"/>
  <c r="EH21" i="11"/>
  <c r="EG21" i="11"/>
  <c r="EE21" i="11"/>
  <c r="ED21" i="11"/>
  <c r="EC21" i="11"/>
  <c r="EA21" i="11"/>
  <c r="DZ21" i="11"/>
  <c r="DY21" i="11"/>
  <c r="DW21" i="11"/>
  <c r="DV21" i="11"/>
  <c r="DU21" i="11"/>
  <c r="DS21" i="11"/>
  <c r="DR21" i="11"/>
  <c r="DQ21" i="11"/>
  <c r="DO21" i="11"/>
  <c r="DN21" i="11"/>
  <c r="DK21" i="11"/>
  <c r="DI21" i="11"/>
  <c r="DH21" i="11"/>
  <c r="DG21" i="11"/>
  <c r="DE21" i="11"/>
  <c r="DD21" i="11"/>
  <c r="DC21" i="11"/>
  <c r="DA21" i="11"/>
  <c r="CZ21" i="11"/>
  <c r="CY21" i="11"/>
  <c r="CW21" i="11"/>
  <c r="CV21" i="11"/>
  <c r="CU21" i="11"/>
  <c r="CS21" i="11"/>
  <c r="CR21" i="11"/>
  <c r="CQ21" i="11"/>
  <c r="CO21" i="11"/>
  <c r="CL21" i="11"/>
  <c r="CK21" i="11"/>
  <c r="CI21" i="11"/>
  <c r="CH21" i="11"/>
  <c r="CG21" i="11"/>
  <c r="CE21" i="11"/>
  <c r="CD21" i="11"/>
  <c r="CC21" i="11"/>
  <c r="CA21" i="11"/>
  <c r="BZ21" i="11"/>
  <c r="BY21" i="11"/>
  <c r="BW21" i="11"/>
  <c r="BV21" i="11"/>
  <c r="BU21" i="11"/>
  <c r="BS21" i="11"/>
  <c r="BR21" i="11"/>
  <c r="BQ21" i="11"/>
  <c r="BM21" i="11"/>
  <c r="BL21" i="11"/>
  <c r="BK21" i="11"/>
  <c r="BI21" i="11"/>
  <c r="BH21" i="11"/>
  <c r="BG21" i="11"/>
  <c r="BE21" i="11"/>
  <c r="BD21" i="11"/>
  <c r="BC21" i="11"/>
  <c r="BA21" i="11"/>
  <c r="AZ21" i="11"/>
  <c r="AY21" i="11"/>
  <c r="AW21" i="11"/>
  <c r="AV21" i="11"/>
  <c r="AU21" i="11"/>
  <c r="AS21" i="11"/>
  <c r="AR21" i="11"/>
  <c r="AQ21" i="11"/>
  <c r="AM21" i="11"/>
  <c r="AL21" i="11"/>
  <c r="AK21" i="11"/>
  <c r="AI21" i="11"/>
  <c r="AH21" i="11"/>
  <c r="AG21" i="11"/>
  <c r="AD21" i="11"/>
  <c r="AC21" i="11"/>
  <c r="Z21" i="11"/>
  <c r="Y21" i="11"/>
  <c r="V21" i="11"/>
  <c r="U21" i="11"/>
  <c r="N21" i="11"/>
  <c r="J21" i="11"/>
  <c r="I21" i="11"/>
  <c r="F21" i="11"/>
  <c r="D21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A20" i="11"/>
  <c r="Z20" i="11"/>
  <c r="W20" i="11"/>
  <c r="V20" i="11"/>
  <c r="S20" i="11"/>
  <c r="R20" i="11"/>
  <c r="N20" i="11"/>
  <c r="J20" i="11"/>
  <c r="S21" i="11" s="1"/>
  <c r="I20" i="11"/>
  <c r="F20" i="11"/>
  <c r="D20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N19" i="11"/>
  <c r="J19" i="11"/>
  <c r="S22" i="11" s="1"/>
  <c r="I19" i="11"/>
  <c r="F19" i="11"/>
  <c r="D19" i="11"/>
  <c r="EJ18" i="11"/>
  <c r="EH18" i="11"/>
  <c r="EG18" i="11"/>
  <c r="EF18" i="11"/>
  <c r="ED18" i="11"/>
  <c r="EC18" i="11"/>
  <c r="EB18" i="11"/>
  <c r="DZ18" i="11"/>
  <c r="DY18" i="11"/>
  <c r="DX18" i="11"/>
  <c r="DV18" i="11"/>
  <c r="DU18" i="11"/>
  <c r="DT18" i="11"/>
  <c r="DR18" i="11"/>
  <c r="DQ18" i="11"/>
  <c r="DP18" i="11"/>
  <c r="DN18" i="11"/>
  <c r="DK18" i="11"/>
  <c r="DJ18" i="11"/>
  <c r="DH18" i="11"/>
  <c r="DG18" i="11"/>
  <c r="DF18" i="11"/>
  <c r="DD18" i="11"/>
  <c r="DC18" i="11"/>
  <c r="DB18" i="11"/>
  <c r="CZ18" i="11"/>
  <c r="CY18" i="11"/>
  <c r="CX18" i="11"/>
  <c r="CV18" i="11"/>
  <c r="CU18" i="11"/>
  <c r="CT18" i="11"/>
  <c r="CR18" i="11"/>
  <c r="CQ18" i="11"/>
  <c r="CP18" i="11"/>
  <c r="CL18" i="11"/>
  <c r="CK18" i="11"/>
  <c r="CJ18" i="11"/>
  <c r="CH18" i="11"/>
  <c r="CG18" i="11"/>
  <c r="CF18" i="11"/>
  <c r="CD18" i="11"/>
  <c r="CC18" i="11"/>
  <c r="CB18" i="11"/>
  <c r="BZ18" i="11"/>
  <c r="BY18" i="11"/>
  <c r="BX18" i="11"/>
  <c r="BV18" i="11"/>
  <c r="BU18" i="11"/>
  <c r="BT18" i="11"/>
  <c r="BR18" i="11"/>
  <c r="BQ18" i="11"/>
  <c r="BP18" i="11"/>
  <c r="BL18" i="11"/>
  <c r="BK18" i="11"/>
  <c r="BJ18" i="11"/>
  <c r="BH18" i="11"/>
  <c r="BG18" i="11"/>
  <c r="BF18" i="11"/>
  <c r="BD18" i="11"/>
  <c r="BC18" i="11"/>
  <c r="BB18" i="11"/>
  <c r="AZ18" i="11"/>
  <c r="AY18" i="11"/>
  <c r="AX18" i="11"/>
  <c r="AV18" i="11"/>
  <c r="AU18" i="11"/>
  <c r="AT18" i="11"/>
  <c r="AR18" i="11"/>
  <c r="AQ18" i="11"/>
  <c r="AN18" i="11"/>
  <c r="AL18" i="11"/>
  <c r="AK18" i="11"/>
  <c r="AJ18" i="11"/>
  <c r="AH18" i="11"/>
  <c r="AG18" i="11"/>
  <c r="AF18" i="11"/>
  <c r="AD18" i="11"/>
  <c r="AC18" i="11"/>
  <c r="AB18" i="11"/>
  <c r="Z18" i="11"/>
  <c r="Y18" i="11"/>
  <c r="X18" i="11"/>
  <c r="V18" i="11"/>
  <c r="U18" i="11"/>
  <c r="T18" i="11"/>
  <c r="S18" i="11"/>
  <c r="R18" i="11"/>
  <c r="N18" i="11"/>
  <c r="J18" i="11"/>
  <c r="S23" i="11" s="1"/>
  <c r="I18" i="11"/>
  <c r="F18" i="11"/>
  <c r="D18" i="11"/>
  <c r="EI17" i="11"/>
  <c r="EH17" i="11"/>
  <c r="EG17" i="11"/>
  <c r="EE17" i="11"/>
  <c r="ED17" i="11"/>
  <c r="EC17" i="11"/>
  <c r="EA17" i="11"/>
  <c r="DZ17" i="11"/>
  <c r="DY17" i="11"/>
  <c r="DW17" i="11"/>
  <c r="DV17" i="11"/>
  <c r="DU17" i="11"/>
  <c r="DS17" i="11"/>
  <c r="DR17" i="11"/>
  <c r="DQ17" i="11"/>
  <c r="DO17" i="11"/>
  <c r="DN17" i="11"/>
  <c r="DK17" i="11"/>
  <c r="DI17" i="11"/>
  <c r="DH17" i="11"/>
  <c r="DG17" i="11"/>
  <c r="DE17" i="11"/>
  <c r="DD17" i="11"/>
  <c r="DC17" i="11"/>
  <c r="DA17" i="11"/>
  <c r="CZ17" i="11"/>
  <c r="CY17" i="11"/>
  <c r="CW17" i="11"/>
  <c r="CV17" i="11"/>
  <c r="CU17" i="11"/>
  <c r="CS17" i="11"/>
  <c r="CR17" i="11"/>
  <c r="CQ17" i="11"/>
  <c r="CO17" i="11"/>
  <c r="CL17" i="11"/>
  <c r="CK17" i="11"/>
  <c r="CI17" i="11"/>
  <c r="CH17" i="11"/>
  <c r="CG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N17" i="11"/>
  <c r="J17" i="11"/>
  <c r="S24" i="11" s="1"/>
  <c r="I17" i="11"/>
  <c r="F17" i="11"/>
  <c r="D17" i="11"/>
  <c r="N16" i="11"/>
  <c r="J16" i="11"/>
  <c r="S25" i="11" s="1"/>
  <c r="I16" i="11"/>
  <c r="F16" i="11"/>
  <c r="D16" i="11"/>
  <c r="D32" i="11" s="1"/>
  <c r="N15" i="11"/>
  <c r="J15" i="11"/>
  <c r="S26" i="11" s="1"/>
  <c r="I15" i="11"/>
  <c r="F15" i="11"/>
  <c r="D15" i="11"/>
  <c r="N14" i="11"/>
  <c r="J14" i="11"/>
  <c r="S27" i="11" s="1"/>
  <c r="I14" i="11"/>
  <c r="F14" i="11"/>
  <c r="D14" i="11"/>
  <c r="EJ13" i="11"/>
  <c r="EI13" i="11"/>
  <c r="EH13" i="11"/>
  <c r="EG13" i="11"/>
  <c r="EF13" i="11"/>
  <c r="EE13" i="11"/>
  <c r="ED13" i="11"/>
  <c r="EC13" i="11"/>
  <c r="EB13" i="11"/>
  <c r="EA13" i="11"/>
  <c r="DZ13" i="11"/>
  <c r="DY13" i="11"/>
  <c r="DX13" i="11"/>
  <c r="DW13" i="11"/>
  <c r="DV13" i="11"/>
  <c r="DU13" i="11"/>
  <c r="DT13" i="11"/>
  <c r="DS13" i="11"/>
  <c r="DR13" i="11"/>
  <c r="DQ13" i="11"/>
  <c r="DP13" i="11"/>
  <c r="DO13" i="11"/>
  <c r="DN13" i="11"/>
  <c r="DK13" i="11"/>
  <c r="DJ13" i="11"/>
  <c r="DI13" i="11"/>
  <c r="DH13" i="11"/>
  <c r="DG13" i="11"/>
  <c r="DF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S13" i="11"/>
  <c r="CR13" i="11"/>
  <c r="CQ13" i="11"/>
  <c r="CP13" i="11"/>
  <c r="CO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N13" i="11"/>
  <c r="J13" i="11"/>
  <c r="R17" i="11" s="1"/>
  <c r="I13" i="11"/>
  <c r="F13" i="11"/>
  <c r="D13" i="11"/>
  <c r="EJ12" i="11"/>
  <c r="EI12" i="11"/>
  <c r="EH12" i="11"/>
  <c r="EG12" i="11"/>
  <c r="EF12" i="11"/>
  <c r="EE12" i="11"/>
  <c r="ED12" i="11"/>
  <c r="EC12" i="11"/>
  <c r="EB12" i="11"/>
  <c r="EA12" i="11"/>
  <c r="DZ12" i="11"/>
  <c r="DY12" i="11"/>
  <c r="DX12" i="11"/>
  <c r="DW12" i="11"/>
  <c r="DV12" i="11"/>
  <c r="DU12" i="11"/>
  <c r="DT12" i="11"/>
  <c r="DS12" i="11"/>
  <c r="DR12" i="11"/>
  <c r="DQ12" i="11"/>
  <c r="DP12" i="11"/>
  <c r="DO12" i="11"/>
  <c r="DN12" i="11"/>
  <c r="DK12" i="11"/>
  <c r="DJ12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N12" i="11"/>
  <c r="J12" i="11"/>
  <c r="I12" i="11"/>
  <c r="F12" i="11"/>
  <c r="D12" i="11"/>
  <c r="EJ11" i="11"/>
  <c r="EI11" i="11"/>
  <c r="EH11" i="11"/>
  <c r="EG11" i="11"/>
  <c r="EF11" i="11"/>
  <c r="EE11" i="11"/>
  <c r="ED11" i="11"/>
  <c r="EC11" i="11"/>
  <c r="EB11" i="11"/>
  <c r="EA11" i="11"/>
  <c r="DZ11" i="11"/>
  <c r="DY11" i="11"/>
  <c r="DX11" i="11"/>
  <c r="DW11" i="11"/>
  <c r="DV11" i="11"/>
  <c r="DU11" i="11"/>
  <c r="DT11" i="11"/>
  <c r="DS11" i="11"/>
  <c r="DR11" i="11"/>
  <c r="DQ11" i="11"/>
  <c r="DP11" i="11"/>
  <c r="DO11" i="11"/>
  <c r="DN11" i="11"/>
  <c r="DK11" i="11"/>
  <c r="DJ11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N11" i="11"/>
  <c r="J11" i="11"/>
  <c r="I11" i="11"/>
  <c r="F11" i="11"/>
  <c r="D11" i="11"/>
  <c r="EJ10" i="11"/>
  <c r="EI10" i="11"/>
  <c r="EH10" i="11"/>
  <c r="EG10" i="11"/>
  <c r="EF10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N10" i="11"/>
  <c r="J10" i="11"/>
  <c r="I10" i="11"/>
  <c r="F10" i="11"/>
  <c r="D10" i="11"/>
  <c r="EJ9" i="11"/>
  <c r="EI9" i="11"/>
  <c r="EH9" i="11"/>
  <c r="EG9" i="11"/>
  <c r="EF9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Q9" i="11"/>
  <c r="DP9" i="11"/>
  <c r="DO9" i="11"/>
  <c r="DN9" i="11"/>
  <c r="DK9" i="11"/>
  <c r="DJ9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N9" i="11"/>
  <c r="J9" i="11"/>
  <c r="R21" i="11" s="1"/>
  <c r="I9" i="11"/>
  <c r="F9" i="11"/>
  <c r="D9" i="11"/>
  <c r="EJ8" i="11"/>
  <c r="EI8" i="11"/>
  <c r="EH8" i="11"/>
  <c r="EG8" i="11"/>
  <c r="EF8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Q8" i="11"/>
  <c r="DP8" i="11"/>
  <c r="DO8" i="11"/>
  <c r="DN8" i="11"/>
  <c r="DK8" i="11"/>
  <c r="DJ8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N8" i="11"/>
  <c r="J8" i="11"/>
  <c r="I8" i="11"/>
  <c r="F8" i="11"/>
  <c r="D8" i="11"/>
  <c r="EJ7" i="11"/>
  <c r="EI7" i="11"/>
  <c r="EH7" i="11"/>
  <c r="EG7" i="11"/>
  <c r="EF7" i="11"/>
  <c r="EE7" i="11"/>
  <c r="ED7" i="11"/>
  <c r="EC7" i="11"/>
  <c r="EB7" i="11"/>
  <c r="EA7" i="11"/>
  <c r="DZ7" i="11"/>
  <c r="DY7" i="11"/>
  <c r="DX7" i="11"/>
  <c r="DW7" i="11"/>
  <c r="DV7" i="11"/>
  <c r="DU7" i="11"/>
  <c r="DT7" i="11"/>
  <c r="DS7" i="11"/>
  <c r="DR7" i="11"/>
  <c r="DQ7" i="11"/>
  <c r="DP7" i="11"/>
  <c r="DO7" i="11"/>
  <c r="DN7" i="11"/>
  <c r="DK7" i="11"/>
  <c r="DJ7" i="11"/>
  <c r="DI7" i="11"/>
  <c r="DH7" i="11"/>
  <c r="DG7" i="11"/>
  <c r="DF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S7" i="11"/>
  <c r="CR7" i="11"/>
  <c r="CQ7" i="11"/>
  <c r="CP7" i="11"/>
  <c r="CO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N7" i="11"/>
  <c r="J7" i="11"/>
  <c r="R23" i="11" s="1"/>
  <c r="I7" i="11"/>
  <c r="F7" i="11"/>
  <c r="D7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N6" i="11"/>
  <c r="J6" i="11"/>
  <c r="I6" i="11"/>
  <c r="F6" i="11"/>
  <c r="D6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N5" i="11"/>
  <c r="J5" i="11"/>
  <c r="I5" i="11"/>
  <c r="F5" i="11"/>
  <c r="D5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N4" i="11"/>
  <c r="J4" i="11"/>
  <c r="I4" i="11"/>
  <c r="F4" i="11"/>
  <c r="D4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N3" i="11"/>
  <c r="J3" i="11"/>
  <c r="R27" i="11" s="1"/>
  <c r="I3" i="11"/>
  <c r="F3" i="11"/>
  <c r="D3" i="11"/>
  <c r="D21" i="10" l="1"/>
  <c r="DV45" i="10"/>
  <c r="DU45" i="10"/>
  <c r="DT45" i="10"/>
  <c r="DS45" i="10"/>
  <c r="DR45" i="10"/>
  <c r="DQ45" i="10"/>
  <c r="DP45" i="10"/>
  <c r="DO45" i="10"/>
  <c r="DN45" i="10"/>
  <c r="DM45" i="10"/>
  <c r="DL45" i="10"/>
  <c r="DK45" i="10"/>
  <c r="DJ45" i="10"/>
  <c r="DI45" i="10"/>
  <c r="DH45" i="10"/>
  <c r="DG45" i="10"/>
  <c r="DF45" i="10"/>
  <c r="DE45" i="10"/>
  <c r="DD45" i="10"/>
  <c r="DC45" i="10"/>
  <c r="DB45" i="10"/>
  <c r="DA45" i="10"/>
  <c r="CZ45" i="10"/>
  <c r="DV44" i="10"/>
  <c r="DU44" i="10"/>
  <c r="DT44" i="10"/>
  <c r="DS44" i="10"/>
  <c r="DR44" i="10"/>
  <c r="DQ44" i="10"/>
  <c r="DP44" i="10"/>
  <c r="DO44" i="10"/>
  <c r="DN44" i="10"/>
  <c r="DM44" i="10"/>
  <c r="DL44" i="10"/>
  <c r="DK44" i="10"/>
  <c r="DJ44" i="10"/>
  <c r="DI44" i="10"/>
  <c r="DH44" i="10"/>
  <c r="DG44" i="10"/>
  <c r="DF44" i="10"/>
  <c r="DE44" i="10"/>
  <c r="DD44" i="10"/>
  <c r="DC44" i="10"/>
  <c r="DB44" i="10"/>
  <c r="DA44" i="10"/>
  <c r="CZ44" i="10"/>
  <c r="DV43" i="10"/>
  <c r="DU43" i="10"/>
  <c r="DT43" i="10"/>
  <c r="DS43" i="10"/>
  <c r="DR43" i="10"/>
  <c r="DQ43" i="10"/>
  <c r="DP43" i="10"/>
  <c r="DO43" i="10"/>
  <c r="DN43" i="10"/>
  <c r="DM43" i="10"/>
  <c r="DL43" i="10"/>
  <c r="DK43" i="10"/>
  <c r="DJ43" i="10"/>
  <c r="DI43" i="10"/>
  <c r="DH43" i="10"/>
  <c r="DG43" i="10"/>
  <c r="DF43" i="10"/>
  <c r="DE43" i="10"/>
  <c r="DD43" i="10"/>
  <c r="DC43" i="10"/>
  <c r="DB43" i="10"/>
  <c r="DA43" i="10"/>
  <c r="CZ43" i="10"/>
  <c r="DV42" i="10"/>
  <c r="DU42" i="10"/>
  <c r="DT42" i="10"/>
  <c r="DS42" i="10"/>
  <c r="DR42" i="10"/>
  <c r="DQ42" i="10"/>
  <c r="DP42" i="10"/>
  <c r="DO42" i="10"/>
  <c r="DN42" i="10"/>
  <c r="DM42" i="10"/>
  <c r="DL42" i="10"/>
  <c r="DK42" i="10"/>
  <c r="DJ42" i="10"/>
  <c r="DI42" i="10"/>
  <c r="DH42" i="10"/>
  <c r="DG42" i="10"/>
  <c r="DF42" i="10"/>
  <c r="DE42" i="10"/>
  <c r="DD42" i="10"/>
  <c r="DC42" i="10"/>
  <c r="DB42" i="10"/>
  <c r="DA42" i="10"/>
  <c r="CZ42" i="10"/>
  <c r="DV41" i="10"/>
  <c r="DU41" i="10"/>
  <c r="DT41" i="10"/>
  <c r="DS41" i="10"/>
  <c r="DR41" i="10"/>
  <c r="DQ41" i="10"/>
  <c r="DP41" i="10"/>
  <c r="DO41" i="10"/>
  <c r="DN41" i="10"/>
  <c r="DM41" i="10"/>
  <c r="DL41" i="10"/>
  <c r="DK41" i="10"/>
  <c r="DJ41" i="10"/>
  <c r="DI41" i="10"/>
  <c r="DH41" i="10"/>
  <c r="DG41" i="10"/>
  <c r="DF41" i="10"/>
  <c r="DE41" i="10"/>
  <c r="DD41" i="10"/>
  <c r="DC41" i="10"/>
  <c r="DB41" i="10"/>
  <c r="DA41" i="10"/>
  <c r="CZ41" i="10"/>
  <c r="DV40" i="10"/>
  <c r="DU40" i="10"/>
  <c r="DT40" i="10"/>
  <c r="DS40" i="10"/>
  <c r="DR40" i="10"/>
  <c r="DQ40" i="10"/>
  <c r="DP40" i="10"/>
  <c r="DO40" i="10"/>
  <c r="DN40" i="10"/>
  <c r="DM40" i="10"/>
  <c r="DL40" i="10"/>
  <c r="DK40" i="10"/>
  <c r="DJ40" i="10"/>
  <c r="DI40" i="10"/>
  <c r="DH40" i="10"/>
  <c r="DG40" i="10"/>
  <c r="DF40" i="10"/>
  <c r="DE40" i="10"/>
  <c r="DD40" i="10"/>
  <c r="DC40" i="10"/>
  <c r="DB40" i="10"/>
  <c r="DA40" i="10"/>
  <c r="CZ40" i="10"/>
  <c r="DV39" i="10"/>
  <c r="DU39" i="10"/>
  <c r="DT39" i="10"/>
  <c r="DS39" i="10"/>
  <c r="DR39" i="10"/>
  <c r="DQ39" i="10"/>
  <c r="DP39" i="10"/>
  <c r="DO39" i="10"/>
  <c r="DN39" i="10"/>
  <c r="DM39" i="10"/>
  <c r="DL39" i="10"/>
  <c r="DK39" i="10"/>
  <c r="DJ39" i="10"/>
  <c r="DI39" i="10"/>
  <c r="DH39" i="10"/>
  <c r="DG39" i="10"/>
  <c r="DF39" i="10"/>
  <c r="DE39" i="10"/>
  <c r="DD39" i="10"/>
  <c r="DC39" i="10"/>
  <c r="DB39" i="10"/>
  <c r="DA39" i="10"/>
  <c r="CZ39" i="10"/>
  <c r="DV38" i="10"/>
  <c r="DU38" i="10"/>
  <c r="DT38" i="10"/>
  <c r="DS38" i="10"/>
  <c r="DR38" i="10"/>
  <c r="DQ38" i="10"/>
  <c r="DP38" i="10"/>
  <c r="DO38" i="10"/>
  <c r="DN38" i="10"/>
  <c r="DM38" i="10"/>
  <c r="DL38" i="10"/>
  <c r="DK38" i="10"/>
  <c r="DJ38" i="10"/>
  <c r="DI38" i="10"/>
  <c r="DH38" i="10"/>
  <c r="DG38" i="10"/>
  <c r="DF38" i="10"/>
  <c r="DE38" i="10"/>
  <c r="DD38" i="10"/>
  <c r="DC38" i="10"/>
  <c r="DB38" i="10"/>
  <c r="DA38" i="10"/>
  <c r="CZ38" i="10"/>
  <c r="DV37" i="10"/>
  <c r="DU37" i="10"/>
  <c r="DT37" i="10"/>
  <c r="DS37" i="10"/>
  <c r="DR37" i="10"/>
  <c r="DQ37" i="10"/>
  <c r="DP37" i="10"/>
  <c r="DO37" i="10"/>
  <c r="DN37" i="10"/>
  <c r="DM37" i="10"/>
  <c r="DL37" i="10"/>
  <c r="DK37" i="10"/>
  <c r="DJ37" i="10"/>
  <c r="DI37" i="10"/>
  <c r="DH37" i="10"/>
  <c r="DG37" i="10"/>
  <c r="DF37" i="10"/>
  <c r="DE37" i="10"/>
  <c r="DD37" i="10"/>
  <c r="DC37" i="10"/>
  <c r="DB37" i="10"/>
  <c r="DA37" i="10"/>
  <c r="CZ37" i="10"/>
  <c r="DV36" i="10"/>
  <c r="DU36" i="10"/>
  <c r="DT36" i="10"/>
  <c r="DS36" i="10"/>
  <c r="DR36" i="10"/>
  <c r="DQ36" i="10"/>
  <c r="DP36" i="10"/>
  <c r="DO36" i="10"/>
  <c r="DN36" i="10"/>
  <c r="DM36" i="10"/>
  <c r="DL36" i="10"/>
  <c r="DK36" i="10"/>
  <c r="DJ36" i="10"/>
  <c r="DI36" i="10"/>
  <c r="DH36" i="10"/>
  <c r="DG36" i="10"/>
  <c r="DF36" i="10"/>
  <c r="DE36" i="10"/>
  <c r="DD36" i="10"/>
  <c r="DC36" i="10"/>
  <c r="DB36" i="10"/>
  <c r="DA36" i="10"/>
  <c r="CZ36" i="10"/>
  <c r="DV35" i="10"/>
  <c r="DU35" i="10"/>
  <c r="DT35" i="10"/>
  <c r="DS35" i="10"/>
  <c r="DR35" i="10"/>
  <c r="DQ35" i="10"/>
  <c r="DP35" i="10"/>
  <c r="DO35" i="10"/>
  <c r="DN35" i="10"/>
  <c r="DM35" i="10"/>
  <c r="DL35" i="10"/>
  <c r="DK35" i="10"/>
  <c r="DJ35" i="10"/>
  <c r="DI35" i="10"/>
  <c r="DH35" i="10"/>
  <c r="DG35" i="10"/>
  <c r="DF35" i="10"/>
  <c r="DE35" i="10"/>
  <c r="DD35" i="10"/>
  <c r="DC35" i="10"/>
  <c r="DB35" i="10"/>
  <c r="DA35" i="10"/>
  <c r="CZ35" i="10"/>
  <c r="CW45" i="10"/>
  <c r="CV45" i="10"/>
  <c r="CU45" i="10"/>
  <c r="CT45" i="10"/>
  <c r="CS45" i="10"/>
  <c r="CR45" i="10"/>
  <c r="CQ45" i="10"/>
  <c r="CP45" i="10"/>
  <c r="CO45" i="10"/>
  <c r="CN45" i="10"/>
  <c r="CM45" i="10"/>
  <c r="CL45" i="10"/>
  <c r="CK45" i="10"/>
  <c r="CJ45" i="10"/>
  <c r="CI45" i="10"/>
  <c r="CH45" i="10"/>
  <c r="CG45" i="10"/>
  <c r="CF45" i="10"/>
  <c r="CE45" i="10"/>
  <c r="CD45" i="10"/>
  <c r="CC45" i="10"/>
  <c r="CB45" i="10"/>
  <c r="CA45" i="10"/>
  <c r="CW44" i="10"/>
  <c r="CV44" i="10"/>
  <c r="CU44" i="10"/>
  <c r="CT44" i="10"/>
  <c r="CS44" i="10"/>
  <c r="CR44" i="10"/>
  <c r="CQ44" i="10"/>
  <c r="CP44" i="10"/>
  <c r="CO44" i="10"/>
  <c r="CN44" i="10"/>
  <c r="CM44" i="10"/>
  <c r="CL44" i="10"/>
  <c r="CK44" i="10"/>
  <c r="CJ44" i="10"/>
  <c r="CI44" i="10"/>
  <c r="CH44" i="10"/>
  <c r="CG44" i="10"/>
  <c r="CF44" i="10"/>
  <c r="CE44" i="10"/>
  <c r="CD44" i="10"/>
  <c r="CC44" i="10"/>
  <c r="CB44" i="10"/>
  <c r="CA44" i="10"/>
  <c r="CW43" i="10"/>
  <c r="CV43" i="10"/>
  <c r="CU43" i="10"/>
  <c r="CT43" i="10"/>
  <c r="CS43" i="10"/>
  <c r="CR43" i="10"/>
  <c r="CQ43" i="10"/>
  <c r="CP43" i="10"/>
  <c r="CO43" i="10"/>
  <c r="CN43" i="10"/>
  <c r="CM43" i="10"/>
  <c r="CL43" i="10"/>
  <c r="CK43" i="10"/>
  <c r="CJ43" i="10"/>
  <c r="CI43" i="10"/>
  <c r="CH43" i="10"/>
  <c r="CG43" i="10"/>
  <c r="CF43" i="10"/>
  <c r="CE43" i="10"/>
  <c r="CD43" i="10"/>
  <c r="CC43" i="10"/>
  <c r="CB43" i="10"/>
  <c r="CA43" i="10"/>
  <c r="CW42" i="10"/>
  <c r="CV42" i="10"/>
  <c r="CU42" i="10"/>
  <c r="CT42" i="10"/>
  <c r="CS42" i="10"/>
  <c r="CR42" i="10"/>
  <c r="CQ42" i="10"/>
  <c r="CP42" i="10"/>
  <c r="CO42" i="10"/>
  <c r="CN42" i="10"/>
  <c r="CM42" i="10"/>
  <c r="CL42" i="10"/>
  <c r="CK42" i="10"/>
  <c r="CJ42" i="10"/>
  <c r="CI42" i="10"/>
  <c r="CH42" i="10"/>
  <c r="CG42" i="10"/>
  <c r="CF42" i="10"/>
  <c r="CE42" i="10"/>
  <c r="CD42" i="10"/>
  <c r="CC42" i="10"/>
  <c r="CB42" i="10"/>
  <c r="CA42" i="10"/>
  <c r="CW41" i="10"/>
  <c r="CV41" i="10"/>
  <c r="CU41" i="10"/>
  <c r="CT41" i="10"/>
  <c r="CS41" i="10"/>
  <c r="CR41" i="10"/>
  <c r="CQ41" i="10"/>
  <c r="CP41" i="10"/>
  <c r="CO41" i="10"/>
  <c r="CN41" i="10"/>
  <c r="CM41" i="10"/>
  <c r="CL41" i="10"/>
  <c r="CK41" i="10"/>
  <c r="CJ41" i="10"/>
  <c r="CI41" i="10"/>
  <c r="CH41" i="10"/>
  <c r="CG41" i="10"/>
  <c r="CF41" i="10"/>
  <c r="CE41" i="10"/>
  <c r="CD41" i="10"/>
  <c r="CC41" i="10"/>
  <c r="CB41" i="10"/>
  <c r="CA41" i="10"/>
  <c r="CW40" i="10"/>
  <c r="CV40" i="10"/>
  <c r="CU40" i="10"/>
  <c r="CT40" i="10"/>
  <c r="CS40" i="10"/>
  <c r="CR40" i="10"/>
  <c r="CQ40" i="10"/>
  <c r="CP40" i="10"/>
  <c r="CO40" i="10"/>
  <c r="CN40" i="10"/>
  <c r="CM40" i="10"/>
  <c r="CL40" i="10"/>
  <c r="CK40" i="10"/>
  <c r="CJ40" i="10"/>
  <c r="CI40" i="10"/>
  <c r="CH40" i="10"/>
  <c r="CG40" i="10"/>
  <c r="CF40" i="10"/>
  <c r="CE40" i="10"/>
  <c r="CD40" i="10"/>
  <c r="CC40" i="10"/>
  <c r="CB40" i="10"/>
  <c r="CA40" i="10"/>
  <c r="CW39" i="10"/>
  <c r="CV39" i="10"/>
  <c r="CU39" i="10"/>
  <c r="CT39" i="10"/>
  <c r="CS39" i="10"/>
  <c r="CR39" i="10"/>
  <c r="CQ39" i="10"/>
  <c r="CP39" i="10"/>
  <c r="CO39" i="10"/>
  <c r="CN39" i="10"/>
  <c r="CM39" i="10"/>
  <c r="CL39" i="10"/>
  <c r="CK39" i="10"/>
  <c r="CJ39" i="10"/>
  <c r="CI39" i="10"/>
  <c r="CH39" i="10"/>
  <c r="CG39" i="10"/>
  <c r="CF39" i="10"/>
  <c r="CE39" i="10"/>
  <c r="CD39" i="10"/>
  <c r="CC39" i="10"/>
  <c r="CB39" i="10"/>
  <c r="CA39" i="10"/>
  <c r="CW38" i="10"/>
  <c r="CV38" i="10"/>
  <c r="CU38" i="10"/>
  <c r="CT38" i="10"/>
  <c r="CS38" i="10"/>
  <c r="CR38" i="10"/>
  <c r="CQ38" i="10"/>
  <c r="CP38" i="10"/>
  <c r="CO38" i="10"/>
  <c r="CN38" i="10"/>
  <c r="CM38" i="10"/>
  <c r="CL38" i="10"/>
  <c r="CK38" i="10"/>
  <c r="CJ38" i="10"/>
  <c r="CI38" i="10"/>
  <c r="CH38" i="10"/>
  <c r="CG38" i="10"/>
  <c r="CF38" i="10"/>
  <c r="CE38" i="10"/>
  <c r="CD38" i="10"/>
  <c r="CC38" i="10"/>
  <c r="CB38" i="10"/>
  <c r="CA38" i="10"/>
  <c r="CW37" i="10"/>
  <c r="CV37" i="10"/>
  <c r="CU37" i="10"/>
  <c r="CT37" i="10"/>
  <c r="CS37" i="10"/>
  <c r="CR37" i="10"/>
  <c r="CQ37" i="10"/>
  <c r="CP37" i="10"/>
  <c r="CO37" i="10"/>
  <c r="CN37" i="10"/>
  <c r="CM37" i="10"/>
  <c r="CL37" i="10"/>
  <c r="CK37" i="10"/>
  <c r="CJ37" i="10"/>
  <c r="CI37" i="10"/>
  <c r="CH37" i="10"/>
  <c r="CG37" i="10"/>
  <c r="CF37" i="10"/>
  <c r="CE37" i="10"/>
  <c r="CD37" i="10"/>
  <c r="CC37" i="10"/>
  <c r="CB37" i="10"/>
  <c r="CA37" i="10"/>
  <c r="CW36" i="10"/>
  <c r="CV36" i="10"/>
  <c r="CU36" i="10"/>
  <c r="CT36" i="10"/>
  <c r="CS36" i="10"/>
  <c r="CR36" i="10"/>
  <c r="CQ36" i="10"/>
  <c r="CP36" i="10"/>
  <c r="CO36" i="10"/>
  <c r="CN36" i="10"/>
  <c r="CM36" i="10"/>
  <c r="CL36" i="10"/>
  <c r="CK36" i="10"/>
  <c r="CJ36" i="10"/>
  <c r="CI36" i="10"/>
  <c r="CH36" i="10"/>
  <c r="CG36" i="10"/>
  <c r="CF36" i="10"/>
  <c r="CE36" i="10"/>
  <c r="CD36" i="10"/>
  <c r="CC36" i="10"/>
  <c r="CB36" i="10"/>
  <c r="CA36" i="10"/>
  <c r="CW35" i="10"/>
  <c r="CV35" i="10"/>
  <c r="CU35" i="10"/>
  <c r="CT35" i="10"/>
  <c r="CS35" i="10"/>
  <c r="CR35" i="10"/>
  <c r="CQ35" i="10"/>
  <c r="CP35" i="10"/>
  <c r="CO35" i="10"/>
  <c r="CN35" i="10"/>
  <c r="CM35" i="10"/>
  <c r="CL35" i="10"/>
  <c r="CK35" i="10"/>
  <c r="CJ35" i="10"/>
  <c r="CI35" i="10"/>
  <c r="CH35" i="10"/>
  <c r="CG35" i="10"/>
  <c r="CF35" i="10"/>
  <c r="CE35" i="10"/>
  <c r="CD35" i="10"/>
  <c r="CC35" i="10"/>
  <c r="CB35" i="10"/>
  <c r="CA35" i="10"/>
  <c r="BX45" i="10"/>
  <c r="BW45" i="10"/>
  <c r="BV45" i="10"/>
  <c r="BU45" i="10"/>
  <c r="BT45" i="10"/>
  <c r="BS45" i="10"/>
  <c r="BR45" i="10"/>
  <c r="BQ45" i="10"/>
  <c r="BP45" i="10"/>
  <c r="BO45" i="10"/>
  <c r="BN45" i="10"/>
  <c r="BM45" i="10"/>
  <c r="BL45" i="10"/>
  <c r="BK45" i="10"/>
  <c r="BJ45" i="10"/>
  <c r="BI45" i="10"/>
  <c r="BH45" i="10"/>
  <c r="BG45" i="10"/>
  <c r="BF45" i="10"/>
  <c r="BE45" i="10"/>
  <c r="BD45" i="10"/>
  <c r="BC45" i="10"/>
  <c r="BB45" i="10"/>
  <c r="BX44" i="10"/>
  <c r="BW44" i="10"/>
  <c r="BV44" i="10"/>
  <c r="BU44" i="10"/>
  <c r="BT44" i="10"/>
  <c r="BS44" i="10"/>
  <c r="BR44" i="10"/>
  <c r="BQ44" i="10"/>
  <c r="BP44" i="10"/>
  <c r="BO44" i="10"/>
  <c r="BN44" i="10"/>
  <c r="BM44" i="10"/>
  <c r="BL44" i="10"/>
  <c r="BK44" i="10"/>
  <c r="BJ44" i="10"/>
  <c r="BI44" i="10"/>
  <c r="BH44" i="10"/>
  <c r="BG44" i="10"/>
  <c r="BF44" i="10"/>
  <c r="BE44" i="10"/>
  <c r="BD44" i="10"/>
  <c r="BC44" i="10"/>
  <c r="BB44" i="10"/>
  <c r="BX43" i="10"/>
  <c r="BW43" i="10"/>
  <c r="BV43" i="10"/>
  <c r="BU43" i="10"/>
  <c r="BT43" i="10"/>
  <c r="BS43" i="10"/>
  <c r="BR43" i="10"/>
  <c r="BQ43" i="10"/>
  <c r="BP43" i="10"/>
  <c r="BO43" i="10"/>
  <c r="BN43" i="10"/>
  <c r="BM43" i="10"/>
  <c r="BL43" i="10"/>
  <c r="BK43" i="10"/>
  <c r="BJ43" i="10"/>
  <c r="BI43" i="10"/>
  <c r="BH43" i="10"/>
  <c r="BG43" i="10"/>
  <c r="BF43" i="10"/>
  <c r="BE43" i="10"/>
  <c r="BD43" i="10"/>
  <c r="BC43" i="10"/>
  <c r="BB43" i="10"/>
  <c r="BX42" i="10"/>
  <c r="BW42" i="10"/>
  <c r="BV42" i="10"/>
  <c r="BU42" i="10"/>
  <c r="BT42" i="10"/>
  <c r="BS42" i="10"/>
  <c r="BR42" i="10"/>
  <c r="BQ42" i="10"/>
  <c r="BP42" i="10"/>
  <c r="BO42" i="10"/>
  <c r="BN42" i="10"/>
  <c r="BM42" i="10"/>
  <c r="BL42" i="10"/>
  <c r="BK42" i="10"/>
  <c r="BJ42" i="10"/>
  <c r="BI42" i="10"/>
  <c r="BH42" i="10"/>
  <c r="BG42" i="10"/>
  <c r="BF42" i="10"/>
  <c r="BE42" i="10"/>
  <c r="BD42" i="10"/>
  <c r="BC42" i="10"/>
  <c r="BB42" i="10"/>
  <c r="BX41" i="10"/>
  <c r="BW41" i="10"/>
  <c r="BV41" i="10"/>
  <c r="BU41" i="10"/>
  <c r="BT41" i="10"/>
  <c r="BS41" i="10"/>
  <c r="BR41" i="10"/>
  <c r="BQ41" i="10"/>
  <c r="BP41" i="10"/>
  <c r="BO41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X40" i="10"/>
  <c r="BW40" i="10"/>
  <c r="BV40" i="10"/>
  <c r="BU40" i="10"/>
  <c r="BT40" i="10"/>
  <c r="BS40" i="10"/>
  <c r="BR40" i="10"/>
  <c r="BQ40" i="10"/>
  <c r="BP40" i="10"/>
  <c r="BO40" i="10"/>
  <c r="BN40" i="10"/>
  <c r="BM40" i="10"/>
  <c r="BL40" i="10"/>
  <c r="BK40" i="10"/>
  <c r="BJ40" i="10"/>
  <c r="BI40" i="10"/>
  <c r="BH40" i="10"/>
  <c r="BG40" i="10"/>
  <c r="BF40" i="10"/>
  <c r="BE40" i="10"/>
  <c r="BD40" i="10"/>
  <c r="BC40" i="10"/>
  <c r="BB40" i="10"/>
  <c r="BX39" i="10"/>
  <c r="BW39" i="10"/>
  <c r="BV39" i="10"/>
  <c r="BU39" i="10"/>
  <c r="BT39" i="10"/>
  <c r="BS39" i="10"/>
  <c r="BR39" i="10"/>
  <c r="BQ39" i="10"/>
  <c r="BP39" i="10"/>
  <c r="BO39" i="10"/>
  <c r="BN39" i="10"/>
  <c r="BM39" i="10"/>
  <c r="BL39" i="10"/>
  <c r="BK39" i="10"/>
  <c r="BJ39" i="10"/>
  <c r="BI39" i="10"/>
  <c r="BH39" i="10"/>
  <c r="BG39" i="10"/>
  <c r="BF39" i="10"/>
  <c r="BE39" i="10"/>
  <c r="BD39" i="10"/>
  <c r="BC39" i="10"/>
  <c r="BB39" i="10"/>
  <c r="BX38" i="10"/>
  <c r="BW38" i="10"/>
  <c r="BV38" i="10"/>
  <c r="BU38" i="10"/>
  <c r="BT38" i="10"/>
  <c r="BS38" i="10"/>
  <c r="BR38" i="10"/>
  <c r="BQ38" i="10"/>
  <c r="BP38" i="10"/>
  <c r="BO38" i="10"/>
  <c r="BN38" i="10"/>
  <c r="BM38" i="10"/>
  <c r="BL38" i="10"/>
  <c r="BK38" i="10"/>
  <c r="BJ38" i="10"/>
  <c r="BI38" i="10"/>
  <c r="BH38" i="10"/>
  <c r="BG38" i="10"/>
  <c r="BF38" i="10"/>
  <c r="BE38" i="10"/>
  <c r="BD38" i="10"/>
  <c r="BC38" i="10"/>
  <c r="BB38" i="10"/>
  <c r="BX37" i="10"/>
  <c r="BW37" i="10"/>
  <c r="BV37" i="10"/>
  <c r="BU37" i="10"/>
  <c r="BT37" i="10"/>
  <c r="BS37" i="10"/>
  <c r="BR37" i="10"/>
  <c r="BQ37" i="10"/>
  <c r="BP37" i="10"/>
  <c r="BO37" i="10"/>
  <c r="BN37" i="10"/>
  <c r="BM37" i="10"/>
  <c r="BL37" i="10"/>
  <c r="BK37" i="10"/>
  <c r="BJ37" i="10"/>
  <c r="BI37" i="10"/>
  <c r="BH37" i="10"/>
  <c r="BG37" i="10"/>
  <c r="BF37" i="10"/>
  <c r="BE37" i="10"/>
  <c r="BD37" i="10"/>
  <c r="BC37" i="10"/>
  <c r="BB37" i="10"/>
  <c r="BX36" i="10"/>
  <c r="BW36" i="10"/>
  <c r="BV36" i="10"/>
  <c r="BU36" i="10"/>
  <c r="BT36" i="10"/>
  <c r="BS36" i="10"/>
  <c r="BR36" i="10"/>
  <c r="BQ36" i="10"/>
  <c r="BP36" i="10"/>
  <c r="BO36" i="10"/>
  <c r="BN36" i="10"/>
  <c r="BM36" i="10"/>
  <c r="BL36" i="10"/>
  <c r="BK36" i="10"/>
  <c r="BJ36" i="10"/>
  <c r="BI36" i="10"/>
  <c r="BH36" i="10"/>
  <c r="BG36" i="10"/>
  <c r="BF36" i="10"/>
  <c r="BE36" i="10"/>
  <c r="BD36" i="10"/>
  <c r="BC36" i="10"/>
  <c r="BB36" i="10"/>
  <c r="BX35" i="10"/>
  <c r="BW35" i="10"/>
  <c r="BV35" i="10"/>
  <c r="BU35" i="10"/>
  <c r="BT35" i="10"/>
  <c r="BS35" i="10"/>
  <c r="BR35" i="10"/>
  <c r="BQ35" i="10"/>
  <c r="BP35" i="10"/>
  <c r="BO35" i="10"/>
  <c r="BN35" i="10"/>
  <c r="BM35" i="10"/>
  <c r="BL35" i="10"/>
  <c r="BK35" i="10"/>
  <c r="BJ35" i="10"/>
  <c r="BI35" i="10"/>
  <c r="BH35" i="10"/>
  <c r="BG35" i="10"/>
  <c r="BF35" i="10"/>
  <c r="BE35" i="10"/>
  <c r="BD35" i="10"/>
  <c r="BC35" i="10"/>
  <c r="BB3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DV31" i="10"/>
  <c r="DU31" i="10"/>
  <c r="DT31" i="10"/>
  <c r="DS31" i="10"/>
  <c r="DR31" i="10"/>
  <c r="DQ31" i="10"/>
  <c r="DP31" i="10"/>
  <c r="DO31" i="10"/>
  <c r="DN31" i="10"/>
  <c r="DM31" i="10"/>
  <c r="DL31" i="10"/>
  <c r="DK31" i="10"/>
  <c r="DJ31" i="10"/>
  <c r="DI31" i="10"/>
  <c r="DH31" i="10"/>
  <c r="DG31" i="10"/>
  <c r="DF31" i="10"/>
  <c r="DE31" i="10"/>
  <c r="DD31" i="10"/>
  <c r="DC31" i="10"/>
  <c r="DB31" i="10"/>
  <c r="DA31" i="10"/>
  <c r="CZ31" i="10"/>
  <c r="DV30" i="10"/>
  <c r="DU30" i="10"/>
  <c r="DT30" i="10"/>
  <c r="DS30" i="10"/>
  <c r="DR30" i="10"/>
  <c r="DQ30" i="10"/>
  <c r="DP30" i="10"/>
  <c r="DO30" i="10"/>
  <c r="DN30" i="10"/>
  <c r="DM30" i="10"/>
  <c r="DL30" i="10"/>
  <c r="DK30" i="10"/>
  <c r="DJ30" i="10"/>
  <c r="DI30" i="10"/>
  <c r="DH30" i="10"/>
  <c r="DG30" i="10"/>
  <c r="DF30" i="10"/>
  <c r="DE30" i="10"/>
  <c r="DD30" i="10"/>
  <c r="DC30" i="10"/>
  <c r="DB30" i="10"/>
  <c r="DA30" i="10"/>
  <c r="CZ30" i="10"/>
  <c r="DV29" i="10"/>
  <c r="DU29" i="10"/>
  <c r="DT29" i="10"/>
  <c r="DS29" i="10"/>
  <c r="DR29" i="10"/>
  <c r="DQ29" i="10"/>
  <c r="DP29" i="10"/>
  <c r="DO29" i="10"/>
  <c r="DN29" i="10"/>
  <c r="DM29" i="10"/>
  <c r="DL29" i="10"/>
  <c r="DK29" i="10"/>
  <c r="DJ29" i="10"/>
  <c r="DI29" i="10"/>
  <c r="DH29" i="10"/>
  <c r="DG29" i="10"/>
  <c r="DF29" i="10"/>
  <c r="DE29" i="10"/>
  <c r="DD29" i="10"/>
  <c r="DC29" i="10"/>
  <c r="DB29" i="10"/>
  <c r="DA29" i="10"/>
  <c r="CZ29" i="10"/>
  <c r="DV28" i="10"/>
  <c r="DU28" i="10"/>
  <c r="DT28" i="10"/>
  <c r="DS28" i="10"/>
  <c r="DR28" i="10"/>
  <c r="DQ28" i="10"/>
  <c r="DP28" i="10"/>
  <c r="DO28" i="10"/>
  <c r="DN28" i="10"/>
  <c r="DM28" i="10"/>
  <c r="DL28" i="10"/>
  <c r="DK28" i="10"/>
  <c r="DJ28" i="10"/>
  <c r="DI28" i="10"/>
  <c r="DH28" i="10"/>
  <c r="DG28" i="10"/>
  <c r="DF28" i="10"/>
  <c r="DE28" i="10"/>
  <c r="DD28" i="10"/>
  <c r="DC28" i="10"/>
  <c r="DB28" i="10"/>
  <c r="DA28" i="10"/>
  <c r="CZ28" i="10"/>
  <c r="DV27" i="10"/>
  <c r="DU27" i="10"/>
  <c r="DT27" i="10"/>
  <c r="DS27" i="10"/>
  <c r="DR27" i="10"/>
  <c r="DQ27" i="10"/>
  <c r="DP27" i="10"/>
  <c r="DO27" i="10"/>
  <c r="DN27" i="10"/>
  <c r="DM27" i="10"/>
  <c r="DL27" i="10"/>
  <c r="DK27" i="10"/>
  <c r="DJ27" i="10"/>
  <c r="DI27" i="10"/>
  <c r="DH27" i="10"/>
  <c r="DG27" i="10"/>
  <c r="DF27" i="10"/>
  <c r="DE27" i="10"/>
  <c r="DD27" i="10"/>
  <c r="DC27" i="10"/>
  <c r="DB27" i="10"/>
  <c r="DA27" i="10"/>
  <c r="CZ27" i="10"/>
  <c r="DV26" i="10"/>
  <c r="DU26" i="10"/>
  <c r="DT26" i="10"/>
  <c r="DS26" i="10"/>
  <c r="DR26" i="10"/>
  <c r="DQ26" i="10"/>
  <c r="DP26" i="10"/>
  <c r="DO26" i="10"/>
  <c r="DN26" i="10"/>
  <c r="DM26" i="10"/>
  <c r="DL26" i="10"/>
  <c r="DK26" i="10"/>
  <c r="DJ26" i="10"/>
  <c r="DI26" i="10"/>
  <c r="DH26" i="10"/>
  <c r="DG26" i="10"/>
  <c r="DF26" i="10"/>
  <c r="DE26" i="10"/>
  <c r="DD26" i="10"/>
  <c r="DC26" i="10"/>
  <c r="DB26" i="10"/>
  <c r="DA26" i="10"/>
  <c r="CZ26" i="10"/>
  <c r="DV25" i="10"/>
  <c r="DU25" i="10"/>
  <c r="DT25" i="10"/>
  <c r="DS25" i="10"/>
  <c r="DR25" i="10"/>
  <c r="DQ25" i="10"/>
  <c r="DP25" i="10"/>
  <c r="DO25" i="10"/>
  <c r="DN25" i="10"/>
  <c r="DM25" i="10"/>
  <c r="DL25" i="10"/>
  <c r="DK25" i="10"/>
  <c r="DJ25" i="10"/>
  <c r="DI25" i="10"/>
  <c r="DH25" i="10"/>
  <c r="DG25" i="10"/>
  <c r="DF25" i="10"/>
  <c r="DE25" i="10"/>
  <c r="DD25" i="10"/>
  <c r="DC25" i="10"/>
  <c r="DB25" i="10"/>
  <c r="DA25" i="10"/>
  <c r="CZ25" i="10"/>
  <c r="DV24" i="10"/>
  <c r="DU24" i="10"/>
  <c r="DT24" i="10"/>
  <c r="DS24" i="10"/>
  <c r="DR24" i="10"/>
  <c r="DQ24" i="10"/>
  <c r="DP24" i="10"/>
  <c r="DO24" i="10"/>
  <c r="DN24" i="10"/>
  <c r="DM24" i="10"/>
  <c r="DL24" i="10"/>
  <c r="DK24" i="10"/>
  <c r="DJ24" i="10"/>
  <c r="DI24" i="10"/>
  <c r="DH24" i="10"/>
  <c r="DG24" i="10"/>
  <c r="DF24" i="10"/>
  <c r="DE24" i="10"/>
  <c r="DD24" i="10"/>
  <c r="DC24" i="10"/>
  <c r="DB24" i="10"/>
  <c r="DA24" i="10"/>
  <c r="CZ24" i="10"/>
  <c r="DV23" i="10"/>
  <c r="DU23" i="10"/>
  <c r="DT23" i="10"/>
  <c r="DS23" i="10"/>
  <c r="DR23" i="10"/>
  <c r="DQ23" i="10"/>
  <c r="DP23" i="10"/>
  <c r="DO23" i="10"/>
  <c r="DN23" i="10"/>
  <c r="DM23" i="10"/>
  <c r="DL23" i="10"/>
  <c r="DK23" i="10"/>
  <c r="DJ23" i="10"/>
  <c r="DI23" i="10"/>
  <c r="DH23" i="10"/>
  <c r="DG23" i="10"/>
  <c r="DF23" i="10"/>
  <c r="DE23" i="10"/>
  <c r="DD23" i="10"/>
  <c r="DC23" i="10"/>
  <c r="DB23" i="10"/>
  <c r="DA23" i="10"/>
  <c r="CZ23" i="10"/>
  <c r="DV22" i="10"/>
  <c r="DU22" i="10"/>
  <c r="DT22" i="10"/>
  <c r="DS22" i="10"/>
  <c r="DR22" i="10"/>
  <c r="DQ22" i="10"/>
  <c r="DP22" i="10"/>
  <c r="DO22" i="10"/>
  <c r="DN22" i="10"/>
  <c r="DM22" i="10"/>
  <c r="DL22" i="10"/>
  <c r="DK22" i="10"/>
  <c r="DJ22" i="10"/>
  <c r="DI22" i="10"/>
  <c r="DH22" i="10"/>
  <c r="DG22" i="10"/>
  <c r="DF22" i="10"/>
  <c r="DE22" i="10"/>
  <c r="DD22" i="10"/>
  <c r="DC22" i="10"/>
  <c r="DB22" i="10"/>
  <c r="DA22" i="10"/>
  <c r="CZ22" i="10"/>
  <c r="DV21" i="10"/>
  <c r="DU21" i="10"/>
  <c r="DT21" i="10"/>
  <c r="DS21" i="10"/>
  <c r="DR21" i="10"/>
  <c r="DQ21" i="10"/>
  <c r="DP21" i="10"/>
  <c r="DO21" i="10"/>
  <c r="DN21" i="10"/>
  <c r="DM21" i="10"/>
  <c r="DL21" i="10"/>
  <c r="DK21" i="10"/>
  <c r="DJ21" i="10"/>
  <c r="DI21" i="10"/>
  <c r="DH21" i="10"/>
  <c r="DG21" i="10"/>
  <c r="DF21" i="10"/>
  <c r="DE21" i="10"/>
  <c r="DD21" i="10"/>
  <c r="DC21" i="10"/>
  <c r="DB21" i="10"/>
  <c r="DA21" i="10"/>
  <c r="CZ21" i="10"/>
  <c r="CW31" i="10"/>
  <c r="CV31" i="10"/>
  <c r="CU31" i="10"/>
  <c r="CT31" i="10"/>
  <c r="CS31" i="10"/>
  <c r="CR31" i="10"/>
  <c r="CQ31" i="10"/>
  <c r="CP31" i="10"/>
  <c r="CO31" i="10"/>
  <c r="CN31" i="10"/>
  <c r="CM31" i="10"/>
  <c r="CL31" i="10"/>
  <c r="CK31" i="10"/>
  <c r="CJ31" i="10"/>
  <c r="CI31" i="10"/>
  <c r="CH31" i="10"/>
  <c r="CG31" i="10"/>
  <c r="CF31" i="10"/>
  <c r="CE31" i="10"/>
  <c r="CD31" i="10"/>
  <c r="CC31" i="10"/>
  <c r="CB31" i="10"/>
  <c r="CA31" i="10"/>
  <c r="CW30" i="10"/>
  <c r="CV30" i="10"/>
  <c r="CU30" i="10"/>
  <c r="CT30" i="10"/>
  <c r="CS30" i="10"/>
  <c r="CR30" i="10"/>
  <c r="CQ30" i="10"/>
  <c r="CP30" i="10"/>
  <c r="CO30" i="10"/>
  <c r="CN30" i="10"/>
  <c r="CM30" i="10"/>
  <c r="CL30" i="10"/>
  <c r="CK30" i="10"/>
  <c r="CJ30" i="10"/>
  <c r="CI30" i="10"/>
  <c r="CH30" i="10"/>
  <c r="CG30" i="10"/>
  <c r="CF30" i="10"/>
  <c r="CE30" i="10"/>
  <c r="CD30" i="10"/>
  <c r="CC30" i="10"/>
  <c r="CB30" i="10"/>
  <c r="CA30" i="10"/>
  <c r="CW29" i="10"/>
  <c r="CV29" i="10"/>
  <c r="CU29" i="10"/>
  <c r="CT29" i="10"/>
  <c r="CS29" i="10"/>
  <c r="CR29" i="10"/>
  <c r="CQ29" i="10"/>
  <c r="CP29" i="10"/>
  <c r="CO29" i="10"/>
  <c r="CN29" i="10"/>
  <c r="CM29" i="10"/>
  <c r="CL29" i="10"/>
  <c r="CK29" i="10"/>
  <c r="CJ29" i="10"/>
  <c r="CI29" i="10"/>
  <c r="CH29" i="10"/>
  <c r="CG29" i="10"/>
  <c r="CF29" i="10"/>
  <c r="CE29" i="10"/>
  <c r="CD29" i="10"/>
  <c r="CC29" i="10"/>
  <c r="CB29" i="10"/>
  <c r="CA29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CW27" i="10"/>
  <c r="CV27" i="10"/>
  <c r="CU27" i="10"/>
  <c r="CT27" i="10"/>
  <c r="CS27" i="10"/>
  <c r="CR27" i="10"/>
  <c r="CQ27" i="10"/>
  <c r="CP27" i="10"/>
  <c r="CO27" i="10"/>
  <c r="CN27" i="10"/>
  <c r="CM27" i="10"/>
  <c r="CL27" i="10"/>
  <c r="CK27" i="10"/>
  <c r="CJ27" i="10"/>
  <c r="CI27" i="10"/>
  <c r="CH27" i="10"/>
  <c r="CG27" i="10"/>
  <c r="CF27" i="10"/>
  <c r="CE27" i="10"/>
  <c r="CD27" i="10"/>
  <c r="CC27" i="10"/>
  <c r="CB27" i="10"/>
  <c r="CA27" i="10"/>
  <c r="CW26" i="10"/>
  <c r="CV26" i="10"/>
  <c r="CU26" i="10"/>
  <c r="CT26" i="10"/>
  <c r="CS26" i="10"/>
  <c r="CR26" i="10"/>
  <c r="CQ26" i="10"/>
  <c r="CP26" i="10"/>
  <c r="CO26" i="10"/>
  <c r="CN26" i="10"/>
  <c r="CM26" i="10"/>
  <c r="CL26" i="10"/>
  <c r="CK26" i="10"/>
  <c r="CJ26" i="10"/>
  <c r="CI26" i="10"/>
  <c r="CH26" i="10"/>
  <c r="CG26" i="10"/>
  <c r="CF26" i="10"/>
  <c r="CE26" i="10"/>
  <c r="CD26" i="10"/>
  <c r="CC26" i="10"/>
  <c r="CB26" i="10"/>
  <c r="CA26" i="10"/>
  <c r="CW25" i="10"/>
  <c r="CV25" i="10"/>
  <c r="CU25" i="10"/>
  <c r="CT25" i="10"/>
  <c r="CS25" i="10"/>
  <c r="CR25" i="10"/>
  <c r="CQ25" i="10"/>
  <c r="CP25" i="10"/>
  <c r="CO25" i="10"/>
  <c r="CN25" i="10"/>
  <c r="CM25" i="10"/>
  <c r="CL25" i="10"/>
  <c r="CK25" i="10"/>
  <c r="CJ25" i="10"/>
  <c r="CI25" i="10"/>
  <c r="CH25" i="10"/>
  <c r="CG25" i="10"/>
  <c r="CF25" i="10"/>
  <c r="CE25" i="10"/>
  <c r="CD25" i="10"/>
  <c r="CC25" i="10"/>
  <c r="CB25" i="10"/>
  <c r="CA25" i="10"/>
  <c r="CW24" i="10"/>
  <c r="CV24" i="10"/>
  <c r="CU24" i="10"/>
  <c r="CT24" i="10"/>
  <c r="CS24" i="10"/>
  <c r="CR24" i="10"/>
  <c r="CQ24" i="10"/>
  <c r="CP24" i="10"/>
  <c r="CO24" i="10"/>
  <c r="CN24" i="10"/>
  <c r="CM24" i="10"/>
  <c r="CL24" i="10"/>
  <c r="CK24" i="10"/>
  <c r="CJ24" i="10"/>
  <c r="CI24" i="10"/>
  <c r="CH24" i="10"/>
  <c r="CG24" i="10"/>
  <c r="CF24" i="10"/>
  <c r="CE24" i="10"/>
  <c r="CD24" i="10"/>
  <c r="CC24" i="10"/>
  <c r="CB24" i="10"/>
  <c r="CA24" i="10"/>
  <c r="CW23" i="10"/>
  <c r="CV23" i="10"/>
  <c r="CU23" i="10"/>
  <c r="CT23" i="10"/>
  <c r="CS23" i="10"/>
  <c r="CR23" i="10"/>
  <c r="CQ23" i="10"/>
  <c r="CP23" i="10"/>
  <c r="CO23" i="10"/>
  <c r="CN23" i="10"/>
  <c r="CM23" i="10"/>
  <c r="CL23" i="10"/>
  <c r="CK23" i="10"/>
  <c r="CJ23" i="10"/>
  <c r="CI23" i="10"/>
  <c r="CH23" i="10"/>
  <c r="CG23" i="10"/>
  <c r="CF23" i="10"/>
  <c r="CE23" i="10"/>
  <c r="CD23" i="10"/>
  <c r="CC23" i="10"/>
  <c r="CB23" i="10"/>
  <c r="CA23" i="10"/>
  <c r="CW22" i="10"/>
  <c r="CV22" i="10"/>
  <c r="CU22" i="10"/>
  <c r="CT22" i="10"/>
  <c r="CS22" i="10"/>
  <c r="CR22" i="10"/>
  <c r="CQ22" i="10"/>
  <c r="CP22" i="10"/>
  <c r="CO22" i="10"/>
  <c r="CN22" i="10"/>
  <c r="CM22" i="10"/>
  <c r="CL22" i="10"/>
  <c r="CK22" i="10"/>
  <c r="CJ22" i="10"/>
  <c r="CI22" i="10"/>
  <c r="CH22" i="10"/>
  <c r="CG22" i="10"/>
  <c r="CF22" i="10"/>
  <c r="CE22" i="10"/>
  <c r="CD22" i="10"/>
  <c r="CC22" i="10"/>
  <c r="CB22" i="10"/>
  <c r="CA22" i="10"/>
  <c r="CW21" i="10"/>
  <c r="CV21" i="10"/>
  <c r="CU21" i="10"/>
  <c r="CT21" i="10"/>
  <c r="CS21" i="10"/>
  <c r="CR21" i="10"/>
  <c r="CQ21" i="10"/>
  <c r="CP21" i="10"/>
  <c r="CO21" i="10"/>
  <c r="CN21" i="10"/>
  <c r="CM21" i="10"/>
  <c r="CL21" i="10"/>
  <c r="CK21" i="10"/>
  <c r="CJ21" i="10"/>
  <c r="CI21" i="10"/>
  <c r="CH21" i="10"/>
  <c r="CG21" i="10"/>
  <c r="CF21" i="10"/>
  <c r="CE21" i="10"/>
  <c r="CD21" i="10"/>
  <c r="CC21" i="10"/>
  <c r="CB21" i="10"/>
  <c r="CA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B22" i="10"/>
  <c r="BB23" i="10"/>
  <c r="BB24" i="10"/>
  <c r="BB25" i="10"/>
  <c r="BB26" i="10"/>
  <c r="BB27" i="10"/>
  <c r="BB28" i="10"/>
  <c r="BB29" i="10"/>
  <c r="BB30" i="10"/>
  <c r="BB31" i="10"/>
  <c r="BB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C22" i="10"/>
  <c r="AC23" i="10"/>
  <c r="AC24" i="10"/>
  <c r="AC25" i="10"/>
  <c r="AC26" i="10"/>
  <c r="AC27" i="10"/>
  <c r="AC28" i="10"/>
  <c r="AC29" i="10"/>
  <c r="AC30" i="10"/>
  <c r="AC31" i="10"/>
  <c r="AC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D22" i="10"/>
  <c r="D23" i="10"/>
  <c r="D24" i="10"/>
  <c r="D25" i="10"/>
  <c r="D26" i="10"/>
  <c r="D27" i="10"/>
  <c r="D28" i="10"/>
  <c r="D29" i="10"/>
  <c r="D30" i="10"/>
  <c r="D31" i="10"/>
  <c r="S27" i="14" l="1"/>
</calcChain>
</file>

<file path=xl/sharedStrings.xml><?xml version="1.0" encoding="utf-8"?>
<sst xmlns="http://schemas.openxmlformats.org/spreadsheetml/2006/main" count="103259" uniqueCount="20492">
  <si>
    <t>Miniveg Map</t>
  </si>
  <si>
    <t>2530 plants total, 253 plants per table</t>
  </si>
  <si>
    <t>(top row)</t>
  </si>
  <si>
    <t>(bottom row)</t>
  </si>
  <si>
    <t>FORMAT:</t>
  </si>
  <si>
    <t>RowTable-Column:Plant</t>
  </si>
  <si>
    <t>[23 columns of 11 cubes per table]</t>
  </si>
  <si>
    <t>LL</t>
  </si>
  <si>
    <t>LU</t>
  </si>
  <si>
    <t>LU1-10:11</t>
  </si>
  <si>
    <t>LU1-11:11</t>
  </si>
  <si>
    <t>LU1-12:11</t>
  </si>
  <si>
    <t>LU1-13:11</t>
  </si>
  <si>
    <t>LU1-14:11</t>
  </si>
  <si>
    <t>LU1-15:11</t>
  </si>
  <si>
    <t>LU1-16:11</t>
  </si>
  <si>
    <t>LU1-17:11</t>
  </si>
  <si>
    <t>LU1-18:11</t>
  </si>
  <si>
    <t>LU1-19:11</t>
  </si>
  <si>
    <t>LU1-20:11</t>
  </si>
  <si>
    <t>LU1-21:11</t>
  </si>
  <si>
    <t>LU1-22:11</t>
  </si>
  <si>
    <t>LU1-23:11</t>
  </si>
  <si>
    <t>LU2-10:11</t>
  </si>
  <si>
    <t>LU2-11:11</t>
  </si>
  <si>
    <t>LU2-12:11</t>
  </si>
  <si>
    <t>LU2-13:11</t>
  </si>
  <si>
    <t>LU2-14:11</t>
  </si>
  <si>
    <t>LU2-15:11</t>
  </si>
  <si>
    <t>LU2-16:11</t>
  </si>
  <si>
    <t>LU2-17:11</t>
  </si>
  <si>
    <t>LU2-18:11</t>
  </si>
  <si>
    <t>LU2-19:11</t>
  </si>
  <si>
    <t>LU2-20:11</t>
  </si>
  <si>
    <t>LU2-21:11</t>
  </si>
  <si>
    <t>LU2-22:11</t>
  </si>
  <si>
    <t>LU2-23:11</t>
  </si>
  <si>
    <t>LU3-10:11</t>
  </si>
  <si>
    <t>LU3-11:11</t>
  </si>
  <si>
    <t>LU3-12:11</t>
  </si>
  <si>
    <t>LU3-13:11</t>
  </si>
  <si>
    <t>LU3-14:11</t>
  </si>
  <si>
    <t>LU3-15:11</t>
  </si>
  <si>
    <t>LU3-16:11</t>
  </si>
  <si>
    <t>LU3-17:11</t>
  </si>
  <si>
    <t>LU3-18:11</t>
  </si>
  <si>
    <t>LU3-19:11</t>
  </si>
  <si>
    <t>LU3-20:11</t>
  </si>
  <si>
    <t>LU3-21:11</t>
  </si>
  <si>
    <t>LU3-22:11</t>
  </si>
  <si>
    <t>LU3-23:11</t>
  </si>
  <si>
    <t>LU4-10:11</t>
  </si>
  <si>
    <t>LU4-11:11</t>
  </si>
  <si>
    <t>LU4-12:11</t>
  </si>
  <si>
    <t>LU4-13:11</t>
  </si>
  <si>
    <t>LU4-14:11</t>
  </si>
  <si>
    <t>LU4-15:11</t>
  </si>
  <si>
    <t>LU4-16:11</t>
  </si>
  <si>
    <t>LU4-17:11</t>
  </si>
  <si>
    <t>LU4-18:11</t>
  </si>
  <si>
    <t>LU4-19:11</t>
  </si>
  <si>
    <t>LU4-20:11</t>
  </si>
  <si>
    <t>LU4-21:11</t>
  </si>
  <si>
    <t>LU4-22:11</t>
  </si>
  <si>
    <t>LU4-23:11</t>
  </si>
  <si>
    <t>LU5-10:11</t>
  </si>
  <si>
    <t>LU5-11:11</t>
  </si>
  <si>
    <t>LU5-12:11</t>
  </si>
  <si>
    <t>LU5-13:11</t>
  </si>
  <si>
    <t>LU5-14:11</t>
  </si>
  <si>
    <t>LU5-15:11</t>
  </si>
  <si>
    <t>LU5-16:11</t>
  </si>
  <si>
    <t>LU5-17:11</t>
  </si>
  <si>
    <t>LU5-18:11</t>
  </si>
  <si>
    <t>LU5-19:11</t>
  </si>
  <si>
    <t>LU5-20:11</t>
  </si>
  <si>
    <t>LU5-21:11</t>
  </si>
  <si>
    <t>LU5-22:11</t>
  </si>
  <si>
    <t>LU5-23:11</t>
  </si>
  <si>
    <t>LU1-10:10</t>
  </si>
  <si>
    <t>LU1-11:10</t>
  </si>
  <si>
    <t>LU1-12:10</t>
  </si>
  <si>
    <t>LU1-13:10</t>
  </si>
  <si>
    <t>LU1-14:10</t>
  </si>
  <si>
    <t>LU1-15:10</t>
  </si>
  <si>
    <t>LU1-16:10</t>
  </si>
  <si>
    <t>LU1-17:10</t>
  </si>
  <si>
    <t>LU1-18:10</t>
  </si>
  <si>
    <t>LU1-19:10</t>
  </si>
  <si>
    <t>LU1-20:10</t>
  </si>
  <si>
    <t>LU1-21:10</t>
  </si>
  <si>
    <t>LU1-22:10</t>
  </si>
  <si>
    <t>LU1-23:10</t>
  </si>
  <si>
    <t>LU2-10:10</t>
  </si>
  <si>
    <t>LU2-11:10</t>
  </si>
  <si>
    <t>LU2-12:10</t>
  </si>
  <si>
    <t>LU2-13:10</t>
  </si>
  <si>
    <t>LU2-14:10</t>
  </si>
  <si>
    <t>LU2-15:10</t>
  </si>
  <si>
    <t>LU2-16:10</t>
  </si>
  <si>
    <t>LU2-17:10</t>
  </si>
  <si>
    <t>LU2-18:10</t>
  </si>
  <si>
    <t>LU2-19:10</t>
  </si>
  <si>
    <t>LU2-20:10</t>
  </si>
  <si>
    <t>LU2-21:10</t>
  </si>
  <si>
    <t>LU2-22:10</t>
  </si>
  <si>
    <t>LU2-23:10</t>
  </si>
  <si>
    <t>LU3-10:10</t>
  </si>
  <si>
    <t>LU3-11:10</t>
  </si>
  <si>
    <t>LU3-12:10</t>
  </si>
  <si>
    <t>LU3-13:10</t>
  </si>
  <si>
    <t>LU3-14:10</t>
  </si>
  <si>
    <t>LU3-15:10</t>
  </si>
  <si>
    <t>LU3-16:10</t>
  </si>
  <si>
    <t>LU3-17:10</t>
  </si>
  <si>
    <t>LU3-18:10</t>
  </si>
  <si>
    <t>LU3-19:10</t>
  </si>
  <si>
    <t>LU3-20:10</t>
  </si>
  <si>
    <t>LU3-21:10</t>
  </si>
  <si>
    <t>LU3-22:10</t>
  </si>
  <si>
    <t>LU3-23:10</t>
  </si>
  <si>
    <t>LU4-10:10</t>
  </si>
  <si>
    <t>LU4-11:10</t>
  </si>
  <si>
    <t>LU4-12:10</t>
  </si>
  <si>
    <t>LU4-13:10</t>
  </si>
  <si>
    <t>LU4-14:10</t>
  </si>
  <si>
    <t>LU4-15:10</t>
  </si>
  <si>
    <t>LU4-16:10</t>
  </si>
  <si>
    <t>LU4-17:10</t>
  </si>
  <si>
    <t>LU4-18:10</t>
  </si>
  <si>
    <t>LU4-19:10</t>
  </si>
  <si>
    <t>LU4-20:10</t>
  </si>
  <si>
    <t>LU4-21:10</t>
  </si>
  <si>
    <t>LU4-22:10</t>
  </si>
  <si>
    <t>LU4-23:10</t>
  </si>
  <si>
    <t>LU5-10:10</t>
  </si>
  <si>
    <t>LU5-11:10</t>
  </si>
  <si>
    <t>LU5-12:10</t>
  </si>
  <si>
    <t>LU5-13:10</t>
  </si>
  <si>
    <t>LU5-14:10</t>
  </si>
  <si>
    <t>LU5-15:10</t>
  </si>
  <si>
    <t>LU5-16:10</t>
  </si>
  <si>
    <t>LU5-17:10</t>
  </si>
  <si>
    <t>LU5-18:10</t>
  </si>
  <si>
    <t>LU5-19:10</t>
  </si>
  <si>
    <t>LU5-20:10</t>
  </si>
  <si>
    <t>LU5-21:10</t>
  </si>
  <si>
    <t>LU5-22:10</t>
  </si>
  <si>
    <t>LU5-23:10</t>
  </si>
  <si>
    <t>LL1-10:11</t>
  </si>
  <si>
    <t>LL1-11:11</t>
  </si>
  <si>
    <t>LL1-12:11</t>
  </si>
  <si>
    <t>LL1-13:11</t>
  </si>
  <si>
    <t>LL1-14:11</t>
  </si>
  <si>
    <t>LL1-15:11</t>
  </si>
  <si>
    <t>LL1-16:11</t>
  </si>
  <si>
    <t>LL1-17:11</t>
  </si>
  <si>
    <t>LL1-18:11</t>
  </si>
  <si>
    <t>LL1-19:11</t>
  </si>
  <si>
    <t>LL1-20:11</t>
  </si>
  <si>
    <t>LL1-21:11</t>
  </si>
  <si>
    <t>LL1-22:11</t>
  </si>
  <si>
    <t>LL1-23:11</t>
  </si>
  <si>
    <t>LL2-10:11</t>
  </si>
  <si>
    <t>LL2-11:11</t>
  </si>
  <si>
    <t>LL2-12:11</t>
  </si>
  <si>
    <t>LL2-13:11</t>
  </si>
  <si>
    <t>LL2-14:11</t>
  </si>
  <si>
    <t>LL2-15:11</t>
  </si>
  <si>
    <t>LL2-16:11</t>
  </si>
  <si>
    <t>LL2-17:11</t>
  </si>
  <si>
    <t>LL2-18:11</t>
  </si>
  <si>
    <t>LL2-19:11</t>
  </si>
  <si>
    <t>LL2-20:11</t>
  </si>
  <si>
    <t>LL2-21:11</t>
  </si>
  <si>
    <t>LL2-22:11</t>
  </si>
  <si>
    <t>LL2-23:11</t>
  </si>
  <si>
    <t>LL3-10:11</t>
  </si>
  <si>
    <t>LL3-11:11</t>
  </si>
  <si>
    <t>LL3-12:11</t>
  </si>
  <si>
    <t>LL3-13:11</t>
  </si>
  <si>
    <t>LL3-14:11</t>
  </si>
  <si>
    <t>LL3-15:11</t>
  </si>
  <si>
    <t>LL3-16:11</t>
  </si>
  <si>
    <t>LL3-17:11</t>
  </si>
  <si>
    <t>LL3-18:11</t>
  </si>
  <si>
    <t>LL3-19:11</t>
  </si>
  <si>
    <t>LL3-20:11</t>
  </si>
  <si>
    <t>LL3-21:11</t>
  </si>
  <si>
    <t>LL3-22:11</t>
  </si>
  <si>
    <t>LL3-23:11</t>
  </si>
  <si>
    <t>LL4-10:11</t>
  </si>
  <si>
    <t>LL4-11:11</t>
  </si>
  <si>
    <t>LL4-12:11</t>
  </si>
  <si>
    <t>LL4-13:11</t>
  </si>
  <si>
    <t>LL4-14:11</t>
  </si>
  <si>
    <t>LL4-15:11</t>
  </si>
  <si>
    <t>LL4-16:11</t>
  </si>
  <si>
    <t>LL4-17:11</t>
  </si>
  <si>
    <t>LL4-18:11</t>
  </si>
  <si>
    <t>LL4-19:11</t>
  </si>
  <si>
    <t>LL4-20:11</t>
  </si>
  <si>
    <t>LL4-21:11</t>
  </si>
  <si>
    <t>LL4-22:11</t>
  </si>
  <si>
    <t>LL4-23:11</t>
  </si>
  <si>
    <t>LL5-10:11</t>
  </si>
  <si>
    <t>LL5-11:11</t>
  </si>
  <si>
    <t>LL5-12:11</t>
  </si>
  <si>
    <t>LL5-13:11</t>
  </si>
  <si>
    <t>LL5-14:11</t>
  </si>
  <si>
    <t>LL5-15:11</t>
  </si>
  <si>
    <t>LL5-16:11</t>
  </si>
  <si>
    <t>LL5-17:11</t>
  </si>
  <si>
    <t>LL5-18:11</t>
  </si>
  <si>
    <t>LL5-19:11</t>
  </si>
  <si>
    <t>LL5-20:11</t>
  </si>
  <si>
    <t>LL5-21:11</t>
  </si>
  <si>
    <t>LL5-22:11</t>
  </si>
  <si>
    <t>LL5-23:11</t>
  </si>
  <si>
    <t>LL1-10:10</t>
  </si>
  <si>
    <t>LL1-11:10</t>
  </si>
  <si>
    <t>LL1-12:10</t>
  </si>
  <si>
    <t>LL1-13:10</t>
  </si>
  <si>
    <t>LL1-14:10</t>
  </si>
  <si>
    <t>LL1-15:10</t>
  </si>
  <si>
    <t>LL1-16:10</t>
  </si>
  <si>
    <t>LL1-17:10</t>
  </si>
  <si>
    <t>LL1-18:10</t>
  </si>
  <si>
    <t>LL1-19:10</t>
  </si>
  <si>
    <t>LL1-20:10</t>
  </si>
  <si>
    <t>LL1-21:10</t>
  </si>
  <si>
    <t>LL1-22:10</t>
  </si>
  <si>
    <t>LL1-23:10</t>
  </si>
  <si>
    <t>LL2-10:10</t>
  </si>
  <si>
    <t>LL2-11:10</t>
  </si>
  <si>
    <t>LL2-12:10</t>
  </si>
  <si>
    <t>LL2-13:10</t>
  </si>
  <si>
    <t>LL2-14:10</t>
  </si>
  <si>
    <t>LL2-15:10</t>
  </si>
  <si>
    <t>LL2-16:10</t>
  </si>
  <si>
    <t>LL2-17:10</t>
  </si>
  <si>
    <t>LL2-18:10</t>
  </si>
  <si>
    <t>LL2-19:10</t>
  </si>
  <si>
    <t>LL2-20:10</t>
  </si>
  <si>
    <t>LL2-21:10</t>
  </si>
  <si>
    <t>LL2-22:10</t>
  </si>
  <si>
    <t>LL2-23:10</t>
  </si>
  <si>
    <t>LL3-10:10</t>
  </si>
  <si>
    <t>LL3-11:10</t>
  </si>
  <si>
    <t>LL3-12:10</t>
  </si>
  <si>
    <t>LL3-13:10</t>
  </si>
  <si>
    <t>LL3-14:10</t>
  </si>
  <si>
    <t>LL3-15:10</t>
  </si>
  <si>
    <t>LL3-16:10</t>
  </si>
  <si>
    <t>LL3-17:10</t>
  </si>
  <si>
    <t>LL3-18:10</t>
  </si>
  <si>
    <t>LL3-19:10</t>
  </si>
  <si>
    <t>LL3-20:10</t>
  </si>
  <si>
    <t>LL3-21:10</t>
  </si>
  <si>
    <t>LL3-22:10</t>
  </si>
  <si>
    <t>LL3-23:10</t>
  </si>
  <si>
    <t>LL4-10:10</t>
  </si>
  <si>
    <t>LL4-11:10</t>
  </si>
  <si>
    <t>LL4-12:10</t>
  </si>
  <si>
    <t>LL4-13:10</t>
  </si>
  <si>
    <t>LL4-14:10</t>
  </si>
  <si>
    <t>LL4-15:10</t>
  </si>
  <si>
    <t>LL4-16:10</t>
  </si>
  <si>
    <t>LL4-17:10</t>
  </si>
  <si>
    <t>LL4-18:10</t>
  </si>
  <si>
    <t>LL4-19:10</t>
  </si>
  <si>
    <t>LL4-20:10</t>
  </si>
  <si>
    <t>LL4-21:10</t>
  </si>
  <si>
    <t>LL4-22:10</t>
  </si>
  <si>
    <t>LL4-23:10</t>
  </si>
  <si>
    <t>LL5-10:10</t>
  </si>
  <si>
    <t>LL5-11:10</t>
  </si>
  <si>
    <t>LL5-12:10</t>
  </si>
  <si>
    <t>LL5-13:10</t>
  </si>
  <si>
    <t>LL5-14:10</t>
  </si>
  <si>
    <t>LL5-15:10</t>
  </si>
  <si>
    <t>LL5-16:10</t>
  </si>
  <si>
    <t>LL5-17:10</t>
  </si>
  <si>
    <t>LL5-18:10</t>
  </si>
  <si>
    <t>LL5-19:10</t>
  </si>
  <si>
    <t>LL5-20:10</t>
  </si>
  <si>
    <t>LL5-21:10</t>
  </si>
  <si>
    <t>LL5-22:10</t>
  </si>
  <si>
    <t>LL5-23:10</t>
  </si>
  <si>
    <t>20189 DURP</t>
  </si>
  <si>
    <t>20189 NL#5</t>
  </si>
  <si>
    <t>20189 PINE</t>
  </si>
  <si>
    <t>START</t>
  </si>
  <si>
    <t>END</t>
  </si>
  <si>
    <t>TOTAL</t>
  </si>
  <si>
    <t>LU1-10:01</t>
  </si>
  <si>
    <t>LU1-11:01</t>
  </si>
  <si>
    <t>LU1-12:01</t>
  </si>
  <si>
    <t>LU1-13:01</t>
  </si>
  <si>
    <t>LU1-14:01</t>
  </si>
  <si>
    <t>LU1-15:01</t>
  </si>
  <si>
    <t>LU1-16:01</t>
  </si>
  <si>
    <t>LU1-17:01</t>
  </si>
  <si>
    <t>LU1-18:01</t>
  </si>
  <si>
    <t>LU1-19:01</t>
  </si>
  <si>
    <t>LU1-20:01</t>
  </si>
  <si>
    <t>LU1-21:01</t>
  </si>
  <si>
    <t>LU1-22:01</t>
  </si>
  <si>
    <t>LU1-23:01</t>
  </si>
  <si>
    <t>LU2-10:01</t>
  </si>
  <si>
    <t>LU2-11:01</t>
  </si>
  <si>
    <t>LU2-12:01</t>
  </si>
  <si>
    <t>LU2-13:01</t>
  </si>
  <si>
    <t>LU2-14:01</t>
  </si>
  <si>
    <t>LU2-15:01</t>
  </si>
  <si>
    <t>LU2-16:01</t>
  </si>
  <si>
    <t>LU2-17:01</t>
  </si>
  <si>
    <t>LU2-18:01</t>
  </si>
  <si>
    <t>LU2-19:01</t>
  </si>
  <si>
    <t>LU2-20:01</t>
  </si>
  <si>
    <t>LU2-21:01</t>
  </si>
  <si>
    <t>LU2-22:01</t>
  </si>
  <si>
    <t>LU2-23:01</t>
  </si>
  <si>
    <t>LU3-10:01</t>
  </si>
  <si>
    <t>LU3-11:01</t>
  </si>
  <si>
    <t>LU3-12:01</t>
  </si>
  <si>
    <t>LU3-13:01</t>
  </si>
  <si>
    <t>LU3-14:01</t>
  </si>
  <si>
    <t>LU3-15:01</t>
  </si>
  <si>
    <t>LU3-16:01</t>
  </si>
  <si>
    <t>LU3-17:01</t>
  </si>
  <si>
    <t>LU3-18:01</t>
  </si>
  <si>
    <t>LU3-19:01</t>
  </si>
  <si>
    <t>LU3-20:01</t>
  </si>
  <si>
    <t>LU3-21:01</t>
  </si>
  <si>
    <t>LU3-22:01</t>
  </si>
  <si>
    <t>LU3-23:01</t>
  </si>
  <si>
    <t>LU4-10:01</t>
  </si>
  <si>
    <t>LU4-11:01</t>
  </si>
  <si>
    <t>LU4-12:01</t>
  </si>
  <si>
    <t>LU4-13:01</t>
  </si>
  <si>
    <t>LU4-14:01</t>
  </si>
  <si>
    <t>LU4-15:01</t>
  </si>
  <si>
    <t>LU4-16:01</t>
  </si>
  <si>
    <t>LU4-17:01</t>
  </si>
  <si>
    <t>LU4-18:01</t>
  </si>
  <si>
    <t>LU4-19:01</t>
  </si>
  <si>
    <t>LU4-20:01</t>
  </si>
  <si>
    <t>LU4-21:01</t>
  </si>
  <si>
    <t>LU4-22:01</t>
  </si>
  <si>
    <t>LU4-23:01</t>
  </si>
  <si>
    <t>LU5-10:01</t>
  </si>
  <si>
    <t>LU5-11:01</t>
  </si>
  <si>
    <t>LU5-12:01</t>
  </si>
  <si>
    <t>LU5-13:01</t>
  </si>
  <si>
    <t>LU5-14:01</t>
  </si>
  <si>
    <t>LU5-15:01</t>
  </si>
  <si>
    <t>LU5-16:01</t>
  </si>
  <si>
    <t>LU5-17:01</t>
  </si>
  <si>
    <t>LU5-18:01</t>
  </si>
  <si>
    <t>LU5-19:01</t>
  </si>
  <si>
    <t>LU5-20:01</t>
  </si>
  <si>
    <t>LU5-21:01</t>
  </si>
  <si>
    <t>LU5-22:01</t>
  </si>
  <si>
    <t>LU5-23:01</t>
  </si>
  <si>
    <t>LL1-10:01</t>
  </si>
  <si>
    <t>LL1-11:01</t>
  </si>
  <si>
    <t>LL1-12:01</t>
  </si>
  <si>
    <t>LL1-13:01</t>
  </si>
  <si>
    <t>LL1-14:01</t>
  </si>
  <si>
    <t>LL1-15:01</t>
  </si>
  <si>
    <t>LL1-16:01</t>
  </si>
  <si>
    <t>LL1-17:01</t>
  </si>
  <si>
    <t>LL1-18:01</t>
  </si>
  <si>
    <t>LL1-19:01</t>
  </si>
  <si>
    <t>LL1-20:01</t>
  </si>
  <si>
    <t>LL1-21:01</t>
  </si>
  <si>
    <t>LL1-22:01</t>
  </si>
  <si>
    <t>LL1-23:01</t>
  </si>
  <si>
    <t>LL2-10:01</t>
  </si>
  <si>
    <t>LL2-11:01</t>
  </si>
  <si>
    <t>LL2-12:01</t>
  </si>
  <si>
    <t>LL2-13:01</t>
  </si>
  <si>
    <t>LL2-14:01</t>
  </si>
  <si>
    <t>LL2-15:01</t>
  </si>
  <si>
    <t>LL2-16:01</t>
  </si>
  <si>
    <t>LL2-17:01</t>
  </si>
  <si>
    <t>LL2-18:01</t>
  </si>
  <si>
    <t>LL2-19:01</t>
  </si>
  <si>
    <t>LL2-20:01</t>
  </si>
  <si>
    <t>LL2-21:01</t>
  </si>
  <si>
    <t>LL2-22:01</t>
  </si>
  <si>
    <t>LL2-23:01</t>
  </si>
  <si>
    <t>LL3-10:01</t>
  </si>
  <si>
    <t>LL3-11:01</t>
  </si>
  <si>
    <t>LL3-12:01</t>
  </si>
  <si>
    <t>LL3-13:01</t>
  </si>
  <si>
    <t>LL3-14:01</t>
  </si>
  <si>
    <t>LL3-15:01</t>
  </si>
  <si>
    <t>LL3-16:01</t>
  </si>
  <si>
    <t>LL3-17:01</t>
  </si>
  <si>
    <t>LL3-18:01</t>
  </si>
  <si>
    <t>LL3-19:01</t>
  </si>
  <si>
    <t>LL3-20:01</t>
  </si>
  <si>
    <t>LL3-21:01</t>
  </si>
  <si>
    <t>LL3-22:01</t>
  </si>
  <si>
    <t>LL3-23:01</t>
  </si>
  <si>
    <t>LL4-10:01</t>
  </si>
  <si>
    <t>LL4-11:01</t>
  </si>
  <si>
    <t>LL4-12:01</t>
  </si>
  <si>
    <t>LL4-13:01</t>
  </si>
  <si>
    <t>LL4-14:01</t>
  </si>
  <si>
    <t>LL4-15:01</t>
  </si>
  <si>
    <t>LL4-16:01</t>
  </si>
  <si>
    <t>LL4-17:01</t>
  </si>
  <si>
    <t>LL4-18:01</t>
  </si>
  <si>
    <t>LL4-19:01</t>
  </si>
  <si>
    <t>LL4-20:01</t>
  </si>
  <si>
    <t>LL4-21:01</t>
  </si>
  <si>
    <t>LL4-22:01</t>
  </si>
  <si>
    <t>LL4-23:01</t>
  </si>
  <si>
    <t>LL5-10:01</t>
  </si>
  <si>
    <t>LL5-11:01</t>
  </si>
  <si>
    <t>LL5-12:01</t>
  </si>
  <si>
    <t>LL5-13:01</t>
  </si>
  <si>
    <t>LL5-14:01</t>
  </si>
  <si>
    <t>LL5-15:01</t>
  </si>
  <si>
    <t>LL5-16:01</t>
  </si>
  <si>
    <t>LL5-17:01</t>
  </si>
  <si>
    <t>LL5-18:01</t>
  </si>
  <si>
    <t>LL5-19:01</t>
  </si>
  <si>
    <t>LL5-20:01</t>
  </si>
  <si>
    <t>LL5-21:01</t>
  </si>
  <si>
    <t>LL5-22:01</t>
  </si>
  <si>
    <t>LL5-23:01</t>
  </si>
  <si>
    <t>LU1-10:02</t>
  </si>
  <si>
    <t>LU1-11:02</t>
  </si>
  <si>
    <t>LU1-12:02</t>
  </si>
  <si>
    <t>LU1-13:02</t>
  </si>
  <si>
    <t>LU1-14:02</t>
  </si>
  <si>
    <t>LU1-15:02</t>
  </si>
  <si>
    <t>LU1-16:02</t>
  </si>
  <si>
    <t>LU1-17:02</t>
  </si>
  <si>
    <t>LU1-18:02</t>
  </si>
  <si>
    <t>LU1-19:02</t>
  </si>
  <si>
    <t>LU1-20:02</t>
  </si>
  <si>
    <t>LU1-21:02</t>
  </si>
  <si>
    <t>LU1-22:02</t>
  </si>
  <si>
    <t>LU1-23:02</t>
  </si>
  <si>
    <t>LU2-10:02</t>
  </si>
  <si>
    <t>LU2-11:02</t>
  </si>
  <si>
    <t>LU2-12:02</t>
  </si>
  <si>
    <t>LU2-13:02</t>
  </si>
  <si>
    <t>LU2-14:02</t>
  </si>
  <si>
    <t>LU2-15:02</t>
  </si>
  <si>
    <t>LU2-16:02</t>
  </si>
  <si>
    <t>LU2-17:02</t>
  </si>
  <si>
    <t>LU2-18:02</t>
  </si>
  <si>
    <t>LU2-19:02</t>
  </si>
  <si>
    <t>LU2-20:02</t>
  </si>
  <si>
    <t>LU2-21:02</t>
  </si>
  <si>
    <t>LU2-22:02</t>
  </si>
  <si>
    <t>LU2-23:02</t>
  </si>
  <si>
    <t>LU3-10:02</t>
  </si>
  <si>
    <t>LU3-11:02</t>
  </si>
  <si>
    <t>LU3-12:02</t>
  </si>
  <si>
    <t>LU3-13:02</t>
  </si>
  <si>
    <t>LU3-14:02</t>
  </si>
  <si>
    <t>LU3-15:02</t>
  </si>
  <si>
    <t>LU3-16:02</t>
  </si>
  <si>
    <t>LU3-17:02</t>
  </si>
  <si>
    <t>LU3-18:02</t>
  </si>
  <si>
    <t>LU3-19:02</t>
  </si>
  <si>
    <t>LU3-20:02</t>
  </si>
  <si>
    <t>LU3-21:02</t>
  </si>
  <si>
    <t>LU3-22:02</t>
  </si>
  <si>
    <t>LU3-23:02</t>
  </si>
  <si>
    <t>LU4-10:02</t>
  </si>
  <si>
    <t>LU4-11:02</t>
  </si>
  <si>
    <t>LU4-12:02</t>
  </si>
  <si>
    <t>LU4-13:02</t>
  </si>
  <si>
    <t>LU4-14:02</t>
  </si>
  <si>
    <t>LU4-15:02</t>
  </si>
  <si>
    <t>LU4-16:02</t>
  </si>
  <si>
    <t>LU4-17:02</t>
  </si>
  <si>
    <t>LU4-18:02</t>
  </si>
  <si>
    <t>LU4-19:02</t>
  </si>
  <si>
    <t>LU4-20:02</t>
  </si>
  <si>
    <t>LU4-21:02</t>
  </si>
  <si>
    <t>LU4-22:02</t>
  </si>
  <si>
    <t>LU4-23:02</t>
  </si>
  <si>
    <t>LU5-10:02</t>
  </si>
  <si>
    <t>LU5-11:02</t>
  </si>
  <si>
    <t>LU5-12:02</t>
  </si>
  <si>
    <t>LU5-13:02</t>
  </si>
  <si>
    <t>LU5-14:02</t>
  </si>
  <si>
    <t>LU5-15:02</t>
  </si>
  <si>
    <t>LU5-16:02</t>
  </si>
  <si>
    <t>LU5-17:02</t>
  </si>
  <si>
    <t>LU5-18:02</t>
  </si>
  <si>
    <t>LU5-19:02</t>
  </si>
  <si>
    <t>LU5-20:02</t>
  </si>
  <si>
    <t>LU5-21:02</t>
  </si>
  <si>
    <t>LU5-22:02</t>
  </si>
  <si>
    <t>LU5-23:02</t>
  </si>
  <si>
    <t>LL1-10:02</t>
  </si>
  <si>
    <t>LL1-11:02</t>
  </si>
  <si>
    <t>LL1-12:02</t>
  </si>
  <si>
    <t>LL1-13:02</t>
  </si>
  <si>
    <t>LL1-14:02</t>
  </si>
  <si>
    <t>LL1-15:02</t>
  </si>
  <si>
    <t>LL1-16:02</t>
  </si>
  <si>
    <t>LL1-17:02</t>
  </si>
  <si>
    <t>LL1-18:02</t>
  </si>
  <si>
    <t>LL1-19:02</t>
  </si>
  <si>
    <t>LL1-20:02</t>
  </si>
  <si>
    <t>LL1-21:02</t>
  </si>
  <si>
    <t>LL1-22:02</t>
  </si>
  <si>
    <t>LL1-23:02</t>
  </si>
  <si>
    <t>LL2-10:02</t>
  </si>
  <si>
    <t>LL2-11:02</t>
  </si>
  <si>
    <t>LL2-12:02</t>
  </si>
  <si>
    <t>LL2-13:02</t>
  </si>
  <si>
    <t>LL2-14:02</t>
  </si>
  <si>
    <t>LL2-15:02</t>
  </si>
  <si>
    <t>LL2-16:02</t>
  </si>
  <si>
    <t>LL2-17:02</t>
  </si>
  <si>
    <t>LL2-18:02</t>
  </si>
  <si>
    <t>LL2-19:02</t>
  </si>
  <si>
    <t>LL2-20:02</t>
  </si>
  <si>
    <t>LL2-21:02</t>
  </si>
  <si>
    <t>LL2-22:02</t>
  </si>
  <si>
    <t>LL2-23:02</t>
  </si>
  <si>
    <t>LL3-10:02</t>
  </si>
  <si>
    <t>LL3-11:02</t>
  </si>
  <si>
    <t>LL3-12:02</t>
  </si>
  <si>
    <t>LL3-13:02</t>
  </si>
  <si>
    <t>LL3-14:02</t>
  </si>
  <si>
    <t>LL3-15:02</t>
  </si>
  <si>
    <t>LL3-16:02</t>
  </si>
  <si>
    <t>LL3-17:02</t>
  </si>
  <si>
    <t>LL3-18:02</t>
  </si>
  <si>
    <t>LL3-19:02</t>
  </si>
  <si>
    <t>LL3-20:02</t>
  </si>
  <si>
    <t>LL3-21:02</t>
  </si>
  <si>
    <t>LL3-22:02</t>
  </si>
  <si>
    <t>LL3-23:02</t>
  </si>
  <si>
    <t>LL4-10:02</t>
  </si>
  <si>
    <t>LL4-11:02</t>
  </si>
  <si>
    <t>LL4-12:02</t>
  </si>
  <si>
    <t>LL4-13:02</t>
  </si>
  <si>
    <t>LL4-14:02</t>
  </si>
  <si>
    <t>LL4-15:02</t>
  </si>
  <si>
    <t>LL4-16:02</t>
  </si>
  <si>
    <t>LL4-17:02</t>
  </si>
  <si>
    <t>LL4-18:02</t>
  </si>
  <si>
    <t>LL4-19:02</t>
  </si>
  <si>
    <t>LL4-20:02</t>
  </si>
  <si>
    <t>LL4-21:02</t>
  </si>
  <si>
    <t>LL4-22:02</t>
  </si>
  <si>
    <t>LL4-23:02</t>
  </si>
  <si>
    <t>LL5-10:02</t>
  </si>
  <si>
    <t>LL5-11:02</t>
  </si>
  <si>
    <t>LL5-12:02</t>
  </si>
  <si>
    <t>LL5-13:02</t>
  </si>
  <si>
    <t>LL5-14:02</t>
  </si>
  <si>
    <t>LL5-15:02</t>
  </si>
  <si>
    <t>LL5-16:02</t>
  </si>
  <si>
    <t>LL5-17:02</t>
  </si>
  <si>
    <t>LL5-18:02</t>
  </si>
  <si>
    <t>LL5-19:02</t>
  </si>
  <si>
    <t>LL5-20:02</t>
  </si>
  <si>
    <t>LL5-21:02</t>
  </si>
  <si>
    <t>LL5-22:02</t>
  </si>
  <si>
    <t>LL5-23:02</t>
  </si>
  <si>
    <t>LU1-10:03</t>
  </si>
  <si>
    <t>LU1-11:03</t>
  </si>
  <si>
    <t>LU1-12:03</t>
  </si>
  <si>
    <t>LU1-13:03</t>
  </si>
  <si>
    <t>LU1-14:03</t>
  </si>
  <si>
    <t>LU1-15:03</t>
  </si>
  <si>
    <t>LU1-16:03</t>
  </si>
  <si>
    <t>LU1-17:03</t>
  </si>
  <si>
    <t>LU1-18:03</t>
  </si>
  <si>
    <t>LU1-19:03</t>
  </si>
  <si>
    <t>LU1-20:03</t>
  </si>
  <si>
    <t>LU1-21:03</t>
  </si>
  <si>
    <t>LU1-22:03</t>
  </si>
  <si>
    <t>LU1-23:03</t>
  </si>
  <si>
    <t>LU2-10:03</t>
  </si>
  <si>
    <t>LU2-11:03</t>
  </si>
  <si>
    <t>LU2-12:03</t>
  </si>
  <si>
    <t>LU2-13:03</t>
  </si>
  <si>
    <t>LU2-14:03</t>
  </si>
  <si>
    <t>LU2-15:03</t>
  </si>
  <si>
    <t>LU2-16:03</t>
  </si>
  <si>
    <t>LU2-17:03</t>
  </si>
  <si>
    <t>LU2-18:03</t>
  </si>
  <si>
    <t>LU2-19:03</t>
  </si>
  <si>
    <t>LU2-20:03</t>
  </si>
  <si>
    <t>LU2-21:03</t>
  </si>
  <si>
    <t>LU2-22:03</t>
  </si>
  <si>
    <t>LU2-23:03</t>
  </si>
  <si>
    <t>LU3-10:03</t>
  </si>
  <si>
    <t>LU3-11:03</t>
  </si>
  <si>
    <t>LU3-12:03</t>
  </si>
  <si>
    <t>LU3-13:03</t>
  </si>
  <si>
    <t>LU3-14:03</t>
  </si>
  <si>
    <t>LU3-15:03</t>
  </si>
  <si>
    <t>LU3-16:03</t>
  </si>
  <si>
    <t>LU3-17:03</t>
  </si>
  <si>
    <t>LU3-18:03</t>
  </si>
  <si>
    <t>LU3-19:03</t>
  </si>
  <si>
    <t>LU3-20:03</t>
  </si>
  <si>
    <t>LU3-21:03</t>
  </si>
  <si>
    <t>LU3-22:03</t>
  </si>
  <si>
    <t>LU3-23:03</t>
  </si>
  <si>
    <t>LU4-10:03</t>
  </si>
  <si>
    <t>LU4-11:03</t>
  </si>
  <si>
    <t>LU4-12:03</t>
  </si>
  <si>
    <t>LU4-13:03</t>
  </si>
  <si>
    <t>LU4-14:03</t>
  </si>
  <si>
    <t>LU4-15:03</t>
  </si>
  <si>
    <t>LU4-16:03</t>
  </si>
  <si>
    <t>LU4-17:03</t>
  </si>
  <si>
    <t>LU4-18:03</t>
  </si>
  <si>
    <t>LU4-19:03</t>
  </si>
  <si>
    <t>LU4-20:03</t>
  </si>
  <si>
    <t>LU4-21:03</t>
  </si>
  <si>
    <t>LU4-22:03</t>
  </si>
  <si>
    <t>LU4-23:03</t>
  </si>
  <si>
    <t>LU5-10:03</t>
  </si>
  <si>
    <t>LU5-11:03</t>
  </si>
  <si>
    <t>LU5-12:03</t>
  </si>
  <si>
    <t>LU5-13:03</t>
  </si>
  <si>
    <t>LU5-14:03</t>
  </si>
  <si>
    <t>LU5-15:03</t>
  </si>
  <si>
    <t>LU5-16:03</t>
  </si>
  <si>
    <t>LU5-17:03</t>
  </si>
  <si>
    <t>LU5-18:03</t>
  </si>
  <si>
    <t>LU5-19:03</t>
  </si>
  <si>
    <t>LU5-20:03</t>
  </si>
  <si>
    <t>LU5-21:03</t>
  </si>
  <si>
    <t>LU5-22:03</t>
  </si>
  <si>
    <t>LU5-23:03</t>
  </si>
  <si>
    <t>LL1-10:03</t>
  </si>
  <si>
    <t>LL1-11:03</t>
  </si>
  <si>
    <t>LL1-12:03</t>
  </si>
  <si>
    <t>LL1-13:03</t>
  </si>
  <si>
    <t>LL1-14:03</t>
  </si>
  <si>
    <t>LL1-15:03</t>
  </si>
  <si>
    <t>LL1-16:03</t>
  </si>
  <si>
    <t>LL1-17:03</t>
  </si>
  <si>
    <t>LL1-18:03</t>
  </si>
  <si>
    <t>LL1-19:03</t>
  </si>
  <si>
    <t>LL1-20:03</t>
  </si>
  <si>
    <t>LL1-21:03</t>
  </si>
  <si>
    <t>LL1-22:03</t>
  </si>
  <si>
    <t>LL1-23:03</t>
  </si>
  <si>
    <t>LL2-10:03</t>
  </si>
  <si>
    <t>LL2-11:03</t>
  </si>
  <si>
    <t>LL2-12:03</t>
  </si>
  <si>
    <t>LL2-13:03</t>
  </si>
  <si>
    <t>LL2-14:03</t>
  </si>
  <si>
    <t>LL2-15:03</t>
  </si>
  <si>
    <t>LL2-16:03</t>
  </si>
  <si>
    <t>LL2-17:03</t>
  </si>
  <si>
    <t>LL2-18:03</t>
  </si>
  <si>
    <t>LL2-19:03</t>
  </si>
  <si>
    <t>LL2-20:03</t>
  </si>
  <si>
    <t>LL2-21:03</t>
  </si>
  <si>
    <t>LL2-22:03</t>
  </si>
  <si>
    <t>LL2-23:03</t>
  </si>
  <si>
    <t>LL3-10:03</t>
  </si>
  <si>
    <t>LL3-11:03</t>
  </si>
  <si>
    <t>LL3-12:03</t>
  </si>
  <si>
    <t>LL3-13:03</t>
  </si>
  <si>
    <t>LL3-14:03</t>
  </si>
  <si>
    <t>LL3-15:03</t>
  </si>
  <si>
    <t>LL3-16:03</t>
  </si>
  <si>
    <t>LL3-17:03</t>
  </si>
  <si>
    <t>LL3-18:03</t>
  </si>
  <si>
    <t>LL3-19:03</t>
  </si>
  <si>
    <t>LL3-20:03</t>
  </si>
  <si>
    <t>LL3-21:03</t>
  </si>
  <si>
    <t>LL3-22:03</t>
  </si>
  <si>
    <t>LL3-23:03</t>
  </si>
  <si>
    <t>LL4-10:03</t>
  </si>
  <si>
    <t>LL4-11:03</t>
  </si>
  <si>
    <t>LL4-12:03</t>
  </si>
  <si>
    <t>LL4-13:03</t>
  </si>
  <si>
    <t>LL4-14:03</t>
  </si>
  <si>
    <t>LL4-15:03</t>
  </si>
  <si>
    <t>LL4-16:03</t>
  </si>
  <si>
    <t>LL4-17:03</t>
  </si>
  <si>
    <t>LL4-18:03</t>
  </si>
  <si>
    <t>LL4-19:03</t>
  </si>
  <si>
    <t>LL4-20:03</t>
  </si>
  <si>
    <t>LL4-21:03</t>
  </si>
  <si>
    <t>LL4-22:03</t>
  </si>
  <si>
    <t>LL4-23:03</t>
  </si>
  <si>
    <t>LL5-10:03</t>
  </si>
  <si>
    <t>LL5-11:03</t>
  </si>
  <si>
    <t>LL5-12:03</t>
  </si>
  <si>
    <t>LL5-13:03</t>
  </si>
  <si>
    <t>LL5-14:03</t>
  </si>
  <si>
    <t>LL5-15:03</t>
  </si>
  <si>
    <t>LL5-16:03</t>
  </si>
  <si>
    <t>LL5-17:03</t>
  </si>
  <si>
    <t>LL5-18:03</t>
  </si>
  <si>
    <t>LL5-19:03</t>
  </si>
  <si>
    <t>LL5-20:03</t>
  </si>
  <si>
    <t>LL5-21:03</t>
  </si>
  <si>
    <t>LL5-22:03</t>
  </si>
  <si>
    <t>LL5-23:03</t>
  </si>
  <si>
    <t>LU1-10:04</t>
  </si>
  <si>
    <t>LU1-11:04</t>
  </si>
  <si>
    <t>LU1-12:04</t>
  </si>
  <si>
    <t>LU1-13:04</t>
  </si>
  <si>
    <t>LU1-14:04</t>
  </si>
  <si>
    <t>LU1-15:04</t>
  </si>
  <si>
    <t>LU1-16:04</t>
  </si>
  <si>
    <t>LU1-17:04</t>
  </si>
  <si>
    <t>LU1-18:04</t>
  </si>
  <si>
    <t>LU1-19:04</t>
  </si>
  <si>
    <t>LU1-20:04</t>
  </si>
  <si>
    <t>LU1-21:04</t>
  </si>
  <si>
    <t>LU1-22:04</t>
  </si>
  <si>
    <t>LU1-23:04</t>
  </si>
  <si>
    <t>LU2-10:04</t>
  </si>
  <si>
    <t>LU2-11:04</t>
  </si>
  <si>
    <t>LU2-12:04</t>
  </si>
  <si>
    <t>LU2-13:04</t>
  </si>
  <si>
    <t>LU2-14:04</t>
  </si>
  <si>
    <t>LU2-15:04</t>
  </si>
  <si>
    <t>LU2-16:04</t>
  </si>
  <si>
    <t>LU2-17:04</t>
  </si>
  <si>
    <t>LU2-18:04</t>
  </si>
  <si>
    <t>LU2-19:04</t>
  </si>
  <si>
    <t>LU2-20:04</t>
  </si>
  <si>
    <t>LU2-21:04</t>
  </si>
  <si>
    <t>LU2-22:04</t>
  </si>
  <si>
    <t>LU2-23:04</t>
  </si>
  <si>
    <t>LU3-10:04</t>
  </si>
  <si>
    <t>LU3-11:04</t>
  </si>
  <si>
    <t>LU3-12:04</t>
  </si>
  <si>
    <t>LU3-13:04</t>
  </si>
  <si>
    <t>LU3-14:04</t>
  </si>
  <si>
    <t>LU3-15:04</t>
  </si>
  <si>
    <t>LU3-16:04</t>
  </si>
  <si>
    <t>LU3-17:04</t>
  </si>
  <si>
    <t>LU3-18:04</t>
  </si>
  <si>
    <t>LU3-19:04</t>
  </si>
  <si>
    <t>LU3-20:04</t>
  </si>
  <si>
    <t>LU3-21:04</t>
  </si>
  <si>
    <t>LU3-22:04</t>
  </si>
  <si>
    <t>LU3-23:04</t>
  </si>
  <si>
    <t>LU4-10:04</t>
  </si>
  <si>
    <t>LU4-11:04</t>
  </si>
  <si>
    <t>LU4-12:04</t>
  </si>
  <si>
    <t>LU4-13:04</t>
  </si>
  <si>
    <t>LU4-14:04</t>
  </si>
  <si>
    <t>LU4-15:04</t>
  </si>
  <si>
    <t>LU4-16:04</t>
  </si>
  <si>
    <t>LU4-17:04</t>
  </si>
  <si>
    <t>LU4-18:04</t>
  </si>
  <si>
    <t>LU4-19:04</t>
  </si>
  <si>
    <t>LU4-20:04</t>
  </si>
  <si>
    <t>LU4-21:04</t>
  </si>
  <si>
    <t>LU4-22:04</t>
  </si>
  <si>
    <t>LU4-23:04</t>
  </si>
  <si>
    <t>LU5-10:04</t>
  </si>
  <si>
    <t>LU5-11:04</t>
  </si>
  <si>
    <t>LU5-12:04</t>
  </si>
  <si>
    <t>LU5-13:04</t>
  </si>
  <si>
    <t>LU5-14:04</t>
  </si>
  <si>
    <t>LU5-15:04</t>
  </si>
  <si>
    <t>LU5-16:04</t>
  </si>
  <si>
    <t>LU5-17:04</t>
  </si>
  <si>
    <t>LU5-18:04</t>
  </si>
  <si>
    <t>LU5-19:04</t>
  </si>
  <si>
    <t>LU5-20:04</t>
  </si>
  <si>
    <t>LU5-21:04</t>
  </si>
  <si>
    <t>LU5-22:04</t>
  </si>
  <si>
    <t>LU5-23:04</t>
  </si>
  <si>
    <t>LL1-10:04</t>
  </si>
  <si>
    <t>LL1-11:04</t>
  </si>
  <si>
    <t>LL1-12:04</t>
  </si>
  <si>
    <t>LL1-13:04</t>
  </si>
  <si>
    <t>LL1-14:04</t>
  </si>
  <si>
    <t>LL1-15:04</t>
  </si>
  <si>
    <t>LL1-16:04</t>
  </si>
  <si>
    <t>LL1-17:04</t>
  </si>
  <si>
    <t>LL1-18:04</t>
  </si>
  <si>
    <t>LL1-19:04</t>
  </si>
  <si>
    <t>LL1-20:04</t>
  </si>
  <si>
    <t>LL1-21:04</t>
  </si>
  <si>
    <t>LL1-22:04</t>
  </si>
  <si>
    <t>LL1-23:04</t>
  </si>
  <si>
    <t>LL2-10:04</t>
  </si>
  <si>
    <t>LL2-11:04</t>
  </si>
  <si>
    <t>LL2-12:04</t>
  </si>
  <si>
    <t>LL2-13:04</t>
  </si>
  <si>
    <t>LL2-14:04</t>
  </si>
  <si>
    <t>LL2-15:04</t>
  </si>
  <si>
    <t>LL2-16:04</t>
  </si>
  <si>
    <t>LL2-17:04</t>
  </si>
  <si>
    <t>LL2-18:04</t>
  </si>
  <si>
    <t>LL2-19:04</t>
  </si>
  <si>
    <t>LL2-20:04</t>
  </si>
  <si>
    <t>LL2-21:04</t>
  </si>
  <si>
    <t>LL2-22:04</t>
  </si>
  <si>
    <t>LL2-23:04</t>
  </si>
  <si>
    <t>LL3-10:04</t>
  </si>
  <si>
    <t>LL3-11:04</t>
  </si>
  <si>
    <t>LL3-12:04</t>
  </si>
  <si>
    <t>LL3-13:04</t>
  </si>
  <si>
    <t>LL3-14:04</t>
  </si>
  <si>
    <t>LL3-15:04</t>
  </si>
  <si>
    <t>LL3-16:04</t>
  </si>
  <si>
    <t>LL3-17:04</t>
  </si>
  <si>
    <t>LL3-18:04</t>
  </si>
  <si>
    <t>LL3-19:04</t>
  </si>
  <si>
    <t>LL3-20:04</t>
  </si>
  <si>
    <t>LL3-21:04</t>
  </si>
  <si>
    <t>LL3-22:04</t>
  </si>
  <si>
    <t>LL3-23:04</t>
  </si>
  <si>
    <t>LL4-10:04</t>
  </si>
  <si>
    <t>LL4-11:04</t>
  </si>
  <si>
    <t>LL4-12:04</t>
  </si>
  <si>
    <t>LL4-13:04</t>
  </si>
  <si>
    <t>LL4-14:04</t>
  </si>
  <si>
    <t>LL4-15:04</t>
  </si>
  <si>
    <t>LL4-16:04</t>
  </si>
  <si>
    <t>LL4-17:04</t>
  </si>
  <si>
    <t>LL4-18:04</t>
  </si>
  <si>
    <t>LL4-19:04</t>
  </si>
  <si>
    <t>LL4-20:04</t>
  </si>
  <si>
    <t>LL4-21:04</t>
  </si>
  <si>
    <t>LL4-22:04</t>
  </si>
  <si>
    <t>LL4-23:04</t>
  </si>
  <si>
    <t>LL5-10:04</t>
  </si>
  <si>
    <t>LL5-11:04</t>
  </si>
  <si>
    <t>LL5-12:04</t>
  </si>
  <si>
    <t>LL5-13:04</t>
  </si>
  <si>
    <t>LL5-14:04</t>
  </si>
  <si>
    <t>LL5-15:04</t>
  </si>
  <si>
    <t>LL5-16:04</t>
  </si>
  <si>
    <t>LL5-17:04</t>
  </si>
  <si>
    <t>LL5-18:04</t>
  </si>
  <si>
    <t>LL5-19:04</t>
  </si>
  <si>
    <t>LL5-20:04</t>
  </si>
  <si>
    <t>LL5-21:04</t>
  </si>
  <si>
    <t>LL5-22:04</t>
  </si>
  <si>
    <t>LL5-23:04</t>
  </si>
  <si>
    <t>LU1-10:05</t>
  </si>
  <si>
    <t>LU1-11:05</t>
  </si>
  <si>
    <t>LU1-12:05</t>
  </si>
  <si>
    <t>LU1-13:05</t>
  </si>
  <si>
    <t>LU1-14:05</t>
  </si>
  <si>
    <t>LU1-15:05</t>
  </si>
  <si>
    <t>LU1-16:05</t>
  </si>
  <si>
    <t>LU1-17:05</t>
  </si>
  <si>
    <t>LU1-18:05</t>
  </si>
  <si>
    <t>LU1-19:05</t>
  </si>
  <si>
    <t>LU1-20:05</t>
  </si>
  <si>
    <t>LU1-21:05</t>
  </si>
  <si>
    <t>LU1-22:05</t>
  </si>
  <si>
    <t>LU1-23:05</t>
  </si>
  <si>
    <t>LU2-10:05</t>
  </si>
  <si>
    <t>LU2-11:05</t>
  </si>
  <si>
    <t>LU2-12:05</t>
  </si>
  <si>
    <t>LU2-13:05</t>
  </si>
  <si>
    <t>LU2-14:05</t>
  </si>
  <si>
    <t>LU2-15:05</t>
  </si>
  <si>
    <t>LU2-16:05</t>
  </si>
  <si>
    <t>LU2-17:05</t>
  </si>
  <si>
    <t>LU2-18:05</t>
  </si>
  <si>
    <t>LU2-19:05</t>
  </si>
  <si>
    <t>LU2-20:05</t>
  </si>
  <si>
    <t>LU2-21:05</t>
  </si>
  <si>
    <t>LU2-22:05</t>
  </si>
  <si>
    <t>LU2-23:05</t>
  </si>
  <si>
    <t>LU3-10:05</t>
  </si>
  <si>
    <t>LU3-11:05</t>
  </si>
  <si>
    <t>LU3-12:05</t>
  </si>
  <si>
    <t>LU3-13:05</t>
  </si>
  <si>
    <t>LU3-14:05</t>
  </si>
  <si>
    <t>LU3-15:05</t>
  </si>
  <si>
    <t>LU3-16:05</t>
  </si>
  <si>
    <t>LU3-17:05</t>
  </si>
  <si>
    <t>LU3-18:05</t>
  </si>
  <si>
    <t>LU3-19:05</t>
  </si>
  <si>
    <t>LU3-20:05</t>
  </si>
  <si>
    <t>LU3-21:05</t>
  </si>
  <si>
    <t>LU3-22:05</t>
  </si>
  <si>
    <t>LU3-23:05</t>
  </si>
  <si>
    <t>LU4-10:05</t>
  </si>
  <si>
    <t>LU4-11:05</t>
  </si>
  <si>
    <t>LU4-12:05</t>
  </si>
  <si>
    <t>LU4-13:05</t>
  </si>
  <si>
    <t>LU4-14:05</t>
  </si>
  <si>
    <t>LU4-15:05</t>
  </si>
  <si>
    <t>LU4-16:05</t>
  </si>
  <si>
    <t>LU4-17:05</t>
  </si>
  <si>
    <t>LU4-18:05</t>
  </si>
  <si>
    <t>LU4-19:05</t>
  </si>
  <si>
    <t>LU4-20:05</t>
  </si>
  <si>
    <t>LU4-21:05</t>
  </si>
  <si>
    <t>LU4-22:05</t>
  </si>
  <si>
    <t>LU4-23:05</t>
  </si>
  <si>
    <t>LU5-10:05</t>
  </si>
  <si>
    <t>LU5-11:05</t>
  </si>
  <si>
    <t>LU5-12:05</t>
  </si>
  <si>
    <t>LU5-13:05</t>
  </si>
  <si>
    <t>LU5-14:05</t>
  </si>
  <si>
    <t>LU5-15:05</t>
  </si>
  <si>
    <t>LU5-16:05</t>
  </si>
  <si>
    <t>LU5-17:05</t>
  </si>
  <si>
    <t>LU5-18:05</t>
  </si>
  <si>
    <t>LU5-19:05</t>
  </si>
  <si>
    <t>LU5-20:05</t>
  </si>
  <si>
    <t>LU5-21:05</t>
  </si>
  <si>
    <t>LU5-22:05</t>
  </si>
  <si>
    <t>LU5-23:05</t>
  </si>
  <si>
    <t>LL1-10:05</t>
  </si>
  <si>
    <t>LL1-11:05</t>
  </si>
  <si>
    <t>LL1-12:05</t>
  </si>
  <si>
    <t>LL1-13:05</t>
  </si>
  <si>
    <t>LL1-14:05</t>
  </si>
  <si>
    <t>LL1-15:05</t>
  </si>
  <si>
    <t>LL1-16:05</t>
  </si>
  <si>
    <t>LL1-17:05</t>
  </si>
  <si>
    <t>LL1-18:05</t>
  </si>
  <si>
    <t>LL1-19:05</t>
  </si>
  <si>
    <t>LL1-20:05</t>
  </si>
  <si>
    <t>LL1-21:05</t>
  </si>
  <si>
    <t>LL1-22:05</t>
  </si>
  <si>
    <t>LL1-23:05</t>
  </si>
  <si>
    <t>LL2-10:05</t>
  </si>
  <si>
    <t>LL2-11:05</t>
  </si>
  <si>
    <t>LL2-12:05</t>
  </si>
  <si>
    <t>LL2-13:05</t>
  </si>
  <si>
    <t>LL2-14:05</t>
  </si>
  <si>
    <t>LL2-15:05</t>
  </si>
  <si>
    <t>LL2-16:05</t>
  </si>
  <si>
    <t>LL2-17:05</t>
  </si>
  <si>
    <t>LL2-18:05</t>
  </si>
  <si>
    <t>LL2-19:05</t>
  </si>
  <si>
    <t>LL2-20:05</t>
  </si>
  <si>
    <t>LL2-21:05</t>
  </si>
  <si>
    <t>LL2-22:05</t>
  </si>
  <si>
    <t>LL2-23:05</t>
  </si>
  <si>
    <t>LL3-10:05</t>
  </si>
  <si>
    <t>LL3-11:05</t>
  </si>
  <si>
    <t>LL3-12:05</t>
  </si>
  <si>
    <t>LL3-13:05</t>
  </si>
  <si>
    <t>LL3-14:05</t>
  </si>
  <si>
    <t>LL3-15:05</t>
  </si>
  <si>
    <t>LL3-16:05</t>
  </si>
  <si>
    <t>LL3-17:05</t>
  </si>
  <si>
    <t>LL3-18:05</t>
  </si>
  <si>
    <t>LL3-19:05</t>
  </si>
  <si>
    <t>LL3-20:05</t>
  </si>
  <si>
    <t>LL3-21:05</t>
  </si>
  <si>
    <t>LL3-22:05</t>
  </si>
  <si>
    <t>LL3-23:05</t>
  </si>
  <si>
    <t>LL4-10:05</t>
  </si>
  <si>
    <t>LL4-11:05</t>
  </si>
  <si>
    <t>LL4-12:05</t>
  </si>
  <si>
    <t>LL4-13:05</t>
  </si>
  <si>
    <t>LL4-14:05</t>
  </si>
  <si>
    <t>LL4-15:05</t>
  </si>
  <si>
    <t>LL4-16:05</t>
  </si>
  <si>
    <t>LL4-17:05</t>
  </si>
  <si>
    <t>LL4-18:05</t>
  </si>
  <si>
    <t>LL4-19:05</t>
  </si>
  <si>
    <t>LL4-20:05</t>
  </si>
  <si>
    <t>LL4-21:05</t>
  </si>
  <si>
    <t>LL4-22:05</t>
  </si>
  <si>
    <t>LL4-23:05</t>
  </si>
  <si>
    <t>LL5-10:05</t>
  </si>
  <si>
    <t>LL5-11:05</t>
  </si>
  <si>
    <t>LL5-12:05</t>
  </si>
  <si>
    <t>LL5-13:05</t>
  </si>
  <si>
    <t>LL5-14:05</t>
  </si>
  <si>
    <t>LL5-15:05</t>
  </si>
  <si>
    <t>LL5-16:05</t>
  </si>
  <si>
    <t>LL5-17:05</t>
  </si>
  <si>
    <t>LL5-18:05</t>
  </si>
  <si>
    <t>LL5-19:05</t>
  </si>
  <si>
    <t>LL5-20:05</t>
  </si>
  <si>
    <t>LL5-21:05</t>
  </si>
  <si>
    <t>LL5-22:05</t>
  </si>
  <si>
    <t>LL5-23:05</t>
  </si>
  <si>
    <t>LU1-10:06</t>
  </si>
  <si>
    <t>LU1-11:06</t>
  </si>
  <si>
    <t>LU1-12:06</t>
  </si>
  <si>
    <t>LU1-13:06</t>
  </si>
  <si>
    <t>LU1-14:06</t>
  </si>
  <si>
    <t>LU1-15:06</t>
  </si>
  <si>
    <t>LU1-16:06</t>
  </si>
  <si>
    <t>LU1-17:06</t>
  </si>
  <si>
    <t>LU1-18:06</t>
  </si>
  <si>
    <t>LU1-19:06</t>
  </si>
  <si>
    <t>LU1-20:06</t>
  </si>
  <si>
    <t>LU1-21:06</t>
  </si>
  <si>
    <t>LU1-22:06</t>
  </si>
  <si>
    <t>LU1-23:06</t>
  </si>
  <si>
    <t>LU2-10:06</t>
  </si>
  <si>
    <t>LU2-11:06</t>
  </si>
  <si>
    <t>LU2-12:06</t>
  </si>
  <si>
    <t>LU2-13:06</t>
  </si>
  <si>
    <t>LU2-14:06</t>
  </si>
  <si>
    <t>LU2-15:06</t>
  </si>
  <si>
    <t>LU2-16:06</t>
  </si>
  <si>
    <t>LU2-17:06</t>
  </si>
  <si>
    <t>LU2-18:06</t>
  </si>
  <si>
    <t>LU2-19:06</t>
  </si>
  <si>
    <t>LU2-20:06</t>
  </si>
  <si>
    <t>LU2-21:06</t>
  </si>
  <si>
    <t>LU2-22:06</t>
  </si>
  <si>
    <t>LU2-23:06</t>
  </si>
  <si>
    <t>LU3-10:06</t>
  </si>
  <si>
    <t>LU3-11:06</t>
  </si>
  <si>
    <t>LU3-12:06</t>
  </si>
  <si>
    <t>LU3-13:06</t>
  </si>
  <si>
    <t>LU3-14:06</t>
  </si>
  <si>
    <t>LU3-15:06</t>
  </si>
  <si>
    <t>LU3-16:06</t>
  </si>
  <si>
    <t>LU3-17:06</t>
  </si>
  <si>
    <t>LU3-18:06</t>
  </si>
  <si>
    <t>LU3-19:06</t>
  </si>
  <si>
    <t>LU3-20:06</t>
  </si>
  <si>
    <t>LU3-21:06</t>
  </si>
  <si>
    <t>LU3-22:06</t>
  </si>
  <si>
    <t>LU3-23:06</t>
  </si>
  <si>
    <t>LU4-10:06</t>
  </si>
  <si>
    <t>LU4-11:06</t>
  </si>
  <si>
    <t>LU4-12:06</t>
  </si>
  <si>
    <t>LU4-13:06</t>
  </si>
  <si>
    <t>LU4-14:06</t>
  </si>
  <si>
    <t>LU4-15:06</t>
  </si>
  <si>
    <t>LU4-16:06</t>
  </si>
  <si>
    <t>LU4-17:06</t>
  </si>
  <si>
    <t>LU4-18:06</t>
  </si>
  <si>
    <t>LU4-19:06</t>
  </si>
  <si>
    <t>LU4-20:06</t>
  </si>
  <si>
    <t>LU4-21:06</t>
  </si>
  <si>
    <t>LU4-22:06</t>
  </si>
  <si>
    <t>LU4-23:06</t>
  </si>
  <si>
    <t>LU5-10:06</t>
  </si>
  <si>
    <t>LU5-11:06</t>
  </si>
  <si>
    <t>LU5-12:06</t>
  </si>
  <si>
    <t>LU5-13:06</t>
  </si>
  <si>
    <t>LU5-14:06</t>
  </si>
  <si>
    <t>LU5-15:06</t>
  </si>
  <si>
    <t>LU5-16:06</t>
  </si>
  <si>
    <t>LU5-17:06</t>
  </si>
  <si>
    <t>LU5-18:06</t>
  </si>
  <si>
    <t>LU5-19:06</t>
  </si>
  <si>
    <t>LU5-20:06</t>
  </si>
  <si>
    <t>LU5-21:06</t>
  </si>
  <si>
    <t>LU5-22:06</t>
  </si>
  <si>
    <t>LU5-23:06</t>
  </si>
  <si>
    <t>LL1-10:06</t>
  </si>
  <si>
    <t>LL1-11:06</t>
  </si>
  <si>
    <t>LL1-12:06</t>
  </si>
  <si>
    <t>LL1-13:06</t>
  </si>
  <si>
    <t>LL1-14:06</t>
  </si>
  <si>
    <t>LL1-15:06</t>
  </si>
  <si>
    <t>LL1-16:06</t>
  </si>
  <si>
    <t>LL1-17:06</t>
  </si>
  <si>
    <t>LL1-18:06</t>
  </si>
  <si>
    <t>LL1-19:06</t>
  </si>
  <si>
    <t>LL1-20:06</t>
  </si>
  <si>
    <t>LL1-21:06</t>
  </si>
  <si>
    <t>LL1-22:06</t>
  </si>
  <si>
    <t>LL1-23:06</t>
  </si>
  <si>
    <t>LL2-10:06</t>
  </si>
  <si>
    <t>LL2-11:06</t>
  </si>
  <si>
    <t>LL2-12:06</t>
  </si>
  <si>
    <t>LL2-13:06</t>
  </si>
  <si>
    <t>LL2-14:06</t>
  </si>
  <si>
    <t>LL2-15:06</t>
  </si>
  <si>
    <t>LL2-16:06</t>
  </si>
  <si>
    <t>LL2-17:06</t>
  </si>
  <si>
    <t>LL2-18:06</t>
  </si>
  <si>
    <t>LL2-19:06</t>
  </si>
  <si>
    <t>LL2-20:06</t>
  </si>
  <si>
    <t>LL2-21:06</t>
  </si>
  <si>
    <t>LL2-22:06</t>
  </si>
  <si>
    <t>LL2-23:06</t>
  </si>
  <si>
    <t>LL3-10:06</t>
  </si>
  <si>
    <t>LL3-11:06</t>
  </si>
  <si>
    <t>LL3-12:06</t>
  </si>
  <si>
    <t>LL3-13:06</t>
  </si>
  <si>
    <t>LL3-14:06</t>
  </si>
  <si>
    <t>LL3-15:06</t>
  </si>
  <si>
    <t>LL3-16:06</t>
  </si>
  <si>
    <t>LL3-17:06</t>
  </si>
  <si>
    <t>LL3-18:06</t>
  </si>
  <si>
    <t>LL3-19:06</t>
  </si>
  <si>
    <t>LL3-20:06</t>
  </si>
  <si>
    <t>LL3-21:06</t>
  </si>
  <si>
    <t>LL3-22:06</t>
  </si>
  <si>
    <t>LL3-23:06</t>
  </si>
  <si>
    <t>LL4-10:06</t>
  </si>
  <si>
    <t>LL4-11:06</t>
  </si>
  <si>
    <t>LL4-12:06</t>
  </si>
  <si>
    <t>LL4-13:06</t>
  </si>
  <si>
    <t>LL4-14:06</t>
  </si>
  <si>
    <t>LL4-15:06</t>
  </si>
  <si>
    <t>LL4-16:06</t>
  </si>
  <si>
    <t>LL4-17:06</t>
  </si>
  <si>
    <t>LL4-18:06</t>
  </si>
  <si>
    <t>LL4-19:06</t>
  </si>
  <si>
    <t>LL4-20:06</t>
  </si>
  <si>
    <t>LL4-21:06</t>
  </si>
  <si>
    <t>LL4-22:06</t>
  </si>
  <si>
    <t>LL4-23:06</t>
  </si>
  <si>
    <t>LL5-10:06</t>
  </si>
  <si>
    <t>LL5-11:06</t>
  </si>
  <si>
    <t>LL5-12:06</t>
  </si>
  <si>
    <t>LL5-13:06</t>
  </si>
  <si>
    <t>LL5-14:06</t>
  </si>
  <si>
    <t>LL5-15:06</t>
  </si>
  <si>
    <t>LL5-16:06</t>
  </si>
  <si>
    <t>LL5-17:06</t>
  </si>
  <si>
    <t>LL5-18:06</t>
  </si>
  <si>
    <t>LL5-19:06</t>
  </si>
  <si>
    <t>LL5-20:06</t>
  </si>
  <si>
    <t>LL5-21:06</t>
  </si>
  <si>
    <t>LL5-22:06</t>
  </si>
  <si>
    <t>LL5-23:06</t>
  </si>
  <si>
    <t>LU1-10:07</t>
  </si>
  <si>
    <t>LU1-11:07</t>
  </si>
  <si>
    <t>LU1-12:07</t>
  </si>
  <si>
    <t>LU1-13:07</t>
  </si>
  <si>
    <t>LU1-14:07</t>
  </si>
  <si>
    <t>LU1-15:07</t>
  </si>
  <si>
    <t>LU1-16:07</t>
  </si>
  <si>
    <t>LU1-17:07</t>
  </si>
  <si>
    <t>LU1-18:07</t>
  </si>
  <si>
    <t>LU1-19:07</t>
  </si>
  <si>
    <t>LU1-20:07</t>
  </si>
  <si>
    <t>LU1-21:07</t>
  </si>
  <si>
    <t>LU1-22:07</t>
  </si>
  <si>
    <t>LU1-23:07</t>
  </si>
  <si>
    <t>LU2-10:07</t>
  </si>
  <si>
    <t>LU2-11:07</t>
  </si>
  <si>
    <t>LU2-12:07</t>
  </si>
  <si>
    <t>LU2-13:07</t>
  </si>
  <si>
    <t>LU2-14:07</t>
  </si>
  <si>
    <t>LU2-15:07</t>
  </si>
  <si>
    <t>LU2-16:07</t>
  </si>
  <si>
    <t>LU2-17:07</t>
  </si>
  <si>
    <t>LU2-18:07</t>
  </si>
  <si>
    <t>LU2-19:07</t>
  </si>
  <si>
    <t>LU2-20:07</t>
  </si>
  <si>
    <t>LU2-21:07</t>
  </si>
  <si>
    <t>LU2-22:07</t>
  </si>
  <si>
    <t>LU2-23:07</t>
  </si>
  <si>
    <t>LU3-10:07</t>
  </si>
  <si>
    <t>LU3-11:07</t>
  </si>
  <si>
    <t>LU3-12:07</t>
  </si>
  <si>
    <t>LU3-13:07</t>
  </si>
  <si>
    <t>LU3-14:07</t>
  </si>
  <si>
    <t>LU3-15:07</t>
  </si>
  <si>
    <t>LU3-16:07</t>
  </si>
  <si>
    <t>LU3-17:07</t>
  </si>
  <si>
    <t>LU3-18:07</t>
  </si>
  <si>
    <t>LU3-19:07</t>
  </si>
  <si>
    <t>LU3-20:07</t>
  </si>
  <si>
    <t>LU3-21:07</t>
  </si>
  <si>
    <t>LU3-22:07</t>
  </si>
  <si>
    <t>LU3-23:07</t>
  </si>
  <si>
    <t>LU4-10:07</t>
  </si>
  <si>
    <t>LU4-11:07</t>
  </si>
  <si>
    <t>LU4-12:07</t>
  </si>
  <si>
    <t>LU4-13:07</t>
  </si>
  <si>
    <t>LU4-14:07</t>
  </si>
  <si>
    <t>LU4-15:07</t>
  </si>
  <si>
    <t>LU4-16:07</t>
  </si>
  <si>
    <t>LU4-17:07</t>
  </si>
  <si>
    <t>LU4-18:07</t>
  </si>
  <si>
    <t>LU4-19:07</t>
  </si>
  <si>
    <t>LU4-20:07</t>
  </si>
  <si>
    <t>LU4-21:07</t>
  </si>
  <si>
    <t>LU4-22:07</t>
  </si>
  <si>
    <t>LU4-23:07</t>
  </si>
  <si>
    <t>LU5-10:07</t>
  </si>
  <si>
    <t>LU5-11:07</t>
  </si>
  <si>
    <t>LU5-12:07</t>
  </si>
  <si>
    <t>LU5-13:07</t>
  </si>
  <si>
    <t>LU5-14:07</t>
  </si>
  <si>
    <t>LU5-15:07</t>
  </si>
  <si>
    <t>LU5-16:07</t>
  </si>
  <si>
    <t>LU5-17:07</t>
  </si>
  <si>
    <t>LU5-18:07</t>
  </si>
  <si>
    <t>LU5-19:07</t>
  </si>
  <si>
    <t>LU5-20:07</t>
  </si>
  <si>
    <t>LU5-21:07</t>
  </si>
  <si>
    <t>LU5-22:07</t>
  </si>
  <si>
    <t>LU5-23:07</t>
  </si>
  <si>
    <t>LL1-10:07</t>
  </si>
  <si>
    <t>LL1-11:07</t>
  </si>
  <si>
    <t>LL1-12:07</t>
  </si>
  <si>
    <t>LL1-13:07</t>
  </si>
  <si>
    <t>LL1-14:07</t>
  </si>
  <si>
    <t>LL1-15:07</t>
  </si>
  <si>
    <t>LL1-16:07</t>
  </si>
  <si>
    <t>LL1-17:07</t>
  </si>
  <si>
    <t>LL1-18:07</t>
  </si>
  <si>
    <t>LL1-19:07</t>
  </si>
  <si>
    <t>LL1-20:07</t>
  </si>
  <si>
    <t>LL1-21:07</t>
  </si>
  <si>
    <t>LL1-22:07</t>
  </si>
  <si>
    <t>LL1-23:07</t>
  </si>
  <si>
    <t>LL2-10:07</t>
  </si>
  <si>
    <t>LL2-11:07</t>
  </si>
  <si>
    <t>LL2-12:07</t>
  </si>
  <si>
    <t>LL2-13:07</t>
  </si>
  <si>
    <t>LL2-14:07</t>
  </si>
  <si>
    <t>LL2-15:07</t>
  </si>
  <si>
    <t>LL2-16:07</t>
  </si>
  <si>
    <t>LL2-17:07</t>
  </si>
  <si>
    <t>LL2-18:07</t>
  </si>
  <si>
    <t>LL2-19:07</t>
  </si>
  <si>
    <t>LL2-20:07</t>
  </si>
  <si>
    <t>LL2-21:07</t>
  </si>
  <si>
    <t>LL2-22:07</t>
  </si>
  <si>
    <t>LL2-23:07</t>
  </si>
  <si>
    <t>LL3-10:07</t>
  </si>
  <si>
    <t>LL3-11:07</t>
  </si>
  <si>
    <t>LL3-12:07</t>
  </si>
  <si>
    <t>LL3-13:07</t>
  </si>
  <si>
    <t>LL3-14:07</t>
  </si>
  <si>
    <t>LL3-15:07</t>
  </si>
  <si>
    <t>LL3-16:07</t>
  </si>
  <si>
    <t>LL3-17:07</t>
  </si>
  <si>
    <t>LL3-18:07</t>
  </si>
  <si>
    <t>LL3-19:07</t>
  </si>
  <si>
    <t>LL3-20:07</t>
  </si>
  <si>
    <t>LL3-21:07</t>
  </si>
  <si>
    <t>LL3-22:07</t>
  </si>
  <si>
    <t>LL3-23:07</t>
  </si>
  <si>
    <t>LL4-10:07</t>
  </si>
  <si>
    <t>LL4-11:07</t>
  </si>
  <si>
    <t>LL4-12:07</t>
  </si>
  <si>
    <t>LL4-13:07</t>
  </si>
  <si>
    <t>LL4-14:07</t>
  </si>
  <si>
    <t>LL4-15:07</t>
  </si>
  <si>
    <t>LL4-16:07</t>
  </si>
  <si>
    <t>LL4-17:07</t>
  </si>
  <si>
    <t>LL4-18:07</t>
  </si>
  <si>
    <t>LL4-19:07</t>
  </si>
  <si>
    <t>LL4-20:07</t>
  </si>
  <si>
    <t>LL4-21:07</t>
  </si>
  <si>
    <t>LL4-22:07</t>
  </si>
  <si>
    <t>LL4-23:07</t>
  </si>
  <si>
    <t>LL5-10:07</t>
  </si>
  <si>
    <t>LL5-11:07</t>
  </si>
  <si>
    <t>LL5-12:07</t>
  </si>
  <si>
    <t>LL5-13:07</t>
  </si>
  <si>
    <t>LL5-14:07</t>
  </si>
  <si>
    <t>LL5-15:07</t>
  </si>
  <si>
    <t>LL5-16:07</t>
  </si>
  <si>
    <t>LL5-17:07</t>
  </si>
  <si>
    <t>LL5-18:07</t>
  </si>
  <si>
    <t>LL5-19:07</t>
  </si>
  <si>
    <t>LL5-20:07</t>
  </si>
  <si>
    <t>LL5-21:07</t>
  </si>
  <si>
    <t>LL5-22:07</t>
  </si>
  <si>
    <t>LL5-23:07</t>
  </si>
  <si>
    <t>LU1-10:08</t>
  </si>
  <si>
    <t>LU1-11:08</t>
  </si>
  <si>
    <t>LU1-12:08</t>
  </si>
  <si>
    <t>LU1-13:08</t>
  </si>
  <si>
    <t>LU1-14:08</t>
  </si>
  <si>
    <t>LU1-15:08</t>
  </si>
  <si>
    <t>LU1-16:08</t>
  </si>
  <si>
    <t>LU1-17:08</t>
  </si>
  <si>
    <t>LU1-18:08</t>
  </si>
  <si>
    <t>LU1-19:08</t>
  </si>
  <si>
    <t>LU1-20:08</t>
  </si>
  <si>
    <t>LU1-21:08</t>
  </si>
  <si>
    <t>LU1-22:08</t>
  </si>
  <si>
    <t>LU1-23:08</t>
  </si>
  <si>
    <t>LU2-10:08</t>
  </si>
  <si>
    <t>LU2-11:08</t>
  </si>
  <si>
    <t>LU2-12:08</t>
  </si>
  <si>
    <t>LU2-13:08</t>
  </si>
  <si>
    <t>LU2-14:08</t>
  </si>
  <si>
    <t>LU2-15:08</t>
  </si>
  <si>
    <t>LU2-16:08</t>
  </si>
  <si>
    <t>LU2-17:08</t>
  </si>
  <si>
    <t>LU2-18:08</t>
  </si>
  <si>
    <t>LU2-19:08</t>
  </si>
  <si>
    <t>LU2-20:08</t>
  </si>
  <si>
    <t>LU2-21:08</t>
  </si>
  <si>
    <t>LU2-22:08</t>
  </si>
  <si>
    <t>LU2-23:08</t>
  </si>
  <si>
    <t>LU3-10:08</t>
  </si>
  <si>
    <t>LU3-11:08</t>
  </si>
  <si>
    <t>LU3-12:08</t>
  </si>
  <si>
    <t>LU3-13:08</t>
  </si>
  <si>
    <t>LU3-14:08</t>
  </si>
  <si>
    <t>LU3-15:08</t>
  </si>
  <si>
    <t>LU3-16:08</t>
  </si>
  <si>
    <t>LU3-17:08</t>
  </si>
  <si>
    <t>LU3-18:08</t>
  </si>
  <si>
    <t>LU3-19:08</t>
  </si>
  <si>
    <t>LU3-20:08</t>
  </si>
  <si>
    <t>LU3-21:08</t>
  </si>
  <si>
    <t>LU3-22:08</t>
  </si>
  <si>
    <t>LU3-23:08</t>
  </si>
  <si>
    <t>LU4-10:08</t>
  </si>
  <si>
    <t>LU4-11:08</t>
  </si>
  <si>
    <t>LU4-12:08</t>
  </si>
  <si>
    <t>LU4-13:08</t>
  </si>
  <si>
    <t>LU4-14:08</t>
  </si>
  <si>
    <t>LU4-15:08</t>
  </si>
  <si>
    <t>LU4-16:08</t>
  </si>
  <si>
    <t>LU4-17:08</t>
  </si>
  <si>
    <t>LU4-18:08</t>
  </si>
  <si>
    <t>LU4-19:08</t>
  </si>
  <si>
    <t>LU4-20:08</t>
  </si>
  <si>
    <t>LU4-21:08</t>
  </si>
  <si>
    <t>LU4-22:08</t>
  </si>
  <si>
    <t>LU4-23:08</t>
  </si>
  <si>
    <t>LU5-10:08</t>
  </si>
  <si>
    <t>LU5-11:08</t>
  </si>
  <si>
    <t>LU5-12:08</t>
  </si>
  <si>
    <t>LU5-13:08</t>
  </si>
  <si>
    <t>LU5-14:08</t>
  </si>
  <si>
    <t>LU5-15:08</t>
  </si>
  <si>
    <t>LU5-16:08</t>
  </si>
  <si>
    <t>LU5-17:08</t>
  </si>
  <si>
    <t>LU5-18:08</t>
  </si>
  <si>
    <t>LU5-19:08</t>
  </si>
  <si>
    <t>LU5-20:08</t>
  </si>
  <si>
    <t>LU5-21:08</t>
  </si>
  <si>
    <t>LU5-22:08</t>
  </si>
  <si>
    <t>LU5-23:08</t>
  </si>
  <si>
    <t>LL1-10:08</t>
  </si>
  <si>
    <t>LL1-11:08</t>
  </si>
  <si>
    <t>LL1-12:08</t>
  </si>
  <si>
    <t>LL1-13:08</t>
  </si>
  <si>
    <t>LL1-14:08</t>
  </si>
  <si>
    <t>LL1-15:08</t>
  </si>
  <si>
    <t>LL1-16:08</t>
  </si>
  <si>
    <t>LL1-17:08</t>
  </si>
  <si>
    <t>LL1-18:08</t>
  </si>
  <si>
    <t>LL1-19:08</t>
  </si>
  <si>
    <t>LL1-20:08</t>
  </si>
  <si>
    <t>LL1-21:08</t>
  </si>
  <si>
    <t>LL1-22:08</t>
  </si>
  <si>
    <t>LL1-23:08</t>
  </si>
  <si>
    <t>LL2-10:08</t>
  </si>
  <si>
    <t>LL2-11:08</t>
  </si>
  <si>
    <t>LL2-12:08</t>
  </si>
  <si>
    <t>LL2-13:08</t>
  </si>
  <si>
    <t>LL2-14:08</t>
  </si>
  <si>
    <t>LL2-15:08</t>
  </si>
  <si>
    <t>LL2-16:08</t>
  </si>
  <si>
    <t>LL2-17:08</t>
  </si>
  <si>
    <t>LL2-18:08</t>
  </si>
  <si>
    <t>LL2-19:08</t>
  </si>
  <si>
    <t>LL2-20:08</t>
  </si>
  <si>
    <t>LL2-21:08</t>
  </si>
  <si>
    <t>LL2-22:08</t>
  </si>
  <si>
    <t>LL2-23:08</t>
  </si>
  <si>
    <t>LL3-10:08</t>
  </si>
  <si>
    <t>LL3-11:08</t>
  </si>
  <si>
    <t>LL3-12:08</t>
  </si>
  <si>
    <t>LL3-13:08</t>
  </si>
  <si>
    <t>LL3-14:08</t>
  </si>
  <si>
    <t>LL3-15:08</t>
  </si>
  <si>
    <t>LL3-16:08</t>
  </si>
  <si>
    <t>LL3-17:08</t>
  </si>
  <si>
    <t>LL3-18:08</t>
  </si>
  <si>
    <t>LL3-19:08</t>
  </si>
  <si>
    <t>LL3-20:08</t>
  </si>
  <si>
    <t>LL3-21:08</t>
  </si>
  <si>
    <t>LL3-22:08</t>
  </si>
  <si>
    <t>LL3-23:08</t>
  </si>
  <si>
    <t>LL4-10:08</t>
  </si>
  <si>
    <t>LL4-11:08</t>
  </si>
  <si>
    <t>LL4-12:08</t>
  </si>
  <si>
    <t>LL4-13:08</t>
  </si>
  <si>
    <t>LL4-14:08</t>
  </si>
  <si>
    <t>LL4-15:08</t>
  </si>
  <si>
    <t>LL4-16:08</t>
  </si>
  <si>
    <t>LL4-17:08</t>
  </si>
  <si>
    <t>LL4-18:08</t>
  </si>
  <si>
    <t>LL4-19:08</t>
  </si>
  <si>
    <t>LL4-20:08</t>
  </si>
  <si>
    <t>LL4-21:08</t>
  </si>
  <si>
    <t>LL4-22:08</t>
  </si>
  <si>
    <t>LL4-23:08</t>
  </si>
  <si>
    <t>LL5-10:08</t>
  </si>
  <si>
    <t>LL5-11:08</t>
  </si>
  <si>
    <t>LL5-12:08</t>
  </si>
  <si>
    <t>LL5-13:08</t>
  </si>
  <si>
    <t>LL5-14:08</t>
  </si>
  <si>
    <t>LL5-15:08</t>
  </si>
  <si>
    <t>LL5-16:08</t>
  </si>
  <si>
    <t>LL5-17:08</t>
  </si>
  <si>
    <t>LL5-18:08</t>
  </si>
  <si>
    <t>LL5-19:08</t>
  </si>
  <si>
    <t>LL5-20:08</t>
  </si>
  <si>
    <t>LL5-21:08</t>
  </si>
  <si>
    <t>LL5-22:08</t>
  </si>
  <si>
    <t>LL5-23:08</t>
  </si>
  <si>
    <t>LU1-10:09</t>
  </si>
  <si>
    <t>LU1-11:09</t>
  </si>
  <si>
    <t>LU1-12:09</t>
  </si>
  <si>
    <t>LU1-13:09</t>
  </si>
  <si>
    <t>LU1-14:09</t>
  </si>
  <si>
    <t>LU1-15:09</t>
  </si>
  <si>
    <t>LU1-16:09</t>
  </si>
  <si>
    <t>LU1-17:09</t>
  </si>
  <si>
    <t>LU1-18:09</t>
  </si>
  <si>
    <t>LU1-19:09</t>
  </si>
  <si>
    <t>LU1-20:09</t>
  </si>
  <si>
    <t>LU1-21:09</t>
  </si>
  <si>
    <t>LU1-22:09</t>
  </si>
  <si>
    <t>LU1-23:09</t>
  </si>
  <si>
    <t>LU2-10:09</t>
  </si>
  <si>
    <t>LU2-11:09</t>
  </si>
  <si>
    <t>LU2-12:09</t>
  </si>
  <si>
    <t>LU2-13:09</t>
  </si>
  <si>
    <t>LU2-14:09</t>
  </si>
  <si>
    <t>LU2-15:09</t>
  </si>
  <si>
    <t>LU2-16:09</t>
  </si>
  <si>
    <t>LU2-17:09</t>
  </si>
  <si>
    <t>LU2-18:09</t>
  </si>
  <si>
    <t>LU2-19:09</t>
  </si>
  <si>
    <t>LU2-20:09</t>
  </si>
  <si>
    <t>LU2-21:09</t>
  </si>
  <si>
    <t>LU2-22:09</t>
  </si>
  <si>
    <t>LU2-23:09</t>
  </si>
  <si>
    <t>LU3-10:09</t>
  </si>
  <si>
    <t>LU3-11:09</t>
  </si>
  <si>
    <t>LU3-12:09</t>
  </si>
  <si>
    <t>LU3-13:09</t>
  </si>
  <si>
    <t>LU3-14:09</t>
  </si>
  <si>
    <t>LU3-15:09</t>
  </si>
  <si>
    <t>LU3-16:09</t>
  </si>
  <si>
    <t>LU3-17:09</t>
  </si>
  <si>
    <t>LU3-18:09</t>
  </si>
  <si>
    <t>LU3-19:09</t>
  </si>
  <si>
    <t>LU3-20:09</t>
  </si>
  <si>
    <t>LU3-21:09</t>
  </si>
  <si>
    <t>LU3-22:09</t>
  </si>
  <si>
    <t>LU3-23:09</t>
  </si>
  <si>
    <t>LU4-10:09</t>
  </si>
  <si>
    <t>LU4-11:09</t>
  </si>
  <si>
    <t>LU4-12:09</t>
  </si>
  <si>
    <t>LU4-13:09</t>
  </si>
  <si>
    <t>LU4-14:09</t>
  </si>
  <si>
    <t>LU4-15:09</t>
  </si>
  <si>
    <t>LU4-16:09</t>
  </si>
  <si>
    <t>LU4-17:09</t>
  </si>
  <si>
    <t>LU4-18:09</t>
  </si>
  <si>
    <t>LU4-19:09</t>
  </si>
  <si>
    <t>LU4-20:09</t>
  </si>
  <si>
    <t>LU4-21:09</t>
  </si>
  <si>
    <t>LU4-22:09</t>
  </si>
  <si>
    <t>LU4-23:09</t>
  </si>
  <si>
    <t>LU5-10:09</t>
  </si>
  <si>
    <t>LU5-11:09</t>
  </si>
  <si>
    <t>LU5-12:09</t>
  </si>
  <si>
    <t>LU5-13:09</t>
  </si>
  <si>
    <t>LU5-14:09</t>
  </si>
  <si>
    <t>LU5-15:09</t>
  </si>
  <si>
    <t>LU5-16:09</t>
  </si>
  <si>
    <t>LU5-17:09</t>
  </si>
  <si>
    <t>LU5-18:09</t>
  </si>
  <si>
    <t>LU5-19:09</t>
  </si>
  <si>
    <t>LU5-20:09</t>
  </si>
  <si>
    <t>LU5-21:09</t>
  </si>
  <si>
    <t>LU5-22:09</t>
  </si>
  <si>
    <t>LU5-23:09</t>
  </si>
  <si>
    <t>LL1-10:09</t>
  </si>
  <si>
    <t>LL1-11:09</t>
  </si>
  <si>
    <t>LL1-12:09</t>
  </si>
  <si>
    <t>LL1-13:09</t>
  </si>
  <si>
    <t>LL1-14:09</t>
  </si>
  <si>
    <t>LL1-15:09</t>
  </si>
  <si>
    <t>LL1-16:09</t>
  </si>
  <si>
    <t>LL1-17:09</t>
  </si>
  <si>
    <t>LL1-18:09</t>
  </si>
  <si>
    <t>LL1-19:09</t>
  </si>
  <si>
    <t>LL1-20:09</t>
  </si>
  <si>
    <t>LL1-21:09</t>
  </si>
  <si>
    <t>LL1-22:09</t>
  </si>
  <si>
    <t>LL1-23:09</t>
  </si>
  <si>
    <t>LL2-10:09</t>
  </si>
  <si>
    <t>LL2-11:09</t>
  </si>
  <si>
    <t>LL2-12:09</t>
  </si>
  <si>
    <t>LL2-13:09</t>
  </si>
  <si>
    <t>LL2-14:09</t>
  </si>
  <si>
    <t>LL2-15:09</t>
  </si>
  <si>
    <t>LL2-16:09</t>
  </si>
  <si>
    <t>LL2-17:09</t>
  </si>
  <si>
    <t>LL2-18:09</t>
  </si>
  <si>
    <t>LL2-19:09</t>
  </si>
  <si>
    <t>LL2-20:09</t>
  </si>
  <si>
    <t>LL2-21:09</t>
  </si>
  <si>
    <t>LL2-22:09</t>
  </si>
  <si>
    <t>LL2-23:09</t>
  </si>
  <si>
    <t>LL3-10:09</t>
  </si>
  <si>
    <t>LL3-11:09</t>
  </si>
  <si>
    <t>LL3-12:09</t>
  </si>
  <si>
    <t>LL3-13:09</t>
  </si>
  <si>
    <t>LL3-14:09</t>
  </si>
  <si>
    <t>LL3-15:09</t>
  </si>
  <si>
    <t>LL3-16:09</t>
  </si>
  <si>
    <t>LL3-17:09</t>
  </si>
  <si>
    <t>LL3-18:09</t>
  </si>
  <si>
    <t>LL3-19:09</t>
  </si>
  <si>
    <t>LL3-20:09</t>
  </si>
  <si>
    <t>LL3-21:09</t>
  </si>
  <si>
    <t>LL3-22:09</t>
  </si>
  <si>
    <t>LL3-23:09</t>
  </si>
  <si>
    <t>LL4-10:09</t>
  </si>
  <si>
    <t>LL4-11:09</t>
  </si>
  <si>
    <t>LL4-12:09</t>
  </si>
  <si>
    <t>LL4-13:09</t>
  </si>
  <si>
    <t>LL4-14:09</t>
  </si>
  <si>
    <t>LL4-15:09</t>
  </si>
  <si>
    <t>LL4-16:09</t>
  </si>
  <si>
    <t>LL4-17:09</t>
  </si>
  <si>
    <t>LL4-18:09</t>
  </si>
  <si>
    <t>LL4-19:09</t>
  </si>
  <si>
    <t>LL4-20:09</t>
  </si>
  <si>
    <t>LL4-21:09</t>
  </si>
  <si>
    <t>LL4-22:09</t>
  </si>
  <si>
    <t>LL4-23:09</t>
  </si>
  <si>
    <t>LL5-10:09</t>
  </si>
  <si>
    <t>LL5-11:09</t>
  </si>
  <si>
    <t>LL5-12:09</t>
  </si>
  <si>
    <t>LL5-13:09</t>
  </si>
  <si>
    <t>LL5-14:09</t>
  </si>
  <si>
    <t>LL5-15:09</t>
  </si>
  <si>
    <t>LL5-16:09</t>
  </si>
  <si>
    <t>LL5-17:09</t>
  </si>
  <si>
    <t>LL5-18:09</t>
  </si>
  <si>
    <t>LL5-19:09</t>
  </si>
  <si>
    <t>LL5-20:09</t>
  </si>
  <si>
    <t>LL5-21:09</t>
  </si>
  <si>
    <t>LL5-22:09</t>
  </si>
  <si>
    <t>LL5-23:09</t>
  </si>
  <si>
    <t>LL1-01:01</t>
  </si>
  <si>
    <t>LL1-01:02</t>
  </si>
  <si>
    <t>LL1-01:03</t>
  </si>
  <si>
    <t>LL1-01:04</t>
  </si>
  <si>
    <t>LL1-01:05</t>
  </si>
  <si>
    <t>LL1-01:06</t>
  </si>
  <si>
    <t>LL1-01:07</t>
  </si>
  <si>
    <t>LL1-01:08</t>
  </si>
  <si>
    <t>LL1-01:09</t>
  </si>
  <si>
    <t>LL1-01:10</t>
  </si>
  <si>
    <t>LL1-01:11</t>
  </si>
  <si>
    <t>LL2-01:01</t>
  </si>
  <si>
    <t>LL2-01:02</t>
  </si>
  <si>
    <t>LL2-01:03</t>
  </si>
  <si>
    <t>LL2-01:04</t>
  </si>
  <si>
    <t>LL2-01:05</t>
  </si>
  <si>
    <t>LL2-01:06</t>
  </si>
  <si>
    <t>LL2-01:07</t>
  </si>
  <si>
    <t>LL2-01:08</t>
  </si>
  <si>
    <t>LL2-01:09</t>
  </si>
  <si>
    <t>LL2-01:10</t>
  </si>
  <si>
    <t>LL2-01:11</t>
  </si>
  <si>
    <t>LL3-01:01</t>
  </si>
  <si>
    <t>LL3-01:02</t>
  </si>
  <si>
    <t>LL3-01:03</t>
  </si>
  <si>
    <t>LL3-01:04</t>
  </si>
  <si>
    <t>LL3-01:05</t>
  </si>
  <si>
    <t>LL3-01:06</t>
  </si>
  <si>
    <t>LL3-01:07</t>
  </si>
  <si>
    <t>LL3-01:08</t>
  </si>
  <si>
    <t>LL3-01:09</t>
  </si>
  <si>
    <t>LL3-01:10</t>
  </si>
  <si>
    <t>LL3-01:11</t>
  </si>
  <si>
    <t>LL4-01:01</t>
  </si>
  <si>
    <t>LL4-01:02</t>
  </si>
  <si>
    <t>LL4-01:03</t>
  </si>
  <si>
    <t>LL4-01:04</t>
  </si>
  <si>
    <t>LL4-01:05</t>
  </si>
  <si>
    <t>LL4-01:06</t>
  </si>
  <si>
    <t>LL4-01:07</t>
  </si>
  <si>
    <t>LL4-01:08</t>
  </si>
  <si>
    <t>LL4-01:09</t>
  </si>
  <si>
    <t>LL4-01:10</t>
  </si>
  <si>
    <t>LL4-01:11</t>
  </si>
  <si>
    <t>LL5-01:01</t>
  </si>
  <si>
    <t>LL5-01:02</t>
  </si>
  <si>
    <t>LL5-01:03</t>
  </si>
  <si>
    <t>LL5-01:04</t>
  </si>
  <si>
    <t>LL5-01:05</t>
  </si>
  <si>
    <t>LL5-01:06</t>
  </si>
  <si>
    <t>LL5-01:07</t>
  </si>
  <si>
    <t>LL5-01:08</t>
  </si>
  <si>
    <t>LL5-01:09</t>
  </si>
  <si>
    <t>LL5-01:10</t>
  </si>
  <si>
    <t>LL5-01:11</t>
  </si>
  <si>
    <t>LU1-01:01</t>
  </si>
  <si>
    <t>LU1-01:02</t>
  </si>
  <si>
    <t>LU1-01:03</t>
  </si>
  <si>
    <t>LU1-01:04</t>
  </si>
  <si>
    <t>LU1-01:05</t>
  </si>
  <si>
    <t>LU1-01:06</t>
  </si>
  <si>
    <t>LU1-01:07</t>
  </si>
  <si>
    <t>LU1-01:08</t>
  </si>
  <si>
    <t>LU1-01:09</t>
  </si>
  <si>
    <t>LU1-01:10</t>
  </si>
  <si>
    <t>LU1-01:11</t>
  </si>
  <si>
    <t>LU2-01:01</t>
  </si>
  <si>
    <t>LU2-01:02</t>
  </si>
  <si>
    <t>LU2-01:03</t>
  </si>
  <si>
    <t>LU2-01:04</t>
  </si>
  <si>
    <t>LU2-01:05</t>
  </si>
  <si>
    <t>LU2-01:06</t>
  </si>
  <si>
    <t>LU2-01:07</t>
  </si>
  <si>
    <t>LU2-01:08</t>
  </si>
  <si>
    <t>LU2-01:09</t>
  </si>
  <si>
    <t>LU2-01:10</t>
  </si>
  <si>
    <t>LU2-01:11</t>
  </si>
  <si>
    <t>LU3-01:01</t>
  </si>
  <si>
    <t>LU3-01:02</t>
  </si>
  <si>
    <t>LU3-01:03</t>
  </si>
  <si>
    <t>LU3-01:04</t>
  </si>
  <si>
    <t>LU3-01:05</t>
  </si>
  <si>
    <t>LU3-01:06</t>
  </si>
  <si>
    <t>LU3-01:07</t>
  </si>
  <si>
    <t>LU3-01:08</t>
  </si>
  <si>
    <t>LU3-01:09</t>
  </si>
  <si>
    <t>LU3-01:10</t>
  </si>
  <si>
    <t>LU3-01:11</t>
  </si>
  <si>
    <t>LU4-01:01</t>
  </si>
  <si>
    <t>LU4-01:02</t>
  </si>
  <si>
    <t>LU4-01:03</t>
  </si>
  <si>
    <t>LU4-01:04</t>
  </si>
  <si>
    <t>LU4-01:05</t>
  </si>
  <si>
    <t>LU4-01:06</t>
  </si>
  <si>
    <t>LU4-01:07</t>
  </si>
  <si>
    <t>LU4-01:08</t>
  </si>
  <si>
    <t>LU4-01:09</t>
  </si>
  <si>
    <t>LU4-01:10</t>
  </si>
  <si>
    <t>LU4-01:11</t>
  </si>
  <si>
    <t>LU5-01:01</t>
  </si>
  <si>
    <t>LU5-01:02</t>
  </si>
  <si>
    <t>LU5-01:03</t>
  </si>
  <si>
    <t>LU5-01:04</t>
  </si>
  <si>
    <t>LU5-01:05</t>
  </si>
  <si>
    <t>LU5-01:06</t>
  </si>
  <si>
    <t>LU5-01:07</t>
  </si>
  <si>
    <t>LU5-01:08</t>
  </si>
  <si>
    <t>LU5-01:09</t>
  </si>
  <si>
    <t>LU5-01:10</t>
  </si>
  <si>
    <t>LU5-01:11</t>
  </si>
  <si>
    <t>LL1-02:01</t>
  </si>
  <si>
    <t>LL1-02:02</t>
  </si>
  <si>
    <t>LL1-02:03</t>
  </si>
  <si>
    <t>LL1-02:04</t>
  </si>
  <si>
    <t>LL1-02:05</t>
  </si>
  <si>
    <t>LL1-02:06</t>
  </si>
  <si>
    <t>LL1-02:07</t>
  </si>
  <si>
    <t>LL1-02:08</t>
  </si>
  <si>
    <t>LL1-02:09</t>
  </si>
  <si>
    <t>LL1-02:10</t>
  </si>
  <si>
    <t>LL1-02:11</t>
  </si>
  <si>
    <t>LL2-02:01</t>
  </si>
  <si>
    <t>LL2-02:02</t>
  </si>
  <si>
    <t>LL2-02:03</t>
  </si>
  <si>
    <t>LL2-02:04</t>
  </si>
  <si>
    <t>LL2-02:05</t>
  </si>
  <si>
    <t>LL2-02:06</t>
  </si>
  <si>
    <t>LL2-02:07</t>
  </si>
  <si>
    <t>LL2-02:08</t>
  </si>
  <si>
    <t>LL2-02:09</t>
  </si>
  <si>
    <t>LL2-02:10</t>
  </si>
  <si>
    <t>LL2-02:11</t>
  </si>
  <si>
    <t>LL3-02:01</t>
  </si>
  <si>
    <t>LL3-02:02</t>
  </si>
  <si>
    <t>LL3-02:03</t>
  </si>
  <si>
    <t>LL3-02:04</t>
  </si>
  <si>
    <t>LL3-02:05</t>
  </si>
  <si>
    <t>LL3-02:06</t>
  </si>
  <si>
    <t>LL3-02:07</t>
  </si>
  <si>
    <t>LL3-02:08</t>
  </si>
  <si>
    <t>LL3-02:09</t>
  </si>
  <si>
    <t>LL3-02:10</t>
  </si>
  <si>
    <t>LL3-02:11</t>
  </si>
  <si>
    <t>LL4-02:01</t>
  </si>
  <si>
    <t>LL4-02:02</t>
  </si>
  <si>
    <t>LL4-02:03</t>
  </si>
  <si>
    <t>LL4-02:04</t>
  </si>
  <si>
    <t>LL4-02:05</t>
  </si>
  <si>
    <t>LL4-02:06</t>
  </si>
  <si>
    <t>LL4-02:07</t>
  </si>
  <si>
    <t>LL4-02:08</t>
  </si>
  <si>
    <t>LL4-02:09</t>
  </si>
  <si>
    <t>LL4-02:10</t>
  </si>
  <si>
    <t>LL4-02:11</t>
  </si>
  <si>
    <t>LL5-02:01</t>
  </si>
  <si>
    <t>LL5-02:02</t>
  </si>
  <si>
    <t>LL5-02:03</t>
  </si>
  <si>
    <t>LL5-02:04</t>
  </si>
  <si>
    <t>LL5-02:05</t>
  </si>
  <si>
    <t>LL5-02:06</t>
  </si>
  <si>
    <t>LL5-02:07</t>
  </si>
  <si>
    <t>LL5-02:08</t>
  </si>
  <si>
    <t>LL5-02:09</t>
  </si>
  <si>
    <t>LL5-02:10</t>
  </si>
  <si>
    <t>LL5-02:11</t>
  </si>
  <si>
    <t>LU1-02:01</t>
  </si>
  <si>
    <t>LU1-02:02</t>
  </si>
  <si>
    <t>LU1-02:03</t>
  </si>
  <si>
    <t>LU1-02:04</t>
  </si>
  <si>
    <t>LU1-02:05</t>
  </si>
  <si>
    <t>LU1-02:06</t>
  </si>
  <si>
    <t>LU1-02:07</t>
  </si>
  <si>
    <t>LU1-02:08</t>
  </si>
  <si>
    <t>LU1-02:09</t>
  </si>
  <si>
    <t>LU1-02:10</t>
  </si>
  <si>
    <t>LU1-02:11</t>
  </si>
  <si>
    <t>LU2-02:01</t>
  </si>
  <si>
    <t>LU2-02:02</t>
  </si>
  <si>
    <t>LU2-02:03</t>
  </si>
  <si>
    <t>LU2-02:04</t>
  </si>
  <si>
    <t>LU2-02:05</t>
  </si>
  <si>
    <t>LU2-02:06</t>
  </si>
  <si>
    <t>LU2-02:07</t>
  </si>
  <si>
    <t>LU2-02:08</t>
  </si>
  <si>
    <t>LU2-02:09</t>
  </si>
  <si>
    <t>LU2-02:10</t>
  </si>
  <si>
    <t>LU2-02:11</t>
  </si>
  <si>
    <t>LU3-02:01</t>
  </si>
  <si>
    <t>LU3-02:02</t>
  </si>
  <si>
    <t>LU3-02:03</t>
  </si>
  <si>
    <t>LU3-02:04</t>
  </si>
  <si>
    <t>LU3-02:05</t>
  </si>
  <si>
    <t>LU3-02:06</t>
  </si>
  <si>
    <t>LU3-02:07</t>
  </si>
  <si>
    <t>LU3-02:08</t>
  </si>
  <si>
    <t>LU3-02:09</t>
  </si>
  <si>
    <t>LU3-02:10</t>
  </si>
  <si>
    <t>LU3-02:11</t>
  </si>
  <si>
    <t>LU4-02:01</t>
  </si>
  <si>
    <t>LU4-02:02</t>
  </si>
  <si>
    <t>LU4-02:03</t>
  </si>
  <si>
    <t>LU4-02:04</t>
  </si>
  <si>
    <t>LU4-02:05</t>
  </si>
  <si>
    <t>LU4-02:06</t>
  </si>
  <si>
    <t>LU4-02:07</t>
  </si>
  <si>
    <t>LU4-02:08</t>
  </si>
  <si>
    <t>LU4-02:09</t>
  </si>
  <si>
    <t>LU4-02:10</t>
  </si>
  <si>
    <t>LU4-02:11</t>
  </si>
  <si>
    <t>LU5-02:01</t>
  </si>
  <si>
    <t>LU5-02:02</t>
  </si>
  <si>
    <t>LU5-02:03</t>
  </si>
  <si>
    <t>LU5-02:04</t>
  </si>
  <si>
    <t>LU5-02:05</t>
  </si>
  <si>
    <t>LU5-02:06</t>
  </si>
  <si>
    <t>LU5-02:07</t>
  </si>
  <si>
    <t>LU5-02:08</t>
  </si>
  <si>
    <t>LU5-02:09</t>
  </si>
  <si>
    <t>LU5-02:10</t>
  </si>
  <si>
    <t>LU5-02:11</t>
  </si>
  <si>
    <t>LL1-03:01</t>
  </si>
  <si>
    <t>LL1-03:02</t>
  </si>
  <si>
    <t>LL1-03:03</t>
  </si>
  <si>
    <t>LL1-03:04</t>
  </si>
  <si>
    <t>LL1-03:05</t>
  </si>
  <si>
    <t>LL1-03:06</t>
  </si>
  <si>
    <t>LL1-03:07</t>
  </si>
  <si>
    <t>LL1-03:08</t>
  </si>
  <si>
    <t>LL1-03:09</t>
  </si>
  <si>
    <t>LL1-03:10</t>
  </si>
  <si>
    <t>LL1-03:11</t>
  </si>
  <si>
    <t>LL2-03:01</t>
  </si>
  <si>
    <t>LL2-03:02</t>
  </si>
  <si>
    <t>LL2-03:03</t>
  </si>
  <si>
    <t>LL2-03:04</t>
  </si>
  <si>
    <t>LL2-03:05</t>
  </si>
  <si>
    <t>LL2-03:06</t>
  </si>
  <si>
    <t>LL2-03:07</t>
  </si>
  <si>
    <t>LL2-03:08</t>
  </si>
  <si>
    <t>LL2-03:09</t>
  </si>
  <si>
    <t>LL2-03:10</t>
  </si>
  <si>
    <t>LL2-03:11</t>
  </si>
  <si>
    <t>LL3-03:01</t>
  </si>
  <si>
    <t>LL3-03:02</t>
  </si>
  <si>
    <t>LL3-03:03</t>
  </si>
  <si>
    <t>LL3-03:04</t>
  </si>
  <si>
    <t>LL3-03:05</t>
  </si>
  <si>
    <t>LL3-03:06</t>
  </si>
  <si>
    <t>LL3-03:07</t>
  </si>
  <si>
    <t>LL3-03:08</t>
  </si>
  <si>
    <t>LL3-03:09</t>
  </si>
  <si>
    <t>LL3-03:10</t>
  </si>
  <si>
    <t>LL3-03:11</t>
  </si>
  <si>
    <t>LL4-03:01</t>
  </si>
  <si>
    <t>LL4-03:02</t>
  </si>
  <si>
    <t>LL4-03:03</t>
  </si>
  <si>
    <t>LL4-03:04</t>
  </si>
  <si>
    <t>LL4-03:05</t>
  </si>
  <si>
    <t>LL4-03:06</t>
  </si>
  <si>
    <t>LL4-03:07</t>
  </si>
  <si>
    <t>LL4-03:08</t>
  </si>
  <si>
    <t>LL4-03:09</t>
  </si>
  <si>
    <t>LL4-03:10</t>
  </si>
  <si>
    <t>LL4-03:11</t>
  </si>
  <si>
    <t>LL5-03:01</t>
  </si>
  <si>
    <t>LL5-03:02</t>
  </si>
  <si>
    <t>LL5-03:03</t>
  </si>
  <si>
    <t>LL5-03:04</t>
  </si>
  <si>
    <t>LL5-03:05</t>
  </si>
  <si>
    <t>LL5-03:06</t>
  </si>
  <si>
    <t>LL5-03:07</t>
  </si>
  <si>
    <t>LL5-03:08</t>
  </si>
  <si>
    <t>LL5-03:09</t>
  </si>
  <si>
    <t>LL5-03:10</t>
  </si>
  <si>
    <t>LL5-03:11</t>
  </si>
  <si>
    <t>LU1-03:01</t>
  </si>
  <si>
    <t>LU1-03:02</t>
  </si>
  <si>
    <t>LU1-03:03</t>
  </si>
  <si>
    <t>LU1-03:04</t>
  </si>
  <si>
    <t>LU1-03:05</t>
  </si>
  <si>
    <t>LU1-03:06</t>
  </si>
  <si>
    <t>LU1-03:07</t>
  </si>
  <si>
    <t>LU1-03:08</t>
  </si>
  <si>
    <t>LU1-03:09</t>
  </si>
  <si>
    <t>LU1-03:10</t>
  </si>
  <si>
    <t>LU1-03:11</t>
  </si>
  <si>
    <t>LU2-03:01</t>
  </si>
  <si>
    <t>LU2-03:02</t>
  </si>
  <si>
    <t>LU2-03:03</t>
  </si>
  <si>
    <t>LU2-03:04</t>
  </si>
  <si>
    <t>LU2-03:05</t>
  </si>
  <si>
    <t>LU2-03:06</t>
  </si>
  <si>
    <t>LU2-03:07</t>
  </si>
  <si>
    <t>LU2-03:08</t>
  </si>
  <si>
    <t>LU2-03:09</t>
  </si>
  <si>
    <t>LU2-03:10</t>
  </si>
  <si>
    <t>LU2-03:11</t>
  </si>
  <si>
    <t>LU3-03:01</t>
  </si>
  <si>
    <t>LU3-03:02</t>
  </si>
  <si>
    <t>LU3-03:03</t>
  </si>
  <si>
    <t>LU3-03:04</t>
  </si>
  <si>
    <t>LU3-03:05</t>
  </si>
  <si>
    <t>LU3-03:06</t>
  </si>
  <si>
    <t>LU3-03:07</t>
  </si>
  <si>
    <t>LU3-03:08</t>
  </si>
  <si>
    <t>LU3-03:09</t>
  </si>
  <si>
    <t>LU3-03:10</t>
  </si>
  <si>
    <t>LU3-03:11</t>
  </si>
  <si>
    <t>LU4-03:01</t>
  </si>
  <si>
    <t>LU4-03:02</t>
  </si>
  <si>
    <t>LU4-03:03</t>
  </si>
  <si>
    <t>LU4-03:04</t>
  </si>
  <si>
    <t>LU4-03:05</t>
  </si>
  <si>
    <t>LU4-03:06</t>
  </si>
  <si>
    <t>LU4-03:07</t>
  </si>
  <si>
    <t>LU4-03:08</t>
  </si>
  <si>
    <t>LU4-03:09</t>
  </si>
  <si>
    <t>LU4-03:10</t>
  </si>
  <si>
    <t>LU4-03:11</t>
  </si>
  <si>
    <t>LU5-03:01</t>
  </si>
  <si>
    <t>LU5-03:02</t>
  </si>
  <si>
    <t>LU5-03:03</t>
  </si>
  <si>
    <t>LU5-03:04</t>
  </si>
  <si>
    <t>LU5-03:05</t>
  </si>
  <si>
    <t>LU5-03:06</t>
  </si>
  <si>
    <t>LU5-03:07</t>
  </si>
  <si>
    <t>LU5-03:08</t>
  </si>
  <si>
    <t>LU5-03:09</t>
  </si>
  <si>
    <t>LU5-03:10</t>
  </si>
  <si>
    <t>LU5-03:11</t>
  </si>
  <si>
    <t>LL1-04:01</t>
  </si>
  <si>
    <t>LL1-04:02</t>
  </si>
  <si>
    <t>LL1-04:03</t>
  </si>
  <si>
    <t>LL1-04:04</t>
  </si>
  <si>
    <t>LL1-04:05</t>
  </si>
  <si>
    <t>LL1-04:06</t>
  </si>
  <si>
    <t>LL1-04:07</t>
  </si>
  <si>
    <t>LL1-04:08</t>
  </si>
  <si>
    <t>LL1-04:09</t>
  </si>
  <si>
    <t>LL1-04:10</t>
  </si>
  <si>
    <t>LL1-04:11</t>
  </si>
  <si>
    <t>LL2-04:01</t>
  </si>
  <si>
    <t>LL2-04:02</t>
  </si>
  <si>
    <t>LL2-04:03</t>
  </si>
  <si>
    <t>LL2-04:04</t>
  </si>
  <si>
    <t>LL2-04:05</t>
  </si>
  <si>
    <t>LL2-04:06</t>
  </si>
  <si>
    <t>LL2-04:07</t>
  </si>
  <si>
    <t>LL2-04:08</t>
  </si>
  <si>
    <t>LL2-04:09</t>
  </si>
  <si>
    <t>LL2-04:10</t>
  </si>
  <si>
    <t>LL2-04:11</t>
  </si>
  <si>
    <t>LL3-04:01</t>
  </si>
  <si>
    <t>LL3-04:02</t>
  </si>
  <si>
    <t>LL3-04:03</t>
  </si>
  <si>
    <t>LL3-04:04</t>
  </si>
  <si>
    <t>LL3-04:05</t>
  </si>
  <si>
    <t>LL3-04:06</t>
  </si>
  <si>
    <t>LL3-04:07</t>
  </si>
  <si>
    <t>LL3-04:08</t>
  </si>
  <si>
    <t>LL3-04:09</t>
  </si>
  <si>
    <t>LL3-04:10</t>
  </si>
  <si>
    <t>LL3-04:11</t>
  </si>
  <si>
    <t>LL4-04:01</t>
  </si>
  <si>
    <t>LL4-04:02</t>
  </si>
  <si>
    <t>LL4-04:03</t>
  </si>
  <si>
    <t>LL4-04:04</t>
  </si>
  <si>
    <t>LL4-04:05</t>
  </si>
  <si>
    <t>LL4-04:06</t>
  </si>
  <si>
    <t>LL4-04:07</t>
  </si>
  <si>
    <t>LL4-04:08</t>
  </si>
  <si>
    <t>LL4-04:09</t>
  </si>
  <si>
    <t>LL4-04:10</t>
  </si>
  <si>
    <t>LL4-04:11</t>
  </si>
  <si>
    <t>LL5-04:01</t>
  </si>
  <si>
    <t>LL5-04:02</t>
  </si>
  <si>
    <t>LL5-04:03</t>
  </si>
  <si>
    <t>LL5-04:04</t>
  </si>
  <si>
    <t>LL5-04:05</t>
  </si>
  <si>
    <t>LL5-04:06</t>
  </si>
  <si>
    <t>LL5-04:07</t>
  </si>
  <si>
    <t>LL5-04:08</t>
  </si>
  <si>
    <t>LL5-04:09</t>
  </si>
  <si>
    <t>LL5-04:10</t>
  </si>
  <si>
    <t>LL5-04:11</t>
  </si>
  <si>
    <t>LU1-04:01</t>
  </si>
  <si>
    <t>LU1-04:02</t>
  </si>
  <si>
    <t>LU1-04:03</t>
  </si>
  <si>
    <t>LU1-04:04</t>
  </si>
  <si>
    <t>LU1-04:05</t>
  </si>
  <si>
    <t>LU1-04:06</t>
  </si>
  <si>
    <t>LU1-04:07</t>
  </si>
  <si>
    <t>LU1-04:08</t>
  </si>
  <si>
    <t>LU1-04:09</t>
  </si>
  <si>
    <t>LU1-04:10</t>
  </si>
  <si>
    <t>LU1-04:11</t>
  </si>
  <si>
    <t>LU2-04:01</t>
  </si>
  <si>
    <t>LU2-04:02</t>
  </si>
  <si>
    <t>LU2-04:03</t>
  </si>
  <si>
    <t>LU2-04:04</t>
  </si>
  <si>
    <t>LU2-04:05</t>
  </si>
  <si>
    <t>LU2-04:06</t>
  </si>
  <si>
    <t>LU2-04:07</t>
  </si>
  <si>
    <t>LU2-04:08</t>
  </si>
  <si>
    <t>LU2-04:09</t>
  </si>
  <si>
    <t>LU2-04:10</t>
  </si>
  <si>
    <t>LU2-04:11</t>
  </si>
  <si>
    <t>LU3-04:01</t>
  </si>
  <si>
    <t>LU3-04:02</t>
  </si>
  <si>
    <t>LU3-04:03</t>
  </si>
  <si>
    <t>LU3-04:04</t>
  </si>
  <si>
    <t>LU3-04:05</t>
  </si>
  <si>
    <t>LU3-04:06</t>
  </si>
  <si>
    <t>LU3-04:07</t>
  </si>
  <si>
    <t>LU3-04:08</t>
  </si>
  <si>
    <t>LU3-04:09</t>
  </si>
  <si>
    <t>LU3-04:10</t>
  </si>
  <si>
    <t>LU3-04:11</t>
  </si>
  <si>
    <t>LU4-04:01</t>
  </si>
  <si>
    <t>LU4-04:02</t>
  </si>
  <si>
    <t>LU4-04:03</t>
  </si>
  <si>
    <t>LU4-04:04</t>
  </si>
  <si>
    <t>LU4-04:05</t>
  </si>
  <si>
    <t>LU4-04:06</t>
  </si>
  <si>
    <t>LU4-04:07</t>
  </si>
  <si>
    <t>LU4-04:08</t>
  </si>
  <si>
    <t>LU4-04:09</t>
  </si>
  <si>
    <t>LU4-04:10</t>
  </si>
  <si>
    <t>LU4-04:11</t>
  </si>
  <si>
    <t>LU5-04:01</t>
  </si>
  <si>
    <t>LU5-04:02</t>
  </si>
  <si>
    <t>LU5-04:03</t>
  </si>
  <si>
    <t>LU5-04:04</t>
  </si>
  <si>
    <t>LU5-04:05</t>
  </si>
  <si>
    <t>LU5-04:06</t>
  </si>
  <si>
    <t>LU5-04:07</t>
  </si>
  <si>
    <t>LU5-04:08</t>
  </si>
  <si>
    <t>LU5-04:09</t>
  </si>
  <si>
    <t>LU5-04:10</t>
  </si>
  <si>
    <t>LU5-04:11</t>
  </si>
  <si>
    <t>LL1-05:01</t>
  </si>
  <si>
    <t>LL1-05:02</t>
  </si>
  <si>
    <t>LL1-05:03</t>
  </si>
  <si>
    <t>LL1-05:04</t>
  </si>
  <si>
    <t>LL1-05:05</t>
  </si>
  <si>
    <t>LL1-05:06</t>
  </si>
  <si>
    <t>LL1-05:07</t>
  </si>
  <si>
    <t>LL1-05:08</t>
  </si>
  <si>
    <t>LL1-05:09</t>
  </si>
  <si>
    <t>LL1-05:10</t>
  </si>
  <si>
    <t>LL1-05:11</t>
  </si>
  <si>
    <t>LL2-05:01</t>
  </si>
  <si>
    <t>LL2-05:02</t>
  </si>
  <si>
    <t>LL2-05:03</t>
  </si>
  <si>
    <t>LL2-05:04</t>
  </si>
  <si>
    <t>LL2-05:05</t>
  </si>
  <si>
    <t>LL2-05:06</t>
  </si>
  <si>
    <t>LL2-05:07</t>
  </si>
  <si>
    <t>LL2-05:08</t>
  </si>
  <si>
    <t>LL2-05:09</t>
  </si>
  <si>
    <t>LL2-05:10</t>
  </si>
  <si>
    <t>LL2-05:11</t>
  </si>
  <si>
    <t>LL3-05:01</t>
  </si>
  <si>
    <t>LL3-05:02</t>
  </si>
  <si>
    <t>LL3-05:03</t>
  </si>
  <si>
    <t>LL3-05:04</t>
  </si>
  <si>
    <t>LL3-05:05</t>
  </si>
  <si>
    <t>LL3-05:06</t>
  </si>
  <si>
    <t>LL3-05:07</t>
  </si>
  <si>
    <t>LL3-05:08</t>
  </si>
  <si>
    <t>LL3-05:09</t>
  </si>
  <si>
    <t>LL3-05:10</t>
  </si>
  <si>
    <t>LL3-05:11</t>
  </si>
  <si>
    <t>LL4-05:01</t>
  </si>
  <si>
    <t>LL4-05:02</t>
  </si>
  <si>
    <t>LL4-05:03</t>
  </si>
  <si>
    <t>LL4-05:04</t>
  </si>
  <si>
    <t>LL4-05:05</t>
  </si>
  <si>
    <t>LL4-05:06</t>
  </si>
  <si>
    <t>LL4-05:07</t>
  </si>
  <si>
    <t>LL4-05:08</t>
  </si>
  <si>
    <t>LL4-05:09</t>
  </si>
  <si>
    <t>LL4-05:10</t>
  </si>
  <si>
    <t>LL4-05:11</t>
  </si>
  <si>
    <t>LL5-05:01</t>
  </si>
  <si>
    <t>LL5-05:02</t>
  </si>
  <si>
    <t>LL5-05:03</t>
  </si>
  <si>
    <t>LL5-05:04</t>
  </si>
  <si>
    <t>LL5-05:05</t>
  </si>
  <si>
    <t>LL5-05:06</t>
  </si>
  <si>
    <t>LL5-05:07</t>
  </si>
  <si>
    <t>LL5-05:08</t>
  </si>
  <si>
    <t>LL5-05:09</t>
  </si>
  <si>
    <t>LL5-05:10</t>
  </si>
  <si>
    <t>LL5-05:11</t>
  </si>
  <si>
    <t>LU1-05:01</t>
  </si>
  <si>
    <t>LU1-05:02</t>
  </si>
  <si>
    <t>LU1-05:03</t>
  </si>
  <si>
    <t>LU1-05:04</t>
  </si>
  <si>
    <t>LU1-05:05</t>
  </si>
  <si>
    <t>LU1-05:06</t>
  </si>
  <si>
    <t>LU1-05:07</t>
  </si>
  <si>
    <t>LU1-05:08</t>
  </si>
  <si>
    <t>LU1-05:09</t>
  </si>
  <si>
    <t>LU1-05:10</t>
  </si>
  <si>
    <t>LU1-05:11</t>
  </si>
  <si>
    <t>LU2-05:01</t>
  </si>
  <si>
    <t>LU2-05:02</t>
  </si>
  <si>
    <t>LU2-05:03</t>
  </si>
  <si>
    <t>LU2-05:04</t>
  </si>
  <si>
    <t>LU2-05:05</t>
  </si>
  <si>
    <t>LU2-05:06</t>
  </si>
  <si>
    <t>LU2-05:07</t>
  </si>
  <si>
    <t>LU2-05:08</t>
  </si>
  <si>
    <t>LU2-05:09</t>
  </si>
  <si>
    <t>LU2-05:10</t>
  </si>
  <si>
    <t>LU2-05:11</t>
  </si>
  <si>
    <t>LU3-05:01</t>
  </si>
  <si>
    <t>LU3-05:02</t>
  </si>
  <si>
    <t>LU3-05:03</t>
  </si>
  <si>
    <t>LU3-05:04</t>
  </si>
  <si>
    <t>LU3-05:05</t>
  </si>
  <si>
    <t>LU3-05:06</t>
  </si>
  <si>
    <t>LU3-05:07</t>
  </si>
  <si>
    <t>LU3-05:08</t>
  </si>
  <si>
    <t>LU3-05:09</t>
  </si>
  <si>
    <t>LU3-05:10</t>
  </si>
  <si>
    <t>LU3-05:11</t>
  </si>
  <si>
    <t>LU4-05:01</t>
  </si>
  <si>
    <t>LU4-05:02</t>
  </si>
  <si>
    <t>LU4-05:03</t>
  </si>
  <si>
    <t>LU4-05:04</t>
  </si>
  <si>
    <t>LU4-05:05</t>
  </si>
  <si>
    <t>LU4-05:06</t>
  </si>
  <si>
    <t>LU4-05:07</t>
  </si>
  <si>
    <t>LU4-05:08</t>
  </si>
  <si>
    <t>LU4-05:09</t>
  </si>
  <si>
    <t>LU4-05:10</t>
  </si>
  <si>
    <t>LU4-05:11</t>
  </si>
  <si>
    <t>LU5-05:01</t>
  </si>
  <si>
    <t>LU5-05:02</t>
  </si>
  <si>
    <t>LU5-05:03</t>
  </si>
  <si>
    <t>LU5-05:04</t>
  </si>
  <si>
    <t>LU5-05:05</t>
  </si>
  <si>
    <t>LU5-05:06</t>
  </si>
  <si>
    <t>LU5-05:07</t>
  </si>
  <si>
    <t>LU5-05:08</t>
  </si>
  <si>
    <t>LU5-05:09</t>
  </si>
  <si>
    <t>LU5-05:10</t>
  </si>
  <si>
    <t>LU5-05:11</t>
  </si>
  <si>
    <t>LL1-06:01</t>
  </si>
  <si>
    <t>LL1-06:02</t>
  </si>
  <si>
    <t>LL1-06:03</t>
  </si>
  <si>
    <t>LL1-06:04</t>
  </si>
  <si>
    <t>LL1-06:05</t>
  </si>
  <si>
    <t>LL1-06:06</t>
  </si>
  <si>
    <t>LL1-06:07</t>
  </si>
  <si>
    <t>LL1-06:08</t>
  </si>
  <si>
    <t>LL1-06:09</t>
  </si>
  <si>
    <t>LL1-06:10</t>
  </si>
  <si>
    <t>LL1-06:11</t>
  </si>
  <si>
    <t>LL2-06:01</t>
  </si>
  <si>
    <t>LL2-06:02</t>
  </si>
  <si>
    <t>LL2-06:03</t>
  </si>
  <si>
    <t>LL2-06:04</t>
  </si>
  <si>
    <t>LL2-06:05</t>
  </si>
  <si>
    <t>LL2-06:06</t>
  </si>
  <si>
    <t>LL2-06:07</t>
  </si>
  <si>
    <t>LL2-06:08</t>
  </si>
  <si>
    <t>LL2-06:09</t>
  </si>
  <si>
    <t>LL2-06:10</t>
  </si>
  <si>
    <t>LL2-06:11</t>
  </si>
  <si>
    <t>LL3-06:01</t>
  </si>
  <si>
    <t>LL3-06:02</t>
  </si>
  <si>
    <t>LL3-06:03</t>
  </si>
  <si>
    <t>LL3-06:04</t>
  </si>
  <si>
    <t>LL3-06:05</t>
  </si>
  <si>
    <t>LL3-06:06</t>
  </si>
  <si>
    <t>LL3-06:07</t>
  </si>
  <si>
    <t>LL3-06:08</t>
  </si>
  <si>
    <t>LL3-06:09</t>
  </si>
  <si>
    <t>LL3-06:10</t>
  </si>
  <si>
    <t>LL3-06:11</t>
  </si>
  <si>
    <t>LL4-06:01</t>
  </si>
  <si>
    <t>LL4-06:02</t>
  </si>
  <si>
    <t>LL4-06:03</t>
  </si>
  <si>
    <t>LL4-06:04</t>
  </si>
  <si>
    <t>LL4-06:05</t>
  </si>
  <si>
    <t>LL4-06:06</t>
  </si>
  <si>
    <t>LL4-06:07</t>
  </si>
  <si>
    <t>LL4-06:08</t>
  </si>
  <si>
    <t>LL4-06:09</t>
  </si>
  <si>
    <t>LL4-06:10</t>
  </si>
  <si>
    <t>LL4-06:11</t>
  </si>
  <si>
    <t>LL5-06:01</t>
  </si>
  <si>
    <t>LL5-06:02</t>
  </si>
  <si>
    <t>LL5-06:03</t>
  </si>
  <si>
    <t>LL5-06:04</t>
  </si>
  <si>
    <t>LL5-06:05</t>
  </si>
  <si>
    <t>LL5-06:06</t>
  </si>
  <si>
    <t>LL5-06:07</t>
  </si>
  <si>
    <t>LL5-06:08</t>
  </si>
  <si>
    <t>LL5-06:09</t>
  </si>
  <si>
    <t>LL5-06:10</t>
  </si>
  <si>
    <t>LL5-06:11</t>
  </si>
  <si>
    <t>LU1-06:01</t>
  </si>
  <si>
    <t>LU1-06:02</t>
  </si>
  <si>
    <t>LU1-06:03</t>
  </si>
  <si>
    <t>LU1-06:04</t>
  </si>
  <si>
    <t>LU1-06:05</t>
  </si>
  <si>
    <t>LU1-06:06</t>
  </si>
  <si>
    <t>LU1-06:07</t>
  </si>
  <si>
    <t>LU1-06:08</t>
  </si>
  <si>
    <t>LU1-06:09</t>
  </si>
  <si>
    <t>LU1-06:10</t>
  </si>
  <si>
    <t>LU1-06:11</t>
  </si>
  <si>
    <t>LU2-06:01</t>
  </si>
  <si>
    <t>LU2-06:02</t>
  </si>
  <si>
    <t>LU2-06:03</t>
  </si>
  <si>
    <t>LU2-06:04</t>
  </si>
  <si>
    <t>LU2-06:05</t>
  </si>
  <si>
    <t>LU2-06:06</t>
  </si>
  <si>
    <t>LU2-06:07</t>
  </si>
  <si>
    <t>LU2-06:08</t>
  </si>
  <si>
    <t>LU2-06:09</t>
  </si>
  <si>
    <t>LU2-06:10</t>
  </si>
  <si>
    <t>LU2-06:11</t>
  </si>
  <si>
    <t>LU3-06:01</t>
  </si>
  <si>
    <t>LU3-06:02</t>
  </si>
  <si>
    <t>LU3-06:03</t>
  </si>
  <si>
    <t>LU3-06:04</t>
  </si>
  <si>
    <t>LU3-06:05</t>
  </si>
  <si>
    <t>LU3-06:06</t>
  </si>
  <si>
    <t>LU3-06:07</t>
  </si>
  <si>
    <t>LU3-06:08</t>
  </si>
  <si>
    <t>LU3-06:09</t>
  </si>
  <si>
    <t>LU3-06:10</t>
  </si>
  <si>
    <t>LU3-06:11</t>
  </si>
  <si>
    <t>LU4-06:01</t>
  </si>
  <si>
    <t>LU4-06:02</t>
  </si>
  <si>
    <t>LU4-06:03</t>
  </si>
  <si>
    <t>LU4-06:04</t>
  </si>
  <si>
    <t>LU4-06:05</t>
  </si>
  <si>
    <t>LU4-06:06</t>
  </si>
  <si>
    <t>LU4-06:07</t>
  </si>
  <si>
    <t>LU4-06:08</t>
  </si>
  <si>
    <t>LU4-06:09</t>
  </si>
  <si>
    <t>LU4-06:10</t>
  </si>
  <si>
    <t>LU4-06:11</t>
  </si>
  <si>
    <t>LU5-06:01</t>
  </si>
  <si>
    <t>LU5-06:02</t>
  </si>
  <si>
    <t>LU5-06:03</t>
  </si>
  <si>
    <t>LU5-06:04</t>
  </si>
  <si>
    <t>LU5-06:05</t>
  </si>
  <si>
    <t>LU5-06:06</t>
  </si>
  <si>
    <t>LU5-06:07</t>
  </si>
  <si>
    <t>LU5-06:08</t>
  </si>
  <si>
    <t>LU5-06:09</t>
  </si>
  <si>
    <t>LU5-06:10</t>
  </si>
  <si>
    <t>LU5-06:11</t>
  </si>
  <si>
    <t>LL1-07:01</t>
  </si>
  <si>
    <t>LL1-07:02</t>
  </si>
  <si>
    <t>LL1-07:03</t>
  </si>
  <si>
    <t>LL1-07:04</t>
  </si>
  <si>
    <t>LL1-07:05</t>
  </si>
  <si>
    <t>LL1-07:06</t>
  </si>
  <si>
    <t>LL1-07:07</t>
  </si>
  <si>
    <t>LL1-07:08</t>
  </si>
  <si>
    <t>LL1-07:09</t>
  </si>
  <si>
    <t>LL1-07:10</t>
  </si>
  <si>
    <t>LL1-07:11</t>
  </si>
  <si>
    <t>LL2-07:01</t>
  </si>
  <si>
    <t>LL2-07:02</t>
  </si>
  <si>
    <t>LL2-07:03</t>
  </si>
  <si>
    <t>LL2-07:04</t>
  </si>
  <si>
    <t>LL2-07:05</t>
  </si>
  <si>
    <t>LL2-07:06</t>
  </si>
  <si>
    <t>LL2-07:07</t>
  </si>
  <si>
    <t>LL2-07:08</t>
  </si>
  <si>
    <t>LL2-07:09</t>
  </si>
  <si>
    <t>LL2-07:10</t>
  </si>
  <si>
    <t>LL2-07:11</t>
  </si>
  <si>
    <t>LL3-07:01</t>
  </si>
  <si>
    <t>LL3-07:02</t>
  </si>
  <si>
    <t>LL3-07:03</t>
  </si>
  <si>
    <t>LL3-07:04</t>
  </si>
  <si>
    <t>LL3-07:05</t>
  </si>
  <si>
    <t>LL3-07:06</t>
  </si>
  <si>
    <t>LL3-07:07</t>
  </si>
  <si>
    <t>LL3-07:08</t>
  </si>
  <si>
    <t>LL3-07:09</t>
  </si>
  <si>
    <t>LL3-07:10</t>
  </si>
  <si>
    <t>LL3-07:11</t>
  </si>
  <si>
    <t>LL4-07:01</t>
  </si>
  <si>
    <t>LL4-07:02</t>
  </si>
  <si>
    <t>LL4-07:03</t>
  </si>
  <si>
    <t>LL4-07:04</t>
  </si>
  <si>
    <t>LL4-07:05</t>
  </si>
  <si>
    <t>LL4-07:06</t>
  </si>
  <si>
    <t>LL4-07:07</t>
  </si>
  <si>
    <t>LL4-07:08</t>
  </si>
  <si>
    <t>LL4-07:09</t>
  </si>
  <si>
    <t>LL4-07:10</t>
  </si>
  <si>
    <t>LL4-07:11</t>
  </si>
  <si>
    <t>LL5-07:01</t>
  </si>
  <si>
    <t>LL5-07:02</t>
  </si>
  <si>
    <t>LL5-07:03</t>
  </si>
  <si>
    <t>LL5-07:04</t>
  </si>
  <si>
    <t>LL5-07:05</t>
  </si>
  <si>
    <t>LL5-07:06</t>
  </si>
  <si>
    <t>LL5-07:07</t>
  </si>
  <si>
    <t>LL5-07:08</t>
  </si>
  <si>
    <t>LL5-07:09</t>
  </si>
  <si>
    <t>LL5-07:10</t>
  </si>
  <si>
    <t>LL5-07:11</t>
  </si>
  <si>
    <t>LU1-07:01</t>
  </si>
  <si>
    <t>LU1-07:02</t>
  </si>
  <si>
    <t>LU1-07:03</t>
  </si>
  <si>
    <t>LU1-07:04</t>
  </si>
  <si>
    <t>LU1-07:05</t>
  </si>
  <si>
    <t>LU1-07:06</t>
  </si>
  <si>
    <t>LU1-07:07</t>
  </si>
  <si>
    <t>LU1-07:08</t>
  </si>
  <si>
    <t>LU1-07:09</t>
  </si>
  <si>
    <t>LU1-07:10</t>
  </si>
  <si>
    <t>LU1-07:11</t>
  </si>
  <si>
    <t>LU2-07:01</t>
  </si>
  <si>
    <t>LU2-07:02</t>
  </si>
  <si>
    <t>LU2-07:03</t>
  </si>
  <si>
    <t>LU2-07:04</t>
  </si>
  <si>
    <t>LU2-07:05</t>
  </si>
  <si>
    <t>LU2-07:06</t>
  </si>
  <si>
    <t>LU2-07:07</t>
  </si>
  <si>
    <t>LU2-07:08</t>
  </si>
  <si>
    <t>LU2-07:09</t>
  </si>
  <si>
    <t>LU2-07:10</t>
  </si>
  <si>
    <t>LU2-07:11</t>
  </si>
  <si>
    <t>LU3-07:01</t>
  </si>
  <si>
    <t>LU3-07:02</t>
  </si>
  <si>
    <t>LU3-07:03</t>
  </si>
  <si>
    <t>LU3-07:04</t>
  </si>
  <si>
    <t>LU3-07:05</t>
  </si>
  <si>
    <t>LU3-07:06</t>
  </si>
  <si>
    <t>LU3-07:07</t>
  </si>
  <si>
    <t>LU3-07:08</t>
  </si>
  <si>
    <t>LU3-07:09</t>
  </si>
  <si>
    <t>LU3-07:10</t>
  </si>
  <si>
    <t>LU3-07:11</t>
  </si>
  <si>
    <t>LU4-07:01</t>
  </si>
  <si>
    <t>LU4-07:02</t>
  </si>
  <si>
    <t>LU4-07:03</t>
  </si>
  <si>
    <t>LU4-07:04</t>
  </si>
  <si>
    <t>LU4-07:05</t>
  </si>
  <si>
    <t>LU4-07:06</t>
  </si>
  <si>
    <t>LU4-07:07</t>
  </si>
  <si>
    <t>LU4-07:08</t>
  </si>
  <si>
    <t>LU4-07:09</t>
  </si>
  <si>
    <t>LU4-07:10</t>
  </si>
  <si>
    <t>LU4-07:11</t>
  </si>
  <si>
    <t>LU5-07:01</t>
  </si>
  <si>
    <t>LU5-07:02</t>
  </si>
  <si>
    <t>LU5-07:03</t>
  </si>
  <si>
    <t>LU5-07:04</t>
  </si>
  <si>
    <t>LU5-07:05</t>
  </si>
  <si>
    <t>LU5-07:06</t>
  </si>
  <si>
    <t>LU5-07:07</t>
  </si>
  <si>
    <t>LU5-07:08</t>
  </si>
  <si>
    <t>LU5-07:09</t>
  </si>
  <si>
    <t>LU5-07:10</t>
  </si>
  <si>
    <t>LU5-07:11</t>
  </si>
  <si>
    <t>LL1-08:01</t>
  </si>
  <si>
    <t>LL1-08:02</t>
  </si>
  <si>
    <t>LL1-08:03</t>
  </si>
  <si>
    <t>LL1-08:04</t>
  </si>
  <si>
    <t>LL1-08:05</t>
  </si>
  <si>
    <t>LL1-08:06</t>
  </si>
  <si>
    <t>LL1-08:07</t>
  </si>
  <si>
    <t>LL1-08:08</t>
  </si>
  <si>
    <t>LL1-08:09</t>
  </si>
  <si>
    <t>LL1-08:10</t>
  </si>
  <si>
    <t>LL1-08:11</t>
  </si>
  <si>
    <t>LL2-08:01</t>
  </si>
  <si>
    <t>LL2-08:02</t>
  </si>
  <si>
    <t>LL2-08:03</t>
  </si>
  <si>
    <t>LL2-08:04</t>
  </si>
  <si>
    <t>LL2-08:05</t>
  </si>
  <si>
    <t>LL2-08:06</t>
  </si>
  <si>
    <t>LL2-08:07</t>
  </si>
  <si>
    <t>LL2-08:08</t>
  </si>
  <si>
    <t>LL2-08:09</t>
  </si>
  <si>
    <t>LL2-08:10</t>
  </si>
  <si>
    <t>LL2-08:11</t>
  </si>
  <si>
    <t>LL3-08:01</t>
  </si>
  <si>
    <t>LL3-08:02</t>
  </si>
  <si>
    <t>LL3-08:03</t>
  </si>
  <si>
    <t>LL3-08:04</t>
  </si>
  <si>
    <t>LL3-08:05</t>
  </si>
  <si>
    <t>LL3-08:06</t>
  </si>
  <si>
    <t>LL3-08:07</t>
  </si>
  <si>
    <t>LL3-08:08</t>
  </si>
  <si>
    <t>LL3-08:09</t>
  </si>
  <si>
    <t>LL3-08:10</t>
  </si>
  <si>
    <t>LL3-08:11</t>
  </si>
  <si>
    <t>LL4-08:01</t>
  </si>
  <si>
    <t>LL4-08:02</t>
  </si>
  <si>
    <t>LL4-08:03</t>
  </si>
  <si>
    <t>LL4-08:04</t>
  </si>
  <si>
    <t>LL4-08:05</t>
  </si>
  <si>
    <t>LL4-08:06</t>
  </si>
  <si>
    <t>LL4-08:07</t>
  </si>
  <si>
    <t>LL4-08:08</t>
  </si>
  <si>
    <t>LL4-08:09</t>
  </si>
  <si>
    <t>LL4-08:10</t>
  </si>
  <si>
    <t>LL4-08:11</t>
  </si>
  <si>
    <t>LL5-08:01</t>
  </si>
  <si>
    <t>LL5-08:02</t>
  </si>
  <si>
    <t>LL5-08:03</t>
  </si>
  <si>
    <t>LL5-08:04</t>
  </si>
  <si>
    <t>LL5-08:05</t>
  </si>
  <si>
    <t>LL5-08:06</t>
  </si>
  <si>
    <t>LL5-08:07</t>
  </si>
  <si>
    <t>LL5-08:08</t>
  </si>
  <si>
    <t>LL5-08:09</t>
  </si>
  <si>
    <t>LL5-08:10</t>
  </si>
  <si>
    <t>LL5-08:11</t>
  </si>
  <si>
    <t>LU1-08:01</t>
  </si>
  <si>
    <t>LU1-08:02</t>
  </si>
  <si>
    <t>LU1-08:03</t>
  </si>
  <si>
    <t>LU1-08:04</t>
  </si>
  <si>
    <t>LU1-08:05</t>
  </si>
  <si>
    <t>LU1-08:06</t>
  </si>
  <si>
    <t>LU1-08:07</t>
  </si>
  <si>
    <t>LU1-08:08</t>
  </si>
  <si>
    <t>LU1-08:09</t>
  </si>
  <si>
    <t>LU1-08:10</t>
  </si>
  <si>
    <t>LU1-08:11</t>
  </si>
  <si>
    <t>LU2-08:01</t>
  </si>
  <si>
    <t>LU2-08:02</t>
  </si>
  <si>
    <t>LU2-08:03</t>
  </si>
  <si>
    <t>LU2-08:04</t>
  </si>
  <si>
    <t>LU2-08:05</t>
  </si>
  <si>
    <t>LU2-08:06</t>
  </si>
  <si>
    <t>LU2-08:07</t>
  </si>
  <si>
    <t>LU2-08:08</t>
  </si>
  <si>
    <t>LU2-08:09</t>
  </si>
  <si>
    <t>LU2-08:10</t>
  </si>
  <si>
    <t>LU2-08:11</t>
  </si>
  <si>
    <t>LU3-08:01</t>
  </si>
  <si>
    <t>LU3-08:02</t>
  </si>
  <si>
    <t>LU3-08:03</t>
  </si>
  <si>
    <t>LU3-08:04</t>
  </si>
  <si>
    <t>LU3-08:05</t>
  </si>
  <si>
    <t>LU3-08:06</t>
  </si>
  <si>
    <t>LU3-08:07</t>
  </si>
  <si>
    <t>LU3-08:08</t>
  </si>
  <si>
    <t>LU3-08:09</t>
  </si>
  <si>
    <t>LU3-08:10</t>
  </si>
  <si>
    <t>LU3-08:11</t>
  </si>
  <si>
    <t>LU4-08:01</t>
  </si>
  <si>
    <t>LU4-08:02</t>
  </si>
  <si>
    <t>LU4-08:03</t>
  </si>
  <si>
    <t>LU4-08:04</t>
  </si>
  <si>
    <t>LU4-08:05</t>
  </si>
  <si>
    <t>LU4-08:06</t>
  </si>
  <si>
    <t>LU4-08:07</t>
  </si>
  <si>
    <t>LU4-08:08</t>
  </si>
  <si>
    <t>LU4-08:09</t>
  </si>
  <si>
    <t>LU4-08:10</t>
  </si>
  <si>
    <t>LU4-08:11</t>
  </si>
  <si>
    <t>LU5-08:01</t>
  </si>
  <si>
    <t>LU5-08:02</t>
  </si>
  <si>
    <t>LU5-08:03</t>
  </si>
  <si>
    <t>LU5-08:04</t>
  </si>
  <si>
    <t>LU5-08:05</t>
  </si>
  <si>
    <t>LU5-08:06</t>
  </si>
  <si>
    <t>LU5-08:07</t>
  </si>
  <si>
    <t>LU5-08:08</t>
  </si>
  <si>
    <t>LU5-08:09</t>
  </si>
  <si>
    <t>LU5-08:10</t>
  </si>
  <si>
    <t>LU5-08:11</t>
  </si>
  <si>
    <t>LL1-09:01</t>
  </si>
  <si>
    <t>LL1-09:02</t>
  </si>
  <si>
    <t>LL1-09:03</t>
  </si>
  <si>
    <t>LL1-09:04</t>
  </si>
  <si>
    <t>LL1-09:05</t>
  </si>
  <si>
    <t>LL1-09:06</t>
  </si>
  <si>
    <t>LL1-09:07</t>
  </si>
  <si>
    <t>LL1-09:08</t>
  </si>
  <si>
    <t>LL1-09:09</t>
  </si>
  <si>
    <t>LL1-09:10</t>
  </si>
  <si>
    <t>LL1-09:11</t>
  </si>
  <si>
    <t>LL2-09:01</t>
  </si>
  <si>
    <t>LL2-09:02</t>
  </si>
  <si>
    <t>LL2-09:03</t>
  </si>
  <si>
    <t>LL2-09:04</t>
  </si>
  <si>
    <t>LL2-09:05</t>
  </si>
  <si>
    <t>LL2-09:06</t>
  </si>
  <si>
    <t>LL2-09:07</t>
  </si>
  <si>
    <t>LL2-09:08</t>
  </si>
  <si>
    <t>LL2-09:09</t>
  </si>
  <si>
    <t>LL2-09:10</t>
  </si>
  <si>
    <t>LL2-09:11</t>
  </si>
  <si>
    <t>LL3-09:01</t>
  </si>
  <si>
    <t>LL3-09:02</t>
  </si>
  <si>
    <t>LL3-09:03</t>
  </si>
  <si>
    <t>LL3-09:04</t>
  </si>
  <si>
    <t>LL3-09:05</t>
  </si>
  <si>
    <t>LL3-09:06</t>
  </si>
  <si>
    <t>LL3-09:07</t>
  </si>
  <si>
    <t>LL3-09:08</t>
  </si>
  <si>
    <t>LL3-09:09</t>
  </si>
  <si>
    <t>LL3-09:10</t>
  </si>
  <si>
    <t>LL3-09:11</t>
  </si>
  <si>
    <t>LL4-09:01</t>
  </si>
  <si>
    <t>LL4-09:02</t>
  </si>
  <si>
    <t>LL4-09:03</t>
  </si>
  <si>
    <t>LL4-09:04</t>
  </si>
  <si>
    <t>LL4-09:05</t>
  </si>
  <si>
    <t>LL4-09:06</t>
  </si>
  <si>
    <t>LL4-09:07</t>
  </si>
  <si>
    <t>LL4-09:08</t>
  </si>
  <si>
    <t>LL4-09:09</t>
  </si>
  <si>
    <t>LL4-09:10</t>
  </si>
  <si>
    <t>LL4-09:11</t>
  </si>
  <si>
    <t>LL5-09:01</t>
  </si>
  <si>
    <t>LL5-09:02</t>
  </si>
  <si>
    <t>LL5-09:03</t>
  </si>
  <si>
    <t>LL5-09:04</t>
  </si>
  <si>
    <t>LL5-09:05</t>
  </si>
  <si>
    <t>LL5-09:06</t>
  </si>
  <si>
    <t>LL5-09:07</t>
  </si>
  <si>
    <t>LL5-09:08</t>
  </si>
  <si>
    <t>LL5-09:09</t>
  </si>
  <si>
    <t>LL5-09:10</t>
  </si>
  <si>
    <t>LL5-09:11</t>
  </si>
  <si>
    <t>LU1-09:01</t>
  </si>
  <si>
    <t>LU1-09:02</t>
  </si>
  <si>
    <t>LU1-09:03</t>
  </si>
  <si>
    <t>LU1-09:04</t>
  </si>
  <si>
    <t>LU1-09:05</t>
  </si>
  <si>
    <t>LU1-09:06</t>
  </si>
  <si>
    <t>LU1-09:07</t>
  </si>
  <si>
    <t>LU1-09:08</t>
  </si>
  <si>
    <t>LU1-09:09</t>
  </si>
  <si>
    <t>LU1-09:10</t>
  </si>
  <si>
    <t>LU1-09:11</t>
  </si>
  <si>
    <t>LU2-09:01</t>
  </si>
  <si>
    <t>LU2-09:02</t>
  </si>
  <si>
    <t>LU2-09:03</t>
  </si>
  <si>
    <t>LU2-09:04</t>
  </si>
  <si>
    <t>LU2-09:05</t>
  </si>
  <si>
    <t>LU2-09:06</t>
  </si>
  <si>
    <t>LU2-09:07</t>
  </si>
  <si>
    <t>LU2-09:08</t>
  </si>
  <si>
    <t>LU2-09:09</t>
  </si>
  <si>
    <t>LU2-09:10</t>
  </si>
  <si>
    <t>LU2-09:11</t>
  </si>
  <si>
    <t>LU3-09:01</t>
  </si>
  <si>
    <t>LU3-09:02</t>
  </si>
  <si>
    <t>LU3-09:03</t>
  </si>
  <si>
    <t>LU3-09:04</t>
  </si>
  <si>
    <t>LU3-09:05</t>
  </si>
  <si>
    <t>LU3-09:06</t>
  </si>
  <si>
    <t>LU3-09:07</t>
  </si>
  <si>
    <t>LU3-09:08</t>
  </si>
  <si>
    <t>LU3-09:09</t>
  </si>
  <si>
    <t>LU3-09:10</t>
  </si>
  <si>
    <t>LU3-09:11</t>
  </si>
  <si>
    <t>LU4-09:01</t>
  </si>
  <si>
    <t>LU4-09:02</t>
  </si>
  <si>
    <t>LU4-09:03</t>
  </si>
  <si>
    <t>LU4-09:04</t>
  </si>
  <si>
    <t>LU4-09:05</t>
  </si>
  <si>
    <t>LU4-09:06</t>
  </si>
  <si>
    <t>LU4-09:07</t>
  </si>
  <si>
    <t>LU4-09:08</t>
  </si>
  <si>
    <t>LU4-09:09</t>
  </si>
  <si>
    <t>LU4-09:10</t>
  </si>
  <si>
    <t>LU4-09:11</t>
  </si>
  <si>
    <t>LU5-09:01</t>
  </si>
  <si>
    <t>LU5-09:02</t>
  </si>
  <si>
    <t>LU5-09:03</t>
  </si>
  <si>
    <t>LU5-09:04</t>
  </si>
  <si>
    <t>LU5-09:05</t>
  </si>
  <si>
    <t>LU5-09:06</t>
  </si>
  <si>
    <t>LU5-09:07</t>
  </si>
  <si>
    <t>LU5-09:08</t>
  </si>
  <si>
    <t>LU5-09:09</t>
  </si>
  <si>
    <t>LU5-09:10</t>
  </si>
  <si>
    <t>LU5-09:11</t>
  </si>
  <si>
    <t>Row</t>
  </si>
  <si>
    <t>Location</t>
  </si>
  <si>
    <t>Tag range</t>
  </si>
  <si>
    <t>METRC range</t>
  </si>
  <si>
    <t>vlookup STRAIN</t>
  </si>
  <si>
    <t>92CK119</t>
  </si>
  <si>
    <t>GFSD189</t>
  </si>
  <si>
    <t>KING002</t>
  </si>
  <si>
    <t>PLAN004</t>
  </si>
  <si>
    <t>POTN017</t>
  </si>
  <si>
    <t>SUNL006</t>
  </si>
  <si>
    <t>LDOS040</t>
  </si>
  <si>
    <t>NYFL014</t>
  </si>
  <si>
    <t>SOUR011</t>
  </si>
  <si>
    <t>STR8017</t>
  </si>
  <si>
    <t>YZUP003</t>
  </si>
  <si>
    <t>OROB054</t>
  </si>
  <si>
    <t>KOKO011</t>
  </si>
  <si>
    <t>GROUP</t>
  </si>
  <si>
    <t>1. Enter strain/pheno ranges</t>
  </si>
  <si>
    <t>2. Update only the tag range column.</t>
  </si>
  <si>
    <t>Row Labels</t>
  </si>
  <si>
    <t>Grand Total</t>
  </si>
  <si>
    <t>Formatting</t>
  </si>
  <si>
    <t>Names</t>
  </si>
  <si>
    <t xml:space="preserve">3. Update pivot table. Number of tags per pheno/strain in 2. should match 1. </t>
  </si>
  <si>
    <t>Total</t>
  </si>
  <si>
    <t xml:space="preserve">4. Add all group names from pivot table here to apply conditional formatting. 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</si>
  <si>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</si>
  <si>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</si>
  <si>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</si>
  <si>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</si>
  <si>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</si>
  <si>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</si>
  <si>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</si>
  <si>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</si>
  <si>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</si>
  <si>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11</t>
  </si>
  <si>
    <t>10</t>
  </si>
  <si>
    <t>Table</t>
  </si>
  <si>
    <t>Column</t>
  </si>
  <si>
    <t>Plant</t>
  </si>
  <si>
    <t>6956</t>
  </si>
  <si>
    <t xml:space="preserve"> =INDEX(Table3[Location],MATCH(C28,Table3[Tag range],0))</t>
  </si>
  <si>
    <t>KOKO030</t>
  </si>
  <si>
    <t>STR8014</t>
  </si>
  <si>
    <t>SUNL016</t>
  </si>
  <si>
    <t>SOUR002</t>
  </si>
  <si>
    <t>SOUR004</t>
  </si>
  <si>
    <t>JACK021</t>
  </si>
  <si>
    <t>Sum of TOTAL</t>
  </si>
  <si>
    <t>GFSD207</t>
  </si>
  <si>
    <t>PLAN008</t>
  </si>
  <si>
    <t>PLAN017</t>
  </si>
  <si>
    <t>SOUR007</t>
  </si>
  <si>
    <t>LDOS018</t>
  </si>
  <si>
    <t>DD22005</t>
  </si>
  <si>
    <t>(blank)</t>
  </si>
  <si>
    <t>SKNK012</t>
  </si>
  <si>
    <t>DRMC001</t>
  </si>
  <si>
    <t>GFSD014</t>
  </si>
  <si>
    <t>GFSD193</t>
  </si>
  <si>
    <t>LDOS024</t>
  </si>
  <si>
    <t>LDOS041</t>
  </si>
  <si>
    <t>SUNL011</t>
  </si>
  <si>
    <t>DSLD015</t>
  </si>
  <si>
    <t>DSLD016</t>
  </si>
  <si>
    <t>YZUP005</t>
  </si>
  <si>
    <t>BBGM007</t>
  </si>
  <si>
    <t>DSLD010</t>
  </si>
  <si>
    <t xml:space="preserve">3. Add all group names from pivot table here to apply conditional formatting. </t>
  </si>
  <si>
    <t>NAME</t>
  </si>
  <si>
    <t>LDOS025</t>
  </si>
  <si>
    <t>PINE</t>
  </si>
  <si>
    <t>MSTR003</t>
  </si>
  <si>
    <t>CHWY</t>
  </si>
  <si>
    <t>DITO</t>
  </si>
  <si>
    <t>FIRE</t>
  </si>
  <si>
    <t>RAIN</t>
  </si>
  <si>
    <t>DITO001</t>
  </si>
  <si>
    <t>DITO007</t>
  </si>
  <si>
    <t>DITO009</t>
  </si>
  <si>
    <t>FIRE001</t>
  </si>
  <si>
    <t>FIRE007</t>
  </si>
  <si>
    <t>FIRE012</t>
  </si>
  <si>
    <t>RAIN001</t>
  </si>
  <si>
    <t>RAIN005</t>
  </si>
  <si>
    <t>RAIN006</t>
  </si>
  <si>
    <t>RAIN003</t>
  </si>
  <si>
    <t>DURP006</t>
  </si>
  <si>
    <t>PINE001</t>
  </si>
  <si>
    <t>MINIVEG MAP CHECKLIST</t>
  </si>
  <si>
    <t>1.</t>
  </si>
  <si>
    <t>2.</t>
  </si>
  <si>
    <t>3.</t>
  </si>
  <si>
    <t>4.</t>
  </si>
  <si>
    <t>5.</t>
  </si>
  <si>
    <t>6.</t>
  </si>
  <si>
    <t>7.</t>
  </si>
  <si>
    <t>Make sure all information from the previous generation is properly saved in its own named sheet.</t>
  </si>
  <si>
    <t>Using the ranges you've recorded for each phenotype/strain in miniveg, add information into the first table (named "mvphenorange").</t>
  </si>
  <si>
    <t>Create a pivot table based on the mvphenorange table. Add only a column for "NAME", and copy those values into the third table - "mvphenomap".</t>
  </si>
  <si>
    <t>In order for the map to work, the metrc ranges in "mvmetrcrange" must be updated with the ranges that were updated in the mvphenorange table. Add the last 5-6 digits of the first tag of the generation in the first cell of the "Tag Range" column in mvmetrcrange, and fill the rest of the column accordingly.</t>
  </si>
  <si>
    <t>Delete the pivot table.</t>
  </si>
  <si>
    <t>Copy the MinivegMap sheet, and rename it by adding its corresponding generation name.</t>
  </si>
  <si>
    <t>Copy the MinivegMap sheet again, this time into the corresponding generation document. There is no need to rename the sheet here.</t>
  </si>
  <si>
    <t>LCKE</t>
  </si>
  <si>
    <t>JMAC</t>
  </si>
  <si>
    <t>92CK</t>
  </si>
  <si>
    <t>BERT</t>
  </si>
  <si>
    <t>KOKO</t>
  </si>
  <si>
    <t>LDOS</t>
  </si>
  <si>
    <t>NYFL</t>
  </si>
  <si>
    <t>OROB</t>
  </si>
  <si>
    <t>STR8</t>
  </si>
  <si>
    <t>SOUR</t>
  </si>
  <si>
    <t>BLDS</t>
  </si>
  <si>
    <t>GFSD</t>
  </si>
  <si>
    <t>PLAN</t>
  </si>
  <si>
    <t>SHRM</t>
  </si>
  <si>
    <t>SUNL</t>
  </si>
  <si>
    <t>SCRM</t>
  </si>
  <si>
    <t>CHIP</t>
  </si>
  <si>
    <t>DOMO</t>
  </si>
  <si>
    <t>HELL</t>
  </si>
  <si>
    <t>KING</t>
  </si>
  <si>
    <t>DOSI</t>
  </si>
  <si>
    <t>1A4070000000065000095421</t>
  </si>
  <si>
    <t>1A4070000000065000095422</t>
  </si>
  <si>
    <t>1A4070000000065000095423</t>
  </si>
  <si>
    <t>1A4070000000065000095424</t>
  </si>
  <si>
    <t>1A4070000000065000095425</t>
  </si>
  <si>
    <t>1A4070000000065000095426</t>
  </si>
  <si>
    <t>1A4070000000065000095427</t>
  </si>
  <si>
    <t>1A4070000000065000095428</t>
  </si>
  <si>
    <t>1A4070000000065000095429</t>
  </si>
  <si>
    <t>1A4070000000065000095430</t>
  </si>
  <si>
    <t>1A4070000000065000095431</t>
  </si>
  <si>
    <t>1A4070000000065000095432</t>
  </si>
  <si>
    <t>1A4070000000065000095433</t>
  </si>
  <si>
    <t>1A4070000000065000095434</t>
  </si>
  <si>
    <t>1A4070000000065000095435</t>
  </si>
  <si>
    <t>1A4070000000065000095436</t>
  </si>
  <si>
    <t>1A4070000000065000095437</t>
  </si>
  <si>
    <t>1A4070000000065000095438</t>
  </si>
  <si>
    <t>1A4070000000065000095439</t>
  </si>
  <si>
    <t>1A4070000000065000095440</t>
  </si>
  <si>
    <t>1A4070000000065000095441</t>
  </si>
  <si>
    <t>1A4070000000065000095442</t>
  </si>
  <si>
    <t>1A4070000000065000095443</t>
  </si>
  <si>
    <t>1A4070000000065000095444</t>
  </si>
  <si>
    <t>1A4070000000065000095445</t>
  </si>
  <si>
    <t>1A4070000000065000095446</t>
  </si>
  <si>
    <t>1A4070000000065000095447</t>
  </si>
  <si>
    <t>1A4070000000065000095448</t>
  </si>
  <si>
    <t>1A4070000000065000095449</t>
  </si>
  <si>
    <t>1A4070000000065000095450</t>
  </si>
  <si>
    <t>1A4070000000065000095451</t>
  </si>
  <si>
    <t>1A4070000000065000095452</t>
  </si>
  <si>
    <t>1A4070000000065000095453</t>
  </si>
  <si>
    <t>1A4070000000065000095454</t>
  </si>
  <si>
    <t>1A4070000000065000095455</t>
  </si>
  <si>
    <t>1A4070000000065000095456</t>
  </si>
  <si>
    <t>1A4070000000065000095457</t>
  </si>
  <si>
    <t>1A4070000000065000095458</t>
  </si>
  <si>
    <t>1A4070000000065000095459</t>
  </si>
  <si>
    <t>1A4070000000065000095460</t>
  </si>
  <si>
    <t>1A4070000000065000095461</t>
  </si>
  <si>
    <t>1A4070000000065000095462</t>
  </si>
  <si>
    <t>1A4070000000065000095463</t>
  </si>
  <si>
    <t>1A4070000000065000095464</t>
  </si>
  <si>
    <t>1A4070000000065000095465</t>
  </si>
  <si>
    <t>1A4070000000065000095466</t>
  </si>
  <si>
    <t>1A4070000000065000095467</t>
  </si>
  <si>
    <t>1A4070000000065000095468</t>
  </si>
  <si>
    <t>1A4070000000065000095469</t>
  </si>
  <si>
    <t>1A4070000000065000095470</t>
  </si>
  <si>
    <t>1A4070000000065000095471</t>
  </si>
  <si>
    <t>1A4070000000065000095472</t>
  </si>
  <si>
    <t>1A4070000000065000095473</t>
  </si>
  <si>
    <t>1A4070000000065000095474</t>
  </si>
  <si>
    <t>1A4070000000065000095475</t>
  </si>
  <si>
    <t>1A4070000000065000095476</t>
  </si>
  <si>
    <t>1A4070000000065000095477</t>
  </si>
  <si>
    <t>1A4070000000065000095478</t>
  </si>
  <si>
    <t>1A4070000000065000095479</t>
  </si>
  <si>
    <t>1A4070000000065000095480</t>
  </si>
  <si>
    <t>1A4070000000065000095481</t>
  </si>
  <si>
    <t>1A4070000000065000095482</t>
  </si>
  <si>
    <t>1A4070000000065000095483</t>
  </si>
  <si>
    <t>1A4070000000065000095484</t>
  </si>
  <si>
    <t>1A4070000000065000095485</t>
  </si>
  <si>
    <t>1A4070000000065000095486</t>
  </si>
  <si>
    <t>1A4070000000065000095487</t>
  </si>
  <si>
    <t>1A4070000000065000095488</t>
  </si>
  <si>
    <t>1A4070000000065000095489</t>
  </si>
  <si>
    <t>1A4070000000065000095490</t>
  </si>
  <si>
    <t>1A4070000000065000095491</t>
  </si>
  <si>
    <t>1A4070000000065000095492</t>
  </si>
  <si>
    <t>1A4070000000065000095493</t>
  </si>
  <si>
    <t>1A4070000000065000095494</t>
  </si>
  <si>
    <t>1A4070000000065000095495</t>
  </si>
  <si>
    <t>1A4070000000065000095496</t>
  </si>
  <si>
    <t>1A4070000000065000095497</t>
  </si>
  <si>
    <t>1A4070000000065000095498</t>
  </si>
  <si>
    <t>1A4070000000065000095499</t>
  </si>
  <si>
    <t>1A4070000000065000095500</t>
  </si>
  <si>
    <t>1A4070000000065000095501</t>
  </si>
  <si>
    <t>1A4070000000065000095502</t>
  </si>
  <si>
    <t>1A4070000000065000095503</t>
  </si>
  <si>
    <t>1A4070000000065000095504</t>
  </si>
  <si>
    <t>1A4070000000065000095505</t>
  </si>
  <si>
    <t>1A4070000000065000095506</t>
  </si>
  <si>
    <t>1A4070000000065000095507</t>
  </si>
  <si>
    <t>1A4070000000065000095508</t>
  </si>
  <si>
    <t>1A4070000000065000095509</t>
  </si>
  <si>
    <t>1A4070000000065000095510</t>
  </si>
  <si>
    <t>1A4070000000065000095511</t>
  </si>
  <si>
    <t>1A4070000000065000095512</t>
  </si>
  <si>
    <t>1A4070000000065000095513</t>
  </si>
  <si>
    <t>1A4070000000065000095514</t>
  </si>
  <si>
    <t>1A4070000000065000095515</t>
  </si>
  <si>
    <t>1A4070000000065000095516</t>
  </si>
  <si>
    <t>1A4070000000065000095517</t>
  </si>
  <si>
    <t>1A4070000000065000095518</t>
  </si>
  <si>
    <t>1A4070000000065000095519</t>
  </si>
  <si>
    <t>1A4070000000065000095520</t>
  </si>
  <si>
    <t>1A4070000000065000095521</t>
  </si>
  <si>
    <t>1A4070000000065000095522</t>
  </si>
  <si>
    <t>1A4070000000065000095523</t>
  </si>
  <si>
    <t>1A4070000000065000095524</t>
  </si>
  <si>
    <t>1A4070000000065000095525</t>
  </si>
  <si>
    <t>1A4070000000065000095526</t>
  </si>
  <si>
    <t>1A4070000000065000095527</t>
  </si>
  <si>
    <t>1A4070000000065000095528</t>
  </si>
  <si>
    <t>1A4070000000065000095529</t>
  </si>
  <si>
    <t>1A4070000000065000095530</t>
  </si>
  <si>
    <t>1A4070000000065000095531</t>
  </si>
  <si>
    <t>1A4070000000065000095532</t>
  </si>
  <si>
    <t>1A4070000000065000095533</t>
  </si>
  <si>
    <t>1A4070000000065000095534</t>
  </si>
  <si>
    <t>1A4070000000065000095535</t>
  </si>
  <si>
    <t>1A4070000000065000095536</t>
  </si>
  <si>
    <t>1A4070000000065000095537</t>
  </si>
  <si>
    <t>1A4070000000065000095538</t>
  </si>
  <si>
    <t>1A4070000000065000095539</t>
  </si>
  <si>
    <t>1A4070000000065000095540</t>
  </si>
  <si>
    <t>1A4070000000065000095541</t>
  </si>
  <si>
    <t>1A4070000000065000095542</t>
  </si>
  <si>
    <t>1A4070000000065000095543</t>
  </si>
  <si>
    <t>1A4070000000065000095544</t>
  </si>
  <si>
    <t>1A4070000000065000095545</t>
  </si>
  <si>
    <t>1A4070000000065000095546</t>
  </si>
  <si>
    <t>1A4070000000065000095547</t>
  </si>
  <si>
    <t>1A4070000000065000095548</t>
  </si>
  <si>
    <t>1A4070000000065000095549</t>
  </si>
  <si>
    <t>1A4070000000065000095550</t>
  </si>
  <si>
    <t>1A4070000000065000095551</t>
  </si>
  <si>
    <t>1A4070000000065000095552</t>
  </si>
  <si>
    <t>1A4070000000065000095553</t>
  </si>
  <si>
    <t>1A4070000000065000095554</t>
  </si>
  <si>
    <t>1A4070000000065000095555</t>
  </si>
  <si>
    <t>1A4070000000065000095556</t>
  </si>
  <si>
    <t>1A4070000000065000095557</t>
  </si>
  <si>
    <t>1A4070000000065000095558</t>
  </si>
  <si>
    <t>1A4070000000065000095559</t>
  </si>
  <si>
    <t>1A4070000000065000095560</t>
  </si>
  <si>
    <t>1A4070000000065000095561</t>
  </si>
  <si>
    <t>1A4070000000065000095562</t>
  </si>
  <si>
    <t>1A4070000000065000095563</t>
  </si>
  <si>
    <t>1A4070000000065000095564</t>
  </si>
  <si>
    <t>1A4070000000065000095565</t>
  </si>
  <si>
    <t>1A4070000000065000095566</t>
  </si>
  <si>
    <t>1A4070000000065000095567</t>
  </si>
  <si>
    <t>1A4070000000065000095568</t>
  </si>
  <si>
    <t>1A4070000000065000095569</t>
  </si>
  <si>
    <t>1A4070000000065000095570</t>
  </si>
  <si>
    <t>1A4070000000065000095571</t>
  </si>
  <si>
    <t>1A4070000000065000095572</t>
  </si>
  <si>
    <t>1A4070000000065000095573</t>
  </si>
  <si>
    <t>1A4070000000065000095574</t>
  </si>
  <si>
    <t>1A4070000000065000095575</t>
  </si>
  <si>
    <t>1A4070000000065000095576</t>
  </si>
  <si>
    <t>1A4070000000065000095577</t>
  </si>
  <si>
    <t>1A4070000000065000095578</t>
  </si>
  <si>
    <t>1A4070000000065000095579</t>
  </si>
  <si>
    <t>1A4070000000065000095580</t>
  </si>
  <si>
    <t>1A4070000000065000095581</t>
  </si>
  <si>
    <t>1A4070000000065000095582</t>
  </si>
  <si>
    <t>1A4070000000065000095583</t>
  </si>
  <si>
    <t>1A4070000000065000095584</t>
  </si>
  <si>
    <t>1A4070000000065000095585</t>
  </si>
  <si>
    <t>1A4070000000065000095586</t>
  </si>
  <si>
    <t>1A4070000000065000095587</t>
  </si>
  <si>
    <t>1A4070000000065000095588</t>
  </si>
  <si>
    <t>1A4070000000065000095589</t>
  </si>
  <si>
    <t>1A4070000000065000095590</t>
  </si>
  <si>
    <t>1A4070000000065000095591</t>
  </si>
  <si>
    <t>1A4070000000065000095592</t>
  </si>
  <si>
    <t>1A4070000000065000095593</t>
  </si>
  <si>
    <t>1A4070000000065000095594</t>
  </si>
  <si>
    <t>1A4070000000065000095595</t>
  </si>
  <si>
    <t>1A4070000000065000095596</t>
  </si>
  <si>
    <t>1A4070000000065000095597</t>
  </si>
  <si>
    <t>1A4070000000065000095598</t>
  </si>
  <si>
    <t>1A4070000000065000095599</t>
  </si>
  <si>
    <t>1A4070000000065000095600</t>
  </si>
  <si>
    <t>1A4070000000065000095601</t>
  </si>
  <si>
    <t>1A4070000000065000095602</t>
  </si>
  <si>
    <t>1A4070000000065000095603</t>
  </si>
  <si>
    <t>1A4070000000065000095604</t>
  </si>
  <si>
    <t>1A4070000000065000095605</t>
  </si>
  <si>
    <t>1A4070000000065000095606</t>
  </si>
  <si>
    <t>1A4070000000065000095607</t>
  </si>
  <si>
    <t>1A4070000000065000095608</t>
  </si>
  <si>
    <t>1A4070000000065000095609</t>
  </si>
  <si>
    <t>1A4070000000065000095610</t>
  </si>
  <si>
    <t>1A4070000000065000095611</t>
  </si>
  <si>
    <t>1A4070000000065000095612</t>
  </si>
  <si>
    <t>1A4070000000065000095613</t>
  </si>
  <si>
    <t>1A4070000000065000095614</t>
  </si>
  <si>
    <t>1A4070000000065000095615</t>
  </si>
  <si>
    <t>1A4070000000065000095616</t>
  </si>
  <si>
    <t>1A4070000000065000095617</t>
  </si>
  <si>
    <t>1A4070000000065000095618</t>
  </si>
  <si>
    <t>1A4070000000065000095619</t>
  </si>
  <si>
    <t>1A4070000000065000095620</t>
  </si>
  <si>
    <t>1A4070000000065000095621</t>
  </si>
  <si>
    <t>1A4070000000065000095622</t>
  </si>
  <si>
    <t>1A4070000000065000095623</t>
  </si>
  <si>
    <t>1A4070000000065000095624</t>
  </si>
  <si>
    <t>1A4070000000065000095625</t>
  </si>
  <si>
    <t>1A4070000000065000095626</t>
  </si>
  <si>
    <t>1A4070000000065000095627</t>
  </si>
  <si>
    <t>1A4070000000065000095628</t>
  </si>
  <si>
    <t>1A4070000000065000095629</t>
  </si>
  <si>
    <t>1A4070000000065000095630</t>
  </si>
  <si>
    <t>1A4070000000065000095631</t>
  </si>
  <si>
    <t>1A4070000000065000095632</t>
  </si>
  <si>
    <t>1A4070000000065000095633</t>
  </si>
  <si>
    <t>1A4070000000065000095634</t>
  </si>
  <si>
    <t>1A4070000000065000095635</t>
  </si>
  <si>
    <t>1A4070000000065000095636</t>
  </si>
  <si>
    <t>1A4070000000065000095637</t>
  </si>
  <si>
    <t>1A4070000000065000095638</t>
  </si>
  <si>
    <t>1A4070000000065000095639</t>
  </si>
  <si>
    <t>1A4070000000065000095640</t>
  </si>
  <si>
    <t>1A4070000000065000095641</t>
  </si>
  <si>
    <t>1A4070000000065000095642</t>
  </si>
  <si>
    <t>1A4070000000065000095643</t>
  </si>
  <si>
    <t>1A4070000000065000095644</t>
  </si>
  <si>
    <t>1A4070000000065000095645</t>
  </si>
  <si>
    <t>1A4070000000065000095646</t>
  </si>
  <si>
    <t>1A4070000000065000095647</t>
  </si>
  <si>
    <t>1A4070000000065000095648</t>
  </si>
  <si>
    <t>1A4070000000065000095649</t>
  </si>
  <si>
    <t>1A4070000000065000095650</t>
  </si>
  <si>
    <t>1A4070000000065000095651</t>
  </si>
  <si>
    <t>1A4070000000065000095652</t>
  </si>
  <si>
    <t>1A4070000000065000095653</t>
  </si>
  <si>
    <t>1A4070000000065000095654</t>
  </si>
  <si>
    <t>1A4070000000065000095655</t>
  </si>
  <si>
    <t>1A4070000000065000095656</t>
  </si>
  <si>
    <t>1A4070000000065000095657</t>
  </si>
  <si>
    <t>1A4070000000065000095658</t>
  </si>
  <si>
    <t>1A4070000000065000095659</t>
  </si>
  <si>
    <t>1A4070000000065000095660</t>
  </si>
  <si>
    <t>1A4070000000065000095661</t>
  </si>
  <si>
    <t>1A4070000000065000095662</t>
  </si>
  <si>
    <t>1A4070000000065000095663</t>
  </si>
  <si>
    <t>1A4070000000065000095664</t>
  </si>
  <si>
    <t>1A4070000000065000095665</t>
  </si>
  <si>
    <t>1A4070000000065000095666</t>
  </si>
  <si>
    <t>1A4070000000065000095667</t>
  </si>
  <si>
    <t>1A4070000000065000095668</t>
  </si>
  <si>
    <t>1A4070000000065000095669</t>
  </si>
  <si>
    <t>1A4070000000065000095670</t>
  </si>
  <si>
    <t>1A4070000000065000095671</t>
  </si>
  <si>
    <t>1A4070000000065000095672</t>
  </si>
  <si>
    <t>1A4070000000065000095673</t>
  </si>
  <si>
    <t>1A4070000000065000095674</t>
  </si>
  <si>
    <t>1A4070000000065000095675</t>
  </si>
  <si>
    <t>1A4070000000065000095676</t>
  </si>
  <si>
    <t>1A4070000000065000095677</t>
  </si>
  <si>
    <t>1A4070000000065000095678</t>
  </si>
  <si>
    <t>1A4070000000065000095679</t>
  </si>
  <si>
    <t>1A4070000000065000095680</t>
  </si>
  <si>
    <t>1A4070000000065000095681</t>
  </si>
  <si>
    <t>1A4070000000065000095682</t>
  </si>
  <si>
    <t>1A4070000000065000095683</t>
  </si>
  <si>
    <t>1A4070000000065000095684</t>
  </si>
  <si>
    <t>1A4070000000065000095685</t>
  </si>
  <si>
    <t>1A4070000000065000095686</t>
  </si>
  <si>
    <t>1A4070000000065000095687</t>
  </si>
  <si>
    <t>1A4070000000065000095688</t>
  </si>
  <si>
    <t>1A4070000000065000095689</t>
  </si>
  <si>
    <t>1A4070000000065000095690</t>
  </si>
  <si>
    <t>1A4070000000065000095691</t>
  </si>
  <si>
    <t>1A4070000000065000095692</t>
  </si>
  <si>
    <t>1A4070000000065000095693</t>
  </si>
  <si>
    <t>1A4070000000065000095694</t>
  </si>
  <si>
    <t>1A4070000000065000095695</t>
  </si>
  <si>
    <t>1A4070000000065000095696</t>
  </si>
  <si>
    <t>1A4070000000065000095697</t>
  </si>
  <si>
    <t>1A4070000000065000095698</t>
  </si>
  <si>
    <t>1A4070000000065000095699</t>
  </si>
  <si>
    <t>1A4070000000065000095700</t>
  </si>
  <si>
    <t>1A4070000000065000095701</t>
  </si>
  <si>
    <t>1A4070000000065000095702</t>
  </si>
  <si>
    <t>1A4070000000065000095703</t>
  </si>
  <si>
    <t>1A4070000000065000095704</t>
  </si>
  <si>
    <t>1A4070000000065000095705</t>
  </si>
  <si>
    <t>1A4070000000065000095706</t>
  </si>
  <si>
    <t>1A4070000000065000095707</t>
  </si>
  <si>
    <t>1A4070000000065000095708</t>
  </si>
  <si>
    <t>1A4070000000065000095709</t>
  </si>
  <si>
    <t>1A4070000000065000095710</t>
  </si>
  <si>
    <t>1A4070000000065000095711</t>
  </si>
  <si>
    <t>1A4070000000065000095712</t>
  </si>
  <si>
    <t>1A4070000000065000095713</t>
  </si>
  <si>
    <t>1A4070000000065000095714</t>
  </si>
  <si>
    <t>1A4070000000065000095715</t>
  </si>
  <si>
    <t>1A4070000000065000095716</t>
  </si>
  <si>
    <t>1A4070000000065000095717</t>
  </si>
  <si>
    <t>1A4070000000065000095718</t>
  </si>
  <si>
    <t>1A4070000000065000095719</t>
  </si>
  <si>
    <t>1A4070000000065000095720</t>
  </si>
  <si>
    <t>1A4070000000065000095721</t>
  </si>
  <si>
    <t>1A4070000000065000095722</t>
  </si>
  <si>
    <t>1A4070000000065000095723</t>
  </si>
  <si>
    <t>1A4070000000065000095724</t>
  </si>
  <si>
    <t>1A4070000000065000095725</t>
  </si>
  <si>
    <t>1A4070000000065000095726</t>
  </si>
  <si>
    <t>1A4070000000065000095727</t>
  </si>
  <si>
    <t>1A4070000000065000095728</t>
  </si>
  <si>
    <t>1A4070000000065000095729</t>
  </si>
  <si>
    <t>1A4070000000065000095730</t>
  </si>
  <si>
    <t>1A4070000000065000095731</t>
  </si>
  <si>
    <t>1A4070000000065000095732</t>
  </si>
  <si>
    <t>1A4070000000065000095733</t>
  </si>
  <si>
    <t>1A4070000000065000095734</t>
  </si>
  <si>
    <t>1A4070000000065000095735</t>
  </si>
  <si>
    <t>1A4070000000065000095736</t>
  </si>
  <si>
    <t>1A4070000000065000095737</t>
  </si>
  <si>
    <t>1A4070000000065000095738</t>
  </si>
  <si>
    <t>1A4070000000065000095739</t>
  </si>
  <si>
    <t>1A4070000000065000095740</t>
  </si>
  <si>
    <t>1A4070000000065000095741</t>
  </si>
  <si>
    <t>1A4070000000065000095742</t>
  </si>
  <si>
    <t>1A4070000000065000095743</t>
  </si>
  <si>
    <t>1A4070000000065000095744</t>
  </si>
  <si>
    <t>1A4070000000065000095745</t>
  </si>
  <si>
    <t>1A4070000000065000095746</t>
  </si>
  <si>
    <t>1A4070000000065000095747</t>
  </si>
  <si>
    <t>1A4070000000065000095748</t>
  </si>
  <si>
    <t>1A4070000000065000095749</t>
  </si>
  <si>
    <t>1A4070000000065000095750</t>
  </si>
  <si>
    <t>1A4070000000065000095751</t>
  </si>
  <si>
    <t>1A4070000000065000095752</t>
  </si>
  <si>
    <t>1A4070000000065000095753</t>
  </si>
  <si>
    <t>1A4070000000065000095754</t>
  </si>
  <si>
    <t>1A4070000000065000095755</t>
  </si>
  <si>
    <t>1A4070000000065000095756</t>
  </si>
  <si>
    <t>1A4070000000065000095757</t>
  </si>
  <si>
    <t>1A4070000000065000095758</t>
  </si>
  <si>
    <t>1A4070000000065000095759</t>
  </si>
  <si>
    <t>1A4070000000065000095760</t>
  </si>
  <si>
    <t>1A4070000000065000095761</t>
  </si>
  <si>
    <t>1A4070000000065000095762</t>
  </si>
  <si>
    <t>1A4070000000065000095763</t>
  </si>
  <si>
    <t>1A4070000000065000095764</t>
  </si>
  <si>
    <t>1A4070000000065000095765</t>
  </si>
  <si>
    <t>1A4070000000065000095766</t>
  </si>
  <si>
    <t>1A4070000000065000095767</t>
  </si>
  <si>
    <t>1A4070000000065000095768</t>
  </si>
  <si>
    <t>1A4070000000065000095769</t>
  </si>
  <si>
    <t>1A4070000000065000095770</t>
  </si>
  <si>
    <t>1A4070000000065000095771</t>
  </si>
  <si>
    <t>1A4070000000065000095772</t>
  </si>
  <si>
    <t>1A4070000000065000095773</t>
  </si>
  <si>
    <t>1A4070000000065000095774</t>
  </si>
  <si>
    <t>1A4070000000065000095775</t>
  </si>
  <si>
    <t>1A4070000000065000095776</t>
  </si>
  <si>
    <t>1A4070000000065000095777</t>
  </si>
  <si>
    <t>1A4070000000065000095778</t>
  </si>
  <si>
    <t>1A4070000000065000095779</t>
  </si>
  <si>
    <t>1A4070000000065000095780</t>
  </si>
  <si>
    <t>1A4070000000065000095781</t>
  </si>
  <si>
    <t>1A4070000000065000095782</t>
  </si>
  <si>
    <t>1A4070000000065000095783</t>
  </si>
  <si>
    <t>1A4070000000065000095784</t>
  </si>
  <si>
    <t>1A4070000000065000095785</t>
  </si>
  <si>
    <t>1A4070000000065000095786</t>
  </si>
  <si>
    <t>1A4070000000065000095787</t>
  </si>
  <si>
    <t>1A4070000000065000095788</t>
  </si>
  <si>
    <t>1A4070000000065000095789</t>
  </si>
  <si>
    <t>1A4070000000065000095790</t>
  </si>
  <si>
    <t>1A4070000000065000095791</t>
  </si>
  <si>
    <t>1A4070000000065000095792</t>
  </si>
  <si>
    <t>1A4070000000065000095793</t>
  </si>
  <si>
    <t>1A4070000000065000095794</t>
  </si>
  <si>
    <t>1A4070000000065000095795</t>
  </si>
  <si>
    <t>1A4070000000065000095796</t>
  </si>
  <si>
    <t>1A4070000000065000095797</t>
  </si>
  <si>
    <t>1A4070000000065000095798</t>
  </si>
  <si>
    <t>1A4070000000065000095799</t>
  </si>
  <si>
    <t>1A4070000000065000095800</t>
  </si>
  <si>
    <t>1A4070000000065000095801</t>
  </si>
  <si>
    <t>1A4070000000065000095802</t>
  </si>
  <si>
    <t>1A4070000000065000095803</t>
  </si>
  <si>
    <t>1A4070000000065000095804</t>
  </si>
  <si>
    <t>1A4070000000065000095805</t>
  </si>
  <si>
    <t>1A4070000000065000095806</t>
  </si>
  <si>
    <t>1A4070000000065000095807</t>
  </si>
  <si>
    <t>1A4070000000065000095808</t>
  </si>
  <si>
    <t>1A4070000000065000095809</t>
  </si>
  <si>
    <t>1A4070000000065000095810</t>
  </si>
  <si>
    <t>1A4070000000065000095811</t>
  </si>
  <si>
    <t>1A4070000000065000095812</t>
  </si>
  <si>
    <t>1A4070000000065000095813</t>
  </si>
  <si>
    <t>1A4070000000065000095814</t>
  </si>
  <si>
    <t>1A4070000000065000095815</t>
  </si>
  <si>
    <t>1A4070000000065000095816</t>
  </si>
  <si>
    <t>1A4070000000065000095817</t>
  </si>
  <si>
    <t>1A4070000000065000095818</t>
  </si>
  <si>
    <t>1A4070000000065000095819</t>
  </si>
  <si>
    <t>1A4070000000065000095820</t>
  </si>
  <si>
    <t>1A4070000000065000095821</t>
  </si>
  <si>
    <t>1A4070000000065000095822</t>
  </si>
  <si>
    <t>1A4070000000065000095823</t>
  </si>
  <si>
    <t>1A4070000000065000095824</t>
  </si>
  <si>
    <t>1A4070000000065000095825</t>
  </si>
  <si>
    <t>1A4070000000065000095826</t>
  </si>
  <si>
    <t>1A4070000000065000095827</t>
  </si>
  <si>
    <t>1A4070000000065000095828</t>
  </si>
  <si>
    <t>1A4070000000065000095829</t>
  </si>
  <si>
    <t>1A4070000000065000095830</t>
  </si>
  <si>
    <t>1A4070000000065000095831</t>
  </si>
  <si>
    <t>1A4070000000065000095832</t>
  </si>
  <si>
    <t>1A4070000000065000095833</t>
  </si>
  <si>
    <t>1A4070000000065000095834</t>
  </si>
  <si>
    <t>1A4070000000065000095835</t>
  </si>
  <si>
    <t>1A4070000000065000095836</t>
  </si>
  <si>
    <t>1A4070000000065000095837</t>
  </si>
  <si>
    <t>1A4070000000065000095838</t>
  </si>
  <si>
    <t>1A4070000000065000095839</t>
  </si>
  <si>
    <t>1A4070000000065000095840</t>
  </si>
  <si>
    <t>1A4070000000065000095841</t>
  </si>
  <si>
    <t>1A4070000000065000095842</t>
  </si>
  <si>
    <t>1A4070000000065000095843</t>
  </si>
  <si>
    <t>1A4070000000065000095844</t>
  </si>
  <si>
    <t>1A4070000000065000095845</t>
  </si>
  <si>
    <t>1A4070000000065000095846</t>
  </si>
  <si>
    <t>1A4070000000065000095847</t>
  </si>
  <si>
    <t>1A4070000000065000095848</t>
  </si>
  <si>
    <t>1A4070000000065000095849</t>
  </si>
  <si>
    <t>1A4070000000065000095850</t>
  </si>
  <si>
    <t>1A4070000000065000095851</t>
  </si>
  <si>
    <t>1A4070000000065000095852</t>
  </si>
  <si>
    <t>1A4070000000065000095853</t>
  </si>
  <si>
    <t>1A4070000000065000095854</t>
  </si>
  <si>
    <t>1A4070000000065000095855</t>
  </si>
  <si>
    <t>1A4070000000065000095856</t>
  </si>
  <si>
    <t>1A4070000000065000095857</t>
  </si>
  <si>
    <t>1A4070000000065000095858</t>
  </si>
  <si>
    <t>1A4070000000065000095859</t>
  </si>
  <si>
    <t>1A4070000000065000095860</t>
  </si>
  <si>
    <t>1A4070000000065000095861</t>
  </si>
  <si>
    <t>1A4070000000065000095862</t>
  </si>
  <si>
    <t>1A4070000000065000095863</t>
  </si>
  <si>
    <t>1A4070000000065000095864</t>
  </si>
  <si>
    <t>1A4070000000065000095865</t>
  </si>
  <si>
    <t>1A4070000000065000095866</t>
  </si>
  <si>
    <t>1A4070000000065000095867</t>
  </si>
  <si>
    <t>1A4070000000065000095868</t>
  </si>
  <si>
    <t>1A4070000000065000095869</t>
  </si>
  <si>
    <t>1A4070000000065000095870</t>
  </si>
  <si>
    <t>1A4070000000065000095871</t>
  </si>
  <si>
    <t>1A4070000000065000095872</t>
  </si>
  <si>
    <t>1A4070000000065000095873</t>
  </si>
  <si>
    <t>1A4070000000065000095874</t>
  </si>
  <si>
    <t>1A4070000000065000095875</t>
  </si>
  <si>
    <t>1A4070000000065000095876</t>
  </si>
  <si>
    <t>1A4070000000065000095877</t>
  </si>
  <si>
    <t>1A4070000000065000095878</t>
  </si>
  <si>
    <t>1A4070000000065000095879</t>
  </si>
  <si>
    <t>1A4070000000065000095880</t>
  </si>
  <si>
    <t>1A4070000000065000095881</t>
  </si>
  <si>
    <t>1A4070000000065000095882</t>
  </si>
  <si>
    <t>1A4070000000065000095883</t>
  </si>
  <si>
    <t>1A4070000000065000095884</t>
  </si>
  <si>
    <t>1A4070000000065000095885</t>
  </si>
  <si>
    <t>1A4070000000065000095886</t>
  </si>
  <si>
    <t>1A4070000000065000095887</t>
  </si>
  <si>
    <t>1A4070000000065000095888</t>
  </si>
  <si>
    <t>1A4070000000065000095889</t>
  </si>
  <si>
    <t>1A4070000000065000095890</t>
  </si>
  <si>
    <t>1A4070000000065000095891</t>
  </si>
  <si>
    <t>1A4070000000065000095892</t>
  </si>
  <si>
    <t>1A4070000000065000095893</t>
  </si>
  <si>
    <t>1A4070000000065000095894</t>
  </si>
  <si>
    <t>1A4070000000065000095895</t>
  </si>
  <si>
    <t>1A4070000000065000095896</t>
  </si>
  <si>
    <t>1A4070000000065000095897</t>
  </si>
  <si>
    <t>1A4070000000065000095898</t>
  </si>
  <si>
    <t>1A4070000000065000095899</t>
  </si>
  <si>
    <t>1A4070000000065000095900</t>
  </si>
  <si>
    <t>1A4070000000065000095901</t>
  </si>
  <si>
    <t>1A4070000000065000095902</t>
  </si>
  <si>
    <t>1A4070000000065000095903</t>
  </si>
  <si>
    <t>1A4070000000065000095904</t>
  </si>
  <si>
    <t>1A4070000000065000095905</t>
  </si>
  <si>
    <t>1A4070000000065000095906</t>
  </si>
  <si>
    <t>1A4070000000065000095907</t>
  </si>
  <si>
    <t>1A4070000000065000095908</t>
  </si>
  <si>
    <t>1A4070000000065000095909</t>
  </si>
  <si>
    <t>1A4070000000065000095910</t>
  </si>
  <si>
    <t>1A4070000000065000095911</t>
  </si>
  <si>
    <t>1A4070000000065000095912</t>
  </si>
  <si>
    <t>1A4070000000065000095913</t>
  </si>
  <si>
    <t>1A4070000000065000095914</t>
  </si>
  <si>
    <t>1A4070000000065000095915</t>
  </si>
  <si>
    <t>1A4070000000065000095916</t>
  </si>
  <si>
    <t>1A4070000000065000095917</t>
  </si>
  <si>
    <t>1A4070000000065000095918</t>
  </si>
  <si>
    <t>1A4070000000065000095919</t>
  </si>
  <si>
    <t>1A4070000000065000095920</t>
  </si>
  <si>
    <t>1A4070000000065000095921</t>
  </si>
  <si>
    <t>1A4070000000065000095922</t>
  </si>
  <si>
    <t>1A4070000000065000095923</t>
  </si>
  <si>
    <t>1A4070000000065000095924</t>
  </si>
  <si>
    <t>1A4070000000065000095925</t>
  </si>
  <si>
    <t>1A4070000000065000095926</t>
  </si>
  <si>
    <t>1A4070000000065000095927</t>
  </si>
  <si>
    <t>1A4070000000065000095928</t>
  </si>
  <si>
    <t>1A4070000000065000095929</t>
  </si>
  <si>
    <t>1A4070000000065000095930</t>
  </si>
  <si>
    <t>1A4070000000065000095931</t>
  </si>
  <si>
    <t>1A4070000000065000095932</t>
  </si>
  <si>
    <t>1A4070000000065000095933</t>
  </si>
  <si>
    <t>1A4070000000065000095934</t>
  </si>
  <si>
    <t>1A4070000000065000095935</t>
  </si>
  <si>
    <t>1A4070000000065000095936</t>
  </si>
  <si>
    <t>1A4070000000065000095937</t>
  </si>
  <si>
    <t>1A4070000000065000095938</t>
  </si>
  <si>
    <t>1A4070000000065000095939</t>
  </si>
  <si>
    <t>1A4070000000065000095940</t>
  </si>
  <si>
    <t>1A4070000000065000095941</t>
  </si>
  <si>
    <t>1A4070000000065000095942</t>
  </si>
  <si>
    <t>1A4070000000065000095943</t>
  </si>
  <si>
    <t>1A4070000000065000095944</t>
  </si>
  <si>
    <t>1A4070000000065000095945</t>
  </si>
  <si>
    <t>1A4070000000065000095946</t>
  </si>
  <si>
    <t>1A4070000000065000095947</t>
  </si>
  <si>
    <t>1A4070000000065000095948</t>
  </si>
  <si>
    <t>1A4070000000065000095949</t>
  </si>
  <si>
    <t>1A4070000000065000095950</t>
  </si>
  <si>
    <t>1A4070000000065000095951</t>
  </si>
  <si>
    <t>1A4070000000065000095952</t>
  </si>
  <si>
    <t>1A4070000000065000095953</t>
  </si>
  <si>
    <t>1A4070000000065000095954</t>
  </si>
  <si>
    <t>1A4070000000065000095955</t>
  </si>
  <si>
    <t>1A4070000000065000095956</t>
  </si>
  <si>
    <t>1A4070000000065000095957</t>
  </si>
  <si>
    <t>1A4070000000065000095958</t>
  </si>
  <si>
    <t>1A4070000000065000095959</t>
  </si>
  <si>
    <t>1A4070000000065000095960</t>
  </si>
  <si>
    <t>1A4070000000065000095961</t>
  </si>
  <si>
    <t>1A4070000000065000095962</t>
  </si>
  <si>
    <t>1A4070000000065000095963</t>
  </si>
  <si>
    <t>1A4070000000065000095964</t>
  </si>
  <si>
    <t>1A4070000000065000095965</t>
  </si>
  <si>
    <t>1A4070000000065000095966</t>
  </si>
  <si>
    <t>1A4070000000065000095967</t>
  </si>
  <si>
    <t>1A4070000000065000095968</t>
  </si>
  <si>
    <t>1A4070000000065000095969</t>
  </si>
  <si>
    <t>1A4070000000065000095970</t>
  </si>
  <si>
    <t>1A4070000000065000095971</t>
  </si>
  <si>
    <t>1A4070000000065000095972</t>
  </si>
  <si>
    <t>1A4070000000065000095973</t>
  </si>
  <si>
    <t>1A4070000000065000095974</t>
  </si>
  <si>
    <t>1A4070000000065000095975</t>
  </si>
  <si>
    <t>1A4070000000065000095976</t>
  </si>
  <si>
    <t>1A4070000000065000095977</t>
  </si>
  <si>
    <t>1A4070000000065000095978</t>
  </si>
  <si>
    <t>1A4070000000065000095979</t>
  </si>
  <si>
    <t>1A4070000000065000095980</t>
  </si>
  <si>
    <t>1A4070000000065000095981</t>
  </si>
  <si>
    <t>1A4070000000065000095982</t>
  </si>
  <si>
    <t>1A4070000000065000095983</t>
  </si>
  <si>
    <t>1A4070000000065000095984</t>
  </si>
  <si>
    <t>1A4070000000065000095985</t>
  </si>
  <si>
    <t>1A4070000000065000095986</t>
  </si>
  <si>
    <t>1A4070000000065000095987</t>
  </si>
  <si>
    <t>1A4070000000065000095988</t>
  </si>
  <si>
    <t>1A4070000000065000095989</t>
  </si>
  <si>
    <t>1A4070000000065000095990</t>
  </si>
  <si>
    <t>1A4070000000065000095991</t>
  </si>
  <si>
    <t>1A4070000000065000095992</t>
  </si>
  <si>
    <t>1A4070000000065000095993</t>
  </si>
  <si>
    <t>1A4070000000065000095994</t>
  </si>
  <si>
    <t>1A4070000000065000095995</t>
  </si>
  <si>
    <t>1A4070000000065000095996</t>
  </si>
  <si>
    <t>1A4070000000065000095997</t>
  </si>
  <si>
    <t>1A4070000000065000095998</t>
  </si>
  <si>
    <t>1A4070000000065000095999</t>
  </si>
  <si>
    <t>1A4070000000065000096000</t>
  </si>
  <si>
    <t>1A4070000000065000096001</t>
  </si>
  <si>
    <t>1A4070000000065000096002</t>
  </si>
  <si>
    <t>1A4070000000065000096003</t>
  </si>
  <si>
    <t>1A4070000000065000096004</t>
  </si>
  <si>
    <t>1A4070000000065000096005</t>
  </si>
  <si>
    <t>1A4070000000065000096006</t>
  </si>
  <si>
    <t>1A4070000000065000096007</t>
  </si>
  <si>
    <t>1A4070000000065000096008</t>
  </si>
  <si>
    <t>1A4070000000065000096009</t>
  </si>
  <si>
    <t>1A4070000000065000096010</t>
  </si>
  <si>
    <t>1A4070000000065000096011</t>
  </si>
  <si>
    <t>1A4070000000065000096012</t>
  </si>
  <si>
    <t>1A4070000000065000096013</t>
  </si>
  <si>
    <t>1A4070000000065000096014</t>
  </si>
  <si>
    <t>1A4070000000065000096015</t>
  </si>
  <si>
    <t>1A4070000000065000096016</t>
  </si>
  <si>
    <t>1A4070000000065000096017</t>
  </si>
  <si>
    <t>1A4070000000065000096018</t>
  </si>
  <si>
    <t>1A4070000000065000096019</t>
  </si>
  <si>
    <t>1A4070000000065000096020</t>
  </si>
  <si>
    <t>1A4070000000065000096021</t>
  </si>
  <si>
    <t>1A4070000000065000096022</t>
  </si>
  <si>
    <t>1A4070000000065000096023</t>
  </si>
  <si>
    <t>1A4070000000065000096024</t>
  </si>
  <si>
    <t>1A4070000000065000096025</t>
  </si>
  <si>
    <t>1A4070000000065000096026</t>
  </si>
  <si>
    <t>1A4070000000065000096027</t>
  </si>
  <si>
    <t>1A4070000000065000096028</t>
  </si>
  <si>
    <t>1A4070000000065000096029</t>
  </si>
  <si>
    <t>1A4070000000065000096030</t>
  </si>
  <si>
    <t>1A4070000000065000096031</t>
  </si>
  <si>
    <t>1A4070000000065000096032</t>
  </si>
  <si>
    <t>1A4070000000065000096033</t>
  </si>
  <si>
    <t>1A4070000000065000096034</t>
  </si>
  <si>
    <t>1A4070000000065000096035</t>
  </si>
  <si>
    <t>1A4070000000065000096036</t>
  </si>
  <si>
    <t>1A4070000000065000096037</t>
  </si>
  <si>
    <t>1A4070000000065000096038</t>
  </si>
  <si>
    <t>1A4070000000065000096039</t>
  </si>
  <si>
    <t>1A4070000000065000096040</t>
  </si>
  <si>
    <t>1A4070000000065000096041</t>
  </si>
  <si>
    <t>1A4070000000065000096042</t>
  </si>
  <si>
    <t>1A4070000000065000096043</t>
  </si>
  <si>
    <t>1A4070000000065000096044</t>
  </si>
  <si>
    <t>1A4070000000065000096045</t>
  </si>
  <si>
    <t>1A4070000000065000096046</t>
  </si>
  <si>
    <t>1A4070000000065000096047</t>
  </si>
  <si>
    <t>1A4070000000065000096048</t>
  </si>
  <si>
    <t>1A4070000000065000096049</t>
  </si>
  <si>
    <t>1A4070000000065000096050</t>
  </si>
  <si>
    <t>1A4070000000065000096051</t>
  </si>
  <si>
    <t>1A4070000000065000096052</t>
  </si>
  <si>
    <t>1A4070000000065000096053</t>
  </si>
  <si>
    <t>1A4070000000065000096054</t>
  </si>
  <si>
    <t>1A4070000000065000096055</t>
  </si>
  <si>
    <t>1A4070000000065000096056</t>
  </si>
  <si>
    <t>1A4070000000065000096057</t>
  </si>
  <si>
    <t>1A4070000000065000096058</t>
  </si>
  <si>
    <t>1A4070000000065000096059</t>
  </si>
  <si>
    <t>1A4070000000065000096060</t>
  </si>
  <si>
    <t>1A4070000000065000096061</t>
  </si>
  <si>
    <t>1A4070000000065000096062</t>
  </si>
  <si>
    <t>1A4070000000065000096063</t>
  </si>
  <si>
    <t>1A4070000000065000096064</t>
  </si>
  <si>
    <t>1A4070000000065000096065</t>
  </si>
  <si>
    <t>1A4070000000065000096066</t>
  </si>
  <si>
    <t>1A4070000000065000096067</t>
  </si>
  <si>
    <t>1A4070000000065000096068</t>
  </si>
  <si>
    <t>1A4070000000065000096069</t>
  </si>
  <si>
    <t>1A4070000000065000096070</t>
  </si>
  <si>
    <t>1A4070000000065000096071</t>
  </si>
  <si>
    <t>1A4070000000065000096072</t>
  </si>
  <si>
    <t>1A4070000000065000096073</t>
  </si>
  <si>
    <t>1A4070000000065000096074</t>
  </si>
  <si>
    <t>1A4070000000065000096075</t>
  </si>
  <si>
    <t>1A4070000000065000096076</t>
  </si>
  <si>
    <t>1A4070000000065000096077</t>
  </si>
  <si>
    <t>1A4070000000065000096078</t>
  </si>
  <si>
    <t>1A4070000000065000096079</t>
  </si>
  <si>
    <t>1A4070000000065000096080</t>
  </si>
  <si>
    <t>1A4070000000065000096081</t>
  </si>
  <si>
    <t>1A4070000000065000096082</t>
  </si>
  <si>
    <t>1A4070000000065000096083</t>
  </si>
  <si>
    <t>1A4070000000065000096084</t>
  </si>
  <si>
    <t>1A4070000000065000096085</t>
  </si>
  <si>
    <t>1A4070000000065000096086</t>
  </si>
  <si>
    <t>1A4070000000065000096087</t>
  </si>
  <si>
    <t>1A4070000000065000096088</t>
  </si>
  <si>
    <t>1A4070000000065000096089</t>
  </si>
  <si>
    <t>1A4070000000065000096090</t>
  </si>
  <si>
    <t>1A4070000000065000096091</t>
  </si>
  <si>
    <t>1A4070000000065000096092</t>
  </si>
  <si>
    <t>1A4070000000065000096093</t>
  </si>
  <si>
    <t>1A4070000000065000096094</t>
  </si>
  <si>
    <t>1A4070000000065000096095</t>
  </si>
  <si>
    <t>1A4070000000065000096096</t>
  </si>
  <si>
    <t>1A4070000000065000096097</t>
  </si>
  <si>
    <t>1A4070000000065000096098</t>
  </si>
  <si>
    <t>1A4070000000065000096099</t>
  </si>
  <si>
    <t>1A4070000000065000096100</t>
  </si>
  <si>
    <t>1A4070000000065000096101</t>
  </si>
  <si>
    <t>1A4070000000065000096102</t>
  </si>
  <si>
    <t>1A4070000000065000096103</t>
  </si>
  <si>
    <t>1A4070000000065000096104</t>
  </si>
  <si>
    <t>1A4070000000065000096105</t>
  </si>
  <si>
    <t>1A4070000000065000096106</t>
  </si>
  <si>
    <t>1A4070000000065000096107</t>
  </si>
  <si>
    <t>1A4070000000065000096108</t>
  </si>
  <si>
    <t>1A4070000000065000096109</t>
  </si>
  <si>
    <t>1A4070000000065000096110</t>
  </si>
  <si>
    <t>1A4070000000065000096111</t>
  </si>
  <si>
    <t>1A4070000000065000096112</t>
  </si>
  <si>
    <t>1A4070000000065000096113</t>
  </si>
  <si>
    <t>1A4070000000065000096114</t>
  </si>
  <si>
    <t>1A4070000000065000096115</t>
  </si>
  <si>
    <t>1A4070000000065000096116</t>
  </si>
  <si>
    <t>1A4070000000065000096117</t>
  </si>
  <si>
    <t>1A4070000000065000096118</t>
  </si>
  <si>
    <t>1A4070000000065000096119</t>
  </si>
  <si>
    <t>1A4070000000065000096120</t>
  </si>
  <si>
    <t>1A4070000000065000096121</t>
  </si>
  <si>
    <t>1A4070000000065000096122</t>
  </si>
  <si>
    <t>1A4070000000065000096123</t>
  </si>
  <si>
    <t>1A4070000000065000096124</t>
  </si>
  <si>
    <t>1A4070000000065000096125</t>
  </si>
  <si>
    <t>1A4070000000065000096126</t>
  </si>
  <si>
    <t>1A4070000000065000096127</t>
  </si>
  <si>
    <t>1A4070000000065000096128</t>
  </si>
  <si>
    <t>1A4070000000065000096129</t>
  </si>
  <si>
    <t>1A4070000000065000096130</t>
  </si>
  <si>
    <t>1A4070000000065000096131</t>
  </si>
  <si>
    <t>1A4070000000065000096132</t>
  </si>
  <si>
    <t>1A4070000000065000096133</t>
  </si>
  <si>
    <t>1A4070000000065000096134</t>
  </si>
  <si>
    <t>1A4070000000065000096135</t>
  </si>
  <si>
    <t>1A4070000000065000096136</t>
  </si>
  <si>
    <t>1A4070000000065000096137</t>
  </si>
  <si>
    <t>1A4070000000065000096138</t>
  </si>
  <si>
    <t>1A4070000000065000096139</t>
  </si>
  <si>
    <t>1A4070000000065000096140</t>
  </si>
  <si>
    <t>1A4070000000065000096141</t>
  </si>
  <si>
    <t>1A4070000000065000096142</t>
  </si>
  <si>
    <t>1A4070000000065000096143</t>
  </si>
  <si>
    <t>1A4070000000065000096144</t>
  </si>
  <si>
    <t>1A4070000000065000096145</t>
  </si>
  <si>
    <t>1A4070000000065000096146</t>
  </si>
  <si>
    <t>1A4070000000065000096147</t>
  </si>
  <si>
    <t>1A4070000000065000096148</t>
  </si>
  <si>
    <t>1A4070000000065000096149</t>
  </si>
  <si>
    <t>1A4070000000065000096150</t>
  </si>
  <si>
    <t>1A4070000000065000096151</t>
  </si>
  <si>
    <t>1A4070000000065000096152</t>
  </si>
  <si>
    <t>1A4070000000065000096153</t>
  </si>
  <si>
    <t>1A4070000000065000096154</t>
  </si>
  <si>
    <t>1A4070000000065000096155</t>
  </si>
  <si>
    <t>1A4070000000065000096156</t>
  </si>
  <si>
    <t>1A4070000000065000096157</t>
  </si>
  <si>
    <t>1A4070000000065000096158</t>
  </si>
  <si>
    <t>1A4070000000065000096159</t>
  </si>
  <si>
    <t>1A4070000000065000096160</t>
  </si>
  <si>
    <t>1A4070000000065000096161</t>
  </si>
  <si>
    <t>1A4070000000065000096162</t>
  </si>
  <si>
    <t>1A4070000000065000096163</t>
  </si>
  <si>
    <t>1A4070000000065000096164</t>
  </si>
  <si>
    <t>1A4070000000065000096165</t>
  </si>
  <si>
    <t>1A4070000000065000096166</t>
  </si>
  <si>
    <t>1A4070000000065000096167</t>
  </si>
  <si>
    <t>1A4070000000065000096168</t>
  </si>
  <si>
    <t>1A4070000000065000096169</t>
  </si>
  <si>
    <t>1A4070000000065000096170</t>
  </si>
  <si>
    <t>1A4070000000065000096171</t>
  </si>
  <si>
    <t>1A4070000000065000096172</t>
  </si>
  <si>
    <t>1A4070000000065000096173</t>
  </si>
  <si>
    <t>1A4070000000065000096174</t>
  </si>
  <si>
    <t>1A4070000000065000096175</t>
  </si>
  <si>
    <t>1A4070000000065000096176</t>
  </si>
  <si>
    <t>1A4070000000065000096177</t>
  </si>
  <si>
    <t>1A4070000000065000096178</t>
  </si>
  <si>
    <t>1A4070000000065000096179</t>
  </si>
  <si>
    <t>1A4070000000065000096180</t>
  </si>
  <si>
    <t>1A4070000000065000096181</t>
  </si>
  <si>
    <t>1A4070000000065000096182</t>
  </si>
  <si>
    <t>1A4070000000065000096183</t>
  </si>
  <si>
    <t>1A4070000000065000096184</t>
  </si>
  <si>
    <t>1A4070000000065000096185</t>
  </si>
  <si>
    <t>1A4070000000065000096186</t>
  </si>
  <si>
    <t>1A4070000000065000096187</t>
  </si>
  <si>
    <t>1A4070000000065000096188</t>
  </si>
  <si>
    <t>1A4070000000065000096189</t>
  </si>
  <si>
    <t>1A4070000000065000096190</t>
  </si>
  <si>
    <t>1A4070000000065000096191</t>
  </si>
  <si>
    <t>1A4070000000065000096192</t>
  </si>
  <si>
    <t>1A4070000000065000096193</t>
  </si>
  <si>
    <t>1A4070000000065000096194</t>
  </si>
  <si>
    <t>1A4070000000065000096195</t>
  </si>
  <si>
    <t>1A4070000000065000096196</t>
  </si>
  <si>
    <t>1A4070000000065000096197</t>
  </si>
  <si>
    <t>1A4070000000065000096198</t>
  </si>
  <si>
    <t>1A4070000000065000096199</t>
  </si>
  <si>
    <t>1A4070000000065000096200</t>
  </si>
  <si>
    <t>1A4070000000065000096201</t>
  </si>
  <si>
    <t>1A4070000000065000096202</t>
  </si>
  <si>
    <t>1A4070000000065000096203</t>
  </si>
  <si>
    <t>1A4070000000065000096204</t>
  </si>
  <si>
    <t>1A4070000000065000096205</t>
  </si>
  <si>
    <t>1A4070000000065000096206</t>
  </si>
  <si>
    <t>1A4070000000065000096207</t>
  </si>
  <si>
    <t>1A4070000000065000096208</t>
  </si>
  <si>
    <t>1A4070000000065000096209</t>
  </si>
  <si>
    <t>1A4070000000065000096210</t>
  </si>
  <si>
    <t>1A4070000000065000096211</t>
  </si>
  <si>
    <t>1A4070000000065000096212</t>
  </si>
  <si>
    <t>1A4070000000065000096213</t>
  </si>
  <si>
    <t>1A4070000000065000096214</t>
  </si>
  <si>
    <t>1A4070000000065000096215</t>
  </si>
  <si>
    <t>1A4070000000065000096216</t>
  </si>
  <si>
    <t>1A4070000000065000096217</t>
  </si>
  <si>
    <t>1A4070000000065000096218</t>
  </si>
  <si>
    <t>1A4070000000065000096219</t>
  </si>
  <si>
    <t>1A4070000000065000096220</t>
  </si>
  <si>
    <t>1A4070000000065000096221</t>
  </si>
  <si>
    <t>1A4070000000065000096222</t>
  </si>
  <si>
    <t>1A4070000000065000096223</t>
  </si>
  <si>
    <t>1A4070000000065000096224</t>
  </si>
  <si>
    <t>1A4070000000065000096225</t>
  </si>
  <si>
    <t>1A4070000000065000096226</t>
  </si>
  <si>
    <t>1A4070000000065000096227</t>
  </si>
  <si>
    <t>1A4070000000065000096228</t>
  </si>
  <si>
    <t>1A4070000000065000096229</t>
  </si>
  <si>
    <t>1A4070000000065000096230</t>
  </si>
  <si>
    <t>1A4070000000065000096231</t>
  </si>
  <si>
    <t>1A4070000000065000096232</t>
  </si>
  <si>
    <t>1A4070000000065000096233</t>
  </si>
  <si>
    <t>1A4070000000065000096234</t>
  </si>
  <si>
    <t>1A4070000000065000096235</t>
  </si>
  <si>
    <t>1A4070000000065000096236</t>
  </si>
  <si>
    <t>1A4070000000065000096237</t>
  </si>
  <si>
    <t>1A4070000000065000096238</t>
  </si>
  <si>
    <t>1A4070000000065000096239</t>
  </si>
  <si>
    <t>1A4070000000065000096240</t>
  </si>
  <si>
    <t>1A4070000000065000096241</t>
  </si>
  <si>
    <t>1A4070000000065000096242</t>
  </si>
  <si>
    <t>1A4070000000065000096243</t>
  </si>
  <si>
    <t>1A4070000000065000096244</t>
  </si>
  <si>
    <t>1A4070000000065000096245</t>
  </si>
  <si>
    <t>1A4070000000065000096246</t>
  </si>
  <si>
    <t>1A4070000000065000096247</t>
  </si>
  <si>
    <t>1A4070000000065000096248</t>
  </si>
  <si>
    <t>1A4070000000065000096249</t>
  </si>
  <si>
    <t>1A4070000000065000096250</t>
  </si>
  <si>
    <t>1A4070000000065000096251</t>
  </si>
  <si>
    <t>1A4070000000065000096252</t>
  </si>
  <si>
    <t>1A4070000000065000096253</t>
  </si>
  <si>
    <t>1A4070000000065000096254</t>
  </si>
  <si>
    <t>1A4070000000065000096255</t>
  </si>
  <si>
    <t>1A4070000000065000096256</t>
  </si>
  <si>
    <t>1A4070000000065000096257</t>
  </si>
  <si>
    <t>1A4070000000065000096258</t>
  </si>
  <si>
    <t>1A4070000000065000096259</t>
  </si>
  <si>
    <t>1A4070000000065000096260</t>
  </si>
  <si>
    <t>1A4070000000065000096261</t>
  </si>
  <si>
    <t>1A4070000000065000096262</t>
  </si>
  <si>
    <t>1A4070000000065000096263</t>
  </si>
  <si>
    <t>1A4070000000065000096264</t>
  </si>
  <si>
    <t>1A4070000000065000096265</t>
  </si>
  <si>
    <t>1A4070000000065000096266</t>
  </si>
  <si>
    <t>1A4070000000065000096267</t>
  </si>
  <si>
    <t>1A4070000000065000096268</t>
  </si>
  <si>
    <t>1A4070000000065000096269</t>
  </si>
  <si>
    <t>1A4070000000065000096270</t>
  </si>
  <si>
    <t>1A4070000000065000096271</t>
  </si>
  <si>
    <t>1A4070000000065000096272</t>
  </si>
  <si>
    <t>1A4070000000065000096273</t>
  </si>
  <si>
    <t>1A4070000000065000096274</t>
  </si>
  <si>
    <t>1A4070000000065000096275</t>
  </si>
  <si>
    <t>1A4070000000065000096276</t>
  </si>
  <si>
    <t>1A4070000000065000096277</t>
  </si>
  <si>
    <t>1A4070000000065000096278</t>
  </si>
  <si>
    <t>1A4070000000065000096279</t>
  </si>
  <si>
    <t>1A4070000000065000096280</t>
  </si>
  <si>
    <t>1A4070000000065000096281</t>
  </si>
  <si>
    <t>1A4070000000065000096282</t>
  </si>
  <si>
    <t>1A4070000000065000096283</t>
  </si>
  <si>
    <t>1A4070000000065000096284</t>
  </si>
  <si>
    <t>1A4070000000065000096285</t>
  </si>
  <si>
    <t>1A4070000000065000096286</t>
  </si>
  <si>
    <t>1A4070000000065000096287</t>
  </si>
  <si>
    <t>1A4070000000065000096288</t>
  </si>
  <si>
    <t>1A4070000000065000096289</t>
  </si>
  <si>
    <t>1A4070000000065000096290</t>
  </si>
  <si>
    <t>1A4070000000065000096291</t>
  </si>
  <si>
    <t>1A4070000000065000096292</t>
  </si>
  <si>
    <t>1A4070000000065000096293</t>
  </si>
  <si>
    <t>1A4070000000065000096294</t>
  </si>
  <si>
    <t>1A4070000000065000096295</t>
  </si>
  <si>
    <t>1A4070000000065000096296</t>
  </si>
  <si>
    <t>1A4070000000065000096297</t>
  </si>
  <si>
    <t>1A4070000000065000096298</t>
  </si>
  <si>
    <t>1A4070000000065000096299</t>
  </si>
  <si>
    <t>1A4070000000065000096300</t>
  </si>
  <si>
    <t>1A4070000000065000096301</t>
  </si>
  <si>
    <t>1A4070000000065000096302</t>
  </si>
  <si>
    <t>1A4070000000065000096303</t>
  </si>
  <si>
    <t>1A4070000000065000096304</t>
  </si>
  <si>
    <t>1A4070000000065000096305</t>
  </si>
  <si>
    <t>1A4070000000065000096306</t>
  </si>
  <si>
    <t>1A4070000000065000096307</t>
  </si>
  <si>
    <t>1A4070000000065000096308</t>
  </si>
  <si>
    <t>1A4070000000065000096309</t>
  </si>
  <si>
    <t>1A4070000000065000096310</t>
  </si>
  <si>
    <t>1A4070000000065000096311</t>
  </si>
  <si>
    <t>1A4070000000065000096312</t>
  </si>
  <si>
    <t>1A4070000000065000096313</t>
  </si>
  <si>
    <t>1A4070000000065000096314</t>
  </si>
  <si>
    <t>1A4070000000065000096315</t>
  </si>
  <si>
    <t>1A4070000000065000096316</t>
  </si>
  <si>
    <t>1A4070000000065000096317</t>
  </si>
  <si>
    <t>1A4070000000065000096318</t>
  </si>
  <si>
    <t>1A4070000000065000096319</t>
  </si>
  <si>
    <t>1A4070000000065000096320</t>
  </si>
  <si>
    <t>1A4070000000065000096321</t>
  </si>
  <si>
    <t>1A4070000000065000096322</t>
  </si>
  <si>
    <t>1A4070000000065000096323</t>
  </si>
  <si>
    <t>1A4070000000065000096324</t>
  </si>
  <si>
    <t>1A4070000000065000096325</t>
  </si>
  <si>
    <t>1A4070000000065000096326</t>
  </si>
  <si>
    <t>1A4070000000065000096327</t>
  </si>
  <si>
    <t>1A4070000000065000096328</t>
  </si>
  <si>
    <t>1A4070000000065000096329</t>
  </si>
  <si>
    <t>1A4070000000065000096330</t>
  </si>
  <si>
    <t>1A4070000000065000096331</t>
  </si>
  <si>
    <t>1A4070000000065000096332</t>
  </si>
  <si>
    <t>1A4070000000065000096333</t>
  </si>
  <si>
    <t>1A4070000000065000096334</t>
  </si>
  <si>
    <t>1A4070000000065000096335</t>
  </si>
  <si>
    <t>1A4070000000065000096336</t>
  </si>
  <si>
    <t>1A4070000000065000096337</t>
  </si>
  <si>
    <t>1A4070000000065000096338</t>
  </si>
  <si>
    <t>1A4070000000065000096339</t>
  </si>
  <si>
    <t>1A4070000000065000096340</t>
  </si>
  <si>
    <t>1A4070000000065000096341</t>
  </si>
  <si>
    <t>1A4070000000065000096342</t>
  </si>
  <si>
    <t>1A4070000000065000096343</t>
  </si>
  <si>
    <t>1A4070000000065000096344</t>
  </si>
  <si>
    <t>1A4070000000065000096345</t>
  </si>
  <si>
    <t>1A4070000000065000096346</t>
  </si>
  <si>
    <t>1A4070000000065000096347</t>
  </si>
  <si>
    <t>1A4070000000065000096348</t>
  </si>
  <si>
    <t>1A4070000000065000096349</t>
  </si>
  <si>
    <t>1A4070000000065000096350</t>
  </si>
  <si>
    <t>1A4070000000065000096351</t>
  </si>
  <si>
    <t>1A4070000000065000096352</t>
  </si>
  <si>
    <t>1A4070000000065000096353</t>
  </si>
  <si>
    <t>1A4070000000065000096354</t>
  </si>
  <si>
    <t>1A4070000000065000096355</t>
  </si>
  <si>
    <t>1A4070000000065000096356</t>
  </si>
  <si>
    <t>1A4070000000065000096357</t>
  </si>
  <si>
    <t>1A4070000000065000096358</t>
  </si>
  <si>
    <t>1A4070000000065000096359</t>
  </si>
  <si>
    <t>1A4070000000065000096360</t>
  </si>
  <si>
    <t>1A4070000000065000096361</t>
  </si>
  <si>
    <t>1A4070000000065000096362</t>
  </si>
  <si>
    <t>1A4070000000065000096363</t>
  </si>
  <si>
    <t>1A4070000000065000096364</t>
  </si>
  <si>
    <t>1A4070000000065000096365</t>
  </si>
  <si>
    <t>1A4070000000065000096366</t>
  </si>
  <si>
    <t>1A4070000000065000096367</t>
  </si>
  <si>
    <t>1A4070000000065000096368</t>
  </si>
  <si>
    <t>1A4070000000065000096369</t>
  </si>
  <si>
    <t>1A4070000000065000096370</t>
  </si>
  <si>
    <t>1A4070000000065000096371</t>
  </si>
  <si>
    <t>1A4070000000065000096372</t>
  </si>
  <si>
    <t>1A4070000000065000096373</t>
  </si>
  <si>
    <t>1A4070000000065000096374</t>
  </si>
  <si>
    <t>1A4070000000065000096375</t>
  </si>
  <si>
    <t>1A4070000000065000096376</t>
  </si>
  <si>
    <t>1A4070000000065000096377</t>
  </si>
  <si>
    <t>1A4070000000065000096378</t>
  </si>
  <si>
    <t>1A4070000000065000096379</t>
  </si>
  <si>
    <t>1A4070000000065000096380</t>
  </si>
  <si>
    <t>1A4070000000065000096381</t>
  </si>
  <si>
    <t>1A4070000000065000096382</t>
  </si>
  <si>
    <t>1A4070000000065000096383</t>
  </si>
  <si>
    <t>1A4070000000065000096384</t>
  </si>
  <si>
    <t>1A4070000000065000096385</t>
  </si>
  <si>
    <t>1A4070000000065000096386</t>
  </si>
  <si>
    <t>1A4070000000065000096387</t>
  </si>
  <si>
    <t>1A4070000000065000096388</t>
  </si>
  <si>
    <t>1A4070000000065000096389</t>
  </si>
  <si>
    <t>1A4070000000065000096390</t>
  </si>
  <si>
    <t>1A4070000000065000096391</t>
  </si>
  <si>
    <t>1A4070000000065000096392</t>
  </si>
  <si>
    <t>1A4070000000065000096393</t>
  </si>
  <si>
    <t>1A4070000000065000096394</t>
  </si>
  <si>
    <t>1A4070000000065000096395</t>
  </si>
  <si>
    <t>1A4070000000065000096396</t>
  </si>
  <si>
    <t>1A4070000000065000096397</t>
  </si>
  <si>
    <t>1A4070000000065000096398</t>
  </si>
  <si>
    <t>1A4070000000065000096399</t>
  </si>
  <si>
    <t>1A4070000000065000096400</t>
  </si>
  <si>
    <t>1A4070000000065000096401</t>
  </si>
  <si>
    <t>1A4070000000065000096402</t>
  </si>
  <si>
    <t>1A4070000000065000096403</t>
  </si>
  <si>
    <t>1A4070000000065000096404</t>
  </si>
  <si>
    <t>1A4070000000065000096405</t>
  </si>
  <si>
    <t>1A4070000000065000096406</t>
  </si>
  <si>
    <t>1A4070000000065000096407</t>
  </si>
  <si>
    <t>1A4070000000065000096408</t>
  </si>
  <si>
    <t>1A4070000000065000096409</t>
  </si>
  <si>
    <t>1A4070000000065000096410</t>
  </si>
  <si>
    <t>1A4070000000065000096411</t>
  </si>
  <si>
    <t>1A4070000000065000096412</t>
  </si>
  <si>
    <t>1A4070000000065000096413</t>
  </si>
  <si>
    <t>1A4070000000065000096414</t>
  </si>
  <si>
    <t>1A4070000000065000096415</t>
  </si>
  <si>
    <t>1A4070000000065000096416</t>
  </si>
  <si>
    <t>1A4070000000065000096417</t>
  </si>
  <si>
    <t>1A4070000000065000096418</t>
  </si>
  <si>
    <t>1A4070000000065000096419</t>
  </si>
  <si>
    <t>1A4070000000065000096420</t>
  </si>
  <si>
    <t>1A4070000000065000096421</t>
  </si>
  <si>
    <t>1A4070000000065000096422</t>
  </si>
  <si>
    <t>1A4070000000065000096423</t>
  </si>
  <si>
    <t>1A4070000000065000096424</t>
  </si>
  <si>
    <t>1A4070000000065000096425</t>
  </si>
  <si>
    <t>1A4070000000065000096426</t>
  </si>
  <si>
    <t>1A4070000000065000096427</t>
  </si>
  <si>
    <t>1A4070000000065000096428</t>
  </si>
  <si>
    <t>1A4070000000065000096429</t>
  </si>
  <si>
    <t>1A4070000000065000096430</t>
  </si>
  <si>
    <t>1A4070000000065000096431</t>
  </si>
  <si>
    <t>1A4070000000065000096432</t>
  </si>
  <si>
    <t>1A4070000000065000096433</t>
  </si>
  <si>
    <t>1A4070000000065000096434</t>
  </si>
  <si>
    <t>1A4070000000065000096435</t>
  </si>
  <si>
    <t>1A4070000000065000096436</t>
  </si>
  <si>
    <t>1A4070000000065000096437</t>
  </si>
  <si>
    <t>1A4070000000065000096438</t>
  </si>
  <si>
    <t>1A4070000000065000096439</t>
  </si>
  <si>
    <t>1A4070000000065000096440</t>
  </si>
  <si>
    <t>1A4070000000065000096441</t>
  </si>
  <si>
    <t>1A4070000000065000096442</t>
  </si>
  <si>
    <t>1A4070000000065000096443</t>
  </si>
  <si>
    <t>1A4070000000065000096444</t>
  </si>
  <si>
    <t>1A4070000000065000096445</t>
  </si>
  <si>
    <t>1A4070000000065000096446</t>
  </si>
  <si>
    <t>1A4070000000065000096447</t>
  </si>
  <si>
    <t>1A4070000000065000096448</t>
  </si>
  <si>
    <t>1A4070000000065000096449</t>
  </si>
  <si>
    <t>1A4070000000065000096450</t>
  </si>
  <si>
    <t>1A4070000000065000096451</t>
  </si>
  <si>
    <t>1A4070000000065000096452</t>
  </si>
  <si>
    <t>1A4070000000065000096453</t>
  </si>
  <si>
    <t>1A4070000000065000096454</t>
  </si>
  <si>
    <t>1A4070000000065000096455</t>
  </si>
  <si>
    <t>1A4070000000065000096456</t>
  </si>
  <si>
    <t>1A4070000000065000096457</t>
  </si>
  <si>
    <t>1A4070000000065000096458</t>
  </si>
  <si>
    <t>1A4070000000065000096459</t>
  </si>
  <si>
    <t>1A4070000000065000096460</t>
  </si>
  <si>
    <t>1A4070000000065000096461</t>
  </si>
  <si>
    <t>1A4070000000065000096462</t>
  </si>
  <si>
    <t>1A4070000000065000096463</t>
  </si>
  <si>
    <t>1A4070000000065000096464</t>
  </si>
  <si>
    <t>1A4070000000065000096465</t>
  </si>
  <si>
    <t>1A4070000000065000096466</t>
  </si>
  <si>
    <t>1A4070000000065000096467</t>
  </si>
  <si>
    <t>1A4070000000065000096468</t>
  </si>
  <si>
    <t>1A4070000000065000096469</t>
  </si>
  <si>
    <t>1A4070000000065000096470</t>
  </si>
  <si>
    <t>1A4070000000065000096471</t>
  </si>
  <si>
    <t>1A4070000000065000096472</t>
  </si>
  <si>
    <t>1A4070000000065000096473</t>
  </si>
  <si>
    <t>1A4070000000065000096474</t>
  </si>
  <si>
    <t>1A4070000000065000096475</t>
  </si>
  <si>
    <t>1A4070000000065000096476</t>
  </si>
  <si>
    <t>1A4070000000065000096477</t>
  </si>
  <si>
    <t>1A4070000000065000096478</t>
  </si>
  <si>
    <t>1A4070000000065000096479</t>
  </si>
  <si>
    <t>1A4070000000065000096480</t>
  </si>
  <si>
    <t>1A4070000000065000096481</t>
  </si>
  <si>
    <t>1A4070000000065000096482</t>
  </si>
  <si>
    <t>1A4070000000065000096483</t>
  </si>
  <si>
    <t>1A4070000000065000096484</t>
  </si>
  <si>
    <t>1A4070000000065000096485</t>
  </si>
  <si>
    <t>1A4070000000065000096486</t>
  </si>
  <si>
    <t>1A4070000000065000096487</t>
  </si>
  <si>
    <t>1A4070000000065000096488</t>
  </si>
  <si>
    <t>1A4070000000065000096489</t>
  </si>
  <si>
    <t>1A4070000000065000096490</t>
  </si>
  <si>
    <t>1A4070000000065000096491</t>
  </si>
  <si>
    <t>1A4070000000065000096492</t>
  </si>
  <si>
    <t>1A4070000000065000096493</t>
  </si>
  <si>
    <t>1A4070000000065000096494</t>
  </si>
  <si>
    <t>1A4070000000065000096495</t>
  </si>
  <si>
    <t>1A4070000000065000096496</t>
  </si>
  <si>
    <t>1A4070000000065000096497</t>
  </si>
  <si>
    <t>1A4070000000065000096498</t>
  </si>
  <si>
    <t>1A4070000000065000096499</t>
  </si>
  <si>
    <t>1A4070000000065000096500</t>
  </si>
  <si>
    <t>1A4070000000065000096501</t>
  </si>
  <si>
    <t>1A4070000000065000096502</t>
  </si>
  <si>
    <t>1A4070000000065000096503</t>
  </si>
  <si>
    <t>1A4070000000065000096504</t>
  </si>
  <si>
    <t>1A4070000000065000096505</t>
  </si>
  <si>
    <t>1A4070000000065000096506</t>
  </si>
  <si>
    <t>1A4070000000065000096507</t>
  </si>
  <si>
    <t>1A4070000000065000096508</t>
  </si>
  <si>
    <t>1A4070000000065000096509</t>
  </si>
  <si>
    <t>1A4070000000065000096510</t>
  </si>
  <si>
    <t>1A4070000000065000096511</t>
  </si>
  <si>
    <t>1A4070000000065000096512</t>
  </si>
  <si>
    <t>1A4070000000065000096513</t>
  </si>
  <si>
    <t>1A4070000000065000096514</t>
  </si>
  <si>
    <t>1A4070000000065000096515</t>
  </si>
  <si>
    <t>1A4070000000065000096516</t>
  </si>
  <si>
    <t>1A4070000000065000096517</t>
  </si>
  <si>
    <t>1A4070000000065000096518</t>
  </si>
  <si>
    <t>1A4070000000065000096519</t>
  </si>
  <si>
    <t>1A4070000000065000096520</t>
  </si>
  <si>
    <t>1A4070000000065000096521</t>
  </si>
  <si>
    <t>1A4070000000065000096522</t>
  </si>
  <si>
    <t>1A4070000000065000096523</t>
  </si>
  <si>
    <t>1A4070000000065000096524</t>
  </si>
  <si>
    <t>1A4070000000065000096525</t>
  </si>
  <si>
    <t>1A4070000000065000096526</t>
  </si>
  <si>
    <t>1A4070000000065000096527</t>
  </si>
  <si>
    <t>1A4070000000065000096528</t>
  </si>
  <si>
    <t>1A4070000000065000096529</t>
  </si>
  <si>
    <t>1A4070000000065000096530</t>
  </si>
  <si>
    <t>1A4070000000065000096531</t>
  </si>
  <si>
    <t>1A4070000000065000096532</t>
  </si>
  <si>
    <t>1A4070000000065000096533</t>
  </si>
  <si>
    <t>1A4070000000065000096534</t>
  </si>
  <si>
    <t>1A4070000000065000096535</t>
  </si>
  <si>
    <t>1A4070000000065000096536</t>
  </si>
  <si>
    <t>1A4070000000065000096537</t>
  </si>
  <si>
    <t>1A4070000000065000096538</t>
  </si>
  <si>
    <t>1A4070000000065000096539</t>
  </si>
  <si>
    <t>1A4070000000065000096540</t>
  </si>
  <si>
    <t>1A4070000000065000096541</t>
  </si>
  <si>
    <t>1A4070000000065000096542</t>
  </si>
  <si>
    <t>1A4070000000065000096543</t>
  </si>
  <si>
    <t>1A4070000000065000096544</t>
  </si>
  <si>
    <t>1A4070000000065000096545</t>
  </si>
  <si>
    <t>1A4070000000065000096546</t>
  </si>
  <si>
    <t>1A4070000000065000096547</t>
  </si>
  <si>
    <t>1A4070000000065000096548</t>
  </si>
  <si>
    <t>1A4070000000065000096549</t>
  </si>
  <si>
    <t>1A4070000000065000096550</t>
  </si>
  <si>
    <t>1A4070000000065000096551</t>
  </si>
  <si>
    <t>1A4070000000065000096552</t>
  </si>
  <si>
    <t>1A4070000000065000096553</t>
  </si>
  <si>
    <t>1A4070000000065000096554</t>
  </si>
  <si>
    <t>1A4070000000065000096555</t>
  </si>
  <si>
    <t>1A4070000000065000096556</t>
  </si>
  <si>
    <t>1A4070000000065000096557</t>
  </si>
  <si>
    <t>1A4070000000065000096558</t>
  </si>
  <si>
    <t>1A4070000000065000096559</t>
  </si>
  <si>
    <t>1A4070000000065000096560</t>
  </si>
  <si>
    <t>1A4070000000065000096561</t>
  </si>
  <si>
    <t>1A4070000000065000096562</t>
  </si>
  <si>
    <t>1A4070000000065000096563</t>
  </si>
  <si>
    <t>1A4070000000065000096564</t>
  </si>
  <si>
    <t>1A4070000000065000096565</t>
  </si>
  <si>
    <t>1A4070000000065000096566</t>
  </si>
  <si>
    <t>1A4070000000065000096567</t>
  </si>
  <si>
    <t>1A4070000000065000096568</t>
  </si>
  <si>
    <t>1A4070000000065000096569</t>
  </si>
  <si>
    <t>1A4070000000065000096570</t>
  </si>
  <si>
    <t>1A4070000000065000096571</t>
  </si>
  <si>
    <t>1A4070000000065000096572</t>
  </si>
  <si>
    <t>1A4070000000065000096573</t>
  </si>
  <si>
    <t>1A4070000000065000096574</t>
  </si>
  <si>
    <t>1A4070000000065000096575</t>
  </si>
  <si>
    <t>1A4070000000065000096576</t>
  </si>
  <si>
    <t>1A4070000000065000096577</t>
  </si>
  <si>
    <t>1A4070000000065000096578</t>
  </si>
  <si>
    <t>1A4070000000065000096579</t>
  </si>
  <si>
    <t>1A4070000000065000096580</t>
  </si>
  <si>
    <t>1A4070000000065000096581</t>
  </si>
  <si>
    <t>1A4070000000065000096582</t>
  </si>
  <si>
    <t>1A4070000000065000096583</t>
  </si>
  <si>
    <t>1A4070000000065000096584</t>
  </si>
  <si>
    <t>1A4070000000065000096585</t>
  </si>
  <si>
    <t>1A4070000000065000096586</t>
  </si>
  <si>
    <t>1A4070000000065000096587</t>
  </si>
  <si>
    <t>1A4070000000065000096588</t>
  </si>
  <si>
    <t>1A4070000000065000096589</t>
  </si>
  <si>
    <t>1A4070000000065000096590</t>
  </si>
  <si>
    <t>1A4070000000065000096591</t>
  </si>
  <si>
    <t>1A4070000000065000096592</t>
  </si>
  <si>
    <t>1A4070000000065000096593</t>
  </si>
  <si>
    <t>1A4070000000065000096594</t>
  </si>
  <si>
    <t>1A4070000000065000096595</t>
  </si>
  <si>
    <t>1A4070000000065000096596</t>
  </si>
  <si>
    <t>1A4070000000065000096597</t>
  </si>
  <si>
    <t>1A4070000000065000096598</t>
  </si>
  <si>
    <t>1A4070000000065000096599</t>
  </si>
  <si>
    <t>1A4070000000065000096600</t>
  </si>
  <si>
    <t>1A4070000000065000096601</t>
  </si>
  <si>
    <t>1A4070000000065000096602</t>
  </si>
  <si>
    <t>1A4070000000065000096603</t>
  </si>
  <si>
    <t>1A4070000000065000096604</t>
  </si>
  <si>
    <t>1A4070000000065000096605</t>
  </si>
  <si>
    <t>1A4070000000065000096606</t>
  </si>
  <si>
    <t>1A4070000000065000096607</t>
  </si>
  <si>
    <t>1A4070000000065000096608</t>
  </si>
  <si>
    <t>1A4070000000065000096609</t>
  </si>
  <si>
    <t>1A4070000000065000096610</t>
  </si>
  <si>
    <t>1A4070000000065000096611</t>
  </si>
  <si>
    <t>1A4070000000065000096612</t>
  </si>
  <si>
    <t>1A4070000000065000096613</t>
  </si>
  <si>
    <t>1A4070000000065000096614</t>
  </si>
  <si>
    <t>1A4070000000065000096615</t>
  </si>
  <si>
    <t>1A4070000000065000096616</t>
  </si>
  <si>
    <t>1A4070000000065000096617</t>
  </si>
  <si>
    <t>1A4070000000065000096618</t>
  </si>
  <si>
    <t>1A4070000000065000096619</t>
  </si>
  <si>
    <t>1A4070000000065000096620</t>
  </si>
  <si>
    <t>1A4070000000065000096621</t>
  </si>
  <si>
    <t>1A4070000000065000096622</t>
  </si>
  <si>
    <t>1A4070000000065000096623</t>
  </si>
  <si>
    <t>1A4070000000065000096624</t>
  </si>
  <si>
    <t>1A4070000000065000096625</t>
  </si>
  <si>
    <t>1A4070000000065000096626</t>
  </si>
  <si>
    <t>1A4070000000065000096627</t>
  </si>
  <si>
    <t>1A4070000000065000096628</t>
  </si>
  <si>
    <t>1A4070000000065000096629</t>
  </si>
  <si>
    <t>1A4070000000065000096630</t>
  </si>
  <si>
    <t>1A4070000000065000096631</t>
  </si>
  <si>
    <t>1A4070000000065000096632</t>
  </si>
  <si>
    <t>1A4070000000065000096633</t>
  </si>
  <si>
    <t>1A4070000000065000096634</t>
  </si>
  <si>
    <t>1A4070000000065000096635</t>
  </si>
  <si>
    <t>1A4070000000065000096636</t>
  </si>
  <si>
    <t>1A4070000000065000096637</t>
  </si>
  <si>
    <t>1A4070000000065000096638</t>
  </si>
  <si>
    <t>1A4070000000065000096639</t>
  </si>
  <si>
    <t>1A4070000000065000096640</t>
  </si>
  <si>
    <t>1A4070000000065000096641</t>
  </si>
  <si>
    <t>1A4070000000065000096642</t>
  </si>
  <si>
    <t>1A4070000000065000096643</t>
  </si>
  <si>
    <t>1A4070000000065000096644</t>
  </si>
  <si>
    <t>1A4070000000065000096645</t>
  </si>
  <si>
    <t>1A4070000000065000096646</t>
  </si>
  <si>
    <t>1A4070000000065000096647</t>
  </si>
  <si>
    <t>1A4070000000065000096648</t>
  </si>
  <si>
    <t>1A4070000000065000096649</t>
  </si>
  <si>
    <t>1A4070000000065000096650</t>
  </si>
  <si>
    <t>1A4070000000065000096651</t>
  </si>
  <si>
    <t>1A4070000000065000096652</t>
  </si>
  <si>
    <t>1A4070000000065000096653</t>
  </si>
  <si>
    <t>1A4070000000065000096654</t>
  </si>
  <si>
    <t>1A4070000000065000096655</t>
  </si>
  <si>
    <t>1A4070000000065000096656</t>
  </si>
  <si>
    <t>1A4070000000065000096657</t>
  </si>
  <si>
    <t>1A4070000000065000096658</t>
  </si>
  <si>
    <t>1A4070000000065000096659</t>
  </si>
  <si>
    <t>1A4070000000065000096660</t>
  </si>
  <si>
    <t>1A4070000000065000096661</t>
  </si>
  <si>
    <t>1A4070000000065000096662</t>
  </si>
  <si>
    <t>1A4070000000065000096663</t>
  </si>
  <si>
    <t>1A4070000000065000096664</t>
  </si>
  <si>
    <t>1A4070000000065000096665</t>
  </si>
  <si>
    <t>1A4070000000065000096666</t>
  </si>
  <si>
    <t>1A4070000000065000096667</t>
  </si>
  <si>
    <t>1A4070000000065000096668</t>
  </si>
  <si>
    <t>1A4070000000065000096669</t>
  </si>
  <si>
    <t>1A4070000000065000096670</t>
  </si>
  <si>
    <t>1A4070000000065000096671</t>
  </si>
  <si>
    <t>1A4070000000065000096672</t>
  </si>
  <si>
    <t>1A4070000000065000096673</t>
  </si>
  <si>
    <t>1A4070000000065000096674</t>
  </si>
  <si>
    <t>1A4070000000065000096675</t>
  </si>
  <si>
    <t>1A4070000000065000096676</t>
  </si>
  <si>
    <t>1A4070000000065000096677</t>
  </si>
  <si>
    <t>1A4070000000065000096678</t>
  </si>
  <si>
    <t>1A4070000000065000096679</t>
  </si>
  <si>
    <t>1A4070000000065000096680</t>
  </si>
  <si>
    <t>1A4070000000065000096681</t>
  </si>
  <si>
    <t>1A4070000000065000096682</t>
  </si>
  <si>
    <t>1A4070000000065000096683</t>
  </si>
  <si>
    <t>1A4070000000065000096684</t>
  </si>
  <si>
    <t>1A4070000000065000096685</t>
  </si>
  <si>
    <t>1A4070000000065000096686</t>
  </si>
  <si>
    <t>1A4070000000065000096687</t>
  </si>
  <si>
    <t>1A4070000000065000096688</t>
  </si>
  <si>
    <t>1A4070000000065000096689</t>
  </si>
  <si>
    <t>1A4070000000065000096690</t>
  </si>
  <si>
    <t>1A4070000000065000096691</t>
  </si>
  <si>
    <t>1A4070000000065000096692</t>
  </si>
  <si>
    <t>1A4070000000065000096693</t>
  </si>
  <si>
    <t>1A4070000000065000096694</t>
  </si>
  <si>
    <t>1A4070000000065000096695</t>
  </si>
  <si>
    <t>1A4070000000065000096696</t>
  </si>
  <si>
    <t>1A4070000000065000096697</t>
  </si>
  <si>
    <t>1A4070000000065000096698</t>
  </si>
  <si>
    <t>1A4070000000065000096699</t>
  </si>
  <si>
    <t>1A4070000000065000096700</t>
  </si>
  <si>
    <t>1A4070000000065000096701</t>
  </si>
  <si>
    <t>1A4070000000065000096702</t>
  </si>
  <si>
    <t>1A4070000000065000096703</t>
  </si>
  <si>
    <t>1A4070000000065000096704</t>
  </si>
  <si>
    <t>1A4070000000065000096705</t>
  </si>
  <si>
    <t>1A4070000000065000096706</t>
  </si>
  <si>
    <t>1A4070000000065000096707</t>
  </si>
  <si>
    <t>1A4070000000065000096708</t>
  </si>
  <si>
    <t>1A4070000000065000096709</t>
  </si>
  <si>
    <t>1A4070000000065000096710</t>
  </si>
  <si>
    <t>1A4070000000065000096711</t>
  </si>
  <si>
    <t>1A4070000000065000096712</t>
  </si>
  <si>
    <t>1A4070000000065000096713</t>
  </si>
  <si>
    <t>1A4070000000065000096714</t>
  </si>
  <si>
    <t>1A4070000000065000096715</t>
  </si>
  <si>
    <t>1A4070000000065000096716</t>
  </si>
  <si>
    <t>1A4070000000065000096717</t>
  </si>
  <si>
    <t>1A4070000000065000096718</t>
  </si>
  <si>
    <t>1A4070000000065000096719</t>
  </si>
  <si>
    <t>1A4070000000065000096720</t>
  </si>
  <si>
    <t>1A4070000000065000096721</t>
  </si>
  <si>
    <t>1A4070000000065000096722</t>
  </si>
  <si>
    <t>1A4070000000065000096723</t>
  </si>
  <si>
    <t>1A4070000000065000096724</t>
  </si>
  <si>
    <t>1A4070000000065000096725</t>
  </si>
  <si>
    <t>1A4070000000065000096726</t>
  </si>
  <si>
    <t>1A4070000000065000096727</t>
  </si>
  <si>
    <t>1A4070000000065000096728</t>
  </si>
  <si>
    <t>1A4070000000065000096729</t>
  </si>
  <si>
    <t>1A4070000000065000096730</t>
  </si>
  <si>
    <t>1A4070000000065000096731</t>
  </si>
  <si>
    <t>1A4070000000065000096732</t>
  </si>
  <si>
    <t>1A4070000000065000096733</t>
  </si>
  <si>
    <t>1A4070000000065000096734</t>
  </si>
  <si>
    <t>1A4070000000065000096735</t>
  </si>
  <si>
    <t>1A4070000000065000096736</t>
  </si>
  <si>
    <t>1A4070000000065000096737</t>
  </si>
  <si>
    <t>1A4070000000065000096738</t>
  </si>
  <si>
    <t>1A4070000000065000096739</t>
  </si>
  <si>
    <t>1A4070000000065000096740</t>
  </si>
  <si>
    <t>1A4070000000065000096741</t>
  </si>
  <si>
    <t>1A4070000000065000096742</t>
  </si>
  <si>
    <t>1A4070000000065000096743</t>
  </si>
  <si>
    <t>1A4070000000065000096744</t>
  </si>
  <si>
    <t>1A4070000000065000096745</t>
  </si>
  <si>
    <t>1A4070000000065000096746</t>
  </si>
  <si>
    <t>1A4070000000065000096747</t>
  </si>
  <si>
    <t>1A4070000000065000096748</t>
  </si>
  <si>
    <t>1A4070000000065000096749</t>
  </si>
  <si>
    <t>1A4070000000065000096750</t>
  </si>
  <si>
    <t>1A4070000000065000096751</t>
  </si>
  <si>
    <t>1A4070000000065000096752</t>
  </si>
  <si>
    <t>1A4070000000065000096753</t>
  </si>
  <si>
    <t>1A4070000000065000096754</t>
  </si>
  <si>
    <t>1A4070000000065000096755</t>
  </si>
  <si>
    <t>1A4070000000065000096756</t>
  </si>
  <si>
    <t>1A4070000000065000096757</t>
  </si>
  <si>
    <t>1A4070000000065000096758</t>
  </si>
  <si>
    <t>1A4070000000065000096759</t>
  </si>
  <si>
    <t>1A4070000000065000096760</t>
  </si>
  <si>
    <t>1A4070000000065000096761</t>
  </si>
  <si>
    <t>1A4070000000065000096762</t>
  </si>
  <si>
    <t>1A4070000000065000096763</t>
  </si>
  <si>
    <t>1A4070000000065000096764</t>
  </si>
  <si>
    <t>1A4070000000065000096765</t>
  </si>
  <si>
    <t>1A4070000000065000096766</t>
  </si>
  <si>
    <t>1A4070000000065000096767</t>
  </si>
  <si>
    <t>1A4070000000065000096768</t>
  </si>
  <si>
    <t>1A4070000000065000096769</t>
  </si>
  <si>
    <t>1A4070000000065000096770</t>
  </si>
  <si>
    <t>1A4070000000065000096771</t>
  </si>
  <si>
    <t>1A4070000000065000096772</t>
  </si>
  <si>
    <t>1A4070000000065000096773</t>
  </si>
  <si>
    <t>1A4070000000065000096774</t>
  </si>
  <si>
    <t>1A4070000000065000096775</t>
  </si>
  <si>
    <t>1A4070000000065000096776</t>
  </si>
  <si>
    <t>1A4070000000065000096777</t>
  </si>
  <si>
    <t>1A4070000000065000096778</t>
  </si>
  <si>
    <t>1A4070000000065000096779</t>
  </si>
  <si>
    <t>1A4070000000065000096780</t>
  </si>
  <si>
    <t>1A4070000000065000096781</t>
  </si>
  <si>
    <t>1A4070000000065000096782</t>
  </si>
  <si>
    <t>1A4070000000065000096783</t>
  </si>
  <si>
    <t>1A4070000000065000096784</t>
  </si>
  <si>
    <t>1A4070000000065000096785</t>
  </si>
  <si>
    <t>1A4070000000065000096786</t>
  </si>
  <si>
    <t>1A4070000000065000096787</t>
  </si>
  <si>
    <t>1A4070000000065000096788</t>
  </si>
  <si>
    <t>1A4070000000065000096789</t>
  </si>
  <si>
    <t>1A4070000000065000096790</t>
  </si>
  <si>
    <t>1A4070000000065000096791</t>
  </si>
  <si>
    <t>1A4070000000065000096792</t>
  </si>
  <si>
    <t>1A4070000000065000096793</t>
  </si>
  <si>
    <t>1A4070000000065000096794</t>
  </si>
  <si>
    <t>1A4070000000065000096795</t>
  </si>
  <si>
    <t>1A4070000000065000096796</t>
  </si>
  <si>
    <t>1A4070000000065000096797</t>
  </si>
  <si>
    <t>1A4070000000065000096798</t>
  </si>
  <si>
    <t>1A4070000000065000096799</t>
  </si>
  <si>
    <t>1A4070000000065000096800</t>
  </si>
  <si>
    <t>1A4070000000065000096801</t>
  </si>
  <si>
    <t>1A4070000000065000096802</t>
  </si>
  <si>
    <t>1A4070000000065000096803</t>
  </si>
  <si>
    <t>1A4070000000065000096804</t>
  </si>
  <si>
    <t>1A4070000000065000096805</t>
  </si>
  <si>
    <t>1A4070000000065000096806</t>
  </si>
  <si>
    <t>1A4070000000065000096807</t>
  </si>
  <si>
    <t>1A4070000000065000096808</t>
  </si>
  <si>
    <t>1A4070000000065000096809</t>
  </si>
  <si>
    <t>1A4070000000065000096810</t>
  </si>
  <si>
    <t>1A4070000000065000096811</t>
  </si>
  <si>
    <t>1A4070000000065000096812</t>
  </si>
  <si>
    <t>1A4070000000065000096813</t>
  </si>
  <si>
    <t>1A4070000000065000096814</t>
  </si>
  <si>
    <t>1A4070000000065000096815</t>
  </si>
  <si>
    <t>1A4070000000065000096816</t>
  </si>
  <si>
    <t>1A4070000000065000096817</t>
  </si>
  <si>
    <t>1A4070000000065000096818</t>
  </si>
  <si>
    <t>1A4070000000065000096819</t>
  </si>
  <si>
    <t>1A4070000000065000096820</t>
  </si>
  <si>
    <t>1A4070000000065000096821</t>
  </si>
  <si>
    <t>1A4070000000065000096822</t>
  </si>
  <si>
    <t>1A4070000000065000096823</t>
  </si>
  <si>
    <t>1A4070000000065000096824</t>
  </si>
  <si>
    <t>1A4070000000065000096825</t>
  </si>
  <si>
    <t>1A4070000000065000096826</t>
  </si>
  <si>
    <t>1A4070000000065000096827</t>
  </si>
  <si>
    <t>1A4070000000065000096828</t>
  </si>
  <si>
    <t>1A4070000000065000096829</t>
  </si>
  <si>
    <t>1A4070000000065000096830</t>
  </si>
  <si>
    <t>1A4070000000065000096831</t>
  </si>
  <si>
    <t>1A4070000000065000096832</t>
  </si>
  <si>
    <t>1A4070000000065000096833</t>
  </si>
  <si>
    <t>1A4070000000065000096834</t>
  </si>
  <si>
    <t>1A4070000000065000096835</t>
  </si>
  <si>
    <t>1A4070000000065000096836</t>
  </si>
  <si>
    <t>1A4070000000065000096837</t>
  </si>
  <si>
    <t>1A4070000000065000096838</t>
  </si>
  <si>
    <t>1A4070000000065000096839</t>
  </si>
  <si>
    <t>1A4070000000065000096840</t>
  </si>
  <si>
    <t>1A4070000000065000096841</t>
  </si>
  <si>
    <t>1A4070000000065000096842</t>
  </si>
  <si>
    <t>1A4070000000065000096843</t>
  </si>
  <si>
    <t>1A4070000000065000096844</t>
  </si>
  <si>
    <t>1A4070000000065000096845</t>
  </si>
  <si>
    <t>1A4070000000065000096846</t>
  </si>
  <si>
    <t>1A4070000000065000096847</t>
  </si>
  <si>
    <t>1A4070000000065000096848</t>
  </si>
  <si>
    <t>1A4070000000065000096849</t>
  </si>
  <si>
    <t>1A4070000000065000096850</t>
  </si>
  <si>
    <t>1A4070000000065000096851</t>
  </si>
  <si>
    <t>1A4070000000065000096852</t>
  </si>
  <si>
    <t>1A4070000000065000096853</t>
  </si>
  <si>
    <t>1A4070000000065000096854</t>
  </si>
  <si>
    <t>1A4070000000065000096855</t>
  </si>
  <si>
    <t>1A4070000000065000096856</t>
  </si>
  <si>
    <t>1A4070000000065000096857</t>
  </si>
  <si>
    <t>1A4070000000065000096858</t>
  </si>
  <si>
    <t>1A4070000000065000096859</t>
  </si>
  <si>
    <t>1A4070000000065000096860</t>
  </si>
  <si>
    <t>1A4070000000065000096861</t>
  </si>
  <si>
    <t>1A4070000000065000096862</t>
  </si>
  <si>
    <t>1A4070000000065000096863</t>
  </si>
  <si>
    <t>1A4070000000065000096864</t>
  </si>
  <si>
    <t>1A4070000000065000096865</t>
  </si>
  <si>
    <t>1A4070000000065000096866</t>
  </si>
  <si>
    <t>1A4070000000065000096867</t>
  </si>
  <si>
    <t>1A4070000000065000096868</t>
  </si>
  <si>
    <t>1A4070000000065000096869</t>
  </si>
  <si>
    <t>1A4070000000065000096870</t>
  </si>
  <si>
    <t>1A4070000000065000096871</t>
  </si>
  <si>
    <t>1A4070000000065000096872</t>
  </si>
  <si>
    <t>1A4070000000065000096873</t>
  </si>
  <si>
    <t>1A4070000000065000096874</t>
  </si>
  <si>
    <t>1A4070000000065000096875</t>
  </si>
  <si>
    <t>1A4070000000065000096876</t>
  </si>
  <si>
    <t>1A4070000000065000096877</t>
  </si>
  <si>
    <t>1A4070000000065000096878</t>
  </si>
  <si>
    <t>1A4070000000065000096879</t>
  </si>
  <si>
    <t>1A4070000000065000096880</t>
  </si>
  <si>
    <t>1A4070000000065000096881</t>
  </si>
  <si>
    <t>1A4070000000065000096882</t>
  </si>
  <si>
    <t>1A4070000000065000096883</t>
  </si>
  <si>
    <t>1A4070000000065000096884</t>
  </si>
  <si>
    <t>1A4070000000065000096885</t>
  </si>
  <si>
    <t>1A4070000000065000096886</t>
  </si>
  <si>
    <t>1A4070000000065000096887</t>
  </si>
  <si>
    <t>1A4070000000065000096888</t>
  </si>
  <si>
    <t>1A4070000000065000096889</t>
  </si>
  <si>
    <t>1A4070000000065000096890</t>
  </si>
  <si>
    <t>1A4070000000065000096891</t>
  </si>
  <si>
    <t>1A4070000000065000096892</t>
  </si>
  <si>
    <t>1A4070000000065000096893</t>
  </si>
  <si>
    <t>1A4070000000065000096894</t>
  </si>
  <si>
    <t>1A4070000000065000096895</t>
  </si>
  <si>
    <t>1A4070000000065000096896</t>
  </si>
  <si>
    <t>1A4070000000065000096897</t>
  </si>
  <si>
    <t>1A4070000000065000096898</t>
  </si>
  <si>
    <t>1A4070000000065000096899</t>
  </si>
  <si>
    <t>1A4070000000065000096900</t>
  </si>
  <si>
    <t>1A4070000000065000096901</t>
  </si>
  <si>
    <t>1A4070000000065000096902</t>
  </si>
  <si>
    <t>1A4070000000065000096903</t>
  </si>
  <si>
    <t>1A4070000000065000096904</t>
  </si>
  <si>
    <t>1A4070000000065000096905</t>
  </si>
  <si>
    <t>1A4070000000065000096906</t>
  </si>
  <si>
    <t>1A4070000000065000096907</t>
  </si>
  <si>
    <t>1A4070000000065000096908</t>
  </si>
  <si>
    <t>1A4070000000065000096909</t>
  </si>
  <si>
    <t>1A4070000000065000096910</t>
  </si>
  <si>
    <t>1A4070000000065000096911</t>
  </si>
  <si>
    <t>1A4070000000065000096912</t>
  </si>
  <si>
    <t>1A4070000000065000096913</t>
  </si>
  <si>
    <t>1A4070000000065000096914</t>
  </si>
  <si>
    <t>1A4070000000065000096915</t>
  </si>
  <si>
    <t>1A4070000000065000096916</t>
  </si>
  <si>
    <t>1A4070000000065000096917</t>
  </si>
  <si>
    <t>1A4070000000065000096918</t>
  </si>
  <si>
    <t>1A4070000000065000096919</t>
  </si>
  <si>
    <t>1A4070000000065000096920</t>
  </si>
  <si>
    <t>1A4070000000065000096921</t>
  </si>
  <si>
    <t>1A4070000000065000096922</t>
  </si>
  <si>
    <t>1A4070000000065000096923</t>
  </si>
  <si>
    <t>1A4070000000065000096924</t>
  </si>
  <si>
    <t>1A4070000000065000096925</t>
  </si>
  <si>
    <t>1A4070000000065000096926</t>
  </si>
  <si>
    <t>1A4070000000065000096927</t>
  </si>
  <si>
    <t>1A4070000000065000096928</t>
  </si>
  <si>
    <t>1A4070000000065000096929</t>
  </si>
  <si>
    <t>1A4070000000065000096930</t>
  </si>
  <si>
    <t>1A4070000000065000096931</t>
  </si>
  <si>
    <t>1A4070000000065000096932</t>
  </si>
  <si>
    <t>1A4070000000065000096933</t>
  </si>
  <si>
    <t>1A4070000000065000096934</t>
  </si>
  <si>
    <t>1A4070000000065000096935</t>
  </si>
  <si>
    <t>1A4070000000065000096936</t>
  </si>
  <si>
    <t>1A4070000000065000096937</t>
  </si>
  <si>
    <t>1A4070000000065000096938</t>
  </si>
  <si>
    <t>1A4070000000065000096939</t>
  </si>
  <si>
    <t>1A4070000000065000096940</t>
  </si>
  <si>
    <t>1A4070000000065000096941</t>
  </si>
  <si>
    <t>1A4070000000065000096942</t>
  </si>
  <si>
    <t>1A4070000000065000096943</t>
  </si>
  <si>
    <t>1A4070000000065000096944</t>
  </si>
  <si>
    <t>1A4070000000065000096945</t>
  </si>
  <si>
    <t>1A4070000000065000096946</t>
  </si>
  <si>
    <t>1A4070000000065000096947</t>
  </si>
  <si>
    <t>1A4070000000065000096948</t>
  </si>
  <si>
    <t>1A4070000000065000096949</t>
  </si>
  <si>
    <t>1A4070000000065000096950</t>
  </si>
  <si>
    <t>1A4070000000065000096951</t>
  </si>
  <si>
    <t>1A4070000000065000096952</t>
  </si>
  <si>
    <t>1A4070000000065000096953</t>
  </si>
  <si>
    <t>1A4070000000065000096954</t>
  </si>
  <si>
    <t>1A4070000000065000096955</t>
  </si>
  <si>
    <t>1A4070000000065000096956</t>
  </si>
  <si>
    <t>1A4070000000065000096957</t>
  </si>
  <si>
    <t>1A4070000000065000096958</t>
  </si>
  <si>
    <t>1A4070000000065000096959</t>
  </si>
  <si>
    <t>1A4070000000065000096960</t>
  </si>
  <si>
    <t>1A4070000000065000096961</t>
  </si>
  <si>
    <t>1A4070000000065000096962</t>
  </si>
  <si>
    <t>1A4070000000065000096963</t>
  </si>
  <si>
    <t>1A4070000000065000096964</t>
  </si>
  <si>
    <t>1A4070000000065000096965</t>
  </si>
  <si>
    <t>1A4070000000065000096966</t>
  </si>
  <si>
    <t>1A4070000000065000096967</t>
  </si>
  <si>
    <t>1A4070000000065000096968</t>
  </si>
  <si>
    <t>1A4070000000065000096969</t>
  </si>
  <si>
    <t>1A4070000000065000096970</t>
  </si>
  <si>
    <t>1A4070000000065000096971</t>
  </si>
  <si>
    <t>1A4070000000065000096972</t>
  </si>
  <si>
    <t>1A4070000000065000096973</t>
  </si>
  <si>
    <t>1A4070000000065000096974</t>
  </si>
  <si>
    <t>1A4070000000065000096975</t>
  </si>
  <si>
    <t>1A4070000000065000096976</t>
  </si>
  <si>
    <t>1A4070000000065000096977</t>
  </si>
  <si>
    <t>1A4070000000065000096978</t>
  </si>
  <si>
    <t>1A4070000000065000096979</t>
  </si>
  <si>
    <t>1A4070000000065000096980</t>
  </si>
  <si>
    <t>1A4070000000065000096981</t>
  </si>
  <si>
    <t>1A4070000000065000096982</t>
  </si>
  <si>
    <t>1A4070000000065000096983</t>
  </si>
  <si>
    <t>1A4070000000065000096984</t>
  </si>
  <si>
    <t>1A4070000000065000096985</t>
  </si>
  <si>
    <t>1A4070000000065000096986</t>
  </si>
  <si>
    <t>1A4070000000065000096987</t>
  </si>
  <si>
    <t>1A4070000000065000096988</t>
  </si>
  <si>
    <t>1A4070000000065000096989</t>
  </si>
  <si>
    <t>1A4070000000065000096990</t>
  </si>
  <si>
    <t>1A4070000000065000096991</t>
  </si>
  <si>
    <t>1A4070000000065000096992</t>
  </si>
  <si>
    <t>1A4070000000065000096993</t>
  </si>
  <si>
    <t>1A4070000000065000096994</t>
  </si>
  <si>
    <t>1A4070000000065000096995</t>
  </si>
  <si>
    <t>1A4070000000065000096996</t>
  </si>
  <si>
    <t>1A4070000000065000096997</t>
  </si>
  <si>
    <t>1A4070000000065000096998</t>
  </si>
  <si>
    <t>1A4070000000065000096999</t>
  </si>
  <si>
    <t>1A4070000000065000097000</t>
  </si>
  <si>
    <t>1A4070000000065000097001</t>
  </si>
  <si>
    <t>1A4070000000065000097002</t>
  </si>
  <si>
    <t>1A4070000000065000097003</t>
  </si>
  <si>
    <t>1A4070000000065000097004</t>
  </si>
  <si>
    <t>1A4070000000065000097005</t>
  </si>
  <si>
    <t>1A4070000000065000097006</t>
  </si>
  <si>
    <t>1A4070000000065000097007</t>
  </si>
  <si>
    <t>1A4070000000065000097008</t>
  </si>
  <si>
    <t>1A4070000000065000097009</t>
  </si>
  <si>
    <t>1A4070000000065000097010</t>
  </si>
  <si>
    <t>1A4070000000065000097011</t>
  </si>
  <si>
    <t>1A4070000000065000097012</t>
  </si>
  <si>
    <t>1A4070000000065000097013</t>
  </si>
  <si>
    <t>1A4070000000065000097014</t>
  </si>
  <si>
    <t>1A4070000000065000097015</t>
  </si>
  <si>
    <t>1A4070000000065000097016</t>
  </si>
  <si>
    <t>1A4070000000065000097017</t>
  </si>
  <si>
    <t>1A4070000000065000097018</t>
  </si>
  <si>
    <t>1A4070000000065000097019</t>
  </si>
  <si>
    <t>1A4070000000065000097020</t>
  </si>
  <si>
    <t>1A4070000000065000097021</t>
  </si>
  <si>
    <t>1A4070000000065000097022</t>
  </si>
  <si>
    <t>1A4070000000065000097023</t>
  </si>
  <si>
    <t>1A4070000000065000097024</t>
  </si>
  <si>
    <t>1A4070000000065000097025</t>
  </si>
  <si>
    <t>1A4070000000065000097026</t>
  </si>
  <si>
    <t>1A4070000000065000097027</t>
  </si>
  <si>
    <t>1A4070000000065000097028</t>
  </si>
  <si>
    <t>1A4070000000065000097029</t>
  </si>
  <si>
    <t>1A4070000000065000097030</t>
  </si>
  <si>
    <t>1A4070000000065000097031</t>
  </si>
  <si>
    <t>1A4070000000065000097032</t>
  </si>
  <si>
    <t>1A4070000000065000097033</t>
  </si>
  <si>
    <t>1A4070000000065000097034</t>
  </si>
  <si>
    <t>1A4070000000065000097035</t>
  </si>
  <si>
    <t>1A4070000000065000097036</t>
  </si>
  <si>
    <t>1A4070000000065000097037</t>
  </si>
  <si>
    <t>1A4070000000065000097038</t>
  </si>
  <si>
    <t>1A4070000000065000097039</t>
  </si>
  <si>
    <t>1A4070000000065000097040</t>
  </si>
  <si>
    <t>1A4070000000065000097041</t>
  </si>
  <si>
    <t>1A4070000000065000097042</t>
  </si>
  <si>
    <t>1A4070000000065000097043</t>
  </si>
  <si>
    <t>1A4070000000065000097044</t>
  </si>
  <si>
    <t>1A4070000000065000097045</t>
  </si>
  <si>
    <t>1A4070000000065000097046</t>
  </si>
  <si>
    <t>1A4070000000065000097047</t>
  </si>
  <si>
    <t>1A4070000000065000097048</t>
  </si>
  <si>
    <t>1A4070000000065000097049</t>
  </si>
  <si>
    <t>1A4070000000065000097050</t>
  </si>
  <si>
    <t>1A4070000000065000097051</t>
  </si>
  <si>
    <t>1A4070000000065000097052</t>
  </si>
  <si>
    <t>1A4070000000065000097053</t>
  </si>
  <si>
    <t>1A4070000000065000097054</t>
  </si>
  <si>
    <t>1A4070000000065000097055</t>
  </si>
  <si>
    <t>1A4070000000065000097056</t>
  </si>
  <si>
    <t>1A4070000000065000097057</t>
  </si>
  <si>
    <t>1A4070000000065000097058</t>
  </si>
  <si>
    <t>1A4070000000065000097059</t>
  </si>
  <si>
    <t>1A4070000000065000097060</t>
  </si>
  <si>
    <t>1A4070000000065000097061</t>
  </si>
  <si>
    <t>1A4070000000065000097062</t>
  </si>
  <si>
    <t>1A4070000000065000097063</t>
  </si>
  <si>
    <t>1A4070000000065000097064</t>
  </si>
  <si>
    <t>1A4070000000065000097065</t>
  </si>
  <si>
    <t>1A4070000000065000097066</t>
  </si>
  <si>
    <t>1A4070000000065000097067</t>
  </si>
  <si>
    <t>1A4070000000065000097068</t>
  </si>
  <si>
    <t>1A4070000000065000097069</t>
  </si>
  <si>
    <t>1A4070000000065000097070</t>
  </si>
  <si>
    <t>1A4070000000065000097071</t>
  </si>
  <si>
    <t>1A4070000000065000097072</t>
  </si>
  <si>
    <t>1A4070000000065000097073</t>
  </si>
  <si>
    <t>1A4070000000065000097074</t>
  </si>
  <si>
    <t>1A4070000000065000097075</t>
  </si>
  <si>
    <t>1A4070000000065000097076</t>
  </si>
  <si>
    <t>1A4070000000065000097077</t>
  </si>
  <si>
    <t>1A4070000000065000097078</t>
  </si>
  <si>
    <t>1A4070000000065000097079</t>
  </si>
  <si>
    <t>1A4070000000065000097080</t>
  </si>
  <si>
    <t>1A4070000000065000097081</t>
  </si>
  <si>
    <t>1A4070000000065000097082</t>
  </si>
  <si>
    <t>1A4070000000065000097083</t>
  </si>
  <si>
    <t>1A4070000000065000097084</t>
  </si>
  <si>
    <t>1A4070000000065000097085</t>
  </si>
  <si>
    <t>1A4070000000065000097086</t>
  </si>
  <si>
    <t>1A4070000000065000097087</t>
  </si>
  <si>
    <t>1A4070000000065000097088</t>
  </si>
  <si>
    <t>1A4070000000065000097089</t>
  </si>
  <si>
    <t>1A4070000000065000097090</t>
  </si>
  <si>
    <t>1A4070000000065000097091</t>
  </si>
  <si>
    <t>1A4070000000065000097092</t>
  </si>
  <si>
    <t>1A4070000000065000097093</t>
  </si>
  <si>
    <t>1A4070000000065000097094</t>
  </si>
  <si>
    <t>1A4070000000065000097095</t>
  </si>
  <si>
    <t>1A4070000000065000097096</t>
  </si>
  <si>
    <t>1A4070000000065000097097</t>
  </si>
  <si>
    <t>1A4070000000065000097098</t>
  </si>
  <si>
    <t>1A4070000000065000097099</t>
  </si>
  <si>
    <t>1A4070000000065000097100</t>
  </si>
  <si>
    <t>1A4070000000065000097101</t>
  </si>
  <si>
    <t>1A4070000000065000097102</t>
  </si>
  <si>
    <t>1A4070000000065000097103</t>
  </si>
  <si>
    <t>1A4070000000065000097104</t>
  </si>
  <si>
    <t>1A4070000000065000097105</t>
  </si>
  <si>
    <t>1A4070000000065000097106</t>
  </si>
  <si>
    <t>1A4070000000065000097107</t>
  </si>
  <si>
    <t>1A4070000000065000097108</t>
  </si>
  <si>
    <t>1A4070000000065000097109</t>
  </si>
  <si>
    <t>1A4070000000065000097110</t>
  </si>
  <si>
    <t>1A4070000000065000097111</t>
  </si>
  <si>
    <t>1A4070000000065000097112</t>
  </si>
  <si>
    <t>1A4070000000065000097113</t>
  </si>
  <si>
    <t>1A4070000000065000097114</t>
  </si>
  <si>
    <t>1A4070000000065000097115</t>
  </si>
  <si>
    <t>1A4070000000065000097116</t>
  </si>
  <si>
    <t>1A4070000000065000097117</t>
  </si>
  <si>
    <t>1A4070000000065000097118</t>
  </si>
  <si>
    <t>1A4070000000065000097119</t>
  </si>
  <si>
    <t>1A4070000000065000097120</t>
  </si>
  <si>
    <t>1A4070000000065000097121</t>
  </si>
  <si>
    <t>1A4070000000065000097122</t>
  </si>
  <si>
    <t>1A4070000000065000097123</t>
  </si>
  <si>
    <t>1A4070000000065000097124</t>
  </si>
  <si>
    <t>1A4070000000065000097125</t>
  </si>
  <si>
    <t>1A4070000000065000097126</t>
  </si>
  <si>
    <t>1A4070000000065000097127</t>
  </si>
  <si>
    <t>1A4070000000065000097128</t>
  </si>
  <si>
    <t>1A4070000000065000097129</t>
  </si>
  <si>
    <t>1A4070000000065000097130</t>
  </si>
  <si>
    <t>1A4070000000065000097131</t>
  </si>
  <si>
    <t>1A4070000000065000097132</t>
  </si>
  <si>
    <t>1A4070000000065000097133</t>
  </si>
  <si>
    <t>1A4070000000065000097134</t>
  </si>
  <si>
    <t>1A4070000000065000097135</t>
  </si>
  <si>
    <t>1A4070000000065000097136</t>
  </si>
  <si>
    <t>1A4070000000065000097137</t>
  </si>
  <si>
    <t>1A4070000000065000097138</t>
  </si>
  <si>
    <t>1A4070000000065000097139</t>
  </si>
  <si>
    <t>1A4070000000065000097140</t>
  </si>
  <si>
    <t>1A4070000000065000097141</t>
  </si>
  <si>
    <t>1A4070000000065000097142</t>
  </si>
  <si>
    <t>1A4070000000065000097143</t>
  </si>
  <si>
    <t>1A4070000000065000097144</t>
  </si>
  <si>
    <t>1A4070000000065000097145</t>
  </si>
  <si>
    <t>1A4070000000065000097146</t>
  </si>
  <si>
    <t>1A4070000000065000097147</t>
  </si>
  <si>
    <t>1A4070000000065000097148</t>
  </si>
  <si>
    <t>1A4070000000065000097149</t>
  </si>
  <si>
    <t>1A4070000000065000097150</t>
  </si>
  <si>
    <t>1A4070000000065000097151</t>
  </si>
  <si>
    <t>1A4070000000065000097152</t>
  </si>
  <si>
    <t>1A4070000000065000097153</t>
  </si>
  <si>
    <t>1A4070000000065000097154</t>
  </si>
  <si>
    <t>1A4070000000065000097155</t>
  </si>
  <si>
    <t>1A4070000000065000097156</t>
  </si>
  <si>
    <t>1A4070000000065000097157</t>
  </si>
  <si>
    <t>1A4070000000065000097158</t>
  </si>
  <si>
    <t>1A4070000000065000097159</t>
  </si>
  <si>
    <t>1A4070000000065000097160</t>
  </si>
  <si>
    <t>1A4070000000065000097161</t>
  </si>
  <si>
    <t>1A4070000000065000097162</t>
  </si>
  <si>
    <t>1A4070000000065000097163</t>
  </si>
  <si>
    <t>1A4070000000065000097164</t>
  </si>
  <si>
    <t>1A4070000000065000097165</t>
  </si>
  <si>
    <t>1A4070000000065000097166</t>
  </si>
  <si>
    <t>1A4070000000065000097167</t>
  </si>
  <si>
    <t>1A4070000000065000097168</t>
  </si>
  <si>
    <t>1A4070000000065000097169</t>
  </si>
  <si>
    <t>1A4070000000065000097170</t>
  </si>
  <si>
    <t>1A4070000000065000097171</t>
  </si>
  <si>
    <t>1A4070000000065000097172</t>
  </si>
  <si>
    <t>1A4070000000065000097173</t>
  </si>
  <si>
    <t>1A4070000000065000097174</t>
  </si>
  <si>
    <t>1A4070000000065000097175</t>
  </si>
  <si>
    <t>1A4070000000065000097176</t>
  </si>
  <si>
    <t>1A4070000000065000097177</t>
  </si>
  <si>
    <t>1A4070000000065000097178</t>
  </si>
  <si>
    <t>1A4070000000065000097179</t>
  </si>
  <si>
    <t>1A4070000000065000097180</t>
  </si>
  <si>
    <t>1A4070000000065000097181</t>
  </si>
  <si>
    <t>1A4070000000065000097182</t>
  </si>
  <si>
    <t>1A4070000000065000097183</t>
  </si>
  <si>
    <t>1A4070000000065000097184</t>
  </si>
  <si>
    <t>1A4070000000065000097185</t>
  </si>
  <si>
    <t>1A4070000000065000097186</t>
  </si>
  <si>
    <t>1A4070000000065000097187</t>
  </si>
  <si>
    <t>1A4070000000065000097188</t>
  </si>
  <si>
    <t>1A4070000000065000097189</t>
  </si>
  <si>
    <t>1A4070000000065000097190</t>
  </si>
  <si>
    <t>1A4070000000065000097191</t>
  </si>
  <si>
    <t>1A4070000000065000097192</t>
  </si>
  <si>
    <t>1A4070000000065000097193</t>
  </si>
  <si>
    <t>1A4070000000065000097194</t>
  </si>
  <si>
    <t>1A4070000000065000097195</t>
  </si>
  <si>
    <t>1A4070000000065000097196</t>
  </si>
  <si>
    <t>1A4070000000065000097197</t>
  </si>
  <si>
    <t>1A4070000000065000097198</t>
  </si>
  <si>
    <t>1A4070000000065000097199</t>
  </si>
  <si>
    <t>1A4070000000065000097200</t>
  </si>
  <si>
    <t>1A4070000000065000097201</t>
  </si>
  <si>
    <t>1A4070000000065000097202</t>
  </si>
  <si>
    <t>1A4070000000065000097203</t>
  </si>
  <si>
    <t>1A4070000000065000097204</t>
  </si>
  <si>
    <t>1A4070000000065000097205</t>
  </si>
  <si>
    <t>1A4070000000065000097206</t>
  </si>
  <si>
    <t>1A4070000000065000097207</t>
  </si>
  <si>
    <t>1A4070000000065000097208</t>
  </si>
  <si>
    <t>1A4070000000065000097209</t>
  </si>
  <si>
    <t>1A4070000000065000097210</t>
  </si>
  <si>
    <t>1A4070000000065000097211</t>
  </si>
  <si>
    <t>1A4070000000065000097212</t>
  </si>
  <si>
    <t>1A4070000000065000097213</t>
  </si>
  <si>
    <t>1A4070000000065000097214</t>
  </si>
  <si>
    <t>1A4070000000065000097215</t>
  </si>
  <si>
    <t>1A4070000000065000097216</t>
  </si>
  <si>
    <t>1A4070000000065000097217</t>
  </si>
  <si>
    <t>1A4070000000065000097218</t>
  </si>
  <si>
    <t>1A4070000000065000097219</t>
  </si>
  <si>
    <t>1A4070000000065000097220</t>
  </si>
  <si>
    <t>1A4070000000065000097221</t>
  </si>
  <si>
    <t>1A4070000000065000097222</t>
  </si>
  <si>
    <t>1A4070000000065000097223</t>
  </si>
  <si>
    <t>1A4070000000065000097224</t>
  </si>
  <si>
    <t>1A4070000000065000097225</t>
  </si>
  <si>
    <t>1A4070000000065000097226</t>
  </si>
  <si>
    <t>1A4070000000065000097227</t>
  </si>
  <si>
    <t>1A4070000000065000097228</t>
  </si>
  <si>
    <t>1A4070000000065000097229</t>
  </si>
  <si>
    <t>1A4070000000065000097230</t>
  </si>
  <si>
    <t>1A4070000000065000097231</t>
  </si>
  <si>
    <t>1A4070000000065000097232</t>
  </si>
  <si>
    <t>1A4070000000065000097233</t>
  </si>
  <si>
    <t>1A4070000000065000097234</t>
  </si>
  <si>
    <t>1A4070000000065000097235</t>
  </si>
  <si>
    <t>1A4070000000065000097236</t>
  </si>
  <si>
    <t>1A4070000000065000097237</t>
  </si>
  <si>
    <t>1A4070000000065000097238</t>
  </si>
  <si>
    <t>1A4070000000065000097239</t>
  </si>
  <si>
    <t>1A4070000000065000097240</t>
  </si>
  <si>
    <t>1A4070000000065000097241</t>
  </si>
  <si>
    <t>1A4070000000065000097242</t>
  </si>
  <si>
    <t>1A4070000000065000097243</t>
  </si>
  <si>
    <t>1A4070000000065000097244</t>
  </si>
  <si>
    <t>1A4070000000065000097245</t>
  </si>
  <si>
    <t>1A4070000000065000097246</t>
  </si>
  <si>
    <t>1A4070000000065000097247</t>
  </si>
  <si>
    <t>1A4070000000065000097248</t>
  </si>
  <si>
    <t>1A4070000000065000097249</t>
  </si>
  <si>
    <t>1A4070000000065000097250</t>
  </si>
  <si>
    <t>1A4070000000065000097251</t>
  </si>
  <si>
    <t>1A4070000000065000097252</t>
  </si>
  <si>
    <t>1A4070000000065000097253</t>
  </si>
  <si>
    <t>1A4070000000065000097254</t>
  </si>
  <si>
    <t>1A4070000000065000097255</t>
  </si>
  <si>
    <t>1A4070000000065000097256</t>
  </si>
  <si>
    <t>1A4070000000065000097257</t>
  </si>
  <si>
    <t>1A4070000000065000097258</t>
  </si>
  <si>
    <t>1A4070000000065000097259</t>
  </si>
  <si>
    <t>1A4070000000065000097260</t>
  </si>
  <si>
    <t>1A4070000000065000097261</t>
  </si>
  <si>
    <t>1A4070000000065000097262</t>
  </si>
  <si>
    <t>1A4070000000065000097263</t>
  </si>
  <si>
    <t>1A4070000000065000097264</t>
  </si>
  <si>
    <t>1A4070000000065000097265</t>
  </si>
  <si>
    <t>1A4070000000065000097266</t>
  </si>
  <si>
    <t>1A4070000000065000097267</t>
  </si>
  <si>
    <t>1A4070000000065000097268</t>
  </si>
  <si>
    <t>1A4070000000065000097269</t>
  </si>
  <si>
    <t>1A4070000000065000097270</t>
  </si>
  <si>
    <t>1A4070000000065000097271</t>
  </si>
  <si>
    <t>1A4070000000065000097272</t>
  </si>
  <si>
    <t>1A4070000000065000097273</t>
  </si>
  <si>
    <t>1A4070000000065000097274</t>
  </si>
  <si>
    <t>1A4070000000065000097275</t>
  </si>
  <si>
    <t>1A4070000000065000097276</t>
  </si>
  <si>
    <t>1A4070000000065000097277</t>
  </si>
  <si>
    <t>1A4070000000065000097278</t>
  </si>
  <si>
    <t>1A4070000000065000097279</t>
  </si>
  <si>
    <t>1A4070000000065000097280</t>
  </si>
  <si>
    <t>1A4070000000065000097281</t>
  </si>
  <si>
    <t>1A4070000000065000097282</t>
  </si>
  <si>
    <t>1A4070000000065000097283</t>
  </si>
  <si>
    <t>1A4070000000065000097284</t>
  </si>
  <si>
    <t>1A4070000000065000097285</t>
  </si>
  <si>
    <t>1A4070000000065000097286</t>
  </si>
  <si>
    <t>1A4070000000065000097287</t>
  </si>
  <si>
    <t>1A4070000000065000097288</t>
  </si>
  <si>
    <t>1A4070000000065000097289</t>
  </si>
  <si>
    <t>1A4070000000065000097290</t>
  </si>
  <si>
    <t>1A4070000000065000097291</t>
  </si>
  <si>
    <t>1A4070000000065000097292</t>
  </si>
  <si>
    <t>1A4070000000065000097293</t>
  </si>
  <si>
    <t>1A4070000000065000097294</t>
  </si>
  <si>
    <t>1A4070000000065000097295</t>
  </si>
  <si>
    <t>1A4070000000065000097296</t>
  </si>
  <si>
    <t>1A4070000000065000097297</t>
  </si>
  <si>
    <t>1A4070000000065000097298</t>
  </si>
  <si>
    <t>1A4070000000065000097299</t>
  </si>
  <si>
    <t>1A4070000000065000097300</t>
  </si>
  <si>
    <t>1A4070000000065000097301</t>
  </si>
  <si>
    <t>1A4070000000065000097302</t>
  </si>
  <si>
    <t>1A4070000000065000097303</t>
  </si>
  <si>
    <t>1A4070000000065000097304</t>
  </si>
  <si>
    <t>1A4070000000065000097305</t>
  </si>
  <si>
    <t>1A4070000000065000097306</t>
  </si>
  <si>
    <t>1A4070000000065000097307</t>
  </si>
  <si>
    <t>1A4070000000065000097308</t>
  </si>
  <si>
    <t>1A4070000000065000097309</t>
  </si>
  <si>
    <t>1A4070000000065000097310</t>
  </si>
  <si>
    <t>1A4070000000065000097311</t>
  </si>
  <si>
    <t>1A4070000000065000097312</t>
  </si>
  <si>
    <t>1A4070000000065000097313</t>
  </si>
  <si>
    <t>1A4070000000065000097314</t>
  </si>
  <si>
    <t>1A4070000000065000097315</t>
  </si>
  <si>
    <t>1A4070000000065000097316</t>
  </si>
  <si>
    <t>1A4070000000065000097317</t>
  </si>
  <si>
    <t>1A4070000000065000097318</t>
  </si>
  <si>
    <t>1A4070000000065000097319</t>
  </si>
  <si>
    <t>1A4070000000065000097320</t>
  </si>
  <si>
    <t>1A4070000000065000097321</t>
  </si>
  <si>
    <t>1A4070000000065000097322</t>
  </si>
  <si>
    <t>1A4070000000065000097323</t>
  </si>
  <si>
    <t>1A4070000000065000097324</t>
  </si>
  <si>
    <t>1A4070000000065000097325</t>
  </si>
  <si>
    <t>1A4070000000065000097326</t>
  </si>
  <si>
    <t>1A4070000000065000097327</t>
  </si>
  <si>
    <t>1A4070000000065000097328</t>
  </si>
  <si>
    <t>1A4070000000065000097329</t>
  </si>
  <si>
    <t>1A4070000000065000097330</t>
  </si>
  <si>
    <t>1A4070000000065000097331</t>
  </si>
  <si>
    <t>1A4070000000065000097332</t>
  </si>
  <si>
    <t>1A4070000000065000097333</t>
  </si>
  <si>
    <t>1A4070000000065000097334</t>
  </si>
  <si>
    <t>1A4070000000065000097335</t>
  </si>
  <si>
    <t>1A4070000000065000097336</t>
  </si>
  <si>
    <t>1A4070000000065000097337</t>
  </si>
  <si>
    <t>1A4070000000065000097338</t>
  </si>
  <si>
    <t>1A4070000000065000097339</t>
  </si>
  <si>
    <t>1A4070000000065000097340</t>
  </si>
  <si>
    <t>1A4070000000065000097341</t>
  </si>
  <si>
    <t>1A4070000000065000097342</t>
  </si>
  <si>
    <t>1A4070000000065000097343</t>
  </si>
  <si>
    <t>1A4070000000065000097344</t>
  </si>
  <si>
    <t>1A4070000000065000097345</t>
  </si>
  <si>
    <t>1A4070000000065000097346</t>
  </si>
  <si>
    <t>1A4070000000065000097347</t>
  </si>
  <si>
    <t>1A4070000000065000097348</t>
  </si>
  <si>
    <t>1A4070000000065000097349</t>
  </si>
  <si>
    <t>1A4070000000065000097350</t>
  </si>
  <si>
    <t>1A4070000000065000097351</t>
  </si>
  <si>
    <t>1A4070000000065000097352</t>
  </si>
  <si>
    <t>1A4070000000065000097353</t>
  </si>
  <si>
    <t>1A4070000000065000097354</t>
  </si>
  <si>
    <t>1A4070000000065000097355</t>
  </si>
  <si>
    <t>1A4070000000065000097356</t>
  </si>
  <si>
    <t>1A4070000000065000097357</t>
  </si>
  <si>
    <t>1A4070000000065000097358</t>
  </si>
  <si>
    <t>1A4070000000065000097359</t>
  </si>
  <si>
    <t>1A4070000000065000097360</t>
  </si>
  <si>
    <t>1A4070000000065000097361</t>
  </si>
  <si>
    <t>1A4070000000065000097362</t>
  </si>
  <si>
    <t>1A4070000000065000097363</t>
  </si>
  <si>
    <t>1A4070000000065000097364</t>
  </si>
  <si>
    <t>1A4070000000065000097365</t>
  </si>
  <si>
    <t>1A4070000000065000097366</t>
  </si>
  <si>
    <t>1A4070000000065000097367</t>
  </si>
  <si>
    <t>1A4070000000065000097368</t>
  </si>
  <si>
    <t>1A4070000000065000097369</t>
  </si>
  <si>
    <t>1A4070000000065000097370</t>
  </si>
  <si>
    <t>1A4070000000065000097371</t>
  </si>
  <si>
    <t>1A4070000000065000097372</t>
  </si>
  <si>
    <t>1A4070000000065000097373</t>
  </si>
  <si>
    <t>1A4070000000065000097374</t>
  </si>
  <si>
    <t>1A4070000000065000097375</t>
  </si>
  <si>
    <t>1A4070000000065000097376</t>
  </si>
  <si>
    <t>1A4070000000065000097377</t>
  </si>
  <si>
    <t>1A4070000000065000097378</t>
  </si>
  <si>
    <t>1A4070000000065000097379</t>
  </si>
  <si>
    <t>1A4070000000065000097380</t>
  </si>
  <si>
    <t>1A4070000000065000097381</t>
  </si>
  <si>
    <t>1A4070000000065000097382</t>
  </si>
  <si>
    <t>1A4070000000065000097383</t>
  </si>
  <si>
    <t>1A4070000000065000097384</t>
  </si>
  <si>
    <t>1A4070000000065000097385</t>
  </si>
  <si>
    <t>1A4070000000065000097386</t>
  </si>
  <si>
    <t>1A4070000000065000097387</t>
  </si>
  <si>
    <t>1A4070000000065000097388</t>
  </si>
  <si>
    <t>1A4070000000065000097389</t>
  </si>
  <si>
    <t>1A4070000000065000097390</t>
  </si>
  <si>
    <t>1A4070000000065000097391</t>
  </si>
  <si>
    <t>1A4070000000065000097392</t>
  </si>
  <si>
    <t>1A4070000000065000097393</t>
  </si>
  <si>
    <t>1A4070000000065000097394</t>
  </si>
  <si>
    <t>1A4070000000065000097395</t>
  </si>
  <si>
    <t>1A4070000000065000097396</t>
  </si>
  <si>
    <t>1A4070000000065000097397</t>
  </si>
  <si>
    <t>1A4070000000065000097398</t>
  </si>
  <si>
    <t>1A4070000000065000097399</t>
  </si>
  <si>
    <t>1A4070000000065000097400</t>
  </si>
  <si>
    <t>1A4070000000065000097401</t>
  </si>
  <si>
    <t>1A4070000000065000097402</t>
  </si>
  <si>
    <t>1A4070000000065000097403</t>
  </si>
  <si>
    <t>1A4070000000065000097404</t>
  </si>
  <si>
    <t>1A4070000000065000097405</t>
  </si>
  <si>
    <t>1A4070000000065000097406</t>
  </si>
  <si>
    <t>1A4070000000065000097407</t>
  </si>
  <si>
    <t>1A4070000000065000097408</t>
  </si>
  <si>
    <t>1A4070000000065000097409</t>
  </si>
  <si>
    <t>1A4070000000065000097410</t>
  </si>
  <si>
    <t>1A4070000000065000097411</t>
  </si>
  <si>
    <t>1A4070000000065000097412</t>
  </si>
  <si>
    <t>1A4070000000065000097413</t>
  </si>
  <si>
    <t>1A4070000000065000097414</t>
  </si>
  <si>
    <t>1A4070000000065000097415</t>
  </si>
  <si>
    <t>1A4070000000065000097416</t>
  </si>
  <si>
    <t>1A4070000000065000097417</t>
  </si>
  <si>
    <t>1A4070000000065000097418</t>
  </si>
  <si>
    <t>1A4070000000065000097419</t>
  </si>
  <si>
    <t>1A4070000000065000097420</t>
  </si>
  <si>
    <t>1A4070000000065000097421</t>
  </si>
  <si>
    <t>1A4070000000065000097422</t>
  </si>
  <si>
    <t>1A4070000000065000097423</t>
  </si>
  <si>
    <t>1A4070000000065000097424</t>
  </si>
  <si>
    <t>1A4070000000065000097425</t>
  </si>
  <si>
    <t>1A4070000000065000097426</t>
  </si>
  <si>
    <t>1A4070000000065000097427</t>
  </si>
  <si>
    <t>1A4070000000065000097428</t>
  </si>
  <si>
    <t>1A4070000000065000097429</t>
  </si>
  <si>
    <t>1A4070000000065000097430</t>
  </si>
  <si>
    <t>1A4070000000065000097431</t>
  </si>
  <si>
    <t>1A4070000000065000097432</t>
  </si>
  <si>
    <t>1A4070000000065000097433</t>
  </si>
  <si>
    <t>1A4070000000065000097434</t>
  </si>
  <si>
    <t>1A4070000000065000097435</t>
  </si>
  <si>
    <t>1A4070000000065000097436</t>
  </si>
  <si>
    <t>1A4070000000065000097437</t>
  </si>
  <si>
    <t>1A4070000000065000097438</t>
  </si>
  <si>
    <t>1A4070000000065000097439</t>
  </si>
  <si>
    <t>1A4070000000065000097440</t>
  </si>
  <si>
    <t>1A4070000000065000097441</t>
  </si>
  <si>
    <t>1A4070000000065000097442</t>
  </si>
  <si>
    <t>1A4070000000065000097443</t>
  </si>
  <si>
    <t>1A4070000000065000097444</t>
  </si>
  <si>
    <t>1A4070000000065000097445</t>
  </si>
  <si>
    <t>1A4070000000065000097446</t>
  </si>
  <si>
    <t>1A4070000000065000097447</t>
  </si>
  <si>
    <t>1A4070000000065000097448</t>
  </si>
  <si>
    <t>1A4070000000065000097449</t>
  </si>
  <si>
    <t>1A4070000000065000097450</t>
  </si>
  <si>
    <t>1A4070000000065000097451</t>
  </si>
  <si>
    <t>1A4070000000065000097452</t>
  </si>
  <si>
    <t>1A4070000000065000097453</t>
  </si>
  <si>
    <t>1A4070000000065000097454</t>
  </si>
  <si>
    <t>1A4070000000065000097455</t>
  </si>
  <si>
    <t>1A4070000000065000097456</t>
  </si>
  <si>
    <t>1A4070000000065000097457</t>
  </si>
  <si>
    <t>1A4070000000065000097458</t>
  </si>
  <si>
    <t>1A4070000000065000097459</t>
  </si>
  <si>
    <t>1A4070000000065000097460</t>
  </si>
  <si>
    <t>1A4070000000065000097461</t>
  </si>
  <si>
    <t>1A4070000000065000097462</t>
  </si>
  <si>
    <t>1A4070000000065000097463</t>
  </si>
  <si>
    <t>1A4070000000065000097464</t>
  </si>
  <si>
    <t>1A4070000000065000097465</t>
  </si>
  <si>
    <t>1A4070000000065000097466</t>
  </si>
  <si>
    <t>1A4070000000065000097467</t>
  </si>
  <si>
    <t>1A4070000000065000097468</t>
  </si>
  <si>
    <t>1A4070000000065000097469</t>
  </si>
  <si>
    <t>1A4070000000065000097470</t>
  </si>
  <si>
    <t>1A4070000000065000097471</t>
  </si>
  <si>
    <t>1A4070000000065000097472</t>
  </si>
  <si>
    <t>1A4070000000065000097473</t>
  </si>
  <si>
    <t>1A4070000000065000097474</t>
  </si>
  <si>
    <t>1A4070000000065000097475</t>
  </si>
  <si>
    <t>1A4070000000065000097476</t>
  </si>
  <si>
    <t>1A4070000000065000097477</t>
  </si>
  <si>
    <t>1A4070000000065000097478</t>
  </si>
  <si>
    <t>1A4070000000065000097479</t>
  </si>
  <si>
    <t>1A4070000000065000097480</t>
  </si>
  <si>
    <t>1A4070000000065000097481</t>
  </si>
  <si>
    <t>1A4070000000065000097482</t>
  </si>
  <si>
    <t>1A4070000000065000097483</t>
  </si>
  <si>
    <t>1A4070000000065000097484</t>
  </si>
  <si>
    <t>1A4070000000065000097485</t>
  </si>
  <si>
    <t>1A4070000000065000097486</t>
  </si>
  <si>
    <t>1A4070000000065000097487</t>
  </si>
  <si>
    <t>1A4070000000065000097488</t>
  </si>
  <si>
    <t>1A4070000000065000097489</t>
  </si>
  <si>
    <t>1A4070000000065000097490</t>
  </si>
  <si>
    <t>1A4070000000065000097491</t>
  </si>
  <si>
    <t>1A4070000000065000097492</t>
  </si>
  <si>
    <t>1A4070000000065000097493</t>
  </si>
  <si>
    <t>1A4070000000065000097494</t>
  </si>
  <si>
    <t>1A4070000000065000097495</t>
  </si>
  <si>
    <t>1A4070000000065000097496</t>
  </si>
  <si>
    <t>1A4070000000065000097497</t>
  </si>
  <si>
    <t>1A4070000000065000097498</t>
  </si>
  <si>
    <t>1A4070000000065000097499</t>
  </si>
  <si>
    <t>1A4070000000065000097500</t>
  </si>
  <si>
    <t>1A4070000000065000097501</t>
  </si>
  <si>
    <t>1A4070000000065000097502</t>
  </si>
  <si>
    <t>1A4070000000065000097503</t>
  </si>
  <si>
    <t>1A4070000000065000097504</t>
  </si>
  <si>
    <t>1A4070000000065000097505</t>
  </si>
  <si>
    <t>1A4070000000065000097506</t>
  </si>
  <si>
    <t>1A4070000000065000097507</t>
  </si>
  <si>
    <t>1A4070000000065000097508</t>
  </si>
  <si>
    <t>1A4070000000065000097509</t>
  </si>
  <si>
    <t>1A4070000000065000097510</t>
  </si>
  <si>
    <t>1A4070000000065000097511</t>
  </si>
  <si>
    <t>1A4070000000065000097512</t>
  </si>
  <si>
    <t>1A4070000000065000097513</t>
  </si>
  <si>
    <t>1A4070000000065000097514</t>
  </si>
  <si>
    <t>1A4070000000065000097515</t>
  </si>
  <si>
    <t>1A4070000000065000097516</t>
  </si>
  <si>
    <t>1A4070000000065000097517</t>
  </si>
  <si>
    <t>1A4070000000065000097518</t>
  </si>
  <si>
    <t>1A4070000000065000097519</t>
  </si>
  <si>
    <t>1A4070000000065000097520</t>
  </si>
  <si>
    <t>1A4070000000065000097521</t>
  </si>
  <si>
    <t>1A4070000000065000097522</t>
  </si>
  <si>
    <t>1A4070000000065000097523</t>
  </si>
  <si>
    <t>1A4070000000065000097524</t>
  </si>
  <si>
    <t>1A4070000000065000097525</t>
  </si>
  <si>
    <t>1A4070000000065000097526</t>
  </si>
  <si>
    <t>1A4070000000065000097527</t>
  </si>
  <si>
    <t>1A4070000000065000097528</t>
  </si>
  <si>
    <t>1A4070000000065000097529</t>
  </si>
  <si>
    <t>1A4070000000065000097530</t>
  </si>
  <si>
    <t>1A4070000000065000097531</t>
  </si>
  <si>
    <t>1A4070000000065000097532</t>
  </si>
  <si>
    <t>1A4070000000065000097533</t>
  </si>
  <si>
    <t>1A4070000000065000097534</t>
  </si>
  <si>
    <t>1A4070000000065000097535</t>
  </si>
  <si>
    <t>1A4070000000065000097536</t>
  </si>
  <si>
    <t>1A4070000000065000097537</t>
  </si>
  <si>
    <t>1A4070000000065000097538</t>
  </si>
  <si>
    <t>1A4070000000065000097539</t>
  </si>
  <si>
    <t>1A4070000000065000097540</t>
  </si>
  <si>
    <t>1A4070000000065000097541</t>
  </si>
  <si>
    <t>1A4070000000065000097542</t>
  </si>
  <si>
    <t>1A4070000000065000097543</t>
  </si>
  <si>
    <t>1A4070000000065000097544</t>
  </si>
  <si>
    <t>1A4070000000065000097545</t>
  </si>
  <si>
    <t>1A4070000000065000097546</t>
  </si>
  <si>
    <t>1A4070000000065000097547</t>
  </si>
  <si>
    <t>1A4070000000065000097548</t>
  </si>
  <si>
    <t>1A4070000000065000097549</t>
  </si>
  <si>
    <t>1A4070000000065000097550</t>
  </si>
  <si>
    <t>1A4070000000065000097551</t>
  </si>
  <si>
    <t>1A4070000000065000097552</t>
  </si>
  <si>
    <t>1A4070000000065000097553</t>
  </si>
  <si>
    <t>1A4070000000065000097554</t>
  </si>
  <si>
    <t>1A4070000000065000097555</t>
  </si>
  <si>
    <t>1A4070000000065000097556</t>
  </si>
  <si>
    <t>1A4070000000065000097557</t>
  </si>
  <si>
    <t>1A4070000000065000097558</t>
  </si>
  <si>
    <t>1A4070000000065000097559</t>
  </si>
  <si>
    <t>1A4070000000065000097560</t>
  </si>
  <si>
    <t>1A4070000000065000097561</t>
  </si>
  <si>
    <t>1A4070000000065000097562</t>
  </si>
  <si>
    <t>1A4070000000065000097563</t>
  </si>
  <si>
    <t>1A4070000000065000097564</t>
  </si>
  <si>
    <t>1A4070000000065000097565</t>
  </si>
  <si>
    <t>1A4070000000065000097566</t>
  </si>
  <si>
    <t>1A4070000000065000097567</t>
  </si>
  <si>
    <t>1A4070000000065000097568</t>
  </si>
  <si>
    <t>1A4070000000065000097569</t>
  </si>
  <si>
    <t>1A4070000000065000097570</t>
  </si>
  <si>
    <t>1A4070000000065000097571</t>
  </si>
  <si>
    <t>1A4070000000065000097572</t>
  </si>
  <si>
    <t>1A4070000000065000097573</t>
  </si>
  <si>
    <t>1A4070000000065000097574</t>
  </si>
  <si>
    <t>1A4070000000065000097575</t>
  </si>
  <si>
    <t>1A4070000000065000097576</t>
  </si>
  <si>
    <t>1A4070000000065000097577</t>
  </si>
  <si>
    <t>1A4070000000065000097578</t>
  </si>
  <si>
    <t>1A4070000000065000097579</t>
  </si>
  <si>
    <t>1A4070000000065000097580</t>
  </si>
  <si>
    <t>1A4070000000065000097581</t>
  </si>
  <si>
    <t>1A4070000000065000097582</t>
  </si>
  <si>
    <t>1A4070000000065000097583</t>
  </si>
  <si>
    <t>1A4070000000065000097584</t>
  </si>
  <si>
    <t>1A4070000000065000097585</t>
  </si>
  <si>
    <t>1A4070000000065000097586</t>
  </si>
  <si>
    <t>1A4070000000065000097587</t>
  </si>
  <si>
    <t>1A4070000000065000097588</t>
  </si>
  <si>
    <t>1A4070000000065000097589</t>
  </si>
  <si>
    <t>1A4070000000065000097590</t>
  </si>
  <si>
    <t>1A4070000000065000097591</t>
  </si>
  <si>
    <t>1A4070000000065000097592</t>
  </si>
  <si>
    <t>1A4070000000065000097593</t>
  </si>
  <si>
    <t>1A4070000000065000097594</t>
  </si>
  <si>
    <t>1A4070000000065000097595</t>
  </si>
  <si>
    <t>1A4070000000065000097596</t>
  </si>
  <si>
    <t>1A4070000000065000097597</t>
  </si>
  <si>
    <t>1A4070000000065000097598</t>
  </si>
  <si>
    <t>1A4070000000065000097599</t>
  </si>
  <si>
    <t>1A4070000000065000097600</t>
  </si>
  <si>
    <t>1A4070000000065000097601</t>
  </si>
  <si>
    <t>1A4070000000065000097602</t>
  </si>
  <si>
    <t>1A4070000000065000097603</t>
  </si>
  <si>
    <t>1A4070000000065000097604</t>
  </si>
  <si>
    <t>1A4070000000065000097605</t>
  </si>
  <si>
    <t>1A4070000000065000097606</t>
  </si>
  <si>
    <t>1A4070000000065000097607</t>
  </si>
  <si>
    <t>1A4070000000065000097608</t>
  </si>
  <si>
    <t>1A4070000000065000097609</t>
  </si>
  <si>
    <t>1A4070000000065000097610</t>
  </si>
  <si>
    <t>1A4070000000065000097611</t>
  </si>
  <si>
    <t>1A4070000000065000097612</t>
  </si>
  <si>
    <t>1A4070000000065000097613</t>
  </si>
  <si>
    <t>1A4070000000065000097614</t>
  </si>
  <si>
    <t>1A4070000000065000097615</t>
  </si>
  <si>
    <t>1A4070000000065000097616</t>
  </si>
  <si>
    <t>1A4070000000065000097617</t>
  </si>
  <si>
    <t>1A4070000000065000097618</t>
  </si>
  <si>
    <t>1A4070000000065000097619</t>
  </si>
  <si>
    <t>1A4070000000065000097620</t>
  </si>
  <si>
    <t>1A4070000000065000097621</t>
  </si>
  <si>
    <t>1A4070000000065000097622</t>
  </si>
  <si>
    <t>1A4070000000065000097623</t>
  </si>
  <si>
    <t>1A4070000000065000097624</t>
  </si>
  <si>
    <t>1A4070000000065000097625</t>
  </si>
  <si>
    <t>1A4070000000065000097626</t>
  </si>
  <si>
    <t>1A4070000000065000097627</t>
  </si>
  <si>
    <t>1A4070000000065000097628</t>
  </si>
  <si>
    <t>1A4070000000065000097629</t>
  </si>
  <si>
    <t>1A4070000000065000097630</t>
  </si>
  <si>
    <t>1A4070000000065000097631</t>
  </si>
  <si>
    <t>1A4070000000065000097632</t>
  </si>
  <si>
    <t>1A4070000000065000097633</t>
  </si>
  <si>
    <t>1A4070000000065000097634</t>
  </si>
  <si>
    <t>1A4070000000065000097635</t>
  </si>
  <si>
    <t>1A4070000000065000097636</t>
  </si>
  <si>
    <t>1A4070000000065000097637</t>
  </si>
  <si>
    <t>1A4070000000065000097638</t>
  </si>
  <si>
    <t>1A4070000000065000097639</t>
  </si>
  <si>
    <t>1A4070000000065000097640</t>
  </si>
  <si>
    <t>1A4070000000065000097641</t>
  </si>
  <si>
    <t>1A4070000000065000097642</t>
  </si>
  <si>
    <t>1A4070000000065000097643</t>
  </si>
  <si>
    <t>1A4070000000065000097644</t>
  </si>
  <si>
    <t>1A4070000000065000097645</t>
  </si>
  <si>
    <t>1A4070000000065000097646</t>
  </si>
  <si>
    <t>1A4070000000065000097647</t>
  </si>
  <si>
    <t>1A4070000000065000097648</t>
  </si>
  <si>
    <t>1A4070000000065000097649</t>
  </si>
  <si>
    <t>1A4070000000065000097650</t>
  </si>
  <si>
    <t>1A4070000000065000097651</t>
  </si>
  <si>
    <t>1A4070000000065000097652</t>
  </si>
  <si>
    <t>1A4070000000065000097653</t>
  </si>
  <si>
    <t>1A4070000000065000097654</t>
  </si>
  <si>
    <t>1A4070000000065000097655</t>
  </si>
  <si>
    <t>1A4070000000065000097656</t>
  </si>
  <si>
    <t>1A4070000000065000097657</t>
  </si>
  <si>
    <t>1A4070000000065000097658</t>
  </si>
  <si>
    <t>1A4070000000065000097659</t>
  </si>
  <si>
    <t>1A4070000000065000097660</t>
  </si>
  <si>
    <t>1A4070000000065000097661</t>
  </si>
  <si>
    <t>1A4070000000065000097662</t>
  </si>
  <si>
    <t>1A4070000000065000097663</t>
  </si>
  <si>
    <t>1A4070000000065000097664</t>
  </si>
  <si>
    <t>1A4070000000065000097665</t>
  </si>
  <si>
    <t>1A4070000000065000097666</t>
  </si>
  <si>
    <t>1A4070000000065000097667</t>
  </si>
  <si>
    <t>1A4070000000065000097668</t>
  </si>
  <si>
    <t>1A4070000000065000097669</t>
  </si>
  <si>
    <t>1A4070000000065000097670</t>
  </si>
  <si>
    <t>1A4070000000065000097671</t>
  </si>
  <si>
    <t>1A4070000000065000097672</t>
  </si>
  <si>
    <t>1A4070000000065000097673</t>
  </si>
  <si>
    <t>1A4070000000065000097674</t>
  </si>
  <si>
    <t>1A4070000000065000097675</t>
  </si>
  <si>
    <t>1A4070000000065000097676</t>
  </si>
  <si>
    <t>1A4070000000065000097677</t>
  </si>
  <si>
    <t>1A4070000000065000097678</t>
  </si>
  <si>
    <t>1A4070000000065000097679</t>
  </si>
  <si>
    <t>1A4070000000065000097680</t>
  </si>
  <si>
    <t>1A4070000000065000097681</t>
  </si>
  <si>
    <t>1A4070000000065000097682</t>
  </si>
  <si>
    <t>1A4070000000065000097683</t>
  </si>
  <si>
    <t>1A4070000000065000097684</t>
  </si>
  <si>
    <t>1A4070000000065000097685</t>
  </si>
  <si>
    <t>1A4070000000065000097686</t>
  </si>
  <si>
    <t>1A4070000000065000097687</t>
  </si>
  <si>
    <t>1A4070000000065000097688</t>
  </si>
  <si>
    <t>1A4070000000065000097689</t>
  </si>
  <si>
    <t>1A4070000000065000097690</t>
  </si>
  <si>
    <t>1A4070000000065000097691</t>
  </si>
  <si>
    <t>1A4070000000065000097692</t>
  </si>
  <si>
    <t>1A4070000000065000097693</t>
  </si>
  <si>
    <t>1A4070000000065000097694</t>
  </si>
  <si>
    <t>1A4070000000065000097695</t>
  </si>
  <si>
    <t>1A4070000000065000097696</t>
  </si>
  <si>
    <t>1A4070000000065000097697</t>
  </si>
  <si>
    <t>1A4070000000065000097698</t>
  </si>
  <si>
    <t>1A4070000000065000097699</t>
  </si>
  <si>
    <t>1A4070000000065000097700</t>
  </si>
  <si>
    <t>1A4070000000065000097701</t>
  </si>
  <si>
    <t>1A4070000000065000097702</t>
  </si>
  <si>
    <t>1A4070000000065000097703</t>
  </si>
  <si>
    <t>1A4070000000065000097704</t>
  </si>
  <si>
    <t>1A4070000000065000097705</t>
  </si>
  <si>
    <t>1A4070000000065000097706</t>
  </si>
  <si>
    <t>1A4070000000065000097707</t>
  </si>
  <si>
    <t>1A4070000000065000097708</t>
  </si>
  <si>
    <t>1A4070000000065000097709</t>
  </si>
  <si>
    <t>1A4070000000065000097710</t>
  </si>
  <si>
    <t>1A4070000000065000097711</t>
  </si>
  <si>
    <t>1A4070000000065000097712</t>
  </si>
  <si>
    <t>1A4070000000065000097713</t>
  </si>
  <si>
    <t>1A4070000000065000097714</t>
  </si>
  <si>
    <t>1A4070000000065000097715</t>
  </si>
  <si>
    <t>1A4070000000065000097716</t>
  </si>
  <si>
    <t>1A4070000000065000097717</t>
  </si>
  <si>
    <t>1A4070000000065000097718</t>
  </si>
  <si>
    <t>1A4070000000065000097719</t>
  </si>
  <si>
    <t>1A4070000000065000097720</t>
  </si>
  <si>
    <t>1A4070000000065000097721</t>
  </si>
  <si>
    <t>1A4070000000065000097722</t>
  </si>
  <si>
    <t>1A4070000000065000097723</t>
  </si>
  <si>
    <t>1A4070000000065000097724</t>
  </si>
  <si>
    <t>1A4070000000065000097725</t>
  </si>
  <si>
    <t>1A4070000000065000097726</t>
  </si>
  <si>
    <t>1A4070000000065000097727</t>
  </si>
  <si>
    <t>1A4070000000065000097728</t>
  </si>
  <si>
    <t>1A4070000000065000097729</t>
  </si>
  <si>
    <t>1A4070000000065000097730</t>
  </si>
  <si>
    <t>1A4070000000065000097731</t>
  </si>
  <si>
    <t>1A4070000000065000097732</t>
  </si>
  <si>
    <t>1A4070000000065000097733</t>
  </si>
  <si>
    <t>1A4070000000065000097734</t>
  </si>
  <si>
    <t>1A4070000000065000097735</t>
  </si>
  <si>
    <t>1A4070000000065000097736</t>
  </si>
  <si>
    <t>1A4070000000065000097737</t>
  </si>
  <si>
    <t>1A4070000000065000097738</t>
  </si>
  <si>
    <t>1A4070000000065000097739</t>
  </si>
  <si>
    <t>1A4070000000065000097740</t>
  </si>
  <si>
    <t>1A4070000000065000097741</t>
  </si>
  <si>
    <t>1A4070000000065000097742</t>
  </si>
  <si>
    <t>1A4070000000065000097743</t>
  </si>
  <si>
    <t>1A4070000000065000097744</t>
  </si>
  <si>
    <t>1A4070000000065000097745</t>
  </si>
  <si>
    <t>1A4070000000065000097746</t>
  </si>
  <si>
    <t>1A4070000000065000097747</t>
  </si>
  <si>
    <t>1A4070000000065000097748</t>
  </si>
  <si>
    <t>1A4070000000065000097749</t>
  </si>
  <si>
    <t>1A4070000000065000097750</t>
  </si>
  <si>
    <t>1A4070000000065000097751</t>
  </si>
  <si>
    <t>1A4070000000065000097752</t>
  </si>
  <si>
    <t>1A4070000000065000097753</t>
  </si>
  <si>
    <t>1A4070000000065000097754</t>
  </si>
  <si>
    <t>1A4070000000065000097755</t>
  </si>
  <si>
    <t>1A4070000000065000097756</t>
  </si>
  <si>
    <t>1A4070000000065000097757</t>
  </si>
  <si>
    <t>1A4070000000065000097758</t>
  </si>
  <si>
    <t>1A4070000000065000097759</t>
  </si>
  <si>
    <t>1A4070000000065000097760</t>
  </si>
  <si>
    <t>1A4070000000065000097761</t>
  </si>
  <si>
    <t>1A4070000000065000097762</t>
  </si>
  <si>
    <t>1A4070000000065000097763</t>
  </si>
  <si>
    <t>1A4070000000065000097764</t>
  </si>
  <si>
    <t>1A4070000000065000097765</t>
  </si>
  <si>
    <t>1A4070000000065000097766</t>
  </si>
  <si>
    <t>1A4070000000065000097767</t>
  </si>
  <si>
    <t>1A4070000000065000097768</t>
  </si>
  <si>
    <t>1A4070000000065000097769</t>
  </si>
  <si>
    <t>1A4070000000065000097770</t>
  </si>
  <si>
    <t>1A4070000000065000097771</t>
  </si>
  <si>
    <t>1A4070000000065000097772</t>
  </si>
  <si>
    <t>1A4070000000065000097773</t>
  </si>
  <si>
    <t>1A4070000000065000097774</t>
  </si>
  <si>
    <t>1A4070000000065000097775</t>
  </si>
  <si>
    <t>1A4070000000065000097776</t>
  </si>
  <si>
    <t>1A4070000000065000097777</t>
  </si>
  <si>
    <t>1A4070000000065000097778</t>
  </si>
  <si>
    <t>1A4070000000065000097779</t>
  </si>
  <si>
    <t>1A4070000000065000097780</t>
  </si>
  <si>
    <t>1A4070000000065000097781</t>
  </si>
  <si>
    <t>1A4070000000065000097782</t>
  </si>
  <si>
    <t>1A4070000000065000097783</t>
  </si>
  <si>
    <t>1A4070000000065000097784</t>
  </si>
  <si>
    <t>1A4070000000065000097785</t>
  </si>
  <si>
    <t>1A4070000000065000097786</t>
  </si>
  <si>
    <t>1A4070000000065000097787</t>
  </si>
  <si>
    <t>1A4070000000065000097788</t>
  </si>
  <si>
    <t>1A4070000000065000097789</t>
  </si>
  <si>
    <t>1A4070000000065000097790</t>
  </si>
  <si>
    <t>1A4070000000065000097791</t>
  </si>
  <si>
    <t>1A4070000000065000097792</t>
  </si>
  <si>
    <t>1A4070000000065000097793</t>
  </si>
  <si>
    <t>1A4070000000065000097794</t>
  </si>
  <si>
    <t>1A4070000000065000097795</t>
  </si>
  <si>
    <t>1A4070000000065000097796</t>
  </si>
  <si>
    <t>1A4070000000065000097797</t>
  </si>
  <si>
    <t>1A4070000000065000097798</t>
  </si>
  <si>
    <t>1A4070000000065000097799</t>
  </si>
  <si>
    <t>1A4070000000065000097800</t>
  </si>
  <si>
    <t>1A4070000000065000097801</t>
  </si>
  <si>
    <t>1A4070000000065000097802</t>
  </si>
  <si>
    <t>1A4070000000065000097803</t>
  </si>
  <si>
    <t>1A4070000000065000097804</t>
  </si>
  <si>
    <t>1A4070000000065000097805</t>
  </si>
  <si>
    <t>1A4070000000065000097806</t>
  </si>
  <si>
    <t>1A4070000000065000097807</t>
  </si>
  <si>
    <t>1A4070000000065000097808</t>
  </si>
  <si>
    <t>1A4070000000065000097809</t>
  </si>
  <si>
    <t>1A4070000000065000097810</t>
  </si>
  <si>
    <t>1A4070000000065000097811</t>
  </si>
  <si>
    <t>1A4070000000065000097812</t>
  </si>
  <si>
    <t>1A4070000000065000097813</t>
  </si>
  <si>
    <t>1A4070000000065000097814</t>
  </si>
  <si>
    <t>1A4070000000065000097815</t>
  </si>
  <si>
    <t>1A4070000000065000097816</t>
  </si>
  <si>
    <t>1A4070000000065000097817</t>
  </si>
  <si>
    <t>1A4070000000065000097818</t>
  </si>
  <si>
    <t>1A4070000000065000097819</t>
  </si>
  <si>
    <t>1A4070000000065000097820</t>
  </si>
  <si>
    <t>1A4070000000065000097821</t>
  </si>
  <si>
    <t>1A4070000000065000097822</t>
  </si>
  <si>
    <t>1A4070000000065000097823</t>
  </si>
  <si>
    <t>1A4070000000065000097824</t>
  </si>
  <si>
    <t>1A4070000000065000097825</t>
  </si>
  <si>
    <t>1A4070000000065000097826</t>
  </si>
  <si>
    <t>1A4070000000065000097827</t>
  </si>
  <si>
    <t>1A4070000000065000097828</t>
  </si>
  <si>
    <t>1A4070000000065000097829</t>
  </si>
  <si>
    <t>1A4070000000065000097830</t>
  </si>
  <si>
    <t>1A4070000000065000097831</t>
  </si>
  <si>
    <t>1A4070000000065000097832</t>
  </si>
  <si>
    <t>1A4070000000065000097833</t>
  </si>
  <si>
    <t>1A4070000000065000097834</t>
  </si>
  <si>
    <t>1A4070000000065000097835</t>
  </si>
  <si>
    <t>1A4070000000065000097836</t>
  </si>
  <si>
    <t>1A4070000000065000097837</t>
  </si>
  <si>
    <t>1A4070000000065000097838</t>
  </si>
  <si>
    <t>1A4070000000065000097839</t>
  </si>
  <si>
    <t>1A4070000000065000097840</t>
  </si>
  <si>
    <t>1A4070000000065000097841</t>
  </si>
  <si>
    <t>1A4070000000065000097842</t>
  </si>
  <si>
    <t>1A4070000000065000097843</t>
  </si>
  <si>
    <t>1A4070000000065000097844</t>
  </si>
  <si>
    <t>1A4070000000065000097845</t>
  </si>
  <si>
    <t>1A4070000000065000097846</t>
  </si>
  <si>
    <t>1A4070000000065000097847</t>
  </si>
  <si>
    <t>1A4070000000065000097848</t>
  </si>
  <si>
    <t>1A4070000000065000097849</t>
  </si>
  <si>
    <t>1A4070000000065000097850</t>
  </si>
  <si>
    <t>1A4070000000065000097851</t>
  </si>
  <si>
    <t>1A4070000000065000097852</t>
  </si>
  <si>
    <t>1A4070000000065000097853</t>
  </si>
  <si>
    <t>1A4070000000065000097854</t>
  </si>
  <si>
    <t>1A4070000000065000097855</t>
  </si>
  <si>
    <t>1A4070000000065000097856</t>
  </si>
  <si>
    <t>1A4070000000065000097857</t>
  </si>
  <si>
    <t>1A4070000000065000097858</t>
  </si>
  <si>
    <t>1A4070000000065000097859</t>
  </si>
  <si>
    <t>1A4070000000065000097860</t>
  </si>
  <si>
    <t>1A4070000000065000097861</t>
  </si>
  <si>
    <t>1A4070000000065000097862</t>
  </si>
  <si>
    <t>1A4070000000065000097863</t>
  </si>
  <si>
    <t>1A4070000000065000097864</t>
  </si>
  <si>
    <t>1A4070000000065000097865</t>
  </si>
  <si>
    <t>1A4070000000065000097866</t>
  </si>
  <si>
    <t>1A4070000000065000097867</t>
  </si>
  <si>
    <t>1A4070000000065000097868</t>
  </si>
  <si>
    <t>1A4070000000065000097869</t>
  </si>
  <si>
    <t>1A4070000000065000097870</t>
  </si>
  <si>
    <t>1A4070000000065000097871</t>
  </si>
  <si>
    <t>1A4070000000065000097872</t>
  </si>
  <si>
    <t>1A4070000000065000097873</t>
  </si>
  <si>
    <t>1A4070000000065000097874</t>
  </si>
  <si>
    <t>1A4070000000065000097875</t>
  </si>
  <si>
    <t>1A4070000000065000097876</t>
  </si>
  <si>
    <t>1A4070000000065000097877</t>
  </si>
  <si>
    <t>1A4070000000065000097878</t>
  </si>
  <si>
    <t>1A4070000000065000097879</t>
  </si>
  <si>
    <t>1A4070000000065000097880</t>
  </si>
  <si>
    <t>1A4070000000065000097881</t>
  </si>
  <si>
    <t>1A4070000000065000097882</t>
  </si>
  <si>
    <t>1A4070000000065000097883</t>
  </si>
  <si>
    <t>1A4070000000065000097884</t>
  </si>
  <si>
    <t>1A4070000000065000097885</t>
  </si>
  <si>
    <t>1A4070000000065000097886</t>
  </si>
  <si>
    <t>1A4070000000065000097887</t>
  </si>
  <si>
    <t>1A4070000000065000097888</t>
  </si>
  <si>
    <t>1A4070000000065000097889</t>
  </si>
  <si>
    <t>1A4070000000065000097890</t>
  </si>
  <si>
    <t>1A4070000000065000097891</t>
  </si>
  <si>
    <t>1A4070000000065000097892</t>
  </si>
  <si>
    <t>1A4070000000065000097893</t>
  </si>
  <si>
    <t>1A4070000000065000097894</t>
  </si>
  <si>
    <t>1A4070000000065000097895</t>
  </si>
  <si>
    <t>1A4070000000065000097896</t>
  </si>
  <si>
    <t>1A4070000000065000097897</t>
  </si>
  <si>
    <t>1A4070000000065000097898</t>
  </si>
  <si>
    <t>1A4070000000065000097899</t>
  </si>
  <si>
    <t>1A4070000000065000097900</t>
  </si>
  <si>
    <t>1A4070000000065000097901</t>
  </si>
  <si>
    <t>1A4070000000065000097902</t>
  </si>
  <si>
    <t>1A4070000000065000097903</t>
  </si>
  <si>
    <t>1A4070000000065000097904</t>
  </si>
  <si>
    <t>1A4070000000065000097905</t>
  </si>
  <si>
    <t>1A4070000000065000097906</t>
  </si>
  <si>
    <t>1A4070000000065000097907</t>
  </si>
  <si>
    <t>1A4070000000065000097908</t>
  </si>
  <si>
    <t>1A4070000000065000097909</t>
  </si>
  <si>
    <t>1A4070000000065000097910</t>
  </si>
  <si>
    <t>1A4070000000065000097911</t>
  </si>
  <si>
    <t>1A4070000000065000097912</t>
  </si>
  <si>
    <t>1A4070000000065000097913</t>
  </si>
  <si>
    <t>1A4070000000065000097914</t>
  </si>
  <si>
    <t>1A4070000000065000097915</t>
  </si>
  <si>
    <t>1A4070000000065000097916</t>
  </si>
  <si>
    <t>1A4070000000065000097917</t>
  </si>
  <si>
    <t>1A4070000000065000097918</t>
  </si>
  <si>
    <t>1A4070000000065000097919</t>
  </si>
  <si>
    <t>1A4070000000065000097920</t>
  </si>
  <si>
    <t>1A4070000000065000097921</t>
  </si>
  <si>
    <t>1A4070000000065000097922</t>
  </si>
  <si>
    <t>1A4070000000065000097923</t>
  </si>
  <si>
    <t>1A4070000000065000097924</t>
  </si>
  <si>
    <t>1A4070000000065000097925</t>
  </si>
  <si>
    <t>1A4070000000065000097926</t>
  </si>
  <si>
    <t>1A4070000000065000097927</t>
  </si>
  <si>
    <t>1A4070000000065000097928</t>
  </si>
  <si>
    <t>1A4070000000065000097929</t>
  </si>
  <si>
    <t>1A4070000000065000097930</t>
  </si>
  <si>
    <t>1A4070000000065000097931</t>
  </si>
  <si>
    <t>1A4070000000065000097932</t>
  </si>
  <si>
    <t>1A4070000000065000097933</t>
  </si>
  <si>
    <t>1A4070000000065000097934</t>
  </si>
  <si>
    <t>1A4070000000065000097935</t>
  </si>
  <si>
    <t>1A4070000000065000097936</t>
  </si>
  <si>
    <t>1A4070000000065000097937</t>
  </si>
  <si>
    <t>1A4070000000065000097938</t>
  </si>
  <si>
    <t>1A4070000000065000097939</t>
  </si>
  <si>
    <t>1A4070000000065000097940</t>
  </si>
  <si>
    <t>1A4070000000065000097941</t>
  </si>
  <si>
    <t>1A4070000000065000097942</t>
  </si>
  <si>
    <t>1A4070000000065000097943</t>
  </si>
  <si>
    <t>1A4070000000065000097944</t>
  </si>
  <si>
    <t>1A4070000000065000097945</t>
  </si>
  <si>
    <t>1A4070000000065000097946</t>
  </si>
  <si>
    <t>1A4070000000065000097947</t>
  </si>
  <si>
    <t>1A4070000000065000097948</t>
  </si>
  <si>
    <t>1A4070000000065000097949</t>
  </si>
  <si>
    <t>1A4070000000065000097950</t>
  </si>
  <si>
    <t>20294 SCRM</t>
  </si>
  <si>
    <t>20294 CHIP</t>
  </si>
  <si>
    <t>20294 DOMO</t>
  </si>
  <si>
    <t>20294 HELL</t>
  </si>
  <si>
    <t>20294 DITO</t>
  </si>
  <si>
    <t>20294 SUNL</t>
  </si>
  <si>
    <t>20294 PINE</t>
  </si>
  <si>
    <t>20294 KING</t>
  </si>
  <si>
    <t>20294 DOSI</t>
  </si>
  <si>
    <t>20294 BLDS</t>
  </si>
  <si>
    <t>20294 PLAN</t>
  </si>
  <si>
    <t>20294 SHRM</t>
  </si>
  <si>
    <t>20294 GFSD</t>
  </si>
  <si>
    <t>20294 SOUR</t>
  </si>
  <si>
    <t>20294 KOKO</t>
  </si>
  <si>
    <t>20294 OROB</t>
  </si>
  <si>
    <t>20294 STR8</t>
  </si>
  <si>
    <t>20294 LDOS</t>
  </si>
  <si>
    <t>20294 NYFL</t>
  </si>
  <si>
    <t>20294 BERT</t>
  </si>
  <si>
    <t/>
  </si>
  <si>
    <t>20273 LCKE</t>
  </si>
  <si>
    <t>1A4070000000065000092663</t>
  </si>
  <si>
    <t>20273 JMAC</t>
  </si>
  <si>
    <t>1A4070000000065000092664</t>
  </si>
  <si>
    <t>20273 92CK</t>
  </si>
  <si>
    <t>1A4070000000065000092665</t>
  </si>
  <si>
    <t>20273 BERT</t>
  </si>
  <si>
    <t>1A4070000000065000092666</t>
  </si>
  <si>
    <t>20273 KOKO</t>
  </si>
  <si>
    <t>1A4070000000065000092667</t>
  </si>
  <si>
    <t>20273 LDOS</t>
  </si>
  <si>
    <t>1A4070000000065000092668</t>
  </si>
  <si>
    <t>20273 NYFL</t>
  </si>
  <si>
    <t>1A4070000000065000092669</t>
  </si>
  <si>
    <t>20273 OROB</t>
  </si>
  <si>
    <t>1A4070000000065000092670</t>
  </si>
  <si>
    <t>20273 STR8</t>
  </si>
  <si>
    <t>1A4070000000065000092671</t>
  </si>
  <si>
    <t>20273 SOUR</t>
  </si>
  <si>
    <t>1A4070000000065000092672</t>
  </si>
  <si>
    <t>20273 BLDS</t>
  </si>
  <si>
    <t>1A4070000000065000092673</t>
  </si>
  <si>
    <t>20273 GFSD</t>
  </si>
  <si>
    <t>1A4070000000065000092674</t>
  </si>
  <si>
    <t>20273 PLAN</t>
  </si>
  <si>
    <t>1A4070000000065000092675</t>
  </si>
  <si>
    <t>20273 SHRM</t>
  </si>
  <si>
    <t>1A4070000000065000092676</t>
  </si>
  <si>
    <t>20273 PINE</t>
  </si>
  <si>
    <t>1A4070000000065000092677</t>
  </si>
  <si>
    <t>20273 SUNL</t>
  </si>
  <si>
    <t>1A4070000000065000092678</t>
  </si>
  <si>
    <t>1A4070000000065000092679</t>
  </si>
  <si>
    <t>1A4070000000065000092680</t>
  </si>
  <si>
    <t>1A4070000000065000092681</t>
  </si>
  <si>
    <t xml:space="preserve">20273 </t>
  </si>
  <si>
    <t>1A4070000000065000092682</t>
  </si>
  <si>
    <t>1A4070000000065000092683</t>
  </si>
  <si>
    <t>1A4070000000065000092684</t>
  </si>
  <si>
    <t>1A4070000000065000092685</t>
  </si>
  <si>
    <t>1A4070000000065000092686</t>
  </si>
  <si>
    <t>1A4070000000065000092687</t>
  </si>
  <si>
    <t>1A4070000000065000092688</t>
  </si>
  <si>
    <t>1A4070000000065000092689</t>
  </si>
  <si>
    <t>1A4070000000065000092690</t>
  </si>
  <si>
    <t>1A4070000000065000092691</t>
  </si>
  <si>
    <t>1A4070000000065000092692</t>
  </si>
  <si>
    <t>1A4070000000065000092693</t>
  </si>
  <si>
    <t>1A4070000000065000092694</t>
  </si>
  <si>
    <t>1A4070000000065000092695</t>
  </si>
  <si>
    <t>1A4070000000065000092696</t>
  </si>
  <si>
    <t>1A4070000000065000092697</t>
  </si>
  <si>
    <t>1A4070000000065000092698</t>
  </si>
  <si>
    <t>1A4070000000065000092699</t>
  </si>
  <si>
    <t>1A4070000000065000092700</t>
  </si>
  <si>
    <t>1A4070000000065000092701</t>
  </si>
  <si>
    <t>1A4070000000065000092702</t>
  </si>
  <si>
    <t>1A4070000000065000092703</t>
  </si>
  <si>
    <t>1A4070000000065000092704</t>
  </si>
  <si>
    <t>1A4070000000065000092705</t>
  </si>
  <si>
    <t>1A4070000000065000092706</t>
  </si>
  <si>
    <t>1A4070000000065000092707</t>
  </si>
  <si>
    <t>1A4070000000065000092708</t>
  </si>
  <si>
    <t>1A4070000000065000092709</t>
  </si>
  <si>
    <t>1A4070000000065000092710</t>
  </si>
  <si>
    <t>1A4070000000065000092711</t>
  </si>
  <si>
    <t>1A4070000000065000092712</t>
  </si>
  <si>
    <t>1A4070000000065000092713</t>
  </si>
  <si>
    <t>1A4070000000065000092714</t>
  </si>
  <si>
    <t>1A4070000000065000092715</t>
  </si>
  <si>
    <t>1A4070000000065000092716</t>
  </si>
  <si>
    <t>1A4070000000065000092717</t>
  </si>
  <si>
    <t>1A4070000000065000092718</t>
  </si>
  <si>
    <t>1A4070000000065000092719</t>
  </si>
  <si>
    <t>1A4070000000065000092720</t>
  </si>
  <si>
    <t>1A4070000000065000092721</t>
  </si>
  <si>
    <t>1A4070000000065000092722</t>
  </si>
  <si>
    <t>1A4070000000065000092723</t>
  </si>
  <si>
    <t>1A4070000000065000092724</t>
  </si>
  <si>
    <t>1A4070000000065000092725</t>
  </si>
  <si>
    <t>1A4070000000065000092726</t>
  </si>
  <si>
    <t>1A4070000000065000092727</t>
  </si>
  <si>
    <t>1A4070000000065000092728</t>
  </si>
  <si>
    <t>1A4070000000065000092729</t>
  </si>
  <si>
    <t>1A4070000000065000092730</t>
  </si>
  <si>
    <t>1A4070000000065000092731</t>
  </si>
  <si>
    <t>1A4070000000065000092732</t>
  </si>
  <si>
    <t>1A4070000000065000092733</t>
  </si>
  <si>
    <t>1A4070000000065000092734</t>
  </si>
  <si>
    <t>1A4070000000065000092735</t>
  </si>
  <si>
    <t>1A4070000000065000092736</t>
  </si>
  <si>
    <t>1A4070000000065000092737</t>
  </si>
  <si>
    <t>1A4070000000065000092738</t>
  </si>
  <si>
    <t>1A4070000000065000092739</t>
  </si>
  <si>
    <t>1A4070000000065000092740</t>
  </si>
  <si>
    <t>1A4070000000065000092741</t>
  </si>
  <si>
    <t>1A4070000000065000092742</t>
  </si>
  <si>
    <t>1A4070000000065000092743</t>
  </si>
  <si>
    <t>1A4070000000065000092744</t>
  </si>
  <si>
    <t>1A4070000000065000092745</t>
  </si>
  <si>
    <t>1A4070000000065000092746</t>
  </si>
  <si>
    <t>1A4070000000065000092747</t>
  </si>
  <si>
    <t>1A4070000000065000092748</t>
  </si>
  <si>
    <t>1A4070000000065000092749</t>
  </si>
  <si>
    <t>1A4070000000065000092750</t>
  </si>
  <si>
    <t>1A4070000000065000092751</t>
  </si>
  <si>
    <t>1A4070000000065000092752</t>
  </si>
  <si>
    <t>1A4070000000065000092753</t>
  </si>
  <si>
    <t>1A4070000000065000092754</t>
  </si>
  <si>
    <t>1A4070000000065000092755</t>
  </si>
  <si>
    <t>1A4070000000065000092756</t>
  </si>
  <si>
    <t>1A4070000000065000092757</t>
  </si>
  <si>
    <t>1A4070000000065000092758</t>
  </si>
  <si>
    <t>1A4070000000065000092759</t>
  </si>
  <si>
    <t>1A4070000000065000092760</t>
  </si>
  <si>
    <t>1A4070000000065000092761</t>
  </si>
  <si>
    <t>1A4070000000065000092762</t>
  </si>
  <si>
    <t>1A4070000000065000092763</t>
  </si>
  <si>
    <t>1A4070000000065000092764</t>
  </si>
  <si>
    <t>1A4070000000065000092765</t>
  </si>
  <si>
    <t>1A4070000000065000092766</t>
  </si>
  <si>
    <t>1A4070000000065000092767</t>
  </si>
  <si>
    <t>1A4070000000065000092768</t>
  </si>
  <si>
    <t>1A4070000000065000092769</t>
  </si>
  <si>
    <t>1A4070000000065000092770</t>
  </si>
  <si>
    <t>1A4070000000065000092771</t>
  </si>
  <si>
    <t>1A4070000000065000092772</t>
  </si>
  <si>
    <t>1A4070000000065000092773</t>
  </si>
  <si>
    <t>1A4070000000065000092774</t>
  </si>
  <si>
    <t>1A4070000000065000092775</t>
  </si>
  <si>
    <t>1A4070000000065000092776</t>
  </si>
  <si>
    <t>1A4070000000065000092777</t>
  </si>
  <si>
    <t>1A4070000000065000092778</t>
  </si>
  <si>
    <t>1A4070000000065000092779</t>
  </si>
  <si>
    <t>1A4070000000065000092780</t>
  </si>
  <si>
    <t>1A4070000000065000092781</t>
  </si>
  <si>
    <t>1A4070000000065000092782</t>
  </si>
  <si>
    <t>1A4070000000065000092783</t>
  </si>
  <si>
    <t>1A4070000000065000092784</t>
  </si>
  <si>
    <t>1A4070000000065000092785</t>
  </si>
  <si>
    <t>1A4070000000065000092786</t>
  </si>
  <si>
    <t>1A4070000000065000092787</t>
  </si>
  <si>
    <t>1A4070000000065000092788</t>
  </si>
  <si>
    <t>1A4070000000065000092789</t>
  </si>
  <si>
    <t>1A4070000000065000092790</t>
  </si>
  <si>
    <t>1A4070000000065000092791</t>
  </si>
  <si>
    <t>1A4070000000065000092792</t>
  </si>
  <si>
    <t>1A4070000000065000092793</t>
  </si>
  <si>
    <t>1A4070000000065000092794</t>
  </si>
  <si>
    <t>1A4070000000065000092795</t>
  </si>
  <si>
    <t>1A4070000000065000092796</t>
  </si>
  <si>
    <t>1A4070000000065000092797</t>
  </si>
  <si>
    <t>1A4070000000065000092798</t>
  </si>
  <si>
    <t>1A4070000000065000092799</t>
  </si>
  <si>
    <t>1A4070000000065000092800</t>
  </si>
  <si>
    <t>1A4070000000065000092801</t>
  </si>
  <si>
    <t>1A4070000000065000092802</t>
  </si>
  <si>
    <t>1A4070000000065000092803</t>
  </si>
  <si>
    <t>1A4070000000065000092804</t>
  </si>
  <si>
    <t>1A4070000000065000092805</t>
  </si>
  <si>
    <t>1A4070000000065000092806</t>
  </si>
  <si>
    <t>1A4070000000065000092807</t>
  </si>
  <si>
    <t>1A4070000000065000092808</t>
  </si>
  <si>
    <t>1A4070000000065000092809</t>
  </si>
  <si>
    <t>1A4070000000065000092810</t>
  </si>
  <si>
    <t>1A4070000000065000092811</t>
  </si>
  <si>
    <t>1A4070000000065000092812</t>
  </si>
  <si>
    <t>1A4070000000065000092813</t>
  </si>
  <si>
    <t>1A4070000000065000092814</t>
  </si>
  <si>
    <t>1A4070000000065000092815</t>
  </si>
  <si>
    <t>1A4070000000065000092816</t>
  </si>
  <si>
    <t>1A4070000000065000092817</t>
  </si>
  <si>
    <t>1A4070000000065000092818</t>
  </si>
  <si>
    <t>1A4070000000065000092819</t>
  </si>
  <si>
    <t>1A4070000000065000092820</t>
  </si>
  <si>
    <t>1A4070000000065000092821</t>
  </si>
  <si>
    <t>1A4070000000065000092822</t>
  </si>
  <si>
    <t>1A4070000000065000092823</t>
  </si>
  <si>
    <t>1A4070000000065000092824</t>
  </si>
  <si>
    <t>1A4070000000065000092825</t>
  </si>
  <si>
    <t>1A4070000000065000092826</t>
  </si>
  <si>
    <t>1A4070000000065000092827</t>
  </si>
  <si>
    <t>1A4070000000065000092828</t>
  </si>
  <si>
    <t>1A4070000000065000092829</t>
  </si>
  <si>
    <t>1A4070000000065000092830</t>
  </si>
  <si>
    <t>1A4070000000065000092831</t>
  </si>
  <si>
    <t>1A4070000000065000092832</t>
  </si>
  <si>
    <t>1A4070000000065000092833</t>
  </si>
  <si>
    <t>1A4070000000065000092834</t>
  </si>
  <si>
    <t>1A4070000000065000092835</t>
  </si>
  <si>
    <t>1A4070000000065000092836</t>
  </si>
  <si>
    <t>1A4070000000065000092837</t>
  </si>
  <si>
    <t>1A4070000000065000092838</t>
  </si>
  <si>
    <t>1A4070000000065000092839</t>
  </si>
  <si>
    <t>1A4070000000065000092840</t>
  </si>
  <si>
    <t>1A4070000000065000092841</t>
  </si>
  <si>
    <t>1A4070000000065000092842</t>
  </si>
  <si>
    <t>1A4070000000065000092843</t>
  </si>
  <si>
    <t>1A4070000000065000092844</t>
  </si>
  <si>
    <t>1A4070000000065000092845</t>
  </si>
  <si>
    <t>1A4070000000065000092846</t>
  </si>
  <si>
    <t>1A4070000000065000092847</t>
  </si>
  <si>
    <t>1A4070000000065000092848</t>
  </si>
  <si>
    <t>1A4070000000065000092849</t>
  </si>
  <si>
    <t>1A4070000000065000092850</t>
  </si>
  <si>
    <t>1A4070000000065000092851</t>
  </si>
  <si>
    <t>1A4070000000065000092852</t>
  </si>
  <si>
    <t>1A4070000000065000092853</t>
  </si>
  <si>
    <t>1A4070000000065000092854</t>
  </si>
  <si>
    <t>1A4070000000065000092855</t>
  </si>
  <si>
    <t>1A4070000000065000092856</t>
  </si>
  <si>
    <t>1A4070000000065000092857</t>
  </si>
  <si>
    <t>1A4070000000065000092858</t>
  </si>
  <si>
    <t>1A4070000000065000092859</t>
  </si>
  <si>
    <t>1A4070000000065000092860</t>
  </si>
  <si>
    <t>1A4070000000065000092861</t>
  </si>
  <si>
    <t>1A4070000000065000092862</t>
  </si>
  <si>
    <t>1A4070000000065000092863</t>
  </si>
  <si>
    <t>1A4070000000065000092864</t>
  </si>
  <si>
    <t>1A4070000000065000092865</t>
  </si>
  <si>
    <t>1A4070000000065000092866</t>
  </si>
  <si>
    <t>1A4070000000065000092867</t>
  </si>
  <si>
    <t>1A4070000000065000092868</t>
  </si>
  <si>
    <t>1A4070000000065000092869</t>
  </si>
  <si>
    <t>1A4070000000065000092870</t>
  </si>
  <si>
    <t>1A4070000000065000092871</t>
  </si>
  <si>
    <t>1A4070000000065000092872</t>
  </si>
  <si>
    <t>1A4070000000065000092873</t>
  </si>
  <si>
    <t>1A4070000000065000092874</t>
  </si>
  <si>
    <t>1A4070000000065000092875</t>
  </si>
  <si>
    <t>1A4070000000065000092876</t>
  </si>
  <si>
    <t>1A4070000000065000092877</t>
  </si>
  <si>
    <t>1A4070000000065000092878</t>
  </si>
  <si>
    <t>1A4070000000065000092879</t>
  </si>
  <si>
    <t>1A4070000000065000092880</t>
  </si>
  <si>
    <t>1A4070000000065000092881</t>
  </si>
  <si>
    <t>1A4070000000065000092882</t>
  </si>
  <si>
    <t>1A4070000000065000092883</t>
  </si>
  <si>
    <t>1A4070000000065000092884</t>
  </si>
  <si>
    <t>1A4070000000065000092885</t>
  </si>
  <si>
    <t>1A4070000000065000092886</t>
  </si>
  <si>
    <t>1A4070000000065000092887</t>
  </si>
  <si>
    <t>1A4070000000065000092888</t>
  </si>
  <si>
    <t>1A4070000000065000092889</t>
  </si>
  <si>
    <t>1A4070000000065000092890</t>
  </si>
  <si>
    <t>1A4070000000065000092891</t>
  </si>
  <si>
    <t>1A4070000000065000092892</t>
  </si>
  <si>
    <t>1A4070000000065000092893</t>
  </si>
  <si>
    <t>1A4070000000065000092894</t>
  </si>
  <si>
    <t>1A4070000000065000092895</t>
  </si>
  <si>
    <t>1A4070000000065000092896</t>
  </si>
  <si>
    <t>1A4070000000065000092897</t>
  </si>
  <si>
    <t>1A4070000000065000092898</t>
  </si>
  <si>
    <t>1A4070000000065000092899</t>
  </si>
  <si>
    <t>1A4070000000065000092900</t>
  </si>
  <si>
    <t>1A4070000000065000092901</t>
  </si>
  <si>
    <t>1A4070000000065000092902</t>
  </si>
  <si>
    <t>1A4070000000065000092903</t>
  </si>
  <si>
    <t>1A4070000000065000092904</t>
  </si>
  <si>
    <t>1A4070000000065000092905</t>
  </si>
  <si>
    <t>1A4070000000065000092906</t>
  </si>
  <si>
    <t>1A4070000000065000092907</t>
  </si>
  <si>
    <t>1A4070000000065000092908</t>
  </si>
  <si>
    <t>1A4070000000065000092909</t>
  </si>
  <si>
    <t>1A4070000000065000092910</t>
  </si>
  <si>
    <t>1A4070000000065000092911</t>
  </si>
  <si>
    <t>1A4070000000065000092912</t>
  </si>
  <si>
    <t>1A4070000000065000092913</t>
  </si>
  <si>
    <t>1A4070000000065000092914</t>
  </si>
  <si>
    <t>1A4070000000065000092915</t>
  </si>
  <si>
    <t>1A4070000000065000092916</t>
  </si>
  <si>
    <t>1A4070000000065000092917</t>
  </si>
  <si>
    <t>1A4070000000065000092918</t>
  </si>
  <si>
    <t>1A4070000000065000092919</t>
  </si>
  <si>
    <t>1A4070000000065000092920</t>
  </si>
  <si>
    <t>1A4070000000065000092921</t>
  </si>
  <si>
    <t>1A4070000000065000092922</t>
  </si>
  <si>
    <t>1A4070000000065000092923</t>
  </si>
  <si>
    <t>1A4070000000065000092924</t>
  </si>
  <si>
    <t>1A4070000000065000092925</t>
  </si>
  <si>
    <t>1A4070000000065000092926</t>
  </si>
  <si>
    <t>1A4070000000065000092927</t>
  </si>
  <si>
    <t>1A4070000000065000092928</t>
  </si>
  <si>
    <t>1A4070000000065000092929</t>
  </si>
  <si>
    <t>1A4070000000065000092930</t>
  </si>
  <si>
    <t>1A4070000000065000092931</t>
  </si>
  <si>
    <t>1A4070000000065000092932</t>
  </si>
  <si>
    <t>1A4070000000065000092933</t>
  </si>
  <si>
    <t>1A4070000000065000092934</t>
  </si>
  <si>
    <t>1A4070000000065000092935</t>
  </si>
  <si>
    <t>1A4070000000065000092936</t>
  </si>
  <si>
    <t>1A4070000000065000092937</t>
  </si>
  <si>
    <t>1A4070000000065000092938</t>
  </si>
  <si>
    <t>1A4070000000065000092939</t>
  </si>
  <si>
    <t>1A4070000000065000092940</t>
  </si>
  <si>
    <t>1A4070000000065000092941</t>
  </si>
  <si>
    <t>1A4070000000065000092942</t>
  </si>
  <si>
    <t>1A4070000000065000092943</t>
  </si>
  <si>
    <t>1A4070000000065000092944</t>
  </si>
  <si>
    <t>1A4070000000065000092945</t>
  </si>
  <si>
    <t>1A4070000000065000092946</t>
  </si>
  <si>
    <t>1A4070000000065000092947</t>
  </si>
  <si>
    <t>1A4070000000065000092948</t>
  </si>
  <si>
    <t>1A4070000000065000092949</t>
  </si>
  <si>
    <t>1A4070000000065000092950</t>
  </si>
  <si>
    <t>1A4070000000065000092951</t>
  </si>
  <si>
    <t>1A4070000000065000092952</t>
  </si>
  <si>
    <t>1A4070000000065000092953</t>
  </si>
  <si>
    <t>1A4070000000065000092954</t>
  </si>
  <si>
    <t>1A4070000000065000092955</t>
  </si>
  <si>
    <t>1A4070000000065000092956</t>
  </si>
  <si>
    <t>1A4070000000065000092957</t>
  </si>
  <si>
    <t>1A4070000000065000092958</t>
  </si>
  <si>
    <t>1A4070000000065000092959</t>
  </si>
  <si>
    <t>1A4070000000065000092960</t>
  </si>
  <si>
    <t>1A4070000000065000092961</t>
  </si>
  <si>
    <t>1A4070000000065000092962</t>
  </si>
  <si>
    <t>1A4070000000065000092963</t>
  </si>
  <si>
    <t>1A4070000000065000092964</t>
  </si>
  <si>
    <t>1A4070000000065000092965</t>
  </si>
  <si>
    <t>1A4070000000065000092966</t>
  </si>
  <si>
    <t>1A4070000000065000092967</t>
  </si>
  <si>
    <t>1A4070000000065000092968</t>
  </si>
  <si>
    <t>1A4070000000065000092969</t>
  </si>
  <si>
    <t>1A4070000000065000092970</t>
  </si>
  <si>
    <t>1A4070000000065000092971</t>
  </si>
  <si>
    <t>1A4070000000065000092972</t>
  </si>
  <si>
    <t>1A4070000000065000092973</t>
  </si>
  <si>
    <t>1A4070000000065000092974</t>
  </si>
  <si>
    <t>1A4070000000065000092975</t>
  </si>
  <si>
    <t>1A4070000000065000092976</t>
  </si>
  <si>
    <t>1A4070000000065000092977</t>
  </si>
  <si>
    <t>1A4070000000065000092978</t>
  </si>
  <si>
    <t>1A4070000000065000092979</t>
  </si>
  <si>
    <t>1A4070000000065000092980</t>
  </si>
  <si>
    <t>1A4070000000065000092981</t>
  </si>
  <si>
    <t>1A4070000000065000092982</t>
  </si>
  <si>
    <t>1A4070000000065000092983</t>
  </si>
  <si>
    <t>1A4070000000065000092984</t>
  </si>
  <si>
    <t>1A4070000000065000092985</t>
  </si>
  <si>
    <t>1A4070000000065000092986</t>
  </si>
  <si>
    <t>1A4070000000065000092987</t>
  </si>
  <si>
    <t>1A4070000000065000092988</t>
  </si>
  <si>
    <t>1A4070000000065000092989</t>
  </si>
  <si>
    <t>1A4070000000065000092990</t>
  </si>
  <si>
    <t>1A4070000000065000092991</t>
  </si>
  <si>
    <t>1A4070000000065000092992</t>
  </si>
  <si>
    <t>1A4070000000065000092993</t>
  </si>
  <si>
    <t>1A4070000000065000092994</t>
  </si>
  <si>
    <t>1A4070000000065000092995</t>
  </si>
  <si>
    <t>1A4070000000065000092996</t>
  </si>
  <si>
    <t>1A4070000000065000092997</t>
  </si>
  <si>
    <t>1A4070000000065000092998</t>
  </si>
  <si>
    <t>1A4070000000065000092999</t>
  </si>
  <si>
    <t>1A4070000000065000093000</t>
  </si>
  <si>
    <t>1A4070000000065000093001</t>
  </si>
  <si>
    <t>1A4070000000065000093002</t>
  </si>
  <si>
    <t>1A4070000000065000093003</t>
  </si>
  <si>
    <t>1A4070000000065000093004</t>
  </si>
  <si>
    <t>1A4070000000065000093005</t>
  </si>
  <si>
    <t>1A4070000000065000093006</t>
  </si>
  <si>
    <t>1A4070000000065000093007</t>
  </si>
  <si>
    <t>1A4070000000065000093008</t>
  </si>
  <si>
    <t>1A4070000000065000093009</t>
  </si>
  <si>
    <t>1A4070000000065000093010</t>
  </si>
  <si>
    <t>1A4070000000065000093011</t>
  </si>
  <si>
    <t>1A4070000000065000093012</t>
  </si>
  <si>
    <t>1A4070000000065000093013</t>
  </si>
  <si>
    <t>1A4070000000065000093014</t>
  </si>
  <si>
    <t>1A4070000000065000093015</t>
  </si>
  <si>
    <t>1A4070000000065000093016</t>
  </si>
  <si>
    <t>1A4070000000065000093017</t>
  </si>
  <si>
    <t>1A4070000000065000093018</t>
  </si>
  <si>
    <t>1A4070000000065000093019</t>
  </si>
  <si>
    <t>1A4070000000065000093020</t>
  </si>
  <si>
    <t>1A4070000000065000093021</t>
  </si>
  <si>
    <t>1A4070000000065000093022</t>
  </si>
  <si>
    <t>1A4070000000065000093023</t>
  </si>
  <si>
    <t>1A4070000000065000093024</t>
  </si>
  <si>
    <t>1A4070000000065000093025</t>
  </si>
  <si>
    <t>1A4070000000065000093026</t>
  </si>
  <si>
    <t>1A4070000000065000093027</t>
  </si>
  <si>
    <t>1A4070000000065000093028</t>
  </si>
  <si>
    <t>1A4070000000065000093029</t>
  </si>
  <si>
    <t>1A4070000000065000093030</t>
  </si>
  <si>
    <t>1A4070000000065000093031</t>
  </si>
  <si>
    <t>1A4070000000065000093032</t>
  </si>
  <si>
    <t>1A4070000000065000093033</t>
  </si>
  <si>
    <t>1A4070000000065000093034</t>
  </si>
  <si>
    <t>1A4070000000065000093035</t>
  </si>
  <si>
    <t>1A4070000000065000093036</t>
  </si>
  <si>
    <t>1A4070000000065000093037</t>
  </si>
  <si>
    <t>1A4070000000065000093038</t>
  </si>
  <si>
    <t>1A4070000000065000093039</t>
  </si>
  <si>
    <t>1A4070000000065000093040</t>
  </si>
  <si>
    <t>1A4070000000065000093041</t>
  </si>
  <si>
    <t>1A4070000000065000093042</t>
  </si>
  <si>
    <t>1A4070000000065000093043</t>
  </si>
  <si>
    <t>1A4070000000065000093044</t>
  </si>
  <si>
    <t>1A4070000000065000093045</t>
  </si>
  <si>
    <t>1A4070000000065000093046</t>
  </si>
  <si>
    <t>1A4070000000065000093047</t>
  </si>
  <si>
    <t>1A4070000000065000093048</t>
  </si>
  <si>
    <t>1A4070000000065000093049</t>
  </si>
  <si>
    <t>1A4070000000065000093050</t>
  </si>
  <si>
    <t>1A4070000000065000093051</t>
  </si>
  <si>
    <t>1A4070000000065000093052</t>
  </si>
  <si>
    <t>1A4070000000065000093053</t>
  </si>
  <si>
    <t>1A4070000000065000093054</t>
  </si>
  <si>
    <t>1A4070000000065000093055</t>
  </si>
  <si>
    <t>1A4070000000065000093056</t>
  </si>
  <si>
    <t>1A4070000000065000093057</t>
  </si>
  <si>
    <t>1A4070000000065000093058</t>
  </si>
  <si>
    <t>1A4070000000065000093059</t>
  </si>
  <si>
    <t>1A4070000000065000093060</t>
  </si>
  <si>
    <t>1A4070000000065000093061</t>
  </si>
  <si>
    <t>1A4070000000065000093062</t>
  </si>
  <si>
    <t>1A4070000000065000093063</t>
  </si>
  <si>
    <t>1A4070000000065000093064</t>
  </si>
  <si>
    <t>1A4070000000065000093065</t>
  </si>
  <si>
    <t>1A4070000000065000093066</t>
  </si>
  <si>
    <t>1A4070000000065000093067</t>
  </si>
  <si>
    <t>1A4070000000065000093068</t>
  </si>
  <si>
    <t>1A4070000000065000093069</t>
  </si>
  <si>
    <t>1A4070000000065000093070</t>
  </si>
  <si>
    <t>1A4070000000065000093071</t>
  </si>
  <si>
    <t>1A4070000000065000093072</t>
  </si>
  <si>
    <t>1A4070000000065000093073</t>
  </si>
  <si>
    <t>1A4070000000065000093074</t>
  </si>
  <si>
    <t>1A4070000000065000093075</t>
  </si>
  <si>
    <t>1A4070000000065000093076</t>
  </si>
  <si>
    <t>1A4070000000065000093077</t>
  </si>
  <si>
    <t>1A4070000000065000093078</t>
  </si>
  <si>
    <t>1A4070000000065000093079</t>
  </si>
  <si>
    <t>1A4070000000065000093080</t>
  </si>
  <si>
    <t>1A4070000000065000093081</t>
  </si>
  <si>
    <t>1A4070000000065000093082</t>
  </si>
  <si>
    <t>1A4070000000065000093083</t>
  </si>
  <si>
    <t>1A4070000000065000093084</t>
  </si>
  <si>
    <t>1A4070000000065000093085</t>
  </si>
  <si>
    <t>1A4070000000065000093086</t>
  </si>
  <si>
    <t>1A4070000000065000093087</t>
  </si>
  <si>
    <t>1A4070000000065000093088</t>
  </si>
  <si>
    <t>1A4070000000065000093089</t>
  </si>
  <si>
    <t>1A4070000000065000093090</t>
  </si>
  <si>
    <t>1A4070000000065000093091</t>
  </si>
  <si>
    <t>1A4070000000065000093092</t>
  </si>
  <si>
    <t>1A4070000000065000093093</t>
  </si>
  <si>
    <t>1A4070000000065000093094</t>
  </si>
  <si>
    <t>1A4070000000065000093095</t>
  </si>
  <si>
    <t>1A4070000000065000093096</t>
  </si>
  <si>
    <t>1A4070000000065000093097</t>
  </si>
  <si>
    <t>1A4070000000065000093098</t>
  </si>
  <si>
    <t>1A4070000000065000093099</t>
  </si>
  <si>
    <t>1A4070000000065000093100</t>
  </si>
  <si>
    <t>1A4070000000065000093101</t>
  </si>
  <si>
    <t>1A4070000000065000093102</t>
  </si>
  <si>
    <t>1A4070000000065000093103</t>
  </si>
  <si>
    <t>1A4070000000065000093104</t>
  </si>
  <si>
    <t>1A4070000000065000093105</t>
  </si>
  <si>
    <t>1A4070000000065000093106</t>
  </si>
  <si>
    <t>1A4070000000065000093107</t>
  </si>
  <si>
    <t>1A4070000000065000093108</t>
  </si>
  <si>
    <t>1A4070000000065000093109</t>
  </si>
  <si>
    <t>1A4070000000065000093110</t>
  </si>
  <si>
    <t>1A4070000000065000093111</t>
  </si>
  <si>
    <t>1A4070000000065000093112</t>
  </si>
  <si>
    <t>1A4070000000065000093113</t>
  </si>
  <si>
    <t>1A4070000000065000093114</t>
  </si>
  <si>
    <t>1A4070000000065000093115</t>
  </si>
  <si>
    <t>1A4070000000065000093116</t>
  </si>
  <si>
    <t>1A4070000000065000093117</t>
  </si>
  <si>
    <t>1A4070000000065000093118</t>
  </si>
  <si>
    <t>1A4070000000065000093119</t>
  </si>
  <si>
    <t>1A4070000000065000093120</t>
  </si>
  <si>
    <t>1A4070000000065000093121</t>
  </si>
  <si>
    <t>1A4070000000065000093122</t>
  </si>
  <si>
    <t>1A4070000000065000093123</t>
  </si>
  <si>
    <t>1A4070000000065000093124</t>
  </si>
  <si>
    <t>1A4070000000065000093125</t>
  </si>
  <si>
    <t>1A4070000000065000093126</t>
  </si>
  <si>
    <t>1A4070000000065000093127</t>
  </si>
  <si>
    <t>1A4070000000065000093128</t>
  </si>
  <si>
    <t>1A4070000000065000093129</t>
  </si>
  <si>
    <t>1A4070000000065000093130</t>
  </si>
  <si>
    <t>1A4070000000065000093131</t>
  </si>
  <si>
    <t>1A4070000000065000093132</t>
  </si>
  <si>
    <t>1A4070000000065000093133</t>
  </si>
  <si>
    <t>1A4070000000065000093134</t>
  </si>
  <si>
    <t>1A4070000000065000093135</t>
  </si>
  <si>
    <t>1A4070000000065000093136</t>
  </si>
  <si>
    <t>1A4070000000065000093137</t>
  </si>
  <si>
    <t>1A4070000000065000093138</t>
  </si>
  <si>
    <t>1A4070000000065000093139</t>
  </si>
  <si>
    <t>1A4070000000065000093140</t>
  </si>
  <si>
    <t>1A4070000000065000093141</t>
  </si>
  <si>
    <t>1A4070000000065000093142</t>
  </si>
  <si>
    <t>1A4070000000065000093143</t>
  </si>
  <si>
    <t>1A4070000000065000093144</t>
  </si>
  <si>
    <t>1A4070000000065000093145</t>
  </si>
  <si>
    <t>1A4070000000065000093146</t>
  </si>
  <si>
    <t>1A4070000000065000093147</t>
  </si>
  <si>
    <t>1A4070000000065000093148</t>
  </si>
  <si>
    <t>1A4070000000065000093149</t>
  </si>
  <si>
    <t>1A4070000000065000093150</t>
  </si>
  <si>
    <t>1A4070000000065000093151</t>
  </si>
  <si>
    <t>1A4070000000065000093152</t>
  </si>
  <si>
    <t>1A4070000000065000093153</t>
  </si>
  <si>
    <t>1A4070000000065000093154</t>
  </si>
  <si>
    <t>1A4070000000065000093155</t>
  </si>
  <si>
    <t>1A4070000000065000093156</t>
  </si>
  <si>
    <t>1A4070000000065000093157</t>
  </si>
  <si>
    <t>1A4070000000065000093158</t>
  </si>
  <si>
    <t>1A4070000000065000093159</t>
  </si>
  <si>
    <t>1A4070000000065000093160</t>
  </si>
  <si>
    <t>1A4070000000065000093161</t>
  </si>
  <si>
    <t>1A4070000000065000093162</t>
  </si>
  <si>
    <t>1A4070000000065000093163</t>
  </si>
  <si>
    <t>1A4070000000065000093164</t>
  </si>
  <si>
    <t>1A4070000000065000093165</t>
  </si>
  <si>
    <t>1A4070000000065000093166</t>
  </si>
  <si>
    <t>1A4070000000065000093167</t>
  </si>
  <si>
    <t>1A4070000000065000093168</t>
  </si>
  <si>
    <t>1A4070000000065000093169</t>
  </si>
  <si>
    <t>1A4070000000065000093170</t>
  </si>
  <si>
    <t>1A4070000000065000093171</t>
  </si>
  <si>
    <t>1A4070000000065000093172</t>
  </si>
  <si>
    <t>1A4070000000065000093173</t>
  </si>
  <si>
    <t>1A4070000000065000093174</t>
  </si>
  <si>
    <t>1A4070000000065000093175</t>
  </si>
  <si>
    <t>1A4070000000065000093176</t>
  </si>
  <si>
    <t>1A4070000000065000093177</t>
  </si>
  <si>
    <t>1A4070000000065000093178</t>
  </si>
  <si>
    <t>1A4070000000065000093179</t>
  </si>
  <si>
    <t>1A4070000000065000093180</t>
  </si>
  <si>
    <t>1A4070000000065000093181</t>
  </si>
  <si>
    <t>1A4070000000065000093182</t>
  </si>
  <si>
    <t>1A4070000000065000093183</t>
  </si>
  <si>
    <t>1A4070000000065000093184</t>
  </si>
  <si>
    <t>1A4070000000065000093185</t>
  </si>
  <si>
    <t>1A4070000000065000093186</t>
  </si>
  <si>
    <t>1A4070000000065000093187</t>
  </si>
  <si>
    <t>1A4070000000065000093188</t>
  </si>
  <si>
    <t>1A4070000000065000093189</t>
  </si>
  <si>
    <t>1A4070000000065000093190</t>
  </si>
  <si>
    <t>1A4070000000065000093191</t>
  </si>
  <si>
    <t>1A4070000000065000093192</t>
  </si>
  <si>
    <t>1A4070000000065000093193</t>
  </si>
  <si>
    <t>1A4070000000065000093194</t>
  </si>
  <si>
    <t>1A4070000000065000093195</t>
  </si>
  <si>
    <t>1A4070000000065000093196</t>
  </si>
  <si>
    <t>1A4070000000065000093197</t>
  </si>
  <si>
    <t>1A4070000000065000093198</t>
  </si>
  <si>
    <t>1A4070000000065000093199</t>
  </si>
  <si>
    <t>1A4070000000065000093200</t>
  </si>
  <si>
    <t>1A4070000000065000093201</t>
  </si>
  <si>
    <t>1A4070000000065000093202</t>
  </si>
  <si>
    <t>1A4070000000065000093203</t>
  </si>
  <si>
    <t>1A4070000000065000093204</t>
  </si>
  <si>
    <t>1A4070000000065000093205</t>
  </si>
  <si>
    <t>1A4070000000065000093206</t>
  </si>
  <si>
    <t>1A4070000000065000093207</t>
  </si>
  <si>
    <t>1A4070000000065000093208</t>
  </si>
  <si>
    <t>1A4070000000065000093209</t>
  </si>
  <si>
    <t>1A4070000000065000093210</t>
  </si>
  <si>
    <t>1A4070000000065000093211</t>
  </si>
  <si>
    <t>1A4070000000065000093212</t>
  </si>
  <si>
    <t>1A4070000000065000093213</t>
  </si>
  <si>
    <t>1A4070000000065000093214</t>
  </si>
  <si>
    <t>1A4070000000065000093215</t>
  </si>
  <si>
    <t>1A4070000000065000093216</t>
  </si>
  <si>
    <t>1A4070000000065000093217</t>
  </si>
  <si>
    <t>1A4070000000065000093218</t>
  </si>
  <si>
    <t>1A4070000000065000093219</t>
  </si>
  <si>
    <t>1A4070000000065000093220</t>
  </si>
  <si>
    <t>1A4070000000065000093221</t>
  </si>
  <si>
    <t>1A4070000000065000093222</t>
  </si>
  <si>
    <t>1A4070000000065000093223</t>
  </si>
  <si>
    <t>1A4070000000065000093224</t>
  </si>
  <si>
    <t>1A4070000000065000093225</t>
  </si>
  <si>
    <t>1A4070000000065000093226</t>
  </si>
  <si>
    <t>1A4070000000065000093227</t>
  </si>
  <si>
    <t>1A4070000000065000093228</t>
  </si>
  <si>
    <t>1A4070000000065000093229</t>
  </si>
  <si>
    <t>1A4070000000065000093230</t>
  </si>
  <si>
    <t>1A4070000000065000093231</t>
  </si>
  <si>
    <t>1A4070000000065000093232</t>
  </si>
  <si>
    <t>1A4070000000065000093233</t>
  </si>
  <si>
    <t>1A4070000000065000093234</t>
  </si>
  <si>
    <t>1A4070000000065000093235</t>
  </si>
  <si>
    <t>1A4070000000065000093236</t>
  </si>
  <si>
    <t>1A4070000000065000093237</t>
  </si>
  <si>
    <t>1A4070000000065000093238</t>
  </si>
  <si>
    <t>1A4070000000065000093239</t>
  </si>
  <si>
    <t>1A4070000000065000093240</t>
  </si>
  <si>
    <t>1A4070000000065000093241</t>
  </si>
  <si>
    <t>1A4070000000065000093242</t>
  </si>
  <si>
    <t>1A4070000000065000093243</t>
  </si>
  <si>
    <t>1A4070000000065000093244</t>
  </si>
  <si>
    <t>1A4070000000065000093245</t>
  </si>
  <si>
    <t>1A4070000000065000093246</t>
  </si>
  <si>
    <t>1A4070000000065000093247</t>
  </si>
  <si>
    <t>1A4070000000065000093248</t>
  </si>
  <si>
    <t>1A4070000000065000093249</t>
  </si>
  <si>
    <t>1A4070000000065000093250</t>
  </si>
  <si>
    <t>1A4070000000065000093251</t>
  </si>
  <si>
    <t>1A4070000000065000093252</t>
  </si>
  <si>
    <t>1A4070000000065000093253</t>
  </si>
  <si>
    <t>1A4070000000065000093254</t>
  </si>
  <si>
    <t>1A4070000000065000093255</t>
  </si>
  <si>
    <t>1A4070000000065000093256</t>
  </si>
  <si>
    <t>1A4070000000065000093257</t>
  </si>
  <si>
    <t>1A4070000000065000093258</t>
  </si>
  <si>
    <t>1A4070000000065000093259</t>
  </si>
  <si>
    <t>1A4070000000065000093260</t>
  </si>
  <si>
    <t>1A4070000000065000093261</t>
  </si>
  <si>
    <t>1A4070000000065000093262</t>
  </si>
  <si>
    <t>1A4070000000065000093263</t>
  </si>
  <si>
    <t>1A4070000000065000093264</t>
  </si>
  <si>
    <t>1A4070000000065000093265</t>
  </si>
  <si>
    <t>1A4070000000065000093266</t>
  </si>
  <si>
    <t>1A4070000000065000093267</t>
  </si>
  <si>
    <t>1A4070000000065000093268</t>
  </si>
  <si>
    <t>1A4070000000065000093269</t>
  </si>
  <si>
    <t>1A4070000000065000093270</t>
  </si>
  <si>
    <t>1A4070000000065000093271</t>
  </si>
  <si>
    <t>1A4070000000065000093272</t>
  </si>
  <si>
    <t>1A4070000000065000093273</t>
  </si>
  <si>
    <t>1A4070000000065000093274</t>
  </si>
  <si>
    <t>1A4070000000065000093275</t>
  </si>
  <si>
    <t>1A4070000000065000093276</t>
  </si>
  <si>
    <t>1A4070000000065000093277</t>
  </si>
  <si>
    <t>1A4070000000065000093278</t>
  </si>
  <si>
    <t>1A4070000000065000093279</t>
  </si>
  <si>
    <t>1A4070000000065000093280</t>
  </si>
  <si>
    <t>1A4070000000065000093281</t>
  </si>
  <si>
    <t>1A4070000000065000093282</t>
  </si>
  <si>
    <t>1A4070000000065000093283</t>
  </si>
  <si>
    <t>1A4070000000065000093284</t>
  </si>
  <si>
    <t>1A4070000000065000093285</t>
  </si>
  <si>
    <t>1A4070000000065000093286</t>
  </si>
  <si>
    <t>1A4070000000065000093287</t>
  </si>
  <si>
    <t>1A4070000000065000093288</t>
  </si>
  <si>
    <t>1A4070000000065000093289</t>
  </si>
  <si>
    <t>1A4070000000065000093290</t>
  </si>
  <si>
    <t>1A4070000000065000093291</t>
  </si>
  <si>
    <t>1A4070000000065000093292</t>
  </si>
  <si>
    <t>1A4070000000065000093293</t>
  </si>
  <si>
    <t>1A4070000000065000093294</t>
  </si>
  <si>
    <t>1A4070000000065000093295</t>
  </si>
  <si>
    <t>1A4070000000065000093296</t>
  </si>
  <si>
    <t>1A4070000000065000093297</t>
  </si>
  <si>
    <t>1A4070000000065000093298</t>
  </si>
  <si>
    <t>1A4070000000065000093299</t>
  </si>
  <si>
    <t>1A4070000000065000093300</t>
  </si>
  <si>
    <t>1A4070000000065000093301</t>
  </si>
  <si>
    <t>1A4070000000065000093302</t>
  </si>
  <si>
    <t>1A4070000000065000093303</t>
  </si>
  <si>
    <t>1A4070000000065000093304</t>
  </si>
  <si>
    <t>1A4070000000065000093305</t>
  </si>
  <si>
    <t>1A4070000000065000093306</t>
  </si>
  <si>
    <t>1A4070000000065000093307</t>
  </si>
  <si>
    <t>1A4070000000065000093308</t>
  </si>
  <si>
    <t>1A4070000000065000093309</t>
  </si>
  <si>
    <t>1A4070000000065000093310</t>
  </si>
  <si>
    <t>1A4070000000065000093311</t>
  </si>
  <si>
    <t>1A4070000000065000093312</t>
  </si>
  <si>
    <t>1A4070000000065000093313</t>
  </si>
  <si>
    <t>1A4070000000065000093314</t>
  </si>
  <si>
    <t>1A4070000000065000093315</t>
  </si>
  <si>
    <t>1A4070000000065000093316</t>
  </si>
  <si>
    <t>1A4070000000065000093317</t>
  </si>
  <si>
    <t>1A4070000000065000093318</t>
  </si>
  <si>
    <t>1A4070000000065000093319</t>
  </si>
  <si>
    <t>1A4070000000065000093320</t>
  </si>
  <si>
    <t>1A4070000000065000093321</t>
  </si>
  <si>
    <t>1A4070000000065000093322</t>
  </si>
  <si>
    <t>1A4070000000065000093323</t>
  </si>
  <si>
    <t>1A4070000000065000093324</t>
  </si>
  <si>
    <t>1A4070000000065000093325</t>
  </si>
  <si>
    <t>1A4070000000065000093326</t>
  </si>
  <si>
    <t>1A4070000000065000093327</t>
  </si>
  <si>
    <t>1A4070000000065000093328</t>
  </si>
  <si>
    <t>1A4070000000065000093329</t>
  </si>
  <si>
    <t>1A4070000000065000093330</t>
  </si>
  <si>
    <t>1A4070000000065000093331</t>
  </si>
  <si>
    <t>1A4070000000065000093332</t>
  </si>
  <si>
    <t>1A4070000000065000093333</t>
  </si>
  <si>
    <t>1A4070000000065000093334</t>
  </si>
  <si>
    <t>1A4070000000065000093335</t>
  </si>
  <si>
    <t>1A4070000000065000093336</t>
  </si>
  <si>
    <t>1A4070000000065000093337</t>
  </si>
  <si>
    <t>1A4070000000065000093338</t>
  </si>
  <si>
    <t>1A4070000000065000093339</t>
  </si>
  <si>
    <t>1A4070000000065000093340</t>
  </si>
  <si>
    <t>1A4070000000065000093341</t>
  </si>
  <si>
    <t>1A4070000000065000093342</t>
  </si>
  <si>
    <t>1A4070000000065000093343</t>
  </si>
  <si>
    <t>1A4070000000065000093344</t>
  </si>
  <si>
    <t>1A4070000000065000093345</t>
  </si>
  <si>
    <t>1A4070000000065000093346</t>
  </si>
  <si>
    <t>1A4070000000065000093347</t>
  </si>
  <si>
    <t>1A4070000000065000093348</t>
  </si>
  <si>
    <t>1A4070000000065000093349</t>
  </si>
  <si>
    <t>1A4070000000065000093350</t>
  </si>
  <si>
    <t>1A4070000000065000093351</t>
  </si>
  <si>
    <t>1A4070000000065000093352</t>
  </si>
  <si>
    <t>1A4070000000065000093353</t>
  </si>
  <si>
    <t>1A4070000000065000093354</t>
  </si>
  <si>
    <t>1A4070000000065000093355</t>
  </si>
  <si>
    <t>1A4070000000065000093356</t>
  </si>
  <si>
    <t>1A4070000000065000093357</t>
  </si>
  <si>
    <t>1A4070000000065000093358</t>
  </si>
  <si>
    <t>1A4070000000065000093359</t>
  </si>
  <si>
    <t>1A4070000000065000093360</t>
  </si>
  <si>
    <t>1A4070000000065000093361</t>
  </si>
  <si>
    <t>1A4070000000065000093362</t>
  </si>
  <si>
    <t>1A4070000000065000093363</t>
  </si>
  <si>
    <t>1A4070000000065000093364</t>
  </si>
  <si>
    <t>1A4070000000065000093365</t>
  </si>
  <si>
    <t>1A4070000000065000093366</t>
  </si>
  <si>
    <t>1A4070000000065000093367</t>
  </si>
  <si>
    <t>1A4070000000065000093368</t>
  </si>
  <si>
    <t>1A4070000000065000093369</t>
  </si>
  <si>
    <t>1A4070000000065000093370</t>
  </si>
  <si>
    <t>1A4070000000065000093371</t>
  </si>
  <si>
    <t>1A4070000000065000093372</t>
  </si>
  <si>
    <t>1A4070000000065000093373</t>
  </si>
  <si>
    <t>1A4070000000065000093374</t>
  </si>
  <si>
    <t>1A4070000000065000093375</t>
  </si>
  <si>
    <t>1A4070000000065000093376</t>
  </si>
  <si>
    <t>1A4070000000065000093377</t>
  </si>
  <si>
    <t>1A4070000000065000093378</t>
  </si>
  <si>
    <t>1A4070000000065000093379</t>
  </si>
  <si>
    <t>1A4070000000065000093380</t>
  </si>
  <si>
    <t>1A4070000000065000093381</t>
  </si>
  <si>
    <t>1A4070000000065000093382</t>
  </si>
  <si>
    <t>1A4070000000065000093383</t>
  </si>
  <si>
    <t>1A4070000000065000093384</t>
  </si>
  <si>
    <t>1A4070000000065000093385</t>
  </si>
  <si>
    <t>1A4070000000065000093386</t>
  </si>
  <si>
    <t>1A4070000000065000093387</t>
  </si>
  <si>
    <t>1A4070000000065000093388</t>
  </si>
  <si>
    <t>1A4070000000065000093389</t>
  </si>
  <si>
    <t>1A4070000000065000093390</t>
  </si>
  <si>
    <t>1A4070000000065000093391</t>
  </si>
  <si>
    <t>1A4070000000065000093392</t>
  </si>
  <si>
    <t>1A4070000000065000093393</t>
  </si>
  <si>
    <t>1A4070000000065000093394</t>
  </si>
  <si>
    <t>1A4070000000065000093395</t>
  </si>
  <si>
    <t>1A4070000000065000093396</t>
  </si>
  <si>
    <t>1A4070000000065000093397</t>
  </si>
  <si>
    <t>1A4070000000065000093398</t>
  </si>
  <si>
    <t>1A4070000000065000093399</t>
  </si>
  <si>
    <t>1A4070000000065000093400</t>
  </si>
  <si>
    <t>1A4070000000065000093401</t>
  </si>
  <si>
    <t>1A4070000000065000093402</t>
  </si>
  <si>
    <t>1A4070000000065000093403</t>
  </si>
  <si>
    <t>1A4070000000065000093404</t>
  </si>
  <si>
    <t>1A4070000000065000093405</t>
  </si>
  <si>
    <t>1A4070000000065000093406</t>
  </si>
  <si>
    <t>1A4070000000065000093407</t>
  </si>
  <si>
    <t>1A4070000000065000093408</t>
  </si>
  <si>
    <t>1A4070000000065000093409</t>
  </si>
  <si>
    <t>1A4070000000065000093410</t>
  </si>
  <si>
    <t>1A4070000000065000093411</t>
  </si>
  <si>
    <t>1A4070000000065000093412</t>
  </si>
  <si>
    <t>1A4070000000065000093413</t>
  </si>
  <si>
    <t>1A4070000000065000093414</t>
  </si>
  <si>
    <t>1A4070000000065000093415</t>
  </si>
  <si>
    <t>1A4070000000065000093416</t>
  </si>
  <si>
    <t>1A4070000000065000093417</t>
  </si>
  <si>
    <t>1A4070000000065000093418</t>
  </si>
  <si>
    <t>1A4070000000065000093419</t>
  </si>
  <si>
    <t>1A4070000000065000093420</t>
  </si>
  <si>
    <t>1A4070000000065000093421</t>
  </si>
  <si>
    <t>1A4070000000065000093422</t>
  </si>
  <si>
    <t>1A4070000000065000093423</t>
  </si>
  <si>
    <t>1A4070000000065000093424</t>
  </si>
  <si>
    <t>1A4070000000065000093425</t>
  </si>
  <si>
    <t>1A4070000000065000093426</t>
  </si>
  <si>
    <t>1A4070000000065000093427</t>
  </si>
  <si>
    <t>1A4070000000065000093428</t>
  </si>
  <si>
    <t>1A4070000000065000093429</t>
  </si>
  <si>
    <t>1A4070000000065000093430</t>
  </si>
  <si>
    <t>1A4070000000065000093431</t>
  </si>
  <si>
    <t>1A4070000000065000093432</t>
  </si>
  <si>
    <t>1A4070000000065000093433</t>
  </si>
  <si>
    <t>1A4070000000065000093434</t>
  </si>
  <si>
    <t>1A4070000000065000093435</t>
  </si>
  <si>
    <t>1A4070000000065000093436</t>
  </si>
  <si>
    <t>1A4070000000065000093437</t>
  </si>
  <si>
    <t>1A4070000000065000093438</t>
  </si>
  <si>
    <t>1A4070000000065000093439</t>
  </si>
  <si>
    <t>1A4070000000065000093440</t>
  </si>
  <si>
    <t>1A4070000000065000093441</t>
  </si>
  <si>
    <t>1A4070000000065000093442</t>
  </si>
  <si>
    <t>1A4070000000065000093443</t>
  </si>
  <si>
    <t>1A4070000000065000093444</t>
  </si>
  <si>
    <t>1A4070000000065000093445</t>
  </si>
  <si>
    <t>1A4070000000065000093446</t>
  </si>
  <si>
    <t>1A4070000000065000093447</t>
  </si>
  <si>
    <t>1A4070000000065000093448</t>
  </si>
  <si>
    <t>1A4070000000065000093449</t>
  </si>
  <si>
    <t>1A4070000000065000093450</t>
  </si>
  <si>
    <t>1A4070000000065000093451</t>
  </si>
  <si>
    <t>1A4070000000065000093452</t>
  </si>
  <si>
    <t>1A4070000000065000093453</t>
  </si>
  <si>
    <t>1A4070000000065000093454</t>
  </si>
  <si>
    <t>1A4070000000065000093455</t>
  </si>
  <si>
    <t>1A4070000000065000093456</t>
  </si>
  <si>
    <t>1A4070000000065000093457</t>
  </si>
  <si>
    <t>1A4070000000065000093458</t>
  </si>
  <si>
    <t>1A4070000000065000093459</t>
  </si>
  <si>
    <t>1A4070000000065000093460</t>
  </si>
  <si>
    <t>1A4070000000065000093461</t>
  </si>
  <si>
    <t>1A4070000000065000093462</t>
  </si>
  <si>
    <t>1A4070000000065000093463</t>
  </si>
  <si>
    <t>1A4070000000065000093464</t>
  </si>
  <si>
    <t>1A4070000000065000093465</t>
  </si>
  <si>
    <t>1A4070000000065000093466</t>
  </si>
  <si>
    <t>1A4070000000065000093467</t>
  </si>
  <si>
    <t>1A4070000000065000093468</t>
  </si>
  <si>
    <t>1A4070000000065000093469</t>
  </si>
  <si>
    <t>1A4070000000065000093470</t>
  </si>
  <si>
    <t>1A4070000000065000093471</t>
  </si>
  <si>
    <t>1A4070000000065000093472</t>
  </si>
  <si>
    <t>1A4070000000065000093473</t>
  </si>
  <si>
    <t>1A4070000000065000093474</t>
  </si>
  <si>
    <t>1A4070000000065000093475</t>
  </si>
  <si>
    <t>1A4070000000065000093476</t>
  </si>
  <si>
    <t>1A4070000000065000093477</t>
  </si>
  <si>
    <t>1A4070000000065000093478</t>
  </si>
  <si>
    <t>1A4070000000065000093479</t>
  </si>
  <si>
    <t>1A4070000000065000093480</t>
  </si>
  <si>
    <t>1A4070000000065000093481</t>
  </si>
  <si>
    <t>1A4070000000065000093482</t>
  </si>
  <si>
    <t>1A4070000000065000093483</t>
  </si>
  <si>
    <t>1A4070000000065000093484</t>
  </si>
  <si>
    <t>1A4070000000065000093485</t>
  </si>
  <si>
    <t>1A4070000000065000093486</t>
  </si>
  <si>
    <t>1A4070000000065000093487</t>
  </si>
  <si>
    <t>1A4070000000065000093488</t>
  </si>
  <si>
    <t>1A4070000000065000093489</t>
  </si>
  <si>
    <t>1A4070000000065000093490</t>
  </si>
  <si>
    <t>1A4070000000065000093491</t>
  </si>
  <si>
    <t>1A4070000000065000093492</t>
  </si>
  <si>
    <t>1A4070000000065000093493</t>
  </si>
  <si>
    <t>1A4070000000065000093494</t>
  </si>
  <si>
    <t>1A4070000000065000093495</t>
  </si>
  <si>
    <t>1A4070000000065000093496</t>
  </si>
  <si>
    <t>1A4070000000065000093497</t>
  </si>
  <si>
    <t>1A4070000000065000093498</t>
  </si>
  <si>
    <t>1A4070000000065000093499</t>
  </si>
  <si>
    <t>1A4070000000065000093500</t>
  </si>
  <si>
    <t>1A4070000000065000093501</t>
  </si>
  <si>
    <t>1A4070000000065000093502</t>
  </si>
  <si>
    <t>1A4070000000065000093503</t>
  </si>
  <si>
    <t>1A4070000000065000093504</t>
  </si>
  <si>
    <t>1A4070000000065000093505</t>
  </si>
  <si>
    <t>1A4070000000065000093506</t>
  </si>
  <si>
    <t>1A4070000000065000093507</t>
  </si>
  <si>
    <t>1A4070000000065000093508</t>
  </si>
  <si>
    <t>1A4070000000065000093509</t>
  </si>
  <si>
    <t>1A4070000000065000093510</t>
  </si>
  <si>
    <t>1A4070000000065000093511</t>
  </si>
  <si>
    <t>1A4070000000065000093512</t>
  </si>
  <si>
    <t>1A4070000000065000093513</t>
  </si>
  <si>
    <t>1A4070000000065000093514</t>
  </si>
  <si>
    <t>1A4070000000065000093515</t>
  </si>
  <si>
    <t>1A4070000000065000093516</t>
  </si>
  <si>
    <t>1A4070000000065000093517</t>
  </si>
  <si>
    <t>1A4070000000065000093518</t>
  </si>
  <si>
    <t>1A4070000000065000093519</t>
  </si>
  <si>
    <t>1A4070000000065000093520</t>
  </si>
  <si>
    <t>1A4070000000065000093521</t>
  </si>
  <si>
    <t>1A4070000000065000093522</t>
  </si>
  <si>
    <t>1A4070000000065000093523</t>
  </si>
  <si>
    <t>1A4070000000065000093524</t>
  </si>
  <si>
    <t>1A4070000000065000093525</t>
  </si>
  <si>
    <t>1A4070000000065000093526</t>
  </si>
  <si>
    <t>1A4070000000065000093527</t>
  </si>
  <si>
    <t>1A4070000000065000093528</t>
  </si>
  <si>
    <t>1A4070000000065000093529</t>
  </si>
  <si>
    <t>1A4070000000065000093530</t>
  </si>
  <si>
    <t>1A4070000000065000093531</t>
  </si>
  <si>
    <t>1A4070000000065000093532</t>
  </si>
  <si>
    <t>1A4070000000065000093533</t>
  </si>
  <si>
    <t>1A4070000000065000093534</t>
  </si>
  <si>
    <t>1A4070000000065000093535</t>
  </si>
  <si>
    <t>1A4070000000065000093536</t>
  </si>
  <si>
    <t>1A4070000000065000093537</t>
  </si>
  <si>
    <t>1A4070000000065000093538</t>
  </si>
  <si>
    <t>1A4070000000065000093539</t>
  </si>
  <si>
    <t>1A4070000000065000093540</t>
  </si>
  <si>
    <t>1A4070000000065000093541</t>
  </si>
  <si>
    <t>1A4070000000065000093542</t>
  </si>
  <si>
    <t>1A4070000000065000093543</t>
  </si>
  <si>
    <t>1A4070000000065000093544</t>
  </si>
  <si>
    <t>1A4070000000065000093545</t>
  </si>
  <si>
    <t>1A4070000000065000093546</t>
  </si>
  <si>
    <t>1A4070000000065000093547</t>
  </si>
  <si>
    <t>1A4070000000065000093548</t>
  </si>
  <si>
    <t>1A4070000000065000093549</t>
  </si>
  <si>
    <t>1A4070000000065000093550</t>
  </si>
  <si>
    <t>1A4070000000065000093551</t>
  </si>
  <si>
    <t>1A4070000000065000093552</t>
  </si>
  <si>
    <t>1A4070000000065000093553</t>
  </si>
  <si>
    <t>1A4070000000065000093554</t>
  </si>
  <si>
    <t>1A4070000000065000093555</t>
  </si>
  <si>
    <t>1A4070000000065000093556</t>
  </si>
  <si>
    <t>1A4070000000065000093557</t>
  </si>
  <si>
    <t>1A4070000000065000093558</t>
  </si>
  <si>
    <t>1A4070000000065000093559</t>
  </si>
  <si>
    <t>1A4070000000065000093560</t>
  </si>
  <si>
    <t>1A4070000000065000093561</t>
  </si>
  <si>
    <t>1A4070000000065000093562</t>
  </si>
  <si>
    <t>1A4070000000065000093563</t>
  </si>
  <si>
    <t>1A4070000000065000093564</t>
  </si>
  <si>
    <t>1A4070000000065000093565</t>
  </si>
  <si>
    <t>1A4070000000065000093566</t>
  </si>
  <si>
    <t>1A4070000000065000093567</t>
  </si>
  <si>
    <t>1A4070000000065000093568</t>
  </si>
  <si>
    <t>1A4070000000065000093569</t>
  </si>
  <si>
    <t>1A4070000000065000093570</t>
  </si>
  <si>
    <t>1A4070000000065000093571</t>
  </si>
  <si>
    <t>1A4070000000065000093572</t>
  </si>
  <si>
    <t>1A4070000000065000093573</t>
  </si>
  <si>
    <t>1A4070000000065000093574</t>
  </si>
  <si>
    <t>1A4070000000065000093575</t>
  </si>
  <si>
    <t>1A4070000000065000093576</t>
  </si>
  <si>
    <t>1A4070000000065000093577</t>
  </si>
  <si>
    <t>1A4070000000065000093578</t>
  </si>
  <si>
    <t>1A4070000000065000093579</t>
  </si>
  <si>
    <t>1A4070000000065000093580</t>
  </si>
  <si>
    <t>1A4070000000065000093581</t>
  </si>
  <si>
    <t>1A4070000000065000093582</t>
  </si>
  <si>
    <t>1A4070000000065000093583</t>
  </si>
  <si>
    <t>1A4070000000065000093584</t>
  </si>
  <si>
    <t>1A4070000000065000093585</t>
  </si>
  <si>
    <t>1A4070000000065000093586</t>
  </si>
  <si>
    <t>1A4070000000065000093587</t>
  </si>
  <si>
    <t>1A4070000000065000093588</t>
  </si>
  <si>
    <t>1A4070000000065000093589</t>
  </si>
  <si>
    <t>1A4070000000065000093590</t>
  </si>
  <si>
    <t>1A4070000000065000093591</t>
  </si>
  <si>
    <t>1A4070000000065000093592</t>
  </si>
  <si>
    <t>1A4070000000065000093593</t>
  </si>
  <si>
    <t>1A4070000000065000093594</t>
  </si>
  <si>
    <t>1A4070000000065000093595</t>
  </si>
  <si>
    <t>1A4070000000065000093596</t>
  </si>
  <si>
    <t>1A4070000000065000093597</t>
  </si>
  <si>
    <t>1A4070000000065000093598</t>
  </si>
  <si>
    <t>1A4070000000065000093599</t>
  </si>
  <si>
    <t>1A4070000000065000093600</t>
  </si>
  <si>
    <t>1A4070000000065000093601</t>
  </si>
  <si>
    <t>1A4070000000065000093602</t>
  </si>
  <si>
    <t>1A4070000000065000093603</t>
  </si>
  <si>
    <t>1A4070000000065000093604</t>
  </si>
  <si>
    <t>1A4070000000065000093605</t>
  </si>
  <si>
    <t>1A4070000000065000093606</t>
  </si>
  <si>
    <t>1A4070000000065000093607</t>
  </si>
  <si>
    <t>1A4070000000065000093608</t>
  </si>
  <si>
    <t>1A4070000000065000093609</t>
  </si>
  <si>
    <t>1A4070000000065000093610</t>
  </si>
  <si>
    <t>1A4070000000065000093611</t>
  </si>
  <si>
    <t>1A4070000000065000093612</t>
  </si>
  <si>
    <t>1A4070000000065000093613</t>
  </si>
  <si>
    <t>1A4070000000065000093614</t>
  </si>
  <si>
    <t>1A4070000000065000093615</t>
  </si>
  <si>
    <t>1A4070000000065000093616</t>
  </si>
  <si>
    <t>1A4070000000065000093617</t>
  </si>
  <si>
    <t>1A4070000000065000093618</t>
  </si>
  <si>
    <t>1A4070000000065000093619</t>
  </si>
  <si>
    <t>1A4070000000065000093620</t>
  </si>
  <si>
    <t>1A4070000000065000093621</t>
  </si>
  <si>
    <t>1A4070000000065000093622</t>
  </si>
  <si>
    <t>1A4070000000065000093623</t>
  </si>
  <si>
    <t>1A4070000000065000093624</t>
  </si>
  <si>
    <t>1A4070000000065000093625</t>
  </si>
  <si>
    <t>1A4070000000065000093626</t>
  </si>
  <si>
    <t>1A4070000000065000093627</t>
  </si>
  <si>
    <t>1A4070000000065000093628</t>
  </si>
  <si>
    <t>1A4070000000065000093629</t>
  </si>
  <si>
    <t>1A4070000000065000093630</t>
  </si>
  <si>
    <t>1A4070000000065000093631</t>
  </si>
  <si>
    <t>1A4070000000065000093632</t>
  </si>
  <si>
    <t>1A4070000000065000093633</t>
  </si>
  <si>
    <t>1A4070000000065000093634</t>
  </si>
  <si>
    <t>1A4070000000065000093635</t>
  </si>
  <si>
    <t>1A4070000000065000093636</t>
  </si>
  <si>
    <t>1A4070000000065000093637</t>
  </si>
  <si>
    <t>1A4070000000065000093638</t>
  </si>
  <si>
    <t>1A4070000000065000093639</t>
  </si>
  <si>
    <t>1A4070000000065000093640</t>
  </si>
  <si>
    <t>1A4070000000065000093641</t>
  </si>
  <si>
    <t>1A4070000000065000093642</t>
  </si>
  <si>
    <t>1A4070000000065000093643</t>
  </si>
  <si>
    <t>1A4070000000065000093644</t>
  </si>
  <si>
    <t>1A4070000000065000093645</t>
  </si>
  <si>
    <t>1A4070000000065000093646</t>
  </si>
  <si>
    <t>1A4070000000065000093647</t>
  </si>
  <si>
    <t>1A4070000000065000093648</t>
  </si>
  <si>
    <t>1A4070000000065000093649</t>
  </si>
  <si>
    <t>1A4070000000065000093650</t>
  </si>
  <si>
    <t>1A4070000000065000093651</t>
  </si>
  <si>
    <t>1A4070000000065000093652</t>
  </si>
  <si>
    <t>1A4070000000065000093653</t>
  </si>
  <si>
    <t>1A4070000000065000093654</t>
  </si>
  <si>
    <t>1A4070000000065000093655</t>
  </si>
  <si>
    <t>1A4070000000065000093656</t>
  </si>
  <si>
    <t>1A4070000000065000093657</t>
  </si>
  <si>
    <t>1A4070000000065000093658</t>
  </si>
  <si>
    <t>1A4070000000065000093659</t>
  </si>
  <si>
    <t>1A4070000000065000093660</t>
  </si>
  <si>
    <t>1A4070000000065000093661</t>
  </si>
  <si>
    <t>1A4070000000065000093662</t>
  </si>
  <si>
    <t>1A4070000000065000093663</t>
  </si>
  <si>
    <t>1A4070000000065000093664</t>
  </si>
  <si>
    <t>1A4070000000065000093665</t>
  </si>
  <si>
    <t>1A4070000000065000093666</t>
  </si>
  <si>
    <t>1A4070000000065000093667</t>
  </si>
  <si>
    <t>1A4070000000065000093668</t>
  </si>
  <si>
    <t>1A4070000000065000093669</t>
  </si>
  <si>
    <t>1A4070000000065000093670</t>
  </si>
  <si>
    <t>1A4070000000065000093671</t>
  </si>
  <si>
    <t>1A4070000000065000093672</t>
  </si>
  <si>
    <t>1A4070000000065000093673</t>
  </si>
  <si>
    <t>1A4070000000065000093674</t>
  </si>
  <si>
    <t>1A4070000000065000093675</t>
  </si>
  <si>
    <t>1A4070000000065000093676</t>
  </si>
  <si>
    <t>1A4070000000065000093677</t>
  </si>
  <si>
    <t>1A4070000000065000093678</t>
  </si>
  <si>
    <t>1A4070000000065000093679</t>
  </si>
  <si>
    <t>1A4070000000065000093680</t>
  </si>
  <si>
    <t>1A4070000000065000093681</t>
  </si>
  <si>
    <t>1A4070000000065000093682</t>
  </si>
  <si>
    <t>1A4070000000065000093683</t>
  </si>
  <si>
    <t>1A4070000000065000093684</t>
  </si>
  <si>
    <t>1A4070000000065000093685</t>
  </si>
  <si>
    <t>1A4070000000065000093686</t>
  </si>
  <si>
    <t>1A4070000000065000093687</t>
  </si>
  <si>
    <t>1A4070000000065000093688</t>
  </si>
  <si>
    <t>1A4070000000065000093689</t>
  </si>
  <si>
    <t>1A4070000000065000093690</t>
  </si>
  <si>
    <t>1A4070000000065000093691</t>
  </si>
  <si>
    <t>1A4070000000065000093692</t>
  </si>
  <si>
    <t>1A4070000000065000093693</t>
  </si>
  <si>
    <t>1A4070000000065000093694</t>
  </si>
  <si>
    <t>1A4070000000065000093695</t>
  </si>
  <si>
    <t>1A4070000000065000093696</t>
  </si>
  <si>
    <t>1A4070000000065000093697</t>
  </si>
  <si>
    <t>1A4070000000065000093698</t>
  </si>
  <si>
    <t>1A4070000000065000093699</t>
  </si>
  <si>
    <t>1A4070000000065000093700</t>
  </si>
  <si>
    <t>1A4070000000065000093701</t>
  </si>
  <si>
    <t>1A4070000000065000093702</t>
  </si>
  <si>
    <t>1A4070000000065000093703</t>
  </si>
  <si>
    <t>1A4070000000065000093704</t>
  </si>
  <si>
    <t>1A4070000000065000093705</t>
  </si>
  <si>
    <t>1A4070000000065000093706</t>
  </si>
  <si>
    <t>1A4070000000065000093707</t>
  </si>
  <si>
    <t>1A4070000000065000093708</t>
  </si>
  <si>
    <t>1A4070000000065000093709</t>
  </si>
  <si>
    <t>1A4070000000065000093710</t>
  </si>
  <si>
    <t>1A4070000000065000093711</t>
  </si>
  <si>
    <t>1A4070000000065000093712</t>
  </si>
  <si>
    <t>1A4070000000065000093713</t>
  </si>
  <si>
    <t>1A4070000000065000093714</t>
  </si>
  <si>
    <t>1A4070000000065000093715</t>
  </si>
  <si>
    <t>1A4070000000065000093716</t>
  </si>
  <si>
    <t>1A4070000000065000093717</t>
  </si>
  <si>
    <t>1A4070000000065000093718</t>
  </si>
  <si>
    <t>1A4070000000065000093719</t>
  </si>
  <si>
    <t>1A4070000000065000093720</t>
  </si>
  <si>
    <t>1A4070000000065000093721</t>
  </si>
  <si>
    <t>1A4070000000065000093722</t>
  </si>
  <si>
    <t>1A4070000000065000093723</t>
  </si>
  <si>
    <t>1A4070000000065000093724</t>
  </si>
  <si>
    <t>1A4070000000065000093725</t>
  </si>
  <si>
    <t>1A4070000000065000093726</t>
  </si>
  <si>
    <t>1A4070000000065000093727</t>
  </si>
  <si>
    <t>1A4070000000065000093728</t>
  </si>
  <si>
    <t>1A4070000000065000093729</t>
  </si>
  <si>
    <t>1A4070000000065000093730</t>
  </si>
  <si>
    <t>1A4070000000065000093731</t>
  </si>
  <si>
    <t>1A4070000000065000093732</t>
  </si>
  <si>
    <t>1A4070000000065000093733</t>
  </si>
  <si>
    <t>1A4070000000065000093734</t>
  </si>
  <si>
    <t>1A4070000000065000093735</t>
  </si>
  <si>
    <t>1A4070000000065000093736</t>
  </si>
  <si>
    <t>1A4070000000065000093737</t>
  </si>
  <si>
    <t>1A4070000000065000093738</t>
  </si>
  <si>
    <t>1A4070000000065000093739</t>
  </si>
  <si>
    <t>1A4070000000065000093740</t>
  </si>
  <si>
    <t>1A4070000000065000093741</t>
  </si>
  <si>
    <t>1A4070000000065000093742</t>
  </si>
  <si>
    <t>1A4070000000065000093743</t>
  </si>
  <si>
    <t>1A4070000000065000093744</t>
  </si>
  <si>
    <t>1A4070000000065000093745</t>
  </si>
  <si>
    <t>1A4070000000065000093746</t>
  </si>
  <si>
    <t>1A4070000000065000093747</t>
  </si>
  <si>
    <t>1A4070000000065000093748</t>
  </si>
  <si>
    <t>1A4070000000065000093749</t>
  </si>
  <si>
    <t>1A4070000000065000093750</t>
  </si>
  <si>
    <t>1A4070000000065000093751</t>
  </si>
  <si>
    <t>1A4070000000065000093752</t>
  </si>
  <si>
    <t>1A4070000000065000093753</t>
  </si>
  <si>
    <t>1A4070000000065000093754</t>
  </si>
  <si>
    <t>1A4070000000065000093755</t>
  </si>
  <si>
    <t>1A4070000000065000093756</t>
  </si>
  <si>
    <t>1A4070000000065000093757</t>
  </si>
  <si>
    <t>1A4070000000065000093758</t>
  </si>
  <si>
    <t>1A4070000000065000093759</t>
  </si>
  <si>
    <t>1A4070000000065000093760</t>
  </si>
  <si>
    <t>1A4070000000065000093761</t>
  </si>
  <si>
    <t>1A4070000000065000093762</t>
  </si>
  <si>
    <t>1A4070000000065000093763</t>
  </si>
  <si>
    <t>1A4070000000065000093764</t>
  </si>
  <si>
    <t>1A4070000000065000093765</t>
  </si>
  <si>
    <t>1A4070000000065000093766</t>
  </si>
  <si>
    <t>1A4070000000065000093767</t>
  </si>
  <si>
    <t>1A4070000000065000093768</t>
  </si>
  <si>
    <t>1A4070000000065000093769</t>
  </si>
  <si>
    <t>1A4070000000065000093770</t>
  </si>
  <si>
    <t>1A4070000000065000093771</t>
  </si>
  <si>
    <t>1A4070000000065000093772</t>
  </si>
  <si>
    <t>1A4070000000065000093773</t>
  </si>
  <si>
    <t>1A4070000000065000093774</t>
  </si>
  <si>
    <t>1A4070000000065000093775</t>
  </si>
  <si>
    <t>1A4070000000065000093776</t>
  </si>
  <si>
    <t>1A4070000000065000093777</t>
  </si>
  <si>
    <t>1A4070000000065000093778</t>
  </si>
  <si>
    <t>1A4070000000065000093779</t>
  </si>
  <si>
    <t>1A4070000000065000093780</t>
  </si>
  <si>
    <t>1A4070000000065000093781</t>
  </si>
  <si>
    <t>1A4070000000065000093782</t>
  </si>
  <si>
    <t>1A4070000000065000093783</t>
  </si>
  <si>
    <t>1A4070000000065000093784</t>
  </si>
  <si>
    <t>1A4070000000065000093785</t>
  </si>
  <si>
    <t>1A4070000000065000093786</t>
  </si>
  <si>
    <t>1A4070000000065000093787</t>
  </si>
  <si>
    <t>1A4070000000065000093788</t>
  </si>
  <si>
    <t>1A4070000000065000093789</t>
  </si>
  <si>
    <t>1A4070000000065000093790</t>
  </si>
  <si>
    <t>1A4070000000065000093791</t>
  </si>
  <si>
    <t>1A4070000000065000093792</t>
  </si>
  <si>
    <t>1A4070000000065000093793</t>
  </si>
  <si>
    <t>1A4070000000065000093794</t>
  </si>
  <si>
    <t>1A4070000000065000093795</t>
  </si>
  <si>
    <t>1A4070000000065000093796</t>
  </si>
  <si>
    <t>1A4070000000065000093797</t>
  </si>
  <si>
    <t>1A4070000000065000093798</t>
  </si>
  <si>
    <t>1A4070000000065000093799</t>
  </si>
  <si>
    <t>1A4070000000065000093800</t>
  </si>
  <si>
    <t>1A4070000000065000093801</t>
  </si>
  <si>
    <t>1A4070000000065000093802</t>
  </si>
  <si>
    <t>1A4070000000065000093803</t>
  </si>
  <si>
    <t>1A4070000000065000093804</t>
  </si>
  <si>
    <t>1A4070000000065000093805</t>
  </si>
  <si>
    <t>1A4070000000065000093806</t>
  </si>
  <si>
    <t>1A4070000000065000093807</t>
  </si>
  <si>
    <t>1A4070000000065000093808</t>
  </si>
  <si>
    <t>1A4070000000065000093809</t>
  </si>
  <si>
    <t>1A4070000000065000093810</t>
  </si>
  <si>
    <t>1A4070000000065000093811</t>
  </si>
  <si>
    <t>1A4070000000065000093812</t>
  </si>
  <si>
    <t>1A4070000000065000093813</t>
  </si>
  <si>
    <t>1A4070000000065000093814</t>
  </si>
  <si>
    <t>1A4070000000065000093815</t>
  </si>
  <si>
    <t>1A4070000000065000093816</t>
  </si>
  <si>
    <t>1A4070000000065000093817</t>
  </si>
  <si>
    <t>1A4070000000065000093818</t>
  </si>
  <si>
    <t>1A4070000000065000093819</t>
  </si>
  <si>
    <t>1A4070000000065000093820</t>
  </si>
  <si>
    <t>1A4070000000065000093821</t>
  </si>
  <si>
    <t>1A4070000000065000093822</t>
  </si>
  <si>
    <t>1A4070000000065000093823</t>
  </si>
  <si>
    <t>1A4070000000065000093824</t>
  </si>
  <si>
    <t>1A4070000000065000093825</t>
  </si>
  <si>
    <t>1A4070000000065000093826</t>
  </si>
  <si>
    <t>1A4070000000065000093827</t>
  </si>
  <si>
    <t>1A4070000000065000093828</t>
  </si>
  <si>
    <t>1A4070000000065000093829</t>
  </si>
  <si>
    <t>1A4070000000065000093830</t>
  </si>
  <si>
    <t>1A4070000000065000093831</t>
  </si>
  <si>
    <t>1A4070000000065000093832</t>
  </si>
  <si>
    <t>1A4070000000065000093833</t>
  </si>
  <si>
    <t>1A4070000000065000093834</t>
  </si>
  <si>
    <t>1A4070000000065000093835</t>
  </si>
  <si>
    <t>1A4070000000065000093836</t>
  </si>
  <si>
    <t>1A4070000000065000093837</t>
  </si>
  <si>
    <t>1A4070000000065000093838</t>
  </si>
  <si>
    <t>1A4070000000065000093839</t>
  </si>
  <si>
    <t>1A4070000000065000093840</t>
  </si>
  <si>
    <t>1A4070000000065000093841</t>
  </si>
  <si>
    <t>1A4070000000065000093842</t>
  </si>
  <si>
    <t>1A4070000000065000093843</t>
  </si>
  <si>
    <t>1A4070000000065000093844</t>
  </si>
  <si>
    <t>1A4070000000065000093845</t>
  </si>
  <si>
    <t>1A4070000000065000093846</t>
  </si>
  <si>
    <t>1A4070000000065000093847</t>
  </si>
  <si>
    <t>1A4070000000065000093848</t>
  </si>
  <si>
    <t>1A4070000000065000093849</t>
  </si>
  <si>
    <t>1A4070000000065000093850</t>
  </si>
  <si>
    <t>1A4070000000065000093851</t>
  </si>
  <si>
    <t>1A4070000000065000093852</t>
  </si>
  <si>
    <t>1A4070000000065000093853</t>
  </si>
  <si>
    <t>1A4070000000065000093854</t>
  </si>
  <si>
    <t>1A4070000000065000093855</t>
  </si>
  <si>
    <t>1A4070000000065000093856</t>
  </si>
  <si>
    <t>1A4070000000065000093857</t>
  </si>
  <si>
    <t>1A4070000000065000093858</t>
  </si>
  <si>
    <t>1A4070000000065000093859</t>
  </si>
  <si>
    <t>1A4070000000065000093860</t>
  </si>
  <si>
    <t>1A4070000000065000093861</t>
  </si>
  <si>
    <t>1A4070000000065000093862</t>
  </si>
  <si>
    <t>1A4070000000065000093863</t>
  </si>
  <si>
    <t>1A4070000000065000093864</t>
  </si>
  <si>
    <t>1A4070000000065000093865</t>
  </si>
  <si>
    <t>1A4070000000065000093866</t>
  </si>
  <si>
    <t>1A4070000000065000093867</t>
  </si>
  <si>
    <t>1A4070000000065000093868</t>
  </si>
  <si>
    <t>1A4070000000065000093869</t>
  </si>
  <si>
    <t>1A4070000000065000093870</t>
  </si>
  <si>
    <t>1A4070000000065000093871</t>
  </si>
  <si>
    <t>1A4070000000065000093872</t>
  </si>
  <si>
    <t>1A4070000000065000093873</t>
  </si>
  <si>
    <t>1A4070000000065000093874</t>
  </si>
  <si>
    <t>1A4070000000065000093875</t>
  </si>
  <si>
    <t>1A4070000000065000093876</t>
  </si>
  <si>
    <t>1A4070000000065000093877</t>
  </si>
  <si>
    <t>1A4070000000065000093878</t>
  </si>
  <si>
    <t>1A4070000000065000093879</t>
  </si>
  <si>
    <t>1A4070000000065000093880</t>
  </si>
  <si>
    <t>1A4070000000065000093881</t>
  </si>
  <si>
    <t>1A4070000000065000093882</t>
  </si>
  <si>
    <t>1A4070000000065000093883</t>
  </si>
  <si>
    <t>1A4070000000065000093884</t>
  </si>
  <si>
    <t>1A4070000000065000093885</t>
  </si>
  <si>
    <t>1A4070000000065000093886</t>
  </si>
  <si>
    <t>1A4070000000065000093887</t>
  </si>
  <si>
    <t>1A4070000000065000093888</t>
  </si>
  <si>
    <t>1A4070000000065000093889</t>
  </si>
  <si>
    <t>1A4070000000065000093890</t>
  </si>
  <si>
    <t>1A4070000000065000093891</t>
  </si>
  <si>
    <t>1A4070000000065000093892</t>
  </si>
  <si>
    <t>1A4070000000065000093893</t>
  </si>
  <si>
    <t>1A4070000000065000093894</t>
  </si>
  <si>
    <t>1A4070000000065000093895</t>
  </si>
  <si>
    <t>1A4070000000065000093896</t>
  </si>
  <si>
    <t>1A4070000000065000093897</t>
  </si>
  <si>
    <t>1A4070000000065000093898</t>
  </si>
  <si>
    <t>1A4070000000065000093899</t>
  </si>
  <si>
    <t>1A4070000000065000093900</t>
  </si>
  <si>
    <t>1A4070000000065000093901</t>
  </si>
  <si>
    <t>1A4070000000065000093902</t>
  </si>
  <si>
    <t>1A4070000000065000093903</t>
  </si>
  <si>
    <t>1A4070000000065000093904</t>
  </si>
  <si>
    <t>1A4070000000065000093905</t>
  </si>
  <si>
    <t>1A4070000000065000093906</t>
  </si>
  <si>
    <t>1A4070000000065000093907</t>
  </si>
  <si>
    <t>1A4070000000065000093908</t>
  </si>
  <si>
    <t>1A4070000000065000093909</t>
  </si>
  <si>
    <t>1A4070000000065000093910</t>
  </si>
  <si>
    <t>1A4070000000065000093911</t>
  </si>
  <si>
    <t>1A4070000000065000093912</t>
  </si>
  <si>
    <t>1A4070000000065000093913</t>
  </si>
  <si>
    <t>1A4070000000065000093914</t>
  </si>
  <si>
    <t>1A4070000000065000093915</t>
  </si>
  <si>
    <t>1A4070000000065000093916</t>
  </si>
  <si>
    <t>1A4070000000065000093917</t>
  </si>
  <si>
    <t>1A4070000000065000093918</t>
  </si>
  <si>
    <t>1A4070000000065000093919</t>
  </si>
  <si>
    <t>1A4070000000065000093920</t>
  </si>
  <si>
    <t>1A4070000000065000093921</t>
  </si>
  <si>
    <t>1A4070000000065000093922</t>
  </si>
  <si>
    <t>1A4070000000065000093923</t>
  </si>
  <si>
    <t>1A4070000000065000093924</t>
  </si>
  <si>
    <t>1A4070000000065000093925</t>
  </si>
  <si>
    <t>1A4070000000065000093926</t>
  </si>
  <si>
    <t>1A4070000000065000093927</t>
  </si>
  <si>
    <t>1A4070000000065000093928</t>
  </si>
  <si>
    <t>1A4070000000065000093929</t>
  </si>
  <si>
    <t>1A4070000000065000093930</t>
  </si>
  <si>
    <t>1A4070000000065000093931</t>
  </si>
  <si>
    <t>1A4070000000065000093932</t>
  </si>
  <si>
    <t>1A4070000000065000093933</t>
  </si>
  <si>
    <t>1A4070000000065000093934</t>
  </si>
  <si>
    <t>1A4070000000065000093935</t>
  </si>
  <si>
    <t>1A4070000000065000093936</t>
  </si>
  <si>
    <t>1A4070000000065000093937</t>
  </si>
  <si>
    <t>1A4070000000065000093938</t>
  </si>
  <si>
    <t>1A4070000000065000093939</t>
  </si>
  <si>
    <t>1A4070000000065000093940</t>
  </si>
  <si>
    <t>1A4070000000065000093941</t>
  </si>
  <si>
    <t>1A4070000000065000093942</t>
  </si>
  <si>
    <t>1A4070000000065000093943</t>
  </si>
  <si>
    <t>1A4070000000065000093944</t>
  </si>
  <si>
    <t>1A4070000000065000093945</t>
  </si>
  <si>
    <t>1A4070000000065000093946</t>
  </si>
  <si>
    <t>1A4070000000065000093947</t>
  </si>
  <si>
    <t>1A4070000000065000093948</t>
  </si>
  <si>
    <t>1A4070000000065000093949</t>
  </si>
  <si>
    <t>1A4070000000065000093950</t>
  </si>
  <si>
    <t>1A4070000000065000093951</t>
  </si>
  <si>
    <t>1A4070000000065000093952</t>
  </si>
  <si>
    <t>1A4070000000065000093953</t>
  </si>
  <si>
    <t>1A4070000000065000093954</t>
  </si>
  <si>
    <t>1A4070000000065000093955</t>
  </si>
  <si>
    <t>1A4070000000065000093956</t>
  </si>
  <si>
    <t>1A4070000000065000093957</t>
  </si>
  <si>
    <t>1A4070000000065000093958</t>
  </si>
  <si>
    <t>1A4070000000065000093959</t>
  </si>
  <si>
    <t>1A4070000000065000093960</t>
  </si>
  <si>
    <t>1A4070000000065000093961</t>
  </si>
  <si>
    <t>1A4070000000065000093962</t>
  </si>
  <si>
    <t>1A4070000000065000093963</t>
  </si>
  <si>
    <t>1A4070000000065000093964</t>
  </si>
  <si>
    <t>1A4070000000065000093965</t>
  </si>
  <si>
    <t>1A4070000000065000093966</t>
  </si>
  <si>
    <t>1A4070000000065000093967</t>
  </si>
  <si>
    <t>1A4070000000065000093968</t>
  </si>
  <si>
    <t>1A4070000000065000093969</t>
  </si>
  <si>
    <t>1A4070000000065000093970</t>
  </si>
  <si>
    <t>1A4070000000065000093971</t>
  </si>
  <si>
    <t>1A4070000000065000093972</t>
  </si>
  <si>
    <t>1A4070000000065000093973</t>
  </si>
  <si>
    <t>1A4070000000065000093974</t>
  </si>
  <si>
    <t>1A4070000000065000093975</t>
  </si>
  <si>
    <t>1A4070000000065000093976</t>
  </si>
  <si>
    <t>1A4070000000065000093977</t>
  </si>
  <si>
    <t>1A4070000000065000093978</t>
  </si>
  <si>
    <t>1A4070000000065000093979</t>
  </si>
  <si>
    <t>1A4070000000065000093980</t>
  </si>
  <si>
    <t>1A4070000000065000093981</t>
  </si>
  <si>
    <t>1A4070000000065000093982</t>
  </si>
  <si>
    <t>1A4070000000065000093983</t>
  </si>
  <si>
    <t>1A4070000000065000093984</t>
  </si>
  <si>
    <t>1A4070000000065000093985</t>
  </si>
  <si>
    <t>1A4070000000065000093986</t>
  </si>
  <si>
    <t>1A4070000000065000093987</t>
  </si>
  <si>
    <t>1A4070000000065000093988</t>
  </si>
  <si>
    <t>1A4070000000065000093989</t>
  </si>
  <si>
    <t>1A4070000000065000093990</t>
  </si>
  <si>
    <t>1A4070000000065000093991</t>
  </si>
  <si>
    <t>1A4070000000065000093992</t>
  </si>
  <si>
    <t>1A4070000000065000093993</t>
  </si>
  <si>
    <t>1A4070000000065000093994</t>
  </si>
  <si>
    <t>1A4070000000065000093995</t>
  </si>
  <si>
    <t>1A4070000000065000093996</t>
  </si>
  <si>
    <t>1A4070000000065000093997</t>
  </si>
  <si>
    <t>1A4070000000065000093998</t>
  </si>
  <si>
    <t>1A4070000000065000093999</t>
  </si>
  <si>
    <t>1A4070000000065000094000</t>
  </si>
  <si>
    <t>1A4070000000065000094001</t>
  </si>
  <si>
    <t>1A4070000000065000094002</t>
  </si>
  <si>
    <t>1A4070000000065000094003</t>
  </si>
  <si>
    <t>1A4070000000065000094004</t>
  </si>
  <si>
    <t>1A4070000000065000094005</t>
  </si>
  <si>
    <t>1A4070000000065000094006</t>
  </si>
  <si>
    <t>1A4070000000065000094007</t>
  </si>
  <si>
    <t>1A4070000000065000094008</t>
  </si>
  <si>
    <t>1A4070000000065000094009</t>
  </si>
  <si>
    <t>1A4070000000065000094010</t>
  </si>
  <si>
    <t>1A4070000000065000094011</t>
  </si>
  <si>
    <t>1A4070000000065000094012</t>
  </si>
  <si>
    <t>1A4070000000065000094013</t>
  </si>
  <si>
    <t>1A4070000000065000094014</t>
  </si>
  <si>
    <t>1A4070000000065000094015</t>
  </si>
  <si>
    <t>1A4070000000065000094016</t>
  </si>
  <si>
    <t>1A4070000000065000094017</t>
  </si>
  <si>
    <t>1A4070000000065000094018</t>
  </si>
  <si>
    <t>1A4070000000065000094019</t>
  </si>
  <si>
    <t>1A4070000000065000094020</t>
  </si>
  <si>
    <t>1A4070000000065000094021</t>
  </si>
  <si>
    <t>1A4070000000065000094022</t>
  </si>
  <si>
    <t>1A4070000000065000094023</t>
  </si>
  <si>
    <t>1A4070000000065000094024</t>
  </si>
  <si>
    <t>1A4070000000065000094025</t>
  </si>
  <si>
    <t>1A4070000000065000094026</t>
  </si>
  <si>
    <t>1A4070000000065000094027</t>
  </si>
  <si>
    <t>1A4070000000065000094028</t>
  </si>
  <si>
    <t>1A4070000000065000094029</t>
  </si>
  <si>
    <t>1A4070000000065000094030</t>
  </si>
  <si>
    <t>1A4070000000065000094031</t>
  </si>
  <si>
    <t>1A4070000000065000094032</t>
  </si>
  <si>
    <t>1A4070000000065000094033</t>
  </si>
  <si>
    <t>1A4070000000065000094034</t>
  </si>
  <si>
    <t>1A4070000000065000094035</t>
  </si>
  <si>
    <t>1A4070000000065000094036</t>
  </si>
  <si>
    <t>1A4070000000065000094037</t>
  </si>
  <si>
    <t>1A4070000000065000094038</t>
  </si>
  <si>
    <t>1A4070000000065000094039</t>
  </si>
  <si>
    <t>1A4070000000065000094040</t>
  </si>
  <si>
    <t>1A4070000000065000094041</t>
  </si>
  <si>
    <t>1A4070000000065000094042</t>
  </si>
  <si>
    <t>1A4070000000065000094043</t>
  </si>
  <si>
    <t>1A4070000000065000094044</t>
  </si>
  <si>
    <t>1A4070000000065000094045</t>
  </si>
  <si>
    <t>1A4070000000065000094046</t>
  </si>
  <si>
    <t>1A4070000000065000094047</t>
  </si>
  <si>
    <t>1A4070000000065000094048</t>
  </si>
  <si>
    <t>1A4070000000065000094049</t>
  </si>
  <si>
    <t>1A4070000000065000094050</t>
  </si>
  <si>
    <t>1A4070000000065000094051</t>
  </si>
  <si>
    <t>1A4070000000065000094052</t>
  </si>
  <si>
    <t>1A4070000000065000094053</t>
  </si>
  <si>
    <t>1A4070000000065000094054</t>
  </si>
  <si>
    <t>1A4070000000065000094055</t>
  </si>
  <si>
    <t>1A4070000000065000094056</t>
  </si>
  <si>
    <t>1A4070000000065000094057</t>
  </si>
  <si>
    <t>1A4070000000065000094058</t>
  </si>
  <si>
    <t>1A4070000000065000094059</t>
  </si>
  <si>
    <t>1A4070000000065000094060</t>
  </si>
  <si>
    <t>1A4070000000065000094061</t>
  </si>
  <si>
    <t>1A4070000000065000094062</t>
  </si>
  <si>
    <t>1A4070000000065000094063</t>
  </si>
  <si>
    <t>1A4070000000065000094064</t>
  </si>
  <si>
    <t>1A4070000000065000094065</t>
  </si>
  <si>
    <t>1A4070000000065000094066</t>
  </si>
  <si>
    <t>1A4070000000065000094067</t>
  </si>
  <si>
    <t>1A4070000000065000094068</t>
  </si>
  <si>
    <t>1A4070000000065000094069</t>
  </si>
  <si>
    <t>1A4070000000065000094070</t>
  </si>
  <si>
    <t>1A4070000000065000094071</t>
  </si>
  <si>
    <t>1A4070000000065000094072</t>
  </si>
  <si>
    <t>1A4070000000065000094073</t>
  </si>
  <si>
    <t>1A4070000000065000094074</t>
  </si>
  <si>
    <t>1A4070000000065000094075</t>
  </si>
  <si>
    <t>1A4070000000065000094076</t>
  </si>
  <si>
    <t>1A4070000000065000094077</t>
  </si>
  <si>
    <t>1A4070000000065000094078</t>
  </si>
  <si>
    <t>1A4070000000065000094079</t>
  </si>
  <si>
    <t>1A4070000000065000094080</t>
  </si>
  <si>
    <t>1A4070000000065000094081</t>
  </si>
  <si>
    <t>1A4070000000065000094082</t>
  </si>
  <si>
    <t>1A4070000000065000094083</t>
  </si>
  <si>
    <t>1A4070000000065000094084</t>
  </si>
  <si>
    <t>1A4070000000065000094085</t>
  </si>
  <si>
    <t>1A4070000000065000094086</t>
  </si>
  <si>
    <t>1A4070000000065000094087</t>
  </si>
  <si>
    <t>1A4070000000065000094088</t>
  </si>
  <si>
    <t>1A4070000000065000094089</t>
  </si>
  <si>
    <t>1A4070000000065000094090</t>
  </si>
  <si>
    <t>1A4070000000065000094091</t>
  </si>
  <si>
    <t>1A4070000000065000094092</t>
  </si>
  <si>
    <t>1A4070000000065000094093</t>
  </si>
  <si>
    <t>1A4070000000065000094094</t>
  </si>
  <si>
    <t>1A4070000000065000094095</t>
  </si>
  <si>
    <t>1A4070000000065000094096</t>
  </si>
  <si>
    <t>1A4070000000065000094097</t>
  </si>
  <si>
    <t>1A4070000000065000094098</t>
  </si>
  <si>
    <t>1A4070000000065000094099</t>
  </si>
  <si>
    <t>1A4070000000065000094100</t>
  </si>
  <si>
    <t>1A4070000000065000094101</t>
  </si>
  <si>
    <t>1A4070000000065000094102</t>
  </si>
  <si>
    <t>1A4070000000065000094103</t>
  </si>
  <si>
    <t>1A4070000000065000094104</t>
  </si>
  <si>
    <t>1A4070000000065000094105</t>
  </si>
  <si>
    <t>1A4070000000065000094106</t>
  </si>
  <si>
    <t>1A4070000000065000094107</t>
  </si>
  <si>
    <t>1A4070000000065000094108</t>
  </si>
  <si>
    <t>1A4070000000065000094109</t>
  </si>
  <si>
    <t>1A4070000000065000094110</t>
  </si>
  <si>
    <t>1A4070000000065000094111</t>
  </si>
  <si>
    <t>1A4070000000065000094112</t>
  </si>
  <si>
    <t>1A4070000000065000094113</t>
  </si>
  <si>
    <t>1A4070000000065000094114</t>
  </si>
  <si>
    <t>1A4070000000065000094115</t>
  </si>
  <si>
    <t>1A4070000000065000094116</t>
  </si>
  <si>
    <t>1A4070000000065000094117</t>
  </si>
  <si>
    <t>1A4070000000065000094118</t>
  </si>
  <si>
    <t>1A4070000000065000094119</t>
  </si>
  <si>
    <t>1A4070000000065000094120</t>
  </si>
  <si>
    <t>1A4070000000065000094121</t>
  </si>
  <si>
    <t>1A4070000000065000094122</t>
  </si>
  <si>
    <t>1A4070000000065000094123</t>
  </si>
  <si>
    <t>1A4070000000065000094124</t>
  </si>
  <si>
    <t>1A4070000000065000094125</t>
  </si>
  <si>
    <t>1A4070000000065000094126</t>
  </si>
  <si>
    <t>1A4070000000065000094127</t>
  </si>
  <si>
    <t>1A4070000000065000094128</t>
  </si>
  <si>
    <t>1A4070000000065000094129</t>
  </si>
  <si>
    <t>1A4070000000065000094130</t>
  </si>
  <si>
    <t>1A4070000000065000094131</t>
  </si>
  <si>
    <t>1A4070000000065000094132</t>
  </si>
  <si>
    <t>1A4070000000065000094133</t>
  </si>
  <si>
    <t>1A4070000000065000094134</t>
  </si>
  <si>
    <t>1A4070000000065000094135</t>
  </si>
  <si>
    <t>1A4070000000065000094136</t>
  </si>
  <si>
    <t>1A4070000000065000094137</t>
  </si>
  <si>
    <t>1A4070000000065000094138</t>
  </si>
  <si>
    <t>1A4070000000065000094139</t>
  </si>
  <si>
    <t>1A4070000000065000094140</t>
  </si>
  <si>
    <t>1A4070000000065000094141</t>
  </si>
  <si>
    <t>1A4070000000065000094142</t>
  </si>
  <si>
    <t>1A4070000000065000094143</t>
  </si>
  <si>
    <t>1A4070000000065000094144</t>
  </si>
  <si>
    <t>1A4070000000065000094145</t>
  </si>
  <si>
    <t>1A4070000000065000094146</t>
  </si>
  <si>
    <t>1A4070000000065000094147</t>
  </si>
  <si>
    <t>1A4070000000065000094148</t>
  </si>
  <si>
    <t>1A4070000000065000094149</t>
  </si>
  <si>
    <t>1A4070000000065000094150</t>
  </si>
  <si>
    <t>1A4070000000065000094151</t>
  </si>
  <si>
    <t>1A4070000000065000094152</t>
  </si>
  <si>
    <t>1A4070000000065000094153</t>
  </si>
  <si>
    <t>1A4070000000065000094154</t>
  </si>
  <si>
    <t>1A4070000000065000094155</t>
  </si>
  <si>
    <t>1A4070000000065000094156</t>
  </si>
  <si>
    <t>1A4070000000065000094157</t>
  </si>
  <si>
    <t>1A4070000000065000094158</t>
  </si>
  <si>
    <t>1A4070000000065000094159</t>
  </si>
  <si>
    <t>1A4070000000065000094160</t>
  </si>
  <si>
    <t>1A4070000000065000094161</t>
  </si>
  <si>
    <t>1A4070000000065000094162</t>
  </si>
  <si>
    <t>1A4070000000065000094163</t>
  </si>
  <si>
    <t>1A4070000000065000094164</t>
  </si>
  <si>
    <t>1A4070000000065000094165</t>
  </si>
  <si>
    <t>1A4070000000065000094166</t>
  </si>
  <si>
    <t>1A4070000000065000094167</t>
  </si>
  <si>
    <t>1A4070000000065000094168</t>
  </si>
  <si>
    <t>1A4070000000065000094169</t>
  </si>
  <si>
    <t>1A4070000000065000094170</t>
  </si>
  <si>
    <t>1A4070000000065000094171</t>
  </si>
  <si>
    <t>1A4070000000065000094172</t>
  </si>
  <si>
    <t>1A4070000000065000094173</t>
  </si>
  <si>
    <t>1A4070000000065000094174</t>
  </si>
  <si>
    <t>1A4070000000065000094175</t>
  </si>
  <si>
    <t>1A4070000000065000094176</t>
  </si>
  <si>
    <t>1A4070000000065000094177</t>
  </si>
  <si>
    <t>1A4070000000065000094178</t>
  </si>
  <si>
    <t>1A4070000000065000094179</t>
  </si>
  <si>
    <t>1A4070000000065000094180</t>
  </si>
  <si>
    <t>1A4070000000065000094181</t>
  </si>
  <si>
    <t>1A4070000000065000094182</t>
  </si>
  <si>
    <t>1A4070000000065000094183</t>
  </si>
  <si>
    <t>1A4070000000065000094184</t>
  </si>
  <si>
    <t>1A4070000000065000094185</t>
  </si>
  <si>
    <t>1A4070000000065000094186</t>
  </si>
  <si>
    <t>1A4070000000065000094187</t>
  </si>
  <si>
    <t>1A4070000000065000094188</t>
  </si>
  <si>
    <t>1A4070000000065000094189</t>
  </si>
  <si>
    <t>1A4070000000065000094190</t>
  </si>
  <si>
    <t>1A4070000000065000094191</t>
  </si>
  <si>
    <t>1A4070000000065000094192</t>
  </si>
  <si>
    <t>1A4070000000065000094193</t>
  </si>
  <si>
    <t>1A4070000000065000094194</t>
  </si>
  <si>
    <t>1A4070000000065000094195</t>
  </si>
  <si>
    <t>1A4070000000065000094196</t>
  </si>
  <si>
    <t>1A4070000000065000094197</t>
  </si>
  <si>
    <t>1A4070000000065000094198</t>
  </si>
  <si>
    <t>1A4070000000065000094199</t>
  </si>
  <si>
    <t>1A4070000000065000094200</t>
  </si>
  <si>
    <t>1A4070000000065000094201</t>
  </si>
  <si>
    <t>1A4070000000065000094202</t>
  </si>
  <si>
    <t>1A4070000000065000094203</t>
  </si>
  <si>
    <t>1A4070000000065000094204</t>
  </si>
  <si>
    <t>1A4070000000065000094205</t>
  </si>
  <si>
    <t>1A4070000000065000094206</t>
  </si>
  <si>
    <t>1A4070000000065000094207</t>
  </si>
  <si>
    <t>1A4070000000065000094208</t>
  </si>
  <si>
    <t>1A4070000000065000094209</t>
  </si>
  <si>
    <t>1A4070000000065000094210</t>
  </si>
  <si>
    <t>1A4070000000065000094211</t>
  </si>
  <si>
    <t>1A4070000000065000094212</t>
  </si>
  <si>
    <t>1A4070000000065000094213</t>
  </si>
  <si>
    <t>1A4070000000065000094214</t>
  </si>
  <si>
    <t>1A4070000000065000094215</t>
  </si>
  <si>
    <t>1A4070000000065000094216</t>
  </si>
  <si>
    <t>1A4070000000065000094217</t>
  </si>
  <si>
    <t>1A4070000000065000094218</t>
  </si>
  <si>
    <t>1A4070000000065000094219</t>
  </si>
  <si>
    <t>1A4070000000065000094220</t>
  </si>
  <si>
    <t>1A4070000000065000094221</t>
  </si>
  <si>
    <t>1A4070000000065000094222</t>
  </si>
  <si>
    <t>1A4070000000065000094223</t>
  </si>
  <si>
    <t>1A4070000000065000094224</t>
  </si>
  <si>
    <t>1A4070000000065000094225</t>
  </si>
  <si>
    <t>1A4070000000065000094226</t>
  </si>
  <si>
    <t>1A4070000000065000094227</t>
  </si>
  <si>
    <t>1A4070000000065000094228</t>
  </si>
  <si>
    <t>1A4070000000065000094229</t>
  </si>
  <si>
    <t>1A4070000000065000094230</t>
  </si>
  <si>
    <t>1A4070000000065000094231</t>
  </si>
  <si>
    <t>1A4070000000065000094232</t>
  </si>
  <si>
    <t>1A4070000000065000094233</t>
  </si>
  <si>
    <t>1A4070000000065000094234</t>
  </si>
  <si>
    <t>1A4070000000065000094235</t>
  </si>
  <si>
    <t>1A4070000000065000094236</t>
  </si>
  <si>
    <t>1A4070000000065000094237</t>
  </si>
  <si>
    <t>1A4070000000065000094238</t>
  </si>
  <si>
    <t>1A4070000000065000094239</t>
  </si>
  <si>
    <t>1A4070000000065000094240</t>
  </si>
  <si>
    <t>1A4070000000065000094241</t>
  </si>
  <si>
    <t>1A4070000000065000094242</t>
  </si>
  <si>
    <t>1A4070000000065000094243</t>
  </si>
  <si>
    <t>1A4070000000065000094244</t>
  </si>
  <si>
    <t>1A4070000000065000094245</t>
  </si>
  <si>
    <t>1A4070000000065000094246</t>
  </si>
  <si>
    <t>1A4070000000065000094247</t>
  </si>
  <si>
    <t>1A4070000000065000094248</t>
  </si>
  <si>
    <t>1A4070000000065000094249</t>
  </si>
  <si>
    <t>1A4070000000065000094250</t>
  </si>
  <si>
    <t>1A4070000000065000094251</t>
  </si>
  <si>
    <t>1A4070000000065000094252</t>
  </si>
  <si>
    <t>1A4070000000065000094253</t>
  </si>
  <si>
    <t>1A4070000000065000094254</t>
  </si>
  <si>
    <t>1A4070000000065000094255</t>
  </si>
  <si>
    <t>1A4070000000065000094256</t>
  </si>
  <si>
    <t>1A4070000000065000094257</t>
  </si>
  <si>
    <t>1A4070000000065000094258</t>
  </si>
  <si>
    <t>1A4070000000065000094259</t>
  </si>
  <si>
    <t>1A4070000000065000094260</t>
  </si>
  <si>
    <t>1A4070000000065000094261</t>
  </si>
  <si>
    <t>1A4070000000065000094262</t>
  </si>
  <si>
    <t>1A4070000000065000094263</t>
  </si>
  <si>
    <t>1A4070000000065000094264</t>
  </si>
  <si>
    <t>1A4070000000065000094265</t>
  </si>
  <si>
    <t>1A4070000000065000094266</t>
  </si>
  <si>
    <t>1A4070000000065000094267</t>
  </si>
  <si>
    <t>1A4070000000065000094268</t>
  </si>
  <si>
    <t>1A4070000000065000094269</t>
  </si>
  <si>
    <t>1A4070000000065000094270</t>
  </si>
  <si>
    <t>1A4070000000065000094271</t>
  </si>
  <si>
    <t>1A4070000000065000094272</t>
  </si>
  <si>
    <t>1A4070000000065000094273</t>
  </si>
  <si>
    <t>1A4070000000065000094274</t>
  </si>
  <si>
    <t>1A4070000000065000094275</t>
  </si>
  <si>
    <t>1A4070000000065000094276</t>
  </si>
  <si>
    <t>1A4070000000065000094277</t>
  </si>
  <si>
    <t>1A4070000000065000094278</t>
  </si>
  <si>
    <t>1A4070000000065000094279</t>
  </si>
  <si>
    <t>1A4070000000065000094280</t>
  </si>
  <si>
    <t>1A4070000000065000094281</t>
  </si>
  <si>
    <t>1A4070000000065000094282</t>
  </si>
  <si>
    <t>1A4070000000065000094283</t>
  </si>
  <si>
    <t>1A4070000000065000094284</t>
  </si>
  <si>
    <t>1A4070000000065000094285</t>
  </si>
  <si>
    <t>1A4070000000065000094286</t>
  </si>
  <si>
    <t>1A4070000000065000094287</t>
  </si>
  <si>
    <t>1A4070000000065000094288</t>
  </si>
  <si>
    <t>1A4070000000065000094289</t>
  </si>
  <si>
    <t>1A4070000000065000094290</t>
  </si>
  <si>
    <t>1A4070000000065000094291</t>
  </si>
  <si>
    <t>1A4070000000065000094292</t>
  </si>
  <si>
    <t>1A4070000000065000094293</t>
  </si>
  <si>
    <t>1A4070000000065000094294</t>
  </si>
  <si>
    <t>1A4070000000065000094295</t>
  </si>
  <si>
    <t>1A4070000000065000094296</t>
  </si>
  <si>
    <t>1A4070000000065000094297</t>
  </si>
  <si>
    <t>1A4070000000065000094298</t>
  </si>
  <si>
    <t>1A4070000000065000094299</t>
  </si>
  <si>
    <t>1A4070000000065000094300</t>
  </si>
  <si>
    <t>1A4070000000065000094301</t>
  </si>
  <si>
    <t>1A4070000000065000094302</t>
  </si>
  <si>
    <t>1A4070000000065000094303</t>
  </si>
  <si>
    <t>1A4070000000065000094304</t>
  </si>
  <si>
    <t>1A4070000000065000094305</t>
  </si>
  <si>
    <t>1A4070000000065000094306</t>
  </si>
  <si>
    <t>1A4070000000065000094307</t>
  </si>
  <si>
    <t>1A4070000000065000094308</t>
  </si>
  <si>
    <t>1A4070000000065000094309</t>
  </si>
  <si>
    <t>1A4070000000065000094310</t>
  </si>
  <si>
    <t>1A4070000000065000094311</t>
  </si>
  <si>
    <t>1A4070000000065000094312</t>
  </si>
  <si>
    <t>1A4070000000065000094313</t>
  </si>
  <si>
    <t>1A4070000000065000094314</t>
  </si>
  <si>
    <t>1A4070000000065000094315</t>
  </si>
  <si>
    <t>1A4070000000065000094316</t>
  </si>
  <si>
    <t>1A4070000000065000094317</t>
  </si>
  <si>
    <t>1A4070000000065000094318</t>
  </si>
  <si>
    <t>1A4070000000065000094319</t>
  </si>
  <si>
    <t>1A4070000000065000094320</t>
  </si>
  <si>
    <t>1A4070000000065000094321</t>
  </si>
  <si>
    <t>1A4070000000065000094322</t>
  </si>
  <si>
    <t>1A4070000000065000094323</t>
  </si>
  <si>
    <t>1A4070000000065000094324</t>
  </si>
  <si>
    <t>1A4070000000065000094325</t>
  </si>
  <si>
    <t>1A4070000000065000094326</t>
  </si>
  <si>
    <t>1A4070000000065000094327</t>
  </si>
  <si>
    <t>1A4070000000065000094328</t>
  </si>
  <si>
    <t>1A4070000000065000094329</t>
  </si>
  <si>
    <t>1A4070000000065000094330</t>
  </si>
  <si>
    <t>1A4070000000065000094331</t>
  </si>
  <si>
    <t>1A4070000000065000094332</t>
  </si>
  <si>
    <t>1A4070000000065000094333</t>
  </si>
  <si>
    <t>1A4070000000065000094334</t>
  </si>
  <si>
    <t>1A4070000000065000094335</t>
  </si>
  <si>
    <t>1A4070000000065000094336</t>
  </si>
  <si>
    <t>1A4070000000065000094337</t>
  </si>
  <si>
    <t>1A4070000000065000094338</t>
  </si>
  <si>
    <t>1A4070000000065000094339</t>
  </si>
  <si>
    <t>1A4070000000065000094340</t>
  </si>
  <si>
    <t>1A4070000000065000094341</t>
  </si>
  <si>
    <t>1A4070000000065000094342</t>
  </si>
  <si>
    <t>1A4070000000065000094343</t>
  </si>
  <si>
    <t>1A4070000000065000094344</t>
  </si>
  <si>
    <t>1A4070000000065000094345</t>
  </si>
  <si>
    <t>1A4070000000065000094346</t>
  </si>
  <si>
    <t>1A4070000000065000094347</t>
  </si>
  <si>
    <t>1A4070000000065000094348</t>
  </si>
  <si>
    <t>1A4070000000065000094349</t>
  </si>
  <si>
    <t>1A4070000000065000094350</t>
  </si>
  <si>
    <t>1A4070000000065000094351</t>
  </si>
  <si>
    <t>1A4070000000065000094352</t>
  </si>
  <si>
    <t>1A4070000000065000094353</t>
  </si>
  <si>
    <t>1A4070000000065000094354</t>
  </si>
  <si>
    <t>1A4070000000065000094355</t>
  </si>
  <si>
    <t>1A4070000000065000094356</t>
  </si>
  <si>
    <t>1A4070000000065000094357</t>
  </si>
  <si>
    <t>1A4070000000065000094358</t>
  </si>
  <si>
    <t>1A4070000000065000094359</t>
  </si>
  <si>
    <t>1A4070000000065000094360</t>
  </si>
  <si>
    <t>1A4070000000065000094361</t>
  </si>
  <si>
    <t>1A4070000000065000094362</t>
  </si>
  <si>
    <t>1A4070000000065000094363</t>
  </si>
  <si>
    <t>1A4070000000065000094364</t>
  </si>
  <si>
    <t>1A4070000000065000094365</t>
  </si>
  <si>
    <t>1A4070000000065000094366</t>
  </si>
  <si>
    <t>1A4070000000065000094367</t>
  </si>
  <si>
    <t>1A4070000000065000094368</t>
  </si>
  <si>
    <t>1A4070000000065000094369</t>
  </si>
  <si>
    <t>1A4070000000065000094370</t>
  </si>
  <si>
    <t>1A4070000000065000094371</t>
  </si>
  <si>
    <t>1A4070000000065000094372</t>
  </si>
  <si>
    <t>1A4070000000065000094373</t>
  </si>
  <si>
    <t>1A4070000000065000094374</t>
  </si>
  <si>
    <t>1A4070000000065000094375</t>
  </si>
  <si>
    <t>1A4070000000065000094376</t>
  </si>
  <si>
    <t>1A4070000000065000094377</t>
  </si>
  <si>
    <t>1A4070000000065000094378</t>
  </si>
  <si>
    <t>1A4070000000065000094379</t>
  </si>
  <si>
    <t>1A4070000000065000094380</t>
  </si>
  <si>
    <t>1A4070000000065000094381</t>
  </si>
  <si>
    <t>1A4070000000065000094382</t>
  </si>
  <si>
    <t>1A4070000000065000094383</t>
  </si>
  <si>
    <t>1A4070000000065000094384</t>
  </si>
  <si>
    <t>1A4070000000065000094385</t>
  </si>
  <si>
    <t>1A4070000000065000094386</t>
  </si>
  <si>
    <t>1A4070000000065000094387</t>
  </si>
  <si>
    <t>1A4070000000065000094388</t>
  </si>
  <si>
    <t>1A4070000000065000094389</t>
  </si>
  <si>
    <t>1A4070000000065000094390</t>
  </si>
  <si>
    <t>1A4070000000065000094391</t>
  </si>
  <si>
    <t>1A4070000000065000094392</t>
  </si>
  <si>
    <t>1A4070000000065000094393</t>
  </si>
  <si>
    <t>1A4070000000065000094394</t>
  </si>
  <si>
    <t>1A4070000000065000094395</t>
  </si>
  <si>
    <t>1A4070000000065000094396</t>
  </si>
  <si>
    <t>1A4070000000065000094397</t>
  </si>
  <si>
    <t>1A4070000000065000094398</t>
  </si>
  <si>
    <t>1A4070000000065000094399</t>
  </si>
  <si>
    <t>1A4070000000065000094400</t>
  </si>
  <si>
    <t>1A4070000000065000094401</t>
  </si>
  <si>
    <t>1A4070000000065000094402</t>
  </si>
  <si>
    <t>1A4070000000065000094403</t>
  </si>
  <si>
    <t>1A4070000000065000094404</t>
  </si>
  <si>
    <t>1A4070000000065000094405</t>
  </si>
  <si>
    <t>1A4070000000065000094406</t>
  </si>
  <si>
    <t>1A4070000000065000094407</t>
  </si>
  <si>
    <t>1A4070000000065000094408</t>
  </si>
  <si>
    <t>1A4070000000065000094409</t>
  </si>
  <si>
    <t>1A4070000000065000094410</t>
  </si>
  <si>
    <t>1A4070000000065000094411</t>
  </si>
  <si>
    <t>1A4070000000065000094412</t>
  </si>
  <si>
    <t>1A4070000000065000094413</t>
  </si>
  <si>
    <t>1A4070000000065000094414</t>
  </si>
  <si>
    <t>1A4070000000065000094415</t>
  </si>
  <si>
    <t>1A4070000000065000094416</t>
  </si>
  <si>
    <t>1A4070000000065000094417</t>
  </si>
  <si>
    <t>1A4070000000065000094418</t>
  </si>
  <si>
    <t>1A4070000000065000094419</t>
  </si>
  <si>
    <t>1A4070000000065000094420</t>
  </si>
  <si>
    <t>1A4070000000065000094421</t>
  </si>
  <si>
    <t>1A4070000000065000094422</t>
  </si>
  <si>
    <t>1A4070000000065000094423</t>
  </si>
  <si>
    <t>1A4070000000065000094424</t>
  </si>
  <si>
    <t>1A4070000000065000094425</t>
  </si>
  <si>
    <t>1A4070000000065000094426</t>
  </si>
  <si>
    <t>1A4070000000065000094427</t>
  </si>
  <si>
    <t>1A4070000000065000094428</t>
  </si>
  <si>
    <t>1A4070000000065000094429</t>
  </si>
  <si>
    <t>1A4070000000065000094430</t>
  </si>
  <si>
    <t>1A4070000000065000094431</t>
  </si>
  <si>
    <t>1A4070000000065000094432</t>
  </si>
  <si>
    <t>1A4070000000065000094433</t>
  </si>
  <si>
    <t>1A4070000000065000094434</t>
  </si>
  <si>
    <t>1A4070000000065000094435</t>
  </si>
  <si>
    <t>1A4070000000065000094436</t>
  </si>
  <si>
    <t>1A4070000000065000094437</t>
  </si>
  <si>
    <t>1A4070000000065000094438</t>
  </si>
  <si>
    <t>1A4070000000065000094439</t>
  </si>
  <si>
    <t>1A4070000000065000094440</t>
  </si>
  <si>
    <t>1A4070000000065000094441</t>
  </si>
  <si>
    <t>1A4070000000065000094442</t>
  </si>
  <si>
    <t>1A4070000000065000094443</t>
  </si>
  <si>
    <t>1A4070000000065000094444</t>
  </si>
  <si>
    <t>1A4070000000065000094445</t>
  </si>
  <si>
    <t>1A4070000000065000094446</t>
  </si>
  <si>
    <t>1A4070000000065000094447</t>
  </si>
  <si>
    <t>1A4070000000065000094448</t>
  </si>
  <si>
    <t>1A4070000000065000094449</t>
  </si>
  <si>
    <t>1A4070000000065000094450</t>
  </si>
  <si>
    <t>1A4070000000065000094451</t>
  </si>
  <si>
    <t>1A4070000000065000094452</t>
  </si>
  <si>
    <t>1A4070000000065000094453</t>
  </si>
  <si>
    <t>1A4070000000065000094454</t>
  </si>
  <si>
    <t>1A4070000000065000094455</t>
  </si>
  <si>
    <t>1A4070000000065000094456</t>
  </si>
  <si>
    <t>1A4070000000065000094457</t>
  </si>
  <si>
    <t>1A4070000000065000094458</t>
  </si>
  <si>
    <t>1A4070000000065000094459</t>
  </si>
  <si>
    <t>1A4070000000065000094460</t>
  </si>
  <si>
    <t>1A4070000000065000094461</t>
  </si>
  <si>
    <t>1A4070000000065000094462</t>
  </si>
  <si>
    <t>1A4070000000065000094463</t>
  </si>
  <si>
    <t>1A4070000000065000094464</t>
  </si>
  <si>
    <t>1A4070000000065000094465</t>
  </si>
  <si>
    <t>1A4070000000065000094466</t>
  </si>
  <si>
    <t>1A4070000000065000094467</t>
  </si>
  <si>
    <t>1A4070000000065000094468</t>
  </si>
  <si>
    <t>1A4070000000065000094469</t>
  </si>
  <si>
    <t>1A4070000000065000094470</t>
  </si>
  <si>
    <t>1A4070000000065000094471</t>
  </si>
  <si>
    <t>1A4070000000065000094472</t>
  </si>
  <si>
    <t>1A4070000000065000094473</t>
  </si>
  <si>
    <t>1A4070000000065000094474</t>
  </si>
  <si>
    <t>1A4070000000065000094475</t>
  </si>
  <si>
    <t>1A4070000000065000094476</t>
  </si>
  <si>
    <t>1A4070000000065000094477</t>
  </si>
  <si>
    <t>1A4070000000065000094478</t>
  </si>
  <si>
    <t>1A4070000000065000094479</t>
  </si>
  <si>
    <t>1A4070000000065000094480</t>
  </si>
  <si>
    <t>1A4070000000065000094481</t>
  </si>
  <si>
    <t>1A4070000000065000094482</t>
  </si>
  <si>
    <t>1A4070000000065000094483</t>
  </si>
  <si>
    <t>1A4070000000065000094484</t>
  </si>
  <si>
    <t>1A4070000000065000094485</t>
  </si>
  <si>
    <t>1A4070000000065000094486</t>
  </si>
  <si>
    <t>1A4070000000065000094487</t>
  </si>
  <si>
    <t>1A4070000000065000094488</t>
  </si>
  <si>
    <t>1A4070000000065000094489</t>
  </si>
  <si>
    <t>1A4070000000065000094490</t>
  </si>
  <si>
    <t>1A4070000000065000094491</t>
  </si>
  <si>
    <t>1A4070000000065000094492</t>
  </si>
  <si>
    <t>1A4070000000065000094493</t>
  </si>
  <si>
    <t>1A4070000000065000094494</t>
  </si>
  <si>
    <t>1A4070000000065000094495</t>
  </si>
  <si>
    <t>1A4070000000065000094496</t>
  </si>
  <si>
    <t>1A4070000000065000094497</t>
  </si>
  <si>
    <t>1A4070000000065000094498</t>
  </si>
  <si>
    <t>1A4070000000065000094499</t>
  </si>
  <si>
    <t>1A4070000000065000094500</t>
  </si>
  <si>
    <t>1A4070000000065000094501</t>
  </si>
  <si>
    <t>1A4070000000065000094502</t>
  </si>
  <si>
    <t>1A4070000000065000094503</t>
  </si>
  <si>
    <t>1A4070000000065000094504</t>
  </si>
  <si>
    <t>1A4070000000065000094505</t>
  </si>
  <si>
    <t>1A4070000000065000094506</t>
  </si>
  <si>
    <t>1A4070000000065000094507</t>
  </si>
  <si>
    <t>1A4070000000065000094508</t>
  </si>
  <si>
    <t>1A4070000000065000094509</t>
  </si>
  <si>
    <t>1A4070000000065000094510</t>
  </si>
  <si>
    <t>1A4070000000065000094511</t>
  </si>
  <si>
    <t>1A4070000000065000094512</t>
  </si>
  <si>
    <t>1A4070000000065000094513</t>
  </si>
  <si>
    <t>1A4070000000065000094514</t>
  </si>
  <si>
    <t>1A4070000000065000094515</t>
  </si>
  <si>
    <t>1A4070000000065000094516</t>
  </si>
  <si>
    <t>1A4070000000065000094517</t>
  </si>
  <si>
    <t>1A4070000000065000094518</t>
  </si>
  <si>
    <t>1A4070000000065000094519</t>
  </si>
  <si>
    <t>1A4070000000065000094520</t>
  </si>
  <si>
    <t>1A4070000000065000094521</t>
  </si>
  <si>
    <t>1A4070000000065000094522</t>
  </si>
  <si>
    <t>1A4070000000065000094523</t>
  </si>
  <si>
    <t>1A4070000000065000094524</t>
  </si>
  <si>
    <t>1A4070000000065000094525</t>
  </si>
  <si>
    <t>1A4070000000065000094526</t>
  </si>
  <si>
    <t>1A4070000000065000094527</t>
  </si>
  <si>
    <t>1A4070000000065000094528</t>
  </si>
  <si>
    <t>1A4070000000065000094529</t>
  </si>
  <si>
    <t>1A4070000000065000094530</t>
  </si>
  <si>
    <t>1A4070000000065000094531</t>
  </si>
  <si>
    <t>1A4070000000065000094532</t>
  </si>
  <si>
    <t>1A4070000000065000094533</t>
  </si>
  <si>
    <t>1A4070000000065000094534</t>
  </si>
  <si>
    <t>1A4070000000065000094535</t>
  </si>
  <si>
    <t>1A4070000000065000094536</t>
  </si>
  <si>
    <t>1A4070000000065000094537</t>
  </si>
  <si>
    <t>1A4070000000065000094538</t>
  </si>
  <si>
    <t>1A4070000000065000094539</t>
  </si>
  <si>
    <t>1A4070000000065000094540</t>
  </si>
  <si>
    <t>1A4070000000065000094541</t>
  </si>
  <si>
    <t>1A4070000000065000094542</t>
  </si>
  <si>
    <t>1A4070000000065000094543</t>
  </si>
  <si>
    <t>1A4070000000065000094544</t>
  </si>
  <si>
    <t>1A4070000000065000094545</t>
  </si>
  <si>
    <t>1A4070000000065000094546</t>
  </si>
  <si>
    <t>1A4070000000065000094547</t>
  </si>
  <si>
    <t>1A4070000000065000094548</t>
  </si>
  <si>
    <t>1A4070000000065000094549</t>
  </si>
  <si>
    <t>1A4070000000065000094550</t>
  </si>
  <si>
    <t>1A4070000000065000094551</t>
  </si>
  <si>
    <t>1A4070000000065000094552</t>
  </si>
  <si>
    <t>1A4070000000065000094553</t>
  </si>
  <si>
    <t>1A4070000000065000094554</t>
  </si>
  <si>
    <t>1A4070000000065000094555</t>
  </si>
  <si>
    <t>1A4070000000065000094556</t>
  </si>
  <si>
    <t>1A4070000000065000094557</t>
  </si>
  <si>
    <t>1A4070000000065000094558</t>
  </si>
  <si>
    <t>1A4070000000065000094559</t>
  </si>
  <si>
    <t>1A4070000000065000094560</t>
  </si>
  <si>
    <t>1A4070000000065000094561</t>
  </si>
  <si>
    <t>1A4070000000065000094562</t>
  </si>
  <si>
    <t>1A4070000000065000094563</t>
  </si>
  <si>
    <t>1A4070000000065000094564</t>
  </si>
  <si>
    <t>1A4070000000065000094565</t>
  </si>
  <si>
    <t>1A4070000000065000094566</t>
  </si>
  <si>
    <t>1A4070000000065000094567</t>
  </si>
  <si>
    <t>1A4070000000065000094568</t>
  </si>
  <si>
    <t>1A4070000000065000094569</t>
  </si>
  <si>
    <t>1A4070000000065000094570</t>
  </si>
  <si>
    <t>1A4070000000065000094571</t>
  </si>
  <si>
    <t>1A4070000000065000094572</t>
  </si>
  <si>
    <t>1A4070000000065000094573</t>
  </si>
  <si>
    <t>1A4070000000065000094574</t>
  </si>
  <si>
    <t>1A4070000000065000094575</t>
  </si>
  <si>
    <t>1A4070000000065000094576</t>
  </si>
  <si>
    <t>1A4070000000065000094577</t>
  </si>
  <si>
    <t>1A4070000000065000094578</t>
  </si>
  <si>
    <t>1A4070000000065000094579</t>
  </si>
  <si>
    <t>1A4070000000065000094580</t>
  </si>
  <si>
    <t>1A4070000000065000094581</t>
  </si>
  <si>
    <t>1A4070000000065000094582</t>
  </si>
  <si>
    <t>1A4070000000065000094583</t>
  </si>
  <si>
    <t>1A4070000000065000094584</t>
  </si>
  <si>
    <t>1A4070000000065000094585</t>
  </si>
  <si>
    <t>1A4070000000065000094586</t>
  </si>
  <si>
    <t>1A4070000000065000094587</t>
  </si>
  <si>
    <t>1A4070000000065000094588</t>
  </si>
  <si>
    <t>1A4070000000065000094589</t>
  </si>
  <si>
    <t>1A4070000000065000094590</t>
  </si>
  <si>
    <t>1A4070000000065000094591</t>
  </si>
  <si>
    <t>1A4070000000065000094592</t>
  </si>
  <si>
    <t>1A4070000000065000094593</t>
  </si>
  <si>
    <t>1A4070000000065000094594</t>
  </si>
  <si>
    <t>1A4070000000065000094595</t>
  </si>
  <si>
    <t>1A4070000000065000094596</t>
  </si>
  <si>
    <t>1A4070000000065000094597</t>
  </si>
  <si>
    <t>1A4070000000065000094598</t>
  </si>
  <si>
    <t>1A4070000000065000094599</t>
  </si>
  <si>
    <t>1A4070000000065000094600</t>
  </si>
  <si>
    <t>1A4070000000065000094601</t>
  </si>
  <si>
    <t>1A4070000000065000094602</t>
  </si>
  <si>
    <t>1A4070000000065000094603</t>
  </si>
  <si>
    <t>1A4070000000065000094604</t>
  </si>
  <si>
    <t>1A4070000000065000094605</t>
  </si>
  <si>
    <t>1A4070000000065000094606</t>
  </si>
  <si>
    <t>1A4070000000065000094607</t>
  </si>
  <si>
    <t>1A4070000000065000094608</t>
  </si>
  <si>
    <t>1A4070000000065000094609</t>
  </si>
  <si>
    <t>1A4070000000065000094610</t>
  </si>
  <si>
    <t>1A4070000000065000094611</t>
  </si>
  <si>
    <t>1A4070000000065000094612</t>
  </si>
  <si>
    <t>1A4070000000065000094613</t>
  </si>
  <si>
    <t>1A4070000000065000094614</t>
  </si>
  <si>
    <t>1A4070000000065000094615</t>
  </si>
  <si>
    <t>1A4070000000065000094616</t>
  </si>
  <si>
    <t>1A4070000000065000094617</t>
  </si>
  <si>
    <t>1A4070000000065000094618</t>
  </si>
  <si>
    <t>1A4070000000065000094619</t>
  </si>
  <si>
    <t>1A4070000000065000094620</t>
  </si>
  <si>
    <t>1A4070000000065000094621</t>
  </si>
  <si>
    <t>1A4070000000065000094622</t>
  </si>
  <si>
    <t>1A4070000000065000094623</t>
  </si>
  <si>
    <t>1A4070000000065000094624</t>
  </si>
  <si>
    <t>1A4070000000065000094625</t>
  </si>
  <si>
    <t>1A4070000000065000094626</t>
  </si>
  <si>
    <t>1A4070000000065000094627</t>
  </si>
  <si>
    <t>1A4070000000065000094628</t>
  </si>
  <si>
    <t>1A4070000000065000094629</t>
  </si>
  <si>
    <t>1A4070000000065000094630</t>
  </si>
  <si>
    <t>1A4070000000065000094631</t>
  </si>
  <si>
    <t>1A4070000000065000094632</t>
  </si>
  <si>
    <t>1A4070000000065000094633</t>
  </si>
  <si>
    <t>1A4070000000065000094634</t>
  </si>
  <si>
    <t>1A4070000000065000094635</t>
  </si>
  <si>
    <t>1A4070000000065000094636</t>
  </si>
  <si>
    <t>1A4070000000065000094637</t>
  </si>
  <si>
    <t>1A4070000000065000094638</t>
  </si>
  <si>
    <t>1A4070000000065000094639</t>
  </si>
  <si>
    <t>1A4070000000065000094640</t>
  </si>
  <si>
    <t>1A4070000000065000094641</t>
  </si>
  <si>
    <t>1A4070000000065000094642</t>
  </si>
  <si>
    <t>1A4070000000065000094643</t>
  </si>
  <si>
    <t>1A4070000000065000094644</t>
  </si>
  <si>
    <t>1A4070000000065000094645</t>
  </si>
  <si>
    <t>1A4070000000065000094646</t>
  </si>
  <si>
    <t>1A4070000000065000094647</t>
  </si>
  <si>
    <t>1A4070000000065000094648</t>
  </si>
  <si>
    <t>1A4070000000065000094649</t>
  </si>
  <si>
    <t>1A4070000000065000094650</t>
  </si>
  <si>
    <t>1A4070000000065000094651</t>
  </si>
  <si>
    <t>1A4070000000065000094652</t>
  </si>
  <si>
    <t>1A4070000000065000094653</t>
  </si>
  <si>
    <t>1A4070000000065000094654</t>
  </si>
  <si>
    <t>1A4070000000065000094655</t>
  </si>
  <si>
    <t>1A4070000000065000094656</t>
  </si>
  <si>
    <t>1A4070000000065000094657</t>
  </si>
  <si>
    <t>1A4070000000065000094658</t>
  </si>
  <si>
    <t>1A4070000000065000094659</t>
  </si>
  <si>
    <t>1A4070000000065000094660</t>
  </si>
  <si>
    <t>1A4070000000065000094661</t>
  </si>
  <si>
    <t>1A4070000000065000094662</t>
  </si>
  <si>
    <t>1A4070000000065000094663</t>
  </si>
  <si>
    <t>1A4070000000065000094664</t>
  </si>
  <si>
    <t>1A4070000000065000094665</t>
  </si>
  <si>
    <t>1A4070000000065000094666</t>
  </si>
  <si>
    <t>1A4070000000065000094667</t>
  </si>
  <si>
    <t>1A4070000000065000094668</t>
  </si>
  <si>
    <t>1A4070000000065000094669</t>
  </si>
  <si>
    <t>1A4070000000065000094670</t>
  </si>
  <si>
    <t>1A4070000000065000094671</t>
  </si>
  <si>
    <t>1A4070000000065000094672</t>
  </si>
  <si>
    <t>1A4070000000065000094673</t>
  </si>
  <si>
    <t>1A4070000000065000094674</t>
  </si>
  <si>
    <t>1A4070000000065000094675</t>
  </si>
  <si>
    <t>1A4070000000065000094676</t>
  </si>
  <si>
    <t>1A4070000000065000094677</t>
  </si>
  <si>
    <t>1A4070000000065000094678</t>
  </si>
  <si>
    <t>1A4070000000065000094679</t>
  </si>
  <si>
    <t>1A4070000000065000094680</t>
  </si>
  <si>
    <t>1A4070000000065000094681</t>
  </si>
  <si>
    <t>1A4070000000065000094682</t>
  </si>
  <si>
    <t>1A4070000000065000094683</t>
  </si>
  <si>
    <t>1A4070000000065000094684</t>
  </si>
  <si>
    <t>1A4070000000065000094685</t>
  </si>
  <si>
    <t>1A4070000000065000094686</t>
  </si>
  <si>
    <t>1A4070000000065000094687</t>
  </si>
  <si>
    <t>1A4070000000065000094688</t>
  </si>
  <si>
    <t>1A4070000000065000094689</t>
  </si>
  <si>
    <t>1A4070000000065000094690</t>
  </si>
  <si>
    <t>1A4070000000065000094691</t>
  </si>
  <si>
    <t>1A4070000000065000094692</t>
  </si>
  <si>
    <t>1A4070000000065000094693</t>
  </si>
  <si>
    <t>1A4070000000065000094694</t>
  </si>
  <si>
    <t>1A4070000000065000094695</t>
  </si>
  <si>
    <t>1A4070000000065000094696</t>
  </si>
  <si>
    <t>1A4070000000065000094697</t>
  </si>
  <si>
    <t>1A4070000000065000094698</t>
  </si>
  <si>
    <t>1A4070000000065000094699</t>
  </si>
  <si>
    <t>1A4070000000065000094700</t>
  </si>
  <si>
    <t>1A4070000000065000094701</t>
  </si>
  <si>
    <t>1A4070000000065000094702</t>
  </si>
  <si>
    <t>1A4070000000065000094703</t>
  </si>
  <si>
    <t>1A4070000000065000094704</t>
  </si>
  <si>
    <t>1A4070000000065000094705</t>
  </si>
  <si>
    <t>1A4070000000065000094706</t>
  </si>
  <si>
    <t>1A4070000000065000094707</t>
  </si>
  <si>
    <t>1A4070000000065000094708</t>
  </si>
  <si>
    <t>1A4070000000065000094709</t>
  </si>
  <si>
    <t>1A4070000000065000094710</t>
  </si>
  <si>
    <t>1A4070000000065000094711</t>
  </si>
  <si>
    <t>1A4070000000065000094712</t>
  </si>
  <si>
    <t>1A4070000000065000094713</t>
  </si>
  <si>
    <t>1A4070000000065000094714</t>
  </si>
  <si>
    <t>1A4070000000065000094715</t>
  </si>
  <si>
    <t>1A4070000000065000094716</t>
  </si>
  <si>
    <t>1A4070000000065000094717</t>
  </si>
  <si>
    <t>1A4070000000065000094718</t>
  </si>
  <si>
    <t>1A4070000000065000094719</t>
  </si>
  <si>
    <t>1A4070000000065000094720</t>
  </si>
  <si>
    <t>1A4070000000065000094721</t>
  </si>
  <si>
    <t>1A4070000000065000094722</t>
  </si>
  <si>
    <t>1A4070000000065000094723</t>
  </si>
  <si>
    <t>1A4070000000065000094724</t>
  </si>
  <si>
    <t>1A4070000000065000094725</t>
  </si>
  <si>
    <t>1A4070000000065000094726</t>
  </si>
  <si>
    <t>1A4070000000065000094727</t>
  </si>
  <si>
    <t>1A4070000000065000094728</t>
  </si>
  <si>
    <t>1A4070000000065000094729</t>
  </si>
  <si>
    <t>1A4070000000065000094730</t>
  </si>
  <si>
    <t>1A4070000000065000094731</t>
  </si>
  <si>
    <t>1A4070000000065000094732</t>
  </si>
  <si>
    <t>1A4070000000065000094733</t>
  </si>
  <si>
    <t>1A4070000000065000094734</t>
  </si>
  <si>
    <t>1A4070000000065000094735</t>
  </si>
  <si>
    <t>1A4070000000065000094736</t>
  </si>
  <si>
    <t>1A4070000000065000094737</t>
  </si>
  <si>
    <t>1A4070000000065000094738</t>
  </si>
  <si>
    <t>1A4070000000065000094739</t>
  </si>
  <si>
    <t>1A4070000000065000094740</t>
  </si>
  <si>
    <t>1A4070000000065000094741</t>
  </si>
  <si>
    <t>1A4070000000065000094742</t>
  </si>
  <si>
    <t>1A4070000000065000094743</t>
  </si>
  <si>
    <t>1A4070000000065000094744</t>
  </si>
  <si>
    <t>1A4070000000065000094745</t>
  </si>
  <si>
    <t>1A4070000000065000094746</t>
  </si>
  <si>
    <t>1A4070000000065000094747</t>
  </si>
  <si>
    <t>1A4070000000065000094748</t>
  </si>
  <si>
    <t>1A4070000000065000094749</t>
  </si>
  <si>
    <t>1A4070000000065000094750</t>
  </si>
  <si>
    <t>1A4070000000065000094751</t>
  </si>
  <si>
    <t>1A4070000000065000094752</t>
  </si>
  <si>
    <t>1A4070000000065000094753</t>
  </si>
  <si>
    <t>1A4070000000065000094754</t>
  </si>
  <si>
    <t>1A4070000000065000094755</t>
  </si>
  <si>
    <t>1A4070000000065000094756</t>
  </si>
  <si>
    <t>1A4070000000065000094757</t>
  </si>
  <si>
    <t>1A4070000000065000094758</t>
  </si>
  <si>
    <t>1A4070000000065000094759</t>
  </si>
  <si>
    <t>1A4070000000065000094760</t>
  </si>
  <si>
    <t>1A4070000000065000094761</t>
  </si>
  <si>
    <t>1A4070000000065000094762</t>
  </si>
  <si>
    <t>1A4070000000065000094763</t>
  </si>
  <si>
    <t>1A4070000000065000094764</t>
  </si>
  <si>
    <t>1A4070000000065000094765</t>
  </si>
  <si>
    <t>1A4070000000065000094766</t>
  </si>
  <si>
    <t>1A4070000000065000094767</t>
  </si>
  <si>
    <t>1A4070000000065000094768</t>
  </si>
  <si>
    <t>1A4070000000065000094769</t>
  </si>
  <si>
    <t>1A4070000000065000094770</t>
  </si>
  <si>
    <t>1A4070000000065000094771</t>
  </si>
  <si>
    <t>1A4070000000065000094772</t>
  </si>
  <si>
    <t>1A4070000000065000094773</t>
  </si>
  <si>
    <t>1A4070000000065000094774</t>
  </si>
  <si>
    <t>1A4070000000065000094775</t>
  </si>
  <si>
    <t>1A4070000000065000094776</t>
  </si>
  <si>
    <t>1A4070000000065000094777</t>
  </si>
  <si>
    <t>1A4070000000065000094778</t>
  </si>
  <si>
    <t>1A4070000000065000094779</t>
  </si>
  <si>
    <t>1A4070000000065000094780</t>
  </si>
  <si>
    <t>1A4070000000065000094781</t>
  </si>
  <si>
    <t>1A4070000000065000094782</t>
  </si>
  <si>
    <t>1A4070000000065000094783</t>
  </si>
  <si>
    <t>1A4070000000065000094784</t>
  </si>
  <si>
    <t>1A4070000000065000094785</t>
  </si>
  <si>
    <t>1A4070000000065000094786</t>
  </si>
  <si>
    <t>1A4070000000065000094787</t>
  </si>
  <si>
    <t>1A4070000000065000094788</t>
  </si>
  <si>
    <t>1A4070000000065000094789</t>
  </si>
  <si>
    <t>1A4070000000065000094790</t>
  </si>
  <si>
    <t>1A4070000000065000094791</t>
  </si>
  <si>
    <t>1A4070000000065000094792</t>
  </si>
  <si>
    <t>1A4070000000065000094793</t>
  </si>
  <si>
    <t>1A4070000000065000094794</t>
  </si>
  <si>
    <t>1A4070000000065000094795</t>
  </si>
  <si>
    <t>1A4070000000065000094796</t>
  </si>
  <si>
    <t>1A4070000000065000094797</t>
  </si>
  <si>
    <t>1A4070000000065000094798</t>
  </si>
  <si>
    <t>1A4070000000065000094799</t>
  </si>
  <si>
    <t>1A4070000000065000094800</t>
  </si>
  <si>
    <t>1A4070000000065000094801</t>
  </si>
  <si>
    <t>1A4070000000065000094802</t>
  </si>
  <si>
    <t>1A4070000000065000094803</t>
  </si>
  <si>
    <t>1A4070000000065000094804</t>
  </si>
  <si>
    <t>1A4070000000065000094805</t>
  </si>
  <si>
    <t>1A4070000000065000094806</t>
  </si>
  <si>
    <t>1A4070000000065000094807</t>
  </si>
  <si>
    <t>1A4070000000065000094808</t>
  </si>
  <si>
    <t>1A4070000000065000094809</t>
  </si>
  <si>
    <t>1A4070000000065000094810</t>
  </si>
  <si>
    <t>1A4070000000065000094811</t>
  </si>
  <si>
    <t>1A4070000000065000094812</t>
  </si>
  <si>
    <t>1A4070000000065000094813</t>
  </si>
  <si>
    <t>1A4070000000065000094814</t>
  </si>
  <si>
    <t>1A4070000000065000094815</t>
  </si>
  <si>
    <t>1A4070000000065000094816</t>
  </si>
  <si>
    <t>1A4070000000065000094817</t>
  </si>
  <si>
    <t>1A4070000000065000094818</t>
  </si>
  <si>
    <t>1A4070000000065000094819</t>
  </si>
  <si>
    <t>1A4070000000065000094820</t>
  </si>
  <si>
    <t>1A4070000000065000094821</t>
  </si>
  <si>
    <t>1A4070000000065000094822</t>
  </si>
  <si>
    <t>1A4070000000065000094823</t>
  </si>
  <si>
    <t>1A4070000000065000094824</t>
  </si>
  <si>
    <t>1A4070000000065000094825</t>
  </si>
  <si>
    <t>1A4070000000065000094826</t>
  </si>
  <si>
    <t>1A4070000000065000094827</t>
  </si>
  <si>
    <t>1A4070000000065000094828</t>
  </si>
  <si>
    <t>1A4070000000065000094829</t>
  </si>
  <si>
    <t>1A4070000000065000094830</t>
  </si>
  <si>
    <t>1A4070000000065000094831</t>
  </si>
  <si>
    <t>1A4070000000065000094832</t>
  </si>
  <si>
    <t>1A4070000000065000094833</t>
  </si>
  <si>
    <t>1A4070000000065000094834</t>
  </si>
  <si>
    <t>1A4070000000065000094835</t>
  </si>
  <si>
    <t>1A4070000000065000094836</t>
  </si>
  <si>
    <t>1A4070000000065000094837</t>
  </si>
  <si>
    <t>1A4070000000065000094838</t>
  </si>
  <si>
    <t>1A4070000000065000094839</t>
  </si>
  <si>
    <t>1A4070000000065000094840</t>
  </si>
  <si>
    <t>1A4070000000065000094841</t>
  </si>
  <si>
    <t>1A4070000000065000094842</t>
  </si>
  <si>
    <t>1A4070000000065000094843</t>
  </si>
  <si>
    <t>1A4070000000065000094844</t>
  </si>
  <si>
    <t>1A4070000000065000094845</t>
  </si>
  <si>
    <t>1A4070000000065000094846</t>
  </si>
  <si>
    <t>1A4070000000065000094847</t>
  </si>
  <si>
    <t>1A4070000000065000094848</t>
  </si>
  <si>
    <t>1A4070000000065000094849</t>
  </si>
  <si>
    <t>1A4070000000065000094850</t>
  </si>
  <si>
    <t>1A4070000000065000094851</t>
  </si>
  <si>
    <t>1A4070000000065000094852</t>
  </si>
  <si>
    <t>1A4070000000065000094853</t>
  </si>
  <si>
    <t>1A4070000000065000094854</t>
  </si>
  <si>
    <t>1A4070000000065000094855</t>
  </si>
  <si>
    <t>1A4070000000065000094856</t>
  </si>
  <si>
    <t>1A4070000000065000094857</t>
  </si>
  <si>
    <t>1A4070000000065000094858</t>
  </si>
  <si>
    <t>1A4070000000065000094859</t>
  </si>
  <si>
    <t>1A4070000000065000094860</t>
  </si>
  <si>
    <t>1A4070000000065000094861</t>
  </si>
  <si>
    <t>1A4070000000065000094862</t>
  </si>
  <si>
    <t>1A4070000000065000094863</t>
  </si>
  <si>
    <t>1A4070000000065000094864</t>
  </si>
  <si>
    <t>1A4070000000065000094865</t>
  </si>
  <si>
    <t>1A4070000000065000094866</t>
  </si>
  <si>
    <t>1A4070000000065000094867</t>
  </si>
  <si>
    <t>1A4070000000065000094868</t>
  </si>
  <si>
    <t>1A4070000000065000094869</t>
  </si>
  <si>
    <t>1A4070000000065000094870</t>
  </si>
  <si>
    <t>1A4070000000065000094871</t>
  </si>
  <si>
    <t>1A4070000000065000094872</t>
  </si>
  <si>
    <t>1A4070000000065000094873</t>
  </si>
  <si>
    <t>1A4070000000065000094874</t>
  </si>
  <si>
    <t>1A4070000000065000094875</t>
  </si>
  <si>
    <t>1A4070000000065000094876</t>
  </si>
  <si>
    <t>1A4070000000065000094877</t>
  </si>
  <si>
    <t>1A4070000000065000094878</t>
  </si>
  <si>
    <t>1A4070000000065000094879</t>
  </si>
  <si>
    <t>1A4070000000065000094880</t>
  </si>
  <si>
    <t>1A4070000000065000094881</t>
  </si>
  <si>
    <t>1A4070000000065000094882</t>
  </si>
  <si>
    <t>1A4070000000065000094883</t>
  </si>
  <si>
    <t>1A4070000000065000094884</t>
  </si>
  <si>
    <t>1A4070000000065000094885</t>
  </si>
  <si>
    <t>1A4070000000065000094886</t>
  </si>
  <si>
    <t>1A4070000000065000094887</t>
  </si>
  <si>
    <t>1A4070000000065000094888</t>
  </si>
  <si>
    <t>1A4070000000065000094889</t>
  </si>
  <si>
    <t>1A4070000000065000094890</t>
  </si>
  <si>
    <t>1A4070000000065000094891</t>
  </si>
  <si>
    <t>1A4070000000065000094892</t>
  </si>
  <si>
    <t>1A4070000000065000094893</t>
  </si>
  <si>
    <t>1A4070000000065000094894</t>
  </si>
  <si>
    <t>1A4070000000065000094895</t>
  </si>
  <si>
    <t>1A4070000000065000094896</t>
  </si>
  <si>
    <t>1A4070000000065000094897</t>
  </si>
  <si>
    <t>1A4070000000065000094898</t>
  </si>
  <si>
    <t>1A4070000000065000094899</t>
  </si>
  <si>
    <t>1A4070000000065000094900</t>
  </si>
  <si>
    <t>1A4070000000065000094901</t>
  </si>
  <si>
    <t>1A4070000000065000094902</t>
  </si>
  <si>
    <t>1A4070000000065000094903</t>
  </si>
  <si>
    <t>1A4070000000065000094904</t>
  </si>
  <si>
    <t>1A4070000000065000094905</t>
  </si>
  <si>
    <t>1A4070000000065000094906</t>
  </si>
  <si>
    <t>1A4070000000065000094907</t>
  </si>
  <si>
    <t>1A4070000000065000094908</t>
  </si>
  <si>
    <t>1A4070000000065000094909</t>
  </si>
  <si>
    <t>1A4070000000065000094910</t>
  </si>
  <si>
    <t>1A4070000000065000094911</t>
  </si>
  <si>
    <t>1A4070000000065000094912</t>
  </si>
  <si>
    <t>1A4070000000065000094913</t>
  </si>
  <si>
    <t>1A4070000000065000094914</t>
  </si>
  <si>
    <t>1A4070000000065000094915</t>
  </si>
  <si>
    <t>1A4070000000065000094916</t>
  </si>
  <si>
    <t>1A4070000000065000094917</t>
  </si>
  <si>
    <t>1A4070000000065000094918</t>
  </si>
  <si>
    <t>1A4070000000065000094919</t>
  </si>
  <si>
    <t>1A4070000000065000094920</t>
  </si>
  <si>
    <t>1A4070000000065000094921</t>
  </si>
  <si>
    <t>1A4070000000065000094922</t>
  </si>
  <si>
    <t>1A4070000000065000094923</t>
  </si>
  <si>
    <t>1A4070000000065000094924</t>
  </si>
  <si>
    <t>1A4070000000065000094925</t>
  </si>
  <si>
    <t>1A4070000000065000094926</t>
  </si>
  <si>
    <t>1A4070000000065000094927</t>
  </si>
  <si>
    <t>1A4070000000065000094928</t>
  </si>
  <si>
    <t>1A4070000000065000094929</t>
  </si>
  <si>
    <t>1A4070000000065000094930</t>
  </si>
  <si>
    <t>1A4070000000065000094931</t>
  </si>
  <si>
    <t>1A4070000000065000094932</t>
  </si>
  <si>
    <t>1A4070000000065000094933</t>
  </si>
  <si>
    <t>1A4070000000065000094934</t>
  </si>
  <si>
    <t>1A4070000000065000094935</t>
  </si>
  <si>
    <t>1A4070000000065000094936</t>
  </si>
  <si>
    <t>1A4070000000065000094937</t>
  </si>
  <si>
    <t>1A4070000000065000094938</t>
  </si>
  <si>
    <t>1A4070000000065000094939</t>
  </si>
  <si>
    <t>1A4070000000065000094940</t>
  </si>
  <si>
    <t>1A4070000000065000094941</t>
  </si>
  <si>
    <t>1A4070000000065000094942</t>
  </si>
  <si>
    <t>1A4070000000065000094943</t>
  </si>
  <si>
    <t>1A4070000000065000094944</t>
  </si>
  <si>
    <t>1A4070000000065000094945</t>
  </si>
  <si>
    <t>1A4070000000065000094946</t>
  </si>
  <si>
    <t>1A4070000000065000094947</t>
  </si>
  <si>
    <t>1A4070000000065000094948</t>
  </si>
  <si>
    <t>1A4070000000065000094949</t>
  </si>
  <si>
    <t>1A4070000000065000094950</t>
  </si>
  <si>
    <t>1A4070000000065000094951</t>
  </si>
  <si>
    <t>1A4070000000065000094952</t>
  </si>
  <si>
    <t>1A4070000000065000094953</t>
  </si>
  <si>
    <t>1A4070000000065000094954</t>
  </si>
  <si>
    <t>1A4070000000065000094955</t>
  </si>
  <si>
    <t>1A4070000000065000094956</t>
  </si>
  <si>
    <t>1A4070000000065000094957</t>
  </si>
  <si>
    <t>1A4070000000065000094958</t>
  </si>
  <si>
    <t>1A4070000000065000094959</t>
  </si>
  <si>
    <t>1A4070000000065000094960</t>
  </si>
  <si>
    <t>1A4070000000065000094961</t>
  </si>
  <si>
    <t>1A4070000000065000094962</t>
  </si>
  <si>
    <t>1A4070000000065000094963</t>
  </si>
  <si>
    <t>1A4070000000065000094964</t>
  </si>
  <si>
    <t>1A4070000000065000094965</t>
  </si>
  <si>
    <t>1A4070000000065000094966</t>
  </si>
  <si>
    <t>1A4070000000065000094967</t>
  </si>
  <si>
    <t>1A4070000000065000094968</t>
  </si>
  <si>
    <t>1A4070000000065000094969</t>
  </si>
  <si>
    <t>1A4070000000065000094970</t>
  </si>
  <si>
    <t>1A4070000000065000094971</t>
  </si>
  <si>
    <t>1A4070000000065000094972</t>
  </si>
  <si>
    <t>1A4070000000065000094973</t>
  </si>
  <si>
    <t>1A4070000000065000094974</t>
  </si>
  <si>
    <t>1A4070000000065000094975</t>
  </si>
  <si>
    <t>1A4070000000065000094976</t>
  </si>
  <si>
    <t>1A4070000000065000094977</t>
  </si>
  <si>
    <t>1A4070000000065000094978</t>
  </si>
  <si>
    <t>1A4070000000065000094979</t>
  </si>
  <si>
    <t>1A4070000000065000094980</t>
  </si>
  <si>
    <t>1A4070000000065000094981</t>
  </si>
  <si>
    <t>1A4070000000065000094982</t>
  </si>
  <si>
    <t>1A4070000000065000094983</t>
  </si>
  <si>
    <t>1A4070000000065000094984</t>
  </si>
  <si>
    <t>1A4070000000065000094985</t>
  </si>
  <si>
    <t>1A4070000000065000094986</t>
  </si>
  <si>
    <t>1A4070000000065000094987</t>
  </si>
  <si>
    <t>1A4070000000065000094988</t>
  </si>
  <si>
    <t>1A4070000000065000094989</t>
  </si>
  <si>
    <t>1A4070000000065000094990</t>
  </si>
  <si>
    <t>1A4070000000065000094991</t>
  </si>
  <si>
    <t>1A4070000000065000094992</t>
  </si>
  <si>
    <t>1A4070000000065000094993</t>
  </si>
  <si>
    <t>1A4070000000065000094994</t>
  </si>
  <si>
    <t>1A4070000000065000094995</t>
  </si>
  <si>
    <t>1A4070000000065000094996</t>
  </si>
  <si>
    <t>1A4070000000065000094997</t>
  </si>
  <si>
    <t>1A4070000000065000094998</t>
  </si>
  <si>
    <t>1A4070000000065000094999</t>
  </si>
  <si>
    <t>1A4070000000065000095000</t>
  </si>
  <si>
    <t>1A4070000000065000095001</t>
  </si>
  <si>
    <t>1A4070000000065000095002</t>
  </si>
  <si>
    <t>1A4070000000065000095003</t>
  </si>
  <si>
    <t>1A4070000000065000095004</t>
  </si>
  <si>
    <t>1A4070000000065000095005</t>
  </si>
  <si>
    <t>1A4070000000065000095006</t>
  </si>
  <si>
    <t>1A4070000000065000095007</t>
  </si>
  <si>
    <t>1A4070000000065000095008</t>
  </si>
  <si>
    <t>1A4070000000065000095009</t>
  </si>
  <si>
    <t>1A4070000000065000095010</t>
  </si>
  <si>
    <t>1A4070000000065000095011</t>
  </si>
  <si>
    <t>1A4070000000065000095012</t>
  </si>
  <si>
    <t>1A4070000000065000095013</t>
  </si>
  <si>
    <t>1A4070000000065000095014</t>
  </si>
  <si>
    <t>1A4070000000065000095015</t>
  </si>
  <si>
    <t>1A4070000000065000095016</t>
  </si>
  <si>
    <t>1A4070000000065000095017</t>
  </si>
  <si>
    <t>1A4070000000065000095018</t>
  </si>
  <si>
    <t>1A4070000000065000095019</t>
  </si>
  <si>
    <t>1A4070000000065000095020</t>
  </si>
  <si>
    <t>1A4070000000065000095021</t>
  </si>
  <si>
    <t>1A4070000000065000095022</t>
  </si>
  <si>
    <t>1A4070000000065000095023</t>
  </si>
  <si>
    <t>1A4070000000065000095024</t>
  </si>
  <si>
    <t>1A4070000000065000095025</t>
  </si>
  <si>
    <t>1A4070000000065000095026</t>
  </si>
  <si>
    <t>1A4070000000065000095027</t>
  </si>
  <si>
    <t>1A4070000000065000095028</t>
  </si>
  <si>
    <t>1A4070000000065000095029</t>
  </si>
  <si>
    <t>1A4070000000065000095030</t>
  </si>
  <si>
    <t>1A4070000000065000095031</t>
  </si>
  <si>
    <t>1A4070000000065000095032</t>
  </si>
  <si>
    <t>1A4070000000065000095033</t>
  </si>
  <si>
    <t>1A4070000000065000095034</t>
  </si>
  <si>
    <t>1A4070000000065000095035</t>
  </si>
  <si>
    <t>1A4070000000065000095036</t>
  </si>
  <si>
    <t>1A4070000000065000095037</t>
  </si>
  <si>
    <t>1A4070000000065000095038</t>
  </si>
  <si>
    <t>1A4070000000065000095039</t>
  </si>
  <si>
    <t>1A4070000000065000095040</t>
  </si>
  <si>
    <t>1A4070000000065000095041</t>
  </si>
  <si>
    <t>1A4070000000065000095042</t>
  </si>
  <si>
    <t>1A4070000000065000095043</t>
  </si>
  <si>
    <t>1A4070000000065000095044</t>
  </si>
  <si>
    <t>1A4070000000065000095045</t>
  </si>
  <si>
    <t>1A4070000000065000095046</t>
  </si>
  <si>
    <t>1A4070000000065000095047</t>
  </si>
  <si>
    <t>1A4070000000065000095048</t>
  </si>
  <si>
    <t>1A4070000000065000095049</t>
  </si>
  <si>
    <t>1A4070000000065000095050</t>
  </si>
  <si>
    <t>1A4070000000065000095051</t>
  </si>
  <si>
    <t>1A4070000000065000095052</t>
  </si>
  <si>
    <t>1A4070000000065000095053</t>
  </si>
  <si>
    <t>1A4070000000065000095054</t>
  </si>
  <si>
    <t>1A4070000000065000095055</t>
  </si>
  <si>
    <t>1A4070000000065000095056</t>
  </si>
  <si>
    <t>1A4070000000065000095057</t>
  </si>
  <si>
    <t>1A4070000000065000095058</t>
  </si>
  <si>
    <t>1A4070000000065000095059</t>
  </si>
  <si>
    <t>1A4070000000065000095060</t>
  </si>
  <si>
    <t>1A4070000000065000095061</t>
  </si>
  <si>
    <t>1A4070000000065000095062</t>
  </si>
  <si>
    <t>1A4070000000065000095063</t>
  </si>
  <si>
    <t>1A4070000000065000095064</t>
  </si>
  <si>
    <t>1A4070000000065000095065</t>
  </si>
  <si>
    <t>1A4070000000065000095066</t>
  </si>
  <si>
    <t>1A4070000000065000095067</t>
  </si>
  <si>
    <t>1A4070000000065000095068</t>
  </si>
  <si>
    <t>1A4070000000065000095069</t>
  </si>
  <si>
    <t>1A4070000000065000095070</t>
  </si>
  <si>
    <t>1A4070000000065000095071</t>
  </si>
  <si>
    <t>1A4070000000065000095072</t>
  </si>
  <si>
    <t>1A4070000000065000095073</t>
  </si>
  <si>
    <t>1A4070000000065000095074</t>
  </si>
  <si>
    <t>1A4070000000065000095075</t>
  </si>
  <si>
    <t>1A4070000000065000095076</t>
  </si>
  <si>
    <t>1A4070000000065000095077</t>
  </si>
  <si>
    <t>1A4070000000065000095078</t>
  </si>
  <si>
    <t>1A4070000000065000095079</t>
  </si>
  <si>
    <t>1A4070000000065000095080</t>
  </si>
  <si>
    <t>1A4070000000065000095081</t>
  </si>
  <si>
    <t>1A4070000000065000095082</t>
  </si>
  <si>
    <t>1A4070000000065000095083</t>
  </si>
  <si>
    <t>1A4070000000065000095084</t>
  </si>
  <si>
    <t>1A4070000000065000095085</t>
  </si>
  <si>
    <t>1A4070000000065000095086</t>
  </si>
  <si>
    <t>1A4070000000065000095087</t>
  </si>
  <si>
    <t>1A4070000000065000095088</t>
  </si>
  <si>
    <t>1A4070000000065000095089</t>
  </si>
  <si>
    <t>1A4070000000065000095090</t>
  </si>
  <si>
    <t>1A4070000000065000095091</t>
  </si>
  <si>
    <t>1A4070000000065000095092</t>
  </si>
  <si>
    <t>1A4070000000065000095093</t>
  </si>
  <si>
    <t>1A4070000000065000095094</t>
  </si>
  <si>
    <t>1A4070000000065000095095</t>
  </si>
  <si>
    <t>1A4070000000065000095096</t>
  </si>
  <si>
    <t>1A4070000000065000095097</t>
  </si>
  <si>
    <t>1A4070000000065000095098</t>
  </si>
  <si>
    <t>1A4070000000065000095099</t>
  </si>
  <si>
    <t>1A4070000000065000095100</t>
  </si>
  <si>
    <t>1A4070000000065000095101</t>
  </si>
  <si>
    <t>1A4070000000065000095102</t>
  </si>
  <si>
    <t>1A4070000000065000095103</t>
  </si>
  <si>
    <t>1A4070000000065000095104</t>
  </si>
  <si>
    <t>1A4070000000065000095105</t>
  </si>
  <si>
    <t>1A4070000000065000095106</t>
  </si>
  <si>
    <t>1A4070000000065000095107</t>
  </si>
  <si>
    <t>1A4070000000065000095108</t>
  </si>
  <si>
    <t>1A4070000000065000095109</t>
  </si>
  <si>
    <t>1A4070000000065000095110</t>
  </si>
  <si>
    <t>1A4070000000065000095111</t>
  </si>
  <si>
    <t>1A4070000000065000095112</t>
  </si>
  <si>
    <t>1A4070000000065000095113</t>
  </si>
  <si>
    <t>1A4070000000065000095114</t>
  </si>
  <si>
    <t>1A4070000000065000095115</t>
  </si>
  <si>
    <t>1A4070000000065000095116</t>
  </si>
  <si>
    <t>1A4070000000065000095117</t>
  </si>
  <si>
    <t>1A4070000000065000095118</t>
  </si>
  <si>
    <t>1A4070000000065000095119</t>
  </si>
  <si>
    <t>1A4070000000065000095120</t>
  </si>
  <si>
    <t>1A4070000000065000095121</t>
  </si>
  <si>
    <t>1A4070000000065000095122</t>
  </si>
  <si>
    <t>1A4070000000065000095123</t>
  </si>
  <si>
    <t>1A4070000000065000095124</t>
  </si>
  <si>
    <t>1A4070000000065000095125</t>
  </si>
  <si>
    <t>1A4070000000065000095126</t>
  </si>
  <si>
    <t>1A4070000000065000095127</t>
  </si>
  <si>
    <t>1A4070000000065000095128</t>
  </si>
  <si>
    <t>1A4070000000065000095129</t>
  </si>
  <si>
    <t>1A4070000000065000095130</t>
  </si>
  <si>
    <t>1A4070000000065000095131</t>
  </si>
  <si>
    <t>1A4070000000065000095132</t>
  </si>
  <si>
    <t>1A4070000000065000095133</t>
  </si>
  <si>
    <t>1A4070000000065000095134</t>
  </si>
  <si>
    <t>1A4070000000065000095135</t>
  </si>
  <si>
    <t>1A4070000000065000095136</t>
  </si>
  <si>
    <t>1A4070000000065000095137</t>
  </si>
  <si>
    <t>1A4070000000065000095138</t>
  </si>
  <si>
    <t>1A4070000000065000095139</t>
  </si>
  <si>
    <t>1A4070000000065000095140</t>
  </si>
  <si>
    <t>1A4070000000065000095141</t>
  </si>
  <si>
    <t>1A4070000000065000095142</t>
  </si>
  <si>
    <t>1A4070000000065000095143</t>
  </si>
  <si>
    <t>1A4070000000065000095144</t>
  </si>
  <si>
    <t>1A4070000000065000095145</t>
  </si>
  <si>
    <t>1A4070000000065000095146</t>
  </si>
  <si>
    <t>1A4070000000065000095147</t>
  </si>
  <si>
    <t>1A4070000000065000095148</t>
  </si>
  <si>
    <t>1A4070000000065000095149</t>
  </si>
  <si>
    <t>1A4070000000065000095150</t>
  </si>
  <si>
    <t>1A4070000000065000095151</t>
  </si>
  <si>
    <t>1A4070000000065000095152</t>
  </si>
  <si>
    <t>1A4070000000065000095153</t>
  </si>
  <si>
    <t>1A4070000000065000095154</t>
  </si>
  <si>
    <t>1A4070000000065000095155</t>
  </si>
  <si>
    <t>1A4070000000065000095156</t>
  </si>
  <si>
    <t>1A4070000000065000095157</t>
  </si>
  <si>
    <t>1A4070000000065000095158</t>
  </si>
  <si>
    <t>1A4070000000065000095159</t>
  </si>
  <si>
    <t>1A4070000000065000095160</t>
  </si>
  <si>
    <t>1A4070000000065000095161</t>
  </si>
  <si>
    <t>1A4070000000065000095162</t>
  </si>
  <si>
    <t>1A4070000000065000095163</t>
  </si>
  <si>
    <t>1A4070000000065000095164</t>
  </si>
  <si>
    <t>1A4070000000065000095165</t>
  </si>
  <si>
    <t>1A4070000000065000095166</t>
  </si>
  <si>
    <t>1A4070000000065000095167</t>
  </si>
  <si>
    <t>1A4070000000065000095168</t>
  </si>
  <si>
    <t>1A4070000000065000095169</t>
  </si>
  <si>
    <t>1A4070000000065000095170</t>
  </si>
  <si>
    <t>1A4070000000065000095171</t>
  </si>
  <si>
    <t>1A4070000000065000095172</t>
  </si>
  <si>
    <t>1A4070000000065000095173</t>
  </si>
  <si>
    <t>1A4070000000065000095174</t>
  </si>
  <si>
    <t>1A4070000000065000095175</t>
  </si>
  <si>
    <t>1A4070000000065000095176</t>
  </si>
  <si>
    <t>1A4070000000065000095177</t>
  </si>
  <si>
    <t>1A4070000000065000095178</t>
  </si>
  <si>
    <t>1A4070000000065000095179</t>
  </si>
  <si>
    <t>1A4070000000065000095180</t>
  </si>
  <si>
    <t>1A4070000000065000095181</t>
  </si>
  <si>
    <t>1A4070000000065000095182</t>
  </si>
  <si>
    <t>1A4070000000065000095183</t>
  </si>
  <si>
    <t>1A4070000000065000095184</t>
  </si>
  <si>
    <t>1A4070000000065000095185</t>
  </si>
  <si>
    <t>1A4070000000065000095186</t>
  </si>
  <si>
    <t>1A4070000000065000095187</t>
  </si>
  <si>
    <t>1A4070000000065000095188</t>
  </si>
  <si>
    <t>1A4070000000065000095189</t>
  </si>
  <si>
    <t>1A4070000000065000095190</t>
  </si>
  <si>
    <t>1A4070000000065000095191</t>
  </si>
  <si>
    <t>1A4070000000065000095192</t>
  </si>
  <si>
    <t>20252 DITO</t>
  </si>
  <si>
    <t>1A4070000000065000090117</t>
  </si>
  <si>
    <t>1A4070000000065000090118</t>
  </si>
  <si>
    <t>1A4070000000065000090119</t>
  </si>
  <si>
    <t>20252 FIRE</t>
  </si>
  <si>
    <t>1A4070000000065000090120</t>
  </si>
  <si>
    <t>1A4070000000065000090121</t>
  </si>
  <si>
    <t>1A4070000000065000090122</t>
  </si>
  <si>
    <t>20252 RAIN</t>
  </si>
  <si>
    <t>1A4070000000065000090123</t>
  </si>
  <si>
    <t>1A4070000000065000090124</t>
  </si>
  <si>
    <t>1A4070000000065000090125</t>
  </si>
  <si>
    <t>1A4070000000065000090126</t>
  </si>
  <si>
    <t>20252 DURP</t>
  </si>
  <si>
    <t>1A4070000000065000090127</t>
  </si>
  <si>
    <t>20252 PINE</t>
  </si>
  <si>
    <t>1A4070000000065000090128</t>
  </si>
  <si>
    <t>20252 PLAN</t>
  </si>
  <si>
    <t>1A4070000000065000090129</t>
  </si>
  <si>
    <t>20252 GFSD</t>
  </si>
  <si>
    <t>1A4070000000065000090130</t>
  </si>
  <si>
    <t>1A4070000000065000090131</t>
  </si>
  <si>
    <t>1A4070000000065000090132</t>
  </si>
  <si>
    <t>1A4070000000065000090133</t>
  </si>
  <si>
    <t>20252 STR8</t>
  </si>
  <si>
    <t>1A4070000000065000090134</t>
  </si>
  <si>
    <t>20252 SOUR</t>
  </si>
  <si>
    <t>1A4070000000065000090135</t>
  </si>
  <si>
    <t>1A4070000000065000090136</t>
  </si>
  <si>
    <t>1A4070000000065000090137</t>
  </si>
  <si>
    <t>20252 NYFL</t>
  </si>
  <si>
    <t>1A4070000000065000090138</t>
  </si>
  <si>
    <t>20252 LDOS</t>
  </si>
  <si>
    <t>1A4070000000065000090139</t>
  </si>
  <si>
    <t>20252 92CK</t>
  </si>
  <si>
    <t>1A4070000000065000090140</t>
  </si>
  <si>
    <t>20252 OROB</t>
  </si>
  <si>
    <t>1A4070000000065000090141</t>
  </si>
  <si>
    <t>20252 SUNL</t>
  </si>
  <si>
    <t>1A4070000000065000090142</t>
  </si>
  <si>
    <t>20252 KOKO</t>
  </si>
  <si>
    <t>1A4070000000065000090143</t>
  </si>
  <si>
    <t>1A4070000000065000090144</t>
  </si>
  <si>
    <t>1A4070000000065000090145</t>
  </si>
  <si>
    <t>1A4070000000065000090146</t>
  </si>
  <si>
    <t>1A4070000000065000090147</t>
  </si>
  <si>
    <t>1A4070000000065000090148</t>
  </si>
  <si>
    <t>1A4070000000065000090149</t>
  </si>
  <si>
    <t>1A4070000000065000090150</t>
  </si>
  <si>
    <t>1A4070000000065000090151</t>
  </si>
  <si>
    <t>1A4070000000065000090152</t>
  </si>
  <si>
    <t>1A4070000000065000090153</t>
  </si>
  <si>
    <t>1A4070000000065000090154</t>
  </si>
  <si>
    <t>1A4070000000065000090155</t>
  </si>
  <si>
    <t>1A4070000000065000090156</t>
  </si>
  <si>
    <t>1A4070000000065000090157</t>
  </si>
  <si>
    <t>1A4070000000065000090158</t>
  </si>
  <si>
    <t>1A4070000000065000090159</t>
  </si>
  <si>
    <t>1A4070000000065000090160</t>
  </si>
  <si>
    <t>1A4070000000065000090161</t>
  </si>
  <si>
    <t>1A4070000000065000090162</t>
  </si>
  <si>
    <t>1A4070000000065000090163</t>
  </si>
  <si>
    <t>1A4070000000065000090164</t>
  </si>
  <si>
    <t>1A4070000000065000090165</t>
  </si>
  <si>
    <t>1A4070000000065000090166</t>
  </si>
  <si>
    <t>1A4070000000065000090167</t>
  </si>
  <si>
    <t>1A4070000000065000090168</t>
  </si>
  <si>
    <t>1A4070000000065000090169</t>
  </si>
  <si>
    <t>1A4070000000065000090170</t>
  </si>
  <si>
    <t>1A4070000000065000090171</t>
  </si>
  <si>
    <t>1A4070000000065000090172</t>
  </si>
  <si>
    <t>1A4070000000065000090173</t>
  </si>
  <si>
    <t>1A4070000000065000090174</t>
  </si>
  <si>
    <t>1A4070000000065000090175</t>
  </si>
  <si>
    <t>1A4070000000065000090176</t>
  </si>
  <si>
    <t>1A4070000000065000090177</t>
  </si>
  <si>
    <t>1A4070000000065000090178</t>
  </si>
  <si>
    <t>1A4070000000065000090179</t>
  </si>
  <si>
    <t>1A4070000000065000090180</t>
  </si>
  <si>
    <t>1A4070000000065000090181</t>
  </si>
  <si>
    <t>1A4070000000065000090182</t>
  </si>
  <si>
    <t>1A4070000000065000090183</t>
  </si>
  <si>
    <t>1A4070000000065000090184</t>
  </si>
  <si>
    <t>1A4070000000065000090185</t>
  </si>
  <si>
    <t>1A4070000000065000090186</t>
  </si>
  <si>
    <t>1A4070000000065000090187</t>
  </si>
  <si>
    <t>1A4070000000065000090188</t>
  </si>
  <si>
    <t>1A4070000000065000090189</t>
  </si>
  <si>
    <t>1A4070000000065000090190</t>
  </si>
  <si>
    <t>1A4070000000065000090191</t>
  </si>
  <si>
    <t>1A4070000000065000090192</t>
  </si>
  <si>
    <t>1A4070000000065000090193</t>
  </si>
  <si>
    <t>1A4070000000065000090194</t>
  </si>
  <si>
    <t>1A4070000000065000090195</t>
  </si>
  <si>
    <t>1A4070000000065000090196</t>
  </si>
  <si>
    <t>1A4070000000065000090197</t>
  </si>
  <si>
    <t>1A4070000000065000090198</t>
  </si>
  <si>
    <t>1A4070000000065000090199</t>
  </si>
  <si>
    <t>1A4070000000065000090200</t>
  </si>
  <si>
    <t>1A4070000000065000090201</t>
  </si>
  <si>
    <t>1A4070000000065000090202</t>
  </si>
  <si>
    <t>1A4070000000065000090203</t>
  </si>
  <si>
    <t>1A4070000000065000090204</t>
  </si>
  <si>
    <t>1A4070000000065000090205</t>
  </si>
  <si>
    <t>1A4070000000065000090206</t>
  </si>
  <si>
    <t>1A4070000000065000090207</t>
  </si>
  <si>
    <t>1A4070000000065000090208</t>
  </si>
  <si>
    <t>1A4070000000065000090209</t>
  </si>
  <si>
    <t>1A4070000000065000090210</t>
  </si>
  <si>
    <t>1A4070000000065000090211</t>
  </si>
  <si>
    <t>1A4070000000065000090212</t>
  </si>
  <si>
    <t>1A4070000000065000090213</t>
  </si>
  <si>
    <t>1A4070000000065000090214</t>
  </si>
  <si>
    <t>1A4070000000065000090215</t>
  </si>
  <si>
    <t>1A4070000000065000090216</t>
  </si>
  <si>
    <t>1A4070000000065000090217</t>
  </si>
  <si>
    <t>1A4070000000065000090218</t>
  </si>
  <si>
    <t>1A4070000000065000090219</t>
  </si>
  <si>
    <t>1A4070000000065000090220</t>
  </si>
  <si>
    <t>1A4070000000065000090221</t>
  </si>
  <si>
    <t>1A4070000000065000090222</t>
  </si>
  <si>
    <t>1A4070000000065000090223</t>
  </si>
  <si>
    <t>1A4070000000065000090224</t>
  </si>
  <si>
    <t>1A4070000000065000090225</t>
  </si>
  <si>
    <t>1A4070000000065000090226</t>
  </si>
  <si>
    <t>1A4070000000065000090227</t>
  </si>
  <si>
    <t>1A4070000000065000090228</t>
  </si>
  <si>
    <t>1A4070000000065000090229</t>
  </si>
  <si>
    <t>1A4070000000065000090230</t>
  </si>
  <si>
    <t>1A4070000000065000090231</t>
  </si>
  <si>
    <t>1A4070000000065000090232</t>
  </si>
  <si>
    <t>1A4070000000065000090233</t>
  </si>
  <si>
    <t>1A4070000000065000090234</t>
  </si>
  <si>
    <t>1A4070000000065000090235</t>
  </si>
  <si>
    <t>1A4070000000065000090236</t>
  </si>
  <si>
    <t>1A4070000000065000090237</t>
  </si>
  <si>
    <t>1A4070000000065000090238</t>
  </si>
  <si>
    <t>1A4070000000065000090239</t>
  </si>
  <si>
    <t>1A4070000000065000090240</t>
  </si>
  <si>
    <t>1A4070000000065000090241</t>
  </si>
  <si>
    <t>1A4070000000065000090242</t>
  </si>
  <si>
    <t>1A4070000000065000090243</t>
  </si>
  <si>
    <t>1A4070000000065000090244</t>
  </si>
  <si>
    <t>1A4070000000065000090245</t>
  </si>
  <si>
    <t>1A4070000000065000090246</t>
  </si>
  <si>
    <t>1A4070000000065000090247</t>
  </si>
  <si>
    <t>1A4070000000065000090248</t>
  </si>
  <si>
    <t>1A4070000000065000090249</t>
  </si>
  <si>
    <t>1A4070000000065000090250</t>
  </si>
  <si>
    <t>1A4070000000065000090251</t>
  </si>
  <si>
    <t>1A4070000000065000090252</t>
  </si>
  <si>
    <t>1A4070000000065000090253</t>
  </si>
  <si>
    <t>1A4070000000065000090254</t>
  </si>
  <si>
    <t>1A4070000000065000090255</t>
  </si>
  <si>
    <t>1A4070000000065000090256</t>
  </si>
  <si>
    <t>1A4070000000065000090257</t>
  </si>
  <si>
    <t>1A4070000000065000090258</t>
  </si>
  <si>
    <t>1A4070000000065000090259</t>
  </si>
  <si>
    <t>1A4070000000065000090260</t>
  </si>
  <si>
    <t>1A4070000000065000090261</t>
  </si>
  <si>
    <t>1A4070000000065000090262</t>
  </si>
  <si>
    <t>1A4070000000065000090263</t>
  </si>
  <si>
    <t>1A4070000000065000090264</t>
  </si>
  <si>
    <t>1A4070000000065000090265</t>
  </si>
  <si>
    <t>1A4070000000065000090266</t>
  </si>
  <si>
    <t>1A4070000000065000090267</t>
  </si>
  <si>
    <t>1A4070000000065000090268</t>
  </si>
  <si>
    <t>1A4070000000065000090269</t>
  </si>
  <si>
    <t>1A4070000000065000090270</t>
  </si>
  <si>
    <t>1A4070000000065000090271</t>
  </si>
  <si>
    <t>1A4070000000065000090272</t>
  </si>
  <si>
    <t>1A4070000000065000090273</t>
  </si>
  <si>
    <t>1A4070000000065000090274</t>
  </si>
  <si>
    <t>1A4070000000065000090275</t>
  </si>
  <si>
    <t>1A4070000000065000090276</t>
  </si>
  <si>
    <t>1A4070000000065000090277</t>
  </si>
  <si>
    <t>1A4070000000065000090278</t>
  </si>
  <si>
    <t>1A4070000000065000090279</t>
  </si>
  <si>
    <t>1A4070000000065000090280</t>
  </si>
  <si>
    <t>1A4070000000065000090281</t>
  </si>
  <si>
    <t>1A4070000000065000090282</t>
  </si>
  <si>
    <t>1A4070000000065000090283</t>
  </si>
  <si>
    <t>1A4070000000065000090284</t>
  </si>
  <si>
    <t>1A4070000000065000090285</t>
  </si>
  <si>
    <t>1A4070000000065000090286</t>
  </si>
  <si>
    <t>1A4070000000065000090287</t>
  </si>
  <si>
    <t>1A4070000000065000090288</t>
  </si>
  <si>
    <t>1A4070000000065000090289</t>
  </si>
  <si>
    <t>1A4070000000065000090290</t>
  </si>
  <si>
    <t>1A4070000000065000090291</t>
  </si>
  <si>
    <t>1A4070000000065000090292</t>
  </si>
  <si>
    <t>1A4070000000065000090293</t>
  </si>
  <si>
    <t>1A4070000000065000090294</t>
  </si>
  <si>
    <t>1A4070000000065000090295</t>
  </si>
  <si>
    <t>1A4070000000065000090296</t>
  </si>
  <si>
    <t>1A4070000000065000090297</t>
  </si>
  <si>
    <t>1A4070000000065000090298</t>
  </si>
  <si>
    <t>1A4070000000065000090299</t>
  </si>
  <si>
    <t>1A4070000000065000090300</t>
  </si>
  <si>
    <t>1A4070000000065000090301</t>
  </si>
  <si>
    <t>1A4070000000065000090302</t>
  </si>
  <si>
    <t>1A4070000000065000090303</t>
  </si>
  <si>
    <t>1A4070000000065000090304</t>
  </si>
  <si>
    <t>1A4070000000065000090305</t>
  </si>
  <si>
    <t>1A4070000000065000090306</t>
  </si>
  <si>
    <t>1A4070000000065000090307</t>
  </si>
  <si>
    <t>1A4070000000065000090308</t>
  </si>
  <si>
    <t>1A4070000000065000090309</t>
  </si>
  <si>
    <t>1A4070000000065000090310</t>
  </si>
  <si>
    <t>1A4070000000065000090311</t>
  </si>
  <si>
    <t>1A4070000000065000090312</t>
  </si>
  <si>
    <t>1A4070000000065000090313</t>
  </si>
  <si>
    <t>1A4070000000065000090314</t>
  </si>
  <si>
    <t>1A4070000000065000090315</t>
  </si>
  <si>
    <t>1A4070000000065000090316</t>
  </si>
  <si>
    <t>1A4070000000065000090317</t>
  </si>
  <si>
    <t>1A4070000000065000090318</t>
  </si>
  <si>
    <t>1A4070000000065000090319</t>
  </si>
  <si>
    <t>1A4070000000065000090320</t>
  </si>
  <si>
    <t>1A4070000000065000090321</t>
  </si>
  <si>
    <t>1A4070000000065000090322</t>
  </si>
  <si>
    <t>1A4070000000065000090323</t>
  </si>
  <si>
    <t>1A4070000000065000090324</t>
  </si>
  <si>
    <t>1A4070000000065000090325</t>
  </si>
  <si>
    <t>1A4070000000065000090326</t>
  </si>
  <si>
    <t>1A4070000000065000090327</t>
  </si>
  <si>
    <t>1A4070000000065000090328</t>
  </si>
  <si>
    <t>1A4070000000065000090329</t>
  </si>
  <si>
    <t>1A4070000000065000090330</t>
  </si>
  <si>
    <t>1A4070000000065000090331</t>
  </si>
  <si>
    <t>1A4070000000065000090332</t>
  </si>
  <si>
    <t>1A4070000000065000090333</t>
  </si>
  <si>
    <t>1A4070000000065000090334</t>
  </si>
  <si>
    <t>1A4070000000065000090335</t>
  </si>
  <si>
    <t>1A4070000000065000090336</t>
  </si>
  <si>
    <t>1A4070000000065000090337</t>
  </si>
  <si>
    <t>1A4070000000065000090338</t>
  </si>
  <si>
    <t>1A4070000000065000090339</t>
  </si>
  <si>
    <t>1A4070000000065000090340</t>
  </si>
  <si>
    <t>1A4070000000065000090341</t>
  </si>
  <si>
    <t>1A4070000000065000090342</t>
  </si>
  <si>
    <t>1A4070000000065000090343</t>
  </si>
  <si>
    <t>1A4070000000065000090344</t>
  </si>
  <si>
    <t>1A4070000000065000090345</t>
  </si>
  <si>
    <t>1A4070000000065000090346</t>
  </si>
  <si>
    <t>1A4070000000065000090347</t>
  </si>
  <si>
    <t>1A4070000000065000090348</t>
  </si>
  <si>
    <t>1A4070000000065000090349</t>
  </si>
  <si>
    <t>1A4070000000065000090350</t>
  </si>
  <si>
    <t>1A4070000000065000090351</t>
  </si>
  <si>
    <t>1A4070000000065000090352</t>
  </si>
  <si>
    <t>1A4070000000065000090353</t>
  </si>
  <si>
    <t>1A4070000000065000090354</t>
  </si>
  <si>
    <t>1A4070000000065000090355</t>
  </si>
  <si>
    <t>1A4070000000065000090356</t>
  </si>
  <si>
    <t>1A4070000000065000090357</t>
  </si>
  <si>
    <t>1A4070000000065000090358</t>
  </si>
  <si>
    <t>1A4070000000065000090359</t>
  </si>
  <si>
    <t>1A4070000000065000090360</t>
  </si>
  <si>
    <t>1A4070000000065000090361</t>
  </si>
  <si>
    <t>1A4070000000065000090362</t>
  </si>
  <si>
    <t>1A4070000000065000090363</t>
  </si>
  <si>
    <t>1A4070000000065000090364</t>
  </si>
  <si>
    <t>1A4070000000065000090365</t>
  </si>
  <si>
    <t>1A4070000000065000090366</t>
  </si>
  <si>
    <t>1A4070000000065000090367</t>
  </si>
  <si>
    <t>1A4070000000065000090368</t>
  </si>
  <si>
    <t>1A4070000000065000090369</t>
  </si>
  <si>
    <t>1A4070000000065000090370</t>
  </si>
  <si>
    <t>1A4070000000065000090371</t>
  </si>
  <si>
    <t>1A4070000000065000090372</t>
  </si>
  <si>
    <t>1A4070000000065000090373</t>
  </si>
  <si>
    <t>1A4070000000065000090374</t>
  </si>
  <si>
    <t>1A4070000000065000090375</t>
  </si>
  <si>
    <t>1A4070000000065000090376</t>
  </si>
  <si>
    <t>1A4070000000065000090377</t>
  </si>
  <si>
    <t>1A4070000000065000090378</t>
  </si>
  <si>
    <t>1A4070000000065000090379</t>
  </si>
  <si>
    <t>1A4070000000065000090380</t>
  </si>
  <si>
    <t>1A4070000000065000090381</t>
  </si>
  <si>
    <t>1A4070000000065000090382</t>
  </si>
  <si>
    <t>1A4070000000065000090383</t>
  </si>
  <si>
    <t>1A4070000000065000090384</t>
  </si>
  <si>
    <t>1A4070000000065000090385</t>
  </si>
  <si>
    <t>1A4070000000065000090386</t>
  </si>
  <si>
    <t>1A4070000000065000090387</t>
  </si>
  <si>
    <t>1A4070000000065000090388</t>
  </si>
  <si>
    <t>1A4070000000065000090389</t>
  </si>
  <si>
    <t>1A4070000000065000090390</t>
  </si>
  <si>
    <t>1A4070000000065000090391</t>
  </si>
  <si>
    <t>1A4070000000065000090392</t>
  </si>
  <si>
    <t>1A4070000000065000090393</t>
  </si>
  <si>
    <t>1A4070000000065000090394</t>
  </si>
  <si>
    <t>1A4070000000065000090395</t>
  </si>
  <si>
    <t>1A4070000000065000090396</t>
  </si>
  <si>
    <t>1A4070000000065000090397</t>
  </si>
  <si>
    <t>1A4070000000065000090398</t>
  </si>
  <si>
    <t>1A4070000000065000090399</t>
  </si>
  <si>
    <t>1A4070000000065000090400</t>
  </si>
  <si>
    <t>1A4070000000065000090401</t>
  </si>
  <si>
    <t>1A4070000000065000090402</t>
  </si>
  <si>
    <t>1A4070000000065000090403</t>
  </si>
  <si>
    <t>1A4070000000065000090404</t>
  </si>
  <si>
    <t>1A4070000000065000090405</t>
  </si>
  <si>
    <t>1A4070000000065000090406</t>
  </si>
  <si>
    <t>1A4070000000065000090407</t>
  </si>
  <si>
    <t>1A4070000000065000090408</t>
  </si>
  <si>
    <t>1A4070000000065000090409</t>
  </si>
  <si>
    <t>1A4070000000065000090410</t>
  </si>
  <si>
    <t>1A4070000000065000090411</t>
  </si>
  <si>
    <t>1A4070000000065000090412</t>
  </si>
  <si>
    <t>1A4070000000065000090413</t>
  </si>
  <si>
    <t>1A4070000000065000090414</t>
  </si>
  <si>
    <t>1A4070000000065000090415</t>
  </si>
  <si>
    <t>1A4070000000065000090416</t>
  </si>
  <si>
    <t>1A4070000000065000090417</t>
  </si>
  <si>
    <t>1A4070000000065000090418</t>
  </si>
  <si>
    <t>1A4070000000065000090419</t>
  </si>
  <si>
    <t>1A4070000000065000090420</t>
  </si>
  <si>
    <t>1A4070000000065000090421</t>
  </si>
  <si>
    <t>1A4070000000065000090422</t>
  </si>
  <si>
    <t>1A4070000000065000090423</t>
  </si>
  <si>
    <t>1A4070000000065000090424</t>
  </si>
  <si>
    <t>1A4070000000065000090425</t>
  </si>
  <si>
    <t>1A4070000000065000090426</t>
  </si>
  <si>
    <t>1A4070000000065000090427</t>
  </si>
  <si>
    <t>1A4070000000065000090428</t>
  </si>
  <si>
    <t>1A4070000000065000090429</t>
  </si>
  <si>
    <t>1A4070000000065000090430</t>
  </si>
  <si>
    <t>1A4070000000065000090431</t>
  </si>
  <si>
    <t>1A4070000000065000090432</t>
  </si>
  <si>
    <t>1A4070000000065000090433</t>
  </si>
  <si>
    <t>1A4070000000065000090434</t>
  </si>
  <si>
    <t>1A4070000000065000090435</t>
  </si>
  <si>
    <t>1A4070000000065000090436</t>
  </si>
  <si>
    <t>1A4070000000065000090437</t>
  </si>
  <si>
    <t>1A4070000000065000090438</t>
  </si>
  <si>
    <t>1A4070000000065000090439</t>
  </si>
  <si>
    <t>1A4070000000065000090440</t>
  </si>
  <si>
    <t>1A4070000000065000090441</t>
  </si>
  <si>
    <t>1A4070000000065000090442</t>
  </si>
  <si>
    <t>1A4070000000065000090443</t>
  </si>
  <si>
    <t>1A4070000000065000090444</t>
  </si>
  <si>
    <t>1A4070000000065000090445</t>
  </si>
  <si>
    <t>1A4070000000065000090446</t>
  </si>
  <si>
    <t>1A4070000000065000090447</t>
  </si>
  <si>
    <t>1A4070000000065000090448</t>
  </si>
  <si>
    <t>1A4070000000065000090449</t>
  </si>
  <si>
    <t>1A4070000000065000090450</t>
  </si>
  <si>
    <t>1A4070000000065000090451</t>
  </si>
  <si>
    <t>1A4070000000065000090452</t>
  </si>
  <si>
    <t>1A4070000000065000090453</t>
  </si>
  <si>
    <t>1A4070000000065000090454</t>
  </si>
  <si>
    <t>1A4070000000065000090455</t>
  </si>
  <si>
    <t>1A4070000000065000090456</t>
  </si>
  <si>
    <t>1A4070000000065000090457</t>
  </si>
  <si>
    <t>1A4070000000065000090458</t>
  </si>
  <si>
    <t>1A4070000000065000090459</t>
  </si>
  <si>
    <t>1A4070000000065000090460</t>
  </si>
  <si>
    <t>1A4070000000065000090461</t>
  </si>
  <si>
    <t>1A4070000000065000090462</t>
  </si>
  <si>
    <t>1A4070000000065000090463</t>
  </si>
  <si>
    <t>1A4070000000065000090464</t>
  </si>
  <si>
    <t>1A4070000000065000090465</t>
  </si>
  <si>
    <t>1A4070000000065000090466</t>
  </si>
  <si>
    <t>1A4070000000065000090467</t>
  </si>
  <si>
    <t>1A4070000000065000090468</t>
  </si>
  <si>
    <t>1A4070000000065000090469</t>
  </si>
  <si>
    <t>1A4070000000065000090470</t>
  </si>
  <si>
    <t>1A4070000000065000090471</t>
  </si>
  <si>
    <t>1A4070000000065000090472</t>
  </si>
  <si>
    <t>1A4070000000065000090473</t>
  </si>
  <si>
    <t>1A4070000000065000090474</t>
  </si>
  <si>
    <t>1A4070000000065000090475</t>
  </si>
  <si>
    <t>1A4070000000065000090476</t>
  </si>
  <si>
    <t>1A4070000000065000090477</t>
  </si>
  <si>
    <t>1A4070000000065000090478</t>
  </si>
  <si>
    <t>1A4070000000065000090479</t>
  </si>
  <si>
    <t>1A4070000000065000090480</t>
  </si>
  <si>
    <t>1A4070000000065000090481</t>
  </si>
  <si>
    <t>1A4070000000065000090482</t>
  </si>
  <si>
    <t>1A4070000000065000090483</t>
  </si>
  <si>
    <t>1A4070000000065000090484</t>
  </si>
  <si>
    <t>1A4070000000065000090485</t>
  </si>
  <si>
    <t>1A4070000000065000090486</t>
  </si>
  <si>
    <t>1A4070000000065000090487</t>
  </si>
  <si>
    <t>1A4070000000065000090488</t>
  </si>
  <si>
    <t>1A4070000000065000090489</t>
  </si>
  <si>
    <t>1A4070000000065000090490</t>
  </si>
  <si>
    <t>1A4070000000065000090491</t>
  </si>
  <si>
    <t>1A4070000000065000090492</t>
  </si>
  <si>
    <t>1A4070000000065000090493</t>
  </si>
  <si>
    <t>1A4070000000065000090494</t>
  </si>
  <si>
    <t>1A4070000000065000090495</t>
  </si>
  <si>
    <t>1A4070000000065000090496</t>
  </si>
  <si>
    <t>1A4070000000065000090497</t>
  </si>
  <si>
    <t>1A4070000000065000090498</t>
  </si>
  <si>
    <t>1A4070000000065000090499</t>
  </si>
  <si>
    <t>1A4070000000065000090500</t>
  </si>
  <si>
    <t>1A4070000000065000090501</t>
  </si>
  <si>
    <t>1A4070000000065000090502</t>
  </si>
  <si>
    <t>1A4070000000065000090503</t>
  </si>
  <si>
    <t>1A4070000000065000090504</t>
  </si>
  <si>
    <t>1A4070000000065000090505</t>
  </si>
  <si>
    <t>1A4070000000065000090506</t>
  </si>
  <si>
    <t>1A4070000000065000090507</t>
  </si>
  <si>
    <t>1A4070000000065000090508</t>
  </si>
  <si>
    <t>1A4070000000065000090509</t>
  </si>
  <si>
    <t>1A4070000000065000090510</t>
  </si>
  <si>
    <t>1A4070000000065000090511</t>
  </si>
  <si>
    <t>1A4070000000065000090512</t>
  </si>
  <si>
    <t>1A4070000000065000090513</t>
  </si>
  <si>
    <t>1A4070000000065000090514</t>
  </si>
  <si>
    <t>1A4070000000065000090515</t>
  </si>
  <si>
    <t>1A4070000000065000090516</t>
  </si>
  <si>
    <t>1A4070000000065000090517</t>
  </si>
  <si>
    <t>1A4070000000065000090518</t>
  </si>
  <si>
    <t>1A4070000000065000090519</t>
  </si>
  <si>
    <t>1A4070000000065000090520</t>
  </si>
  <si>
    <t>1A4070000000065000090521</t>
  </si>
  <si>
    <t>1A4070000000065000090522</t>
  </si>
  <si>
    <t>1A4070000000065000090523</t>
  </si>
  <si>
    <t>1A4070000000065000090524</t>
  </si>
  <si>
    <t>1A4070000000065000090525</t>
  </si>
  <si>
    <t>1A4070000000065000090526</t>
  </si>
  <si>
    <t>1A4070000000065000090527</t>
  </si>
  <si>
    <t>1A4070000000065000090528</t>
  </si>
  <si>
    <t>1A4070000000065000090529</t>
  </si>
  <si>
    <t>1A4070000000065000090530</t>
  </si>
  <si>
    <t>1A4070000000065000090531</t>
  </si>
  <si>
    <t>1A4070000000065000090532</t>
  </si>
  <si>
    <t>1A4070000000065000090533</t>
  </si>
  <si>
    <t>1A4070000000065000090534</t>
  </si>
  <si>
    <t>1A4070000000065000090535</t>
  </si>
  <si>
    <t>1A4070000000065000090536</t>
  </si>
  <si>
    <t>1A4070000000065000090537</t>
  </si>
  <si>
    <t>1A4070000000065000090538</t>
  </si>
  <si>
    <t>1A4070000000065000090539</t>
  </si>
  <si>
    <t>1A4070000000065000090540</t>
  </si>
  <si>
    <t>1A4070000000065000090541</t>
  </si>
  <si>
    <t>1A4070000000065000090542</t>
  </si>
  <si>
    <t>1A4070000000065000090543</t>
  </si>
  <si>
    <t>1A4070000000065000090544</t>
  </si>
  <si>
    <t>1A4070000000065000090545</t>
  </si>
  <si>
    <t>1A4070000000065000090546</t>
  </si>
  <si>
    <t>1A4070000000065000090547</t>
  </si>
  <si>
    <t>1A4070000000065000090548</t>
  </si>
  <si>
    <t>1A4070000000065000090549</t>
  </si>
  <si>
    <t>1A4070000000065000090550</t>
  </si>
  <si>
    <t>1A4070000000065000090551</t>
  </si>
  <si>
    <t>1A4070000000065000090552</t>
  </si>
  <si>
    <t>1A4070000000065000090553</t>
  </si>
  <si>
    <t>1A4070000000065000090554</t>
  </si>
  <si>
    <t>1A4070000000065000090555</t>
  </si>
  <si>
    <t>1A4070000000065000090556</t>
  </si>
  <si>
    <t>1A4070000000065000090557</t>
  </si>
  <si>
    <t>1A4070000000065000090558</t>
  </si>
  <si>
    <t>1A4070000000065000090559</t>
  </si>
  <si>
    <t>1A4070000000065000090560</t>
  </si>
  <si>
    <t>1A4070000000065000090561</t>
  </si>
  <si>
    <t>1A4070000000065000090562</t>
  </si>
  <si>
    <t>1A4070000000065000090563</t>
  </si>
  <si>
    <t>1A4070000000065000090564</t>
  </si>
  <si>
    <t>1A4070000000065000090565</t>
  </si>
  <si>
    <t>1A4070000000065000090566</t>
  </si>
  <si>
    <t>1A4070000000065000090567</t>
  </si>
  <si>
    <t>1A4070000000065000090568</t>
  </si>
  <si>
    <t>1A4070000000065000090569</t>
  </si>
  <si>
    <t>1A4070000000065000090570</t>
  </si>
  <si>
    <t>1A4070000000065000090571</t>
  </si>
  <si>
    <t>1A4070000000065000090572</t>
  </si>
  <si>
    <t>1A4070000000065000090573</t>
  </si>
  <si>
    <t>1A4070000000065000090574</t>
  </si>
  <si>
    <t>1A4070000000065000090575</t>
  </si>
  <si>
    <t>1A4070000000065000090576</t>
  </si>
  <si>
    <t>1A4070000000065000090577</t>
  </si>
  <si>
    <t>1A4070000000065000090578</t>
  </si>
  <si>
    <t>1A4070000000065000090579</t>
  </si>
  <si>
    <t>1A4070000000065000090580</t>
  </si>
  <si>
    <t>1A4070000000065000090581</t>
  </si>
  <si>
    <t>1A4070000000065000090582</t>
  </si>
  <si>
    <t>1A4070000000065000090583</t>
  </si>
  <si>
    <t>1A4070000000065000090584</t>
  </si>
  <si>
    <t>1A4070000000065000090585</t>
  </si>
  <si>
    <t>1A4070000000065000090586</t>
  </si>
  <si>
    <t>1A4070000000065000090587</t>
  </si>
  <si>
    <t>1A4070000000065000090588</t>
  </si>
  <si>
    <t>1A4070000000065000090589</t>
  </si>
  <si>
    <t>1A4070000000065000090590</t>
  </si>
  <si>
    <t>1A4070000000065000090591</t>
  </si>
  <si>
    <t>1A4070000000065000090592</t>
  </si>
  <si>
    <t>1A4070000000065000090593</t>
  </si>
  <si>
    <t>1A4070000000065000090594</t>
  </si>
  <si>
    <t>1A4070000000065000090595</t>
  </si>
  <si>
    <t>1A4070000000065000090596</t>
  </si>
  <si>
    <t>1A4070000000065000090597</t>
  </si>
  <si>
    <t>1A4070000000065000090598</t>
  </si>
  <si>
    <t>1A4070000000065000090599</t>
  </si>
  <si>
    <t>1A4070000000065000090600</t>
  </si>
  <si>
    <t>1A4070000000065000090601</t>
  </si>
  <si>
    <t>1A4070000000065000090602</t>
  </si>
  <si>
    <t>1A4070000000065000090603</t>
  </si>
  <si>
    <t>1A4070000000065000090604</t>
  </si>
  <si>
    <t>1A4070000000065000090605</t>
  </si>
  <si>
    <t>1A4070000000065000090606</t>
  </si>
  <si>
    <t>1A4070000000065000090607</t>
  </si>
  <si>
    <t>1A4070000000065000090608</t>
  </si>
  <si>
    <t>1A4070000000065000090609</t>
  </si>
  <si>
    <t>1A4070000000065000090610</t>
  </si>
  <si>
    <t>1A4070000000065000090611</t>
  </si>
  <si>
    <t>1A4070000000065000090612</t>
  </si>
  <si>
    <t>1A4070000000065000090613</t>
  </si>
  <si>
    <t>1A4070000000065000090614</t>
  </si>
  <si>
    <t>1A4070000000065000090615</t>
  </si>
  <si>
    <t>1A4070000000065000090616</t>
  </si>
  <si>
    <t>1A4070000000065000090617</t>
  </si>
  <si>
    <t>1A4070000000065000090618</t>
  </si>
  <si>
    <t>1A4070000000065000090619</t>
  </si>
  <si>
    <t>1A4070000000065000090620</t>
  </si>
  <si>
    <t>1A4070000000065000090621</t>
  </si>
  <si>
    <t>1A4070000000065000090622</t>
  </si>
  <si>
    <t>1A4070000000065000090623</t>
  </si>
  <si>
    <t>1A4070000000065000090624</t>
  </si>
  <si>
    <t>1A4070000000065000090625</t>
  </si>
  <si>
    <t>1A4070000000065000090626</t>
  </si>
  <si>
    <t>1A4070000000065000090627</t>
  </si>
  <si>
    <t>1A4070000000065000090628</t>
  </si>
  <si>
    <t>1A4070000000065000090629</t>
  </si>
  <si>
    <t>1A4070000000065000090630</t>
  </si>
  <si>
    <t>1A4070000000065000090631</t>
  </si>
  <si>
    <t>1A4070000000065000090632</t>
  </si>
  <si>
    <t>1A4070000000065000090633</t>
  </si>
  <si>
    <t>1A4070000000065000090634</t>
  </si>
  <si>
    <t>1A4070000000065000090635</t>
  </si>
  <si>
    <t>1A4070000000065000090636</t>
  </si>
  <si>
    <t>1A4070000000065000090637</t>
  </si>
  <si>
    <t>1A4070000000065000090638</t>
  </si>
  <si>
    <t>1A4070000000065000090639</t>
  </si>
  <si>
    <t>1A4070000000065000090640</t>
  </si>
  <si>
    <t>1A4070000000065000090641</t>
  </si>
  <si>
    <t>1A4070000000065000090642</t>
  </si>
  <si>
    <t>1A4070000000065000090643</t>
  </si>
  <si>
    <t>1A4070000000065000090644</t>
  </si>
  <si>
    <t>1A4070000000065000090645</t>
  </si>
  <si>
    <t>1A4070000000065000090646</t>
  </si>
  <si>
    <t>1A4070000000065000090647</t>
  </si>
  <si>
    <t>1A4070000000065000090648</t>
  </si>
  <si>
    <t>1A4070000000065000090649</t>
  </si>
  <si>
    <t>1A4070000000065000090650</t>
  </si>
  <si>
    <t>1A4070000000065000090651</t>
  </si>
  <si>
    <t>1A4070000000065000090652</t>
  </si>
  <si>
    <t>1A4070000000065000090653</t>
  </si>
  <si>
    <t>1A4070000000065000090654</t>
  </si>
  <si>
    <t>1A4070000000065000090655</t>
  </si>
  <si>
    <t>1A4070000000065000090656</t>
  </si>
  <si>
    <t>1A4070000000065000090657</t>
  </si>
  <si>
    <t>1A4070000000065000090658</t>
  </si>
  <si>
    <t>1A4070000000065000090659</t>
  </si>
  <si>
    <t>1A4070000000065000090660</t>
  </si>
  <si>
    <t>1A4070000000065000090661</t>
  </si>
  <si>
    <t>1A4070000000065000090662</t>
  </si>
  <si>
    <t>1A4070000000065000090663</t>
  </si>
  <si>
    <t>1A4070000000065000090664</t>
  </si>
  <si>
    <t>1A4070000000065000090665</t>
  </si>
  <si>
    <t>1A4070000000065000090666</t>
  </si>
  <si>
    <t>1A4070000000065000090667</t>
  </si>
  <si>
    <t>1A4070000000065000090668</t>
  </si>
  <si>
    <t>1A4070000000065000090669</t>
  </si>
  <si>
    <t>1A4070000000065000090670</t>
  </si>
  <si>
    <t>1A4070000000065000090671</t>
  </si>
  <si>
    <t>1A4070000000065000090672</t>
  </si>
  <si>
    <t>1A4070000000065000090673</t>
  </si>
  <si>
    <t>1A4070000000065000090674</t>
  </si>
  <si>
    <t>1A4070000000065000090675</t>
  </si>
  <si>
    <t>1A4070000000065000090676</t>
  </si>
  <si>
    <t>1A4070000000065000090677</t>
  </si>
  <si>
    <t>1A4070000000065000090678</t>
  </si>
  <si>
    <t>1A4070000000065000090679</t>
  </si>
  <si>
    <t>1A4070000000065000090680</t>
  </si>
  <si>
    <t>1A4070000000065000090681</t>
  </si>
  <si>
    <t>1A4070000000065000090682</t>
  </si>
  <si>
    <t>1A4070000000065000090683</t>
  </si>
  <si>
    <t>1A4070000000065000090684</t>
  </si>
  <si>
    <t>1A4070000000065000090685</t>
  </si>
  <si>
    <t>1A4070000000065000090686</t>
  </si>
  <si>
    <t>1A4070000000065000090687</t>
  </si>
  <si>
    <t>1A4070000000065000090688</t>
  </si>
  <si>
    <t>1A4070000000065000090689</t>
  </si>
  <si>
    <t>1A4070000000065000090690</t>
  </si>
  <si>
    <t>1A4070000000065000090691</t>
  </si>
  <si>
    <t>1A4070000000065000090692</t>
  </si>
  <si>
    <t>1A4070000000065000090693</t>
  </si>
  <si>
    <t>1A4070000000065000090694</t>
  </si>
  <si>
    <t>1A4070000000065000090695</t>
  </si>
  <si>
    <t>1A4070000000065000090696</t>
  </si>
  <si>
    <t>1A4070000000065000090697</t>
  </si>
  <si>
    <t>1A4070000000065000090698</t>
  </si>
  <si>
    <t>1A4070000000065000090699</t>
  </si>
  <si>
    <t>1A4070000000065000090700</t>
  </si>
  <si>
    <t>1A4070000000065000090701</t>
  </si>
  <si>
    <t>1A4070000000065000090702</t>
  </si>
  <si>
    <t>1A4070000000065000090703</t>
  </si>
  <si>
    <t>1A4070000000065000090704</t>
  </si>
  <si>
    <t>1A4070000000065000090705</t>
  </si>
  <si>
    <t>1A4070000000065000090706</t>
  </si>
  <si>
    <t>1A4070000000065000090707</t>
  </si>
  <si>
    <t>1A4070000000065000090708</t>
  </si>
  <si>
    <t>1A4070000000065000090709</t>
  </si>
  <si>
    <t>1A4070000000065000090710</t>
  </si>
  <si>
    <t>1A4070000000065000090711</t>
  </si>
  <si>
    <t>1A4070000000065000090712</t>
  </si>
  <si>
    <t>1A4070000000065000090713</t>
  </si>
  <si>
    <t>1A4070000000065000090714</t>
  </si>
  <si>
    <t>1A4070000000065000090715</t>
  </si>
  <si>
    <t>1A4070000000065000090716</t>
  </si>
  <si>
    <t>1A4070000000065000090717</t>
  </si>
  <si>
    <t>1A4070000000065000090718</t>
  </si>
  <si>
    <t>1A4070000000065000090719</t>
  </si>
  <si>
    <t>1A4070000000065000090720</t>
  </si>
  <si>
    <t>1A4070000000065000090721</t>
  </si>
  <si>
    <t>1A4070000000065000090722</t>
  </si>
  <si>
    <t>1A4070000000065000090723</t>
  </si>
  <si>
    <t>1A4070000000065000090724</t>
  </si>
  <si>
    <t>1A4070000000065000090725</t>
  </si>
  <si>
    <t>1A4070000000065000090726</t>
  </si>
  <si>
    <t>1A4070000000065000090727</t>
  </si>
  <si>
    <t>1A4070000000065000090728</t>
  </si>
  <si>
    <t>1A4070000000065000090729</t>
  </si>
  <si>
    <t>1A4070000000065000090730</t>
  </si>
  <si>
    <t>1A4070000000065000090731</t>
  </si>
  <si>
    <t>1A4070000000065000090732</t>
  </si>
  <si>
    <t>1A4070000000065000090733</t>
  </si>
  <si>
    <t>1A4070000000065000090734</t>
  </si>
  <si>
    <t>1A4070000000065000090735</t>
  </si>
  <si>
    <t>1A4070000000065000090736</t>
  </si>
  <si>
    <t>1A4070000000065000090737</t>
  </si>
  <si>
    <t>1A4070000000065000090738</t>
  </si>
  <si>
    <t>1A4070000000065000090739</t>
  </si>
  <si>
    <t>1A4070000000065000090740</t>
  </si>
  <si>
    <t>1A4070000000065000090741</t>
  </si>
  <si>
    <t>1A4070000000065000090742</t>
  </si>
  <si>
    <t>1A4070000000065000090743</t>
  </si>
  <si>
    <t>1A4070000000065000090744</t>
  </si>
  <si>
    <t>1A4070000000065000090745</t>
  </si>
  <si>
    <t>1A4070000000065000090746</t>
  </si>
  <si>
    <t>1A4070000000065000090747</t>
  </si>
  <si>
    <t>1A4070000000065000090748</t>
  </si>
  <si>
    <t>1A4070000000065000090749</t>
  </si>
  <si>
    <t>1A4070000000065000090750</t>
  </si>
  <si>
    <t>1A4070000000065000090751</t>
  </si>
  <si>
    <t>1A4070000000065000090752</t>
  </si>
  <si>
    <t>1A4070000000065000090753</t>
  </si>
  <si>
    <t>1A4070000000065000090754</t>
  </si>
  <si>
    <t>1A4070000000065000090755</t>
  </si>
  <si>
    <t>1A4070000000065000090756</t>
  </si>
  <si>
    <t>1A4070000000065000090757</t>
  </si>
  <si>
    <t>1A4070000000065000090758</t>
  </si>
  <si>
    <t>1A4070000000065000090759</t>
  </si>
  <si>
    <t>1A4070000000065000090760</t>
  </si>
  <si>
    <t>1A4070000000065000090761</t>
  </si>
  <si>
    <t>1A4070000000065000090762</t>
  </si>
  <si>
    <t>1A4070000000065000090763</t>
  </si>
  <si>
    <t>1A4070000000065000090764</t>
  </si>
  <si>
    <t>1A4070000000065000090765</t>
  </si>
  <si>
    <t>1A4070000000065000090766</t>
  </si>
  <si>
    <t>1A4070000000065000090767</t>
  </si>
  <si>
    <t>1A4070000000065000090768</t>
  </si>
  <si>
    <t>1A4070000000065000090769</t>
  </si>
  <si>
    <t>1A4070000000065000090770</t>
  </si>
  <si>
    <t>1A4070000000065000090771</t>
  </si>
  <si>
    <t>1A4070000000065000090772</t>
  </si>
  <si>
    <t>1A4070000000065000090773</t>
  </si>
  <si>
    <t>1A4070000000065000090774</t>
  </si>
  <si>
    <t>1A4070000000065000090775</t>
  </si>
  <si>
    <t>1A4070000000065000090776</t>
  </si>
  <si>
    <t>1A4070000000065000090777</t>
  </si>
  <si>
    <t>1A4070000000065000090778</t>
  </si>
  <si>
    <t>1A4070000000065000090779</t>
  </si>
  <si>
    <t>1A4070000000065000090780</t>
  </si>
  <si>
    <t>1A4070000000065000090781</t>
  </si>
  <si>
    <t>1A4070000000065000090782</t>
  </si>
  <si>
    <t>1A4070000000065000090783</t>
  </si>
  <si>
    <t>1A4070000000065000090784</t>
  </si>
  <si>
    <t>1A4070000000065000090785</t>
  </si>
  <si>
    <t>1A4070000000065000090786</t>
  </si>
  <si>
    <t>1A4070000000065000090787</t>
  </si>
  <si>
    <t>1A4070000000065000090788</t>
  </si>
  <si>
    <t>1A4070000000065000090789</t>
  </si>
  <si>
    <t>1A4070000000065000090790</t>
  </si>
  <si>
    <t>1A4070000000065000090791</t>
  </si>
  <si>
    <t>1A4070000000065000090792</t>
  </si>
  <si>
    <t>1A4070000000065000090793</t>
  </si>
  <si>
    <t>1A4070000000065000090794</t>
  </si>
  <si>
    <t>1A4070000000065000090795</t>
  </si>
  <si>
    <t>1A4070000000065000090796</t>
  </si>
  <si>
    <t>1A4070000000065000090797</t>
  </si>
  <si>
    <t>1A4070000000065000090798</t>
  </si>
  <si>
    <t>1A4070000000065000090799</t>
  </si>
  <si>
    <t>1A4070000000065000090800</t>
  </si>
  <si>
    <t>1A4070000000065000090801</t>
  </si>
  <si>
    <t>1A4070000000065000090802</t>
  </si>
  <si>
    <t>1A4070000000065000090803</t>
  </si>
  <si>
    <t>1A4070000000065000090804</t>
  </si>
  <si>
    <t>1A4070000000065000090805</t>
  </si>
  <si>
    <t>1A4070000000065000090806</t>
  </si>
  <si>
    <t>1A4070000000065000090807</t>
  </si>
  <si>
    <t>1A4070000000065000090808</t>
  </si>
  <si>
    <t>1A4070000000065000090809</t>
  </si>
  <si>
    <t>1A4070000000065000090810</t>
  </si>
  <si>
    <t>1A4070000000065000090811</t>
  </si>
  <si>
    <t>1A4070000000065000090812</t>
  </si>
  <si>
    <t>1A4070000000065000090813</t>
  </si>
  <si>
    <t>1A4070000000065000090814</t>
  </si>
  <si>
    <t>1A4070000000065000090815</t>
  </si>
  <si>
    <t>1A4070000000065000090816</t>
  </si>
  <si>
    <t>1A4070000000065000090817</t>
  </si>
  <si>
    <t>1A4070000000065000090818</t>
  </si>
  <si>
    <t>1A4070000000065000090819</t>
  </si>
  <si>
    <t>1A4070000000065000090820</t>
  </si>
  <si>
    <t>1A4070000000065000090821</t>
  </si>
  <si>
    <t>1A4070000000065000090822</t>
  </si>
  <si>
    <t>1A4070000000065000090823</t>
  </si>
  <si>
    <t>1A4070000000065000090824</t>
  </si>
  <si>
    <t>1A4070000000065000090825</t>
  </si>
  <si>
    <t>1A4070000000065000090826</t>
  </si>
  <si>
    <t>1A4070000000065000090827</t>
  </si>
  <si>
    <t>1A4070000000065000090828</t>
  </si>
  <si>
    <t>1A4070000000065000090829</t>
  </si>
  <si>
    <t>1A4070000000065000090830</t>
  </si>
  <si>
    <t>1A4070000000065000090831</t>
  </si>
  <si>
    <t>1A4070000000065000090832</t>
  </si>
  <si>
    <t>1A4070000000065000090833</t>
  </si>
  <si>
    <t>1A4070000000065000090834</t>
  </si>
  <si>
    <t>1A4070000000065000090835</t>
  </si>
  <si>
    <t>1A4070000000065000090836</t>
  </si>
  <si>
    <t>1A4070000000065000090837</t>
  </si>
  <si>
    <t>1A4070000000065000090838</t>
  </si>
  <si>
    <t>1A4070000000065000090839</t>
  </si>
  <si>
    <t>1A4070000000065000090840</t>
  </si>
  <si>
    <t>1A4070000000065000090841</t>
  </si>
  <si>
    <t>1A4070000000065000090842</t>
  </si>
  <si>
    <t>1A4070000000065000090843</t>
  </si>
  <si>
    <t>1A4070000000065000090844</t>
  </si>
  <si>
    <t>1A4070000000065000090845</t>
  </si>
  <si>
    <t>1A4070000000065000090846</t>
  </si>
  <si>
    <t>1A4070000000065000090847</t>
  </si>
  <si>
    <t>1A4070000000065000090848</t>
  </si>
  <si>
    <t>1A4070000000065000090849</t>
  </si>
  <si>
    <t>1A4070000000065000090850</t>
  </si>
  <si>
    <t>1A4070000000065000090851</t>
  </si>
  <si>
    <t>1A4070000000065000090852</t>
  </si>
  <si>
    <t>1A4070000000065000090853</t>
  </si>
  <si>
    <t>1A4070000000065000090854</t>
  </si>
  <si>
    <t>1A4070000000065000090855</t>
  </si>
  <si>
    <t>1A4070000000065000090856</t>
  </si>
  <si>
    <t>1A4070000000065000090857</t>
  </si>
  <si>
    <t>1A4070000000065000090858</t>
  </si>
  <si>
    <t>1A4070000000065000090859</t>
  </si>
  <si>
    <t>1A4070000000065000090860</t>
  </si>
  <si>
    <t>1A4070000000065000090861</t>
  </si>
  <si>
    <t>1A4070000000065000090862</t>
  </si>
  <si>
    <t>1A4070000000065000090863</t>
  </si>
  <si>
    <t>1A4070000000065000090864</t>
  </si>
  <si>
    <t>1A4070000000065000090865</t>
  </si>
  <si>
    <t>1A4070000000065000090866</t>
  </si>
  <si>
    <t>1A4070000000065000090867</t>
  </si>
  <si>
    <t>1A4070000000065000090868</t>
  </si>
  <si>
    <t>1A4070000000065000090869</t>
  </si>
  <si>
    <t>1A4070000000065000090870</t>
  </si>
  <si>
    <t>1A4070000000065000090871</t>
  </si>
  <si>
    <t>1A4070000000065000090872</t>
  </si>
  <si>
    <t>1A4070000000065000090873</t>
  </si>
  <si>
    <t>1A4070000000065000090874</t>
  </si>
  <si>
    <t>1A4070000000065000090875</t>
  </si>
  <si>
    <t>1A4070000000065000090876</t>
  </si>
  <si>
    <t>1A4070000000065000090877</t>
  </si>
  <si>
    <t>1A4070000000065000090878</t>
  </si>
  <si>
    <t>1A4070000000065000090879</t>
  </si>
  <si>
    <t>1A4070000000065000090880</t>
  </si>
  <si>
    <t>1A4070000000065000090881</t>
  </si>
  <si>
    <t>1A4070000000065000090882</t>
  </si>
  <si>
    <t>1A4070000000065000090883</t>
  </si>
  <si>
    <t>1A4070000000065000090884</t>
  </si>
  <si>
    <t>1A4070000000065000090885</t>
  </si>
  <si>
    <t>1A4070000000065000090886</t>
  </si>
  <si>
    <t>1A4070000000065000090887</t>
  </si>
  <si>
    <t>1A4070000000065000090888</t>
  </si>
  <si>
    <t>1A4070000000065000090889</t>
  </si>
  <si>
    <t>1A4070000000065000090890</t>
  </si>
  <si>
    <t>1A4070000000065000090891</t>
  </si>
  <si>
    <t>1A4070000000065000090892</t>
  </si>
  <si>
    <t>1A4070000000065000090893</t>
  </si>
  <si>
    <t>1A4070000000065000090894</t>
  </si>
  <si>
    <t>1A4070000000065000090895</t>
  </si>
  <si>
    <t>1A4070000000065000090896</t>
  </si>
  <si>
    <t>1A4070000000065000090897</t>
  </si>
  <si>
    <t>1A4070000000065000090898</t>
  </si>
  <si>
    <t>1A4070000000065000090899</t>
  </si>
  <si>
    <t>1A4070000000065000090900</t>
  </si>
  <si>
    <t>1A4070000000065000090901</t>
  </si>
  <si>
    <t>1A4070000000065000090902</t>
  </si>
  <si>
    <t>1A4070000000065000090903</t>
  </si>
  <si>
    <t>1A4070000000065000090904</t>
  </si>
  <si>
    <t>1A4070000000065000090905</t>
  </si>
  <si>
    <t>1A4070000000065000090906</t>
  </si>
  <si>
    <t>1A4070000000065000090907</t>
  </si>
  <si>
    <t>1A4070000000065000090908</t>
  </si>
  <si>
    <t>1A4070000000065000090909</t>
  </si>
  <si>
    <t>1A4070000000065000090910</t>
  </si>
  <si>
    <t>1A4070000000065000090911</t>
  </si>
  <si>
    <t>1A4070000000065000090912</t>
  </si>
  <si>
    <t>1A4070000000065000090913</t>
  </si>
  <si>
    <t>1A4070000000065000090914</t>
  </si>
  <si>
    <t>1A4070000000065000090915</t>
  </si>
  <si>
    <t>1A4070000000065000090916</t>
  </si>
  <si>
    <t>1A4070000000065000090917</t>
  </si>
  <si>
    <t>1A4070000000065000090918</t>
  </si>
  <si>
    <t>1A4070000000065000090919</t>
  </si>
  <si>
    <t>1A4070000000065000090920</t>
  </si>
  <si>
    <t>1A4070000000065000090921</t>
  </si>
  <si>
    <t>1A4070000000065000090922</t>
  </si>
  <si>
    <t>1A4070000000065000090923</t>
  </si>
  <si>
    <t>1A4070000000065000090924</t>
  </si>
  <si>
    <t>1A4070000000065000090925</t>
  </si>
  <si>
    <t>1A4070000000065000090926</t>
  </si>
  <si>
    <t>1A4070000000065000090927</t>
  </si>
  <si>
    <t>1A4070000000065000090928</t>
  </si>
  <si>
    <t>1A4070000000065000090929</t>
  </si>
  <si>
    <t>1A4070000000065000090930</t>
  </si>
  <si>
    <t>1A4070000000065000090931</t>
  </si>
  <si>
    <t>1A4070000000065000090932</t>
  </si>
  <si>
    <t>1A4070000000065000090933</t>
  </si>
  <si>
    <t>1A4070000000065000090934</t>
  </si>
  <si>
    <t>1A4070000000065000090935</t>
  </si>
  <si>
    <t>1A4070000000065000090936</t>
  </si>
  <si>
    <t>1A4070000000065000090937</t>
  </si>
  <si>
    <t>1A4070000000065000090938</t>
  </si>
  <si>
    <t>1A4070000000065000090939</t>
  </si>
  <si>
    <t>1A4070000000065000090940</t>
  </si>
  <si>
    <t>1A4070000000065000090941</t>
  </si>
  <si>
    <t>1A4070000000065000090942</t>
  </si>
  <si>
    <t>1A4070000000065000090943</t>
  </si>
  <si>
    <t>1A4070000000065000090944</t>
  </si>
  <si>
    <t>1A4070000000065000090945</t>
  </si>
  <si>
    <t>1A4070000000065000090946</t>
  </si>
  <si>
    <t>1A4070000000065000090947</t>
  </si>
  <si>
    <t>1A4070000000065000090948</t>
  </si>
  <si>
    <t>1A4070000000065000090949</t>
  </si>
  <si>
    <t>1A4070000000065000090950</t>
  </si>
  <si>
    <t>1A4070000000065000090951</t>
  </si>
  <si>
    <t>1A4070000000065000090952</t>
  </si>
  <si>
    <t>1A4070000000065000090953</t>
  </si>
  <si>
    <t>1A4070000000065000090954</t>
  </si>
  <si>
    <t>1A4070000000065000090955</t>
  </si>
  <si>
    <t>1A4070000000065000090956</t>
  </si>
  <si>
    <t>1A4070000000065000090957</t>
  </si>
  <si>
    <t>1A4070000000065000090958</t>
  </si>
  <si>
    <t>1A4070000000065000090959</t>
  </si>
  <si>
    <t>1A4070000000065000090960</t>
  </si>
  <si>
    <t>1A4070000000065000090961</t>
  </si>
  <si>
    <t>1A4070000000065000090962</t>
  </si>
  <si>
    <t>1A4070000000065000090963</t>
  </si>
  <si>
    <t>1A4070000000065000090964</t>
  </si>
  <si>
    <t>1A4070000000065000090965</t>
  </si>
  <si>
    <t>1A4070000000065000090966</t>
  </si>
  <si>
    <t>1A4070000000065000090967</t>
  </si>
  <si>
    <t>1A4070000000065000090968</t>
  </si>
  <si>
    <t>1A4070000000065000090969</t>
  </si>
  <si>
    <t>1A4070000000065000090970</t>
  </si>
  <si>
    <t>1A4070000000065000090971</t>
  </si>
  <si>
    <t>1A4070000000065000090972</t>
  </si>
  <si>
    <t>1A4070000000065000090973</t>
  </si>
  <si>
    <t>1A4070000000065000090974</t>
  </si>
  <si>
    <t>1A4070000000065000090975</t>
  </si>
  <si>
    <t>1A4070000000065000090976</t>
  </si>
  <si>
    <t>1A4070000000065000090977</t>
  </si>
  <si>
    <t>1A4070000000065000090978</t>
  </si>
  <si>
    <t>1A4070000000065000090979</t>
  </si>
  <si>
    <t>1A4070000000065000090980</t>
  </si>
  <si>
    <t>1A4070000000065000090981</t>
  </si>
  <si>
    <t>1A4070000000065000090982</t>
  </si>
  <si>
    <t>1A4070000000065000090983</t>
  </si>
  <si>
    <t>1A4070000000065000090984</t>
  </si>
  <si>
    <t>1A4070000000065000090985</t>
  </si>
  <si>
    <t>1A4070000000065000090986</t>
  </si>
  <si>
    <t>1A4070000000065000090987</t>
  </si>
  <si>
    <t>1A4070000000065000090988</t>
  </si>
  <si>
    <t>1A4070000000065000090989</t>
  </si>
  <si>
    <t>1A4070000000065000090990</t>
  </si>
  <si>
    <t>1A4070000000065000090991</t>
  </si>
  <si>
    <t>1A4070000000065000090992</t>
  </si>
  <si>
    <t>1A4070000000065000090993</t>
  </si>
  <si>
    <t>1A4070000000065000090994</t>
  </si>
  <si>
    <t>1A4070000000065000090995</t>
  </si>
  <si>
    <t>1A4070000000065000090996</t>
  </si>
  <si>
    <t>1A4070000000065000090997</t>
  </si>
  <si>
    <t>1A4070000000065000090998</t>
  </si>
  <si>
    <t>1A4070000000065000090999</t>
  </si>
  <si>
    <t>1A4070000000065000091000</t>
  </si>
  <si>
    <t>1A4070000000065000091001</t>
  </si>
  <si>
    <t>1A4070000000065000091002</t>
  </si>
  <si>
    <t>1A4070000000065000091003</t>
  </si>
  <si>
    <t>1A4070000000065000091004</t>
  </si>
  <si>
    <t>1A4070000000065000091005</t>
  </si>
  <si>
    <t>1A4070000000065000091006</t>
  </si>
  <si>
    <t>1A4070000000065000091007</t>
  </si>
  <si>
    <t>1A4070000000065000091008</t>
  </si>
  <si>
    <t>1A4070000000065000091009</t>
  </si>
  <si>
    <t>1A4070000000065000091010</t>
  </si>
  <si>
    <t>1A4070000000065000091011</t>
  </si>
  <si>
    <t>1A4070000000065000091012</t>
  </si>
  <si>
    <t>1A4070000000065000091013</t>
  </si>
  <si>
    <t>1A4070000000065000091014</t>
  </si>
  <si>
    <t>1A4070000000065000091015</t>
  </si>
  <si>
    <t>1A4070000000065000091016</t>
  </si>
  <si>
    <t>1A4070000000065000091017</t>
  </si>
  <si>
    <t>1A4070000000065000091018</t>
  </si>
  <si>
    <t>1A4070000000065000091019</t>
  </si>
  <si>
    <t>1A4070000000065000091020</t>
  </si>
  <si>
    <t>1A4070000000065000091021</t>
  </si>
  <si>
    <t>1A4070000000065000091022</t>
  </si>
  <si>
    <t>1A4070000000065000091023</t>
  </si>
  <si>
    <t>1A4070000000065000091024</t>
  </si>
  <si>
    <t>1A4070000000065000091025</t>
  </si>
  <si>
    <t>1A4070000000065000091026</t>
  </si>
  <si>
    <t>1A4070000000065000091027</t>
  </si>
  <si>
    <t>1A4070000000065000091028</t>
  </si>
  <si>
    <t>1A4070000000065000091029</t>
  </si>
  <si>
    <t>1A4070000000065000091030</t>
  </si>
  <si>
    <t>1A4070000000065000091031</t>
  </si>
  <si>
    <t>1A4070000000065000091032</t>
  </si>
  <si>
    <t>1A4070000000065000091033</t>
  </si>
  <si>
    <t>1A4070000000065000091034</t>
  </si>
  <si>
    <t>1A4070000000065000091035</t>
  </si>
  <si>
    <t>1A4070000000065000091036</t>
  </si>
  <si>
    <t>1A4070000000065000091037</t>
  </si>
  <si>
    <t>1A4070000000065000091038</t>
  </si>
  <si>
    <t>1A4070000000065000091039</t>
  </si>
  <si>
    <t>1A4070000000065000091040</t>
  </si>
  <si>
    <t>1A4070000000065000091041</t>
  </si>
  <si>
    <t>1A4070000000065000091042</t>
  </si>
  <si>
    <t>1A4070000000065000091043</t>
  </si>
  <si>
    <t>1A4070000000065000091044</t>
  </si>
  <si>
    <t>1A4070000000065000091045</t>
  </si>
  <si>
    <t>1A4070000000065000091046</t>
  </si>
  <si>
    <t>1A4070000000065000091047</t>
  </si>
  <si>
    <t>1A4070000000065000091048</t>
  </si>
  <si>
    <t>1A4070000000065000091049</t>
  </si>
  <si>
    <t>1A4070000000065000091050</t>
  </si>
  <si>
    <t>1A4070000000065000091051</t>
  </si>
  <si>
    <t>1A4070000000065000091052</t>
  </si>
  <si>
    <t>1A4070000000065000091053</t>
  </si>
  <si>
    <t>1A4070000000065000091054</t>
  </si>
  <si>
    <t>1A4070000000065000091055</t>
  </si>
  <si>
    <t>1A4070000000065000091056</t>
  </si>
  <si>
    <t>1A4070000000065000091057</t>
  </si>
  <si>
    <t>1A4070000000065000091058</t>
  </si>
  <si>
    <t>1A4070000000065000091059</t>
  </si>
  <si>
    <t>1A4070000000065000091060</t>
  </si>
  <si>
    <t>1A4070000000065000091061</t>
  </si>
  <si>
    <t>1A4070000000065000091062</t>
  </si>
  <si>
    <t>1A4070000000065000091063</t>
  </si>
  <si>
    <t>1A4070000000065000091064</t>
  </si>
  <si>
    <t>1A4070000000065000091065</t>
  </si>
  <si>
    <t>1A4070000000065000091066</t>
  </si>
  <si>
    <t>1A4070000000065000091067</t>
  </si>
  <si>
    <t>1A4070000000065000091068</t>
  </si>
  <si>
    <t>1A4070000000065000091069</t>
  </si>
  <si>
    <t>1A4070000000065000091070</t>
  </si>
  <si>
    <t>1A4070000000065000091071</t>
  </si>
  <si>
    <t>1A4070000000065000091072</t>
  </si>
  <si>
    <t>1A4070000000065000091073</t>
  </si>
  <si>
    <t>1A4070000000065000091074</t>
  </si>
  <si>
    <t>1A4070000000065000091075</t>
  </si>
  <si>
    <t>1A4070000000065000091076</t>
  </si>
  <si>
    <t>1A4070000000065000091077</t>
  </si>
  <si>
    <t>1A4070000000065000091078</t>
  </si>
  <si>
    <t>1A4070000000065000091079</t>
  </si>
  <si>
    <t>1A4070000000065000091080</t>
  </si>
  <si>
    <t>1A4070000000065000091081</t>
  </si>
  <si>
    <t>1A4070000000065000091082</t>
  </si>
  <si>
    <t>1A4070000000065000091083</t>
  </si>
  <si>
    <t>1A4070000000065000091084</t>
  </si>
  <si>
    <t>1A4070000000065000091085</t>
  </si>
  <si>
    <t>1A4070000000065000091086</t>
  </si>
  <si>
    <t>1A4070000000065000091087</t>
  </si>
  <si>
    <t>1A4070000000065000091088</t>
  </si>
  <si>
    <t>1A4070000000065000091089</t>
  </si>
  <si>
    <t>1A4070000000065000091090</t>
  </si>
  <si>
    <t>1A4070000000065000091091</t>
  </si>
  <si>
    <t>1A4070000000065000091092</t>
  </si>
  <si>
    <t>1A4070000000065000091093</t>
  </si>
  <si>
    <t>1A4070000000065000091094</t>
  </si>
  <si>
    <t>1A4070000000065000091095</t>
  </si>
  <si>
    <t>1A4070000000065000091096</t>
  </si>
  <si>
    <t>1A4070000000065000091097</t>
  </si>
  <si>
    <t>1A4070000000065000091098</t>
  </si>
  <si>
    <t>1A4070000000065000091099</t>
  </si>
  <si>
    <t>1A4070000000065000091100</t>
  </si>
  <si>
    <t>1A4070000000065000091101</t>
  </si>
  <si>
    <t>1A4070000000065000091102</t>
  </si>
  <si>
    <t>1A4070000000065000091103</t>
  </si>
  <si>
    <t>1A4070000000065000091104</t>
  </si>
  <si>
    <t>1A4070000000065000091105</t>
  </si>
  <si>
    <t>1A4070000000065000091106</t>
  </si>
  <si>
    <t>1A4070000000065000091107</t>
  </si>
  <si>
    <t>1A4070000000065000091108</t>
  </si>
  <si>
    <t>1A4070000000065000091109</t>
  </si>
  <si>
    <t>1A4070000000065000091110</t>
  </si>
  <si>
    <t>1A4070000000065000091111</t>
  </si>
  <si>
    <t>1A4070000000065000091112</t>
  </si>
  <si>
    <t>1A4070000000065000091113</t>
  </si>
  <si>
    <t>1A4070000000065000091114</t>
  </si>
  <si>
    <t>1A4070000000065000091115</t>
  </si>
  <si>
    <t>1A4070000000065000091116</t>
  </si>
  <si>
    <t>1A4070000000065000091117</t>
  </si>
  <si>
    <t>1A4070000000065000091118</t>
  </si>
  <si>
    <t>1A4070000000065000091119</t>
  </si>
  <si>
    <t>1A4070000000065000091120</t>
  </si>
  <si>
    <t>1A4070000000065000091121</t>
  </si>
  <si>
    <t>1A4070000000065000091122</t>
  </si>
  <si>
    <t>1A4070000000065000091123</t>
  </si>
  <si>
    <t>1A4070000000065000091124</t>
  </si>
  <si>
    <t>1A4070000000065000091125</t>
  </si>
  <si>
    <t>1A4070000000065000091126</t>
  </si>
  <si>
    <t>1A4070000000065000091127</t>
  </si>
  <si>
    <t>1A4070000000065000091128</t>
  </si>
  <si>
    <t>1A4070000000065000091129</t>
  </si>
  <si>
    <t>1A4070000000065000091130</t>
  </si>
  <si>
    <t>1A4070000000065000091131</t>
  </si>
  <si>
    <t>1A4070000000065000091132</t>
  </si>
  <si>
    <t>1A4070000000065000091133</t>
  </si>
  <si>
    <t>1A4070000000065000091134</t>
  </si>
  <si>
    <t>1A4070000000065000091135</t>
  </si>
  <si>
    <t>1A4070000000065000091136</t>
  </si>
  <si>
    <t>1A4070000000065000091137</t>
  </si>
  <si>
    <t>1A4070000000065000091138</t>
  </si>
  <si>
    <t>1A4070000000065000091139</t>
  </si>
  <si>
    <t>1A4070000000065000091140</t>
  </si>
  <si>
    <t>1A4070000000065000091141</t>
  </si>
  <si>
    <t>1A4070000000065000091142</t>
  </si>
  <si>
    <t>1A4070000000065000091143</t>
  </si>
  <si>
    <t>1A4070000000065000091144</t>
  </si>
  <si>
    <t>1A4070000000065000091145</t>
  </si>
  <si>
    <t>1A4070000000065000091146</t>
  </si>
  <si>
    <t>1A4070000000065000091147</t>
  </si>
  <si>
    <t>1A4070000000065000091148</t>
  </si>
  <si>
    <t>1A4070000000065000091149</t>
  </si>
  <si>
    <t>1A4070000000065000091150</t>
  </si>
  <si>
    <t>1A4070000000065000091151</t>
  </si>
  <si>
    <t>1A4070000000065000091152</t>
  </si>
  <si>
    <t>1A4070000000065000091153</t>
  </si>
  <si>
    <t>1A4070000000065000091154</t>
  </si>
  <si>
    <t>1A4070000000065000091155</t>
  </si>
  <si>
    <t>1A4070000000065000091156</t>
  </si>
  <si>
    <t>1A4070000000065000091157</t>
  </si>
  <si>
    <t>1A4070000000065000091158</t>
  </si>
  <si>
    <t>1A4070000000065000091159</t>
  </si>
  <si>
    <t>1A4070000000065000091160</t>
  </si>
  <si>
    <t>1A4070000000065000091161</t>
  </si>
  <si>
    <t>1A4070000000065000091162</t>
  </si>
  <si>
    <t>1A4070000000065000091163</t>
  </si>
  <si>
    <t>1A4070000000065000091164</t>
  </si>
  <si>
    <t>1A4070000000065000091165</t>
  </si>
  <si>
    <t>1A4070000000065000091166</t>
  </si>
  <si>
    <t>1A4070000000065000091167</t>
  </si>
  <si>
    <t>1A4070000000065000091168</t>
  </si>
  <si>
    <t>1A4070000000065000091169</t>
  </si>
  <si>
    <t>1A4070000000065000091170</t>
  </si>
  <si>
    <t>1A4070000000065000091171</t>
  </si>
  <si>
    <t>1A4070000000065000091172</t>
  </si>
  <si>
    <t>1A4070000000065000091173</t>
  </si>
  <si>
    <t>1A4070000000065000091174</t>
  </si>
  <si>
    <t>1A4070000000065000091175</t>
  </si>
  <si>
    <t>1A4070000000065000091176</t>
  </si>
  <si>
    <t>1A4070000000065000091177</t>
  </si>
  <si>
    <t>1A4070000000065000091178</t>
  </si>
  <si>
    <t>1A4070000000065000091179</t>
  </si>
  <si>
    <t>1A4070000000065000091180</t>
  </si>
  <si>
    <t>1A4070000000065000091181</t>
  </si>
  <si>
    <t>1A4070000000065000091182</t>
  </si>
  <si>
    <t>1A4070000000065000091183</t>
  </si>
  <si>
    <t>1A4070000000065000091184</t>
  </si>
  <si>
    <t>1A4070000000065000091185</t>
  </si>
  <si>
    <t>1A4070000000065000091186</t>
  </si>
  <si>
    <t>1A4070000000065000091187</t>
  </si>
  <si>
    <t>1A4070000000065000091188</t>
  </si>
  <si>
    <t>1A4070000000065000091189</t>
  </si>
  <si>
    <t>1A4070000000065000091190</t>
  </si>
  <si>
    <t>1A4070000000065000091191</t>
  </si>
  <si>
    <t>1A4070000000065000091192</t>
  </si>
  <si>
    <t>1A4070000000065000091193</t>
  </si>
  <si>
    <t>1A4070000000065000091194</t>
  </si>
  <si>
    <t>1A4070000000065000091195</t>
  </si>
  <si>
    <t>1A4070000000065000091196</t>
  </si>
  <si>
    <t>1A4070000000065000091197</t>
  </si>
  <si>
    <t>1A4070000000065000091198</t>
  </si>
  <si>
    <t>1A4070000000065000091199</t>
  </si>
  <si>
    <t>1A4070000000065000091200</t>
  </si>
  <si>
    <t>1A4070000000065000091201</t>
  </si>
  <si>
    <t>1A4070000000065000091202</t>
  </si>
  <si>
    <t>1A4070000000065000091203</t>
  </si>
  <si>
    <t>1A4070000000065000091204</t>
  </si>
  <si>
    <t>1A4070000000065000091205</t>
  </si>
  <si>
    <t>1A4070000000065000091206</t>
  </si>
  <si>
    <t>1A4070000000065000091207</t>
  </si>
  <si>
    <t>1A4070000000065000091208</t>
  </si>
  <si>
    <t>1A4070000000065000091209</t>
  </si>
  <si>
    <t>1A4070000000065000091210</t>
  </si>
  <si>
    <t>1A4070000000065000091211</t>
  </si>
  <si>
    <t>1A4070000000065000091212</t>
  </si>
  <si>
    <t>1A4070000000065000091213</t>
  </si>
  <si>
    <t>1A4070000000065000091214</t>
  </si>
  <si>
    <t>1A4070000000065000091215</t>
  </si>
  <si>
    <t>1A4070000000065000091216</t>
  </si>
  <si>
    <t>1A4070000000065000091217</t>
  </si>
  <si>
    <t>1A4070000000065000091218</t>
  </si>
  <si>
    <t>1A4070000000065000091219</t>
  </si>
  <si>
    <t>1A4070000000065000091220</t>
  </si>
  <si>
    <t>1A4070000000065000091221</t>
  </si>
  <si>
    <t>1A4070000000065000091222</t>
  </si>
  <si>
    <t>1A4070000000065000091223</t>
  </si>
  <si>
    <t>1A4070000000065000091224</t>
  </si>
  <si>
    <t>1A4070000000065000091225</t>
  </si>
  <si>
    <t>1A4070000000065000091226</t>
  </si>
  <si>
    <t>1A4070000000065000091227</t>
  </si>
  <si>
    <t>1A4070000000065000091228</t>
  </si>
  <si>
    <t>1A4070000000065000091229</t>
  </si>
  <si>
    <t>1A4070000000065000091230</t>
  </si>
  <si>
    <t>1A4070000000065000091231</t>
  </si>
  <si>
    <t>1A4070000000065000091232</t>
  </si>
  <si>
    <t>1A4070000000065000091233</t>
  </si>
  <si>
    <t>1A4070000000065000091234</t>
  </si>
  <si>
    <t>1A4070000000065000091235</t>
  </si>
  <si>
    <t>1A4070000000065000091236</t>
  </si>
  <si>
    <t>1A4070000000065000091237</t>
  </si>
  <si>
    <t>1A4070000000065000091238</t>
  </si>
  <si>
    <t>1A4070000000065000091239</t>
  </si>
  <si>
    <t>1A4070000000065000091240</t>
  </si>
  <si>
    <t>1A4070000000065000091241</t>
  </si>
  <si>
    <t>1A4070000000065000091242</t>
  </si>
  <si>
    <t>1A4070000000065000091243</t>
  </si>
  <si>
    <t>1A4070000000065000091244</t>
  </si>
  <si>
    <t>1A4070000000065000091245</t>
  </si>
  <si>
    <t>1A4070000000065000091246</t>
  </si>
  <si>
    <t>1A4070000000065000091247</t>
  </si>
  <si>
    <t>1A4070000000065000091248</t>
  </si>
  <si>
    <t>1A4070000000065000091249</t>
  </si>
  <si>
    <t>1A4070000000065000091250</t>
  </si>
  <si>
    <t>1A4070000000065000091251</t>
  </si>
  <si>
    <t>1A4070000000065000091252</t>
  </si>
  <si>
    <t>1A4070000000065000091253</t>
  </si>
  <si>
    <t>1A4070000000065000091254</t>
  </si>
  <si>
    <t>1A4070000000065000091255</t>
  </si>
  <si>
    <t>1A4070000000065000091256</t>
  </si>
  <si>
    <t>1A4070000000065000091257</t>
  </si>
  <si>
    <t>1A4070000000065000091258</t>
  </si>
  <si>
    <t>1A4070000000065000091259</t>
  </si>
  <si>
    <t>1A4070000000065000091260</t>
  </si>
  <si>
    <t>1A4070000000065000091261</t>
  </si>
  <si>
    <t>1A4070000000065000091262</t>
  </si>
  <si>
    <t>1A4070000000065000091263</t>
  </si>
  <si>
    <t>1A4070000000065000091264</t>
  </si>
  <si>
    <t>1A4070000000065000091265</t>
  </si>
  <si>
    <t>1A4070000000065000091266</t>
  </si>
  <si>
    <t>1A4070000000065000091267</t>
  </si>
  <si>
    <t>1A4070000000065000091268</t>
  </si>
  <si>
    <t>1A4070000000065000091269</t>
  </si>
  <si>
    <t>1A4070000000065000091270</t>
  </si>
  <si>
    <t>1A4070000000065000091271</t>
  </si>
  <si>
    <t>1A4070000000065000091272</t>
  </si>
  <si>
    <t>1A4070000000065000091273</t>
  </si>
  <si>
    <t>1A4070000000065000091274</t>
  </si>
  <si>
    <t>1A4070000000065000091275</t>
  </si>
  <si>
    <t>1A4070000000065000091276</t>
  </si>
  <si>
    <t>1A4070000000065000091277</t>
  </si>
  <si>
    <t>1A4070000000065000091278</t>
  </si>
  <si>
    <t>1A4070000000065000091279</t>
  </si>
  <si>
    <t>1A4070000000065000091280</t>
  </si>
  <si>
    <t>1A4070000000065000091281</t>
  </si>
  <si>
    <t>1A4070000000065000091282</t>
  </si>
  <si>
    <t>1A4070000000065000091283</t>
  </si>
  <si>
    <t>1A4070000000065000091284</t>
  </si>
  <si>
    <t>1A4070000000065000091285</t>
  </si>
  <si>
    <t>1A4070000000065000091286</t>
  </si>
  <si>
    <t>1A4070000000065000091287</t>
  </si>
  <si>
    <t>1A4070000000065000091288</t>
  </si>
  <si>
    <t>1A4070000000065000091289</t>
  </si>
  <si>
    <t>1A4070000000065000091290</t>
  </si>
  <si>
    <t>1A4070000000065000091291</t>
  </si>
  <si>
    <t>1A4070000000065000091292</t>
  </si>
  <si>
    <t>1A4070000000065000091293</t>
  </si>
  <si>
    <t>1A4070000000065000091294</t>
  </si>
  <si>
    <t>1A4070000000065000091295</t>
  </si>
  <si>
    <t>1A4070000000065000091296</t>
  </si>
  <si>
    <t>1A4070000000065000091297</t>
  </si>
  <si>
    <t>1A4070000000065000091298</t>
  </si>
  <si>
    <t>1A4070000000065000091299</t>
  </si>
  <si>
    <t>1A4070000000065000091300</t>
  </si>
  <si>
    <t>1A4070000000065000091301</t>
  </si>
  <si>
    <t>1A4070000000065000091302</t>
  </si>
  <si>
    <t>1A4070000000065000091303</t>
  </si>
  <si>
    <t>1A4070000000065000091304</t>
  </si>
  <si>
    <t>1A4070000000065000091305</t>
  </si>
  <si>
    <t>1A4070000000065000091306</t>
  </si>
  <si>
    <t>1A4070000000065000091307</t>
  </si>
  <si>
    <t>1A4070000000065000091308</t>
  </si>
  <si>
    <t>1A4070000000065000091309</t>
  </si>
  <si>
    <t>1A4070000000065000091310</t>
  </si>
  <si>
    <t>1A4070000000065000091311</t>
  </si>
  <si>
    <t>1A4070000000065000091312</t>
  </si>
  <si>
    <t>1A4070000000065000091313</t>
  </si>
  <si>
    <t>1A4070000000065000091314</t>
  </si>
  <si>
    <t>1A4070000000065000091315</t>
  </si>
  <si>
    <t>1A4070000000065000091316</t>
  </si>
  <si>
    <t>1A4070000000065000091317</t>
  </si>
  <si>
    <t>1A4070000000065000091318</t>
  </si>
  <si>
    <t>1A4070000000065000091319</t>
  </si>
  <si>
    <t>1A4070000000065000091320</t>
  </si>
  <si>
    <t>1A4070000000065000091321</t>
  </si>
  <si>
    <t>1A4070000000065000091322</t>
  </si>
  <si>
    <t>1A4070000000065000091323</t>
  </si>
  <si>
    <t>1A4070000000065000091324</t>
  </si>
  <si>
    <t>1A4070000000065000091325</t>
  </si>
  <si>
    <t>1A4070000000065000091326</t>
  </si>
  <si>
    <t>1A4070000000065000091327</t>
  </si>
  <si>
    <t>1A4070000000065000091328</t>
  </si>
  <si>
    <t>1A4070000000065000091329</t>
  </si>
  <si>
    <t>1A4070000000065000091330</t>
  </si>
  <si>
    <t>1A4070000000065000091331</t>
  </si>
  <si>
    <t>1A4070000000065000091332</t>
  </si>
  <si>
    <t>1A4070000000065000091333</t>
  </si>
  <si>
    <t>1A4070000000065000091334</t>
  </si>
  <si>
    <t>1A4070000000065000091335</t>
  </si>
  <si>
    <t>1A4070000000065000091336</t>
  </si>
  <si>
    <t>1A4070000000065000091337</t>
  </si>
  <si>
    <t>1A4070000000065000091338</t>
  </si>
  <si>
    <t>1A4070000000065000091339</t>
  </si>
  <si>
    <t>1A4070000000065000091340</t>
  </si>
  <si>
    <t>1A4070000000065000091341</t>
  </si>
  <si>
    <t>1A4070000000065000091342</t>
  </si>
  <si>
    <t>1A4070000000065000091343</t>
  </si>
  <si>
    <t>1A4070000000065000091344</t>
  </si>
  <si>
    <t>1A4070000000065000091345</t>
  </si>
  <si>
    <t>1A4070000000065000091346</t>
  </si>
  <si>
    <t>1A4070000000065000091347</t>
  </si>
  <si>
    <t>1A4070000000065000091348</t>
  </si>
  <si>
    <t>1A4070000000065000091349</t>
  </si>
  <si>
    <t>1A4070000000065000091350</t>
  </si>
  <si>
    <t>1A4070000000065000091351</t>
  </si>
  <si>
    <t>1A4070000000065000091352</t>
  </si>
  <si>
    <t>1A4070000000065000091353</t>
  </si>
  <si>
    <t>1A4070000000065000091354</t>
  </si>
  <si>
    <t>1A4070000000065000091355</t>
  </si>
  <si>
    <t>1A4070000000065000091356</t>
  </si>
  <si>
    <t>1A4070000000065000091357</t>
  </si>
  <si>
    <t>1A4070000000065000091358</t>
  </si>
  <si>
    <t>1A4070000000065000091359</t>
  </si>
  <si>
    <t>1A4070000000065000091360</t>
  </si>
  <si>
    <t>1A4070000000065000091361</t>
  </si>
  <si>
    <t>1A4070000000065000091362</t>
  </si>
  <si>
    <t>1A4070000000065000091363</t>
  </si>
  <si>
    <t>1A4070000000065000091364</t>
  </si>
  <si>
    <t>1A4070000000065000091365</t>
  </si>
  <si>
    <t>1A4070000000065000091366</t>
  </si>
  <si>
    <t>1A4070000000065000091367</t>
  </si>
  <si>
    <t>1A4070000000065000091368</t>
  </si>
  <si>
    <t>1A4070000000065000091369</t>
  </si>
  <si>
    <t>1A4070000000065000091370</t>
  </si>
  <si>
    <t>1A4070000000065000091371</t>
  </si>
  <si>
    <t>1A4070000000065000091372</t>
  </si>
  <si>
    <t>1A4070000000065000091373</t>
  </si>
  <si>
    <t>1A4070000000065000091374</t>
  </si>
  <si>
    <t>1A4070000000065000091375</t>
  </si>
  <si>
    <t>1A4070000000065000091376</t>
  </si>
  <si>
    <t>1A4070000000065000091377</t>
  </si>
  <si>
    <t>1A4070000000065000091378</t>
  </si>
  <si>
    <t>1A4070000000065000091379</t>
  </si>
  <si>
    <t>1A4070000000065000091380</t>
  </si>
  <si>
    <t>1A4070000000065000091381</t>
  </si>
  <si>
    <t>1A4070000000065000091382</t>
  </si>
  <si>
    <t>1A4070000000065000091383</t>
  </si>
  <si>
    <t>1A4070000000065000091384</t>
  </si>
  <si>
    <t>1A4070000000065000091385</t>
  </si>
  <si>
    <t>1A4070000000065000091386</t>
  </si>
  <si>
    <t>1A4070000000065000091387</t>
  </si>
  <si>
    <t>1A4070000000065000091388</t>
  </si>
  <si>
    <t>1A4070000000065000091389</t>
  </si>
  <si>
    <t>1A4070000000065000091390</t>
  </si>
  <si>
    <t>1A4070000000065000091391</t>
  </si>
  <si>
    <t>1A4070000000065000091392</t>
  </si>
  <si>
    <t>1A4070000000065000091393</t>
  </si>
  <si>
    <t>1A4070000000065000091394</t>
  </si>
  <si>
    <t>1A4070000000065000091395</t>
  </si>
  <si>
    <t>1A4070000000065000091396</t>
  </si>
  <si>
    <t>1A4070000000065000091397</t>
  </si>
  <si>
    <t>1A4070000000065000091398</t>
  </si>
  <si>
    <t>1A4070000000065000091399</t>
  </si>
  <si>
    <t>1A4070000000065000091400</t>
  </si>
  <si>
    <t>1A4070000000065000091401</t>
  </si>
  <si>
    <t>1A4070000000065000091402</t>
  </si>
  <si>
    <t>1A4070000000065000091403</t>
  </si>
  <si>
    <t>1A4070000000065000091404</t>
  </si>
  <si>
    <t>1A4070000000065000091405</t>
  </si>
  <si>
    <t>1A4070000000065000091406</t>
  </si>
  <si>
    <t>1A4070000000065000091407</t>
  </si>
  <si>
    <t>1A4070000000065000091408</t>
  </si>
  <si>
    <t>1A4070000000065000091409</t>
  </si>
  <si>
    <t>1A4070000000065000091410</t>
  </si>
  <si>
    <t>1A4070000000065000091411</t>
  </si>
  <si>
    <t>1A4070000000065000091412</t>
  </si>
  <si>
    <t>1A4070000000065000091413</t>
  </si>
  <si>
    <t>1A4070000000065000091414</t>
  </si>
  <si>
    <t>1A4070000000065000091415</t>
  </si>
  <si>
    <t>1A4070000000065000091416</t>
  </si>
  <si>
    <t>1A4070000000065000091417</t>
  </si>
  <si>
    <t>1A4070000000065000091418</t>
  </si>
  <si>
    <t>1A4070000000065000091419</t>
  </si>
  <si>
    <t>1A4070000000065000091420</t>
  </si>
  <si>
    <t>1A4070000000065000091421</t>
  </si>
  <si>
    <t>1A4070000000065000091422</t>
  </si>
  <si>
    <t>1A4070000000065000091423</t>
  </si>
  <si>
    <t>1A4070000000065000091424</t>
  </si>
  <si>
    <t>1A4070000000065000091425</t>
  </si>
  <si>
    <t>1A4070000000065000091426</t>
  </si>
  <si>
    <t>1A4070000000065000091427</t>
  </si>
  <si>
    <t>1A4070000000065000091428</t>
  </si>
  <si>
    <t>1A4070000000065000091429</t>
  </si>
  <si>
    <t>1A4070000000065000091430</t>
  </si>
  <si>
    <t>1A4070000000065000091431</t>
  </si>
  <si>
    <t>1A4070000000065000091432</t>
  </si>
  <si>
    <t>1A4070000000065000091433</t>
  </si>
  <si>
    <t>1A4070000000065000091434</t>
  </si>
  <si>
    <t>1A4070000000065000091435</t>
  </si>
  <si>
    <t>1A4070000000065000091436</t>
  </si>
  <si>
    <t>1A4070000000065000091437</t>
  </si>
  <si>
    <t>1A4070000000065000091438</t>
  </si>
  <si>
    <t>1A4070000000065000091439</t>
  </si>
  <si>
    <t>1A4070000000065000091440</t>
  </si>
  <si>
    <t>1A4070000000065000091441</t>
  </si>
  <si>
    <t>1A4070000000065000091442</t>
  </si>
  <si>
    <t>1A4070000000065000091443</t>
  </si>
  <si>
    <t>1A4070000000065000091444</t>
  </si>
  <si>
    <t>1A4070000000065000091445</t>
  </si>
  <si>
    <t>1A4070000000065000091446</t>
  </si>
  <si>
    <t>1A4070000000065000091447</t>
  </si>
  <si>
    <t>1A4070000000065000091448</t>
  </si>
  <si>
    <t>1A4070000000065000091449</t>
  </si>
  <si>
    <t>1A4070000000065000091450</t>
  </si>
  <si>
    <t>1A4070000000065000091451</t>
  </si>
  <si>
    <t>1A4070000000065000091452</t>
  </si>
  <si>
    <t>1A4070000000065000091453</t>
  </si>
  <si>
    <t>1A4070000000065000091454</t>
  </si>
  <si>
    <t>1A4070000000065000091455</t>
  </si>
  <si>
    <t>1A4070000000065000091456</t>
  </si>
  <si>
    <t>1A4070000000065000091457</t>
  </si>
  <si>
    <t>1A4070000000065000091458</t>
  </si>
  <si>
    <t>1A4070000000065000091459</t>
  </si>
  <si>
    <t>1A4070000000065000091460</t>
  </si>
  <si>
    <t>1A4070000000065000091461</t>
  </si>
  <si>
    <t>1A4070000000065000091462</t>
  </si>
  <si>
    <t>1A4070000000065000091463</t>
  </si>
  <si>
    <t>1A4070000000065000091464</t>
  </si>
  <si>
    <t>1A4070000000065000091465</t>
  </si>
  <si>
    <t>1A4070000000065000091466</t>
  </si>
  <si>
    <t>1A4070000000065000091467</t>
  </si>
  <si>
    <t>1A4070000000065000091468</t>
  </si>
  <si>
    <t>1A4070000000065000091469</t>
  </si>
  <si>
    <t>1A4070000000065000091470</t>
  </si>
  <si>
    <t>1A4070000000065000091471</t>
  </si>
  <si>
    <t>1A4070000000065000091472</t>
  </si>
  <si>
    <t>1A4070000000065000091473</t>
  </si>
  <si>
    <t>1A4070000000065000091474</t>
  </si>
  <si>
    <t>1A4070000000065000091475</t>
  </si>
  <si>
    <t>1A4070000000065000091476</t>
  </si>
  <si>
    <t>1A4070000000065000091477</t>
  </si>
  <si>
    <t>1A4070000000065000091478</t>
  </si>
  <si>
    <t>1A4070000000065000091479</t>
  </si>
  <si>
    <t>1A4070000000065000091480</t>
  </si>
  <si>
    <t>1A4070000000065000091481</t>
  </si>
  <si>
    <t>1A4070000000065000091482</t>
  </si>
  <si>
    <t>1A4070000000065000091483</t>
  </si>
  <si>
    <t>1A4070000000065000091484</t>
  </si>
  <si>
    <t>1A4070000000065000091485</t>
  </si>
  <si>
    <t>1A4070000000065000091486</t>
  </si>
  <si>
    <t>1A4070000000065000091487</t>
  </si>
  <si>
    <t>1A4070000000065000091488</t>
  </si>
  <si>
    <t>1A4070000000065000091489</t>
  </si>
  <si>
    <t>1A4070000000065000091490</t>
  </si>
  <si>
    <t>1A4070000000065000091491</t>
  </si>
  <si>
    <t>1A4070000000065000091492</t>
  </si>
  <si>
    <t>1A4070000000065000091493</t>
  </si>
  <si>
    <t>1A4070000000065000091494</t>
  </si>
  <si>
    <t>1A4070000000065000091495</t>
  </si>
  <si>
    <t>1A4070000000065000091496</t>
  </si>
  <si>
    <t>1A4070000000065000091497</t>
  </si>
  <si>
    <t>1A4070000000065000091498</t>
  </si>
  <si>
    <t>1A4070000000065000091499</t>
  </si>
  <si>
    <t>1A4070000000065000091500</t>
  </si>
  <si>
    <t>1A4070000000065000091501</t>
  </si>
  <si>
    <t>1A4070000000065000091502</t>
  </si>
  <si>
    <t>1A4070000000065000091503</t>
  </si>
  <si>
    <t>1A4070000000065000091504</t>
  </si>
  <si>
    <t>1A4070000000065000091505</t>
  </si>
  <si>
    <t>1A4070000000065000091506</t>
  </si>
  <si>
    <t>1A4070000000065000091507</t>
  </si>
  <si>
    <t>1A4070000000065000091508</t>
  </si>
  <si>
    <t>1A4070000000065000091509</t>
  </si>
  <si>
    <t>1A4070000000065000091510</t>
  </si>
  <si>
    <t>1A4070000000065000091511</t>
  </si>
  <si>
    <t>1A4070000000065000091512</t>
  </si>
  <si>
    <t>1A4070000000065000091513</t>
  </si>
  <si>
    <t>1A4070000000065000091514</t>
  </si>
  <si>
    <t>1A4070000000065000091515</t>
  </si>
  <si>
    <t>1A4070000000065000091516</t>
  </si>
  <si>
    <t>1A4070000000065000091517</t>
  </si>
  <si>
    <t>1A4070000000065000091518</t>
  </si>
  <si>
    <t>1A4070000000065000091519</t>
  </si>
  <si>
    <t>1A4070000000065000091520</t>
  </si>
  <si>
    <t>1A4070000000065000091521</t>
  </si>
  <si>
    <t>1A4070000000065000091522</t>
  </si>
  <si>
    <t>1A4070000000065000091523</t>
  </si>
  <si>
    <t>1A4070000000065000091524</t>
  </si>
  <si>
    <t>1A4070000000065000091525</t>
  </si>
  <si>
    <t>1A4070000000065000091526</t>
  </si>
  <si>
    <t>1A4070000000065000091527</t>
  </si>
  <si>
    <t>1A4070000000065000091528</t>
  </si>
  <si>
    <t>1A4070000000065000091529</t>
  </si>
  <si>
    <t>1A4070000000065000091530</t>
  </si>
  <si>
    <t>1A4070000000065000091531</t>
  </si>
  <si>
    <t>1A4070000000065000091532</t>
  </si>
  <si>
    <t>1A4070000000065000091533</t>
  </si>
  <si>
    <t>1A4070000000065000091534</t>
  </si>
  <si>
    <t>1A4070000000065000091535</t>
  </si>
  <si>
    <t>1A4070000000065000091536</t>
  </si>
  <si>
    <t>1A4070000000065000091537</t>
  </si>
  <si>
    <t>1A4070000000065000091538</t>
  </si>
  <si>
    <t>1A4070000000065000091539</t>
  </si>
  <si>
    <t>1A4070000000065000091540</t>
  </si>
  <si>
    <t>1A4070000000065000091541</t>
  </si>
  <si>
    <t>1A4070000000065000091542</t>
  </si>
  <si>
    <t>1A4070000000065000091543</t>
  </si>
  <si>
    <t>1A4070000000065000091544</t>
  </si>
  <si>
    <t>1A4070000000065000091545</t>
  </si>
  <si>
    <t>1A4070000000065000091546</t>
  </si>
  <si>
    <t>1A4070000000065000091547</t>
  </si>
  <si>
    <t>1A4070000000065000091548</t>
  </si>
  <si>
    <t>1A4070000000065000091549</t>
  </si>
  <si>
    <t>1A4070000000065000091550</t>
  </si>
  <si>
    <t>1A4070000000065000091551</t>
  </si>
  <si>
    <t>1A4070000000065000091552</t>
  </si>
  <si>
    <t>1A4070000000065000091553</t>
  </si>
  <si>
    <t>1A4070000000065000091554</t>
  </si>
  <si>
    <t>1A4070000000065000091555</t>
  </si>
  <si>
    <t>1A4070000000065000091556</t>
  </si>
  <si>
    <t>1A4070000000065000091557</t>
  </si>
  <si>
    <t>1A4070000000065000091558</t>
  </si>
  <si>
    <t>1A4070000000065000091559</t>
  </si>
  <si>
    <t>1A4070000000065000091560</t>
  </si>
  <si>
    <t>1A4070000000065000091561</t>
  </si>
  <si>
    <t>1A4070000000065000091562</t>
  </si>
  <si>
    <t>1A4070000000065000091563</t>
  </si>
  <si>
    <t>1A4070000000065000091564</t>
  </si>
  <si>
    <t>1A4070000000065000091565</t>
  </si>
  <si>
    <t>1A4070000000065000091566</t>
  </si>
  <si>
    <t>1A4070000000065000091567</t>
  </si>
  <si>
    <t>1A4070000000065000091568</t>
  </si>
  <si>
    <t>1A4070000000065000091569</t>
  </si>
  <si>
    <t>1A4070000000065000091570</t>
  </si>
  <si>
    <t>1A4070000000065000091571</t>
  </si>
  <si>
    <t>1A4070000000065000091572</t>
  </si>
  <si>
    <t>1A4070000000065000091573</t>
  </si>
  <si>
    <t>1A4070000000065000091574</t>
  </si>
  <si>
    <t>1A4070000000065000091575</t>
  </si>
  <si>
    <t>1A4070000000065000091576</t>
  </si>
  <si>
    <t>1A4070000000065000091577</t>
  </si>
  <si>
    <t>1A4070000000065000091578</t>
  </si>
  <si>
    <t>1A4070000000065000091579</t>
  </si>
  <si>
    <t>1A4070000000065000091580</t>
  </si>
  <si>
    <t>1A4070000000065000091581</t>
  </si>
  <si>
    <t>1A4070000000065000091582</t>
  </si>
  <si>
    <t>1A4070000000065000091583</t>
  </si>
  <si>
    <t>1A4070000000065000091584</t>
  </si>
  <si>
    <t>1A4070000000065000091585</t>
  </si>
  <si>
    <t>1A4070000000065000091586</t>
  </si>
  <si>
    <t>1A4070000000065000091587</t>
  </si>
  <si>
    <t>1A4070000000065000091588</t>
  </si>
  <si>
    <t>1A4070000000065000091589</t>
  </si>
  <si>
    <t>1A4070000000065000091590</t>
  </si>
  <si>
    <t>1A4070000000065000091591</t>
  </si>
  <si>
    <t>1A4070000000065000091592</t>
  </si>
  <si>
    <t>1A4070000000065000091593</t>
  </si>
  <si>
    <t>1A4070000000065000091594</t>
  </si>
  <si>
    <t>1A4070000000065000091595</t>
  </si>
  <si>
    <t>1A4070000000065000091596</t>
  </si>
  <si>
    <t>1A4070000000065000091597</t>
  </si>
  <si>
    <t>1A4070000000065000091598</t>
  </si>
  <si>
    <t>1A4070000000065000091599</t>
  </si>
  <si>
    <t>1A4070000000065000091600</t>
  </si>
  <si>
    <t>1A4070000000065000091601</t>
  </si>
  <si>
    <t>1A4070000000065000091602</t>
  </si>
  <si>
    <t>1A4070000000065000091603</t>
  </si>
  <si>
    <t>1A4070000000065000091604</t>
  </si>
  <si>
    <t>1A4070000000065000091605</t>
  </si>
  <si>
    <t>1A4070000000065000091606</t>
  </si>
  <si>
    <t>1A4070000000065000091607</t>
  </si>
  <si>
    <t>1A4070000000065000091608</t>
  </si>
  <si>
    <t>1A4070000000065000091609</t>
  </si>
  <si>
    <t>1A4070000000065000091610</t>
  </si>
  <si>
    <t>1A4070000000065000091611</t>
  </si>
  <si>
    <t>1A4070000000065000091612</t>
  </si>
  <si>
    <t>1A4070000000065000091613</t>
  </si>
  <si>
    <t>1A4070000000065000091614</t>
  </si>
  <si>
    <t>1A4070000000065000091615</t>
  </si>
  <si>
    <t>1A4070000000065000091616</t>
  </si>
  <si>
    <t>1A4070000000065000091617</t>
  </si>
  <si>
    <t>1A4070000000065000091618</t>
  </si>
  <si>
    <t>1A4070000000065000091619</t>
  </si>
  <si>
    <t>1A4070000000065000091620</t>
  </si>
  <si>
    <t>1A4070000000065000091621</t>
  </si>
  <si>
    <t>1A4070000000065000091622</t>
  </si>
  <si>
    <t>1A4070000000065000091623</t>
  </si>
  <si>
    <t>1A4070000000065000091624</t>
  </si>
  <si>
    <t>1A4070000000065000091625</t>
  </si>
  <si>
    <t>1A4070000000065000091626</t>
  </si>
  <si>
    <t>1A4070000000065000091627</t>
  </si>
  <si>
    <t>1A4070000000065000091628</t>
  </si>
  <si>
    <t>1A4070000000065000091629</t>
  </si>
  <si>
    <t>1A4070000000065000091630</t>
  </si>
  <si>
    <t>1A4070000000065000091631</t>
  </si>
  <si>
    <t>1A4070000000065000091632</t>
  </si>
  <si>
    <t>1A4070000000065000091633</t>
  </si>
  <si>
    <t>1A4070000000065000091634</t>
  </si>
  <si>
    <t>1A4070000000065000091635</t>
  </si>
  <si>
    <t>1A4070000000065000091636</t>
  </si>
  <si>
    <t>1A4070000000065000091637</t>
  </si>
  <si>
    <t>1A4070000000065000091638</t>
  </si>
  <si>
    <t>1A4070000000065000091639</t>
  </si>
  <si>
    <t>1A4070000000065000091640</t>
  </si>
  <si>
    <t>1A4070000000065000091641</t>
  </si>
  <si>
    <t>1A4070000000065000091642</t>
  </si>
  <si>
    <t>1A4070000000065000091643</t>
  </si>
  <si>
    <t>1A4070000000065000091644</t>
  </si>
  <si>
    <t>1A4070000000065000091645</t>
  </si>
  <si>
    <t>1A4070000000065000091646</t>
  </si>
  <si>
    <t>1A4070000000065000091647</t>
  </si>
  <si>
    <t>1A4070000000065000091648</t>
  </si>
  <si>
    <t>1A4070000000065000091649</t>
  </si>
  <si>
    <t>1A4070000000065000091650</t>
  </si>
  <si>
    <t>1A4070000000065000091651</t>
  </si>
  <si>
    <t>1A4070000000065000091652</t>
  </si>
  <si>
    <t>1A4070000000065000091653</t>
  </si>
  <si>
    <t>1A4070000000065000091654</t>
  </si>
  <si>
    <t>1A4070000000065000091655</t>
  </si>
  <si>
    <t>1A4070000000065000091656</t>
  </si>
  <si>
    <t>1A4070000000065000091657</t>
  </si>
  <si>
    <t>1A4070000000065000091658</t>
  </si>
  <si>
    <t>1A4070000000065000091659</t>
  </si>
  <si>
    <t>1A4070000000065000091660</t>
  </si>
  <si>
    <t>1A4070000000065000091661</t>
  </si>
  <si>
    <t>1A4070000000065000091662</t>
  </si>
  <si>
    <t>1A4070000000065000091663</t>
  </si>
  <si>
    <t>1A4070000000065000091664</t>
  </si>
  <si>
    <t>1A4070000000065000091665</t>
  </si>
  <si>
    <t>1A4070000000065000091666</t>
  </si>
  <si>
    <t>1A4070000000065000091667</t>
  </si>
  <si>
    <t>1A4070000000065000091668</t>
  </si>
  <si>
    <t>1A4070000000065000091669</t>
  </si>
  <si>
    <t>1A4070000000065000091670</t>
  </si>
  <si>
    <t>1A4070000000065000091671</t>
  </si>
  <si>
    <t>1A4070000000065000091672</t>
  </si>
  <si>
    <t>1A4070000000065000091673</t>
  </si>
  <si>
    <t>1A4070000000065000091674</t>
  </si>
  <si>
    <t>1A4070000000065000091675</t>
  </si>
  <si>
    <t>1A4070000000065000091676</t>
  </si>
  <si>
    <t>1A4070000000065000091677</t>
  </si>
  <si>
    <t>1A4070000000065000091678</t>
  </si>
  <si>
    <t>1A4070000000065000091679</t>
  </si>
  <si>
    <t>1A4070000000065000091680</t>
  </si>
  <si>
    <t>1A4070000000065000091681</t>
  </si>
  <si>
    <t>1A4070000000065000091682</t>
  </si>
  <si>
    <t>1A4070000000065000091683</t>
  </si>
  <si>
    <t>1A4070000000065000091684</t>
  </si>
  <si>
    <t>1A4070000000065000091685</t>
  </si>
  <si>
    <t>1A4070000000065000091686</t>
  </si>
  <si>
    <t>1A4070000000065000091687</t>
  </si>
  <si>
    <t>1A4070000000065000091688</t>
  </si>
  <si>
    <t>1A4070000000065000091689</t>
  </si>
  <si>
    <t>1A4070000000065000091690</t>
  </si>
  <si>
    <t>1A4070000000065000091691</t>
  </si>
  <si>
    <t>1A4070000000065000091692</t>
  </si>
  <si>
    <t>1A4070000000065000091693</t>
  </si>
  <si>
    <t>1A4070000000065000091694</t>
  </si>
  <si>
    <t>1A4070000000065000091695</t>
  </si>
  <si>
    <t>1A4070000000065000091696</t>
  </si>
  <si>
    <t>1A4070000000065000091697</t>
  </si>
  <si>
    <t>1A4070000000065000091698</t>
  </si>
  <si>
    <t>1A4070000000065000091699</t>
  </si>
  <si>
    <t>1A4070000000065000091700</t>
  </si>
  <si>
    <t>1A4070000000065000091701</t>
  </si>
  <si>
    <t>1A4070000000065000091702</t>
  </si>
  <si>
    <t>1A4070000000065000091703</t>
  </si>
  <si>
    <t>1A4070000000065000091704</t>
  </si>
  <si>
    <t>1A4070000000065000091705</t>
  </si>
  <si>
    <t>1A4070000000065000091706</t>
  </si>
  <si>
    <t>1A4070000000065000091707</t>
  </si>
  <si>
    <t>1A4070000000065000091708</t>
  </si>
  <si>
    <t>1A4070000000065000091709</t>
  </si>
  <si>
    <t>1A4070000000065000091710</t>
  </si>
  <si>
    <t>1A4070000000065000091711</t>
  </si>
  <si>
    <t>1A4070000000065000091712</t>
  </si>
  <si>
    <t>1A4070000000065000091713</t>
  </si>
  <si>
    <t>1A4070000000065000091714</t>
  </si>
  <si>
    <t>1A4070000000065000091715</t>
  </si>
  <si>
    <t>1A4070000000065000091716</t>
  </si>
  <si>
    <t>1A4070000000065000091717</t>
  </si>
  <si>
    <t>1A4070000000065000091718</t>
  </si>
  <si>
    <t>1A4070000000065000091719</t>
  </si>
  <si>
    <t>1A4070000000065000091720</t>
  </si>
  <si>
    <t>1A4070000000065000091721</t>
  </si>
  <si>
    <t>1A4070000000065000091722</t>
  </si>
  <si>
    <t>1A4070000000065000091723</t>
  </si>
  <si>
    <t>1A4070000000065000091724</t>
  </si>
  <si>
    <t>1A4070000000065000091725</t>
  </si>
  <si>
    <t>1A4070000000065000091726</t>
  </si>
  <si>
    <t>1A4070000000065000091727</t>
  </si>
  <si>
    <t>1A4070000000065000091728</t>
  </si>
  <si>
    <t>1A4070000000065000091729</t>
  </si>
  <si>
    <t>1A4070000000065000091730</t>
  </si>
  <si>
    <t>1A4070000000065000091731</t>
  </si>
  <si>
    <t>1A4070000000065000091732</t>
  </si>
  <si>
    <t>1A4070000000065000091733</t>
  </si>
  <si>
    <t>1A4070000000065000091734</t>
  </si>
  <si>
    <t>1A4070000000065000091735</t>
  </si>
  <si>
    <t>1A4070000000065000091736</t>
  </si>
  <si>
    <t>1A4070000000065000091737</t>
  </si>
  <si>
    <t>1A4070000000065000091738</t>
  </si>
  <si>
    <t>1A4070000000065000091739</t>
  </si>
  <si>
    <t>1A4070000000065000091740</t>
  </si>
  <si>
    <t>1A4070000000065000091741</t>
  </si>
  <si>
    <t>1A4070000000065000091742</t>
  </si>
  <si>
    <t>1A4070000000065000091743</t>
  </si>
  <si>
    <t>1A4070000000065000091744</t>
  </si>
  <si>
    <t>1A4070000000065000091745</t>
  </si>
  <si>
    <t>1A4070000000065000091746</t>
  </si>
  <si>
    <t>1A4070000000065000091747</t>
  </si>
  <si>
    <t>1A4070000000065000091748</t>
  </si>
  <si>
    <t>1A4070000000065000091749</t>
  </si>
  <si>
    <t>1A4070000000065000091750</t>
  </si>
  <si>
    <t>1A4070000000065000091751</t>
  </si>
  <si>
    <t>1A4070000000065000091752</t>
  </si>
  <si>
    <t>1A4070000000065000091753</t>
  </si>
  <si>
    <t>1A4070000000065000091754</t>
  </si>
  <si>
    <t>1A4070000000065000091755</t>
  </si>
  <si>
    <t>1A4070000000065000091756</t>
  </si>
  <si>
    <t>1A4070000000065000091757</t>
  </si>
  <si>
    <t>1A4070000000065000091758</t>
  </si>
  <si>
    <t>1A4070000000065000091759</t>
  </si>
  <si>
    <t>1A4070000000065000091760</t>
  </si>
  <si>
    <t>1A4070000000065000091761</t>
  </si>
  <si>
    <t>1A4070000000065000091762</t>
  </si>
  <si>
    <t>1A4070000000065000091763</t>
  </si>
  <si>
    <t>1A4070000000065000091764</t>
  </si>
  <si>
    <t>1A4070000000065000091765</t>
  </si>
  <si>
    <t>1A4070000000065000091766</t>
  </si>
  <si>
    <t>1A4070000000065000091767</t>
  </si>
  <si>
    <t>1A4070000000065000091768</t>
  </si>
  <si>
    <t>1A4070000000065000091769</t>
  </si>
  <si>
    <t>1A4070000000065000091770</t>
  </si>
  <si>
    <t>1A4070000000065000091771</t>
  </si>
  <si>
    <t>1A4070000000065000091772</t>
  </si>
  <si>
    <t>1A4070000000065000091773</t>
  </si>
  <si>
    <t>1A4070000000065000091774</t>
  </si>
  <si>
    <t>1A4070000000065000091775</t>
  </si>
  <si>
    <t>1A4070000000065000091776</t>
  </si>
  <si>
    <t>1A4070000000065000091777</t>
  </si>
  <si>
    <t>1A4070000000065000091778</t>
  </si>
  <si>
    <t>1A4070000000065000091779</t>
  </si>
  <si>
    <t>1A4070000000065000091780</t>
  </si>
  <si>
    <t>1A4070000000065000091781</t>
  </si>
  <si>
    <t>1A4070000000065000091782</t>
  </si>
  <si>
    <t>1A4070000000065000091783</t>
  </si>
  <si>
    <t>1A4070000000065000091784</t>
  </si>
  <si>
    <t>1A4070000000065000091785</t>
  </si>
  <si>
    <t>1A4070000000065000091786</t>
  </si>
  <si>
    <t>1A4070000000065000091787</t>
  </si>
  <si>
    <t>1A4070000000065000091788</t>
  </si>
  <si>
    <t>1A4070000000065000091789</t>
  </si>
  <si>
    <t>1A4070000000065000091790</t>
  </si>
  <si>
    <t>1A4070000000065000091791</t>
  </si>
  <si>
    <t>1A4070000000065000091792</t>
  </si>
  <si>
    <t>1A4070000000065000091793</t>
  </si>
  <si>
    <t>1A4070000000065000091794</t>
  </si>
  <si>
    <t>1A4070000000065000091795</t>
  </si>
  <si>
    <t>1A4070000000065000091796</t>
  </si>
  <si>
    <t>1A4070000000065000091797</t>
  </si>
  <si>
    <t>1A4070000000065000091798</t>
  </si>
  <si>
    <t>1A4070000000065000091799</t>
  </si>
  <si>
    <t>1A4070000000065000091800</t>
  </si>
  <si>
    <t>1A4070000000065000091801</t>
  </si>
  <si>
    <t>1A4070000000065000091802</t>
  </si>
  <si>
    <t>1A4070000000065000091803</t>
  </si>
  <si>
    <t>1A4070000000065000091804</t>
  </si>
  <si>
    <t>1A4070000000065000091805</t>
  </si>
  <si>
    <t>1A4070000000065000091806</t>
  </si>
  <si>
    <t>1A4070000000065000091807</t>
  </si>
  <si>
    <t>1A4070000000065000091808</t>
  </si>
  <si>
    <t>1A4070000000065000091809</t>
  </si>
  <si>
    <t>1A4070000000065000091810</t>
  </si>
  <si>
    <t>1A4070000000065000091811</t>
  </si>
  <si>
    <t>1A4070000000065000091812</t>
  </si>
  <si>
    <t>1A4070000000065000091813</t>
  </si>
  <si>
    <t>1A4070000000065000091814</t>
  </si>
  <si>
    <t>1A4070000000065000091815</t>
  </si>
  <si>
    <t>1A4070000000065000091816</t>
  </si>
  <si>
    <t>1A4070000000065000091817</t>
  </si>
  <si>
    <t>1A4070000000065000091818</t>
  </si>
  <si>
    <t>1A4070000000065000091819</t>
  </si>
  <si>
    <t>1A4070000000065000091820</t>
  </si>
  <si>
    <t>1A4070000000065000091821</t>
  </si>
  <si>
    <t>1A4070000000065000091822</t>
  </si>
  <si>
    <t>1A4070000000065000091823</t>
  </si>
  <si>
    <t>1A4070000000065000091824</t>
  </si>
  <si>
    <t>1A4070000000065000091825</t>
  </si>
  <si>
    <t>1A4070000000065000091826</t>
  </si>
  <si>
    <t>1A4070000000065000091827</t>
  </si>
  <si>
    <t>1A4070000000065000091828</t>
  </si>
  <si>
    <t>1A4070000000065000091829</t>
  </si>
  <si>
    <t>1A4070000000065000091830</t>
  </si>
  <si>
    <t>1A4070000000065000091831</t>
  </si>
  <si>
    <t>1A4070000000065000091832</t>
  </si>
  <si>
    <t>1A4070000000065000091833</t>
  </si>
  <si>
    <t>1A4070000000065000091834</t>
  </si>
  <si>
    <t>1A4070000000065000091835</t>
  </si>
  <si>
    <t>1A4070000000065000091836</t>
  </si>
  <si>
    <t>1A4070000000065000091837</t>
  </si>
  <si>
    <t>1A4070000000065000091838</t>
  </si>
  <si>
    <t>1A4070000000065000091839</t>
  </si>
  <si>
    <t>1A4070000000065000091840</t>
  </si>
  <si>
    <t>1A4070000000065000091841</t>
  </si>
  <si>
    <t>1A4070000000065000091842</t>
  </si>
  <si>
    <t>1A4070000000065000091843</t>
  </si>
  <si>
    <t>1A4070000000065000091844</t>
  </si>
  <si>
    <t>1A4070000000065000091845</t>
  </si>
  <si>
    <t>1A4070000000065000091846</t>
  </si>
  <si>
    <t>1A4070000000065000091847</t>
  </si>
  <si>
    <t>1A4070000000065000091848</t>
  </si>
  <si>
    <t>1A4070000000065000091849</t>
  </si>
  <si>
    <t>1A4070000000065000091850</t>
  </si>
  <si>
    <t>1A4070000000065000091851</t>
  </si>
  <si>
    <t>1A4070000000065000091852</t>
  </si>
  <si>
    <t>1A4070000000065000091853</t>
  </si>
  <si>
    <t>1A4070000000065000091854</t>
  </si>
  <si>
    <t>1A4070000000065000091855</t>
  </si>
  <si>
    <t>1A4070000000065000091856</t>
  </si>
  <si>
    <t>1A4070000000065000091857</t>
  </si>
  <si>
    <t>1A4070000000065000091858</t>
  </si>
  <si>
    <t>1A4070000000065000091859</t>
  </si>
  <si>
    <t>1A4070000000065000091860</t>
  </si>
  <si>
    <t>1A4070000000065000091861</t>
  </si>
  <si>
    <t>1A4070000000065000091862</t>
  </si>
  <si>
    <t>1A4070000000065000091863</t>
  </si>
  <si>
    <t>1A4070000000065000091864</t>
  </si>
  <si>
    <t>1A4070000000065000091865</t>
  </si>
  <si>
    <t>1A4070000000065000091866</t>
  </si>
  <si>
    <t>1A4070000000065000091867</t>
  </si>
  <si>
    <t>1A4070000000065000091868</t>
  </si>
  <si>
    <t>1A4070000000065000091869</t>
  </si>
  <si>
    <t>1A4070000000065000091870</t>
  </si>
  <si>
    <t>1A4070000000065000091871</t>
  </si>
  <si>
    <t>1A4070000000065000091872</t>
  </si>
  <si>
    <t>1A4070000000065000091873</t>
  </si>
  <si>
    <t>1A4070000000065000091874</t>
  </si>
  <si>
    <t>1A4070000000065000091875</t>
  </si>
  <si>
    <t>1A4070000000065000091876</t>
  </si>
  <si>
    <t>1A4070000000065000091877</t>
  </si>
  <si>
    <t>1A4070000000065000091878</t>
  </si>
  <si>
    <t>1A4070000000065000091879</t>
  </si>
  <si>
    <t>1A4070000000065000091880</t>
  </si>
  <si>
    <t>1A4070000000065000091881</t>
  </si>
  <si>
    <t>1A4070000000065000091882</t>
  </si>
  <si>
    <t>1A4070000000065000091883</t>
  </si>
  <si>
    <t>1A4070000000065000091884</t>
  </si>
  <si>
    <t>1A4070000000065000091885</t>
  </si>
  <si>
    <t>1A4070000000065000091886</t>
  </si>
  <si>
    <t>1A4070000000065000091887</t>
  </si>
  <si>
    <t>1A4070000000065000091888</t>
  </si>
  <si>
    <t>1A4070000000065000091889</t>
  </si>
  <si>
    <t>1A4070000000065000091890</t>
  </si>
  <si>
    <t>1A4070000000065000091891</t>
  </si>
  <si>
    <t>1A4070000000065000091892</t>
  </si>
  <si>
    <t>1A4070000000065000091893</t>
  </si>
  <si>
    <t>1A4070000000065000091894</t>
  </si>
  <si>
    <t>1A4070000000065000091895</t>
  </si>
  <si>
    <t>1A4070000000065000091896</t>
  </si>
  <si>
    <t>1A4070000000065000091897</t>
  </si>
  <si>
    <t>1A4070000000065000091898</t>
  </si>
  <si>
    <t>1A4070000000065000091899</t>
  </si>
  <si>
    <t>1A4070000000065000091900</t>
  </si>
  <si>
    <t>1A4070000000065000091901</t>
  </si>
  <si>
    <t>1A4070000000065000091902</t>
  </si>
  <si>
    <t>1A4070000000065000091903</t>
  </si>
  <si>
    <t>1A4070000000065000091904</t>
  </si>
  <si>
    <t>1A4070000000065000091905</t>
  </si>
  <si>
    <t>1A4070000000065000091906</t>
  </si>
  <si>
    <t>1A4070000000065000091907</t>
  </si>
  <si>
    <t>1A4070000000065000091908</t>
  </si>
  <si>
    <t>1A4070000000065000091909</t>
  </si>
  <si>
    <t>1A4070000000065000091910</t>
  </si>
  <si>
    <t>1A4070000000065000091911</t>
  </si>
  <si>
    <t>1A4070000000065000091912</t>
  </si>
  <si>
    <t>1A4070000000065000091913</t>
  </si>
  <si>
    <t>1A4070000000065000091914</t>
  </si>
  <si>
    <t>1A4070000000065000091915</t>
  </si>
  <si>
    <t>1A4070000000065000091916</t>
  </si>
  <si>
    <t>1A4070000000065000091917</t>
  </si>
  <si>
    <t>1A4070000000065000091918</t>
  </si>
  <si>
    <t>1A4070000000065000091919</t>
  </si>
  <si>
    <t>1A4070000000065000091920</t>
  </si>
  <si>
    <t>1A4070000000065000091921</t>
  </si>
  <si>
    <t>1A4070000000065000091922</t>
  </si>
  <si>
    <t>1A4070000000065000091923</t>
  </si>
  <si>
    <t>1A4070000000065000091924</t>
  </si>
  <si>
    <t>1A4070000000065000091925</t>
  </si>
  <si>
    <t>1A4070000000065000091926</t>
  </si>
  <si>
    <t>1A4070000000065000091927</t>
  </si>
  <si>
    <t>1A4070000000065000091928</t>
  </si>
  <si>
    <t>1A4070000000065000091929</t>
  </si>
  <si>
    <t>1A4070000000065000091930</t>
  </si>
  <si>
    <t>1A4070000000065000091931</t>
  </si>
  <si>
    <t>1A4070000000065000091932</t>
  </si>
  <si>
    <t>1A4070000000065000091933</t>
  </si>
  <si>
    <t>1A4070000000065000091934</t>
  </si>
  <si>
    <t>1A4070000000065000091935</t>
  </si>
  <si>
    <t>1A4070000000065000091936</t>
  </si>
  <si>
    <t>1A4070000000065000091937</t>
  </si>
  <si>
    <t>1A4070000000065000091938</t>
  </si>
  <si>
    <t>1A4070000000065000091939</t>
  </si>
  <si>
    <t>1A4070000000065000091940</t>
  </si>
  <si>
    <t>1A4070000000065000091941</t>
  </si>
  <si>
    <t>1A4070000000065000091942</t>
  </si>
  <si>
    <t>1A4070000000065000091943</t>
  </si>
  <si>
    <t>1A4070000000065000091944</t>
  </si>
  <si>
    <t>1A4070000000065000091945</t>
  </si>
  <si>
    <t>1A4070000000065000091946</t>
  </si>
  <si>
    <t>1A4070000000065000091947</t>
  </si>
  <si>
    <t>1A4070000000065000091948</t>
  </si>
  <si>
    <t>1A4070000000065000091949</t>
  </si>
  <si>
    <t>1A4070000000065000091950</t>
  </si>
  <si>
    <t>1A4070000000065000091951</t>
  </si>
  <si>
    <t>1A4070000000065000091952</t>
  </si>
  <si>
    <t>1A4070000000065000091953</t>
  </si>
  <si>
    <t>1A4070000000065000091954</t>
  </si>
  <si>
    <t>1A4070000000065000091955</t>
  </si>
  <si>
    <t>1A4070000000065000091956</t>
  </si>
  <si>
    <t>1A4070000000065000091957</t>
  </si>
  <si>
    <t>1A4070000000065000091958</t>
  </si>
  <si>
    <t>1A4070000000065000091959</t>
  </si>
  <si>
    <t>1A4070000000065000091960</t>
  </si>
  <si>
    <t>1A4070000000065000091961</t>
  </si>
  <si>
    <t>1A4070000000065000091962</t>
  </si>
  <si>
    <t>1A4070000000065000091963</t>
  </si>
  <si>
    <t>1A4070000000065000091964</t>
  </si>
  <si>
    <t>1A4070000000065000091965</t>
  </si>
  <si>
    <t>1A4070000000065000091966</t>
  </si>
  <si>
    <t>1A4070000000065000091967</t>
  </si>
  <si>
    <t>1A4070000000065000091968</t>
  </si>
  <si>
    <t>1A4070000000065000091969</t>
  </si>
  <si>
    <t>1A4070000000065000091970</t>
  </si>
  <si>
    <t>1A4070000000065000091971</t>
  </si>
  <si>
    <t>1A4070000000065000091972</t>
  </si>
  <si>
    <t>1A4070000000065000091973</t>
  </si>
  <si>
    <t>1A4070000000065000091974</t>
  </si>
  <si>
    <t>1A4070000000065000091975</t>
  </si>
  <si>
    <t>1A4070000000065000091976</t>
  </si>
  <si>
    <t>1A4070000000065000091977</t>
  </si>
  <si>
    <t>1A4070000000065000091978</t>
  </si>
  <si>
    <t>1A4070000000065000091979</t>
  </si>
  <si>
    <t>1A4070000000065000091980</t>
  </si>
  <si>
    <t>1A4070000000065000091981</t>
  </si>
  <si>
    <t>1A4070000000065000091982</t>
  </si>
  <si>
    <t>1A4070000000065000091983</t>
  </si>
  <si>
    <t>1A4070000000065000091984</t>
  </si>
  <si>
    <t>1A4070000000065000091985</t>
  </si>
  <si>
    <t>1A4070000000065000091986</t>
  </si>
  <si>
    <t>1A4070000000065000091987</t>
  </si>
  <si>
    <t>1A4070000000065000091988</t>
  </si>
  <si>
    <t>1A4070000000065000091989</t>
  </si>
  <si>
    <t>1A4070000000065000091990</t>
  </si>
  <si>
    <t>1A4070000000065000091991</t>
  </si>
  <si>
    <t>1A4070000000065000091992</t>
  </si>
  <si>
    <t>1A4070000000065000091993</t>
  </si>
  <si>
    <t>1A4070000000065000091994</t>
  </si>
  <si>
    <t>1A4070000000065000091995</t>
  </si>
  <si>
    <t>1A4070000000065000091996</t>
  </si>
  <si>
    <t>1A4070000000065000091997</t>
  </si>
  <si>
    <t>1A4070000000065000091998</t>
  </si>
  <si>
    <t>1A4070000000065000091999</t>
  </si>
  <si>
    <t>1A4070000000065000092000</t>
  </si>
  <si>
    <t>1A4070000000065000092001</t>
  </si>
  <si>
    <t>1A4070000000065000092002</t>
  </si>
  <si>
    <t>1A4070000000065000092003</t>
  </si>
  <si>
    <t>1A4070000000065000092004</t>
  </si>
  <si>
    <t>1A4070000000065000092005</t>
  </si>
  <si>
    <t>1A4070000000065000092006</t>
  </si>
  <si>
    <t>1A4070000000065000092007</t>
  </si>
  <si>
    <t>1A4070000000065000092008</t>
  </si>
  <si>
    <t>1A4070000000065000092009</t>
  </si>
  <si>
    <t>1A4070000000065000092010</t>
  </si>
  <si>
    <t>1A4070000000065000092011</t>
  </si>
  <si>
    <t>1A4070000000065000092012</t>
  </si>
  <si>
    <t>1A4070000000065000092013</t>
  </si>
  <si>
    <t>1A4070000000065000092014</t>
  </si>
  <si>
    <t>1A4070000000065000092015</t>
  </si>
  <si>
    <t>1A4070000000065000092016</t>
  </si>
  <si>
    <t>1A4070000000065000092017</t>
  </si>
  <si>
    <t>1A4070000000065000092018</t>
  </si>
  <si>
    <t>1A4070000000065000092019</t>
  </si>
  <si>
    <t>1A4070000000065000092020</t>
  </si>
  <si>
    <t>1A4070000000065000092021</t>
  </si>
  <si>
    <t>1A4070000000065000092022</t>
  </si>
  <si>
    <t>1A4070000000065000092023</t>
  </si>
  <si>
    <t>1A4070000000065000092024</t>
  </si>
  <si>
    <t>1A4070000000065000092025</t>
  </si>
  <si>
    <t>1A4070000000065000092026</t>
  </si>
  <si>
    <t>1A4070000000065000092027</t>
  </si>
  <si>
    <t>1A4070000000065000092028</t>
  </si>
  <si>
    <t>1A4070000000065000092029</t>
  </si>
  <si>
    <t>1A4070000000065000092030</t>
  </si>
  <si>
    <t>1A4070000000065000092031</t>
  </si>
  <si>
    <t>1A4070000000065000092032</t>
  </si>
  <si>
    <t>1A4070000000065000092033</t>
  </si>
  <si>
    <t>1A4070000000065000092034</t>
  </si>
  <si>
    <t>1A4070000000065000092035</t>
  </si>
  <si>
    <t>1A4070000000065000092036</t>
  </si>
  <si>
    <t>1A4070000000065000092037</t>
  </si>
  <si>
    <t>1A4070000000065000092038</t>
  </si>
  <si>
    <t>1A4070000000065000092039</t>
  </si>
  <si>
    <t>1A4070000000065000092040</t>
  </si>
  <si>
    <t>1A4070000000065000092041</t>
  </si>
  <si>
    <t>1A4070000000065000092042</t>
  </si>
  <si>
    <t>1A4070000000065000092043</t>
  </si>
  <si>
    <t>1A4070000000065000092044</t>
  </si>
  <si>
    <t>1A4070000000065000092045</t>
  </si>
  <si>
    <t>1A4070000000065000092046</t>
  </si>
  <si>
    <t>1A4070000000065000092047</t>
  </si>
  <si>
    <t>1A4070000000065000092048</t>
  </si>
  <si>
    <t>1A4070000000065000092049</t>
  </si>
  <si>
    <t>1A4070000000065000092050</t>
  </si>
  <si>
    <t>1A4070000000065000092051</t>
  </si>
  <si>
    <t>1A4070000000065000092052</t>
  </si>
  <si>
    <t>1A4070000000065000092053</t>
  </si>
  <si>
    <t>1A4070000000065000092054</t>
  </si>
  <si>
    <t>1A4070000000065000092055</t>
  </si>
  <si>
    <t>1A4070000000065000092056</t>
  </si>
  <si>
    <t>1A4070000000065000092057</t>
  </si>
  <si>
    <t>1A4070000000065000092058</t>
  </si>
  <si>
    <t>1A4070000000065000092059</t>
  </si>
  <si>
    <t>1A4070000000065000092060</t>
  </si>
  <si>
    <t>1A4070000000065000092061</t>
  </si>
  <si>
    <t>1A4070000000065000092062</t>
  </si>
  <si>
    <t>1A4070000000065000092063</t>
  </si>
  <si>
    <t>1A4070000000065000092064</t>
  </si>
  <si>
    <t>1A4070000000065000092065</t>
  </si>
  <si>
    <t>1A4070000000065000092066</t>
  </si>
  <si>
    <t>1A4070000000065000092067</t>
  </si>
  <si>
    <t>1A4070000000065000092068</t>
  </si>
  <si>
    <t>1A4070000000065000092069</t>
  </si>
  <si>
    <t>1A4070000000065000092070</t>
  </si>
  <si>
    <t>1A4070000000065000092071</t>
  </si>
  <si>
    <t>1A4070000000065000092072</t>
  </si>
  <si>
    <t>1A4070000000065000092073</t>
  </si>
  <si>
    <t>1A4070000000065000092074</t>
  </si>
  <si>
    <t>1A4070000000065000092075</t>
  </si>
  <si>
    <t>1A4070000000065000092076</t>
  </si>
  <si>
    <t>1A4070000000065000092077</t>
  </si>
  <si>
    <t>1A4070000000065000092078</t>
  </si>
  <si>
    <t>1A4070000000065000092079</t>
  </si>
  <si>
    <t>1A4070000000065000092080</t>
  </si>
  <si>
    <t>1A4070000000065000092081</t>
  </si>
  <si>
    <t>1A4070000000065000092082</t>
  </si>
  <si>
    <t>1A4070000000065000092083</t>
  </si>
  <si>
    <t>1A4070000000065000092084</t>
  </si>
  <si>
    <t>1A4070000000065000092085</t>
  </si>
  <si>
    <t>1A4070000000065000092086</t>
  </si>
  <si>
    <t>1A4070000000065000092087</t>
  </si>
  <si>
    <t>1A4070000000065000092088</t>
  </si>
  <si>
    <t>1A4070000000065000092089</t>
  </si>
  <si>
    <t>1A4070000000065000092090</t>
  </si>
  <si>
    <t>1A4070000000065000092091</t>
  </si>
  <si>
    <t>1A4070000000065000092092</t>
  </si>
  <si>
    <t>1A4070000000065000092093</t>
  </si>
  <si>
    <t>1A4070000000065000092094</t>
  </si>
  <si>
    <t>1A4070000000065000092095</t>
  </si>
  <si>
    <t>1A4070000000065000092096</t>
  </si>
  <si>
    <t>1A4070000000065000092097</t>
  </si>
  <si>
    <t>1A4070000000065000092098</t>
  </si>
  <si>
    <t>1A4070000000065000092099</t>
  </si>
  <si>
    <t>1A4070000000065000092100</t>
  </si>
  <si>
    <t>1A4070000000065000092101</t>
  </si>
  <si>
    <t>1A4070000000065000092102</t>
  </si>
  <si>
    <t>1A4070000000065000092103</t>
  </si>
  <si>
    <t>1A4070000000065000092104</t>
  </si>
  <si>
    <t>1A4070000000065000092105</t>
  </si>
  <si>
    <t>1A4070000000065000092106</t>
  </si>
  <si>
    <t>1A4070000000065000092107</t>
  </si>
  <si>
    <t>1A4070000000065000092108</t>
  </si>
  <si>
    <t>1A4070000000065000092109</t>
  </si>
  <si>
    <t>1A4070000000065000092110</t>
  </si>
  <si>
    <t>1A4070000000065000092111</t>
  </si>
  <si>
    <t>1A4070000000065000092112</t>
  </si>
  <si>
    <t>1A4070000000065000092113</t>
  </si>
  <si>
    <t>1A4070000000065000092114</t>
  </si>
  <si>
    <t>1A4070000000065000092115</t>
  </si>
  <si>
    <t>1A4070000000065000092116</t>
  </si>
  <si>
    <t>1A4070000000065000092117</t>
  </si>
  <si>
    <t>1A4070000000065000092118</t>
  </si>
  <si>
    <t>1A4070000000065000092119</t>
  </si>
  <si>
    <t>1A4070000000065000092120</t>
  </si>
  <si>
    <t>1A4070000000065000092121</t>
  </si>
  <si>
    <t>1A4070000000065000092122</t>
  </si>
  <si>
    <t>1A4070000000065000092123</t>
  </si>
  <si>
    <t>1A4070000000065000092124</t>
  </si>
  <si>
    <t>1A4070000000065000092125</t>
  </si>
  <si>
    <t>1A4070000000065000092126</t>
  </si>
  <si>
    <t>1A4070000000065000092127</t>
  </si>
  <si>
    <t>1A4070000000065000092128</t>
  </si>
  <si>
    <t>1A4070000000065000092129</t>
  </si>
  <si>
    <t>1A4070000000065000092130</t>
  </si>
  <si>
    <t>1A4070000000065000092131</t>
  </si>
  <si>
    <t>1A4070000000065000092132</t>
  </si>
  <si>
    <t>1A4070000000065000092133</t>
  </si>
  <si>
    <t>1A4070000000065000092134</t>
  </si>
  <si>
    <t>1A4070000000065000092135</t>
  </si>
  <si>
    <t>1A4070000000065000092136</t>
  </si>
  <si>
    <t>1A4070000000065000092137</t>
  </si>
  <si>
    <t>1A4070000000065000092138</t>
  </si>
  <si>
    <t>1A4070000000065000092139</t>
  </si>
  <si>
    <t>1A4070000000065000092140</t>
  </si>
  <si>
    <t>1A4070000000065000092141</t>
  </si>
  <si>
    <t>1A4070000000065000092142</t>
  </si>
  <si>
    <t>1A4070000000065000092143</t>
  </si>
  <si>
    <t>1A4070000000065000092144</t>
  </si>
  <si>
    <t>1A4070000000065000092145</t>
  </si>
  <si>
    <t>1A4070000000065000092146</t>
  </si>
  <si>
    <t>1A4070000000065000092147</t>
  </si>
  <si>
    <t>1A4070000000065000092148</t>
  </si>
  <si>
    <t>1A4070000000065000092149</t>
  </si>
  <si>
    <t>1A4070000000065000092150</t>
  </si>
  <si>
    <t>1A4070000000065000092151</t>
  </si>
  <si>
    <t>1A4070000000065000092152</t>
  </si>
  <si>
    <t>1A4070000000065000092153</t>
  </si>
  <si>
    <t>1A4070000000065000092154</t>
  </si>
  <si>
    <t>1A4070000000065000092155</t>
  </si>
  <si>
    <t>1A4070000000065000092156</t>
  </si>
  <si>
    <t>1A4070000000065000092157</t>
  </si>
  <si>
    <t>1A4070000000065000092158</t>
  </si>
  <si>
    <t>1A4070000000065000092159</t>
  </si>
  <si>
    <t>1A4070000000065000092160</t>
  </si>
  <si>
    <t>1A4070000000065000092161</t>
  </si>
  <si>
    <t>1A4070000000065000092162</t>
  </si>
  <si>
    <t>1A4070000000065000092163</t>
  </si>
  <si>
    <t>1A4070000000065000092164</t>
  </si>
  <si>
    <t>1A4070000000065000092165</t>
  </si>
  <si>
    <t>1A4070000000065000092166</t>
  </si>
  <si>
    <t>1A4070000000065000092167</t>
  </si>
  <si>
    <t>1A4070000000065000092168</t>
  </si>
  <si>
    <t>1A4070000000065000092169</t>
  </si>
  <si>
    <t>1A4070000000065000092170</t>
  </si>
  <si>
    <t>1A4070000000065000092171</t>
  </si>
  <si>
    <t>1A4070000000065000092172</t>
  </si>
  <si>
    <t>1A4070000000065000092173</t>
  </si>
  <si>
    <t>1A4070000000065000092174</t>
  </si>
  <si>
    <t>1A4070000000065000092175</t>
  </si>
  <si>
    <t>1A4070000000065000092176</t>
  </si>
  <si>
    <t>1A4070000000065000092177</t>
  </si>
  <si>
    <t>1A4070000000065000092178</t>
  </si>
  <si>
    <t>1A4070000000065000092179</t>
  </si>
  <si>
    <t>1A4070000000065000092180</t>
  </si>
  <si>
    <t>1A4070000000065000092181</t>
  </si>
  <si>
    <t>1A4070000000065000092182</t>
  </si>
  <si>
    <t>1A4070000000065000092183</t>
  </si>
  <si>
    <t>1A4070000000065000092184</t>
  </si>
  <si>
    <t>1A4070000000065000092185</t>
  </si>
  <si>
    <t>1A4070000000065000092186</t>
  </si>
  <si>
    <t>1A4070000000065000092187</t>
  </si>
  <si>
    <t>1A4070000000065000092188</t>
  </si>
  <si>
    <t>1A4070000000065000092189</t>
  </si>
  <si>
    <t>1A4070000000065000092190</t>
  </si>
  <si>
    <t>1A4070000000065000092191</t>
  </si>
  <si>
    <t>1A4070000000065000092192</t>
  </si>
  <si>
    <t>1A4070000000065000092193</t>
  </si>
  <si>
    <t>1A4070000000065000092194</t>
  </si>
  <si>
    <t>1A4070000000065000092195</t>
  </si>
  <si>
    <t>1A4070000000065000092196</t>
  </si>
  <si>
    <t>1A4070000000065000092197</t>
  </si>
  <si>
    <t>1A4070000000065000092198</t>
  </si>
  <si>
    <t>1A4070000000065000092199</t>
  </si>
  <si>
    <t>1A4070000000065000092200</t>
  </si>
  <si>
    <t>1A4070000000065000092201</t>
  </si>
  <si>
    <t>1A4070000000065000092202</t>
  </si>
  <si>
    <t>1A4070000000065000092203</t>
  </si>
  <si>
    <t>1A4070000000065000092204</t>
  </si>
  <si>
    <t>1A4070000000065000092205</t>
  </si>
  <si>
    <t>1A4070000000065000092206</t>
  </si>
  <si>
    <t>1A4070000000065000092207</t>
  </si>
  <si>
    <t>1A4070000000065000092208</t>
  </si>
  <si>
    <t>1A4070000000065000092209</t>
  </si>
  <si>
    <t>1A4070000000065000092210</t>
  </si>
  <si>
    <t>1A4070000000065000092211</t>
  </si>
  <si>
    <t>1A4070000000065000092212</t>
  </si>
  <si>
    <t>1A4070000000065000092213</t>
  </si>
  <si>
    <t>1A4070000000065000092214</t>
  </si>
  <si>
    <t>1A4070000000065000092215</t>
  </si>
  <si>
    <t>1A4070000000065000092216</t>
  </si>
  <si>
    <t>1A4070000000065000092217</t>
  </si>
  <si>
    <t>1A4070000000065000092218</t>
  </si>
  <si>
    <t>1A4070000000065000092219</t>
  </si>
  <si>
    <t>1A4070000000065000092220</t>
  </si>
  <si>
    <t>1A4070000000065000092221</t>
  </si>
  <si>
    <t>1A4070000000065000092222</t>
  </si>
  <si>
    <t>1A4070000000065000092223</t>
  </si>
  <si>
    <t>1A4070000000065000092224</t>
  </si>
  <si>
    <t>1A4070000000065000092225</t>
  </si>
  <si>
    <t>1A4070000000065000092226</t>
  </si>
  <si>
    <t>1A4070000000065000092227</t>
  </si>
  <si>
    <t>1A4070000000065000092228</t>
  </si>
  <si>
    <t>1A4070000000065000092229</t>
  </si>
  <si>
    <t>1A4070000000065000092230</t>
  </si>
  <si>
    <t>1A4070000000065000092231</t>
  </si>
  <si>
    <t>1A4070000000065000092232</t>
  </si>
  <si>
    <t>1A4070000000065000092233</t>
  </si>
  <si>
    <t>1A4070000000065000092234</t>
  </si>
  <si>
    <t>1A4070000000065000092235</t>
  </si>
  <si>
    <t>1A4070000000065000092236</t>
  </si>
  <si>
    <t>1A4070000000065000092237</t>
  </si>
  <si>
    <t>1A4070000000065000092238</t>
  </si>
  <si>
    <t>1A4070000000065000092239</t>
  </si>
  <si>
    <t>1A4070000000065000092240</t>
  </si>
  <si>
    <t>1A4070000000065000092241</t>
  </si>
  <si>
    <t>1A4070000000065000092242</t>
  </si>
  <si>
    <t>1A4070000000065000092243</t>
  </si>
  <si>
    <t>1A4070000000065000092244</t>
  </si>
  <si>
    <t>1A4070000000065000092245</t>
  </si>
  <si>
    <t>1A4070000000065000092246</t>
  </si>
  <si>
    <t>1A4070000000065000092247</t>
  </si>
  <si>
    <t>1A4070000000065000092248</t>
  </si>
  <si>
    <t>1A4070000000065000092249</t>
  </si>
  <si>
    <t>1A4070000000065000092250</t>
  </si>
  <si>
    <t>1A4070000000065000092251</t>
  </si>
  <si>
    <t>1A4070000000065000092252</t>
  </si>
  <si>
    <t>1A4070000000065000092253</t>
  </si>
  <si>
    <t>1A4070000000065000092254</t>
  </si>
  <si>
    <t>1A4070000000065000092255</t>
  </si>
  <si>
    <t>1A4070000000065000092256</t>
  </si>
  <si>
    <t>1A4070000000065000092257</t>
  </si>
  <si>
    <t>1A4070000000065000092258</t>
  </si>
  <si>
    <t>1A4070000000065000092259</t>
  </si>
  <si>
    <t>1A4070000000065000092260</t>
  </si>
  <si>
    <t>1A4070000000065000092261</t>
  </si>
  <si>
    <t>1A4070000000065000092262</t>
  </si>
  <si>
    <t>1A4070000000065000092263</t>
  </si>
  <si>
    <t>1A4070000000065000092264</t>
  </si>
  <si>
    <t>1A4070000000065000092265</t>
  </si>
  <si>
    <t>1A4070000000065000092266</t>
  </si>
  <si>
    <t>1A4070000000065000092267</t>
  </si>
  <si>
    <t>1A4070000000065000092268</t>
  </si>
  <si>
    <t>1A4070000000065000092269</t>
  </si>
  <si>
    <t>1A4070000000065000092270</t>
  </si>
  <si>
    <t>1A4070000000065000092271</t>
  </si>
  <si>
    <t>1A4070000000065000092272</t>
  </si>
  <si>
    <t>1A4070000000065000092273</t>
  </si>
  <si>
    <t>1A4070000000065000092274</t>
  </si>
  <si>
    <t>1A4070000000065000092275</t>
  </si>
  <si>
    <t>1A4070000000065000092276</t>
  </si>
  <si>
    <t>1A4070000000065000092277</t>
  </si>
  <si>
    <t>1A4070000000065000092278</t>
  </si>
  <si>
    <t>1A4070000000065000092279</t>
  </si>
  <si>
    <t>1A4070000000065000092280</t>
  </si>
  <si>
    <t>1A4070000000065000092281</t>
  </si>
  <si>
    <t>1A4070000000065000092282</t>
  </si>
  <si>
    <t>1A4070000000065000092283</t>
  </si>
  <si>
    <t>1A4070000000065000092284</t>
  </si>
  <si>
    <t>1A4070000000065000092285</t>
  </si>
  <si>
    <t>1A4070000000065000092286</t>
  </si>
  <si>
    <t>1A4070000000065000092287</t>
  </si>
  <si>
    <t>1A4070000000065000092288</t>
  </si>
  <si>
    <t>1A4070000000065000092289</t>
  </si>
  <si>
    <t>1A4070000000065000092290</t>
  </si>
  <si>
    <t>1A4070000000065000092291</t>
  </si>
  <si>
    <t>1A4070000000065000092292</t>
  </si>
  <si>
    <t>1A4070000000065000092293</t>
  </si>
  <si>
    <t>1A4070000000065000092294</t>
  </si>
  <si>
    <t>1A4070000000065000092295</t>
  </si>
  <si>
    <t>1A4070000000065000092296</t>
  </si>
  <si>
    <t>1A4070000000065000092297</t>
  </si>
  <si>
    <t>1A4070000000065000092298</t>
  </si>
  <si>
    <t>1A4070000000065000092299</t>
  </si>
  <si>
    <t>1A4070000000065000092300</t>
  </si>
  <si>
    <t>1A4070000000065000092301</t>
  </si>
  <si>
    <t>1A4070000000065000092302</t>
  </si>
  <si>
    <t>1A4070000000065000092303</t>
  </si>
  <si>
    <t>1A4070000000065000092304</t>
  </si>
  <si>
    <t>1A4070000000065000092305</t>
  </si>
  <si>
    <t>1A4070000000065000092306</t>
  </si>
  <si>
    <t>1A4070000000065000092307</t>
  </si>
  <si>
    <t>1A4070000000065000092308</t>
  </si>
  <si>
    <t>1A4070000000065000092309</t>
  </si>
  <si>
    <t>1A4070000000065000092310</t>
  </si>
  <si>
    <t>1A4070000000065000092311</t>
  </si>
  <si>
    <t>1A4070000000065000092312</t>
  </si>
  <si>
    <t>1A4070000000065000092313</t>
  </si>
  <si>
    <t>1A4070000000065000092314</t>
  </si>
  <si>
    <t>1A4070000000065000092315</t>
  </si>
  <si>
    <t>1A4070000000065000092316</t>
  </si>
  <si>
    <t>1A4070000000065000092317</t>
  </si>
  <si>
    <t>1A4070000000065000092318</t>
  </si>
  <si>
    <t>1A4070000000065000092319</t>
  </si>
  <si>
    <t>1A4070000000065000092320</t>
  </si>
  <si>
    <t>1A4070000000065000092321</t>
  </si>
  <si>
    <t>1A4070000000065000092322</t>
  </si>
  <si>
    <t>1A4070000000065000092323</t>
  </si>
  <si>
    <t>1A4070000000065000092324</t>
  </si>
  <si>
    <t>1A4070000000065000092325</t>
  </si>
  <si>
    <t>1A4070000000065000092326</t>
  </si>
  <si>
    <t>1A4070000000065000092327</t>
  </si>
  <si>
    <t>1A4070000000065000092328</t>
  </si>
  <si>
    <t>1A4070000000065000092329</t>
  </si>
  <si>
    <t>1A4070000000065000092330</t>
  </si>
  <si>
    <t>1A4070000000065000092331</t>
  </si>
  <si>
    <t>1A4070000000065000092332</t>
  </si>
  <si>
    <t>1A4070000000065000092333</t>
  </si>
  <si>
    <t>1A4070000000065000092334</t>
  </si>
  <si>
    <t>1A4070000000065000092335</t>
  </si>
  <si>
    <t>1A4070000000065000092336</t>
  </si>
  <si>
    <t>1A4070000000065000092337</t>
  </si>
  <si>
    <t>1A4070000000065000092338</t>
  </si>
  <si>
    <t>1A4070000000065000092339</t>
  </si>
  <si>
    <t>1A4070000000065000092340</t>
  </si>
  <si>
    <t>1A4070000000065000092341</t>
  </si>
  <si>
    <t>1A4070000000065000092342</t>
  </si>
  <si>
    <t>1A4070000000065000092343</t>
  </si>
  <si>
    <t>1A4070000000065000092344</t>
  </si>
  <si>
    <t>1A4070000000065000092345</t>
  </si>
  <si>
    <t>1A4070000000065000092346</t>
  </si>
  <si>
    <t>1A4070000000065000092347</t>
  </si>
  <si>
    <t>1A4070000000065000092348</t>
  </si>
  <si>
    <t>1A4070000000065000092349</t>
  </si>
  <si>
    <t>1A4070000000065000092350</t>
  </si>
  <si>
    <t>1A4070000000065000092351</t>
  </si>
  <si>
    <t>1A4070000000065000092352</t>
  </si>
  <si>
    <t>1A4070000000065000092353</t>
  </si>
  <si>
    <t>1A4070000000065000092354</t>
  </si>
  <si>
    <t>1A4070000000065000092355</t>
  </si>
  <si>
    <t>1A4070000000065000092356</t>
  </si>
  <si>
    <t>1A4070000000065000092357</t>
  </si>
  <si>
    <t>1A4070000000065000092358</t>
  </si>
  <si>
    <t>1A4070000000065000092359</t>
  </si>
  <si>
    <t>1A4070000000065000092360</t>
  </si>
  <si>
    <t>1A4070000000065000092361</t>
  </si>
  <si>
    <t>1A4070000000065000092362</t>
  </si>
  <si>
    <t>1A4070000000065000092363</t>
  </si>
  <si>
    <t>1A4070000000065000092364</t>
  </si>
  <si>
    <t>1A4070000000065000092365</t>
  </si>
  <si>
    <t>1A4070000000065000092366</t>
  </si>
  <si>
    <t>1A4070000000065000092367</t>
  </si>
  <si>
    <t>1A4070000000065000092368</t>
  </si>
  <si>
    <t>1A4070000000065000092369</t>
  </si>
  <si>
    <t>1A4070000000065000092370</t>
  </si>
  <si>
    <t>1A4070000000065000092371</t>
  </si>
  <si>
    <t>1A4070000000065000092372</t>
  </si>
  <si>
    <t>1A4070000000065000092373</t>
  </si>
  <si>
    <t>1A4070000000065000092374</t>
  </si>
  <si>
    <t>1A4070000000065000092375</t>
  </si>
  <si>
    <t>1A4070000000065000092376</t>
  </si>
  <si>
    <t>1A4070000000065000092377</t>
  </si>
  <si>
    <t>1A4070000000065000092378</t>
  </si>
  <si>
    <t>1A4070000000065000092379</t>
  </si>
  <si>
    <t>1A4070000000065000092380</t>
  </si>
  <si>
    <t>1A4070000000065000092381</t>
  </si>
  <si>
    <t>1A4070000000065000092382</t>
  </si>
  <si>
    <t>1A4070000000065000092383</t>
  </si>
  <si>
    <t>1A4070000000065000092384</t>
  </si>
  <si>
    <t>1A4070000000065000092385</t>
  </si>
  <si>
    <t>1A4070000000065000092386</t>
  </si>
  <si>
    <t>1A4070000000065000092387</t>
  </si>
  <si>
    <t>1A4070000000065000092388</t>
  </si>
  <si>
    <t>1A4070000000065000092389</t>
  </si>
  <si>
    <t>1A4070000000065000092390</t>
  </si>
  <si>
    <t>1A4070000000065000092391</t>
  </si>
  <si>
    <t>1A4070000000065000092392</t>
  </si>
  <si>
    <t>1A4070000000065000092393</t>
  </si>
  <si>
    <t>1A4070000000065000092394</t>
  </si>
  <si>
    <t>1A4070000000065000092395</t>
  </si>
  <si>
    <t>1A4070000000065000092396</t>
  </si>
  <si>
    <t>1A4070000000065000092397</t>
  </si>
  <si>
    <t>1A4070000000065000092398</t>
  </si>
  <si>
    <t>1A4070000000065000092399</t>
  </si>
  <si>
    <t>1A4070000000065000092400</t>
  </si>
  <si>
    <t>1A4070000000065000092401</t>
  </si>
  <si>
    <t>1A4070000000065000092402</t>
  </si>
  <si>
    <t>1A4070000000065000092403</t>
  </si>
  <si>
    <t>1A4070000000065000092404</t>
  </si>
  <si>
    <t>1A4070000000065000092405</t>
  </si>
  <si>
    <t>1A4070000000065000092406</t>
  </si>
  <si>
    <t>1A4070000000065000092407</t>
  </si>
  <si>
    <t>1A4070000000065000092408</t>
  </si>
  <si>
    <t>1A4070000000065000092409</t>
  </si>
  <si>
    <t>1A4070000000065000092410</t>
  </si>
  <si>
    <t>1A4070000000065000092411</t>
  </si>
  <si>
    <t>1A4070000000065000092412</t>
  </si>
  <si>
    <t>1A4070000000065000092413</t>
  </si>
  <si>
    <t>1A4070000000065000092414</t>
  </si>
  <si>
    <t>1A4070000000065000092415</t>
  </si>
  <si>
    <t>1A4070000000065000092416</t>
  </si>
  <si>
    <t>1A4070000000065000092417</t>
  </si>
  <si>
    <t>1A4070000000065000092418</t>
  </si>
  <si>
    <t>1A4070000000065000092419</t>
  </si>
  <si>
    <t>1A4070000000065000092420</t>
  </si>
  <si>
    <t>1A4070000000065000092421</t>
  </si>
  <si>
    <t>1A4070000000065000092422</t>
  </si>
  <si>
    <t>1A4070000000065000092423</t>
  </si>
  <si>
    <t>1A4070000000065000092424</t>
  </si>
  <si>
    <t>1A4070000000065000092425</t>
  </si>
  <si>
    <t>1A4070000000065000092426</t>
  </si>
  <si>
    <t>1A4070000000065000092427</t>
  </si>
  <si>
    <t>1A4070000000065000092428</t>
  </si>
  <si>
    <t>1A4070000000065000092429</t>
  </si>
  <si>
    <t>1A4070000000065000092430</t>
  </si>
  <si>
    <t>1A4070000000065000092431</t>
  </si>
  <si>
    <t>1A4070000000065000092432</t>
  </si>
  <si>
    <t>1A4070000000065000092433</t>
  </si>
  <si>
    <t>1A4070000000065000092434</t>
  </si>
  <si>
    <t>1A4070000000065000092435</t>
  </si>
  <si>
    <t>1A4070000000065000092436</t>
  </si>
  <si>
    <t>1A4070000000065000092437</t>
  </si>
  <si>
    <t>1A4070000000065000092438</t>
  </si>
  <si>
    <t>1A4070000000065000092439</t>
  </si>
  <si>
    <t>1A4070000000065000092440</t>
  </si>
  <si>
    <t>1A4070000000065000092441</t>
  </si>
  <si>
    <t>1A4070000000065000092442</t>
  </si>
  <si>
    <t>1A4070000000065000092443</t>
  </si>
  <si>
    <t>1A4070000000065000092444</t>
  </si>
  <si>
    <t>1A4070000000065000092445</t>
  </si>
  <si>
    <t>1A4070000000065000092446</t>
  </si>
  <si>
    <t>1A4070000000065000092447</t>
  </si>
  <si>
    <t>1A4070000000065000092448</t>
  </si>
  <si>
    <t>1A4070000000065000092449</t>
  </si>
  <si>
    <t>1A4070000000065000092450</t>
  </si>
  <si>
    <t>1A4070000000065000092451</t>
  </si>
  <si>
    <t>1A4070000000065000092452</t>
  </si>
  <si>
    <t>1A4070000000065000092453</t>
  </si>
  <si>
    <t>1A4070000000065000092454</t>
  </si>
  <si>
    <t>1A4070000000065000092455</t>
  </si>
  <si>
    <t>1A4070000000065000092456</t>
  </si>
  <si>
    <t>1A4070000000065000092457</t>
  </si>
  <si>
    <t>1A4070000000065000092458</t>
  </si>
  <si>
    <t>1A4070000000065000092459</t>
  </si>
  <si>
    <t>1A4070000000065000092460</t>
  </si>
  <si>
    <t>1A4070000000065000092461</t>
  </si>
  <si>
    <t>1A4070000000065000092462</t>
  </si>
  <si>
    <t>1A4070000000065000092463</t>
  </si>
  <si>
    <t>1A4070000000065000092464</t>
  </si>
  <si>
    <t>1A4070000000065000092465</t>
  </si>
  <si>
    <t>1A4070000000065000092466</t>
  </si>
  <si>
    <t>1A4070000000065000092467</t>
  </si>
  <si>
    <t>1A4070000000065000092468</t>
  </si>
  <si>
    <t>1A4070000000065000092469</t>
  </si>
  <si>
    <t>1A4070000000065000092470</t>
  </si>
  <si>
    <t>1A4070000000065000092471</t>
  </si>
  <si>
    <t>1A4070000000065000092472</t>
  </si>
  <si>
    <t>1A4070000000065000092473</t>
  </si>
  <si>
    <t>1A4070000000065000092474</t>
  </si>
  <si>
    <t>1A4070000000065000092475</t>
  </si>
  <si>
    <t>1A4070000000065000092476</t>
  </si>
  <si>
    <t>1A4070000000065000092477</t>
  </si>
  <si>
    <t>1A4070000000065000092478</t>
  </si>
  <si>
    <t>1A4070000000065000092479</t>
  </si>
  <si>
    <t>1A4070000000065000092480</t>
  </si>
  <si>
    <t>1A4070000000065000092481</t>
  </si>
  <si>
    <t>1A4070000000065000092482</t>
  </si>
  <si>
    <t>1A4070000000065000092483</t>
  </si>
  <si>
    <t>1A4070000000065000092484</t>
  </si>
  <si>
    <t>1A4070000000065000092485</t>
  </si>
  <si>
    <t>1A4070000000065000092486</t>
  </si>
  <si>
    <t>1A4070000000065000092487</t>
  </si>
  <si>
    <t>1A4070000000065000092488</t>
  </si>
  <si>
    <t>1A4070000000065000092489</t>
  </si>
  <si>
    <t>1A4070000000065000092490</t>
  </si>
  <si>
    <t>1A4070000000065000092491</t>
  </si>
  <si>
    <t>1A4070000000065000092492</t>
  </si>
  <si>
    <t>1A4070000000065000092493</t>
  </si>
  <si>
    <t>1A4070000000065000092494</t>
  </si>
  <si>
    <t>1A4070000000065000092495</t>
  </si>
  <si>
    <t>1A4070000000065000092496</t>
  </si>
  <si>
    <t>1A4070000000065000092497</t>
  </si>
  <si>
    <t>1A4070000000065000092498</t>
  </si>
  <si>
    <t>1A4070000000065000092499</t>
  </si>
  <si>
    <t>1A4070000000065000092500</t>
  </si>
  <si>
    <t>1A4070000000065000092501</t>
  </si>
  <si>
    <t>1A4070000000065000092502</t>
  </si>
  <si>
    <t>1A4070000000065000092503</t>
  </si>
  <si>
    <t>1A4070000000065000092504</t>
  </si>
  <si>
    <t>1A4070000000065000092505</t>
  </si>
  <si>
    <t>1A4070000000065000092506</t>
  </si>
  <si>
    <t>1A4070000000065000092507</t>
  </si>
  <si>
    <t>1A4070000000065000092508</t>
  </si>
  <si>
    <t>1A4070000000065000092509</t>
  </si>
  <si>
    <t>1A4070000000065000092510</t>
  </si>
  <si>
    <t>1A4070000000065000092511</t>
  </si>
  <si>
    <t>1A4070000000065000092512</t>
  </si>
  <si>
    <t>1A4070000000065000092513</t>
  </si>
  <si>
    <t>1A4070000000065000092514</t>
  </si>
  <si>
    <t>1A4070000000065000092515</t>
  </si>
  <si>
    <t>1A4070000000065000092516</t>
  </si>
  <si>
    <t>1A4070000000065000092517</t>
  </si>
  <si>
    <t>1A4070000000065000092518</t>
  </si>
  <si>
    <t>1A4070000000065000092519</t>
  </si>
  <si>
    <t>1A4070000000065000092520</t>
  </si>
  <si>
    <t>1A4070000000065000092521</t>
  </si>
  <si>
    <t>1A4070000000065000092522</t>
  </si>
  <si>
    <t>1A4070000000065000092523</t>
  </si>
  <si>
    <t>1A4070000000065000092524</t>
  </si>
  <si>
    <t>1A4070000000065000092525</t>
  </si>
  <si>
    <t>1A4070000000065000092526</t>
  </si>
  <si>
    <t>1A4070000000065000092527</t>
  </si>
  <si>
    <t>1A4070000000065000092528</t>
  </si>
  <si>
    <t>1A4070000000065000092529</t>
  </si>
  <si>
    <t>1A4070000000065000092530</t>
  </si>
  <si>
    <t>1A4070000000065000092531</t>
  </si>
  <si>
    <t>1A4070000000065000092532</t>
  </si>
  <si>
    <t>1A4070000000065000092533</t>
  </si>
  <si>
    <t>1A4070000000065000092534</t>
  </si>
  <si>
    <t>1A4070000000065000092535</t>
  </si>
  <si>
    <t>1A4070000000065000092536</t>
  </si>
  <si>
    <t>1A4070000000065000092537</t>
  </si>
  <si>
    <t>1A4070000000065000092538</t>
  </si>
  <si>
    <t>1A4070000000065000092539</t>
  </si>
  <si>
    <t>1A4070000000065000092540</t>
  </si>
  <si>
    <t>1A4070000000065000092541</t>
  </si>
  <si>
    <t>1A4070000000065000092542</t>
  </si>
  <si>
    <t>1A4070000000065000092543</t>
  </si>
  <si>
    <t>1A4070000000065000092544</t>
  </si>
  <si>
    <t>1A4070000000065000092545</t>
  </si>
  <si>
    <t>1A4070000000065000092546</t>
  </si>
  <si>
    <t>1A4070000000065000092547</t>
  </si>
  <si>
    <t>1A4070000000065000092548</t>
  </si>
  <si>
    <t>1A4070000000065000092549</t>
  </si>
  <si>
    <t>1A4070000000065000092550</t>
  </si>
  <si>
    <t>1A4070000000065000092551</t>
  </si>
  <si>
    <t>1A4070000000065000092552</t>
  </si>
  <si>
    <t>1A4070000000065000092553</t>
  </si>
  <si>
    <t>1A4070000000065000092554</t>
  </si>
  <si>
    <t>1A4070000000065000092555</t>
  </si>
  <si>
    <t>1A4070000000065000092556</t>
  </si>
  <si>
    <t>1A4070000000065000092557</t>
  </si>
  <si>
    <t>1A4070000000065000092558</t>
  </si>
  <si>
    <t>1A4070000000065000092559</t>
  </si>
  <si>
    <t>1A4070000000065000092560</t>
  </si>
  <si>
    <t>1A4070000000065000092561</t>
  </si>
  <si>
    <t>1A4070000000065000092562</t>
  </si>
  <si>
    <t>1A4070000000065000092563</t>
  </si>
  <si>
    <t>1A4070000000065000092564</t>
  </si>
  <si>
    <t>1A4070000000065000092565</t>
  </si>
  <si>
    <t>1A4070000000065000092566</t>
  </si>
  <si>
    <t>1A4070000000065000092567</t>
  </si>
  <si>
    <t>1A4070000000065000092568</t>
  </si>
  <si>
    <t>1A4070000000065000092569</t>
  </si>
  <si>
    <t>1A4070000000065000092570</t>
  </si>
  <si>
    <t>1A4070000000065000092571</t>
  </si>
  <si>
    <t>1A4070000000065000092572</t>
  </si>
  <si>
    <t>1A4070000000065000092573</t>
  </si>
  <si>
    <t>1A4070000000065000092574</t>
  </si>
  <si>
    <t>1A4070000000065000092575</t>
  </si>
  <si>
    <t>1A4070000000065000092576</t>
  </si>
  <si>
    <t>1A4070000000065000092577</t>
  </si>
  <si>
    <t>1A4070000000065000092578</t>
  </si>
  <si>
    <t>1A4070000000065000092579</t>
  </si>
  <si>
    <t>1A4070000000065000092580</t>
  </si>
  <si>
    <t>1A4070000000065000092581</t>
  </si>
  <si>
    <t>1A4070000000065000092582</t>
  </si>
  <si>
    <t>1A4070000000065000092583</t>
  </si>
  <si>
    <t>1A4070000000065000092584</t>
  </si>
  <si>
    <t>1A4070000000065000092585</t>
  </si>
  <si>
    <t>1A4070000000065000092586</t>
  </si>
  <si>
    <t>1A4070000000065000092587</t>
  </si>
  <si>
    <t>1A4070000000065000092588</t>
  </si>
  <si>
    <t>1A4070000000065000092589</t>
  </si>
  <si>
    <t>1A4070000000065000092590</t>
  </si>
  <si>
    <t>1A4070000000065000092591</t>
  </si>
  <si>
    <t>1A4070000000065000092592</t>
  </si>
  <si>
    <t>1A4070000000065000092593</t>
  </si>
  <si>
    <t>1A4070000000065000092594</t>
  </si>
  <si>
    <t>1A4070000000065000092595</t>
  </si>
  <si>
    <t>1A4070000000065000092596</t>
  </si>
  <si>
    <t>1A4070000000065000092597</t>
  </si>
  <si>
    <t>1A4070000000065000092598</t>
  </si>
  <si>
    <t>1A4070000000065000092599</t>
  </si>
  <si>
    <t>1A4070000000065000092600</t>
  </si>
  <si>
    <t>1A4070000000065000092601</t>
  </si>
  <si>
    <t>1A4070000000065000092602</t>
  </si>
  <si>
    <t>1A4070000000065000092603</t>
  </si>
  <si>
    <t>1A4070000000065000092604</t>
  </si>
  <si>
    <t>1A4070000000065000092605</t>
  </si>
  <si>
    <t>1A4070000000065000092606</t>
  </si>
  <si>
    <t>1A4070000000065000092607</t>
  </si>
  <si>
    <t>1A4070000000065000092608</t>
  </si>
  <si>
    <t>1A4070000000065000092609</t>
  </si>
  <si>
    <t>1A4070000000065000092610</t>
  </si>
  <si>
    <t>1A4070000000065000092611</t>
  </si>
  <si>
    <t>1A4070000000065000092612</t>
  </si>
  <si>
    <t>1A4070000000065000092613</t>
  </si>
  <si>
    <t>1A4070000000065000092614</t>
  </si>
  <si>
    <t>1A4070000000065000092615</t>
  </si>
  <si>
    <t>1A4070000000065000092616</t>
  </si>
  <si>
    <t>1A4070000000065000092617</t>
  </si>
  <si>
    <t>1A4070000000065000092618</t>
  </si>
  <si>
    <t>1A4070000000065000092619</t>
  </si>
  <si>
    <t>1A4070000000065000092620</t>
  </si>
  <si>
    <t>1A4070000000065000092621</t>
  </si>
  <si>
    <t>1A4070000000065000092622</t>
  </si>
  <si>
    <t>1A4070000000065000092623</t>
  </si>
  <si>
    <t>1A4070000000065000092624</t>
  </si>
  <si>
    <t>1A4070000000065000092625</t>
  </si>
  <si>
    <t>1A4070000000065000092626</t>
  </si>
  <si>
    <t>1A4070000000065000092627</t>
  </si>
  <si>
    <t>1A4070000000065000092628</t>
  </si>
  <si>
    <t>1A4070000000065000092629</t>
  </si>
  <si>
    <t>1A4070000000065000092630</t>
  </si>
  <si>
    <t>1A4070000000065000092631</t>
  </si>
  <si>
    <t>1A4070000000065000092632</t>
  </si>
  <si>
    <t>1A4070000000065000092633</t>
  </si>
  <si>
    <t>1A4070000000065000092634</t>
  </si>
  <si>
    <t>1A4070000000065000092635</t>
  </si>
  <si>
    <t>1A4070000000065000092636</t>
  </si>
  <si>
    <t>1A4070000000065000092637</t>
  </si>
  <si>
    <t>1A4070000000065000092638</t>
  </si>
  <si>
    <t>1A4070000000065000092639</t>
  </si>
  <si>
    <t>1A4070000000065000092640</t>
  </si>
  <si>
    <t>1A4070000000065000092641</t>
  </si>
  <si>
    <t>1A4070000000065000092642</t>
  </si>
  <si>
    <t>1A4070000000065000092643</t>
  </si>
  <si>
    <t>1A4070000000065000092644</t>
  </si>
  <si>
    <t>1A4070000000065000092645</t>
  </si>
  <si>
    <t>1A4070000000065000092646</t>
  </si>
  <si>
    <t>20210 92CK</t>
  </si>
  <si>
    <t>1A4070000000065000084803</t>
  </si>
  <si>
    <t>20210 KOKO</t>
  </si>
  <si>
    <t>1A4070000000065000084804</t>
  </si>
  <si>
    <t>20210 NYFL</t>
  </si>
  <si>
    <t>1A4070000000065000084805</t>
  </si>
  <si>
    <t>20210 OROB</t>
  </si>
  <si>
    <t>1A4070000000065000084806</t>
  </si>
  <si>
    <t>20210 SOUR</t>
  </si>
  <si>
    <t>1A4070000000065000084807</t>
  </si>
  <si>
    <t>20210 SUNL</t>
  </si>
  <si>
    <t>1A4070000000065000084808</t>
  </si>
  <si>
    <t>20210 GFSD</t>
  </si>
  <si>
    <t>1A4070000000065000084809</t>
  </si>
  <si>
    <t>20210 KING</t>
  </si>
  <si>
    <t>1A4070000000065000084810</t>
  </si>
  <si>
    <t>20210 PLAN</t>
  </si>
  <si>
    <t>1A4070000000065000084811</t>
  </si>
  <si>
    <t>20210 POTN</t>
  </si>
  <si>
    <t>1A4070000000065000084812</t>
  </si>
  <si>
    <t>1A4070000000065000084813</t>
  </si>
  <si>
    <t>20210 STR8</t>
  </si>
  <si>
    <t>1A4070000000065000084814</t>
  </si>
  <si>
    <t>1A4070000000065000084815</t>
  </si>
  <si>
    <t>20210 PINE</t>
  </si>
  <si>
    <t>1A4070000000065000084816</t>
  </si>
  <si>
    <t>20210 MSTR</t>
  </si>
  <si>
    <t>1A4070000000065000084817</t>
  </si>
  <si>
    <t>20210 CHWY</t>
  </si>
  <si>
    <t>1A4070000000065000084818</t>
  </si>
  <si>
    <t>20210 DITO</t>
  </si>
  <si>
    <t>1A4070000000065000084819</t>
  </si>
  <si>
    <t>20210 FIRE</t>
  </si>
  <si>
    <t>1A4070000000065000084820</t>
  </si>
  <si>
    <t>20210 RAIN</t>
  </si>
  <si>
    <t>1A4070000000065000084821</t>
  </si>
  <si>
    <t>1A4070000000065000084822</t>
  </si>
  <si>
    <t>1A4070000000065000084823</t>
  </si>
  <si>
    <t>1A4070000000065000084824</t>
  </si>
  <si>
    <t>1A4070000000065000084825</t>
  </si>
  <si>
    <t>1A4070000000065000084826</t>
  </si>
  <si>
    <t>1A4070000000065000084827</t>
  </si>
  <si>
    <t>1A4070000000065000084828</t>
  </si>
  <si>
    <t>1A4070000000065000084829</t>
  </si>
  <si>
    <t>1A4070000000065000084830</t>
  </si>
  <si>
    <t>1A4070000000065000084831</t>
  </si>
  <si>
    <t>1A4070000000065000084832</t>
  </si>
  <si>
    <t>1A4070000000065000084833</t>
  </si>
  <si>
    <t>1A4070000000065000084834</t>
  </si>
  <si>
    <t>1A4070000000065000084835</t>
  </si>
  <si>
    <t>1A4070000000065000084836</t>
  </si>
  <si>
    <t>1A4070000000065000084837</t>
  </si>
  <si>
    <t>1A4070000000065000084838</t>
  </si>
  <si>
    <t>1A4070000000065000084839</t>
  </si>
  <si>
    <t>1A4070000000065000084840</t>
  </si>
  <si>
    <t>1A4070000000065000084841</t>
  </si>
  <si>
    <t>1A4070000000065000084842</t>
  </si>
  <si>
    <t>1A4070000000065000084843</t>
  </si>
  <si>
    <t>1A4070000000065000084844</t>
  </si>
  <si>
    <t>1A4070000000065000084845</t>
  </si>
  <si>
    <t>1A4070000000065000084846</t>
  </si>
  <si>
    <t>1A4070000000065000084847</t>
  </si>
  <si>
    <t>1A4070000000065000084848</t>
  </si>
  <si>
    <t>1A4070000000065000084849</t>
  </si>
  <si>
    <t>1A4070000000065000084850</t>
  </si>
  <si>
    <t>1A4070000000065000084851</t>
  </si>
  <si>
    <t>1A4070000000065000084852</t>
  </si>
  <si>
    <t>1A4070000000065000084853</t>
  </si>
  <si>
    <t>1A4070000000065000084854</t>
  </si>
  <si>
    <t>1A4070000000065000084855</t>
  </si>
  <si>
    <t>1A4070000000065000084856</t>
  </si>
  <si>
    <t>1A4070000000065000084857</t>
  </si>
  <si>
    <t>1A4070000000065000084858</t>
  </si>
  <si>
    <t>1A4070000000065000084859</t>
  </si>
  <si>
    <t>1A4070000000065000084860</t>
  </si>
  <si>
    <t>1A4070000000065000084861</t>
  </si>
  <si>
    <t>1A4070000000065000084862</t>
  </si>
  <si>
    <t>1A4070000000065000084863</t>
  </si>
  <si>
    <t>1A4070000000065000084864</t>
  </si>
  <si>
    <t>1A4070000000065000084865</t>
  </si>
  <si>
    <t>1A4070000000065000084866</t>
  </si>
  <si>
    <t>1A4070000000065000084867</t>
  </si>
  <si>
    <t>1A4070000000065000084868</t>
  </si>
  <si>
    <t>1A4070000000065000084869</t>
  </si>
  <si>
    <t>1A4070000000065000084870</t>
  </si>
  <si>
    <t>1A4070000000065000084871</t>
  </si>
  <si>
    <t>1A4070000000065000084872</t>
  </si>
  <si>
    <t>1A4070000000065000084873</t>
  </si>
  <si>
    <t>1A4070000000065000084874</t>
  </si>
  <si>
    <t>1A4070000000065000084875</t>
  </si>
  <si>
    <t>1A4070000000065000084876</t>
  </si>
  <si>
    <t>1A4070000000065000084877</t>
  </si>
  <si>
    <t>1A4070000000065000084878</t>
  </si>
  <si>
    <t>1A4070000000065000084879</t>
  </si>
  <si>
    <t>1A4070000000065000084880</t>
  </si>
  <si>
    <t>1A4070000000065000084881</t>
  </si>
  <si>
    <t>1A4070000000065000084882</t>
  </si>
  <si>
    <t>1A4070000000065000084883</t>
  </si>
  <si>
    <t>1A4070000000065000084884</t>
  </si>
  <si>
    <t>1A4070000000065000084885</t>
  </si>
  <si>
    <t>1A4070000000065000084886</t>
  </si>
  <si>
    <t>1A4070000000065000084887</t>
  </si>
  <si>
    <t>1A4070000000065000084888</t>
  </si>
  <si>
    <t>1A4070000000065000084889</t>
  </si>
  <si>
    <t>1A4070000000065000084890</t>
  </si>
  <si>
    <t>1A4070000000065000084891</t>
  </si>
  <si>
    <t>1A4070000000065000084892</t>
  </si>
  <si>
    <t>1A4070000000065000084893</t>
  </si>
  <si>
    <t>1A4070000000065000084894</t>
  </si>
  <si>
    <t>1A4070000000065000084895</t>
  </si>
  <si>
    <t>1A4070000000065000084896</t>
  </si>
  <si>
    <t>1A4070000000065000084897</t>
  </si>
  <si>
    <t>1A4070000000065000084898</t>
  </si>
  <si>
    <t>1A4070000000065000084899</t>
  </si>
  <si>
    <t>1A4070000000065000084900</t>
  </si>
  <si>
    <t>1A4070000000065000084901</t>
  </si>
  <si>
    <t>1A4070000000065000084902</t>
  </si>
  <si>
    <t>1A4070000000065000084903</t>
  </si>
  <si>
    <t>1A4070000000065000084904</t>
  </si>
  <si>
    <t>1A4070000000065000084905</t>
  </si>
  <si>
    <t>1A4070000000065000084906</t>
  </si>
  <si>
    <t>1A4070000000065000084907</t>
  </si>
  <si>
    <t>1A4070000000065000084908</t>
  </si>
  <si>
    <t>1A4070000000065000084909</t>
  </si>
  <si>
    <t>1A4070000000065000084910</t>
  </si>
  <si>
    <t>1A4070000000065000084911</t>
  </si>
  <si>
    <t>1A4070000000065000084912</t>
  </si>
  <si>
    <t>1A4070000000065000084913</t>
  </si>
  <si>
    <t>1A4070000000065000084914</t>
  </si>
  <si>
    <t>1A4070000000065000084915</t>
  </si>
  <si>
    <t>1A4070000000065000084916</t>
  </si>
  <si>
    <t>1A4070000000065000084917</t>
  </si>
  <si>
    <t>1A4070000000065000084918</t>
  </si>
  <si>
    <t>1A4070000000065000084919</t>
  </si>
  <si>
    <t>1A4070000000065000084920</t>
  </si>
  <si>
    <t>1A4070000000065000084921</t>
  </si>
  <si>
    <t>1A4070000000065000084922</t>
  </si>
  <si>
    <t>1A4070000000065000084923</t>
  </si>
  <si>
    <t>1A4070000000065000084924</t>
  </si>
  <si>
    <t>1A4070000000065000084925</t>
  </si>
  <si>
    <t>1A4070000000065000084926</t>
  </si>
  <si>
    <t>1A4070000000065000084927</t>
  </si>
  <si>
    <t>1A4070000000065000084928</t>
  </si>
  <si>
    <t>1A4070000000065000084929</t>
  </si>
  <si>
    <t>1A4070000000065000084930</t>
  </si>
  <si>
    <t>1A4070000000065000084931</t>
  </si>
  <si>
    <t>1A4070000000065000084932</t>
  </si>
  <si>
    <t>1A4070000000065000084933</t>
  </si>
  <si>
    <t>1A4070000000065000084934</t>
  </si>
  <si>
    <t>1A4070000000065000084935</t>
  </si>
  <si>
    <t>1A4070000000065000084936</t>
  </si>
  <si>
    <t>1A4070000000065000084937</t>
  </si>
  <si>
    <t>1A4070000000065000084938</t>
  </si>
  <si>
    <t>1A4070000000065000084939</t>
  </si>
  <si>
    <t>1A4070000000065000084940</t>
  </si>
  <si>
    <t>1A4070000000065000084941</t>
  </si>
  <si>
    <t>1A4070000000065000084942</t>
  </si>
  <si>
    <t>1A4070000000065000084943</t>
  </si>
  <si>
    <t>1A4070000000065000084944</t>
  </si>
  <si>
    <t>1A4070000000065000084945</t>
  </si>
  <si>
    <t>1A4070000000065000084946</t>
  </si>
  <si>
    <t>1A4070000000065000084947</t>
  </si>
  <si>
    <t>1A4070000000065000084948</t>
  </si>
  <si>
    <t>1A4070000000065000084949</t>
  </si>
  <si>
    <t>1A4070000000065000084950</t>
  </si>
  <si>
    <t>1A4070000000065000084951</t>
  </si>
  <si>
    <t>1A4070000000065000084952</t>
  </si>
  <si>
    <t>1A4070000000065000084953</t>
  </si>
  <si>
    <t>1A4070000000065000084954</t>
  </si>
  <si>
    <t>1A4070000000065000084955</t>
  </si>
  <si>
    <t>1A4070000000065000084956</t>
  </si>
  <si>
    <t>1A4070000000065000084957</t>
  </si>
  <si>
    <t>1A4070000000065000084958</t>
  </si>
  <si>
    <t>1A4070000000065000084959</t>
  </si>
  <si>
    <t>1A4070000000065000084960</t>
  </si>
  <si>
    <t>1A4070000000065000084961</t>
  </si>
  <si>
    <t>1A4070000000065000084962</t>
  </si>
  <si>
    <t>1A4070000000065000084963</t>
  </si>
  <si>
    <t>1A4070000000065000084964</t>
  </si>
  <si>
    <t>1A4070000000065000084965</t>
  </si>
  <si>
    <t>1A4070000000065000084966</t>
  </si>
  <si>
    <t>1A4070000000065000084967</t>
  </si>
  <si>
    <t>1A4070000000065000084968</t>
  </si>
  <si>
    <t>1A4070000000065000084969</t>
  </si>
  <si>
    <t>1A4070000000065000084970</t>
  </si>
  <si>
    <t>1A4070000000065000084971</t>
  </si>
  <si>
    <t>1A4070000000065000084972</t>
  </si>
  <si>
    <t>1A4070000000065000084973</t>
  </si>
  <si>
    <t>1A4070000000065000084974</t>
  </si>
  <si>
    <t>1A4070000000065000084975</t>
  </si>
  <si>
    <t>1A4070000000065000084976</t>
  </si>
  <si>
    <t>1A4070000000065000084977</t>
  </si>
  <si>
    <t>1A4070000000065000084978</t>
  </si>
  <si>
    <t>1A4070000000065000084979</t>
  </si>
  <si>
    <t>1A4070000000065000084980</t>
  </si>
  <si>
    <t>1A4070000000065000084981</t>
  </si>
  <si>
    <t>1A4070000000065000084982</t>
  </si>
  <si>
    <t>1A4070000000065000084983</t>
  </si>
  <si>
    <t>1A4070000000065000084984</t>
  </si>
  <si>
    <t>1A4070000000065000084985</t>
  </si>
  <si>
    <t>1A4070000000065000084986</t>
  </si>
  <si>
    <t>1A4070000000065000084987</t>
  </si>
  <si>
    <t>1A4070000000065000084988</t>
  </si>
  <si>
    <t>1A4070000000065000084989</t>
  </si>
  <si>
    <t>1A4070000000065000084990</t>
  </si>
  <si>
    <t>1A4070000000065000084991</t>
  </si>
  <si>
    <t>1A4070000000065000084992</t>
  </si>
  <si>
    <t>1A4070000000065000084993</t>
  </si>
  <si>
    <t>1A4070000000065000084994</t>
  </si>
  <si>
    <t>1A4070000000065000084995</t>
  </si>
  <si>
    <t>1A4070000000065000084996</t>
  </si>
  <si>
    <t>1A4070000000065000084997</t>
  </si>
  <si>
    <t>1A4070000000065000084998</t>
  </si>
  <si>
    <t>1A4070000000065000084999</t>
  </si>
  <si>
    <t>1A4070000000065000085000</t>
  </si>
  <si>
    <t>1A4070000000065000085001</t>
  </si>
  <si>
    <t>1A4070000000065000085002</t>
  </si>
  <si>
    <t>1A4070000000065000085003</t>
  </si>
  <si>
    <t>1A4070000000065000085004</t>
  </si>
  <si>
    <t>1A4070000000065000085005</t>
  </si>
  <si>
    <t>1A4070000000065000085006</t>
  </si>
  <si>
    <t>1A4070000000065000085007</t>
  </si>
  <si>
    <t>1A4070000000065000085008</t>
  </si>
  <si>
    <t>1A4070000000065000085009</t>
  </si>
  <si>
    <t>1A4070000000065000085010</t>
  </si>
  <si>
    <t>1A4070000000065000085011</t>
  </si>
  <si>
    <t>1A4070000000065000085012</t>
  </si>
  <si>
    <t>1A4070000000065000085013</t>
  </si>
  <si>
    <t>1A4070000000065000085014</t>
  </si>
  <si>
    <t>1A4070000000065000085015</t>
  </si>
  <si>
    <t>1A4070000000065000085016</t>
  </si>
  <si>
    <t>1A4070000000065000085017</t>
  </si>
  <si>
    <t>1A4070000000065000085018</t>
  </si>
  <si>
    <t>1A4070000000065000085019</t>
  </si>
  <si>
    <t>1A4070000000065000085020</t>
  </si>
  <si>
    <t>1A4070000000065000085021</t>
  </si>
  <si>
    <t>1A4070000000065000085022</t>
  </si>
  <si>
    <t>1A4070000000065000085023</t>
  </si>
  <si>
    <t>1A4070000000065000085024</t>
  </si>
  <si>
    <t>1A4070000000065000085025</t>
  </si>
  <si>
    <t>1A4070000000065000085026</t>
  </si>
  <si>
    <t>1A4070000000065000085027</t>
  </si>
  <si>
    <t>1A4070000000065000085028</t>
  </si>
  <si>
    <t>1A4070000000065000085029</t>
  </si>
  <si>
    <t>1A4070000000065000085030</t>
  </si>
  <si>
    <t>1A4070000000065000085031</t>
  </si>
  <si>
    <t>1A4070000000065000085032</t>
  </si>
  <si>
    <t>1A4070000000065000085033</t>
  </si>
  <si>
    <t>1A4070000000065000085034</t>
  </si>
  <si>
    <t>1A4070000000065000085035</t>
  </si>
  <si>
    <t>1A4070000000065000085036</t>
  </si>
  <si>
    <t>1A4070000000065000085037</t>
  </si>
  <si>
    <t>1A4070000000065000085038</t>
  </si>
  <si>
    <t>1A4070000000065000085039</t>
  </si>
  <si>
    <t>1A4070000000065000085040</t>
  </si>
  <si>
    <t>1A4070000000065000085041</t>
  </si>
  <si>
    <t>1A4070000000065000085042</t>
  </si>
  <si>
    <t>1A4070000000065000085043</t>
  </si>
  <si>
    <t>1A4070000000065000085044</t>
  </si>
  <si>
    <t>1A4070000000065000085045</t>
  </si>
  <si>
    <t>1A4070000000065000085046</t>
  </si>
  <si>
    <t>1A4070000000065000085047</t>
  </si>
  <si>
    <t>1A4070000000065000085048</t>
  </si>
  <si>
    <t>1A4070000000065000085049</t>
  </si>
  <si>
    <t>1A4070000000065000085050</t>
  </si>
  <si>
    <t>1A4070000000065000085051</t>
  </si>
  <si>
    <t>1A4070000000065000085052</t>
  </si>
  <si>
    <t>1A4070000000065000085053</t>
  </si>
  <si>
    <t>1A4070000000065000085054</t>
  </si>
  <si>
    <t>1A4070000000065000085055</t>
  </si>
  <si>
    <t>1A4070000000065000085056</t>
  </si>
  <si>
    <t>1A4070000000065000085057</t>
  </si>
  <si>
    <t>1A4070000000065000085058</t>
  </si>
  <si>
    <t>1A4070000000065000085059</t>
  </si>
  <si>
    <t>1A4070000000065000085060</t>
  </si>
  <si>
    <t>1A4070000000065000085061</t>
  </si>
  <si>
    <t>1A4070000000065000085062</t>
  </si>
  <si>
    <t>1A4070000000065000085063</t>
  </si>
  <si>
    <t>1A4070000000065000085064</t>
  </si>
  <si>
    <t>1A4070000000065000085065</t>
  </si>
  <si>
    <t>1A4070000000065000085066</t>
  </si>
  <si>
    <t>1A4070000000065000085067</t>
  </si>
  <si>
    <t>1A4070000000065000085068</t>
  </si>
  <si>
    <t>1A4070000000065000085069</t>
  </si>
  <si>
    <t>1A4070000000065000085070</t>
  </si>
  <si>
    <t>1A4070000000065000085071</t>
  </si>
  <si>
    <t>1A4070000000065000085072</t>
  </si>
  <si>
    <t>1A4070000000065000085073</t>
  </si>
  <si>
    <t>1A4070000000065000085074</t>
  </si>
  <si>
    <t>1A4070000000065000085075</t>
  </si>
  <si>
    <t>1A4070000000065000085076</t>
  </si>
  <si>
    <t>1A4070000000065000085077</t>
  </si>
  <si>
    <t>1A4070000000065000085078</t>
  </si>
  <si>
    <t>1A4070000000065000085079</t>
  </si>
  <si>
    <t>1A4070000000065000085080</t>
  </si>
  <si>
    <t>1A4070000000065000085081</t>
  </si>
  <si>
    <t>1A4070000000065000085082</t>
  </si>
  <si>
    <t>1A4070000000065000085083</t>
  </si>
  <si>
    <t>1A4070000000065000085084</t>
  </si>
  <si>
    <t>1A4070000000065000085085</t>
  </si>
  <si>
    <t>1A4070000000065000085086</t>
  </si>
  <si>
    <t>1A4070000000065000085087</t>
  </si>
  <si>
    <t>1A4070000000065000085088</t>
  </si>
  <si>
    <t>1A4070000000065000085089</t>
  </si>
  <si>
    <t>1A4070000000065000085090</t>
  </si>
  <si>
    <t>1A4070000000065000085091</t>
  </si>
  <si>
    <t>1A4070000000065000085092</t>
  </si>
  <si>
    <t>1A4070000000065000085093</t>
  </si>
  <si>
    <t>1A4070000000065000085094</t>
  </si>
  <si>
    <t>1A4070000000065000085095</t>
  </si>
  <si>
    <t>1A4070000000065000085096</t>
  </si>
  <si>
    <t>1A4070000000065000085097</t>
  </si>
  <si>
    <t>1A4070000000065000085098</t>
  </si>
  <si>
    <t>1A4070000000065000085099</t>
  </si>
  <si>
    <t>1A4070000000065000085100</t>
  </si>
  <si>
    <t>1A4070000000065000085101</t>
  </si>
  <si>
    <t>1A4070000000065000085102</t>
  </si>
  <si>
    <t>1A4070000000065000085103</t>
  </si>
  <si>
    <t>1A4070000000065000085104</t>
  </si>
  <si>
    <t>1A4070000000065000085105</t>
  </si>
  <si>
    <t>1A4070000000065000085106</t>
  </si>
  <si>
    <t>1A4070000000065000085107</t>
  </si>
  <si>
    <t>1A4070000000065000085108</t>
  </si>
  <si>
    <t>1A4070000000065000085109</t>
  </si>
  <si>
    <t>1A4070000000065000085110</t>
  </si>
  <si>
    <t>1A4070000000065000085111</t>
  </si>
  <si>
    <t>1A4070000000065000085112</t>
  </si>
  <si>
    <t>1A4070000000065000085113</t>
  </si>
  <si>
    <t>1A4070000000065000085114</t>
  </si>
  <si>
    <t>1A4070000000065000085115</t>
  </si>
  <si>
    <t>1A4070000000065000085116</t>
  </si>
  <si>
    <t>1A4070000000065000085117</t>
  </si>
  <si>
    <t>1A4070000000065000085118</t>
  </si>
  <si>
    <t>1A4070000000065000085119</t>
  </si>
  <si>
    <t>1A4070000000065000085120</t>
  </si>
  <si>
    <t>1A4070000000065000085121</t>
  </si>
  <si>
    <t>1A4070000000065000085122</t>
  </si>
  <si>
    <t>1A4070000000065000085123</t>
  </si>
  <si>
    <t>1A4070000000065000085124</t>
  </si>
  <si>
    <t>1A4070000000065000085125</t>
  </si>
  <si>
    <t>1A4070000000065000085126</t>
  </si>
  <si>
    <t>1A4070000000065000085127</t>
  </si>
  <si>
    <t>1A4070000000065000085128</t>
  </si>
  <si>
    <t>1A4070000000065000085129</t>
  </si>
  <si>
    <t>1A4070000000065000085130</t>
  </si>
  <si>
    <t>1A4070000000065000085131</t>
  </si>
  <si>
    <t>1A4070000000065000085132</t>
  </si>
  <si>
    <t>1A4070000000065000085133</t>
  </si>
  <si>
    <t>1A4070000000065000085134</t>
  </si>
  <si>
    <t>1A4070000000065000085135</t>
  </si>
  <si>
    <t>1A4070000000065000085136</t>
  </si>
  <si>
    <t>1A4070000000065000085137</t>
  </si>
  <si>
    <t>1A4070000000065000085138</t>
  </si>
  <si>
    <t>1A4070000000065000085139</t>
  </si>
  <si>
    <t>1A4070000000065000085140</t>
  </si>
  <si>
    <t>1A4070000000065000085141</t>
  </si>
  <si>
    <t>1A4070000000065000085142</t>
  </si>
  <si>
    <t>1A4070000000065000085143</t>
  </si>
  <si>
    <t>1A4070000000065000085144</t>
  </si>
  <si>
    <t>1A4070000000065000085145</t>
  </si>
  <si>
    <t>1A4070000000065000085146</t>
  </si>
  <si>
    <t>1A4070000000065000085147</t>
  </si>
  <si>
    <t>1A4070000000065000085148</t>
  </si>
  <si>
    <t>1A4070000000065000085149</t>
  </si>
  <si>
    <t>1A4070000000065000085150</t>
  </si>
  <si>
    <t>1A4070000000065000085151</t>
  </si>
  <si>
    <t>1A4070000000065000085152</t>
  </si>
  <si>
    <t>1A4070000000065000085153</t>
  </si>
  <si>
    <t>1A4070000000065000085154</t>
  </si>
  <si>
    <t>1A4070000000065000085155</t>
  </si>
  <si>
    <t>1A4070000000065000085156</t>
  </si>
  <si>
    <t>1A4070000000065000085157</t>
  </si>
  <si>
    <t>1A4070000000065000085158</t>
  </si>
  <si>
    <t>1A4070000000065000085159</t>
  </si>
  <si>
    <t>1A4070000000065000085160</t>
  </si>
  <si>
    <t>1A4070000000065000085161</t>
  </si>
  <si>
    <t>1A4070000000065000085162</t>
  </si>
  <si>
    <t>1A4070000000065000085163</t>
  </si>
  <si>
    <t>1A4070000000065000085164</t>
  </si>
  <si>
    <t>1A4070000000065000085165</t>
  </si>
  <si>
    <t>1A4070000000065000085166</t>
  </si>
  <si>
    <t>1A4070000000065000085167</t>
  </si>
  <si>
    <t>1A4070000000065000085168</t>
  </si>
  <si>
    <t>1A4070000000065000085169</t>
  </si>
  <si>
    <t>1A4070000000065000085170</t>
  </si>
  <si>
    <t>1A4070000000065000085171</t>
  </si>
  <si>
    <t>1A4070000000065000085172</t>
  </si>
  <si>
    <t>1A4070000000065000085173</t>
  </si>
  <si>
    <t>1A4070000000065000085174</t>
  </si>
  <si>
    <t>1A4070000000065000085175</t>
  </si>
  <si>
    <t>1A4070000000065000085176</t>
  </si>
  <si>
    <t>1A4070000000065000085177</t>
  </si>
  <si>
    <t>1A4070000000065000085178</t>
  </si>
  <si>
    <t>1A4070000000065000085179</t>
  </si>
  <si>
    <t>1A4070000000065000085180</t>
  </si>
  <si>
    <t>1A4070000000065000085181</t>
  </si>
  <si>
    <t>1A4070000000065000085182</t>
  </si>
  <si>
    <t>1A4070000000065000085183</t>
  </si>
  <si>
    <t>1A4070000000065000085184</t>
  </si>
  <si>
    <t>1A4070000000065000085185</t>
  </si>
  <si>
    <t>1A4070000000065000085186</t>
  </si>
  <si>
    <t>1A4070000000065000085187</t>
  </si>
  <si>
    <t>1A4070000000065000085188</t>
  </si>
  <si>
    <t>1A4070000000065000085189</t>
  </si>
  <si>
    <t>1A4070000000065000085190</t>
  </si>
  <si>
    <t>1A4070000000065000085191</t>
  </si>
  <si>
    <t>1A4070000000065000085192</t>
  </si>
  <si>
    <t>1A4070000000065000085193</t>
  </si>
  <si>
    <t>1A4070000000065000085194</t>
  </si>
  <si>
    <t>1A4070000000065000085195</t>
  </si>
  <si>
    <t>1A4070000000065000085196</t>
  </si>
  <si>
    <t>1A4070000000065000085197</t>
  </si>
  <si>
    <t>1A4070000000065000085198</t>
  </si>
  <si>
    <t>1A4070000000065000085199</t>
  </si>
  <si>
    <t>1A4070000000065000085200</t>
  </si>
  <si>
    <t>1A4070000000065000085201</t>
  </si>
  <si>
    <t>1A4070000000065000085202</t>
  </si>
  <si>
    <t>1A4070000000065000085203</t>
  </si>
  <si>
    <t>1A4070000000065000085204</t>
  </si>
  <si>
    <t>1A4070000000065000085205</t>
  </si>
  <si>
    <t>1A4070000000065000085206</t>
  </si>
  <si>
    <t>1A4070000000065000085207</t>
  </si>
  <si>
    <t>1A4070000000065000085208</t>
  </si>
  <si>
    <t>1A4070000000065000085209</t>
  </si>
  <si>
    <t>1A4070000000065000085210</t>
  </si>
  <si>
    <t>1A4070000000065000085211</t>
  </si>
  <si>
    <t>1A4070000000065000085212</t>
  </si>
  <si>
    <t>1A4070000000065000085213</t>
  </si>
  <si>
    <t>1A4070000000065000085214</t>
  </si>
  <si>
    <t>1A4070000000065000085215</t>
  </si>
  <si>
    <t>1A4070000000065000085216</t>
  </si>
  <si>
    <t>1A4070000000065000085217</t>
  </si>
  <si>
    <t>1A4070000000065000085218</t>
  </si>
  <si>
    <t>1A4070000000065000085219</t>
  </si>
  <si>
    <t>1A4070000000065000085220</t>
  </si>
  <si>
    <t>1A4070000000065000085221</t>
  </si>
  <si>
    <t>1A4070000000065000085222</t>
  </si>
  <si>
    <t>1A4070000000065000085223</t>
  </si>
  <si>
    <t>1A4070000000065000085224</t>
  </si>
  <si>
    <t>1A4070000000065000085225</t>
  </si>
  <si>
    <t>1A4070000000065000085226</t>
  </si>
  <si>
    <t>1A4070000000065000085227</t>
  </si>
  <si>
    <t>1A4070000000065000085228</t>
  </si>
  <si>
    <t>1A4070000000065000085229</t>
  </si>
  <si>
    <t>1A4070000000065000085230</t>
  </si>
  <si>
    <t>1A4070000000065000085231</t>
  </si>
  <si>
    <t>1A4070000000065000085232</t>
  </si>
  <si>
    <t>1A4070000000065000085233</t>
  </si>
  <si>
    <t>1A4070000000065000085234</t>
  </si>
  <si>
    <t>1A4070000000065000085235</t>
  </si>
  <si>
    <t>1A4070000000065000085236</t>
  </si>
  <si>
    <t>1A4070000000065000085237</t>
  </si>
  <si>
    <t>1A4070000000065000085238</t>
  </si>
  <si>
    <t>1A4070000000065000085239</t>
  </si>
  <si>
    <t>1A4070000000065000085240</t>
  </si>
  <si>
    <t>1A4070000000065000085241</t>
  </si>
  <si>
    <t>1A4070000000065000085242</t>
  </si>
  <si>
    <t>1A4070000000065000085243</t>
  </si>
  <si>
    <t>1A4070000000065000085244</t>
  </si>
  <si>
    <t>1A4070000000065000085245</t>
  </si>
  <si>
    <t>1A4070000000065000085246</t>
  </si>
  <si>
    <t>1A4070000000065000085247</t>
  </si>
  <si>
    <t>1A4070000000065000085248</t>
  </si>
  <si>
    <t>1A4070000000065000085249</t>
  </si>
  <si>
    <t>1A4070000000065000085250</t>
  </si>
  <si>
    <t>1A4070000000065000085251</t>
  </si>
  <si>
    <t>1A4070000000065000085252</t>
  </si>
  <si>
    <t>1A4070000000065000085253</t>
  </si>
  <si>
    <t>1A4070000000065000085254</t>
  </si>
  <si>
    <t>1A4070000000065000085255</t>
  </si>
  <si>
    <t>1A4070000000065000085256</t>
  </si>
  <si>
    <t>1A4070000000065000085257</t>
  </si>
  <si>
    <t>1A4070000000065000085258</t>
  </si>
  <si>
    <t>1A4070000000065000085259</t>
  </si>
  <si>
    <t>1A4070000000065000085260</t>
  </si>
  <si>
    <t>1A4070000000065000085261</t>
  </si>
  <si>
    <t>1A4070000000065000085262</t>
  </si>
  <si>
    <t>1A4070000000065000085263</t>
  </si>
  <si>
    <t>1A4070000000065000085264</t>
  </si>
  <si>
    <t>1A4070000000065000085265</t>
  </si>
  <si>
    <t>1A4070000000065000085266</t>
  </si>
  <si>
    <t>1A4070000000065000085267</t>
  </si>
  <si>
    <t>1A4070000000065000085268</t>
  </si>
  <si>
    <t>1A4070000000065000085269</t>
  </si>
  <si>
    <t>1A4070000000065000085270</t>
  </si>
  <si>
    <t>1A4070000000065000085271</t>
  </si>
  <si>
    <t>1A4070000000065000085272</t>
  </si>
  <si>
    <t>1A4070000000065000085273</t>
  </si>
  <si>
    <t>1A4070000000065000085274</t>
  </si>
  <si>
    <t>1A4070000000065000085275</t>
  </si>
  <si>
    <t>1A4070000000065000085276</t>
  </si>
  <si>
    <t>1A4070000000065000085277</t>
  </si>
  <si>
    <t>1A4070000000065000085278</t>
  </si>
  <si>
    <t>1A4070000000065000085279</t>
  </si>
  <si>
    <t>1A4070000000065000085280</t>
  </si>
  <si>
    <t>1A4070000000065000085281</t>
  </si>
  <si>
    <t>1A4070000000065000085282</t>
  </si>
  <si>
    <t>1A4070000000065000085283</t>
  </si>
  <si>
    <t>1A4070000000065000085284</t>
  </si>
  <si>
    <t>1A4070000000065000085285</t>
  </si>
  <si>
    <t>1A4070000000065000085286</t>
  </si>
  <si>
    <t>1A4070000000065000085287</t>
  </si>
  <si>
    <t>1A4070000000065000085288</t>
  </si>
  <si>
    <t>1A4070000000065000085289</t>
  </si>
  <si>
    <t>1A4070000000065000085290</t>
  </si>
  <si>
    <t>1A4070000000065000085291</t>
  </si>
  <si>
    <t>1A4070000000065000085292</t>
  </si>
  <si>
    <t>1A4070000000065000085293</t>
  </si>
  <si>
    <t>1A4070000000065000085294</t>
  </si>
  <si>
    <t>1A4070000000065000085295</t>
  </si>
  <si>
    <t>1A4070000000065000085296</t>
  </si>
  <si>
    <t>1A4070000000065000085297</t>
  </si>
  <si>
    <t>1A4070000000065000085298</t>
  </si>
  <si>
    <t>1A4070000000065000085299</t>
  </si>
  <si>
    <t>1A4070000000065000085300</t>
  </si>
  <si>
    <t>1A4070000000065000085301</t>
  </si>
  <si>
    <t>1A4070000000065000085302</t>
  </si>
  <si>
    <t>1A4070000000065000085303</t>
  </si>
  <si>
    <t>1A4070000000065000085304</t>
  </si>
  <si>
    <t>1A4070000000065000085305</t>
  </si>
  <si>
    <t>1A4070000000065000085306</t>
  </si>
  <si>
    <t>1A4070000000065000085307</t>
  </si>
  <si>
    <t>1A4070000000065000085308</t>
  </si>
  <si>
    <t>1A4070000000065000085309</t>
  </si>
  <si>
    <t>1A4070000000065000085310</t>
  </si>
  <si>
    <t>1A4070000000065000085311</t>
  </si>
  <si>
    <t>1A4070000000065000085312</t>
  </si>
  <si>
    <t>1A4070000000065000085313</t>
  </si>
  <si>
    <t>1A4070000000065000085314</t>
  </si>
  <si>
    <t>1A4070000000065000085315</t>
  </si>
  <si>
    <t>1A4070000000065000085316</t>
  </si>
  <si>
    <t>1A4070000000065000085317</t>
  </si>
  <si>
    <t>1A4070000000065000085318</t>
  </si>
  <si>
    <t>1A4070000000065000085319</t>
  </si>
  <si>
    <t>1A4070000000065000085320</t>
  </si>
  <si>
    <t>1A4070000000065000085321</t>
  </si>
  <si>
    <t>1A4070000000065000085322</t>
  </si>
  <si>
    <t>1A4070000000065000085323</t>
  </si>
  <si>
    <t>1A4070000000065000085324</t>
  </si>
  <si>
    <t>1A4070000000065000085325</t>
  </si>
  <si>
    <t>1A4070000000065000085326</t>
  </si>
  <si>
    <t>1A4070000000065000085327</t>
  </si>
  <si>
    <t>1A4070000000065000085328</t>
  </si>
  <si>
    <t>1A4070000000065000085329</t>
  </si>
  <si>
    <t>1A4070000000065000085330</t>
  </si>
  <si>
    <t>1A4070000000065000085331</t>
  </si>
  <si>
    <t>1A4070000000065000085332</t>
  </si>
  <si>
    <t>1A4070000000065000085333</t>
  </si>
  <si>
    <t>1A4070000000065000085334</t>
  </si>
  <si>
    <t>1A4070000000065000085335</t>
  </si>
  <si>
    <t>1A4070000000065000085336</t>
  </si>
  <si>
    <t>1A4070000000065000085337</t>
  </si>
  <si>
    <t>1A4070000000065000085338</t>
  </si>
  <si>
    <t>1A4070000000065000085339</t>
  </si>
  <si>
    <t>1A4070000000065000085340</t>
  </si>
  <si>
    <t>1A4070000000065000085341</t>
  </si>
  <si>
    <t>1A4070000000065000085342</t>
  </si>
  <si>
    <t>1A4070000000065000085343</t>
  </si>
  <si>
    <t>1A4070000000065000085344</t>
  </si>
  <si>
    <t>1A4070000000065000085345</t>
  </si>
  <si>
    <t>1A4070000000065000085346</t>
  </si>
  <si>
    <t>1A4070000000065000085347</t>
  </si>
  <si>
    <t>1A4070000000065000085348</t>
  </si>
  <si>
    <t>1A4070000000065000085349</t>
  </si>
  <si>
    <t>1A4070000000065000085350</t>
  </si>
  <si>
    <t>1A4070000000065000085351</t>
  </si>
  <si>
    <t>1A4070000000065000085352</t>
  </si>
  <si>
    <t>1A4070000000065000085353</t>
  </si>
  <si>
    <t>1A4070000000065000085354</t>
  </si>
  <si>
    <t>1A4070000000065000085355</t>
  </si>
  <si>
    <t>1A4070000000065000085356</t>
  </si>
  <si>
    <t>1A4070000000065000085357</t>
  </si>
  <si>
    <t>1A4070000000065000085358</t>
  </si>
  <si>
    <t>1A4070000000065000085359</t>
  </si>
  <si>
    <t>1A4070000000065000085360</t>
  </si>
  <si>
    <t>1A4070000000065000085361</t>
  </si>
  <si>
    <t>1A4070000000065000085362</t>
  </si>
  <si>
    <t>1A4070000000065000085363</t>
  </si>
  <si>
    <t>1A4070000000065000085364</t>
  </si>
  <si>
    <t>1A4070000000065000085365</t>
  </si>
  <si>
    <t>1A4070000000065000085366</t>
  </si>
  <si>
    <t>1A4070000000065000085367</t>
  </si>
  <si>
    <t>1A4070000000065000085368</t>
  </si>
  <si>
    <t>1A4070000000065000085369</t>
  </si>
  <si>
    <t>1A4070000000065000085370</t>
  </si>
  <si>
    <t>1A4070000000065000085371</t>
  </si>
  <si>
    <t>1A4070000000065000085372</t>
  </si>
  <si>
    <t>1A4070000000065000085373</t>
  </si>
  <si>
    <t>1A4070000000065000085374</t>
  </si>
  <si>
    <t>1A4070000000065000085375</t>
  </si>
  <si>
    <t>1A4070000000065000085376</t>
  </si>
  <si>
    <t>1A4070000000065000085377</t>
  </si>
  <si>
    <t>1A4070000000065000085378</t>
  </si>
  <si>
    <t>1A4070000000065000085379</t>
  </si>
  <si>
    <t>1A4070000000065000085380</t>
  </si>
  <si>
    <t>1A4070000000065000085381</t>
  </si>
  <si>
    <t>1A4070000000065000085382</t>
  </si>
  <si>
    <t>1A4070000000065000085383</t>
  </si>
  <si>
    <t>1A4070000000065000085384</t>
  </si>
  <si>
    <t>1A4070000000065000085385</t>
  </si>
  <si>
    <t>1A4070000000065000085386</t>
  </si>
  <si>
    <t>1A4070000000065000085387</t>
  </si>
  <si>
    <t>1A4070000000065000085388</t>
  </si>
  <si>
    <t>1A4070000000065000085389</t>
  </si>
  <si>
    <t>1A4070000000065000085390</t>
  </si>
  <si>
    <t>1A4070000000065000085391</t>
  </si>
  <si>
    <t>1A4070000000065000085392</t>
  </si>
  <si>
    <t>1A4070000000065000085393</t>
  </si>
  <si>
    <t>1A4070000000065000085394</t>
  </si>
  <si>
    <t>1A4070000000065000085395</t>
  </si>
  <si>
    <t>1A4070000000065000085396</t>
  </si>
  <si>
    <t>1A4070000000065000085397</t>
  </si>
  <si>
    <t>1A4070000000065000085398</t>
  </si>
  <si>
    <t>1A4070000000065000085399</t>
  </si>
  <si>
    <t>1A4070000000065000085400</t>
  </si>
  <si>
    <t>1A4070000000065000085401</t>
  </si>
  <si>
    <t>1A4070000000065000085402</t>
  </si>
  <si>
    <t>1A4070000000065000085403</t>
  </si>
  <si>
    <t>1A4070000000065000085404</t>
  </si>
  <si>
    <t>1A4070000000065000085405</t>
  </si>
  <si>
    <t>1A4070000000065000085406</t>
  </si>
  <si>
    <t>1A4070000000065000085407</t>
  </si>
  <si>
    <t>1A4070000000065000085408</t>
  </si>
  <si>
    <t>1A4070000000065000085409</t>
  </si>
  <si>
    <t>1A4070000000065000085410</t>
  </si>
  <si>
    <t>1A4070000000065000085411</t>
  </si>
  <si>
    <t>1A4070000000065000085412</t>
  </si>
  <si>
    <t>1A4070000000065000085413</t>
  </si>
  <si>
    <t>1A4070000000065000085414</t>
  </si>
  <si>
    <t>1A4070000000065000085415</t>
  </si>
  <si>
    <t>1A4070000000065000085416</t>
  </si>
  <si>
    <t>1A4070000000065000085417</t>
  </si>
  <si>
    <t>1A4070000000065000085418</t>
  </si>
  <si>
    <t>1A4070000000065000085419</t>
  </si>
  <si>
    <t>1A4070000000065000085420</t>
  </si>
  <si>
    <t>1A4070000000065000085421</t>
  </si>
  <si>
    <t>1A4070000000065000085422</t>
  </si>
  <si>
    <t>1A4070000000065000085423</t>
  </si>
  <si>
    <t>1A4070000000065000085424</t>
  </si>
  <si>
    <t>1A4070000000065000085425</t>
  </si>
  <si>
    <t>1A4070000000065000085426</t>
  </si>
  <si>
    <t>1A4070000000065000085427</t>
  </si>
  <si>
    <t>1A4070000000065000085428</t>
  </si>
  <si>
    <t>1A4070000000065000085429</t>
  </si>
  <si>
    <t>1A4070000000065000085430</t>
  </si>
  <si>
    <t>1A4070000000065000085431</t>
  </si>
  <si>
    <t>1A4070000000065000085432</t>
  </si>
  <si>
    <t>1A4070000000065000085433</t>
  </si>
  <si>
    <t>1A4070000000065000085434</t>
  </si>
  <si>
    <t>1A4070000000065000085435</t>
  </si>
  <si>
    <t>1A4070000000065000085436</t>
  </si>
  <si>
    <t>1A4070000000065000085437</t>
  </si>
  <si>
    <t>1A4070000000065000085438</t>
  </si>
  <si>
    <t>1A4070000000065000085439</t>
  </si>
  <si>
    <t>1A4070000000065000085440</t>
  </si>
  <si>
    <t>1A4070000000065000085441</t>
  </si>
  <si>
    <t>1A4070000000065000085442</t>
  </si>
  <si>
    <t>1A4070000000065000085443</t>
  </si>
  <si>
    <t>1A4070000000065000085444</t>
  </si>
  <si>
    <t>1A4070000000065000085445</t>
  </si>
  <si>
    <t>1A4070000000065000085446</t>
  </si>
  <si>
    <t>1A4070000000065000085447</t>
  </si>
  <si>
    <t>1A4070000000065000085448</t>
  </si>
  <si>
    <t>1A4070000000065000085449</t>
  </si>
  <si>
    <t>1A4070000000065000085450</t>
  </si>
  <si>
    <t>1A4070000000065000085451</t>
  </si>
  <si>
    <t>1A4070000000065000085452</t>
  </si>
  <si>
    <t>1A4070000000065000085453</t>
  </si>
  <si>
    <t>1A4070000000065000085454</t>
  </si>
  <si>
    <t>1A4070000000065000085455</t>
  </si>
  <si>
    <t>1A4070000000065000085456</t>
  </si>
  <si>
    <t>1A4070000000065000085457</t>
  </si>
  <si>
    <t>1A4070000000065000085458</t>
  </si>
  <si>
    <t>1A4070000000065000085459</t>
  </si>
  <si>
    <t>1A4070000000065000085460</t>
  </si>
  <si>
    <t>1A4070000000065000085461</t>
  </si>
  <si>
    <t>1A4070000000065000085462</t>
  </si>
  <si>
    <t>1A4070000000065000085463</t>
  </si>
  <si>
    <t>1A4070000000065000085464</t>
  </si>
  <si>
    <t>1A4070000000065000085465</t>
  </si>
  <si>
    <t>1A4070000000065000085466</t>
  </si>
  <si>
    <t>1A4070000000065000085467</t>
  </si>
  <si>
    <t>1A4070000000065000085468</t>
  </si>
  <si>
    <t>1A4070000000065000085469</t>
  </si>
  <si>
    <t>1A4070000000065000085470</t>
  </si>
  <si>
    <t>1A4070000000065000085471</t>
  </si>
  <si>
    <t>1A4070000000065000085472</t>
  </si>
  <si>
    <t>1A4070000000065000085473</t>
  </si>
  <si>
    <t>1A4070000000065000085474</t>
  </si>
  <si>
    <t>1A4070000000065000085475</t>
  </si>
  <si>
    <t>1A4070000000065000085476</t>
  </si>
  <si>
    <t>1A4070000000065000085477</t>
  </si>
  <si>
    <t>1A4070000000065000085478</t>
  </si>
  <si>
    <t>1A4070000000065000085479</t>
  </si>
  <si>
    <t>1A4070000000065000085480</t>
  </si>
  <si>
    <t>1A4070000000065000085481</t>
  </si>
  <si>
    <t>1A4070000000065000085482</t>
  </si>
  <si>
    <t>1A4070000000065000085483</t>
  </si>
  <si>
    <t>1A4070000000065000085484</t>
  </si>
  <si>
    <t>1A4070000000065000085485</t>
  </si>
  <si>
    <t>1A4070000000065000085486</t>
  </si>
  <si>
    <t>1A4070000000065000085487</t>
  </si>
  <si>
    <t>1A4070000000065000085488</t>
  </si>
  <si>
    <t>1A4070000000065000085489</t>
  </si>
  <si>
    <t>1A4070000000065000085490</t>
  </si>
  <si>
    <t>1A4070000000065000085491</t>
  </si>
  <si>
    <t>1A4070000000065000085492</t>
  </si>
  <si>
    <t>1A4070000000065000085493</t>
  </si>
  <si>
    <t>1A4070000000065000085494</t>
  </si>
  <si>
    <t>1A4070000000065000085495</t>
  </si>
  <si>
    <t>1A4070000000065000085496</t>
  </si>
  <si>
    <t>1A4070000000065000085497</t>
  </si>
  <si>
    <t>1A4070000000065000085498</t>
  </si>
  <si>
    <t>1A4070000000065000085499</t>
  </si>
  <si>
    <t>1A4070000000065000085500</t>
  </si>
  <si>
    <t>1A4070000000065000085501</t>
  </si>
  <si>
    <t>1A4070000000065000085502</t>
  </si>
  <si>
    <t>1A4070000000065000085503</t>
  </si>
  <si>
    <t>1A4070000000065000085504</t>
  </si>
  <si>
    <t>1A4070000000065000085505</t>
  </si>
  <si>
    <t>1A4070000000065000085506</t>
  </si>
  <si>
    <t>1A4070000000065000085507</t>
  </si>
  <si>
    <t>1A4070000000065000085508</t>
  </si>
  <si>
    <t>1A4070000000065000085509</t>
  </si>
  <si>
    <t>1A4070000000065000085510</t>
  </si>
  <si>
    <t>1A4070000000065000085511</t>
  </si>
  <si>
    <t>1A4070000000065000085512</t>
  </si>
  <si>
    <t>1A4070000000065000085513</t>
  </si>
  <si>
    <t>1A4070000000065000085514</t>
  </si>
  <si>
    <t>1A4070000000065000085515</t>
  </si>
  <si>
    <t>1A4070000000065000085516</t>
  </si>
  <si>
    <t>1A4070000000065000085517</t>
  </si>
  <si>
    <t>1A4070000000065000085518</t>
  </si>
  <si>
    <t>1A4070000000065000085519</t>
  </si>
  <si>
    <t>1A4070000000065000085520</t>
  </si>
  <si>
    <t>1A4070000000065000085521</t>
  </si>
  <si>
    <t>1A4070000000065000085522</t>
  </si>
  <si>
    <t>1A4070000000065000085523</t>
  </si>
  <si>
    <t>1A4070000000065000085524</t>
  </si>
  <si>
    <t>1A4070000000065000085525</t>
  </si>
  <si>
    <t>1A4070000000065000085526</t>
  </si>
  <si>
    <t>1A4070000000065000085527</t>
  </si>
  <si>
    <t>1A4070000000065000085528</t>
  </si>
  <si>
    <t>1A4070000000065000085529</t>
  </si>
  <si>
    <t>1A4070000000065000085530</t>
  </si>
  <si>
    <t>1A4070000000065000085531</t>
  </si>
  <si>
    <t>1A4070000000065000085532</t>
  </si>
  <si>
    <t>1A4070000000065000085533</t>
  </si>
  <si>
    <t>1A4070000000065000085534</t>
  </si>
  <si>
    <t>1A4070000000065000085535</t>
  </si>
  <si>
    <t>1A4070000000065000085536</t>
  </si>
  <si>
    <t>1A4070000000065000085537</t>
  </si>
  <si>
    <t>1A4070000000065000085538</t>
  </si>
  <si>
    <t>1A4070000000065000085539</t>
  </si>
  <si>
    <t>1A4070000000065000085540</t>
  </si>
  <si>
    <t>1A4070000000065000085541</t>
  </si>
  <si>
    <t>1A4070000000065000085542</t>
  </si>
  <si>
    <t>1A4070000000065000085543</t>
  </si>
  <si>
    <t>1A4070000000065000085544</t>
  </si>
  <si>
    <t>1A4070000000065000085545</t>
  </si>
  <si>
    <t>1A4070000000065000085546</t>
  </si>
  <si>
    <t>1A4070000000065000085547</t>
  </si>
  <si>
    <t>1A4070000000065000085548</t>
  </si>
  <si>
    <t>1A4070000000065000085549</t>
  </si>
  <si>
    <t>1A4070000000065000085550</t>
  </si>
  <si>
    <t>1A4070000000065000085551</t>
  </si>
  <si>
    <t>1A4070000000065000085552</t>
  </si>
  <si>
    <t>1A4070000000065000085553</t>
  </si>
  <si>
    <t>1A4070000000065000085554</t>
  </si>
  <si>
    <t>1A4070000000065000085555</t>
  </si>
  <si>
    <t>1A4070000000065000085556</t>
  </si>
  <si>
    <t>1A4070000000065000085557</t>
  </si>
  <si>
    <t>1A4070000000065000085558</t>
  </si>
  <si>
    <t>1A4070000000065000085559</t>
  </si>
  <si>
    <t>1A4070000000065000085560</t>
  </si>
  <si>
    <t>1A4070000000065000085561</t>
  </si>
  <si>
    <t>1A4070000000065000085562</t>
  </si>
  <si>
    <t>1A4070000000065000085563</t>
  </si>
  <si>
    <t>1A4070000000065000085564</t>
  </si>
  <si>
    <t>1A4070000000065000085565</t>
  </si>
  <si>
    <t>1A4070000000065000085566</t>
  </si>
  <si>
    <t>1A4070000000065000085567</t>
  </si>
  <si>
    <t>1A4070000000065000085568</t>
  </si>
  <si>
    <t>1A4070000000065000085569</t>
  </si>
  <si>
    <t>1A4070000000065000085570</t>
  </si>
  <si>
    <t>1A4070000000065000085571</t>
  </si>
  <si>
    <t>1A4070000000065000085572</t>
  </si>
  <si>
    <t>1A4070000000065000085573</t>
  </si>
  <si>
    <t>1A4070000000065000085574</t>
  </si>
  <si>
    <t>1A4070000000065000085575</t>
  </si>
  <si>
    <t>1A4070000000065000085576</t>
  </si>
  <si>
    <t>1A4070000000065000085577</t>
  </si>
  <si>
    <t>1A4070000000065000085578</t>
  </si>
  <si>
    <t>1A4070000000065000085579</t>
  </si>
  <si>
    <t>1A4070000000065000085580</t>
  </si>
  <si>
    <t>1A4070000000065000085581</t>
  </si>
  <si>
    <t>1A4070000000065000085582</t>
  </si>
  <si>
    <t>1A4070000000065000085583</t>
  </si>
  <si>
    <t>1A4070000000065000085584</t>
  </si>
  <si>
    <t>1A4070000000065000085585</t>
  </si>
  <si>
    <t>1A4070000000065000085586</t>
  </si>
  <si>
    <t>1A4070000000065000085587</t>
  </si>
  <si>
    <t>1A4070000000065000085588</t>
  </si>
  <si>
    <t>1A4070000000065000085589</t>
  </si>
  <si>
    <t>1A4070000000065000085590</t>
  </si>
  <si>
    <t>1A4070000000065000085591</t>
  </si>
  <si>
    <t>1A4070000000065000085592</t>
  </si>
  <si>
    <t>1A4070000000065000085593</t>
  </si>
  <si>
    <t>1A4070000000065000085594</t>
  </si>
  <si>
    <t>1A4070000000065000085595</t>
  </si>
  <si>
    <t>1A4070000000065000085596</t>
  </si>
  <si>
    <t>1A4070000000065000085597</t>
  </si>
  <si>
    <t>1A4070000000065000085598</t>
  </si>
  <si>
    <t>1A4070000000065000085599</t>
  </si>
  <si>
    <t>1A4070000000065000085600</t>
  </si>
  <si>
    <t>1A4070000000065000085601</t>
  </si>
  <si>
    <t>1A4070000000065000085602</t>
  </si>
  <si>
    <t>1A4070000000065000085603</t>
  </si>
  <si>
    <t>1A4070000000065000085604</t>
  </si>
  <si>
    <t>1A4070000000065000085605</t>
  </si>
  <si>
    <t>1A4070000000065000085606</t>
  </si>
  <si>
    <t>1A4070000000065000085607</t>
  </si>
  <si>
    <t>1A4070000000065000085608</t>
  </si>
  <si>
    <t>1A4070000000065000085609</t>
  </si>
  <si>
    <t>1A4070000000065000085610</t>
  </si>
  <si>
    <t>1A4070000000065000085611</t>
  </si>
  <si>
    <t>1A4070000000065000085612</t>
  </si>
  <si>
    <t>1A4070000000065000085613</t>
  </si>
  <si>
    <t>1A4070000000065000085614</t>
  </si>
  <si>
    <t>1A4070000000065000085615</t>
  </si>
  <si>
    <t>1A4070000000065000085616</t>
  </si>
  <si>
    <t>1A4070000000065000085617</t>
  </si>
  <si>
    <t>1A4070000000065000085618</t>
  </si>
  <si>
    <t>1A4070000000065000085619</t>
  </si>
  <si>
    <t>1A4070000000065000085620</t>
  </si>
  <si>
    <t>1A4070000000065000085621</t>
  </si>
  <si>
    <t>1A4070000000065000085622</t>
  </si>
  <si>
    <t>1A4070000000065000085623</t>
  </si>
  <si>
    <t>1A4070000000065000085624</t>
  </si>
  <si>
    <t>1A4070000000065000085625</t>
  </si>
  <si>
    <t>1A4070000000065000085626</t>
  </si>
  <si>
    <t>1A4070000000065000085627</t>
  </si>
  <si>
    <t>1A4070000000065000085628</t>
  </si>
  <si>
    <t>1A4070000000065000085629</t>
  </si>
  <si>
    <t>1A4070000000065000085630</t>
  </si>
  <si>
    <t>1A4070000000065000085631</t>
  </si>
  <si>
    <t>1A4070000000065000085632</t>
  </si>
  <si>
    <t>1A4070000000065000085633</t>
  </si>
  <si>
    <t>1A4070000000065000085634</t>
  </si>
  <si>
    <t>1A4070000000065000085635</t>
  </si>
  <si>
    <t>1A4070000000065000085636</t>
  </si>
  <si>
    <t>1A4070000000065000085637</t>
  </si>
  <si>
    <t>1A4070000000065000085638</t>
  </si>
  <si>
    <t>1A4070000000065000085639</t>
  </si>
  <si>
    <t>1A4070000000065000085640</t>
  </si>
  <si>
    <t>1A4070000000065000085641</t>
  </si>
  <si>
    <t>1A4070000000065000085642</t>
  </si>
  <si>
    <t>1A4070000000065000085643</t>
  </si>
  <si>
    <t>1A4070000000065000085644</t>
  </si>
  <si>
    <t>1A4070000000065000085645</t>
  </si>
  <si>
    <t>1A4070000000065000085646</t>
  </si>
  <si>
    <t>1A4070000000065000085647</t>
  </si>
  <si>
    <t>1A4070000000065000085648</t>
  </si>
  <si>
    <t>1A4070000000065000085649</t>
  </si>
  <si>
    <t>1A4070000000065000085650</t>
  </si>
  <si>
    <t>1A4070000000065000085651</t>
  </si>
  <si>
    <t>1A4070000000065000085652</t>
  </si>
  <si>
    <t>1A4070000000065000085653</t>
  </si>
  <si>
    <t>1A4070000000065000085654</t>
  </si>
  <si>
    <t>1A4070000000065000085655</t>
  </si>
  <si>
    <t>1A4070000000065000085656</t>
  </si>
  <si>
    <t>1A4070000000065000085657</t>
  </si>
  <si>
    <t>1A4070000000065000085658</t>
  </si>
  <si>
    <t>1A4070000000065000085659</t>
  </si>
  <si>
    <t>1A4070000000065000085660</t>
  </si>
  <si>
    <t>1A4070000000065000085661</t>
  </si>
  <si>
    <t>1A4070000000065000085662</t>
  </si>
  <si>
    <t>1A4070000000065000085663</t>
  </si>
  <si>
    <t>1A4070000000065000085664</t>
  </si>
  <si>
    <t>1A4070000000065000085665</t>
  </si>
  <si>
    <t>1A4070000000065000085666</t>
  </si>
  <si>
    <t>1A4070000000065000085667</t>
  </si>
  <si>
    <t>1A4070000000065000085668</t>
  </si>
  <si>
    <t>1A4070000000065000085669</t>
  </si>
  <si>
    <t>1A4070000000065000085670</t>
  </si>
  <si>
    <t>1A4070000000065000085671</t>
  </si>
  <si>
    <t>1A4070000000065000085672</t>
  </si>
  <si>
    <t>1A4070000000065000085673</t>
  </si>
  <si>
    <t>1A4070000000065000085674</t>
  </si>
  <si>
    <t>1A4070000000065000085675</t>
  </si>
  <si>
    <t>1A4070000000065000085676</t>
  </si>
  <si>
    <t>1A4070000000065000085677</t>
  </si>
  <si>
    <t>1A4070000000065000085678</t>
  </si>
  <si>
    <t>1A4070000000065000085679</t>
  </si>
  <si>
    <t>1A4070000000065000085680</t>
  </si>
  <si>
    <t>1A4070000000065000085681</t>
  </si>
  <si>
    <t>1A4070000000065000085682</t>
  </si>
  <si>
    <t>1A4070000000065000085683</t>
  </si>
  <si>
    <t>1A4070000000065000085684</t>
  </si>
  <si>
    <t>1A4070000000065000085685</t>
  </si>
  <si>
    <t>1A4070000000065000085686</t>
  </si>
  <si>
    <t>1A4070000000065000085687</t>
  </si>
  <si>
    <t>1A4070000000065000085688</t>
  </si>
  <si>
    <t>1A4070000000065000085689</t>
  </si>
  <si>
    <t>1A4070000000065000085690</t>
  </si>
  <si>
    <t>1A4070000000065000085691</t>
  </si>
  <si>
    <t>1A4070000000065000085692</t>
  </si>
  <si>
    <t>1A4070000000065000085693</t>
  </si>
  <si>
    <t>1A4070000000065000085694</t>
  </si>
  <si>
    <t>1A4070000000065000085695</t>
  </si>
  <si>
    <t>1A4070000000065000085696</t>
  </si>
  <si>
    <t>1A4070000000065000085697</t>
  </si>
  <si>
    <t>1A4070000000065000085698</t>
  </si>
  <si>
    <t>1A4070000000065000085699</t>
  </si>
  <si>
    <t>1A4070000000065000085700</t>
  </si>
  <si>
    <t>1A4070000000065000085701</t>
  </si>
  <si>
    <t>1A4070000000065000085702</t>
  </si>
  <si>
    <t>1A4070000000065000085703</t>
  </si>
  <si>
    <t>1A4070000000065000085704</t>
  </si>
  <si>
    <t>1A4070000000065000085705</t>
  </si>
  <si>
    <t>1A4070000000065000085706</t>
  </si>
  <si>
    <t>1A4070000000065000085707</t>
  </si>
  <si>
    <t>1A4070000000065000085708</t>
  </si>
  <si>
    <t>1A4070000000065000085709</t>
  </si>
  <si>
    <t>1A4070000000065000085710</t>
  </si>
  <si>
    <t>1A4070000000065000085711</t>
  </si>
  <si>
    <t>1A4070000000065000085712</t>
  </si>
  <si>
    <t>1A4070000000065000085713</t>
  </si>
  <si>
    <t>1A4070000000065000085714</t>
  </si>
  <si>
    <t>1A4070000000065000085715</t>
  </si>
  <si>
    <t>1A4070000000065000085716</t>
  </si>
  <si>
    <t>1A4070000000065000085717</t>
  </si>
  <si>
    <t>1A4070000000065000085718</t>
  </si>
  <si>
    <t>1A4070000000065000085719</t>
  </si>
  <si>
    <t>1A4070000000065000085720</t>
  </si>
  <si>
    <t>1A4070000000065000085721</t>
  </si>
  <si>
    <t>1A4070000000065000085722</t>
  </si>
  <si>
    <t>1A4070000000065000085723</t>
  </si>
  <si>
    <t>1A4070000000065000085724</t>
  </si>
  <si>
    <t>1A4070000000065000085725</t>
  </si>
  <si>
    <t>1A4070000000065000085726</t>
  </si>
  <si>
    <t>1A4070000000065000085727</t>
  </si>
  <si>
    <t>1A4070000000065000085728</t>
  </si>
  <si>
    <t>1A4070000000065000085729</t>
  </si>
  <si>
    <t>1A4070000000065000085730</t>
  </si>
  <si>
    <t>1A4070000000065000085731</t>
  </si>
  <si>
    <t>1A4070000000065000085732</t>
  </si>
  <si>
    <t>1A4070000000065000085733</t>
  </si>
  <si>
    <t>1A4070000000065000085734</t>
  </si>
  <si>
    <t>1A4070000000065000085735</t>
  </si>
  <si>
    <t>1A4070000000065000085736</t>
  </si>
  <si>
    <t>1A4070000000065000085737</t>
  </si>
  <si>
    <t>1A4070000000065000085738</t>
  </si>
  <si>
    <t>1A4070000000065000085739</t>
  </si>
  <si>
    <t>1A4070000000065000085740</t>
  </si>
  <si>
    <t>1A4070000000065000085741</t>
  </si>
  <si>
    <t>1A4070000000065000085742</t>
  </si>
  <si>
    <t>1A4070000000065000085743</t>
  </si>
  <si>
    <t>1A4070000000065000085744</t>
  </si>
  <si>
    <t>1A4070000000065000085745</t>
  </si>
  <si>
    <t>1A4070000000065000085746</t>
  </si>
  <si>
    <t>1A4070000000065000085747</t>
  </si>
  <si>
    <t>1A4070000000065000085748</t>
  </si>
  <si>
    <t>1A4070000000065000085749</t>
  </si>
  <si>
    <t>1A4070000000065000085750</t>
  </si>
  <si>
    <t>1A4070000000065000085751</t>
  </si>
  <si>
    <t>1A4070000000065000085752</t>
  </si>
  <si>
    <t>1A4070000000065000085753</t>
  </si>
  <si>
    <t>1A4070000000065000085754</t>
  </si>
  <si>
    <t>1A4070000000065000085755</t>
  </si>
  <si>
    <t>1A4070000000065000085756</t>
  </si>
  <si>
    <t>1A4070000000065000085757</t>
  </si>
  <si>
    <t>1A4070000000065000085758</t>
  </si>
  <si>
    <t>1A4070000000065000085759</t>
  </si>
  <si>
    <t>1A4070000000065000085760</t>
  </si>
  <si>
    <t>1A4070000000065000085761</t>
  </si>
  <si>
    <t>1A4070000000065000085762</t>
  </si>
  <si>
    <t>1A4070000000065000085763</t>
  </si>
  <si>
    <t>1A4070000000065000085764</t>
  </si>
  <si>
    <t>1A4070000000065000085765</t>
  </si>
  <si>
    <t>1A4070000000065000085766</t>
  </si>
  <si>
    <t>1A4070000000065000085767</t>
  </si>
  <si>
    <t>1A4070000000065000085768</t>
  </si>
  <si>
    <t>1A4070000000065000085769</t>
  </si>
  <si>
    <t>1A4070000000065000085770</t>
  </si>
  <si>
    <t>1A4070000000065000085771</t>
  </si>
  <si>
    <t>1A4070000000065000085772</t>
  </si>
  <si>
    <t>1A4070000000065000085773</t>
  </si>
  <si>
    <t>1A4070000000065000085774</t>
  </si>
  <si>
    <t>1A4070000000065000085775</t>
  </si>
  <si>
    <t>1A4070000000065000085776</t>
  </si>
  <si>
    <t>1A4070000000065000085777</t>
  </si>
  <si>
    <t>1A4070000000065000085778</t>
  </si>
  <si>
    <t>1A4070000000065000085779</t>
  </si>
  <si>
    <t>1A4070000000065000085780</t>
  </si>
  <si>
    <t>1A4070000000065000085781</t>
  </si>
  <si>
    <t>1A4070000000065000085782</t>
  </si>
  <si>
    <t>1A4070000000065000085783</t>
  </si>
  <si>
    <t>1A4070000000065000085784</t>
  </si>
  <si>
    <t>1A4070000000065000085785</t>
  </si>
  <si>
    <t>1A4070000000065000085786</t>
  </si>
  <si>
    <t>1A4070000000065000085787</t>
  </si>
  <si>
    <t>1A4070000000065000085788</t>
  </si>
  <si>
    <t>1A4070000000065000085789</t>
  </si>
  <si>
    <t>1A4070000000065000085790</t>
  </si>
  <si>
    <t>1A4070000000065000085791</t>
  </si>
  <si>
    <t>1A4070000000065000085792</t>
  </si>
  <si>
    <t>1A4070000000065000085793</t>
  </si>
  <si>
    <t>1A4070000000065000085794</t>
  </si>
  <si>
    <t>1A4070000000065000085795</t>
  </si>
  <si>
    <t>1A4070000000065000085796</t>
  </si>
  <si>
    <t>1A4070000000065000085797</t>
  </si>
  <si>
    <t>1A4070000000065000085798</t>
  </si>
  <si>
    <t>1A4070000000065000085799</t>
  </si>
  <si>
    <t>1A4070000000065000085800</t>
  </si>
  <si>
    <t>1A4070000000065000085801</t>
  </si>
  <si>
    <t>1A4070000000065000085802</t>
  </si>
  <si>
    <t>1A4070000000065000085803</t>
  </si>
  <si>
    <t>1A4070000000065000085804</t>
  </si>
  <si>
    <t>1A4070000000065000085805</t>
  </si>
  <si>
    <t>1A4070000000065000085806</t>
  </si>
  <si>
    <t>1A4070000000065000085807</t>
  </si>
  <si>
    <t>1A4070000000065000085808</t>
  </si>
  <si>
    <t>1A4070000000065000085809</t>
  </si>
  <si>
    <t>1A4070000000065000085810</t>
  </si>
  <si>
    <t>1A4070000000065000085811</t>
  </si>
  <si>
    <t>1A4070000000065000085812</t>
  </si>
  <si>
    <t>1A4070000000065000085813</t>
  </si>
  <si>
    <t>1A4070000000065000085814</t>
  </si>
  <si>
    <t>1A4070000000065000085815</t>
  </si>
  <si>
    <t>1A4070000000065000085816</t>
  </si>
  <si>
    <t>1A4070000000065000085817</t>
  </si>
  <si>
    <t>1A4070000000065000085818</t>
  </si>
  <si>
    <t>1A4070000000065000085819</t>
  </si>
  <si>
    <t>1A4070000000065000085820</t>
  </si>
  <si>
    <t>1A4070000000065000085821</t>
  </si>
  <si>
    <t>1A4070000000065000085822</t>
  </si>
  <si>
    <t>1A4070000000065000085823</t>
  </si>
  <si>
    <t>1A4070000000065000085824</t>
  </si>
  <si>
    <t>1A4070000000065000085825</t>
  </si>
  <si>
    <t>1A4070000000065000085826</t>
  </si>
  <si>
    <t>1A4070000000065000085827</t>
  </si>
  <si>
    <t>1A4070000000065000085828</t>
  </si>
  <si>
    <t>1A4070000000065000085829</t>
  </si>
  <si>
    <t>1A4070000000065000085830</t>
  </si>
  <si>
    <t>1A4070000000065000085831</t>
  </si>
  <si>
    <t>1A4070000000065000085832</t>
  </si>
  <si>
    <t>1A4070000000065000085833</t>
  </si>
  <si>
    <t>1A4070000000065000085834</t>
  </si>
  <si>
    <t>1A4070000000065000085835</t>
  </si>
  <si>
    <t>1A4070000000065000085836</t>
  </si>
  <si>
    <t>1A4070000000065000085837</t>
  </si>
  <si>
    <t>1A4070000000065000085838</t>
  </si>
  <si>
    <t>1A4070000000065000085839</t>
  </si>
  <si>
    <t>1A4070000000065000085840</t>
  </si>
  <si>
    <t>1A4070000000065000085841</t>
  </si>
  <si>
    <t>1A4070000000065000085842</t>
  </si>
  <si>
    <t>1A4070000000065000085843</t>
  </si>
  <si>
    <t>1A4070000000065000085844</t>
  </si>
  <si>
    <t>1A4070000000065000085845</t>
  </si>
  <si>
    <t>1A4070000000065000085846</t>
  </si>
  <si>
    <t>1A4070000000065000085847</t>
  </si>
  <si>
    <t>1A4070000000065000085848</t>
  </si>
  <si>
    <t>1A4070000000065000085849</t>
  </si>
  <si>
    <t>1A4070000000065000085850</t>
  </si>
  <si>
    <t>1A4070000000065000085851</t>
  </si>
  <si>
    <t>1A4070000000065000085852</t>
  </si>
  <si>
    <t>1A4070000000065000085853</t>
  </si>
  <si>
    <t>1A4070000000065000085854</t>
  </si>
  <si>
    <t>1A4070000000065000085855</t>
  </si>
  <si>
    <t>1A4070000000065000085856</t>
  </si>
  <si>
    <t>1A4070000000065000085857</t>
  </si>
  <si>
    <t>1A4070000000065000085858</t>
  </si>
  <si>
    <t>1A4070000000065000085859</t>
  </si>
  <si>
    <t>1A4070000000065000085860</t>
  </si>
  <si>
    <t>1A4070000000065000085861</t>
  </si>
  <si>
    <t>1A4070000000065000085862</t>
  </si>
  <si>
    <t>1A4070000000065000085863</t>
  </si>
  <si>
    <t>1A4070000000065000085864</t>
  </si>
  <si>
    <t>1A4070000000065000085865</t>
  </si>
  <si>
    <t>1A4070000000065000085866</t>
  </si>
  <si>
    <t>1A4070000000065000085867</t>
  </si>
  <si>
    <t>1A4070000000065000085868</t>
  </si>
  <si>
    <t>1A4070000000065000085869</t>
  </si>
  <si>
    <t>1A4070000000065000085870</t>
  </si>
  <si>
    <t>1A4070000000065000085871</t>
  </si>
  <si>
    <t>1A4070000000065000085872</t>
  </si>
  <si>
    <t>1A4070000000065000085873</t>
  </si>
  <si>
    <t>1A4070000000065000085874</t>
  </si>
  <si>
    <t>1A4070000000065000085875</t>
  </si>
  <si>
    <t>1A4070000000065000085876</t>
  </si>
  <si>
    <t>1A4070000000065000085877</t>
  </si>
  <si>
    <t>1A4070000000065000085878</t>
  </si>
  <si>
    <t>1A4070000000065000085879</t>
  </si>
  <si>
    <t>1A4070000000065000085880</t>
  </si>
  <si>
    <t>1A4070000000065000085881</t>
  </si>
  <si>
    <t>1A4070000000065000085882</t>
  </si>
  <si>
    <t>1A4070000000065000085883</t>
  </si>
  <si>
    <t>1A4070000000065000085884</t>
  </si>
  <si>
    <t>1A4070000000065000085885</t>
  </si>
  <si>
    <t>1A4070000000065000085886</t>
  </si>
  <si>
    <t>1A4070000000065000085887</t>
  </si>
  <si>
    <t>1A4070000000065000085888</t>
  </si>
  <si>
    <t>1A4070000000065000085889</t>
  </si>
  <si>
    <t>1A4070000000065000085890</t>
  </si>
  <si>
    <t>1A4070000000065000085891</t>
  </si>
  <si>
    <t>1A4070000000065000085892</t>
  </si>
  <si>
    <t>1A4070000000065000085893</t>
  </si>
  <si>
    <t>1A4070000000065000085894</t>
  </si>
  <si>
    <t>1A4070000000065000085895</t>
  </si>
  <si>
    <t>1A4070000000065000085896</t>
  </si>
  <si>
    <t>1A4070000000065000085897</t>
  </si>
  <si>
    <t>1A4070000000065000085898</t>
  </si>
  <si>
    <t>1A4070000000065000085899</t>
  </si>
  <si>
    <t>1A4070000000065000085900</t>
  </si>
  <si>
    <t>1A4070000000065000085901</t>
  </si>
  <si>
    <t>1A4070000000065000085902</t>
  </si>
  <si>
    <t>1A4070000000065000085903</t>
  </si>
  <si>
    <t>1A4070000000065000085904</t>
  </si>
  <si>
    <t>1A4070000000065000085905</t>
  </si>
  <si>
    <t>1A4070000000065000085906</t>
  </si>
  <si>
    <t>1A4070000000065000085907</t>
  </si>
  <si>
    <t>1A4070000000065000085908</t>
  </si>
  <si>
    <t>1A4070000000065000085909</t>
  </si>
  <si>
    <t>1A4070000000065000085910</t>
  </si>
  <si>
    <t>1A4070000000065000085911</t>
  </si>
  <si>
    <t>1A4070000000065000085912</t>
  </si>
  <si>
    <t>1A4070000000065000085913</t>
  </si>
  <si>
    <t>1A4070000000065000085914</t>
  </si>
  <si>
    <t>1A4070000000065000085915</t>
  </si>
  <si>
    <t>1A4070000000065000085916</t>
  </si>
  <si>
    <t>1A4070000000065000085917</t>
  </si>
  <si>
    <t>1A4070000000065000085918</t>
  </si>
  <si>
    <t>1A4070000000065000085919</t>
  </si>
  <si>
    <t>1A4070000000065000085920</t>
  </si>
  <si>
    <t>1A4070000000065000085921</t>
  </si>
  <si>
    <t>1A4070000000065000085922</t>
  </si>
  <si>
    <t>1A4070000000065000085923</t>
  </si>
  <si>
    <t>1A4070000000065000085924</t>
  </si>
  <si>
    <t>1A4070000000065000085925</t>
  </si>
  <si>
    <t>1A4070000000065000085926</t>
  </si>
  <si>
    <t>1A4070000000065000085927</t>
  </si>
  <si>
    <t>1A4070000000065000085928</t>
  </si>
  <si>
    <t>1A4070000000065000085929</t>
  </si>
  <si>
    <t>1A4070000000065000085930</t>
  </si>
  <si>
    <t>1A4070000000065000085931</t>
  </si>
  <si>
    <t>1A4070000000065000085932</t>
  </si>
  <si>
    <t>1A4070000000065000085933</t>
  </si>
  <si>
    <t>1A4070000000065000085934</t>
  </si>
  <si>
    <t>1A4070000000065000085935</t>
  </si>
  <si>
    <t>1A4070000000065000085936</t>
  </si>
  <si>
    <t>1A4070000000065000085937</t>
  </si>
  <si>
    <t>1A4070000000065000085938</t>
  </si>
  <si>
    <t>1A4070000000065000085939</t>
  </si>
  <si>
    <t>1A4070000000065000085940</t>
  </si>
  <si>
    <t>1A4070000000065000085941</t>
  </si>
  <si>
    <t>1A4070000000065000085942</t>
  </si>
  <si>
    <t>1A4070000000065000085943</t>
  </si>
  <si>
    <t>1A4070000000065000085944</t>
  </si>
  <si>
    <t>1A4070000000065000085945</t>
  </si>
  <si>
    <t>1A4070000000065000085946</t>
  </si>
  <si>
    <t>1A4070000000065000085947</t>
  </si>
  <si>
    <t>1A4070000000065000085948</t>
  </si>
  <si>
    <t>1A4070000000065000085949</t>
  </si>
  <si>
    <t>1A4070000000065000085950</t>
  </si>
  <si>
    <t>1A4070000000065000085951</t>
  </si>
  <si>
    <t>1A4070000000065000085952</t>
  </si>
  <si>
    <t>1A4070000000065000085953</t>
  </si>
  <si>
    <t>1A4070000000065000085954</t>
  </si>
  <si>
    <t>1A4070000000065000085955</t>
  </si>
  <si>
    <t>1A4070000000065000085956</t>
  </si>
  <si>
    <t>1A4070000000065000085957</t>
  </si>
  <si>
    <t>1A4070000000065000085958</t>
  </si>
  <si>
    <t>1A4070000000065000085959</t>
  </si>
  <si>
    <t>1A4070000000065000085960</t>
  </si>
  <si>
    <t>1A4070000000065000085961</t>
  </si>
  <si>
    <t>1A4070000000065000085962</t>
  </si>
  <si>
    <t>1A4070000000065000085963</t>
  </si>
  <si>
    <t>1A4070000000065000085964</t>
  </si>
  <si>
    <t>1A4070000000065000085965</t>
  </si>
  <si>
    <t>1A4070000000065000085966</t>
  </si>
  <si>
    <t>1A4070000000065000085967</t>
  </si>
  <si>
    <t>1A4070000000065000085968</t>
  </si>
  <si>
    <t>1A4070000000065000085969</t>
  </si>
  <si>
    <t>1A4070000000065000085970</t>
  </si>
  <si>
    <t>1A4070000000065000085971</t>
  </si>
  <si>
    <t>1A4070000000065000085972</t>
  </si>
  <si>
    <t>1A4070000000065000085973</t>
  </si>
  <si>
    <t>1A4070000000065000085974</t>
  </si>
  <si>
    <t>1A4070000000065000085975</t>
  </si>
  <si>
    <t>1A4070000000065000085976</t>
  </si>
  <si>
    <t>1A4070000000065000085977</t>
  </si>
  <si>
    <t>1A4070000000065000085978</t>
  </si>
  <si>
    <t>1A4070000000065000085979</t>
  </si>
  <si>
    <t>1A4070000000065000085980</t>
  </si>
  <si>
    <t>1A4070000000065000085981</t>
  </si>
  <si>
    <t>1A4070000000065000085982</t>
  </si>
  <si>
    <t>1A4070000000065000085983</t>
  </si>
  <si>
    <t>1A4070000000065000085984</t>
  </si>
  <si>
    <t>1A4070000000065000085985</t>
  </si>
  <si>
    <t>1A4070000000065000085986</t>
  </si>
  <si>
    <t>1A4070000000065000085987</t>
  </si>
  <si>
    <t>1A4070000000065000085988</t>
  </si>
  <si>
    <t>1A4070000000065000085989</t>
  </si>
  <si>
    <t>1A4070000000065000085990</t>
  </si>
  <si>
    <t>1A4070000000065000085991</t>
  </si>
  <si>
    <t>1A4070000000065000085992</t>
  </si>
  <si>
    <t>1A4070000000065000085993</t>
  </si>
  <si>
    <t>1A4070000000065000085994</t>
  </si>
  <si>
    <t>1A4070000000065000085995</t>
  </si>
  <si>
    <t>1A4070000000065000085996</t>
  </si>
  <si>
    <t>1A4070000000065000085997</t>
  </si>
  <si>
    <t>1A4070000000065000085998</t>
  </si>
  <si>
    <t>1A4070000000065000085999</t>
  </si>
  <si>
    <t>1A4070000000065000086000</t>
  </si>
  <si>
    <t>1A4070000000065000086001</t>
  </si>
  <si>
    <t>1A4070000000065000086002</t>
  </si>
  <si>
    <t>1A4070000000065000086003</t>
  </si>
  <si>
    <t>1A4070000000065000086004</t>
  </si>
  <si>
    <t>1A4070000000065000086005</t>
  </si>
  <si>
    <t>1A4070000000065000086006</t>
  </si>
  <si>
    <t>1A4070000000065000086007</t>
  </si>
  <si>
    <t>1A4070000000065000086008</t>
  </si>
  <si>
    <t>1A4070000000065000086009</t>
  </si>
  <si>
    <t>1A4070000000065000086010</t>
  </si>
  <si>
    <t>1A4070000000065000086011</t>
  </si>
  <si>
    <t>1A4070000000065000086012</t>
  </si>
  <si>
    <t>1A4070000000065000086013</t>
  </si>
  <si>
    <t>1A4070000000065000086014</t>
  </si>
  <si>
    <t>1A4070000000065000086015</t>
  </si>
  <si>
    <t>1A4070000000065000086016</t>
  </si>
  <si>
    <t>1A4070000000065000086017</t>
  </si>
  <si>
    <t>1A4070000000065000086018</t>
  </si>
  <si>
    <t>1A4070000000065000086019</t>
  </si>
  <si>
    <t>1A4070000000065000086020</t>
  </si>
  <si>
    <t>1A4070000000065000086021</t>
  </si>
  <si>
    <t>1A4070000000065000086022</t>
  </si>
  <si>
    <t>1A4070000000065000086023</t>
  </si>
  <si>
    <t>1A4070000000065000086024</t>
  </si>
  <si>
    <t>1A4070000000065000086025</t>
  </si>
  <si>
    <t>1A4070000000065000086026</t>
  </si>
  <si>
    <t>1A4070000000065000086027</t>
  </si>
  <si>
    <t>1A4070000000065000086028</t>
  </si>
  <si>
    <t>1A4070000000065000086029</t>
  </si>
  <si>
    <t>1A4070000000065000086030</t>
  </si>
  <si>
    <t>1A4070000000065000086031</t>
  </si>
  <si>
    <t>1A4070000000065000086032</t>
  </si>
  <si>
    <t>1A4070000000065000086033</t>
  </si>
  <si>
    <t>1A4070000000065000086034</t>
  </si>
  <si>
    <t>1A4070000000065000086035</t>
  </si>
  <si>
    <t>1A4070000000065000086036</t>
  </si>
  <si>
    <t>1A4070000000065000086037</t>
  </si>
  <si>
    <t>1A4070000000065000086038</t>
  </si>
  <si>
    <t>1A4070000000065000086039</t>
  </si>
  <si>
    <t>1A4070000000065000086040</t>
  </si>
  <si>
    <t>1A4070000000065000086041</t>
  </si>
  <si>
    <t>1A4070000000065000086042</t>
  </si>
  <si>
    <t>1A4070000000065000086043</t>
  </si>
  <si>
    <t>1A4070000000065000086044</t>
  </si>
  <si>
    <t>1A4070000000065000086045</t>
  </si>
  <si>
    <t>1A4070000000065000086046</t>
  </si>
  <si>
    <t>1A4070000000065000086047</t>
  </si>
  <si>
    <t>1A4070000000065000086048</t>
  </si>
  <si>
    <t>1A4070000000065000086049</t>
  </si>
  <si>
    <t>1A4070000000065000086050</t>
  </si>
  <si>
    <t>1A4070000000065000086051</t>
  </si>
  <si>
    <t>1A4070000000065000086052</t>
  </si>
  <si>
    <t>1A4070000000065000086053</t>
  </si>
  <si>
    <t>1A4070000000065000086054</t>
  </si>
  <si>
    <t>1A4070000000065000086055</t>
  </si>
  <si>
    <t>1A4070000000065000086056</t>
  </si>
  <si>
    <t>1A4070000000065000086057</t>
  </si>
  <si>
    <t>1A4070000000065000086058</t>
  </si>
  <si>
    <t>1A4070000000065000086059</t>
  </si>
  <si>
    <t>1A4070000000065000086060</t>
  </si>
  <si>
    <t>1A4070000000065000086061</t>
  </si>
  <si>
    <t>1A4070000000065000086062</t>
  </si>
  <si>
    <t>1A4070000000065000086063</t>
  </si>
  <si>
    <t>1A4070000000065000086064</t>
  </si>
  <si>
    <t>1A4070000000065000086065</t>
  </si>
  <si>
    <t>1A4070000000065000086066</t>
  </si>
  <si>
    <t>1A4070000000065000086067</t>
  </si>
  <si>
    <t>1A4070000000065000086068</t>
  </si>
  <si>
    <t>1A4070000000065000086069</t>
  </si>
  <si>
    <t>1A4070000000065000086070</t>
  </si>
  <si>
    <t>1A4070000000065000086071</t>
  </si>
  <si>
    <t>1A4070000000065000086072</t>
  </si>
  <si>
    <t>1A4070000000065000086073</t>
  </si>
  <si>
    <t>1A4070000000065000086074</t>
  </si>
  <si>
    <t>1A4070000000065000086075</t>
  </si>
  <si>
    <t>1A4070000000065000086076</t>
  </si>
  <si>
    <t>1A4070000000065000086077</t>
  </si>
  <si>
    <t>1A4070000000065000086078</t>
  </si>
  <si>
    <t>1A4070000000065000086079</t>
  </si>
  <si>
    <t>1A4070000000065000086080</t>
  </si>
  <si>
    <t>1A4070000000065000086081</t>
  </si>
  <si>
    <t>1A4070000000065000086082</t>
  </si>
  <si>
    <t>1A4070000000065000086083</t>
  </si>
  <si>
    <t>1A4070000000065000086084</t>
  </si>
  <si>
    <t>1A4070000000065000086085</t>
  </si>
  <si>
    <t>1A4070000000065000086086</t>
  </si>
  <si>
    <t>1A4070000000065000086087</t>
  </si>
  <si>
    <t>1A4070000000065000086088</t>
  </si>
  <si>
    <t>1A4070000000065000086089</t>
  </si>
  <si>
    <t>1A4070000000065000086090</t>
  </si>
  <si>
    <t>1A4070000000065000086091</t>
  </si>
  <si>
    <t>1A4070000000065000086092</t>
  </si>
  <si>
    <t>1A4070000000065000086093</t>
  </si>
  <si>
    <t>1A4070000000065000086094</t>
  </si>
  <si>
    <t>1A4070000000065000086095</t>
  </si>
  <si>
    <t>1A4070000000065000086096</t>
  </si>
  <si>
    <t>1A4070000000065000086097</t>
  </si>
  <si>
    <t>1A4070000000065000086098</t>
  </si>
  <si>
    <t>1A4070000000065000086099</t>
  </si>
  <si>
    <t>1A4070000000065000086100</t>
  </si>
  <si>
    <t>1A4070000000065000086101</t>
  </si>
  <si>
    <t>1A4070000000065000086102</t>
  </si>
  <si>
    <t>1A4070000000065000086103</t>
  </si>
  <si>
    <t>1A4070000000065000086104</t>
  </si>
  <si>
    <t>1A4070000000065000086105</t>
  </si>
  <si>
    <t>1A4070000000065000086106</t>
  </si>
  <si>
    <t>1A4070000000065000086107</t>
  </si>
  <si>
    <t>1A4070000000065000086108</t>
  </si>
  <si>
    <t>1A4070000000065000086109</t>
  </si>
  <si>
    <t>1A4070000000065000086110</t>
  </si>
  <si>
    <t>1A4070000000065000086111</t>
  </si>
  <si>
    <t>1A4070000000065000086112</t>
  </si>
  <si>
    <t>1A4070000000065000086113</t>
  </si>
  <si>
    <t>1A4070000000065000086114</t>
  </si>
  <si>
    <t>1A4070000000065000086115</t>
  </si>
  <si>
    <t>1A4070000000065000086116</t>
  </si>
  <si>
    <t>1A4070000000065000086117</t>
  </si>
  <si>
    <t>1A4070000000065000086118</t>
  </si>
  <si>
    <t>1A4070000000065000086119</t>
  </si>
  <si>
    <t>1A4070000000065000086120</t>
  </si>
  <si>
    <t>1A4070000000065000086121</t>
  </si>
  <si>
    <t>1A4070000000065000086122</t>
  </si>
  <si>
    <t>1A4070000000065000086123</t>
  </si>
  <si>
    <t>1A4070000000065000086124</t>
  </si>
  <si>
    <t>1A4070000000065000086125</t>
  </si>
  <si>
    <t>1A4070000000065000086126</t>
  </si>
  <si>
    <t>1A4070000000065000086127</t>
  </si>
  <si>
    <t>1A4070000000065000086128</t>
  </si>
  <si>
    <t>1A4070000000065000086129</t>
  </si>
  <si>
    <t>1A4070000000065000086130</t>
  </si>
  <si>
    <t>1A4070000000065000086131</t>
  </si>
  <si>
    <t>1A4070000000065000086132</t>
  </si>
  <si>
    <t>1A4070000000065000086133</t>
  </si>
  <si>
    <t>1A4070000000065000086134</t>
  </si>
  <si>
    <t>1A4070000000065000086135</t>
  </si>
  <si>
    <t>1A4070000000065000086136</t>
  </si>
  <si>
    <t>1A4070000000065000086137</t>
  </si>
  <si>
    <t>1A4070000000065000086138</t>
  </si>
  <si>
    <t>1A4070000000065000086139</t>
  </si>
  <si>
    <t>1A4070000000065000086140</t>
  </si>
  <si>
    <t>1A4070000000065000086141</t>
  </si>
  <si>
    <t>1A4070000000065000086142</t>
  </si>
  <si>
    <t>1A4070000000065000086143</t>
  </si>
  <si>
    <t>1A4070000000065000086144</t>
  </si>
  <si>
    <t>1A4070000000065000086145</t>
  </si>
  <si>
    <t>1A4070000000065000086146</t>
  </si>
  <si>
    <t>1A4070000000065000086147</t>
  </si>
  <si>
    <t>1A4070000000065000086148</t>
  </si>
  <si>
    <t>1A4070000000065000086149</t>
  </si>
  <si>
    <t>1A4070000000065000086150</t>
  </si>
  <si>
    <t>1A4070000000065000086151</t>
  </si>
  <si>
    <t>1A4070000000065000086152</t>
  </si>
  <si>
    <t>1A4070000000065000086153</t>
  </si>
  <si>
    <t>1A4070000000065000086154</t>
  </si>
  <si>
    <t>1A4070000000065000086155</t>
  </si>
  <si>
    <t>1A4070000000065000086156</t>
  </si>
  <si>
    <t>1A4070000000065000086157</t>
  </si>
  <si>
    <t>1A4070000000065000086158</t>
  </si>
  <si>
    <t>1A4070000000065000086159</t>
  </si>
  <si>
    <t>1A4070000000065000086160</t>
  </si>
  <si>
    <t>1A4070000000065000086161</t>
  </si>
  <si>
    <t>1A4070000000065000086162</t>
  </si>
  <si>
    <t>1A4070000000065000086163</t>
  </si>
  <si>
    <t>1A4070000000065000086164</t>
  </si>
  <si>
    <t>1A4070000000065000086165</t>
  </si>
  <si>
    <t>1A4070000000065000086166</t>
  </si>
  <si>
    <t>1A4070000000065000086167</t>
  </si>
  <si>
    <t>1A4070000000065000086168</t>
  </si>
  <si>
    <t>1A4070000000065000086169</t>
  </si>
  <si>
    <t>1A4070000000065000086170</t>
  </si>
  <si>
    <t>1A4070000000065000086171</t>
  </si>
  <si>
    <t>1A4070000000065000086172</t>
  </si>
  <si>
    <t>1A4070000000065000086173</t>
  </si>
  <si>
    <t>1A4070000000065000086174</t>
  </si>
  <si>
    <t>1A4070000000065000086175</t>
  </si>
  <si>
    <t>1A4070000000065000086176</t>
  </si>
  <si>
    <t>1A4070000000065000086177</t>
  </si>
  <si>
    <t>1A4070000000065000086178</t>
  </si>
  <si>
    <t>1A4070000000065000086179</t>
  </si>
  <si>
    <t>1A4070000000065000086180</t>
  </si>
  <si>
    <t>1A4070000000065000086181</t>
  </si>
  <si>
    <t>1A4070000000065000086182</t>
  </si>
  <si>
    <t>1A4070000000065000086183</t>
  </si>
  <si>
    <t>1A4070000000065000086184</t>
  </si>
  <si>
    <t>1A4070000000065000086185</t>
  </si>
  <si>
    <t>1A4070000000065000086186</t>
  </si>
  <si>
    <t>1A4070000000065000086187</t>
  </si>
  <si>
    <t>1A4070000000065000086188</t>
  </si>
  <si>
    <t>1A4070000000065000086189</t>
  </si>
  <si>
    <t>1A4070000000065000086190</t>
  </si>
  <si>
    <t>1A4070000000065000086191</t>
  </si>
  <si>
    <t>1A4070000000065000086192</t>
  </si>
  <si>
    <t>1A4070000000065000086193</t>
  </si>
  <si>
    <t>1A4070000000065000086194</t>
  </si>
  <si>
    <t>1A4070000000065000086195</t>
  </si>
  <si>
    <t>1A4070000000065000086196</t>
  </si>
  <si>
    <t>1A4070000000065000086197</t>
  </si>
  <si>
    <t>1A4070000000065000086198</t>
  </si>
  <si>
    <t>1A4070000000065000086199</t>
  </si>
  <si>
    <t>1A4070000000065000086200</t>
  </si>
  <si>
    <t>1A4070000000065000086201</t>
  </si>
  <si>
    <t>1A4070000000065000086202</t>
  </si>
  <si>
    <t>1A4070000000065000086203</t>
  </si>
  <si>
    <t>1A4070000000065000086204</t>
  </si>
  <si>
    <t>1A4070000000065000086205</t>
  </si>
  <si>
    <t>1A4070000000065000086206</t>
  </si>
  <si>
    <t>1A4070000000065000086207</t>
  </si>
  <si>
    <t>1A4070000000065000086208</t>
  </si>
  <si>
    <t>1A4070000000065000086209</t>
  </si>
  <si>
    <t>1A4070000000065000086210</t>
  </si>
  <si>
    <t>1A4070000000065000086211</t>
  </si>
  <si>
    <t>1A4070000000065000086212</t>
  </si>
  <si>
    <t>1A4070000000065000086213</t>
  </si>
  <si>
    <t>1A4070000000065000086214</t>
  </si>
  <si>
    <t>1A4070000000065000086215</t>
  </si>
  <si>
    <t>1A4070000000065000086216</t>
  </si>
  <si>
    <t>1A4070000000065000086217</t>
  </si>
  <si>
    <t>1A4070000000065000086218</t>
  </si>
  <si>
    <t>1A4070000000065000086219</t>
  </si>
  <si>
    <t>1A4070000000065000086220</t>
  </si>
  <si>
    <t>1A4070000000065000086221</t>
  </si>
  <si>
    <t>1A4070000000065000086222</t>
  </si>
  <si>
    <t>1A4070000000065000086223</t>
  </si>
  <si>
    <t>1A4070000000065000086224</t>
  </si>
  <si>
    <t>1A4070000000065000086225</t>
  </si>
  <si>
    <t>1A4070000000065000086226</t>
  </si>
  <si>
    <t>1A4070000000065000086227</t>
  </si>
  <si>
    <t>1A4070000000065000086228</t>
  </si>
  <si>
    <t>1A4070000000065000086229</t>
  </si>
  <si>
    <t>1A4070000000065000086230</t>
  </si>
  <si>
    <t>1A4070000000065000086231</t>
  </si>
  <si>
    <t>1A4070000000065000086232</t>
  </si>
  <si>
    <t>1A4070000000065000086233</t>
  </si>
  <si>
    <t>1A4070000000065000086234</t>
  </si>
  <si>
    <t>1A4070000000065000086235</t>
  </si>
  <si>
    <t>1A4070000000065000086236</t>
  </si>
  <si>
    <t>1A4070000000065000086237</t>
  </si>
  <si>
    <t>1A4070000000065000086238</t>
  </si>
  <si>
    <t>1A4070000000065000086239</t>
  </si>
  <si>
    <t>1A4070000000065000086240</t>
  </si>
  <si>
    <t>1A4070000000065000086241</t>
  </si>
  <si>
    <t>1A4070000000065000086242</t>
  </si>
  <si>
    <t>1A4070000000065000086243</t>
  </si>
  <si>
    <t>1A4070000000065000086244</t>
  </si>
  <si>
    <t>1A4070000000065000086245</t>
  </si>
  <si>
    <t>1A4070000000065000086246</t>
  </si>
  <si>
    <t>1A4070000000065000086247</t>
  </si>
  <si>
    <t>1A4070000000065000086248</t>
  </si>
  <si>
    <t>1A4070000000065000086249</t>
  </si>
  <si>
    <t>1A4070000000065000086250</t>
  </si>
  <si>
    <t>1A4070000000065000086251</t>
  </si>
  <si>
    <t>1A4070000000065000086252</t>
  </si>
  <si>
    <t>1A4070000000065000086253</t>
  </si>
  <si>
    <t>1A4070000000065000086254</t>
  </si>
  <si>
    <t>1A4070000000065000086255</t>
  </si>
  <si>
    <t>1A4070000000065000086256</t>
  </si>
  <si>
    <t>1A4070000000065000086257</t>
  </si>
  <si>
    <t>1A4070000000065000086258</t>
  </si>
  <si>
    <t>1A4070000000065000086259</t>
  </si>
  <si>
    <t>1A4070000000065000086260</t>
  </si>
  <si>
    <t>1A4070000000065000086261</t>
  </si>
  <si>
    <t>1A4070000000065000086262</t>
  </si>
  <si>
    <t>1A4070000000065000086263</t>
  </si>
  <si>
    <t>1A4070000000065000086264</t>
  </si>
  <si>
    <t>1A4070000000065000086265</t>
  </si>
  <si>
    <t>1A4070000000065000086266</t>
  </si>
  <si>
    <t>1A4070000000065000086267</t>
  </si>
  <si>
    <t>1A4070000000065000086268</t>
  </si>
  <si>
    <t>1A4070000000065000086269</t>
  </si>
  <si>
    <t>1A4070000000065000086270</t>
  </si>
  <si>
    <t>1A4070000000065000086271</t>
  </si>
  <si>
    <t>1A4070000000065000086272</t>
  </si>
  <si>
    <t>1A4070000000065000086273</t>
  </si>
  <si>
    <t>1A4070000000065000086274</t>
  </si>
  <si>
    <t>1A4070000000065000086275</t>
  </si>
  <si>
    <t>1A4070000000065000086276</t>
  </si>
  <si>
    <t>1A4070000000065000086277</t>
  </si>
  <si>
    <t>1A4070000000065000086278</t>
  </si>
  <si>
    <t>1A4070000000065000086279</t>
  </si>
  <si>
    <t>1A4070000000065000086280</t>
  </si>
  <si>
    <t>1A4070000000065000086281</t>
  </si>
  <si>
    <t>1A4070000000065000086282</t>
  </si>
  <si>
    <t>1A4070000000065000086283</t>
  </si>
  <si>
    <t>1A4070000000065000086284</t>
  </si>
  <si>
    <t>1A4070000000065000086285</t>
  </si>
  <si>
    <t>1A4070000000065000086286</t>
  </si>
  <si>
    <t>1A4070000000065000086287</t>
  </si>
  <si>
    <t>1A4070000000065000086288</t>
  </si>
  <si>
    <t>1A4070000000065000086289</t>
  </si>
  <si>
    <t>1A4070000000065000086290</t>
  </si>
  <si>
    <t>1A4070000000065000086291</t>
  </si>
  <si>
    <t>1A4070000000065000086292</t>
  </si>
  <si>
    <t>1A4070000000065000086293</t>
  </si>
  <si>
    <t>1A4070000000065000086294</t>
  </si>
  <si>
    <t>1A4070000000065000086295</t>
  </si>
  <si>
    <t>1A4070000000065000086296</t>
  </si>
  <si>
    <t>1A4070000000065000086297</t>
  </si>
  <si>
    <t>1A4070000000065000086298</t>
  </si>
  <si>
    <t>1A4070000000065000086299</t>
  </si>
  <si>
    <t>1A4070000000065000086300</t>
  </si>
  <si>
    <t>1A4070000000065000086301</t>
  </si>
  <si>
    <t>1A4070000000065000086302</t>
  </si>
  <si>
    <t>1A4070000000065000086303</t>
  </si>
  <si>
    <t>1A4070000000065000086304</t>
  </si>
  <si>
    <t>1A4070000000065000086305</t>
  </si>
  <si>
    <t>1A4070000000065000086306</t>
  </si>
  <si>
    <t>1A4070000000065000086307</t>
  </si>
  <si>
    <t>1A4070000000065000086308</t>
  </si>
  <si>
    <t>1A4070000000065000086309</t>
  </si>
  <si>
    <t>1A4070000000065000086310</t>
  </si>
  <si>
    <t>1A4070000000065000086311</t>
  </si>
  <si>
    <t>1A4070000000065000086312</t>
  </si>
  <si>
    <t>1A4070000000065000086313</t>
  </si>
  <si>
    <t>1A4070000000065000086314</t>
  </si>
  <si>
    <t>1A4070000000065000086315</t>
  </si>
  <si>
    <t>1A4070000000065000086316</t>
  </si>
  <si>
    <t>1A4070000000065000086317</t>
  </si>
  <si>
    <t>1A4070000000065000086318</t>
  </si>
  <si>
    <t>1A4070000000065000086319</t>
  </si>
  <si>
    <t>1A4070000000065000086320</t>
  </si>
  <si>
    <t>1A4070000000065000086321</t>
  </si>
  <si>
    <t>1A4070000000065000086322</t>
  </si>
  <si>
    <t>1A4070000000065000086323</t>
  </si>
  <si>
    <t>1A4070000000065000086324</t>
  </si>
  <si>
    <t>1A4070000000065000086325</t>
  </si>
  <si>
    <t>1A4070000000065000086326</t>
  </si>
  <si>
    <t>1A4070000000065000086327</t>
  </si>
  <si>
    <t>1A4070000000065000086328</t>
  </si>
  <si>
    <t>1A4070000000065000086329</t>
  </si>
  <si>
    <t>1A4070000000065000086330</t>
  </si>
  <si>
    <t>1A4070000000065000086331</t>
  </si>
  <si>
    <t>1A4070000000065000086332</t>
  </si>
  <si>
    <t>1A4070000000065000086333</t>
  </si>
  <si>
    <t>1A4070000000065000086334</t>
  </si>
  <si>
    <t>1A4070000000065000086335</t>
  </si>
  <si>
    <t>1A4070000000065000086336</t>
  </si>
  <si>
    <t>1A4070000000065000086337</t>
  </si>
  <si>
    <t>1A4070000000065000086338</t>
  </si>
  <si>
    <t>1A4070000000065000086339</t>
  </si>
  <si>
    <t>1A4070000000065000086340</t>
  </si>
  <si>
    <t>1A4070000000065000086341</t>
  </si>
  <si>
    <t>1A4070000000065000086342</t>
  </si>
  <si>
    <t>1A4070000000065000086343</t>
  </si>
  <si>
    <t>1A4070000000065000086344</t>
  </si>
  <si>
    <t>1A4070000000065000086345</t>
  </si>
  <si>
    <t>1A4070000000065000086346</t>
  </si>
  <si>
    <t>1A4070000000065000086347</t>
  </si>
  <si>
    <t>1A4070000000065000086348</t>
  </si>
  <si>
    <t>1A4070000000065000086349</t>
  </si>
  <si>
    <t>1A4070000000065000086350</t>
  </si>
  <si>
    <t>1A4070000000065000086351</t>
  </si>
  <si>
    <t>1A4070000000065000086352</t>
  </si>
  <si>
    <t>1A4070000000065000086353</t>
  </si>
  <si>
    <t>1A4070000000065000086354</t>
  </si>
  <si>
    <t>1A4070000000065000086355</t>
  </si>
  <si>
    <t>1A4070000000065000086356</t>
  </si>
  <si>
    <t>1A4070000000065000086357</t>
  </si>
  <si>
    <t>1A4070000000065000086358</t>
  </si>
  <si>
    <t>1A4070000000065000086359</t>
  </si>
  <si>
    <t>1A4070000000065000086360</t>
  </si>
  <si>
    <t>1A4070000000065000086361</t>
  </si>
  <si>
    <t>1A4070000000065000086362</t>
  </si>
  <si>
    <t>1A4070000000065000086363</t>
  </si>
  <si>
    <t>1A4070000000065000086364</t>
  </si>
  <si>
    <t>1A4070000000065000086365</t>
  </si>
  <si>
    <t>1A4070000000065000086366</t>
  </si>
  <si>
    <t>1A4070000000065000086367</t>
  </si>
  <si>
    <t>1A4070000000065000086368</t>
  </si>
  <si>
    <t>1A4070000000065000086369</t>
  </si>
  <si>
    <t>1A4070000000065000086370</t>
  </si>
  <si>
    <t>1A4070000000065000086371</t>
  </si>
  <si>
    <t>1A4070000000065000086372</t>
  </si>
  <si>
    <t>1A4070000000065000086373</t>
  </si>
  <si>
    <t>1A4070000000065000086374</t>
  </si>
  <si>
    <t>1A4070000000065000086375</t>
  </si>
  <si>
    <t>1A4070000000065000086376</t>
  </si>
  <si>
    <t>1A4070000000065000086377</t>
  </si>
  <si>
    <t>1A4070000000065000086378</t>
  </si>
  <si>
    <t>1A4070000000065000086379</t>
  </si>
  <si>
    <t>1A4070000000065000086380</t>
  </si>
  <si>
    <t>1A4070000000065000086381</t>
  </si>
  <si>
    <t>1A4070000000065000086382</t>
  </si>
  <si>
    <t>1A4070000000065000086383</t>
  </si>
  <si>
    <t>1A4070000000065000086384</t>
  </si>
  <si>
    <t>1A4070000000065000086385</t>
  </si>
  <si>
    <t>1A4070000000065000086386</t>
  </si>
  <si>
    <t>1A4070000000065000086387</t>
  </si>
  <si>
    <t>1A4070000000065000086388</t>
  </si>
  <si>
    <t>1A4070000000065000086389</t>
  </si>
  <si>
    <t>1A4070000000065000086390</t>
  </si>
  <si>
    <t>1A4070000000065000086391</t>
  </si>
  <si>
    <t>1A4070000000065000086392</t>
  </si>
  <si>
    <t>1A4070000000065000086393</t>
  </si>
  <si>
    <t>1A4070000000065000086394</t>
  </si>
  <si>
    <t>1A4070000000065000086395</t>
  </si>
  <si>
    <t>1A4070000000065000086396</t>
  </si>
  <si>
    <t>1A4070000000065000086397</t>
  </si>
  <si>
    <t>1A4070000000065000086398</t>
  </si>
  <si>
    <t>1A4070000000065000086399</t>
  </si>
  <si>
    <t>1A4070000000065000086400</t>
  </si>
  <si>
    <t>1A4070000000065000086401</t>
  </si>
  <si>
    <t>1A4070000000065000086402</t>
  </si>
  <si>
    <t>1A4070000000065000086403</t>
  </si>
  <si>
    <t>1A4070000000065000086404</t>
  </si>
  <si>
    <t>1A4070000000065000086405</t>
  </si>
  <si>
    <t>1A4070000000065000086406</t>
  </si>
  <si>
    <t>1A4070000000065000086407</t>
  </si>
  <si>
    <t>1A4070000000065000086408</t>
  </si>
  <si>
    <t>1A4070000000065000086409</t>
  </si>
  <si>
    <t>1A4070000000065000086410</t>
  </si>
  <si>
    <t>1A4070000000065000086411</t>
  </si>
  <si>
    <t>1A4070000000065000086412</t>
  </si>
  <si>
    <t>1A4070000000065000086413</t>
  </si>
  <si>
    <t>1A4070000000065000086414</t>
  </si>
  <si>
    <t>1A4070000000065000086415</t>
  </si>
  <si>
    <t>1A4070000000065000086416</t>
  </si>
  <si>
    <t>1A4070000000065000086417</t>
  </si>
  <si>
    <t>1A4070000000065000086418</t>
  </si>
  <si>
    <t>1A4070000000065000086419</t>
  </si>
  <si>
    <t>1A4070000000065000086420</t>
  </si>
  <si>
    <t>1A4070000000065000086421</t>
  </si>
  <si>
    <t>1A4070000000065000086422</t>
  </si>
  <si>
    <t>1A4070000000065000086423</t>
  </si>
  <si>
    <t>1A4070000000065000086424</t>
  </si>
  <si>
    <t>1A4070000000065000086425</t>
  </si>
  <si>
    <t>1A4070000000065000086426</t>
  </si>
  <si>
    <t>1A4070000000065000086427</t>
  </si>
  <si>
    <t>1A4070000000065000086428</t>
  </si>
  <si>
    <t>1A4070000000065000086429</t>
  </si>
  <si>
    <t>1A4070000000065000086430</t>
  </si>
  <si>
    <t>1A4070000000065000086431</t>
  </si>
  <si>
    <t>1A4070000000065000086432</t>
  </si>
  <si>
    <t>1A4070000000065000086433</t>
  </si>
  <si>
    <t>1A4070000000065000086434</t>
  </si>
  <si>
    <t>1A4070000000065000086435</t>
  </si>
  <si>
    <t>1A4070000000065000086436</t>
  </si>
  <si>
    <t>1A4070000000065000086437</t>
  </si>
  <si>
    <t>1A4070000000065000086438</t>
  </si>
  <si>
    <t>1A4070000000065000086439</t>
  </si>
  <si>
    <t>1A4070000000065000086440</t>
  </si>
  <si>
    <t>1A4070000000065000086441</t>
  </si>
  <si>
    <t>1A4070000000065000086442</t>
  </si>
  <si>
    <t>1A4070000000065000086443</t>
  </si>
  <si>
    <t>1A4070000000065000086444</t>
  </si>
  <si>
    <t>1A4070000000065000086445</t>
  </si>
  <si>
    <t>1A4070000000065000086446</t>
  </si>
  <si>
    <t>1A4070000000065000086447</t>
  </si>
  <si>
    <t>1A4070000000065000086448</t>
  </si>
  <si>
    <t>1A4070000000065000086449</t>
  </si>
  <si>
    <t>1A4070000000065000086450</t>
  </si>
  <si>
    <t>1A4070000000065000086451</t>
  </si>
  <si>
    <t>1A4070000000065000086452</t>
  </si>
  <si>
    <t>1A4070000000065000086453</t>
  </si>
  <si>
    <t>1A4070000000065000086454</t>
  </si>
  <si>
    <t>1A4070000000065000086455</t>
  </si>
  <si>
    <t>1A4070000000065000086456</t>
  </si>
  <si>
    <t>1A4070000000065000086457</t>
  </si>
  <si>
    <t>1A4070000000065000086458</t>
  </si>
  <si>
    <t>1A4070000000065000086459</t>
  </si>
  <si>
    <t>1A4070000000065000086460</t>
  </si>
  <si>
    <t>1A4070000000065000086461</t>
  </si>
  <si>
    <t>1A4070000000065000086462</t>
  </si>
  <si>
    <t>1A4070000000065000086463</t>
  </si>
  <si>
    <t>1A4070000000065000086464</t>
  </si>
  <si>
    <t>1A4070000000065000086465</t>
  </si>
  <si>
    <t>1A4070000000065000086466</t>
  </si>
  <si>
    <t>1A4070000000065000086467</t>
  </si>
  <si>
    <t>1A4070000000065000086468</t>
  </si>
  <si>
    <t>1A4070000000065000086469</t>
  </si>
  <si>
    <t>1A4070000000065000086470</t>
  </si>
  <si>
    <t>1A4070000000065000086471</t>
  </si>
  <si>
    <t>1A4070000000065000086472</t>
  </si>
  <si>
    <t>1A4070000000065000086473</t>
  </si>
  <si>
    <t>1A4070000000065000086474</t>
  </si>
  <si>
    <t>1A4070000000065000086475</t>
  </si>
  <si>
    <t>1A4070000000065000086476</t>
  </si>
  <si>
    <t>1A4070000000065000086477</t>
  </si>
  <si>
    <t>1A4070000000065000086478</t>
  </si>
  <si>
    <t>1A4070000000065000086479</t>
  </si>
  <si>
    <t>1A4070000000065000086480</t>
  </si>
  <si>
    <t>1A4070000000065000086481</t>
  </si>
  <si>
    <t>1A4070000000065000086482</t>
  </si>
  <si>
    <t>1A4070000000065000086483</t>
  </si>
  <si>
    <t>1A4070000000065000086484</t>
  </si>
  <si>
    <t>1A4070000000065000086485</t>
  </si>
  <si>
    <t>1A4070000000065000086486</t>
  </si>
  <si>
    <t>1A4070000000065000086487</t>
  </si>
  <si>
    <t>1A4070000000065000086488</t>
  </si>
  <si>
    <t>1A4070000000065000086489</t>
  </si>
  <si>
    <t>1A4070000000065000086490</t>
  </si>
  <si>
    <t>1A4070000000065000086491</t>
  </si>
  <si>
    <t>1A4070000000065000086492</t>
  </si>
  <si>
    <t>1A4070000000065000086493</t>
  </si>
  <si>
    <t>1A4070000000065000086494</t>
  </si>
  <si>
    <t>1A4070000000065000086495</t>
  </si>
  <si>
    <t>1A4070000000065000086496</t>
  </si>
  <si>
    <t>1A4070000000065000086497</t>
  </si>
  <si>
    <t>1A4070000000065000086498</t>
  </si>
  <si>
    <t>1A4070000000065000086499</t>
  </si>
  <si>
    <t>1A4070000000065000086500</t>
  </si>
  <si>
    <t>1A4070000000065000086501</t>
  </si>
  <si>
    <t>1A4070000000065000086502</t>
  </si>
  <si>
    <t>1A4070000000065000086503</t>
  </si>
  <si>
    <t>1A4070000000065000086504</t>
  </si>
  <si>
    <t>1A4070000000065000086505</t>
  </si>
  <si>
    <t>1A4070000000065000086506</t>
  </si>
  <si>
    <t>1A4070000000065000086507</t>
  </si>
  <si>
    <t>1A4070000000065000086508</t>
  </si>
  <si>
    <t>1A4070000000065000086509</t>
  </si>
  <si>
    <t>1A4070000000065000086510</t>
  </si>
  <si>
    <t>1A4070000000065000086511</t>
  </si>
  <si>
    <t>1A4070000000065000086512</t>
  </si>
  <si>
    <t>1A4070000000065000086513</t>
  </si>
  <si>
    <t>1A4070000000065000086514</t>
  </si>
  <si>
    <t>1A4070000000065000086515</t>
  </si>
  <si>
    <t>1A4070000000065000086516</t>
  </si>
  <si>
    <t>1A4070000000065000086517</t>
  </si>
  <si>
    <t>1A4070000000065000086518</t>
  </si>
  <si>
    <t>1A4070000000065000086519</t>
  </si>
  <si>
    <t>1A4070000000065000086520</t>
  </si>
  <si>
    <t>1A4070000000065000086521</t>
  </si>
  <si>
    <t>1A4070000000065000086522</t>
  </si>
  <si>
    <t>1A4070000000065000086523</t>
  </si>
  <si>
    <t>1A4070000000065000086524</t>
  </si>
  <si>
    <t>1A4070000000065000086525</t>
  </si>
  <si>
    <t>1A4070000000065000086526</t>
  </si>
  <si>
    <t>1A4070000000065000086527</t>
  </si>
  <si>
    <t>1A4070000000065000086528</t>
  </si>
  <si>
    <t>1A4070000000065000086529</t>
  </si>
  <si>
    <t>1A4070000000065000086530</t>
  </si>
  <si>
    <t>1A4070000000065000086531</t>
  </si>
  <si>
    <t>1A4070000000065000086532</t>
  </si>
  <si>
    <t>1A4070000000065000086533</t>
  </si>
  <si>
    <t>1A4070000000065000086534</t>
  </si>
  <si>
    <t>1A4070000000065000086535</t>
  </si>
  <si>
    <t>1A4070000000065000086536</t>
  </si>
  <si>
    <t>1A4070000000065000086537</t>
  </si>
  <si>
    <t>1A4070000000065000086538</t>
  </si>
  <si>
    <t>1A4070000000065000086539</t>
  </si>
  <si>
    <t>1A4070000000065000086540</t>
  </si>
  <si>
    <t>1A4070000000065000086541</t>
  </si>
  <si>
    <t>1A4070000000065000086542</t>
  </si>
  <si>
    <t>1A4070000000065000086543</t>
  </si>
  <si>
    <t>1A4070000000065000086544</t>
  </si>
  <si>
    <t>1A4070000000065000086545</t>
  </si>
  <si>
    <t>1A4070000000065000086546</t>
  </si>
  <si>
    <t>1A4070000000065000086547</t>
  </si>
  <si>
    <t>1A4070000000065000086548</t>
  </si>
  <si>
    <t>1A4070000000065000086549</t>
  </si>
  <si>
    <t>1A4070000000065000086550</t>
  </si>
  <si>
    <t>1A4070000000065000086551</t>
  </si>
  <si>
    <t>1A4070000000065000086552</t>
  </si>
  <si>
    <t>1A4070000000065000086553</t>
  </si>
  <si>
    <t>1A4070000000065000086554</t>
  </si>
  <si>
    <t>1A4070000000065000086555</t>
  </si>
  <si>
    <t>1A4070000000065000086556</t>
  </si>
  <si>
    <t>1A4070000000065000086557</t>
  </si>
  <si>
    <t>1A4070000000065000086558</t>
  </si>
  <si>
    <t>1A4070000000065000086559</t>
  </si>
  <si>
    <t>1A4070000000065000086560</t>
  </si>
  <si>
    <t>1A4070000000065000086561</t>
  </si>
  <si>
    <t>1A4070000000065000086562</t>
  </si>
  <si>
    <t>1A4070000000065000086563</t>
  </si>
  <si>
    <t>1A4070000000065000086564</t>
  </si>
  <si>
    <t>1A4070000000065000086565</t>
  </si>
  <si>
    <t>1A4070000000065000086566</t>
  </si>
  <si>
    <t>1A4070000000065000086567</t>
  </si>
  <si>
    <t>1A4070000000065000086568</t>
  </si>
  <si>
    <t>1A4070000000065000086569</t>
  </si>
  <si>
    <t>1A4070000000065000086570</t>
  </si>
  <si>
    <t>1A4070000000065000086571</t>
  </si>
  <si>
    <t>1A4070000000065000086572</t>
  </si>
  <si>
    <t>1A4070000000065000086573</t>
  </si>
  <si>
    <t>1A4070000000065000086574</t>
  </si>
  <si>
    <t>1A4070000000065000086575</t>
  </si>
  <si>
    <t>1A4070000000065000086576</t>
  </si>
  <si>
    <t>1A4070000000065000086577</t>
  </si>
  <si>
    <t>1A4070000000065000086578</t>
  </si>
  <si>
    <t>1A4070000000065000086579</t>
  </si>
  <si>
    <t>1A4070000000065000086580</t>
  </si>
  <si>
    <t>1A4070000000065000086581</t>
  </si>
  <si>
    <t>1A4070000000065000086582</t>
  </si>
  <si>
    <t>1A4070000000065000086583</t>
  </si>
  <si>
    <t>1A4070000000065000086584</t>
  </si>
  <si>
    <t>1A4070000000065000086585</t>
  </si>
  <si>
    <t>1A4070000000065000086586</t>
  </si>
  <si>
    <t>1A4070000000065000086587</t>
  </si>
  <si>
    <t>1A4070000000065000086588</t>
  </si>
  <si>
    <t>1A4070000000065000086589</t>
  </si>
  <si>
    <t>1A4070000000065000086590</t>
  </si>
  <si>
    <t>1A4070000000065000086591</t>
  </si>
  <si>
    <t>1A4070000000065000086592</t>
  </si>
  <si>
    <t>1A4070000000065000086593</t>
  </si>
  <si>
    <t>1A4070000000065000086594</t>
  </si>
  <si>
    <t>1A4070000000065000086595</t>
  </si>
  <si>
    <t>1A4070000000065000086596</t>
  </si>
  <si>
    <t>1A4070000000065000086597</t>
  </si>
  <si>
    <t>1A4070000000065000086598</t>
  </si>
  <si>
    <t>1A4070000000065000086599</t>
  </si>
  <si>
    <t>1A4070000000065000086600</t>
  </si>
  <si>
    <t>1A4070000000065000086601</t>
  </si>
  <si>
    <t>1A4070000000065000086602</t>
  </si>
  <si>
    <t>1A4070000000065000086603</t>
  </si>
  <si>
    <t>1A4070000000065000086604</t>
  </si>
  <si>
    <t>1A4070000000065000086605</t>
  </si>
  <si>
    <t>1A4070000000065000086606</t>
  </si>
  <si>
    <t>1A4070000000065000086607</t>
  </si>
  <si>
    <t>1A4070000000065000086608</t>
  </si>
  <si>
    <t>1A4070000000065000086609</t>
  </si>
  <si>
    <t>1A4070000000065000086610</t>
  </si>
  <si>
    <t>1A4070000000065000086611</t>
  </si>
  <si>
    <t>1A4070000000065000086612</t>
  </si>
  <si>
    <t>1A4070000000065000086613</t>
  </si>
  <si>
    <t>1A4070000000065000086614</t>
  </si>
  <si>
    <t>1A4070000000065000086615</t>
  </si>
  <si>
    <t>1A4070000000065000086616</t>
  </si>
  <si>
    <t>1A4070000000065000086617</t>
  </si>
  <si>
    <t>1A4070000000065000086618</t>
  </si>
  <si>
    <t>1A4070000000065000086619</t>
  </si>
  <si>
    <t>1A4070000000065000086620</t>
  </si>
  <si>
    <t>1A4070000000065000086621</t>
  </si>
  <si>
    <t>1A4070000000065000086622</t>
  </si>
  <si>
    <t>1A4070000000065000086623</t>
  </si>
  <si>
    <t>1A4070000000065000086624</t>
  </si>
  <si>
    <t>1A4070000000065000086625</t>
  </si>
  <si>
    <t>1A4070000000065000086626</t>
  </si>
  <si>
    <t>1A4070000000065000086627</t>
  </si>
  <si>
    <t>1A4070000000065000086628</t>
  </si>
  <si>
    <t>1A4070000000065000086629</t>
  </si>
  <si>
    <t>1A4070000000065000086630</t>
  </si>
  <si>
    <t>1A4070000000065000086631</t>
  </si>
  <si>
    <t>1A4070000000065000086632</t>
  </si>
  <si>
    <t>1A4070000000065000086633</t>
  </si>
  <si>
    <t>1A4070000000065000086634</t>
  </si>
  <si>
    <t>1A4070000000065000086635</t>
  </si>
  <si>
    <t>1A4070000000065000086636</t>
  </si>
  <si>
    <t>1A4070000000065000086637</t>
  </si>
  <si>
    <t>1A4070000000065000086638</t>
  </si>
  <si>
    <t>1A4070000000065000086639</t>
  </si>
  <si>
    <t>1A4070000000065000086640</t>
  </si>
  <si>
    <t>1A4070000000065000086641</t>
  </si>
  <si>
    <t>1A4070000000065000086642</t>
  </si>
  <si>
    <t>1A4070000000065000086643</t>
  </si>
  <si>
    <t>1A4070000000065000086644</t>
  </si>
  <si>
    <t>1A4070000000065000086645</t>
  </si>
  <si>
    <t>1A4070000000065000086646</t>
  </si>
  <si>
    <t>1A4070000000065000086647</t>
  </si>
  <si>
    <t>1A4070000000065000086648</t>
  </si>
  <si>
    <t>1A4070000000065000086649</t>
  </si>
  <si>
    <t>1A4070000000065000086650</t>
  </si>
  <si>
    <t>1A4070000000065000086651</t>
  </si>
  <si>
    <t>1A4070000000065000086652</t>
  </si>
  <si>
    <t>1A4070000000065000086653</t>
  </si>
  <si>
    <t>1A4070000000065000086654</t>
  </si>
  <si>
    <t>1A4070000000065000086655</t>
  </si>
  <si>
    <t>1A4070000000065000086656</t>
  </si>
  <si>
    <t>1A4070000000065000086657</t>
  </si>
  <si>
    <t>1A4070000000065000086658</t>
  </si>
  <si>
    <t>1A4070000000065000086659</t>
  </si>
  <si>
    <t>1A4070000000065000086660</t>
  </si>
  <si>
    <t>1A4070000000065000086661</t>
  </si>
  <si>
    <t>1A4070000000065000086662</t>
  </si>
  <si>
    <t>1A4070000000065000086663</t>
  </si>
  <si>
    <t>1A4070000000065000086664</t>
  </si>
  <si>
    <t>1A4070000000065000086665</t>
  </si>
  <si>
    <t>1A4070000000065000086666</t>
  </si>
  <si>
    <t>1A4070000000065000086667</t>
  </si>
  <si>
    <t>1A4070000000065000086668</t>
  </si>
  <si>
    <t>1A4070000000065000086669</t>
  </si>
  <si>
    <t>1A4070000000065000086670</t>
  </si>
  <si>
    <t>1A4070000000065000086671</t>
  </si>
  <si>
    <t>1A4070000000065000086672</t>
  </si>
  <si>
    <t>1A4070000000065000086673</t>
  </si>
  <si>
    <t>1A4070000000065000086674</t>
  </si>
  <si>
    <t>1A4070000000065000086675</t>
  </si>
  <si>
    <t>1A4070000000065000086676</t>
  </si>
  <si>
    <t>1A4070000000065000086677</t>
  </si>
  <si>
    <t>1A4070000000065000086678</t>
  </si>
  <si>
    <t>1A4070000000065000086679</t>
  </si>
  <si>
    <t>1A4070000000065000086680</t>
  </si>
  <si>
    <t>1A4070000000065000086681</t>
  </si>
  <si>
    <t>1A4070000000065000086682</t>
  </si>
  <si>
    <t>1A4070000000065000086683</t>
  </si>
  <si>
    <t>1A4070000000065000086684</t>
  </si>
  <si>
    <t>1A4070000000065000086685</t>
  </si>
  <si>
    <t>1A4070000000065000086686</t>
  </si>
  <si>
    <t>1A4070000000065000086687</t>
  </si>
  <si>
    <t>1A4070000000065000086688</t>
  </si>
  <si>
    <t>1A4070000000065000086689</t>
  </si>
  <si>
    <t>1A4070000000065000086690</t>
  </si>
  <si>
    <t>1A4070000000065000086691</t>
  </si>
  <si>
    <t>1A4070000000065000086692</t>
  </si>
  <si>
    <t>1A4070000000065000086693</t>
  </si>
  <si>
    <t>1A4070000000065000086694</t>
  </si>
  <si>
    <t>1A4070000000065000086695</t>
  </si>
  <si>
    <t>1A4070000000065000086696</t>
  </si>
  <si>
    <t>1A4070000000065000086697</t>
  </si>
  <si>
    <t>1A4070000000065000086698</t>
  </si>
  <si>
    <t>1A4070000000065000086699</t>
  </si>
  <si>
    <t>1A4070000000065000086700</t>
  </si>
  <si>
    <t>1A4070000000065000086701</t>
  </si>
  <si>
    <t>1A4070000000065000086702</t>
  </si>
  <si>
    <t>1A4070000000065000086703</t>
  </si>
  <si>
    <t>1A4070000000065000086704</t>
  </si>
  <si>
    <t>1A4070000000065000086705</t>
  </si>
  <si>
    <t>1A4070000000065000086706</t>
  </si>
  <si>
    <t>1A4070000000065000086707</t>
  </si>
  <si>
    <t>1A4070000000065000086708</t>
  </si>
  <si>
    <t>1A4070000000065000086709</t>
  </si>
  <si>
    <t>1A4070000000065000086710</t>
  </si>
  <si>
    <t>1A4070000000065000086711</t>
  </si>
  <si>
    <t>1A4070000000065000086712</t>
  </si>
  <si>
    <t>1A4070000000065000086713</t>
  </si>
  <si>
    <t>1A4070000000065000086714</t>
  </si>
  <si>
    <t>1A4070000000065000086715</t>
  </si>
  <si>
    <t>1A4070000000065000086716</t>
  </si>
  <si>
    <t>1A4070000000065000086717</t>
  </si>
  <si>
    <t>1A4070000000065000086718</t>
  </si>
  <si>
    <t>1A4070000000065000086719</t>
  </si>
  <si>
    <t>1A4070000000065000086720</t>
  </si>
  <si>
    <t>1A4070000000065000086721</t>
  </si>
  <si>
    <t>1A4070000000065000086722</t>
  </si>
  <si>
    <t>1A4070000000065000086723</t>
  </si>
  <si>
    <t>1A4070000000065000086724</t>
  </si>
  <si>
    <t>1A4070000000065000086725</t>
  </si>
  <si>
    <t>1A4070000000065000086726</t>
  </si>
  <si>
    <t>1A4070000000065000086727</t>
  </si>
  <si>
    <t>1A4070000000065000086728</t>
  </si>
  <si>
    <t>1A4070000000065000086729</t>
  </si>
  <si>
    <t>1A4070000000065000086730</t>
  </si>
  <si>
    <t>1A4070000000065000086731</t>
  </si>
  <si>
    <t>1A4070000000065000086732</t>
  </si>
  <si>
    <t>1A4070000000065000086733</t>
  </si>
  <si>
    <t>1A4070000000065000086734</t>
  </si>
  <si>
    <t>1A4070000000065000086735</t>
  </si>
  <si>
    <t>1A4070000000065000086736</t>
  </si>
  <si>
    <t>1A4070000000065000086737</t>
  </si>
  <si>
    <t>1A4070000000065000086738</t>
  </si>
  <si>
    <t>1A4070000000065000086739</t>
  </si>
  <si>
    <t>1A4070000000065000086740</t>
  </si>
  <si>
    <t>1A4070000000065000086741</t>
  </si>
  <si>
    <t>1A4070000000065000086742</t>
  </si>
  <si>
    <t>1A4070000000065000086743</t>
  </si>
  <si>
    <t>1A4070000000065000086744</t>
  </si>
  <si>
    <t>1A4070000000065000086745</t>
  </si>
  <si>
    <t>1A4070000000065000086746</t>
  </si>
  <si>
    <t>1A4070000000065000086747</t>
  </si>
  <si>
    <t>1A4070000000065000086748</t>
  </si>
  <si>
    <t>1A4070000000065000086749</t>
  </si>
  <si>
    <t>1A4070000000065000086750</t>
  </si>
  <si>
    <t>1A4070000000065000086751</t>
  </si>
  <si>
    <t>1A4070000000065000086752</t>
  </si>
  <si>
    <t>1A4070000000065000086753</t>
  </si>
  <si>
    <t>1A4070000000065000086754</t>
  </si>
  <si>
    <t>1A4070000000065000086755</t>
  </si>
  <si>
    <t>1A4070000000065000086756</t>
  </si>
  <si>
    <t>1A4070000000065000086757</t>
  </si>
  <si>
    <t>1A4070000000065000086758</t>
  </si>
  <si>
    <t>1A4070000000065000086759</t>
  </si>
  <si>
    <t>1A4070000000065000086760</t>
  </si>
  <si>
    <t>1A4070000000065000086761</t>
  </si>
  <si>
    <t>1A4070000000065000086762</t>
  </si>
  <si>
    <t>1A4070000000065000086763</t>
  </si>
  <si>
    <t>1A4070000000065000086764</t>
  </si>
  <si>
    <t>1A4070000000065000086765</t>
  </si>
  <si>
    <t>1A4070000000065000086766</t>
  </si>
  <si>
    <t>1A4070000000065000086767</t>
  </si>
  <si>
    <t>1A4070000000065000086768</t>
  </si>
  <si>
    <t>1A4070000000065000086769</t>
  </si>
  <si>
    <t>1A4070000000065000086770</t>
  </si>
  <si>
    <t>1A4070000000065000086771</t>
  </si>
  <si>
    <t>1A4070000000065000086772</t>
  </si>
  <si>
    <t>1A4070000000065000086773</t>
  </si>
  <si>
    <t>1A4070000000065000086774</t>
  </si>
  <si>
    <t>1A4070000000065000086775</t>
  </si>
  <si>
    <t>1A4070000000065000086776</t>
  </si>
  <si>
    <t>1A4070000000065000086777</t>
  </si>
  <si>
    <t>1A4070000000065000086778</t>
  </si>
  <si>
    <t>1A4070000000065000086779</t>
  </si>
  <si>
    <t>1A4070000000065000086780</t>
  </si>
  <si>
    <t>1A4070000000065000086781</t>
  </si>
  <si>
    <t>1A4070000000065000086782</t>
  </si>
  <si>
    <t>1A4070000000065000086783</t>
  </si>
  <si>
    <t>1A4070000000065000086784</t>
  </si>
  <si>
    <t>1A4070000000065000086785</t>
  </si>
  <si>
    <t>1A4070000000065000086786</t>
  </si>
  <si>
    <t>1A4070000000065000086787</t>
  </si>
  <si>
    <t>1A4070000000065000086788</t>
  </si>
  <si>
    <t>1A4070000000065000086789</t>
  </si>
  <si>
    <t>1A4070000000065000086790</t>
  </si>
  <si>
    <t>1A4070000000065000086791</t>
  </si>
  <si>
    <t>1A4070000000065000086792</t>
  </si>
  <si>
    <t>1A4070000000065000086793</t>
  </si>
  <si>
    <t>1A4070000000065000086794</t>
  </si>
  <si>
    <t>1A4070000000065000086795</t>
  </si>
  <si>
    <t>1A4070000000065000086796</t>
  </si>
  <si>
    <t>1A4070000000065000086797</t>
  </si>
  <si>
    <t>1A4070000000065000086798</t>
  </si>
  <si>
    <t>1A4070000000065000086799</t>
  </si>
  <si>
    <t>1A4070000000065000086800</t>
  </si>
  <si>
    <t>1A4070000000065000086801</t>
  </si>
  <si>
    <t>1A4070000000065000086802</t>
  </si>
  <si>
    <t>1A4070000000065000086803</t>
  </si>
  <si>
    <t>1A4070000000065000086804</t>
  </si>
  <si>
    <t>1A4070000000065000086805</t>
  </si>
  <si>
    <t>1A4070000000065000086806</t>
  </si>
  <si>
    <t>1A4070000000065000086807</t>
  </si>
  <si>
    <t>1A4070000000065000086808</t>
  </si>
  <si>
    <t>1A4070000000065000086809</t>
  </si>
  <si>
    <t>1A4070000000065000086810</t>
  </si>
  <si>
    <t>1A4070000000065000086811</t>
  </si>
  <si>
    <t>1A4070000000065000086812</t>
  </si>
  <si>
    <t>1A4070000000065000086813</t>
  </si>
  <si>
    <t>1A4070000000065000086814</t>
  </si>
  <si>
    <t>1A4070000000065000086815</t>
  </si>
  <si>
    <t>1A4070000000065000086816</t>
  </si>
  <si>
    <t>1A4070000000065000086817</t>
  </si>
  <si>
    <t>1A4070000000065000086818</t>
  </si>
  <si>
    <t>1A4070000000065000086819</t>
  </si>
  <si>
    <t>1A4070000000065000086820</t>
  </si>
  <si>
    <t>1A4070000000065000086821</t>
  </si>
  <si>
    <t>1A4070000000065000086822</t>
  </si>
  <si>
    <t>1A4070000000065000086823</t>
  </si>
  <si>
    <t>1A4070000000065000086824</t>
  </si>
  <si>
    <t>1A4070000000065000086825</t>
  </si>
  <si>
    <t>1A4070000000065000086826</t>
  </si>
  <si>
    <t>1A4070000000065000086827</t>
  </si>
  <si>
    <t>1A4070000000065000086828</t>
  </si>
  <si>
    <t>1A4070000000065000086829</t>
  </si>
  <si>
    <t>1A4070000000065000086830</t>
  </si>
  <si>
    <t>1A4070000000065000086831</t>
  </si>
  <si>
    <t>1A4070000000065000086832</t>
  </si>
  <si>
    <t>1A4070000000065000086833</t>
  </si>
  <si>
    <t>1A4070000000065000086834</t>
  </si>
  <si>
    <t>1A4070000000065000086835</t>
  </si>
  <si>
    <t>1A4070000000065000086836</t>
  </si>
  <si>
    <t>1A4070000000065000086837</t>
  </si>
  <si>
    <t>1A4070000000065000086838</t>
  </si>
  <si>
    <t>1A4070000000065000086839</t>
  </si>
  <si>
    <t>1A4070000000065000086840</t>
  </si>
  <si>
    <t>1A4070000000065000086841</t>
  </si>
  <si>
    <t>1A4070000000065000086842</t>
  </si>
  <si>
    <t>1A4070000000065000086843</t>
  </si>
  <si>
    <t>1A4070000000065000086844</t>
  </si>
  <si>
    <t>1A4070000000065000086845</t>
  </si>
  <si>
    <t>1A4070000000065000086846</t>
  </si>
  <si>
    <t>1A4070000000065000086847</t>
  </si>
  <si>
    <t>1A4070000000065000086848</t>
  </si>
  <si>
    <t>1A4070000000065000086849</t>
  </si>
  <si>
    <t>1A4070000000065000086850</t>
  </si>
  <si>
    <t>1A4070000000065000086851</t>
  </si>
  <si>
    <t>1A4070000000065000086852</t>
  </si>
  <si>
    <t>1A4070000000065000086853</t>
  </si>
  <si>
    <t>1A4070000000065000086854</t>
  </si>
  <si>
    <t>1A4070000000065000086855</t>
  </si>
  <si>
    <t>1A4070000000065000086856</t>
  </si>
  <si>
    <t>1A4070000000065000086857</t>
  </si>
  <si>
    <t>1A4070000000065000086858</t>
  </si>
  <si>
    <t>1A4070000000065000086859</t>
  </si>
  <si>
    <t>1A4070000000065000086860</t>
  </si>
  <si>
    <t>1A4070000000065000086861</t>
  </si>
  <si>
    <t>1A4070000000065000086862</t>
  </si>
  <si>
    <t>1A4070000000065000086863</t>
  </si>
  <si>
    <t>1A4070000000065000086864</t>
  </si>
  <si>
    <t>1A4070000000065000086865</t>
  </si>
  <si>
    <t>1A4070000000065000086866</t>
  </si>
  <si>
    <t>1A4070000000065000086867</t>
  </si>
  <si>
    <t>1A4070000000065000086868</t>
  </si>
  <si>
    <t>1A4070000000065000086869</t>
  </si>
  <si>
    <t>1A4070000000065000086870</t>
  </si>
  <si>
    <t>1A4070000000065000086871</t>
  </si>
  <si>
    <t>1A4070000000065000086872</t>
  </si>
  <si>
    <t>1A4070000000065000086873</t>
  </si>
  <si>
    <t>1A4070000000065000086874</t>
  </si>
  <si>
    <t>1A4070000000065000086875</t>
  </si>
  <si>
    <t>1A4070000000065000086876</t>
  </si>
  <si>
    <t>1A4070000000065000086877</t>
  </si>
  <si>
    <t>1A4070000000065000086878</t>
  </si>
  <si>
    <t>1A4070000000065000086879</t>
  </si>
  <si>
    <t>1A4070000000065000086880</t>
  </si>
  <si>
    <t>1A4070000000065000086881</t>
  </si>
  <si>
    <t>1A4070000000065000086882</t>
  </si>
  <si>
    <t>1A4070000000065000086883</t>
  </si>
  <si>
    <t>1A4070000000065000086884</t>
  </si>
  <si>
    <t>1A4070000000065000086885</t>
  </si>
  <si>
    <t>1A4070000000065000086886</t>
  </si>
  <si>
    <t>1A4070000000065000086887</t>
  </si>
  <si>
    <t>1A4070000000065000086888</t>
  </si>
  <si>
    <t>1A4070000000065000086889</t>
  </si>
  <si>
    <t>1A4070000000065000086890</t>
  </si>
  <si>
    <t>1A4070000000065000086891</t>
  </si>
  <si>
    <t>1A4070000000065000086892</t>
  </si>
  <si>
    <t>1A4070000000065000086893</t>
  </si>
  <si>
    <t>1A4070000000065000086894</t>
  </si>
  <si>
    <t>1A4070000000065000086895</t>
  </si>
  <si>
    <t>1A4070000000065000086896</t>
  </si>
  <si>
    <t>1A4070000000065000086897</t>
  </si>
  <si>
    <t>1A4070000000065000086898</t>
  </si>
  <si>
    <t>1A4070000000065000086899</t>
  </si>
  <si>
    <t>1A4070000000065000086900</t>
  </si>
  <si>
    <t>1A4070000000065000086901</t>
  </si>
  <si>
    <t>1A4070000000065000086902</t>
  </si>
  <si>
    <t>1A4070000000065000086903</t>
  </si>
  <si>
    <t>1A4070000000065000086904</t>
  </si>
  <si>
    <t>1A4070000000065000086905</t>
  </si>
  <si>
    <t>1A4070000000065000086906</t>
  </si>
  <si>
    <t>1A4070000000065000086907</t>
  </si>
  <si>
    <t>1A4070000000065000086908</t>
  </si>
  <si>
    <t>1A4070000000065000086909</t>
  </si>
  <si>
    <t>1A4070000000065000086910</t>
  </si>
  <si>
    <t>1A4070000000065000086911</t>
  </si>
  <si>
    <t>1A4070000000065000086912</t>
  </si>
  <si>
    <t>1A4070000000065000086913</t>
  </si>
  <si>
    <t>1A4070000000065000086914</t>
  </si>
  <si>
    <t>1A4070000000065000086915</t>
  </si>
  <si>
    <t>1A4070000000065000086916</t>
  </si>
  <si>
    <t>1A4070000000065000086917</t>
  </si>
  <si>
    <t>1A4070000000065000086918</t>
  </si>
  <si>
    <t>1A4070000000065000086919</t>
  </si>
  <si>
    <t>1A4070000000065000086920</t>
  </si>
  <si>
    <t>1A4070000000065000086921</t>
  </si>
  <si>
    <t>1A4070000000065000086922</t>
  </si>
  <si>
    <t>1A4070000000065000086923</t>
  </si>
  <si>
    <t>1A4070000000065000086924</t>
  </si>
  <si>
    <t>1A4070000000065000086925</t>
  </si>
  <si>
    <t>1A4070000000065000086926</t>
  </si>
  <si>
    <t>1A4070000000065000086927</t>
  </si>
  <si>
    <t>1A4070000000065000086928</t>
  </si>
  <si>
    <t>1A4070000000065000086929</t>
  </si>
  <si>
    <t>1A4070000000065000086930</t>
  </si>
  <si>
    <t>1A4070000000065000086931</t>
  </si>
  <si>
    <t>1A4070000000065000086932</t>
  </si>
  <si>
    <t>1A4070000000065000086933</t>
  </si>
  <si>
    <t>1A4070000000065000086934</t>
  </si>
  <si>
    <t>1A4070000000065000086935</t>
  </si>
  <si>
    <t>1A4070000000065000086936</t>
  </si>
  <si>
    <t>1A4070000000065000086937</t>
  </si>
  <si>
    <t>1A4070000000065000086938</t>
  </si>
  <si>
    <t>1A4070000000065000086939</t>
  </si>
  <si>
    <t>1A4070000000065000086940</t>
  </si>
  <si>
    <t>1A4070000000065000086941</t>
  </si>
  <si>
    <t>1A4070000000065000086942</t>
  </si>
  <si>
    <t>1A4070000000065000086943</t>
  </si>
  <si>
    <t>1A4070000000065000086944</t>
  </si>
  <si>
    <t>1A4070000000065000086945</t>
  </si>
  <si>
    <t>1A4070000000065000086946</t>
  </si>
  <si>
    <t>1A4070000000065000086947</t>
  </si>
  <si>
    <t>1A4070000000065000086948</t>
  </si>
  <si>
    <t>1A4070000000065000086949</t>
  </si>
  <si>
    <t>1A4070000000065000086950</t>
  </si>
  <si>
    <t>1A4070000000065000086951</t>
  </si>
  <si>
    <t>1A4070000000065000086952</t>
  </si>
  <si>
    <t>1A4070000000065000086953</t>
  </si>
  <si>
    <t>1A4070000000065000086954</t>
  </si>
  <si>
    <t>1A4070000000065000086955</t>
  </si>
  <si>
    <t>1A4070000000065000086956</t>
  </si>
  <si>
    <t>1A4070000000065000086957</t>
  </si>
  <si>
    <t>1A4070000000065000086958</t>
  </si>
  <si>
    <t>1A4070000000065000086959</t>
  </si>
  <si>
    <t>1A4070000000065000086960</t>
  </si>
  <si>
    <t>1A4070000000065000086961</t>
  </si>
  <si>
    <t>1A4070000000065000086962</t>
  </si>
  <si>
    <t>1A4070000000065000086963</t>
  </si>
  <si>
    <t>1A4070000000065000086964</t>
  </si>
  <si>
    <t>1A4070000000065000086965</t>
  </si>
  <si>
    <t>1A4070000000065000086966</t>
  </si>
  <si>
    <t>1A4070000000065000086967</t>
  </si>
  <si>
    <t>1A4070000000065000086968</t>
  </si>
  <si>
    <t>1A4070000000065000086969</t>
  </si>
  <si>
    <t>1A4070000000065000086970</t>
  </si>
  <si>
    <t>1A4070000000065000086971</t>
  </si>
  <si>
    <t>1A4070000000065000086972</t>
  </si>
  <si>
    <t>1A4070000000065000086973</t>
  </si>
  <si>
    <t>1A4070000000065000086974</t>
  </si>
  <si>
    <t>1A4070000000065000086975</t>
  </si>
  <si>
    <t>1A4070000000065000086976</t>
  </si>
  <si>
    <t>1A4070000000065000086977</t>
  </si>
  <si>
    <t>1A4070000000065000086978</t>
  </si>
  <si>
    <t>1A4070000000065000086979</t>
  </si>
  <si>
    <t>1A4070000000065000086980</t>
  </si>
  <si>
    <t>1A4070000000065000086981</t>
  </si>
  <si>
    <t>1A4070000000065000086982</t>
  </si>
  <si>
    <t>1A4070000000065000086983</t>
  </si>
  <si>
    <t>1A4070000000065000086984</t>
  </si>
  <si>
    <t>1A4070000000065000086985</t>
  </si>
  <si>
    <t>1A4070000000065000086986</t>
  </si>
  <si>
    <t>1A4070000000065000086987</t>
  </si>
  <si>
    <t>1A4070000000065000086988</t>
  </si>
  <si>
    <t>1A4070000000065000086989</t>
  </si>
  <si>
    <t>1A4070000000065000086990</t>
  </si>
  <si>
    <t>1A4070000000065000086991</t>
  </si>
  <si>
    <t>1A4070000000065000086992</t>
  </si>
  <si>
    <t>1A4070000000065000086993</t>
  </si>
  <si>
    <t>1A4070000000065000086994</t>
  </si>
  <si>
    <t>1A4070000000065000086995</t>
  </si>
  <si>
    <t>1A4070000000065000086996</t>
  </si>
  <si>
    <t>1A4070000000065000086997</t>
  </si>
  <si>
    <t>1A4070000000065000086998</t>
  </si>
  <si>
    <t>1A4070000000065000086999</t>
  </si>
  <si>
    <t>1A4070000000065000087000</t>
  </si>
  <si>
    <t>1A4070000000065000087001</t>
  </si>
  <si>
    <t>1A4070000000065000087002</t>
  </si>
  <si>
    <t>1A4070000000065000087003</t>
  </si>
  <si>
    <t>1A4070000000065000087004</t>
  </si>
  <si>
    <t>1A4070000000065000087005</t>
  </si>
  <si>
    <t>1A4070000000065000087006</t>
  </si>
  <si>
    <t>1A4070000000065000087007</t>
  </si>
  <si>
    <t>1A4070000000065000087008</t>
  </si>
  <si>
    <t>1A4070000000065000087009</t>
  </si>
  <si>
    <t>1A4070000000065000087010</t>
  </si>
  <si>
    <t>1A4070000000065000087011</t>
  </si>
  <si>
    <t>1A4070000000065000087012</t>
  </si>
  <si>
    <t>1A4070000000065000087013</t>
  </si>
  <si>
    <t>1A4070000000065000087014</t>
  </si>
  <si>
    <t>1A4070000000065000087015</t>
  </si>
  <si>
    <t>1A4070000000065000087016</t>
  </si>
  <si>
    <t>1A4070000000065000087017</t>
  </si>
  <si>
    <t>1A4070000000065000087018</t>
  </si>
  <si>
    <t>1A4070000000065000087019</t>
  </si>
  <si>
    <t>1A4070000000065000087020</t>
  </si>
  <si>
    <t>1A4070000000065000087021</t>
  </si>
  <si>
    <t>1A4070000000065000087022</t>
  </si>
  <si>
    <t>1A4070000000065000087023</t>
  </si>
  <si>
    <t>1A4070000000065000087024</t>
  </si>
  <si>
    <t>1A4070000000065000087025</t>
  </si>
  <si>
    <t>1A4070000000065000087026</t>
  </si>
  <si>
    <t>1A4070000000065000087027</t>
  </si>
  <si>
    <t>1A4070000000065000087028</t>
  </si>
  <si>
    <t>1A4070000000065000087029</t>
  </si>
  <si>
    <t>1A4070000000065000087030</t>
  </si>
  <si>
    <t>1A4070000000065000087031</t>
  </si>
  <si>
    <t>1A4070000000065000087032</t>
  </si>
  <si>
    <t>1A4070000000065000087033</t>
  </si>
  <si>
    <t>1A4070000000065000087034</t>
  </si>
  <si>
    <t>1A4070000000065000087035</t>
  </si>
  <si>
    <t>1A4070000000065000087036</t>
  </si>
  <si>
    <t>1A4070000000065000087037</t>
  </si>
  <si>
    <t>1A4070000000065000087038</t>
  </si>
  <si>
    <t>1A4070000000065000087039</t>
  </si>
  <si>
    <t>1A4070000000065000087040</t>
  </si>
  <si>
    <t>1A4070000000065000087041</t>
  </si>
  <si>
    <t>1A4070000000065000087042</t>
  </si>
  <si>
    <t>1A4070000000065000087043</t>
  </si>
  <si>
    <t>1A4070000000065000087044</t>
  </si>
  <si>
    <t>1A4070000000065000087045</t>
  </si>
  <si>
    <t>1A4070000000065000087046</t>
  </si>
  <si>
    <t>1A4070000000065000087047</t>
  </si>
  <si>
    <t>1A4070000000065000087048</t>
  </si>
  <si>
    <t>1A4070000000065000087049</t>
  </si>
  <si>
    <t>1A4070000000065000087050</t>
  </si>
  <si>
    <t>1A4070000000065000087051</t>
  </si>
  <si>
    <t>1A4070000000065000087052</t>
  </si>
  <si>
    <t>1A4070000000065000087053</t>
  </si>
  <si>
    <t>1A4070000000065000087054</t>
  </si>
  <si>
    <t>1A4070000000065000087055</t>
  </si>
  <si>
    <t>1A4070000000065000087056</t>
  </si>
  <si>
    <t>1A4070000000065000087057</t>
  </si>
  <si>
    <t>1A4070000000065000087058</t>
  </si>
  <si>
    <t>1A4070000000065000087059</t>
  </si>
  <si>
    <t>1A4070000000065000087060</t>
  </si>
  <si>
    <t>1A4070000000065000087061</t>
  </si>
  <si>
    <t>1A4070000000065000087062</t>
  </si>
  <si>
    <t>1A4070000000065000087063</t>
  </si>
  <si>
    <t>1A4070000000065000087064</t>
  </si>
  <si>
    <t>1A4070000000065000087065</t>
  </si>
  <si>
    <t>1A4070000000065000087066</t>
  </si>
  <si>
    <t>1A4070000000065000087067</t>
  </si>
  <si>
    <t>1A4070000000065000087068</t>
  </si>
  <si>
    <t>1A4070000000065000087069</t>
  </si>
  <si>
    <t>1A4070000000065000087070</t>
  </si>
  <si>
    <t>1A4070000000065000087071</t>
  </si>
  <si>
    <t>1A4070000000065000087072</t>
  </si>
  <si>
    <t>1A4070000000065000087073</t>
  </si>
  <si>
    <t>1A4070000000065000087074</t>
  </si>
  <si>
    <t>1A4070000000065000087075</t>
  </si>
  <si>
    <t>1A4070000000065000087076</t>
  </si>
  <si>
    <t>1A4070000000065000087077</t>
  </si>
  <si>
    <t>1A4070000000065000087078</t>
  </si>
  <si>
    <t>1A4070000000065000087079</t>
  </si>
  <si>
    <t>1A4070000000065000087080</t>
  </si>
  <si>
    <t>1A4070000000065000087081</t>
  </si>
  <si>
    <t>1A4070000000065000087082</t>
  </si>
  <si>
    <t>1A4070000000065000087083</t>
  </si>
  <si>
    <t>1A4070000000065000087084</t>
  </si>
  <si>
    <t>1A4070000000065000087085</t>
  </si>
  <si>
    <t>1A4070000000065000087086</t>
  </si>
  <si>
    <t>1A4070000000065000087087</t>
  </si>
  <si>
    <t>1A4070000000065000087088</t>
  </si>
  <si>
    <t>1A4070000000065000087089</t>
  </si>
  <si>
    <t>1A4070000000065000087090</t>
  </si>
  <si>
    <t>1A4070000000065000087091</t>
  </si>
  <si>
    <t>1A4070000000065000087092</t>
  </si>
  <si>
    <t>1A4070000000065000087093</t>
  </si>
  <si>
    <t>1A4070000000065000087094</t>
  </si>
  <si>
    <t>1A4070000000065000087095</t>
  </si>
  <si>
    <t>1A4070000000065000087096</t>
  </si>
  <si>
    <t>1A4070000000065000087097</t>
  </si>
  <si>
    <t>1A4070000000065000087098</t>
  </si>
  <si>
    <t>1A4070000000065000087099</t>
  </si>
  <si>
    <t>1A4070000000065000087100</t>
  </si>
  <si>
    <t>1A4070000000065000087101</t>
  </si>
  <si>
    <t>1A4070000000065000087102</t>
  </si>
  <si>
    <t>1A4070000000065000087103</t>
  </si>
  <si>
    <t>1A4070000000065000087104</t>
  </si>
  <si>
    <t>1A4070000000065000087105</t>
  </si>
  <si>
    <t>1A4070000000065000087106</t>
  </si>
  <si>
    <t>1A4070000000065000087107</t>
  </si>
  <si>
    <t>1A4070000000065000087108</t>
  </si>
  <si>
    <t>1A4070000000065000087109</t>
  </si>
  <si>
    <t>1A4070000000065000087110</t>
  </si>
  <si>
    <t>1A4070000000065000087111</t>
  </si>
  <si>
    <t>1A4070000000065000087112</t>
  </si>
  <si>
    <t>1A4070000000065000087113</t>
  </si>
  <si>
    <t>1A4070000000065000087114</t>
  </si>
  <si>
    <t>1A4070000000065000087115</t>
  </si>
  <si>
    <t>1A4070000000065000087116</t>
  </si>
  <si>
    <t>1A4070000000065000087117</t>
  </si>
  <si>
    <t>1A4070000000065000087118</t>
  </si>
  <si>
    <t>1A4070000000065000087119</t>
  </si>
  <si>
    <t>1A4070000000065000087120</t>
  </si>
  <si>
    <t>1A4070000000065000087121</t>
  </si>
  <si>
    <t>1A4070000000065000087122</t>
  </si>
  <si>
    <t>1A4070000000065000087123</t>
  </si>
  <si>
    <t>1A4070000000065000087124</t>
  </si>
  <si>
    <t>1A4070000000065000087125</t>
  </si>
  <si>
    <t>1A4070000000065000087126</t>
  </si>
  <si>
    <t>1A4070000000065000087127</t>
  </si>
  <si>
    <t>1A4070000000065000087128</t>
  </si>
  <si>
    <t>1A4070000000065000087129</t>
  </si>
  <si>
    <t>1A4070000000065000087130</t>
  </si>
  <si>
    <t>1A4070000000065000087131</t>
  </si>
  <si>
    <t>1A4070000000065000087132</t>
  </si>
  <si>
    <t>1A4070000000065000087133</t>
  </si>
  <si>
    <t>1A4070000000065000087134</t>
  </si>
  <si>
    <t>1A4070000000065000087135</t>
  </si>
  <si>
    <t>1A4070000000065000087136</t>
  </si>
  <si>
    <t>1A4070000000065000087137</t>
  </si>
  <si>
    <t>1A4070000000065000087138</t>
  </si>
  <si>
    <t>1A4070000000065000087139</t>
  </si>
  <si>
    <t>1A4070000000065000087140</t>
  </si>
  <si>
    <t>1A4070000000065000087141</t>
  </si>
  <si>
    <t>1A4070000000065000087142</t>
  </si>
  <si>
    <t>1A4070000000065000087143</t>
  </si>
  <si>
    <t>1A4070000000065000087144</t>
  </si>
  <si>
    <t>1A4070000000065000087145</t>
  </si>
  <si>
    <t>1A4070000000065000087146</t>
  </si>
  <si>
    <t>1A4070000000065000087147</t>
  </si>
  <si>
    <t>1A4070000000065000087148</t>
  </si>
  <si>
    <t>1A4070000000065000087149</t>
  </si>
  <si>
    <t>1A4070000000065000087150</t>
  </si>
  <si>
    <t>1A4070000000065000087151</t>
  </si>
  <si>
    <t>1A4070000000065000087152</t>
  </si>
  <si>
    <t>1A4070000000065000087153</t>
  </si>
  <si>
    <t>1A4070000000065000087154</t>
  </si>
  <si>
    <t>1A4070000000065000087155</t>
  </si>
  <si>
    <t>1A4070000000065000087156</t>
  </si>
  <si>
    <t>1A4070000000065000087157</t>
  </si>
  <si>
    <t>1A4070000000065000087158</t>
  </si>
  <si>
    <t>1A4070000000065000087159</t>
  </si>
  <si>
    <t>1A4070000000065000087160</t>
  </si>
  <si>
    <t>1A4070000000065000087161</t>
  </si>
  <si>
    <t>1A4070000000065000087162</t>
  </si>
  <si>
    <t>1A4070000000065000087163</t>
  </si>
  <si>
    <t>1A4070000000065000087164</t>
  </si>
  <si>
    <t>1A4070000000065000087165</t>
  </si>
  <si>
    <t>1A4070000000065000087166</t>
  </si>
  <si>
    <t>1A4070000000065000087167</t>
  </si>
  <si>
    <t>1A4070000000065000087168</t>
  </si>
  <si>
    <t>1A4070000000065000087169</t>
  </si>
  <si>
    <t>1A4070000000065000087170</t>
  </si>
  <si>
    <t>1A4070000000065000087171</t>
  </si>
  <si>
    <t>1A4070000000065000087172</t>
  </si>
  <si>
    <t>1A4070000000065000087173</t>
  </si>
  <si>
    <t>1A4070000000065000087174</t>
  </si>
  <si>
    <t>1A4070000000065000087175</t>
  </si>
  <si>
    <t>1A4070000000065000087176</t>
  </si>
  <si>
    <t>1A4070000000065000087177</t>
  </si>
  <si>
    <t>1A4070000000065000087178</t>
  </si>
  <si>
    <t>1A4070000000065000087179</t>
  </si>
  <si>
    <t>1A4070000000065000087180</t>
  </si>
  <si>
    <t>1A4070000000065000087181</t>
  </si>
  <si>
    <t>1A4070000000065000087182</t>
  </si>
  <si>
    <t>1A4070000000065000087183</t>
  </si>
  <si>
    <t>1A4070000000065000087184</t>
  </si>
  <si>
    <t>1A4070000000065000087185</t>
  </si>
  <si>
    <t>1A4070000000065000087186</t>
  </si>
  <si>
    <t>1A4070000000065000087187</t>
  </si>
  <si>
    <t>1A4070000000065000087188</t>
  </si>
  <si>
    <t>1A4070000000065000087189</t>
  </si>
  <si>
    <t>1A4070000000065000087190</t>
  </si>
  <si>
    <t>1A4070000000065000087191</t>
  </si>
  <si>
    <t>1A4070000000065000087192</t>
  </si>
  <si>
    <t>1A4070000000065000087193</t>
  </si>
  <si>
    <t>1A4070000000065000087194</t>
  </si>
  <si>
    <t>1A4070000000065000087195</t>
  </si>
  <si>
    <t>1A4070000000065000087196</t>
  </si>
  <si>
    <t>1A4070000000065000087197</t>
  </si>
  <si>
    <t>1A4070000000065000087198</t>
  </si>
  <si>
    <t>1A4070000000065000087199</t>
  </si>
  <si>
    <t>1A4070000000065000087200</t>
  </si>
  <si>
    <t>1A4070000000065000087201</t>
  </si>
  <si>
    <t>1A4070000000065000087202</t>
  </si>
  <si>
    <t>1A4070000000065000087203</t>
  </si>
  <si>
    <t>1A4070000000065000087204</t>
  </si>
  <si>
    <t>1A4070000000065000087205</t>
  </si>
  <si>
    <t>1A4070000000065000087206</t>
  </si>
  <si>
    <t>1A4070000000065000087207</t>
  </si>
  <si>
    <t>1A4070000000065000087208</t>
  </si>
  <si>
    <t>1A4070000000065000087209</t>
  </si>
  <si>
    <t>1A4070000000065000087210</t>
  </si>
  <si>
    <t>1A4070000000065000087211</t>
  </si>
  <si>
    <t>1A4070000000065000087212</t>
  </si>
  <si>
    <t>1A4070000000065000087213</t>
  </si>
  <si>
    <t>1A4070000000065000087214</t>
  </si>
  <si>
    <t>1A4070000000065000087215</t>
  </si>
  <si>
    <t>1A4070000000065000087216</t>
  </si>
  <si>
    <t>1A4070000000065000087217</t>
  </si>
  <si>
    <t>1A4070000000065000087218</t>
  </si>
  <si>
    <t>1A4070000000065000087219</t>
  </si>
  <si>
    <t>1A4070000000065000087220</t>
  </si>
  <si>
    <t>1A4070000000065000087221</t>
  </si>
  <si>
    <t>1A4070000000065000087222</t>
  </si>
  <si>
    <t>1A4070000000065000087223</t>
  </si>
  <si>
    <t>1A4070000000065000087224</t>
  </si>
  <si>
    <t>1A4070000000065000087225</t>
  </si>
  <si>
    <t>1A4070000000065000087226</t>
  </si>
  <si>
    <t>1A4070000000065000087227</t>
  </si>
  <si>
    <t>1A4070000000065000087228</t>
  </si>
  <si>
    <t>1A4070000000065000087229</t>
  </si>
  <si>
    <t>1A4070000000065000087230</t>
  </si>
  <si>
    <t>1A4070000000065000087231</t>
  </si>
  <si>
    <t>1A4070000000065000087232</t>
  </si>
  <si>
    <t>1A4070000000065000087233</t>
  </si>
  <si>
    <t>1A4070000000065000087234</t>
  </si>
  <si>
    <t>1A4070000000065000087235</t>
  </si>
  <si>
    <t>1A4070000000065000087236</t>
  </si>
  <si>
    <t>1A4070000000065000087237</t>
  </si>
  <si>
    <t>1A4070000000065000087238</t>
  </si>
  <si>
    <t>1A4070000000065000087239</t>
  </si>
  <si>
    <t>1A4070000000065000087240</t>
  </si>
  <si>
    <t>1A4070000000065000087241</t>
  </si>
  <si>
    <t>1A4070000000065000087242</t>
  </si>
  <si>
    <t>1A4070000000065000087243</t>
  </si>
  <si>
    <t>1A4070000000065000087244</t>
  </si>
  <si>
    <t>1A4070000000065000087245</t>
  </si>
  <si>
    <t>1A4070000000065000087246</t>
  </si>
  <si>
    <t>1A4070000000065000087247</t>
  </si>
  <si>
    <t>1A4070000000065000087248</t>
  </si>
  <si>
    <t>1A4070000000065000087249</t>
  </si>
  <si>
    <t>1A4070000000065000087250</t>
  </si>
  <si>
    <t>1A4070000000065000087251</t>
  </si>
  <si>
    <t>1A4070000000065000087252</t>
  </si>
  <si>
    <t>1A4070000000065000087253</t>
  </si>
  <si>
    <t>1A4070000000065000087254</t>
  </si>
  <si>
    <t>1A4070000000065000087255</t>
  </si>
  <si>
    <t>1A4070000000065000087256</t>
  </si>
  <si>
    <t>1A4070000000065000087257</t>
  </si>
  <si>
    <t>1A4070000000065000087258</t>
  </si>
  <si>
    <t>1A4070000000065000087259</t>
  </si>
  <si>
    <t>1A4070000000065000087260</t>
  </si>
  <si>
    <t>1A4070000000065000087261</t>
  </si>
  <si>
    <t>1A4070000000065000087262</t>
  </si>
  <si>
    <t>1A4070000000065000087263</t>
  </si>
  <si>
    <t>1A4070000000065000087264</t>
  </si>
  <si>
    <t>1A4070000000065000087265</t>
  </si>
  <si>
    <t>1A4070000000065000087266</t>
  </si>
  <si>
    <t>1A4070000000065000087267</t>
  </si>
  <si>
    <t>1A4070000000065000087268</t>
  </si>
  <si>
    <t>1A4070000000065000087269</t>
  </si>
  <si>
    <t>1A4070000000065000087270</t>
  </si>
  <si>
    <t>1A4070000000065000087271</t>
  </si>
  <si>
    <t>1A4070000000065000087272</t>
  </si>
  <si>
    <t>1A4070000000065000087273</t>
  </si>
  <si>
    <t>1A4070000000065000087274</t>
  </si>
  <si>
    <t>1A4070000000065000087275</t>
  </si>
  <si>
    <t>1A4070000000065000087276</t>
  </si>
  <si>
    <t>1A4070000000065000087277</t>
  </si>
  <si>
    <t>1A4070000000065000087278</t>
  </si>
  <si>
    <t>1A4070000000065000087279</t>
  </si>
  <si>
    <t>1A4070000000065000087280</t>
  </si>
  <si>
    <t>1A4070000000065000087281</t>
  </si>
  <si>
    <t>1A4070000000065000087282</t>
  </si>
  <si>
    <t>1A4070000000065000087283</t>
  </si>
  <si>
    <t>1A4070000000065000087284</t>
  </si>
  <si>
    <t>1A4070000000065000087285</t>
  </si>
  <si>
    <t>1A4070000000065000087286</t>
  </si>
  <si>
    <t>1A4070000000065000087287</t>
  </si>
  <si>
    <t>1A4070000000065000087288</t>
  </si>
  <si>
    <t>1A4070000000065000087289</t>
  </si>
  <si>
    <t>1A4070000000065000087290</t>
  </si>
  <si>
    <t>1A4070000000065000087291</t>
  </si>
  <si>
    <t>1A4070000000065000087292</t>
  </si>
  <si>
    <t>1A4070000000065000087293</t>
  </si>
  <si>
    <t>1A4070000000065000087294</t>
  </si>
  <si>
    <t>1A4070000000065000087295</t>
  </si>
  <si>
    <t>1A4070000000065000087296</t>
  </si>
  <si>
    <t>1A4070000000065000087297</t>
  </si>
  <si>
    <t>1A4070000000065000087298</t>
  </si>
  <si>
    <t>1A4070000000065000087299</t>
  </si>
  <si>
    <t>1A4070000000065000087300</t>
  </si>
  <si>
    <t>1A4070000000065000087301</t>
  </si>
  <si>
    <t>1A4070000000065000087302</t>
  </si>
  <si>
    <t>1A4070000000065000087303</t>
  </si>
  <si>
    <t>1A4070000000065000087304</t>
  </si>
  <si>
    <t>1A4070000000065000087305</t>
  </si>
  <si>
    <t>1A4070000000065000087306</t>
  </si>
  <si>
    <t>1A4070000000065000087307</t>
  </si>
  <si>
    <t>1A4070000000065000087308</t>
  </si>
  <si>
    <t>1A4070000000065000087309</t>
  </si>
  <si>
    <t>1A4070000000065000087310</t>
  </si>
  <si>
    <t>1A4070000000065000087311</t>
  </si>
  <si>
    <t>1A4070000000065000087312</t>
  </si>
  <si>
    <t>1A4070000000065000087313</t>
  </si>
  <si>
    <t>1A4070000000065000087314</t>
  </si>
  <si>
    <t>1A4070000000065000087315</t>
  </si>
  <si>
    <t>1A4070000000065000087316</t>
  </si>
  <si>
    <t>1A4070000000065000087317</t>
  </si>
  <si>
    <t>1A4070000000065000087318</t>
  </si>
  <si>
    <t>1A4070000000065000087319</t>
  </si>
  <si>
    <t>1A4070000000065000087320</t>
  </si>
  <si>
    <t>1A4070000000065000087321</t>
  </si>
  <si>
    <t>1A4070000000065000087322</t>
  </si>
  <si>
    <t>1A4070000000065000087323</t>
  </si>
  <si>
    <t>1A4070000000065000087324</t>
  </si>
  <si>
    <t>1A4070000000065000087325</t>
  </si>
  <si>
    <t>1A4070000000065000087326</t>
  </si>
  <si>
    <t>1A4070000000065000087327</t>
  </si>
  <si>
    <t>1A4070000000065000087328</t>
  </si>
  <si>
    <t>1A4070000000065000087329</t>
  </si>
  <si>
    <t>1A4070000000065000087330</t>
  </si>
  <si>
    <t>1A4070000000065000087331</t>
  </si>
  <si>
    <t>1A4070000000065000087332</t>
  </si>
  <si>
    <t>1A4070000000065000082272</t>
  </si>
  <si>
    <t>1A4070000000065000082273</t>
  </si>
  <si>
    <t>1A4070000000065000082274</t>
  </si>
  <si>
    <t>1A4070000000065000082275</t>
  </si>
  <si>
    <t>1A4070000000065000082276</t>
  </si>
  <si>
    <t>1A4070000000065000082277</t>
  </si>
  <si>
    <t>1A4070000000065000082278</t>
  </si>
  <si>
    <t>1A4070000000065000082279</t>
  </si>
  <si>
    <t>1A4070000000065000082280</t>
  </si>
  <si>
    <t>1A4070000000065000082281</t>
  </si>
  <si>
    <t>1A4070000000065000082282</t>
  </si>
  <si>
    <t>1A4070000000065000082283</t>
  </si>
  <si>
    <t>1A4070000000065000082284</t>
  </si>
  <si>
    <t>1A4070000000065000082285</t>
  </si>
  <si>
    <t>1A4070000000065000082286</t>
  </si>
  <si>
    <t>1A4070000000065000082287</t>
  </si>
  <si>
    <t>1A4070000000065000082288</t>
  </si>
  <si>
    <t>1A4070000000065000082289</t>
  </si>
  <si>
    <t>1A4070000000065000082290</t>
  </si>
  <si>
    <t>1A4070000000065000082291</t>
  </si>
  <si>
    <t>1A4070000000065000082292</t>
  </si>
  <si>
    <t>1A4070000000065000082293</t>
  </si>
  <si>
    <t>1A4070000000065000082294</t>
  </si>
  <si>
    <t>1A4070000000065000082295</t>
  </si>
  <si>
    <t>1A4070000000065000082296</t>
  </si>
  <si>
    <t>1A4070000000065000082297</t>
  </si>
  <si>
    <t>1A4070000000065000082298</t>
  </si>
  <si>
    <t>1A4070000000065000082299</t>
  </si>
  <si>
    <t>1A4070000000065000082300</t>
  </si>
  <si>
    <t>1A4070000000065000082301</t>
  </si>
  <si>
    <t>1A4070000000065000082302</t>
  </si>
  <si>
    <t>1A4070000000065000082303</t>
  </si>
  <si>
    <t>1A4070000000065000082304</t>
  </si>
  <si>
    <t>1A4070000000065000082305</t>
  </si>
  <si>
    <t>1A4070000000065000082306</t>
  </si>
  <si>
    <t>1A4070000000065000082307</t>
  </si>
  <si>
    <t>1A4070000000065000082308</t>
  </si>
  <si>
    <t>1A4070000000065000082309</t>
  </si>
  <si>
    <t>1A4070000000065000082310</t>
  </si>
  <si>
    <t>1A4070000000065000082311</t>
  </si>
  <si>
    <t>1A4070000000065000082312</t>
  </si>
  <si>
    <t>1A4070000000065000082313</t>
  </si>
  <si>
    <t>1A4070000000065000082314</t>
  </si>
  <si>
    <t>1A4070000000065000082315</t>
  </si>
  <si>
    <t>1A4070000000065000082316</t>
  </si>
  <si>
    <t>1A4070000000065000082317</t>
  </si>
  <si>
    <t>1A4070000000065000082318</t>
  </si>
  <si>
    <t>1A4070000000065000082319</t>
  </si>
  <si>
    <t>1A4070000000065000082320</t>
  </si>
  <si>
    <t>1A4070000000065000082321</t>
  </si>
  <si>
    <t>1A4070000000065000082322</t>
  </si>
  <si>
    <t>1A4070000000065000082323</t>
  </si>
  <si>
    <t>1A4070000000065000082324</t>
  </si>
  <si>
    <t>1A4070000000065000082325</t>
  </si>
  <si>
    <t>1A4070000000065000082326</t>
  </si>
  <si>
    <t>1A4070000000065000082327</t>
  </si>
  <si>
    <t>1A4070000000065000082328</t>
  </si>
  <si>
    <t>1A4070000000065000082329</t>
  </si>
  <si>
    <t>1A4070000000065000082330</t>
  </si>
  <si>
    <t>1A4070000000065000082331</t>
  </si>
  <si>
    <t>1A4070000000065000082332</t>
  </si>
  <si>
    <t>1A4070000000065000082333</t>
  </si>
  <si>
    <t>1A4070000000065000082334</t>
  </si>
  <si>
    <t>1A4070000000065000082335</t>
  </si>
  <si>
    <t>1A4070000000065000082336</t>
  </si>
  <si>
    <t>1A4070000000065000082337</t>
  </si>
  <si>
    <t>1A4070000000065000082338</t>
  </si>
  <si>
    <t>1A4070000000065000082339</t>
  </si>
  <si>
    <t>1A4070000000065000082340</t>
  </si>
  <si>
    <t>1A4070000000065000082341</t>
  </si>
  <si>
    <t>1A4070000000065000082342</t>
  </si>
  <si>
    <t>1A4070000000065000082343</t>
  </si>
  <si>
    <t>1A4070000000065000082344</t>
  </si>
  <si>
    <t>1A4070000000065000082345</t>
  </si>
  <si>
    <t>1A4070000000065000082346</t>
  </si>
  <si>
    <t>1A4070000000065000082347</t>
  </si>
  <si>
    <t>1A4070000000065000082348</t>
  </si>
  <si>
    <t>1A4070000000065000082349</t>
  </si>
  <si>
    <t>1A4070000000065000082350</t>
  </si>
  <si>
    <t>1A4070000000065000082351</t>
  </si>
  <si>
    <t>1A4070000000065000082352</t>
  </si>
  <si>
    <t>1A4070000000065000082353</t>
  </si>
  <si>
    <t>1A4070000000065000082354</t>
  </si>
  <si>
    <t>1A4070000000065000082355</t>
  </si>
  <si>
    <t>1A4070000000065000082356</t>
  </si>
  <si>
    <t>1A4070000000065000082357</t>
  </si>
  <si>
    <t>1A4070000000065000082358</t>
  </si>
  <si>
    <t>1A4070000000065000082359</t>
  </si>
  <si>
    <t>1A4070000000065000082360</t>
  </si>
  <si>
    <t>1A4070000000065000082361</t>
  </si>
  <si>
    <t>1A4070000000065000082362</t>
  </si>
  <si>
    <t>1A4070000000065000082363</t>
  </si>
  <si>
    <t>1A4070000000065000082364</t>
  </si>
  <si>
    <t>1A4070000000065000082365</t>
  </si>
  <si>
    <t>1A4070000000065000082366</t>
  </si>
  <si>
    <t>1A4070000000065000082367</t>
  </si>
  <si>
    <t>1A4070000000065000082368</t>
  </si>
  <si>
    <t>1A4070000000065000082369</t>
  </si>
  <si>
    <t>1A4070000000065000082370</t>
  </si>
  <si>
    <t>1A4070000000065000082371</t>
  </si>
  <si>
    <t>1A4070000000065000082372</t>
  </si>
  <si>
    <t>1A4070000000065000082373</t>
  </si>
  <si>
    <t>1A4070000000065000082374</t>
  </si>
  <si>
    <t>1A4070000000065000082375</t>
  </si>
  <si>
    <t>1A4070000000065000082376</t>
  </si>
  <si>
    <t>1A4070000000065000082377</t>
  </si>
  <si>
    <t>1A4070000000065000082378</t>
  </si>
  <si>
    <t>1A4070000000065000082379</t>
  </si>
  <si>
    <t>1A4070000000065000082380</t>
  </si>
  <si>
    <t>1A4070000000065000082381</t>
  </si>
  <si>
    <t>1A4070000000065000082382</t>
  </si>
  <si>
    <t>1A4070000000065000082383</t>
  </si>
  <si>
    <t>1A4070000000065000082384</t>
  </si>
  <si>
    <t>1A4070000000065000082385</t>
  </si>
  <si>
    <t>1A4070000000065000082386</t>
  </si>
  <si>
    <t>1A4070000000065000082387</t>
  </si>
  <si>
    <t>1A4070000000065000082388</t>
  </si>
  <si>
    <t>1A4070000000065000082389</t>
  </si>
  <si>
    <t>1A4070000000065000082390</t>
  </si>
  <si>
    <t>1A4070000000065000082391</t>
  </si>
  <si>
    <t>1A4070000000065000082392</t>
  </si>
  <si>
    <t>1A4070000000065000082393</t>
  </si>
  <si>
    <t>1A4070000000065000082394</t>
  </si>
  <si>
    <t>1A4070000000065000082395</t>
  </si>
  <si>
    <t>1A4070000000065000082396</t>
  </si>
  <si>
    <t>1A4070000000065000082397</t>
  </si>
  <si>
    <t>1A4070000000065000082398</t>
  </si>
  <si>
    <t>1A4070000000065000082399</t>
  </si>
  <si>
    <t>1A4070000000065000082400</t>
  </si>
  <si>
    <t>1A4070000000065000082401</t>
  </si>
  <si>
    <t>1A4070000000065000082402</t>
  </si>
  <si>
    <t>1A4070000000065000082403</t>
  </si>
  <si>
    <t>1A4070000000065000082404</t>
  </si>
  <si>
    <t>1A4070000000065000082405</t>
  </si>
  <si>
    <t>1A4070000000065000082406</t>
  </si>
  <si>
    <t>1A4070000000065000082407</t>
  </si>
  <si>
    <t>1A4070000000065000082408</t>
  </si>
  <si>
    <t>1A4070000000065000082409</t>
  </si>
  <si>
    <t>1A4070000000065000082410</t>
  </si>
  <si>
    <t>1A4070000000065000082411</t>
  </si>
  <si>
    <t>1A4070000000065000082412</t>
  </si>
  <si>
    <t>1A4070000000065000082413</t>
  </si>
  <si>
    <t>1A4070000000065000082414</t>
  </si>
  <si>
    <t>1A4070000000065000082415</t>
  </si>
  <si>
    <t>1A4070000000065000082416</t>
  </si>
  <si>
    <t>1A4070000000065000082417</t>
  </si>
  <si>
    <t>1A4070000000065000082418</t>
  </si>
  <si>
    <t>1A4070000000065000082419</t>
  </si>
  <si>
    <t>1A4070000000065000082420</t>
  </si>
  <si>
    <t>1A4070000000065000082421</t>
  </si>
  <si>
    <t>1A4070000000065000082422</t>
  </si>
  <si>
    <t>1A4070000000065000082423</t>
  </si>
  <si>
    <t>1A4070000000065000082424</t>
  </si>
  <si>
    <t>1A4070000000065000082425</t>
  </si>
  <si>
    <t>1A4070000000065000082426</t>
  </si>
  <si>
    <t>1A4070000000065000082427</t>
  </si>
  <si>
    <t>1A4070000000065000082428</t>
  </si>
  <si>
    <t>1A4070000000065000082429</t>
  </si>
  <si>
    <t>1A4070000000065000082430</t>
  </si>
  <si>
    <t>1A4070000000065000082431</t>
  </si>
  <si>
    <t>1A4070000000065000082432</t>
  </si>
  <si>
    <t>1A4070000000065000082433</t>
  </si>
  <si>
    <t>1A4070000000065000082434</t>
  </si>
  <si>
    <t>1A4070000000065000082435</t>
  </si>
  <si>
    <t>1A4070000000065000082436</t>
  </si>
  <si>
    <t>1A4070000000065000082437</t>
  </si>
  <si>
    <t>1A4070000000065000082438</t>
  </si>
  <si>
    <t>1A4070000000065000082439</t>
  </si>
  <si>
    <t>1A4070000000065000082440</t>
  </si>
  <si>
    <t>1A4070000000065000082441</t>
  </si>
  <si>
    <t>1A4070000000065000082442</t>
  </si>
  <si>
    <t>1A4070000000065000082443</t>
  </si>
  <si>
    <t>1A4070000000065000082444</t>
  </si>
  <si>
    <t>1A4070000000065000082445</t>
  </si>
  <si>
    <t>1A4070000000065000082446</t>
  </si>
  <si>
    <t>1A4070000000065000082447</t>
  </si>
  <si>
    <t>1A4070000000065000082448</t>
  </si>
  <si>
    <t>1A4070000000065000082449</t>
  </si>
  <si>
    <t>1A4070000000065000082450</t>
  </si>
  <si>
    <t>1A4070000000065000082451</t>
  </si>
  <si>
    <t>1A4070000000065000082452</t>
  </si>
  <si>
    <t>1A4070000000065000082453</t>
  </si>
  <si>
    <t>1A4070000000065000082454</t>
  </si>
  <si>
    <t>1A4070000000065000082455</t>
  </si>
  <si>
    <t>1A4070000000065000082456</t>
  </si>
  <si>
    <t>1A4070000000065000082457</t>
  </si>
  <si>
    <t>1A4070000000065000082458</t>
  </si>
  <si>
    <t>1A4070000000065000082459</t>
  </si>
  <si>
    <t>1A4070000000065000082460</t>
  </si>
  <si>
    <t>1A4070000000065000082461</t>
  </si>
  <si>
    <t>1A4070000000065000082462</t>
  </si>
  <si>
    <t>1A4070000000065000082463</t>
  </si>
  <si>
    <t>1A4070000000065000082464</t>
  </si>
  <si>
    <t>1A4070000000065000082465</t>
  </si>
  <si>
    <t>1A4070000000065000082466</t>
  </si>
  <si>
    <t>1A4070000000065000082467</t>
  </si>
  <si>
    <t>1A4070000000065000082468</t>
  </si>
  <si>
    <t>1A4070000000065000082469</t>
  </si>
  <si>
    <t>1A4070000000065000082470</t>
  </si>
  <si>
    <t>1A4070000000065000082471</t>
  </si>
  <si>
    <t>1A4070000000065000082472</t>
  </si>
  <si>
    <t>1A4070000000065000082473</t>
  </si>
  <si>
    <t>1A4070000000065000082474</t>
  </si>
  <si>
    <t>1A4070000000065000082475</t>
  </si>
  <si>
    <t>1A4070000000065000082476</t>
  </si>
  <si>
    <t>1A4070000000065000082477</t>
  </si>
  <si>
    <t>1A4070000000065000082478</t>
  </si>
  <si>
    <t>1A4070000000065000082479</t>
  </si>
  <si>
    <t>1A4070000000065000082480</t>
  </si>
  <si>
    <t>1A4070000000065000082481</t>
  </si>
  <si>
    <t>1A4070000000065000082482</t>
  </si>
  <si>
    <t>1A4070000000065000082483</t>
  </si>
  <si>
    <t>1A4070000000065000082484</t>
  </si>
  <si>
    <t>1A4070000000065000082485</t>
  </si>
  <si>
    <t>1A4070000000065000082486</t>
  </si>
  <si>
    <t>1A4070000000065000082487</t>
  </si>
  <si>
    <t>1A4070000000065000082488</t>
  </si>
  <si>
    <t>1A4070000000065000082489</t>
  </si>
  <si>
    <t>1A4070000000065000082490</t>
  </si>
  <si>
    <t>1A4070000000065000082491</t>
  </si>
  <si>
    <t>1A4070000000065000082492</t>
  </si>
  <si>
    <t>1A4070000000065000082493</t>
  </si>
  <si>
    <t>1A4070000000065000082494</t>
  </si>
  <si>
    <t>1A4070000000065000082495</t>
  </si>
  <si>
    <t>1A4070000000065000082496</t>
  </si>
  <si>
    <t>1A4070000000065000082497</t>
  </si>
  <si>
    <t>1A4070000000065000082498</t>
  </si>
  <si>
    <t>1A4070000000065000082499</t>
  </si>
  <si>
    <t>1A4070000000065000082500</t>
  </si>
  <si>
    <t>1A4070000000065000082501</t>
  </si>
  <si>
    <t>1A4070000000065000082502</t>
  </si>
  <si>
    <t>1A4070000000065000082503</t>
  </si>
  <si>
    <t>1A4070000000065000082504</t>
  </si>
  <si>
    <t>1A4070000000065000082505</t>
  </si>
  <si>
    <t>1A4070000000065000082506</t>
  </si>
  <si>
    <t>1A4070000000065000082507</t>
  </si>
  <si>
    <t>1A4070000000065000082508</t>
  </si>
  <si>
    <t>1A4070000000065000082509</t>
  </si>
  <si>
    <t>1A4070000000065000082510</t>
  </si>
  <si>
    <t>1A4070000000065000082511</t>
  </si>
  <si>
    <t>1A4070000000065000082512</t>
  </si>
  <si>
    <t>1A4070000000065000082513</t>
  </si>
  <si>
    <t>1A4070000000065000082514</t>
  </si>
  <si>
    <t>1A4070000000065000082515</t>
  </si>
  <si>
    <t>1A4070000000065000082516</t>
  </si>
  <si>
    <t>1A4070000000065000082517</t>
  </si>
  <si>
    <t>1A4070000000065000082518</t>
  </si>
  <si>
    <t>1A4070000000065000082519</t>
  </si>
  <si>
    <t>1A4070000000065000082520</t>
  </si>
  <si>
    <t>1A4070000000065000082521</t>
  </si>
  <si>
    <t>1A4070000000065000082522</t>
  </si>
  <si>
    <t>1A4070000000065000082523</t>
  </si>
  <si>
    <t>1A4070000000065000082524</t>
  </si>
  <si>
    <t>1A4070000000065000082525</t>
  </si>
  <si>
    <t>1A4070000000065000082526</t>
  </si>
  <si>
    <t>1A4070000000065000082527</t>
  </si>
  <si>
    <t>1A4070000000065000082528</t>
  </si>
  <si>
    <t>1A4070000000065000082529</t>
  </si>
  <si>
    <t>1A4070000000065000082530</t>
  </si>
  <si>
    <t>1A4070000000065000082531</t>
  </si>
  <si>
    <t>1A4070000000065000082532</t>
  </si>
  <si>
    <t>1A4070000000065000082533</t>
  </si>
  <si>
    <t>1A4070000000065000082534</t>
  </si>
  <si>
    <t>1A4070000000065000082535</t>
  </si>
  <si>
    <t>1A4070000000065000082536</t>
  </si>
  <si>
    <t>1A4070000000065000082537</t>
  </si>
  <si>
    <t>1A4070000000065000082538</t>
  </si>
  <si>
    <t>1A4070000000065000082539</t>
  </si>
  <si>
    <t>1A4070000000065000082540</t>
  </si>
  <si>
    <t>1A4070000000065000082541</t>
  </si>
  <si>
    <t>1A4070000000065000082542</t>
  </si>
  <si>
    <t>1A4070000000065000082543</t>
  </si>
  <si>
    <t>1A4070000000065000082544</t>
  </si>
  <si>
    <t>1A4070000000065000082545</t>
  </si>
  <si>
    <t>1A4070000000065000082546</t>
  </si>
  <si>
    <t>1A4070000000065000082547</t>
  </si>
  <si>
    <t>1A4070000000065000082548</t>
  </si>
  <si>
    <t>1A4070000000065000082549</t>
  </si>
  <si>
    <t>1A4070000000065000082550</t>
  </si>
  <si>
    <t>1A4070000000065000082551</t>
  </si>
  <si>
    <t>1A4070000000065000082552</t>
  </si>
  <si>
    <t>1A4070000000065000082553</t>
  </si>
  <si>
    <t>1A4070000000065000082554</t>
  </si>
  <si>
    <t>1A4070000000065000082555</t>
  </si>
  <si>
    <t>1A4070000000065000082556</t>
  </si>
  <si>
    <t>1A4070000000065000082557</t>
  </si>
  <si>
    <t>1A4070000000065000082558</t>
  </si>
  <si>
    <t>1A4070000000065000082559</t>
  </si>
  <si>
    <t>1A4070000000065000082560</t>
  </si>
  <si>
    <t>1A4070000000065000082561</t>
  </si>
  <si>
    <t>1A4070000000065000082562</t>
  </si>
  <si>
    <t>1A4070000000065000082563</t>
  </si>
  <si>
    <t>1A4070000000065000082564</t>
  </si>
  <si>
    <t>1A4070000000065000082565</t>
  </si>
  <si>
    <t>1A4070000000065000082566</t>
  </si>
  <si>
    <t>1A4070000000065000082567</t>
  </si>
  <si>
    <t>1A4070000000065000082568</t>
  </si>
  <si>
    <t>1A4070000000065000082569</t>
  </si>
  <si>
    <t>1A4070000000065000082570</t>
  </si>
  <si>
    <t>1A4070000000065000082571</t>
  </si>
  <si>
    <t>1A4070000000065000082572</t>
  </si>
  <si>
    <t>1A4070000000065000082573</t>
  </si>
  <si>
    <t>1A4070000000065000082574</t>
  </si>
  <si>
    <t>1A4070000000065000082575</t>
  </si>
  <si>
    <t>1A4070000000065000082576</t>
  </si>
  <si>
    <t>1A4070000000065000082577</t>
  </si>
  <si>
    <t>1A4070000000065000082578</t>
  </si>
  <si>
    <t>1A4070000000065000082579</t>
  </si>
  <si>
    <t>1A4070000000065000082580</t>
  </si>
  <si>
    <t>1A4070000000065000082581</t>
  </si>
  <si>
    <t>1A4070000000065000082582</t>
  </si>
  <si>
    <t>1A4070000000065000082583</t>
  </si>
  <si>
    <t>1A4070000000065000082584</t>
  </si>
  <si>
    <t>1A4070000000065000082585</t>
  </si>
  <si>
    <t>1A4070000000065000082586</t>
  </si>
  <si>
    <t>1A4070000000065000082587</t>
  </si>
  <si>
    <t>1A4070000000065000082588</t>
  </si>
  <si>
    <t>1A4070000000065000082589</t>
  </si>
  <si>
    <t>1A4070000000065000082590</t>
  </si>
  <si>
    <t>1A4070000000065000082591</t>
  </si>
  <si>
    <t>1A4070000000065000082592</t>
  </si>
  <si>
    <t>1A4070000000065000082593</t>
  </si>
  <si>
    <t>1A4070000000065000082594</t>
  </si>
  <si>
    <t>1A4070000000065000082595</t>
  </si>
  <si>
    <t>1A4070000000065000082596</t>
  </si>
  <si>
    <t>1A4070000000065000082597</t>
  </si>
  <si>
    <t>1A4070000000065000082598</t>
  </si>
  <si>
    <t>1A4070000000065000082599</t>
  </si>
  <si>
    <t>1A4070000000065000082600</t>
  </si>
  <si>
    <t>1A4070000000065000082601</t>
  </si>
  <si>
    <t>1A4070000000065000082602</t>
  </si>
  <si>
    <t>1A4070000000065000082603</t>
  </si>
  <si>
    <t>1A4070000000065000082604</t>
  </si>
  <si>
    <t>1A4070000000065000082605</t>
  </si>
  <si>
    <t>1A4070000000065000082606</t>
  </si>
  <si>
    <t>1A4070000000065000082607</t>
  </si>
  <si>
    <t>1A4070000000065000082608</t>
  </si>
  <si>
    <t>1A4070000000065000082609</t>
  </si>
  <si>
    <t>1A4070000000065000082610</t>
  </si>
  <si>
    <t>1A4070000000065000082611</t>
  </si>
  <si>
    <t>1A4070000000065000082612</t>
  </si>
  <si>
    <t>1A4070000000065000082613</t>
  </si>
  <si>
    <t>1A4070000000065000082614</t>
  </si>
  <si>
    <t>1A4070000000065000082615</t>
  </si>
  <si>
    <t>1A4070000000065000082616</t>
  </si>
  <si>
    <t>1A4070000000065000082617</t>
  </si>
  <si>
    <t>1A4070000000065000082618</t>
  </si>
  <si>
    <t>1A4070000000065000082619</t>
  </si>
  <si>
    <t>1A4070000000065000082620</t>
  </si>
  <si>
    <t>1A4070000000065000082621</t>
  </si>
  <si>
    <t>1A4070000000065000082622</t>
  </si>
  <si>
    <t>1A4070000000065000082623</t>
  </si>
  <si>
    <t>1A4070000000065000082624</t>
  </si>
  <si>
    <t>1A4070000000065000082625</t>
  </si>
  <si>
    <t>1A4070000000065000082626</t>
  </si>
  <si>
    <t>1A4070000000065000082627</t>
  </si>
  <si>
    <t>1A4070000000065000082628</t>
  </si>
  <si>
    <t>1A4070000000065000082629</t>
  </si>
  <si>
    <t>1A4070000000065000082630</t>
  </si>
  <si>
    <t>1A4070000000065000082631</t>
  </si>
  <si>
    <t>1A4070000000065000082632</t>
  </si>
  <si>
    <t>1A4070000000065000082633</t>
  </si>
  <si>
    <t>1A4070000000065000082634</t>
  </si>
  <si>
    <t>1A4070000000065000082635</t>
  </si>
  <si>
    <t>1A4070000000065000082636</t>
  </si>
  <si>
    <t>1A4070000000065000082637</t>
  </si>
  <si>
    <t>1A4070000000065000082638</t>
  </si>
  <si>
    <t>1A4070000000065000082639</t>
  </si>
  <si>
    <t>1A4070000000065000082640</t>
  </si>
  <si>
    <t>1A4070000000065000082641</t>
  </si>
  <si>
    <t>1A4070000000065000082642</t>
  </si>
  <si>
    <t>1A4070000000065000082643</t>
  </si>
  <si>
    <t>1A4070000000065000082644</t>
  </si>
  <si>
    <t>1A4070000000065000082645</t>
  </si>
  <si>
    <t>1A4070000000065000082646</t>
  </si>
  <si>
    <t>1A4070000000065000082647</t>
  </si>
  <si>
    <t>1A4070000000065000082648</t>
  </si>
  <si>
    <t>1A4070000000065000082649</t>
  </si>
  <si>
    <t>1A4070000000065000082650</t>
  </si>
  <si>
    <t>1A4070000000065000082651</t>
  </si>
  <si>
    <t>1A4070000000065000082652</t>
  </si>
  <si>
    <t>1A4070000000065000082653</t>
  </si>
  <si>
    <t>1A4070000000065000082654</t>
  </si>
  <si>
    <t>1A4070000000065000082655</t>
  </si>
  <si>
    <t>1A4070000000065000082656</t>
  </si>
  <si>
    <t>1A4070000000065000082657</t>
  </si>
  <si>
    <t>1A4070000000065000082658</t>
  </si>
  <si>
    <t>1A4070000000065000082659</t>
  </si>
  <si>
    <t>1A4070000000065000082660</t>
  </si>
  <si>
    <t>1A4070000000065000082661</t>
  </si>
  <si>
    <t>1A4070000000065000082662</t>
  </si>
  <si>
    <t>1A4070000000065000082663</t>
  </si>
  <si>
    <t>1A4070000000065000082664</t>
  </si>
  <si>
    <t>1A4070000000065000082665</t>
  </si>
  <si>
    <t>1A4070000000065000082666</t>
  </si>
  <si>
    <t>1A4070000000065000082667</t>
  </si>
  <si>
    <t>1A4070000000065000082668</t>
  </si>
  <si>
    <t>1A4070000000065000082669</t>
  </si>
  <si>
    <t>1A4070000000065000082670</t>
  </si>
  <si>
    <t>1A4070000000065000082671</t>
  </si>
  <si>
    <t>1A4070000000065000082672</t>
  </si>
  <si>
    <t>1A4070000000065000082673</t>
  </si>
  <si>
    <t>1A4070000000065000082674</t>
  </si>
  <si>
    <t>1A4070000000065000082675</t>
  </si>
  <si>
    <t>1A4070000000065000082676</t>
  </si>
  <si>
    <t>1A4070000000065000082677</t>
  </si>
  <si>
    <t>1A4070000000065000082678</t>
  </si>
  <si>
    <t>1A4070000000065000082679</t>
  </si>
  <si>
    <t>1A4070000000065000082680</t>
  </si>
  <si>
    <t>1A4070000000065000082681</t>
  </si>
  <si>
    <t>1A4070000000065000082682</t>
  </si>
  <si>
    <t>1A4070000000065000082683</t>
  </si>
  <si>
    <t>1A4070000000065000082684</t>
  </si>
  <si>
    <t>1A4070000000065000082685</t>
  </si>
  <si>
    <t>1A4070000000065000082686</t>
  </si>
  <si>
    <t>1A4070000000065000082687</t>
  </si>
  <si>
    <t>1A4070000000065000082688</t>
  </si>
  <si>
    <t>1A4070000000065000082689</t>
  </si>
  <si>
    <t>1A4070000000065000082690</t>
  </si>
  <si>
    <t>1A4070000000065000082691</t>
  </si>
  <si>
    <t>1A4070000000065000082692</t>
  </si>
  <si>
    <t>1A4070000000065000082693</t>
  </si>
  <si>
    <t>1A4070000000065000082694</t>
  </si>
  <si>
    <t>1A4070000000065000082695</t>
  </si>
  <si>
    <t>1A4070000000065000082696</t>
  </si>
  <si>
    <t>1A4070000000065000082697</t>
  </si>
  <si>
    <t>1A4070000000065000082698</t>
  </si>
  <si>
    <t>1A4070000000065000082699</t>
  </si>
  <si>
    <t>1A4070000000065000082700</t>
  </si>
  <si>
    <t>1A4070000000065000082701</t>
  </si>
  <si>
    <t>1A4070000000065000082702</t>
  </si>
  <si>
    <t>1A4070000000065000082703</t>
  </si>
  <si>
    <t>1A4070000000065000082704</t>
  </si>
  <si>
    <t>1A4070000000065000082705</t>
  </si>
  <si>
    <t>1A4070000000065000082706</t>
  </si>
  <si>
    <t>1A4070000000065000082707</t>
  </si>
  <si>
    <t>1A4070000000065000082708</t>
  </si>
  <si>
    <t>1A4070000000065000082709</t>
  </si>
  <si>
    <t>1A4070000000065000082710</t>
  </si>
  <si>
    <t>1A4070000000065000082711</t>
  </si>
  <si>
    <t>1A4070000000065000082712</t>
  </si>
  <si>
    <t>1A4070000000065000082713</t>
  </si>
  <si>
    <t>1A4070000000065000082714</t>
  </si>
  <si>
    <t>1A4070000000065000082715</t>
  </si>
  <si>
    <t>1A4070000000065000082716</t>
  </si>
  <si>
    <t>1A4070000000065000082717</t>
  </si>
  <si>
    <t>1A4070000000065000082718</t>
  </si>
  <si>
    <t>1A4070000000065000082719</t>
  </si>
  <si>
    <t>1A4070000000065000082720</t>
  </si>
  <si>
    <t>1A4070000000065000082721</t>
  </si>
  <si>
    <t>1A4070000000065000082722</t>
  </si>
  <si>
    <t>1A4070000000065000082723</t>
  </si>
  <si>
    <t>1A4070000000065000082724</t>
  </si>
  <si>
    <t>1A4070000000065000082725</t>
  </si>
  <si>
    <t>1A4070000000065000082726</t>
  </si>
  <si>
    <t>1A4070000000065000082727</t>
  </si>
  <si>
    <t>1A4070000000065000082728</t>
  </si>
  <si>
    <t>1A4070000000065000082729</t>
  </si>
  <si>
    <t>1A4070000000065000082730</t>
  </si>
  <si>
    <t>1A4070000000065000082731</t>
  </si>
  <si>
    <t>1A4070000000065000082732</t>
  </si>
  <si>
    <t>1A4070000000065000082733</t>
  </si>
  <si>
    <t>1A4070000000065000082734</t>
  </si>
  <si>
    <t>1A4070000000065000082735</t>
  </si>
  <si>
    <t>1A4070000000065000082736</t>
  </si>
  <si>
    <t>1A4070000000065000082737</t>
  </si>
  <si>
    <t>1A4070000000065000082738</t>
  </si>
  <si>
    <t>1A4070000000065000082739</t>
  </si>
  <si>
    <t>1A4070000000065000082740</t>
  </si>
  <si>
    <t>1A4070000000065000082741</t>
  </si>
  <si>
    <t>1A4070000000065000082742</t>
  </si>
  <si>
    <t>1A4070000000065000082743</t>
  </si>
  <si>
    <t>1A4070000000065000082744</t>
  </si>
  <si>
    <t>1A4070000000065000082745</t>
  </si>
  <si>
    <t>1A4070000000065000082746</t>
  </si>
  <si>
    <t>1A4070000000065000082747</t>
  </si>
  <si>
    <t>1A4070000000065000082748</t>
  </si>
  <si>
    <t>1A4070000000065000082749</t>
  </si>
  <si>
    <t>1A4070000000065000082750</t>
  </si>
  <si>
    <t>1A4070000000065000082751</t>
  </si>
  <si>
    <t>1A4070000000065000082752</t>
  </si>
  <si>
    <t>1A4070000000065000082753</t>
  </si>
  <si>
    <t>1A4070000000065000082754</t>
  </si>
  <si>
    <t>1A4070000000065000082755</t>
  </si>
  <si>
    <t>1A4070000000065000082756</t>
  </si>
  <si>
    <t>1A4070000000065000082757</t>
  </si>
  <si>
    <t>1A4070000000065000082758</t>
  </si>
  <si>
    <t>1A4070000000065000082759</t>
  </si>
  <si>
    <t>1A4070000000065000082760</t>
  </si>
  <si>
    <t>1A4070000000065000082761</t>
  </si>
  <si>
    <t>1A4070000000065000082762</t>
  </si>
  <si>
    <t>1A4070000000065000082763</t>
  </si>
  <si>
    <t>1A4070000000065000082764</t>
  </si>
  <si>
    <t>1A4070000000065000082765</t>
  </si>
  <si>
    <t>1A4070000000065000082766</t>
  </si>
  <si>
    <t>1A4070000000065000082767</t>
  </si>
  <si>
    <t>1A4070000000065000082768</t>
  </si>
  <si>
    <t>1A4070000000065000082769</t>
  </si>
  <si>
    <t>1A4070000000065000082770</t>
  </si>
  <si>
    <t>1A4070000000065000082771</t>
  </si>
  <si>
    <t>1A4070000000065000082772</t>
  </si>
  <si>
    <t>1A4070000000065000082773</t>
  </si>
  <si>
    <t>1A4070000000065000082774</t>
  </si>
  <si>
    <t>1A4070000000065000082775</t>
  </si>
  <si>
    <t>1A4070000000065000082776</t>
  </si>
  <si>
    <t>1A4070000000065000082777</t>
  </si>
  <si>
    <t>1A4070000000065000082778</t>
  </si>
  <si>
    <t>1A4070000000065000082779</t>
  </si>
  <si>
    <t>1A4070000000065000082780</t>
  </si>
  <si>
    <t>1A4070000000065000082781</t>
  </si>
  <si>
    <t>1A4070000000065000082782</t>
  </si>
  <si>
    <t>1A4070000000065000082783</t>
  </si>
  <si>
    <t>1A4070000000065000082784</t>
  </si>
  <si>
    <t>1A4070000000065000082785</t>
  </si>
  <si>
    <t>1A4070000000065000082786</t>
  </si>
  <si>
    <t>1A4070000000065000082787</t>
  </si>
  <si>
    <t>1A4070000000065000082788</t>
  </si>
  <si>
    <t>1A4070000000065000082789</t>
  </si>
  <si>
    <t>1A4070000000065000082790</t>
  </si>
  <si>
    <t>1A4070000000065000082791</t>
  </si>
  <si>
    <t>1A4070000000065000082792</t>
  </si>
  <si>
    <t>1A4070000000065000082793</t>
  </si>
  <si>
    <t>1A4070000000065000082794</t>
  </si>
  <si>
    <t>1A4070000000065000082795</t>
  </si>
  <si>
    <t>1A4070000000065000082796</t>
  </si>
  <si>
    <t>1A4070000000065000082797</t>
  </si>
  <si>
    <t>1A4070000000065000082798</t>
  </si>
  <si>
    <t>1A4070000000065000082799</t>
  </si>
  <si>
    <t>1A4070000000065000082800</t>
  </si>
  <si>
    <t>1A4070000000065000082801</t>
  </si>
  <si>
    <t>1A4070000000065000082802</t>
  </si>
  <si>
    <t>1A4070000000065000082803</t>
  </si>
  <si>
    <t>1A4070000000065000082804</t>
  </si>
  <si>
    <t>1A4070000000065000082805</t>
  </si>
  <si>
    <t>1A4070000000065000082806</t>
  </si>
  <si>
    <t>1A4070000000065000082807</t>
  </si>
  <si>
    <t>1A4070000000065000082808</t>
  </si>
  <si>
    <t>1A4070000000065000082809</t>
  </si>
  <si>
    <t>1A4070000000065000082810</t>
  </si>
  <si>
    <t>1A4070000000065000082811</t>
  </si>
  <si>
    <t>1A4070000000065000082812</t>
  </si>
  <si>
    <t>1A4070000000065000082813</t>
  </si>
  <si>
    <t>1A4070000000065000082814</t>
  </si>
  <si>
    <t>1A4070000000065000082815</t>
  </si>
  <si>
    <t>1A4070000000065000082816</t>
  </si>
  <si>
    <t>1A4070000000065000082817</t>
  </si>
  <si>
    <t>1A4070000000065000082818</t>
  </si>
  <si>
    <t>1A4070000000065000082819</t>
  </si>
  <si>
    <t>1A4070000000065000082820</t>
  </si>
  <si>
    <t>1A4070000000065000082821</t>
  </si>
  <si>
    <t>1A4070000000065000082822</t>
  </si>
  <si>
    <t>1A4070000000065000082823</t>
  </si>
  <si>
    <t>1A4070000000065000082824</t>
  </si>
  <si>
    <t>1A4070000000065000082825</t>
  </si>
  <si>
    <t>1A4070000000065000082826</t>
  </si>
  <si>
    <t>1A4070000000065000082827</t>
  </si>
  <si>
    <t>1A4070000000065000082828</t>
  </si>
  <si>
    <t>1A4070000000065000082829</t>
  </si>
  <si>
    <t>1A4070000000065000082830</t>
  </si>
  <si>
    <t>1A4070000000065000082831</t>
  </si>
  <si>
    <t>1A4070000000065000082832</t>
  </si>
  <si>
    <t>1A4070000000065000082833</t>
  </si>
  <si>
    <t>1A4070000000065000082834</t>
  </si>
  <si>
    <t>1A4070000000065000082835</t>
  </si>
  <si>
    <t>1A4070000000065000082836</t>
  </si>
  <si>
    <t>1A4070000000065000082837</t>
  </si>
  <si>
    <t>1A4070000000065000082838</t>
  </si>
  <si>
    <t>1A4070000000065000082839</t>
  </si>
  <si>
    <t>1A4070000000065000082840</t>
  </si>
  <si>
    <t>1A4070000000065000082841</t>
  </si>
  <si>
    <t>1A4070000000065000082842</t>
  </si>
  <si>
    <t>1A4070000000065000082843</t>
  </si>
  <si>
    <t>1A4070000000065000082844</t>
  </si>
  <si>
    <t>1A4070000000065000082845</t>
  </si>
  <si>
    <t>1A4070000000065000082846</t>
  </si>
  <si>
    <t>1A4070000000065000082847</t>
  </si>
  <si>
    <t>1A4070000000065000082848</t>
  </si>
  <si>
    <t>1A4070000000065000082849</t>
  </si>
  <si>
    <t>1A4070000000065000082850</t>
  </si>
  <si>
    <t>1A4070000000065000082851</t>
  </si>
  <si>
    <t>1A4070000000065000082852</t>
  </si>
  <si>
    <t>1A4070000000065000082853</t>
  </si>
  <si>
    <t>1A4070000000065000082854</t>
  </si>
  <si>
    <t>1A4070000000065000082855</t>
  </si>
  <si>
    <t>1A4070000000065000082856</t>
  </si>
  <si>
    <t>1A4070000000065000082857</t>
  </si>
  <si>
    <t>1A4070000000065000082858</t>
  </si>
  <si>
    <t>1A4070000000065000082859</t>
  </si>
  <si>
    <t>1A4070000000065000082860</t>
  </si>
  <si>
    <t>1A4070000000065000082861</t>
  </si>
  <si>
    <t>1A4070000000065000082862</t>
  </si>
  <si>
    <t>1A4070000000065000082863</t>
  </si>
  <si>
    <t>1A4070000000065000082864</t>
  </si>
  <si>
    <t>1A4070000000065000082865</t>
  </si>
  <si>
    <t>1A4070000000065000082866</t>
  </si>
  <si>
    <t>1A4070000000065000082867</t>
  </si>
  <si>
    <t>1A4070000000065000082868</t>
  </si>
  <si>
    <t>1A4070000000065000082869</t>
  </si>
  <si>
    <t>1A4070000000065000082870</t>
  </si>
  <si>
    <t>1A4070000000065000082871</t>
  </si>
  <si>
    <t>1A4070000000065000082872</t>
  </si>
  <si>
    <t>1A4070000000065000082873</t>
  </si>
  <si>
    <t>1A4070000000065000082874</t>
  </si>
  <si>
    <t>1A4070000000065000082875</t>
  </si>
  <si>
    <t>1A4070000000065000082876</t>
  </si>
  <si>
    <t>1A4070000000065000082877</t>
  </si>
  <si>
    <t>1A4070000000065000082878</t>
  </si>
  <si>
    <t>1A4070000000065000082879</t>
  </si>
  <si>
    <t>1A4070000000065000082880</t>
  </si>
  <si>
    <t>1A4070000000065000082881</t>
  </si>
  <si>
    <t>1A4070000000065000082882</t>
  </si>
  <si>
    <t>1A4070000000065000082883</t>
  </si>
  <si>
    <t>1A4070000000065000082884</t>
  </si>
  <si>
    <t>1A4070000000065000082885</t>
  </si>
  <si>
    <t>1A4070000000065000082886</t>
  </si>
  <si>
    <t>1A4070000000065000082887</t>
  </si>
  <si>
    <t>1A4070000000065000082888</t>
  </si>
  <si>
    <t>1A4070000000065000082889</t>
  </si>
  <si>
    <t>1A4070000000065000082890</t>
  </si>
  <si>
    <t>1A4070000000065000082891</t>
  </si>
  <si>
    <t>1A4070000000065000082892</t>
  </si>
  <si>
    <t>1A4070000000065000082893</t>
  </si>
  <si>
    <t>1A4070000000065000082894</t>
  </si>
  <si>
    <t>1A4070000000065000082895</t>
  </si>
  <si>
    <t>1A4070000000065000082896</t>
  </si>
  <si>
    <t>1A4070000000065000082897</t>
  </si>
  <si>
    <t>1A4070000000065000082898</t>
  </si>
  <si>
    <t>1A4070000000065000082899</t>
  </si>
  <si>
    <t>1A4070000000065000082900</t>
  </si>
  <si>
    <t>1A4070000000065000082901</t>
  </si>
  <si>
    <t>1A4070000000065000082902</t>
  </si>
  <si>
    <t>1A4070000000065000082903</t>
  </si>
  <si>
    <t>1A4070000000065000082904</t>
  </si>
  <si>
    <t>1A4070000000065000082905</t>
  </si>
  <si>
    <t>1A4070000000065000082906</t>
  </si>
  <si>
    <t>1A4070000000065000082907</t>
  </si>
  <si>
    <t>1A4070000000065000082908</t>
  </si>
  <si>
    <t>1A4070000000065000082909</t>
  </si>
  <si>
    <t>1A4070000000065000082910</t>
  </si>
  <si>
    <t>1A4070000000065000082911</t>
  </si>
  <si>
    <t>1A4070000000065000082912</t>
  </si>
  <si>
    <t>1A4070000000065000082913</t>
  </si>
  <si>
    <t>1A4070000000065000082914</t>
  </si>
  <si>
    <t>1A4070000000065000082915</t>
  </si>
  <si>
    <t>1A4070000000065000082916</t>
  </si>
  <si>
    <t>1A4070000000065000082917</t>
  </si>
  <si>
    <t>1A4070000000065000082918</t>
  </si>
  <si>
    <t>1A4070000000065000082919</t>
  </si>
  <si>
    <t>1A4070000000065000082920</t>
  </si>
  <si>
    <t>1A4070000000065000082921</t>
  </si>
  <si>
    <t>1A4070000000065000082922</t>
  </si>
  <si>
    <t>1A4070000000065000082923</t>
  </si>
  <si>
    <t>1A4070000000065000082924</t>
  </si>
  <si>
    <t>1A4070000000065000082925</t>
  </si>
  <si>
    <t>1A4070000000065000082926</t>
  </si>
  <si>
    <t>1A4070000000065000082927</t>
  </si>
  <si>
    <t>1A4070000000065000082928</t>
  </si>
  <si>
    <t>1A4070000000065000082929</t>
  </si>
  <si>
    <t>1A4070000000065000082930</t>
  </si>
  <si>
    <t>1A4070000000065000082931</t>
  </si>
  <si>
    <t>1A4070000000065000082932</t>
  </si>
  <si>
    <t>1A4070000000065000082933</t>
  </si>
  <si>
    <t>1A4070000000065000082934</t>
  </si>
  <si>
    <t>1A4070000000065000082935</t>
  </si>
  <si>
    <t>1A4070000000065000082936</t>
  </si>
  <si>
    <t>1A4070000000065000082937</t>
  </si>
  <si>
    <t>1A4070000000065000082938</t>
  </si>
  <si>
    <t>1A4070000000065000082939</t>
  </si>
  <si>
    <t>1A4070000000065000082940</t>
  </si>
  <si>
    <t>1A4070000000065000082941</t>
  </si>
  <si>
    <t>1A4070000000065000082942</t>
  </si>
  <si>
    <t>1A4070000000065000082943</t>
  </si>
  <si>
    <t>1A4070000000065000082944</t>
  </si>
  <si>
    <t>1A4070000000065000082945</t>
  </si>
  <si>
    <t>1A4070000000065000082946</t>
  </si>
  <si>
    <t>1A4070000000065000082947</t>
  </si>
  <si>
    <t>1A4070000000065000082948</t>
  </si>
  <si>
    <t>1A4070000000065000082949</t>
  </si>
  <si>
    <t>1A4070000000065000082950</t>
  </si>
  <si>
    <t>1A4070000000065000082951</t>
  </si>
  <si>
    <t>1A4070000000065000082952</t>
  </si>
  <si>
    <t>1A4070000000065000082953</t>
  </si>
  <si>
    <t>1A4070000000065000082954</t>
  </si>
  <si>
    <t>1A4070000000065000082955</t>
  </si>
  <si>
    <t>1A4070000000065000082956</t>
  </si>
  <si>
    <t>1A4070000000065000082957</t>
  </si>
  <si>
    <t>1A4070000000065000082958</t>
  </si>
  <si>
    <t>1A4070000000065000082959</t>
  </si>
  <si>
    <t>1A4070000000065000082960</t>
  </si>
  <si>
    <t>1A4070000000065000082961</t>
  </si>
  <si>
    <t>1A4070000000065000082962</t>
  </si>
  <si>
    <t>1A4070000000065000082963</t>
  </si>
  <si>
    <t>1A4070000000065000082964</t>
  </si>
  <si>
    <t>1A4070000000065000082965</t>
  </si>
  <si>
    <t>1A4070000000065000082966</t>
  </si>
  <si>
    <t>1A4070000000065000082967</t>
  </si>
  <si>
    <t>1A4070000000065000082968</t>
  </si>
  <si>
    <t>1A4070000000065000082969</t>
  </si>
  <si>
    <t>1A4070000000065000082970</t>
  </si>
  <si>
    <t>1A4070000000065000082971</t>
  </si>
  <si>
    <t>1A4070000000065000082972</t>
  </si>
  <si>
    <t>1A4070000000065000082973</t>
  </si>
  <si>
    <t>1A4070000000065000082974</t>
  </si>
  <si>
    <t>1A4070000000065000082975</t>
  </si>
  <si>
    <t>1A4070000000065000082976</t>
  </si>
  <si>
    <t>1A4070000000065000082977</t>
  </si>
  <si>
    <t>1A4070000000065000082978</t>
  </si>
  <si>
    <t>1A4070000000065000082979</t>
  </si>
  <si>
    <t>1A4070000000065000082980</t>
  </si>
  <si>
    <t>1A4070000000065000082981</t>
  </si>
  <si>
    <t>1A4070000000065000082982</t>
  </si>
  <si>
    <t>1A4070000000065000082983</t>
  </si>
  <si>
    <t>1A4070000000065000082984</t>
  </si>
  <si>
    <t>1A4070000000065000082985</t>
  </si>
  <si>
    <t>1A4070000000065000082986</t>
  </si>
  <si>
    <t>1A4070000000065000082987</t>
  </si>
  <si>
    <t>1A4070000000065000082988</t>
  </si>
  <si>
    <t>1A4070000000065000082989</t>
  </si>
  <si>
    <t>1A4070000000065000082990</t>
  </si>
  <si>
    <t>1A4070000000065000082991</t>
  </si>
  <si>
    <t>1A4070000000065000082992</t>
  </si>
  <si>
    <t>1A4070000000065000082993</t>
  </si>
  <si>
    <t>1A4070000000065000082994</t>
  </si>
  <si>
    <t>1A4070000000065000082995</t>
  </si>
  <si>
    <t>1A4070000000065000082996</t>
  </si>
  <si>
    <t>1A4070000000065000082997</t>
  </si>
  <si>
    <t>1A4070000000065000082998</t>
  </si>
  <si>
    <t>1A4070000000065000082999</t>
  </si>
  <si>
    <t>1A4070000000065000083000</t>
  </si>
  <si>
    <t>1A4070000000065000083001</t>
  </si>
  <si>
    <t>1A4070000000065000083002</t>
  </si>
  <si>
    <t>1A4070000000065000083003</t>
  </si>
  <si>
    <t>1A4070000000065000083004</t>
  </si>
  <si>
    <t>1A4070000000065000083005</t>
  </si>
  <si>
    <t>1A4070000000065000083006</t>
  </si>
  <si>
    <t>1A4070000000065000083007</t>
  </si>
  <si>
    <t>1A4070000000065000083008</t>
  </si>
  <si>
    <t>1A4070000000065000083009</t>
  </si>
  <si>
    <t>1A4070000000065000083010</t>
  </si>
  <si>
    <t>1A4070000000065000083011</t>
  </si>
  <si>
    <t>1A4070000000065000083012</t>
  </si>
  <si>
    <t>1A4070000000065000083013</t>
  </si>
  <si>
    <t>1A4070000000065000083014</t>
  </si>
  <si>
    <t>1A4070000000065000083015</t>
  </si>
  <si>
    <t>1A4070000000065000083016</t>
  </si>
  <si>
    <t>1A4070000000065000083017</t>
  </si>
  <si>
    <t>1A4070000000065000083018</t>
  </si>
  <si>
    <t>1A4070000000065000083019</t>
  </si>
  <si>
    <t>1A4070000000065000083020</t>
  </si>
  <si>
    <t>1A4070000000065000083021</t>
  </si>
  <si>
    <t>1A4070000000065000083022</t>
  </si>
  <si>
    <t>1A4070000000065000083023</t>
  </si>
  <si>
    <t>1A4070000000065000083024</t>
  </si>
  <si>
    <t>1A4070000000065000083025</t>
  </si>
  <si>
    <t>1A4070000000065000083026</t>
  </si>
  <si>
    <t>1A4070000000065000083027</t>
  </si>
  <si>
    <t>1A4070000000065000083028</t>
  </si>
  <si>
    <t>1A4070000000065000083029</t>
  </si>
  <si>
    <t>1A4070000000065000083030</t>
  </si>
  <si>
    <t>1A4070000000065000083031</t>
  </si>
  <si>
    <t>1A4070000000065000083032</t>
  </si>
  <si>
    <t>1A4070000000065000083033</t>
  </si>
  <si>
    <t>1A4070000000065000083034</t>
  </si>
  <si>
    <t>1A4070000000065000083035</t>
  </si>
  <si>
    <t>1A4070000000065000083036</t>
  </si>
  <si>
    <t>1A4070000000065000083037</t>
  </si>
  <si>
    <t>1A4070000000065000083038</t>
  </si>
  <si>
    <t>1A4070000000065000083039</t>
  </si>
  <si>
    <t>1A4070000000065000083040</t>
  </si>
  <si>
    <t>1A4070000000065000083041</t>
  </si>
  <si>
    <t>1A4070000000065000083042</t>
  </si>
  <si>
    <t>1A4070000000065000083043</t>
  </si>
  <si>
    <t>1A4070000000065000083044</t>
  </si>
  <si>
    <t>1A4070000000065000083045</t>
  </si>
  <si>
    <t>1A4070000000065000083046</t>
  </si>
  <si>
    <t>1A4070000000065000083047</t>
  </si>
  <si>
    <t>1A4070000000065000083048</t>
  </si>
  <si>
    <t>1A4070000000065000083049</t>
  </si>
  <si>
    <t>1A4070000000065000083050</t>
  </si>
  <si>
    <t>1A4070000000065000083051</t>
  </si>
  <si>
    <t>1A4070000000065000083052</t>
  </si>
  <si>
    <t>1A4070000000065000083053</t>
  </si>
  <si>
    <t>1A4070000000065000083054</t>
  </si>
  <si>
    <t>1A4070000000065000083055</t>
  </si>
  <si>
    <t>1A4070000000065000083056</t>
  </si>
  <si>
    <t>1A4070000000065000083057</t>
  </si>
  <si>
    <t>1A4070000000065000083058</t>
  </si>
  <si>
    <t>1A4070000000065000083059</t>
  </si>
  <si>
    <t>1A4070000000065000083060</t>
  </si>
  <si>
    <t>1A4070000000065000083061</t>
  </si>
  <si>
    <t>1A4070000000065000083062</t>
  </si>
  <si>
    <t>1A4070000000065000083063</t>
  </si>
  <si>
    <t>1A4070000000065000083064</t>
  </si>
  <si>
    <t>1A4070000000065000083065</t>
  </si>
  <si>
    <t>1A4070000000065000083066</t>
  </si>
  <si>
    <t>1A4070000000065000083067</t>
  </si>
  <si>
    <t>1A4070000000065000083068</t>
  </si>
  <si>
    <t>1A4070000000065000083069</t>
  </si>
  <si>
    <t>1A4070000000065000083070</t>
  </si>
  <si>
    <t>1A4070000000065000083071</t>
  </si>
  <si>
    <t>1A4070000000065000083072</t>
  </si>
  <si>
    <t>1A4070000000065000083073</t>
  </si>
  <si>
    <t>1A4070000000065000083074</t>
  </si>
  <si>
    <t>1A4070000000065000083075</t>
  </si>
  <si>
    <t>1A4070000000065000083076</t>
  </si>
  <si>
    <t>1A4070000000065000083077</t>
  </si>
  <si>
    <t>1A4070000000065000083078</t>
  </si>
  <si>
    <t>1A4070000000065000083079</t>
  </si>
  <si>
    <t>1A4070000000065000083080</t>
  </si>
  <si>
    <t>1A4070000000065000083081</t>
  </si>
  <si>
    <t>1A4070000000065000083082</t>
  </si>
  <si>
    <t>1A4070000000065000083083</t>
  </si>
  <si>
    <t>1A4070000000065000083084</t>
  </si>
  <si>
    <t>1A4070000000065000083085</t>
  </si>
  <si>
    <t>1A4070000000065000083086</t>
  </si>
  <si>
    <t>1A4070000000065000083087</t>
  </si>
  <si>
    <t>1A4070000000065000083088</t>
  </si>
  <si>
    <t>1A4070000000065000083089</t>
  </si>
  <si>
    <t>1A4070000000065000083090</t>
  </si>
  <si>
    <t>1A4070000000065000083091</t>
  </si>
  <si>
    <t>1A4070000000065000083092</t>
  </si>
  <si>
    <t>1A4070000000065000083093</t>
  </si>
  <si>
    <t>1A4070000000065000083094</t>
  </si>
  <si>
    <t>1A4070000000065000083095</t>
  </si>
  <si>
    <t>1A4070000000065000083096</t>
  </si>
  <si>
    <t>1A4070000000065000083097</t>
  </si>
  <si>
    <t>1A4070000000065000083098</t>
  </si>
  <si>
    <t>1A4070000000065000083099</t>
  </si>
  <si>
    <t>1A4070000000065000083100</t>
  </si>
  <si>
    <t>1A4070000000065000083101</t>
  </si>
  <si>
    <t>1A4070000000065000083102</t>
  </si>
  <si>
    <t>1A4070000000065000083103</t>
  </si>
  <si>
    <t>1A4070000000065000083104</t>
  </si>
  <si>
    <t>1A4070000000065000083105</t>
  </si>
  <si>
    <t>1A4070000000065000083106</t>
  </si>
  <si>
    <t>1A4070000000065000083107</t>
  </si>
  <si>
    <t>1A4070000000065000083108</t>
  </si>
  <si>
    <t>1A4070000000065000083109</t>
  </si>
  <si>
    <t>1A4070000000065000083110</t>
  </si>
  <si>
    <t>1A4070000000065000083111</t>
  </si>
  <si>
    <t>1A4070000000065000083112</t>
  </si>
  <si>
    <t>1A4070000000065000083113</t>
  </si>
  <si>
    <t>1A4070000000065000083114</t>
  </si>
  <si>
    <t>1A4070000000065000083115</t>
  </si>
  <si>
    <t>1A4070000000065000083116</t>
  </si>
  <si>
    <t>1A4070000000065000083117</t>
  </si>
  <si>
    <t>1A4070000000065000083118</t>
  </si>
  <si>
    <t>1A4070000000065000083119</t>
  </si>
  <si>
    <t>1A4070000000065000083120</t>
  </si>
  <si>
    <t>1A4070000000065000083121</t>
  </si>
  <si>
    <t>1A4070000000065000083122</t>
  </si>
  <si>
    <t>1A4070000000065000083123</t>
  </si>
  <si>
    <t>1A4070000000065000083124</t>
  </si>
  <si>
    <t>1A4070000000065000083125</t>
  </si>
  <si>
    <t>1A4070000000065000083126</t>
  </si>
  <si>
    <t>1A4070000000065000083127</t>
  </si>
  <si>
    <t>1A4070000000065000083128</t>
  </si>
  <si>
    <t>1A4070000000065000083129</t>
  </si>
  <si>
    <t>1A4070000000065000083130</t>
  </si>
  <si>
    <t>1A4070000000065000083131</t>
  </si>
  <si>
    <t>1A4070000000065000083132</t>
  </si>
  <si>
    <t>1A4070000000065000083133</t>
  </si>
  <si>
    <t>1A4070000000065000083134</t>
  </si>
  <si>
    <t>1A4070000000065000083135</t>
  </si>
  <si>
    <t>1A4070000000065000083136</t>
  </si>
  <si>
    <t>1A4070000000065000083137</t>
  </si>
  <si>
    <t>1A4070000000065000083138</t>
  </si>
  <si>
    <t>1A4070000000065000083139</t>
  </si>
  <si>
    <t>1A4070000000065000083140</t>
  </si>
  <si>
    <t>1A4070000000065000083141</t>
  </si>
  <si>
    <t>1A4070000000065000083142</t>
  </si>
  <si>
    <t>1A4070000000065000083143</t>
  </si>
  <si>
    <t>1A4070000000065000083144</t>
  </si>
  <si>
    <t>1A4070000000065000083145</t>
  </si>
  <si>
    <t>1A4070000000065000083146</t>
  </si>
  <si>
    <t>1A4070000000065000083147</t>
  </si>
  <si>
    <t>1A4070000000065000083148</t>
  </si>
  <si>
    <t>1A4070000000065000083149</t>
  </si>
  <si>
    <t>1A4070000000065000083150</t>
  </si>
  <si>
    <t>1A4070000000065000083151</t>
  </si>
  <si>
    <t>1A4070000000065000083152</t>
  </si>
  <si>
    <t>1A4070000000065000083153</t>
  </si>
  <si>
    <t>1A4070000000065000083154</t>
  </si>
  <si>
    <t>1A4070000000065000083155</t>
  </si>
  <si>
    <t>1A4070000000065000083156</t>
  </si>
  <si>
    <t>1A4070000000065000083157</t>
  </si>
  <si>
    <t>1A4070000000065000083158</t>
  </si>
  <si>
    <t>1A4070000000065000083159</t>
  </si>
  <si>
    <t>1A4070000000065000083160</t>
  </si>
  <si>
    <t>1A4070000000065000083161</t>
  </si>
  <si>
    <t>1A4070000000065000083162</t>
  </si>
  <si>
    <t>1A4070000000065000083163</t>
  </si>
  <si>
    <t>1A4070000000065000083164</t>
  </si>
  <si>
    <t>1A4070000000065000083165</t>
  </si>
  <si>
    <t>1A4070000000065000083166</t>
  </si>
  <si>
    <t>1A4070000000065000083167</t>
  </si>
  <si>
    <t>1A4070000000065000083168</t>
  </si>
  <si>
    <t>1A4070000000065000083169</t>
  </si>
  <si>
    <t>1A4070000000065000083170</t>
  </si>
  <si>
    <t>1A4070000000065000083171</t>
  </si>
  <si>
    <t>1A4070000000065000083172</t>
  </si>
  <si>
    <t>1A4070000000065000083173</t>
  </si>
  <si>
    <t>1A4070000000065000083174</t>
  </si>
  <si>
    <t>1A4070000000065000083175</t>
  </si>
  <si>
    <t>1A4070000000065000083176</t>
  </si>
  <si>
    <t>1A4070000000065000083177</t>
  </si>
  <si>
    <t>1A4070000000065000083178</t>
  </si>
  <si>
    <t>1A4070000000065000083179</t>
  </si>
  <si>
    <t>1A4070000000065000083180</t>
  </si>
  <si>
    <t>1A4070000000065000083181</t>
  </si>
  <si>
    <t>1A4070000000065000083182</t>
  </si>
  <si>
    <t>1A4070000000065000083183</t>
  </si>
  <si>
    <t>1A4070000000065000083184</t>
  </si>
  <si>
    <t>1A4070000000065000083185</t>
  </si>
  <si>
    <t>1A4070000000065000083186</t>
  </si>
  <si>
    <t>1A4070000000065000083187</t>
  </si>
  <si>
    <t>1A4070000000065000083188</t>
  </si>
  <si>
    <t>1A4070000000065000083189</t>
  </si>
  <si>
    <t>1A4070000000065000083190</t>
  </si>
  <si>
    <t>1A4070000000065000083191</t>
  </si>
  <si>
    <t>1A4070000000065000083192</t>
  </si>
  <si>
    <t>1A4070000000065000083193</t>
  </si>
  <si>
    <t>1A4070000000065000083194</t>
  </si>
  <si>
    <t>1A4070000000065000083195</t>
  </si>
  <si>
    <t>1A4070000000065000083196</t>
  </si>
  <si>
    <t>1A4070000000065000083197</t>
  </si>
  <si>
    <t>1A4070000000065000083198</t>
  </si>
  <si>
    <t>1A4070000000065000083199</t>
  </si>
  <si>
    <t>1A4070000000065000083200</t>
  </si>
  <si>
    <t>1A4070000000065000083201</t>
  </si>
  <si>
    <t>1A4070000000065000083202</t>
  </si>
  <si>
    <t>1A4070000000065000083203</t>
  </si>
  <si>
    <t>1A4070000000065000083204</t>
  </si>
  <si>
    <t>1A4070000000065000083205</t>
  </si>
  <si>
    <t>1A4070000000065000083206</t>
  </si>
  <si>
    <t>1A4070000000065000083207</t>
  </si>
  <si>
    <t>1A4070000000065000083208</t>
  </si>
  <si>
    <t>1A4070000000065000083209</t>
  </si>
  <si>
    <t>1A4070000000065000083210</t>
  </si>
  <si>
    <t>1A4070000000065000083211</t>
  </si>
  <si>
    <t>1A4070000000065000083212</t>
  </si>
  <si>
    <t>1A4070000000065000083213</t>
  </si>
  <si>
    <t>1A4070000000065000083214</t>
  </si>
  <si>
    <t>1A4070000000065000083215</t>
  </si>
  <si>
    <t>1A4070000000065000083216</t>
  </si>
  <si>
    <t>1A4070000000065000083217</t>
  </si>
  <si>
    <t>1A4070000000065000083218</t>
  </si>
  <si>
    <t>1A4070000000065000083219</t>
  </si>
  <si>
    <t>1A4070000000065000083220</t>
  </si>
  <si>
    <t>1A4070000000065000083221</t>
  </si>
  <si>
    <t>1A4070000000065000083222</t>
  </si>
  <si>
    <t>1A4070000000065000083223</t>
  </si>
  <si>
    <t>1A4070000000065000083224</t>
  </si>
  <si>
    <t>1A4070000000065000083225</t>
  </si>
  <si>
    <t>1A4070000000065000083226</t>
  </si>
  <si>
    <t>1A4070000000065000083227</t>
  </si>
  <si>
    <t>1A4070000000065000083228</t>
  </si>
  <si>
    <t>1A4070000000065000083229</t>
  </si>
  <si>
    <t>1A4070000000065000083230</t>
  </si>
  <si>
    <t>1A4070000000065000083231</t>
  </si>
  <si>
    <t>1A4070000000065000083232</t>
  </si>
  <si>
    <t>1A4070000000065000083233</t>
  </si>
  <si>
    <t>1A4070000000065000083234</t>
  </si>
  <si>
    <t>1A4070000000065000083235</t>
  </si>
  <si>
    <t>1A4070000000065000083236</t>
  </si>
  <si>
    <t>1A4070000000065000083237</t>
  </si>
  <si>
    <t>1A4070000000065000083238</t>
  </si>
  <si>
    <t>1A4070000000065000083239</t>
  </si>
  <si>
    <t>1A4070000000065000083240</t>
  </si>
  <si>
    <t>1A4070000000065000083241</t>
  </si>
  <si>
    <t>1A4070000000065000083242</t>
  </si>
  <si>
    <t>1A4070000000065000083243</t>
  </si>
  <si>
    <t>1A4070000000065000083244</t>
  </si>
  <si>
    <t>1A4070000000065000083245</t>
  </si>
  <si>
    <t>1A4070000000065000083246</t>
  </si>
  <si>
    <t>1A4070000000065000083247</t>
  </si>
  <si>
    <t>1A4070000000065000083248</t>
  </si>
  <si>
    <t>1A4070000000065000083249</t>
  </si>
  <si>
    <t>1A4070000000065000083250</t>
  </si>
  <si>
    <t>1A4070000000065000083251</t>
  </si>
  <si>
    <t>1A4070000000065000083252</t>
  </si>
  <si>
    <t>1A4070000000065000083253</t>
  </si>
  <si>
    <t>1A4070000000065000083254</t>
  </si>
  <si>
    <t>1A4070000000065000083255</t>
  </si>
  <si>
    <t>1A4070000000065000083256</t>
  </si>
  <si>
    <t>1A4070000000065000083257</t>
  </si>
  <si>
    <t>1A4070000000065000083258</t>
  </si>
  <si>
    <t>1A4070000000065000083259</t>
  </si>
  <si>
    <t>1A4070000000065000083260</t>
  </si>
  <si>
    <t>1A4070000000065000083261</t>
  </si>
  <si>
    <t>1A4070000000065000083262</t>
  </si>
  <si>
    <t>1A4070000000065000083263</t>
  </si>
  <si>
    <t>1A4070000000065000083264</t>
  </si>
  <si>
    <t>1A4070000000065000083265</t>
  </si>
  <si>
    <t>1A4070000000065000083266</t>
  </si>
  <si>
    <t>1A4070000000065000083267</t>
  </si>
  <si>
    <t>1A4070000000065000083268</t>
  </si>
  <si>
    <t>1A4070000000065000083269</t>
  </si>
  <si>
    <t>1A4070000000065000083270</t>
  </si>
  <si>
    <t>1A4070000000065000083271</t>
  </si>
  <si>
    <t>1A4070000000065000083272</t>
  </si>
  <si>
    <t>1A4070000000065000083273</t>
  </si>
  <si>
    <t>1A4070000000065000083274</t>
  </si>
  <si>
    <t>1A4070000000065000083275</t>
  </si>
  <si>
    <t>1A4070000000065000083276</t>
  </si>
  <si>
    <t>1A4070000000065000083277</t>
  </si>
  <si>
    <t>1A4070000000065000083278</t>
  </si>
  <si>
    <t>1A4070000000065000083279</t>
  </si>
  <si>
    <t>1A4070000000065000083280</t>
  </si>
  <si>
    <t>1A4070000000065000083281</t>
  </si>
  <si>
    <t>1A4070000000065000083282</t>
  </si>
  <si>
    <t>1A4070000000065000083283</t>
  </si>
  <si>
    <t>1A4070000000065000083284</t>
  </si>
  <si>
    <t>1A4070000000065000083285</t>
  </si>
  <si>
    <t>1A4070000000065000083286</t>
  </si>
  <si>
    <t>1A4070000000065000083287</t>
  </si>
  <si>
    <t>1A4070000000065000083288</t>
  </si>
  <si>
    <t>1A4070000000065000083289</t>
  </si>
  <si>
    <t>1A4070000000065000083290</t>
  </si>
  <si>
    <t>1A4070000000065000083291</t>
  </si>
  <si>
    <t>1A4070000000065000083292</t>
  </si>
  <si>
    <t>1A4070000000065000083293</t>
  </si>
  <si>
    <t>1A4070000000065000083294</t>
  </si>
  <si>
    <t>1A4070000000065000083295</t>
  </si>
  <si>
    <t>1A4070000000065000083296</t>
  </si>
  <si>
    <t>1A4070000000065000083297</t>
  </si>
  <si>
    <t>1A4070000000065000083298</t>
  </si>
  <si>
    <t>1A4070000000065000083299</t>
  </si>
  <si>
    <t>1A4070000000065000083300</t>
  </si>
  <si>
    <t>1A4070000000065000083301</t>
  </si>
  <si>
    <t>1A4070000000065000083302</t>
  </si>
  <si>
    <t>1A4070000000065000083303</t>
  </si>
  <si>
    <t>1A4070000000065000083304</t>
  </si>
  <si>
    <t>1A4070000000065000083305</t>
  </si>
  <si>
    <t>1A4070000000065000083306</t>
  </si>
  <si>
    <t>1A4070000000065000083307</t>
  </si>
  <si>
    <t>1A4070000000065000083308</t>
  </si>
  <si>
    <t>1A4070000000065000083309</t>
  </si>
  <si>
    <t>1A4070000000065000083310</t>
  </si>
  <si>
    <t>1A4070000000065000083311</t>
  </si>
  <si>
    <t>1A4070000000065000083312</t>
  </si>
  <si>
    <t>1A4070000000065000083313</t>
  </si>
  <si>
    <t>1A4070000000065000083314</t>
  </si>
  <si>
    <t>1A4070000000065000083315</t>
  </si>
  <si>
    <t>1A4070000000065000083316</t>
  </si>
  <si>
    <t>1A4070000000065000083317</t>
  </si>
  <si>
    <t>1A4070000000065000083318</t>
  </si>
  <si>
    <t>1A4070000000065000083319</t>
  </si>
  <si>
    <t>1A4070000000065000083320</t>
  </si>
  <si>
    <t>1A4070000000065000083321</t>
  </si>
  <si>
    <t>1A4070000000065000083322</t>
  </si>
  <si>
    <t>1A4070000000065000083323</t>
  </si>
  <si>
    <t>1A4070000000065000083324</t>
  </si>
  <si>
    <t>1A4070000000065000083325</t>
  </si>
  <si>
    <t>1A4070000000065000083326</t>
  </si>
  <si>
    <t>1A4070000000065000083327</t>
  </si>
  <si>
    <t>1A4070000000065000083328</t>
  </si>
  <si>
    <t>1A4070000000065000083329</t>
  </si>
  <si>
    <t>1A4070000000065000083330</t>
  </si>
  <si>
    <t>1A4070000000065000083331</t>
  </si>
  <si>
    <t>1A4070000000065000083332</t>
  </si>
  <si>
    <t>1A4070000000065000083333</t>
  </si>
  <si>
    <t>1A4070000000065000083334</t>
  </si>
  <si>
    <t>1A4070000000065000083335</t>
  </si>
  <si>
    <t>1A4070000000065000083336</t>
  </si>
  <si>
    <t>1A4070000000065000083337</t>
  </si>
  <si>
    <t>1A4070000000065000083338</t>
  </si>
  <si>
    <t>1A4070000000065000083339</t>
  </si>
  <si>
    <t>1A4070000000065000083340</t>
  </si>
  <si>
    <t>1A4070000000065000083341</t>
  </si>
  <si>
    <t>1A4070000000065000083342</t>
  </si>
  <si>
    <t>1A4070000000065000083343</t>
  </si>
  <si>
    <t>1A4070000000065000083344</t>
  </si>
  <si>
    <t>1A4070000000065000083345</t>
  </si>
  <si>
    <t>1A4070000000065000083346</t>
  </si>
  <si>
    <t>1A4070000000065000083347</t>
  </si>
  <si>
    <t>1A4070000000065000083348</t>
  </si>
  <si>
    <t>1A4070000000065000083349</t>
  </si>
  <si>
    <t>1A4070000000065000083350</t>
  </si>
  <si>
    <t>1A4070000000065000083351</t>
  </si>
  <si>
    <t>1A4070000000065000083352</t>
  </si>
  <si>
    <t>1A4070000000065000083353</t>
  </si>
  <si>
    <t>1A4070000000065000083354</t>
  </si>
  <si>
    <t>1A4070000000065000083355</t>
  </si>
  <si>
    <t>1A4070000000065000083356</t>
  </si>
  <si>
    <t>1A4070000000065000083357</t>
  </si>
  <si>
    <t>1A4070000000065000083358</t>
  </si>
  <si>
    <t>1A4070000000065000083359</t>
  </si>
  <si>
    <t>1A4070000000065000083360</t>
  </si>
  <si>
    <t>1A4070000000065000083361</t>
  </si>
  <si>
    <t>1A4070000000065000083362</t>
  </si>
  <si>
    <t>1A4070000000065000083363</t>
  </si>
  <si>
    <t>1A4070000000065000083364</t>
  </si>
  <si>
    <t>1A4070000000065000083365</t>
  </si>
  <si>
    <t>1A4070000000065000083366</t>
  </si>
  <si>
    <t>1A4070000000065000083367</t>
  </si>
  <si>
    <t>1A4070000000065000083368</t>
  </si>
  <si>
    <t>1A4070000000065000083369</t>
  </si>
  <si>
    <t>1A4070000000065000083370</t>
  </si>
  <si>
    <t>1A4070000000065000083371</t>
  </si>
  <si>
    <t>1A4070000000065000083372</t>
  </si>
  <si>
    <t>1A4070000000065000083373</t>
  </si>
  <si>
    <t>1A4070000000065000083374</t>
  </si>
  <si>
    <t>1A4070000000065000083375</t>
  </si>
  <si>
    <t>1A4070000000065000083376</t>
  </si>
  <si>
    <t>1A4070000000065000083377</t>
  </si>
  <si>
    <t>1A4070000000065000083378</t>
  </si>
  <si>
    <t>1A4070000000065000083379</t>
  </si>
  <si>
    <t>1A4070000000065000083380</t>
  </si>
  <si>
    <t>1A4070000000065000083381</t>
  </si>
  <si>
    <t>1A4070000000065000083382</t>
  </si>
  <si>
    <t>1A4070000000065000083383</t>
  </si>
  <si>
    <t>1A4070000000065000083384</t>
  </si>
  <si>
    <t>1A4070000000065000083385</t>
  </si>
  <si>
    <t>1A4070000000065000083386</t>
  </si>
  <si>
    <t>1A4070000000065000083387</t>
  </si>
  <si>
    <t>1A4070000000065000083388</t>
  </si>
  <si>
    <t>1A4070000000065000083389</t>
  </si>
  <si>
    <t>1A4070000000065000083390</t>
  </si>
  <si>
    <t>1A4070000000065000083391</t>
  </si>
  <si>
    <t>1A4070000000065000083392</t>
  </si>
  <si>
    <t>1A4070000000065000083393</t>
  </si>
  <si>
    <t>1A4070000000065000083394</t>
  </si>
  <si>
    <t>1A4070000000065000083395</t>
  </si>
  <si>
    <t>1A4070000000065000083396</t>
  </si>
  <si>
    <t>1A4070000000065000083397</t>
  </si>
  <si>
    <t>1A4070000000065000083398</t>
  </si>
  <si>
    <t>1A4070000000065000083399</t>
  </si>
  <si>
    <t>1A4070000000065000083400</t>
  </si>
  <si>
    <t>1A4070000000065000083401</t>
  </si>
  <si>
    <t>1A4070000000065000083402</t>
  </si>
  <si>
    <t>1A4070000000065000083403</t>
  </si>
  <si>
    <t>1A4070000000065000083404</t>
  </si>
  <si>
    <t>1A4070000000065000083405</t>
  </si>
  <si>
    <t>1A4070000000065000083406</t>
  </si>
  <si>
    <t>1A4070000000065000083407</t>
  </si>
  <si>
    <t>1A4070000000065000083408</t>
  </si>
  <si>
    <t>1A4070000000065000083409</t>
  </si>
  <si>
    <t>1A4070000000065000083410</t>
  </si>
  <si>
    <t>1A4070000000065000083411</t>
  </si>
  <si>
    <t>1A4070000000065000083412</t>
  </si>
  <si>
    <t>1A4070000000065000083413</t>
  </si>
  <si>
    <t>1A4070000000065000083414</t>
  </si>
  <si>
    <t>1A4070000000065000083415</t>
  </si>
  <si>
    <t>1A4070000000065000083416</t>
  </si>
  <si>
    <t>1A4070000000065000083417</t>
  </si>
  <si>
    <t>1A4070000000065000083418</t>
  </si>
  <si>
    <t>1A4070000000065000083419</t>
  </si>
  <si>
    <t>1A4070000000065000083420</t>
  </si>
  <si>
    <t>1A4070000000065000083421</t>
  </si>
  <si>
    <t>1A4070000000065000083422</t>
  </si>
  <si>
    <t>1A4070000000065000083423</t>
  </si>
  <si>
    <t>1A4070000000065000083424</t>
  </si>
  <si>
    <t>1A4070000000065000083425</t>
  </si>
  <si>
    <t>1A4070000000065000083426</t>
  </si>
  <si>
    <t>1A4070000000065000083427</t>
  </si>
  <si>
    <t>1A4070000000065000083428</t>
  </si>
  <si>
    <t>1A4070000000065000083429</t>
  </si>
  <si>
    <t>1A4070000000065000083430</t>
  </si>
  <si>
    <t>1A4070000000065000083431</t>
  </si>
  <si>
    <t>1A4070000000065000083432</t>
  </si>
  <si>
    <t>1A4070000000065000083433</t>
  </si>
  <si>
    <t>1A4070000000065000083434</t>
  </si>
  <si>
    <t>1A4070000000065000083435</t>
  </si>
  <si>
    <t>1A4070000000065000083436</t>
  </si>
  <si>
    <t>1A4070000000065000083437</t>
  </si>
  <si>
    <t>1A4070000000065000083438</t>
  </si>
  <si>
    <t>1A4070000000065000083439</t>
  </si>
  <si>
    <t>1A4070000000065000083440</t>
  </si>
  <si>
    <t>1A4070000000065000083441</t>
  </si>
  <si>
    <t>1A4070000000065000083442</t>
  </si>
  <si>
    <t>1A4070000000065000083443</t>
  </si>
  <si>
    <t>1A4070000000065000083444</t>
  </si>
  <si>
    <t>1A4070000000065000083445</t>
  </si>
  <si>
    <t>1A4070000000065000083446</t>
  </si>
  <si>
    <t>1A4070000000065000083447</t>
  </si>
  <si>
    <t>1A4070000000065000083448</t>
  </si>
  <si>
    <t>1A4070000000065000083449</t>
  </si>
  <si>
    <t>1A4070000000065000083450</t>
  </si>
  <si>
    <t>1A4070000000065000083451</t>
  </si>
  <si>
    <t>1A4070000000065000083452</t>
  </si>
  <si>
    <t>1A4070000000065000083453</t>
  </si>
  <si>
    <t>1A4070000000065000083454</t>
  </si>
  <si>
    <t>1A4070000000065000083455</t>
  </si>
  <si>
    <t>1A4070000000065000083456</t>
  </si>
  <si>
    <t>1A4070000000065000083457</t>
  </si>
  <si>
    <t>1A4070000000065000083458</t>
  </si>
  <si>
    <t>1A4070000000065000083459</t>
  </si>
  <si>
    <t>1A4070000000065000083460</t>
  </si>
  <si>
    <t>1A4070000000065000083461</t>
  </si>
  <si>
    <t>1A4070000000065000083462</t>
  </si>
  <si>
    <t>1A4070000000065000083463</t>
  </si>
  <si>
    <t>1A4070000000065000083464</t>
  </si>
  <si>
    <t>1A4070000000065000083465</t>
  </si>
  <si>
    <t>1A4070000000065000083466</t>
  </si>
  <si>
    <t>1A4070000000065000083467</t>
  </si>
  <si>
    <t>1A4070000000065000083468</t>
  </si>
  <si>
    <t>1A4070000000065000083469</t>
  </si>
  <si>
    <t>1A4070000000065000083470</t>
  </si>
  <si>
    <t>1A4070000000065000083471</t>
  </si>
  <si>
    <t>1A4070000000065000083472</t>
  </si>
  <si>
    <t>1A4070000000065000083473</t>
  </si>
  <si>
    <t>1A4070000000065000083474</t>
  </si>
  <si>
    <t>1A4070000000065000083475</t>
  </si>
  <si>
    <t>1A4070000000065000083476</t>
  </si>
  <si>
    <t>1A4070000000065000083477</t>
  </si>
  <si>
    <t>1A4070000000065000083478</t>
  </si>
  <si>
    <t>1A4070000000065000083479</t>
  </si>
  <si>
    <t>1A4070000000065000083480</t>
  </si>
  <si>
    <t>1A4070000000065000083481</t>
  </si>
  <si>
    <t>1A4070000000065000083482</t>
  </si>
  <si>
    <t>1A4070000000065000083483</t>
  </si>
  <si>
    <t>1A4070000000065000083484</t>
  </si>
  <si>
    <t>1A4070000000065000083485</t>
  </si>
  <si>
    <t>1A4070000000065000083486</t>
  </si>
  <si>
    <t>1A4070000000065000083487</t>
  </si>
  <si>
    <t>1A4070000000065000083488</t>
  </si>
  <si>
    <t>1A4070000000065000083489</t>
  </si>
  <si>
    <t>1A4070000000065000083490</t>
  </si>
  <si>
    <t>1A4070000000065000083491</t>
  </si>
  <si>
    <t>1A4070000000065000083492</t>
  </si>
  <si>
    <t>1A4070000000065000083493</t>
  </si>
  <si>
    <t>1A4070000000065000083494</t>
  </si>
  <si>
    <t>1A4070000000065000083495</t>
  </si>
  <si>
    <t>1A4070000000065000083496</t>
  </si>
  <si>
    <t>1A4070000000065000083497</t>
  </si>
  <si>
    <t>1A4070000000065000083498</t>
  </si>
  <si>
    <t>1A4070000000065000083499</t>
  </si>
  <si>
    <t>1A4070000000065000083500</t>
  </si>
  <si>
    <t>1A4070000000065000083501</t>
  </si>
  <si>
    <t>1A4070000000065000083502</t>
  </si>
  <si>
    <t>1A4070000000065000083503</t>
  </si>
  <si>
    <t>1A4070000000065000083504</t>
  </si>
  <si>
    <t>1A4070000000065000083505</t>
  </si>
  <si>
    <t>1A4070000000065000083506</t>
  </si>
  <si>
    <t>1A4070000000065000083507</t>
  </si>
  <si>
    <t>1A4070000000065000083508</t>
  </si>
  <si>
    <t>1A4070000000065000083509</t>
  </si>
  <si>
    <t>1A4070000000065000083510</t>
  </si>
  <si>
    <t>1A4070000000065000083511</t>
  </si>
  <si>
    <t>1A4070000000065000083512</t>
  </si>
  <si>
    <t>1A4070000000065000083513</t>
  </si>
  <si>
    <t>1A4070000000065000083514</t>
  </si>
  <si>
    <t>1A4070000000065000083515</t>
  </si>
  <si>
    <t>1A4070000000065000083516</t>
  </si>
  <si>
    <t>1A4070000000065000083517</t>
  </si>
  <si>
    <t>1A4070000000065000083518</t>
  </si>
  <si>
    <t>1A4070000000065000083519</t>
  </si>
  <si>
    <t>1A4070000000065000083520</t>
  </si>
  <si>
    <t>1A4070000000065000083521</t>
  </si>
  <si>
    <t>1A4070000000065000083522</t>
  </si>
  <si>
    <t>1A4070000000065000083523</t>
  </si>
  <si>
    <t>1A4070000000065000083524</t>
  </si>
  <si>
    <t>1A4070000000065000083525</t>
  </si>
  <si>
    <t>1A4070000000065000083526</t>
  </si>
  <si>
    <t>1A4070000000065000083527</t>
  </si>
  <si>
    <t>1A4070000000065000083528</t>
  </si>
  <si>
    <t>1A4070000000065000083529</t>
  </si>
  <si>
    <t>1A4070000000065000083530</t>
  </si>
  <si>
    <t>1A4070000000065000083531</t>
  </si>
  <si>
    <t>1A4070000000065000083532</t>
  </si>
  <si>
    <t>1A4070000000065000083533</t>
  </si>
  <si>
    <t>1A4070000000065000083534</t>
  </si>
  <si>
    <t>1A4070000000065000083535</t>
  </si>
  <si>
    <t>1A4070000000065000083536</t>
  </si>
  <si>
    <t>1A4070000000065000083537</t>
  </si>
  <si>
    <t>1A4070000000065000083538</t>
  </si>
  <si>
    <t>1A4070000000065000083539</t>
  </si>
  <si>
    <t>1A4070000000065000083540</t>
  </si>
  <si>
    <t>1A4070000000065000083541</t>
  </si>
  <si>
    <t>1A4070000000065000083542</t>
  </si>
  <si>
    <t>1A4070000000065000083543</t>
  </si>
  <si>
    <t>1A4070000000065000083544</t>
  </si>
  <si>
    <t>1A4070000000065000083545</t>
  </si>
  <si>
    <t>1A4070000000065000083546</t>
  </si>
  <si>
    <t>1A4070000000065000083547</t>
  </si>
  <si>
    <t>1A4070000000065000083548</t>
  </si>
  <si>
    <t>1A4070000000065000083549</t>
  </si>
  <si>
    <t>1A4070000000065000083550</t>
  </si>
  <si>
    <t>1A4070000000065000083551</t>
  </si>
  <si>
    <t>1A4070000000065000083552</t>
  </si>
  <si>
    <t>1A4070000000065000083553</t>
  </si>
  <si>
    <t>1A4070000000065000083554</t>
  </si>
  <si>
    <t>1A4070000000065000083555</t>
  </si>
  <si>
    <t>1A4070000000065000083556</t>
  </si>
  <si>
    <t>1A4070000000065000083557</t>
  </si>
  <si>
    <t>1A4070000000065000083558</t>
  </si>
  <si>
    <t>1A4070000000065000083559</t>
  </si>
  <si>
    <t>1A4070000000065000083560</t>
  </si>
  <si>
    <t>1A4070000000065000083561</t>
  </si>
  <si>
    <t>1A4070000000065000083562</t>
  </si>
  <si>
    <t>1A4070000000065000083563</t>
  </si>
  <si>
    <t>1A4070000000065000083564</t>
  </si>
  <si>
    <t>1A4070000000065000083565</t>
  </si>
  <si>
    <t>1A4070000000065000083566</t>
  </si>
  <si>
    <t>1A4070000000065000083567</t>
  </si>
  <si>
    <t>1A4070000000065000083568</t>
  </si>
  <si>
    <t>1A4070000000065000083569</t>
  </si>
  <si>
    <t>1A4070000000065000083570</t>
  </si>
  <si>
    <t>1A4070000000065000083571</t>
  </si>
  <si>
    <t>1A4070000000065000083572</t>
  </si>
  <si>
    <t>1A4070000000065000083573</t>
  </si>
  <si>
    <t>1A4070000000065000083574</t>
  </si>
  <si>
    <t>1A4070000000065000083575</t>
  </si>
  <si>
    <t>1A4070000000065000083576</t>
  </si>
  <si>
    <t>1A4070000000065000083577</t>
  </si>
  <si>
    <t>1A4070000000065000083578</t>
  </si>
  <si>
    <t>1A4070000000065000083579</t>
  </si>
  <si>
    <t>1A4070000000065000083580</t>
  </si>
  <si>
    <t>1A4070000000065000083581</t>
  </si>
  <si>
    <t>1A4070000000065000083582</t>
  </si>
  <si>
    <t>1A4070000000065000083583</t>
  </si>
  <si>
    <t>1A4070000000065000083584</t>
  </si>
  <si>
    <t>1A4070000000065000083585</t>
  </si>
  <si>
    <t>1A4070000000065000083586</t>
  </si>
  <si>
    <t>1A4070000000065000083587</t>
  </si>
  <si>
    <t>1A4070000000065000083588</t>
  </si>
  <si>
    <t>1A4070000000065000083589</t>
  </si>
  <si>
    <t>1A4070000000065000083590</t>
  </si>
  <si>
    <t>1A4070000000065000083591</t>
  </si>
  <si>
    <t>1A4070000000065000083592</t>
  </si>
  <si>
    <t>1A4070000000065000083593</t>
  </si>
  <si>
    <t>1A4070000000065000083594</t>
  </si>
  <si>
    <t>1A4070000000065000083595</t>
  </si>
  <si>
    <t>1A4070000000065000083596</t>
  </si>
  <si>
    <t>1A4070000000065000083597</t>
  </si>
  <si>
    <t>1A4070000000065000083598</t>
  </si>
  <si>
    <t>1A4070000000065000083599</t>
  </si>
  <si>
    <t>1A4070000000065000083600</t>
  </si>
  <si>
    <t>1A4070000000065000083601</t>
  </si>
  <si>
    <t>1A4070000000065000083602</t>
  </si>
  <si>
    <t>1A4070000000065000083603</t>
  </si>
  <si>
    <t>1A4070000000065000083604</t>
  </si>
  <si>
    <t>1A4070000000065000083605</t>
  </si>
  <si>
    <t>1A4070000000065000083606</t>
  </si>
  <si>
    <t>1A4070000000065000083607</t>
  </si>
  <si>
    <t>1A4070000000065000083608</t>
  </si>
  <si>
    <t>1A4070000000065000083609</t>
  </si>
  <si>
    <t>1A4070000000065000083610</t>
  </si>
  <si>
    <t>1A4070000000065000083611</t>
  </si>
  <si>
    <t>1A4070000000065000083612</t>
  </si>
  <si>
    <t>1A4070000000065000083613</t>
  </si>
  <si>
    <t>1A4070000000065000083614</t>
  </si>
  <si>
    <t>1A4070000000065000083615</t>
  </si>
  <si>
    <t>1A4070000000065000083616</t>
  </si>
  <si>
    <t>1A4070000000065000083617</t>
  </si>
  <si>
    <t>1A4070000000065000083618</t>
  </si>
  <si>
    <t>1A4070000000065000083619</t>
  </si>
  <si>
    <t>1A4070000000065000083620</t>
  </si>
  <si>
    <t>1A4070000000065000083621</t>
  </si>
  <si>
    <t>1A4070000000065000083622</t>
  </si>
  <si>
    <t>1A4070000000065000083623</t>
  </si>
  <si>
    <t>1A4070000000065000083624</t>
  </si>
  <si>
    <t>1A4070000000065000083625</t>
  </si>
  <si>
    <t>1A4070000000065000083626</t>
  </si>
  <si>
    <t>1A4070000000065000083627</t>
  </si>
  <si>
    <t>1A4070000000065000083628</t>
  </si>
  <si>
    <t>1A4070000000065000083629</t>
  </si>
  <si>
    <t>1A4070000000065000083630</t>
  </si>
  <si>
    <t>1A4070000000065000083631</t>
  </si>
  <si>
    <t>1A4070000000065000083632</t>
  </si>
  <si>
    <t>1A4070000000065000083633</t>
  </si>
  <si>
    <t>1A4070000000065000083634</t>
  </si>
  <si>
    <t>1A4070000000065000083635</t>
  </si>
  <si>
    <t>1A4070000000065000083636</t>
  </si>
  <si>
    <t>1A4070000000065000083637</t>
  </si>
  <si>
    <t>1A4070000000065000083638</t>
  </si>
  <si>
    <t>1A4070000000065000083639</t>
  </si>
  <si>
    <t>1A4070000000065000083640</t>
  </si>
  <si>
    <t>1A4070000000065000083641</t>
  </si>
  <si>
    <t>1A4070000000065000083642</t>
  </si>
  <si>
    <t>1A4070000000065000083643</t>
  </si>
  <si>
    <t>1A4070000000065000083644</t>
  </si>
  <si>
    <t>1A4070000000065000083645</t>
  </si>
  <si>
    <t>1A4070000000065000083646</t>
  </si>
  <si>
    <t>1A4070000000065000083647</t>
  </si>
  <si>
    <t>1A4070000000065000083648</t>
  </si>
  <si>
    <t>1A4070000000065000083649</t>
  </si>
  <si>
    <t>1A4070000000065000083650</t>
  </si>
  <si>
    <t>1A4070000000065000083651</t>
  </si>
  <si>
    <t>1A4070000000065000083652</t>
  </si>
  <si>
    <t>1A4070000000065000083653</t>
  </si>
  <si>
    <t>1A4070000000065000083654</t>
  </si>
  <si>
    <t>1A4070000000065000083655</t>
  </si>
  <si>
    <t>1A4070000000065000083656</t>
  </si>
  <si>
    <t>1A4070000000065000083657</t>
  </si>
  <si>
    <t>1A4070000000065000083658</t>
  </si>
  <si>
    <t>1A4070000000065000083659</t>
  </si>
  <si>
    <t>1A4070000000065000083660</t>
  </si>
  <si>
    <t>1A4070000000065000083661</t>
  </si>
  <si>
    <t>1A4070000000065000083662</t>
  </si>
  <si>
    <t>1A4070000000065000083663</t>
  </si>
  <si>
    <t>1A4070000000065000083664</t>
  </si>
  <si>
    <t>1A4070000000065000083665</t>
  </si>
  <si>
    <t>1A4070000000065000083666</t>
  </si>
  <si>
    <t>1A4070000000065000083667</t>
  </si>
  <si>
    <t>1A4070000000065000083668</t>
  </si>
  <si>
    <t>1A4070000000065000083669</t>
  </si>
  <si>
    <t>1A4070000000065000083670</t>
  </si>
  <si>
    <t>1A4070000000065000083671</t>
  </si>
  <si>
    <t>1A4070000000065000083672</t>
  </si>
  <si>
    <t>1A4070000000065000083673</t>
  </si>
  <si>
    <t>1A4070000000065000083674</t>
  </si>
  <si>
    <t>1A4070000000065000083675</t>
  </si>
  <si>
    <t>1A4070000000065000083676</t>
  </si>
  <si>
    <t>1A4070000000065000083677</t>
  </si>
  <si>
    <t>1A4070000000065000083678</t>
  </si>
  <si>
    <t>1A4070000000065000083679</t>
  </si>
  <si>
    <t>1A4070000000065000083680</t>
  </si>
  <si>
    <t>1A4070000000065000083681</t>
  </si>
  <si>
    <t>1A4070000000065000083682</t>
  </si>
  <si>
    <t>1A4070000000065000083683</t>
  </si>
  <si>
    <t>1A4070000000065000083684</t>
  </si>
  <si>
    <t>1A4070000000065000083685</t>
  </si>
  <si>
    <t>1A4070000000065000083686</t>
  </si>
  <si>
    <t>1A4070000000065000083687</t>
  </si>
  <si>
    <t>1A4070000000065000083688</t>
  </si>
  <si>
    <t>1A4070000000065000083689</t>
  </si>
  <si>
    <t>1A4070000000065000083690</t>
  </si>
  <si>
    <t>1A4070000000065000083691</t>
  </si>
  <si>
    <t>1A4070000000065000083692</t>
  </si>
  <si>
    <t>1A4070000000065000083693</t>
  </si>
  <si>
    <t>1A4070000000065000083694</t>
  </si>
  <si>
    <t>1A4070000000065000083695</t>
  </si>
  <si>
    <t>1A4070000000065000083696</t>
  </si>
  <si>
    <t>1A4070000000065000083697</t>
  </si>
  <si>
    <t>1A4070000000065000083698</t>
  </si>
  <si>
    <t>1A4070000000065000083699</t>
  </si>
  <si>
    <t>1A4070000000065000083700</t>
  </si>
  <si>
    <t>1A4070000000065000083701</t>
  </si>
  <si>
    <t>1A4070000000065000083702</t>
  </si>
  <si>
    <t>1A4070000000065000083703</t>
  </si>
  <si>
    <t>1A4070000000065000083704</t>
  </si>
  <si>
    <t>1A4070000000065000083705</t>
  </si>
  <si>
    <t>1A4070000000065000083706</t>
  </si>
  <si>
    <t>1A4070000000065000083707</t>
  </si>
  <si>
    <t>1A4070000000065000083708</t>
  </si>
  <si>
    <t>1A4070000000065000083709</t>
  </si>
  <si>
    <t>1A4070000000065000083710</t>
  </si>
  <si>
    <t>1A4070000000065000083711</t>
  </si>
  <si>
    <t>1A4070000000065000083712</t>
  </si>
  <si>
    <t>1A4070000000065000083713</t>
  </si>
  <si>
    <t>1A4070000000065000083714</t>
  </si>
  <si>
    <t>1A4070000000065000083715</t>
  </si>
  <si>
    <t>1A4070000000065000083716</t>
  </si>
  <si>
    <t>1A4070000000065000083717</t>
  </si>
  <si>
    <t>1A4070000000065000083718</t>
  </si>
  <si>
    <t>1A4070000000065000083719</t>
  </si>
  <si>
    <t>1A4070000000065000083720</t>
  </si>
  <si>
    <t>1A4070000000065000083721</t>
  </si>
  <si>
    <t>1A4070000000065000083722</t>
  </si>
  <si>
    <t>1A4070000000065000083723</t>
  </si>
  <si>
    <t>1A4070000000065000083724</t>
  </si>
  <si>
    <t>1A4070000000065000083725</t>
  </si>
  <si>
    <t>1A4070000000065000083726</t>
  </si>
  <si>
    <t>1A4070000000065000083727</t>
  </si>
  <si>
    <t>1A4070000000065000083728</t>
  </si>
  <si>
    <t>1A4070000000065000083729</t>
  </si>
  <si>
    <t>1A4070000000065000083730</t>
  </si>
  <si>
    <t>1A4070000000065000083731</t>
  </si>
  <si>
    <t>1A4070000000065000083732</t>
  </si>
  <si>
    <t>1A4070000000065000083733</t>
  </si>
  <si>
    <t>1A4070000000065000083734</t>
  </si>
  <si>
    <t>1A4070000000065000083735</t>
  </si>
  <si>
    <t>1A4070000000065000083736</t>
  </si>
  <si>
    <t>1A4070000000065000083737</t>
  </si>
  <si>
    <t>1A4070000000065000083738</t>
  </si>
  <si>
    <t>1A4070000000065000083739</t>
  </si>
  <si>
    <t>1A4070000000065000083740</t>
  </si>
  <si>
    <t>1A4070000000065000083741</t>
  </si>
  <si>
    <t>1A4070000000065000083742</t>
  </si>
  <si>
    <t>1A4070000000065000083743</t>
  </si>
  <si>
    <t>1A4070000000065000083744</t>
  </si>
  <si>
    <t>1A4070000000065000083745</t>
  </si>
  <si>
    <t>1A4070000000065000083746</t>
  </si>
  <si>
    <t>1A4070000000065000083747</t>
  </si>
  <si>
    <t>1A4070000000065000083748</t>
  </si>
  <si>
    <t>1A4070000000065000083749</t>
  </si>
  <si>
    <t>1A4070000000065000083750</t>
  </si>
  <si>
    <t>1A4070000000065000083751</t>
  </si>
  <si>
    <t>1A4070000000065000083752</t>
  </si>
  <si>
    <t>1A4070000000065000083753</t>
  </si>
  <si>
    <t>1A4070000000065000083754</t>
  </si>
  <si>
    <t>1A4070000000065000083755</t>
  </si>
  <si>
    <t>1A4070000000065000083756</t>
  </si>
  <si>
    <t>1A4070000000065000083757</t>
  </si>
  <si>
    <t>1A4070000000065000083758</t>
  </si>
  <si>
    <t>1A4070000000065000083759</t>
  </si>
  <si>
    <t>1A4070000000065000083760</t>
  </si>
  <si>
    <t>1A4070000000065000083761</t>
  </si>
  <si>
    <t>1A4070000000065000083762</t>
  </si>
  <si>
    <t>1A4070000000065000083763</t>
  </si>
  <si>
    <t>1A4070000000065000083764</t>
  </si>
  <si>
    <t>1A4070000000065000083765</t>
  </si>
  <si>
    <t>1A4070000000065000083766</t>
  </si>
  <si>
    <t>1A4070000000065000083767</t>
  </si>
  <si>
    <t>1A4070000000065000083768</t>
  </si>
  <si>
    <t>1A4070000000065000083769</t>
  </si>
  <si>
    <t>1A4070000000065000083770</t>
  </si>
  <si>
    <t>1A4070000000065000083771</t>
  </si>
  <si>
    <t>1A4070000000065000083772</t>
  </si>
  <si>
    <t>1A4070000000065000083773</t>
  </si>
  <si>
    <t>1A4070000000065000083774</t>
  </si>
  <si>
    <t>1A4070000000065000083775</t>
  </si>
  <si>
    <t>1A4070000000065000083776</t>
  </si>
  <si>
    <t>1A4070000000065000083777</t>
  </si>
  <si>
    <t>1A4070000000065000083778</t>
  </si>
  <si>
    <t>1A4070000000065000083779</t>
  </si>
  <si>
    <t>1A4070000000065000083780</t>
  </si>
  <si>
    <t>1A4070000000065000083781</t>
  </si>
  <si>
    <t>1A4070000000065000083782</t>
  </si>
  <si>
    <t>1A4070000000065000083783</t>
  </si>
  <si>
    <t>1A4070000000065000083784</t>
  </si>
  <si>
    <t>1A4070000000065000083785</t>
  </si>
  <si>
    <t>1A4070000000065000083786</t>
  </si>
  <si>
    <t>1A4070000000065000083787</t>
  </si>
  <si>
    <t>1A4070000000065000083788</t>
  </si>
  <si>
    <t>1A4070000000065000083789</t>
  </si>
  <si>
    <t>1A4070000000065000083790</t>
  </si>
  <si>
    <t>1A4070000000065000083791</t>
  </si>
  <si>
    <t>1A4070000000065000083792</t>
  </si>
  <si>
    <t>1A4070000000065000083793</t>
  </si>
  <si>
    <t>1A4070000000065000083794</t>
  </si>
  <si>
    <t>1A4070000000065000083795</t>
  </si>
  <si>
    <t>1A4070000000065000083796</t>
  </si>
  <si>
    <t>1A4070000000065000083797</t>
  </si>
  <si>
    <t>1A4070000000065000083798</t>
  </si>
  <si>
    <t>1A4070000000065000083799</t>
  </si>
  <si>
    <t>1A4070000000065000083800</t>
  </si>
  <si>
    <t>1A4070000000065000083801</t>
  </si>
  <si>
    <t>1A4070000000065000083802</t>
  </si>
  <si>
    <t>1A4070000000065000083803</t>
  </si>
  <si>
    <t>1A4070000000065000083804</t>
  </si>
  <si>
    <t>1A4070000000065000083805</t>
  </si>
  <si>
    <t>1A4070000000065000083806</t>
  </si>
  <si>
    <t>1A4070000000065000083807</t>
  </si>
  <si>
    <t>1A4070000000065000083808</t>
  </si>
  <si>
    <t>1A4070000000065000083809</t>
  </si>
  <si>
    <t>1A4070000000065000083810</t>
  </si>
  <si>
    <t>1A4070000000065000083811</t>
  </si>
  <si>
    <t>1A4070000000065000083812</t>
  </si>
  <si>
    <t>1A4070000000065000083813</t>
  </si>
  <si>
    <t>1A4070000000065000083814</t>
  </si>
  <si>
    <t>1A4070000000065000083815</t>
  </si>
  <si>
    <t>1A4070000000065000083816</t>
  </si>
  <si>
    <t>1A4070000000065000083817</t>
  </si>
  <si>
    <t>1A4070000000065000083818</t>
  </si>
  <si>
    <t>1A4070000000065000083819</t>
  </si>
  <si>
    <t>1A4070000000065000083820</t>
  </si>
  <si>
    <t>1A4070000000065000083821</t>
  </si>
  <si>
    <t>1A4070000000065000083822</t>
  </si>
  <si>
    <t>1A4070000000065000083823</t>
  </si>
  <si>
    <t>1A4070000000065000083824</t>
  </si>
  <si>
    <t>1A4070000000065000083825</t>
  </si>
  <si>
    <t>1A4070000000065000083826</t>
  </si>
  <si>
    <t>1A4070000000065000083827</t>
  </si>
  <si>
    <t>1A4070000000065000083828</t>
  </si>
  <si>
    <t>1A4070000000065000083829</t>
  </si>
  <si>
    <t>1A4070000000065000083830</t>
  </si>
  <si>
    <t>1A4070000000065000083831</t>
  </si>
  <si>
    <t>1A4070000000065000083832</t>
  </si>
  <si>
    <t>1A4070000000065000083833</t>
  </si>
  <si>
    <t>1A4070000000065000083834</t>
  </si>
  <si>
    <t>1A4070000000065000083835</t>
  </si>
  <si>
    <t>1A4070000000065000083836</t>
  </si>
  <si>
    <t>1A4070000000065000083837</t>
  </si>
  <si>
    <t>1A4070000000065000083838</t>
  </si>
  <si>
    <t>1A4070000000065000083839</t>
  </si>
  <si>
    <t>1A4070000000065000083840</t>
  </si>
  <si>
    <t>1A4070000000065000083841</t>
  </si>
  <si>
    <t>1A4070000000065000083842</t>
  </si>
  <si>
    <t>1A4070000000065000083843</t>
  </si>
  <si>
    <t>1A4070000000065000083844</t>
  </si>
  <si>
    <t>1A4070000000065000083845</t>
  </si>
  <si>
    <t>1A4070000000065000083846</t>
  </si>
  <si>
    <t>1A4070000000065000083847</t>
  </si>
  <si>
    <t>1A4070000000065000083848</t>
  </si>
  <si>
    <t>1A4070000000065000083849</t>
  </si>
  <si>
    <t>1A4070000000065000083850</t>
  </si>
  <si>
    <t>1A4070000000065000083851</t>
  </si>
  <si>
    <t>1A4070000000065000083852</t>
  </si>
  <si>
    <t>1A4070000000065000083853</t>
  </si>
  <si>
    <t>1A4070000000065000083854</t>
  </si>
  <si>
    <t>1A4070000000065000083855</t>
  </si>
  <si>
    <t>1A4070000000065000083856</t>
  </si>
  <si>
    <t>1A4070000000065000083857</t>
  </si>
  <si>
    <t>1A4070000000065000083858</t>
  </si>
  <si>
    <t>1A4070000000065000083859</t>
  </si>
  <si>
    <t>1A4070000000065000083860</t>
  </si>
  <si>
    <t>1A4070000000065000083861</t>
  </si>
  <si>
    <t>1A4070000000065000083862</t>
  </si>
  <si>
    <t>1A4070000000065000083863</t>
  </si>
  <si>
    <t>1A4070000000065000083864</t>
  </si>
  <si>
    <t>1A4070000000065000083865</t>
  </si>
  <si>
    <t>1A4070000000065000083866</t>
  </si>
  <si>
    <t>1A4070000000065000083867</t>
  </si>
  <si>
    <t>1A4070000000065000083868</t>
  </si>
  <si>
    <t>1A4070000000065000083869</t>
  </si>
  <si>
    <t>1A4070000000065000083870</t>
  </si>
  <si>
    <t>1A4070000000065000083871</t>
  </si>
  <si>
    <t>1A4070000000065000083872</t>
  </si>
  <si>
    <t>1A4070000000065000083873</t>
  </si>
  <si>
    <t>1A4070000000065000083874</t>
  </si>
  <si>
    <t>1A4070000000065000083875</t>
  </si>
  <si>
    <t>1A4070000000065000083876</t>
  </si>
  <si>
    <t>1A4070000000065000083877</t>
  </si>
  <si>
    <t>1A4070000000065000083878</t>
  </si>
  <si>
    <t>1A4070000000065000083879</t>
  </si>
  <si>
    <t>1A4070000000065000083880</t>
  </si>
  <si>
    <t>1A4070000000065000083881</t>
  </si>
  <si>
    <t>1A4070000000065000083882</t>
  </si>
  <si>
    <t>1A4070000000065000083883</t>
  </si>
  <si>
    <t>1A4070000000065000083884</t>
  </si>
  <si>
    <t>1A4070000000065000083885</t>
  </si>
  <si>
    <t>1A4070000000065000083886</t>
  </si>
  <si>
    <t>1A4070000000065000083887</t>
  </si>
  <si>
    <t>1A4070000000065000083888</t>
  </si>
  <si>
    <t>1A4070000000065000083889</t>
  </si>
  <si>
    <t>1A4070000000065000083890</t>
  </si>
  <si>
    <t>1A4070000000065000083891</t>
  </si>
  <si>
    <t>1A4070000000065000083892</t>
  </si>
  <si>
    <t>1A4070000000065000083893</t>
  </si>
  <si>
    <t>1A4070000000065000083894</t>
  </si>
  <si>
    <t>1A4070000000065000083895</t>
  </si>
  <si>
    <t>1A4070000000065000083896</t>
  </si>
  <si>
    <t>1A4070000000065000083897</t>
  </si>
  <si>
    <t>1A4070000000065000083898</t>
  </si>
  <si>
    <t>1A4070000000065000083899</t>
  </si>
  <si>
    <t>1A4070000000065000083900</t>
  </si>
  <si>
    <t>1A4070000000065000083901</t>
  </si>
  <si>
    <t>1A4070000000065000083902</t>
  </si>
  <si>
    <t>1A4070000000065000083903</t>
  </si>
  <si>
    <t>1A4070000000065000083904</t>
  </si>
  <si>
    <t>1A4070000000065000083905</t>
  </si>
  <si>
    <t>1A4070000000065000083906</t>
  </si>
  <si>
    <t>1A4070000000065000083907</t>
  </si>
  <si>
    <t>1A4070000000065000083908</t>
  </si>
  <si>
    <t>1A4070000000065000083909</t>
  </si>
  <si>
    <t>1A4070000000065000083910</t>
  </si>
  <si>
    <t>1A4070000000065000083911</t>
  </si>
  <si>
    <t>1A4070000000065000083912</t>
  </si>
  <si>
    <t>1A4070000000065000083913</t>
  </si>
  <si>
    <t>1A4070000000065000083914</t>
  </si>
  <si>
    <t>1A4070000000065000083915</t>
  </si>
  <si>
    <t>1A4070000000065000083916</t>
  </si>
  <si>
    <t>1A4070000000065000083917</t>
  </si>
  <si>
    <t>1A4070000000065000083918</t>
  </si>
  <si>
    <t>1A4070000000065000083919</t>
  </si>
  <si>
    <t>1A4070000000065000083920</t>
  </si>
  <si>
    <t>1A4070000000065000083921</t>
  </si>
  <si>
    <t>1A4070000000065000083922</t>
  </si>
  <si>
    <t>1A4070000000065000083923</t>
  </si>
  <si>
    <t>1A4070000000065000083924</t>
  </si>
  <si>
    <t>1A4070000000065000083925</t>
  </si>
  <si>
    <t>1A4070000000065000083926</t>
  </si>
  <si>
    <t>1A4070000000065000083927</t>
  </si>
  <si>
    <t>1A4070000000065000083928</t>
  </si>
  <si>
    <t>1A4070000000065000083929</t>
  </si>
  <si>
    <t>1A4070000000065000083930</t>
  </si>
  <si>
    <t>1A4070000000065000083931</t>
  </si>
  <si>
    <t>1A4070000000065000083932</t>
  </si>
  <si>
    <t>1A4070000000065000083933</t>
  </si>
  <si>
    <t>1A4070000000065000083934</t>
  </si>
  <si>
    <t>1A4070000000065000083935</t>
  </si>
  <si>
    <t>1A4070000000065000083936</t>
  </si>
  <si>
    <t>1A4070000000065000083937</t>
  </si>
  <si>
    <t>1A4070000000065000083938</t>
  </si>
  <si>
    <t>1A4070000000065000083939</t>
  </si>
  <si>
    <t>1A4070000000065000083940</t>
  </si>
  <si>
    <t>1A4070000000065000083941</t>
  </si>
  <si>
    <t>1A4070000000065000083942</t>
  </si>
  <si>
    <t>1A4070000000065000083943</t>
  </si>
  <si>
    <t>1A4070000000065000083944</t>
  </si>
  <si>
    <t>1A4070000000065000083945</t>
  </si>
  <si>
    <t>1A4070000000065000083946</t>
  </si>
  <si>
    <t>1A4070000000065000083947</t>
  </si>
  <si>
    <t>1A4070000000065000083948</t>
  </si>
  <si>
    <t>1A4070000000065000083949</t>
  </si>
  <si>
    <t>1A4070000000065000083950</t>
  </si>
  <si>
    <t>1A4070000000065000083951</t>
  </si>
  <si>
    <t>1A4070000000065000083952</t>
  </si>
  <si>
    <t>1A4070000000065000083953</t>
  </si>
  <si>
    <t>1A4070000000065000083954</t>
  </si>
  <si>
    <t>1A4070000000065000083955</t>
  </si>
  <si>
    <t>1A4070000000065000083956</t>
  </si>
  <si>
    <t>1A4070000000065000083957</t>
  </si>
  <si>
    <t>1A4070000000065000083958</t>
  </si>
  <si>
    <t>1A4070000000065000083959</t>
  </si>
  <si>
    <t>1A4070000000065000083960</t>
  </si>
  <si>
    <t>1A4070000000065000083961</t>
  </si>
  <si>
    <t>1A4070000000065000083962</t>
  </si>
  <si>
    <t>1A4070000000065000083963</t>
  </si>
  <si>
    <t>1A4070000000065000083964</t>
  </si>
  <si>
    <t>1A4070000000065000083965</t>
  </si>
  <si>
    <t>1A4070000000065000083966</t>
  </si>
  <si>
    <t>1A4070000000065000083967</t>
  </si>
  <si>
    <t>1A4070000000065000083968</t>
  </si>
  <si>
    <t>1A4070000000065000083969</t>
  </si>
  <si>
    <t>1A4070000000065000083970</t>
  </si>
  <si>
    <t>1A4070000000065000083971</t>
  </si>
  <si>
    <t>1A4070000000065000083972</t>
  </si>
  <si>
    <t>1A4070000000065000083973</t>
  </si>
  <si>
    <t>1A4070000000065000083974</t>
  </si>
  <si>
    <t>1A4070000000065000083975</t>
  </si>
  <si>
    <t>1A4070000000065000083976</t>
  </si>
  <si>
    <t>1A4070000000065000083977</t>
  </si>
  <si>
    <t>1A4070000000065000083978</t>
  </si>
  <si>
    <t>1A4070000000065000083979</t>
  </si>
  <si>
    <t>1A4070000000065000083980</t>
  </si>
  <si>
    <t>1A4070000000065000083981</t>
  </si>
  <si>
    <t>1A4070000000065000083982</t>
  </si>
  <si>
    <t>1A4070000000065000083983</t>
  </si>
  <si>
    <t>1A4070000000065000083984</t>
  </si>
  <si>
    <t>1A4070000000065000083985</t>
  </si>
  <si>
    <t>1A4070000000065000083986</t>
  </si>
  <si>
    <t>1A4070000000065000083987</t>
  </si>
  <si>
    <t>1A4070000000065000083988</t>
  </si>
  <si>
    <t>1A4070000000065000083989</t>
  </si>
  <si>
    <t>1A4070000000065000083990</t>
  </si>
  <si>
    <t>1A4070000000065000083991</t>
  </si>
  <si>
    <t>1A4070000000065000083992</t>
  </si>
  <si>
    <t>1A4070000000065000083993</t>
  </si>
  <si>
    <t>1A4070000000065000083994</t>
  </si>
  <si>
    <t>1A4070000000065000083995</t>
  </si>
  <si>
    <t>1A4070000000065000083996</t>
  </si>
  <si>
    <t>1A4070000000065000083997</t>
  </si>
  <si>
    <t>1A4070000000065000083998</t>
  </si>
  <si>
    <t>1A4070000000065000083999</t>
  </si>
  <si>
    <t>1A4070000000065000084000</t>
  </si>
  <si>
    <t>1A4070000000065000084001</t>
  </si>
  <si>
    <t>1A4070000000065000084002</t>
  </si>
  <si>
    <t>1A4070000000065000084003</t>
  </si>
  <si>
    <t>1A4070000000065000084004</t>
  </si>
  <si>
    <t>1A4070000000065000084005</t>
  </si>
  <si>
    <t>1A4070000000065000084006</t>
  </si>
  <si>
    <t>1A4070000000065000084007</t>
  </si>
  <si>
    <t>1A4070000000065000084008</t>
  </si>
  <si>
    <t>1A4070000000065000084009</t>
  </si>
  <si>
    <t>1A4070000000065000084010</t>
  </si>
  <si>
    <t>1A4070000000065000084011</t>
  </si>
  <si>
    <t>1A4070000000065000084012</t>
  </si>
  <si>
    <t>1A4070000000065000084013</t>
  </si>
  <si>
    <t>1A4070000000065000084014</t>
  </si>
  <si>
    <t>1A4070000000065000084015</t>
  </si>
  <si>
    <t>1A4070000000065000084016</t>
  </si>
  <si>
    <t>1A4070000000065000084017</t>
  </si>
  <si>
    <t>1A4070000000065000084018</t>
  </si>
  <si>
    <t>1A4070000000065000084019</t>
  </si>
  <si>
    <t>1A4070000000065000084020</t>
  </si>
  <si>
    <t>1A4070000000065000084021</t>
  </si>
  <si>
    <t>1A4070000000065000084022</t>
  </si>
  <si>
    <t>1A4070000000065000084023</t>
  </si>
  <si>
    <t>1A4070000000065000084024</t>
  </si>
  <si>
    <t>1A4070000000065000084025</t>
  </si>
  <si>
    <t>1A4070000000065000084026</t>
  </si>
  <si>
    <t>1A4070000000065000084027</t>
  </si>
  <si>
    <t>1A4070000000065000084028</t>
  </si>
  <si>
    <t>1A4070000000065000084029</t>
  </si>
  <si>
    <t>1A4070000000065000084030</t>
  </si>
  <si>
    <t>1A4070000000065000084031</t>
  </si>
  <si>
    <t>1A4070000000065000084032</t>
  </si>
  <si>
    <t>1A4070000000065000084033</t>
  </si>
  <si>
    <t>1A4070000000065000084034</t>
  </si>
  <si>
    <t>1A4070000000065000084035</t>
  </si>
  <si>
    <t>1A4070000000065000084036</t>
  </si>
  <si>
    <t>1A4070000000065000084037</t>
  </si>
  <si>
    <t>1A4070000000065000084038</t>
  </si>
  <si>
    <t>1A4070000000065000084039</t>
  </si>
  <si>
    <t>1A4070000000065000084040</t>
  </si>
  <si>
    <t>1A4070000000065000084041</t>
  </si>
  <si>
    <t>1A4070000000065000084042</t>
  </si>
  <si>
    <t>1A4070000000065000084043</t>
  </si>
  <si>
    <t>1A4070000000065000084044</t>
  </si>
  <si>
    <t>1A4070000000065000084045</t>
  </si>
  <si>
    <t>1A4070000000065000084046</t>
  </si>
  <si>
    <t>1A4070000000065000084047</t>
  </si>
  <si>
    <t>1A4070000000065000084048</t>
  </si>
  <si>
    <t>1A4070000000065000084049</t>
  </si>
  <si>
    <t>1A4070000000065000084050</t>
  </si>
  <si>
    <t>1A4070000000065000084051</t>
  </si>
  <si>
    <t>1A4070000000065000084052</t>
  </si>
  <si>
    <t>1A4070000000065000084053</t>
  </si>
  <si>
    <t>1A4070000000065000084054</t>
  </si>
  <si>
    <t>1A4070000000065000084055</t>
  </si>
  <si>
    <t>1A4070000000065000084056</t>
  </si>
  <si>
    <t>1A4070000000065000084057</t>
  </si>
  <si>
    <t>1A4070000000065000084058</t>
  </si>
  <si>
    <t>1A4070000000065000084059</t>
  </si>
  <si>
    <t>1A4070000000065000084060</t>
  </si>
  <si>
    <t>1A4070000000065000084061</t>
  </si>
  <si>
    <t>1A4070000000065000084062</t>
  </si>
  <si>
    <t>1A4070000000065000084063</t>
  </si>
  <si>
    <t>1A4070000000065000084064</t>
  </si>
  <si>
    <t>1A4070000000065000084065</t>
  </si>
  <si>
    <t>1A4070000000065000084066</t>
  </si>
  <si>
    <t>1A4070000000065000084067</t>
  </si>
  <si>
    <t>1A4070000000065000084068</t>
  </si>
  <si>
    <t>1A4070000000065000084069</t>
  </si>
  <si>
    <t>1A4070000000065000084070</t>
  </si>
  <si>
    <t>1A4070000000065000084071</t>
  </si>
  <si>
    <t>1A4070000000065000084072</t>
  </si>
  <si>
    <t>1A4070000000065000084073</t>
  </si>
  <si>
    <t>1A4070000000065000084074</t>
  </si>
  <si>
    <t>1A4070000000065000084075</t>
  </si>
  <si>
    <t>1A4070000000065000084076</t>
  </si>
  <si>
    <t>1A4070000000065000084077</t>
  </si>
  <si>
    <t>1A4070000000065000084078</t>
  </si>
  <si>
    <t>1A4070000000065000084079</t>
  </si>
  <si>
    <t>1A4070000000065000084080</t>
  </si>
  <si>
    <t>1A4070000000065000084081</t>
  </si>
  <si>
    <t>1A4070000000065000084082</t>
  </si>
  <si>
    <t>1A4070000000065000084083</t>
  </si>
  <si>
    <t>1A4070000000065000084084</t>
  </si>
  <si>
    <t>1A4070000000065000084085</t>
  </si>
  <si>
    <t>1A4070000000065000084086</t>
  </si>
  <si>
    <t>1A4070000000065000084087</t>
  </si>
  <si>
    <t>1A4070000000065000084088</t>
  </si>
  <si>
    <t>1A4070000000065000084089</t>
  </si>
  <si>
    <t>1A4070000000065000084090</t>
  </si>
  <si>
    <t>1A4070000000065000084091</t>
  </si>
  <si>
    <t>1A4070000000065000084092</t>
  </si>
  <si>
    <t>1A4070000000065000084093</t>
  </si>
  <si>
    <t>1A4070000000065000084094</t>
  </si>
  <si>
    <t>1A4070000000065000084095</t>
  </si>
  <si>
    <t>1A4070000000065000084096</t>
  </si>
  <si>
    <t>1A4070000000065000084097</t>
  </si>
  <si>
    <t>1A4070000000065000084098</t>
  </si>
  <si>
    <t>1A4070000000065000084099</t>
  </si>
  <si>
    <t>1A4070000000065000084100</t>
  </si>
  <si>
    <t>1A4070000000065000084101</t>
  </si>
  <si>
    <t>1A4070000000065000084102</t>
  </si>
  <si>
    <t>1A4070000000065000084103</t>
  </si>
  <si>
    <t>1A4070000000065000084104</t>
  </si>
  <si>
    <t>1A4070000000065000084105</t>
  </si>
  <si>
    <t>1A4070000000065000084106</t>
  </si>
  <si>
    <t>1A4070000000065000084107</t>
  </si>
  <si>
    <t>1A4070000000065000084108</t>
  </si>
  <si>
    <t>1A4070000000065000084109</t>
  </si>
  <si>
    <t>1A4070000000065000084110</t>
  </si>
  <si>
    <t>1A4070000000065000084111</t>
  </si>
  <si>
    <t>1A4070000000065000084112</t>
  </si>
  <si>
    <t>1A4070000000065000084113</t>
  </si>
  <si>
    <t>1A4070000000065000084114</t>
  </si>
  <si>
    <t>1A4070000000065000084115</t>
  </si>
  <si>
    <t>1A4070000000065000084116</t>
  </si>
  <si>
    <t>1A4070000000065000084117</t>
  </si>
  <si>
    <t>1A4070000000065000084118</t>
  </si>
  <si>
    <t>1A4070000000065000084119</t>
  </si>
  <si>
    <t>1A4070000000065000084120</t>
  </si>
  <si>
    <t>1A4070000000065000084121</t>
  </si>
  <si>
    <t>1A4070000000065000084122</t>
  </si>
  <si>
    <t>1A4070000000065000084123</t>
  </si>
  <si>
    <t>1A4070000000065000084124</t>
  </si>
  <si>
    <t>1A4070000000065000084125</t>
  </si>
  <si>
    <t>1A4070000000065000084126</t>
  </si>
  <si>
    <t>1A4070000000065000084127</t>
  </si>
  <si>
    <t>1A4070000000065000084128</t>
  </si>
  <si>
    <t>1A4070000000065000084129</t>
  </si>
  <si>
    <t>1A4070000000065000084130</t>
  </si>
  <si>
    <t>1A4070000000065000084131</t>
  </si>
  <si>
    <t>1A4070000000065000084132</t>
  </si>
  <si>
    <t>1A4070000000065000084133</t>
  </si>
  <si>
    <t>1A4070000000065000084134</t>
  </si>
  <si>
    <t>1A4070000000065000084135</t>
  </si>
  <si>
    <t>1A4070000000065000084136</t>
  </si>
  <si>
    <t>1A4070000000065000084137</t>
  </si>
  <si>
    <t>1A4070000000065000084138</t>
  </si>
  <si>
    <t>1A4070000000065000084139</t>
  </si>
  <si>
    <t>1A4070000000065000084140</t>
  </si>
  <si>
    <t>1A4070000000065000084141</t>
  </si>
  <si>
    <t>1A4070000000065000084142</t>
  </si>
  <si>
    <t>1A4070000000065000084143</t>
  </si>
  <si>
    <t>1A4070000000065000084144</t>
  </si>
  <si>
    <t>1A4070000000065000084145</t>
  </si>
  <si>
    <t>1A4070000000065000084146</t>
  </si>
  <si>
    <t>1A4070000000065000084147</t>
  </si>
  <si>
    <t>1A4070000000065000084148</t>
  </si>
  <si>
    <t>1A4070000000065000084149</t>
  </si>
  <si>
    <t>1A4070000000065000084150</t>
  </si>
  <si>
    <t>1A4070000000065000084151</t>
  </si>
  <si>
    <t>1A4070000000065000084152</t>
  </si>
  <si>
    <t>1A4070000000065000084153</t>
  </si>
  <si>
    <t>1A4070000000065000084154</t>
  </si>
  <si>
    <t>1A4070000000065000084155</t>
  </si>
  <si>
    <t>1A4070000000065000084156</t>
  </si>
  <si>
    <t>1A4070000000065000084157</t>
  </si>
  <si>
    <t>1A4070000000065000084158</t>
  </si>
  <si>
    <t>1A4070000000065000084159</t>
  </si>
  <si>
    <t>1A4070000000065000084160</t>
  </si>
  <si>
    <t>1A4070000000065000084161</t>
  </si>
  <si>
    <t>1A4070000000065000084162</t>
  </si>
  <si>
    <t>1A4070000000065000084163</t>
  </si>
  <si>
    <t>1A4070000000065000084164</t>
  </si>
  <si>
    <t>1A4070000000065000084165</t>
  </si>
  <si>
    <t>1A4070000000065000084166</t>
  </si>
  <si>
    <t>1A4070000000065000084167</t>
  </si>
  <si>
    <t>1A4070000000065000084168</t>
  </si>
  <si>
    <t>1A4070000000065000084169</t>
  </si>
  <si>
    <t>1A4070000000065000084170</t>
  </si>
  <si>
    <t>1A4070000000065000084171</t>
  </si>
  <si>
    <t>1A4070000000065000084172</t>
  </si>
  <si>
    <t>1A4070000000065000084173</t>
  </si>
  <si>
    <t>1A4070000000065000084174</t>
  </si>
  <si>
    <t>1A4070000000065000084175</t>
  </si>
  <si>
    <t>1A4070000000065000084176</t>
  </si>
  <si>
    <t>1A4070000000065000084177</t>
  </si>
  <si>
    <t>1A4070000000065000084178</t>
  </si>
  <si>
    <t>1A4070000000065000084179</t>
  </si>
  <si>
    <t>1A4070000000065000084180</t>
  </si>
  <si>
    <t>1A4070000000065000084181</t>
  </si>
  <si>
    <t>1A4070000000065000084182</t>
  </si>
  <si>
    <t>1A4070000000065000084183</t>
  </si>
  <si>
    <t>1A4070000000065000084184</t>
  </si>
  <si>
    <t>1A4070000000065000084185</t>
  </si>
  <si>
    <t>1A4070000000065000084186</t>
  </si>
  <si>
    <t>1A4070000000065000084187</t>
  </si>
  <si>
    <t>1A4070000000065000084188</t>
  </si>
  <si>
    <t>1A4070000000065000084189</t>
  </si>
  <si>
    <t>1A4070000000065000084190</t>
  </si>
  <si>
    <t>1A4070000000065000084191</t>
  </si>
  <si>
    <t>1A4070000000065000084192</t>
  </si>
  <si>
    <t>1A4070000000065000084193</t>
  </si>
  <si>
    <t>1A4070000000065000084194</t>
  </si>
  <si>
    <t>1A4070000000065000084195</t>
  </si>
  <si>
    <t>1A4070000000065000084196</t>
  </si>
  <si>
    <t>1A4070000000065000084197</t>
  </si>
  <si>
    <t>1A4070000000065000084198</t>
  </si>
  <si>
    <t>1A4070000000065000084199</t>
  </si>
  <si>
    <t>1A4070000000065000084200</t>
  </si>
  <si>
    <t>1A4070000000065000084201</t>
  </si>
  <si>
    <t>1A4070000000065000084202</t>
  </si>
  <si>
    <t>1A4070000000065000084203</t>
  </si>
  <si>
    <t>1A4070000000065000084204</t>
  </si>
  <si>
    <t>1A4070000000065000084205</t>
  </si>
  <si>
    <t>1A4070000000065000084206</t>
  </si>
  <si>
    <t>1A4070000000065000084207</t>
  </si>
  <si>
    <t>1A4070000000065000084208</t>
  </si>
  <si>
    <t>1A4070000000065000084209</t>
  </si>
  <si>
    <t>1A4070000000065000084210</t>
  </si>
  <si>
    <t>1A4070000000065000084211</t>
  </si>
  <si>
    <t>1A4070000000065000084212</t>
  </si>
  <si>
    <t>1A4070000000065000084213</t>
  </si>
  <si>
    <t>1A4070000000065000084214</t>
  </si>
  <si>
    <t>1A4070000000065000084215</t>
  </si>
  <si>
    <t>1A4070000000065000084216</t>
  </si>
  <si>
    <t>1A4070000000065000084217</t>
  </si>
  <si>
    <t>1A4070000000065000084218</t>
  </si>
  <si>
    <t>1A4070000000065000084219</t>
  </si>
  <si>
    <t>1A4070000000065000084220</t>
  </si>
  <si>
    <t>1A4070000000065000084221</t>
  </si>
  <si>
    <t>1A4070000000065000084222</t>
  </si>
  <si>
    <t>1A4070000000065000084223</t>
  </si>
  <si>
    <t>1A4070000000065000084224</t>
  </si>
  <si>
    <t>1A4070000000065000084225</t>
  </si>
  <si>
    <t>1A4070000000065000084226</t>
  </si>
  <si>
    <t>1A4070000000065000084227</t>
  </si>
  <si>
    <t>1A4070000000065000084228</t>
  </si>
  <si>
    <t>1A4070000000065000084229</t>
  </si>
  <si>
    <t>1A4070000000065000084230</t>
  </si>
  <si>
    <t>1A4070000000065000084231</t>
  </si>
  <si>
    <t>1A4070000000065000084232</t>
  </si>
  <si>
    <t>1A4070000000065000084233</t>
  </si>
  <si>
    <t>1A4070000000065000084234</t>
  </si>
  <si>
    <t>1A4070000000065000084235</t>
  </si>
  <si>
    <t>1A4070000000065000084236</t>
  </si>
  <si>
    <t>1A4070000000065000084237</t>
  </si>
  <si>
    <t>1A4070000000065000084238</t>
  </si>
  <si>
    <t>1A4070000000065000084239</t>
  </si>
  <si>
    <t>1A4070000000065000084240</t>
  </si>
  <si>
    <t>1A4070000000065000084241</t>
  </si>
  <si>
    <t>1A4070000000065000084242</t>
  </si>
  <si>
    <t>1A4070000000065000084243</t>
  </si>
  <si>
    <t>1A4070000000065000084244</t>
  </si>
  <si>
    <t>1A4070000000065000084245</t>
  </si>
  <si>
    <t>1A4070000000065000084246</t>
  </si>
  <si>
    <t>1A4070000000065000084247</t>
  </si>
  <si>
    <t>1A4070000000065000084248</t>
  </si>
  <si>
    <t>1A4070000000065000084249</t>
  </si>
  <si>
    <t>1A4070000000065000084250</t>
  </si>
  <si>
    <t>1A4070000000065000084251</t>
  </si>
  <si>
    <t>1A4070000000065000084252</t>
  </si>
  <si>
    <t>1A4070000000065000084253</t>
  </si>
  <si>
    <t>1A4070000000065000084254</t>
  </si>
  <si>
    <t>1A4070000000065000084255</t>
  </si>
  <si>
    <t>1A4070000000065000084256</t>
  </si>
  <si>
    <t>1A4070000000065000084257</t>
  </si>
  <si>
    <t>1A4070000000065000084258</t>
  </si>
  <si>
    <t>1A4070000000065000084259</t>
  </si>
  <si>
    <t>1A4070000000065000084260</t>
  </si>
  <si>
    <t>1A4070000000065000084261</t>
  </si>
  <si>
    <t>1A4070000000065000084262</t>
  </si>
  <si>
    <t>1A4070000000065000084263</t>
  </si>
  <si>
    <t>1A4070000000065000084264</t>
  </si>
  <si>
    <t>1A4070000000065000084265</t>
  </si>
  <si>
    <t>1A4070000000065000084266</t>
  </si>
  <si>
    <t>1A4070000000065000084267</t>
  </si>
  <si>
    <t>1A4070000000065000084268</t>
  </si>
  <si>
    <t>1A4070000000065000084269</t>
  </si>
  <si>
    <t>1A4070000000065000084270</t>
  </si>
  <si>
    <t>1A4070000000065000084271</t>
  </si>
  <si>
    <t>1A4070000000065000084272</t>
  </si>
  <si>
    <t>1A4070000000065000084273</t>
  </si>
  <si>
    <t>1A4070000000065000084274</t>
  </si>
  <si>
    <t>1A4070000000065000084275</t>
  </si>
  <si>
    <t>1A4070000000065000084276</t>
  </si>
  <si>
    <t>1A4070000000065000084277</t>
  </si>
  <si>
    <t>1A4070000000065000084278</t>
  </si>
  <si>
    <t>1A4070000000065000084279</t>
  </si>
  <si>
    <t>1A4070000000065000084280</t>
  </si>
  <si>
    <t>1A4070000000065000084281</t>
  </si>
  <si>
    <t>1A4070000000065000084282</t>
  </si>
  <si>
    <t>1A4070000000065000084283</t>
  </si>
  <si>
    <t>1A4070000000065000084284</t>
  </si>
  <si>
    <t>1A4070000000065000084285</t>
  </si>
  <si>
    <t>1A4070000000065000084286</t>
  </si>
  <si>
    <t>1A4070000000065000084287</t>
  </si>
  <si>
    <t>1A4070000000065000084288</t>
  </si>
  <si>
    <t>1A4070000000065000084289</t>
  </si>
  <si>
    <t>1A4070000000065000084290</t>
  </si>
  <si>
    <t>1A4070000000065000084291</t>
  </si>
  <si>
    <t>1A4070000000065000084292</t>
  </si>
  <si>
    <t>1A4070000000065000084293</t>
  </si>
  <si>
    <t>1A4070000000065000084294</t>
  </si>
  <si>
    <t>1A4070000000065000084295</t>
  </si>
  <si>
    <t>1A4070000000065000084296</t>
  </si>
  <si>
    <t>1A4070000000065000084297</t>
  </si>
  <si>
    <t>1A4070000000065000084298</t>
  </si>
  <si>
    <t>1A4070000000065000084299</t>
  </si>
  <si>
    <t>1A4070000000065000084300</t>
  </si>
  <si>
    <t>1A4070000000065000084301</t>
  </si>
  <si>
    <t>1A4070000000065000084302</t>
  </si>
  <si>
    <t>1A4070000000065000084303</t>
  </si>
  <si>
    <t>1A4070000000065000084304</t>
  </si>
  <si>
    <t>1A4070000000065000084305</t>
  </si>
  <si>
    <t>1A4070000000065000084306</t>
  </si>
  <si>
    <t>1A4070000000065000084307</t>
  </si>
  <si>
    <t>1A4070000000065000084308</t>
  </si>
  <si>
    <t>1A4070000000065000084309</t>
  </si>
  <si>
    <t>1A4070000000065000084310</t>
  </si>
  <si>
    <t>1A4070000000065000084311</t>
  </si>
  <si>
    <t>1A4070000000065000084312</t>
  </si>
  <si>
    <t>1A4070000000065000084313</t>
  </si>
  <si>
    <t>1A4070000000065000084314</t>
  </si>
  <si>
    <t>1A4070000000065000084315</t>
  </si>
  <si>
    <t>1A4070000000065000084316</t>
  </si>
  <si>
    <t>1A4070000000065000084317</t>
  </si>
  <si>
    <t>1A4070000000065000084318</t>
  </si>
  <si>
    <t>1A4070000000065000084319</t>
  </si>
  <si>
    <t>1A4070000000065000084320</t>
  </si>
  <si>
    <t>1A4070000000065000084321</t>
  </si>
  <si>
    <t>1A4070000000065000084322</t>
  </si>
  <si>
    <t>1A4070000000065000084323</t>
  </si>
  <si>
    <t>1A4070000000065000084324</t>
  </si>
  <si>
    <t>1A4070000000065000084325</t>
  </si>
  <si>
    <t>1A4070000000065000084326</t>
  </si>
  <si>
    <t>1A4070000000065000084327</t>
  </si>
  <si>
    <t>1A4070000000065000084328</t>
  </si>
  <si>
    <t>1A4070000000065000084329</t>
  </si>
  <si>
    <t>1A4070000000065000084330</t>
  </si>
  <si>
    <t>1A4070000000065000084331</t>
  </si>
  <si>
    <t>1A4070000000065000084332</t>
  </si>
  <si>
    <t>1A4070000000065000084333</t>
  </si>
  <si>
    <t>1A4070000000065000084334</t>
  </si>
  <si>
    <t>1A4070000000065000084335</t>
  </si>
  <si>
    <t>1A4070000000065000084336</t>
  </si>
  <si>
    <t>1A4070000000065000084337</t>
  </si>
  <si>
    <t>1A4070000000065000084338</t>
  </si>
  <si>
    <t>1A4070000000065000084339</t>
  </si>
  <si>
    <t>1A4070000000065000084340</t>
  </si>
  <si>
    <t>1A4070000000065000084341</t>
  </si>
  <si>
    <t>1A4070000000065000084342</t>
  </si>
  <si>
    <t>1A4070000000065000084343</t>
  </si>
  <si>
    <t>1A4070000000065000084344</t>
  </si>
  <si>
    <t>1A4070000000065000084345</t>
  </si>
  <si>
    <t>1A4070000000065000084346</t>
  </si>
  <si>
    <t>1A4070000000065000084347</t>
  </si>
  <si>
    <t>1A4070000000065000084348</t>
  </si>
  <si>
    <t>1A4070000000065000084349</t>
  </si>
  <si>
    <t>1A4070000000065000084350</t>
  </si>
  <si>
    <t>1A4070000000065000084351</t>
  </si>
  <si>
    <t>1A4070000000065000084352</t>
  </si>
  <si>
    <t>1A4070000000065000084353</t>
  </si>
  <si>
    <t>1A4070000000065000084354</t>
  </si>
  <si>
    <t>1A4070000000065000084355</t>
  </si>
  <si>
    <t>1A4070000000065000084356</t>
  </si>
  <si>
    <t>1A4070000000065000084357</t>
  </si>
  <si>
    <t>1A4070000000065000084358</t>
  </si>
  <si>
    <t>1A4070000000065000084359</t>
  </si>
  <si>
    <t>1A4070000000065000084360</t>
  </si>
  <si>
    <t>1A4070000000065000084361</t>
  </si>
  <si>
    <t>1A4070000000065000084362</t>
  </si>
  <si>
    <t>1A4070000000065000084363</t>
  </si>
  <si>
    <t>1A4070000000065000084364</t>
  </si>
  <si>
    <t>1A4070000000065000084365</t>
  </si>
  <si>
    <t>1A4070000000065000084366</t>
  </si>
  <si>
    <t>1A4070000000065000084367</t>
  </si>
  <si>
    <t>1A4070000000065000084368</t>
  </si>
  <si>
    <t>1A4070000000065000084369</t>
  </si>
  <si>
    <t>1A4070000000065000084370</t>
  </si>
  <si>
    <t>1A4070000000065000084371</t>
  </si>
  <si>
    <t>1A4070000000065000084372</t>
  </si>
  <si>
    <t>1A4070000000065000084373</t>
  </si>
  <si>
    <t>1A4070000000065000084374</t>
  </si>
  <si>
    <t>1A4070000000065000084375</t>
  </si>
  <si>
    <t>1A4070000000065000084376</t>
  </si>
  <si>
    <t>1A4070000000065000084377</t>
  </si>
  <si>
    <t>1A4070000000065000084378</t>
  </si>
  <si>
    <t>1A4070000000065000084379</t>
  </si>
  <si>
    <t>1A4070000000065000084380</t>
  </si>
  <si>
    <t>1A4070000000065000084381</t>
  </si>
  <si>
    <t>1A4070000000065000084382</t>
  </si>
  <si>
    <t>1A4070000000065000084383</t>
  </si>
  <si>
    <t>1A4070000000065000084384</t>
  </si>
  <si>
    <t>1A4070000000065000084385</t>
  </si>
  <si>
    <t>1A4070000000065000084386</t>
  </si>
  <si>
    <t>1A4070000000065000084387</t>
  </si>
  <si>
    <t>1A4070000000065000084388</t>
  </si>
  <si>
    <t>1A4070000000065000084389</t>
  </si>
  <si>
    <t>1A4070000000065000084390</t>
  </si>
  <si>
    <t>1A4070000000065000084391</t>
  </si>
  <si>
    <t>1A4070000000065000084392</t>
  </si>
  <si>
    <t>1A4070000000065000084393</t>
  </si>
  <si>
    <t>1A4070000000065000084394</t>
  </si>
  <si>
    <t>1A4070000000065000084395</t>
  </si>
  <si>
    <t>1A4070000000065000084396</t>
  </si>
  <si>
    <t>1A4070000000065000084397</t>
  </si>
  <si>
    <t>1A4070000000065000084398</t>
  </si>
  <si>
    <t>1A4070000000065000084399</t>
  </si>
  <si>
    <t>1A4070000000065000084400</t>
  </si>
  <si>
    <t>1A4070000000065000084401</t>
  </si>
  <si>
    <t>1A4070000000065000084402</t>
  </si>
  <si>
    <t>1A4070000000065000084403</t>
  </si>
  <si>
    <t>1A4070000000065000084404</t>
  </si>
  <si>
    <t>1A4070000000065000084405</t>
  </si>
  <si>
    <t>1A4070000000065000084406</t>
  </si>
  <si>
    <t>1A4070000000065000084407</t>
  </si>
  <si>
    <t>1A4070000000065000084408</t>
  </si>
  <si>
    <t>1A4070000000065000084409</t>
  </si>
  <si>
    <t>1A4070000000065000084410</t>
  </si>
  <si>
    <t>1A4070000000065000084411</t>
  </si>
  <si>
    <t>1A4070000000065000084412</t>
  </si>
  <si>
    <t>1A4070000000065000084413</t>
  </si>
  <si>
    <t>1A4070000000065000084414</t>
  </si>
  <si>
    <t>1A4070000000065000084415</t>
  </si>
  <si>
    <t>1A4070000000065000084416</t>
  </si>
  <si>
    <t>1A4070000000065000084417</t>
  </si>
  <si>
    <t>1A4070000000065000084418</t>
  </si>
  <si>
    <t>1A4070000000065000084419</t>
  </si>
  <si>
    <t>1A4070000000065000084420</t>
  </si>
  <si>
    <t>1A4070000000065000084421</t>
  </si>
  <si>
    <t>1A4070000000065000084422</t>
  </si>
  <si>
    <t>1A4070000000065000084423</t>
  </si>
  <si>
    <t>1A4070000000065000084424</t>
  </si>
  <si>
    <t>1A4070000000065000084425</t>
  </si>
  <si>
    <t>1A4070000000065000084426</t>
  </si>
  <si>
    <t>1A4070000000065000084427</t>
  </si>
  <si>
    <t>1A4070000000065000084428</t>
  </si>
  <si>
    <t>1A4070000000065000084429</t>
  </si>
  <si>
    <t>1A4070000000065000084430</t>
  </si>
  <si>
    <t>1A4070000000065000084431</t>
  </si>
  <si>
    <t>1A4070000000065000084432</t>
  </si>
  <si>
    <t>1A4070000000065000084433</t>
  </si>
  <si>
    <t>1A4070000000065000084434</t>
  </si>
  <si>
    <t>1A4070000000065000084435</t>
  </si>
  <si>
    <t>1A4070000000065000084436</t>
  </si>
  <si>
    <t>1A4070000000065000084437</t>
  </si>
  <si>
    <t>1A4070000000065000084438</t>
  </si>
  <si>
    <t>1A4070000000065000084439</t>
  </si>
  <si>
    <t>1A4070000000065000084440</t>
  </si>
  <si>
    <t>1A4070000000065000084441</t>
  </si>
  <si>
    <t>1A4070000000065000084442</t>
  </si>
  <si>
    <t>1A4070000000065000084443</t>
  </si>
  <si>
    <t>1A4070000000065000084444</t>
  </si>
  <si>
    <t>1A4070000000065000084445</t>
  </si>
  <si>
    <t>1A4070000000065000084446</t>
  </si>
  <si>
    <t>1A4070000000065000084447</t>
  </si>
  <si>
    <t>1A4070000000065000084448</t>
  </si>
  <si>
    <t>1A4070000000065000084449</t>
  </si>
  <si>
    <t>1A4070000000065000084450</t>
  </si>
  <si>
    <t>1A4070000000065000084451</t>
  </si>
  <si>
    <t>1A4070000000065000084452</t>
  </si>
  <si>
    <t>1A4070000000065000084453</t>
  </si>
  <si>
    <t>1A4070000000065000084454</t>
  </si>
  <si>
    <t>1A4070000000065000084455</t>
  </si>
  <si>
    <t>1A4070000000065000084456</t>
  </si>
  <si>
    <t>1A4070000000065000084457</t>
  </si>
  <si>
    <t>1A4070000000065000084458</t>
  </si>
  <si>
    <t>1A4070000000065000084459</t>
  </si>
  <si>
    <t>1A4070000000065000084460</t>
  </si>
  <si>
    <t>1A4070000000065000084461</t>
  </si>
  <si>
    <t>1A4070000000065000084462</t>
  </si>
  <si>
    <t>1A4070000000065000084463</t>
  </si>
  <si>
    <t>1A4070000000065000084464</t>
  </si>
  <si>
    <t>1A4070000000065000084465</t>
  </si>
  <si>
    <t>1A4070000000065000084466</t>
  </si>
  <si>
    <t>1A4070000000065000084467</t>
  </si>
  <si>
    <t>1A4070000000065000084468</t>
  </si>
  <si>
    <t>1A4070000000065000084469</t>
  </si>
  <si>
    <t>1A4070000000065000084470</t>
  </si>
  <si>
    <t>1A4070000000065000084471</t>
  </si>
  <si>
    <t>1A4070000000065000084472</t>
  </si>
  <si>
    <t>1A4070000000065000084473</t>
  </si>
  <si>
    <t>1A4070000000065000084474</t>
  </si>
  <si>
    <t>1A4070000000065000084475</t>
  </si>
  <si>
    <t>1A4070000000065000084476</t>
  </si>
  <si>
    <t>1A4070000000065000084477</t>
  </si>
  <si>
    <t>1A4070000000065000084478</t>
  </si>
  <si>
    <t>1A4070000000065000084479</t>
  </si>
  <si>
    <t>1A4070000000065000084480</t>
  </si>
  <si>
    <t>1A4070000000065000084481</t>
  </si>
  <si>
    <t>1A4070000000065000084482</t>
  </si>
  <si>
    <t>1A4070000000065000084483</t>
  </si>
  <si>
    <t>1A4070000000065000084484</t>
  </si>
  <si>
    <t>1A4070000000065000084485</t>
  </si>
  <si>
    <t>1A4070000000065000084486</t>
  </si>
  <si>
    <t>1A4070000000065000084487</t>
  </si>
  <si>
    <t>1A4070000000065000084488</t>
  </si>
  <si>
    <t>1A4070000000065000084489</t>
  </si>
  <si>
    <t>1A4070000000065000084490</t>
  </si>
  <si>
    <t>1A4070000000065000084491</t>
  </si>
  <si>
    <t>1A4070000000065000084492</t>
  </si>
  <si>
    <t>1A4070000000065000084493</t>
  </si>
  <si>
    <t>1A4070000000065000084494</t>
  </si>
  <si>
    <t>1A4070000000065000084495</t>
  </si>
  <si>
    <t>1A4070000000065000084496</t>
  </si>
  <si>
    <t>1A4070000000065000084497</t>
  </si>
  <si>
    <t>1A4070000000065000084498</t>
  </si>
  <si>
    <t>1A4070000000065000084499</t>
  </si>
  <si>
    <t>1A4070000000065000084500</t>
  </si>
  <si>
    <t>1A4070000000065000084501</t>
  </si>
  <si>
    <t>1A4070000000065000084502</t>
  </si>
  <si>
    <t>1A4070000000065000084503</t>
  </si>
  <si>
    <t>1A4070000000065000084504</t>
  </si>
  <si>
    <t>1A4070000000065000084505</t>
  </si>
  <si>
    <t>1A4070000000065000084506</t>
  </si>
  <si>
    <t>1A4070000000065000084507</t>
  </si>
  <si>
    <t>1A4070000000065000084508</t>
  </si>
  <si>
    <t>1A4070000000065000084509</t>
  </si>
  <si>
    <t>1A4070000000065000084510</t>
  </si>
  <si>
    <t>1A4070000000065000084511</t>
  </si>
  <si>
    <t>1A4070000000065000084512</t>
  </si>
  <si>
    <t>1A4070000000065000084513</t>
  </si>
  <si>
    <t>1A4070000000065000084514</t>
  </si>
  <si>
    <t>1A4070000000065000084515</t>
  </si>
  <si>
    <t>1A4070000000065000084516</t>
  </si>
  <si>
    <t>1A4070000000065000084517</t>
  </si>
  <si>
    <t>1A4070000000065000084518</t>
  </si>
  <si>
    <t>1A4070000000065000084519</t>
  </si>
  <si>
    <t>1A4070000000065000084520</t>
  </si>
  <si>
    <t>1A4070000000065000084521</t>
  </si>
  <si>
    <t>1A4070000000065000084522</t>
  </si>
  <si>
    <t>1A4070000000065000084523</t>
  </si>
  <si>
    <t>1A4070000000065000084524</t>
  </si>
  <si>
    <t>1A4070000000065000084525</t>
  </si>
  <si>
    <t>1A4070000000065000084526</t>
  </si>
  <si>
    <t>1A4070000000065000084527</t>
  </si>
  <si>
    <t>1A4070000000065000084528</t>
  </si>
  <si>
    <t>1A4070000000065000084529</t>
  </si>
  <si>
    <t>1A4070000000065000084530</t>
  </si>
  <si>
    <t>1A4070000000065000084531</t>
  </si>
  <si>
    <t>1A4070000000065000084532</t>
  </si>
  <si>
    <t>1A4070000000065000084533</t>
  </si>
  <si>
    <t>1A4070000000065000084534</t>
  </si>
  <si>
    <t>1A4070000000065000084535</t>
  </si>
  <si>
    <t>1A4070000000065000084536</t>
  </si>
  <si>
    <t>1A4070000000065000084537</t>
  </si>
  <si>
    <t>1A4070000000065000084538</t>
  </si>
  <si>
    <t>1A4070000000065000084539</t>
  </si>
  <si>
    <t>1A4070000000065000084540</t>
  </si>
  <si>
    <t>1A4070000000065000084541</t>
  </si>
  <si>
    <t>1A4070000000065000084542</t>
  </si>
  <si>
    <t>1A4070000000065000084543</t>
  </si>
  <si>
    <t>1A4070000000065000084544</t>
  </si>
  <si>
    <t>1A4070000000065000084545</t>
  </si>
  <si>
    <t>1A4070000000065000084546</t>
  </si>
  <si>
    <t>1A4070000000065000084547</t>
  </si>
  <si>
    <t>1A4070000000065000084548</t>
  </si>
  <si>
    <t>1A4070000000065000084549</t>
  </si>
  <si>
    <t>1A4070000000065000084550</t>
  </si>
  <si>
    <t>1A4070000000065000084551</t>
  </si>
  <si>
    <t>1A4070000000065000084552</t>
  </si>
  <si>
    <t>1A4070000000065000084553</t>
  </si>
  <si>
    <t>1A4070000000065000084554</t>
  </si>
  <si>
    <t>1A4070000000065000084555</t>
  </si>
  <si>
    <t>1A4070000000065000084556</t>
  </si>
  <si>
    <t>1A4070000000065000084557</t>
  </si>
  <si>
    <t>1A4070000000065000084558</t>
  </si>
  <si>
    <t>1A4070000000065000084559</t>
  </si>
  <si>
    <t>1A4070000000065000084560</t>
  </si>
  <si>
    <t>1A4070000000065000084561</t>
  </si>
  <si>
    <t>1A4070000000065000084562</t>
  </si>
  <si>
    <t>1A4070000000065000084563</t>
  </si>
  <si>
    <t>1A4070000000065000084564</t>
  </si>
  <si>
    <t>1A4070000000065000084565</t>
  </si>
  <si>
    <t>1A4070000000065000084566</t>
  </si>
  <si>
    <t>1A4070000000065000084567</t>
  </si>
  <si>
    <t>1A4070000000065000084568</t>
  </si>
  <si>
    <t>1A4070000000065000084569</t>
  </si>
  <si>
    <t>1A4070000000065000084570</t>
  </si>
  <si>
    <t>1A4070000000065000084571</t>
  </si>
  <si>
    <t>1A4070000000065000084572</t>
  </si>
  <si>
    <t>1A4070000000065000084573</t>
  </si>
  <si>
    <t>1A4070000000065000084574</t>
  </si>
  <si>
    <t>1A4070000000065000084575</t>
  </si>
  <si>
    <t>1A4070000000065000084576</t>
  </si>
  <si>
    <t>1A4070000000065000084577</t>
  </si>
  <si>
    <t>1A4070000000065000084578</t>
  </si>
  <si>
    <t>1A4070000000065000084579</t>
  </si>
  <si>
    <t>1A4070000000065000084580</t>
  </si>
  <si>
    <t>1A4070000000065000084581</t>
  </si>
  <si>
    <t>1A4070000000065000084582</t>
  </si>
  <si>
    <t>1A4070000000065000084583</t>
  </si>
  <si>
    <t>1A4070000000065000084584</t>
  </si>
  <si>
    <t>1A4070000000065000084585</t>
  </si>
  <si>
    <t>1A4070000000065000084586</t>
  </si>
  <si>
    <t>1A4070000000065000084587</t>
  </si>
  <si>
    <t>1A4070000000065000084588</t>
  </si>
  <si>
    <t>1A4070000000065000084589</t>
  </si>
  <si>
    <t>1A4070000000065000084590</t>
  </si>
  <si>
    <t>1A4070000000065000084591</t>
  </si>
  <si>
    <t>1A4070000000065000084592</t>
  </si>
  <si>
    <t>1A4070000000065000084593</t>
  </si>
  <si>
    <t>1A4070000000065000084594</t>
  </si>
  <si>
    <t>1A4070000000065000084595</t>
  </si>
  <si>
    <t>1A4070000000065000084596</t>
  </si>
  <si>
    <t>1A4070000000065000084597</t>
  </si>
  <si>
    <t>1A4070000000065000084598</t>
  </si>
  <si>
    <t>1A4070000000065000084599</t>
  </si>
  <si>
    <t>1A4070000000065000084600</t>
  </si>
  <si>
    <t>1A4070000000065000084601</t>
  </si>
  <si>
    <t>1A4070000000065000084602</t>
  </si>
  <si>
    <t>1A4070000000065000084603</t>
  </si>
  <si>
    <t>1A4070000000065000084604</t>
  </si>
  <si>
    <t>1A4070000000065000084605</t>
  </si>
  <si>
    <t>1A4070000000065000084606</t>
  </si>
  <si>
    <t>1A4070000000065000084607</t>
  </si>
  <si>
    <t>1A4070000000065000084608</t>
  </si>
  <si>
    <t>1A4070000000065000084609</t>
  </si>
  <si>
    <t>1A4070000000065000084610</t>
  </si>
  <si>
    <t>1A4070000000065000084611</t>
  </si>
  <si>
    <t>1A4070000000065000084612</t>
  </si>
  <si>
    <t>1A4070000000065000084613</t>
  </si>
  <si>
    <t>1A4070000000065000084614</t>
  </si>
  <si>
    <t>1A4070000000065000084615</t>
  </si>
  <si>
    <t>1A4070000000065000084616</t>
  </si>
  <si>
    <t>1A4070000000065000084617</t>
  </si>
  <si>
    <t>1A4070000000065000084618</t>
  </si>
  <si>
    <t>1A4070000000065000084619</t>
  </si>
  <si>
    <t>1A4070000000065000084620</t>
  </si>
  <si>
    <t>1A4070000000065000084621</t>
  </si>
  <si>
    <t>1A4070000000065000084622</t>
  </si>
  <si>
    <t>1A4070000000065000084623</t>
  </si>
  <si>
    <t>1A4070000000065000084624</t>
  </si>
  <si>
    <t>1A4070000000065000084625</t>
  </si>
  <si>
    <t>1A4070000000065000084626</t>
  </si>
  <si>
    <t>1A4070000000065000084627</t>
  </si>
  <si>
    <t>1A4070000000065000084628</t>
  </si>
  <si>
    <t>1A4070000000065000084629</t>
  </si>
  <si>
    <t>1A4070000000065000084630</t>
  </si>
  <si>
    <t>1A4070000000065000084631</t>
  </si>
  <si>
    <t>1A4070000000065000084632</t>
  </si>
  <si>
    <t>1A4070000000065000084633</t>
  </si>
  <si>
    <t>1A4070000000065000084634</t>
  </si>
  <si>
    <t>1A4070000000065000084635</t>
  </si>
  <si>
    <t>1A4070000000065000084636</t>
  </si>
  <si>
    <t>1A4070000000065000084637</t>
  </si>
  <si>
    <t>1A4070000000065000084638</t>
  </si>
  <si>
    <t>1A4070000000065000084639</t>
  </si>
  <si>
    <t>1A4070000000065000084640</t>
  </si>
  <si>
    <t>1A4070000000065000084641</t>
  </si>
  <si>
    <t>1A4070000000065000084642</t>
  </si>
  <si>
    <t>1A4070000000065000084643</t>
  </si>
  <si>
    <t>1A4070000000065000084644</t>
  </si>
  <si>
    <t>1A4070000000065000084645</t>
  </si>
  <si>
    <t>1A4070000000065000084646</t>
  </si>
  <si>
    <t>1A4070000000065000084647</t>
  </si>
  <si>
    <t>1A4070000000065000084648</t>
  </si>
  <si>
    <t>1A4070000000065000084649</t>
  </si>
  <si>
    <t>1A4070000000065000084650</t>
  </si>
  <si>
    <t>1A4070000000065000084651</t>
  </si>
  <si>
    <t>1A4070000000065000084652</t>
  </si>
  <si>
    <t>1A4070000000065000084653</t>
  </si>
  <si>
    <t>1A4070000000065000084654</t>
  </si>
  <si>
    <t>1A4070000000065000084655</t>
  </si>
  <si>
    <t>1A4070000000065000084656</t>
  </si>
  <si>
    <t>1A4070000000065000084657</t>
  </si>
  <si>
    <t>1A4070000000065000084658</t>
  </si>
  <si>
    <t>1A4070000000065000084659</t>
  </si>
  <si>
    <t>1A4070000000065000084660</t>
  </si>
  <si>
    <t>1A4070000000065000084661</t>
  </si>
  <si>
    <t>1A4070000000065000084662</t>
  </si>
  <si>
    <t>1A4070000000065000084663</t>
  </si>
  <si>
    <t>1A4070000000065000084664</t>
  </si>
  <si>
    <t>1A4070000000065000084665</t>
  </si>
  <si>
    <t>1A4070000000065000084666</t>
  </si>
  <si>
    <t>1A4070000000065000084667</t>
  </si>
  <si>
    <t>1A4070000000065000084668</t>
  </si>
  <si>
    <t>1A4070000000065000084669</t>
  </si>
  <si>
    <t>1A4070000000065000084670</t>
  </si>
  <si>
    <t>1A4070000000065000084671</t>
  </si>
  <si>
    <t>1A4070000000065000084672</t>
  </si>
  <si>
    <t>1A4070000000065000084673</t>
  </si>
  <si>
    <t>1A4070000000065000084674</t>
  </si>
  <si>
    <t>1A4070000000065000084675</t>
  </si>
  <si>
    <t>1A4070000000065000084676</t>
  </si>
  <si>
    <t>1A4070000000065000084677</t>
  </si>
  <si>
    <t>1A4070000000065000084678</t>
  </si>
  <si>
    <t>1A4070000000065000084679</t>
  </si>
  <si>
    <t>1A4070000000065000084680</t>
  </si>
  <si>
    <t>1A4070000000065000084681</t>
  </si>
  <si>
    <t>1A4070000000065000084682</t>
  </si>
  <si>
    <t>1A4070000000065000084683</t>
  </si>
  <si>
    <t>1A4070000000065000084684</t>
  </si>
  <si>
    <t>1A4070000000065000084685</t>
  </si>
  <si>
    <t>1A4070000000065000084686</t>
  </si>
  <si>
    <t>1A4070000000065000084687</t>
  </si>
  <si>
    <t>1A4070000000065000084688</t>
  </si>
  <si>
    <t>1A4070000000065000084689</t>
  </si>
  <si>
    <t>1A4070000000065000084690</t>
  </si>
  <si>
    <t>1A4070000000065000084691</t>
  </si>
  <si>
    <t>1A4070000000065000084692</t>
  </si>
  <si>
    <t>1A4070000000065000084693</t>
  </si>
  <si>
    <t>1A4070000000065000084694</t>
  </si>
  <si>
    <t>1A4070000000065000084695</t>
  </si>
  <si>
    <t>1A4070000000065000084696</t>
  </si>
  <si>
    <t>1A4070000000065000084697</t>
  </si>
  <si>
    <t>1A4070000000065000084698</t>
  </si>
  <si>
    <t>1A4070000000065000084699</t>
  </si>
  <si>
    <t>1A4070000000065000084700</t>
  </si>
  <si>
    <t>1A4070000000065000084701</t>
  </si>
  <si>
    <t>1A4070000000065000084702</t>
  </si>
  <si>
    <t>1A4070000000065000084703</t>
  </si>
  <si>
    <t>1A4070000000065000084704</t>
  </si>
  <si>
    <t>1A4070000000065000084705</t>
  </si>
  <si>
    <t>1A4070000000065000084706</t>
  </si>
  <si>
    <t>1A4070000000065000084707</t>
  </si>
  <si>
    <t>1A4070000000065000084708</t>
  </si>
  <si>
    <t>1A4070000000065000084709</t>
  </si>
  <si>
    <t>1A4070000000065000084710</t>
  </si>
  <si>
    <t>1A4070000000065000084711</t>
  </si>
  <si>
    <t>1A4070000000065000084712</t>
  </si>
  <si>
    <t>1A4070000000065000084713</t>
  </si>
  <si>
    <t>1A4070000000065000084714</t>
  </si>
  <si>
    <t>1A4070000000065000084715</t>
  </si>
  <si>
    <t>1A4070000000065000084716</t>
  </si>
  <si>
    <t>1A4070000000065000084717</t>
  </si>
  <si>
    <t>1A4070000000065000084718</t>
  </si>
  <si>
    <t>1A4070000000065000084719</t>
  </si>
  <si>
    <t>1A4070000000065000084720</t>
  </si>
  <si>
    <t>1A4070000000065000084721</t>
  </si>
  <si>
    <t>1A4070000000065000084722</t>
  </si>
  <si>
    <t>1A4070000000065000084723</t>
  </si>
  <si>
    <t>1A4070000000065000084724</t>
  </si>
  <si>
    <t>1A4070000000065000084725</t>
  </si>
  <si>
    <t>1A4070000000065000084726</t>
  </si>
  <si>
    <t>1A4070000000065000084727</t>
  </si>
  <si>
    <t>1A4070000000065000084728</t>
  </si>
  <si>
    <t>1A4070000000065000084729</t>
  </si>
  <si>
    <t>1A4070000000065000084730</t>
  </si>
  <si>
    <t>1A4070000000065000084731</t>
  </si>
  <si>
    <t>1A4070000000065000084732</t>
  </si>
  <si>
    <t>1A4070000000065000084733</t>
  </si>
  <si>
    <t>1A4070000000065000084734</t>
  </si>
  <si>
    <t>1A4070000000065000084735</t>
  </si>
  <si>
    <t>1A4070000000065000084736</t>
  </si>
  <si>
    <t>1A4070000000065000084737</t>
  </si>
  <si>
    <t>1A4070000000065000084738</t>
  </si>
  <si>
    <t>1A4070000000065000084739</t>
  </si>
  <si>
    <t>1A4070000000065000084740</t>
  </si>
  <si>
    <t>1A4070000000065000084741</t>
  </si>
  <si>
    <t>1A4070000000065000084742</t>
  </si>
  <si>
    <t>1A4070000000065000084743</t>
  </si>
  <si>
    <t>1A4070000000065000084744</t>
  </si>
  <si>
    <t>1A4070000000065000084745</t>
  </si>
  <si>
    <t>1A4070000000065000084746</t>
  </si>
  <si>
    <t>1A4070000000065000084747</t>
  </si>
  <si>
    <t>1A4070000000065000084748</t>
  </si>
  <si>
    <t>1A4070000000065000084749</t>
  </si>
  <si>
    <t>1A4070000000065000084750</t>
  </si>
  <si>
    <t>1A4070000000065000084751</t>
  </si>
  <si>
    <t>1A4070000000065000084752</t>
  </si>
  <si>
    <t>1A4070000000065000084753</t>
  </si>
  <si>
    <t>1A4070000000065000084754</t>
  </si>
  <si>
    <t>1A4070000000065000084755</t>
  </si>
  <si>
    <t>1A4070000000065000084756</t>
  </si>
  <si>
    <t>1A4070000000065000084757</t>
  </si>
  <si>
    <t>1A4070000000065000084758</t>
  </si>
  <si>
    <t>1A4070000000065000084759</t>
  </si>
  <si>
    <t>1A4070000000065000084760</t>
  </si>
  <si>
    <t>1A4070000000065000084761</t>
  </si>
  <si>
    <t>1A4070000000065000084762</t>
  </si>
  <si>
    <t>1A4070000000065000084763</t>
  </si>
  <si>
    <t>1A4070000000065000084764</t>
  </si>
  <si>
    <t>1A4070000000065000084765</t>
  </si>
  <si>
    <t>1A4070000000065000084766</t>
  </si>
  <si>
    <t>1A4070000000065000084767</t>
  </si>
  <si>
    <t>1A4070000000065000084768</t>
  </si>
  <si>
    <t>1A4070000000065000084769</t>
  </si>
  <si>
    <t>1A4070000000065000084770</t>
  </si>
  <si>
    <t>1A4070000000065000084771</t>
  </si>
  <si>
    <t>1A4070000000065000084772</t>
  </si>
  <si>
    <t>1A4070000000065000084773</t>
  </si>
  <si>
    <t>1A4070000000065000084774</t>
  </si>
  <si>
    <t>1A4070000000065000084775</t>
  </si>
  <si>
    <t>1A4070000000065000084776</t>
  </si>
  <si>
    <t>1A4070000000065000084777</t>
  </si>
  <si>
    <t>1A4070000000065000084778</t>
  </si>
  <si>
    <t>1A4070000000065000084779</t>
  </si>
  <si>
    <t>1A4070000000065000084780</t>
  </si>
  <si>
    <t>1A4070000000065000084781</t>
  </si>
  <si>
    <t>1A4070000000065000084782</t>
  </si>
  <si>
    <t>1A4070000000065000084783</t>
  </si>
  <si>
    <t>1A4070000000065000084784</t>
  </si>
  <si>
    <t>1A4070000000065000084785</t>
  </si>
  <si>
    <t>1A4070000000065000084786</t>
  </si>
  <si>
    <t>1A4070000000065000084787</t>
  </si>
  <si>
    <t>1A4070000000065000084788</t>
  </si>
  <si>
    <t>1A4070000000065000084789</t>
  </si>
  <si>
    <t>1A4070000000065000084790</t>
  </si>
  <si>
    <t>1A4070000000065000084791</t>
  </si>
  <si>
    <t>1A4070000000065000084792</t>
  </si>
  <si>
    <t>1A4070000000065000084793</t>
  </si>
  <si>
    <t>1A4070000000065000084794</t>
  </si>
  <si>
    <t>1A4070000000065000084795</t>
  </si>
  <si>
    <t>1A4070000000065000084796</t>
  </si>
  <si>
    <t>1A4070000000065000084797</t>
  </si>
  <si>
    <t>1A4070000000065000084798</t>
  </si>
  <si>
    <t>1A4070000000065000084799</t>
  </si>
  <si>
    <t>1A4070000000065000084800</t>
  </si>
  <si>
    <t>1A4070000000065000084801</t>
  </si>
  <si>
    <t>MV_LL1-01:01</t>
  </si>
  <si>
    <t>MV_LL1-01:02</t>
  </si>
  <si>
    <t>MV_LL1-01:03</t>
  </si>
  <si>
    <t>MV_LL1-01:04</t>
  </si>
  <si>
    <t>MV_LL1-01:05</t>
  </si>
  <si>
    <t>MV_LL1-01:06</t>
  </si>
  <si>
    <t>MV_LL1-01:07</t>
  </si>
  <si>
    <t>MV_LL1-01:08</t>
  </si>
  <si>
    <t>MV_LL1-01:09</t>
  </si>
  <si>
    <t>MV_LL1-01:10</t>
  </si>
  <si>
    <t>MV_LL1-01:11</t>
  </si>
  <si>
    <t>MV_LL1-02:01</t>
  </si>
  <si>
    <t>MV_LL1-02:02</t>
  </si>
  <si>
    <t>MV_LL1-02:03</t>
  </si>
  <si>
    <t>MV_LL1-02:04</t>
  </si>
  <si>
    <t>MV_LL1-02:05</t>
  </si>
  <si>
    <t>MV_LL1-02:06</t>
  </si>
  <si>
    <t>MV_LL1-02:07</t>
  </si>
  <si>
    <t>MV_LL1-02:08</t>
  </si>
  <si>
    <t>MV_LL1-02:09</t>
  </si>
  <si>
    <t>MV_LL1-02:10</t>
  </si>
  <si>
    <t>MV_LL1-02:11</t>
  </si>
  <si>
    <t>MV_LL1-03:01</t>
  </si>
  <si>
    <t>MV_LL1-03:02</t>
  </si>
  <si>
    <t>MV_LL1-03:03</t>
  </si>
  <si>
    <t>MV_LL1-03:04</t>
  </si>
  <si>
    <t>MV_LL1-03:05</t>
  </si>
  <si>
    <t>MV_LL1-03:06</t>
  </si>
  <si>
    <t>MV_LL1-03:07</t>
  </si>
  <si>
    <t>MV_LL1-03:08</t>
  </si>
  <si>
    <t>MV_LL1-03:09</t>
  </si>
  <si>
    <t>MV_LL1-03:10</t>
  </si>
  <si>
    <t>MV_LL1-03:11</t>
  </si>
  <si>
    <t>MV_LL1-04:01</t>
  </si>
  <si>
    <t>MV_LL1-04:02</t>
  </si>
  <si>
    <t>MV_LL1-04:03</t>
  </si>
  <si>
    <t>MV_LL1-04:04</t>
  </si>
  <si>
    <t>MV_LL1-04:05</t>
  </si>
  <si>
    <t>MV_LL1-04:06</t>
  </si>
  <si>
    <t>MV_LL1-04:07</t>
  </si>
  <si>
    <t>MV_LL1-04:08</t>
  </si>
  <si>
    <t>MV_LL1-04:09</t>
  </si>
  <si>
    <t>MV_LL1-04:10</t>
  </si>
  <si>
    <t>MV_LL1-04:11</t>
  </si>
  <si>
    <t>MV_LL1-05:01</t>
  </si>
  <si>
    <t>MV_LL1-05:02</t>
  </si>
  <si>
    <t>MV_LL1-05:03</t>
  </si>
  <si>
    <t>MV_LL1-05:04</t>
  </si>
  <si>
    <t>MV_LL1-05:05</t>
  </si>
  <si>
    <t>MV_LL1-05:06</t>
  </si>
  <si>
    <t>MV_LL1-05:07</t>
  </si>
  <si>
    <t>MV_LL1-05:08</t>
  </si>
  <si>
    <t>MV_LL1-05:09</t>
  </si>
  <si>
    <t>MV_LL1-05:10</t>
  </si>
  <si>
    <t>MV_LL1-05:11</t>
  </si>
  <si>
    <t>MV_LL1-06:01</t>
  </si>
  <si>
    <t>MV_LL1-06:02</t>
  </si>
  <si>
    <t>MV_LL1-06:03</t>
  </si>
  <si>
    <t>MV_LL1-06:04</t>
  </si>
  <si>
    <t>MV_LL1-06:05</t>
  </si>
  <si>
    <t>MV_LL1-06:06</t>
  </si>
  <si>
    <t>MV_LL1-06:07</t>
  </si>
  <si>
    <t>MV_LL1-06:08</t>
  </si>
  <si>
    <t>MV_LL1-06:09</t>
  </si>
  <si>
    <t>MV_LL1-06:10</t>
  </si>
  <si>
    <t>MV_LL1-06:11</t>
  </si>
  <si>
    <t>MV_LL1-07:01</t>
  </si>
  <si>
    <t>MV_LL1-07:02</t>
  </si>
  <si>
    <t>MV_LL1-07:03</t>
  </si>
  <si>
    <t>MV_LL1-07:04</t>
  </si>
  <si>
    <t>MV_LL1-07:05</t>
  </si>
  <si>
    <t>MV_LL1-07:06</t>
  </si>
  <si>
    <t>MV_LL1-07:07</t>
  </si>
  <si>
    <t>MV_LL1-07:08</t>
  </si>
  <si>
    <t>MV_LL1-07:09</t>
  </si>
  <si>
    <t>MV_LL1-07:10</t>
  </si>
  <si>
    <t>MV_LL1-07:11</t>
  </si>
  <si>
    <t>MV_LL1-08:01</t>
  </si>
  <si>
    <t>MV_LL1-08:02</t>
  </si>
  <si>
    <t>MV_LL1-08:03</t>
  </si>
  <si>
    <t>MV_LL1-08:04</t>
  </si>
  <si>
    <t>MV_LL1-08:05</t>
  </si>
  <si>
    <t>MV_LL1-08:06</t>
  </si>
  <si>
    <t>MV_LL1-08:07</t>
  </si>
  <si>
    <t>MV_LL1-08:08</t>
  </si>
  <si>
    <t>MV_LL1-08:09</t>
  </si>
  <si>
    <t>MV_LL1-08:10</t>
  </si>
  <si>
    <t>MV_LL1-08:11</t>
  </si>
  <si>
    <t>MV_LL1-09:01</t>
  </si>
  <si>
    <t>MV_LL1-09:02</t>
  </si>
  <si>
    <t>MV_LL1-09:03</t>
  </si>
  <si>
    <t>MV_LL1-09:04</t>
  </si>
  <si>
    <t>MV_LL1-09:05</t>
  </si>
  <si>
    <t>MV_LL1-09:06</t>
  </si>
  <si>
    <t>MV_LL1-09:07</t>
  </si>
  <si>
    <t>MV_LL1-09:08</t>
  </si>
  <si>
    <t>MV_LL1-09:09</t>
  </si>
  <si>
    <t>MV_LL1-09:10</t>
  </si>
  <si>
    <t>MV_LL1-09:11</t>
  </si>
  <si>
    <t>MV_LL1-10:01</t>
  </si>
  <si>
    <t>MV_LL1-10:02</t>
  </si>
  <si>
    <t>MV_LL1-10:03</t>
  </si>
  <si>
    <t>MV_LL1-10:04</t>
  </si>
  <si>
    <t>MV_LL1-10:05</t>
  </si>
  <si>
    <t>MV_LL1-10:06</t>
  </si>
  <si>
    <t>MV_LL1-10:07</t>
  </si>
  <si>
    <t>MV_LL1-10:08</t>
  </si>
  <si>
    <t>MV_LL1-10:09</t>
  </si>
  <si>
    <t>MV_LL1-10:10</t>
  </si>
  <si>
    <t>MV_LL1-10:11</t>
  </si>
  <si>
    <t>MV_LL1-11:01</t>
  </si>
  <si>
    <t>MV_LL1-11:02</t>
  </si>
  <si>
    <t>MV_LL1-11:03</t>
  </si>
  <si>
    <t>MV_LL1-11:04</t>
  </si>
  <si>
    <t>MV_LL1-11:05</t>
  </si>
  <si>
    <t>MV_LL1-11:06</t>
  </si>
  <si>
    <t>MV_LL1-11:07</t>
  </si>
  <si>
    <t>MV_LL1-11:08</t>
  </si>
  <si>
    <t>MV_LL1-11:09</t>
  </si>
  <si>
    <t>MV_LL1-11:10</t>
  </si>
  <si>
    <t>MV_LL1-11:11</t>
  </si>
  <si>
    <t>MV_LL1-12:01</t>
  </si>
  <si>
    <t>MV_LL1-12:02</t>
  </si>
  <si>
    <t>MV_LL1-12:03</t>
  </si>
  <si>
    <t>MV_LL1-12:04</t>
  </si>
  <si>
    <t>MV_LL1-12:05</t>
  </si>
  <si>
    <t>MV_LL1-12:06</t>
  </si>
  <si>
    <t>MV_LL1-12:07</t>
  </si>
  <si>
    <t>MV_LL1-12:08</t>
  </si>
  <si>
    <t>MV_LL1-12:09</t>
  </si>
  <si>
    <t>MV_LL1-12:10</t>
  </si>
  <si>
    <t>MV_LL1-12:11</t>
  </si>
  <si>
    <t>MV_LL1-13:01</t>
  </si>
  <si>
    <t>MV_LL1-13:02</t>
  </si>
  <si>
    <t>MV_LL1-13:03</t>
  </si>
  <si>
    <t>MV_LL1-13:04</t>
  </si>
  <si>
    <t>MV_LL1-13:05</t>
  </si>
  <si>
    <t>MV_LL1-13:06</t>
  </si>
  <si>
    <t>MV_LL1-13:07</t>
  </si>
  <si>
    <t>MV_LL1-13:08</t>
  </si>
  <si>
    <t>MV_LL1-13:09</t>
  </si>
  <si>
    <t>MV_LL1-13:10</t>
  </si>
  <si>
    <t>MV_LL1-13:11</t>
  </si>
  <si>
    <t>MV_LL1-14:01</t>
  </si>
  <si>
    <t>MV_LL1-14:02</t>
  </si>
  <si>
    <t>MV_LL1-14:03</t>
  </si>
  <si>
    <t>MV_LL1-14:04</t>
  </si>
  <si>
    <t>MV_LL1-14:05</t>
  </si>
  <si>
    <t>MV_LL1-14:06</t>
  </si>
  <si>
    <t>MV_LL1-14:07</t>
  </si>
  <si>
    <t>MV_LL1-14:08</t>
  </si>
  <si>
    <t>MV_LL1-14:09</t>
  </si>
  <si>
    <t>MV_LL1-14:10</t>
  </si>
  <si>
    <t>MV_LL1-14:11</t>
  </si>
  <si>
    <t>MV_LL1-15:01</t>
  </si>
  <si>
    <t>MV_LL1-15:02</t>
  </si>
  <si>
    <t>MV_LL1-15:03</t>
  </si>
  <si>
    <t>MV_LL1-15:04</t>
  </si>
  <si>
    <t>MV_LL1-15:05</t>
  </si>
  <si>
    <t>MV_LL1-15:06</t>
  </si>
  <si>
    <t>MV_LL1-15:07</t>
  </si>
  <si>
    <t>MV_LL1-15:08</t>
  </si>
  <si>
    <t>MV_LL1-15:09</t>
  </si>
  <si>
    <t>MV_LL1-15:10</t>
  </si>
  <si>
    <t>MV_LL1-15:11</t>
  </si>
  <si>
    <t>MV_LL1-16:01</t>
  </si>
  <si>
    <t>MV_LL1-16:02</t>
  </si>
  <si>
    <t>MV_LL1-16:03</t>
  </si>
  <si>
    <t>MV_LL1-16:04</t>
  </si>
  <si>
    <t>MV_LL1-16:05</t>
  </si>
  <si>
    <t>MV_LL1-16:06</t>
  </si>
  <si>
    <t>MV_LL1-16:07</t>
  </si>
  <si>
    <t>MV_LL1-16:08</t>
  </si>
  <si>
    <t>MV_LL1-16:09</t>
  </si>
  <si>
    <t>MV_LL1-16:10</t>
  </si>
  <si>
    <t>MV_LL1-16:11</t>
  </si>
  <si>
    <t>MV_LL1-17:01</t>
  </si>
  <si>
    <t>MV_LL1-17:02</t>
  </si>
  <si>
    <t>MV_LL1-17:03</t>
  </si>
  <si>
    <t>MV_LL1-17:04</t>
  </si>
  <si>
    <t>MV_LL1-17:05</t>
  </si>
  <si>
    <t>MV_LL1-17:06</t>
  </si>
  <si>
    <t>MV_LL1-17:07</t>
  </si>
  <si>
    <t>MV_LL1-17:08</t>
  </si>
  <si>
    <t>MV_LL1-17:09</t>
  </si>
  <si>
    <t>MV_LL1-17:10</t>
  </si>
  <si>
    <t>MV_LL1-17:11</t>
  </si>
  <si>
    <t>MV_LL1-18:01</t>
  </si>
  <si>
    <t>MV_LL1-18:02</t>
  </si>
  <si>
    <t>MV_LL1-18:03</t>
  </si>
  <si>
    <t>MV_LL1-18:04</t>
  </si>
  <si>
    <t>MV_LL1-18:05</t>
  </si>
  <si>
    <t>MV_LL1-18:06</t>
  </si>
  <si>
    <t>MV_LL1-18:07</t>
  </si>
  <si>
    <t>MV_LL1-18:08</t>
  </si>
  <si>
    <t>MV_LL1-18:09</t>
  </si>
  <si>
    <t>MV_LL1-18:10</t>
  </si>
  <si>
    <t>MV_LL1-18:11</t>
  </si>
  <si>
    <t>MV_LL1-19:01</t>
  </si>
  <si>
    <t>MV_LL1-19:02</t>
  </si>
  <si>
    <t>MV_LL1-19:03</t>
  </si>
  <si>
    <t>MV_LL1-19:04</t>
  </si>
  <si>
    <t>MV_LL1-19:05</t>
  </si>
  <si>
    <t>MV_LL1-19:06</t>
  </si>
  <si>
    <t>MV_LL1-19:07</t>
  </si>
  <si>
    <t>MV_LL1-19:08</t>
  </si>
  <si>
    <t>MV_LL1-19:09</t>
  </si>
  <si>
    <t>MV_LL1-19:10</t>
  </si>
  <si>
    <t>MV_LL1-19:11</t>
  </si>
  <si>
    <t>MV_LL1-20:01</t>
  </si>
  <si>
    <t>MV_LL1-20:02</t>
  </si>
  <si>
    <t>MV_LL1-20:03</t>
  </si>
  <si>
    <t>MV_LL1-20:04</t>
  </si>
  <si>
    <t>MV_LL1-20:05</t>
  </si>
  <si>
    <t>MV_LL1-20:06</t>
  </si>
  <si>
    <t>MV_LL1-20:07</t>
  </si>
  <si>
    <t>MV_LL1-20:08</t>
  </si>
  <si>
    <t>MV_LL1-20:09</t>
  </si>
  <si>
    <t>MV_LL1-20:10</t>
  </si>
  <si>
    <t>MV_LL1-20:11</t>
  </si>
  <si>
    <t>MV_LL1-21:01</t>
  </si>
  <si>
    <t>MV_LL1-21:02</t>
  </si>
  <si>
    <t>MV_LL1-21:03</t>
  </si>
  <si>
    <t>MV_LL1-21:04</t>
  </si>
  <si>
    <t>MV_LL1-21:05</t>
  </si>
  <si>
    <t>MV_LL1-21:06</t>
  </si>
  <si>
    <t>MV_LL1-21:07</t>
  </si>
  <si>
    <t>MV_LL1-21:08</t>
  </si>
  <si>
    <t>MV_LL1-21:09</t>
  </si>
  <si>
    <t>MV_LL1-21:10</t>
  </si>
  <si>
    <t>MV_LL1-21:11</t>
  </si>
  <si>
    <t>MV_LL1-22:01</t>
  </si>
  <si>
    <t>MV_LL1-22:02</t>
  </si>
  <si>
    <t>MV_LL1-22:03</t>
  </si>
  <si>
    <t>MV_LL1-22:04</t>
  </si>
  <si>
    <t>MV_LL1-22:05</t>
  </si>
  <si>
    <t>MV_LL1-22:06</t>
  </si>
  <si>
    <t>MV_LL1-22:07</t>
  </si>
  <si>
    <t>MV_LL1-22:08</t>
  </si>
  <si>
    <t>MV_LL1-22:09</t>
  </si>
  <si>
    <t>MV_LL1-22:10</t>
  </si>
  <si>
    <t>MV_LL1-22:11</t>
  </si>
  <si>
    <t>MV_LL1-23:01</t>
  </si>
  <si>
    <t>MV_LL1-23:02</t>
  </si>
  <si>
    <t>MV_LL1-23:03</t>
  </si>
  <si>
    <t>MV_LL1-23:04</t>
  </si>
  <si>
    <t>MV_LL1-23:05</t>
  </si>
  <si>
    <t>MV_LL1-23:06</t>
  </si>
  <si>
    <t>MV_LL1-23:07</t>
  </si>
  <si>
    <t>MV_LL1-23:08</t>
  </si>
  <si>
    <t>MV_LL1-23:09</t>
  </si>
  <si>
    <t>MV_LL1-23:10</t>
  </si>
  <si>
    <t>MV_LL1-23:11</t>
  </si>
  <si>
    <t>MV_LL2-01:01</t>
  </si>
  <si>
    <t>MV_LL2-01:02</t>
  </si>
  <si>
    <t>MV_LL2-01:03</t>
  </si>
  <si>
    <t>MV_LL2-01:04</t>
  </si>
  <si>
    <t>MV_LL2-01:05</t>
  </si>
  <si>
    <t>MV_LL2-01:06</t>
  </si>
  <si>
    <t>MV_LL2-01:07</t>
  </si>
  <si>
    <t>MV_LL2-01:08</t>
  </si>
  <si>
    <t>MV_LL2-01:09</t>
  </si>
  <si>
    <t>MV_LL2-01:10</t>
  </si>
  <si>
    <t>MV_LL2-01:11</t>
  </si>
  <si>
    <t>MV_LL2-02:01</t>
  </si>
  <si>
    <t>MV_LL2-02:02</t>
  </si>
  <si>
    <t>MV_LL2-02:03</t>
  </si>
  <si>
    <t>MV_LL2-02:04</t>
  </si>
  <si>
    <t>MV_LL2-02:05</t>
  </si>
  <si>
    <t>MV_LL2-02:06</t>
  </si>
  <si>
    <t>MV_LL2-02:07</t>
  </si>
  <si>
    <t>MV_LL2-02:08</t>
  </si>
  <si>
    <t>MV_LL2-02:09</t>
  </si>
  <si>
    <t>MV_LL2-02:10</t>
  </si>
  <si>
    <t>MV_LL2-02:11</t>
  </si>
  <si>
    <t>MV_LL2-03:01</t>
  </si>
  <si>
    <t>MV_LL2-03:02</t>
  </si>
  <si>
    <t>MV_LL2-03:03</t>
  </si>
  <si>
    <t>MV_LL2-03:04</t>
  </si>
  <si>
    <t>MV_LL2-03:05</t>
  </si>
  <si>
    <t>MV_LL2-03:06</t>
  </si>
  <si>
    <t>MV_LL2-03:07</t>
  </si>
  <si>
    <t>MV_LL2-03:08</t>
  </si>
  <si>
    <t>MV_LL2-03:09</t>
  </si>
  <si>
    <t>MV_LL2-03:10</t>
  </si>
  <si>
    <t>MV_LL2-03:11</t>
  </si>
  <si>
    <t>MV_LL2-04:01</t>
  </si>
  <si>
    <t>MV_LL2-04:02</t>
  </si>
  <si>
    <t>MV_LL2-04:03</t>
  </si>
  <si>
    <t>MV_LL2-04:04</t>
  </si>
  <si>
    <t>MV_LL2-04:05</t>
  </si>
  <si>
    <t>MV_LL2-04:06</t>
  </si>
  <si>
    <t>MV_LL2-04:07</t>
  </si>
  <si>
    <t>MV_LL2-04:08</t>
  </si>
  <si>
    <t>MV_LL2-04:09</t>
  </si>
  <si>
    <t>MV_LL2-04:10</t>
  </si>
  <si>
    <t>MV_LL2-04:11</t>
  </si>
  <si>
    <t>MV_LL2-05:01</t>
  </si>
  <si>
    <t>MV_LL2-05:02</t>
  </si>
  <si>
    <t>MV_LL2-05:03</t>
  </si>
  <si>
    <t>MV_LL2-05:04</t>
  </si>
  <si>
    <t>MV_LL2-05:05</t>
  </si>
  <si>
    <t>MV_LL2-05:06</t>
  </si>
  <si>
    <t>MV_LL2-05:07</t>
  </si>
  <si>
    <t>MV_LL2-05:08</t>
  </si>
  <si>
    <t>MV_LL2-05:09</t>
  </si>
  <si>
    <t>MV_LL2-05:10</t>
  </si>
  <si>
    <t>MV_LL2-05:11</t>
  </si>
  <si>
    <t>MV_LL2-06:01</t>
  </si>
  <si>
    <t>MV_LL2-06:02</t>
  </si>
  <si>
    <t>MV_LL2-06:03</t>
  </si>
  <si>
    <t>MV_LL2-06:04</t>
  </si>
  <si>
    <t>MV_LL2-06:05</t>
  </si>
  <si>
    <t>MV_LL2-06:06</t>
  </si>
  <si>
    <t>MV_LL2-06:07</t>
  </si>
  <si>
    <t>MV_LL2-06:08</t>
  </si>
  <si>
    <t>MV_LL2-06:09</t>
  </si>
  <si>
    <t>MV_LL2-06:10</t>
  </si>
  <si>
    <t>MV_LL2-06:11</t>
  </si>
  <si>
    <t>MV_LL2-07:01</t>
  </si>
  <si>
    <t>MV_LL2-07:02</t>
  </si>
  <si>
    <t>MV_LL2-07:03</t>
  </si>
  <si>
    <t>MV_LL2-07:04</t>
  </si>
  <si>
    <t>MV_LL2-07:05</t>
  </si>
  <si>
    <t>MV_LL2-07:06</t>
  </si>
  <si>
    <t>MV_LL2-07:07</t>
  </si>
  <si>
    <t>MV_LL2-07:08</t>
  </si>
  <si>
    <t>MV_LL2-07:09</t>
  </si>
  <si>
    <t>MV_LL2-07:10</t>
  </si>
  <si>
    <t>MV_LL2-07:11</t>
  </si>
  <si>
    <t>MV_LL2-08:01</t>
  </si>
  <si>
    <t>MV_LL2-08:02</t>
  </si>
  <si>
    <t>MV_LL2-08:03</t>
  </si>
  <si>
    <t>MV_LL2-08:04</t>
  </si>
  <si>
    <t>MV_LL2-08:05</t>
  </si>
  <si>
    <t>MV_LL2-08:06</t>
  </si>
  <si>
    <t>MV_LL2-08:07</t>
  </si>
  <si>
    <t>MV_LL2-08:08</t>
  </si>
  <si>
    <t>MV_LL2-08:09</t>
  </si>
  <si>
    <t>MV_LL2-08:10</t>
  </si>
  <si>
    <t>MV_LL2-08:11</t>
  </si>
  <si>
    <t>MV_LL2-09:01</t>
  </si>
  <si>
    <t>MV_LL2-09:02</t>
  </si>
  <si>
    <t>MV_LL2-09:03</t>
  </si>
  <si>
    <t>MV_LL2-09:04</t>
  </si>
  <si>
    <t>MV_LL2-09:05</t>
  </si>
  <si>
    <t>MV_LL2-09:06</t>
  </si>
  <si>
    <t>MV_LL2-09:07</t>
  </si>
  <si>
    <t>MV_LL2-09:08</t>
  </si>
  <si>
    <t>MV_LL2-09:09</t>
  </si>
  <si>
    <t>MV_LL2-09:10</t>
  </si>
  <si>
    <t>MV_LL2-09:11</t>
  </si>
  <si>
    <t>MV_LL2-10:01</t>
  </si>
  <si>
    <t>MV_LL2-10:02</t>
  </si>
  <si>
    <t>MV_LL2-10:03</t>
  </si>
  <si>
    <t>MV_LL2-10:04</t>
  </si>
  <si>
    <t>MV_LL2-10:05</t>
  </si>
  <si>
    <t>MV_LL2-10:06</t>
  </si>
  <si>
    <t>MV_LL2-10:07</t>
  </si>
  <si>
    <t>MV_LL2-10:08</t>
  </si>
  <si>
    <t>MV_LL2-10:09</t>
  </si>
  <si>
    <t>MV_LL2-10:10</t>
  </si>
  <si>
    <t>MV_LL2-10:11</t>
  </si>
  <si>
    <t>MV_LL2-11:01</t>
  </si>
  <si>
    <t>MV_LL2-11:02</t>
  </si>
  <si>
    <t>MV_LL2-11:03</t>
  </si>
  <si>
    <t>MV_LL2-11:04</t>
  </si>
  <si>
    <t>MV_LL2-11:05</t>
  </si>
  <si>
    <t>MV_LL2-11:06</t>
  </si>
  <si>
    <t>MV_LL2-11:07</t>
  </si>
  <si>
    <t>MV_LL2-11:08</t>
  </si>
  <si>
    <t>MV_LL2-11:09</t>
  </si>
  <si>
    <t>MV_LL2-11:10</t>
  </si>
  <si>
    <t>MV_LL2-11:11</t>
  </si>
  <si>
    <t>MV_LL2-12:01</t>
  </si>
  <si>
    <t>MV_LL2-12:02</t>
  </si>
  <si>
    <t>MV_LL2-12:03</t>
  </si>
  <si>
    <t>MV_LL2-12:04</t>
  </si>
  <si>
    <t>MV_LL2-12:05</t>
  </si>
  <si>
    <t>MV_LL2-12:06</t>
  </si>
  <si>
    <t>MV_LL2-12:07</t>
  </si>
  <si>
    <t>MV_LL2-12:08</t>
  </si>
  <si>
    <t>MV_LL2-12:09</t>
  </si>
  <si>
    <t>MV_LL2-12:10</t>
  </si>
  <si>
    <t>MV_LL2-12:11</t>
  </si>
  <si>
    <t>MV_LL2-13:01</t>
  </si>
  <si>
    <t>MV_LL2-13:02</t>
  </si>
  <si>
    <t>MV_LL2-13:03</t>
  </si>
  <si>
    <t>MV_LL2-13:04</t>
  </si>
  <si>
    <t>MV_LL2-13:05</t>
  </si>
  <si>
    <t>MV_LL2-13:06</t>
  </si>
  <si>
    <t>MV_LL2-13:07</t>
  </si>
  <si>
    <t>MV_LL2-13:08</t>
  </si>
  <si>
    <t>MV_LL2-13:09</t>
  </si>
  <si>
    <t>MV_LL2-13:10</t>
  </si>
  <si>
    <t>MV_LL2-13:11</t>
  </si>
  <si>
    <t>MV_LL2-14:01</t>
  </si>
  <si>
    <t>MV_LL2-14:02</t>
  </si>
  <si>
    <t>MV_LL2-14:03</t>
  </si>
  <si>
    <t>MV_LL2-14:04</t>
  </si>
  <si>
    <t>MV_LL2-14:05</t>
  </si>
  <si>
    <t>MV_LL2-14:06</t>
  </si>
  <si>
    <t>MV_LL2-14:07</t>
  </si>
  <si>
    <t>MV_LL2-14:08</t>
  </si>
  <si>
    <t>MV_LL2-14:09</t>
  </si>
  <si>
    <t>MV_LL2-14:10</t>
  </si>
  <si>
    <t>MV_LL2-14:11</t>
  </si>
  <si>
    <t>MV_LL2-15:01</t>
  </si>
  <si>
    <t>MV_LL2-15:02</t>
  </si>
  <si>
    <t>MV_LL2-15:03</t>
  </si>
  <si>
    <t>MV_LL2-15:04</t>
  </si>
  <si>
    <t>MV_LL2-15:05</t>
  </si>
  <si>
    <t>MV_LL2-15:06</t>
  </si>
  <si>
    <t>MV_LL2-15:07</t>
  </si>
  <si>
    <t>MV_LL2-15:08</t>
  </si>
  <si>
    <t>MV_LL2-15:09</t>
  </si>
  <si>
    <t>MV_LL2-15:10</t>
  </si>
  <si>
    <t>MV_LL2-15:11</t>
  </si>
  <si>
    <t>MV_LL2-16:01</t>
  </si>
  <si>
    <t>MV_LL2-16:02</t>
  </si>
  <si>
    <t>MV_LL2-16:03</t>
  </si>
  <si>
    <t>MV_LL2-16:04</t>
  </si>
  <si>
    <t>MV_LL2-16:05</t>
  </si>
  <si>
    <t>MV_LL2-16:06</t>
  </si>
  <si>
    <t>MV_LL2-16:07</t>
  </si>
  <si>
    <t>MV_LL2-16:08</t>
  </si>
  <si>
    <t>MV_LL2-16:09</t>
  </si>
  <si>
    <t>MV_LL2-16:10</t>
  </si>
  <si>
    <t>MV_LL2-16:11</t>
  </si>
  <si>
    <t>MV_LL2-17:01</t>
  </si>
  <si>
    <t>MV_LL2-17:02</t>
  </si>
  <si>
    <t>MV_LL2-17:03</t>
  </si>
  <si>
    <t>MV_LL2-17:04</t>
  </si>
  <si>
    <t>MV_LL2-17:05</t>
  </si>
  <si>
    <t>MV_LL2-17:06</t>
  </si>
  <si>
    <t>MV_LL2-17:07</t>
  </si>
  <si>
    <t>MV_LL2-17:08</t>
  </si>
  <si>
    <t>MV_LL2-17:09</t>
  </si>
  <si>
    <t>MV_LL2-17:10</t>
  </si>
  <si>
    <t>MV_LL2-17:11</t>
  </si>
  <si>
    <t>MV_LL2-18:01</t>
  </si>
  <si>
    <t>MV_LL2-18:02</t>
  </si>
  <si>
    <t>MV_LL2-18:03</t>
  </si>
  <si>
    <t>MV_LL2-18:04</t>
  </si>
  <si>
    <t>MV_LL2-18:05</t>
  </si>
  <si>
    <t>MV_LL2-18:06</t>
  </si>
  <si>
    <t>MV_LL2-18:07</t>
  </si>
  <si>
    <t>MV_LL2-18:08</t>
  </si>
  <si>
    <t>MV_LL2-18:09</t>
  </si>
  <si>
    <t>MV_LL2-18:10</t>
  </si>
  <si>
    <t>MV_LL2-18:11</t>
  </si>
  <si>
    <t>MV_LL2-19:01</t>
  </si>
  <si>
    <t>MV_LL2-19:02</t>
  </si>
  <si>
    <t>MV_LL2-19:03</t>
  </si>
  <si>
    <t>MV_LL2-19:04</t>
  </si>
  <si>
    <t>MV_LL2-19:05</t>
  </si>
  <si>
    <t>MV_LL2-19:06</t>
  </si>
  <si>
    <t>MV_LL2-19:07</t>
  </si>
  <si>
    <t>MV_LL2-19:08</t>
  </si>
  <si>
    <t>MV_LL2-19:09</t>
  </si>
  <si>
    <t>MV_LL2-19:10</t>
  </si>
  <si>
    <t>MV_LL2-19:11</t>
  </si>
  <si>
    <t>MV_LL2-20:01</t>
  </si>
  <si>
    <t>MV_LL2-20:02</t>
  </si>
  <si>
    <t>MV_LL2-20:03</t>
  </si>
  <si>
    <t>MV_LL2-20:04</t>
  </si>
  <si>
    <t>MV_LL2-20:05</t>
  </si>
  <si>
    <t>MV_LL2-20:06</t>
  </si>
  <si>
    <t>MV_LL2-20:07</t>
  </si>
  <si>
    <t>MV_LL2-20:08</t>
  </si>
  <si>
    <t>MV_LL2-20:09</t>
  </si>
  <si>
    <t>MV_LL2-20:10</t>
  </si>
  <si>
    <t>MV_LL2-20:11</t>
  </si>
  <si>
    <t>MV_LL2-21:01</t>
  </si>
  <si>
    <t>MV_LL2-21:02</t>
  </si>
  <si>
    <t>MV_LL2-21:03</t>
  </si>
  <si>
    <t>MV_LL2-21:04</t>
  </si>
  <si>
    <t>MV_LL2-21:05</t>
  </si>
  <si>
    <t>MV_LL2-21:06</t>
  </si>
  <si>
    <t>MV_LL2-21:07</t>
  </si>
  <si>
    <t>MV_LL2-21:08</t>
  </si>
  <si>
    <t>MV_LL2-21:09</t>
  </si>
  <si>
    <t>MV_LL2-21:10</t>
  </si>
  <si>
    <t>MV_LL2-21:11</t>
  </si>
  <si>
    <t>MV_LL2-22:01</t>
  </si>
  <si>
    <t>MV_LL2-22:02</t>
  </si>
  <si>
    <t>MV_LL2-22:03</t>
  </si>
  <si>
    <t>MV_LL2-22:04</t>
  </si>
  <si>
    <t>MV_LL2-22:05</t>
  </si>
  <si>
    <t>MV_LL2-22:06</t>
  </si>
  <si>
    <t>MV_LL2-22:07</t>
  </si>
  <si>
    <t>MV_LL2-22:08</t>
  </si>
  <si>
    <t>MV_LL2-22:09</t>
  </si>
  <si>
    <t>MV_LL2-22:10</t>
  </si>
  <si>
    <t>MV_LL2-22:11</t>
  </si>
  <si>
    <t>MV_LL2-23:01</t>
  </si>
  <si>
    <t>MV_LL2-23:02</t>
  </si>
  <si>
    <t>MV_LL2-23:03</t>
  </si>
  <si>
    <t>MV_LL2-23:04</t>
  </si>
  <si>
    <t>MV_LL2-23:05</t>
  </si>
  <si>
    <t>MV_LL2-23:06</t>
  </si>
  <si>
    <t>MV_LL2-23:07</t>
  </si>
  <si>
    <t>MV_LL2-23:08</t>
  </si>
  <si>
    <t>MV_LL2-23:09</t>
  </si>
  <si>
    <t>MV_LL2-23:10</t>
  </si>
  <si>
    <t>MV_LL2-23:11</t>
  </si>
  <si>
    <t>MV_LL3-01:01</t>
  </si>
  <si>
    <t>MV_LL3-01:02</t>
  </si>
  <si>
    <t>MV_LL3-01:03</t>
  </si>
  <si>
    <t>MV_LL3-01:04</t>
  </si>
  <si>
    <t>MV_LL3-01:05</t>
  </si>
  <si>
    <t>MV_LL3-01:06</t>
  </si>
  <si>
    <t>MV_LL3-01:07</t>
  </si>
  <si>
    <t>MV_LL3-01:08</t>
  </si>
  <si>
    <t>MV_LL3-01:09</t>
  </si>
  <si>
    <t>MV_LL3-01:10</t>
  </si>
  <si>
    <t>MV_LL3-01:11</t>
  </si>
  <si>
    <t>MV_LL3-02:01</t>
  </si>
  <si>
    <t>MV_LL3-02:02</t>
  </si>
  <si>
    <t>MV_LL3-02:03</t>
  </si>
  <si>
    <t>MV_LL3-02:04</t>
  </si>
  <si>
    <t>MV_LL3-02:05</t>
  </si>
  <si>
    <t>MV_LL3-02:06</t>
  </si>
  <si>
    <t>MV_LL3-02:07</t>
  </si>
  <si>
    <t>MV_LL3-02:08</t>
  </si>
  <si>
    <t>MV_LL3-02:09</t>
  </si>
  <si>
    <t>MV_LL3-02:10</t>
  </si>
  <si>
    <t>MV_LL3-02:11</t>
  </si>
  <si>
    <t>MV_LL3-03:01</t>
  </si>
  <si>
    <t>MV_LL3-03:02</t>
  </si>
  <si>
    <t>MV_LL3-03:03</t>
  </si>
  <si>
    <t>MV_LL3-03:04</t>
  </si>
  <si>
    <t>MV_LL3-03:05</t>
  </si>
  <si>
    <t>MV_LL3-03:06</t>
  </si>
  <si>
    <t>MV_LL3-03:07</t>
  </si>
  <si>
    <t>MV_LL3-03:08</t>
  </si>
  <si>
    <t>MV_LL3-03:09</t>
  </si>
  <si>
    <t>MV_LL3-03:10</t>
  </si>
  <si>
    <t>MV_LL3-03:11</t>
  </si>
  <si>
    <t>MV_LL3-04:01</t>
  </si>
  <si>
    <t>MV_LL3-04:02</t>
  </si>
  <si>
    <t>MV_LL3-04:03</t>
  </si>
  <si>
    <t>MV_LL3-04:04</t>
  </si>
  <si>
    <t>MV_LL3-04:05</t>
  </si>
  <si>
    <t>MV_LL3-04:06</t>
  </si>
  <si>
    <t>MV_LL3-04:07</t>
  </si>
  <si>
    <t>MV_LL3-04:08</t>
  </si>
  <si>
    <t>MV_LL3-04:09</t>
  </si>
  <si>
    <t>MV_LL3-04:10</t>
  </si>
  <si>
    <t>MV_LL3-04:11</t>
  </si>
  <si>
    <t>MV_LL3-05:01</t>
  </si>
  <si>
    <t>MV_LL3-05:02</t>
  </si>
  <si>
    <t>MV_LL3-05:03</t>
  </si>
  <si>
    <t>MV_LL3-05:04</t>
  </si>
  <si>
    <t>MV_LL3-05:05</t>
  </si>
  <si>
    <t>MV_LL3-05:06</t>
  </si>
  <si>
    <t>MV_LL3-05:07</t>
  </si>
  <si>
    <t>MV_LL3-05:08</t>
  </si>
  <si>
    <t>MV_LL3-05:09</t>
  </si>
  <si>
    <t>MV_LL3-05:10</t>
  </si>
  <si>
    <t>MV_LL3-05:11</t>
  </si>
  <si>
    <t>MV_LL3-06:01</t>
  </si>
  <si>
    <t>MV_LL3-06:02</t>
  </si>
  <si>
    <t>MV_LL3-06:03</t>
  </si>
  <si>
    <t>MV_LL3-06:04</t>
  </si>
  <si>
    <t>MV_LL3-06:05</t>
  </si>
  <si>
    <t>MV_LL3-06:06</t>
  </si>
  <si>
    <t>MV_LL3-06:07</t>
  </si>
  <si>
    <t>MV_LL3-06:08</t>
  </si>
  <si>
    <t>MV_LL3-06:09</t>
  </si>
  <si>
    <t>MV_LL3-06:10</t>
  </si>
  <si>
    <t>MV_LL3-06:11</t>
  </si>
  <si>
    <t>MV_LL3-07:01</t>
  </si>
  <si>
    <t>MV_LL3-07:02</t>
  </si>
  <si>
    <t>MV_LL3-07:03</t>
  </si>
  <si>
    <t>MV_LL3-07:04</t>
  </si>
  <si>
    <t>MV_LL3-07:05</t>
  </si>
  <si>
    <t>MV_LL3-07:06</t>
  </si>
  <si>
    <t>MV_LL3-07:07</t>
  </si>
  <si>
    <t>MV_LL3-07:08</t>
  </si>
  <si>
    <t>MV_LL3-07:09</t>
  </si>
  <si>
    <t>MV_LL3-07:10</t>
  </si>
  <si>
    <t>MV_LL3-07:11</t>
  </si>
  <si>
    <t>MV_LL3-08:01</t>
  </si>
  <si>
    <t>MV_LL3-08:02</t>
  </si>
  <si>
    <t>MV_LL3-08:03</t>
  </si>
  <si>
    <t>MV_LL3-08:04</t>
  </si>
  <si>
    <t>MV_LL3-08:05</t>
  </si>
  <si>
    <t>MV_LL3-08:06</t>
  </si>
  <si>
    <t>MV_LL3-08:07</t>
  </si>
  <si>
    <t>MV_LL3-08:08</t>
  </si>
  <si>
    <t>MV_LL3-08:09</t>
  </si>
  <si>
    <t>MV_LL3-08:10</t>
  </si>
  <si>
    <t>MV_LL3-08:11</t>
  </si>
  <si>
    <t>MV_LL3-09:01</t>
  </si>
  <si>
    <t>MV_LL3-09:02</t>
  </si>
  <si>
    <t>MV_LL3-09:03</t>
  </si>
  <si>
    <t>MV_LL3-09:04</t>
  </si>
  <si>
    <t>MV_LL3-09:05</t>
  </si>
  <si>
    <t>MV_LL3-09:06</t>
  </si>
  <si>
    <t>MV_LL3-09:07</t>
  </si>
  <si>
    <t>MV_LL3-09:08</t>
  </si>
  <si>
    <t>MV_LL3-09:09</t>
  </si>
  <si>
    <t>MV_LL3-09:10</t>
  </si>
  <si>
    <t>MV_LL3-09:11</t>
  </si>
  <si>
    <t>MV_LL3-10:01</t>
  </si>
  <si>
    <t>MV_LL3-10:02</t>
  </si>
  <si>
    <t>MV_LL3-10:03</t>
  </si>
  <si>
    <t>MV_LL3-10:04</t>
  </si>
  <si>
    <t>MV_LL3-10:05</t>
  </si>
  <si>
    <t>MV_LL3-10:06</t>
  </si>
  <si>
    <t>MV_LL3-10:07</t>
  </si>
  <si>
    <t>MV_LL3-10:08</t>
  </si>
  <si>
    <t>MV_LL3-10:09</t>
  </si>
  <si>
    <t>MV_LL3-10:10</t>
  </si>
  <si>
    <t>MV_LL3-10:11</t>
  </si>
  <si>
    <t>MV_LL3-11:01</t>
  </si>
  <si>
    <t>MV_LL3-11:02</t>
  </si>
  <si>
    <t>MV_LL3-11:03</t>
  </si>
  <si>
    <t>MV_LL3-11:04</t>
  </si>
  <si>
    <t>MV_LL3-11:05</t>
  </si>
  <si>
    <t>MV_LL3-11:06</t>
  </si>
  <si>
    <t>MV_LL3-11:07</t>
  </si>
  <si>
    <t>MV_LL3-11:08</t>
  </si>
  <si>
    <t>MV_LL3-11:09</t>
  </si>
  <si>
    <t>MV_LL3-11:10</t>
  </si>
  <si>
    <t>MV_LL3-11:11</t>
  </si>
  <si>
    <t>MV_LL3-12:01</t>
  </si>
  <si>
    <t>MV_LL3-12:02</t>
  </si>
  <si>
    <t>MV_LL3-12:03</t>
  </si>
  <si>
    <t>MV_LL3-12:04</t>
  </si>
  <si>
    <t>MV_LL3-12:05</t>
  </si>
  <si>
    <t>MV_LL3-12:06</t>
  </si>
  <si>
    <t>MV_LL3-12:07</t>
  </si>
  <si>
    <t>MV_LL3-12:08</t>
  </si>
  <si>
    <t>MV_LL3-12:09</t>
  </si>
  <si>
    <t>MV_LL3-12:10</t>
  </si>
  <si>
    <t>MV_LL3-12:11</t>
  </si>
  <si>
    <t>MV_LL3-13:01</t>
  </si>
  <si>
    <t>MV_LL3-13:02</t>
  </si>
  <si>
    <t>MV_LL3-13:03</t>
  </si>
  <si>
    <t>MV_LL3-13:04</t>
  </si>
  <si>
    <t>MV_LL3-13:05</t>
  </si>
  <si>
    <t>MV_LL3-13:06</t>
  </si>
  <si>
    <t>MV_LL3-13:07</t>
  </si>
  <si>
    <t>MV_LL3-13:08</t>
  </si>
  <si>
    <t>MV_LL3-13:09</t>
  </si>
  <si>
    <t>MV_LL3-13:10</t>
  </si>
  <si>
    <t>MV_LL3-13:11</t>
  </si>
  <si>
    <t>MV_LL3-14:01</t>
  </si>
  <si>
    <t>MV_LL3-14:02</t>
  </si>
  <si>
    <t>MV_LL3-14:03</t>
  </si>
  <si>
    <t>MV_LL3-14:04</t>
  </si>
  <si>
    <t>MV_LL3-14:05</t>
  </si>
  <si>
    <t>MV_LL3-14:06</t>
  </si>
  <si>
    <t>MV_LL3-14:07</t>
  </si>
  <si>
    <t>MV_LL3-14:08</t>
  </si>
  <si>
    <t>MV_LL3-14:09</t>
  </si>
  <si>
    <t>MV_LL3-14:10</t>
  </si>
  <si>
    <t>MV_LL3-14:11</t>
  </si>
  <si>
    <t>MV_LL3-15:01</t>
  </si>
  <si>
    <t>MV_LL3-15:02</t>
  </si>
  <si>
    <t>MV_LL3-15:03</t>
  </si>
  <si>
    <t>MV_LL3-15:04</t>
  </si>
  <si>
    <t>MV_LL3-15:05</t>
  </si>
  <si>
    <t>MV_LL3-15:06</t>
  </si>
  <si>
    <t>MV_LL3-15:07</t>
  </si>
  <si>
    <t>MV_LL3-15:08</t>
  </si>
  <si>
    <t>MV_LL3-15:09</t>
  </si>
  <si>
    <t>MV_LL3-15:10</t>
  </si>
  <si>
    <t>MV_LL3-15:11</t>
  </si>
  <si>
    <t>MV_LL3-16:01</t>
  </si>
  <si>
    <t>MV_LL3-16:02</t>
  </si>
  <si>
    <t>MV_LL3-16:03</t>
  </si>
  <si>
    <t>MV_LL3-16:04</t>
  </si>
  <si>
    <t>MV_LL3-16:05</t>
  </si>
  <si>
    <t>MV_LL3-16:06</t>
  </si>
  <si>
    <t>MV_LL3-16:07</t>
  </si>
  <si>
    <t>MV_LL3-16:08</t>
  </si>
  <si>
    <t>MV_LL3-16:09</t>
  </si>
  <si>
    <t>MV_LL3-16:10</t>
  </si>
  <si>
    <t>MV_LL3-16:11</t>
  </si>
  <si>
    <t>MV_LL3-17:01</t>
  </si>
  <si>
    <t>MV_LL3-17:02</t>
  </si>
  <si>
    <t>MV_LL3-17:03</t>
  </si>
  <si>
    <t>MV_LL3-17:04</t>
  </si>
  <si>
    <t>MV_LL3-17:05</t>
  </si>
  <si>
    <t>MV_LL3-17:06</t>
  </si>
  <si>
    <t>MV_LL3-17:07</t>
  </si>
  <si>
    <t>MV_LL3-17:08</t>
  </si>
  <si>
    <t>MV_LL3-17:09</t>
  </si>
  <si>
    <t>MV_LL3-17:10</t>
  </si>
  <si>
    <t>MV_LL3-17:11</t>
  </si>
  <si>
    <t>MV_LL3-18:01</t>
  </si>
  <si>
    <t>MV_LL3-18:02</t>
  </si>
  <si>
    <t>MV_LL3-18:03</t>
  </si>
  <si>
    <t>MV_LL3-18:04</t>
  </si>
  <si>
    <t>MV_LL3-18:05</t>
  </si>
  <si>
    <t>MV_LL3-18:06</t>
  </si>
  <si>
    <t>MV_LL3-18:07</t>
  </si>
  <si>
    <t>MV_LL3-18:08</t>
  </si>
  <si>
    <t>MV_LL3-18:09</t>
  </si>
  <si>
    <t>MV_LL3-18:10</t>
  </si>
  <si>
    <t>MV_LL3-18:11</t>
  </si>
  <si>
    <t>MV_LL3-19:01</t>
  </si>
  <si>
    <t>MV_LL3-19:02</t>
  </si>
  <si>
    <t>MV_LL3-19:03</t>
  </si>
  <si>
    <t>MV_LL3-19:04</t>
  </si>
  <si>
    <t>MV_LL3-19:05</t>
  </si>
  <si>
    <t>MV_LL3-19:06</t>
  </si>
  <si>
    <t>MV_LL3-19:07</t>
  </si>
  <si>
    <t>MV_LL3-19:08</t>
  </si>
  <si>
    <t>MV_LL3-19:09</t>
  </si>
  <si>
    <t>MV_LL3-19:10</t>
  </si>
  <si>
    <t>MV_LL3-19:11</t>
  </si>
  <si>
    <t>MV_LL3-20:01</t>
  </si>
  <si>
    <t>MV_LL3-20:02</t>
  </si>
  <si>
    <t>MV_LL3-20:03</t>
  </si>
  <si>
    <t>MV_LL3-20:04</t>
  </si>
  <si>
    <t>MV_LL3-20:05</t>
  </si>
  <si>
    <t>MV_LL3-20:06</t>
  </si>
  <si>
    <t>MV_LL3-20:07</t>
  </si>
  <si>
    <t>MV_LL3-20:08</t>
  </si>
  <si>
    <t>MV_LL3-20:09</t>
  </si>
  <si>
    <t>MV_LL3-20:10</t>
  </si>
  <si>
    <t>MV_LL3-20:11</t>
  </si>
  <si>
    <t>MV_LL3-21:01</t>
  </si>
  <si>
    <t>MV_LL3-21:02</t>
  </si>
  <si>
    <t>MV_LL3-21:03</t>
  </si>
  <si>
    <t>MV_LL3-21:04</t>
  </si>
  <si>
    <t>MV_LL3-21:05</t>
  </si>
  <si>
    <t>MV_LL3-21:06</t>
  </si>
  <si>
    <t>MV_LL3-21:07</t>
  </si>
  <si>
    <t>MV_LL3-21:08</t>
  </si>
  <si>
    <t>MV_LL3-21:09</t>
  </si>
  <si>
    <t>MV_LL3-21:10</t>
  </si>
  <si>
    <t>MV_LL3-21:11</t>
  </si>
  <si>
    <t>MV_LL3-22:01</t>
  </si>
  <si>
    <t>MV_LL3-22:02</t>
  </si>
  <si>
    <t>MV_LL3-22:03</t>
  </si>
  <si>
    <t>MV_LL3-22:04</t>
  </si>
  <si>
    <t>MV_LL3-22:05</t>
  </si>
  <si>
    <t>MV_LL3-22:06</t>
  </si>
  <si>
    <t>MV_LL3-22:07</t>
  </si>
  <si>
    <t>MV_LL3-22:08</t>
  </si>
  <si>
    <t>MV_LL3-22:09</t>
  </si>
  <si>
    <t>MV_LL3-22:10</t>
  </si>
  <si>
    <t>MV_LL3-22:11</t>
  </si>
  <si>
    <t>MV_LL3-23:01</t>
  </si>
  <si>
    <t>MV_LL3-23:02</t>
  </si>
  <si>
    <t>MV_LL3-23:03</t>
  </si>
  <si>
    <t>MV_LL3-23:04</t>
  </si>
  <si>
    <t>MV_LL3-23:05</t>
  </si>
  <si>
    <t>MV_LL3-23:06</t>
  </si>
  <si>
    <t>MV_LL3-23:07</t>
  </si>
  <si>
    <t>MV_LL3-23:08</t>
  </si>
  <si>
    <t>MV_LL3-23:09</t>
  </si>
  <si>
    <t>MV_LL3-23:10</t>
  </si>
  <si>
    <t>MV_LL3-23:11</t>
  </si>
  <si>
    <t>MV_LL4-01:01</t>
  </si>
  <si>
    <t>MV_LL4-01:02</t>
  </si>
  <si>
    <t>MV_LL4-01:03</t>
  </si>
  <si>
    <t>MV_LL4-01:04</t>
  </si>
  <si>
    <t>MV_LL4-01:05</t>
  </si>
  <si>
    <t>MV_LL4-01:06</t>
  </si>
  <si>
    <t>MV_LL4-01:07</t>
  </si>
  <si>
    <t>MV_LL4-01:08</t>
  </si>
  <si>
    <t>MV_LL4-01:09</t>
  </si>
  <si>
    <t>MV_LL4-01:10</t>
  </si>
  <si>
    <t>MV_LL4-01:11</t>
  </si>
  <si>
    <t>MV_LL4-02:01</t>
  </si>
  <si>
    <t>MV_LL4-02:02</t>
  </si>
  <si>
    <t>MV_LL4-02:03</t>
  </si>
  <si>
    <t>MV_LL4-02:04</t>
  </si>
  <si>
    <t>MV_LL4-02:05</t>
  </si>
  <si>
    <t>MV_LL4-02:06</t>
  </si>
  <si>
    <t>MV_LL4-02:07</t>
  </si>
  <si>
    <t>MV_LL4-02:08</t>
  </si>
  <si>
    <t>MV_LL4-02:09</t>
  </si>
  <si>
    <t>MV_LL4-02:10</t>
  </si>
  <si>
    <t>MV_LL4-02:11</t>
  </si>
  <si>
    <t>MV_LL4-03:01</t>
  </si>
  <si>
    <t>MV_LL4-03:02</t>
  </si>
  <si>
    <t>MV_LL4-03:03</t>
  </si>
  <si>
    <t>MV_LL4-03:04</t>
  </si>
  <si>
    <t>MV_LL4-03:05</t>
  </si>
  <si>
    <t>MV_LL4-03:06</t>
  </si>
  <si>
    <t>MV_LL4-03:07</t>
  </si>
  <si>
    <t>MV_LL4-03:08</t>
  </si>
  <si>
    <t>MV_LL4-03:09</t>
  </si>
  <si>
    <t>MV_LL4-03:10</t>
  </si>
  <si>
    <t>MV_LL4-03:11</t>
  </si>
  <si>
    <t>MV_LL4-04:01</t>
  </si>
  <si>
    <t>MV_LL4-04:02</t>
  </si>
  <si>
    <t>MV_LL4-04:03</t>
  </si>
  <si>
    <t>MV_LL4-04:04</t>
  </si>
  <si>
    <t>MV_LL4-04:05</t>
  </si>
  <si>
    <t>MV_LL4-04:06</t>
  </si>
  <si>
    <t>MV_LL4-04:07</t>
  </si>
  <si>
    <t>MV_LL4-04:08</t>
  </si>
  <si>
    <t>MV_LL4-04:09</t>
  </si>
  <si>
    <t>MV_LL4-04:10</t>
  </si>
  <si>
    <t>MV_LL4-04:11</t>
  </si>
  <si>
    <t>MV_LL4-05:01</t>
  </si>
  <si>
    <t>MV_LL4-05:02</t>
  </si>
  <si>
    <t>MV_LL4-05:03</t>
  </si>
  <si>
    <t>MV_LL4-05:04</t>
  </si>
  <si>
    <t>MV_LL4-05:05</t>
  </si>
  <si>
    <t>MV_LL4-05:06</t>
  </si>
  <si>
    <t>MV_LL4-05:07</t>
  </si>
  <si>
    <t>MV_LL4-05:08</t>
  </si>
  <si>
    <t>MV_LL4-05:09</t>
  </si>
  <si>
    <t>MV_LL4-05:10</t>
  </si>
  <si>
    <t>MV_LL4-05:11</t>
  </si>
  <si>
    <t>MV_LL4-06:01</t>
  </si>
  <si>
    <t>MV_LL4-06:02</t>
  </si>
  <si>
    <t>MV_LL4-06:03</t>
  </si>
  <si>
    <t>MV_LL4-06:04</t>
  </si>
  <si>
    <t>MV_LL4-06:05</t>
  </si>
  <si>
    <t>MV_LL4-06:06</t>
  </si>
  <si>
    <t>MV_LL4-06:07</t>
  </si>
  <si>
    <t>MV_LL4-06:08</t>
  </si>
  <si>
    <t>MV_LL4-06:09</t>
  </si>
  <si>
    <t>MV_LL4-06:10</t>
  </si>
  <si>
    <t>MV_LL4-06:11</t>
  </si>
  <si>
    <t>MV_LL4-07:01</t>
  </si>
  <si>
    <t>MV_LL4-07:02</t>
  </si>
  <si>
    <t>MV_LL4-07:03</t>
  </si>
  <si>
    <t>MV_LL4-07:04</t>
  </si>
  <si>
    <t>MV_LL4-07:05</t>
  </si>
  <si>
    <t>MV_LL4-07:06</t>
  </si>
  <si>
    <t>MV_LL4-07:07</t>
  </si>
  <si>
    <t>MV_LL4-07:08</t>
  </si>
  <si>
    <t>MV_LL4-07:09</t>
  </si>
  <si>
    <t>MV_LL4-07:10</t>
  </si>
  <si>
    <t>MV_LL4-07:11</t>
  </si>
  <si>
    <t>MV_LL4-08:01</t>
  </si>
  <si>
    <t>MV_LL4-08:02</t>
  </si>
  <si>
    <t>MV_LL4-08:03</t>
  </si>
  <si>
    <t>MV_LL4-08:04</t>
  </si>
  <si>
    <t>MV_LL4-08:05</t>
  </si>
  <si>
    <t>MV_LL4-08:06</t>
  </si>
  <si>
    <t>MV_LL4-08:07</t>
  </si>
  <si>
    <t>MV_LL4-08:08</t>
  </si>
  <si>
    <t>MV_LL4-08:09</t>
  </si>
  <si>
    <t>MV_LL4-08:10</t>
  </si>
  <si>
    <t>MV_LL4-08:11</t>
  </si>
  <si>
    <t>MV_LL4-09:01</t>
  </si>
  <si>
    <t>MV_LL4-09:02</t>
  </si>
  <si>
    <t>MV_LL4-09:03</t>
  </si>
  <si>
    <t>MV_LL4-09:04</t>
  </si>
  <si>
    <t>MV_LL4-09:05</t>
  </si>
  <si>
    <t>MV_LL4-09:06</t>
  </si>
  <si>
    <t>MV_LL4-09:07</t>
  </si>
  <si>
    <t>MV_LL4-09:08</t>
  </si>
  <si>
    <t>MV_LL4-09:09</t>
  </si>
  <si>
    <t>MV_LL4-09:10</t>
  </si>
  <si>
    <t>MV_LL4-09:11</t>
  </si>
  <si>
    <t>MV_LL4-10:01</t>
  </si>
  <si>
    <t>MV_LL4-10:02</t>
  </si>
  <si>
    <t>MV_LL4-10:03</t>
  </si>
  <si>
    <t>MV_LL4-10:04</t>
  </si>
  <si>
    <t>MV_LL4-10:05</t>
  </si>
  <si>
    <t>MV_LL4-10:06</t>
  </si>
  <si>
    <t>MV_LL4-10:07</t>
  </si>
  <si>
    <t>MV_LL4-10:08</t>
  </si>
  <si>
    <t>MV_LL4-10:09</t>
  </si>
  <si>
    <t>MV_LL4-10:10</t>
  </si>
  <si>
    <t>MV_LL4-10:11</t>
  </si>
  <si>
    <t>MV_LL4-11:01</t>
  </si>
  <si>
    <t>MV_LL4-11:02</t>
  </si>
  <si>
    <t>MV_LL4-11:03</t>
  </si>
  <si>
    <t>MV_LL4-11:04</t>
  </si>
  <si>
    <t>MV_LL4-11:05</t>
  </si>
  <si>
    <t>MV_LL4-11:06</t>
  </si>
  <si>
    <t>MV_LL4-11:07</t>
  </si>
  <si>
    <t>MV_LL4-11:08</t>
  </si>
  <si>
    <t>MV_LL4-11:09</t>
  </si>
  <si>
    <t>MV_LL4-11:10</t>
  </si>
  <si>
    <t>MV_LL4-11:11</t>
  </si>
  <si>
    <t>MV_LL4-12:01</t>
  </si>
  <si>
    <t>MV_LL4-12:02</t>
  </si>
  <si>
    <t>MV_LL4-12:03</t>
  </si>
  <si>
    <t>MV_LL4-12:04</t>
  </si>
  <si>
    <t>MV_LL4-12:05</t>
  </si>
  <si>
    <t>MV_LL4-12:06</t>
  </si>
  <si>
    <t>MV_LL4-12:07</t>
  </si>
  <si>
    <t>MV_LL4-12:08</t>
  </si>
  <si>
    <t>MV_LL4-12:09</t>
  </si>
  <si>
    <t>MV_LL4-12:10</t>
  </si>
  <si>
    <t>MV_LL4-12:11</t>
  </si>
  <si>
    <t>MV_LL4-13:01</t>
  </si>
  <si>
    <t>MV_LL4-13:02</t>
  </si>
  <si>
    <t>MV_LL4-13:03</t>
  </si>
  <si>
    <t>MV_LL4-13:04</t>
  </si>
  <si>
    <t>MV_LL4-13:05</t>
  </si>
  <si>
    <t>MV_LL4-13:06</t>
  </si>
  <si>
    <t>MV_LL4-13:07</t>
  </si>
  <si>
    <t>MV_LL4-13:08</t>
  </si>
  <si>
    <t>MV_LL4-13:09</t>
  </si>
  <si>
    <t>MV_LL4-13:10</t>
  </si>
  <si>
    <t>MV_LL4-13:11</t>
  </si>
  <si>
    <t>MV_LL4-14:01</t>
  </si>
  <si>
    <t>MV_LL4-14:02</t>
  </si>
  <si>
    <t>MV_LL4-14:03</t>
  </si>
  <si>
    <t>MV_LL4-14:04</t>
  </si>
  <si>
    <t>MV_LL4-14:05</t>
  </si>
  <si>
    <t>MV_LL4-14:06</t>
  </si>
  <si>
    <t>MV_LL4-14:07</t>
  </si>
  <si>
    <t>MV_LL4-14:08</t>
  </si>
  <si>
    <t>MV_LL4-14:09</t>
  </si>
  <si>
    <t>MV_LL4-14:10</t>
  </si>
  <si>
    <t>MV_LL4-14:11</t>
  </si>
  <si>
    <t>MV_LL4-15:01</t>
  </si>
  <si>
    <t>MV_LL4-15:02</t>
  </si>
  <si>
    <t>MV_LL4-15:03</t>
  </si>
  <si>
    <t>MV_LL4-15:04</t>
  </si>
  <si>
    <t>MV_LL4-15:05</t>
  </si>
  <si>
    <t>MV_LL4-15:06</t>
  </si>
  <si>
    <t>MV_LL4-15:07</t>
  </si>
  <si>
    <t>MV_LL4-15:08</t>
  </si>
  <si>
    <t>MV_LL4-15:09</t>
  </si>
  <si>
    <t>MV_LL4-15:10</t>
  </si>
  <si>
    <t>MV_LL4-15:11</t>
  </si>
  <si>
    <t>MV_LL4-16:01</t>
  </si>
  <si>
    <t>MV_LL4-16:02</t>
  </si>
  <si>
    <t>MV_LL4-16:03</t>
  </si>
  <si>
    <t>MV_LL4-16:04</t>
  </si>
  <si>
    <t>MV_LL4-16:05</t>
  </si>
  <si>
    <t>MV_LL4-16:06</t>
  </si>
  <si>
    <t>MV_LL4-16:07</t>
  </si>
  <si>
    <t>MV_LL4-16:08</t>
  </si>
  <si>
    <t>MV_LL4-16:09</t>
  </si>
  <si>
    <t>MV_LL4-16:10</t>
  </si>
  <si>
    <t>MV_LL4-16:11</t>
  </si>
  <si>
    <t>MV_LL4-17:01</t>
  </si>
  <si>
    <t>MV_LL4-17:02</t>
  </si>
  <si>
    <t>MV_LL4-17:03</t>
  </si>
  <si>
    <t>MV_LL4-17:04</t>
  </si>
  <si>
    <t>MV_LL4-17:05</t>
  </si>
  <si>
    <t>MV_LL4-17:06</t>
  </si>
  <si>
    <t>MV_LL4-17:07</t>
  </si>
  <si>
    <t>MV_LL4-17:08</t>
  </si>
  <si>
    <t>MV_LL4-17:09</t>
  </si>
  <si>
    <t>MV_LL4-17:10</t>
  </si>
  <si>
    <t>MV_LL4-17:11</t>
  </si>
  <si>
    <t>MV_LL4-18:01</t>
  </si>
  <si>
    <t>MV_LL4-18:02</t>
  </si>
  <si>
    <t>MV_LL4-18:03</t>
  </si>
  <si>
    <t>MV_LL4-18:04</t>
  </si>
  <si>
    <t>MV_LL4-18:05</t>
  </si>
  <si>
    <t>MV_LL4-18:06</t>
  </si>
  <si>
    <t>MV_LL4-18:07</t>
  </si>
  <si>
    <t>MV_LL4-18:08</t>
  </si>
  <si>
    <t>MV_LL4-18:09</t>
  </si>
  <si>
    <t>MV_LL4-18:10</t>
  </si>
  <si>
    <t>MV_LL4-18:11</t>
  </si>
  <si>
    <t>MV_LL4-19:01</t>
  </si>
  <si>
    <t>MV_LL4-19:02</t>
  </si>
  <si>
    <t>MV_LL4-19:03</t>
  </si>
  <si>
    <t>MV_LL4-19:04</t>
  </si>
  <si>
    <t>MV_LL4-19:05</t>
  </si>
  <si>
    <t>MV_LL4-19:06</t>
  </si>
  <si>
    <t>MV_LL4-19:07</t>
  </si>
  <si>
    <t>MV_LL4-19:08</t>
  </si>
  <si>
    <t>MV_LL4-19:09</t>
  </si>
  <si>
    <t>MV_LL4-19:10</t>
  </si>
  <si>
    <t>MV_LL4-19:11</t>
  </si>
  <si>
    <t>MV_LL4-20:01</t>
  </si>
  <si>
    <t>MV_LL4-20:02</t>
  </si>
  <si>
    <t>MV_LL4-20:03</t>
  </si>
  <si>
    <t>MV_LL4-20:04</t>
  </si>
  <si>
    <t>MV_LL4-20:05</t>
  </si>
  <si>
    <t>MV_LL4-20:06</t>
  </si>
  <si>
    <t>MV_LL4-20:07</t>
  </si>
  <si>
    <t>MV_LL4-20:08</t>
  </si>
  <si>
    <t>MV_LL4-20:09</t>
  </si>
  <si>
    <t>MV_LL4-20:10</t>
  </si>
  <si>
    <t>MV_LL4-20:11</t>
  </si>
  <si>
    <t>MV_LL4-21:01</t>
  </si>
  <si>
    <t>MV_LL4-21:02</t>
  </si>
  <si>
    <t>MV_LL4-21:03</t>
  </si>
  <si>
    <t>MV_LL4-21:04</t>
  </si>
  <si>
    <t>MV_LL4-21:05</t>
  </si>
  <si>
    <t>MV_LL4-21:06</t>
  </si>
  <si>
    <t>MV_LL4-21:07</t>
  </si>
  <si>
    <t>MV_LL4-21:08</t>
  </si>
  <si>
    <t>MV_LL4-21:09</t>
  </si>
  <si>
    <t>MV_LL4-21:10</t>
  </si>
  <si>
    <t>MV_LL4-21:11</t>
  </si>
  <si>
    <t>MV_LL4-22:01</t>
  </si>
  <si>
    <t>MV_LL4-22:02</t>
  </si>
  <si>
    <t>MV_LL4-22:03</t>
  </si>
  <si>
    <t>MV_LL4-22:04</t>
  </si>
  <si>
    <t>MV_LL4-22:05</t>
  </si>
  <si>
    <t>MV_LL4-22:06</t>
  </si>
  <si>
    <t>MV_LL4-22:07</t>
  </si>
  <si>
    <t>MV_LL4-22:08</t>
  </si>
  <si>
    <t>MV_LL4-22:09</t>
  </si>
  <si>
    <t>MV_LL4-22:10</t>
  </si>
  <si>
    <t>MV_LL4-22:11</t>
  </si>
  <si>
    <t>MV_LL4-23:01</t>
  </si>
  <si>
    <t>MV_LL4-23:02</t>
  </si>
  <si>
    <t>MV_LL4-23:03</t>
  </si>
  <si>
    <t>MV_LL4-23:04</t>
  </si>
  <si>
    <t>MV_LL4-23:05</t>
  </si>
  <si>
    <t>MV_LL4-23:06</t>
  </si>
  <si>
    <t>MV_LL4-23:07</t>
  </si>
  <si>
    <t>MV_LL4-23:08</t>
  </si>
  <si>
    <t>MV_LL4-23:09</t>
  </si>
  <si>
    <t>MV_LL4-23:10</t>
  </si>
  <si>
    <t>MV_LL4-23:11</t>
  </si>
  <si>
    <t>MV_LL5-01:01</t>
  </si>
  <si>
    <t>MV_LL5-01:02</t>
  </si>
  <si>
    <t>MV_LL5-01:03</t>
  </si>
  <si>
    <t>MV_LL5-01:04</t>
  </si>
  <si>
    <t>MV_LL5-01:05</t>
  </si>
  <si>
    <t>MV_LL5-01:06</t>
  </si>
  <si>
    <t>MV_LL5-01:07</t>
  </si>
  <si>
    <t>MV_LL5-01:08</t>
  </si>
  <si>
    <t>MV_LL5-01:09</t>
  </si>
  <si>
    <t>MV_LL5-01:10</t>
  </si>
  <si>
    <t>MV_LL5-01:11</t>
  </si>
  <si>
    <t>MV_LL5-02:01</t>
  </si>
  <si>
    <t>MV_LL5-02:02</t>
  </si>
  <si>
    <t>MV_LL5-02:03</t>
  </si>
  <si>
    <t>MV_LL5-02:04</t>
  </si>
  <si>
    <t>MV_LL5-02:05</t>
  </si>
  <si>
    <t>MV_LL5-02:06</t>
  </si>
  <si>
    <t>MV_LL5-02:07</t>
  </si>
  <si>
    <t>MV_LL5-02:08</t>
  </si>
  <si>
    <t>MV_LL5-02:09</t>
  </si>
  <si>
    <t>MV_LL5-02:10</t>
  </si>
  <si>
    <t>MV_LL5-02:11</t>
  </si>
  <si>
    <t>MV_LL5-03:01</t>
  </si>
  <si>
    <t>MV_LL5-03:02</t>
  </si>
  <si>
    <t>MV_LL5-03:03</t>
  </si>
  <si>
    <t>MV_LL5-03:04</t>
  </si>
  <si>
    <t>MV_LL5-03:05</t>
  </si>
  <si>
    <t>MV_LL5-03:06</t>
  </si>
  <si>
    <t>MV_LL5-03:07</t>
  </si>
  <si>
    <t>MV_LL5-03:08</t>
  </si>
  <si>
    <t>MV_LL5-03:09</t>
  </si>
  <si>
    <t>MV_LL5-03:10</t>
  </si>
  <si>
    <t>MV_LL5-03:11</t>
  </si>
  <si>
    <t>MV_LL5-04:01</t>
  </si>
  <si>
    <t>MV_LL5-04:02</t>
  </si>
  <si>
    <t>MV_LL5-04:03</t>
  </si>
  <si>
    <t>MV_LL5-04:04</t>
  </si>
  <si>
    <t>MV_LL5-04:05</t>
  </si>
  <si>
    <t>MV_LL5-04:06</t>
  </si>
  <si>
    <t>MV_LL5-04:07</t>
  </si>
  <si>
    <t>MV_LL5-04:08</t>
  </si>
  <si>
    <t>MV_LL5-04:09</t>
  </si>
  <si>
    <t>MV_LL5-04:10</t>
  </si>
  <si>
    <t>MV_LL5-04:11</t>
  </si>
  <si>
    <t>MV_LL5-05:01</t>
  </si>
  <si>
    <t>MV_LL5-05:02</t>
  </si>
  <si>
    <t>MV_LL5-05:03</t>
  </si>
  <si>
    <t>MV_LL5-05:04</t>
  </si>
  <si>
    <t>MV_LL5-05:05</t>
  </si>
  <si>
    <t>MV_LL5-05:06</t>
  </si>
  <si>
    <t>MV_LL5-05:07</t>
  </si>
  <si>
    <t>MV_LL5-05:08</t>
  </si>
  <si>
    <t>MV_LL5-05:09</t>
  </si>
  <si>
    <t>MV_LL5-05:10</t>
  </si>
  <si>
    <t>MV_LL5-05:11</t>
  </si>
  <si>
    <t>MV_LL5-06:01</t>
  </si>
  <si>
    <t>MV_LL5-06:02</t>
  </si>
  <si>
    <t>MV_LL5-06:03</t>
  </si>
  <si>
    <t>MV_LL5-06:04</t>
  </si>
  <si>
    <t>MV_LL5-06:05</t>
  </si>
  <si>
    <t>MV_LL5-06:06</t>
  </si>
  <si>
    <t>MV_LL5-06:07</t>
  </si>
  <si>
    <t>MV_LL5-06:08</t>
  </si>
  <si>
    <t>MV_LL5-06:09</t>
  </si>
  <si>
    <t>MV_LL5-06:10</t>
  </si>
  <si>
    <t>MV_LL5-06:11</t>
  </si>
  <si>
    <t>MV_LL5-07:01</t>
  </si>
  <si>
    <t>MV_LL5-07:02</t>
  </si>
  <si>
    <t>MV_LL5-07:03</t>
  </si>
  <si>
    <t>MV_LL5-07:04</t>
  </si>
  <si>
    <t>MV_LL5-07:05</t>
  </si>
  <si>
    <t>MV_LL5-07:06</t>
  </si>
  <si>
    <t>MV_LL5-07:07</t>
  </si>
  <si>
    <t>MV_LL5-07:08</t>
  </si>
  <si>
    <t>MV_LL5-07:09</t>
  </si>
  <si>
    <t>MV_LL5-07:10</t>
  </si>
  <si>
    <t>MV_LL5-07:11</t>
  </si>
  <si>
    <t>MV_LL5-08:01</t>
  </si>
  <si>
    <t>MV_LL5-08:02</t>
  </si>
  <si>
    <t>MV_LL5-08:03</t>
  </si>
  <si>
    <t>MV_LL5-08:04</t>
  </si>
  <si>
    <t>MV_LL5-08:05</t>
  </si>
  <si>
    <t>MV_LL5-08:06</t>
  </si>
  <si>
    <t>MV_LL5-08:07</t>
  </si>
  <si>
    <t>MV_LL5-08:08</t>
  </si>
  <si>
    <t>MV_LL5-08:09</t>
  </si>
  <si>
    <t>MV_LL5-08:10</t>
  </si>
  <si>
    <t>MV_LL5-08:11</t>
  </si>
  <si>
    <t>MV_LL5-09:01</t>
  </si>
  <si>
    <t>MV_LL5-09:02</t>
  </si>
  <si>
    <t>MV_LL5-09:03</t>
  </si>
  <si>
    <t>MV_LL5-09:04</t>
  </si>
  <si>
    <t>MV_LL5-09:05</t>
  </si>
  <si>
    <t>MV_LL5-09:06</t>
  </si>
  <si>
    <t>MV_LL5-09:07</t>
  </si>
  <si>
    <t>MV_LL5-09:08</t>
  </si>
  <si>
    <t>MV_LL5-09:09</t>
  </si>
  <si>
    <t>MV_LL5-09:10</t>
  </si>
  <si>
    <t>MV_LL5-09:11</t>
  </si>
  <si>
    <t>MV_LL5-10:01</t>
  </si>
  <si>
    <t>MV_LL5-10:02</t>
  </si>
  <si>
    <t>MV_LL5-10:03</t>
  </si>
  <si>
    <t>MV_LL5-10:04</t>
  </si>
  <si>
    <t>MV_LL5-10:05</t>
  </si>
  <si>
    <t>MV_LL5-10:06</t>
  </si>
  <si>
    <t>MV_LL5-10:07</t>
  </si>
  <si>
    <t>MV_LL5-10:08</t>
  </si>
  <si>
    <t>MV_LL5-10:09</t>
  </si>
  <si>
    <t>MV_LL5-10:10</t>
  </si>
  <si>
    <t>MV_LL5-10:11</t>
  </si>
  <si>
    <t>MV_LL5-11:01</t>
  </si>
  <si>
    <t>MV_LL5-11:02</t>
  </si>
  <si>
    <t>MV_LL5-11:03</t>
  </si>
  <si>
    <t>MV_LL5-11:04</t>
  </si>
  <si>
    <t>MV_LL5-11:05</t>
  </si>
  <si>
    <t>MV_LL5-11:06</t>
  </si>
  <si>
    <t>MV_LL5-11:07</t>
  </si>
  <si>
    <t>MV_LL5-11:08</t>
  </si>
  <si>
    <t>MV_LL5-11:09</t>
  </si>
  <si>
    <t>MV_LL5-11:10</t>
  </si>
  <si>
    <t>MV_LL5-11:11</t>
  </si>
  <si>
    <t>MV_LL5-12:01</t>
  </si>
  <si>
    <t>MV_LL5-12:02</t>
  </si>
  <si>
    <t>MV_LL5-12:03</t>
  </si>
  <si>
    <t>MV_LL5-12:04</t>
  </si>
  <si>
    <t>MV_LL5-12:05</t>
  </si>
  <si>
    <t>MV_LL5-12:06</t>
  </si>
  <si>
    <t>MV_LL5-12:07</t>
  </si>
  <si>
    <t>MV_LL5-12:08</t>
  </si>
  <si>
    <t>MV_LL5-12:09</t>
  </si>
  <si>
    <t>MV_LL5-12:10</t>
  </si>
  <si>
    <t>MV_LL5-12:11</t>
  </si>
  <si>
    <t>MV_LL5-13:01</t>
  </si>
  <si>
    <t>MV_LL5-13:02</t>
  </si>
  <si>
    <t>MV_LL5-13:03</t>
  </si>
  <si>
    <t>MV_LL5-13:04</t>
  </si>
  <si>
    <t>MV_LL5-13:05</t>
  </si>
  <si>
    <t>MV_LL5-13:06</t>
  </si>
  <si>
    <t>MV_LL5-13:07</t>
  </si>
  <si>
    <t>MV_LL5-13:08</t>
  </si>
  <si>
    <t>MV_LL5-13:09</t>
  </si>
  <si>
    <t>MV_LL5-13:10</t>
  </si>
  <si>
    <t>MV_LL5-13:11</t>
  </si>
  <si>
    <t>MV_LL5-14:01</t>
  </si>
  <si>
    <t>MV_LL5-14:02</t>
  </si>
  <si>
    <t>MV_LL5-14:03</t>
  </si>
  <si>
    <t>MV_LL5-14:04</t>
  </si>
  <si>
    <t>MV_LL5-14:05</t>
  </si>
  <si>
    <t>MV_LL5-14:06</t>
  </si>
  <si>
    <t>MV_LL5-14:07</t>
  </si>
  <si>
    <t>MV_LL5-14:08</t>
  </si>
  <si>
    <t>MV_LL5-14:09</t>
  </si>
  <si>
    <t>MV_LL5-14:10</t>
  </si>
  <si>
    <t>MV_LL5-14:11</t>
  </si>
  <si>
    <t>MV_LL5-15:01</t>
  </si>
  <si>
    <t>MV_LL5-15:02</t>
  </si>
  <si>
    <t>MV_LL5-15:03</t>
  </si>
  <si>
    <t>MV_LL5-15:04</t>
  </si>
  <si>
    <t>MV_LL5-15:05</t>
  </si>
  <si>
    <t>MV_LL5-15:06</t>
  </si>
  <si>
    <t>MV_LL5-15:07</t>
  </si>
  <si>
    <t>MV_LL5-15:08</t>
  </si>
  <si>
    <t>MV_LL5-15:09</t>
  </si>
  <si>
    <t>MV_LL5-15:10</t>
  </si>
  <si>
    <t>MV_LL5-15:11</t>
  </si>
  <si>
    <t>MV_LL5-16:01</t>
  </si>
  <si>
    <t>MV_LL5-16:02</t>
  </si>
  <si>
    <t>MV_LL5-16:03</t>
  </si>
  <si>
    <t>MV_LL5-16:04</t>
  </si>
  <si>
    <t>MV_LL5-16:05</t>
  </si>
  <si>
    <t>MV_LL5-16:06</t>
  </si>
  <si>
    <t>MV_LL5-16:07</t>
  </si>
  <si>
    <t>MV_LL5-16:08</t>
  </si>
  <si>
    <t>MV_LL5-16:09</t>
  </si>
  <si>
    <t>MV_LL5-16:10</t>
  </si>
  <si>
    <t>MV_LL5-16:11</t>
  </si>
  <si>
    <t>MV_LL5-17:01</t>
  </si>
  <si>
    <t>MV_LL5-17:02</t>
  </si>
  <si>
    <t>MV_LL5-17:03</t>
  </si>
  <si>
    <t>MV_LL5-17:04</t>
  </si>
  <si>
    <t>MV_LL5-17:05</t>
  </si>
  <si>
    <t>MV_LL5-17:06</t>
  </si>
  <si>
    <t>MV_LL5-17:07</t>
  </si>
  <si>
    <t>MV_LL5-17:08</t>
  </si>
  <si>
    <t>MV_LL5-17:09</t>
  </si>
  <si>
    <t>MV_LL5-17:10</t>
  </si>
  <si>
    <t>MV_LL5-17:11</t>
  </si>
  <si>
    <t>MV_LL5-18:01</t>
  </si>
  <si>
    <t>MV_LL5-18:02</t>
  </si>
  <si>
    <t>MV_LL5-18:03</t>
  </si>
  <si>
    <t>MV_LL5-18:04</t>
  </si>
  <si>
    <t>MV_LL5-18:05</t>
  </si>
  <si>
    <t>MV_LL5-18:06</t>
  </si>
  <si>
    <t>MV_LL5-18:07</t>
  </si>
  <si>
    <t>MV_LL5-18:08</t>
  </si>
  <si>
    <t>MV_LL5-18:09</t>
  </si>
  <si>
    <t>MV_LL5-18:10</t>
  </si>
  <si>
    <t>MV_LL5-18:11</t>
  </si>
  <si>
    <t>MV_LL5-19:01</t>
  </si>
  <si>
    <t>MV_LL5-19:02</t>
  </si>
  <si>
    <t>MV_LL5-19:03</t>
  </si>
  <si>
    <t>MV_LL5-19:04</t>
  </si>
  <si>
    <t>MV_LL5-19:05</t>
  </si>
  <si>
    <t>MV_LL5-19:06</t>
  </si>
  <si>
    <t>MV_LL5-19:07</t>
  </si>
  <si>
    <t>MV_LL5-19:08</t>
  </si>
  <si>
    <t>MV_LL5-19:09</t>
  </si>
  <si>
    <t>MV_LL5-19:10</t>
  </si>
  <si>
    <t>MV_LL5-19:11</t>
  </si>
  <si>
    <t>MV_LL5-20:01</t>
  </si>
  <si>
    <t>MV_LL5-20:02</t>
  </si>
  <si>
    <t>MV_LL5-20:03</t>
  </si>
  <si>
    <t>MV_LL5-20:04</t>
  </si>
  <si>
    <t>MV_LL5-20:05</t>
  </si>
  <si>
    <t>MV_LL5-20:06</t>
  </si>
  <si>
    <t>MV_LL5-20:07</t>
  </si>
  <si>
    <t>MV_LL5-20:08</t>
  </si>
  <si>
    <t>MV_LL5-20:09</t>
  </si>
  <si>
    <t>MV_LL5-20:10</t>
  </si>
  <si>
    <t>MV_LL5-20:11</t>
  </si>
  <si>
    <t>MV_LL5-21:01</t>
  </si>
  <si>
    <t>MV_LL5-21:02</t>
  </si>
  <si>
    <t>MV_LL5-21:03</t>
  </si>
  <si>
    <t>MV_LL5-21:04</t>
  </si>
  <si>
    <t>MV_LL5-21:05</t>
  </si>
  <si>
    <t>MV_LL5-21:06</t>
  </si>
  <si>
    <t>MV_LL5-21:07</t>
  </si>
  <si>
    <t>MV_LL5-21:08</t>
  </si>
  <si>
    <t>MV_LL5-21:09</t>
  </si>
  <si>
    <t>MV_LL5-21:10</t>
  </si>
  <si>
    <t>MV_LL5-21:11</t>
  </si>
  <si>
    <t>MV_LL5-22:01</t>
  </si>
  <si>
    <t>MV_LL5-22:02</t>
  </si>
  <si>
    <t>MV_LL5-22:03</t>
  </si>
  <si>
    <t>MV_LL5-22:04</t>
  </si>
  <si>
    <t>MV_LL5-22:05</t>
  </si>
  <si>
    <t>MV_LL5-22:06</t>
  </si>
  <si>
    <t>MV_LL5-22:07</t>
  </si>
  <si>
    <t>MV_LL5-22:08</t>
  </si>
  <si>
    <t>MV_LL5-22:09</t>
  </si>
  <si>
    <t>MV_LL5-22:10</t>
  </si>
  <si>
    <t>MV_LL5-22:11</t>
  </si>
  <si>
    <t>MV_LL5-23:01</t>
  </si>
  <si>
    <t>MV_LL5-23:02</t>
  </si>
  <si>
    <t>MV_LL5-23:03</t>
  </si>
  <si>
    <t>MV_LL5-23:04</t>
  </si>
  <si>
    <t>MV_LL5-23:05</t>
  </si>
  <si>
    <t>MV_LL5-23:06</t>
  </si>
  <si>
    <t>MV_LL5-23:07</t>
  </si>
  <si>
    <t>MV_LL5-23:08</t>
  </si>
  <si>
    <t>MV_LL5-23:09</t>
  </si>
  <si>
    <t>MV_LL5-23:10</t>
  </si>
  <si>
    <t>MV_LL5-23:11</t>
  </si>
  <si>
    <t>MV_LU1-01:01</t>
  </si>
  <si>
    <t>MV_LU1-01:02</t>
  </si>
  <si>
    <t>MV_LU1-01:03</t>
  </si>
  <si>
    <t>MV_LU1-01:04</t>
  </si>
  <si>
    <t>MV_LU1-01:05</t>
  </si>
  <si>
    <t>MV_LU1-01:06</t>
  </si>
  <si>
    <t>MV_LU1-01:07</t>
  </si>
  <si>
    <t>MV_LU1-01:08</t>
  </si>
  <si>
    <t>MV_LU1-01:09</t>
  </si>
  <si>
    <t>MV_LU1-01:10</t>
  </si>
  <si>
    <t>MV_LU1-01:11</t>
  </si>
  <si>
    <t>MV_LU1-02:01</t>
  </si>
  <si>
    <t>MV_LU1-02:02</t>
  </si>
  <si>
    <t>MV_LU1-02:03</t>
  </si>
  <si>
    <t>MV_LU1-02:04</t>
  </si>
  <si>
    <t>MV_LU1-02:05</t>
  </si>
  <si>
    <t>MV_LU1-02:06</t>
  </si>
  <si>
    <t>MV_LU1-02:07</t>
  </si>
  <si>
    <t>MV_LU1-02:08</t>
  </si>
  <si>
    <t>MV_LU1-02:09</t>
  </si>
  <si>
    <t>MV_LU1-02:10</t>
  </si>
  <si>
    <t>MV_LU1-02:11</t>
  </si>
  <si>
    <t>MV_LU1-03:01</t>
  </si>
  <si>
    <t>MV_LU1-03:02</t>
  </si>
  <si>
    <t>MV_LU1-03:03</t>
  </si>
  <si>
    <t>MV_LU1-03:04</t>
  </si>
  <si>
    <t>MV_LU1-03:05</t>
  </si>
  <si>
    <t>MV_LU1-03:06</t>
  </si>
  <si>
    <t>MV_LU1-03:07</t>
  </si>
  <si>
    <t>MV_LU1-03:08</t>
  </si>
  <si>
    <t>MV_LU1-03:09</t>
  </si>
  <si>
    <t>MV_LU1-03:10</t>
  </si>
  <si>
    <t>MV_LU1-03:11</t>
  </si>
  <si>
    <t>MV_LU1-04:01</t>
  </si>
  <si>
    <t>MV_LU1-04:02</t>
  </si>
  <si>
    <t>MV_LU1-04:03</t>
  </si>
  <si>
    <t>MV_LU1-04:04</t>
  </si>
  <si>
    <t>MV_LU1-04:05</t>
  </si>
  <si>
    <t>MV_LU1-04:06</t>
  </si>
  <si>
    <t>MV_LU1-04:07</t>
  </si>
  <si>
    <t>MV_LU1-04:08</t>
  </si>
  <si>
    <t>MV_LU1-04:09</t>
  </si>
  <si>
    <t>MV_LU1-04:10</t>
  </si>
  <si>
    <t>MV_LU1-04:11</t>
  </si>
  <si>
    <t>MV_LU1-05:01</t>
  </si>
  <si>
    <t>MV_LU1-05:02</t>
  </si>
  <si>
    <t>MV_LU1-05:03</t>
  </si>
  <si>
    <t>MV_LU1-05:04</t>
  </si>
  <si>
    <t>MV_LU1-05:05</t>
  </si>
  <si>
    <t>MV_LU1-05:06</t>
  </si>
  <si>
    <t>MV_LU1-05:07</t>
  </si>
  <si>
    <t>MV_LU1-05:08</t>
  </si>
  <si>
    <t>MV_LU1-05:09</t>
  </si>
  <si>
    <t>MV_LU1-05:10</t>
  </si>
  <si>
    <t>MV_LU1-05:11</t>
  </si>
  <si>
    <t>MV_LU1-06:01</t>
  </si>
  <si>
    <t>MV_LU1-06:02</t>
  </si>
  <si>
    <t>MV_LU1-06:03</t>
  </si>
  <si>
    <t>MV_LU1-06:04</t>
  </si>
  <si>
    <t>MV_LU1-06:05</t>
  </si>
  <si>
    <t>MV_LU1-06:06</t>
  </si>
  <si>
    <t>MV_LU1-06:07</t>
  </si>
  <si>
    <t>MV_LU1-06:08</t>
  </si>
  <si>
    <t>MV_LU1-06:09</t>
  </si>
  <si>
    <t>MV_LU1-06:10</t>
  </si>
  <si>
    <t>MV_LU1-06:11</t>
  </si>
  <si>
    <t>MV_LU1-07:01</t>
  </si>
  <si>
    <t>MV_LU1-07:02</t>
  </si>
  <si>
    <t>MV_LU1-07:03</t>
  </si>
  <si>
    <t>MV_LU1-07:04</t>
  </si>
  <si>
    <t>MV_LU1-07:05</t>
  </si>
  <si>
    <t>MV_LU1-07:06</t>
  </si>
  <si>
    <t>MV_LU1-07:07</t>
  </si>
  <si>
    <t>MV_LU1-07:08</t>
  </si>
  <si>
    <t>MV_LU1-07:09</t>
  </si>
  <si>
    <t>MV_LU1-07:10</t>
  </si>
  <si>
    <t>MV_LU1-07:11</t>
  </si>
  <si>
    <t>MV_LU1-08:01</t>
  </si>
  <si>
    <t>MV_LU1-08:02</t>
  </si>
  <si>
    <t>MV_LU1-08:03</t>
  </si>
  <si>
    <t>MV_LU1-08:04</t>
  </si>
  <si>
    <t>MV_LU1-08:05</t>
  </si>
  <si>
    <t>MV_LU1-08:06</t>
  </si>
  <si>
    <t>MV_LU1-08:07</t>
  </si>
  <si>
    <t>MV_LU1-08:08</t>
  </si>
  <si>
    <t>MV_LU1-08:09</t>
  </si>
  <si>
    <t>MV_LU1-08:10</t>
  </si>
  <si>
    <t>MV_LU1-08:11</t>
  </si>
  <si>
    <t>MV_LU1-09:01</t>
  </si>
  <si>
    <t>MV_LU1-09:02</t>
  </si>
  <si>
    <t>MV_LU1-09:03</t>
  </si>
  <si>
    <t>MV_LU1-09:04</t>
  </si>
  <si>
    <t>MV_LU1-09:05</t>
  </si>
  <si>
    <t>MV_LU1-09:06</t>
  </si>
  <si>
    <t>MV_LU1-09:07</t>
  </si>
  <si>
    <t>MV_LU1-09:08</t>
  </si>
  <si>
    <t>MV_LU1-09:09</t>
  </si>
  <si>
    <t>MV_LU1-09:10</t>
  </si>
  <si>
    <t>MV_LU1-09:11</t>
  </si>
  <si>
    <t>MV_LU1-10:01</t>
  </si>
  <si>
    <t>MV_LU1-10:02</t>
  </si>
  <si>
    <t>MV_LU1-10:03</t>
  </si>
  <si>
    <t>MV_LU1-10:04</t>
  </si>
  <si>
    <t>MV_LU1-10:05</t>
  </si>
  <si>
    <t>MV_LU1-10:06</t>
  </si>
  <si>
    <t>MV_LU1-10:07</t>
  </si>
  <si>
    <t>MV_LU1-10:08</t>
  </si>
  <si>
    <t>MV_LU1-10:09</t>
  </si>
  <si>
    <t>MV_LU1-10:10</t>
  </si>
  <si>
    <t>MV_LU1-10:11</t>
  </si>
  <si>
    <t>MV_LU1-11:01</t>
  </si>
  <si>
    <t>MV_LU1-11:02</t>
  </si>
  <si>
    <t>MV_LU1-11:03</t>
  </si>
  <si>
    <t>MV_LU1-11:04</t>
  </si>
  <si>
    <t>MV_LU1-11:05</t>
  </si>
  <si>
    <t>MV_LU1-11:06</t>
  </si>
  <si>
    <t>MV_LU1-11:07</t>
  </si>
  <si>
    <t>MV_LU1-11:08</t>
  </si>
  <si>
    <t>MV_LU1-11:09</t>
  </si>
  <si>
    <t>MV_LU1-11:10</t>
  </si>
  <si>
    <t>MV_LU1-11:11</t>
  </si>
  <si>
    <t>MV_LU1-12:01</t>
  </si>
  <si>
    <t>MV_LU1-12:02</t>
  </si>
  <si>
    <t>MV_LU1-12:03</t>
  </si>
  <si>
    <t>MV_LU1-12:04</t>
  </si>
  <si>
    <t>MV_LU1-12:05</t>
  </si>
  <si>
    <t>MV_LU1-12:06</t>
  </si>
  <si>
    <t>MV_LU1-12:07</t>
  </si>
  <si>
    <t>MV_LU1-12:08</t>
  </si>
  <si>
    <t>MV_LU1-12:09</t>
  </si>
  <si>
    <t>MV_LU1-12:10</t>
  </si>
  <si>
    <t>MV_LU1-12:11</t>
  </si>
  <si>
    <t>MV_LU1-13:01</t>
  </si>
  <si>
    <t>MV_LU1-13:02</t>
  </si>
  <si>
    <t>MV_LU1-13:03</t>
  </si>
  <si>
    <t>MV_LU1-13:04</t>
  </si>
  <si>
    <t>MV_LU1-13:05</t>
  </si>
  <si>
    <t>MV_LU1-13:06</t>
  </si>
  <si>
    <t>MV_LU1-13:07</t>
  </si>
  <si>
    <t>MV_LU1-13:08</t>
  </si>
  <si>
    <t>MV_LU1-13:09</t>
  </si>
  <si>
    <t>MV_LU1-13:10</t>
  </si>
  <si>
    <t>MV_LU1-13:11</t>
  </si>
  <si>
    <t>MV_LU1-14:01</t>
  </si>
  <si>
    <t>MV_LU1-14:02</t>
  </si>
  <si>
    <t>MV_LU1-14:03</t>
  </si>
  <si>
    <t>MV_LU1-14:04</t>
  </si>
  <si>
    <t>MV_LU1-14:05</t>
  </si>
  <si>
    <t>MV_LU1-14:06</t>
  </si>
  <si>
    <t>MV_LU1-14:07</t>
  </si>
  <si>
    <t>MV_LU1-14:08</t>
  </si>
  <si>
    <t>MV_LU1-14:09</t>
  </si>
  <si>
    <t>MV_LU1-14:10</t>
  </si>
  <si>
    <t>MV_LU1-14:11</t>
  </si>
  <si>
    <t>MV_LU1-15:01</t>
  </si>
  <si>
    <t>MV_LU1-15:02</t>
  </si>
  <si>
    <t>MV_LU1-15:03</t>
  </si>
  <si>
    <t>MV_LU1-15:04</t>
  </si>
  <si>
    <t>MV_LU1-15:05</t>
  </si>
  <si>
    <t>MV_LU1-15:06</t>
  </si>
  <si>
    <t>MV_LU1-15:07</t>
  </si>
  <si>
    <t>MV_LU1-15:08</t>
  </si>
  <si>
    <t>MV_LU1-15:09</t>
  </si>
  <si>
    <t>MV_LU1-15:10</t>
  </si>
  <si>
    <t>MV_LU1-15:11</t>
  </si>
  <si>
    <t>MV_LU1-16:01</t>
  </si>
  <si>
    <t>MV_LU1-16:02</t>
  </si>
  <si>
    <t>MV_LU1-16:03</t>
  </si>
  <si>
    <t>MV_LU1-16:04</t>
  </si>
  <si>
    <t>MV_LU1-16:05</t>
  </si>
  <si>
    <t>MV_LU1-16:06</t>
  </si>
  <si>
    <t>MV_LU1-16:07</t>
  </si>
  <si>
    <t>MV_LU1-16:08</t>
  </si>
  <si>
    <t>MV_LU1-16:09</t>
  </si>
  <si>
    <t>MV_LU1-16:10</t>
  </si>
  <si>
    <t>MV_LU1-16:11</t>
  </si>
  <si>
    <t>MV_LU1-17:01</t>
  </si>
  <si>
    <t>MV_LU1-17:02</t>
  </si>
  <si>
    <t>MV_LU1-17:03</t>
  </si>
  <si>
    <t>MV_LU1-17:04</t>
  </si>
  <si>
    <t>MV_LU1-17:05</t>
  </si>
  <si>
    <t>MV_LU1-17:06</t>
  </si>
  <si>
    <t>MV_LU1-17:07</t>
  </si>
  <si>
    <t>MV_LU1-17:08</t>
  </si>
  <si>
    <t>MV_LU1-17:09</t>
  </si>
  <si>
    <t>MV_LU1-17:10</t>
  </si>
  <si>
    <t>MV_LU1-17:11</t>
  </si>
  <si>
    <t>MV_LU1-18:01</t>
  </si>
  <si>
    <t>MV_LU1-18:02</t>
  </si>
  <si>
    <t>MV_LU1-18:03</t>
  </si>
  <si>
    <t>MV_LU1-18:04</t>
  </si>
  <si>
    <t>MV_LU1-18:05</t>
  </si>
  <si>
    <t>MV_LU1-18:06</t>
  </si>
  <si>
    <t>MV_LU1-18:07</t>
  </si>
  <si>
    <t>MV_LU1-18:08</t>
  </si>
  <si>
    <t>MV_LU1-18:09</t>
  </si>
  <si>
    <t>MV_LU1-18:10</t>
  </si>
  <si>
    <t>MV_LU1-18:11</t>
  </si>
  <si>
    <t>MV_LU1-19:01</t>
  </si>
  <si>
    <t>MV_LU1-19:02</t>
  </si>
  <si>
    <t>MV_LU1-19:03</t>
  </si>
  <si>
    <t>MV_LU1-19:04</t>
  </si>
  <si>
    <t>MV_LU1-19:05</t>
  </si>
  <si>
    <t>MV_LU1-19:06</t>
  </si>
  <si>
    <t>MV_LU1-19:07</t>
  </si>
  <si>
    <t>MV_LU1-19:08</t>
  </si>
  <si>
    <t>MV_LU1-19:09</t>
  </si>
  <si>
    <t>MV_LU1-19:10</t>
  </si>
  <si>
    <t>MV_LU1-19:11</t>
  </si>
  <si>
    <t>MV_LU1-20:01</t>
  </si>
  <si>
    <t>MV_LU1-20:02</t>
  </si>
  <si>
    <t>MV_LU1-20:03</t>
  </si>
  <si>
    <t>MV_LU1-20:04</t>
  </si>
  <si>
    <t>MV_LU1-20:05</t>
  </si>
  <si>
    <t>MV_LU1-20:06</t>
  </si>
  <si>
    <t>MV_LU1-20:07</t>
  </si>
  <si>
    <t>MV_LU1-20:08</t>
  </si>
  <si>
    <t>MV_LU1-20:09</t>
  </si>
  <si>
    <t>MV_LU1-20:10</t>
  </si>
  <si>
    <t>MV_LU1-20:11</t>
  </si>
  <si>
    <t>MV_LU1-21:01</t>
  </si>
  <si>
    <t>MV_LU1-21:02</t>
  </si>
  <si>
    <t>MV_LU1-21:03</t>
  </si>
  <si>
    <t>MV_LU1-21:04</t>
  </si>
  <si>
    <t>MV_LU1-21:05</t>
  </si>
  <si>
    <t>MV_LU1-21:06</t>
  </si>
  <si>
    <t>MV_LU1-21:07</t>
  </si>
  <si>
    <t>MV_LU1-21:08</t>
  </si>
  <si>
    <t>MV_LU1-21:09</t>
  </si>
  <si>
    <t>MV_LU1-21:10</t>
  </si>
  <si>
    <t>MV_LU1-21:11</t>
  </si>
  <si>
    <t>MV_LU1-22:01</t>
  </si>
  <si>
    <t>MV_LU1-22:02</t>
  </si>
  <si>
    <t>MV_LU1-22:03</t>
  </si>
  <si>
    <t>MV_LU1-22:04</t>
  </si>
  <si>
    <t>MV_LU1-22:05</t>
  </si>
  <si>
    <t>MV_LU1-22:06</t>
  </si>
  <si>
    <t>MV_LU1-22:07</t>
  </si>
  <si>
    <t>MV_LU1-22:08</t>
  </si>
  <si>
    <t>MV_LU1-22:09</t>
  </si>
  <si>
    <t>MV_LU1-22:10</t>
  </si>
  <si>
    <t>MV_LU1-22:11</t>
  </si>
  <si>
    <t>MV_LU1-23:01</t>
  </si>
  <si>
    <t>MV_LU1-23:02</t>
  </si>
  <si>
    <t>MV_LU1-23:03</t>
  </si>
  <si>
    <t>MV_LU1-23:04</t>
  </si>
  <si>
    <t>MV_LU1-23:05</t>
  </si>
  <si>
    <t>MV_LU1-23:06</t>
  </si>
  <si>
    <t>MV_LU1-23:07</t>
  </si>
  <si>
    <t>MV_LU1-23:08</t>
  </si>
  <si>
    <t>MV_LU1-23:09</t>
  </si>
  <si>
    <t>MV_LU1-23:10</t>
  </si>
  <si>
    <t>MV_LU1-23:11</t>
  </si>
  <si>
    <t>MV_LU2-01:01</t>
  </si>
  <si>
    <t>MV_LU2-01:02</t>
  </si>
  <si>
    <t>MV_LU2-01:03</t>
  </si>
  <si>
    <t>MV_LU2-01:04</t>
  </si>
  <si>
    <t>MV_LU2-01:05</t>
  </si>
  <si>
    <t>MV_LU2-01:06</t>
  </si>
  <si>
    <t>MV_LU2-01:07</t>
  </si>
  <si>
    <t>MV_LU2-01:08</t>
  </si>
  <si>
    <t>MV_LU2-01:09</t>
  </si>
  <si>
    <t>MV_LU2-01:10</t>
  </si>
  <si>
    <t>MV_LU2-01:11</t>
  </si>
  <si>
    <t>MV_LU2-02:01</t>
  </si>
  <si>
    <t>MV_LU2-02:02</t>
  </si>
  <si>
    <t>MV_LU2-02:03</t>
  </si>
  <si>
    <t>MV_LU2-02:04</t>
  </si>
  <si>
    <t>MV_LU2-02:05</t>
  </si>
  <si>
    <t>MV_LU2-02:06</t>
  </si>
  <si>
    <t>MV_LU2-02:07</t>
  </si>
  <si>
    <t>MV_LU2-02:08</t>
  </si>
  <si>
    <t>MV_LU2-02:09</t>
  </si>
  <si>
    <t>MV_LU2-02:10</t>
  </si>
  <si>
    <t>MV_LU2-02:11</t>
  </si>
  <si>
    <t>MV_LU2-03:01</t>
  </si>
  <si>
    <t>MV_LU2-03:02</t>
  </si>
  <si>
    <t>MV_LU2-03:03</t>
  </si>
  <si>
    <t>MV_LU2-03:04</t>
  </si>
  <si>
    <t>MV_LU2-03:05</t>
  </si>
  <si>
    <t>MV_LU2-03:06</t>
  </si>
  <si>
    <t>MV_LU2-03:07</t>
  </si>
  <si>
    <t>MV_LU2-03:08</t>
  </si>
  <si>
    <t>MV_LU2-03:09</t>
  </si>
  <si>
    <t>MV_LU2-03:10</t>
  </si>
  <si>
    <t>MV_LU2-03:11</t>
  </si>
  <si>
    <t>MV_LU2-04:01</t>
  </si>
  <si>
    <t>MV_LU2-04:02</t>
  </si>
  <si>
    <t>MV_LU2-04:03</t>
  </si>
  <si>
    <t>MV_LU2-04:04</t>
  </si>
  <si>
    <t>MV_LU2-04:05</t>
  </si>
  <si>
    <t>MV_LU2-04:06</t>
  </si>
  <si>
    <t>MV_LU2-04:07</t>
  </si>
  <si>
    <t>MV_LU2-04:08</t>
  </si>
  <si>
    <t>MV_LU2-04:09</t>
  </si>
  <si>
    <t>MV_LU2-04:10</t>
  </si>
  <si>
    <t>MV_LU2-04:11</t>
  </si>
  <si>
    <t>MV_LU2-05:01</t>
  </si>
  <si>
    <t>MV_LU2-05:02</t>
  </si>
  <si>
    <t>MV_LU2-05:03</t>
  </si>
  <si>
    <t>MV_LU2-05:04</t>
  </si>
  <si>
    <t>MV_LU2-05:05</t>
  </si>
  <si>
    <t>MV_LU2-05:06</t>
  </si>
  <si>
    <t>MV_LU2-05:07</t>
  </si>
  <si>
    <t>MV_LU2-05:08</t>
  </si>
  <si>
    <t>MV_LU2-05:09</t>
  </si>
  <si>
    <t>MV_LU2-05:10</t>
  </si>
  <si>
    <t>MV_LU2-05:11</t>
  </si>
  <si>
    <t>MV_LU2-06:01</t>
  </si>
  <si>
    <t>MV_LU2-06:02</t>
  </si>
  <si>
    <t>MV_LU2-06:03</t>
  </si>
  <si>
    <t>MV_LU2-06:04</t>
  </si>
  <si>
    <t>MV_LU2-06:05</t>
  </si>
  <si>
    <t>MV_LU2-06:06</t>
  </si>
  <si>
    <t>MV_LU2-06:07</t>
  </si>
  <si>
    <t>MV_LU2-06:08</t>
  </si>
  <si>
    <t>MV_LU2-06:09</t>
  </si>
  <si>
    <t>MV_LU2-06:10</t>
  </si>
  <si>
    <t>MV_LU2-06:11</t>
  </si>
  <si>
    <t>MV_LU2-07:01</t>
  </si>
  <si>
    <t>MV_LU2-07:02</t>
  </si>
  <si>
    <t>MV_LU2-07:03</t>
  </si>
  <si>
    <t>MV_LU2-07:04</t>
  </si>
  <si>
    <t>MV_LU2-07:05</t>
  </si>
  <si>
    <t>MV_LU2-07:06</t>
  </si>
  <si>
    <t>MV_LU2-07:07</t>
  </si>
  <si>
    <t>MV_LU2-07:08</t>
  </si>
  <si>
    <t>MV_LU2-07:09</t>
  </si>
  <si>
    <t>MV_LU2-07:10</t>
  </si>
  <si>
    <t>MV_LU2-07:11</t>
  </si>
  <si>
    <t>MV_LU2-08:01</t>
  </si>
  <si>
    <t>MV_LU2-08:02</t>
  </si>
  <si>
    <t>MV_LU2-08:03</t>
  </si>
  <si>
    <t>MV_LU2-08:04</t>
  </si>
  <si>
    <t>MV_LU2-08:05</t>
  </si>
  <si>
    <t>MV_LU2-08:06</t>
  </si>
  <si>
    <t>MV_LU2-08:07</t>
  </si>
  <si>
    <t>MV_LU2-08:08</t>
  </si>
  <si>
    <t>MV_LU2-08:09</t>
  </si>
  <si>
    <t>MV_LU2-08:10</t>
  </si>
  <si>
    <t>MV_LU2-08:11</t>
  </si>
  <si>
    <t>MV_LU2-09:01</t>
  </si>
  <si>
    <t>MV_LU2-09:02</t>
  </si>
  <si>
    <t>MV_LU2-09:03</t>
  </si>
  <si>
    <t>MV_LU2-09:04</t>
  </si>
  <si>
    <t>MV_LU2-09:05</t>
  </si>
  <si>
    <t>MV_LU2-09:06</t>
  </si>
  <si>
    <t>MV_LU2-09:07</t>
  </si>
  <si>
    <t>MV_LU2-09:08</t>
  </si>
  <si>
    <t>MV_LU2-09:09</t>
  </si>
  <si>
    <t>MV_LU2-09:10</t>
  </si>
  <si>
    <t>MV_LU2-09:11</t>
  </si>
  <si>
    <t>MV_LU2-10:01</t>
  </si>
  <si>
    <t>MV_LU2-10:02</t>
  </si>
  <si>
    <t>MV_LU2-10:03</t>
  </si>
  <si>
    <t>MV_LU2-10:04</t>
  </si>
  <si>
    <t>MV_LU2-10:05</t>
  </si>
  <si>
    <t>MV_LU2-10:06</t>
  </si>
  <si>
    <t>MV_LU2-10:07</t>
  </si>
  <si>
    <t>MV_LU2-10:08</t>
  </si>
  <si>
    <t>MV_LU2-10:09</t>
  </si>
  <si>
    <t>MV_LU2-10:10</t>
  </si>
  <si>
    <t>MV_LU2-10:11</t>
  </si>
  <si>
    <t>MV_LU2-11:01</t>
  </si>
  <si>
    <t>MV_LU2-11:02</t>
  </si>
  <si>
    <t>MV_LU2-11:03</t>
  </si>
  <si>
    <t>MV_LU2-11:04</t>
  </si>
  <si>
    <t>MV_LU2-11:05</t>
  </si>
  <si>
    <t>MV_LU2-11:06</t>
  </si>
  <si>
    <t>MV_LU2-11:07</t>
  </si>
  <si>
    <t>MV_LU2-11:08</t>
  </si>
  <si>
    <t>MV_LU2-11:09</t>
  </si>
  <si>
    <t>MV_LU2-11:10</t>
  </si>
  <si>
    <t>MV_LU2-11:11</t>
  </si>
  <si>
    <t>MV_LU2-12:01</t>
  </si>
  <si>
    <t>MV_LU2-12:02</t>
  </si>
  <si>
    <t>MV_LU2-12:03</t>
  </si>
  <si>
    <t>MV_LU2-12:04</t>
  </si>
  <si>
    <t>MV_LU2-12:05</t>
  </si>
  <si>
    <t>MV_LU2-12:06</t>
  </si>
  <si>
    <t>MV_LU2-12:07</t>
  </si>
  <si>
    <t>MV_LU2-12:08</t>
  </si>
  <si>
    <t>MV_LU2-12:09</t>
  </si>
  <si>
    <t>MV_LU2-12:10</t>
  </si>
  <si>
    <t>MV_LU2-12:11</t>
  </si>
  <si>
    <t>MV_LU2-13:01</t>
  </si>
  <si>
    <t>MV_LU2-13:02</t>
  </si>
  <si>
    <t>MV_LU2-13:03</t>
  </si>
  <si>
    <t>MV_LU2-13:04</t>
  </si>
  <si>
    <t>MV_LU2-13:05</t>
  </si>
  <si>
    <t>MV_LU2-13:06</t>
  </si>
  <si>
    <t>MV_LU2-13:07</t>
  </si>
  <si>
    <t>MV_LU2-13:08</t>
  </si>
  <si>
    <t>MV_LU2-13:09</t>
  </si>
  <si>
    <t>MV_LU2-13:10</t>
  </si>
  <si>
    <t>MV_LU2-13:11</t>
  </si>
  <si>
    <t>MV_LU2-14:01</t>
  </si>
  <si>
    <t>MV_LU2-14:02</t>
  </si>
  <si>
    <t>MV_LU2-14:03</t>
  </si>
  <si>
    <t>MV_LU2-14:04</t>
  </si>
  <si>
    <t>MV_LU2-14:05</t>
  </si>
  <si>
    <t>MV_LU2-14:06</t>
  </si>
  <si>
    <t>MV_LU2-14:07</t>
  </si>
  <si>
    <t>MV_LU2-14:08</t>
  </si>
  <si>
    <t>MV_LU2-14:09</t>
  </si>
  <si>
    <t>MV_LU2-14:10</t>
  </si>
  <si>
    <t>MV_LU2-14:11</t>
  </si>
  <si>
    <t>MV_LU2-15:01</t>
  </si>
  <si>
    <t>MV_LU2-15:02</t>
  </si>
  <si>
    <t>MV_LU2-15:03</t>
  </si>
  <si>
    <t>MV_LU2-15:04</t>
  </si>
  <si>
    <t>MV_LU2-15:05</t>
  </si>
  <si>
    <t>MV_LU2-15:06</t>
  </si>
  <si>
    <t>MV_LU2-15:07</t>
  </si>
  <si>
    <t>MV_LU2-15:08</t>
  </si>
  <si>
    <t>MV_LU2-15:09</t>
  </si>
  <si>
    <t>MV_LU2-15:10</t>
  </si>
  <si>
    <t>MV_LU2-15:11</t>
  </si>
  <si>
    <t>MV_LU2-16:01</t>
  </si>
  <si>
    <t>MV_LU2-16:02</t>
  </si>
  <si>
    <t>MV_LU2-16:03</t>
  </si>
  <si>
    <t>MV_LU2-16:04</t>
  </si>
  <si>
    <t>MV_LU2-16:05</t>
  </si>
  <si>
    <t>MV_LU2-16:06</t>
  </si>
  <si>
    <t>MV_LU2-16:07</t>
  </si>
  <si>
    <t>MV_LU2-16:08</t>
  </si>
  <si>
    <t>MV_LU2-16:09</t>
  </si>
  <si>
    <t>MV_LU2-16:10</t>
  </si>
  <si>
    <t>MV_LU2-16:11</t>
  </si>
  <si>
    <t>MV_LU2-17:01</t>
  </si>
  <si>
    <t>MV_LU2-17:02</t>
  </si>
  <si>
    <t>MV_LU2-17:03</t>
  </si>
  <si>
    <t>MV_LU2-17:04</t>
  </si>
  <si>
    <t>MV_LU2-17:05</t>
  </si>
  <si>
    <t>MV_LU2-17:06</t>
  </si>
  <si>
    <t>MV_LU2-17:07</t>
  </si>
  <si>
    <t>MV_LU2-17:08</t>
  </si>
  <si>
    <t>MV_LU2-17:09</t>
  </si>
  <si>
    <t>MV_LU2-17:10</t>
  </si>
  <si>
    <t>MV_LU2-17:11</t>
  </si>
  <si>
    <t>MV_LU2-18:01</t>
  </si>
  <si>
    <t>MV_LU2-18:02</t>
  </si>
  <si>
    <t>MV_LU2-18:03</t>
  </si>
  <si>
    <t>MV_LU2-18:04</t>
  </si>
  <si>
    <t>MV_LU2-18:05</t>
  </si>
  <si>
    <t>MV_LU2-18:06</t>
  </si>
  <si>
    <t>MV_LU2-18:07</t>
  </si>
  <si>
    <t>MV_LU2-18:08</t>
  </si>
  <si>
    <t>MV_LU2-18:09</t>
  </si>
  <si>
    <t>MV_LU2-18:10</t>
  </si>
  <si>
    <t>MV_LU2-18:11</t>
  </si>
  <si>
    <t>MV_LU2-19:01</t>
  </si>
  <si>
    <t>MV_LU2-19:02</t>
  </si>
  <si>
    <t>MV_LU2-19:03</t>
  </si>
  <si>
    <t>MV_LU2-19:04</t>
  </si>
  <si>
    <t>MV_LU2-19:05</t>
  </si>
  <si>
    <t>MV_LU2-19:06</t>
  </si>
  <si>
    <t>MV_LU2-19:07</t>
  </si>
  <si>
    <t>MV_LU2-19:08</t>
  </si>
  <si>
    <t>MV_LU2-19:09</t>
  </si>
  <si>
    <t>MV_LU2-19:10</t>
  </si>
  <si>
    <t>MV_LU2-19:11</t>
  </si>
  <si>
    <t>MV_LU2-20:01</t>
  </si>
  <si>
    <t>MV_LU2-20:02</t>
  </si>
  <si>
    <t>MV_LU2-20:03</t>
  </si>
  <si>
    <t>MV_LU2-20:04</t>
  </si>
  <si>
    <t>MV_LU2-20:05</t>
  </si>
  <si>
    <t>MV_LU2-20:06</t>
  </si>
  <si>
    <t>MV_LU2-20:07</t>
  </si>
  <si>
    <t>MV_LU2-20:08</t>
  </si>
  <si>
    <t>MV_LU2-20:09</t>
  </si>
  <si>
    <t>MV_LU2-20:10</t>
  </si>
  <si>
    <t>MV_LU2-20:11</t>
  </si>
  <si>
    <t>MV_LU2-21:01</t>
  </si>
  <si>
    <t>MV_LU2-21:02</t>
  </si>
  <si>
    <t>MV_LU2-21:03</t>
  </si>
  <si>
    <t>MV_LU2-21:04</t>
  </si>
  <si>
    <t>MV_LU2-21:05</t>
  </si>
  <si>
    <t>MV_LU2-21:06</t>
  </si>
  <si>
    <t>MV_LU2-21:07</t>
  </si>
  <si>
    <t>MV_LU2-21:08</t>
  </si>
  <si>
    <t>MV_LU2-21:09</t>
  </si>
  <si>
    <t>MV_LU2-21:10</t>
  </si>
  <si>
    <t>MV_LU2-21:11</t>
  </si>
  <si>
    <t>MV_LU2-22:01</t>
  </si>
  <si>
    <t>MV_LU2-22:02</t>
  </si>
  <si>
    <t>MV_LU2-22:03</t>
  </si>
  <si>
    <t>MV_LU2-22:04</t>
  </si>
  <si>
    <t>MV_LU2-22:05</t>
  </si>
  <si>
    <t>MV_LU2-22:06</t>
  </si>
  <si>
    <t>MV_LU2-22:07</t>
  </si>
  <si>
    <t>MV_LU2-22:08</t>
  </si>
  <si>
    <t>MV_LU2-22:09</t>
  </si>
  <si>
    <t>MV_LU2-22:10</t>
  </si>
  <si>
    <t>MV_LU2-22:11</t>
  </si>
  <si>
    <t>MV_LU2-23:01</t>
  </si>
  <si>
    <t>MV_LU2-23:02</t>
  </si>
  <si>
    <t>MV_LU2-23:03</t>
  </si>
  <si>
    <t>MV_LU2-23:04</t>
  </si>
  <si>
    <t>MV_LU2-23:05</t>
  </si>
  <si>
    <t>MV_LU2-23:06</t>
  </si>
  <si>
    <t>MV_LU2-23:07</t>
  </si>
  <si>
    <t>MV_LU2-23:08</t>
  </si>
  <si>
    <t>MV_LU2-23:09</t>
  </si>
  <si>
    <t>MV_LU2-23:10</t>
  </si>
  <si>
    <t>MV_LU2-23:11</t>
  </si>
  <si>
    <t>MV_LU3-01:01</t>
  </si>
  <si>
    <t>MV_LU3-01:02</t>
  </si>
  <si>
    <t>MV_LU3-01:03</t>
  </si>
  <si>
    <t>MV_LU3-01:04</t>
  </si>
  <si>
    <t>MV_LU3-01:05</t>
  </si>
  <si>
    <t>MV_LU3-01:06</t>
  </si>
  <si>
    <t>MV_LU3-01:07</t>
  </si>
  <si>
    <t>MV_LU3-01:08</t>
  </si>
  <si>
    <t>MV_LU3-01:09</t>
  </si>
  <si>
    <t>MV_LU3-01:10</t>
  </si>
  <si>
    <t>MV_LU3-01:11</t>
  </si>
  <si>
    <t>MV_LU3-02:01</t>
  </si>
  <si>
    <t>MV_LU3-02:02</t>
  </si>
  <si>
    <t>MV_LU3-02:03</t>
  </si>
  <si>
    <t>MV_LU3-02:04</t>
  </si>
  <si>
    <t>MV_LU3-02:05</t>
  </si>
  <si>
    <t>MV_LU3-02:06</t>
  </si>
  <si>
    <t>MV_LU3-02:07</t>
  </si>
  <si>
    <t>MV_LU3-02:08</t>
  </si>
  <si>
    <t>MV_LU3-02:09</t>
  </si>
  <si>
    <t>MV_LU3-02:10</t>
  </si>
  <si>
    <t>MV_LU3-02:11</t>
  </si>
  <si>
    <t>MV_LU3-03:01</t>
  </si>
  <si>
    <t>MV_LU3-03:02</t>
  </si>
  <si>
    <t>MV_LU3-03:03</t>
  </si>
  <si>
    <t>MV_LU3-03:04</t>
  </si>
  <si>
    <t>MV_LU3-03:05</t>
  </si>
  <si>
    <t>MV_LU3-03:06</t>
  </si>
  <si>
    <t>MV_LU3-03:07</t>
  </si>
  <si>
    <t>MV_LU3-03:08</t>
  </si>
  <si>
    <t>MV_LU3-03:09</t>
  </si>
  <si>
    <t>MV_LU3-03:10</t>
  </si>
  <si>
    <t>MV_LU3-03:11</t>
  </si>
  <si>
    <t>MV_LU3-04:01</t>
  </si>
  <si>
    <t>MV_LU3-04:02</t>
  </si>
  <si>
    <t>MV_LU3-04:03</t>
  </si>
  <si>
    <t>MV_LU3-04:04</t>
  </si>
  <si>
    <t>MV_LU3-04:05</t>
  </si>
  <si>
    <t>MV_LU3-04:06</t>
  </si>
  <si>
    <t>MV_LU3-04:07</t>
  </si>
  <si>
    <t>MV_LU3-04:08</t>
  </si>
  <si>
    <t>MV_LU3-04:09</t>
  </si>
  <si>
    <t>MV_LU3-04:10</t>
  </si>
  <si>
    <t>MV_LU3-04:11</t>
  </si>
  <si>
    <t>MV_LU3-05:01</t>
  </si>
  <si>
    <t>MV_LU3-05:02</t>
  </si>
  <si>
    <t>MV_LU3-05:03</t>
  </si>
  <si>
    <t>MV_LU3-05:04</t>
  </si>
  <si>
    <t>MV_LU3-05:05</t>
  </si>
  <si>
    <t>MV_LU3-05:06</t>
  </si>
  <si>
    <t>MV_LU3-05:07</t>
  </si>
  <si>
    <t>MV_LU3-05:08</t>
  </si>
  <si>
    <t>MV_LU3-05:09</t>
  </si>
  <si>
    <t>MV_LU3-05:10</t>
  </si>
  <si>
    <t>MV_LU3-05:11</t>
  </si>
  <si>
    <t>MV_LU3-06:01</t>
  </si>
  <si>
    <t>MV_LU3-06:02</t>
  </si>
  <si>
    <t>MV_LU3-06:03</t>
  </si>
  <si>
    <t>MV_LU3-06:04</t>
  </si>
  <si>
    <t>MV_LU3-06:05</t>
  </si>
  <si>
    <t>MV_LU3-06:06</t>
  </si>
  <si>
    <t>MV_LU3-06:07</t>
  </si>
  <si>
    <t>MV_LU3-06:08</t>
  </si>
  <si>
    <t>MV_LU3-06:09</t>
  </si>
  <si>
    <t>MV_LU3-06:10</t>
  </si>
  <si>
    <t>MV_LU3-06:11</t>
  </si>
  <si>
    <t>MV_LU3-07:01</t>
  </si>
  <si>
    <t>MV_LU3-07:02</t>
  </si>
  <si>
    <t>MV_LU3-07:03</t>
  </si>
  <si>
    <t>MV_LU3-07:04</t>
  </si>
  <si>
    <t>MV_LU3-07:05</t>
  </si>
  <si>
    <t>MV_LU3-07:06</t>
  </si>
  <si>
    <t>MV_LU3-07:07</t>
  </si>
  <si>
    <t>MV_LU3-07:08</t>
  </si>
  <si>
    <t>MV_LU3-07:09</t>
  </si>
  <si>
    <t>MV_LU3-07:10</t>
  </si>
  <si>
    <t>MV_LU3-07:11</t>
  </si>
  <si>
    <t>MV_LU3-08:01</t>
  </si>
  <si>
    <t>MV_LU3-08:02</t>
  </si>
  <si>
    <t>MV_LU3-08:03</t>
  </si>
  <si>
    <t>MV_LU3-08:04</t>
  </si>
  <si>
    <t>MV_LU3-08:05</t>
  </si>
  <si>
    <t>MV_LU3-08:06</t>
  </si>
  <si>
    <t>MV_LU3-08:07</t>
  </si>
  <si>
    <t>MV_LU3-08:08</t>
  </si>
  <si>
    <t>MV_LU3-08:09</t>
  </si>
  <si>
    <t>MV_LU3-08:10</t>
  </si>
  <si>
    <t>MV_LU3-08:11</t>
  </si>
  <si>
    <t>MV_LU3-09:01</t>
  </si>
  <si>
    <t>MV_LU3-09:02</t>
  </si>
  <si>
    <t>MV_LU3-09:03</t>
  </si>
  <si>
    <t>MV_LU3-09:04</t>
  </si>
  <si>
    <t>MV_LU3-09:05</t>
  </si>
  <si>
    <t>MV_LU3-09:06</t>
  </si>
  <si>
    <t>MV_LU3-09:07</t>
  </si>
  <si>
    <t>MV_LU3-09:08</t>
  </si>
  <si>
    <t>MV_LU3-09:09</t>
  </si>
  <si>
    <t>MV_LU3-09:10</t>
  </si>
  <si>
    <t>MV_LU3-09:11</t>
  </si>
  <si>
    <t>MV_LU3-10:01</t>
  </si>
  <si>
    <t>MV_LU3-10:02</t>
  </si>
  <si>
    <t>MV_LU3-10:03</t>
  </si>
  <si>
    <t>MV_LU3-10:04</t>
  </si>
  <si>
    <t>MV_LU3-10:05</t>
  </si>
  <si>
    <t>MV_LU3-10:06</t>
  </si>
  <si>
    <t>MV_LU3-10:07</t>
  </si>
  <si>
    <t>MV_LU3-10:08</t>
  </si>
  <si>
    <t>MV_LU3-10:09</t>
  </si>
  <si>
    <t>MV_LU3-10:10</t>
  </si>
  <si>
    <t>MV_LU3-10:11</t>
  </si>
  <si>
    <t>MV_LU3-11:01</t>
  </si>
  <si>
    <t>MV_LU3-11:02</t>
  </si>
  <si>
    <t>MV_LU3-11:03</t>
  </si>
  <si>
    <t>MV_LU3-11:04</t>
  </si>
  <si>
    <t>MV_LU3-11:05</t>
  </si>
  <si>
    <t>MV_LU3-11:06</t>
  </si>
  <si>
    <t>MV_LU3-11:07</t>
  </si>
  <si>
    <t>MV_LU3-11:08</t>
  </si>
  <si>
    <t>MV_LU3-11:09</t>
  </si>
  <si>
    <t>MV_LU3-11:10</t>
  </si>
  <si>
    <t>MV_LU3-11:11</t>
  </si>
  <si>
    <t>MV_LU3-12:01</t>
  </si>
  <si>
    <t>MV_LU3-12:02</t>
  </si>
  <si>
    <t>MV_LU3-12:03</t>
  </si>
  <si>
    <t>MV_LU3-12:04</t>
  </si>
  <si>
    <t>MV_LU3-12:05</t>
  </si>
  <si>
    <t>MV_LU3-12:06</t>
  </si>
  <si>
    <t>MV_LU3-12:07</t>
  </si>
  <si>
    <t>MV_LU3-12:08</t>
  </si>
  <si>
    <t>MV_LU3-12:09</t>
  </si>
  <si>
    <t>MV_LU3-12:10</t>
  </si>
  <si>
    <t>MV_LU3-12:11</t>
  </si>
  <si>
    <t>MV_LU3-13:01</t>
  </si>
  <si>
    <t>MV_LU3-13:02</t>
  </si>
  <si>
    <t>MV_LU3-13:03</t>
  </si>
  <si>
    <t>MV_LU3-13:04</t>
  </si>
  <si>
    <t>MV_LU3-13:05</t>
  </si>
  <si>
    <t>MV_LU3-13:06</t>
  </si>
  <si>
    <t>MV_LU3-13:07</t>
  </si>
  <si>
    <t>MV_LU3-13:08</t>
  </si>
  <si>
    <t>MV_LU3-13:09</t>
  </si>
  <si>
    <t>MV_LU3-13:10</t>
  </si>
  <si>
    <t>MV_LU3-13:11</t>
  </si>
  <si>
    <t>MV_LU3-14:01</t>
  </si>
  <si>
    <t>MV_LU3-14:02</t>
  </si>
  <si>
    <t>MV_LU3-14:03</t>
  </si>
  <si>
    <t>MV_LU3-14:04</t>
  </si>
  <si>
    <t>MV_LU3-14:05</t>
  </si>
  <si>
    <t>MV_LU3-14:06</t>
  </si>
  <si>
    <t>MV_LU3-14:07</t>
  </si>
  <si>
    <t>MV_LU3-14:08</t>
  </si>
  <si>
    <t>MV_LU3-14:09</t>
  </si>
  <si>
    <t>MV_LU3-14:10</t>
  </si>
  <si>
    <t>MV_LU3-14:11</t>
  </si>
  <si>
    <t>MV_LU3-15:01</t>
  </si>
  <si>
    <t>MV_LU3-15:02</t>
  </si>
  <si>
    <t>MV_LU3-15:03</t>
  </si>
  <si>
    <t>MV_LU3-15:04</t>
  </si>
  <si>
    <t>MV_LU3-15:05</t>
  </si>
  <si>
    <t>MV_LU3-15:06</t>
  </si>
  <si>
    <t>MV_LU3-15:07</t>
  </si>
  <si>
    <t>MV_LU3-15:08</t>
  </si>
  <si>
    <t>MV_LU3-15:09</t>
  </si>
  <si>
    <t>MV_LU3-15:10</t>
  </si>
  <si>
    <t>MV_LU3-15:11</t>
  </si>
  <si>
    <t>MV_LU3-16:01</t>
  </si>
  <si>
    <t>MV_LU3-16:02</t>
  </si>
  <si>
    <t>MV_LU3-16:03</t>
  </si>
  <si>
    <t>MV_LU3-16:04</t>
  </si>
  <si>
    <t>MV_LU3-16:05</t>
  </si>
  <si>
    <t>MV_LU3-16:06</t>
  </si>
  <si>
    <t>MV_LU3-16:07</t>
  </si>
  <si>
    <t>MV_LU3-16:08</t>
  </si>
  <si>
    <t>MV_LU3-16:09</t>
  </si>
  <si>
    <t>MV_LU3-16:10</t>
  </si>
  <si>
    <t>MV_LU3-16:11</t>
  </si>
  <si>
    <t>MV_LU3-17:01</t>
  </si>
  <si>
    <t>MV_LU3-17:02</t>
  </si>
  <si>
    <t>MV_LU3-17:03</t>
  </si>
  <si>
    <t>MV_LU3-17:04</t>
  </si>
  <si>
    <t>MV_LU3-17:05</t>
  </si>
  <si>
    <t>MV_LU3-17:06</t>
  </si>
  <si>
    <t>MV_LU3-17:07</t>
  </si>
  <si>
    <t>MV_LU3-17:08</t>
  </si>
  <si>
    <t>MV_LU3-17:09</t>
  </si>
  <si>
    <t>MV_LU3-17:10</t>
  </si>
  <si>
    <t>MV_LU3-17:11</t>
  </si>
  <si>
    <t>MV_LU3-18:01</t>
  </si>
  <si>
    <t>MV_LU3-18:02</t>
  </si>
  <si>
    <t>MV_LU3-18:03</t>
  </si>
  <si>
    <t>MV_LU3-18:04</t>
  </si>
  <si>
    <t>MV_LU3-18:05</t>
  </si>
  <si>
    <t>MV_LU3-18:06</t>
  </si>
  <si>
    <t>MV_LU3-18:07</t>
  </si>
  <si>
    <t>MV_LU3-18:08</t>
  </si>
  <si>
    <t>MV_LU3-18:09</t>
  </si>
  <si>
    <t>MV_LU3-18:10</t>
  </si>
  <si>
    <t>MV_LU3-18:11</t>
  </si>
  <si>
    <t>MV_LU3-19:01</t>
  </si>
  <si>
    <t>MV_LU3-19:02</t>
  </si>
  <si>
    <t>MV_LU3-19:03</t>
  </si>
  <si>
    <t>MV_LU3-19:04</t>
  </si>
  <si>
    <t>MV_LU3-19:05</t>
  </si>
  <si>
    <t>MV_LU3-19:06</t>
  </si>
  <si>
    <t>MV_LU3-19:07</t>
  </si>
  <si>
    <t>MV_LU3-19:08</t>
  </si>
  <si>
    <t>MV_LU3-19:09</t>
  </si>
  <si>
    <t>MV_LU3-19:10</t>
  </si>
  <si>
    <t>MV_LU3-19:11</t>
  </si>
  <si>
    <t>MV_LU3-20:01</t>
  </si>
  <si>
    <t>MV_LU3-20:02</t>
  </si>
  <si>
    <t>MV_LU3-20:03</t>
  </si>
  <si>
    <t>MV_LU3-20:04</t>
  </si>
  <si>
    <t>MV_LU3-20:05</t>
  </si>
  <si>
    <t>MV_LU3-20:06</t>
  </si>
  <si>
    <t>MV_LU3-20:07</t>
  </si>
  <si>
    <t>MV_LU3-20:08</t>
  </si>
  <si>
    <t>MV_LU3-20:09</t>
  </si>
  <si>
    <t>MV_LU3-20:10</t>
  </si>
  <si>
    <t>MV_LU3-20:11</t>
  </si>
  <si>
    <t>MV_LU3-21:01</t>
  </si>
  <si>
    <t>MV_LU3-21:02</t>
  </si>
  <si>
    <t>MV_LU3-21:03</t>
  </si>
  <si>
    <t>MV_LU3-21:04</t>
  </si>
  <si>
    <t>MV_LU3-21:05</t>
  </si>
  <si>
    <t>MV_LU3-21:06</t>
  </si>
  <si>
    <t>MV_LU3-21:07</t>
  </si>
  <si>
    <t>MV_LU3-21:08</t>
  </si>
  <si>
    <t>MV_LU3-21:09</t>
  </si>
  <si>
    <t>MV_LU3-21:10</t>
  </si>
  <si>
    <t>MV_LU3-21:11</t>
  </si>
  <si>
    <t>MV_LU3-22:01</t>
  </si>
  <si>
    <t>MV_LU3-22:02</t>
  </si>
  <si>
    <t>MV_LU3-22:03</t>
  </si>
  <si>
    <t>MV_LU3-22:04</t>
  </si>
  <si>
    <t>MV_LU3-22:05</t>
  </si>
  <si>
    <t>MV_LU3-22:06</t>
  </si>
  <si>
    <t>MV_LU3-22:07</t>
  </si>
  <si>
    <t>MV_LU3-22:08</t>
  </si>
  <si>
    <t>MV_LU3-22:09</t>
  </si>
  <si>
    <t>MV_LU3-22:10</t>
  </si>
  <si>
    <t>MV_LU3-22:11</t>
  </si>
  <si>
    <t>MV_LU3-23:01</t>
  </si>
  <si>
    <t>MV_LU3-23:02</t>
  </si>
  <si>
    <t>MV_LU3-23:03</t>
  </si>
  <si>
    <t>MV_LU3-23:04</t>
  </si>
  <si>
    <t>MV_LU3-23:05</t>
  </si>
  <si>
    <t>MV_LU3-23:06</t>
  </si>
  <si>
    <t>MV_LU3-23:07</t>
  </si>
  <si>
    <t>MV_LU3-23:08</t>
  </si>
  <si>
    <t>MV_LU3-23:09</t>
  </si>
  <si>
    <t>MV_LU3-23:10</t>
  </si>
  <si>
    <t>MV_LU3-23:11</t>
  </si>
  <si>
    <t>MV_LU4-01:01</t>
  </si>
  <si>
    <t>MV_LU4-01:02</t>
  </si>
  <si>
    <t>MV_LU4-01:03</t>
  </si>
  <si>
    <t>MV_LU4-01:04</t>
  </si>
  <si>
    <t>MV_LU4-01:05</t>
  </si>
  <si>
    <t>MV_LU4-01:06</t>
  </si>
  <si>
    <t>MV_LU4-01:07</t>
  </si>
  <si>
    <t>MV_LU4-01:08</t>
  </si>
  <si>
    <t>MV_LU4-01:09</t>
  </si>
  <si>
    <t>MV_LU4-01:10</t>
  </si>
  <si>
    <t>MV_LU4-01:11</t>
  </si>
  <si>
    <t>MV_LU4-02:01</t>
  </si>
  <si>
    <t>MV_LU4-02:02</t>
  </si>
  <si>
    <t>MV_LU4-02:03</t>
  </si>
  <si>
    <t>MV_LU4-02:04</t>
  </si>
  <si>
    <t>MV_LU4-02:05</t>
  </si>
  <si>
    <t>MV_LU4-02:06</t>
  </si>
  <si>
    <t>MV_LU4-02:07</t>
  </si>
  <si>
    <t>MV_LU4-02:08</t>
  </si>
  <si>
    <t>MV_LU4-02:09</t>
  </si>
  <si>
    <t>MV_LU4-02:10</t>
  </si>
  <si>
    <t>MV_LU4-02:11</t>
  </si>
  <si>
    <t>MV_LU4-03:01</t>
  </si>
  <si>
    <t>MV_LU4-03:02</t>
  </si>
  <si>
    <t>MV_LU4-03:03</t>
  </si>
  <si>
    <t>MV_LU4-03:04</t>
  </si>
  <si>
    <t>MV_LU4-03:05</t>
  </si>
  <si>
    <t>MV_LU4-03:06</t>
  </si>
  <si>
    <t>MV_LU4-03:07</t>
  </si>
  <si>
    <t>MV_LU4-03:08</t>
  </si>
  <si>
    <t>MV_LU4-03:09</t>
  </si>
  <si>
    <t>MV_LU4-03:10</t>
  </si>
  <si>
    <t>MV_LU4-03:11</t>
  </si>
  <si>
    <t>MV_LU4-04:01</t>
  </si>
  <si>
    <t>MV_LU4-04:02</t>
  </si>
  <si>
    <t>MV_LU4-04:03</t>
  </si>
  <si>
    <t>MV_LU4-04:04</t>
  </si>
  <si>
    <t>MV_LU4-04:05</t>
  </si>
  <si>
    <t>MV_LU4-04:06</t>
  </si>
  <si>
    <t>MV_LU4-04:07</t>
  </si>
  <si>
    <t>MV_LU4-04:08</t>
  </si>
  <si>
    <t>MV_LU4-04:09</t>
  </si>
  <si>
    <t>MV_LU4-04:10</t>
  </si>
  <si>
    <t>MV_LU4-04:11</t>
  </si>
  <si>
    <t>MV_LU4-05:01</t>
  </si>
  <si>
    <t>MV_LU4-05:02</t>
  </si>
  <si>
    <t>MV_LU4-05:03</t>
  </si>
  <si>
    <t>MV_LU4-05:04</t>
  </si>
  <si>
    <t>MV_LU4-05:05</t>
  </si>
  <si>
    <t>MV_LU4-05:06</t>
  </si>
  <si>
    <t>MV_LU4-05:07</t>
  </si>
  <si>
    <t>MV_LU4-05:08</t>
  </si>
  <si>
    <t>MV_LU4-05:09</t>
  </si>
  <si>
    <t>MV_LU4-05:10</t>
  </si>
  <si>
    <t>MV_LU4-05:11</t>
  </si>
  <si>
    <t>MV_LU4-06:01</t>
  </si>
  <si>
    <t>MV_LU4-06:02</t>
  </si>
  <si>
    <t>MV_LU4-06:03</t>
  </si>
  <si>
    <t>MV_LU4-06:04</t>
  </si>
  <si>
    <t>MV_LU4-06:05</t>
  </si>
  <si>
    <t>MV_LU4-06:06</t>
  </si>
  <si>
    <t>MV_LU4-06:07</t>
  </si>
  <si>
    <t>MV_LU4-06:08</t>
  </si>
  <si>
    <t>MV_LU4-06:09</t>
  </si>
  <si>
    <t>MV_LU4-06:10</t>
  </si>
  <si>
    <t>MV_LU4-06:11</t>
  </si>
  <si>
    <t>MV_LU4-07:01</t>
  </si>
  <si>
    <t>MV_LU4-07:02</t>
  </si>
  <si>
    <t>MV_LU4-07:03</t>
  </si>
  <si>
    <t>MV_LU4-07:04</t>
  </si>
  <si>
    <t>MV_LU4-07:05</t>
  </si>
  <si>
    <t>MV_LU4-07:06</t>
  </si>
  <si>
    <t>MV_LU4-07:07</t>
  </si>
  <si>
    <t>MV_LU4-07:08</t>
  </si>
  <si>
    <t>MV_LU4-07:09</t>
  </si>
  <si>
    <t>MV_LU4-07:10</t>
  </si>
  <si>
    <t>MV_LU4-07:11</t>
  </si>
  <si>
    <t>MV_LU4-08:01</t>
  </si>
  <si>
    <t>MV_LU4-08:02</t>
  </si>
  <si>
    <t>MV_LU4-08:03</t>
  </si>
  <si>
    <t>MV_LU4-08:04</t>
  </si>
  <si>
    <t>MV_LU4-08:05</t>
  </si>
  <si>
    <t>MV_LU4-08:06</t>
  </si>
  <si>
    <t>MV_LU4-08:07</t>
  </si>
  <si>
    <t>MV_LU4-08:08</t>
  </si>
  <si>
    <t>MV_LU4-08:09</t>
  </si>
  <si>
    <t>MV_LU4-08:10</t>
  </si>
  <si>
    <t>MV_LU4-08:11</t>
  </si>
  <si>
    <t>MV_LU4-09:01</t>
  </si>
  <si>
    <t>MV_LU4-09:02</t>
  </si>
  <si>
    <t>MV_LU4-09:03</t>
  </si>
  <si>
    <t>MV_LU4-09:04</t>
  </si>
  <si>
    <t>MV_LU4-09:05</t>
  </si>
  <si>
    <t>MV_LU4-09:06</t>
  </si>
  <si>
    <t>MV_LU4-09:07</t>
  </si>
  <si>
    <t>MV_LU4-09:08</t>
  </si>
  <si>
    <t>MV_LU4-09:09</t>
  </si>
  <si>
    <t>MV_LU4-09:10</t>
  </si>
  <si>
    <t>MV_LU4-09:11</t>
  </si>
  <si>
    <t>MV_LU4-10:01</t>
  </si>
  <si>
    <t>MV_LU4-10:02</t>
  </si>
  <si>
    <t>MV_LU4-10:03</t>
  </si>
  <si>
    <t>MV_LU4-10:04</t>
  </si>
  <si>
    <t>MV_LU4-10:05</t>
  </si>
  <si>
    <t>MV_LU4-10:06</t>
  </si>
  <si>
    <t>MV_LU4-10:07</t>
  </si>
  <si>
    <t>MV_LU4-10:08</t>
  </si>
  <si>
    <t>MV_LU4-10:09</t>
  </si>
  <si>
    <t>MV_LU4-10:10</t>
  </si>
  <si>
    <t>MV_LU4-10:11</t>
  </si>
  <si>
    <t>MV_LU4-11:01</t>
  </si>
  <si>
    <t>MV_LU4-11:02</t>
  </si>
  <si>
    <t>MV_LU4-11:03</t>
  </si>
  <si>
    <t>MV_LU4-11:04</t>
  </si>
  <si>
    <t>MV_LU4-11:05</t>
  </si>
  <si>
    <t>MV_LU4-11:06</t>
  </si>
  <si>
    <t>MV_LU4-11:07</t>
  </si>
  <si>
    <t>MV_LU4-11:08</t>
  </si>
  <si>
    <t>MV_LU4-11:09</t>
  </si>
  <si>
    <t>MV_LU4-11:10</t>
  </si>
  <si>
    <t>MV_LU4-11:11</t>
  </si>
  <si>
    <t>MV_LU4-12:01</t>
  </si>
  <si>
    <t>MV_LU4-12:02</t>
  </si>
  <si>
    <t>MV_LU4-12:03</t>
  </si>
  <si>
    <t>MV_LU4-12:04</t>
  </si>
  <si>
    <t>MV_LU4-12:05</t>
  </si>
  <si>
    <t>MV_LU4-12:06</t>
  </si>
  <si>
    <t>MV_LU4-12:07</t>
  </si>
  <si>
    <t>MV_LU4-12:08</t>
  </si>
  <si>
    <t>MV_LU4-12:09</t>
  </si>
  <si>
    <t>MV_LU4-12:10</t>
  </si>
  <si>
    <t>MV_LU4-12:11</t>
  </si>
  <si>
    <t>MV_LU4-13:01</t>
  </si>
  <si>
    <t>MV_LU4-13:02</t>
  </si>
  <si>
    <t>MV_LU4-13:03</t>
  </si>
  <si>
    <t>MV_LU4-13:04</t>
  </si>
  <si>
    <t>MV_LU4-13:05</t>
  </si>
  <si>
    <t>MV_LU4-13:06</t>
  </si>
  <si>
    <t>MV_LU4-13:07</t>
  </si>
  <si>
    <t>MV_LU4-13:08</t>
  </si>
  <si>
    <t>MV_LU4-13:09</t>
  </si>
  <si>
    <t>MV_LU4-13:10</t>
  </si>
  <si>
    <t>MV_LU4-13:11</t>
  </si>
  <si>
    <t>MV_LU4-14:01</t>
  </si>
  <si>
    <t>MV_LU4-14:02</t>
  </si>
  <si>
    <t>MV_LU4-14:03</t>
  </si>
  <si>
    <t>MV_LU4-14:04</t>
  </si>
  <si>
    <t>MV_LU4-14:05</t>
  </si>
  <si>
    <t>MV_LU4-14:06</t>
  </si>
  <si>
    <t>MV_LU4-14:07</t>
  </si>
  <si>
    <t>MV_LU4-14:08</t>
  </si>
  <si>
    <t>MV_LU4-14:09</t>
  </si>
  <si>
    <t>MV_LU4-14:10</t>
  </si>
  <si>
    <t>MV_LU4-14:11</t>
  </si>
  <si>
    <t>MV_LU4-15:01</t>
  </si>
  <si>
    <t>MV_LU4-15:02</t>
  </si>
  <si>
    <t>MV_LU4-15:03</t>
  </si>
  <si>
    <t>MV_LU4-15:04</t>
  </si>
  <si>
    <t>MV_LU4-15:05</t>
  </si>
  <si>
    <t>MV_LU4-15:06</t>
  </si>
  <si>
    <t>MV_LU4-15:07</t>
  </si>
  <si>
    <t>MV_LU4-15:08</t>
  </si>
  <si>
    <t>MV_LU4-15:09</t>
  </si>
  <si>
    <t>MV_LU4-15:10</t>
  </si>
  <si>
    <t>MV_LU4-15:11</t>
  </si>
  <si>
    <t>MV_LU4-16:01</t>
  </si>
  <si>
    <t>MV_LU4-16:02</t>
  </si>
  <si>
    <t>MV_LU4-16:03</t>
  </si>
  <si>
    <t>MV_LU4-16:04</t>
  </si>
  <si>
    <t>MV_LU4-16:05</t>
  </si>
  <si>
    <t>MV_LU4-16:06</t>
  </si>
  <si>
    <t>MV_LU4-16:07</t>
  </si>
  <si>
    <t>MV_LU4-16:08</t>
  </si>
  <si>
    <t>MV_LU4-16:09</t>
  </si>
  <si>
    <t>MV_LU4-16:10</t>
  </si>
  <si>
    <t>MV_LU4-16:11</t>
  </si>
  <si>
    <t>MV_LU4-17:01</t>
  </si>
  <si>
    <t>MV_LU4-17:02</t>
  </si>
  <si>
    <t>MV_LU4-17:03</t>
  </si>
  <si>
    <t>MV_LU4-17:04</t>
  </si>
  <si>
    <t>MV_LU4-17:05</t>
  </si>
  <si>
    <t>MV_LU4-17:06</t>
  </si>
  <si>
    <t>MV_LU4-17:07</t>
  </si>
  <si>
    <t>MV_LU4-17:08</t>
  </si>
  <si>
    <t>MV_LU4-17:09</t>
  </si>
  <si>
    <t>MV_LU4-17:10</t>
  </si>
  <si>
    <t>MV_LU4-17:11</t>
  </si>
  <si>
    <t>MV_LU4-18:01</t>
  </si>
  <si>
    <t>MV_LU4-18:02</t>
  </si>
  <si>
    <t>MV_LU4-18:03</t>
  </si>
  <si>
    <t>MV_LU4-18:04</t>
  </si>
  <si>
    <t>MV_LU4-18:05</t>
  </si>
  <si>
    <t>MV_LU4-18:06</t>
  </si>
  <si>
    <t>MV_LU4-18:07</t>
  </si>
  <si>
    <t>MV_LU4-18:08</t>
  </si>
  <si>
    <t>MV_LU4-18:09</t>
  </si>
  <si>
    <t>MV_LU4-18:10</t>
  </si>
  <si>
    <t>MV_LU4-18:11</t>
  </si>
  <si>
    <t>MV_LU4-19:01</t>
  </si>
  <si>
    <t>MV_LU4-19:02</t>
  </si>
  <si>
    <t>MV_LU4-19:03</t>
  </si>
  <si>
    <t>MV_LU4-19:04</t>
  </si>
  <si>
    <t>MV_LU4-19:05</t>
  </si>
  <si>
    <t>MV_LU4-19:06</t>
  </si>
  <si>
    <t>MV_LU4-19:07</t>
  </si>
  <si>
    <t>MV_LU4-19:08</t>
  </si>
  <si>
    <t>MV_LU4-19:09</t>
  </si>
  <si>
    <t>MV_LU4-19:10</t>
  </si>
  <si>
    <t>MV_LU4-19:11</t>
  </si>
  <si>
    <t>MV_LU4-20:01</t>
  </si>
  <si>
    <t>MV_LU4-20:02</t>
  </si>
  <si>
    <t>MV_LU4-20:03</t>
  </si>
  <si>
    <t>MV_LU4-20:04</t>
  </si>
  <si>
    <t>MV_LU4-20:05</t>
  </si>
  <si>
    <t>MV_LU4-20:06</t>
  </si>
  <si>
    <t>MV_LU4-20:07</t>
  </si>
  <si>
    <t>MV_LU4-20:08</t>
  </si>
  <si>
    <t>MV_LU4-20:09</t>
  </si>
  <si>
    <t>MV_LU4-20:10</t>
  </si>
  <si>
    <t>MV_LU4-20:11</t>
  </si>
  <si>
    <t>MV_LU4-21:01</t>
  </si>
  <si>
    <t>MV_LU4-21:02</t>
  </si>
  <si>
    <t>MV_LU4-21:03</t>
  </si>
  <si>
    <t>MV_LU4-21:04</t>
  </si>
  <si>
    <t>MV_LU4-21:05</t>
  </si>
  <si>
    <t>MV_LU4-21:06</t>
  </si>
  <si>
    <t>MV_LU4-21:07</t>
  </si>
  <si>
    <t>MV_LU4-21:08</t>
  </si>
  <si>
    <t>MV_LU4-21:09</t>
  </si>
  <si>
    <t>MV_LU4-21:10</t>
  </si>
  <si>
    <t>MV_LU4-21:11</t>
  </si>
  <si>
    <t>MV_LU4-22:01</t>
  </si>
  <si>
    <t>MV_LU4-22:02</t>
  </si>
  <si>
    <t>MV_LU4-22:03</t>
  </si>
  <si>
    <t>MV_LU4-22:04</t>
  </si>
  <si>
    <t>MV_LU4-22:05</t>
  </si>
  <si>
    <t>MV_LU4-22:06</t>
  </si>
  <si>
    <t>MV_LU4-22:07</t>
  </si>
  <si>
    <t>MV_LU4-22:08</t>
  </si>
  <si>
    <t>MV_LU4-22:09</t>
  </si>
  <si>
    <t>MV_LU4-22:10</t>
  </si>
  <si>
    <t>MV_LU4-22:11</t>
  </si>
  <si>
    <t>MV_LU4-23:01</t>
  </si>
  <si>
    <t>MV_LU4-23:02</t>
  </si>
  <si>
    <t>MV_LU4-23:03</t>
  </si>
  <si>
    <t>MV_LU4-23:04</t>
  </si>
  <si>
    <t>MV_LU4-23:05</t>
  </si>
  <si>
    <t>MV_LU4-23:06</t>
  </si>
  <si>
    <t>MV_LU4-23:07</t>
  </si>
  <si>
    <t>MV_LU4-23:08</t>
  </si>
  <si>
    <t>MV_LU4-23:09</t>
  </si>
  <si>
    <t>MV_LU4-23:10</t>
  </si>
  <si>
    <t>MV_LU4-23:11</t>
  </si>
  <si>
    <t>MV_LU5-01:01</t>
  </si>
  <si>
    <t>MV_LU5-01:02</t>
  </si>
  <si>
    <t>MV_LU5-01:03</t>
  </si>
  <si>
    <t>MV_LU5-01:04</t>
  </si>
  <si>
    <t>MV_LU5-01:05</t>
  </si>
  <si>
    <t>MV_LU5-01:06</t>
  </si>
  <si>
    <t>MV_LU5-01:07</t>
  </si>
  <si>
    <t>MV_LU5-01:08</t>
  </si>
  <si>
    <t>MV_LU5-01:09</t>
  </si>
  <si>
    <t>MV_LU5-01:10</t>
  </si>
  <si>
    <t>MV_LU5-01:11</t>
  </si>
  <si>
    <t>MV_LU5-02:01</t>
  </si>
  <si>
    <t>MV_LU5-02:02</t>
  </si>
  <si>
    <t>MV_LU5-02:03</t>
  </si>
  <si>
    <t>MV_LU5-02:04</t>
  </si>
  <si>
    <t>MV_LU5-02:05</t>
  </si>
  <si>
    <t>MV_LU5-02:06</t>
  </si>
  <si>
    <t>MV_LU5-02:07</t>
  </si>
  <si>
    <t>MV_LU5-02:08</t>
  </si>
  <si>
    <t>MV_LU5-02:09</t>
  </si>
  <si>
    <t>MV_LU5-02:10</t>
  </si>
  <si>
    <t>MV_LU5-02:11</t>
  </si>
  <si>
    <t>MV_LU5-03:01</t>
  </si>
  <si>
    <t>MV_LU5-03:02</t>
  </si>
  <si>
    <t>MV_LU5-03:03</t>
  </si>
  <si>
    <t>MV_LU5-03:04</t>
  </si>
  <si>
    <t>MV_LU5-03:05</t>
  </si>
  <si>
    <t>MV_LU5-03:06</t>
  </si>
  <si>
    <t>MV_LU5-03:07</t>
  </si>
  <si>
    <t>MV_LU5-03:08</t>
  </si>
  <si>
    <t>MV_LU5-03:09</t>
  </si>
  <si>
    <t>MV_LU5-03:10</t>
  </si>
  <si>
    <t>MV_LU5-03:11</t>
  </si>
  <si>
    <t>MV_LU5-04:01</t>
  </si>
  <si>
    <t>MV_LU5-04:02</t>
  </si>
  <si>
    <t>MV_LU5-04:03</t>
  </si>
  <si>
    <t>MV_LU5-04:04</t>
  </si>
  <si>
    <t>MV_LU5-04:05</t>
  </si>
  <si>
    <t>MV_LU5-04:06</t>
  </si>
  <si>
    <t>MV_LU5-04:07</t>
  </si>
  <si>
    <t>MV_LU5-04:08</t>
  </si>
  <si>
    <t>MV_LU5-04:09</t>
  </si>
  <si>
    <t>MV_LU5-04:10</t>
  </si>
  <si>
    <t>MV_LU5-04:11</t>
  </si>
  <si>
    <t>MV_LU5-05:01</t>
  </si>
  <si>
    <t>MV_LU5-05:02</t>
  </si>
  <si>
    <t>MV_LU5-05:03</t>
  </si>
  <si>
    <t>MV_LU5-05:04</t>
  </si>
  <si>
    <t>MV_LU5-05:05</t>
  </si>
  <si>
    <t>MV_LU5-05:06</t>
  </si>
  <si>
    <t>MV_LU5-05:07</t>
  </si>
  <si>
    <t>MV_LU5-05:08</t>
  </si>
  <si>
    <t>MV_LU5-05:09</t>
  </si>
  <si>
    <t>MV_LU5-05:10</t>
  </si>
  <si>
    <t>MV_LU5-05:11</t>
  </si>
  <si>
    <t>MV_LU5-06:01</t>
  </si>
  <si>
    <t>MV_LU5-06:02</t>
  </si>
  <si>
    <t>MV_LU5-06:03</t>
  </si>
  <si>
    <t>MV_LU5-06:04</t>
  </si>
  <si>
    <t>MV_LU5-06:05</t>
  </si>
  <si>
    <t>MV_LU5-06:06</t>
  </si>
  <si>
    <t>MV_LU5-06:07</t>
  </si>
  <si>
    <t>MV_LU5-06:08</t>
  </si>
  <si>
    <t>MV_LU5-06:09</t>
  </si>
  <si>
    <t>MV_LU5-06:10</t>
  </si>
  <si>
    <t>MV_LU5-06:11</t>
  </si>
  <si>
    <t>MV_LU5-07:01</t>
  </si>
  <si>
    <t>MV_LU5-07:02</t>
  </si>
  <si>
    <t>MV_LU5-07:03</t>
  </si>
  <si>
    <t>MV_LU5-07:04</t>
  </si>
  <si>
    <t>MV_LU5-07:05</t>
  </si>
  <si>
    <t>MV_LU5-07:06</t>
  </si>
  <si>
    <t>MV_LU5-07:07</t>
  </si>
  <si>
    <t>MV_LU5-07:08</t>
  </si>
  <si>
    <t>MV_LU5-07:09</t>
  </si>
  <si>
    <t>MV_LU5-07:10</t>
  </si>
  <si>
    <t>MV_LU5-07:11</t>
  </si>
  <si>
    <t>MV_LU5-08:01</t>
  </si>
  <si>
    <t>MV_LU5-08:02</t>
  </si>
  <si>
    <t>MV_LU5-08:03</t>
  </si>
  <si>
    <t>MV_LU5-08:04</t>
  </si>
  <si>
    <t>MV_LU5-08:05</t>
  </si>
  <si>
    <t>MV_LU5-08:06</t>
  </si>
  <si>
    <t>MV_LU5-08:07</t>
  </si>
  <si>
    <t>MV_LU5-08:08</t>
  </si>
  <si>
    <t>MV_LU5-08:09</t>
  </si>
  <si>
    <t>MV_LU5-08:10</t>
  </si>
  <si>
    <t>MV_LU5-08:11</t>
  </si>
  <si>
    <t>MV_LU5-09:01</t>
  </si>
  <si>
    <t>MV_LU5-09:02</t>
  </si>
  <si>
    <t>MV_LU5-09:03</t>
  </si>
  <si>
    <t>MV_LU5-09:04</t>
  </si>
  <si>
    <t>MV_LU5-09:05</t>
  </si>
  <si>
    <t>MV_LU5-09:06</t>
  </si>
  <si>
    <t>MV_LU5-09:07</t>
  </si>
  <si>
    <t>MV_LU5-09:08</t>
  </si>
  <si>
    <t>MV_LU5-09:09</t>
  </si>
  <si>
    <t>MV_LU5-09:10</t>
  </si>
  <si>
    <t>MV_LU5-09:11</t>
  </si>
  <si>
    <t>MV_LU5-10:01</t>
  </si>
  <si>
    <t>MV_LU5-10:02</t>
  </si>
  <si>
    <t>MV_LU5-10:03</t>
  </si>
  <si>
    <t>MV_LU5-10:04</t>
  </si>
  <si>
    <t>MV_LU5-10:05</t>
  </si>
  <si>
    <t>MV_LU5-10:06</t>
  </si>
  <si>
    <t>MV_LU5-10:07</t>
  </si>
  <si>
    <t>MV_LU5-10:08</t>
  </si>
  <si>
    <t>MV_LU5-10:09</t>
  </si>
  <si>
    <t>MV_LU5-10:10</t>
  </si>
  <si>
    <t>MV_LU5-10:11</t>
  </si>
  <si>
    <t>MV_LU5-11:01</t>
  </si>
  <si>
    <t>MV_LU5-11:02</t>
  </si>
  <si>
    <t>MV_LU5-11:03</t>
  </si>
  <si>
    <t>MV_LU5-11:04</t>
  </si>
  <si>
    <t>MV_LU5-11:05</t>
  </si>
  <si>
    <t>MV_LU5-11:06</t>
  </si>
  <si>
    <t>MV_LU5-11:07</t>
  </si>
  <si>
    <t>MV_LU5-11:08</t>
  </si>
  <si>
    <t>MV_LU5-11:09</t>
  </si>
  <si>
    <t>MV_LU5-11:10</t>
  </si>
  <si>
    <t>MV_LU5-11:11</t>
  </si>
  <si>
    <t>MV_LU5-12:01</t>
  </si>
  <si>
    <t>MV_LU5-12:02</t>
  </si>
  <si>
    <t>MV_LU5-12:03</t>
  </si>
  <si>
    <t>MV_LU5-12:04</t>
  </si>
  <si>
    <t>MV_LU5-12:05</t>
  </si>
  <si>
    <t>MV_LU5-12:06</t>
  </si>
  <si>
    <t>MV_LU5-12:07</t>
  </si>
  <si>
    <t>MV_LU5-12:08</t>
  </si>
  <si>
    <t>MV_LU5-12:09</t>
  </si>
  <si>
    <t>MV_LU5-12:10</t>
  </si>
  <si>
    <t>MV_LU5-12:11</t>
  </si>
  <si>
    <t>MV_LU5-13:01</t>
  </si>
  <si>
    <t>MV_LU5-13:02</t>
  </si>
  <si>
    <t>MV_LU5-13:03</t>
  </si>
  <si>
    <t>MV_LU5-13:04</t>
  </si>
  <si>
    <t>MV_LU5-13:05</t>
  </si>
  <si>
    <t>MV_LU5-13:06</t>
  </si>
  <si>
    <t>MV_LU5-13:07</t>
  </si>
  <si>
    <t>MV_LU5-13:08</t>
  </si>
  <si>
    <t>MV_LU5-13:09</t>
  </si>
  <si>
    <t>MV_LU5-13:10</t>
  </si>
  <si>
    <t>MV_LU5-13:11</t>
  </si>
  <si>
    <t>MV_LU5-14:01</t>
  </si>
  <si>
    <t>MV_LU5-14:02</t>
  </si>
  <si>
    <t>MV_LU5-14:03</t>
  </si>
  <si>
    <t>MV_LU5-14:04</t>
  </si>
  <si>
    <t>MV_LU5-14:05</t>
  </si>
  <si>
    <t>MV_LU5-14:06</t>
  </si>
  <si>
    <t>MV_LU5-14:07</t>
  </si>
  <si>
    <t>MV_LU5-14:08</t>
  </si>
  <si>
    <t>MV_LU5-14:09</t>
  </si>
  <si>
    <t>MV_LU5-14:10</t>
  </si>
  <si>
    <t>MV_LU5-14:11</t>
  </si>
  <si>
    <t>MV_LU5-15:01</t>
  </si>
  <si>
    <t>MV_LU5-15:02</t>
  </si>
  <si>
    <t>MV_LU5-15:03</t>
  </si>
  <si>
    <t>MV_LU5-15:04</t>
  </si>
  <si>
    <t>MV_LU5-15:05</t>
  </si>
  <si>
    <t>MV_LU5-15:06</t>
  </si>
  <si>
    <t>MV_LU5-15:07</t>
  </si>
  <si>
    <t>MV_LU5-15:08</t>
  </si>
  <si>
    <t>MV_LU5-15:09</t>
  </si>
  <si>
    <t>MV_LU5-15:10</t>
  </si>
  <si>
    <t>MV_LU5-15:11</t>
  </si>
  <si>
    <t>MV_LU5-16:01</t>
  </si>
  <si>
    <t>MV_LU5-16:02</t>
  </si>
  <si>
    <t>MV_LU5-16:03</t>
  </si>
  <si>
    <t>MV_LU5-16:04</t>
  </si>
  <si>
    <t>MV_LU5-16:05</t>
  </si>
  <si>
    <t>MV_LU5-16:06</t>
  </si>
  <si>
    <t>MV_LU5-16:07</t>
  </si>
  <si>
    <t>MV_LU5-16:08</t>
  </si>
  <si>
    <t>MV_LU5-16:09</t>
  </si>
  <si>
    <t>MV_LU5-16:10</t>
  </si>
  <si>
    <t>MV_LU5-16:11</t>
  </si>
  <si>
    <t>MV_LU5-17:01</t>
  </si>
  <si>
    <t>MV_LU5-17:02</t>
  </si>
  <si>
    <t>MV_LU5-17:03</t>
  </si>
  <si>
    <t>MV_LU5-17:04</t>
  </si>
  <si>
    <t>MV_LU5-17:05</t>
  </si>
  <si>
    <t>MV_LU5-17:06</t>
  </si>
  <si>
    <t>MV_LU5-17:07</t>
  </si>
  <si>
    <t>MV_LU5-17:08</t>
  </si>
  <si>
    <t>MV_LU5-17:09</t>
  </si>
  <si>
    <t>MV_LU5-17:10</t>
  </si>
  <si>
    <t>MV_LU5-17:11</t>
  </si>
  <si>
    <t>MV_LU5-18:01</t>
  </si>
  <si>
    <t>MV_LU5-18:02</t>
  </si>
  <si>
    <t>MV_LU5-18:03</t>
  </si>
  <si>
    <t>MV_LU5-18:04</t>
  </si>
  <si>
    <t>MV_LU5-18:05</t>
  </si>
  <si>
    <t>MV_LU5-18:06</t>
  </si>
  <si>
    <t>MV_LU5-18:07</t>
  </si>
  <si>
    <t>MV_LU5-18:08</t>
  </si>
  <si>
    <t>MV_LU5-18:09</t>
  </si>
  <si>
    <t>MV_LU5-18:10</t>
  </si>
  <si>
    <t>MV_LU5-18:11</t>
  </si>
  <si>
    <t>MV_LU5-19:01</t>
  </si>
  <si>
    <t>MV_LU5-19:02</t>
  </si>
  <si>
    <t>MV_LU5-19:03</t>
  </si>
  <si>
    <t>MV_LU5-19:04</t>
  </si>
  <si>
    <t>MV_LU5-19:05</t>
  </si>
  <si>
    <t>MV_LU5-19:06</t>
  </si>
  <si>
    <t>MV_LU5-19:07</t>
  </si>
  <si>
    <t>MV_LU5-19:08</t>
  </si>
  <si>
    <t>MV_LU5-19:09</t>
  </si>
  <si>
    <t>MV_LU5-19:10</t>
  </si>
  <si>
    <t>MV_LU5-19:11</t>
  </si>
  <si>
    <t>MV_LU5-20:01</t>
  </si>
  <si>
    <t>MV_LU5-20:02</t>
  </si>
  <si>
    <t>MV_LU5-20:03</t>
  </si>
  <si>
    <t>MV_LU5-20:04</t>
  </si>
  <si>
    <t>MV_LU5-20:05</t>
  </si>
  <si>
    <t>MV_LU5-20:06</t>
  </si>
  <si>
    <t>MV_LU5-20:07</t>
  </si>
  <si>
    <t>MV_LU5-20:08</t>
  </si>
  <si>
    <t>MV_LU5-20:09</t>
  </si>
  <si>
    <t>MV_LU5-20:10</t>
  </si>
  <si>
    <t>MV_LU5-20:11</t>
  </si>
  <si>
    <t>MV_LU5-21:01</t>
  </si>
  <si>
    <t>MV_LU5-21:02</t>
  </si>
  <si>
    <t>MV_LU5-21:03</t>
  </si>
  <si>
    <t>MV_LU5-21:04</t>
  </si>
  <si>
    <t>MV_LU5-21:05</t>
  </si>
  <si>
    <t>MV_LU5-21:06</t>
  </si>
  <si>
    <t>MV_LU5-21:07</t>
  </si>
  <si>
    <t>MV_LU5-21:08</t>
  </si>
  <si>
    <t>MV_LU5-21:09</t>
  </si>
  <si>
    <t>MV_LU5-21:10</t>
  </si>
  <si>
    <t>MV_LU5-21:11</t>
  </si>
  <si>
    <t>MV_LU5-22:01</t>
  </si>
  <si>
    <t>MV_LU5-22:02</t>
  </si>
  <si>
    <t>MV_LU5-22:03</t>
  </si>
  <si>
    <t>MV_LU5-22:04</t>
  </si>
  <si>
    <t>MV_LU5-22:05</t>
  </si>
  <si>
    <t>MV_LU5-22:06</t>
  </si>
  <si>
    <t>MV_LU5-22:07</t>
  </si>
  <si>
    <t>MV_LU5-22:08</t>
  </si>
  <si>
    <t>MV_LU5-22:09</t>
  </si>
  <si>
    <t>MV_LU5-22:10</t>
  </si>
  <si>
    <t>MV_LU5-22:11</t>
  </si>
  <si>
    <t>MV_LU5-23:01</t>
  </si>
  <si>
    <t>MV_LU5-23:02</t>
  </si>
  <si>
    <t>MV_LU5-23:03</t>
  </si>
  <si>
    <t>MV_LU5-23:04</t>
  </si>
  <si>
    <t>MV_LU5-23:05</t>
  </si>
  <si>
    <t>MV_LU5-23:06</t>
  </si>
  <si>
    <t>MV_LU5-23:07</t>
  </si>
  <si>
    <t>MV_LU5-23:08</t>
  </si>
  <si>
    <t>MV_LU5-23:09</t>
  </si>
  <si>
    <t>MV_LU5-23:10</t>
  </si>
  <si>
    <t>MV_LU5-23:11</t>
  </si>
  <si>
    <t>1. Enter strain/pheno ranges below, and group number to the left.</t>
  </si>
  <si>
    <t>DURP</t>
  </si>
  <si>
    <t>20315 JMAC</t>
  </si>
  <si>
    <t>20315 LCKE</t>
  </si>
  <si>
    <t>20315 FIRE</t>
  </si>
  <si>
    <t>20315 DURP</t>
  </si>
  <si>
    <t>20315 RAIN</t>
  </si>
  <si>
    <t>20315 DOSI</t>
  </si>
  <si>
    <t>20315 SUNL</t>
  </si>
  <si>
    <t>20315 BLDS</t>
  </si>
  <si>
    <t>20315 GFSD</t>
  </si>
  <si>
    <t>20315 PINE</t>
  </si>
  <si>
    <t>20315 PLAN</t>
  </si>
  <si>
    <t>20315 SOUR</t>
  </si>
  <si>
    <t>20315 BERT</t>
  </si>
  <si>
    <t>20315 KOKO</t>
  </si>
  <si>
    <t>20315 STR8</t>
  </si>
  <si>
    <t>20315 92CK</t>
  </si>
  <si>
    <t>20315 OROB</t>
  </si>
  <si>
    <t>MV</t>
  </si>
  <si>
    <t>1A4070000000065000098761</t>
  </si>
  <si>
    <t>1A4070000000065000098762</t>
  </si>
  <si>
    <t>1A4070000000065000098763</t>
  </si>
  <si>
    <t>1A4070000000065000098764</t>
  </si>
  <si>
    <t>1A4070000000065000098765</t>
  </si>
  <si>
    <t>1A4070000000065000098766</t>
  </si>
  <si>
    <t>1A4070000000065000098767</t>
  </si>
  <si>
    <t>1A4070000000065000098768</t>
  </si>
  <si>
    <t>1A4070000000065000098769</t>
  </si>
  <si>
    <t>1A4070000000065000098770</t>
  </si>
  <si>
    <t>1A4070000000065000098771</t>
  </si>
  <si>
    <t>1A4070000000065000098772</t>
  </si>
  <si>
    <t>1A4070000000065000098773</t>
  </si>
  <si>
    <t>1A4070000000065000098774</t>
  </si>
  <si>
    <t>1A4070000000065000098775</t>
  </si>
  <si>
    <t>1A4070000000065000098776</t>
  </si>
  <si>
    <t>1A4070000000065000098777</t>
  </si>
  <si>
    <t>1A4070000000065000098778</t>
  </si>
  <si>
    <t>1A4070000000065000098779</t>
  </si>
  <si>
    <t>1A4070000000065000098780</t>
  </si>
  <si>
    <t>1A4070000000065000098781</t>
  </si>
  <si>
    <t>1A4070000000065000098782</t>
  </si>
  <si>
    <t>1A4070000000065000098783</t>
  </si>
  <si>
    <t>1A4070000000065000098784</t>
  </si>
  <si>
    <t>1A4070000000065000098785</t>
  </si>
  <si>
    <t>1A4070000000065000098786</t>
  </si>
  <si>
    <t>1A4070000000065000098787</t>
  </si>
  <si>
    <t>1A4070000000065000098788</t>
  </si>
  <si>
    <t>1A4070000000065000098789</t>
  </si>
  <si>
    <t>1A4070000000065000098790</t>
  </si>
  <si>
    <t>1A4070000000065000098791</t>
  </si>
  <si>
    <t>1A4070000000065000098792</t>
  </si>
  <si>
    <t>1A4070000000065000098793</t>
  </si>
  <si>
    <t>1A4070000000065000098794</t>
  </si>
  <si>
    <t>1A4070000000065000098795</t>
  </si>
  <si>
    <t>1A4070000000065000098796</t>
  </si>
  <si>
    <t>1A4070000000065000098797</t>
  </si>
  <si>
    <t>1A4070000000065000098798</t>
  </si>
  <si>
    <t>1A4070000000065000098799</t>
  </si>
  <si>
    <t>1A4070000000065000098800</t>
  </si>
  <si>
    <t>1A4070000000065000098801</t>
  </si>
  <si>
    <t>1A4070000000065000098802</t>
  </si>
  <si>
    <t>1A4070000000065000098803</t>
  </si>
  <si>
    <t>1A4070000000065000098804</t>
  </si>
  <si>
    <t>1A4070000000065000098805</t>
  </si>
  <si>
    <t>1A4070000000065000098806</t>
  </si>
  <si>
    <t>1A4070000000065000098807</t>
  </si>
  <si>
    <t>1A4070000000065000098808</t>
  </si>
  <si>
    <t>1A4070000000065000098809</t>
  </si>
  <si>
    <t>1A4070000000065000098810</t>
  </si>
  <si>
    <t>1A4070000000065000098811</t>
  </si>
  <si>
    <t>1A4070000000065000098812</t>
  </si>
  <si>
    <t>1A4070000000065000098813</t>
  </si>
  <si>
    <t>1A4070000000065000098814</t>
  </si>
  <si>
    <t>1A4070000000065000098815</t>
  </si>
  <si>
    <t>1A4070000000065000098816</t>
  </si>
  <si>
    <t>1A4070000000065000098817</t>
  </si>
  <si>
    <t>1A4070000000065000098818</t>
  </si>
  <si>
    <t>1A4070000000065000098819</t>
  </si>
  <si>
    <t>1A4070000000065000098820</t>
  </si>
  <si>
    <t>1A4070000000065000098821</t>
  </si>
  <si>
    <t>1A4070000000065000098822</t>
  </si>
  <si>
    <t>1A4070000000065000098823</t>
  </si>
  <si>
    <t>1A4070000000065000098824</t>
  </si>
  <si>
    <t>1A4070000000065000098825</t>
  </si>
  <si>
    <t>1A4070000000065000098826</t>
  </si>
  <si>
    <t>1A4070000000065000098827</t>
  </si>
  <si>
    <t>1A4070000000065000098828</t>
  </si>
  <si>
    <t>1A4070000000065000098829</t>
  </si>
  <si>
    <t>1A4070000000065000098830</t>
  </si>
  <si>
    <t>1A4070000000065000098831</t>
  </si>
  <si>
    <t>1A4070000000065000098832</t>
  </si>
  <si>
    <t>1A4070000000065000098833</t>
  </si>
  <si>
    <t>1A4070000000065000098834</t>
  </si>
  <si>
    <t>1A4070000000065000098835</t>
  </si>
  <si>
    <t>1A4070000000065000098836</t>
  </si>
  <si>
    <t>1A4070000000065000098837</t>
  </si>
  <si>
    <t>1A4070000000065000098838</t>
  </si>
  <si>
    <t>1A4070000000065000098839</t>
  </si>
  <si>
    <t>1A4070000000065000098840</t>
  </si>
  <si>
    <t>1A4070000000065000098841</t>
  </si>
  <si>
    <t>1A4070000000065000098842</t>
  </si>
  <si>
    <t>1A4070000000065000098843</t>
  </si>
  <si>
    <t>1A4070000000065000098844</t>
  </si>
  <si>
    <t>1A4070000000065000098845</t>
  </si>
  <si>
    <t>1A4070000000065000098846</t>
  </si>
  <si>
    <t>1A4070000000065000098847</t>
  </si>
  <si>
    <t>1A4070000000065000098848</t>
  </si>
  <si>
    <t>1A4070000000065000098849</t>
  </si>
  <si>
    <t>1A4070000000065000098850</t>
  </si>
  <si>
    <t>1A4070000000065000098851</t>
  </si>
  <si>
    <t>1A4070000000065000098852</t>
  </si>
  <si>
    <t>1A4070000000065000098853</t>
  </si>
  <si>
    <t>1A4070000000065000098854</t>
  </si>
  <si>
    <t>1A4070000000065000098855</t>
  </si>
  <si>
    <t>1A4070000000065000098856</t>
  </si>
  <si>
    <t>1A4070000000065000098857</t>
  </si>
  <si>
    <t>1A4070000000065000098858</t>
  </si>
  <si>
    <t>1A4070000000065000098859</t>
  </si>
  <si>
    <t>1A4070000000065000098860</t>
  </si>
  <si>
    <t>1A4070000000065000098861</t>
  </si>
  <si>
    <t>1A4070000000065000098862</t>
  </si>
  <si>
    <t>1A4070000000065000098863</t>
  </si>
  <si>
    <t>1A4070000000065000098864</t>
  </si>
  <si>
    <t>1A4070000000065000098865</t>
  </si>
  <si>
    <t>1A4070000000065000098866</t>
  </si>
  <si>
    <t>1A4070000000065000098867</t>
  </si>
  <si>
    <t>1A4070000000065000098868</t>
  </si>
  <si>
    <t>1A4070000000065000098869</t>
  </si>
  <si>
    <t>1A4070000000065000098870</t>
  </si>
  <si>
    <t>1A4070000000065000098871</t>
  </si>
  <si>
    <t>1A4070000000065000098872</t>
  </si>
  <si>
    <t>1A4070000000065000098873</t>
  </si>
  <si>
    <t>1A4070000000065000098874</t>
  </si>
  <si>
    <t>1A4070000000065000098875</t>
  </si>
  <si>
    <t>1A4070000000065000098876</t>
  </si>
  <si>
    <t>1A4070000000065000098877</t>
  </si>
  <si>
    <t>1A4070000000065000098878</t>
  </si>
  <si>
    <t>1A4070000000065000098879</t>
  </si>
  <si>
    <t>1A4070000000065000098880</t>
  </si>
  <si>
    <t>1A4070000000065000098881</t>
  </si>
  <si>
    <t>1A4070000000065000098882</t>
  </si>
  <si>
    <t>1A4070000000065000098883</t>
  </si>
  <si>
    <t>1A4070000000065000098884</t>
  </si>
  <si>
    <t>1A4070000000065000098885</t>
  </si>
  <si>
    <t>1A4070000000065000098886</t>
  </si>
  <si>
    <t>1A4070000000065000098887</t>
  </si>
  <si>
    <t>1A4070000000065000098888</t>
  </si>
  <si>
    <t>1A4070000000065000098889</t>
  </si>
  <si>
    <t>1A4070000000065000098890</t>
  </si>
  <si>
    <t>1A4070000000065000098891</t>
  </si>
  <si>
    <t>1A4070000000065000098892</t>
  </si>
  <si>
    <t>1A4070000000065000098893</t>
  </si>
  <si>
    <t>1A4070000000065000098894</t>
  </si>
  <si>
    <t>1A4070000000065000098895</t>
  </si>
  <si>
    <t>1A4070000000065000098896</t>
  </si>
  <si>
    <t>1A4070000000065000098897</t>
  </si>
  <si>
    <t>1A4070000000065000098898</t>
  </si>
  <si>
    <t>1A4070000000065000098899</t>
  </si>
  <si>
    <t>1A4070000000065000098900</t>
  </si>
  <si>
    <t>1A4070000000065000098901</t>
  </si>
  <si>
    <t>1A4070000000065000098902</t>
  </si>
  <si>
    <t>1A4070000000065000098903</t>
  </si>
  <si>
    <t>1A4070000000065000098904</t>
  </si>
  <si>
    <t>1A4070000000065000098905</t>
  </si>
  <si>
    <t>1A4070000000065000098906</t>
  </si>
  <si>
    <t>1A4070000000065000098907</t>
  </si>
  <si>
    <t>1A4070000000065000098908</t>
  </si>
  <si>
    <t>1A4070000000065000098909</t>
  </si>
  <si>
    <t>1A4070000000065000098910</t>
  </si>
  <si>
    <t>1A4070000000065000098911</t>
  </si>
  <si>
    <t>1A4070000000065000098912</t>
  </si>
  <si>
    <t>1A4070000000065000098913</t>
  </si>
  <si>
    <t>1A4070000000065000098914</t>
  </si>
  <si>
    <t>1A4070000000065000098915</t>
  </si>
  <si>
    <t>1A4070000000065000098916</t>
  </si>
  <si>
    <t>1A4070000000065000098917</t>
  </si>
  <si>
    <t>1A4070000000065000098918</t>
  </si>
  <si>
    <t>1A4070000000065000098919</t>
  </si>
  <si>
    <t>1A4070000000065000098920</t>
  </si>
  <si>
    <t>1A4070000000065000098921</t>
  </si>
  <si>
    <t>1A4070000000065000098922</t>
  </si>
  <si>
    <t>1A4070000000065000098923</t>
  </si>
  <si>
    <t>1A4070000000065000098924</t>
  </si>
  <si>
    <t>1A4070000000065000098925</t>
  </si>
  <si>
    <t>1A4070000000065000098926</t>
  </si>
  <si>
    <t>1A4070000000065000098927</t>
  </si>
  <si>
    <t>1A4070000000065000098928</t>
  </si>
  <si>
    <t>1A4070000000065000098929</t>
  </si>
  <si>
    <t>1A4070000000065000098930</t>
  </si>
  <si>
    <t>1A4070000000065000098931</t>
  </si>
  <si>
    <t>1A4070000000065000098932</t>
  </si>
  <si>
    <t>1A4070000000065000098933</t>
  </si>
  <si>
    <t>1A4070000000065000098934</t>
  </si>
  <si>
    <t>1A4070000000065000098935</t>
  </si>
  <si>
    <t>1A4070000000065000098936</t>
  </si>
  <si>
    <t>1A4070000000065000098937</t>
  </si>
  <si>
    <t>1A4070000000065000098938</t>
  </si>
  <si>
    <t>1A4070000000065000098939</t>
  </si>
  <si>
    <t>1A4070000000065000098940</t>
  </si>
  <si>
    <t>1A4070000000065000098941</t>
  </si>
  <si>
    <t>1A4070000000065000098942</t>
  </si>
  <si>
    <t>1A4070000000065000098943</t>
  </si>
  <si>
    <t>1A4070000000065000098944</t>
  </si>
  <si>
    <t>1A4070000000065000098945</t>
  </si>
  <si>
    <t>1A4070000000065000098946</t>
  </si>
  <si>
    <t>1A4070000000065000098947</t>
  </si>
  <si>
    <t>1A4070000000065000098948</t>
  </si>
  <si>
    <t>1A4070000000065000098949</t>
  </si>
  <si>
    <t>1A4070000000065000098950</t>
  </si>
  <si>
    <t>1A4070000000065000098951</t>
  </si>
  <si>
    <t>1A4070000000065000098952</t>
  </si>
  <si>
    <t>1A4070000000065000098953</t>
  </si>
  <si>
    <t>1A4070000000065000098954</t>
  </si>
  <si>
    <t>1A4070000000065000098955</t>
  </si>
  <si>
    <t>1A4070000000065000098956</t>
  </si>
  <si>
    <t>1A4070000000065000098957</t>
  </si>
  <si>
    <t>1A4070000000065000098958</t>
  </si>
  <si>
    <t>1A4070000000065000098959</t>
  </si>
  <si>
    <t>1A4070000000065000098960</t>
  </si>
  <si>
    <t>1A4070000000065000098961</t>
  </si>
  <si>
    <t>1A4070000000065000098962</t>
  </si>
  <si>
    <t>1A4070000000065000098963</t>
  </si>
  <si>
    <t>1A4070000000065000098964</t>
  </si>
  <si>
    <t>1A4070000000065000098965</t>
  </si>
  <si>
    <t>1A4070000000065000098966</t>
  </si>
  <si>
    <t>1A4070000000065000098967</t>
  </si>
  <si>
    <t>1A4070000000065000098968</t>
  </si>
  <si>
    <t>1A4070000000065000098969</t>
  </si>
  <si>
    <t>1A4070000000065000098970</t>
  </si>
  <si>
    <t>1A4070000000065000098971</t>
  </si>
  <si>
    <t>1A4070000000065000098972</t>
  </si>
  <si>
    <t>1A4070000000065000098973</t>
  </si>
  <si>
    <t>1A4070000000065000098974</t>
  </si>
  <si>
    <t>1A4070000000065000098975</t>
  </si>
  <si>
    <t>1A4070000000065000098976</t>
  </si>
  <si>
    <t>1A4070000000065000098977</t>
  </si>
  <si>
    <t>1A4070000000065000098978</t>
  </si>
  <si>
    <t>1A4070000000065000098979</t>
  </si>
  <si>
    <t>1A4070000000065000098980</t>
  </si>
  <si>
    <t>1A4070000000065000098981</t>
  </si>
  <si>
    <t>1A4070000000065000098982</t>
  </si>
  <si>
    <t>1A4070000000065000098983</t>
  </si>
  <si>
    <t>1A4070000000065000098984</t>
  </si>
  <si>
    <t>1A4070000000065000098985</t>
  </si>
  <si>
    <t>1A4070000000065000098986</t>
  </si>
  <si>
    <t>1A4070000000065000098987</t>
  </si>
  <si>
    <t>1A4070000000065000098988</t>
  </si>
  <si>
    <t>1A4070000000065000098989</t>
  </si>
  <si>
    <t>1A4070000000065000098990</t>
  </si>
  <si>
    <t>1A4070000000065000098991</t>
  </si>
  <si>
    <t>1A4070000000065000098992</t>
  </si>
  <si>
    <t>1A4070000000065000098993</t>
  </si>
  <si>
    <t>1A4070000000065000098994</t>
  </si>
  <si>
    <t>1A4070000000065000098995</t>
  </si>
  <si>
    <t>1A4070000000065000098996</t>
  </si>
  <si>
    <t>1A4070000000065000098997</t>
  </si>
  <si>
    <t>1A4070000000065000098998</t>
  </si>
  <si>
    <t>1A4070000000065000098999</t>
  </si>
  <si>
    <t>1A4070000000065000099000</t>
  </si>
  <si>
    <t>1A4070000000065000099001</t>
  </si>
  <si>
    <t>1A4070000000065000099002</t>
  </si>
  <si>
    <t>1A4070000000065000099003</t>
  </si>
  <si>
    <t>1A4070000000065000099004</t>
  </si>
  <si>
    <t>1A4070000000065000099005</t>
  </si>
  <si>
    <t>1A4070000000065000099006</t>
  </si>
  <si>
    <t>1A4070000000065000099007</t>
  </si>
  <si>
    <t>1A4070000000065000099008</t>
  </si>
  <si>
    <t>1A4070000000065000099009</t>
  </si>
  <si>
    <t>1A4070000000065000099010</t>
  </si>
  <si>
    <t>1A4070000000065000099011</t>
  </si>
  <si>
    <t>1A4070000000065000099012</t>
  </si>
  <si>
    <t>1A4070000000065000099013</t>
  </si>
  <si>
    <t>1A4070000000065000099014</t>
  </si>
  <si>
    <t>1A4070000000065000099015</t>
  </si>
  <si>
    <t>1A4070000000065000099016</t>
  </si>
  <si>
    <t>1A4070000000065000099017</t>
  </si>
  <si>
    <t>1A4070000000065000099018</t>
  </si>
  <si>
    <t>1A4070000000065000099019</t>
  </si>
  <si>
    <t>1A4070000000065000099020</t>
  </si>
  <si>
    <t>1A4070000000065000099021</t>
  </si>
  <si>
    <t>1A4070000000065000099022</t>
  </si>
  <si>
    <t>1A4070000000065000099023</t>
  </si>
  <si>
    <t>1A4070000000065000099024</t>
  </si>
  <si>
    <t>1A4070000000065000099025</t>
  </si>
  <si>
    <t>1A4070000000065000099026</t>
  </si>
  <si>
    <t>1A4070000000065000099027</t>
  </si>
  <si>
    <t>1A4070000000065000099028</t>
  </si>
  <si>
    <t>1A4070000000065000099029</t>
  </si>
  <si>
    <t>1A4070000000065000099030</t>
  </si>
  <si>
    <t>1A4070000000065000099031</t>
  </si>
  <si>
    <t>1A4070000000065000099032</t>
  </si>
  <si>
    <t>1A4070000000065000099033</t>
  </si>
  <si>
    <t>1A4070000000065000099034</t>
  </si>
  <si>
    <t>1A4070000000065000099035</t>
  </si>
  <si>
    <t>1A4070000000065000099036</t>
  </si>
  <si>
    <t>1A4070000000065000099037</t>
  </si>
  <si>
    <t>1A4070000000065000099038</t>
  </si>
  <si>
    <t>1A4070000000065000099039</t>
  </si>
  <si>
    <t>1A4070000000065000099040</t>
  </si>
  <si>
    <t>1A4070000000065000099041</t>
  </si>
  <si>
    <t>1A4070000000065000099042</t>
  </si>
  <si>
    <t>1A4070000000065000099043</t>
  </si>
  <si>
    <t>1A4070000000065000099044</t>
  </si>
  <si>
    <t>1A4070000000065000099045</t>
  </si>
  <si>
    <t>1A4070000000065000099046</t>
  </si>
  <si>
    <t>1A4070000000065000099047</t>
  </si>
  <si>
    <t>1A4070000000065000099048</t>
  </si>
  <si>
    <t>1A4070000000065000099049</t>
  </si>
  <si>
    <t>1A4070000000065000099050</t>
  </si>
  <si>
    <t>1A4070000000065000099051</t>
  </si>
  <si>
    <t>1A4070000000065000099052</t>
  </si>
  <si>
    <t>1A4070000000065000099053</t>
  </si>
  <si>
    <t>1A4070000000065000099054</t>
  </si>
  <si>
    <t>1A4070000000065000099055</t>
  </si>
  <si>
    <t>1A4070000000065000099056</t>
  </si>
  <si>
    <t>1A4070000000065000099057</t>
  </si>
  <si>
    <t>1A4070000000065000099058</t>
  </si>
  <si>
    <t>1A4070000000065000099059</t>
  </si>
  <si>
    <t>1A4070000000065000099060</t>
  </si>
  <si>
    <t>1A4070000000065000099061</t>
  </si>
  <si>
    <t>1A4070000000065000099062</t>
  </si>
  <si>
    <t>1A4070000000065000099063</t>
  </si>
  <si>
    <t>1A4070000000065000099064</t>
  </si>
  <si>
    <t>1A4070000000065000099065</t>
  </si>
  <si>
    <t>1A4070000000065000099066</t>
  </si>
  <si>
    <t>1A4070000000065000099067</t>
  </si>
  <si>
    <t>1A4070000000065000099068</t>
  </si>
  <si>
    <t>1A4070000000065000099069</t>
  </si>
  <si>
    <t>1A4070000000065000099070</t>
  </si>
  <si>
    <t>1A4070000000065000099071</t>
  </si>
  <si>
    <t>1A4070000000065000099072</t>
  </si>
  <si>
    <t>1A4070000000065000099073</t>
  </si>
  <si>
    <t>1A4070000000065000099074</t>
  </si>
  <si>
    <t>1A4070000000065000099075</t>
  </si>
  <si>
    <t>1A4070000000065000099076</t>
  </si>
  <si>
    <t>1A4070000000065000099077</t>
  </si>
  <si>
    <t>1A4070000000065000099078</t>
  </si>
  <si>
    <t>1A4070000000065000099079</t>
  </si>
  <si>
    <t>1A4070000000065000099080</t>
  </si>
  <si>
    <t>1A4070000000065000099081</t>
  </si>
  <si>
    <t>1A4070000000065000099082</t>
  </si>
  <si>
    <t>1A4070000000065000099083</t>
  </si>
  <si>
    <t>1A4070000000065000099084</t>
  </si>
  <si>
    <t>1A4070000000065000099085</t>
  </si>
  <si>
    <t>1A4070000000065000099086</t>
  </si>
  <si>
    <t>1A4070000000065000099087</t>
  </si>
  <si>
    <t>1A4070000000065000099088</t>
  </si>
  <si>
    <t>1A4070000000065000099089</t>
  </si>
  <si>
    <t>1A4070000000065000099090</t>
  </si>
  <si>
    <t>1A4070000000065000099091</t>
  </si>
  <si>
    <t>1A4070000000065000099092</t>
  </si>
  <si>
    <t>1A4070000000065000099093</t>
  </si>
  <si>
    <t>1A4070000000065000099094</t>
  </si>
  <si>
    <t>1A4070000000065000099095</t>
  </si>
  <si>
    <t>1A4070000000065000099096</t>
  </si>
  <si>
    <t>1A4070000000065000099097</t>
  </si>
  <si>
    <t>1A4070000000065000099098</t>
  </si>
  <si>
    <t>1A4070000000065000099099</t>
  </si>
  <si>
    <t>1A4070000000065000099100</t>
  </si>
  <si>
    <t>1A4070000000065000099101</t>
  </si>
  <si>
    <t>1A4070000000065000099102</t>
  </si>
  <si>
    <t>1A4070000000065000099103</t>
  </si>
  <si>
    <t>1A4070000000065000099104</t>
  </si>
  <si>
    <t>1A4070000000065000099105</t>
  </si>
  <si>
    <t>1A4070000000065000099106</t>
  </si>
  <si>
    <t>1A4070000000065000099107</t>
  </si>
  <si>
    <t>1A4070000000065000099108</t>
  </si>
  <si>
    <t>1A4070000000065000099109</t>
  </si>
  <si>
    <t>1A4070000000065000099110</t>
  </si>
  <si>
    <t>1A4070000000065000099111</t>
  </si>
  <si>
    <t>1A4070000000065000099112</t>
  </si>
  <si>
    <t>1A4070000000065000099113</t>
  </si>
  <si>
    <t>1A4070000000065000099114</t>
  </si>
  <si>
    <t>1A4070000000065000099115</t>
  </si>
  <si>
    <t>1A4070000000065000099116</t>
  </si>
  <si>
    <t>1A4070000000065000099117</t>
  </si>
  <si>
    <t>1A4070000000065000099118</t>
  </si>
  <si>
    <t>1A4070000000065000099119</t>
  </si>
  <si>
    <t>1A4070000000065000099120</t>
  </si>
  <si>
    <t>1A4070000000065000099121</t>
  </si>
  <si>
    <t>1A4070000000065000099122</t>
  </si>
  <si>
    <t>1A4070000000065000099123</t>
  </si>
  <si>
    <t>1A4070000000065000099124</t>
  </si>
  <si>
    <t>1A4070000000065000099125</t>
  </si>
  <si>
    <t>1A4070000000065000099126</t>
  </si>
  <si>
    <t>1A4070000000065000099127</t>
  </si>
  <si>
    <t>1A4070000000065000099128</t>
  </si>
  <si>
    <t>1A4070000000065000099129</t>
  </si>
  <si>
    <t>1A4070000000065000099130</t>
  </si>
  <si>
    <t>1A4070000000065000099131</t>
  </si>
  <si>
    <t>1A4070000000065000099132</t>
  </si>
  <si>
    <t>1A4070000000065000099133</t>
  </si>
  <si>
    <t>1A4070000000065000099134</t>
  </si>
  <si>
    <t>1A4070000000065000099135</t>
  </si>
  <si>
    <t>1A4070000000065000099136</t>
  </si>
  <si>
    <t>1A4070000000065000099137</t>
  </si>
  <si>
    <t>1A4070000000065000099138</t>
  </si>
  <si>
    <t>1A4070000000065000099139</t>
  </si>
  <si>
    <t>1A4070000000065000099140</t>
  </si>
  <si>
    <t>1A4070000000065000099141</t>
  </si>
  <si>
    <t>1A4070000000065000099142</t>
  </si>
  <si>
    <t>1A4070000000065000099143</t>
  </si>
  <si>
    <t>1A4070000000065000099144</t>
  </si>
  <si>
    <t>1A4070000000065000099145</t>
  </si>
  <si>
    <t>1A4070000000065000099146</t>
  </si>
  <si>
    <t>1A4070000000065000099147</t>
  </si>
  <si>
    <t>1A4070000000065000099148</t>
  </si>
  <si>
    <t>1A4070000000065000099149</t>
  </si>
  <si>
    <t>1A4070000000065000099150</t>
  </si>
  <si>
    <t>1A4070000000065000099151</t>
  </si>
  <si>
    <t>1A4070000000065000099152</t>
  </si>
  <si>
    <t>1A4070000000065000099153</t>
  </si>
  <si>
    <t>1A4070000000065000099154</t>
  </si>
  <si>
    <t>1A4070000000065000099155</t>
  </si>
  <si>
    <t>1A4070000000065000099156</t>
  </si>
  <si>
    <t>1A4070000000065000099157</t>
  </si>
  <si>
    <t>1A4070000000065000099158</t>
  </si>
  <si>
    <t>1A4070000000065000099159</t>
  </si>
  <si>
    <t>1A4070000000065000099160</t>
  </si>
  <si>
    <t>1A4070000000065000099161</t>
  </si>
  <si>
    <t>1A4070000000065000099162</t>
  </si>
  <si>
    <t>1A4070000000065000099163</t>
  </si>
  <si>
    <t>1A4070000000065000099164</t>
  </si>
  <si>
    <t>1A4070000000065000099165</t>
  </si>
  <si>
    <t>1A4070000000065000099166</t>
  </si>
  <si>
    <t>1A4070000000065000099167</t>
  </si>
  <si>
    <t>1A4070000000065000099168</t>
  </si>
  <si>
    <t>1A4070000000065000099169</t>
  </si>
  <si>
    <t>1A4070000000065000099170</t>
  </si>
  <si>
    <t>1A4070000000065000099171</t>
  </si>
  <si>
    <t>1A4070000000065000099172</t>
  </si>
  <si>
    <t>1A4070000000065000099173</t>
  </si>
  <si>
    <t>1A4070000000065000099174</t>
  </si>
  <si>
    <t>1A4070000000065000099175</t>
  </si>
  <si>
    <t>1A4070000000065000099176</t>
  </si>
  <si>
    <t>1A4070000000065000099177</t>
  </si>
  <si>
    <t>1A4070000000065000099178</t>
  </si>
  <si>
    <t>1A4070000000065000099179</t>
  </si>
  <si>
    <t>1A4070000000065000099180</t>
  </si>
  <si>
    <t>1A4070000000065000099181</t>
  </si>
  <si>
    <t>1A4070000000065000099182</t>
  </si>
  <si>
    <t>1A4070000000065000099183</t>
  </si>
  <si>
    <t>1A4070000000065000099184</t>
  </si>
  <si>
    <t>1A4070000000065000099185</t>
  </si>
  <si>
    <t>1A4070000000065000099186</t>
  </si>
  <si>
    <t>1A4070000000065000099187</t>
  </si>
  <si>
    <t>1A4070000000065000099188</t>
  </si>
  <si>
    <t>1A4070000000065000099189</t>
  </si>
  <si>
    <t>1A4070000000065000099190</t>
  </si>
  <si>
    <t>1A4070000000065000099191</t>
  </si>
  <si>
    <t>1A4070000000065000099192</t>
  </si>
  <si>
    <t>1A4070000000065000099193</t>
  </si>
  <si>
    <t>1A4070000000065000099194</t>
  </si>
  <si>
    <t>1A4070000000065000099195</t>
  </si>
  <si>
    <t>1A4070000000065000099196</t>
  </si>
  <si>
    <t>1A4070000000065000099197</t>
  </si>
  <si>
    <t>1A4070000000065000099198</t>
  </si>
  <si>
    <t>1A4070000000065000099199</t>
  </si>
  <si>
    <t>1A4070000000065000099200</t>
  </si>
  <si>
    <t>1A4070000000065000099201</t>
  </si>
  <si>
    <t>1A4070000000065000099202</t>
  </si>
  <si>
    <t>1A4070000000065000099203</t>
  </si>
  <si>
    <t>1A4070000000065000099204</t>
  </si>
  <si>
    <t>1A4070000000065000099205</t>
  </si>
  <si>
    <t>1A4070000000065000099206</t>
  </si>
  <si>
    <t>1A4070000000065000099207</t>
  </si>
  <si>
    <t>1A4070000000065000099208</t>
  </si>
  <si>
    <t>1A4070000000065000099209</t>
  </si>
  <si>
    <t>1A4070000000065000099210</t>
  </si>
  <si>
    <t>1A4070000000065000099211</t>
  </si>
  <si>
    <t>1A4070000000065000099212</t>
  </si>
  <si>
    <t>1A4070000000065000099213</t>
  </si>
  <si>
    <t>1A4070000000065000099214</t>
  </si>
  <si>
    <t>1A4070000000065000099215</t>
  </si>
  <si>
    <t>1A4070000000065000099216</t>
  </si>
  <si>
    <t>1A4070000000065000099217</t>
  </si>
  <si>
    <t>1A4070000000065000099218</t>
  </si>
  <si>
    <t>1A4070000000065000099219</t>
  </si>
  <si>
    <t>1A4070000000065000099220</t>
  </si>
  <si>
    <t>1A4070000000065000099221</t>
  </si>
  <si>
    <t>1A4070000000065000099222</t>
  </si>
  <si>
    <t>1A4070000000065000099223</t>
  </si>
  <si>
    <t>1A4070000000065000099224</t>
  </si>
  <si>
    <t>1A4070000000065000099225</t>
  </si>
  <si>
    <t>1A4070000000065000099226</t>
  </si>
  <si>
    <t>1A4070000000065000099227</t>
  </si>
  <si>
    <t>1A4070000000065000099228</t>
  </si>
  <si>
    <t>1A4070000000065000099229</t>
  </si>
  <si>
    <t>1A4070000000065000099230</t>
  </si>
  <si>
    <t>1A4070000000065000099231</t>
  </si>
  <si>
    <t>1A4070000000065000099232</t>
  </si>
  <si>
    <t>1A4070000000065000099233</t>
  </si>
  <si>
    <t>1A4070000000065000099234</t>
  </si>
  <si>
    <t>1A4070000000065000099235</t>
  </si>
  <si>
    <t>1A4070000000065000099236</t>
  </si>
  <si>
    <t>1A4070000000065000099237</t>
  </si>
  <si>
    <t>1A4070000000065000099238</t>
  </si>
  <si>
    <t>1A4070000000065000099239</t>
  </si>
  <si>
    <t>1A4070000000065000099240</t>
  </si>
  <si>
    <t>1A4070000000065000099241</t>
  </si>
  <si>
    <t>1A4070000000065000099242</t>
  </si>
  <si>
    <t>1A4070000000065000099243</t>
  </si>
  <si>
    <t>1A4070000000065000099244</t>
  </si>
  <si>
    <t>1A4070000000065000099245</t>
  </si>
  <si>
    <t>1A4070000000065000099246</t>
  </si>
  <si>
    <t>1A4070000000065000099247</t>
  </si>
  <si>
    <t>1A4070000000065000099248</t>
  </si>
  <si>
    <t>1A4070000000065000099249</t>
  </si>
  <si>
    <t>1A4070000000065000099250</t>
  </si>
  <si>
    <t>1A4070000000065000099251</t>
  </si>
  <si>
    <t>1A4070000000065000099252</t>
  </si>
  <si>
    <t>1A4070000000065000099253</t>
  </si>
  <si>
    <t>1A4070000000065000099254</t>
  </si>
  <si>
    <t>1A4070000000065000099255</t>
  </si>
  <si>
    <t>1A4070000000065000099256</t>
  </si>
  <si>
    <t>1A4070000000065000099257</t>
  </si>
  <si>
    <t>1A4070000000065000099258</t>
  </si>
  <si>
    <t>1A4070000000065000099259</t>
  </si>
  <si>
    <t>1A4070000000065000099260</t>
  </si>
  <si>
    <t>1A4070000000065000099261</t>
  </si>
  <si>
    <t>1A4070000000065000099262</t>
  </si>
  <si>
    <t>1A4070000000065000099263</t>
  </si>
  <si>
    <t>1A4070000000065000099264</t>
  </si>
  <si>
    <t>1A4070000000065000099265</t>
  </si>
  <si>
    <t>1A4070000000065000099266</t>
  </si>
  <si>
    <t>1A4070000000065000099267</t>
  </si>
  <si>
    <t>1A4070000000065000099268</t>
  </si>
  <si>
    <t>1A4070000000065000099269</t>
  </si>
  <si>
    <t>1A4070000000065000099270</t>
  </si>
  <si>
    <t>1A4070000000065000099271</t>
  </si>
  <si>
    <t>1A4070000000065000099272</t>
  </si>
  <si>
    <t>1A4070000000065000099273</t>
  </si>
  <si>
    <t>1A4070000000065000099274</t>
  </si>
  <si>
    <t>1A4070000000065000099275</t>
  </si>
  <si>
    <t>1A4070000000065000099276</t>
  </si>
  <si>
    <t>1A4070000000065000099277</t>
  </si>
  <si>
    <t>1A4070000000065000099278</t>
  </si>
  <si>
    <t>1A4070000000065000099279</t>
  </si>
  <si>
    <t>1A4070000000065000099280</t>
  </si>
  <si>
    <t>1A4070000000065000099281</t>
  </si>
  <si>
    <t>1A4070000000065000099282</t>
  </si>
  <si>
    <t>1A4070000000065000099283</t>
  </si>
  <si>
    <t>1A4070000000065000099284</t>
  </si>
  <si>
    <t>1A4070000000065000099285</t>
  </si>
  <si>
    <t>1A4070000000065000099286</t>
  </si>
  <si>
    <t>1A4070000000065000099287</t>
  </si>
  <si>
    <t>1A4070000000065000099288</t>
  </si>
  <si>
    <t>1A4070000000065000099289</t>
  </si>
  <si>
    <t>1A4070000000065000099290</t>
  </si>
  <si>
    <t>1A4070000000065000099291</t>
  </si>
  <si>
    <t>1A4070000000065000099292</t>
  </si>
  <si>
    <t>1A4070000000065000099293</t>
  </si>
  <si>
    <t>1A4070000000065000099294</t>
  </si>
  <si>
    <t>1A4070000000065000099295</t>
  </si>
  <si>
    <t>1A4070000000065000099296</t>
  </si>
  <si>
    <t>1A4070000000065000099297</t>
  </si>
  <si>
    <t>1A4070000000065000099298</t>
  </si>
  <si>
    <t>1A4070000000065000099299</t>
  </si>
  <si>
    <t>1A4070000000065000099300</t>
  </si>
  <si>
    <t>1A4070000000065000099301</t>
  </si>
  <si>
    <t>1A4070000000065000099302</t>
  </si>
  <si>
    <t>1A4070000000065000099303</t>
  </si>
  <si>
    <t>1A4070000000065000099304</t>
  </si>
  <si>
    <t>1A4070000000065000099305</t>
  </si>
  <si>
    <t>1A4070000000065000099306</t>
  </si>
  <si>
    <t>1A4070000000065000099307</t>
  </si>
  <si>
    <t>1A4070000000065000099308</t>
  </si>
  <si>
    <t>1A4070000000065000099309</t>
  </si>
  <si>
    <t>1A4070000000065000099310</t>
  </si>
  <si>
    <t>1A4070000000065000099311</t>
  </si>
  <si>
    <t>1A4070000000065000099312</t>
  </si>
  <si>
    <t>1A4070000000065000099313</t>
  </si>
  <si>
    <t>1A4070000000065000099314</t>
  </si>
  <si>
    <t>1A4070000000065000099315</t>
  </si>
  <si>
    <t>1A4070000000065000099316</t>
  </si>
  <si>
    <t>1A4070000000065000099317</t>
  </si>
  <si>
    <t>1A4070000000065000099318</t>
  </si>
  <si>
    <t>1A4070000000065000099319</t>
  </si>
  <si>
    <t>1A4070000000065000099320</t>
  </si>
  <si>
    <t>1A4070000000065000099321</t>
  </si>
  <si>
    <t>1A4070000000065000099322</t>
  </si>
  <si>
    <t>1A4070000000065000099323</t>
  </si>
  <si>
    <t>1A4070000000065000099324</t>
  </si>
  <si>
    <t>1A4070000000065000099325</t>
  </si>
  <si>
    <t>1A4070000000065000099326</t>
  </si>
  <si>
    <t>1A4070000000065000099327</t>
  </si>
  <si>
    <t>1A4070000000065000099328</t>
  </si>
  <si>
    <t>1A4070000000065000099329</t>
  </si>
  <si>
    <t>1A4070000000065000099330</t>
  </si>
  <si>
    <t>1A4070000000065000099331</t>
  </si>
  <si>
    <t>1A4070000000065000099332</t>
  </si>
  <si>
    <t>1A4070000000065000099333</t>
  </si>
  <si>
    <t>1A4070000000065000099334</t>
  </si>
  <si>
    <t>1A4070000000065000099335</t>
  </si>
  <si>
    <t>1A4070000000065000099336</t>
  </si>
  <si>
    <t>1A4070000000065000099337</t>
  </si>
  <si>
    <t>1A4070000000065000099338</t>
  </si>
  <si>
    <t>1A4070000000065000099339</t>
  </si>
  <si>
    <t>1A4070000000065000099340</t>
  </si>
  <si>
    <t>1A4070000000065000099341</t>
  </si>
  <si>
    <t>1A4070000000065000099342</t>
  </si>
  <si>
    <t>1A4070000000065000099343</t>
  </si>
  <si>
    <t>1A4070000000065000099344</t>
  </si>
  <si>
    <t>1A4070000000065000099345</t>
  </si>
  <si>
    <t>1A4070000000065000099346</t>
  </si>
  <si>
    <t>1A4070000000065000099347</t>
  </si>
  <si>
    <t>1A4070000000065000099348</t>
  </si>
  <si>
    <t>1A4070000000065000099349</t>
  </si>
  <si>
    <t>1A4070000000065000099350</t>
  </si>
  <si>
    <t>1A4070000000065000099351</t>
  </si>
  <si>
    <t>1A4070000000065000099352</t>
  </si>
  <si>
    <t>1A4070000000065000099353</t>
  </si>
  <si>
    <t>1A4070000000065000099354</t>
  </si>
  <si>
    <t>1A4070000000065000099355</t>
  </si>
  <si>
    <t>1A4070000000065000099356</t>
  </si>
  <si>
    <t>1A4070000000065000099357</t>
  </si>
  <si>
    <t>1A4070000000065000099358</t>
  </si>
  <si>
    <t>1A4070000000065000099359</t>
  </si>
  <si>
    <t>1A4070000000065000099360</t>
  </si>
  <si>
    <t>1A4070000000065000099361</t>
  </si>
  <si>
    <t>1A4070000000065000099362</t>
  </si>
  <si>
    <t>1A4070000000065000099363</t>
  </si>
  <si>
    <t>1A4070000000065000099364</t>
  </si>
  <si>
    <t>1A4070000000065000099365</t>
  </si>
  <si>
    <t>1A4070000000065000099366</t>
  </si>
  <si>
    <t>1A4070000000065000099367</t>
  </si>
  <si>
    <t>1A4070000000065000099368</t>
  </si>
  <si>
    <t>1A4070000000065000099369</t>
  </si>
  <si>
    <t>1A4070000000065000099370</t>
  </si>
  <si>
    <t>1A4070000000065000099371</t>
  </si>
  <si>
    <t>1A4070000000065000099372</t>
  </si>
  <si>
    <t>1A4070000000065000099373</t>
  </si>
  <si>
    <t>1A4070000000065000099374</t>
  </si>
  <si>
    <t>1A4070000000065000099375</t>
  </si>
  <si>
    <t>1A4070000000065000099376</t>
  </si>
  <si>
    <t>1A4070000000065000099377</t>
  </si>
  <si>
    <t>1A4070000000065000099378</t>
  </si>
  <si>
    <t>1A4070000000065000099379</t>
  </si>
  <si>
    <t>1A4070000000065000099380</t>
  </si>
  <si>
    <t>1A4070000000065000099381</t>
  </si>
  <si>
    <t>1A4070000000065000099382</t>
  </si>
  <si>
    <t>1A4070000000065000099383</t>
  </si>
  <si>
    <t>1A4070000000065000099384</t>
  </si>
  <si>
    <t>1A4070000000065000099385</t>
  </si>
  <si>
    <t>1A4070000000065000099386</t>
  </si>
  <si>
    <t>1A4070000000065000099387</t>
  </si>
  <si>
    <t>1A4070000000065000099388</t>
  </si>
  <si>
    <t>1A4070000000065000099389</t>
  </si>
  <si>
    <t>1A4070000000065000099390</t>
  </si>
  <si>
    <t>1A4070000000065000099391</t>
  </si>
  <si>
    <t>1A4070000000065000099392</t>
  </si>
  <si>
    <t>1A4070000000065000099393</t>
  </si>
  <si>
    <t>1A4070000000065000099394</t>
  </si>
  <si>
    <t>1A4070000000065000099395</t>
  </si>
  <si>
    <t>1A4070000000065000099396</t>
  </si>
  <si>
    <t>1A4070000000065000099397</t>
  </si>
  <si>
    <t>1A4070000000065000099398</t>
  </si>
  <si>
    <t>1A4070000000065000099399</t>
  </si>
  <si>
    <t>1A4070000000065000099400</t>
  </si>
  <si>
    <t>1A4070000000065000099401</t>
  </si>
  <si>
    <t>1A4070000000065000099402</t>
  </si>
  <si>
    <t>1A4070000000065000099403</t>
  </si>
  <si>
    <t>1A4070000000065000099404</t>
  </si>
  <si>
    <t>1A4070000000065000099405</t>
  </si>
  <si>
    <t>1A4070000000065000099406</t>
  </si>
  <si>
    <t>1A4070000000065000099407</t>
  </si>
  <si>
    <t>1A4070000000065000099408</t>
  </si>
  <si>
    <t>1A4070000000065000099409</t>
  </si>
  <si>
    <t>1A4070000000065000099410</t>
  </si>
  <si>
    <t>1A4070000000065000099411</t>
  </si>
  <si>
    <t>1A4070000000065000099412</t>
  </si>
  <si>
    <t>1A4070000000065000099413</t>
  </si>
  <si>
    <t>1A4070000000065000099414</t>
  </si>
  <si>
    <t>1A4070000000065000099415</t>
  </si>
  <si>
    <t>1A4070000000065000099416</t>
  </si>
  <si>
    <t>1A4070000000065000099417</t>
  </si>
  <si>
    <t>1A4070000000065000099418</t>
  </si>
  <si>
    <t>1A4070000000065000099419</t>
  </si>
  <si>
    <t>1A4070000000065000099420</t>
  </si>
  <si>
    <t>1A4070000000065000099421</t>
  </si>
  <si>
    <t>1A4070000000065000099422</t>
  </si>
  <si>
    <t>1A4070000000065000099423</t>
  </si>
  <si>
    <t>1A4070000000065000099424</t>
  </si>
  <si>
    <t>1A4070000000065000099425</t>
  </si>
  <si>
    <t>1A4070000000065000099426</t>
  </si>
  <si>
    <t>1A4070000000065000099427</t>
  </si>
  <si>
    <t>1A4070000000065000099428</t>
  </si>
  <si>
    <t>1A4070000000065000099429</t>
  </si>
  <si>
    <t>1A4070000000065000099430</t>
  </si>
  <si>
    <t>1A4070000000065000099431</t>
  </si>
  <si>
    <t>1A4070000000065000099432</t>
  </si>
  <si>
    <t>1A4070000000065000099433</t>
  </si>
  <si>
    <t>1A4070000000065000099434</t>
  </si>
  <si>
    <t>1A4070000000065000099435</t>
  </si>
  <si>
    <t>1A4070000000065000099436</t>
  </si>
  <si>
    <t>1A4070000000065000099437</t>
  </si>
  <si>
    <t>1A4070000000065000099438</t>
  </si>
  <si>
    <t>1A4070000000065000099439</t>
  </si>
  <si>
    <t>1A4070000000065000099440</t>
  </si>
  <si>
    <t>1A4070000000065000099441</t>
  </si>
  <si>
    <t>1A4070000000065000099442</t>
  </si>
  <si>
    <t>1A4070000000065000099443</t>
  </si>
  <si>
    <t>1A4070000000065000099444</t>
  </si>
  <si>
    <t>1A4070000000065000099445</t>
  </si>
  <si>
    <t>1A4070000000065000099446</t>
  </si>
  <si>
    <t>1A4070000000065000099447</t>
  </si>
  <si>
    <t>1A4070000000065000099448</t>
  </si>
  <si>
    <t>1A4070000000065000099449</t>
  </si>
  <si>
    <t>1A4070000000065000099450</t>
  </si>
  <si>
    <t>1A4070000000065000099451</t>
  </si>
  <si>
    <t>1A4070000000065000099452</t>
  </si>
  <si>
    <t>1A4070000000065000099453</t>
  </si>
  <si>
    <t>1A4070000000065000099454</t>
  </si>
  <si>
    <t>1A4070000000065000099455</t>
  </si>
  <si>
    <t>1A4070000000065000099456</t>
  </si>
  <si>
    <t>1A4070000000065000099457</t>
  </si>
  <si>
    <t>1A4070000000065000099458</t>
  </si>
  <si>
    <t>1A4070000000065000099459</t>
  </si>
  <si>
    <t>1A4070000000065000099460</t>
  </si>
  <si>
    <t>1A4070000000065000099461</t>
  </si>
  <si>
    <t>1A4070000000065000099462</t>
  </si>
  <si>
    <t>1A4070000000065000099463</t>
  </si>
  <si>
    <t>1A4070000000065000099464</t>
  </si>
  <si>
    <t>1A4070000000065000099465</t>
  </si>
  <si>
    <t>1A4070000000065000099466</t>
  </si>
  <si>
    <t>1A4070000000065000099467</t>
  </si>
  <si>
    <t>1A4070000000065000099468</t>
  </si>
  <si>
    <t>1A4070000000065000099469</t>
  </si>
  <si>
    <t>1A4070000000065000099470</t>
  </si>
  <si>
    <t>1A4070000000065000099471</t>
  </si>
  <si>
    <t>1A4070000000065000099472</t>
  </si>
  <si>
    <t>1A4070000000065000099473</t>
  </si>
  <si>
    <t>1A4070000000065000099474</t>
  </si>
  <si>
    <t>1A4070000000065000099475</t>
  </si>
  <si>
    <t>1A4070000000065000099476</t>
  </si>
  <si>
    <t>1A4070000000065000099477</t>
  </si>
  <si>
    <t>1A4070000000065000099478</t>
  </si>
  <si>
    <t>1A4070000000065000099479</t>
  </si>
  <si>
    <t>1A4070000000065000099480</t>
  </si>
  <si>
    <t>1A4070000000065000099481</t>
  </si>
  <si>
    <t>1A4070000000065000099482</t>
  </si>
  <si>
    <t>1A4070000000065000099483</t>
  </si>
  <si>
    <t>1A4070000000065000099484</t>
  </si>
  <si>
    <t>1A4070000000065000099485</t>
  </si>
  <si>
    <t>1A4070000000065000099486</t>
  </si>
  <si>
    <t>1A4070000000065000099487</t>
  </si>
  <si>
    <t>1A4070000000065000099488</t>
  </si>
  <si>
    <t>1A4070000000065000099489</t>
  </si>
  <si>
    <t>1A4070000000065000099490</t>
  </si>
  <si>
    <t>1A4070000000065000099491</t>
  </si>
  <si>
    <t>1A4070000000065000099492</t>
  </si>
  <si>
    <t>1A4070000000065000099493</t>
  </si>
  <si>
    <t>1A4070000000065000099494</t>
  </si>
  <si>
    <t>1A4070000000065000099495</t>
  </si>
  <si>
    <t>1A4070000000065000099496</t>
  </si>
  <si>
    <t>1A4070000000065000099497</t>
  </si>
  <si>
    <t>1A4070000000065000099498</t>
  </si>
  <si>
    <t>1A4070000000065000099499</t>
  </si>
  <si>
    <t>1A4070000000065000099500</t>
  </si>
  <si>
    <t>1A4070000000065000099501</t>
  </si>
  <si>
    <t>1A4070000000065000099502</t>
  </si>
  <si>
    <t>1A4070000000065000099503</t>
  </si>
  <si>
    <t>1A4070000000065000099504</t>
  </si>
  <si>
    <t>1A4070000000065000099505</t>
  </si>
  <si>
    <t>1A4070000000065000099506</t>
  </si>
  <si>
    <t>1A4070000000065000099507</t>
  </si>
  <si>
    <t>1A4070000000065000099508</t>
  </si>
  <si>
    <t>1A4070000000065000099509</t>
  </si>
  <si>
    <t>1A4070000000065000099510</t>
  </si>
  <si>
    <t>1A4070000000065000099511</t>
  </si>
  <si>
    <t>1A4070000000065000099512</t>
  </si>
  <si>
    <t>1A4070000000065000099513</t>
  </si>
  <si>
    <t>1A4070000000065000099514</t>
  </si>
  <si>
    <t>1A4070000000065000099515</t>
  </si>
  <si>
    <t>1A4070000000065000099516</t>
  </si>
  <si>
    <t>1A4070000000065000099517</t>
  </si>
  <si>
    <t>1A4070000000065000099518</t>
  </si>
  <si>
    <t>1A4070000000065000099519</t>
  </si>
  <si>
    <t>1A4070000000065000099520</t>
  </si>
  <si>
    <t>1A4070000000065000099521</t>
  </si>
  <si>
    <t>1A4070000000065000099522</t>
  </si>
  <si>
    <t>1A4070000000065000099523</t>
  </si>
  <si>
    <t>1A4070000000065000099524</t>
  </si>
  <si>
    <t>1A4070000000065000099525</t>
  </si>
  <si>
    <t>1A4070000000065000099526</t>
  </si>
  <si>
    <t>1A4070000000065000099527</t>
  </si>
  <si>
    <t>1A4070000000065000099528</t>
  </si>
  <si>
    <t>1A4070000000065000099529</t>
  </si>
  <si>
    <t>1A4070000000065000099530</t>
  </si>
  <si>
    <t>1A4070000000065000099531</t>
  </si>
  <si>
    <t>1A4070000000065000099532</t>
  </si>
  <si>
    <t>1A4070000000065000099533</t>
  </si>
  <si>
    <t>1A4070000000065000099534</t>
  </si>
  <si>
    <t>1A4070000000065000099535</t>
  </si>
  <si>
    <t>1A4070000000065000099536</t>
  </si>
  <si>
    <t>1A4070000000065000099537</t>
  </si>
  <si>
    <t>1A4070000000065000099538</t>
  </si>
  <si>
    <t>1A4070000000065000099539</t>
  </si>
  <si>
    <t>1A4070000000065000099540</t>
  </si>
  <si>
    <t>1A4070000000065000099541</t>
  </si>
  <si>
    <t>1A4070000000065000099542</t>
  </si>
  <si>
    <t>1A4070000000065000099543</t>
  </si>
  <si>
    <t>1A4070000000065000099544</t>
  </si>
  <si>
    <t>1A4070000000065000099545</t>
  </si>
  <si>
    <t>1A4070000000065000099546</t>
  </si>
  <si>
    <t>1A4070000000065000099547</t>
  </si>
  <si>
    <t>1A4070000000065000099548</t>
  </si>
  <si>
    <t>1A4070000000065000099549</t>
  </si>
  <si>
    <t>1A4070000000065000099550</t>
  </si>
  <si>
    <t>1A4070000000065000099551</t>
  </si>
  <si>
    <t>1A4070000000065000099552</t>
  </si>
  <si>
    <t>1A4070000000065000099553</t>
  </si>
  <si>
    <t>1A4070000000065000099554</t>
  </si>
  <si>
    <t>1A4070000000065000099555</t>
  </si>
  <si>
    <t>1A4070000000065000099556</t>
  </si>
  <si>
    <t>1A4070000000065000099557</t>
  </si>
  <si>
    <t>1A4070000000065000099558</t>
  </si>
  <si>
    <t>1A4070000000065000099559</t>
  </si>
  <si>
    <t>1A4070000000065000099560</t>
  </si>
  <si>
    <t>1A4070000000065000099561</t>
  </si>
  <si>
    <t>1A4070000000065000099562</t>
  </si>
  <si>
    <t>1A4070000000065000099563</t>
  </si>
  <si>
    <t>1A4070000000065000099564</t>
  </si>
  <si>
    <t>1A4070000000065000099565</t>
  </si>
  <si>
    <t>1A4070000000065000099566</t>
  </si>
  <si>
    <t>1A4070000000065000099567</t>
  </si>
  <si>
    <t>1A4070000000065000099568</t>
  </si>
  <si>
    <t>1A4070000000065000099569</t>
  </si>
  <si>
    <t>1A4070000000065000099570</t>
  </si>
  <si>
    <t>1A4070000000065000099571</t>
  </si>
  <si>
    <t>1A4070000000065000099572</t>
  </si>
  <si>
    <t>1A4070000000065000099573</t>
  </si>
  <si>
    <t>1A4070000000065000099574</t>
  </si>
  <si>
    <t>1A4070000000065000099575</t>
  </si>
  <si>
    <t>1A4070000000065000099576</t>
  </si>
  <si>
    <t>1A4070000000065000099577</t>
  </si>
  <si>
    <t>1A4070000000065000099578</t>
  </si>
  <si>
    <t>1A4070000000065000099579</t>
  </si>
  <si>
    <t>1A4070000000065000099580</t>
  </si>
  <si>
    <t>1A4070000000065000099581</t>
  </si>
  <si>
    <t>1A4070000000065000099582</t>
  </si>
  <si>
    <t>1A4070000000065000099583</t>
  </si>
  <si>
    <t>1A4070000000065000099584</t>
  </si>
  <si>
    <t>1A4070000000065000099585</t>
  </si>
  <si>
    <t>1A4070000000065000099586</t>
  </si>
  <si>
    <t>1A4070000000065000099587</t>
  </si>
  <si>
    <t>1A4070000000065000099588</t>
  </si>
  <si>
    <t>1A4070000000065000099589</t>
  </si>
  <si>
    <t>1A4070000000065000099590</t>
  </si>
  <si>
    <t>1A4070000000065000099591</t>
  </si>
  <si>
    <t>1A4070000000065000099592</t>
  </si>
  <si>
    <t>1A4070000000065000099593</t>
  </si>
  <si>
    <t>1A4070000000065000099594</t>
  </si>
  <si>
    <t>1A4070000000065000099595</t>
  </si>
  <si>
    <t>1A4070000000065000099596</t>
  </si>
  <si>
    <t>1A4070000000065000099597</t>
  </si>
  <si>
    <t>1A4070000000065000099598</t>
  </si>
  <si>
    <t>1A4070000000065000099599</t>
  </si>
  <si>
    <t>1A4070000000065000099600</t>
  </si>
  <si>
    <t>1A4070000000065000099601</t>
  </si>
  <si>
    <t>1A4070000000065000099602</t>
  </si>
  <si>
    <t>1A4070000000065000099603</t>
  </si>
  <si>
    <t>1A4070000000065000099604</t>
  </si>
  <si>
    <t>1A4070000000065000099605</t>
  </si>
  <si>
    <t>1A4070000000065000099606</t>
  </si>
  <si>
    <t>1A4070000000065000099607</t>
  </si>
  <si>
    <t>1A4070000000065000099608</t>
  </si>
  <si>
    <t>1A4070000000065000099609</t>
  </si>
  <si>
    <t>1A4070000000065000099610</t>
  </si>
  <si>
    <t>1A4070000000065000099611</t>
  </si>
  <si>
    <t>1A4070000000065000099612</t>
  </si>
  <si>
    <t>1A4070000000065000099613</t>
  </si>
  <si>
    <t>1A4070000000065000099614</t>
  </si>
  <si>
    <t>1A4070000000065000099615</t>
  </si>
  <si>
    <t>1A4070000000065000099616</t>
  </si>
  <si>
    <t>1A4070000000065000099617</t>
  </si>
  <si>
    <t>1A4070000000065000099618</t>
  </si>
  <si>
    <t>1A4070000000065000099619</t>
  </si>
  <si>
    <t>1A4070000000065000099620</t>
  </si>
  <si>
    <t>1A4070000000065000099621</t>
  </si>
  <si>
    <t>1A4070000000065000099622</t>
  </si>
  <si>
    <t>1A4070000000065000099623</t>
  </si>
  <si>
    <t>1A4070000000065000099624</t>
  </si>
  <si>
    <t>1A4070000000065000099625</t>
  </si>
  <si>
    <t>1A4070000000065000099626</t>
  </si>
  <si>
    <t>1A4070000000065000099627</t>
  </si>
  <si>
    <t>1A4070000000065000099628</t>
  </si>
  <si>
    <t>1A4070000000065000099629</t>
  </si>
  <si>
    <t>1A4070000000065000099630</t>
  </si>
  <si>
    <t>1A4070000000065000099631</t>
  </si>
  <si>
    <t>1A4070000000065000099632</t>
  </si>
  <si>
    <t>1A4070000000065000099633</t>
  </si>
  <si>
    <t>1A4070000000065000099634</t>
  </si>
  <si>
    <t>1A4070000000065000099635</t>
  </si>
  <si>
    <t>1A4070000000065000099636</t>
  </si>
  <si>
    <t>1A4070000000065000099637</t>
  </si>
  <si>
    <t>1A4070000000065000099638</t>
  </si>
  <si>
    <t>1A4070000000065000099639</t>
  </si>
  <si>
    <t>1A4070000000065000099640</t>
  </si>
  <si>
    <t>1A4070000000065000099641</t>
  </si>
  <si>
    <t>1A4070000000065000099642</t>
  </si>
  <si>
    <t>1A4070000000065000099643</t>
  </si>
  <si>
    <t>1A4070000000065000099644</t>
  </si>
  <si>
    <t>1A4070000000065000099645</t>
  </si>
  <si>
    <t>1A4070000000065000099646</t>
  </si>
  <si>
    <t>1A4070000000065000099647</t>
  </si>
  <si>
    <t>1A4070000000065000099648</t>
  </si>
  <si>
    <t>1A4070000000065000099649</t>
  </si>
  <si>
    <t>1A4070000000065000099650</t>
  </si>
  <si>
    <t>1A4070000000065000099651</t>
  </si>
  <si>
    <t>1A4070000000065000099652</t>
  </si>
  <si>
    <t>1A4070000000065000099653</t>
  </si>
  <si>
    <t>1A4070000000065000099654</t>
  </si>
  <si>
    <t>1A4070000000065000099655</t>
  </si>
  <si>
    <t>1A4070000000065000099656</t>
  </si>
  <si>
    <t>1A4070000000065000099657</t>
  </si>
  <si>
    <t>1A4070000000065000099658</t>
  </si>
  <si>
    <t>1A4070000000065000099659</t>
  </si>
  <si>
    <t>1A4070000000065000099660</t>
  </si>
  <si>
    <t>1A4070000000065000099661</t>
  </si>
  <si>
    <t>1A4070000000065000099662</t>
  </si>
  <si>
    <t>1A4070000000065000099663</t>
  </si>
  <si>
    <t>1A4070000000065000099664</t>
  </si>
  <si>
    <t>1A4070000000065000099665</t>
  </si>
  <si>
    <t>1A4070000000065000099666</t>
  </si>
  <si>
    <t>1A4070000000065000099667</t>
  </si>
  <si>
    <t>1A4070000000065000099668</t>
  </si>
  <si>
    <t>1A4070000000065000099669</t>
  </si>
  <si>
    <t>1A4070000000065000099670</t>
  </si>
  <si>
    <t>1A4070000000065000099671</t>
  </si>
  <si>
    <t>1A4070000000065000099672</t>
  </si>
  <si>
    <t>1A4070000000065000099673</t>
  </si>
  <si>
    <t>1A4070000000065000099674</t>
  </si>
  <si>
    <t>1A4070000000065000099675</t>
  </si>
  <si>
    <t>1A4070000000065000099676</t>
  </si>
  <si>
    <t>1A4070000000065000099677</t>
  </si>
  <si>
    <t>1A4070000000065000099678</t>
  </si>
  <si>
    <t>1A4070000000065000099679</t>
  </si>
  <si>
    <t>1A4070000000065000099680</t>
  </si>
  <si>
    <t>1A4070000000065000099681</t>
  </si>
  <si>
    <t>1A4070000000065000099682</t>
  </si>
  <si>
    <t>1A4070000000065000099683</t>
  </si>
  <si>
    <t>1A4070000000065000099684</t>
  </si>
  <si>
    <t>1A4070000000065000099685</t>
  </si>
  <si>
    <t>1A4070000000065000099686</t>
  </si>
  <si>
    <t>1A4070000000065000099687</t>
  </si>
  <si>
    <t>1A4070000000065000099688</t>
  </si>
  <si>
    <t>1A4070000000065000099689</t>
  </si>
  <si>
    <t>1A4070000000065000099690</t>
  </si>
  <si>
    <t>1A4070000000065000099691</t>
  </si>
  <si>
    <t>1A4070000000065000099692</t>
  </si>
  <si>
    <t>1A4070000000065000099693</t>
  </si>
  <si>
    <t>1A4070000000065000099694</t>
  </si>
  <si>
    <t>1A4070000000065000099695</t>
  </si>
  <si>
    <t>1A4070000000065000099696</t>
  </si>
  <si>
    <t>1A4070000000065000099697</t>
  </si>
  <si>
    <t>1A4070000000065000099698</t>
  </si>
  <si>
    <t>1A4070000000065000099699</t>
  </si>
  <si>
    <t>1A4070000000065000099700</t>
  </si>
  <si>
    <t>1A4070000000065000099701</t>
  </si>
  <si>
    <t>1A4070000000065000099702</t>
  </si>
  <si>
    <t>1A4070000000065000099703</t>
  </si>
  <si>
    <t>1A4070000000065000099704</t>
  </si>
  <si>
    <t>1A4070000000065000099705</t>
  </si>
  <si>
    <t>1A4070000000065000099706</t>
  </si>
  <si>
    <t>1A4070000000065000099707</t>
  </si>
  <si>
    <t>1A4070000000065000099708</t>
  </si>
  <si>
    <t>1A4070000000065000099709</t>
  </si>
  <si>
    <t>1A4070000000065000099710</t>
  </si>
  <si>
    <t>1A4070000000065000099711</t>
  </si>
  <si>
    <t>1A4070000000065000099712</t>
  </si>
  <si>
    <t>1A4070000000065000099713</t>
  </si>
  <si>
    <t>1A4070000000065000099714</t>
  </si>
  <si>
    <t>1A4070000000065000099715</t>
  </si>
  <si>
    <t>1A4070000000065000099716</t>
  </si>
  <si>
    <t>1A4070000000065000099717</t>
  </si>
  <si>
    <t>1A4070000000065000099718</t>
  </si>
  <si>
    <t>1A4070000000065000099719</t>
  </si>
  <si>
    <t>1A4070000000065000099720</t>
  </si>
  <si>
    <t>1A4070000000065000099721</t>
  </si>
  <si>
    <t>1A4070000000065000099722</t>
  </si>
  <si>
    <t>1A4070000000065000099723</t>
  </si>
  <si>
    <t>1A4070000000065000099724</t>
  </si>
  <si>
    <t>1A4070000000065000099725</t>
  </si>
  <si>
    <t>1A4070000000065000099726</t>
  </si>
  <si>
    <t>1A4070000000065000099727</t>
  </si>
  <si>
    <t>1A4070000000065000099728</t>
  </si>
  <si>
    <t>1A4070000000065000099729</t>
  </si>
  <si>
    <t>1A4070000000065000099730</t>
  </si>
  <si>
    <t>1A4070000000065000099731</t>
  </si>
  <si>
    <t>1A4070000000065000099732</t>
  </si>
  <si>
    <t>1A4070000000065000099733</t>
  </si>
  <si>
    <t>1A4070000000065000099734</t>
  </si>
  <si>
    <t>1A4070000000065000099735</t>
  </si>
  <si>
    <t>1A4070000000065000099736</t>
  </si>
  <si>
    <t>1A4070000000065000099737</t>
  </si>
  <si>
    <t>1A4070000000065000099738</t>
  </si>
  <si>
    <t>1A4070000000065000099739</t>
  </si>
  <si>
    <t>1A4070000000065000099740</t>
  </si>
  <si>
    <t>1A4070000000065000099741</t>
  </si>
  <si>
    <t>1A4070000000065000099742</t>
  </si>
  <si>
    <t>1A4070000000065000099743</t>
  </si>
  <si>
    <t>1A4070000000065000099744</t>
  </si>
  <si>
    <t>1A4070000000065000099745</t>
  </si>
  <si>
    <t>1A4070000000065000099746</t>
  </si>
  <si>
    <t>1A4070000000065000099747</t>
  </si>
  <si>
    <t>1A4070000000065000099748</t>
  </si>
  <si>
    <t>1A4070000000065000099749</t>
  </si>
  <si>
    <t>1A4070000000065000099750</t>
  </si>
  <si>
    <t>1A4070000000065000099751</t>
  </si>
  <si>
    <t>1A4070000000065000099752</t>
  </si>
  <si>
    <t>1A4070000000065000099753</t>
  </si>
  <si>
    <t>1A4070000000065000099754</t>
  </si>
  <si>
    <t>1A4070000000065000099755</t>
  </si>
  <si>
    <t>1A4070000000065000099756</t>
  </si>
  <si>
    <t>1A4070000000065000099757</t>
  </si>
  <si>
    <t>1A4070000000065000099758</t>
  </si>
  <si>
    <t>1A4070000000065000099759</t>
  </si>
  <si>
    <t>1A4070000000065000099760</t>
  </si>
  <si>
    <t>1A4070000000065000099761</t>
  </si>
  <si>
    <t>1A4070000000065000099762</t>
  </si>
  <si>
    <t>1A4070000000065000099763</t>
  </si>
  <si>
    <t>1A4070000000065000099764</t>
  </si>
  <si>
    <t>1A4070000000065000099765</t>
  </si>
  <si>
    <t>1A4070000000065000099766</t>
  </si>
  <si>
    <t>1A4070000000065000099767</t>
  </si>
  <si>
    <t>1A4070000000065000099768</t>
  </si>
  <si>
    <t>1A4070000000065000099769</t>
  </si>
  <si>
    <t>1A4070000000065000099770</t>
  </si>
  <si>
    <t>1A4070000000065000099771</t>
  </si>
  <si>
    <t>1A4070000000065000099772</t>
  </si>
  <si>
    <t>1A4070000000065000099773</t>
  </si>
  <si>
    <t>1A4070000000065000099774</t>
  </si>
  <si>
    <t>1A4070000000065000099775</t>
  </si>
  <si>
    <t>1A4070000000065000099776</t>
  </si>
  <si>
    <t>1A4070000000065000099777</t>
  </si>
  <si>
    <t>1A4070000000065000099778</t>
  </si>
  <si>
    <t>1A4070000000065000099779</t>
  </si>
  <si>
    <t>1A4070000000065000099780</t>
  </si>
  <si>
    <t>1A4070000000065000099781</t>
  </si>
  <si>
    <t>1A4070000000065000099782</t>
  </si>
  <si>
    <t>1A4070000000065000099783</t>
  </si>
  <si>
    <t>1A4070000000065000099784</t>
  </si>
  <si>
    <t>1A4070000000065000099785</t>
  </si>
  <si>
    <t>1A4070000000065000099786</t>
  </si>
  <si>
    <t>1A4070000000065000099787</t>
  </si>
  <si>
    <t>1A4070000000065000099788</t>
  </si>
  <si>
    <t>1A4070000000065000099789</t>
  </si>
  <si>
    <t>1A4070000000065000099790</t>
  </si>
  <si>
    <t>1A4070000000065000099791</t>
  </si>
  <si>
    <t>1A4070000000065000099792</t>
  </si>
  <si>
    <t>1A4070000000065000099793</t>
  </si>
  <si>
    <t>1A4070000000065000099794</t>
  </si>
  <si>
    <t>1A4070000000065000099795</t>
  </si>
  <si>
    <t>1A4070000000065000099796</t>
  </si>
  <si>
    <t>1A4070000000065000099797</t>
  </si>
  <si>
    <t>1A4070000000065000099798</t>
  </si>
  <si>
    <t>1A4070000000065000099799</t>
  </si>
  <si>
    <t>1A4070000000065000099800</t>
  </si>
  <si>
    <t>1A4070000000065000099801</t>
  </si>
  <si>
    <t>1A4070000000065000099802</t>
  </si>
  <si>
    <t>1A4070000000065000099803</t>
  </si>
  <si>
    <t>1A4070000000065000099804</t>
  </si>
  <si>
    <t>1A4070000000065000099805</t>
  </si>
  <si>
    <t>1A4070000000065000099806</t>
  </si>
  <si>
    <t>1A4070000000065000099807</t>
  </si>
  <si>
    <t>1A4070000000065000099808</t>
  </si>
  <si>
    <t>1A4070000000065000099809</t>
  </si>
  <si>
    <t>1A4070000000065000099810</t>
  </si>
  <si>
    <t>1A4070000000065000099811</t>
  </si>
  <si>
    <t>1A4070000000065000099812</t>
  </si>
  <si>
    <t>1A4070000000065000099813</t>
  </si>
  <si>
    <t>1A4070000000065000099814</t>
  </si>
  <si>
    <t>1A4070000000065000099815</t>
  </si>
  <si>
    <t>1A4070000000065000099816</t>
  </si>
  <si>
    <t>1A4070000000065000099817</t>
  </si>
  <si>
    <t>1A4070000000065000099818</t>
  </si>
  <si>
    <t>1A4070000000065000099819</t>
  </si>
  <si>
    <t>1A4070000000065000099820</t>
  </si>
  <si>
    <t>1A4070000000065000099821</t>
  </si>
  <si>
    <t>1A4070000000065000099822</t>
  </si>
  <si>
    <t>1A4070000000065000099823</t>
  </si>
  <si>
    <t>1A4070000000065000099824</t>
  </si>
  <si>
    <t>1A4070000000065000099825</t>
  </si>
  <si>
    <t>1A4070000000065000099826</t>
  </si>
  <si>
    <t>1A4070000000065000099827</t>
  </si>
  <si>
    <t>1A4070000000065000099828</t>
  </si>
  <si>
    <t>1A4070000000065000099829</t>
  </si>
  <si>
    <t>1A4070000000065000099830</t>
  </si>
  <si>
    <t>1A4070000000065000099831</t>
  </si>
  <si>
    <t>1A4070000000065000099832</t>
  </si>
  <si>
    <t>1A4070000000065000099833</t>
  </si>
  <si>
    <t>1A4070000000065000099834</t>
  </si>
  <si>
    <t>1A4070000000065000099835</t>
  </si>
  <si>
    <t>1A4070000000065000099836</t>
  </si>
  <si>
    <t>1A4070000000065000099837</t>
  </si>
  <si>
    <t>1A4070000000065000099838</t>
  </si>
  <si>
    <t>1A4070000000065000099839</t>
  </si>
  <si>
    <t>1A4070000000065000099840</t>
  </si>
  <si>
    <t>1A4070000000065000099841</t>
  </si>
  <si>
    <t>1A4070000000065000099842</t>
  </si>
  <si>
    <t>1A4070000000065000099843</t>
  </si>
  <si>
    <t>1A4070000000065000099844</t>
  </si>
  <si>
    <t>1A4070000000065000099845</t>
  </si>
  <si>
    <t>1A4070000000065000099846</t>
  </si>
  <si>
    <t>1A4070000000065000099847</t>
  </si>
  <si>
    <t>1A4070000000065000099848</t>
  </si>
  <si>
    <t>1A4070000000065000099849</t>
  </si>
  <si>
    <t>1A4070000000065000099850</t>
  </si>
  <si>
    <t>1A4070000000065000099851</t>
  </si>
  <si>
    <t>1A4070000000065000099852</t>
  </si>
  <si>
    <t>1A4070000000065000099853</t>
  </si>
  <si>
    <t>1A4070000000065000099854</t>
  </si>
  <si>
    <t>1A4070000000065000099855</t>
  </si>
  <si>
    <t>1A4070000000065000099856</t>
  </si>
  <si>
    <t>1A4070000000065000099857</t>
  </si>
  <si>
    <t>1A4070000000065000099858</t>
  </si>
  <si>
    <t>1A4070000000065000099859</t>
  </si>
  <si>
    <t>1A4070000000065000099860</t>
  </si>
  <si>
    <t>1A4070000000065000099861</t>
  </si>
  <si>
    <t>1A4070000000065000099862</t>
  </si>
  <si>
    <t>1A4070000000065000099863</t>
  </si>
  <si>
    <t>1A4070000000065000099864</t>
  </si>
  <si>
    <t>1A4070000000065000099865</t>
  </si>
  <si>
    <t>1A4070000000065000099866</t>
  </si>
  <si>
    <t>1A4070000000065000099867</t>
  </si>
  <si>
    <t>1A4070000000065000099868</t>
  </si>
  <si>
    <t>1A4070000000065000099869</t>
  </si>
  <si>
    <t>1A4070000000065000099870</t>
  </si>
  <si>
    <t>1A4070000000065000099871</t>
  </si>
  <si>
    <t>1A4070000000065000099872</t>
  </si>
  <si>
    <t>1A4070000000065000099873</t>
  </si>
  <si>
    <t>1A4070000000065000099874</t>
  </si>
  <si>
    <t>1A4070000000065000099875</t>
  </si>
  <si>
    <t>1A4070000000065000099876</t>
  </si>
  <si>
    <t>1A4070000000065000099877</t>
  </si>
  <si>
    <t>1A4070000000065000099878</t>
  </si>
  <si>
    <t>1A4070000000065000099879</t>
  </si>
  <si>
    <t>1A4070000000065000099880</t>
  </si>
  <si>
    <t>1A4070000000065000099881</t>
  </si>
  <si>
    <t>1A4070000000065000099882</t>
  </si>
  <si>
    <t>1A4070000000065000099883</t>
  </si>
  <si>
    <t>1A4070000000065000099884</t>
  </si>
  <si>
    <t>1A4070000000065000099885</t>
  </si>
  <si>
    <t>1A4070000000065000099886</t>
  </si>
  <si>
    <t>1A4070000000065000099887</t>
  </si>
  <si>
    <t>1A4070000000065000099888</t>
  </si>
  <si>
    <t>1A4070000000065000099889</t>
  </si>
  <si>
    <t>1A4070000000065000099890</t>
  </si>
  <si>
    <t>1A4070000000065000099891</t>
  </si>
  <si>
    <t>1A4070000000065000099892</t>
  </si>
  <si>
    <t>1A4070000000065000099893</t>
  </si>
  <si>
    <t>1A4070000000065000099894</t>
  </si>
  <si>
    <t>1A4070000000065000099895</t>
  </si>
  <si>
    <t>1A4070000000065000099896</t>
  </si>
  <si>
    <t>1A4070000000065000099897</t>
  </si>
  <si>
    <t>1A4070000000065000099898</t>
  </si>
  <si>
    <t>1A4070000000065000099899</t>
  </si>
  <si>
    <t>1A4070000000065000099900</t>
  </si>
  <si>
    <t>1A4070000000065000099901</t>
  </si>
  <si>
    <t>1A4070000000065000099902</t>
  </si>
  <si>
    <t>1A4070000000065000099903</t>
  </si>
  <si>
    <t>1A4070000000065000099904</t>
  </si>
  <si>
    <t>1A4070000000065000099905</t>
  </si>
  <si>
    <t>1A4070000000065000099906</t>
  </si>
  <si>
    <t>1A4070000000065000099907</t>
  </si>
  <si>
    <t>1A4070000000065000099908</t>
  </si>
  <si>
    <t>1A4070000000065000099909</t>
  </si>
  <si>
    <t>1A4070000000065000099910</t>
  </si>
  <si>
    <t>1A4070000000065000099911</t>
  </si>
  <si>
    <t>1A4070000000065000099912</t>
  </si>
  <si>
    <t>1A4070000000065000099913</t>
  </si>
  <si>
    <t>1A4070000000065000099914</t>
  </si>
  <si>
    <t>1A4070000000065000099915</t>
  </si>
  <si>
    <t>1A4070000000065000099916</t>
  </si>
  <si>
    <t>1A4070000000065000099917</t>
  </si>
  <si>
    <t>1A4070000000065000099918</t>
  </si>
  <si>
    <t>1A4070000000065000099919</t>
  </si>
  <si>
    <t>1A4070000000065000099920</t>
  </si>
  <si>
    <t>1A4070000000065000099921</t>
  </si>
  <si>
    <t>1A4070000000065000099922</t>
  </si>
  <si>
    <t>1A4070000000065000099923</t>
  </si>
  <si>
    <t>1A4070000000065000099924</t>
  </si>
  <si>
    <t>1A4070000000065000099925</t>
  </si>
  <si>
    <t>1A4070000000065000099926</t>
  </si>
  <si>
    <t>1A4070000000065000099927</t>
  </si>
  <si>
    <t>1A4070000000065000099928</t>
  </si>
  <si>
    <t>1A4070000000065000099929</t>
  </si>
  <si>
    <t>1A4070000000065000099930</t>
  </si>
  <si>
    <t>1A4070000000065000099931</t>
  </si>
  <si>
    <t>1A4070000000065000099932</t>
  </si>
  <si>
    <t>1A4070000000065000099933</t>
  </si>
  <si>
    <t>1A4070000000065000099934</t>
  </si>
  <si>
    <t>1A4070000000065000099935</t>
  </si>
  <si>
    <t>1A4070000000065000099936</t>
  </si>
  <si>
    <t>1A4070000000065000099937</t>
  </si>
  <si>
    <t>1A4070000000065000099938</t>
  </si>
  <si>
    <t>1A4070000000065000099939</t>
  </si>
  <si>
    <t>1A4070000000065000099940</t>
  </si>
  <si>
    <t>1A4070000000065000099941</t>
  </si>
  <si>
    <t>1A4070000000065000099942</t>
  </si>
  <si>
    <t>1A4070000000065000099943</t>
  </si>
  <si>
    <t>1A4070000000065000099944</t>
  </si>
  <si>
    <t>1A4070000000065000099945</t>
  </si>
  <si>
    <t>1A4070000000065000099946</t>
  </si>
  <si>
    <t>1A4070000000065000099947</t>
  </si>
  <si>
    <t>1A4070000000065000099948</t>
  </si>
  <si>
    <t>1A4070000000065000099949</t>
  </si>
  <si>
    <t>1A4070000000065000099950</t>
  </si>
  <si>
    <t>1A4070000000065000099951</t>
  </si>
  <si>
    <t>1A4070000000065000099952</t>
  </si>
  <si>
    <t>1A4070000000065000099953</t>
  </si>
  <si>
    <t>1A4070000000065000099954</t>
  </si>
  <si>
    <t>1A4070000000065000099955</t>
  </si>
  <si>
    <t>1A4070000000065000099956</t>
  </si>
  <si>
    <t>1A4070000000065000099957</t>
  </si>
  <si>
    <t>1A4070000000065000099958</t>
  </si>
  <si>
    <t>1A4070000000065000099959</t>
  </si>
  <si>
    <t>1A4070000000065000099960</t>
  </si>
  <si>
    <t>1A4070000000065000099961</t>
  </si>
  <si>
    <t>1A4070000000065000099962</t>
  </si>
  <si>
    <t>1A4070000000065000099963</t>
  </si>
  <si>
    <t>1A4070000000065000099964</t>
  </si>
  <si>
    <t>1A4070000000065000099965</t>
  </si>
  <si>
    <t>1A4070000000065000099966</t>
  </si>
  <si>
    <t>1A4070000000065000099967</t>
  </si>
  <si>
    <t>1A4070000000065000099968</t>
  </si>
  <si>
    <t>1A4070000000065000099969</t>
  </si>
  <si>
    <t>1A4070000000065000099970</t>
  </si>
  <si>
    <t>1A4070000000065000099971</t>
  </si>
  <si>
    <t>1A4070000000065000099972</t>
  </si>
  <si>
    <t>1A4070000000065000099973</t>
  </si>
  <si>
    <t>1A4070000000065000099974</t>
  </si>
  <si>
    <t>1A4070000000065000099975</t>
  </si>
  <si>
    <t>1A4070000000065000099976</t>
  </si>
  <si>
    <t>1A4070000000065000099977</t>
  </si>
  <si>
    <t>1A4070000000065000099978</t>
  </si>
  <si>
    <t>1A4070000000065000099979</t>
  </si>
  <si>
    <t>1A4070000000065000099980</t>
  </si>
  <si>
    <t>1A4070000000065000099981</t>
  </si>
  <si>
    <t>1A4070000000065000099982</t>
  </si>
  <si>
    <t>1A4070000000065000099983</t>
  </si>
  <si>
    <t>1A4070000000065000099984</t>
  </si>
  <si>
    <t>1A4070000000065000099985</t>
  </si>
  <si>
    <t>1A4070000000065000099986</t>
  </si>
  <si>
    <t>1A4070000000065000099987</t>
  </si>
  <si>
    <t>1A4070000000065000099988</t>
  </si>
  <si>
    <t>1A4070000000065000099989</t>
  </si>
  <si>
    <t>1A4070000000065000099990</t>
  </si>
  <si>
    <t>1A4070000000065000099991</t>
  </si>
  <si>
    <t>1A4070000000065000099992</t>
  </si>
  <si>
    <t>1A4070000000065000099993</t>
  </si>
  <si>
    <t>1A4070000000065000099994</t>
  </si>
  <si>
    <t>1A4070000000065000099995</t>
  </si>
  <si>
    <t>1A4070000000065000099996</t>
  </si>
  <si>
    <t>1A4070000000065000099997</t>
  </si>
  <si>
    <t>1A4070000000065000099998</t>
  </si>
  <si>
    <t>1A4070000000065000099999</t>
  </si>
  <si>
    <t>1A4070000000065000100000</t>
  </si>
  <si>
    <t>1A4070000000065000100001</t>
  </si>
  <si>
    <t>1A4070000000065000100002</t>
  </si>
  <si>
    <t>1A4070000000065000100003</t>
  </si>
  <si>
    <t>1A4070000000065000100004</t>
  </si>
  <si>
    <t>1A4070000000065000100005</t>
  </si>
  <si>
    <t>1A4070000000065000100006</t>
  </si>
  <si>
    <t>1A4070000000065000100007</t>
  </si>
  <si>
    <t>1A4070000000065000100008</t>
  </si>
  <si>
    <t>1A4070000000065000100009</t>
  </si>
  <si>
    <t>1A4070000000065000100010</t>
  </si>
  <si>
    <t>1A4070000000065000100011</t>
  </si>
  <si>
    <t>1A4070000000065000100012</t>
  </si>
  <si>
    <t>1A4070000000065000100013</t>
  </si>
  <si>
    <t>1A4070000000065000100014</t>
  </si>
  <si>
    <t>1A4070000000065000100015</t>
  </si>
  <si>
    <t>1A4070000000065000100016</t>
  </si>
  <si>
    <t>1A4070000000065000100017</t>
  </si>
  <si>
    <t>1A4070000000065000100018</t>
  </si>
  <si>
    <t>1A4070000000065000100019</t>
  </si>
  <si>
    <t>1A4070000000065000100020</t>
  </si>
  <si>
    <t>1A4070000000065000100021</t>
  </si>
  <si>
    <t>1A4070000000065000100022</t>
  </si>
  <si>
    <t>1A4070000000065000100023</t>
  </si>
  <si>
    <t>1A4070000000065000100024</t>
  </si>
  <si>
    <t>1A4070000000065000100025</t>
  </si>
  <si>
    <t>1A4070000000065000100026</t>
  </si>
  <si>
    <t>1A4070000000065000100027</t>
  </si>
  <si>
    <t>1A4070000000065000100028</t>
  </si>
  <si>
    <t>1A4070000000065000100029</t>
  </si>
  <si>
    <t>1A4070000000065000100030</t>
  </si>
  <si>
    <t>1A4070000000065000100031</t>
  </si>
  <si>
    <t>1A4070000000065000100032</t>
  </si>
  <si>
    <t>1A4070000000065000100033</t>
  </si>
  <si>
    <t>1A4070000000065000100034</t>
  </si>
  <si>
    <t>1A4070000000065000100035</t>
  </si>
  <si>
    <t>1A4070000000065000100036</t>
  </si>
  <si>
    <t>1A4070000000065000100037</t>
  </si>
  <si>
    <t>1A4070000000065000100038</t>
  </si>
  <si>
    <t>1A4070000000065000100039</t>
  </si>
  <si>
    <t>1A4070000000065000100040</t>
  </si>
  <si>
    <t>1A4070000000065000100041</t>
  </si>
  <si>
    <t>1A4070000000065000100042</t>
  </si>
  <si>
    <t>1A4070000000065000100043</t>
  </si>
  <si>
    <t>1A4070000000065000100044</t>
  </si>
  <si>
    <t>1A4070000000065000100045</t>
  </si>
  <si>
    <t>1A4070000000065000100046</t>
  </si>
  <si>
    <t>1A4070000000065000100047</t>
  </si>
  <si>
    <t>1A4070000000065000100048</t>
  </si>
  <si>
    <t>1A4070000000065000100049</t>
  </si>
  <si>
    <t>1A4070000000065000100050</t>
  </si>
  <si>
    <t>1A4070000000065000100051</t>
  </si>
  <si>
    <t>1A4070000000065000100052</t>
  </si>
  <si>
    <t>1A4070000000065000100053</t>
  </si>
  <si>
    <t>1A4070000000065000100054</t>
  </si>
  <si>
    <t>1A4070000000065000100055</t>
  </si>
  <si>
    <t>1A4070000000065000100056</t>
  </si>
  <si>
    <t>1A4070000000065000100057</t>
  </si>
  <si>
    <t>1A4070000000065000100058</t>
  </si>
  <si>
    <t>1A4070000000065000100059</t>
  </si>
  <si>
    <t>1A4070000000065000100060</t>
  </si>
  <si>
    <t>1A4070000000065000100061</t>
  </si>
  <si>
    <t>1A4070000000065000100062</t>
  </si>
  <si>
    <t>1A4070000000065000100063</t>
  </si>
  <si>
    <t>1A4070000000065000100064</t>
  </si>
  <si>
    <t>1A4070000000065000100065</t>
  </si>
  <si>
    <t>1A4070000000065000100066</t>
  </si>
  <si>
    <t>1A4070000000065000100067</t>
  </si>
  <si>
    <t>1A4070000000065000100068</t>
  </si>
  <si>
    <t>1A4070000000065000100069</t>
  </si>
  <si>
    <t>1A4070000000065000100070</t>
  </si>
  <si>
    <t>1A4070000000065000100071</t>
  </si>
  <si>
    <t>1A4070000000065000100072</t>
  </si>
  <si>
    <t>1A4070000000065000100073</t>
  </si>
  <si>
    <t>1A4070000000065000100074</t>
  </si>
  <si>
    <t>1A4070000000065000100075</t>
  </si>
  <si>
    <t>1A4070000000065000100076</t>
  </si>
  <si>
    <t>1A4070000000065000100077</t>
  </si>
  <si>
    <t>1A4070000000065000100078</t>
  </si>
  <si>
    <t>1A4070000000065000100079</t>
  </si>
  <si>
    <t>1A4070000000065000100080</t>
  </si>
  <si>
    <t>1A4070000000065000100081</t>
  </si>
  <si>
    <t>1A4070000000065000100082</t>
  </si>
  <si>
    <t>1A4070000000065000100083</t>
  </si>
  <si>
    <t>1A4070000000065000100084</t>
  </si>
  <si>
    <t>1A4070000000065000100085</t>
  </si>
  <si>
    <t>1A4070000000065000100086</t>
  </si>
  <si>
    <t>1A4070000000065000100087</t>
  </si>
  <si>
    <t>1A4070000000065000100088</t>
  </si>
  <si>
    <t>1A4070000000065000100089</t>
  </si>
  <si>
    <t>1A4070000000065000100090</t>
  </si>
  <si>
    <t>1A4070000000065000100091</t>
  </si>
  <si>
    <t>1A4070000000065000100092</t>
  </si>
  <si>
    <t>1A4070000000065000100093</t>
  </si>
  <si>
    <t>1A4070000000065000100094</t>
  </si>
  <si>
    <t>1A4070000000065000100095</t>
  </si>
  <si>
    <t>1A4070000000065000100096</t>
  </si>
  <si>
    <t>1A4070000000065000100097</t>
  </si>
  <si>
    <t>1A4070000000065000100098</t>
  </si>
  <si>
    <t>1A4070000000065000100099</t>
  </si>
  <si>
    <t>1A4070000000065000100100</t>
  </si>
  <si>
    <t>1A4070000000065000100101</t>
  </si>
  <si>
    <t>1A4070000000065000100102</t>
  </si>
  <si>
    <t>1A4070000000065000100103</t>
  </si>
  <si>
    <t>1A4070000000065000100104</t>
  </si>
  <si>
    <t>1A4070000000065000100105</t>
  </si>
  <si>
    <t>1A4070000000065000100106</t>
  </si>
  <si>
    <t>1A4070000000065000100107</t>
  </si>
  <si>
    <t>1A4070000000065000100108</t>
  </si>
  <si>
    <t>1A4070000000065000100109</t>
  </si>
  <si>
    <t>1A4070000000065000100110</t>
  </si>
  <si>
    <t>1A4070000000065000100111</t>
  </si>
  <si>
    <t>1A4070000000065000100112</t>
  </si>
  <si>
    <t>1A4070000000065000100113</t>
  </si>
  <si>
    <t>1A4070000000065000100114</t>
  </si>
  <si>
    <t>1A4070000000065000100115</t>
  </si>
  <si>
    <t>1A4070000000065000100116</t>
  </si>
  <si>
    <t>1A4070000000065000100117</t>
  </si>
  <si>
    <t>1A4070000000065000100118</t>
  </si>
  <si>
    <t>1A4070000000065000100119</t>
  </si>
  <si>
    <t>1A4070000000065000100120</t>
  </si>
  <si>
    <t>1A4070000000065000100121</t>
  </si>
  <si>
    <t>1A4070000000065000100122</t>
  </si>
  <si>
    <t>1A4070000000065000100123</t>
  </si>
  <si>
    <t>1A4070000000065000100124</t>
  </si>
  <si>
    <t>1A4070000000065000100125</t>
  </si>
  <si>
    <t>1A4070000000065000100126</t>
  </si>
  <si>
    <t>1A4070000000065000100127</t>
  </si>
  <si>
    <t>1A4070000000065000100128</t>
  </si>
  <si>
    <t>1A4070000000065000100129</t>
  </si>
  <si>
    <t>1A4070000000065000100130</t>
  </si>
  <si>
    <t>1A4070000000065000100131</t>
  </si>
  <si>
    <t>1A4070000000065000100132</t>
  </si>
  <si>
    <t>1A4070000000065000100133</t>
  </si>
  <si>
    <t>1A4070000000065000100134</t>
  </si>
  <si>
    <t>1A4070000000065000100135</t>
  </si>
  <si>
    <t>1A4070000000065000100136</t>
  </si>
  <si>
    <t>1A4070000000065000100137</t>
  </si>
  <si>
    <t>1A4070000000065000100138</t>
  </si>
  <si>
    <t>1A4070000000065000100139</t>
  </si>
  <si>
    <t>1A4070000000065000100140</t>
  </si>
  <si>
    <t>1A4070000000065000100141</t>
  </si>
  <si>
    <t>1A4070000000065000100142</t>
  </si>
  <si>
    <t>1A4070000000065000100143</t>
  </si>
  <si>
    <t>1A4070000000065000100144</t>
  </si>
  <si>
    <t>1A4070000000065000100145</t>
  </si>
  <si>
    <t>1A4070000000065000100146</t>
  </si>
  <si>
    <t>1A4070000000065000100147</t>
  </si>
  <si>
    <t>1A4070000000065000100148</t>
  </si>
  <si>
    <t>1A4070000000065000100149</t>
  </si>
  <si>
    <t>1A4070000000065000100150</t>
  </si>
  <si>
    <t>1A4070000000065000100151</t>
  </si>
  <si>
    <t>1A4070000000065000100152</t>
  </si>
  <si>
    <t>1A4070000000065000100153</t>
  </si>
  <si>
    <t>1A4070000000065000100154</t>
  </si>
  <si>
    <t>1A4070000000065000100155</t>
  </si>
  <si>
    <t>1A4070000000065000100156</t>
  </si>
  <si>
    <t>1A4070000000065000100157</t>
  </si>
  <si>
    <t>1A4070000000065000100158</t>
  </si>
  <si>
    <t>1A4070000000065000100159</t>
  </si>
  <si>
    <t>1A4070000000065000100160</t>
  </si>
  <si>
    <t>1A4070000000065000100161</t>
  </si>
  <si>
    <t>1A4070000000065000100162</t>
  </si>
  <si>
    <t>1A4070000000065000100163</t>
  </si>
  <si>
    <t>1A4070000000065000100164</t>
  </si>
  <si>
    <t>1A4070000000065000100165</t>
  </si>
  <si>
    <t>1A4070000000065000100166</t>
  </si>
  <si>
    <t>1A4070000000065000100167</t>
  </si>
  <si>
    <t>1A4070000000065000100168</t>
  </si>
  <si>
    <t>1A4070000000065000100169</t>
  </si>
  <si>
    <t>1A4070000000065000100170</t>
  </si>
  <si>
    <t>1A4070000000065000100171</t>
  </si>
  <si>
    <t>1A4070000000065000100172</t>
  </si>
  <si>
    <t>1A4070000000065000100173</t>
  </si>
  <si>
    <t>1A4070000000065000100174</t>
  </si>
  <si>
    <t>1A4070000000065000100175</t>
  </si>
  <si>
    <t>1A4070000000065000100176</t>
  </si>
  <si>
    <t>1A4070000000065000100177</t>
  </si>
  <si>
    <t>1A4070000000065000100178</t>
  </si>
  <si>
    <t>1A4070000000065000100179</t>
  </si>
  <si>
    <t>1A4070000000065000100180</t>
  </si>
  <si>
    <t>1A4070000000065000100181</t>
  </si>
  <si>
    <t>1A4070000000065000100182</t>
  </si>
  <si>
    <t>1A4070000000065000100183</t>
  </si>
  <si>
    <t>1A4070000000065000100184</t>
  </si>
  <si>
    <t>1A4070000000065000100185</t>
  </si>
  <si>
    <t>1A4070000000065000100186</t>
  </si>
  <si>
    <t>1A4070000000065000100187</t>
  </si>
  <si>
    <t>1A4070000000065000100188</t>
  </si>
  <si>
    <t>1A4070000000065000100189</t>
  </si>
  <si>
    <t>1A4070000000065000100190</t>
  </si>
  <si>
    <t>1A4070000000065000100191</t>
  </si>
  <si>
    <t>1A4070000000065000100192</t>
  </si>
  <si>
    <t>1A4070000000065000100193</t>
  </si>
  <si>
    <t>1A4070000000065000100194</t>
  </si>
  <si>
    <t>1A4070000000065000100195</t>
  </si>
  <si>
    <t>1A4070000000065000100196</t>
  </si>
  <si>
    <t>1A4070000000065000100197</t>
  </si>
  <si>
    <t>1A4070000000065000100198</t>
  </si>
  <si>
    <t>1A4070000000065000100199</t>
  </si>
  <si>
    <t>1A4070000000065000100200</t>
  </si>
  <si>
    <t>1A4070000000065000100201</t>
  </si>
  <si>
    <t>1A4070000000065000100202</t>
  </si>
  <si>
    <t>1A4070000000065000100203</t>
  </si>
  <si>
    <t>1A4070000000065000100204</t>
  </si>
  <si>
    <t>1A4070000000065000100205</t>
  </si>
  <si>
    <t>1A4070000000065000100206</t>
  </si>
  <si>
    <t>1A4070000000065000100207</t>
  </si>
  <si>
    <t>1A4070000000065000100208</t>
  </si>
  <si>
    <t>1A4070000000065000100209</t>
  </si>
  <si>
    <t>1A4070000000065000100210</t>
  </si>
  <si>
    <t>1A4070000000065000100211</t>
  </si>
  <si>
    <t>1A4070000000065000100212</t>
  </si>
  <si>
    <t>1A4070000000065000100213</t>
  </si>
  <si>
    <t>1A4070000000065000100214</t>
  </si>
  <si>
    <t>1A4070000000065000100215</t>
  </si>
  <si>
    <t>1A4070000000065000100216</t>
  </si>
  <si>
    <t>1A4070000000065000100217</t>
  </si>
  <si>
    <t>1A4070000000065000100218</t>
  </si>
  <si>
    <t>1A4070000000065000100219</t>
  </si>
  <si>
    <t>1A4070000000065000100220</t>
  </si>
  <si>
    <t>1A4070000000065000100221</t>
  </si>
  <si>
    <t>1A4070000000065000100222</t>
  </si>
  <si>
    <t>1A4070000000065000100223</t>
  </si>
  <si>
    <t>1A4070000000065000100224</t>
  </si>
  <si>
    <t>1A4070000000065000100225</t>
  </si>
  <si>
    <t>1A4070000000065000100226</t>
  </si>
  <si>
    <t>1A4070000000065000100227</t>
  </si>
  <si>
    <t>1A4070000000065000100228</t>
  </si>
  <si>
    <t>1A4070000000065000100229</t>
  </si>
  <si>
    <t>1A4070000000065000100230</t>
  </si>
  <si>
    <t>1A4070000000065000100231</t>
  </si>
  <si>
    <t>1A4070000000065000100232</t>
  </si>
  <si>
    <t>1A4070000000065000100233</t>
  </si>
  <si>
    <t>1A4070000000065000100234</t>
  </si>
  <si>
    <t>1A4070000000065000100235</t>
  </si>
  <si>
    <t>1A4070000000065000100236</t>
  </si>
  <si>
    <t>1A4070000000065000100237</t>
  </si>
  <si>
    <t>1A4070000000065000100238</t>
  </si>
  <si>
    <t>1A4070000000065000100239</t>
  </si>
  <si>
    <t>1A4070000000065000100240</t>
  </si>
  <si>
    <t>1A4070000000065000100241</t>
  </si>
  <si>
    <t>1A4070000000065000100242</t>
  </si>
  <si>
    <t>1A4070000000065000100243</t>
  </si>
  <si>
    <t>1A4070000000065000100244</t>
  </si>
  <si>
    <t>1A4070000000065000100245</t>
  </si>
  <si>
    <t>1A4070000000065000100246</t>
  </si>
  <si>
    <t>1A4070000000065000100247</t>
  </si>
  <si>
    <t>1A4070000000065000100248</t>
  </si>
  <si>
    <t>1A4070000000065000100249</t>
  </si>
  <si>
    <t>1A4070000000065000100250</t>
  </si>
  <si>
    <t>1A4070000000065000100251</t>
  </si>
  <si>
    <t>1A4070000000065000100252</t>
  </si>
  <si>
    <t>1A4070000000065000100253</t>
  </si>
  <si>
    <t>1A4070000000065000100254</t>
  </si>
  <si>
    <t>1A4070000000065000100255</t>
  </si>
  <si>
    <t>1A4070000000065000100256</t>
  </si>
  <si>
    <t>1A4070000000065000100257</t>
  </si>
  <si>
    <t>1A4070000000065000100258</t>
  </si>
  <si>
    <t>1A4070000000065000100259</t>
  </si>
  <si>
    <t>1A4070000000065000100260</t>
  </si>
  <si>
    <t>1A4070000000065000100261</t>
  </si>
  <si>
    <t>1A4070000000065000100262</t>
  </si>
  <si>
    <t>1A4070000000065000100263</t>
  </si>
  <si>
    <t>1A4070000000065000100264</t>
  </si>
  <si>
    <t>1A4070000000065000100265</t>
  </si>
  <si>
    <t>1A4070000000065000100266</t>
  </si>
  <si>
    <t>1A4070000000065000100267</t>
  </si>
  <si>
    <t>1A4070000000065000100268</t>
  </si>
  <si>
    <t>1A4070000000065000100269</t>
  </si>
  <si>
    <t>1A4070000000065000100270</t>
  </si>
  <si>
    <t>1A4070000000065000100271</t>
  </si>
  <si>
    <t>1A4070000000065000100272</t>
  </si>
  <si>
    <t>1A4070000000065000100273</t>
  </si>
  <si>
    <t>1A4070000000065000100274</t>
  </si>
  <si>
    <t>1A4070000000065000100275</t>
  </si>
  <si>
    <t>1A4070000000065000100276</t>
  </si>
  <si>
    <t>1A4070000000065000100277</t>
  </si>
  <si>
    <t>1A4070000000065000100278</t>
  </si>
  <si>
    <t>1A4070000000065000100279</t>
  </si>
  <si>
    <t>1A4070000000065000100280</t>
  </si>
  <si>
    <t>1A4070000000065000100281</t>
  </si>
  <si>
    <t>1A4070000000065000100282</t>
  </si>
  <si>
    <t>1A4070000000065000100283</t>
  </si>
  <si>
    <t>1A4070000000065000100284</t>
  </si>
  <si>
    <t>1A4070000000065000100285</t>
  </si>
  <si>
    <t>1A4070000000065000100286</t>
  </si>
  <si>
    <t>1A4070000000065000100287</t>
  </si>
  <si>
    <t>1A4070000000065000100288</t>
  </si>
  <si>
    <t>1A4070000000065000100289</t>
  </si>
  <si>
    <t>1A4070000000065000100290</t>
  </si>
  <si>
    <t>1A4070000000065000100291</t>
  </si>
  <si>
    <t>1A4070000000065000100292</t>
  </si>
  <si>
    <t>1A4070000000065000100293</t>
  </si>
  <si>
    <t>1A4070000000065000100294</t>
  </si>
  <si>
    <t>1A4070000000065000100295</t>
  </si>
  <si>
    <t>1A4070000000065000100296</t>
  </si>
  <si>
    <t>1A4070000000065000100297</t>
  </si>
  <si>
    <t>1A4070000000065000100298</t>
  </si>
  <si>
    <t>1A4070000000065000100299</t>
  </si>
  <si>
    <t>1A4070000000065000100300</t>
  </si>
  <si>
    <t>1A4070000000065000100301</t>
  </si>
  <si>
    <t>1A4070000000065000100302</t>
  </si>
  <si>
    <t>1A4070000000065000100303</t>
  </si>
  <si>
    <t>1A4070000000065000100304</t>
  </si>
  <si>
    <t>1A4070000000065000100305</t>
  </si>
  <si>
    <t>1A4070000000065000100306</t>
  </si>
  <si>
    <t>1A4070000000065000100307</t>
  </si>
  <si>
    <t>1A4070000000065000100308</t>
  </si>
  <si>
    <t>1A4070000000065000100309</t>
  </si>
  <si>
    <t>1A4070000000065000100310</t>
  </si>
  <si>
    <t>1A4070000000065000100311</t>
  </si>
  <si>
    <t>1A4070000000065000100312</t>
  </si>
  <si>
    <t>1A4070000000065000100313</t>
  </si>
  <si>
    <t>1A4070000000065000100314</t>
  </si>
  <si>
    <t>1A4070000000065000100315</t>
  </si>
  <si>
    <t>1A4070000000065000100316</t>
  </si>
  <si>
    <t>1A4070000000065000100317</t>
  </si>
  <si>
    <t>1A4070000000065000100318</t>
  </si>
  <si>
    <t>1A4070000000065000100319</t>
  </si>
  <si>
    <t>1A4070000000065000100320</t>
  </si>
  <si>
    <t>1A4070000000065000100321</t>
  </si>
  <si>
    <t>1A4070000000065000100322</t>
  </si>
  <si>
    <t>1A4070000000065000100323</t>
  </si>
  <si>
    <t>1A4070000000065000100324</t>
  </si>
  <si>
    <t>1A4070000000065000100325</t>
  </si>
  <si>
    <t>1A4070000000065000100326</t>
  </si>
  <si>
    <t>1A4070000000065000100327</t>
  </si>
  <si>
    <t>1A4070000000065000100328</t>
  </si>
  <si>
    <t>1A4070000000065000100329</t>
  </si>
  <si>
    <t>1A4070000000065000100330</t>
  </si>
  <si>
    <t>1A4070000000065000100331</t>
  </si>
  <si>
    <t>1A4070000000065000100332</t>
  </si>
  <si>
    <t>1A4070000000065000100333</t>
  </si>
  <si>
    <t>1A4070000000065000100334</t>
  </si>
  <si>
    <t>1A4070000000065000100335</t>
  </si>
  <si>
    <t>1A4070000000065000100336</t>
  </si>
  <si>
    <t>1A4070000000065000100337</t>
  </si>
  <si>
    <t>1A4070000000065000100338</t>
  </si>
  <si>
    <t>1A4070000000065000100339</t>
  </si>
  <si>
    <t>1A4070000000065000100340</t>
  </si>
  <si>
    <t>1A4070000000065000100341</t>
  </si>
  <si>
    <t>1A4070000000065000100342</t>
  </si>
  <si>
    <t>1A4070000000065000100343</t>
  </si>
  <si>
    <t>1A4070000000065000100344</t>
  </si>
  <si>
    <t>1A4070000000065000100345</t>
  </si>
  <si>
    <t>1A4070000000065000100346</t>
  </si>
  <si>
    <t>1A4070000000065000100347</t>
  </si>
  <si>
    <t>1A4070000000065000100348</t>
  </si>
  <si>
    <t>1A4070000000065000100349</t>
  </si>
  <si>
    <t>1A4070000000065000100350</t>
  </si>
  <si>
    <t>1A4070000000065000100351</t>
  </si>
  <si>
    <t>1A4070000000065000100352</t>
  </si>
  <si>
    <t>1A4070000000065000100353</t>
  </si>
  <si>
    <t>1A4070000000065000100354</t>
  </si>
  <si>
    <t>1A4070000000065000100355</t>
  </si>
  <si>
    <t>1A4070000000065000100356</t>
  </si>
  <si>
    <t>1A4070000000065000100357</t>
  </si>
  <si>
    <t>1A4070000000065000100358</t>
  </si>
  <si>
    <t>1A4070000000065000100359</t>
  </si>
  <si>
    <t>1A4070000000065000100360</t>
  </si>
  <si>
    <t>1A4070000000065000100361</t>
  </si>
  <si>
    <t>1A4070000000065000100362</t>
  </si>
  <si>
    <t>1A4070000000065000100363</t>
  </si>
  <si>
    <t>1A4070000000065000100364</t>
  </si>
  <si>
    <t>1A4070000000065000100365</t>
  </si>
  <si>
    <t>1A4070000000065000100366</t>
  </si>
  <si>
    <t>1A4070000000065000100367</t>
  </si>
  <si>
    <t>1A4070000000065000100368</t>
  </si>
  <si>
    <t>1A4070000000065000100369</t>
  </si>
  <si>
    <t>1A4070000000065000100370</t>
  </si>
  <si>
    <t>1A4070000000065000100371</t>
  </si>
  <si>
    <t>1A4070000000065000100372</t>
  </si>
  <si>
    <t>1A4070000000065000100373</t>
  </si>
  <si>
    <t>1A4070000000065000100374</t>
  </si>
  <si>
    <t>1A4070000000065000100375</t>
  </si>
  <si>
    <t>1A4070000000065000100376</t>
  </si>
  <si>
    <t>1A4070000000065000100377</t>
  </si>
  <si>
    <t>1A4070000000065000100378</t>
  </si>
  <si>
    <t>1A4070000000065000100379</t>
  </si>
  <si>
    <t>1A4070000000065000100380</t>
  </si>
  <si>
    <t>1A4070000000065000100381</t>
  </si>
  <si>
    <t>1A4070000000065000100382</t>
  </si>
  <si>
    <t>1A4070000000065000100383</t>
  </si>
  <si>
    <t>1A4070000000065000100384</t>
  </si>
  <si>
    <t>1A4070000000065000100385</t>
  </si>
  <si>
    <t>1A4070000000065000100386</t>
  </si>
  <si>
    <t>1A4070000000065000100387</t>
  </si>
  <si>
    <t>1A4070000000065000100388</t>
  </si>
  <si>
    <t>1A4070000000065000100389</t>
  </si>
  <si>
    <t>1A4070000000065000100390</t>
  </si>
  <si>
    <t>1A4070000000065000100391</t>
  </si>
  <si>
    <t>1A4070000000065000100392</t>
  </si>
  <si>
    <t>1A4070000000065000100393</t>
  </si>
  <si>
    <t>1A4070000000065000100394</t>
  </si>
  <si>
    <t>1A4070000000065000100395</t>
  </si>
  <si>
    <t>1A4070000000065000100396</t>
  </si>
  <si>
    <t>1A4070000000065000100397</t>
  </si>
  <si>
    <t>1A4070000000065000100398</t>
  </si>
  <si>
    <t>1A4070000000065000100399</t>
  </si>
  <si>
    <t>1A4070000000065000100400</t>
  </si>
  <si>
    <t>1A4070000000065000100401</t>
  </si>
  <si>
    <t>1A4070000000065000100402</t>
  </si>
  <si>
    <t>1A4070000000065000100403</t>
  </si>
  <si>
    <t>1A4070000000065000100404</t>
  </si>
  <si>
    <t>1A4070000000065000100405</t>
  </si>
  <si>
    <t>1A4070000000065000100406</t>
  </si>
  <si>
    <t>1A4070000000065000100407</t>
  </si>
  <si>
    <t>1A4070000000065000100408</t>
  </si>
  <si>
    <t>1A4070000000065000100409</t>
  </si>
  <si>
    <t>1A4070000000065000100410</t>
  </si>
  <si>
    <t>1A4070000000065000100411</t>
  </si>
  <si>
    <t>1A4070000000065000100412</t>
  </si>
  <si>
    <t>1A4070000000065000100413</t>
  </si>
  <si>
    <t>1A4070000000065000100414</t>
  </si>
  <si>
    <t>1A4070000000065000100415</t>
  </si>
  <si>
    <t>1A4070000000065000100416</t>
  </si>
  <si>
    <t>1A4070000000065000100417</t>
  </si>
  <si>
    <t>1A4070000000065000100418</t>
  </si>
  <si>
    <t>1A4070000000065000100419</t>
  </si>
  <si>
    <t>1A4070000000065000100420</t>
  </si>
  <si>
    <t>1A4070000000065000100421</t>
  </si>
  <si>
    <t>1A4070000000065000100422</t>
  </si>
  <si>
    <t>1A4070000000065000100423</t>
  </si>
  <si>
    <t>1A4070000000065000100424</t>
  </si>
  <si>
    <t>1A4070000000065000100425</t>
  </si>
  <si>
    <t>1A4070000000065000100426</t>
  </si>
  <si>
    <t>1A4070000000065000100427</t>
  </si>
  <si>
    <t>1A4070000000065000100428</t>
  </si>
  <si>
    <t>1A4070000000065000100429</t>
  </si>
  <si>
    <t>1A4070000000065000100430</t>
  </si>
  <si>
    <t>1A4070000000065000100431</t>
  </si>
  <si>
    <t>1A4070000000065000100432</t>
  </si>
  <si>
    <t>1A4070000000065000100433</t>
  </si>
  <si>
    <t>1A4070000000065000100434</t>
  </si>
  <si>
    <t>1A4070000000065000100435</t>
  </si>
  <si>
    <t>1A4070000000065000100436</t>
  </si>
  <si>
    <t>1A4070000000065000100437</t>
  </si>
  <si>
    <t>1A4070000000065000100438</t>
  </si>
  <si>
    <t>1A4070000000065000100439</t>
  </si>
  <si>
    <t>1A4070000000065000100440</t>
  </si>
  <si>
    <t>1A4070000000065000100441</t>
  </si>
  <si>
    <t>1A4070000000065000100442</t>
  </si>
  <si>
    <t>1A4070000000065000100443</t>
  </si>
  <si>
    <t>1A4070000000065000100444</t>
  </si>
  <si>
    <t>1A4070000000065000100445</t>
  </si>
  <si>
    <t>1A4070000000065000100446</t>
  </si>
  <si>
    <t>1A4070000000065000100447</t>
  </si>
  <si>
    <t>1A4070000000065000100448</t>
  </si>
  <si>
    <t>1A4070000000065000100449</t>
  </si>
  <si>
    <t>1A4070000000065000100450</t>
  </si>
  <si>
    <t>1A4070000000065000100451</t>
  </si>
  <si>
    <t>1A4070000000065000100452</t>
  </si>
  <si>
    <t>1A4070000000065000100453</t>
  </si>
  <si>
    <t>1A4070000000065000100454</t>
  </si>
  <si>
    <t>1A4070000000065000100455</t>
  </si>
  <si>
    <t>1A4070000000065000100456</t>
  </si>
  <si>
    <t>1A4070000000065000100457</t>
  </si>
  <si>
    <t>1A4070000000065000100458</t>
  </si>
  <si>
    <t>1A4070000000065000100459</t>
  </si>
  <si>
    <t>1A4070000000065000100460</t>
  </si>
  <si>
    <t>1A4070000000065000100461</t>
  </si>
  <si>
    <t>1A4070000000065000100462</t>
  </si>
  <si>
    <t>1A4070000000065000100463</t>
  </si>
  <si>
    <t>1A4070000000065000100464</t>
  </si>
  <si>
    <t>1A4070000000065000100465</t>
  </si>
  <si>
    <t>1A4070000000065000100466</t>
  </si>
  <si>
    <t>1A4070000000065000100467</t>
  </si>
  <si>
    <t>1A4070000000065000100468</t>
  </si>
  <si>
    <t>1A4070000000065000100469</t>
  </si>
  <si>
    <t>1A4070000000065000100470</t>
  </si>
  <si>
    <t>1A4070000000065000100471</t>
  </si>
  <si>
    <t>1A4070000000065000100472</t>
  </si>
  <si>
    <t>1A4070000000065000100473</t>
  </si>
  <si>
    <t>1A4070000000065000100474</t>
  </si>
  <si>
    <t>1A4070000000065000100475</t>
  </si>
  <si>
    <t>1A4070000000065000100476</t>
  </si>
  <si>
    <t>1A4070000000065000100477</t>
  </si>
  <si>
    <t>1A4070000000065000100478</t>
  </si>
  <si>
    <t>1A4070000000065000100479</t>
  </si>
  <si>
    <t>1A4070000000065000100480</t>
  </si>
  <si>
    <t>1A4070000000065000100481</t>
  </si>
  <si>
    <t>1A4070000000065000100482</t>
  </si>
  <si>
    <t>1A4070000000065000100483</t>
  </si>
  <si>
    <t>1A4070000000065000100484</t>
  </si>
  <si>
    <t>1A4070000000065000100485</t>
  </si>
  <si>
    <t>1A4070000000065000100486</t>
  </si>
  <si>
    <t>1A4070000000065000100487</t>
  </si>
  <si>
    <t>1A4070000000065000100488</t>
  </si>
  <si>
    <t>1A4070000000065000100489</t>
  </si>
  <si>
    <t>1A4070000000065000100490</t>
  </si>
  <si>
    <t>1A4070000000065000100491</t>
  </si>
  <si>
    <t>1A4070000000065000100492</t>
  </si>
  <si>
    <t>1A4070000000065000100493</t>
  </si>
  <si>
    <t>1A4070000000065000100494</t>
  </si>
  <si>
    <t>1A4070000000065000100495</t>
  </si>
  <si>
    <t>1A4070000000065000100496</t>
  </si>
  <si>
    <t>1A4070000000065000100497</t>
  </si>
  <si>
    <t>1A4070000000065000100498</t>
  </si>
  <si>
    <t>1A4070000000065000100499</t>
  </si>
  <si>
    <t>1A4070000000065000100500</t>
  </si>
  <si>
    <t>1A4070000000065000100501</t>
  </si>
  <si>
    <t>1A4070000000065000100502</t>
  </si>
  <si>
    <t>1A4070000000065000100503</t>
  </si>
  <si>
    <t>1A4070000000065000100504</t>
  </si>
  <si>
    <t>1A4070000000065000100505</t>
  </si>
  <si>
    <t>1A4070000000065000100506</t>
  </si>
  <si>
    <t>1A4070000000065000100507</t>
  </si>
  <si>
    <t>1A4070000000065000100508</t>
  </si>
  <si>
    <t>1A4070000000065000100509</t>
  </si>
  <si>
    <t>1A4070000000065000100510</t>
  </si>
  <si>
    <t>1A4070000000065000100511</t>
  </si>
  <si>
    <t>1A4070000000065000100512</t>
  </si>
  <si>
    <t>1A4070000000065000100513</t>
  </si>
  <si>
    <t>1A4070000000065000100514</t>
  </si>
  <si>
    <t>1A4070000000065000100515</t>
  </si>
  <si>
    <t>1A4070000000065000100516</t>
  </si>
  <si>
    <t>1A4070000000065000100517</t>
  </si>
  <si>
    <t>1A4070000000065000100518</t>
  </si>
  <si>
    <t>1A4070000000065000100519</t>
  </si>
  <si>
    <t>1A4070000000065000100520</t>
  </si>
  <si>
    <t>1A4070000000065000100521</t>
  </si>
  <si>
    <t>1A4070000000065000100522</t>
  </si>
  <si>
    <t>1A4070000000065000100523</t>
  </si>
  <si>
    <t>1A4070000000065000100524</t>
  </si>
  <si>
    <t>1A4070000000065000100525</t>
  </si>
  <si>
    <t>1A4070000000065000100526</t>
  </si>
  <si>
    <t>1A4070000000065000100527</t>
  </si>
  <si>
    <t>1A4070000000065000100528</t>
  </si>
  <si>
    <t>1A4070000000065000100529</t>
  </si>
  <si>
    <t>1A4070000000065000100530</t>
  </si>
  <si>
    <t>1A4070000000065000100531</t>
  </si>
  <si>
    <t>1A4070000000065000100532</t>
  </si>
  <si>
    <t>1A4070000000065000100533</t>
  </si>
  <si>
    <t>1A4070000000065000100534</t>
  </si>
  <si>
    <t>1A4070000000065000100535</t>
  </si>
  <si>
    <t>1A4070000000065000100536</t>
  </si>
  <si>
    <t>1A4070000000065000100537</t>
  </si>
  <si>
    <t>1A4070000000065000100538</t>
  </si>
  <si>
    <t>1A4070000000065000100539</t>
  </si>
  <si>
    <t>1A4070000000065000100540</t>
  </si>
  <si>
    <t>1A4070000000065000100541</t>
  </si>
  <si>
    <t>1A4070000000065000100542</t>
  </si>
  <si>
    <t>1A4070000000065000100543</t>
  </si>
  <si>
    <t>1A4070000000065000100544</t>
  </si>
  <si>
    <t>1A4070000000065000100545</t>
  </si>
  <si>
    <t>1A4070000000065000100546</t>
  </si>
  <si>
    <t>1A4070000000065000100547</t>
  </si>
  <si>
    <t>1A4070000000065000100548</t>
  </si>
  <si>
    <t>1A4070000000065000100549</t>
  </si>
  <si>
    <t>1A4070000000065000100550</t>
  </si>
  <si>
    <t>1A4070000000065000100551</t>
  </si>
  <si>
    <t>1A4070000000065000100552</t>
  </si>
  <si>
    <t>1A4070000000065000100553</t>
  </si>
  <si>
    <t>1A4070000000065000100554</t>
  </si>
  <si>
    <t>1A4070000000065000100555</t>
  </si>
  <si>
    <t>1A4070000000065000100556</t>
  </si>
  <si>
    <t>1A4070000000065000100557</t>
  </si>
  <si>
    <t>1A4070000000065000100558</t>
  </si>
  <si>
    <t>1A4070000000065000100559</t>
  </si>
  <si>
    <t>1A4070000000065000100560</t>
  </si>
  <si>
    <t>1A4070000000065000100561</t>
  </si>
  <si>
    <t>1A4070000000065000100562</t>
  </si>
  <si>
    <t>1A4070000000065000100563</t>
  </si>
  <si>
    <t>1A4070000000065000100564</t>
  </si>
  <si>
    <t>1A4070000000065000100565</t>
  </si>
  <si>
    <t>1A4070000000065000100566</t>
  </si>
  <si>
    <t>1A4070000000065000100567</t>
  </si>
  <si>
    <t>1A4070000000065000100568</t>
  </si>
  <si>
    <t>1A4070000000065000100569</t>
  </si>
  <si>
    <t>1A4070000000065000100570</t>
  </si>
  <si>
    <t>1A4070000000065000100571</t>
  </si>
  <si>
    <t>1A4070000000065000100572</t>
  </si>
  <si>
    <t>1A4070000000065000100573</t>
  </si>
  <si>
    <t>1A4070000000065000100574</t>
  </si>
  <si>
    <t>1A4070000000065000100575</t>
  </si>
  <si>
    <t>1A4070000000065000100576</t>
  </si>
  <si>
    <t>1A4070000000065000100577</t>
  </si>
  <si>
    <t>1A4070000000065000100578</t>
  </si>
  <si>
    <t>1A4070000000065000100579</t>
  </si>
  <si>
    <t>1A4070000000065000100580</t>
  </si>
  <si>
    <t>1A4070000000065000100581</t>
  </si>
  <si>
    <t>1A4070000000065000100582</t>
  </si>
  <si>
    <t>1A4070000000065000100583</t>
  </si>
  <si>
    <t>1A4070000000065000100584</t>
  </si>
  <si>
    <t>1A4070000000065000100585</t>
  </si>
  <si>
    <t>1A4070000000065000100586</t>
  </si>
  <si>
    <t>1A4070000000065000100587</t>
  </si>
  <si>
    <t>1A4070000000065000100588</t>
  </si>
  <si>
    <t>1A4070000000065000100589</t>
  </si>
  <si>
    <t>1A4070000000065000100590</t>
  </si>
  <si>
    <t>1A4070000000065000100591</t>
  </si>
  <si>
    <t>1A4070000000065000100592</t>
  </si>
  <si>
    <t>1A4070000000065000100593</t>
  </si>
  <si>
    <t>1A4070000000065000100594</t>
  </si>
  <si>
    <t>1A4070000000065000100595</t>
  </si>
  <si>
    <t>1A4070000000065000100596</t>
  </si>
  <si>
    <t>1A4070000000065000100597</t>
  </si>
  <si>
    <t>1A4070000000065000100598</t>
  </si>
  <si>
    <t>1A4070000000065000100599</t>
  </si>
  <si>
    <t>1A4070000000065000100600</t>
  </si>
  <si>
    <t>1A4070000000065000100601</t>
  </si>
  <si>
    <t>1A4070000000065000100602</t>
  </si>
  <si>
    <t>1A4070000000065000100603</t>
  </si>
  <si>
    <t>1A4070000000065000100604</t>
  </si>
  <si>
    <t>1A4070000000065000100605</t>
  </si>
  <si>
    <t>1A4070000000065000100606</t>
  </si>
  <si>
    <t>1A4070000000065000100607</t>
  </si>
  <si>
    <t>1A4070000000065000100608</t>
  </si>
  <si>
    <t>1A4070000000065000100609</t>
  </si>
  <si>
    <t>1A4070000000065000100610</t>
  </si>
  <si>
    <t>1A4070000000065000100611</t>
  </si>
  <si>
    <t>1A4070000000065000100612</t>
  </si>
  <si>
    <t>1A4070000000065000100613</t>
  </si>
  <si>
    <t>1A4070000000065000100614</t>
  </si>
  <si>
    <t>1A4070000000065000100615</t>
  </si>
  <si>
    <t>1A4070000000065000100616</t>
  </si>
  <si>
    <t>1A4070000000065000100617</t>
  </si>
  <si>
    <t>1A4070000000065000100618</t>
  </si>
  <si>
    <t>1A4070000000065000100619</t>
  </si>
  <si>
    <t>1A4070000000065000100620</t>
  </si>
  <si>
    <t>1A4070000000065000100621</t>
  </si>
  <si>
    <t>1A4070000000065000100622</t>
  </si>
  <si>
    <t>1A4070000000065000100623</t>
  </si>
  <si>
    <t>1A4070000000065000100624</t>
  </si>
  <si>
    <t>1A4070000000065000100625</t>
  </si>
  <si>
    <t>1A4070000000065000100626</t>
  </si>
  <si>
    <t>1A4070000000065000100627</t>
  </si>
  <si>
    <t>1A4070000000065000100628</t>
  </si>
  <si>
    <t>1A4070000000065000100629</t>
  </si>
  <si>
    <t>1A4070000000065000100630</t>
  </si>
  <si>
    <t>1A4070000000065000100631</t>
  </si>
  <si>
    <t>1A4070000000065000100632</t>
  </si>
  <si>
    <t>1A4070000000065000100633</t>
  </si>
  <si>
    <t>1A4070000000065000100634</t>
  </si>
  <si>
    <t>1A4070000000065000100635</t>
  </si>
  <si>
    <t>1A4070000000065000100636</t>
  </si>
  <si>
    <t>1A4070000000065000100637</t>
  </si>
  <si>
    <t>1A4070000000065000100638</t>
  </si>
  <si>
    <t>1A4070000000065000100639</t>
  </si>
  <si>
    <t>1A4070000000065000100640</t>
  </si>
  <si>
    <t>1A4070000000065000100641</t>
  </si>
  <si>
    <t>1A4070000000065000100642</t>
  </si>
  <si>
    <t>1A4070000000065000100643</t>
  </si>
  <si>
    <t>1A4070000000065000100644</t>
  </si>
  <si>
    <t>1A4070000000065000100645</t>
  </si>
  <si>
    <t>1A4070000000065000100646</t>
  </si>
  <si>
    <t>1A4070000000065000100647</t>
  </si>
  <si>
    <t>1A4070000000065000100648</t>
  </si>
  <si>
    <t>1A4070000000065000100649</t>
  </si>
  <si>
    <t>1A4070000000065000100650</t>
  </si>
  <si>
    <t>1A4070000000065000100651</t>
  </si>
  <si>
    <t>1A4070000000065000100652</t>
  </si>
  <si>
    <t>1A4070000000065000100653</t>
  </si>
  <si>
    <t>1A4070000000065000100654</t>
  </si>
  <si>
    <t>1A4070000000065000100655</t>
  </si>
  <si>
    <t>1A4070000000065000100656</t>
  </si>
  <si>
    <t>1A4070000000065000100657</t>
  </si>
  <si>
    <t>1A4070000000065000100658</t>
  </si>
  <si>
    <t>1A4070000000065000100659</t>
  </si>
  <si>
    <t>1A4070000000065000100660</t>
  </si>
  <si>
    <t>1A4070000000065000100661</t>
  </si>
  <si>
    <t>1A4070000000065000100662</t>
  </si>
  <si>
    <t>1A4070000000065000100663</t>
  </si>
  <si>
    <t>1A4070000000065000100664</t>
  </si>
  <si>
    <t>1A4070000000065000100665</t>
  </si>
  <si>
    <t>1A4070000000065000100666</t>
  </si>
  <si>
    <t>1A4070000000065000100667</t>
  </si>
  <si>
    <t>1A4070000000065000100668</t>
  </si>
  <si>
    <t>1A4070000000065000100669</t>
  </si>
  <si>
    <t>1A4070000000065000100670</t>
  </si>
  <si>
    <t>1A4070000000065000100671</t>
  </si>
  <si>
    <t>1A4070000000065000100672</t>
  </si>
  <si>
    <t>1A4070000000065000100673</t>
  </si>
  <si>
    <t>1A4070000000065000100674</t>
  </si>
  <si>
    <t>1A4070000000065000100675</t>
  </si>
  <si>
    <t>1A4070000000065000100676</t>
  </si>
  <si>
    <t>1A4070000000065000100677</t>
  </si>
  <si>
    <t>1A4070000000065000100678</t>
  </si>
  <si>
    <t>1A4070000000065000100679</t>
  </si>
  <si>
    <t>1A4070000000065000100680</t>
  </si>
  <si>
    <t>1A4070000000065000100681</t>
  </si>
  <si>
    <t>1A4070000000065000100682</t>
  </si>
  <si>
    <t>1A4070000000065000100683</t>
  </si>
  <si>
    <t>1A4070000000065000100684</t>
  </si>
  <si>
    <t>1A4070000000065000100685</t>
  </si>
  <si>
    <t>1A4070000000065000100686</t>
  </si>
  <si>
    <t>1A4070000000065000100687</t>
  </si>
  <si>
    <t>1A4070000000065000100688</t>
  </si>
  <si>
    <t>1A4070000000065000100689</t>
  </si>
  <si>
    <t>1A4070000000065000100690</t>
  </si>
  <si>
    <t>1A4070000000065000100691</t>
  </si>
  <si>
    <t>1A4070000000065000100692</t>
  </si>
  <si>
    <t>1A4070000000065000100693</t>
  </si>
  <si>
    <t>1A4070000000065000100694</t>
  </si>
  <si>
    <t>1A4070000000065000100695</t>
  </si>
  <si>
    <t>1A4070000000065000100696</t>
  </si>
  <si>
    <t>1A4070000000065000100697</t>
  </si>
  <si>
    <t>1A4070000000065000100698</t>
  </si>
  <si>
    <t>1A4070000000065000100699</t>
  </si>
  <si>
    <t>1A4070000000065000100700</t>
  </si>
  <si>
    <t>1A4070000000065000100701</t>
  </si>
  <si>
    <t>1A4070000000065000100702</t>
  </si>
  <si>
    <t>1A4070000000065000100703</t>
  </si>
  <si>
    <t>1A4070000000065000100704</t>
  </si>
  <si>
    <t>1A4070000000065000100705</t>
  </si>
  <si>
    <t>1A4070000000065000100706</t>
  </si>
  <si>
    <t>1A4070000000065000100707</t>
  </si>
  <si>
    <t>1A4070000000065000100708</t>
  </si>
  <si>
    <t>1A4070000000065000100709</t>
  </si>
  <si>
    <t>1A4070000000065000100710</t>
  </si>
  <si>
    <t>1A4070000000065000100711</t>
  </si>
  <si>
    <t>1A4070000000065000100712</t>
  </si>
  <si>
    <t>1A4070000000065000100713</t>
  </si>
  <si>
    <t>1A4070000000065000100714</t>
  </si>
  <si>
    <t>1A4070000000065000100715</t>
  </si>
  <si>
    <t>1A4070000000065000100716</t>
  </si>
  <si>
    <t>1A4070000000065000100717</t>
  </si>
  <si>
    <t>1A4070000000065000100718</t>
  </si>
  <si>
    <t>1A4070000000065000100719</t>
  </si>
  <si>
    <t>1A4070000000065000100720</t>
  </si>
  <si>
    <t>1A4070000000065000100721</t>
  </si>
  <si>
    <t>1A4070000000065000100722</t>
  </si>
  <si>
    <t>1A4070000000065000100723</t>
  </si>
  <si>
    <t>1A4070000000065000100724</t>
  </si>
  <si>
    <t>1A4070000000065000100725</t>
  </si>
  <si>
    <t>1A4070000000065000100726</t>
  </si>
  <si>
    <t>1A4070000000065000100727</t>
  </si>
  <si>
    <t>1A4070000000065000100728</t>
  </si>
  <si>
    <t>1A4070000000065000100729</t>
  </si>
  <si>
    <t>1A4070000000065000100730</t>
  </si>
  <si>
    <t>1A4070000000065000100731</t>
  </si>
  <si>
    <t>1A4070000000065000100732</t>
  </si>
  <si>
    <t>1A4070000000065000100733</t>
  </si>
  <si>
    <t>1A4070000000065000100734</t>
  </si>
  <si>
    <t>1A4070000000065000100735</t>
  </si>
  <si>
    <t>1A4070000000065000100736</t>
  </si>
  <si>
    <t>1A4070000000065000100737</t>
  </si>
  <si>
    <t>1A4070000000065000100738</t>
  </si>
  <si>
    <t>1A4070000000065000100739</t>
  </si>
  <si>
    <t>1A4070000000065000100740</t>
  </si>
  <si>
    <t>1A4070000000065000100741</t>
  </si>
  <si>
    <t>1A4070000000065000100742</t>
  </si>
  <si>
    <t>1A4070000000065000100743</t>
  </si>
  <si>
    <t>1A4070000000065000100744</t>
  </si>
  <si>
    <t>1A4070000000065000100745</t>
  </si>
  <si>
    <t>1A4070000000065000100746</t>
  </si>
  <si>
    <t>1A4070000000065000100747</t>
  </si>
  <si>
    <t>1A4070000000065000100748</t>
  </si>
  <si>
    <t>1A4070000000065000100749</t>
  </si>
  <si>
    <t>1A4070000000065000100750</t>
  </si>
  <si>
    <t>1A4070000000065000100751</t>
  </si>
  <si>
    <t>1A4070000000065000100752</t>
  </si>
  <si>
    <t>1A4070000000065000100753</t>
  </si>
  <si>
    <t>1A4070000000065000100754</t>
  </si>
  <si>
    <t>1A4070000000065000100755</t>
  </si>
  <si>
    <t>1A4070000000065000100756</t>
  </si>
  <si>
    <t>1A4070000000065000100757</t>
  </si>
  <si>
    <t>1A4070000000065000100758</t>
  </si>
  <si>
    <t>1A4070000000065000100759</t>
  </si>
  <si>
    <t>1A4070000000065000100760</t>
  </si>
  <si>
    <t>1A4070000000065000100761</t>
  </si>
  <si>
    <t>1A4070000000065000100762</t>
  </si>
  <si>
    <t>1A4070000000065000100763</t>
  </si>
  <si>
    <t>1A4070000000065000100764</t>
  </si>
  <si>
    <t>1A4070000000065000100765</t>
  </si>
  <si>
    <t>1A4070000000065000100766</t>
  </si>
  <si>
    <t>1A4070000000065000100767</t>
  </si>
  <si>
    <t>1A4070000000065000100768</t>
  </si>
  <si>
    <t>1A4070000000065000100769</t>
  </si>
  <si>
    <t>1A4070000000065000100770</t>
  </si>
  <si>
    <t>1A4070000000065000100771</t>
  </si>
  <si>
    <t>1A4070000000065000100772</t>
  </si>
  <si>
    <t>1A4070000000065000100773</t>
  </si>
  <si>
    <t>1A4070000000065000100774</t>
  </si>
  <si>
    <t>1A4070000000065000100775</t>
  </si>
  <si>
    <t>1A4070000000065000100776</t>
  </si>
  <si>
    <t>1A4070000000065000100777</t>
  </si>
  <si>
    <t>1A4070000000065000100778</t>
  </si>
  <si>
    <t>1A4070000000065000100779</t>
  </si>
  <si>
    <t>1A4070000000065000100780</t>
  </si>
  <si>
    <t>1A4070000000065000100781</t>
  </si>
  <si>
    <t>1A4070000000065000100782</t>
  </si>
  <si>
    <t>1A4070000000065000100783</t>
  </si>
  <si>
    <t>1A4070000000065000100784</t>
  </si>
  <si>
    <t>1A4070000000065000100785</t>
  </si>
  <si>
    <t>1A4070000000065000100786</t>
  </si>
  <si>
    <t>1A4070000000065000100787</t>
  </si>
  <si>
    <t>1A4070000000065000100788</t>
  </si>
  <si>
    <t>1A4070000000065000100789</t>
  </si>
  <si>
    <t>1A4070000000065000100790</t>
  </si>
  <si>
    <t>1A4070000000065000100791</t>
  </si>
  <si>
    <t>1A4070000000065000100792</t>
  </si>
  <si>
    <t>1A4070000000065000100793</t>
  </si>
  <si>
    <t>1A4070000000065000100794</t>
  </si>
  <si>
    <t>1A4070000000065000100795</t>
  </si>
  <si>
    <t>1A4070000000065000100796</t>
  </si>
  <si>
    <t>1A4070000000065000100797</t>
  </si>
  <si>
    <t>1A4070000000065000100798</t>
  </si>
  <si>
    <t>1A4070000000065000100799</t>
  </si>
  <si>
    <t>1A4070000000065000100800</t>
  </si>
  <si>
    <t>1A4070000000065000100801</t>
  </si>
  <si>
    <t>1A4070000000065000100802</t>
  </si>
  <si>
    <t>1A4070000000065000100803</t>
  </si>
  <si>
    <t>1A4070000000065000100804</t>
  </si>
  <si>
    <t>1A4070000000065000100805</t>
  </si>
  <si>
    <t>1A4070000000065000100806</t>
  </si>
  <si>
    <t>1A4070000000065000100807</t>
  </si>
  <si>
    <t>1A4070000000065000100808</t>
  </si>
  <si>
    <t>1A4070000000065000100809</t>
  </si>
  <si>
    <t>1A4070000000065000100810</t>
  </si>
  <si>
    <t>1A4070000000065000100811</t>
  </si>
  <si>
    <t>1A4070000000065000100812</t>
  </si>
  <si>
    <t>1A4070000000065000100813</t>
  </si>
  <si>
    <t>1A4070000000065000100814</t>
  </si>
  <si>
    <t>1A4070000000065000100815</t>
  </si>
  <si>
    <t>1A4070000000065000100816</t>
  </si>
  <si>
    <t>1A4070000000065000100817</t>
  </si>
  <si>
    <t>1A4070000000065000100818</t>
  </si>
  <si>
    <t>1A4070000000065000100819</t>
  </si>
  <si>
    <t>1A4070000000065000100820</t>
  </si>
  <si>
    <t>1A4070000000065000100821</t>
  </si>
  <si>
    <t>1A4070000000065000100822</t>
  </si>
  <si>
    <t>1A4070000000065000100823</t>
  </si>
  <si>
    <t>1A4070000000065000100824</t>
  </si>
  <si>
    <t>1A4070000000065000100825</t>
  </si>
  <si>
    <t>1A4070000000065000100826</t>
  </si>
  <si>
    <t>1A4070000000065000100827</t>
  </si>
  <si>
    <t>1A4070000000065000100828</t>
  </si>
  <si>
    <t>1A4070000000065000100829</t>
  </si>
  <si>
    <t>1A4070000000065000100830</t>
  </si>
  <si>
    <t>1A4070000000065000100831</t>
  </si>
  <si>
    <t>1A4070000000065000100832</t>
  </si>
  <si>
    <t>1A4070000000065000100833</t>
  </si>
  <si>
    <t>1A4070000000065000100834</t>
  </si>
  <si>
    <t>1A4070000000065000100835</t>
  </si>
  <si>
    <t>1A4070000000065000100836</t>
  </si>
  <si>
    <t>1A4070000000065000100837</t>
  </si>
  <si>
    <t>1A4070000000065000100838</t>
  </si>
  <si>
    <t>1A4070000000065000100839</t>
  </si>
  <si>
    <t>1A4070000000065000100840</t>
  </si>
  <si>
    <t>1A4070000000065000100841</t>
  </si>
  <si>
    <t>1A4070000000065000100842</t>
  </si>
  <si>
    <t>1A4070000000065000100843</t>
  </si>
  <si>
    <t>1A4070000000065000100844</t>
  </si>
  <si>
    <t>1A4070000000065000100845</t>
  </si>
  <si>
    <t>1A4070000000065000100846</t>
  </si>
  <si>
    <t>1A4070000000065000100847</t>
  </si>
  <si>
    <t>1A4070000000065000100848</t>
  </si>
  <si>
    <t>1A4070000000065000100849</t>
  </si>
  <si>
    <t>1A4070000000065000100850</t>
  </si>
  <si>
    <t>1A4070000000065000100851</t>
  </si>
  <si>
    <t>1A4070000000065000100852</t>
  </si>
  <si>
    <t>1A4070000000065000100853</t>
  </si>
  <si>
    <t>1A4070000000065000100854</t>
  </si>
  <si>
    <t>1A4070000000065000100855</t>
  </si>
  <si>
    <t>1A4070000000065000100856</t>
  </si>
  <si>
    <t>1A4070000000065000100857</t>
  </si>
  <si>
    <t>1A4070000000065000100858</t>
  </si>
  <si>
    <t>1A4070000000065000100859</t>
  </si>
  <si>
    <t>1A4070000000065000100860</t>
  </si>
  <si>
    <t>1A4070000000065000100861</t>
  </si>
  <si>
    <t>1A4070000000065000100862</t>
  </si>
  <si>
    <t>1A4070000000065000100863</t>
  </si>
  <si>
    <t>1A4070000000065000100864</t>
  </si>
  <si>
    <t>1A4070000000065000100865</t>
  </si>
  <si>
    <t>1A4070000000065000100866</t>
  </si>
  <si>
    <t>1A4070000000065000100867</t>
  </si>
  <si>
    <t>1A4070000000065000100868</t>
  </si>
  <si>
    <t>1A4070000000065000100869</t>
  </si>
  <si>
    <t>1A4070000000065000100870</t>
  </si>
  <si>
    <t>1A4070000000065000100871</t>
  </si>
  <si>
    <t>1A4070000000065000100872</t>
  </si>
  <si>
    <t>1A4070000000065000100873</t>
  </si>
  <si>
    <t>1A4070000000065000100874</t>
  </si>
  <si>
    <t>1A4070000000065000100875</t>
  </si>
  <si>
    <t>1A4070000000065000100876</t>
  </si>
  <si>
    <t>1A4070000000065000100877</t>
  </si>
  <si>
    <t>1A4070000000065000100878</t>
  </si>
  <si>
    <t>1A4070000000065000100879</t>
  </si>
  <si>
    <t>1A4070000000065000100880</t>
  </si>
  <si>
    <t>1A4070000000065000100881</t>
  </si>
  <si>
    <t>1A4070000000065000100882</t>
  </si>
  <si>
    <t>1A4070000000065000100883</t>
  </si>
  <si>
    <t>1A4070000000065000100884</t>
  </si>
  <si>
    <t>1A4070000000065000100885</t>
  </si>
  <si>
    <t>1A4070000000065000100886</t>
  </si>
  <si>
    <t>1A4070000000065000100887</t>
  </si>
  <si>
    <t>1A4070000000065000100888</t>
  </si>
  <si>
    <t>1A4070000000065000100889</t>
  </si>
  <si>
    <t>1A4070000000065000100890</t>
  </si>
  <si>
    <t>1A4070000000065000100891</t>
  </si>
  <si>
    <t>1A4070000000065000100892</t>
  </si>
  <si>
    <t>1A4070000000065000100893</t>
  </si>
  <si>
    <t>1A4070000000065000100894</t>
  </si>
  <si>
    <t>1A4070000000065000100895</t>
  </si>
  <si>
    <t>1A4070000000065000100896</t>
  </si>
  <si>
    <t>1A4070000000065000100897</t>
  </si>
  <si>
    <t>1A4070000000065000100898</t>
  </si>
  <si>
    <t>1A4070000000065000100899</t>
  </si>
  <si>
    <t>1A4070000000065000100900</t>
  </si>
  <si>
    <t>1A4070000000065000100901</t>
  </si>
  <si>
    <t>1A4070000000065000100902</t>
  </si>
  <si>
    <t>1A4070000000065000100903</t>
  </si>
  <si>
    <t>1A4070000000065000100904</t>
  </si>
  <si>
    <t>1A4070000000065000100905</t>
  </si>
  <si>
    <t>1A4070000000065000100906</t>
  </si>
  <si>
    <t>1A4070000000065000100907</t>
  </si>
  <si>
    <t>1A4070000000065000100908</t>
  </si>
  <si>
    <t>1A4070000000065000100909</t>
  </si>
  <si>
    <t>1A4070000000065000100910</t>
  </si>
  <si>
    <t>1A4070000000065000100911</t>
  </si>
  <si>
    <t>1A4070000000065000100912</t>
  </si>
  <si>
    <t>1A4070000000065000100913</t>
  </si>
  <si>
    <t>1A4070000000065000100914</t>
  </si>
  <si>
    <t>1A4070000000065000100915</t>
  </si>
  <si>
    <t>1A4070000000065000100916</t>
  </si>
  <si>
    <t>1A4070000000065000100917</t>
  </si>
  <si>
    <t>1A4070000000065000100918</t>
  </si>
  <si>
    <t>1A4070000000065000100919</t>
  </si>
  <si>
    <t>1A4070000000065000100920</t>
  </si>
  <si>
    <t>1A4070000000065000100921</t>
  </si>
  <si>
    <t>1A4070000000065000100922</t>
  </si>
  <si>
    <t>1A4070000000065000100923</t>
  </si>
  <si>
    <t>1A4070000000065000100924</t>
  </si>
  <si>
    <t>1A4070000000065000100925</t>
  </si>
  <si>
    <t>1A4070000000065000100926</t>
  </si>
  <si>
    <t>1A4070000000065000100927</t>
  </si>
  <si>
    <t>1A4070000000065000100928</t>
  </si>
  <si>
    <t>1A4070000000065000100929</t>
  </si>
  <si>
    <t>1A4070000000065000100930</t>
  </si>
  <si>
    <t>1A4070000000065000100931</t>
  </si>
  <si>
    <t>1A4070000000065000100932</t>
  </si>
  <si>
    <t>1A4070000000065000100933</t>
  </si>
  <si>
    <t>1A4070000000065000100934</t>
  </si>
  <si>
    <t>1A4070000000065000100935</t>
  </si>
  <si>
    <t>1A4070000000065000100936</t>
  </si>
  <si>
    <t>1A4070000000065000100937</t>
  </si>
  <si>
    <t>1A4070000000065000100938</t>
  </si>
  <si>
    <t>1A4070000000065000100939</t>
  </si>
  <si>
    <t>1A4070000000065000100940</t>
  </si>
  <si>
    <t>1A4070000000065000100941</t>
  </si>
  <si>
    <t>1A4070000000065000100942</t>
  </si>
  <si>
    <t>1A4070000000065000100943</t>
  </si>
  <si>
    <t>1A4070000000065000100944</t>
  </si>
  <si>
    <t>1A4070000000065000100945</t>
  </si>
  <si>
    <t>1A4070000000065000100946</t>
  </si>
  <si>
    <t>1A4070000000065000100947</t>
  </si>
  <si>
    <t>1A4070000000065000100948</t>
  </si>
  <si>
    <t>1A4070000000065000100949</t>
  </si>
  <si>
    <t>1A4070000000065000100950</t>
  </si>
  <si>
    <t>1A4070000000065000100951</t>
  </si>
  <si>
    <t>1A4070000000065000100952</t>
  </si>
  <si>
    <t>1A4070000000065000100953</t>
  </si>
  <si>
    <t>1A4070000000065000100954</t>
  </si>
  <si>
    <t>1A4070000000065000100955</t>
  </si>
  <si>
    <t>1A4070000000065000100956</t>
  </si>
  <si>
    <t>1A4070000000065000100957</t>
  </si>
  <si>
    <t>1A4070000000065000100958</t>
  </si>
  <si>
    <t>1A4070000000065000100959</t>
  </si>
  <si>
    <t>1A4070000000065000100960</t>
  </si>
  <si>
    <t>1A4070000000065000100961</t>
  </si>
  <si>
    <t>1A4070000000065000100962</t>
  </si>
  <si>
    <t>1A4070000000065000100963</t>
  </si>
  <si>
    <t>1A4070000000065000100964</t>
  </si>
  <si>
    <t>1A4070000000065000100965</t>
  </si>
  <si>
    <t>1A4070000000065000100966</t>
  </si>
  <si>
    <t>1A4070000000065000100967</t>
  </si>
  <si>
    <t>1A4070000000065000100968</t>
  </si>
  <si>
    <t>1A4070000000065000100969</t>
  </si>
  <si>
    <t>1A4070000000065000100970</t>
  </si>
  <si>
    <t>1A4070000000065000100971</t>
  </si>
  <si>
    <t>1A4070000000065000100972</t>
  </si>
  <si>
    <t>1A4070000000065000100973</t>
  </si>
  <si>
    <t>1A4070000000065000100974</t>
  </si>
  <si>
    <t>1A4070000000065000100975</t>
  </si>
  <si>
    <t>1A4070000000065000100976</t>
  </si>
  <si>
    <t>1A4070000000065000100977</t>
  </si>
  <si>
    <t>1A4070000000065000100978</t>
  </si>
  <si>
    <t>1A4070000000065000100979</t>
  </si>
  <si>
    <t>1A4070000000065000100980</t>
  </si>
  <si>
    <t>1A4070000000065000100981</t>
  </si>
  <si>
    <t>1A4070000000065000100982</t>
  </si>
  <si>
    <t>1A4070000000065000100983</t>
  </si>
  <si>
    <t>1A4070000000065000100984</t>
  </si>
  <si>
    <t>1A4070000000065000100985</t>
  </si>
  <si>
    <t>1A4070000000065000100986</t>
  </si>
  <si>
    <t>1A4070000000065000100987</t>
  </si>
  <si>
    <t>1A4070000000065000100988</t>
  </si>
  <si>
    <t>1A4070000000065000100989</t>
  </si>
  <si>
    <t>1A4070000000065000100990</t>
  </si>
  <si>
    <t>1A4070000000065000100991</t>
  </si>
  <si>
    <t>1A4070000000065000100992</t>
  </si>
  <si>
    <t>1A4070000000065000100993</t>
  </si>
  <si>
    <t>1A4070000000065000100994</t>
  </si>
  <si>
    <t>1A4070000000065000100995</t>
  </si>
  <si>
    <t>1A4070000000065000100996</t>
  </si>
  <si>
    <t>1A4070000000065000100997</t>
  </si>
  <si>
    <t>1A4070000000065000100998</t>
  </si>
  <si>
    <t>1A4070000000065000100999</t>
  </si>
  <si>
    <t>1A4070000000065000101000</t>
  </si>
  <si>
    <t>1A4070000000065000101001</t>
  </si>
  <si>
    <t>1A4070000000065000101002</t>
  </si>
  <si>
    <t>1A4070000000065000101003</t>
  </si>
  <si>
    <t>1A4070000000065000101004</t>
  </si>
  <si>
    <t>1A4070000000065000101005</t>
  </si>
  <si>
    <t>1A4070000000065000101006</t>
  </si>
  <si>
    <t>1A4070000000065000101007</t>
  </si>
  <si>
    <t>1A4070000000065000101008</t>
  </si>
  <si>
    <t>1A4070000000065000101009</t>
  </si>
  <si>
    <t>1A4070000000065000101010</t>
  </si>
  <si>
    <t>1A4070000000065000101011</t>
  </si>
  <si>
    <t>1A4070000000065000101012</t>
  </si>
  <si>
    <t>1A4070000000065000101013</t>
  </si>
  <si>
    <t>1A4070000000065000101014</t>
  </si>
  <si>
    <t>1A4070000000065000101015</t>
  </si>
  <si>
    <t>1A4070000000065000101016</t>
  </si>
  <si>
    <t>1A4070000000065000101017</t>
  </si>
  <si>
    <t>1A4070000000065000101018</t>
  </si>
  <si>
    <t>1A4070000000065000101019</t>
  </si>
  <si>
    <t>1A4070000000065000101020</t>
  </si>
  <si>
    <t>1A4070000000065000101021</t>
  </si>
  <si>
    <t>1A4070000000065000101022</t>
  </si>
  <si>
    <t>1A4070000000065000101023</t>
  </si>
  <si>
    <t>1A4070000000065000101024</t>
  </si>
  <si>
    <t>1A4070000000065000101025</t>
  </si>
  <si>
    <t>1A4070000000065000101026</t>
  </si>
  <si>
    <t>1A4070000000065000101027</t>
  </si>
  <si>
    <t>1A4070000000065000101028</t>
  </si>
  <si>
    <t>1A4070000000065000101029</t>
  </si>
  <si>
    <t>1A4070000000065000101030</t>
  </si>
  <si>
    <t>1A4070000000065000101031</t>
  </si>
  <si>
    <t>1A4070000000065000101032</t>
  </si>
  <si>
    <t>1A4070000000065000101033</t>
  </si>
  <si>
    <t>1A4070000000065000101034</t>
  </si>
  <si>
    <t>1A4070000000065000101035</t>
  </si>
  <si>
    <t>1A4070000000065000101036</t>
  </si>
  <si>
    <t>1A4070000000065000101037</t>
  </si>
  <si>
    <t>1A4070000000065000101038</t>
  </si>
  <si>
    <t>1A4070000000065000101039</t>
  </si>
  <si>
    <t>1A4070000000065000101040</t>
  </si>
  <si>
    <t>1A4070000000065000101041</t>
  </si>
  <si>
    <t>1A4070000000065000101042</t>
  </si>
  <si>
    <t>1A4070000000065000101043</t>
  </si>
  <si>
    <t>1A4070000000065000101044</t>
  </si>
  <si>
    <t>1A4070000000065000101045</t>
  </si>
  <si>
    <t>1A4070000000065000101046</t>
  </si>
  <si>
    <t>1A4070000000065000101047</t>
  </si>
  <si>
    <t>1A4070000000065000101048</t>
  </si>
  <si>
    <t>1A4070000000065000101049</t>
  </si>
  <si>
    <t>1A4070000000065000101050</t>
  </si>
  <si>
    <t>1A4070000000065000101051</t>
  </si>
  <si>
    <t>1A4070000000065000101052</t>
  </si>
  <si>
    <t>1A4070000000065000101053</t>
  </si>
  <si>
    <t>1A4070000000065000101054</t>
  </si>
  <si>
    <t>1A4070000000065000101055</t>
  </si>
  <si>
    <t>1A4070000000065000101056</t>
  </si>
  <si>
    <t>1A4070000000065000101057</t>
  </si>
  <si>
    <t>1A4070000000065000101058</t>
  </si>
  <si>
    <t>1A4070000000065000101059</t>
  </si>
  <si>
    <t>1A4070000000065000101060</t>
  </si>
  <si>
    <t>1A4070000000065000101061</t>
  </si>
  <si>
    <t>1A4070000000065000101062</t>
  </si>
  <si>
    <t>1A4070000000065000101063</t>
  </si>
  <si>
    <t>1A4070000000065000101064</t>
  </si>
  <si>
    <t>1A4070000000065000101065</t>
  </si>
  <si>
    <t>1A4070000000065000101066</t>
  </si>
  <si>
    <t>1A4070000000065000101067</t>
  </si>
  <si>
    <t>1A4070000000065000101068</t>
  </si>
  <si>
    <t>1A4070000000065000101069</t>
  </si>
  <si>
    <t>1A4070000000065000101070</t>
  </si>
  <si>
    <t>1A4070000000065000101071</t>
  </si>
  <si>
    <t>1A4070000000065000101072</t>
  </si>
  <si>
    <t>1A4070000000065000101073</t>
  </si>
  <si>
    <t>1A4070000000065000101074</t>
  </si>
  <si>
    <t>1A4070000000065000101075</t>
  </si>
  <si>
    <t>1A4070000000065000101076</t>
  </si>
  <si>
    <t>1A4070000000065000101077</t>
  </si>
  <si>
    <t>1A4070000000065000101078</t>
  </si>
  <si>
    <t>1A4070000000065000101079</t>
  </si>
  <si>
    <t>1A4070000000065000101080</t>
  </si>
  <si>
    <t>1A4070000000065000101081</t>
  </si>
  <si>
    <t>1A4070000000065000101082</t>
  </si>
  <si>
    <t>1A4070000000065000101083</t>
  </si>
  <si>
    <t>1A4070000000065000101084</t>
  </si>
  <si>
    <t>1A4070000000065000101085</t>
  </si>
  <si>
    <t>1A4070000000065000101086</t>
  </si>
  <si>
    <t>1A4070000000065000101087</t>
  </si>
  <si>
    <t>1A4070000000065000101088</t>
  </si>
  <si>
    <t>1A4070000000065000101089</t>
  </si>
  <si>
    <t>1A4070000000065000101090</t>
  </si>
  <si>
    <t>1A4070000000065000101091</t>
  </si>
  <si>
    <t>1A4070000000065000101092</t>
  </si>
  <si>
    <t>1A4070000000065000101093</t>
  </si>
  <si>
    <t>1A4070000000065000101094</t>
  </si>
  <si>
    <t>1A4070000000065000101095</t>
  </si>
  <si>
    <t>1A4070000000065000101096</t>
  </si>
  <si>
    <t>1A4070000000065000101097</t>
  </si>
  <si>
    <t>1A4070000000065000101098</t>
  </si>
  <si>
    <t>1A4070000000065000101099</t>
  </si>
  <si>
    <t>1A4070000000065000101100</t>
  </si>
  <si>
    <t>1A4070000000065000101101</t>
  </si>
  <si>
    <t>1A4070000000065000101102</t>
  </si>
  <si>
    <t>1A4070000000065000101103</t>
  </si>
  <si>
    <t>1A4070000000065000101104</t>
  </si>
  <si>
    <t>1A4070000000065000101105</t>
  </si>
  <si>
    <t>1A4070000000065000101106</t>
  </si>
  <si>
    <t>1A4070000000065000101107</t>
  </si>
  <si>
    <t>1A4070000000065000101108</t>
  </si>
  <si>
    <t>1A4070000000065000101109</t>
  </si>
  <si>
    <t>1A4070000000065000101110</t>
  </si>
  <si>
    <t>1A4070000000065000101111</t>
  </si>
  <si>
    <t>1A4070000000065000101112</t>
  </si>
  <si>
    <t>1A4070000000065000101113</t>
  </si>
  <si>
    <t>1A4070000000065000101114</t>
  </si>
  <si>
    <t>1A4070000000065000101115</t>
  </si>
  <si>
    <t>1A4070000000065000101116</t>
  </si>
  <si>
    <t>1A4070000000065000101117</t>
  </si>
  <si>
    <t>1A4070000000065000101118</t>
  </si>
  <si>
    <t>1A4070000000065000101119</t>
  </si>
  <si>
    <t>1A4070000000065000101120</t>
  </si>
  <si>
    <t>1A4070000000065000101121</t>
  </si>
  <si>
    <t>1A4070000000065000101122</t>
  </si>
  <si>
    <t>1A4070000000065000101123</t>
  </si>
  <si>
    <t>1A4070000000065000101124</t>
  </si>
  <si>
    <t>1A4070000000065000101125</t>
  </si>
  <si>
    <t>1A4070000000065000101126</t>
  </si>
  <si>
    <t>1A4070000000065000101127</t>
  </si>
  <si>
    <t>1A4070000000065000101128</t>
  </si>
  <si>
    <t>1A4070000000065000101129</t>
  </si>
  <si>
    <t>1A4070000000065000101130</t>
  </si>
  <si>
    <t>1A4070000000065000101131</t>
  </si>
  <si>
    <t>1A4070000000065000101132</t>
  </si>
  <si>
    <t>1A4070000000065000101133</t>
  </si>
  <si>
    <t>1A4070000000065000101134</t>
  </si>
  <si>
    <t>1A4070000000065000101135</t>
  </si>
  <si>
    <t>1A4070000000065000101136</t>
  </si>
  <si>
    <t>1A4070000000065000101137</t>
  </si>
  <si>
    <t>1A4070000000065000101138</t>
  </si>
  <si>
    <t>1A4070000000065000101139</t>
  </si>
  <si>
    <t>1A4070000000065000101140</t>
  </si>
  <si>
    <t>1A4070000000065000101141</t>
  </si>
  <si>
    <t>1A4070000000065000101142</t>
  </si>
  <si>
    <t>1A4070000000065000101143</t>
  </si>
  <si>
    <t>1A4070000000065000101144</t>
  </si>
  <si>
    <t>1A4070000000065000101145</t>
  </si>
  <si>
    <t>1A4070000000065000101146</t>
  </si>
  <si>
    <t>1A4070000000065000101147</t>
  </si>
  <si>
    <t>1A4070000000065000101148</t>
  </si>
  <si>
    <t>1A4070000000065000101149</t>
  </si>
  <si>
    <t>1A4070000000065000101150</t>
  </si>
  <si>
    <t>1A4070000000065000101151</t>
  </si>
  <si>
    <t>1A4070000000065000101152</t>
  </si>
  <si>
    <t>1A4070000000065000101153</t>
  </si>
  <si>
    <t>1A4070000000065000101154</t>
  </si>
  <si>
    <t>1A4070000000065000101155</t>
  </si>
  <si>
    <t>1A4070000000065000101156</t>
  </si>
  <si>
    <t>1A4070000000065000101157</t>
  </si>
  <si>
    <t>1A4070000000065000101158</t>
  </si>
  <si>
    <t>1A4070000000065000101159</t>
  </si>
  <si>
    <t>1A4070000000065000101160</t>
  </si>
  <si>
    <t>1A4070000000065000101161</t>
  </si>
  <si>
    <t>1A4070000000065000101162</t>
  </si>
  <si>
    <t>1A4070000000065000101163</t>
  </si>
  <si>
    <t>1A4070000000065000101164</t>
  </si>
  <si>
    <t>1A4070000000065000101165</t>
  </si>
  <si>
    <t>1A4070000000065000101166</t>
  </si>
  <si>
    <t>1A4070000000065000101167</t>
  </si>
  <si>
    <t>1A4070000000065000101168</t>
  </si>
  <si>
    <t>1A4070000000065000101169</t>
  </si>
  <si>
    <t>1A4070000000065000101170</t>
  </si>
  <si>
    <t>1A4070000000065000101171</t>
  </si>
  <si>
    <t>1A4070000000065000101172</t>
  </si>
  <si>
    <t>1A4070000000065000101173</t>
  </si>
  <si>
    <t>1A4070000000065000101174</t>
  </si>
  <si>
    <t>1A4070000000065000101175</t>
  </si>
  <si>
    <t>1A4070000000065000101176</t>
  </si>
  <si>
    <t>1A4070000000065000101177</t>
  </si>
  <si>
    <t>1A4070000000065000101178</t>
  </si>
  <si>
    <t>1A4070000000065000101179</t>
  </si>
  <si>
    <t>1A4070000000065000101180</t>
  </si>
  <si>
    <t>1A4070000000065000101181</t>
  </si>
  <si>
    <t>1A4070000000065000101182</t>
  </si>
  <si>
    <t>1A4070000000065000101183</t>
  </si>
  <si>
    <t>1A4070000000065000101184</t>
  </si>
  <si>
    <t>1A4070000000065000101185</t>
  </si>
  <si>
    <t>1A4070000000065000101186</t>
  </si>
  <si>
    <t>1A4070000000065000101187</t>
  </si>
  <si>
    <t>1A4070000000065000101188</t>
  </si>
  <si>
    <t>1A4070000000065000101189</t>
  </si>
  <si>
    <t>1A4070000000065000101190</t>
  </si>
  <si>
    <t>1A4070000000065000101191</t>
  </si>
  <si>
    <t>1A4070000000065000101192</t>
  </si>
  <si>
    <t>1A4070000000065000101193</t>
  </si>
  <si>
    <t>1A4070000000065000101194</t>
  </si>
  <si>
    <t>1A4070000000065000101195</t>
  </si>
  <si>
    <t>1A4070000000065000101196</t>
  </si>
  <si>
    <t>1A4070000000065000101197</t>
  </si>
  <si>
    <t>1A4070000000065000101198</t>
  </si>
  <si>
    <t>1A4070000000065000101199</t>
  </si>
  <si>
    <t>1A4070000000065000101200</t>
  </si>
  <si>
    <t>1A4070000000065000101201</t>
  </si>
  <si>
    <t>1A4070000000065000101202</t>
  </si>
  <si>
    <t>1A4070000000065000101203</t>
  </si>
  <si>
    <t>1A4070000000065000101204</t>
  </si>
  <si>
    <t>1A4070000000065000101205</t>
  </si>
  <si>
    <t>1A4070000000065000101206</t>
  </si>
  <si>
    <t>1A4070000000065000101207</t>
  </si>
  <si>
    <t>1A4070000000065000101208</t>
  </si>
  <si>
    <t>1A4070000000065000101209</t>
  </si>
  <si>
    <t>1A4070000000065000101210</t>
  </si>
  <si>
    <t>1A4070000000065000101211</t>
  </si>
  <si>
    <t>1A4070000000065000101212</t>
  </si>
  <si>
    <t>1A4070000000065000101213</t>
  </si>
  <si>
    <t>1A4070000000065000101214</t>
  </si>
  <si>
    <t>1A4070000000065000101215</t>
  </si>
  <si>
    <t>1A4070000000065000101216</t>
  </si>
  <si>
    <t>1A4070000000065000101217</t>
  </si>
  <si>
    <t>1A4070000000065000101218</t>
  </si>
  <si>
    <t>1A4070000000065000101219</t>
  </si>
  <si>
    <t>1A4070000000065000101220</t>
  </si>
  <si>
    <t>1A4070000000065000101221</t>
  </si>
  <si>
    <t>1A4070000000065000101222</t>
  </si>
  <si>
    <t>1A4070000000065000101223</t>
  </si>
  <si>
    <t>1A4070000000065000101224</t>
  </si>
  <si>
    <t>1A4070000000065000101225</t>
  </si>
  <si>
    <t>1A4070000000065000101226</t>
  </si>
  <si>
    <t>1A4070000000065000101227</t>
  </si>
  <si>
    <t>1A4070000000065000101228</t>
  </si>
  <si>
    <t>1A4070000000065000101229</t>
  </si>
  <si>
    <t>1A4070000000065000101230</t>
  </si>
  <si>
    <t>1A4070000000065000101231</t>
  </si>
  <si>
    <t>1A4070000000065000101232</t>
  </si>
  <si>
    <t>1A4070000000065000101233</t>
  </si>
  <si>
    <t>1A4070000000065000101234</t>
  </si>
  <si>
    <t>1A4070000000065000101235</t>
  </si>
  <si>
    <t>1A4070000000065000101236</t>
  </si>
  <si>
    <t>1A4070000000065000101237</t>
  </si>
  <si>
    <t>1A4070000000065000101238</t>
  </si>
  <si>
    <t>1A4070000000065000101239</t>
  </si>
  <si>
    <t>1A4070000000065000101240</t>
  </si>
  <si>
    <t>1A4070000000065000101241</t>
  </si>
  <si>
    <t>1A4070000000065000101242</t>
  </si>
  <si>
    <t>1A4070000000065000101243</t>
  </si>
  <si>
    <t>1A4070000000065000101244</t>
  </si>
  <si>
    <t>1A4070000000065000101245</t>
  </si>
  <si>
    <t>1A4070000000065000101246</t>
  </si>
  <si>
    <t>1A4070000000065000101247</t>
  </si>
  <si>
    <t>1A4070000000065000101248</t>
  </si>
  <si>
    <t>1A4070000000065000101249</t>
  </si>
  <si>
    <t>1A4070000000065000101250</t>
  </si>
  <si>
    <t>1A4070000000065000101251</t>
  </si>
  <si>
    <t>1A4070000000065000101252</t>
  </si>
  <si>
    <t>1A4070000000065000101253</t>
  </si>
  <si>
    <t>1A4070000000065000101254</t>
  </si>
  <si>
    <t>1A4070000000065000101255</t>
  </si>
  <si>
    <t>1A4070000000065000101256</t>
  </si>
  <si>
    <t>1A4070000000065000101257</t>
  </si>
  <si>
    <t>1A4070000000065000101258</t>
  </si>
  <si>
    <t>1A4070000000065000101259</t>
  </si>
  <si>
    <t>1A4070000000065000101260</t>
  </si>
  <si>
    <t>1A4070000000065000101261</t>
  </si>
  <si>
    <t>1A4070000000065000101262</t>
  </si>
  <si>
    <t>1A4070000000065000101263</t>
  </si>
  <si>
    <t>1A4070000000065000101264</t>
  </si>
  <si>
    <t>1A4070000000065000101265</t>
  </si>
  <si>
    <t>1A4070000000065000101266</t>
  </si>
  <si>
    <t>1A4070000000065000101267</t>
  </si>
  <si>
    <t>1A4070000000065000101268</t>
  </si>
  <si>
    <t>1A4070000000065000101269</t>
  </si>
  <si>
    <t>1A4070000000065000101270</t>
  </si>
  <si>
    <t>1A4070000000065000101271</t>
  </si>
  <si>
    <t>1A4070000000065000101272</t>
  </si>
  <si>
    <t>1A4070000000065000101273</t>
  </si>
  <si>
    <t>1A4070000000065000101274</t>
  </si>
  <si>
    <t>1A4070000000065000101275</t>
  </si>
  <si>
    <t>1A4070000000065000101276</t>
  </si>
  <si>
    <t>1A4070000000065000101277</t>
  </si>
  <si>
    <t>1A4070000000065000101278</t>
  </si>
  <si>
    <t>1A4070000000065000101279</t>
  </si>
  <si>
    <t>1A4070000000065000101280</t>
  </si>
  <si>
    <t>1A4070000000065000101281</t>
  </si>
  <si>
    <t>1A4070000000065000101282</t>
  </si>
  <si>
    <t>1A4070000000065000101283</t>
  </si>
  <si>
    <t>1A4070000000065000101284</t>
  </si>
  <si>
    <t>1A4070000000065000101285</t>
  </si>
  <si>
    <t>1A4070000000065000101286</t>
  </si>
  <si>
    <t>1A4070000000065000101287</t>
  </si>
  <si>
    <t>1A4070000000065000101288</t>
  </si>
  <si>
    <t>1A4070000000065000101289</t>
  </si>
  <si>
    <t>1A4070000000065000101290</t>
  </si>
  <si>
    <t>SODA</t>
  </si>
  <si>
    <t>20336 HELL</t>
  </si>
  <si>
    <t>20336 DOMO</t>
  </si>
  <si>
    <t>20336 CHIP</t>
  </si>
  <si>
    <t>20336 SCRM</t>
  </si>
  <si>
    <t>20336 KING</t>
  </si>
  <si>
    <t>20336 GFSD</t>
  </si>
  <si>
    <t>20336 BLDS</t>
  </si>
  <si>
    <t>20336 DOSI</t>
  </si>
  <si>
    <t>20336 PLAN</t>
  </si>
  <si>
    <t>20336 SHRM</t>
  </si>
  <si>
    <t>20336 SOUR</t>
  </si>
  <si>
    <t>20336 DITO</t>
  </si>
  <si>
    <t>20336 SODA</t>
  </si>
  <si>
    <t>20336 LDOS</t>
  </si>
  <si>
    <t>20336 NYFL</t>
  </si>
  <si>
    <t>20336 BERT</t>
  </si>
  <si>
    <t>20336 STR8</t>
  </si>
  <si>
    <t>20336 KOKO</t>
  </si>
  <si>
    <t>20336 92CK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</si>
</sst>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6" fillId="0" borderId="6" applyNumberFormat="0" applyFill="0" applyAlignment="0" applyProtection="0"/>
    <xf numFmtId="0" fontId="8" fillId="3" borderId="7" applyNumberFormat="0" applyAlignment="0" applyProtection="0"/>
  </cellStyleXfs>
  <cellXfs count="5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2" fillId="0" borderId="0" xfId="0" applyFont="1" applyFill="1" applyBorder="1"/>
    <xf numFmtId="0" fontId="2" fillId="0" borderId="0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2" xfId="0" applyFont="1" applyFill="1" applyBorder="1"/>
    <xf numFmtId="0" fontId="2" fillId="0" borderId="5" xfId="0" applyFont="1" applyFill="1" applyBorder="1"/>
    <xf numFmtId="0" fontId="2" fillId="0" borderId="0" xfId="0" applyFont="1" applyFill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left"/>
    </xf>
    <xf numFmtId="0" fontId="0" fillId="2" borderId="0" xfId="0" applyFill="1"/>
    <xf numFmtId="0" fontId="3" fillId="2" borderId="1" xfId="0" applyFont="1" applyFill="1" applyBorder="1"/>
    <xf numFmtId="0" fontId="3" fillId="2" borderId="0" xfId="0" applyFont="1" applyFill="1"/>
    <xf numFmtId="0" fontId="3" fillId="2" borderId="0" xfId="0" applyFont="1" applyFill="1" applyBorder="1"/>
    <xf numFmtId="0" fontId="2" fillId="2" borderId="0" xfId="0" applyFont="1" applyFill="1" applyBorder="1"/>
    <xf numFmtId="0" fontId="2" fillId="2" borderId="0" xfId="0" applyFont="1" applyFill="1"/>
    <xf numFmtId="0" fontId="4" fillId="0" borderId="0" xfId="0" applyFont="1"/>
    <xf numFmtId="0" fontId="4" fillId="0" borderId="0" xfId="0" quotePrefix="1" applyFont="1"/>
    <xf numFmtId="0" fontId="2" fillId="0" borderId="1" xfId="0" applyFont="1" applyFill="1" applyBorder="1"/>
    <xf numFmtId="0" fontId="3" fillId="0" borderId="0" xfId="0" applyFont="1"/>
    <xf numFmtId="0" fontId="3" fillId="0" borderId="1" xfId="0" applyFont="1" applyBorder="1"/>
    <xf numFmtId="0" fontId="3" fillId="0" borderId="0" xfId="0" applyFont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3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  <xf numFmtId="0" fontId="2" fillId="0" borderId="2" xfId="0" applyFont="1" applyBorder="1"/>
    <xf numFmtId="0" fontId="2" fillId="0" borderId="5" xfId="0" applyFont="1" applyBorder="1"/>
    <xf numFmtId="0" fontId="0" fillId="0" borderId="0" xfId="0" applyAlignment="1">
      <alignment horizontal="center" wrapText="1"/>
    </xf>
    <xf numFmtId="0" fontId="0" fillId="0" borderId="0" xfId="0" applyFill="1"/>
    <xf numFmtId="0" fontId="0" fillId="0" borderId="0" xfId="0" applyAlignment="1">
      <alignment horizontal="center" wrapText="1"/>
    </xf>
    <xf numFmtId="0" fontId="0" fillId="0" borderId="0" xfId="0" applyAlignment="1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  <xf numFmtId="0" fontId="0" fillId="4" borderId="0" xfId="0" applyFill="1"/>
    <xf numFmtId="0" fontId="7" fillId="0" borderId="6" xfId="1" applyFont="1" applyAlignment="1">
      <alignment vertical="center" wrapText="1"/>
    </xf>
    <xf numFmtId="0" fontId="8" fillId="3" borderId="7" xfId="2" applyAlignment="1">
      <alignment horizontal="center" vertical="center"/>
    </xf>
    <xf numFmtId="49" fontId="6" fillId="0" borderId="6" xfId="1" applyNumberFormat="1" applyAlignment="1">
      <alignment horizontal="center" vertical="center"/>
    </xf>
    <xf numFmtId="0" fontId="7" fillId="0" borderId="6" xfId="1" applyFont="1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</cellXfs>
  <cellStyles count="3">
    <cellStyle name="Check Cell" xfId="2" builtinId="23"/>
    <cellStyle name="Heading 2" xfId="1" builtinId="17"/>
    <cellStyle name="Normal" xfId="0" builtinId="0"/>
  </cellStyles>
  <dxfs count="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ill>
        <patternFill>
          <bgColor rgb="FFFF0066"/>
        </patternFill>
      </fill>
    </dxf>
    <dxf>
      <fill>
        <patternFill patternType="lightGrid"/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00FF00"/>
        </patternFill>
      </fill>
    </dxf>
    <dxf>
      <fill>
        <patternFill>
          <bgColor rgb="FF66FFFF"/>
        </patternFill>
      </fill>
    </dxf>
    <dxf>
      <fill>
        <patternFill>
          <bgColor rgb="FFFF0066"/>
        </patternFill>
      </fill>
    </dxf>
    <dxf>
      <fill>
        <patternFill patternType="lightGrid"/>
      </fill>
    </dxf>
    <dxf>
      <fill>
        <patternFill patternType="lightVertical"/>
      </fill>
    </dxf>
    <dxf>
      <fill>
        <patternFill patternType="darkGray">
          <fgColor theme="0"/>
          <bgColor theme="5" tint="-0.24994659260841701"/>
        </patternFill>
      </fill>
    </dxf>
    <dxf>
      <fill>
        <patternFill>
          <bgColor theme="2" tint="-0.749961851863155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9999"/>
        </patternFill>
      </fill>
    </dxf>
    <dxf>
      <fill>
        <patternFill patternType="darkTrellis">
          <fgColor theme="4" tint="-0.24994659260841701"/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 patternType="darkTrellis">
          <fgColor theme="4" tint="-0.24994659260841701"/>
          <bgColor theme="7"/>
        </patternFill>
      </fill>
    </dxf>
    <dxf>
      <fill>
        <patternFill>
          <bgColor rgb="FFFF9999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2" tint="-0.749961851863155"/>
        </patternFill>
      </fill>
    </dxf>
    <dxf>
      <fill>
        <patternFill patternType="darkGray">
          <fgColor theme="0"/>
          <bgColor theme="5" tint="-0.24994659260841701"/>
        </patternFill>
      </fill>
    </dxf>
    <dxf>
      <fill>
        <patternFill patternType="lightVertical"/>
      </fill>
    </dxf>
    <dxf>
      <fill>
        <patternFill patternType="lightGrid"/>
      </fill>
    </dxf>
    <dxf>
      <fill>
        <patternFill>
          <bgColor rgb="FFFF0066"/>
        </patternFill>
      </fill>
    </dxf>
    <dxf>
      <fill>
        <patternFill>
          <bgColor rgb="FF66FFFF"/>
        </patternFill>
      </fill>
    </dxf>
    <dxf>
      <fill>
        <patternFill>
          <bgColor rgb="FF00FF00"/>
        </patternFill>
      </fill>
    </dxf>
    <dxf>
      <fill>
        <patternFill patternType="darkDown"/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-0.499984740745262"/>
        </patternFill>
      </fill>
    </dxf>
    <dxf>
      <fill>
        <patternFill patternType="lightGray"/>
      </fill>
    </dxf>
    <dxf>
      <fill>
        <patternFill>
          <bgColor theme="5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 patternType="lightGray"/>
      </fill>
    </dxf>
    <dxf>
      <fill>
        <patternFill patternType="solid">
          <bgColor theme="7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darkDown"/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0066"/>
      <color rgb="FF66FF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Blice" refreshedDate="44060.343165509257" createdVersion="6" refreshedVersion="6" minRefreshableVersion="3" recordCount="29" xr:uid="{CC8BFBB6-D744-49B0-B126-BCF26EE7A4D3}">
  <cacheSource type="worksheet">
    <worksheetSource name="Table17"/>
  </cacheSource>
  <cacheFields count="4">
    <cacheField name="START" numFmtId="0">
      <sharedItems containsString="0" containsBlank="1" containsNumber="1" containsInteger="1" minValue="69792" maxValue="71720"/>
    </cacheField>
    <cacheField name="END" numFmtId="0">
      <sharedItems containsString="0" containsBlank="1" containsNumber="1" containsInteger="1" minValue="69906" maxValue="72049"/>
    </cacheField>
    <cacheField name="GROUP" numFmtId="0">
      <sharedItems containsBlank="1" count="35">
        <s v="GFSD189"/>
        <s v="GFSD207"/>
        <s v="NYFL014"/>
        <s v="PLAN004"/>
        <s v="PLAN008"/>
        <s v="PLAN017"/>
        <s v="SOUR002"/>
        <s v="SOUR004"/>
        <s v="SOUR007"/>
        <s v="YZUP003"/>
        <s v="LDOS018"/>
        <s v="LDOS040"/>
        <s v="STR8014"/>
        <s v="STR8017"/>
        <s v="SUNL006"/>
        <s v="SUNL016"/>
        <s v="KING002"/>
        <s v="JACK021"/>
        <s v="DD22005"/>
        <s v="KOKO030"/>
        <m/>
        <s v="SOUR011" u="1"/>
        <s v="DSLD015" u="1"/>
        <s v="DSLD016" u="1"/>
        <s v="LDOS041" u="1"/>
        <s v="LDOS024" u="1"/>
        <s v="BBGM007" u="1"/>
        <s v="DRMC001" u="1"/>
        <s v="POTN017" u="1"/>
        <s v="SKNK012" u="1"/>
        <s v="SUNL011" u="1"/>
        <s v="YZUP005" u="1"/>
        <s v="GFSD014" u="1"/>
        <s v="DSLD010" u="1"/>
        <s v="GFSD193" u="1"/>
      </sharedItems>
    </cacheField>
    <cacheField name="TOTAL" numFmtId="0">
      <sharedItems containsSemiMixedTypes="0" containsString="0" containsNumber="1" containsInteger="1" minValue="1" maxValue="3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69792"/>
    <n v="69906"/>
    <x v="0"/>
    <n v="115"/>
  </r>
  <r>
    <n v="69907"/>
    <n v="69915"/>
    <x v="1"/>
    <n v="9"/>
  </r>
  <r>
    <n v="69916"/>
    <n v="69974"/>
    <x v="2"/>
    <n v="59"/>
  </r>
  <r>
    <n v="69975"/>
    <n v="70070"/>
    <x v="3"/>
    <n v="96"/>
  </r>
  <r>
    <n v="70071"/>
    <n v="70163"/>
    <x v="4"/>
    <n v="93"/>
  </r>
  <r>
    <n v="70164"/>
    <n v="70183"/>
    <x v="5"/>
    <n v="20"/>
  </r>
  <r>
    <n v="70184"/>
    <n v="70465"/>
    <x v="6"/>
    <n v="282"/>
  </r>
  <r>
    <n v="70466"/>
    <n v="70521"/>
    <x v="7"/>
    <n v="56"/>
  </r>
  <r>
    <n v="70522"/>
    <n v="70539"/>
    <x v="8"/>
    <n v="18"/>
  </r>
  <r>
    <n v="70540"/>
    <n v="70685"/>
    <x v="9"/>
    <n v="146"/>
  </r>
  <r>
    <n v="70686"/>
    <n v="70752"/>
    <x v="10"/>
    <n v="67"/>
  </r>
  <r>
    <n v="70753"/>
    <n v="70945"/>
    <x v="11"/>
    <n v="193"/>
  </r>
  <r>
    <n v="70946"/>
    <n v="71079"/>
    <x v="12"/>
    <n v="134"/>
  </r>
  <r>
    <n v="71080"/>
    <n v="71237"/>
    <x v="13"/>
    <n v="158"/>
  </r>
  <r>
    <n v="71238"/>
    <n v="71370"/>
    <x v="14"/>
    <n v="133"/>
  </r>
  <r>
    <n v="71371"/>
    <n v="71469"/>
    <x v="15"/>
    <n v="99"/>
  </r>
  <r>
    <n v="71470"/>
    <n v="71490"/>
    <x v="16"/>
    <n v="21"/>
  </r>
  <r>
    <n v="71491"/>
    <n v="71548"/>
    <x v="17"/>
    <n v="58"/>
  </r>
  <r>
    <n v="71549"/>
    <n v="71710"/>
    <x v="18"/>
    <n v="162"/>
  </r>
  <r>
    <n v="71711"/>
    <n v="71716"/>
    <x v="19"/>
    <n v="6"/>
  </r>
  <r>
    <n v="71717"/>
    <n v="71719"/>
    <x v="18"/>
    <n v="3"/>
  </r>
  <r>
    <n v="71720"/>
    <n v="72049"/>
    <x v="19"/>
    <n v="330"/>
  </r>
  <r>
    <m/>
    <m/>
    <x v="20"/>
    <n v="1"/>
  </r>
  <r>
    <m/>
    <m/>
    <x v="20"/>
    <n v="1"/>
  </r>
  <r>
    <m/>
    <m/>
    <x v="20"/>
    <n v="1"/>
  </r>
  <r>
    <m/>
    <m/>
    <x v="20"/>
    <n v="1"/>
  </r>
  <r>
    <m/>
    <m/>
    <x v="20"/>
    <n v="1"/>
  </r>
  <r>
    <m/>
    <m/>
    <x v="20"/>
    <n v="1"/>
  </r>
  <r>
    <m/>
    <m/>
    <x v="2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8ED87-4C69-4E1D-8EBF-A6D318DCF96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B56" firstHeaderRow="1" firstDataRow="1" firstDataCol="1"/>
  <pivotFields count="4">
    <pivotField showAll="0"/>
    <pivotField showAll="0"/>
    <pivotField axis="axisRow" showAll="0">
      <items count="36">
        <item m="1" x="26"/>
        <item m="1" x="27"/>
        <item m="1" x="33"/>
        <item m="1" x="22"/>
        <item m="1" x="23"/>
        <item m="1" x="32"/>
        <item x="0"/>
        <item m="1" x="34"/>
        <item x="17"/>
        <item x="16"/>
        <item x="19"/>
        <item m="1" x="25"/>
        <item x="11"/>
        <item m="1" x="24"/>
        <item m="1" x="28"/>
        <item m="1" x="29"/>
        <item x="6"/>
        <item x="7"/>
        <item m="1" x="21"/>
        <item x="12"/>
        <item x="13"/>
        <item x="14"/>
        <item m="1" x="30"/>
        <item x="15"/>
        <item x="9"/>
        <item m="1" x="31"/>
        <item x="1"/>
        <item x="2"/>
        <item x="3"/>
        <item x="4"/>
        <item x="5"/>
        <item x="8"/>
        <item x="10"/>
        <item x="18"/>
        <item x="20"/>
        <item t="default"/>
      </items>
    </pivotField>
    <pivotField dataField="1" showAll="0"/>
  </pivotFields>
  <rowFields count="1">
    <field x="2"/>
  </rowFields>
  <rowItems count="22">
    <i>
      <x v="6"/>
    </i>
    <i>
      <x v="8"/>
    </i>
    <i>
      <x v="9"/>
    </i>
    <i>
      <x v="10"/>
    </i>
    <i>
      <x v="12"/>
    </i>
    <i>
      <x v="16"/>
    </i>
    <i>
      <x v="17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E056A2A-86D4-44BF-B2DE-CCCB1AECE9C6}" name="mvmetrcrange" displayName="mvmetrcrange" ref="G2:K2532" totalsRowShown="0" headerRowDxfId="731" dataDxfId="729" headerRowBorderDxfId="730" tableBorderDxfId="728" totalsRowBorderDxfId="727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1C1F6D47-DAEE-4106-8EFE-AA829EDEADE6}" name="Row" dataDxfId="726">
      <calculatedColumnFormula>LEFT(mvmetrcrange[[#This Row],[Location]],2)</calculatedColumnFormula>
    </tableColumn>
    <tableColumn id="1" xr3:uid="{7C13CBC5-5A95-4415-8A47-0168B9B2390A}" name="Location" dataDxfId="725"/>
    <tableColumn id="13" xr3:uid="{306A6193-4C59-44CF-A896-A016084143DE}" name="Tag range" dataDxfId="724"/>
    <tableColumn id="14" xr3:uid="{EF427F38-74B1-4E7C-AB88-91FB905AFAA9}" name="METRC range" dataDxfId="0">
      <calculatedColumnFormula>IF(mvmetrcrange[[#This Row],[Tag range]]="","",_xlfn.CONCAT("1A4070000000065000",mvmetrcrange[[#This Row],[Tag range]]))</calculatedColumnFormula>
    </tableColumn>
    <tableColumn id="15" xr3:uid="{CBA3B910-9B32-497D-87DF-C55461A7F192}" name="vlookup STRAIN" dataDxfId="723">
      <calculatedColumnFormula>_xlfn.IFNA(VLOOKUP(mvmetrcrange[[#This Row],[Tag range]],mvphenorange[[START]:[NAME]],3,TRUE),"")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45E8087-A843-4CDF-AA47-7E2B334D06BC}" name="mvphenorange" displayName="mvphenorange" ref="A2:E32" totalsRowCount="1">
  <autoFilter ref="A2:E31" xr:uid="{6E83CAE6-889C-4ACA-BD9E-647207806F73}"/>
  <sortState xmlns:xlrd2="http://schemas.microsoft.com/office/spreadsheetml/2017/richdata2" ref="A3:E31">
    <sortCondition ref="B2:B31"/>
  </sortState>
  <tableColumns count="5">
    <tableColumn id="2" xr3:uid="{58773DEB-9DF7-4B58-BA4A-704E582BEEAF}" name="GROUP" dataDxfId="722">
      <calculatedColumnFormula>IF(mvphenorange[[#This Row],[START]]="","",_xlfn.CONCAT($A$1," ",LEFT(mvphenorange[[#This Row],[NAME]],4)))</calculatedColumnFormula>
    </tableColumn>
    <tableColumn id="3" xr3:uid="{FE8F8258-2DBB-421E-8772-C318ADD53367}" name="START"/>
    <tableColumn id="1" xr3:uid="{1D19BAEF-DFAF-4A4E-AEAF-D35E667DB65A}" name="END"/>
    <tableColumn id="4" xr3:uid="{0E70C43E-7A30-4DE3-B62A-5FE14A326E27}" name="NAME" dataDxfId="721"/>
    <tableColumn id="5" xr3:uid="{97B1AF3B-F93B-4F15-8583-44387573D6AA}" name="TOTAL" totalsRowFunction="sum" dataDxfId="720">
      <calculatedColumnFormula>IF(mvphenorange[[#This Row],[END]]="","",mvphenorange[[#This Row],[END]]-mvphenorange[[#This Row],[START]]+1)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F6317A5-B136-47B3-AD0D-022863AD0B45}" name="mvphenomap" displayName="mvphenomap" ref="O2:P28" totalsRowShown="0" headerRowDxfId="719" dataDxfId="718">
  <autoFilter ref="O2:P28" xr:uid="{515BA069-42E2-4291-B09E-6D6FC86BBBEB}"/>
  <tableColumns count="2">
    <tableColumn id="1" xr3:uid="{0CC190B7-3129-4FB7-946A-0876355AEAFD}" name="Formatting" dataDxfId="717">
      <calculatedColumnFormula>mvphenomap[[#This Row],[Names]]</calculatedColumnFormula>
    </tableColumn>
    <tableColumn id="3" xr3:uid="{50AAE2FD-3DBD-4B76-8C4D-2F59692232FF}" name="Names" dataDxfId="716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FCA08AC9-6EB5-4634-BC8F-CD4F0BA9D4AA}" name="mvmetrcrange32" displayName="mvmetrcrange32" ref="G2:K2532" totalsRowShown="0" headerRowDxfId="652" dataDxfId="650" headerRowBorderDxfId="651" tableBorderDxfId="649" totalsRowBorderDxfId="648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6A1119D4-1486-404A-8860-FCF754346D43}" name="Row" dataDxfId="647"/>
    <tableColumn id="1" xr3:uid="{A9D46EAF-03B7-4D26-985D-896B0CF8C866}" name="Location" dataDxfId="646"/>
    <tableColumn id="13" xr3:uid="{872224F1-649B-41FD-BFC5-1DF15833424A}" name="Tag range" dataDxfId="645"/>
    <tableColumn id="14" xr3:uid="{114DB3EF-6608-4D2B-B29B-D344A2809299}" name="METRC range" dataDxfId="1">
      <calculatedColumnFormula>_xlfn.CONCAT("1A4070000000065000",mvmetrcrange32[[#This Row],[Tag range]])</calculatedColumnFormula>
    </tableColumn>
    <tableColumn id="15" xr3:uid="{B1FA1514-7854-473F-AF4C-CC1D2F5C3FD9}" name="vlookup STRAIN" dataDxfId="644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DD1FB089-723E-4CD5-B4C4-9D0405BB299A}" name="mvphenorange33" displayName="mvphenorange33" ref="A2:E32" totalsRowCount="1">
  <autoFilter ref="A2:E31" xr:uid="{6E83CAE6-889C-4ACA-BD9E-647207806F73}"/>
  <sortState xmlns:xlrd2="http://schemas.microsoft.com/office/spreadsheetml/2017/richdata2" ref="A3:E31">
    <sortCondition ref="B2:B31"/>
  </sortState>
  <tableColumns count="5">
    <tableColumn id="2" xr3:uid="{57ED1425-4447-4B25-89A9-1C4D2EE80901}" name="GROUP" dataDxfId="643"/>
    <tableColumn id="3" xr3:uid="{1A0DB0EF-34CF-45C0-96D4-58558F6E4987}" name="START"/>
    <tableColumn id="1" xr3:uid="{EB0C969D-DB50-40C1-B7CE-8CE0B10E277D}" name="END"/>
    <tableColumn id="4" xr3:uid="{2D14A85C-7963-4B00-88EA-0D8985BE3F00}" name="NAME" dataDxfId="642"/>
    <tableColumn id="5" xr3:uid="{9022596F-C8AA-4B61-AB20-14855B741A09}" name="TOTAL" totalsRowFunction="sum" dataDxfId="641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69C62B3-D5E3-4DB5-80FF-17745881D810}" name="mvphenomap34" displayName="mvphenomap34" ref="O2:P28" totalsRowShown="0" headerRowDxfId="640" dataDxfId="639">
  <autoFilter ref="O2:P28" xr:uid="{515BA069-42E2-4291-B09E-6D6FC86BBBEB}"/>
  <tableColumns count="2">
    <tableColumn id="1" xr3:uid="{E4FCE828-2147-4642-9AEC-F830FCE0EF0D}" name="Formatting" dataDxfId="638"/>
    <tableColumn id="3" xr3:uid="{A6C69737-D63F-4DE1-8415-82E53FE679A1}" name="Names" dataDxfId="637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DAE219D-EA97-4272-9412-72FA30B53789}" name="mvmetrcrange29" displayName="mvmetrcrange29" ref="G2:K2532" totalsRowShown="0" headerRowDxfId="574" dataDxfId="572" headerRowBorderDxfId="573" tableBorderDxfId="571" totalsRowBorderDxfId="570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E9790FE4-A28B-4FEE-BE09-6A7A72DA1D46}" name="Row" dataDxfId="569"/>
    <tableColumn id="1" xr3:uid="{966052F7-DF4D-454E-95A5-5FFFFF832FCE}" name="Location" dataDxfId="568"/>
    <tableColumn id="13" xr3:uid="{0CBE4D2D-63CB-4FC9-946F-82E2296EC1BC}" name="Tag range" dataDxfId="567"/>
    <tableColumn id="14" xr3:uid="{EA95C580-E816-4A11-98A1-AEE8D4F91703}" name="METRC range" dataDxfId="566"/>
    <tableColumn id="15" xr3:uid="{DBC4B2AF-024C-483D-A728-A4DFAD10370B}" name="vlookup STRAIN" dataDxfId="565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2942202-C77F-4E23-8BF8-B2C542920DCF}" name="mvphenorange30" displayName="mvphenorange30" ref="A2:E32" totalsRowCount="1">
  <autoFilter ref="A2:E31" xr:uid="{6E83CAE6-889C-4ACA-BD9E-647207806F73}"/>
  <sortState xmlns:xlrd2="http://schemas.microsoft.com/office/spreadsheetml/2017/richdata2" ref="A3:E31">
    <sortCondition ref="B2:B31"/>
  </sortState>
  <tableColumns count="5">
    <tableColumn id="2" xr3:uid="{091C860A-730C-47D4-8EEE-E901BCE3A01D}" name="GROUP" dataDxfId="564"/>
    <tableColumn id="3" xr3:uid="{6970E3EA-9322-4DCD-8824-42FFF6D69858}" name="START"/>
    <tableColumn id="1" xr3:uid="{2584DD4B-D46A-4ACE-8B7C-F904D629CB7B}" name="END"/>
    <tableColumn id="4" xr3:uid="{DAEA625D-B2D3-4918-A16D-5AEEDCFC1A29}" name="NAME" dataDxfId="563"/>
    <tableColumn id="5" xr3:uid="{8B44C315-A740-4D8C-AD71-20083A0E5F6D}" name="TOTAL" totalsRowFunction="sum" dataDxfId="562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BF26742-4995-420D-97A9-1E85D4DD63DD}" name="mvphenomap31" displayName="mvphenomap31" ref="O2:P28" totalsRowShown="0" headerRowDxfId="561" dataDxfId="560">
  <autoFilter ref="O2:P28" xr:uid="{515BA069-42E2-4291-B09E-6D6FC86BBBEB}"/>
  <tableColumns count="2">
    <tableColumn id="1" xr3:uid="{8BCAC780-D107-4BC9-BE47-DC01884FA172}" name="Formatting" dataDxfId="559"/>
    <tableColumn id="3" xr3:uid="{57C01C13-9149-4A89-9170-78AB2630766E}" name="Names" dataDxfId="558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612D2F4-8638-4F7A-93EE-03FF99827ECE}" name="mvmetrcrange26" displayName="mvmetrcrange26" ref="G2:K2532" totalsRowShown="0" headerRowDxfId="496" dataDxfId="494" headerRowBorderDxfId="495" tableBorderDxfId="493" totalsRowBorderDxfId="492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AE29C99D-D2CB-442A-B7B9-B03A7717259B}" name="Row" dataDxfId="491"/>
    <tableColumn id="1" xr3:uid="{73BF878B-F3EC-4E8F-94E0-EA364083E4D3}" name="Location" dataDxfId="490"/>
    <tableColumn id="13" xr3:uid="{79F57036-24C7-429A-BED9-DC233866C926}" name="Tag range" dataDxfId="489"/>
    <tableColumn id="14" xr3:uid="{17DEADB4-2B9A-48DF-9D3B-9E52531BF29A}" name="METRC range" dataDxfId="488"/>
    <tableColumn id="15" xr3:uid="{B33A58A7-2ABA-4417-93F4-C626148C5119}" name="vlookup STRAIN" dataDxfId="487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1C86C9D-0A00-400D-8556-74BB09B46C89}" name="mvphenorange27" displayName="mvphenorange27" ref="A2:E23" totalsRowCount="1">
  <autoFilter ref="A2:E22" xr:uid="{6E83CAE6-889C-4ACA-BD9E-647207806F73}"/>
  <sortState xmlns:xlrd2="http://schemas.microsoft.com/office/spreadsheetml/2017/richdata2" ref="A3:E22">
    <sortCondition ref="B2:B22"/>
  </sortState>
  <tableColumns count="5">
    <tableColumn id="2" xr3:uid="{7EA15932-669C-4EF4-B8F6-EB1E5D4E198E}" name="GROUP" dataDxfId="486"/>
    <tableColumn id="3" xr3:uid="{5C265877-9DBA-4216-9D89-7D19FA191C61}" name="START"/>
    <tableColumn id="1" xr3:uid="{E5BF825D-154B-473C-8696-ED50A95A5D8D}" name="END"/>
    <tableColumn id="4" xr3:uid="{D5E25089-D7B8-48C0-84F2-8CF9FDB93813}" name="NAME" dataDxfId="485"/>
    <tableColumn id="5" xr3:uid="{A25DE506-82FF-440F-B895-15F33148DB03}" name="TOTAL" totalsRowFunction="sum" dataDxfId="484"/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009D2E2-6A8A-4E77-9FFE-280F1A9068C4}" name="mvphenomap28" displayName="mvphenomap28" ref="M2:N22" totalsRowShown="0" headerRowDxfId="483" dataDxfId="482">
  <autoFilter ref="M2:N22" xr:uid="{515BA069-42E2-4291-B09E-6D6FC86BBBEB}"/>
  <tableColumns count="2">
    <tableColumn id="1" xr3:uid="{6150467E-228F-49A1-B819-F1F01F3EB8AB}" name="Formatting" dataDxfId="481"/>
    <tableColumn id="3" xr3:uid="{95D13A49-9B5D-4FC6-97DD-4ABE18984F85}" name="Names" dataDxfId="480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B52A30D-5E43-48D1-A583-8858B8BB3961}" name="mvmetrcrange23" displayName="mvmetrcrange23" ref="G2:K2532" totalsRowShown="0" headerRowDxfId="418" dataDxfId="416" headerRowBorderDxfId="417" tableBorderDxfId="415" totalsRowBorderDxfId="414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B524475C-F135-4A2A-9CBB-C615543E1E91}" name="Row" dataDxfId="413"/>
    <tableColumn id="1" xr3:uid="{C9ED84CB-3FF4-42EF-9E99-B91A7E32D249}" name="Location" dataDxfId="412"/>
    <tableColumn id="13" xr3:uid="{EABF9280-8CC5-4283-9FF1-2DC87C65AF4F}" name="Tag range" dataDxfId="411"/>
    <tableColumn id="14" xr3:uid="{FC909E60-8E83-44CF-A614-896EE0E7CE9B}" name="METRC range" dataDxfId="410"/>
    <tableColumn id="15" xr3:uid="{0A2DC0BB-D840-4A75-BD8D-CF730C70AA13}" name="vlookup STRAIN" dataDxfId="409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2BFC5CE-967F-4732-9182-A742CAF5B2E5}" name="mvphenorange24" displayName="mvphenorange24" ref="A2:E32" totalsRowCount="1">
  <autoFilter ref="A2:E31" xr:uid="{6E83CAE6-889C-4ACA-BD9E-647207806F73}"/>
  <sortState xmlns:xlrd2="http://schemas.microsoft.com/office/spreadsheetml/2017/richdata2" ref="A3:D31">
    <sortCondition ref="B2:B31"/>
  </sortState>
  <tableColumns count="5">
    <tableColumn id="2" xr3:uid="{FE9AE271-C692-4C1E-8C2F-0C82ADA7F644}" name="GROUP" dataDxfId="408"/>
    <tableColumn id="3" xr3:uid="{98E8EBD4-269C-4979-803E-8BE4CCC00C90}" name="START"/>
    <tableColumn id="1" xr3:uid="{8233995D-65EF-4F32-9476-9AC373532F25}" name="END"/>
    <tableColumn id="4" xr3:uid="{CB891868-F3ED-4B16-BDB7-A66049BDA1A6}" name="NAME" dataDxfId="407"/>
    <tableColumn id="5" xr3:uid="{C091EB9F-1BD8-466F-88F6-D7DFE7DF9657}" name="TOTAL" totalsRowFunction="sum" dataDxfId="40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35C3F64-D0B9-4419-ACAC-03207C85BC62}" name="mvphenomap25" displayName="mvphenomap25" ref="O2:P28" totalsRowShown="0" headerRowDxfId="405" dataDxfId="404">
  <autoFilter ref="O2:P28" xr:uid="{515BA069-42E2-4291-B09E-6D6FC86BBBEB}"/>
  <tableColumns count="2">
    <tableColumn id="1" xr3:uid="{AB14E7F6-F296-439A-A6AD-D1AF7A480530}" name="Formatting" dataDxfId="403"/>
    <tableColumn id="3" xr3:uid="{F3CE499C-293C-401D-AA9F-7A51E73B1ADB}" name="Names" dataDxfId="402"/>
  </tableColumns>
  <tableStyleInfo name="TableStyleMedium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667669E-1F26-4D0B-916B-A23F4A2E7212}" name="mvmetrcrange20" displayName="mvmetrcrange20" ref="G2:K2532" totalsRowShown="0" headerRowDxfId="341" dataDxfId="339" headerRowBorderDxfId="340" tableBorderDxfId="338" totalsRowBorderDxfId="337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24EFBCA5-C26C-4384-A34A-F9B4E165E54C}" name="Row" dataDxfId="336"/>
    <tableColumn id="1" xr3:uid="{C0E85421-09A8-4035-BADC-B3CCF1FA7614}" name="Location" dataDxfId="335"/>
    <tableColumn id="13" xr3:uid="{A1E6D266-BB63-4A50-A1FD-2EEFFEB9BF02}" name="Tag range" dataDxfId="334"/>
    <tableColumn id="14" xr3:uid="{77EE3DB4-45C7-4F56-9451-3D2F791D5D0E}" name="METRC range" dataDxfId="333"/>
    <tableColumn id="15" xr3:uid="{CECA96D0-F0C9-4589-A973-3DBE1BBD77ED}" name="vlookup STRAIN" dataDxfId="332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84F62C3-1EEB-4CED-A27B-A706E34F5EB6}" name="mvphenorange21" displayName="mvphenorange21" ref="A2:E32" totalsRowCount="1">
  <autoFilter ref="A2:E31" xr:uid="{6E83CAE6-889C-4ACA-BD9E-647207806F73}"/>
  <sortState xmlns:xlrd2="http://schemas.microsoft.com/office/spreadsheetml/2017/richdata2" ref="A3:D31">
    <sortCondition ref="B2:B31"/>
  </sortState>
  <tableColumns count="5">
    <tableColumn id="2" xr3:uid="{ADE3113D-CBDE-43A8-8862-C321377195B0}" name="GROUP" dataDxfId="331"/>
    <tableColumn id="3" xr3:uid="{DA2AC577-B05D-47F8-B430-C74BDA5722E8}" name="START"/>
    <tableColumn id="1" xr3:uid="{54E0E8BF-4968-4B83-A5F6-18CEE2C7E8B5}" name="END"/>
    <tableColumn id="4" xr3:uid="{E8F5A41A-F9E7-411A-B83C-44538D88566B}" name="NAME" totalsRowFunction="sum" dataDxfId="330"/>
    <tableColumn id="5" xr3:uid="{1A421F7B-2972-45F7-B1F9-C882BD8DF1E6}" name="TOTAL" totalsRowFunction="sum" dataDxfId="329"/>
  </tableColumns>
  <tableStyleInfo name="TableStyleMedium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758B3F4-4EAF-4DFD-AE52-15FD80046D0C}" name="mvphenomap22" displayName="mvphenomap22" ref="O2:P28" totalsRowShown="0" headerRowDxfId="328" dataDxfId="327">
  <autoFilter ref="O2:P28" xr:uid="{515BA069-42E2-4291-B09E-6D6FC86BBBEB}"/>
  <tableColumns count="2">
    <tableColumn id="1" xr3:uid="{0FD165D0-1FF5-4BCA-8362-82E7A1F446BD}" name="Formatting" dataDxfId="326"/>
    <tableColumn id="3" xr3:uid="{5B065412-AE3E-490B-993E-4BF8CBBFBCDA}" name="Names" dataDxfId="325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FBFEAE3-4AC8-460D-948B-435E508E304A}" name="Table331117" displayName="Table331117" ref="G2:K2532" totalsRowShown="0" headerRowDxfId="264" dataDxfId="262" headerRowBorderDxfId="263" tableBorderDxfId="261" totalsRowBorderDxfId="260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7C90BC9A-E0E8-443E-A625-AB7DC17095F5}" name="Row" dataDxfId="259"/>
    <tableColumn id="1" xr3:uid="{4523FD2A-2887-4D23-937B-5BB584424638}" name="Location" dataDxfId="258"/>
    <tableColumn id="13" xr3:uid="{38E8C988-2E95-4287-A3E1-119A3486305F}" name="Tag range" dataDxfId="257"/>
    <tableColumn id="14" xr3:uid="{EB43C0DB-17E8-4695-A520-75BE33EFC60D}" name="METRC range" dataDxfId="256"/>
    <tableColumn id="15" xr3:uid="{27CA2536-9F60-4E72-A92C-42D75D3DDCAE}" name="vlookup STRAIN" dataDxfId="255"/>
  </tableColumns>
  <tableStyleInfo name="TableStyleMedium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F1CEBEE-7389-4AB4-BAE2-6374AE8D703B}" name="Table1761218" displayName="Table1761218" ref="A2:E32" totalsRowCount="1">
  <autoFilter ref="A2:E31" xr:uid="{6E83CAE6-889C-4ACA-BD9E-647207806F73}"/>
  <sortState xmlns:xlrd2="http://schemas.microsoft.com/office/spreadsheetml/2017/richdata2" ref="A3:D31">
    <sortCondition ref="B2:B31"/>
  </sortState>
  <tableColumns count="5">
    <tableColumn id="2" xr3:uid="{D55FFC92-F331-435D-929E-20F834C3044C}" name="GROUP" dataDxfId="254"/>
    <tableColumn id="3" xr3:uid="{5C2BAA31-4C45-4BDF-B1AD-99E350854ABB}" name="START"/>
    <tableColumn id="1" xr3:uid="{0F220A28-99D5-433C-A641-3D56906EFF96}" name="END"/>
    <tableColumn id="4" xr3:uid="{EC75165B-1585-4974-9FA0-BAD02FED191D}" name="NAME" totalsRowFunction="sum" dataDxfId="253"/>
    <tableColumn id="5" xr3:uid="{5ADBB72B-7DD8-4167-8F31-B85ADD8B6FE4}" name="TOTAL" totalsRowFunction="sum" dataDxfId="252"/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33FC7C-170A-4873-AB2C-458A5CC6E366}" name="Table471319" displayName="Table471319" ref="O2:P28" totalsRowShown="0" headerRowDxfId="251" dataDxfId="250">
  <autoFilter ref="O2:P28" xr:uid="{515BA069-42E2-4291-B09E-6D6FC86BBBEB}"/>
  <tableColumns count="2">
    <tableColumn id="1" xr3:uid="{9402AD0A-1C67-4050-91F4-1FE7C98B2346}" name="Formatting" dataDxfId="249"/>
    <tableColumn id="3" xr3:uid="{EC14317B-DB32-484C-8F39-FCAA5EFF2EF6}" name="Names" dataDxfId="248"/>
  </tableColumns>
  <tableStyleInfo name="TableStyleMedium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E4CF392-AB5B-46DE-8E82-A4B795277EAF}" name="Table38" displayName="Table38" ref="F2:J2532" totalsRowShown="0" headerRowDxfId="230" dataDxfId="228" headerRowBorderDxfId="229" tableBorderDxfId="227" totalsRowBorderDxfId="226">
  <autoFilter ref="F2:J2532" xr:uid="{E6C4922B-1AFE-47FA-A0F4-650555DC3835}"/>
  <sortState xmlns:xlrd2="http://schemas.microsoft.com/office/spreadsheetml/2017/richdata2" ref="F3:G2532">
    <sortCondition ref="G2:G2532"/>
  </sortState>
  <tableColumns count="5">
    <tableColumn id="12" xr3:uid="{0A14DEFF-C163-4934-AE83-6434F4D44343}" name="Row" dataDxfId="225"/>
    <tableColumn id="1" xr3:uid="{022E4873-295A-48AE-9F97-E118F944936C}" name="Location" dataDxfId="224"/>
    <tableColumn id="13" xr3:uid="{6CE23F44-3940-422A-9EE3-696D21EF42A7}" name="Tag range" dataDxfId="223"/>
    <tableColumn id="14" xr3:uid="{C73D42DB-C272-41F3-8DF3-A1C45F1E164C}" name="METRC range" dataDxfId="222"/>
    <tableColumn id="15" xr3:uid="{D0442D0F-70EF-49C3-AF25-63D41C12DE9E}" name="vlookup STRAIN" dataDxfId="221"/>
  </tableColumns>
  <tableStyleInfo name="TableStyleMedium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2844721-A930-4224-B849-C9D0CAEC4532}" name="Table179" displayName="Table179" ref="A2:D24" totalsRowCount="1">
  <autoFilter ref="A2:D23" xr:uid="{6E83CAE6-889C-4ACA-BD9E-647207806F73}"/>
  <sortState xmlns:xlrd2="http://schemas.microsoft.com/office/spreadsheetml/2017/richdata2" ref="A3:D23">
    <sortCondition ref="A2:A23"/>
  </sortState>
  <tableColumns count="4">
    <tableColumn id="2" xr3:uid="{6BA6531F-A299-453D-984E-82B1BD3DF55E}" name="START" totalsRowLabel="Total"/>
    <tableColumn id="3" xr3:uid="{BB14D33C-8DDB-49BC-A3C1-0001C6783D8C}" name="END"/>
    <tableColumn id="1" xr3:uid="{CAA75C2D-FD1E-461F-A028-95DFEEF911F9}" name="GROUP"/>
    <tableColumn id="4" xr3:uid="{68668598-7E8E-493A-9C27-BE5FB97B71F0}" name="TOTAL" totalsRowFunction="sum"/>
  </tableColumns>
  <tableStyleInfo name="TableStyleMedium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CA9DE0E-9FA4-40BE-88FC-9ED55A161C48}" name="Table410" displayName="Table410" ref="N2:O18" totalsRowShown="0" headerRowDxfId="220" dataDxfId="219">
  <autoFilter ref="N2:O18" xr:uid="{515BA069-42E2-4291-B09E-6D6FC86BBBEB}"/>
  <tableColumns count="2">
    <tableColumn id="1" xr3:uid="{9E2FE6E7-D024-4A69-A95A-FF5970FBBA30}" name="Formatting" dataDxfId="218"/>
    <tableColumn id="3" xr3:uid="{BB315E7F-E0E2-441C-B87A-BACDE4F4254A}" name="Names" dataDxfId="217"/>
  </tableColumns>
  <tableStyleInfo name="TableStyleMedium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668449-67B8-4BD8-A9EF-CE3CB660CCF8}" name="Table331114" displayName="Table331114" ref="G2:K2532" totalsRowShown="0" headerRowDxfId="157" dataDxfId="155" headerRowBorderDxfId="156" tableBorderDxfId="154" totalsRowBorderDxfId="153">
  <autoFilter ref="G2:K2532" xr:uid="{E6C4922B-1AFE-47FA-A0F4-650555DC3835}"/>
  <sortState xmlns:xlrd2="http://schemas.microsoft.com/office/spreadsheetml/2017/richdata2" ref="G3:H2532">
    <sortCondition ref="H2:H2532"/>
  </sortState>
  <tableColumns count="5">
    <tableColumn id="12" xr3:uid="{BD7F7AD6-90BB-46E2-A757-A38D4B023A5B}" name="Row" dataDxfId="152">
      <calculatedColumnFormula>LEFT(Table331114[[#This Row],[Location]],2)</calculatedColumnFormula>
    </tableColumn>
    <tableColumn id="1" xr3:uid="{0970F4E1-DF10-4937-AD68-5894CB6F4691}" name="Location" dataDxfId="151"/>
    <tableColumn id="13" xr3:uid="{C2560E68-B3FF-494A-91FE-77883DA20E54}" name="Tag range" dataDxfId="150"/>
    <tableColumn id="14" xr3:uid="{A829C524-F73A-484E-A1B4-858B05636A2E}" name="METRC range" dataDxfId="149">
      <calculatedColumnFormula>IF(Table331114[[#This Row],[Tag range]]="","",_xlfn.CONCAT("1A40700000000650000",Table331114[[#This Row],[Tag range]]))</calculatedColumnFormula>
    </tableColumn>
    <tableColumn id="15" xr3:uid="{A041434D-CC72-442F-B421-0CA9239B5425}" name="vlookup STRAIN" dataDxfId="148">
      <calculatedColumnFormula>_xlfn.IFNA(VLOOKUP(Table331114[[#This Row],[Tag range]],Table1761215[[START]:[NAME]],3,TRUE),"")</calculatedColumnFormula>
    </tableColumn>
  </tableColumns>
  <tableStyleInfo name="TableStyleMedium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FDB7B9A-4296-4436-B7E6-596DE02A9EB2}" name="Table1761215" displayName="Table1761215" ref="A2:E32" totalsRowCount="1">
  <autoFilter ref="A2:E31" xr:uid="{6E83CAE6-889C-4ACA-BD9E-647207806F73}"/>
  <sortState xmlns:xlrd2="http://schemas.microsoft.com/office/spreadsheetml/2017/richdata2" ref="A3:D31">
    <sortCondition ref="B2:B31"/>
  </sortState>
  <tableColumns count="5">
    <tableColumn id="2" xr3:uid="{BE05A138-E46D-40C2-BCAE-12910C3A4491}" name="GROUP" dataDxfId="147"/>
    <tableColumn id="3" xr3:uid="{38E3B8D0-440F-4074-9C7B-00C7CA921F7F}" name="START"/>
    <tableColumn id="1" xr3:uid="{CCD2E0C1-1C9D-4D85-AB75-5EE1786ACE9C}" name="END"/>
    <tableColumn id="4" xr3:uid="{27A40F54-59FE-49EE-8A3E-92020A01CD15}" name="NAME" totalsRowFunction="sum" dataDxfId="146"/>
    <tableColumn id="5" xr3:uid="{089B80D5-79CA-4F4F-9DF3-5DA1984707C2}" name="TOTAL" totalsRowFunction="sum">
      <calculatedColumnFormula>IF(Table1761215[[#This Row],[START]]="","",C3-B3+1)</calculatedColumnFormula>
    </tableColumn>
  </tableColumns>
  <tableStyleInfo name="TableStyleMedium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A532C73-298D-48C3-B504-688068EFA39E}" name="Table471316" displayName="Table471316" ref="O2:P28" totalsRowShown="0" headerRowDxfId="145" dataDxfId="144">
  <autoFilter ref="O2:P28" xr:uid="{515BA069-42E2-4291-B09E-6D6FC86BBBEB}"/>
  <tableColumns count="2">
    <tableColumn id="1" xr3:uid="{C92736EA-56C8-4E55-B45D-4E8B8CFED914}" name="Formatting" dataDxfId="143">
      <calculatedColumnFormula>Table471316[[#This Row],[Names]]</calculatedColumnFormula>
    </tableColumn>
    <tableColumn id="3" xr3:uid="{63A2D987-1891-484B-8834-06097C4A3549}" name="Names" dataDxfId="142"/>
  </tableColumns>
  <tableStyleInfo name="TableStyleMedium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BDA749-8BA3-4691-9E55-29B3C8C5D973}" name="Table33112" displayName="Table33112" ref="F2:J2532" totalsRowShown="0" headerRowDxfId="82" dataDxfId="80" headerRowBorderDxfId="81" tableBorderDxfId="79" totalsRowBorderDxfId="78">
  <autoFilter ref="F2:J2532" xr:uid="{E6C4922B-1AFE-47FA-A0F4-650555DC3835}"/>
  <sortState xmlns:xlrd2="http://schemas.microsoft.com/office/spreadsheetml/2017/richdata2" ref="F3:G2532">
    <sortCondition ref="G2:G2532"/>
  </sortState>
  <tableColumns count="5">
    <tableColumn id="12" xr3:uid="{65A371F2-F82C-4362-B008-7C6E40320AD9}" name="Row" dataDxfId="77">
      <calculatedColumnFormula>LEFT(Table33112[[#This Row],[Location]],2)</calculatedColumnFormula>
    </tableColumn>
    <tableColumn id="1" xr3:uid="{A97B3B6C-737D-4E49-9937-C93A4B3E7F88}" name="Location" dataDxfId="76"/>
    <tableColumn id="13" xr3:uid="{957A7837-9D82-4564-A647-D6B732BEAD44}" name="Tag range" dataDxfId="75"/>
    <tableColumn id="14" xr3:uid="{0A9A3DBA-415B-4272-B248-B568B3805B19}" name="METRC range" dataDxfId="74">
      <calculatedColumnFormula>IF(Table33112[[#This Row],[Tag range]]="","",_xlfn.CONCAT("1A40700000000650000",Table33112[[#This Row],[Tag range]]))</calculatedColumnFormula>
    </tableColumn>
    <tableColumn id="15" xr3:uid="{E38713DB-73C2-484C-B5F8-AA10D2951CF2}" name="vlookup STRAIN" dataDxfId="73">
      <calculatedColumnFormula>_xlfn.IFNA(VLOOKUP(Table33112[[#This Row],[Tag range]],Table176124[[START]:[GROUP]],3,TRUE),"")</calculatedColumnFormula>
    </tableColumn>
  </tableColumns>
  <tableStyleInfo name="TableStyleMedium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2A68D0-37F8-4734-AAC5-20C31450D9F4}" name="Table176124" displayName="Table176124" ref="A2:D32" totalsRowCount="1">
  <autoFilter ref="A2:D31" xr:uid="{6E83CAE6-889C-4ACA-BD9E-647207806F73}"/>
  <sortState xmlns:xlrd2="http://schemas.microsoft.com/office/spreadsheetml/2017/richdata2" ref="A3:D31">
    <sortCondition ref="B2:B31"/>
  </sortState>
  <tableColumns count="4">
    <tableColumn id="2" xr3:uid="{B4AA54C1-DC82-450C-8862-9F6E3766D569}" name="START" totalsRowLabel="6956"/>
    <tableColumn id="3" xr3:uid="{0AA575D1-3883-42C9-A4A7-0F3DBC1DF908}" name="END"/>
    <tableColumn id="1" xr3:uid="{85C08DF4-9721-468E-B561-108EFC31C38C}" name="GROUP"/>
    <tableColumn id="4" xr3:uid="{E4BBFD18-8C64-4E53-A83F-277B50B2C261}" name="TOTAL" totalsRowFunction="sum">
      <calculatedColumnFormula>IF(Table176124[[#This Row],[END]]="",1,B3-A3+1)</calculatedColumnFormula>
    </tableColumn>
  </tableColumns>
  <tableStyleInfo name="TableStyleMedium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70AA1A-AB7D-42A8-A082-2D3EC1DB3E91}" name="Table47135" displayName="Table47135" ref="N2:O28" totalsRowShown="0" headerRowDxfId="72" dataDxfId="71">
  <autoFilter ref="N2:O28" xr:uid="{515BA069-42E2-4291-B09E-6D6FC86BBBEB}"/>
  <tableColumns count="2">
    <tableColumn id="1" xr3:uid="{C7F4AC17-A6FA-426C-9976-ED2C1BE9F58B}" name="Formatting" dataDxfId="70">
      <calculatedColumnFormula>Table47135[[#This Row],[Names]]</calculatedColumnFormula>
    </tableColumn>
    <tableColumn id="3" xr3:uid="{FE64906D-0B8C-40B1-B42C-A5E6F3B375A2}" name="Names" dataDxfId="69"/>
  </tableColumns>
  <tableStyleInfo name="TableStyleMedium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CC041F-A923-4104-A7E5-19F99E0C7B92}" name="Table33" displayName="Table33" ref="F2:J2532" totalsRowShown="0" headerRowDxfId="15" dataDxfId="13" headerRowBorderDxfId="14" tableBorderDxfId="12" totalsRowBorderDxfId="11">
  <autoFilter ref="F2:J2532" xr:uid="{E6C4922B-1AFE-47FA-A0F4-650555DC3835}"/>
  <sortState xmlns:xlrd2="http://schemas.microsoft.com/office/spreadsheetml/2017/richdata2" ref="F3:G2532">
    <sortCondition ref="G2:G2532"/>
  </sortState>
  <tableColumns count="5">
    <tableColumn id="12" xr3:uid="{0A309B15-33D3-41A6-ADA0-EC6918E9A713}" name="Row" dataDxfId="10">
      <calculatedColumnFormula>LEFT(Table33[[#This Row],[Location]],2)</calculatedColumnFormula>
    </tableColumn>
    <tableColumn id="1" xr3:uid="{9A67245C-6B33-4485-96E6-07D15152E76D}" name="Location" dataDxfId="9"/>
    <tableColumn id="13" xr3:uid="{F346CEF6-459B-4164-B21F-3AD93C4CEB8D}" name="Tag range" dataDxfId="8"/>
    <tableColumn id="14" xr3:uid="{970BE981-55C9-4A26-B106-29AF19538804}" name="METRC range" dataDxfId="7">
      <calculatedColumnFormula>IF(Table33[[#This Row],[Tag range]]="","",_xlfn.CONCAT("1A40700000000650000",Table33[[#This Row],[Tag range]]))</calculatedColumnFormula>
    </tableColumn>
    <tableColumn id="15" xr3:uid="{315FFA09-28E8-439C-B2F3-3A8A1839841F}" name="vlookup STRAIN" dataDxfId="6">
      <calculatedColumnFormula>_xlfn.IFNA(VLOOKUP(Table33[[#This Row],[Tag range]],Table176[[START]:[GROUP]],3,TRUE),"")</calculatedColumnFormula>
    </tableColumn>
  </tableColumns>
  <tableStyleInfo name="TableStyleMedium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3B23C2-6A04-46C2-BF4F-3EEF7B59D0D0}" name="Table176" displayName="Table176" ref="A2:D32" totalsRowCount="1">
  <autoFilter ref="A2:D31" xr:uid="{6E83CAE6-889C-4ACA-BD9E-647207806F73}"/>
  <sortState xmlns:xlrd2="http://schemas.microsoft.com/office/spreadsheetml/2017/richdata2" ref="A3:D31">
    <sortCondition ref="B2:B31"/>
  </sortState>
  <tableColumns count="4">
    <tableColumn id="2" xr3:uid="{9C8C3788-979F-4AE9-8F40-62A8B03A12D4}" name="START" totalsRowLabel="6956"/>
    <tableColumn id="3" xr3:uid="{C139D1D8-1864-489C-9356-AD36925F6BD1}" name="END"/>
    <tableColumn id="1" xr3:uid="{625DDF08-C517-48BE-945E-8CED4D9263FA}" name="GROUP"/>
    <tableColumn id="4" xr3:uid="{D8EE123F-C0A9-4C6A-BFF2-D8CE535D8133}" name="TOTAL" totalsRowFunction="sum">
      <calculatedColumnFormula>IF(Table176[[#This Row],[END]]="",1,B3-A3+1)</calculatedColumnFormula>
    </tableColumn>
  </tableColumns>
  <tableStyleInfo name="TableStyleMedium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F0FD14-216B-4180-B318-18951170EFBA}" name="Table47" displayName="Table47" ref="N2:O28" totalsRowShown="0" headerRowDxfId="5" dataDxfId="4">
  <autoFilter ref="N2:O28" xr:uid="{515BA069-42E2-4291-B09E-6D6FC86BBBEB}"/>
  <tableColumns count="2">
    <tableColumn id="1" xr3:uid="{9CF23162-BAA2-4116-9D73-523D668E100C}" name="Formatting" dataDxfId="3">
      <calculatedColumnFormula>Table47[[#This Row],[Names]]</calculatedColumnFormula>
    </tableColumn>
    <tableColumn id="3" xr3:uid="{0F573181-DE56-4907-BA4B-4C668E489A91}" name="Names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2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2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3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3.xml"/><Relationship Id="rId4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B749-1DB3-45F2-9149-AD7382D7F68C}">
  <sheetPr codeName="Sheet1"/>
  <dimension ref="A1:DV2821"/>
  <sheetViews>
    <sheetView zoomScale="45" zoomScaleNormal="33" workbookViewId="0">
      <selection activeCell="G67" sqref="G67"/>
    </sheetView>
  </sheetViews>
  <sheetFormatPr defaultRowHeight="15" x14ac:dyDescent="0.25"/>
  <cols>
    <col min="1" max="1" width="13.85546875" customWidth="1"/>
    <col min="2" max="2" width="4.5703125" customWidth="1"/>
    <col min="3" max="3" width="3.42578125" customWidth="1"/>
    <col min="4" max="126" width="7.7109375" style="2" customWidth="1"/>
    <col min="131" max="131" width="11.85546875" customWidth="1"/>
    <col min="132" max="132" width="25.140625" customWidth="1"/>
    <col min="133" max="133" width="11.42578125" customWidth="1"/>
  </cols>
  <sheetData>
    <row r="1" spans="1:126" x14ac:dyDescent="0.25">
      <c r="A1" t="s">
        <v>0</v>
      </c>
      <c r="Q1" t="s">
        <v>4</v>
      </c>
    </row>
    <row r="2" spans="1:126" x14ac:dyDescent="0.25">
      <c r="A2" t="s">
        <v>1</v>
      </c>
      <c r="Q2" t="s">
        <v>2448</v>
      </c>
    </row>
    <row r="3" spans="1:126" x14ac:dyDescent="0.25">
      <c r="B3" t="s">
        <v>6</v>
      </c>
      <c r="Q3" t="s">
        <v>5</v>
      </c>
    </row>
    <row r="4" spans="1:126" x14ac:dyDescent="0.25">
      <c r="A4" t="s">
        <v>2584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2</v>
      </c>
      <c r="AL4" s="2">
        <v>2</v>
      </c>
      <c r="AM4" s="2">
        <v>2</v>
      </c>
      <c r="AN4" s="2">
        <v>2</v>
      </c>
      <c r="AO4" s="2">
        <v>2</v>
      </c>
      <c r="AP4" s="2">
        <v>2</v>
      </c>
      <c r="AQ4" s="2">
        <v>2</v>
      </c>
      <c r="AR4" s="2">
        <v>2</v>
      </c>
      <c r="AS4" s="2">
        <v>2</v>
      </c>
      <c r="AT4" s="2">
        <v>2</v>
      </c>
      <c r="AU4" s="2">
        <v>2</v>
      </c>
      <c r="AV4" s="2">
        <v>2</v>
      </c>
      <c r="AW4" s="2">
        <v>2</v>
      </c>
      <c r="AX4" s="2">
        <v>2</v>
      </c>
      <c r="AY4" s="2">
        <v>2</v>
      </c>
      <c r="BB4" s="2">
        <v>3</v>
      </c>
      <c r="BC4" s="2">
        <v>3</v>
      </c>
      <c r="BD4" s="2">
        <v>3</v>
      </c>
      <c r="BE4" s="2">
        <v>3</v>
      </c>
      <c r="BF4" s="2">
        <v>3</v>
      </c>
      <c r="BG4" s="2">
        <v>3</v>
      </c>
      <c r="BH4" s="2">
        <v>3</v>
      </c>
      <c r="BI4" s="2">
        <v>3</v>
      </c>
      <c r="BJ4" s="2">
        <v>3</v>
      </c>
      <c r="BK4" s="2">
        <v>3</v>
      </c>
      <c r="BL4" s="2">
        <v>3</v>
      </c>
      <c r="BM4" s="2">
        <v>3</v>
      </c>
      <c r="BN4" s="2">
        <v>3</v>
      </c>
      <c r="BO4" s="2">
        <v>3</v>
      </c>
      <c r="BP4" s="2">
        <v>3</v>
      </c>
      <c r="BQ4" s="2">
        <v>3</v>
      </c>
      <c r="BR4" s="2">
        <v>3</v>
      </c>
      <c r="BS4" s="2">
        <v>3</v>
      </c>
      <c r="BT4" s="2">
        <v>3</v>
      </c>
      <c r="BU4" s="2">
        <v>3</v>
      </c>
      <c r="BV4" s="2">
        <v>3</v>
      </c>
      <c r="BW4" s="2">
        <v>3</v>
      </c>
      <c r="BX4" s="2">
        <v>3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Z4" s="2">
        <v>5</v>
      </c>
      <c r="DA4" s="2">
        <v>5</v>
      </c>
      <c r="DB4" s="2">
        <v>5</v>
      </c>
      <c r="DC4" s="2">
        <v>5</v>
      </c>
      <c r="DD4" s="2">
        <v>5</v>
      </c>
      <c r="DE4" s="2">
        <v>5</v>
      </c>
      <c r="DF4" s="2">
        <v>5</v>
      </c>
      <c r="DG4" s="2">
        <v>5</v>
      </c>
      <c r="DH4" s="2">
        <v>5</v>
      </c>
      <c r="DI4" s="2">
        <v>5</v>
      </c>
      <c r="DJ4" s="2">
        <v>5</v>
      </c>
      <c r="DK4" s="2">
        <v>5</v>
      </c>
      <c r="DL4" s="2">
        <v>5</v>
      </c>
      <c r="DM4" s="2">
        <v>5</v>
      </c>
      <c r="DN4" s="2">
        <v>5</v>
      </c>
      <c r="DO4" s="2">
        <v>5</v>
      </c>
      <c r="DP4" s="2">
        <v>5</v>
      </c>
      <c r="DQ4" s="2">
        <v>5</v>
      </c>
      <c r="DR4" s="2">
        <v>5</v>
      </c>
      <c r="DS4" s="2">
        <v>5</v>
      </c>
      <c r="DT4" s="2">
        <v>5</v>
      </c>
      <c r="DU4" s="2">
        <v>5</v>
      </c>
      <c r="DV4" s="2">
        <v>5</v>
      </c>
    </row>
    <row r="5" spans="1:126" x14ac:dyDescent="0.25">
      <c r="A5" t="s">
        <v>2585</v>
      </c>
      <c r="D5" s="4" t="s">
        <v>2573</v>
      </c>
      <c r="E5" s="2" t="s">
        <v>2574</v>
      </c>
      <c r="F5" s="2" t="s">
        <v>2575</v>
      </c>
      <c r="G5" s="2" t="s">
        <v>2576</v>
      </c>
      <c r="H5" s="2" t="s">
        <v>2577</v>
      </c>
      <c r="I5" s="2" t="s">
        <v>2578</v>
      </c>
      <c r="J5" s="2" t="s">
        <v>2579</v>
      </c>
      <c r="K5" s="2" t="s">
        <v>2580</v>
      </c>
      <c r="L5" s="2" t="s">
        <v>2581</v>
      </c>
      <c r="M5" s="2">
        <v>10</v>
      </c>
      <c r="N5" s="2">
        <v>11</v>
      </c>
      <c r="O5" s="2">
        <v>12</v>
      </c>
      <c r="P5" s="2">
        <v>13</v>
      </c>
      <c r="Q5" s="2">
        <v>14</v>
      </c>
      <c r="R5" s="2">
        <v>15</v>
      </c>
      <c r="S5" s="2">
        <v>16</v>
      </c>
      <c r="T5" s="2">
        <v>17</v>
      </c>
      <c r="U5" s="2">
        <v>18</v>
      </c>
      <c r="V5" s="2">
        <v>19</v>
      </c>
      <c r="W5" s="2">
        <v>20</v>
      </c>
      <c r="X5" s="2">
        <v>21</v>
      </c>
      <c r="Y5" s="2">
        <v>22</v>
      </c>
      <c r="Z5" s="2">
        <v>23</v>
      </c>
      <c r="AC5" s="4" t="s">
        <v>2573</v>
      </c>
      <c r="AD5" s="2" t="s">
        <v>2574</v>
      </c>
      <c r="AE5" s="2" t="s">
        <v>2575</v>
      </c>
      <c r="AF5" s="2" t="s">
        <v>2576</v>
      </c>
      <c r="AG5" s="2" t="s">
        <v>2577</v>
      </c>
      <c r="AH5" s="2" t="s">
        <v>2578</v>
      </c>
      <c r="AI5" s="2" t="s">
        <v>2579</v>
      </c>
      <c r="AJ5" s="2" t="s">
        <v>2580</v>
      </c>
      <c r="AK5" s="2" t="s">
        <v>2581</v>
      </c>
      <c r="AL5" s="2">
        <v>10</v>
      </c>
      <c r="AM5" s="2">
        <v>11</v>
      </c>
      <c r="AN5" s="2">
        <v>12</v>
      </c>
      <c r="AO5" s="2">
        <v>13</v>
      </c>
      <c r="AP5" s="2">
        <v>14</v>
      </c>
      <c r="AQ5" s="2">
        <v>15</v>
      </c>
      <c r="AR5" s="2">
        <v>16</v>
      </c>
      <c r="AS5" s="2">
        <v>17</v>
      </c>
      <c r="AT5" s="2">
        <v>18</v>
      </c>
      <c r="AU5" s="2">
        <v>19</v>
      </c>
      <c r="AV5" s="2">
        <v>20</v>
      </c>
      <c r="AW5" s="2">
        <v>21</v>
      </c>
      <c r="AX5" s="2">
        <v>22</v>
      </c>
      <c r="AY5" s="2">
        <v>23</v>
      </c>
      <c r="BB5" s="4" t="s">
        <v>2573</v>
      </c>
      <c r="BC5" s="2" t="s">
        <v>2574</v>
      </c>
      <c r="BD5" s="2" t="s">
        <v>2575</v>
      </c>
      <c r="BE5" s="2" t="s">
        <v>2576</v>
      </c>
      <c r="BF5" s="2" t="s">
        <v>2577</v>
      </c>
      <c r="BG5" s="2" t="s">
        <v>2578</v>
      </c>
      <c r="BH5" s="2" t="s">
        <v>2579</v>
      </c>
      <c r="BI5" s="2" t="s">
        <v>2580</v>
      </c>
      <c r="BJ5" s="2" t="s">
        <v>2581</v>
      </c>
      <c r="BK5" s="2">
        <v>10</v>
      </c>
      <c r="BL5" s="2">
        <v>11</v>
      </c>
      <c r="BM5" s="2">
        <v>12</v>
      </c>
      <c r="BN5" s="2">
        <v>13</v>
      </c>
      <c r="BO5" s="2">
        <v>14</v>
      </c>
      <c r="BP5" s="2">
        <v>15</v>
      </c>
      <c r="BQ5" s="2">
        <v>16</v>
      </c>
      <c r="BR5" s="2">
        <v>17</v>
      </c>
      <c r="BS5" s="2">
        <v>18</v>
      </c>
      <c r="BT5" s="2">
        <v>19</v>
      </c>
      <c r="BU5" s="2">
        <v>20</v>
      </c>
      <c r="BV5" s="2">
        <v>21</v>
      </c>
      <c r="BW5" s="2">
        <v>22</v>
      </c>
      <c r="BX5" s="2">
        <v>23</v>
      </c>
      <c r="CA5" s="4" t="s">
        <v>2573</v>
      </c>
      <c r="CB5" s="2" t="s">
        <v>2574</v>
      </c>
      <c r="CC5" s="2" t="s">
        <v>2575</v>
      </c>
      <c r="CD5" s="2" t="s">
        <v>2576</v>
      </c>
      <c r="CE5" s="2" t="s">
        <v>2577</v>
      </c>
      <c r="CF5" s="2" t="s">
        <v>2578</v>
      </c>
      <c r="CG5" s="2" t="s">
        <v>2579</v>
      </c>
      <c r="CH5" s="2" t="s">
        <v>2580</v>
      </c>
      <c r="CI5" s="2" t="s">
        <v>2581</v>
      </c>
      <c r="CJ5" s="2">
        <v>10</v>
      </c>
      <c r="CK5" s="2">
        <v>11</v>
      </c>
      <c r="CL5" s="2">
        <v>12</v>
      </c>
      <c r="CM5" s="2">
        <v>13</v>
      </c>
      <c r="CN5" s="2">
        <v>14</v>
      </c>
      <c r="CO5" s="2">
        <v>15</v>
      </c>
      <c r="CP5" s="2">
        <v>16</v>
      </c>
      <c r="CQ5" s="2">
        <v>17</v>
      </c>
      <c r="CR5" s="2">
        <v>18</v>
      </c>
      <c r="CS5" s="2">
        <v>19</v>
      </c>
      <c r="CT5" s="2">
        <v>20</v>
      </c>
      <c r="CU5" s="2">
        <v>21</v>
      </c>
      <c r="CV5" s="2">
        <v>22</v>
      </c>
      <c r="CW5" s="2">
        <v>23</v>
      </c>
      <c r="CZ5" s="4" t="s">
        <v>2573</v>
      </c>
      <c r="DA5" s="2" t="s">
        <v>2574</v>
      </c>
      <c r="DB5" s="2" t="s">
        <v>2575</v>
      </c>
      <c r="DC5" s="2" t="s">
        <v>2576</v>
      </c>
      <c r="DD5" s="2" t="s">
        <v>2577</v>
      </c>
      <c r="DE5" s="2" t="s">
        <v>2578</v>
      </c>
      <c r="DF5" s="2" t="s">
        <v>2579</v>
      </c>
      <c r="DG5" s="2" t="s">
        <v>2580</v>
      </c>
      <c r="DH5" s="2" t="s">
        <v>2581</v>
      </c>
      <c r="DI5" s="2">
        <v>10</v>
      </c>
      <c r="DJ5" s="2">
        <v>11</v>
      </c>
      <c r="DK5" s="2">
        <v>12</v>
      </c>
      <c r="DL5" s="2">
        <v>13</v>
      </c>
      <c r="DM5" s="2">
        <v>14</v>
      </c>
      <c r="DN5" s="2">
        <v>15</v>
      </c>
      <c r="DO5" s="2">
        <v>16</v>
      </c>
      <c r="DP5" s="2">
        <v>17</v>
      </c>
      <c r="DQ5" s="2">
        <v>18</v>
      </c>
      <c r="DR5" s="2">
        <v>19</v>
      </c>
      <c r="DS5" s="2">
        <v>20</v>
      </c>
      <c r="DT5" s="2">
        <v>21</v>
      </c>
      <c r="DU5" s="2">
        <v>22</v>
      </c>
      <c r="DV5" s="2">
        <v>23</v>
      </c>
    </row>
    <row r="6" spans="1:126" x14ac:dyDescent="0.25">
      <c r="A6" t="s">
        <v>2586</v>
      </c>
      <c r="D6" s="3" t="s">
        <v>2582</v>
      </c>
      <c r="E6" s="3" t="s">
        <v>2582</v>
      </c>
      <c r="F6" s="3" t="s">
        <v>2582</v>
      </c>
      <c r="G6" s="3" t="s">
        <v>2582</v>
      </c>
      <c r="H6" s="3" t="s">
        <v>2582</v>
      </c>
      <c r="I6" s="3" t="s">
        <v>2582</v>
      </c>
      <c r="J6" s="3" t="s">
        <v>2582</v>
      </c>
      <c r="K6" s="3" t="s">
        <v>2582</v>
      </c>
      <c r="L6" s="3" t="s">
        <v>2582</v>
      </c>
      <c r="M6" s="3" t="s">
        <v>2582</v>
      </c>
      <c r="N6" s="3" t="s">
        <v>2582</v>
      </c>
      <c r="O6" s="3" t="s">
        <v>2582</v>
      </c>
      <c r="P6" s="3" t="s">
        <v>2582</v>
      </c>
      <c r="Q6" s="3" t="s">
        <v>2582</v>
      </c>
      <c r="R6" s="3" t="s">
        <v>2582</v>
      </c>
      <c r="S6" s="3" t="s">
        <v>2582</v>
      </c>
      <c r="T6" s="3" t="s">
        <v>2582</v>
      </c>
      <c r="U6" s="3" t="s">
        <v>2582</v>
      </c>
      <c r="V6" s="3" t="s">
        <v>2582</v>
      </c>
      <c r="W6" s="3" t="s">
        <v>2582</v>
      </c>
      <c r="X6" s="3" t="s">
        <v>2582</v>
      </c>
      <c r="Y6" s="3" t="s">
        <v>2582</v>
      </c>
      <c r="Z6" s="3" t="s">
        <v>2582</v>
      </c>
      <c r="AA6" s="5"/>
      <c r="AC6" s="3" t="s">
        <v>2582</v>
      </c>
      <c r="AD6" s="3" t="s">
        <v>2582</v>
      </c>
      <c r="AE6" s="3" t="s">
        <v>2582</v>
      </c>
      <c r="AF6" s="3" t="s">
        <v>2582</v>
      </c>
      <c r="AG6" s="3" t="s">
        <v>2582</v>
      </c>
      <c r="AH6" s="3" t="s">
        <v>2582</v>
      </c>
      <c r="AI6" s="3" t="s">
        <v>2582</v>
      </c>
      <c r="AJ6" s="3" t="s">
        <v>2582</v>
      </c>
      <c r="AK6" s="3" t="s">
        <v>2582</v>
      </c>
      <c r="AL6" s="3" t="s">
        <v>2582</v>
      </c>
      <c r="AM6" s="3" t="s">
        <v>2582</v>
      </c>
      <c r="AN6" s="3" t="s">
        <v>2582</v>
      </c>
      <c r="AO6" s="3" t="s">
        <v>2582</v>
      </c>
      <c r="AP6" s="3" t="s">
        <v>2582</v>
      </c>
      <c r="AQ6" s="3" t="s">
        <v>2582</v>
      </c>
      <c r="AR6" s="3" t="s">
        <v>2582</v>
      </c>
      <c r="AS6" s="3" t="s">
        <v>2582</v>
      </c>
      <c r="AT6" s="3" t="s">
        <v>2582</v>
      </c>
      <c r="AU6" s="3" t="s">
        <v>2582</v>
      </c>
      <c r="AV6" s="3" t="s">
        <v>2582</v>
      </c>
      <c r="AW6" s="3" t="s">
        <v>2582</v>
      </c>
      <c r="AX6" s="3" t="s">
        <v>2582</v>
      </c>
      <c r="AY6" s="3" t="s">
        <v>2582</v>
      </c>
      <c r="AZ6" s="5"/>
      <c r="BB6" s="3" t="s">
        <v>2582</v>
      </c>
      <c r="BC6" s="3" t="s">
        <v>2582</v>
      </c>
      <c r="BD6" s="3" t="s">
        <v>2582</v>
      </c>
      <c r="BE6" s="3" t="s">
        <v>2582</v>
      </c>
      <c r="BF6" s="3" t="s">
        <v>2582</v>
      </c>
      <c r="BG6" s="3" t="s">
        <v>2582</v>
      </c>
      <c r="BH6" s="3" t="s">
        <v>2582</v>
      </c>
      <c r="BI6" s="3" t="s">
        <v>2582</v>
      </c>
      <c r="BJ6" s="3" t="s">
        <v>2582</v>
      </c>
      <c r="BK6" s="3" t="s">
        <v>2582</v>
      </c>
      <c r="BL6" s="3" t="s">
        <v>2582</v>
      </c>
      <c r="BM6" s="3" t="s">
        <v>2582</v>
      </c>
      <c r="BN6" s="3" t="s">
        <v>2582</v>
      </c>
      <c r="BO6" s="3" t="s">
        <v>2582</v>
      </c>
      <c r="BP6" s="3" t="s">
        <v>2582</v>
      </c>
      <c r="BQ6" s="3" t="s">
        <v>2582</v>
      </c>
      <c r="BR6" s="3" t="s">
        <v>2582</v>
      </c>
      <c r="BS6" s="3" t="s">
        <v>2582</v>
      </c>
      <c r="BT6" s="3" t="s">
        <v>2582</v>
      </c>
      <c r="BU6" s="3" t="s">
        <v>2582</v>
      </c>
      <c r="BV6" s="3" t="s">
        <v>2582</v>
      </c>
      <c r="BW6" s="3" t="s">
        <v>2582</v>
      </c>
      <c r="BX6" s="3" t="s">
        <v>2582</v>
      </c>
      <c r="BY6" s="5"/>
      <c r="CA6" s="3" t="s">
        <v>2582</v>
      </c>
      <c r="CB6" s="3" t="s">
        <v>2582</v>
      </c>
      <c r="CC6" s="3" t="s">
        <v>2582</v>
      </c>
      <c r="CD6" s="3" t="s">
        <v>2582</v>
      </c>
      <c r="CE6" s="3" t="s">
        <v>2582</v>
      </c>
      <c r="CF6" s="3" t="s">
        <v>2582</v>
      </c>
      <c r="CG6" s="3" t="s">
        <v>2582</v>
      </c>
      <c r="CH6" s="3" t="s">
        <v>2582</v>
      </c>
      <c r="CI6" s="3" t="s">
        <v>2582</v>
      </c>
      <c r="CJ6" s="3" t="s">
        <v>2582</v>
      </c>
      <c r="CK6" s="3" t="s">
        <v>2582</v>
      </c>
      <c r="CL6" s="3" t="s">
        <v>2582</v>
      </c>
      <c r="CM6" s="3" t="s">
        <v>2582</v>
      </c>
      <c r="CN6" s="3" t="s">
        <v>2582</v>
      </c>
      <c r="CO6" s="3" t="s">
        <v>2582</v>
      </c>
      <c r="CP6" s="3" t="s">
        <v>2582</v>
      </c>
      <c r="CQ6" s="3" t="s">
        <v>2582</v>
      </c>
      <c r="CR6" s="3" t="s">
        <v>2582</v>
      </c>
      <c r="CS6" s="3" t="s">
        <v>2582</v>
      </c>
      <c r="CT6" s="3" t="s">
        <v>2582</v>
      </c>
      <c r="CU6" s="3" t="s">
        <v>2582</v>
      </c>
      <c r="CV6" s="3" t="s">
        <v>2582</v>
      </c>
      <c r="CW6" s="3" t="s">
        <v>2582</v>
      </c>
      <c r="CX6" s="5"/>
      <c r="CZ6" s="3" t="s">
        <v>2582</v>
      </c>
      <c r="DA6" s="3" t="s">
        <v>2582</v>
      </c>
      <c r="DB6" s="3" t="s">
        <v>2582</v>
      </c>
      <c r="DC6" s="3" t="s">
        <v>2582</v>
      </c>
      <c r="DD6" s="3" t="s">
        <v>2582</v>
      </c>
      <c r="DE6" s="3" t="s">
        <v>2582</v>
      </c>
      <c r="DF6" s="3" t="s">
        <v>2582</v>
      </c>
      <c r="DG6" s="3" t="s">
        <v>2582</v>
      </c>
      <c r="DH6" s="3" t="s">
        <v>2582</v>
      </c>
      <c r="DI6" s="3" t="s">
        <v>2582</v>
      </c>
      <c r="DJ6" s="3" t="s">
        <v>2582</v>
      </c>
      <c r="DK6" s="3" t="s">
        <v>2582</v>
      </c>
      <c r="DL6" s="3" t="s">
        <v>2582</v>
      </c>
      <c r="DM6" s="3" t="s">
        <v>2582</v>
      </c>
      <c r="DN6" s="3" t="s">
        <v>2582</v>
      </c>
      <c r="DO6" s="3" t="s">
        <v>2582</v>
      </c>
      <c r="DP6" s="3" t="s">
        <v>2582</v>
      </c>
      <c r="DQ6" s="3" t="s">
        <v>2582</v>
      </c>
      <c r="DR6" s="3" t="s">
        <v>2582</v>
      </c>
      <c r="DS6" s="3" t="s">
        <v>2582</v>
      </c>
      <c r="DT6" s="3" t="s">
        <v>2582</v>
      </c>
      <c r="DU6" s="3" t="s">
        <v>2582</v>
      </c>
      <c r="DV6" s="3" t="s">
        <v>2582</v>
      </c>
    </row>
    <row r="7" spans="1:126" x14ac:dyDescent="0.25">
      <c r="D7" s="3" t="s">
        <v>2583</v>
      </c>
      <c r="E7" s="3" t="s">
        <v>2583</v>
      </c>
      <c r="F7" s="3" t="s">
        <v>2583</v>
      </c>
      <c r="G7" s="3" t="s">
        <v>2583</v>
      </c>
      <c r="H7" s="3" t="s">
        <v>2583</v>
      </c>
      <c r="I7" s="3" t="s">
        <v>2583</v>
      </c>
      <c r="J7" s="3" t="s">
        <v>2583</v>
      </c>
      <c r="K7" s="3" t="s">
        <v>2583</v>
      </c>
      <c r="L7" s="3" t="s">
        <v>2583</v>
      </c>
      <c r="M7" s="3" t="s">
        <v>2583</v>
      </c>
      <c r="N7" s="3" t="s">
        <v>2583</v>
      </c>
      <c r="O7" s="3" t="s">
        <v>2583</v>
      </c>
      <c r="P7" s="3" t="s">
        <v>2583</v>
      </c>
      <c r="Q7" s="3" t="s">
        <v>2583</v>
      </c>
      <c r="R7" s="3" t="s">
        <v>2583</v>
      </c>
      <c r="S7" s="3" t="s">
        <v>2583</v>
      </c>
      <c r="T7" s="3" t="s">
        <v>2583</v>
      </c>
      <c r="U7" s="3" t="s">
        <v>2583</v>
      </c>
      <c r="V7" s="3" t="s">
        <v>2583</v>
      </c>
      <c r="W7" s="3" t="s">
        <v>2583</v>
      </c>
      <c r="X7" s="3" t="s">
        <v>2583</v>
      </c>
      <c r="Y7" s="3" t="s">
        <v>2583</v>
      </c>
      <c r="Z7" s="3" t="s">
        <v>2583</v>
      </c>
      <c r="AA7" s="5"/>
      <c r="AC7" s="3" t="s">
        <v>2583</v>
      </c>
      <c r="AD7" s="3" t="s">
        <v>2583</v>
      </c>
      <c r="AE7" s="3" t="s">
        <v>2583</v>
      </c>
      <c r="AF7" s="3" t="s">
        <v>2583</v>
      </c>
      <c r="AG7" s="3" t="s">
        <v>2583</v>
      </c>
      <c r="AH7" s="3" t="s">
        <v>2583</v>
      </c>
      <c r="AI7" s="3" t="s">
        <v>2583</v>
      </c>
      <c r="AJ7" s="3" t="s">
        <v>2583</v>
      </c>
      <c r="AK7" s="3" t="s">
        <v>2583</v>
      </c>
      <c r="AL7" s="3" t="s">
        <v>2583</v>
      </c>
      <c r="AM7" s="3" t="s">
        <v>2583</v>
      </c>
      <c r="AN7" s="3" t="s">
        <v>2583</v>
      </c>
      <c r="AO7" s="3" t="s">
        <v>2583</v>
      </c>
      <c r="AP7" s="3" t="s">
        <v>2583</v>
      </c>
      <c r="AQ7" s="3" t="s">
        <v>2583</v>
      </c>
      <c r="AR7" s="3" t="s">
        <v>2583</v>
      </c>
      <c r="AS7" s="3" t="s">
        <v>2583</v>
      </c>
      <c r="AT7" s="3" t="s">
        <v>2583</v>
      </c>
      <c r="AU7" s="3" t="s">
        <v>2583</v>
      </c>
      <c r="AV7" s="3" t="s">
        <v>2583</v>
      </c>
      <c r="AW7" s="3" t="s">
        <v>2583</v>
      </c>
      <c r="AX7" s="3" t="s">
        <v>2583</v>
      </c>
      <c r="AY7" s="3" t="s">
        <v>2583</v>
      </c>
      <c r="AZ7" s="5"/>
      <c r="BB7" s="3" t="s">
        <v>2583</v>
      </c>
      <c r="BC7" s="3" t="s">
        <v>2583</v>
      </c>
      <c r="BD7" s="3" t="s">
        <v>2583</v>
      </c>
      <c r="BE7" s="3" t="s">
        <v>2583</v>
      </c>
      <c r="BF7" s="3" t="s">
        <v>2583</v>
      </c>
      <c r="BG7" s="3" t="s">
        <v>2583</v>
      </c>
      <c r="BH7" s="3" t="s">
        <v>2583</v>
      </c>
      <c r="BI7" s="3" t="s">
        <v>2583</v>
      </c>
      <c r="BJ7" s="3" t="s">
        <v>2583</v>
      </c>
      <c r="BK7" s="3" t="s">
        <v>2583</v>
      </c>
      <c r="BL7" s="3" t="s">
        <v>2583</v>
      </c>
      <c r="BM7" s="3" t="s">
        <v>2583</v>
      </c>
      <c r="BN7" s="3" t="s">
        <v>2583</v>
      </c>
      <c r="BO7" s="3" t="s">
        <v>2583</v>
      </c>
      <c r="BP7" s="3" t="s">
        <v>2583</v>
      </c>
      <c r="BQ7" s="3" t="s">
        <v>2583</v>
      </c>
      <c r="BR7" s="3" t="s">
        <v>2583</v>
      </c>
      <c r="BS7" s="3" t="s">
        <v>2583</v>
      </c>
      <c r="BT7" s="3" t="s">
        <v>2583</v>
      </c>
      <c r="BU7" s="3" t="s">
        <v>2583</v>
      </c>
      <c r="BV7" s="3" t="s">
        <v>2583</v>
      </c>
      <c r="BW7" s="3" t="s">
        <v>2583</v>
      </c>
      <c r="BX7" s="3" t="s">
        <v>2583</v>
      </c>
      <c r="BY7" s="5"/>
      <c r="CA7" s="3" t="s">
        <v>2583</v>
      </c>
      <c r="CB7" s="3" t="s">
        <v>2583</v>
      </c>
      <c r="CC7" s="3" t="s">
        <v>2583</v>
      </c>
      <c r="CD7" s="3" t="s">
        <v>2583</v>
      </c>
      <c r="CE7" s="3" t="s">
        <v>2583</v>
      </c>
      <c r="CF7" s="3" t="s">
        <v>2583</v>
      </c>
      <c r="CG7" s="3" t="s">
        <v>2583</v>
      </c>
      <c r="CH7" s="3" t="s">
        <v>2583</v>
      </c>
      <c r="CI7" s="3" t="s">
        <v>2583</v>
      </c>
      <c r="CJ7" s="3" t="s">
        <v>2583</v>
      </c>
      <c r="CK7" s="3" t="s">
        <v>2583</v>
      </c>
      <c r="CL7" s="3" t="s">
        <v>2583</v>
      </c>
      <c r="CM7" s="3" t="s">
        <v>2583</v>
      </c>
      <c r="CN7" s="3" t="s">
        <v>2583</v>
      </c>
      <c r="CO7" s="3" t="s">
        <v>2583</v>
      </c>
      <c r="CP7" s="3" t="s">
        <v>2583</v>
      </c>
      <c r="CQ7" s="3" t="s">
        <v>2583</v>
      </c>
      <c r="CR7" s="3" t="s">
        <v>2583</v>
      </c>
      <c r="CS7" s="3" t="s">
        <v>2583</v>
      </c>
      <c r="CT7" s="3" t="s">
        <v>2583</v>
      </c>
      <c r="CU7" s="3" t="s">
        <v>2583</v>
      </c>
      <c r="CV7" s="3" t="s">
        <v>2583</v>
      </c>
      <c r="CW7" s="3" t="s">
        <v>2583</v>
      </c>
      <c r="CX7" s="5"/>
      <c r="CZ7" s="3" t="s">
        <v>2583</v>
      </c>
      <c r="DA7" s="3" t="s">
        <v>2583</v>
      </c>
      <c r="DB7" s="3" t="s">
        <v>2583</v>
      </c>
      <c r="DC7" s="3" t="s">
        <v>2583</v>
      </c>
      <c r="DD7" s="3" t="s">
        <v>2583</v>
      </c>
      <c r="DE7" s="3" t="s">
        <v>2583</v>
      </c>
      <c r="DF7" s="3" t="s">
        <v>2583</v>
      </c>
      <c r="DG7" s="3" t="s">
        <v>2583</v>
      </c>
      <c r="DH7" s="3" t="s">
        <v>2583</v>
      </c>
      <c r="DI7" s="3" t="s">
        <v>2583</v>
      </c>
      <c r="DJ7" s="3" t="s">
        <v>2583</v>
      </c>
      <c r="DK7" s="3" t="s">
        <v>2583</v>
      </c>
      <c r="DL7" s="3" t="s">
        <v>2583</v>
      </c>
      <c r="DM7" s="3" t="s">
        <v>2583</v>
      </c>
      <c r="DN7" s="3" t="s">
        <v>2583</v>
      </c>
      <c r="DO7" s="3" t="s">
        <v>2583</v>
      </c>
      <c r="DP7" s="3" t="s">
        <v>2583</v>
      </c>
      <c r="DQ7" s="3" t="s">
        <v>2583</v>
      </c>
      <c r="DR7" s="3" t="s">
        <v>2583</v>
      </c>
      <c r="DS7" s="3" t="s">
        <v>2583</v>
      </c>
      <c r="DT7" s="3" t="s">
        <v>2583</v>
      </c>
      <c r="DU7" s="3" t="s">
        <v>2583</v>
      </c>
      <c r="DV7" s="3" t="s">
        <v>2583</v>
      </c>
    </row>
    <row r="8" spans="1:126" x14ac:dyDescent="0.25">
      <c r="D8" s="3" t="s">
        <v>2581</v>
      </c>
      <c r="E8" s="3" t="s">
        <v>2581</v>
      </c>
      <c r="F8" s="3" t="s">
        <v>2581</v>
      </c>
      <c r="G8" s="3" t="s">
        <v>2581</v>
      </c>
      <c r="H8" s="3" t="s">
        <v>2581</v>
      </c>
      <c r="I8" s="3" t="s">
        <v>2581</v>
      </c>
      <c r="J8" s="3" t="s">
        <v>2581</v>
      </c>
      <c r="K8" s="3" t="s">
        <v>2581</v>
      </c>
      <c r="L8" s="3" t="s">
        <v>2581</v>
      </c>
      <c r="M8" s="3" t="s">
        <v>2581</v>
      </c>
      <c r="N8" s="3" t="s">
        <v>2581</v>
      </c>
      <c r="O8" s="3" t="s">
        <v>2581</v>
      </c>
      <c r="P8" s="3" t="s">
        <v>2581</v>
      </c>
      <c r="Q8" s="3" t="s">
        <v>2581</v>
      </c>
      <c r="R8" s="3" t="s">
        <v>2581</v>
      </c>
      <c r="S8" s="3" t="s">
        <v>2581</v>
      </c>
      <c r="T8" s="3" t="s">
        <v>2581</v>
      </c>
      <c r="U8" s="3" t="s">
        <v>2581</v>
      </c>
      <c r="V8" s="3" t="s">
        <v>2581</v>
      </c>
      <c r="W8" s="3" t="s">
        <v>2581</v>
      </c>
      <c r="X8" s="3" t="s">
        <v>2581</v>
      </c>
      <c r="Y8" s="3" t="s">
        <v>2581</v>
      </c>
      <c r="Z8" s="3" t="s">
        <v>2581</v>
      </c>
      <c r="AA8" s="5"/>
      <c r="AC8" s="3" t="s">
        <v>2581</v>
      </c>
      <c r="AD8" s="3" t="s">
        <v>2581</v>
      </c>
      <c r="AE8" s="3" t="s">
        <v>2581</v>
      </c>
      <c r="AF8" s="3" t="s">
        <v>2581</v>
      </c>
      <c r="AG8" s="3" t="s">
        <v>2581</v>
      </c>
      <c r="AH8" s="3" t="s">
        <v>2581</v>
      </c>
      <c r="AI8" s="3" t="s">
        <v>2581</v>
      </c>
      <c r="AJ8" s="3" t="s">
        <v>2581</v>
      </c>
      <c r="AK8" s="3" t="s">
        <v>2581</v>
      </c>
      <c r="AL8" s="3" t="s">
        <v>2581</v>
      </c>
      <c r="AM8" s="3" t="s">
        <v>2581</v>
      </c>
      <c r="AN8" s="3" t="s">
        <v>2581</v>
      </c>
      <c r="AO8" s="3" t="s">
        <v>2581</v>
      </c>
      <c r="AP8" s="3" t="s">
        <v>2581</v>
      </c>
      <c r="AQ8" s="3" t="s">
        <v>2581</v>
      </c>
      <c r="AR8" s="3" t="s">
        <v>2581</v>
      </c>
      <c r="AS8" s="3" t="s">
        <v>2581</v>
      </c>
      <c r="AT8" s="3" t="s">
        <v>2581</v>
      </c>
      <c r="AU8" s="3" t="s">
        <v>2581</v>
      </c>
      <c r="AV8" s="3" t="s">
        <v>2581</v>
      </c>
      <c r="AW8" s="3" t="s">
        <v>2581</v>
      </c>
      <c r="AX8" s="3" t="s">
        <v>2581</v>
      </c>
      <c r="AY8" s="3" t="s">
        <v>2581</v>
      </c>
      <c r="AZ8" s="5"/>
      <c r="BB8" s="3" t="s">
        <v>2581</v>
      </c>
      <c r="BC8" s="3" t="s">
        <v>2581</v>
      </c>
      <c r="BD8" s="3" t="s">
        <v>2581</v>
      </c>
      <c r="BE8" s="3" t="s">
        <v>2581</v>
      </c>
      <c r="BF8" s="3" t="s">
        <v>2581</v>
      </c>
      <c r="BG8" s="3" t="s">
        <v>2581</v>
      </c>
      <c r="BH8" s="3" t="s">
        <v>2581</v>
      </c>
      <c r="BI8" s="3" t="s">
        <v>2581</v>
      </c>
      <c r="BJ8" s="3" t="s">
        <v>2581</v>
      </c>
      <c r="BK8" s="3" t="s">
        <v>2581</v>
      </c>
      <c r="BL8" s="3" t="s">
        <v>2581</v>
      </c>
      <c r="BM8" s="3" t="s">
        <v>2581</v>
      </c>
      <c r="BN8" s="3" t="s">
        <v>2581</v>
      </c>
      <c r="BO8" s="3" t="s">
        <v>2581</v>
      </c>
      <c r="BP8" s="3" t="s">
        <v>2581</v>
      </c>
      <c r="BQ8" s="3" t="s">
        <v>2581</v>
      </c>
      <c r="BR8" s="3" t="s">
        <v>2581</v>
      </c>
      <c r="BS8" s="3" t="s">
        <v>2581</v>
      </c>
      <c r="BT8" s="3" t="s">
        <v>2581</v>
      </c>
      <c r="BU8" s="3" t="s">
        <v>2581</v>
      </c>
      <c r="BV8" s="3" t="s">
        <v>2581</v>
      </c>
      <c r="BW8" s="3" t="s">
        <v>2581</v>
      </c>
      <c r="BX8" s="3" t="s">
        <v>2581</v>
      </c>
      <c r="BY8" s="5"/>
      <c r="CA8" s="3" t="s">
        <v>2581</v>
      </c>
      <c r="CB8" s="3" t="s">
        <v>2581</v>
      </c>
      <c r="CC8" s="3" t="s">
        <v>2581</v>
      </c>
      <c r="CD8" s="3" t="s">
        <v>2581</v>
      </c>
      <c r="CE8" s="3" t="s">
        <v>2581</v>
      </c>
      <c r="CF8" s="3" t="s">
        <v>2581</v>
      </c>
      <c r="CG8" s="3" t="s">
        <v>2581</v>
      </c>
      <c r="CH8" s="3" t="s">
        <v>2581</v>
      </c>
      <c r="CI8" s="3" t="s">
        <v>2581</v>
      </c>
      <c r="CJ8" s="3" t="s">
        <v>2581</v>
      </c>
      <c r="CK8" s="3" t="s">
        <v>2581</v>
      </c>
      <c r="CL8" s="3" t="s">
        <v>2581</v>
      </c>
      <c r="CM8" s="3" t="s">
        <v>2581</v>
      </c>
      <c r="CN8" s="3" t="s">
        <v>2581</v>
      </c>
      <c r="CO8" s="3" t="s">
        <v>2581</v>
      </c>
      <c r="CP8" s="3" t="s">
        <v>2581</v>
      </c>
      <c r="CQ8" s="3" t="s">
        <v>2581</v>
      </c>
      <c r="CR8" s="3" t="s">
        <v>2581</v>
      </c>
      <c r="CS8" s="3" t="s">
        <v>2581</v>
      </c>
      <c r="CT8" s="3" t="s">
        <v>2581</v>
      </c>
      <c r="CU8" s="3" t="s">
        <v>2581</v>
      </c>
      <c r="CV8" s="3" t="s">
        <v>2581</v>
      </c>
      <c r="CW8" s="3" t="s">
        <v>2581</v>
      </c>
      <c r="CX8" s="5"/>
      <c r="CZ8" s="3" t="s">
        <v>2581</v>
      </c>
      <c r="DA8" s="3" t="s">
        <v>2581</v>
      </c>
      <c r="DB8" s="3" t="s">
        <v>2581</v>
      </c>
      <c r="DC8" s="3" t="s">
        <v>2581</v>
      </c>
      <c r="DD8" s="3" t="s">
        <v>2581</v>
      </c>
      <c r="DE8" s="3" t="s">
        <v>2581</v>
      </c>
      <c r="DF8" s="3" t="s">
        <v>2581</v>
      </c>
      <c r="DG8" s="3" t="s">
        <v>2581</v>
      </c>
      <c r="DH8" s="3" t="s">
        <v>2581</v>
      </c>
      <c r="DI8" s="3" t="s">
        <v>2581</v>
      </c>
      <c r="DJ8" s="3" t="s">
        <v>2581</v>
      </c>
      <c r="DK8" s="3" t="s">
        <v>2581</v>
      </c>
      <c r="DL8" s="3" t="s">
        <v>2581</v>
      </c>
      <c r="DM8" s="3" t="s">
        <v>2581</v>
      </c>
      <c r="DN8" s="3" t="s">
        <v>2581</v>
      </c>
      <c r="DO8" s="3" t="s">
        <v>2581</v>
      </c>
      <c r="DP8" s="3" t="s">
        <v>2581</v>
      </c>
      <c r="DQ8" s="3" t="s">
        <v>2581</v>
      </c>
      <c r="DR8" s="3" t="s">
        <v>2581</v>
      </c>
      <c r="DS8" s="3" t="s">
        <v>2581</v>
      </c>
      <c r="DT8" s="3" t="s">
        <v>2581</v>
      </c>
      <c r="DU8" s="3" t="s">
        <v>2581</v>
      </c>
      <c r="DV8" s="3" t="s">
        <v>2581</v>
      </c>
    </row>
    <row r="9" spans="1:126" x14ac:dyDescent="0.25">
      <c r="D9" s="3" t="s">
        <v>2580</v>
      </c>
      <c r="E9" s="3" t="s">
        <v>2580</v>
      </c>
      <c r="F9" s="3" t="s">
        <v>2580</v>
      </c>
      <c r="G9" s="3" t="s">
        <v>2580</v>
      </c>
      <c r="H9" s="3" t="s">
        <v>2580</v>
      </c>
      <c r="I9" s="3" t="s">
        <v>2580</v>
      </c>
      <c r="J9" s="3" t="s">
        <v>2580</v>
      </c>
      <c r="K9" s="3" t="s">
        <v>2580</v>
      </c>
      <c r="L9" s="3" t="s">
        <v>2580</v>
      </c>
      <c r="M9" s="3" t="s">
        <v>2580</v>
      </c>
      <c r="N9" s="3" t="s">
        <v>2580</v>
      </c>
      <c r="O9" s="3" t="s">
        <v>2580</v>
      </c>
      <c r="P9" s="3" t="s">
        <v>2580</v>
      </c>
      <c r="Q9" s="3" t="s">
        <v>2580</v>
      </c>
      <c r="R9" s="3" t="s">
        <v>2580</v>
      </c>
      <c r="S9" s="3" t="s">
        <v>2580</v>
      </c>
      <c r="T9" s="3" t="s">
        <v>2580</v>
      </c>
      <c r="U9" s="3" t="s">
        <v>2580</v>
      </c>
      <c r="V9" s="3" t="s">
        <v>2580</v>
      </c>
      <c r="W9" s="3" t="s">
        <v>2580</v>
      </c>
      <c r="X9" s="3" t="s">
        <v>2580</v>
      </c>
      <c r="Y9" s="3" t="s">
        <v>2580</v>
      </c>
      <c r="Z9" s="3" t="s">
        <v>2580</v>
      </c>
      <c r="AA9" s="5"/>
      <c r="AC9" s="3" t="s">
        <v>2580</v>
      </c>
      <c r="AD9" s="3" t="s">
        <v>2580</v>
      </c>
      <c r="AE9" s="3" t="s">
        <v>2580</v>
      </c>
      <c r="AF9" s="3" t="s">
        <v>2580</v>
      </c>
      <c r="AG9" s="3" t="s">
        <v>2580</v>
      </c>
      <c r="AH9" s="3" t="s">
        <v>2580</v>
      </c>
      <c r="AI9" s="3" t="s">
        <v>2580</v>
      </c>
      <c r="AJ9" s="3" t="s">
        <v>2580</v>
      </c>
      <c r="AK9" s="3" t="s">
        <v>2580</v>
      </c>
      <c r="AL9" s="3" t="s">
        <v>2580</v>
      </c>
      <c r="AM9" s="3" t="s">
        <v>2580</v>
      </c>
      <c r="AN9" s="3" t="s">
        <v>2580</v>
      </c>
      <c r="AO9" s="3" t="s">
        <v>2580</v>
      </c>
      <c r="AP9" s="3" t="s">
        <v>2580</v>
      </c>
      <c r="AQ9" s="3" t="s">
        <v>2580</v>
      </c>
      <c r="AR9" s="3" t="s">
        <v>2580</v>
      </c>
      <c r="AS9" s="3" t="s">
        <v>2580</v>
      </c>
      <c r="AT9" s="3" t="s">
        <v>2580</v>
      </c>
      <c r="AU9" s="3" t="s">
        <v>2580</v>
      </c>
      <c r="AV9" s="3" t="s">
        <v>2580</v>
      </c>
      <c r="AW9" s="3" t="s">
        <v>2580</v>
      </c>
      <c r="AX9" s="3" t="s">
        <v>2580</v>
      </c>
      <c r="AY9" s="3" t="s">
        <v>2580</v>
      </c>
      <c r="AZ9" s="5"/>
      <c r="BB9" s="3" t="s">
        <v>2580</v>
      </c>
      <c r="BC9" s="3" t="s">
        <v>2580</v>
      </c>
      <c r="BD9" s="3" t="s">
        <v>2580</v>
      </c>
      <c r="BE9" s="3" t="s">
        <v>2580</v>
      </c>
      <c r="BF9" s="3" t="s">
        <v>2580</v>
      </c>
      <c r="BG9" s="3" t="s">
        <v>2580</v>
      </c>
      <c r="BH9" s="3" t="s">
        <v>2580</v>
      </c>
      <c r="BI9" s="3" t="s">
        <v>2580</v>
      </c>
      <c r="BJ9" s="3" t="s">
        <v>2580</v>
      </c>
      <c r="BK9" s="3" t="s">
        <v>2580</v>
      </c>
      <c r="BL9" s="3" t="s">
        <v>2580</v>
      </c>
      <c r="BM9" s="3" t="s">
        <v>2580</v>
      </c>
      <c r="BN9" s="3" t="s">
        <v>2580</v>
      </c>
      <c r="BO9" s="3" t="s">
        <v>2580</v>
      </c>
      <c r="BP9" s="3" t="s">
        <v>2580</v>
      </c>
      <c r="BQ9" s="3" t="s">
        <v>2580</v>
      </c>
      <c r="BR9" s="3" t="s">
        <v>2580</v>
      </c>
      <c r="BS9" s="3" t="s">
        <v>2580</v>
      </c>
      <c r="BT9" s="3" t="s">
        <v>2580</v>
      </c>
      <c r="BU9" s="3" t="s">
        <v>2580</v>
      </c>
      <c r="BV9" s="3" t="s">
        <v>2580</v>
      </c>
      <c r="BW9" s="3" t="s">
        <v>2580</v>
      </c>
      <c r="BX9" s="3" t="s">
        <v>2580</v>
      </c>
      <c r="BY9" s="5"/>
      <c r="CA9" s="3" t="s">
        <v>2580</v>
      </c>
      <c r="CB9" s="3" t="s">
        <v>2580</v>
      </c>
      <c r="CC9" s="3" t="s">
        <v>2580</v>
      </c>
      <c r="CD9" s="3" t="s">
        <v>2580</v>
      </c>
      <c r="CE9" s="3" t="s">
        <v>2580</v>
      </c>
      <c r="CF9" s="3" t="s">
        <v>2580</v>
      </c>
      <c r="CG9" s="3" t="s">
        <v>2580</v>
      </c>
      <c r="CH9" s="3" t="s">
        <v>2580</v>
      </c>
      <c r="CI9" s="3" t="s">
        <v>2580</v>
      </c>
      <c r="CJ9" s="3" t="s">
        <v>2580</v>
      </c>
      <c r="CK9" s="3" t="s">
        <v>2580</v>
      </c>
      <c r="CL9" s="3" t="s">
        <v>2580</v>
      </c>
      <c r="CM9" s="3" t="s">
        <v>2580</v>
      </c>
      <c r="CN9" s="3" t="s">
        <v>2580</v>
      </c>
      <c r="CO9" s="3" t="s">
        <v>2580</v>
      </c>
      <c r="CP9" s="3" t="s">
        <v>2580</v>
      </c>
      <c r="CQ9" s="3" t="s">
        <v>2580</v>
      </c>
      <c r="CR9" s="3" t="s">
        <v>2580</v>
      </c>
      <c r="CS9" s="3" t="s">
        <v>2580</v>
      </c>
      <c r="CT9" s="3" t="s">
        <v>2580</v>
      </c>
      <c r="CU9" s="3" t="s">
        <v>2580</v>
      </c>
      <c r="CV9" s="3" t="s">
        <v>2580</v>
      </c>
      <c r="CW9" s="3" t="s">
        <v>2580</v>
      </c>
      <c r="CX9" s="5"/>
      <c r="CZ9" s="3" t="s">
        <v>2580</v>
      </c>
      <c r="DA9" s="3" t="s">
        <v>2580</v>
      </c>
      <c r="DB9" s="3" t="s">
        <v>2580</v>
      </c>
      <c r="DC9" s="3" t="s">
        <v>2580</v>
      </c>
      <c r="DD9" s="3" t="s">
        <v>2580</v>
      </c>
      <c r="DE9" s="3" t="s">
        <v>2580</v>
      </c>
      <c r="DF9" s="3" t="s">
        <v>2580</v>
      </c>
      <c r="DG9" s="3" t="s">
        <v>2580</v>
      </c>
      <c r="DH9" s="3" t="s">
        <v>2580</v>
      </c>
      <c r="DI9" s="3" t="s">
        <v>2580</v>
      </c>
      <c r="DJ9" s="3" t="s">
        <v>2580</v>
      </c>
      <c r="DK9" s="3" t="s">
        <v>2580</v>
      </c>
      <c r="DL9" s="3" t="s">
        <v>2580</v>
      </c>
      <c r="DM9" s="3" t="s">
        <v>2580</v>
      </c>
      <c r="DN9" s="3" t="s">
        <v>2580</v>
      </c>
      <c r="DO9" s="3" t="s">
        <v>2580</v>
      </c>
      <c r="DP9" s="3" t="s">
        <v>2580</v>
      </c>
      <c r="DQ9" s="3" t="s">
        <v>2580</v>
      </c>
      <c r="DR9" s="3" t="s">
        <v>2580</v>
      </c>
      <c r="DS9" s="3" t="s">
        <v>2580</v>
      </c>
      <c r="DT9" s="3" t="s">
        <v>2580</v>
      </c>
      <c r="DU9" s="3" t="s">
        <v>2580</v>
      </c>
      <c r="DV9" s="3" t="s">
        <v>2580</v>
      </c>
    </row>
    <row r="10" spans="1:126" x14ac:dyDescent="0.25">
      <c r="D10" s="3" t="s">
        <v>2579</v>
      </c>
      <c r="E10" s="3" t="s">
        <v>2579</v>
      </c>
      <c r="F10" s="3" t="s">
        <v>2579</v>
      </c>
      <c r="G10" s="3" t="s">
        <v>2579</v>
      </c>
      <c r="H10" s="3" t="s">
        <v>2579</v>
      </c>
      <c r="I10" s="3" t="s">
        <v>2579</v>
      </c>
      <c r="J10" s="3" t="s">
        <v>2579</v>
      </c>
      <c r="K10" s="3" t="s">
        <v>2579</v>
      </c>
      <c r="L10" s="3" t="s">
        <v>2579</v>
      </c>
      <c r="M10" s="3" t="s">
        <v>2579</v>
      </c>
      <c r="N10" s="3" t="s">
        <v>2579</v>
      </c>
      <c r="O10" s="3" t="s">
        <v>2579</v>
      </c>
      <c r="P10" s="3" t="s">
        <v>2579</v>
      </c>
      <c r="Q10" s="3" t="s">
        <v>2579</v>
      </c>
      <c r="R10" s="3" t="s">
        <v>2579</v>
      </c>
      <c r="S10" s="3" t="s">
        <v>2579</v>
      </c>
      <c r="T10" s="3" t="s">
        <v>2579</v>
      </c>
      <c r="U10" s="3" t="s">
        <v>2579</v>
      </c>
      <c r="V10" s="3" t="s">
        <v>2579</v>
      </c>
      <c r="W10" s="3" t="s">
        <v>2579</v>
      </c>
      <c r="X10" s="3" t="s">
        <v>2579</v>
      </c>
      <c r="Y10" s="3" t="s">
        <v>2579</v>
      </c>
      <c r="Z10" s="3" t="s">
        <v>2579</v>
      </c>
      <c r="AA10" s="5"/>
      <c r="AC10" s="3" t="s">
        <v>2579</v>
      </c>
      <c r="AD10" s="3" t="s">
        <v>2579</v>
      </c>
      <c r="AE10" s="3" t="s">
        <v>2579</v>
      </c>
      <c r="AF10" s="3" t="s">
        <v>2579</v>
      </c>
      <c r="AG10" s="3" t="s">
        <v>2579</v>
      </c>
      <c r="AH10" s="3" t="s">
        <v>2579</v>
      </c>
      <c r="AI10" s="3" t="s">
        <v>2579</v>
      </c>
      <c r="AJ10" s="3" t="s">
        <v>2579</v>
      </c>
      <c r="AK10" s="3" t="s">
        <v>2579</v>
      </c>
      <c r="AL10" s="3" t="s">
        <v>2579</v>
      </c>
      <c r="AM10" s="3" t="s">
        <v>2579</v>
      </c>
      <c r="AN10" s="3" t="s">
        <v>2579</v>
      </c>
      <c r="AO10" s="3" t="s">
        <v>2579</v>
      </c>
      <c r="AP10" s="3" t="s">
        <v>2579</v>
      </c>
      <c r="AQ10" s="3" t="s">
        <v>2579</v>
      </c>
      <c r="AR10" s="3" t="s">
        <v>2579</v>
      </c>
      <c r="AS10" s="3" t="s">
        <v>2579</v>
      </c>
      <c r="AT10" s="3" t="s">
        <v>2579</v>
      </c>
      <c r="AU10" s="3" t="s">
        <v>2579</v>
      </c>
      <c r="AV10" s="3" t="s">
        <v>2579</v>
      </c>
      <c r="AW10" s="3" t="s">
        <v>2579</v>
      </c>
      <c r="AX10" s="3" t="s">
        <v>2579</v>
      </c>
      <c r="AY10" s="3" t="s">
        <v>2579</v>
      </c>
      <c r="AZ10" s="5"/>
      <c r="BB10" s="3" t="s">
        <v>2579</v>
      </c>
      <c r="BC10" s="3" t="s">
        <v>2579</v>
      </c>
      <c r="BD10" s="3" t="s">
        <v>2579</v>
      </c>
      <c r="BE10" s="3" t="s">
        <v>2579</v>
      </c>
      <c r="BF10" s="3" t="s">
        <v>2579</v>
      </c>
      <c r="BG10" s="3" t="s">
        <v>2579</v>
      </c>
      <c r="BH10" s="3" t="s">
        <v>2579</v>
      </c>
      <c r="BI10" s="3" t="s">
        <v>2579</v>
      </c>
      <c r="BJ10" s="3" t="s">
        <v>2579</v>
      </c>
      <c r="BK10" s="3" t="s">
        <v>2579</v>
      </c>
      <c r="BL10" s="3" t="s">
        <v>2579</v>
      </c>
      <c r="BM10" s="3" t="s">
        <v>2579</v>
      </c>
      <c r="BN10" s="3" t="s">
        <v>2579</v>
      </c>
      <c r="BO10" s="3" t="s">
        <v>2579</v>
      </c>
      <c r="BP10" s="3" t="s">
        <v>2579</v>
      </c>
      <c r="BQ10" s="3" t="s">
        <v>2579</v>
      </c>
      <c r="BR10" s="3" t="s">
        <v>2579</v>
      </c>
      <c r="BS10" s="3" t="s">
        <v>2579</v>
      </c>
      <c r="BT10" s="3" t="s">
        <v>2579</v>
      </c>
      <c r="BU10" s="3" t="s">
        <v>2579</v>
      </c>
      <c r="BV10" s="3" t="s">
        <v>2579</v>
      </c>
      <c r="BW10" s="3" t="s">
        <v>2579</v>
      </c>
      <c r="BX10" s="3" t="s">
        <v>2579</v>
      </c>
      <c r="BY10" s="5"/>
      <c r="CA10" s="3" t="s">
        <v>2579</v>
      </c>
      <c r="CB10" s="3" t="s">
        <v>2579</v>
      </c>
      <c r="CC10" s="3" t="s">
        <v>2579</v>
      </c>
      <c r="CD10" s="3" t="s">
        <v>2579</v>
      </c>
      <c r="CE10" s="3" t="s">
        <v>2579</v>
      </c>
      <c r="CF10" s="3" t="s">
        <v>2579</v>
      </c>
      <c r="CG10" s="3" t="s">
        <v>2579</v>
      </c>
      <c r="CH10" s="3" t="s">
        <v>2579</v>
      </c>
      <c r="CI10" s="3" t="s">
        <v>2579</v>
      </c>
      <c r="CJ10" s="3" t="s">
        <v>2579</v>
      </c>
      <c r="CK10" s="3" t="s">
        <v>2579</v>
      </c>
      <c r="CL10" s="3" t="s">
        <v>2579</v>
      </c>
      <c r="CM10" s="3" t="s">
        <v>2579</v>
      </c>
      <c r="CN10" s="3" t="s">
        <v>2579</v>
      </c>
      <c r="CO10" s="3" t="s">
        <v>2579</v>
      </c>
      <c r="CP10" s="3" t="s">
        <v>2579</v>
      </c>
      <c r="CQ10" s="3" t="s">
        <v>2579</v>
      </c>
      <c r="CR10" s="3" t="s">
        <v>2579</v>
      </c>
      <c r="CS10" s="3" t="s">
        <v>2579</v>
      </c>
      <c r="CT10" s="3" t="s">
        <v>2579</v>
      </c>
      <c r="CU10" s="3" t="s">
        <v>2579</v>
      </c>
      <c r="CV10" s="3" t="s">
        <v>2579</v>
      </c>
      <c r="CW10" s="3" t="s">
        <v>2579</v>
      </c>
      <c r="CX10" s="5"/>
      <c r="CZ10" s="3" t="s">
        <v>2579</v>
      </c>
      <c r="DA10" s="3" t="s">
        <v>2579</v>
      </c>
      <c r="DB10" s="3" t="s">
        <v>2579</v>
      </c>
      <c r="DC10" s="3" t="s">
        <v>2579</v>
      </c>
      <c r="DD10" s="3" t="s">
        <v>2579</v>
      </c>
      <c r="DE10" s="3" t="s">
        <v>2579</v>
      </c>
      <c r="DF10" s="3" t="s">
        <v>2579</v>
      </c>
      <c r="DG10" s="3" t="s">
        <v>2579</v>
      </c>
      <c r="DH10" s="3" t="s">
        <v>2579</v>
      </c>
      <c r="DI10" s="3" t="s">
        <v>2579</v>
      </c>
      <c r="DJ10" s="3" t="s">
        <v>2579</v>
      </c>
      <c r="DK10" s="3" t="s">
        <v>2579</v>
      </c>
      <c r="DL10" s="3" t="s">
        <v>2579</v>
      </c>
      <c r="DM10" s="3" t="s">
        <v>2579</v>
      </c>
      <c r="DN10" s="3" t="s">
        <v>2579</v>
      </c>
      <c r="DO10" s="3" t="s">
        <v>2579</v>
      </c>
      <c r="DP10" s="3" t="s">
        <v>2579</v>
      </c>
      <c r="DQ10" s="3" t="s">
        <v>2579</v>
      </c>
      <c r="DR10" s="3" t="s">
        <v>2579</v>
      </c>
      <c r="DS10" s="3" t="s">
        <v>2579</v>
      </c>
      <c r="DT10" s="3" t="s">
        <v>2579</v>
      </c>
      <c r="DU10" s="3" t="s">
        <v>2579</v>
      </c>
      <c r="DV10" s="3" t="s">
        <v>2579</v>
      </c>
    </row>
    <row r="11" spans="1:126" x14ac:dyDescent="0.25">
      <c r="A11" t="s">
        <v>2</v>
      </c>
      <c r="B11" t="s">
        <v>8</v>
      </c>
      <c r="D11" s="3" t="s">
        <v>2578</v>
      </c>
      <c r="E11" s="3" t="s">
        <v>2578</v>
      </c>
      <c r="F11" s="3" t="s">
        <v>2578</v>
      </c>
      <c r="G11" s="3" t="s">
        <v>2578</v>
      </c>
      <c r="H11" s="3" t="s">
        <v>2578</v>
      </c>
      <c r="I11" s="3" t="s">
        <v>2578</v>
      </c>
      <c r="J11" s="3" t="s">
        <v>2578</v>
      </c>
      <c r="K11" s="3" t="s">
        <v>2578</v>
      </c>
      <c r="L11" s="3" t="s">
        <v>2578</v>
      </c>
      <c r="M11" s="3" t="s">
        <v>2578</v>
      </c>
      <c r="N11" s="3" t="s">
        <v>2578</v>
      </c>
      <c r="O11" s="3" t="s">
        <v>2578</v>
      </c>
      <c r="P11" s="3" t="s">
        <v>2578</v>
      </c>
      <c r="Q11" s="3" t="s">
        <v>2578</v>
      </c>
      <c r="R11" s="3" t="s">
        <v>2578</v>
      </c>
      <c r="S11" s="3" t="s">
        <v>2578</v>
      </c>
      <c r="T11" s="3" t="s">
        <v>2578</v>
      </c>
      <c r="U11" s="3" t="s">
        <v>2578</v>
      </c>
      <c r="V11" s="3" t="s">
        <v>2578</v>
      </c>
      <c r="W11" s="3" t="s">
        <v>2578</v>
      </c>
      <c r="X11" s="3" t="s">
        <v>2578</v>
      </c>
      <c r="Y11" s="3" t="s">
        <v>2578</v>
      </c>
      <c r="Z11" s="3" t="s">
        <v>2578</v>
      </c>
      <c r="AA11" s="5"/>
      <c r="AC11" s="3" t="s">
        <v>2578</v>
      </c>
      <c r="AD11" s="3" t="s">
        <v>2578</v>
      </c>
      <c r="AE11" s="3" t="s">
        <v>2578</v>
      </c>
      <c r="AF11" s="3" t="s">
        <v>2578</v>
      </c>
      <c r="AG11" s="3" t="s">
        <v>2578</v>
      </c>
      <c r="AH11" s="3" t="s">
        <v>2578</v>
      </c>
      <c r="AI11" s="3" t="s">
        <v>2578</v>
      </c>
      <c r="AJ11" s="3" t="s">
        <v>2578</v>
      </c>
      <c r="AK11" s="3" t="s">
        <v>2578</v>
      </c>
      <c r="AL11" s="3" t="s">
        <v>2578</v>
      </c>
      <c r="AM11" s="3" t="s">
        <v>2578</v>
      </c>
      <c r="AN11" s="3" t="s">
        <v>2578</v>
      </c>
      <c r="AO11" s="3" t="s">
        <v>2578</v>
      </c>
      <c r="AP11" s="3" t="s">
        <v>2578</v>
      </c>
      <c r="AQ11" s="3" t="s">
        <v>2578</v>
      </c>
      <c r="AR11" s="3" t="s">
        <v>2578</v>
      </c>
      <c r="AS11" s="3" t="s">
        <v>2578</v>
      </c>
      <c r="AT11" s="3" t="s">
        <v>2578</v>
      </c>
      <c r="AU11" s="3" t="s">
        <v>2578</v>
      </c>
      <c r="AV11" s="3" t="s">
        <v>2578</v>
      </c>
      <c r="AW11" s="3" t="s">
        <v>2578</v>
      </c>
      <c r="AX11" s="3" t="s">
        <v>2578</v>
      </c>
      <c r="AY11" s="3" t="s">
        <v>2578</v>
      </c>
      <c r="AZ11" s="5"/>
      <c r="BB11" s="3" t="s">
        <v>2578</v>
      </c>
      <c r="BC11" s="3" t="s">
        <v>2578</v>
      </c>
      <c r="BD11" s="3" t="s">
        <v>2578</v>
      </c>
      <c r="BE11" s="3" t="s">
        <v>2578</v>
      </c>
      <c r="BF11" s="3" t="s">
        <v>2578</v>
      </c>
      <c r="BG11" s="3" t="s">
        <v>2578</v>
      </c>
      <c r="BH11" s="3" t="s">
        <v>2578</v>
      </c>
      <c r="BI11" s="3" t="s">
        <v>2578</v>
      </c>
      <c r="BJ11" s="3" t="s">
        <v>2578</v>
      </c>
      <c r="BK11" s="3" t="s">
        <v>2578</v>
      </c>
      <c r="BL11" s="3" t="s">
        <v>2578</v>
      </c>
      <c r="BM11" s="3" t="s">
        <v>2578</v>
      </c>
      <c r="BN11" s="3" t="s">
        <v>2578</v>
      </c>
      <c r="BO11" s="3" t="s">
        <v>2578</v>
      </c>
      <c r="BP11" s="3" t="s">
        <v>2578</v>
      </c>
      <c r="BQ11" s="3" t="s">
        <v>2578</v>
      </c>
      <c r="BR11" s="3" t="s">
        <v>2578</v>
      </c>
      <c r="BS11" s="3" t="s">
        <v>2578</v>
      </c>
      <c r="BT11" s="3" t="s">
        <v>2578</v>
      </c>
      <c r="BU11" s="3" t="s">
        <v>2578</v>
      </c>
      <c r="BV11" s="3" t="s">
        <v>2578</v>
      </c>
      <c r="BW11" s="3" t="s">
        <v>2578</v>
      </c>
      <c r="BX11" s="3" t="s">
        <v>2578</v>
      </c>
      <c r="BY11" s="5"/>
      <c r="CA11" s="3" t="s">
        <v>2578</v>
      </c>
      <c r="CB11" s="3" t="s">
        <v>2578</v>
      </c>
      <c r="CC11" s="3" t="s">
        <v>2578</v>
      </c>
      <c r="CD11" s="3" t="s">
        <v>2578</v>
      </c>
      <c r="CE11" s="3" t="s">
        <v>2578</v>
      </c>
      <c r="CF11" s="3" t="s">
        <v>2578</v>
      </c>
      <c r="CG11" s="3" t="s">
        <v>2578</v>
      </c>
      <c r="CH11" s="3" t="s">
        <v>2578</v>
      </c>
      <c r="CI11" s="3" t="s">
        <v>2578</v>
      </c>
      <c r="CJ11" s="3" t="s">
        <v>2578</v>
      </c>
      <c r="CK11" s="3" t="s">
        <v>2578</v>
      </c>
      <c r="CL11" s="3" t="s">
        <v>2578</v>
      </c>
      <c r="CM11" s="3" t="s">
        <v>2578</v>
      </c>
      <c r="CN11" s="3" t="s">
        <v>2578</v>
      </c>
      <c r="CO11" s="3" t="s">
        <v>2578</v>
      </c>
      <c r="CP11" s="3" t="s">
        <v>2578</v>
      </c>
      <c r="CQ11" s="3" t="s">
        <v>2578</v>
      </c>
      <c r="CR11" s="3" t="s">
        <v>2578</v>
      </c>
      <c r="CS11" s="3" t="s">
        <v>2578</v>
      </c>
      <c r="CT11" s="3" t="s">
        <v>2578</v>
      </c>
      <c r="CU11" s="3" t="s">
        <v>2578</v>
      </c>
      <c r="CV11" s="3" t="s">
        <v>2578</v>
      </c>
      <c r="CW11" s="3" t="s">
        <v>2578</v>
      </c>
      <c r="CX11" s="5"/>
      <c r="CZ11" s="3" t="s">
        <v>2578</v>
      </c>
      <c r="DA11" s="3" t="s">
        <v>2578</v>
      </c>
      <c r="DB11" s="3" t="s">
        <v>2578</v>
      </c>
      <c r="DC11" s="3" t="s">
        <v>2578</v>
      </c>
      <c r="DD11" s="3" t="s">
        <v>2578</v>
      </c>
      <c r="DE11" s="3" t="s">
        <v>2578</v>
      </c>
      <c r="DF11" s="3" t="s">
        <v>2578</v>
      </c>
      <c r="DG11" s="3" t="s">
        <v>2578</v>
      </c>
      <c r="DH11" s="3" t="s">
        <v>2578</v>
      </c>
      <c r="DI11" s="3" t="s">
        <v>2578</v>
      </c>
      <c r="DJ11" s="3" t="s">
        <v>2578</v>
      </c>
      <c r="DK11" s="3" t="s">
        <v>2578</v>
      </c>
      <c r="DL11" s="3" t="s">
        <v>2578</v>
      </c>
      <c r="DM11" s="3" t="s">
        <v>2578</v>
      </c>
      <c r="DN11" s="3" t="s">
        <v>2578</v>
      </c>
      <c r="DO11" s="3" t="s">
        <v>2578</v>
      </c>
      <c r="DP11" s="3" t="s">
        <v>2578</v>
      </c>
      <c r="DQ11" s="3" t="s">
        <v>2578</v>
      </c>
      <c r="DR11" s="3" t="s">
        <v>2578</v>
      </c>
      <c r="DS11" s="3" t="s">
        <v>2578</v>
      </c>
      <c r="DT11" s="3" t="s">
        <v>2578</v>
      </c>
      <c r="DU11" s="3" t="s">
        <v>2578</v>
      </c>
      <c r="DV11" s="3" t="s">
        <v>2578</v>
      </c>
    </row>
    <row r="12" spans="1:126" x14ac:dyDescent="0.25">
      <c r="A12" t="s">
        <v>3</v>
      </c>
      <c r="B12" t="s">
        <v>7</v>
      </c>
      <c r="D12" s="3" t="s">
        <v>2577</v>
      </c>
      <c r="E12" s="3" t="s">
        <v>2577</v>
      </c>
      <c r="F12" s="3" t="s">
        <v>2577</v>
      </c>
      <c r="G12" s="3" t="s">
        <v>2577</v>
      </c>
      <c r="H12" s="3" t="s">
        <v>2577</v>
      </c>
      <c r="I12" s="3" t="s">
        <v>2577</v>
      </c>
      <c r="J12" s="3" t="s">
        <v>2577</v>
      </c>
      <c r="K12" s="3" t="s">
        <v>2577</v>
      </c>
      <c r="L12" s="3" t="s">
        <v>2577</v>
      </c>
      <c r="M12" s="3" t="s">
        <v>2577</v>
      </c>
      <c r="N12" s="3" t="s">
        <v>2577</v>
      </c>
      <c r="O12" s="3" t="s">
        <v>2577</v>
      </c>
      <c r="P12" s="3" t="s">
        <v>2577</v>
      </c>
      <c r="Q12" s="3" t="s">
        <v>2577</v>
      </c>
      <c r="R12" s="3" t="s">
        <v>2577</v>
      </c>
      <c r="S12" s="3" t="s">
        <v>2577</v>
      </c>
      <c r="T12" s="3" t="s">
        <v>2577</v>
      </c>
      <c r="U12" s="3" t="s">
        <v>2577</v>
      </c>
      <c r="V12" s="3" t="s">
        <v>2577</v>
      </c>
      <c r="W12" s="3" t="s">
        <v>2577</v>
      </c>
      <c r="X12" s="3" t="s">
        <v>2577</v>
      </c>
      <c r="Y12" s="3" t="s">
        <v>2577</v>
      </c>
      <c r="Z12" s="3" t="s">
        <v>2577</v>
      </c>
      <c r="AA12" s="5"/>
      <c r="AC12" s="3" t="s">
        <v>2577</v>
      </c>
      <c r="AD12" s="3" t="s">
        <v>2577</v>
      </c>
      <c r="AE12" s="3" t="s">
        <v>2577</v>
      </c>
      <c r="AF12" s="3" t="s">
        <v>2577</v>
      </c>
      <c r="AG12" s="3" t="s">
        <v>2577</v>
      </c>
      <c r="AH12" s="3" t="s">
        <v>2577</v>
      </c>
      <c r="AI12" s="3" t="s">
        <v>2577</v>
      </c>
      <c r="AJ12" s="3" t="s">
        <v>2577</v>
      </c>
      <c r="AK12" s="3" t="s">
        <v>2577</v>
      </c>
      <c r="AL12" s="3" t="s">
        <v>2577</v>
      </c>
      <c r="AM12" s="3" t="s">
        <v>2577</v>
      </c>
      <c r="AN12" s="3" t="s">
        <v>2577</v>
      </c>
      <c r="AO12" s="3" t="s">
        <v>2577</v>
      </c>
      <c r="AP12" s="3" t="s">
        <v>2577</v>
      </c>
      <c r="AQ12" s="3" t="s">
        <v>2577</v>
      </c>
      <c r="AR12" s="3" t="s">
        <v>2577</v>
      </c>
      <c r="AS12" s="3" t="s">
        <v>2577</v>
      </c>
      <c r="AT12" s="3" t="s">
        <v>2577</v>
      </c>
      <c r="AU12" s="3" t="s">
        <v>2577</v>
      </c>
      <c r="AV12" s="3" t="s">
        <v>2577</v>
      </c>
      <c r="AW12" s="3" t="s">
        <v>2577</v>
      </c>
      <c r="AX12" s="3" t="s">
        <v>2577</v>
      </c>
      <c r="AY12" s="3" t="s">
        <v>2577</v>
      </c>
      <c r="AZ12" s="5"/>
      <c r="BB12" s="3" t="s">
        <v>2577</v>
      </c>
      <c r="BC12" s="3" t="s">
        <v>2577</v>
      </c>
      <c r="BD12" s="3" t="s">
        <v>2577</v>
      </c>
      <c r="BE12" s="3" t="s">
        <v>2577</v>
      </c>
      <c r="BF12" s="3" t="s">
        <v>2577</v>
      </c>
      <c r="BG12" s="3" t="s">
        <v>2577</v>
      </c>
      <c r="BH12" s="3" t="s">
        <v>2577</v>
      </c>
      <c r="BI12" s="3" t="s">
        <v>2577</v>
      </c>
      <c r="BJ12" s="3" t="s">
        <v>2577</v>
      </c>
      <c r="BK12" s="3" t="s">
        <v>2577</v>
      </c>
      <c r="BL12" s="3" t="s">
        <v>2577</v>
      </c>
      <c r="BM12" s="3" t="s">
        <v>2577</v>
      </c>
      <c r="BN12" s="3" t="s">
        <v>2577</v>
      </c>
      <c r="BO12" s="3" t="s">
        <v>2577</v>
      </c>
      <c r="BP12" s="3" t="s">
        <v>2577</v>
      </c>
      <c r="BQ12" s="3" t="s">
        <v>2577</v>
      </c>
      <c r="BR12" s="3" t="s">
        <v>2577</v>
      </c>
      <c r="BS12" s="3" t="s">
        <v>2577</v>
      </c>
      <c r="BT12" s="3" t="s">
        <v>2577</v>
      </c>
      <c r="BU12" s="3" t="s">
        <v>2577</v>
      </c>
      <c r="BV12" s="3" t="s">
        <v>2577</v>
      </c>
      <c r="BW12" s="3" t="s">
        <v>2577</v>
      </c>
      <c r="BX12" s="3" t="s">
        <v>2577</v>
      </c>
      <c r="BY12" s="5"/>
      <c r="CA12" s="3" t="s">
        <v>2577</v>
      </c>
      <c r="CB12" s="3" t="s">
        <v>2577</v>
      </c>
      <c r="CC12" s="3" t="s">
        <v>2577</v>
      </c>
      <c r="CD12" s="3" t="s">
        <v>2577</v>
      </c>
      <c r="CE12" s="3" t="s">
        <v>2577</v>
      </c>
      <c r="CF12" s="3" t="s">
        <v>2577</v>
      </c>
      <c r="CG12" s="3" t="s">
        <v>2577</v>
      </c>
      <c r="CH12" s="3" t="s">
        <v>2577</v>
      </c>
      <c r="CI12" s="3" t="s">
        <v>2577</v>
      </c>
      <c r="CJ12" s="3" t="s">
        <v>2577</v>
      </c>
      <c r="CK12" s="3" t="s">
        <v>2577</v>
      </c>
      <c r="CL12" s="3" t="s">
        <v>2577</v>
      </c>
      <c r="CM12" s="3" t="s">
        <v>2577</v>
      </c>
      <c r="CN12" s="3" t="s">
        <v>2577</v>
      </c>
      <c r="CO12" s="3" t="s">
        <v>2577</v>
      </c>
      <c r="CP12" s="3" t="s">
        <v>2577</v>
      </c>
      <c r="CQ12" s="3" t="s">
        <v>2577</v>
      </c>
      <c r="CR12" s="3" t="s">
        <v>2577</v>
      </c>
      <c r="CS12" s="3" t="s">
        <v>2577</v>
      </c>
      <c r="CT12" s="3" t="s">
        <v>2577</v>
      </c>
      <c r="CU12" s="3" t="s">
        <v>2577</v>
      </c>
      <c r="CV12" s="3" t="s">
        <v>2577</v>
      </c>
      <c r="CW12" s="3" t="s">
        <v>2577</v>
      </c>
      <c r="CX12" s="5"/>
      <c r="CZ12" s="3" t="s">
        <v>2577</v>
      </c>
      <c r="DA12" s="3" t="s">
        <v>2577</v>
      </c>
      <c r="DB12" s="3" t="s">
        <v>2577</v>
      </c>
      <c r="DC12" s="3" t="s">
        <v>2577</v>
      </c>
      <c r="DD12" s="3" t="s">
        <v>2577</v>
      </c>
      <c r="DE12" s="3" t="s">
        <v>2577</v>
      </c>
      <c r="DF12" s="3" t="s">
        <v>2577</v>
      </c>
      <c r="DG12" s="3" t="s">
        <v>2577</v>
      </c>
      <c r="DH12" s="3" t="s">
        <v>2577</v>
      </c>
      <c r="DI12" s="3" t="s">
        <v>2577</v>
      </c>
      <c r="DJ12" s="3" t="s">
        <v>2577</v>
      </c>
      <c r="DK12" s="3" t="s">
        <v>2577</v>
      </c>
      <c r="DL12" s="3" t="s">
        <v>2577</v>
      </c>
      <c r="DM12" s="3" t="s">
        <v>2577</v>
      </c>
      <c r="DN12" s="3" t="s">
        <v>2577</v>
      </c>
      <c r="DO12" s="3" t="s">
        <v>2577</v>
      </c>
      <c r="DP12" s="3" t="s">
        <v>2577</v>
      </c>
      <c r="DQ12" s="3" t="s">
        <v>2577</v>
      </c>
      <c r="DR12" s="3" t="s">
        <v>2577</v>
      </c>
      <c r="DS12" s="3" t="s">
        <v>2577</v>
      </c>
      <c r="DT12" s="3" t="s">
        <v>2577</v>
      </c>
      <c r="DU12" s="3" t="s">
        <v>2577</v>
      </c>
      <c r="DV12" s="3" t="s">
        <v>2577</v>
      </c>
    </row>
    <row r="13" spans="1:126" x14ac:dyDescent="0.25">
      <c r="D13" s="3" t="s">
        <v>2576</v>
      </c>
      <c r="E13" s="3" t="s">
        <v>2576</v>
      </c>
      <c r="F13" s="3" t="s">
        <v>2576</v>
      </c>
      <c r="G13" s="3" t="s">
        <v>2576</v>
      </c>
      <c r="H13" s="3" t="s">
        <v>2576</v>
      </c>
      <c r="I13" s="3" t="s">
        <v>2576</v>
      </c>
      <c r="J13" s="3" t="s">
        <v>2576</v>
      </c>
      <c r="K13" s="3" t="s">
        <v>2576</v>
      </c>
      <c r="L13" s="3" t="s">
        <v>2576</v>
      </c>
      <c r="M13" s="3" t="s">
        <v>2576</v>
      </c>
      <c r="N13" s="3" t="s">
        <v>2576</v>
      </c>
      <c r="O13" s="3" t="s">
        <v>2576</v>
      </c>
      <c r="P13" s="3" t="s">
        <v>2576</v>
      </c>
      <c r="Q13" s="3" t="s">
        <v>2576</v>
      </c>
      <c r="R13" s="3" t="s">
        <v>2576</v>
      </c>
      <c r="S13" s="3" t="s">
        <v>2576</v>
      </c>
      <c r="T13" s="3" t="s">
        <v>2576</v>
      </c>
      <c r="U13" s="3" t="s">
        <v>2576</v>
      </c>
      <c r="V13" s="3" t="s">
        <v>2576</v>
      </c>
      <c r="W13" s="3" t="s">
        <v>2576</v>
      </c>
      <c r="X13" s="3" t="s">
        <v>2576</v>
      </c>
      <c r="Y13" s="3" t="s">
        <v>2576</v>
      </c>
      <c r="Z13" s="3" t="s">
        <v>2576</v>
      </c>
      <c r="AA13" s="5"/>
      <c r="AC13" s="3" t="s">
        <v>2576</v>
      </c>
      <c r="AD13" s="3" t="s">
        <v>2576</v>
      </c>
      <c r="AE13" s="3" t="s">
        <v>2576</v>
      </c>
      <c r="AF13" s="3" t="s">
        <v>2576</v>
      </c>
      <c r="AG13" s="3" t="s">
        <v>2576</v>
      </c>
      <c r="AH13" s="3" t="s">
        <v>2576</v>
      </c>
      <c r="AI13" s="3" t="s">
        <v>2576</v>
      </c>
      <c r="AJ13" s="3" t="s">
        <v>2576</v>
      </c>
      <c r="AK13" s="3" t="s">
        <v>2576</v>
      </c>
      <c r="AL13" s="3" t="s">
        <v>2576</v>
      </c>
      <c r="AM13" s="3" t="s">
        <v>2576</v>
      </c>
      <c r="AN13" s="3" t="s">
        <v>2576</v>
      </c>
      <c r="AO13" s="3" t="s">
        <v>2576</v>
      </c>
      <c r="AP13" s="3" t="s">
        <v>2576</v>
      </c>
      <c r="AQ13" s="3" t="s">
        <v>2576</v>
      </c>
      <c r="AR13" s="3" t="s">
        <v>2576</v>
      </c>
      <c r="AS13" s="3" t="s">
        <v>2576</v>
      </c>
      <c r="AT13" s="3" t="s">
        <v>2576</v>
      </c>
      <c r="AU13" s="3" t="s">
        <v>2576</v>
      </c>
      <c r="AV13" s="3" t="s">
        <v>2576</v>
      </c>
      <c r="AW13" s="3" t="s">
        <v>2576</v>
      </c>
      <c r="AX13" s="3" t="s">
        <v>2576</v>
      </c>
      <c r="AY13" s="3" t="s">
        <v>2576</v>
      </c>
      <c r="AZ13" s="5"/>
      <c r="BB13" s="3" t="s">
        <v>2576</v>
      </c>
      <c r="BC13" s="3" t="s">
        <v>2576</v>
      </c>
      <c r="BD13" s="3" t="s">
        <v>2576</v>
      </c>
      <c r="BE13" s="3" t="s">
        <v>2576</v>
      </c>
      <c r="BF13" s="3" t="s">
        <v>2576</v>
      </c>
      <c r="BG13" s="3" t="s">
        <v>2576</v>
      </c>
      <c r="BH13" s="3" t="s">
        <v>2576</v>
      </c>
      <c r="BI13" s="3" t="s">
        <v>2576</v>
      </c>
      <c r="BJ13" s="3" t="s">
        <v>2576</v>
      </c>
      <c r="BK13" s="3" t="s">
        <v>2576</v>
      </c>
      <c r="BL13" s="3" t="s">
        <v>2576</v>
      </c>
      <c r="BM13" s="3" t="s">
        <v>2576</v>
      </c>
      <c r="BN13" s="3" t="s">
        <v>2576</v>
      </c>
      <c r="BO13" s="3" t="s">
        <v>2576</v>
      </c>
      <c r="BP13" s="3" t="s">
        <v>2576</v>
      </c>
      <c r="BQ13" s="3" t="s">
        <v>2576</v>
      </c>
      <c r="BR13" s="3" t="s">
        <v>2576</v>
      </c>
      <c r="BS13" s="3" t="s">
        <v>2576</v>
      </c>
      <c r="BT13" s="3" t="s">
        <v>2576</v>
      </c>
      <c r="BU13" s="3" t="s">
        <v>2576</v>
      </c>
      <c r="BV13" s="3" t="s">
        <v>2576</v>
      </c>
      <c r="BW13" s="3" t="s">
        <v>2576</v>
      </c>
      <c r="BX13" s="3" t="s">
        <v>2576</v>
      </c>
      <c r="BY13" s="5"/>
      <c r="CA13" s="3" t="s">
        <v>2576</v>
      </c>
      <c r="CB13" s="3" t="s">
        <v>2576</v>
      </c>
      <c r="CC13" s="3" t="s">
        <v>2576</v>
      </c>
      <c r="CD13" s="3" t="s">
        <v>2576</v>
      </c>
      <c r="CE13" s="3" t="s">
        <v>2576</v>
      </c>
      <c r="CF13" s="3" t="s">
        <v>2576</v>
      </c>
      <c r="CG13" s="3" t="s">
        <v>2576</v>
      </c>
      <c r="CH13" s="3" t="s">
        <v>2576</v>
      </c>
      <c r="CI13" s="3" t="s">
        <v>2576</v>
      </c>
      <c r="CJ13" s="3" t="s">
        <v>2576</v>
      </c>
      <c r="CK13" s="3" t="s">
        <v>2576</v>
      </c>
      <c r="CL13" s="3" t="s">
        <v>2576</v>
      </c>
      <c r="CM13" s="3" t="s">
        <v>2576</v>
      </c>
      <c r="CN13" s="3" t="s">
        <v>2576</v>
      </c>
      <c r="CO13" s="3" t="s">
        <v>2576</v>
      </c>
      <c r="CP13" s="3" t="s">
        <v>2576</v>
      </c>
      <c r="CQ13" s="3" t="s">
        <v>2576</v>
      </c>
      <c r="CR13" s="3" t="s">
        <v>2576</v>
      </c>
      <c r="CS13" s="3" t="s">
        <v>2576</v>
      </c>
      <c r="CT13" s="3" t="s">
        <v>2576</v>
      </c>
      <c r="CU13" s="3" t="s">
        <v>2576</v>
      </c>
      <c r="CV13" s="3" t="s">
        <v>2576</v>
      </c>
      <c r="CW13" s="3" t="s">
        <v>2576</v>
      </c>
      <c r="CX13" s="5"/>
      <c r="CZ13" s="3" t="s">
        <v>2576</v>
      </c>
      <c r="DA13" s="3" t="s">
        <v>2576</v>
      </c>
      <c r="DB13" s="3" t="s">
        <v>2576</v>
      </c>
      <c r="DC13" s="3" t="s">
        <v>2576</v>
      </c>
      <c r="DD13" s="3" t="s">
        <v>2576</v>
      </c>
      <c r="DE13" s="3" t="s">
        <v>2576</v>
      </c>
      <c r="DF13" s="3" t="s">
        <v>2576</v>
      </c>
      <c r="DG13" s="3" t="s">
        <v>2576</v>
      </c>
      <c r="DH13" s="3" t="s">
        <v>2576</v>
      </c>
      <c r="DI13" s="3" t="s">
        <v>2576</v>
      </c>
      <c r="DJ13" s="3" t="s">
        <v>2576</v>
      </c>
      <c r="DK13" s="3" t="s">
        <v>2576</v>
      </c>
      <c r="DL13" s="3" t="s">
        <v>2576</v>
      </c>
      <c r="DM13" s="3" t="s">
        <v>2576</v>
      </c>
      <c r="DN13" s="3" t="s">
        <v>2576</v>
      </c>
      <c r="DO13" s="3" t="s">
        <v>2576</v>
      </c>
      <c r="DP13" s="3" t="s">
        <v>2576</v>
      </c>
      <c r="DQ13" s="3" t="s">
        <v>2576</v>
      </c>
      <c r="DR13" s="3" t="s">
        <v>2576</v>
      </c>
      <c r="DS13" s="3" t="s">
        <v>2576</v>
      </c>
      <c r="DT13" s="3" t="s">
        <v>2576</v>
      </c>
      <c r="DU13" s="3" t="s">
        <v>2576</v>
      </c>
      <c r="DV13" s="3" t="s">
        <v>2576</v>
      </c>
    </row>
    <row r="14" spans="1:126" x14ac:dyDescent="0.25">
      <c r="D14" s="3" t="s">
        <v>2575</v>
      </c>
      <c r="E14" s="3" t="s">
        <v>2575</v>
      </c>
      <c r="F14" s="3" t="s">
        <v>2575</v>
      </c>
      <c r="G14" s="3" t="s">
        <v>2575</v>
      </c>
      <c r="H14" s="3" t="s">
        <v>2575</v>
      </c>
      <c r="I14" s="3" t="s">
        <v>2575</v>
      </c>
      <c r="J14" s="3" t="s">
        <v>2575</v>
      </c>
      <c r="K14" s="3" t="s">
        <v>2575</v>
      </c>
      <c r="L14" s="3" t="s">
        <v>2575</v>
      </c>
      <c r="M14" s="3" t="s">
        <v>2575</v>
      </c>
      <c r="N14" s="3" t="s">
        <v>2575</v>
      </c>
      <c r="O14" s="3" t="s">
        <v>2575</v>
      </c>
      <c r="P14" s="3" t="s">
        <v>2575</v>
      </c>
      <c r="Q14" s="3" t="s">
        <v>2575</v>
      </c>
      <c r="R14" s="3" t="s">
        <v>2575</v>
      </c>
      <c r="S14" s="3" t="s">
        <v>2575</v>
      </c>
      <c r="T14" s="3" t="s">
        <v>2575</v>
      </c>
      <c r="U14" s="3" t="s">
        <v>2575</v>
      </c>
      <c r="V14" s="3" t="s">
        <v>2575</v>
      </c>
      <c r="W14" s="3" t="s">
        <v>2575</v>
      </c>
      <c r="X14" s="3" t="s">
        <v>2575</v>
      </c>
      <c r="Y14" s="3" t="s">
        <v>2575</v>
      </c>
      <c r="Z14" s="3" t="s">
        <v>2575</v>
      </c>
      <c r="AA14" s="5"/>
      <c r="AC14" s="3" t="s">
        <v>2575</v>
      </c>
      <c r="AD14" s="3" t="s">
        <v>2575</v>
      </c>
      <c r="AE14" s="3" t="s">
        <v>2575</v>
      </c>
      <c r="AF14" s="3" t="s">
        <v>2575</v>
      </c>
      <c r="AG14" s="3" t="s">
        <v>2575</v>
      </c>
      <c r="AH14" s="3" t="s">
        <v>2575</v>
      </c>
      <c r="AI14" s="3" t="s">
        <v>2575</v>
      </c>
      <c r="AJ14" s="3" t="s">
        <v>2575</v>
      </c>
      <c r="AK14" s="3" t="s">
        <v>2575</v>
      </c>
      <c r="AL14" s="3" t="s">
        <v>2575</v>
      </c>
      <c r="AM14" s="3" t="s">
        <v>2575</v>
      </c>
      <c r="AN14" s="3" t="s">
        <v>2575</v>
      </c>
      <c r="AO14" s="3" t="s">
        <v>2575</v>
      </c>
      <c r="AP14" s="3" t="s">
        <v>2575</v>
      </c>
      <c r="AQ14" s="3" t="s">
        <v>2575</v>
      </c>
      <c r="AR14" s="3" t="s">
        <v>2575</v>
      </c>
      <c r="AS14" s="3" t="s">
        <v>2575</v>
      </c>
      <c r="AT14" s="3" t="s">
        <v>2575</v>
      </c>
      <c r="AU14" s="3" t="s">
        <v>2575</v>
      </c>
      <c r="AV14" s="3" t="s">
        <v>2575</v>
      </c>
      <c r="AW14" s="3" t="s">
        <v>2575</v>
      </c>
      <c r="AX14" s="3" t="s">
        <v>2575</v>
      </c>
      <c r="AY14" s="3" t="s">
        <v>2575</v>
      </c>
      <c r="AZ14" s="5"/>
      <c r="BB14" s="3" t="s">
        <v>2575</v>
      </c>
      <c r="BC14" s="3" t="s">
        <v>2575</v>
      </c>
      <c r="BD14" s="3" t="s">
        <v>2575</v>
      </c>
      <c r="BE14" s="3" t="s">
        <v>2575</v>
      </c>
      <c r="BF14" s="3" t="s">
        <v>2575</v>
      </c>
      <c r="BG14" s="3" t="s">
        <v>2575</v>
      </c>
      <c r="BH14" s="3" t="s">
        <v>2575</v>
      </c>
      <c r="BI14" s="3" t="s">
        <v>2575</v>
      </c>
      <c r="BJ14" s="3" t="s">
        <v>2575</v>
      </c>
      <c r="BK14" s="3" t="s">
        <v>2575</v>
      </c>
      <c r="BL14" s="3" t="s">
        <v>2575</v>
      </c>
      <c r="BM14" s="3" t="s">
        <v>2575</v>
      </c>
      <c r="BN14" s="3" t="s">
        <v>2575</v>
      </c>
      <c r="BO14" s="3" t="s">
        <v>2575</v>
      </c>
      <c r="BP14" s="3" t="s">
        <v>2575</v>
      </c>
      <c r="BQ14" s="3" t="s">
        <v>2575</v>
      </c>
      <c r="BR14" s="3" t="s">
        <v>2575</v>
      </c>
      <c r="BS14" s="3" t="s">
        <v>2575</v>
      </c>
      <c r="BT14" s="3" t="s">
        <v>2575</v>
      </c>
      <c r="BU14" s="3" t="s">
        <v>2575</v>
      </c>
      <c r="BV14" s="3" t="s">
        <v>2575</v>
      </c>
      <c r="BW14" s="3" t="s">
        <v>2575</v>
      </c>
      <c r="BX14" s="3" t="s">
        <v>2575</v>
      </c>
      <c r="BY14" s="5"/>
      <c r="CA14" s="3" t="s">
        <v>2575</v>
      </c>
      <c r="CB14" s="3" t="s">
        <v>2575</v>
      </c>
      <c r="CC14" s="3" t="s">
        <v>2575</v>
      </c>
      <c r="CD14" s="3" t="s">
        <v>2575</v>
      </c>
      <c r="CE14" s="3" t="s">
        <v>2575</v>
      </c>
      <c r="CF14" s="3" t="s">
        <v>2575</v>
      </c>
      <c r="CG14" s="3" t="s">
        <v>2575</v>
      </c>
      <c r="CH14" s="3" t="s">
        <v>2575</v>
      </c>
      <c r="CI14" s="3" t="s">
        <v>2575</v>
      </c>
      <c r="CJ14" s="3" t="s">
        <v>2575</v>
      </c>
      <c r="CK14" s="3" t="s">
        <v>2575</v>
      </c>
      <c r="CL14" s="3" t="s">
        <v>2575</v>
      </c>
      <c r="CM14" s="3" t="s">
        <v>2575</v>
      </c>
      <c r="CN14" s="3" t="s">
        <v>2575</v>
      </c>
      <c r="CO14" s="3" t="s">
        <v>2575</v>
      </c>
      <c r="CP14" s="3" t="s">
        <v>2575</v>
      </c>
      <c r="CQ14" s="3" t="s">
        <v>2575</v>
      </c>
      <c r="CR14" s="3" t="s">
        <v>2575</v>
      </c>
      <c r="CS14" s="3" t="s">
        <v>2575</v>
      </c>
      <c r="CT14" s="3" t="s">
        <v>2575</v>
      </c>
      <c r="CU14" s="3" t="s">
        <v>2575</v>
      </c>
      <c r="CV14" s="3" t="s">
        <v>2575</v>
      </c>
      <c r="CW14" s="3" t="s">
        <v>2575</v>
      </c>
      <c r="CX14" s="5"/>
      <c r="CZ14" s="3" t="s">
        <v>2575</v>
      </c>
      <c r="DA14" s="3" t="s">
        <v>2575</v>
      </c>
      <c r="DB14" s="3" t="s">
        <v>2575</v>
      </c>
      <c r="DC14" s="3" t="s">
        <v>2575</v>
      </c>
      <c r="DD14" s="3" t="s">
        <v>2575</v>
      </c>
      <c r="DE14" s="3" t="s">
        <v>2575</v>
      </c>
      <c r="DF14" s="3" t="s">
        <v>2575</v>
      </c>
      <c r="DG14" s="3" t="s">
        <v>2575</v>
      </c>
      <c r="DH14" s="3" t="s">
        <v>2575</v>
      </c>
      <c r="DI14" s="3" t="s">
        <v>2575</v>
      </c>
      <c r="DJ14" s="3" t="s">
        <v>2575</v>
      </c>
      <c r="DK14" s="3" t="s">
        <v>2575</v>
      </c>
      <c r="DL14" s="3" t="s">
        <v>2575</v>
      </c>
      <c r="DM14" s="3" t="s">
        <v>2575</v>
      </c>
      <c r="DN14" s="3" t="s">
        <v>2575</v>
      </c>
      <c r="DO14" s="3" t="s">
        <v>2575</v>
      </c>
      <c r="DP14" s="3" t="s">
        <v>2575</v>
      </c>
      <c r="DQ14" s="3" t="s">
        <v>2575</v>
      </c>
      <c r="DR14" s="3" t="s">
        <v>2575</v>
      </c>
      <c r="DS14" s="3" t="s">
        <v>2575</v>
      </c>
      <c r="DT14" s="3" t="s">
        <v>2575</v>
      </c>
      <c r="DU14" s="3" t="s">
        <v>2575</v>
      </c>
      <c r="DV14" s="3" t="s">
        <v>2575</v>
      </c>
    </row>
    <row r="15" spans="1:126" x14ac:dyDescent="0.25">
      <c r="D15" s="3" t="s">
        <v>2574</v>
      </c>
      <c r="E15" s="3" t="s">
        <v>2574</v>
      </c>
      <c r="F15" s="3" t="s">
        <v>2574</v>
      </c>
      <c r="G15" s="3" t="s">
        <v>2574</v>
      </c>
      <c r="H15" s="3" t="s">
        <v>2574</v>
      </c>
      <c r="I15" s="3" t="s">
        <v>2574</v>
      </c>
      <c r="J15" s="3" t="s">
        <v>2574</v>
      </c>
      <c r="K15" s="3" t="s">
        <v>2574</v>
      </c>
      <c r="L15" s="3" t="s">
        <v>2574</v>
      </c>
      <c r="M15" s="3" t="s">
        <v>2574</v>
      </c>
      <c r="N15" s="3" t="s">
        <v>2574</v>
      </c>
      <c r="O15" s="3" t="s">
        <v>2574</v>
      </c>
      <c r="P15" s="3" t="s">
        <v>2574</v>
      </c>
      <c r="Q15" s="3" t="s">
        <v>2574</v>
      </c>
      <c r="R15" s="3" t="s">
        <v>2574</v>
      </c>
      <c r="S15" s="3" t="s">
        <v>2574</v>
      </c>
      <c r="T15" s="3" t="s">
        <v>2574</v>
      </c>
      <c r="U15" s="3" t="s">
        <v>2574</v>
      </c>
      <c r="V15" s="3" t="s">
        <v>2574</v>
      </c>
      <c r="W15" s="3" t="s">
        <v>2574</v>
      </c>
      <c r="X15" s="3" t="s">
        <v>2574</v>
      </c>
      <c r="Y15" s="3" t="s">
        <v>2574</v>
      </c>
      <c r="Z15" s="3" t="s">
        <v>2574</v>
      </c>
      <c r="AA15" s="5"/>
      <c r="AC15" s="3" t="s">
        <v>2574</v>
      </c>
      <c r="AD15" s="3" t="s">
        <v>2574</v>
      </c>
      <c r="AE15" s="3" t="s">
        <v>2574</v>
      </c>
      <c r="AF15" s="3" t="s">
        <v>2574</v>
      </c>
      <c r="AG15" s="3" t="s">
        <v>2574</v>
      </c>
      <c r="AH15" s="3" t="s">
        <v>2574</v>
      </c>
      <c r="AI15" s="3" t="s">
        <v>2574</v>
      </c>
      <c r="AJ15" s="3" t="s">
        <v>2574</v>
      </c>
      <c r="AK15" s="3" t="s">
        <v>2574</v>
      </c>
      <c r="AL15" s="3" t="s">
        <v>2574</v>
      </c>
      <c r="AM15" s="3" t="s">
        <v>2574</v>
      </c>
      <c r="AN15" s="3" t="s">
        <v>2574</v>
      </c>
      <c r="AO15" s="3" t="s">
        <v>2574</v>
      </c>
      <c r="AP15" s="3" t="s">
        <v>2574</v>
      </c>
      <c r="AQ15" s="3" t="s">
        <v>2574</v>
      </c>
      <c r="AR15" s="3" t="s">
        <v>2574</v>
      </c>
      <c r="AS15" s="3" t="s">
        <v>2574</v>
      </c>
      <c r="AT15" s="3" t="s">
        <v>2574</v>
      </c>
      <c r="AU15" s="3" t="s">
        <v>2574</v>
      </c>
      <c r="AV15" s="3" t="s">
        <v>2574</v>
      </c>
      <c r="AW15" s="3" t="s">
        <v>2574</v>
      </c>
      <c r="AX15" s="3" t="s">
        <v>2574</v>
      </c>
      <c r="AY15" s="3" t="s">
        <v>2574</v>
      </c>
      <c r="AZ15" s="5"/>
      <c r="BB15" s="3" t="s">
        <v>2574</v>
      </c>
      <c r="BC15" s="3" t="s">
        <v>2574</v>
      </c>
      <c r="BD15" s="3" t="s">
        <v>2574</v>
      </c>
      <c r="BE15" s="3" t="s">
        <v>2574</v>
      </c>
      <c r="BF15" s="3" t="s">
        <v>2574</v>
      </c>
      <c r="BG15" s="3" t="s">
        <v>2574</v>
      </c>
      <c r="BH15" s="3" t="s">
        <v>2574</v>
      </c>
      <c r="BI15" s="3" t="s">
        <v>2574</v>
      </c>
      <c r="BJ15" s="3" t="s">
        <v>2574</v>
      </c>
      <c r="BK15" s="3" t="s">
        <v>2574</v>
      </c>
      <c r="BL15" s="3" t="s">
        <v>2574</v>
      </c>
      <c r="BM15" s="3" t="s">
        <v>2574</v>
      </c>
      <c r="BN15" s="3" t="s">
        <v>2574</v>
      </c>
      <c r="BO15" s="3" t="s">
        <v>2574</v>
      </c>
      <c r="BP15" s="3" t="s">
        <v>2574</v>
      </c>
      <c r="BQ15" s="3" t="s">
        <v>2574</v>
      </c>
      <c r="BR15" s="3" t="s">
        <v>2574</v>
      </c>
      <c r="BS15" s="3" t="s">
        <v>2574</v>
      </c>
      <c r="BT15" s="3" t="s">
        <v>2574</v>
      </c>
      <c r="BU15" s="3" t="s">
        <v>2574</v>
      </c>
      <c r="BV15" s="3" t="s">
        <v>2574</v>
      </c>
      <c r="BW15" s="3" t="s">
        <v>2574</v>
      </c>
      <c r="BX15" s="3" t="s">
        <v>2574</v>
      </c>
      <c r="BY15" s="5"/>
      <c r="CA15" s="3" t="s">
        <v>2574</v>
      </c>
      <c r="CB15" s="3" t="s">
        <v>2574</v>
      </c>
      <c r="CC15" s="3" t="s">
        <v>2574</v>
      </c>
      <c r="CD15" s="3" t="s">
        <v>2574</v>
      </c>
      <c r="CE15" s="3" t="s">
        <v>2574</v>
      </c>
      <c r="CF15" s="3" t="s">
        <v>2574</v>
      </c>
      <c r="CG15" s="3" t="s">
        <v>2574</v>
      </c>
      <c r="CH15" s="3" t="s">
        <v>2574</v>
      </c>
      <c r="CI15" s="3" t="s">
        <v>2574</v>
      </c>
      <c r="CJ15" s="3" t="s">
        <v>2574</v>
      </c>
      <c r="CK15" s="3" t="s">
        <v>2574</v>
      </c>
      <c r="CL15" s="3" t="s">
        <v>2574</v>
      </c>
      <c r="CM15" s="3" t="s">
        <v>2574</v>
      </c>
      <c r="CN15" s="3" t="s">
        <v>2574</v>
      </c>
      <c r="CO15" s="3" t="s">
        <v>2574</v>
      </c>
      <c r="CP15" s="3" t="s">
        <v>2574</v>
      </c>
      <c r="CQ15" s="3" t="s">
        <v>2574</v>
      </c>
      <c r="CR15" s="3" t="s">
        <v>2574</v>
      </c>
      <c r="CS15" s="3" t="s">
        <v>2574</v>
      </c>
      <c r="CT15" s="3" t="s">
        <v>2574</v>
      </c>
      <c r="CU15" s="3" t="s">
        <v>2574</v>
      </c>
      <c r="CV15" s="3" t="s">
        <v>2574</v>
      </c>
      <c r="CW15" s="3" t="s">
        <v>2574</v>
      </c>
      <c r="CX15" s="5"/>
      <c r="CZ15" s="3" t="s">
        <v>2574</v>
      </c>
      <c r="DA15" s="3" t="s">
        <v>2574</v>
      </c>
      <c r="DB15" s="3" t="s">
        <v>2574</v>
      </c>
      <c r="DC15" s="3" t="s">
        <v>2574</v>
      </c>
      <c r="DD15" s="3" t="s">
        <v>2574</v>
      </c>
      <c r="DE15" s="3" t="s">
        <v>2574</v>
      </c>
      <c r="DF15" s="3" t="s">
        <v>2574</v>
      </c>
      <c r="DG15" s="3" t="s">
        <v>2574</v>
      </c>
      <c r="DH15" s="3" t="s">
        <v>2574</v>
      </c>
      <c r="DI15" s="3" t="s">
        <v>2574</v>
      </c>
      <c r="DJ15" s="3" t="s">
        <v>2574</v>
      </c>
      <c r="DK15" s="3" t="s">
        <v>2574</v>
      </c>
      <c r="DL15" s="3" t="s">
        <v>2574</v>
      </c>
      <c r="DM15" s="3" t="s">
        <v>2574</v>
      </c>
      <c r="DN15" s="3" t="s">
        <v>2574</v>
      </c>
      <c r="DO15" s="3" t="s">
        <v>2574</v>
      </c>
      <c r="DP15" s="3" t="s">
        <v>2574</v>
      </c>
      <c r="DQ15" s="3" t="s">
        <v>2574</v>
      </c>
      <c r="DR15" s="3" t="s">
        <v>2574</v>
      </c>
      <c r="DS15" s="3" t="s">
        <v>2574</v>
      </c>
      <c r="DT15" s="3" t="s">
        <v>2574</v>
      </c>
      <c r="DU15" s="3" t="s">
        <v>2574</v>
      </c>
      <c r="DV15" s="3" t="s">
        <v>2574</v>
      </c>
    </row>
    <row r="16" spans="1:126" x14ac:dyDescent="0.25">
      <c r="D16" s="22" t="s">
        <v>2573</v>
      </c>
      <c r="E16" s="22" t="s">
        <v>2573</v>
      </c>
      <c r="F16" s="22" t="s">
        <v>2573</v>
      </c>
      <c r="G16" s="22" t="s">
        <v>2573</v>
      </c>
      <c r="H16" s="22" t="s">
        <v>2573</v>
      </c>
      <c r="I16" s="22" t="s">
        <v>2573</v>
      </c>
      <c r="J16" s="22" t="s">
        <v>2573</v>
      </c>
      <c r="K16" s="22" t="s">
        <v>2573</v>
      </c>
      <c r="L16" s="22" t="s">
        <v>2573</v>
      </c>
      <c r="M16" s="22" t="s">
        <v>2573</v>
      </c>
      <c r="N16" s="22" t="s">
        <v>2573</v>
      </c>
      <c r="O16" s="22" t="s">
        <v>2573</v>
      </c>
      <c r="P16" s="22" t="s">
        <v>2573</v>
      </c>
      <c r="Q16" s="22" t="s">
        <v>2573</v>
      </c>
      <c r="R16" s="22" t="s">
        <v>2573</v>
      </c>
      <c r="S16" s="22" t="s">
        <v>2573</v>
      </c>
      <c r="T16" s="22" t="s">
        <v>2573</v>
      </c>
      <c r="U16" s="22" t="s">
        <v>2573</v>
      </c>
      <c r="V16" s="22" t="s">
        <v>2573</v>
      </c>
      <c r="W16" s="22" t="s">
        <v>2573</v>
      </c>
      <c r="X16" s="22" t="s">
        <v>2573</v>
      </c>
      <c r="Y16" s="22" t="s">
        <v>2573</v>
      </c>
      <c r="Z16" s="22" t="s">
        <v>2573</v>
      </c>
      <c r="AA16" s="4"/>
      <c r="AC16" s="22" t="s">
        <v>2573</v>
      </c>
      <c r="AD16" s="22" t="s">
        <v>2573</v>
      </c>
      <c r="AE16" s="22" t="s">
        <v>2573</v>
      </c>
      <c r="AF16" s="22" t="s">
        <v>2573</v>
      </c>
      <c r="AG16" s="22" t="s">
        <v>2573</v>
      </c>
      <c r="AH16" s="22" t="s">
        <v>2573</v>
      </c>
      <c r="AI16" s="22" t="s">
        <v>2573</v>
      </c>
      <c r="AJ16" s="22" t="s">
        <v>2573</v>
      </c>
      <c r="AK16" s="22" t="s">
        <v>2573</v>
      </c>
      <c r="AL16" s="22" t="s">
        <v>2573</v>
      </c>
      <c r="AM16" s="22" t="s">
        <v>2573</v>
      </c>
      <c r="AN16" s="22" t="s">
        <v>2573</v>
      </c>
      <c r="AO16" s="22" t="s">
        <v>2573</v>
      </c>
      <c r="AP16" s="22" t="s">
        <v>2573</v>
      </c>
      <c r="AQ16" s="22" t="s">
        <v>2573</v>
      </c>
      <c r="AR16" s="22" t="s">
        <v>2573</v>
      </c>
      <c r="AS16" s="22" t="s">
        <v>2573</v>
      </c>
      <c r="AT16" s="22" t="s">
        <v>2573</v>
      </c>
      <c r="AU16" s="22" t="s">
        <v>2573</v>
      </c>
      <c r="AV16" s="22" t="s">
        <v>2573</v>
      </c>
      <c r="AW16" s="22" t="s">
        <v>2573</v>
      </c>
      <c r="AX16" s="22" t="s">
        <v>2573</v>
      </c>
      <c r="AY16" s="22" t="s">
        <v>2573</v>
      </c>
      <c r="AZ16" s="4"/>
      <c r="BB16" s="22" t="s">
        <v>2573</v>
      </c>
      <c r="BC16" s="22" t="s">
        <v>2573</v>
      </c>
      <c r="BD16" s="22" t="s">
        <v>2573</v>
      </c>
      <c r="BE16" s="22" t="s">
        <v>2573</v>
      </c>
      <c r="BF16" s="22" t="s">
        <v>2573</v>
      </c>
      <c r="BG16" s="22" t="s">
        <v>2573</v>
      </c>
      <c r="BH16" s="22" t="s">
        <v>2573</v>
      </c>
      <c r="BI16" s="22" t="s">
        <v>2573</v>
      </c>
      <c r="BJ16" s="22" t="s">
        <v>2573</v>
      </c>
      <c r="BK16" s="22" t="s">
        <v>2573</v>
      </c>
      <c r="BL16" s="22" t="s">
        <v>2573</v>
      </c>
      <c r="BM16" s="22" t="s">
        <v>2573</v>
      </c>
      <c r="BN16" s="22" t="s">
        <v>2573</v>
      </c>
      <c r="BO16" s="22" t="s">
        <v>2573</v>
      </c>
      <c r="BP16" s="22" t="s">
        <v>2573</v>
      </c>
      <c r="BQ16" s="22" t="s">
        <v>2573</v>
      </c>
      <c r="BR16" s="22" t="s">
        <v>2573</v>
      </c>
      <c r="BS16" s="22" t="s">
        <v>2573</v>
      </c>
      <c r="BT16" s="22" t="s">
        <v>2573</v>
      </c>
      <c r="BU16" s="22" t="s">
        <v>2573</v>
      </c>
      <c r="BV16" s="22" t="s">
        <v>2573</v>
      </c>
      <c r="BW16" s="22" t="s">
        <v>2573</v>
      </c>
      <c r="BX16" s="22" t="s">
        <v>2573</v>
      </c>
      <c r="BY16" s="4"/>
      <c r="CA16" s="22" t="s">
        <v>2573</v>
      </c>
      <c r="CB16" s="22" t="s">
        <v>2573</v>
      </c>
      <c r="CC16" s="22" t="s">
        <v>2573</v>
      </c>
      <c r="CD16" s="22" t="s">
        <v>2573</v>
      </c>
      <c r="CE16" s="22" t="s">
        <v>2573</v>
      </c>
      <c r="CF16" s="22" t="s">
        <v>2573</v>
      </c>
      <c r="CG16" s="22" t="s">
        <v>2573</v>
      </c>
      <c r="CH16" s="22" t="s">
        <v>2573</v>
      </c>
      <c r="CI16" s="22" t="s">
        <v>2573</v>
      </c>
      <c r="CJ16" s="22" t="s">
        <v>2573</v>
      </c>
      <c r="CK16" s="22" t="s">
        <v>2573</v>
      </c>
      <c r="CL16" s="22" t="s">
        <v>2573</v>
      </c>
      <c r="CM16" s="22" t="s">
        <v>2573</v>
      </c>
      <c r="CN16" s="22" t="s">
        <v>2573</v>
      </c>
      <c r="CO16" s="22" t="s">
        <v>2573</v>
      </c>
      <c r="CP16" s="22" t="s">
        <v>2573</v>
      </c>
      <c r="CQ16" s="22" t="s">
        <v>2573</v>
      </c>
      <c r="CR16" s="22" t="s">
        <v>2573</v>
      </c>
      <c r="CS16" s="22" t="s">
        <v>2573</v>
      </c>
      <c r="CT16" s="22" t="s">
        <v>2573</v>
      </c>
      <c r="CU16" s="22" t="s">
        <v>2573</v>
      </c>
      <c r="CV16" s="22" t="s">
        <v>2573</v>
      </c>
      <c r="CW16" s="22" t="s">
        <v>2573</v>
      </c>
      <c r="CX16" s="4"/>
      <c r="CZ16" s="22" t="s">
        <v>2573</v>
      </c>
      <c r="DA16" s="22" t="s">
        <v>2573</v>
      </c>
      <c r="DB16" s="22" t="s">
        <v>2573</v>
      </c>
      <c r="DC16" s="22" t="s">
        <v>2573</v>
      </c>
      <c r="DD16" s="22" t="s">
        <v>2573</v>
      </c>
      <c r="DE16" s="22" t="s">
        <v>2573</v>
      </c>
      <c r="DF16" s="22" t="s">
        <v>2573</v>
      </c>
      <c r="DG16" s="22" t="s">
        <v>2573</v>
      </c>
      <c r="DH16" s="22" t="s">
        <v>2573</v>
      </c>
      <c r="DI16" s="22" t="s">
        <v>2573</v>
      </c>
      <c r="DJ16" s="22" t="s">
        <v>2573</v>
      </c>
      <c r="DK16" s="22" t="s">
        <v>2573</v>
      </c>
      <c r="DL16" s="22" t="s">
        <v>2573</v>
      </c>
      <c r="DM16" s="22" t="s">
        <v>2573</v>
      </c>
      <c r="DN16" s="22" t="s">
        <v>2573</v>
      </c>
      <c r="DO16" s="22" t="s">
        <v>2573</v>
      </c>
      <c r="DP16" s="22" t="s">
        <v>2573</v>
      </c>
      <c r="DQ16" s="22" t="s">
        <v>2573</v>
      </c>
      <c r="DR16" s="22" t="s">
        <v>2573</v>
      </c>
      <c r="DS16" s="22" t="s">
        <v>2573</v>
      </c>
      <c r="DT16" s="22" t="s">
        <v>2573</v>
      </c>
      <c r="DU16" s="22" t="s">
        <v>2573</v>
      </c>
      <c r="DV16" s="22" t="s">
        <v>2573</v>
      </c>
    </row>
    <row r="17" spans="3:126" x14ac:dyDescent="0.25"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1</v>
      </c>
      <c r="Q17" s="2">
        <v>1</v>
      </c>
      <c r="R17" s="2">
        <v>1</v>
      </c>
      <c r="S17" s="2">
        <v>1</v>
      </c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C17" s="2">
        <v>2</v>
      </c>
      <c r="AD17" s="2">
        <v>2</v>
      </c>
      <c r="AE17" s="2">
        <v>2</v>
      </c>
      <c r="AF17" s="2">
        <v>2</v>
      </c>
      <c r="AG17" s="2">
        <v>2</v>
      </c>
      <c r="AH17" s="2">
        <v>2</v>
      </c>
      <c r="AI17" s="2">
        <v>2</v>
      </c>
      <c r="AJ17" s="2">
        <v>2</v>
      </c>
      <c r="AK17" s="2">
        <v>2</v>
      </c>
      <c r="AL17" s="2">
        <v>2</v>
      </c>
      <c r="AM17" s="2">
        <v>2</v>
      </c>
      <c r="AN17" s="2">
        <v>2</v>
      </c>
      <c r="AO17" s="2">
        <v>2</v>
      </c>
      <c r="AP17" s="2">
        <v>2</v>
      </c>
      <c r="AQ17" s="2">
        <v>2</v>
      </c>
      <c r="AR17" s="2">
        <v>2</v>
      </c>
      <c r="AS17" s="2">
        <v>2</v>
      </c>
      <c r="AT17" s="2">
        <v>2</v>
      </c>
      <c r="AU17" s="2">
        <v>2</v>
      </c>
      <c r="AV17" s="2">
        <v>2</v>
      </c>
      <c r="AW17" s="2">
        <v>2</v>
      </c>
      <c r="AX17" s="2">
        <v>2</v>
      </c>
      <c r="AY17" s="2">
        <v>2</v>
      </c>
      <c r="BB17" s="2">
        <v>3</v>
      </c>
      <c r="BC17" s="2">
        <v>3</v>
      </c>
      <c r="BD17" s="2">
        <v>3</v>
      </c>
      <c r="BE17" s="2">
        <v>3</v>
      </c>
      <c r="BF17" s="2">
        <v>3</v>
      </c>
      <c r="BG17" s="2">
        <v>3</v>
      </c>
      <c r="BH17" s="2">
        <v>3</v>
      </c>
      <c r="BI17" s="2">
        <v>3</v>
      </c>
      <c r="BJ17" s="2">
        <v>3</v>
      </c>
      <c r="BK17" s="2">
        <v>3</v>
      </c>
      <c r="BL17" s="2">
        <v>3</v>
      </c>
      <c r="BM17" s="2">
        <v>3</v>
      </c>
      <c r="BN17" s="2">
        <v>3</v>
      </c>
      <c r="BO17" s="2">
        <v>3</v>
      </c>
      <c r="BP17" s="2">
        <v>3</v>
      </c>
      <c r="BQ17" s="2">
        <v>3</v>
      </c>
      <c r="BR17" s="2">
        <v>3</v>
      </c>
      <c r="BS17" s="2">
        <v>3</v>
      </c>
      <c r="BT17" s="2">
        <v>3</v>
      </c>
      <c r="BU17" s="2">
        <v>3</v>
      </c>
      <c r="BV17" s="2">
        <v>3</v>
      </c>
      <c r="BW17" s="2">
        <v>3</v>
      </c>
      <c r="BX17" s="2">
        <v>3</v>
      </c>
      <c r="CA17" s="2">
        <v>4</v>
      </c>
      <c r="CB17" s="2">
        <v>4</v>
      </c>
      <c r="CC17" s="2">
        <v>4</v>
      </c>
      <c r="CD17" s="2">
        <v>4</v>
      </c>
      <c r="CE17" s="2">
        <v>4</v>
      </c>
      <c r="CF17" s="2">
        <v>4</v>
      </c>
      <c r="CG17" s="2">
        <v>4</v>
      </c>
      <c r="CH17" s="2">
        <v>4</v>
      </c>
      <c r="CI17" s="2">
        <v>4</v>
      </c>
      <c r="CJ17" s="2">
        <v>4</v>
      </c>
      <c r="CK17" s="2">
        <v>4</v>
      </c>
      <c r="CL17" s="2">
        <v>4</v>
      </c>
      <c r="CM17" s="2">
        <v>4</v>
      </c>
      <c r="CN17" s="2">
        <v>4</v>
      </c>
      <c r="CO17" s="2">
        <v>4</v>
      </c>
      <c r="CP17" s="2">
        <v>4</v>
      </c>
      <c r="CQ17" s="2">
        <v>4</v>
      </c>
      <c r="CR17" s="2">
        <v>4</v>
      </c>
      <c r="CS17" s="2">
        <v>4</v>
      </c>
      <c r="CT17" s="2">
        <v>4</v>
      </c>
      <c r="CU17" s="2">
        <v>4</v>
      </c>
      <c r="CV17" s="2">
        <v>4</v>
      </c>
      <c r="CW17" s="2">
        <v>4</v>
      </c>
      <c r="CZ17" s="2">
        <v>5</v>
      </c>
      <c r="DA17" s="2">
        <v>5</v>
      </c>
      <c r="DB17" s="2">
        <v>5</v>
      </c>
      <c r="DC17" s="2">
        <v>5</v>
      </c>
      <c r="DD17" s="2">
        <v>5</v>
      </c>
      <c r="DE17" s="2">
        <v>5</v>
      </c>
      <c r="DF17" s="2">
        <v>5</v>
      </c>
      <c r="DG17" s="2">
        <v>5</v>
      </c>
      <c r="DH17" s="2">
        <v>5</v>
      </c>
      <c r="DI17" s="2">
        <v>5</v>
      </c>
      <c r="DJ17" s="2">
        <v>5</v>
      </c>
      <c r="DK17" s="2">
        <v>5</v>
      </c>
      <c r="DL17" s="2">
        <v>5</v>
      </c>
      <c r="DM17" s="2">
        <v>5</v>
      </c>
      <c r="DN17" s="2">
        <v>5</v>
      </c>
      <c r="DO17" s="2">
        <v>5</v>
      </c>
      <c r="DP17" s="2">
        <v>5</v>
      </c>
      <c r="DQ17" s="2">
        <v>5</v>
      </c>
      <c r="DR17" s="2">
        <v>5</v>
      </c>
      <c r="DS17" s="2">
        <v>5</v>
      </c>
      <c r="DT17" s="2">
        <v>5</v>
      </c>
      <c r="DU17" s="2">
        <v>5</v>
      </c>
      <c r="DV17" s="2">
        <v>5</v>
      </c>
    </row>
    <row r="18" spans="3:126" x14ac:dyDescent="0.25">
      <c r="D18" s="2" t="s">
        <v>7</v>
      </c>
      <c r="E18" s="2" t="s">
        <v>7</v>
      </c>
      <c r="F18" s="2" t="s">
        <v>7</v>
      </c>
      <c r="G18" s="2" t="s">
        <v>7</v>
      </c>
      <c r="H18" s="2" t="s">
        <v>7</v>
      </c>
      <c r="I18" s="2" t="s">
        <v>7</v>
      </c>
      <c r="J18" s="2" t="s">
        <v>7</v>
      </c>
      <c r="K18" s="2" t="s">
        <v>7</v>
      </c>
      <c r="L18" s="2" t="s">
        <v>7</v>
      </c>
      <c r="M18" s="2" t="s">
        <v>7</v>
      </c>
      <c r="N18" s="2" t="s">
        <v>7</v>
      </c>
      <c r="O18" s="2" t="s">
        <v>7</v>
      </c>
      <c r="P18" s="2" t="s">
        <v>7</v>
      </c>
      <c r="Q18" s="2" t="s">
        <v>7</v>
      </c>
      <c r="R18" s="2" t="s">
        <v>7</v>
      </c>
      <c r="S18" s="2" t="s">
        <v>7</v>
      </c>
      <c r="T18" s="2" t="s">
        <v>7</v>
      </c>
      <c r="U18" s="2" t="s">
        <v>7</v>
      </c>
      <c r="V18" s="2" t="s">
        <v>7</v>
      </c>
      <c r="W18" s="2" t="s">
        <v>7</v>
      </c>
      <c r="X18" s="2" t="s">
        <v>7</v>
      </c>
      <c r="Y18" s="2" t="s">
        <v>7</v>
      </c>
      <c r="Z18" s="2" t="s">
        <v>7</v>
      </c>
      <c r="AC18" s="2" t="s">
        <v>7</v>
      </c>
      <c r="AD18" s="2" t="s">
        <v>7</v>
      </c>
      <c r="AE18" s="2" t="s">
        <v>7</v>
      </c>
      <c r="AF18" s="2" t="s">
        <v>7</v>
      </c>
      <c r="AG18" s="2" t="s">
        <v>7</v>
      </c>
      <c r="AH18" s="2" t="s">
        <v>7</v>
      </c>
      <c r="AI18" s="2" t="s">
        <v>7</v>
      </c>
      <c r="AJ18" s="2" t="s">
        <v>7</v>
      </c>
      <c r="AK18" s="2" t="s">
        <v>7</v>
      </c>
      <c r="AL18" s="2" t="s">
        <v>7</v>
      </c>
      <c r="AM18" s="2" t="s">
        <v>7</v>
      </c>
      <c r="AN18" s="2" t="s">
        <v>7</v>
      </c>
      <c r="AO18" s="2" t="s">
        <v>7</v>
      </c>
      <c r="AP18" s="2" t="s">
        <v>7</v>
      </c>
      <c r="AQ18" s="2" t="s">
        <v>7</v>
      </c>
      <c r="AR18" s="2" t="s">
        <v>7</v>
      </c>
      <c r="AS18" s="2" t="s">
        <v>7</v>
      </c>
      <c r="AT18" s="2" t="s">
        <v>7</v>
      </c>
      <c r="AU18" s="2" t="s">
        <v>7</v>
      </c>
      <c r="AV18" s="2" t="s">
        <v>7</v>
      </c>
      <c r="AW18" s="2" t="s">
        <v>7</v>
      </c>
      <c r="AX18" s="2" t="s">
        <v>7</v>
      </c>
      <c r="AY18" s="2" t="s">
        <v>7</v>
      </c>
      <c r="BB18" s="2" t="s">
        <v>7</v>
      </c>
      <c r="BC18" s="2" t="s">
        <v>7</v>
      </c>
      <c r="BD18" s="2" t="s">
        <v>7</v>
      </c>
      <c r="BE18" s="2" t="s">
        <v>7</v>
      </c>
      <c r="BF18" s="2" t="s">
        <v>7</v>
      </c>
      <c r="BG18" s="2" t="s">
        <v>7</v>
      </c>
      <c r="BH18" s="2" t="s">
        <v>7</v>
      </c>
      <c r="BI18" s="2" t="s">
        <v>7</v>
      </c>
      <c r="BJ18" s="2" t="s">
        <v>7</v>
      </c>
      <c r="BK18" s="2" t="s">
        <v>7</v>
      </c>
      <c r="BL18" s="2" t="s">
        <v>7</v>
      </c>
      <c r="BM18" s="2" t="s">
        <v>7</v>
      </c>
      <c r="BN18" s="2" t="s">
        <v>7</v>
      </c>
      <c r="BO18" s="2" t="s">
        <v>7</v>
      </c>
      <c r="BP18" s="2" t="s">
        <v>7</v>
      </c>
      <c r="BQ18" s="2" t="s">
        <v>7</v>
      </c>
      <c r="BR18" s="2" t="s">
        <v>7</v>
      </c>
      <c r="BS18" s="2" t="s">
        <v>7</v>
      </c>
      <c r="BT18" s="2" t="s">
        <v>7</v>
      </c>
      <c r="BU18" s="2" t="s">
        <v>7</v>
      </c>
      <c r="BV18" s="2" t="s">
        <v>7</v>
      </c>
      <c r="BW18" s="2" t="s">
        <v>7</v>
      </c>
      <c r="BX18" s="2" t="s">
        <v>7</v>
      </c>
      <c r="CA18" s="2" t="s">
        <v>7</v>
      </c>
      <c r="CB18" s="2" t="s">
        <v>7</v>
      </c>
      <c r="CC18" s="2" t="s">
        <v>7</v>
      </c>
      <c r="CD18" s="2" t="s">
        <v>7</v>
      </c>
      <c r="CE18" s="2" t="s">
        <v>7</v>
      </c>
      <c r="CF18" s="2" t="s">
        <v>7</v>
      </c>
      <c r="CG18" s="2" t="s">
        <v>7</v>
      </c>
      <c r="CH18" s="2" t="s">
        <v>7</v>
      </c>
      <c r="CI18" s="2" t="s">
        <v>7</v>
      </c>
      <c r="CJ18" s="2" t="s">
        <v>7</v>
      </c>
      <c r="CK18" s="2" t="s">
        <v>7</v>
      </c>
      <c r="CL18" s="2" t="s">
        <v>7</v>
      </c>
      <c r="CM18" s="2" t="s">
        <v>7</v>
      </c>
      <c r="CN18" s="2" t="s">
        <v>7</v>
      </c>
      <c r="CO18" s="2" t="s">
        <v>7</v>
      </c>
      <c r="CP18" s="2" t="s">
        <v>7</v>
      </c>
      <c r="CQ18" s="2" t="s">
        <v>7</v>
      </c>
      <c r="CR18" s="2" t="s">
        <v>7</v>
      </c>
      <c r="CS18" s="2" t="s">
        <v>7</v>
      </c>
      <c r="CT18" s="2" t="s">
        <v>7</v>
      </c>
      <c r="CU18" s="2" t="s">
        <v>7</v>
      </c>
      <c r="CV18" s="2" t="s">
        <v>7</v>
      </c>
      <c r="CW18" s="2" t="s">
        <v>7</v>
      </c>
      <c r="CZ18" s="2" t="s">
        <v>7</v>
      </c>
      <c r="DA18" s="2" t="s">
        <v>7</v>
      </c>
      <c r="DB18" s="2" t="s">
        <v>7</v>
      </c>
      <c r="DC18" s="2" t="s">
        <v>7</v>
      </c>
      <c r="DD18" s="2" t="s">
        <v>7</v>
      </c>
      <c r="DE18" s="2" t="s">
        <v>7</v>
      </c>
      <c r="DF18" s="2" t="s">
        <v>7</v>
      </c>
      <c r="DG18" s="2" t="s">
        <v>7</v>
      </c>
      <c r="DH18" s="2" t="s">
        <v>7</v>
      </c>
      <c r="DI18" s="2" t="s">
        <v>7</v>
      </c>
      <c r="DJ18" s="2" t="s">
        <v>7</v>
      </c>
      <c r="DK18" s="2" t="s">
        <v>7</v>
      </c>
      <c r="DL18" s="2" t="s">
        <v>7</v>
      </c>
      <c r="DM18" s="2" t="s">
        <v>7</v>
      </c>
      <c r="DN18" s="2" t="s">
        <v>7</v>
      </c>
      <c r="DO18" s="2" t="s">
        <v>7</v>
      </c>
      <c r="DP18" s="2" t="s">
        <v>7</v>
      </c>
      <c r="DQ18" s="2" t="s">
        <v>7</v>
      </c>
      <c r="DR18" s="2" t="s">
        <v>7</v>
      </c>
      <c r="DS18" s="2" t="s">
        <v>7</v>
      </c>
      <c r="DT18" s="2" t="s">
        <v>7</v>
      </c>
      <c r="DU18" s="2" t="s">
        <v>7</v>
      </c>
      <c r="DV18" s="2" t="s">
        <v>7</v>
      </c>
    </row>
    <row r="20" spans="3:126" x14ac:dyDescent="0.25">
      <c r="D20" s="2" t="s">
        <v>2573</v>
      </c>
      <c r="E20" s="2" t="s">
        <v>2574</v>
      </c>
      <c r="F20" s="2" t="s">
        <v>2575</v>
      </c>
      <c r="G20" s="2" t="s">
        <v>2576</v>
      </c>
      <c r="H20" s="2" t="s">
        <v>2577</v>
      </c>
      <c r="I20" s="2" t="s">
        <v>2578</v>
      </c>
      <c r="J20" s="2" t="s">
        <v>2579</v>
      </c>
      <c r="K20" s="2" t="s">
        <v>2580</v>
      </c>
      <c r="L20" s="2" t="s">
        <v>2581</v>
      </c>
      <c r="M20" s="2">
        <v>10</v>
      </c>
      <c r="N20" s="2">
        <v>11</v>
      </c>
      <c r="O20" s="2">
        <v>12</v>
      </c>
      <c r="P20" s="2">
        <v>13</v>
      </c>
      <c r="Q20" s="2">
        <v>14</v>
      </c>
      <c r="R20" s="2">
        <v>15</v>
      </c>
      <c r="S20" s="2">
        <v>16</v>
      </c>
      <c r="T20" s="2">
        <v>17</v>
      </c>
      <c r="U20" s="2">
        <v>18</v>
      </c>
      <c r="V20" s="2">
        <v>19</v>
      </c>
      <c r="W20" s="2">
        <v>20</v>
      </c>
      <c r="X20" s="2">
        <v>21</v>
      </c>
      <c r="Y20" s="2">
        <v>22</v>
      </c>
      <c r="Z20" s="2">
        <v>23</v>
      </c>
      <c r="AC20" s="2" t="s">
        <v>2573</v>
      </c>
      <c r="AD20" s="2" t="s">
        <v>2574</v>
      </c>
      <c r="AE20" s="2" t="s">
        <v>2575</v>
      </c>
      <c r="AF20" s="2" t="s">
        <v>2576</v>
      </c>
      <c r="AG20" s="2" t="s">
        <v>2577</v>
      </c>
      <c r="AH20" s="2" t="s">
        <v>2578</v>
      </c>
      <c r="AI20" s="2" t="s">
        <v>2579</v>
      </c>
      <c r="AJ20" s="2" t="s">
        <v>2580</v>
      </c>
      <c r="AK20" s="2" t="s">
        <v>2581</v>
      </c>
      <c r="AL20" s="2">
        <v>10</v>
      </c>
      <c r="AM20" s="2">
        <v>11</v>
      </c>
      <c r="AN20" s="2">
        <v>12</v>
      </c>
      <c r="AO20" s="2">
        <v>13</v>
      </c>
      <c r="AP20" s="2">
        <v>14</v>
      </c>
      <c r="AQ20" s="2">
        <v>15</v>
      </c>
      <c r="AR20" s="2">
        <v>16</v>
      </c>
      <c r="AS20" s="2">
        <v>17</v>
      </c>
      <c r="AT20" s="2">
        <v>18</v>
      </c>
      <c r="AU20" s="2">
        <v>19</v>
      </c>
      <c r="AV20" s="2">
        <v>20</v>
      </c>
      <c r="AW20" s="2">
        <v>21</v>
      </c>
      <c r="AX20" s="2">
        <v>22</v>
      </c>
      <c r="AY20" s="2">
        <v>23</v>
      </c>
      <c r="BB20" s="2" t="s">
        <v>2573</v>
      </c>
      <c r="BC20" s="2" t="s">
        <v>2574</v>
      </c>
      <c r="BD20" s="2" t="s">
        <v>2575</v>
      </c>
      <c r="BE20" s="2" t="s">
        <v>2576</v>
      </c>
      <c r="BF20" s="2" t="s">
        <v>2577</v>
      </c>
      <c r="BG20" s="2" t="s">
        <v>2578</v>
      </c>
      <c r="BH20" s="2" t="s">
        <v>2579</v>
      </c>
      <c r="BI20" s="2" t="s">
        <v>2580</v>
      </c>
      <c r="BJ20" s="2" t="s">
        <v>2581</v>
      </c>
      <c r="BK20" s="2">
        <v>10</v>
      </c>
      <c r="BL20" s="2">
        <v>11</v>
      </c>
      <c r="BM20" s="2">
        <v>12</v>
      </c>
      <c r="BN20" s="2">
        <v>13</v>
      </c>
      <c r="BO20" s="2">
        <v>14</v>
      </c>
      <c r="BP20" s="2">
        <v>15</v>
      </c>
      <c r="BQ20" s="2">
        <v>16</v>
      </c>
      <c r="BR20" s="2">
        <v>17</v>
      </c>
      <c r="BS20" s="2">
        <v>18</v>
      </c>
      <c r="BT20" s="2">
        <v>19</v>
      </c>
      <c r="BU20" s="2">
        <v>20</v>
      </c>
      <c r="BV20" s="2">
        <v>21</v>
      </c>
      <c r="BW20" s="2">
        <v>22</v>
      </c>
      <c r="BX20" s="2">
        <v>23</v>
      </c>
      <c r="CA20" s="2" t="s">
        <v>2573</v>
      </c>
      <c r="CB20" s="2" t="s">
        <v>2574</v>
      </c>
      <c r="CC20" s="2" t="s">
        <v>2575</v>
      </c>
      <c r="CD20" s="2" t="s">
        <v>2576</v>
      </c>
      <c r="CE20" s="2" t="s">
        <v>2577</v>
      </c>
      <c r="CF20" s="2" t="s">
        <v>2578</v>
      </c>
      <c r="CG20" s="2" t="s">
        <v>2579</v>
      </c>
      <c r="CH20" s="2" t="s">
        <v>2580</v>
      </c>
      <c r="CI20" s="2" t="s">
        <v>2581</v>
      </c>
      <c r="CJ20" s="2">
        <v>10</v>
      </c>
      <c r="CK20" s="2">
        <v>11</v>
      </c>
      <c r="CL20" s="2">
        <v>12</v>
      </c>
      <c r="CM20" s="2">
        <v>13</v>
      </c>
      <c r="CN20" s="2">
        <v>14</v>
      </c>
      <c r="CO20" s="2">
        <v>15</v>
      </c>
      <c r="CP20" s="2">
        <v>16</v>
      </c>
      <c r="CQ20" s="2">
        <v>17</v>
      </c>
      <c r="CR20" s="2">
        <v>18</v>
      </c>
      <c r="CS20" s="2">
        <v>19</v>
      </c>
      <c r="CT20" s="2">
        <v>20</v>
      </c>
      <c r="CU20" s="2">
        <v>21</v>
      </c>
      <c r="CV20" s="2">
        <v>22</v>
      </c>
      <c r="CW20" s="2">
        <v>23</v>
      </c>
      <c r="CZ20" s="2" t="s">
        <v>2573</v>
      </c>
      <c r="DA20" s="2" t="s">
        <v>2574</v>
      </c>
      <c r="DB20" s="2" t="s">
        <v>2575</v>
      </c>
      <c r="DC20" s="2" t="s">
        <v>2576</v>
      </c>
      <c r="DD20" s="2" t="s">
        <v>2577</v>
      </c>
      <c r="DE20" s="2" t="s">
        <v>2578</v>
      </c>
      <c r="DF20" s="2" t="s">
        <v>2579</v>
      </c>
      <c r="DG20" s="2" t="s">
        <v>2580</v>
      </c>
      <c r="DH20" s="2" t="s">
        <v>2581</v>
      </c>
      <c r="DI20" s="2">
        <v>10</v>
      </c>
      <c r="DJ20" s="2">
        <v>11</v>
      </c>
      <c r="DK20" s="2">
        <v>12</v>
      </c>
      <c r="DL20" s="2">
        <v>13</v>
      </c>
      <c r="DM20" s="2">
        <v>14</v>
      </c>
      <c r="DN20" s="2">
        <v>15</v>
      </c>
      <c r="DO20" s="2">
        <v>16</v>
      </c>
      <c r="DP20" s="2">
        <v>17</v>
      </c>
      <c r="DQ20" s="2">
        <v>18</v>
      </c>
      <c r="DR20" s="2">
        <v>19</v>
      </c>
      <c r="DS20" s="2">
        <v>20</v>
      </c>
      <c r="DT20" s="2">
        <v>21</v>
      </c>
      <c r="DU20" s="2">
        <v>22</v>
      </c>
      <c r="DV20" s="2">
        <v>23</v>
      </c>
    </row>
    <row r="21" spans="3:126" x14ac:dyDescent="0.25">
      <c r="C21" s="2" t="s">
        <v>2582</v>
      </c>
      <c r="D21" s="3" t="str">
        <f>_xlfn.CONCAT(D$33,D$32,"-",D$20,":",$C21)</f>
        <v>LU1-01:11</v>
      </c>
      <c r="E21" s="3" t="str">
        <f t="shared" ref="D21:S30" si="0">_xlfn.CONCAT(E$33,E$32,"-",E$20,":",$C21)</f>
        <v>LU1-02:11</v>
      </c>
      <c r="F21" s="3" t="str">
        <f t="shared" si="0"/>
        <v>LU1-03:11</v>
      </c>
      <c r="G21" s="3" t="str">
        <f t="shared" si="0"/>
        <v>LU1-04:11</v>
      </c>
      <c r="H21" s="3" t="str">
        <f t="shared" si="0"/>
        <v>LU1-05:11</v>
      </c>
      <c r="I21" s="3" t="str">
        <f t="shared" si="0"/>
        <v>LU1-06:11</v>
      </c>
      <c r="J21" s="3" t="str">
        <f t="shared" si="0"/>
        <v>LU1-07:11</v>
      </c>
      <c r="K21" s="3" t="str">
        <f t="shared" si="0"/>
        <v>LU1-08:11</v>
      </c>
      <c r="L21" s="3" t="str">
        <f t="shared" si="0"/>
        <v>LU1-09:11</v>
      </c>
      <c r="M21" s="3" t="str">
        <f t="shared" si="0"/>
        <v>LU1-10:11</v>
      </c>
      <c r="N21" s="3" t="str">
        <f t="shared" si="0"/>
        <v>LU1-11:11</v>
      </c>
      <c r="O21" s="3" t="str">
        <f t="shared" si="0"/>
        <v>LU1-12:11</v>
      </c>
      <c r="P21" s="3" t="str">
        <f t="shared" si="0"/>
        <v>LU1-13:11</v>
      </c>
      <c r="Q21" s="3" t="str">
        <f t="shared" si="0"/>
        <v>LU1-14:11</v>
      </c>
      <c r="R21" s="3" t="str">
        <f t="shared" si="0"/>
        <v>LU1-15:11</v>
      </c>
      <c r="S21" s="3" t="str">
        <f t="shared" si="0"/>
        <v>LU1-16:11</v>
      </c>
      <c r="T21" s="3" t="str">
        <f t="shared" ref="E21:Z31" si="1">_xlfn.CONCAT(T$33,T$32,"-",T$20,":",$C21)</f>
        <v>LU1-17:11</v>
      </c>
      <c r="U21" s="3" t="str">
        <f t="shared" si="1"/>
        <v>LU1-18:11</v>
      </c>
      <c r="V21" s="3" t="str">
        <f t="shared" si="1"/>
        <v>LU1-19:11</v>
      </c>
      <c r="W21" s="3" t="str">
        <f t="shared" si="1"/>
        <v>LU1-20:11</v>
      </c>
      <c r="X21" s="3" t="str">
        <f t="shared" si="1"/>
        <v>LU1-21:11</v>
      </c>
      <c r="Y21" s="3" t="str">
        <f t="shared" si="1"/>
        <v>LU1-22:11</v>
      </c>
      <c r="Z21" s="3" t="str">
        <f t="shared" si="1"/>
        <v>LU1-23:11</v>
      </c>
      <c r="AA21" s="5"/>
      <c r="AB21" s="2" t="s">
        <v>2582</v>
      </c>
      <c r="AC21" s="3" t="str">
        <f>_xlfn.CONCAT(AC$33,AC$32,"-",AC$20,":",$C21)</f>
        <v>LU2-01:11</v>
      </c>
      <c r="AD21" s="3" t="str">
        <f t="shared" ref="AD21:AY31" si="2">_xlfn.CONCAT(AD$33,AD$32,"-",AD$20,":",$C21)</f>
        <v>LU2-02:11</v>
      </c>
      <c r="AE21" s="3" t="str">
        <f t="shared" si="2"/>
        <v>LU2-03:11</v>
      </c>
      <c r="AF21" s="3" t="str">
        <f t="shared" si="2"/>
        <v>LU2-04:11</v>
      </c>
      <c r="AG21" s="3" t="str">
        <f t="shared" si="2"/>
        <v>LU2-05:11</v>
      </c>
      <c r="AH21" s="3" t="str">
        <f t="shared" si="2"/>
        <v>LU2-06:11</v>
      </c>
      <c r="AI21" s="3" t="str">
        <f t="shared" si="2"/>
        <v>LU2-07:11</v>
      </c>
      <c r="AJ21" s="3" t="str">
        <f t="shared" si="2"/>
        <v>LU2-08:11</v>
      </c>
      <c r="AK21" s="3" t="str">
        <f t="shared" si="2"/>
        <v>LU2-09:11</v>
      </c>
      <c r="AL21" s="3" t="str">
        <f t="shared" si="2"/>
        <v>LU2-10:11</v>
      </c>
      <c r="AM21" s="3" t="str">
        <f t="shared" si="2"/>
        <v>LU2-11:11</v>
      </c>
      <c r="AN21" s="3" t="str">
        <f t="shared" si="2"/>
        <v>LU2-12:11</v>
      </c>
      <c r="AO21" s="3" t="str">
        <f t="shared" si="2"/>
        <v>LU2-13:11</v>
      </c>
      <c r="AP21" s="3" t="str">
        <f t="shared" si="2"/>
        <v>LU2-14:11</v>
      </c>
      <c r="AQ21" s="3" t="str">
        <f t="shared" si="2"/>
        <v>LU2-15:11</v>
      </c>
      <c r="AR21" s="3" t="str">
        <f t="shared" si="2"/>
        <v>LU2-16:11</v>
      </c>
      <c r="AS21" s="3" t="str">
        <f t="shared" si="2"/>
        <v>LU2-17:11</v>
      </c>
      <c r="AT21" s="3" t="str">
        <f t="shared" si="2"/>
        <v>LU2-18:11</v>
      </c>
      <c r="AU21" s="3" t="str">
        <f t="shared" si="2"/>
        <v>LU2-19:11</v>
      </c>
      <c r="AV21" s="3" t="str">
        <f t="shared" si="2"/>
        <v>LU2-20:11</v>
      </c>
      <c r="AW21" s="3" t="str">
        <f t="shared" si="2"/>
        <v>LU2-21:11</v>
      </c>
      <c r="AX21" s="3" t="str">
        <f t="shared" si="2"/>
        <v>LU2-22:11</v>
      </c>
      <c r="AY21" s="3" t="str">
        <f t="shared" si="2"/>
        <v>LU2-23:11</v>
      </c>
      <c r="AZ21" s="5"/>
      <c r="BA21" s="2" t="s">
        <v>2582</v>
      </c>
      <c r="BB21" s="3" t="str">
        <f>_xlfn.CONCAT(BB$33,BB$32,"-",BB$20,":",$C21)</f>
        <v>LU3-01:11</v>
      </c>
      <c r="BC21" s="3" t="str">
        <f t="shared" ref="BC21:BX31" si="3">_xlfn.CONCAT(BC$33,BC$32,"-",BC$20,":",$C21)</f>
        <v>LU3-02:11</v>
      </c>
      <c r="BD21" s="3" t="str">
        <f t="shared" si="3"/>
        <v>LU3-03:11</v>
      </c>
      <c r="BE21" s="3" t="str">
        <f t="shared" si="3"/>
        <v>LU3-04:11</v>
      </c>
      <c r="BF21" s="3" t="str">
        <f t="shared" si="3"/>
        <v>LU3-05:11</v>
      </c>
      <c r="BG21" s="3" t="str">
        <f t="shared" si="3"/>
        <v>LU3-06:11</v>
      </c>
      <c r="BH21" s="3" t="str">
        <f t="shared" si="3"/>
        <v>LU3-07:11</v>
      </c>
      <c r="BI21" s="3" t="str">
        <f t="shared" si="3"/>
        <v>LU3-08:11</v>
      </c>
      <c r="BJ21" s="3" t="str">
        <f t="shared" si="3"/>
        <v>LU3-09:11</v>
      </c>
      <c r="BK21" s="3" t="str">
        <f t="shared" si="3"/>
        <v>LU3-10:11</v>
      </c>
      <c r="BL21" s="3" t="str">
        <f t="shared" si="3"/>
        <v>LU3-11:11</v>
      </c>
      <c r="BM21" s="3" t="str">
        <f t="shared" si="3"/>
        <v>LU3-12:11</v>
      </c>
      <c r="BN21" s="3" t="str">
        <f t="shared" si="3"/>
        <v>LU3-13:11</v>
      </c>
      <c r="BO21" s="3" t="str">
        <f t="shared" si="3"/>
        <v>LU3-14:11</v>
      </c>
      <c r="BP21" s="3" t="str">
        <f t="shared" si="3"/>
        <v>LU3-15:11</v>
      </c>
      <c r="BQ21" s="3" t="str">
        <f t="shared" si="3"/>
        <v>LU3-16:11</v>
      </c>
      <c r="BR21" s="3" t="str">
        <f t="shared" si="3"/>
        <v>LU3-17:11</v>
      </c>
      <c r="BS21" s="3" t="str">
        <f t="shared" si="3"/>
        <v>LU3-18:11</v>
      </c>
      <c r="BT21" s="3" t="str">
        <f t="shared" si="3"/>
        <v>LU3-19:11</v>
      </c>
      <c r="BU21" s="3" t="str">
        <f t="shared" si="3"/>
        <v>LU3-20:11</v>
      </c>
      <c r="BV21" s="3" t="str">
        <f t="shared" si="3"/>
        <v>LU3-21:11</v>
      </c>
      <c r="BW21" s="3" t="str">
        <f t="shared" si="3"/>
        <v>LU3-22:11</v>
      </c>
      <c r="BX21" s="3" t="str">
        <f t="shared" si="3"/>
        <v>LU3-23:11</v>
      </c>
      <c r="BY21" s="5"/>
      <c r="BZ21" s="2" t="s">
        <v>2582</v>
      </c>
      <c r="CA21" s="3" t="str">
        <f>_xlfn.CONCAT(CA$33,CA$32,"-",CA$20,":",$C21)</f>
        <v>LU4-01:11</v>
      </c>
      <c r="CB21" s="3" t="str">
        <f t="shared" ref="CB21:CW31" si="4">_xlfn.CONCAT(CB$33,CB$32,"-",CB$20,":",$C21)</f>
        <v>LU4-02:11</v>
      </c>
      <c r="CC21" s="3" t="str">
        <f t="shared" si="4"/>
        <v>LU4-03:11</v>
      </c>
      <c r="CD21" s="3" t="str">
        <f t="shared" si="4"/>
        <v>LU4-04:11</v>
      </c>
      <c r="CE21" s="3" t="str">
        <f t="shared" si="4"/>
        <v>LU4-05:11</v>
      </c>
      <c r="CF21" s="3" t="str">
        <f t="shared" si="4"/>
        <v>LU4-06:11</v>
      </c>
      <c r="CG21" s="3" t="str">
        <f t="shared" si="4"/>
        <v>LU4-07:11</v>
      </c>
      <c r="CH21" s="3" t="str">
        <f t="shared" si="4"/>
        <v>LU4-08:11</v>
      </c>
      <c r="CI21" s="3" t="str">
        <f t="shared" si="4"/>
        <v>LU4-09:11</v>
      </c>
      <c r="CJ21" s="3" t="str">
        <f t="shared" si="4"/>
        <v>LU4-10:11</v>
      </c>
      <c r="CK21" s="3" t="str">
        <f t="shared" si="4"/>
        <v>LU4-11:11</v>
      </c>
      <c r="CL21" s="3" t="str">
        <f t="shared" si="4"/>
        <v>LU4-12:11</v>
      </c>
      <c r="CM21" s="3" t="str">
        <f t="shared" si="4"/>
        <v>LU4-13:11</v>
      </c>
      <c r="CN21" s="3" t="str">
        <f t="shared" si="4"/>
        <v>LU4-14:11</v>
      </c>
      <c r="CO21" s="3" t="str">
        <f t="shared" si="4"/>
        <v>LU4-15:11</v>
      </c>
      <c r="CP21" s="3" t="str">
        <f t="shared" si="4"/>
        <v>LU4-16:11</v>
      </c>
      <c r="CQ21" s="3" t="str">
        <f t="shared" si="4"/>
        <v>LU4-17:11</v>
      </c>
      <c r="CR21" s="3" t="str">
        <f t="shared" si="4"/>
        <v>LU4-18:11</v>
      </c>
      <c r="CS21" s="3" t="str">
        <f t="shared" si="4"/>
        <v>LU4-19:11</v>
      </c>
      <c r="CT21" s="3" t="str">
        <f t="shared" si="4"/>
        <v>LU4-20:11</v>
      </c>
      <c r="CU21" s="3" t="str">
        <f t="shared" si="4"/>
        <v>LU4-21:11</v>
      </c>
      <c r="CV21" s="3" t="str">
        <f t="shared" si="4"/>
        <v>LU4-22:11</v>
      </c>
      <c r="CW21" s="3" t="str">
        <f t="shared" si="4"/>
        <v>LU4-23:11</v>
      </c>
      <c r="CX21" s="5"/>
      <c r="CY21" s="2" t="s">
        <v>2582</v>
      </c>
      <c r="CZ21" s="3" t="str">
        <f>_xlfn.CONCAT(CZ$33,CZ$32,"-",CZ$20,":",$C21)</f>
        <v>LU5-01:11</v>
      </c>
      <c r="DA21" s="3" t="str">
        <f t="shared" ref="DA21:DV31" si="5">_xlfn.CONCAT(DA$33,DA$32,"-",DA$20,":",$C21)</f>
        <v>LU5-02:11</v>
      </c>
      <c r="DB21" s="3" t="str">
        <f t="shared" si="5"/>
        <v>LU5-03:11</v>
      </c>
      <c r="DC21" s="3" t="str">
        <f t="shared" si="5"/>
        <v>LU5-04:11</v>
      </c>
      <c r="DD21" s="3" t="str">
        <f t="shared" si="5"/>
        <v>LU5-05:11</v>
      </c>
      <c r="DE21" s="3" t="str">
        <f t="shared" si="5"/>
        <v>LU5-06:11</v>
      </c>
      <c r="DF21" s="3" t="str">
        <f t="shared" si="5"/>
        <v>LU5-07:11</v>
      </c>
      <c r="DG21" s="3" t="str">
        <f t="shared" si="5"/>
        <v>LU5-08:11</v>
      </c>
      <c r="DH21" s="3" t="str">
        <f t="shared" si="5"/>
        <v>LU5-09:11</v>
      </c>
      <c r="DI21" s="3" t="str">
        <f t="shared" si="5"/>
        <v>LU5-10:11</v>
      </c>
      <c r="DJ21" s="3" t="str">
        <f t="shared" si="5"/>
        <v>LU5-11:11</v>
      </c>
      <c r="DK21" s="3" t="str">
        <f t="shared" si="5"/>
        <v>LU5-12:11</v>
      </c>
      <c r="DL21" s="3" t="str">
        <f t="shared" si="5"/>
        <v>LU5-13:11</v>
      </c>
      <c r="DM21" s="3" t="str">
        <f t="shared" si="5"/>
        <v>LU5-14:11</v>
      </c>
      <c r="DN21" s="3" t="str">
        <f t="shared" si="5"/>
        <v>LU5-15:11</v>
      </c>
      <c r="DO21" s="3" t="str">
        <f t="shared" si="5"/>
        <v>LU5-16:11</v>
      </c>
      <c r="DP21" s="3" t="str">
        <f t="shared" si="5"/>
        <v>LU5-17:11</v>
      </c>
      <c r="DQ21" s="3" t="str">
        <f t="shared" si="5"/>
        <v>LU5-18:11</v>
      </c>
      <c r="DR21" s="3" t="str">
        <f t="shared" si="5"/>
        <v>LU5-19:11</v>
      </c>
      <c r="DS21" s="3" t="str">
        <f t="shared" si="5"/>
        <v>LU5-20:11</v>
      </c>
      <c r="DT21" s="3" t="str">
        <f t="shared" si="5"/>
        <v>LU5-21:11</v>
      </c>
      <c r="DU21" s="3" t="str">
        <f t="shared" si="5"/>
        <v>LU5-22:11</v>
      </c>
      <c r="DV21" s="3" t="str">
        <f t="shared" si="5"/>
        <v>LU5-23:11</v>
      </c>
    </row>
    <row r="22" spans="3:126" x14ac:dyDescent="0.25">
      <c r="C22" s="2" t="s">
        <v>2583</v>
      </c>
      <c r="D22" s="3" t="str">
        <f t="shared" si="0"/>
        <v>LU1-01:10</v>
      </c>
      <c r="E22" s="3" t="str">
        <f t="shared" si="1"/>
        <v>LU1-02:10</v>
      </c>
      <c r="F22" s="3" t="str">
        <f t="shared" si="1"/>
        <v>LU1-03:10</v>
      </c>
      <c r="G22" s="3" t="str">
        <f t="shared" si="1"/>
        <v>LU1-04:10</v>
      </c>
      <c r="H22" s="3" t="str">
        <f t="shared" si="1"/>
        <v>LU1-05:10</v>
      </c>
      <c r="I22" s="3" t="str">
        <f t="shared" si="1"/>
        <v>LU1-06:10</v>
      </c>
      <c r="J22" s="3" t="str">
        <f t="shared" si="1"/>
        <v>LU1-07:10</v>
      </c>
      <c r="K22" s="3" t="str">
        <f t="shared" si="1"/>
        <v>LU1-08:10</v>
      </c>
      <c r="L22" s="3" t="str">
        <f t="shared" si="1"/>
        <v>LU1-09:10</v>
      </c>
      <c r="M22" s="3" t="str">
        <f t="shared" si="1"/>
        <v>LU1-10:10</v>
      </c>
      <c r="N22" s="3" t="str">
        <f t="shared" si="1"/>
        <v>LU1-11:10</v>
      </c>
      <c r="O22" s="3" t="str">
        <f t="shared" si="1"/>
        <v>LU1-12:10</v>
      </c>
      <c r="P22" s="3" t="str">
        <f t="shared" si="1"/>
        <v>LU1-13:10</v>
      </c>
      <c r="Q22" s="3" t="str">
        <f t="shared" si="1"/>
        <v>LU1-14:10</v>
      </c>
      <c r="R22" s="3" t="str">
        <f t="shared" si="1"/>
        <v>LU1-15:10</v>
      </c>
      <c r="S22" s="3" t="str">
        <f t="shared" si="1"/>
        <v>LU1-16:10</v>
      </c>
      <c r="T22" s="3" t="str">
        <f t="shared" si="1"/>
        <v>LU1-17:10</v>
      </c>
      <c r="U22" s="3" t="str">
        <f t="shared" si="1"/>
        <v>LU1-18:10</v>
      </c>
      <c r="V22" s="3" t="str">
        <f t="shared" si="1"/>
        <v>LU1-19:10</v>
      </c>
      <c r="W22" s="3" t="str">
        <f t="shared" si="1"/>
        <v>LU1-20:10</v>
      </c>
      <c r="X22" s="3" t="str">
        <f t="shared" si="1"/>
        <v>LU1-21:10</v>
      </c>
      <c r="Y22" s="3" t="str">
        <f t="shared" si="1"/>
        <v>LU1-22:10</v>
      </c>
      <c r="Z22" s="3" t="str">
        <f t="shared" si="1"/>
        <v>LU1-23:10</v>
      </c>
      <c r="AA22" s="5"/>
      <c r="AB22" s="2" t="s">
        <v>2583</v>
      </c>
      <c r="AC22" s="3" t="str">
        <f t="shared" ref="AC22:AR31" si="6">_xlfn.CONCAT(AC$33,AC$32,"-",AC$20,":",$C22)</f>
        <v>LU2-01:10</v>
      </c>
      <c r="AD22" s="3" t="str">
        <f t="shared" si="6"/>
        <v>LU2-02:10</v>
      </c>
      <c r="AE22" s="3" t="str">
        <f t="shared" si="6"/>
        <v>LU2-03:10</v>
      </c>
      <c r="AF22" s="3" t="str">
        <f t="shared" si="6"/>
        <v>LU2-04:10</v>
      </c>
      <c r="AG22" s="3" t="str">
        <f t="shared" si="6"/>
        <v>LU2-05:10</v>
      </c>
      <c r="AH22" s="3" t="str">
        <f t="shared" si="6"/>
        <v>LU2-06:10</v>
      </c>
      <c r="AI22" s="3" t="str">
        <f t="shared" si="6"/>
        <v>LU2-07:10</v>
      </c>
      <c r="AJ22" s="3" t="str">
        <f t="shared" si="6"/>
        <v>LU2-08:10</v>
      </c>
      <c r="AK22" s="3" t="str">
        <f t="shared" si="6"/>
        <v>LU2-09:10</v>
      </c>
      <c r="AL22" s="3" t="str">
        <f t="shared" si="6"/>
        <v>LU2-10:10</v>
      </c>
      <c r="AM22" s="3" t="str">
        <f t="shared" si="6"/>
        <v>LU2-11:10</v>
      </c>
      <c r="AN22" s="3" t="str">
        <f t="shared" si="6"/>
        <v>LU2-12:10</v>
      </c>
      <c r="AO22" s="3" t="str">
        <f t="shared" si="6"/>
        <v>LU2-13:10</v>
      </c>
      <c r="AP22" s="3" t="str">
        <f t="shared" si="6"/>
        <v>LU2-14:10</v>
      </c>
      <c r="AQ22" s="3" t="str">
        <f t="shared" si="6"/>
        <v>LU2-15:10</v>
      </c>
      <c r="AR22" s="3" t="str">
        <f t="shared" si="6"/>
        <v>LU2-16:10</v>
      </c>
      <c r="AS22" s="3" t="str">
        <f t="shared" si="2"/>
        <v>LU2-17:10</v>
      </c>
      <c r="AT22" s="3" t="str">
        <f t="shared" si="2"/>
        <v>LU2-18:10</v>
      </c>
      <c r="AU22" s="3" t="str">
        <f t="shared" si="2"/>
        <v>LU2-19:10</v>
      </c>
      <c r="AV22" s="3" t="str">
        <f t="shared" si="2"/>
        <v>LU2-20:10</v>
      </c>
      <c r="AW22" s="3" t="str">
        <f t="shared" si="2"/>
        <v>LU2-21:10</v>
      </c>
      <c r="AX22" s="3" t="str">
        <f t="shared" si="2"/>
        <v>LU2-22:10</v>
      </c>
      <c r="AY22" s="3" t="str">
        <f t="shared" si="2"/>
        <v>LU2-23:10</v>
      </c>
      <c r="AZ22" s="5"/>
      <c r="BA22" s="2" t="s">
        <v>2583</v>
      </c>
      <c r="BB22" s="3" t="str">
        <f t="shared" ref="BB22:BQ31" si="7">_xlfn.CONCAT(BB$33,BB$32,"-",BB$20,":",$C22)</f>
        <v>LU3-01:10</v>
      </c>
      <c r="BC22" s="3" t="str">
        <f t="shared" si="7"/>
        <v>LU3-02:10</v>
      </c>
      <c r="BD22" s="3" t="str">
        <f t="shared" si="7"/>
        <v>LU3-03:10</v>
      </c>
      <c r="BE22" s="3" t="str">
        <f t="shared" si="7"/>
        <v>LU3-04:10</v>
      </c>
      <c r="BF22" s="3" t="str">
        <f t="shared" si="7"/>
        <v>LU3-05:10</v>
      </c>
      <c r="BG22" s="3" t="str">
        <f t="shared" si="7"/>
        <v>LU3-06:10</v>
      </c>
      <c r="BH22" s="3" t="str">
        <f t="shared" si="7"/>
        <v>LU3-07:10</v>
      </c>
      <c r="BI22" s="3" t="str">
        <f t="shared" si="7"/>
        <v>LU3-08:10</v>
      </c>
      <c r="BJ22" s="3" t="str">
        <f t="shared" si="7"/>
        <v>LU3-09:10</v>
      </c>
      <c r="BK22" s="3" t="str">
        <f t="shared" si="7"/>
        <v>LU3-10:10</v>
      </c>
      <c r="BL22" s="3" t="str">
        <f t="shared" si="7"/>
        <v>LU3-11:10</v>
      </c>
      <c r="BM22" s="3" t="str">
        <f t="shared" si="7"/>
        <v>LU3-12:10</v>
      </c>
      <c r="BN22" s="3" t="str">
        <f t="shared" si="7"/>
        <v>LU3-13:10</v>
      </c>
      <c r="BO22" s="3" t="str">
        <f t="shared" si="7"/>
        <v>LU3-14:10</v>
      </c>
      <c r="BP22" s="3" t="str">
        <f t="shared" si="7"/>
        <v>LU3-15:10</v>
      </c>
      <c r="BQ22" s="3" t="str">
        <f t="shared" si="7"/>
        <v>LU3-16:10</v>
      </c>
      <c r="BR22" s="3" t="str">
        <f t="shared" si="3"/>
        <v>LU3-17:10</v>
      </c>
      <c r="BS22" s="3" t="str">
        <f t="shared" si="3"/>
        <v>LU3-18:10</v>
      </c>
      <c r="BT22" s="3" t="str">
        <f t="shared" si="3"/>
        <v>LU3-19:10</v>
      </c>
      <c r="BU22" s="3" t="str">
        <f t="shared" si="3"/>
        <v>LU3-20:10</v>
      </c>
      <c r="BV22" s="3" t="str">
        <f t="shared" si="3"/>
        <v>LU3-21:10</v>
      </c>
      <c r="BW22" s="3" t="str">
        <f t="shared" si="3"/>
        <v>LU3-22:10</v>
      </c>
      <c r="BX22" s="3" t="str">
        <f t="shared" si="3"/>
        <v>LU3-23:10</v>
      </c>
      <c r="BY22" s="5"/>
      <c r="BZ22" s="2" t="s">
        <v>2583</v>
      </c>
      <c r="CA22" s="3" t="str">
        <f t="shared" ref="CA22:CP31" si="8">_xlfn.CONCAT(CA$33,CA$32,"-",CA$20,":",$C22)</f>
        <v>LU4-01:10</v>
      </c>
      <c r="CB22" s="3" t="str">
        <f t="shared" si="8"/>
        <v>LU4-02:10</v>
      </c>
      <c r="CC22" s="3" t="str">
        <f t="shared" si="8"/>
        <v>LU4-03:10</v>
      </c>
      <c r="CD22" s="3" t="str">
        <f t="shared" si="8"/>
        <v>LU4-04:10</v>
      </c>
      <c r="CE22" s="3" t="str">
        <f t="shared" si="8"/>
        <v>LU4-05:10</v>
      </c>
      <c r="CF22" s="3" t="str">
        <f t="shared" si="8"/>
        <v>LU4-06:10</v>
      </c>
      <c r="CG22" s="3" t="str">
        <f t="shared" si="8"/>
        <v>LU4-07:10</v>
      </c>
      <c r="CH22" s="3" t="str">
        <f t="shared" si="8"/>
        <v>LU4-08:10</v>
      </c>
      <c r="CI22" s="3" t="str">
        <f t="shared" si="8"/>
        <v>LU4-09:10</v>
      </c>
      <c r="CJ22" s="3" t="str">
        <f t="shared" si="8"/>
        <v>LU4-10:10</v>
      </c>
      <c r="CK22" s="3" t="str">
        <f t="shared" si="8"/>
        <v>LU4-11:10</v>
      </c>
      <c r="CL22" s="3" t="str">
        <f t="shared" si="8"/>
        <v>LU4-12:10</v>
      </c>
      <c r="CM22" s="3" t="str">
        <f t="shared" si="8"/>
        <v>LU4-13:10</v>
      </c>
      <c r="CN22" s="3" t="str">
        <f t="shared" si="8"/>
        <v>LU4-14:10</v>
      </c>
      <c r="CO22" s="3" t="str">
        <f t="shared" si="8"/>
        <v>LU4-15:10</v>
      </c>
      <c r="CP22" s="3" t="str">
        <f t="shared" si="8"/>
        <v>LU4-16:10</v>
      </c>
      <c r="CQ22" s="3" t="str">
        <f t="shared" si="4"/>
        <v>LU4-17:10</v>
      </c>
      <c r="CR22" s="3" t="str">
        <f t="shared" si="4"/>
        <v>LU4-18:10</v>
      </c>
      <c r="CS22" s="3" t="str">
        <f t="shared" si="4"/>
        <v>LU4-19:10</v>
      </c>
      <c r="CT22" s="3" t="str">
        <f t="shared" si="4"/>
        <v>LU4-20:10</v>
      </c>
      <c r="CU22" s="3" t="str">
        <f t="shared" si="4"/>
        <v>LU4-21:10</v>
      </c>
      <c r="CV22" s="3" t="str">
        <f t="shared" si="4"/>
        <v>LU4-22:10</v>
      </c>
      <c r="CW22" s="3" t="str">
        <f t="shared" si="4"/>
        <v>LU4-23:10</v>
      </c>
      <c r="CX22" s="5"/>
      <c r="CY22" s="2" t="s">
        <v>2583</v>
      </c>
      <c r="CZ22" s="3" t="str">
        <f t="shared" ref="CZ22:DO31" si="9">_xlfn.CONCAT(CZ$33,CZ$32,"-",CZ$20,":",$C22)</f>
        <v>LU5-01:10</v>
      </c>
      <c r="DA22" s="3" t="str">
        <f t="shared" si="9"/>
        <v>LU5-02:10</v>
      </c>
      <c r="DB22" s="3" t="str">
        <f t="shared" si="9"/>
        <v>LU5-03:10</v>
      </c>
      <c r="DC22" s="3" t="str">
        <f t="shared" si="9"/>
        <v>LU5-04:10</v>
      </c>
      <c r="DD22" s="3" t="str">
        <f t="shared" si="9"/>
        <v>LU5-05:10</v>
      </c>
      <c r="DE22" s="3" t="str">
        <f t="shared" si="9"/>
        <v>LU5-06:10</v>
      </c>
      <c r="DF22" s="3" t="str">
        <f t="shared" si="9"/>
        <v>LU5-07:10</v>
      </c>
      <c r="DG22" s="3" t="str">
        <f t="shared" si="9"/>
        <v>LU5-08:10</v>
      </c>
      <c r="DH22" s="3" t="str">
        <f t="shared" si="9"/>
        <v>LU5-09:10</v>
      </c>
      <c r="DI22" s="3" t="str">
        <f t="shared" si="9"/>
        <v>LU5-10:10</v>
      </c>
      <c r="DJ22" s="3" t="str">
        <f t="shared" si="9"/>
        <v>LU5-11:10</v>
      </c>
      <c r="DK22" s="3" t="str">
        <f t="shared" si="9"/>
        <v>LU5-12:10</v>
      </c>
      <c r="DL22" s="3" t="str">
        <f t="shared" si="9"/>
        <v>LU5-13:10</v>
      </c>
      <c r="DM22" s="3" t="str">
        <f t="shared" si="9"/>
        <v>LU5-14:10</v>
      </c>
      <c r="DN22" s="3" t="str">
        <f t="shared" si="9"/>
        <v>LU5-15:10</v>
      </c>
      <c r="DO22" s="3" t="str">
        <f t="shared" si="9"/>
        <v>LU5-16:10</v>
      </c>
      <c r="DP22" s="3" t="str">
        <f t="shared" si="5"/>
        <v>LU5-17:10</v>
      </c>
      <c r="DQ22" s="3" t="str">
        <f t="shared" si="5"/>
        <v>LU5-18:10</v>
      </c>
      <c r="DR22" s="3" t="str">
        <f t="shared" si="5"/>
        <v>LU5-19:10</v>
      </c>
      <c r="DS22" s="3" t="str">
        <f t="shared" si="5"/>
        <v>LU5-20:10</v>
      </c>
      <c r="DT22" s="3" t="str">
        <f t="shared" si="5"/>
        <v>LU5-21:10</v>
      </c>
      <c r="DU22" s="3" t="str">
        <f t="shared" si="5"/>
        <v>LU5-22:10</v>
      </c>
      <c r="DV22" s="3" t="str">
        <f t="shared" si="5"/>
        <v>LU5-23:10</v>
      </c>
    </row>
    <row r="23" spans="3:126" x14ac:dyDescent="0.25">
      <c r="C23" s="2" t="s">
        <v>2581</v>
      </c>
      <c r="D23" s="3" t="str">
        <f t="shared" si="0"/>
        <v>LU1-01:09</v>
      </c>
      <c r="E23" s="3" t="str">
        <f t="shared" si="1"/>
        <v>LU1-02:09</v>
      </c>
      <c r="F23" s="3" t="str">
        <f t="shared" si="1"/>
        <v>LU1-03:09</v>
      </c>
      <c r="G23" s="3" t="str">
        <f t="shared" si="1"/>
        <v>LU1-04:09</v>
      </c>
      <c r="H23" s="3" t="str">
        <f t="shared" si="1"/>
        <v>LU1-05:09</v>
      </c>
      <c r="I23" s="3" t="str">
        <f t="shared" si="1"/>
        <v>LU1-06:09</v>
      </c>
      <c r="J23" s="3" t="str">
        <f t="shared" si="1"/>
        <v>LU1-07:09</v>
      </c>
      <c r="K23" s="3" t="str">
        <f t="shared" si="1"/>
        <v>LU1-08:09</v>
      </c>
      <c r="L23" s="3" t="str">
        <f t="shared" si="1"/>
        <v>LU1-09:09</v>
      </c>
      <c r="M23" s="3" t="str">
        <f t="shared" si="1"/>
        <v>LU1-10:09</v>
      </c>
      <c r="N23" s="3" t="str">
        <f t="shared" si="1"/>
        <v>LU1-11:09</v>
      </c>
      <c r="O23" s="3" t="str">
        <f t="shared" si="1"/>
        <v>LU1-12:09</v>
      </c>
      <c r="P23" s="3" t="str">
        <f t="shared" si="1"/>
        <v>LU1-13:09</v>
      </c>
      <c r="Q23" s="3" t="str">
        <f t="shared" si="1"/>
        <v>LU1-14:09</v>
      </c>
      <c r="R23" s="3" t="str">
        <f t="shared" si="1"/>
        <v>LU1-15:09</v>
      </c>
      <c r="S23" s="3" t="str">
        <f t="shared" si="1"/>
        <v>LU1-16:09</v>
      </c>
      <c r="T23" s="3" t="str">
        <f t="shared" si="1"/>
        <v>LU1-17:09</v>
      </c>
      <c r="U23" s="3" t="str">
        <f t="shared" si="1"/>
        <v>LU1-18:09</v>
      </c>
      <c r="V23" s="3" t="str">
        <f t="shared" si="1"/>
        <v>LU1-19:09</v>
      </c>
      <c r="W23" s="3" t="str">
        <f t="shared" si="1"/>
        <v>LU1-20:09</v>
      </c>
      <c r="X23" s="3" t="str">
        <f t="shared" si="1"/>
        <v>LU1-21:09</v>
      </c>
      <c r="Y23" s="3" t="str">
        <f t="shared" si="1"/>
        <v>LU1-22:09</v>
      </c>
      <c r="Z23" s="3" t="str">
        <f t="shared" si="1"/>
        <v>LU1-23:09</v>
      </c>
      <c r="AA23" s="5"/>
      <c r="AB23" s="2" t="s">
        <v>2581</v>
      </c>
      <c r="AC23" s="3" t="str">
        <f t="shared" si="6"/>
        <v>LU2-01:09</v>
      </c>
      <c r="AD23" s="3" t="str">
        <f t="shared" si="2"/>
        <v>LU2-02:09</v>
      </c>
      <c r="AE23" s="3" t="str">
        <f t="shared" si="2"/>
        <v>LU2-03:09</v>
      </c>
      <c r="AF23" s="3" t="str">
        <f t="shared" si="2"/>
        <v>LU2-04:09</v>
      </c>
      <c r="AG23" s="3" t="str">
        <f t="shared" si="2"/>
        <v>LU2-05:09</v>
      </c>
      <c r="AH23" s="3" t="str">
        <f t="shared" si="2"/>
        <v>LU2-06:09</v>
      </c>
      <c r="AI23" s="3" t="str">
        <f t="shared" si="2"/>
        <v>LU2-07:09</v>
      </c>
      <c r="AJ23" s="3" t="str">
        <f t="shared" si="2"/>
        <v>LU2-08:09</v>
      </c>
      <c r="AK23" s="3" t="str">
        <f t="shared" si="2"/>
        <v>LU2-09:09</v>
      </c>
      <c r="AL23" s="3" t="str">
        <f t="shared" si="2"/>
        <v>LU2-10:09</v>
      </c>
      <c r="AM23" s="3" t="str">
        <f t="shared" si="2"/>
        <v>LU2-11:09</v>
      </c>
      <c r="AN23" s="3" t="str">
        <f t="shared" si="2"/>
        <v>LU2-12:09</v>
      </c>
      <c r="AO23" s="3" t="str">
        <f t="shared" si="2"/>
        <v>LU2-13:09</v>
      </c>
      <c r="AP23" s="3" t="str">
        <f t="shared" si="2"/>
        <v>LU2-14:09</v>
      </c>
      <c r="AQ23" s="3" t="str">
        <f t="shared" si="2"/>
        <v>LU2-15:09</v>
      </c>
      <c r="AR23" s="3" t="str">
        <f t="shared" si="2"/>
        <v>LU2-16:09</v>
      </c>
      <c r="AS23" s="3" t="str">
        <f t="shared" si="2"/>
        <v>LU2-17:09</v>
      </c>
      <c r="AT23" s="3" t="str">
        <f t="shared" si="2"/>
        <v>LU2-18:09</v>
      </c>
      <c r="AU23" s="3" t="str">
        <f t="shared" si="2"/>
        <v>LU2-19:09</v>
      </c>
      <c r="AV23" s="3" t="str">
        <f t="shared" si="2"/>
        <v>LU2-20:09</v>
      </c>
      <c r="AW23" s="3" t="str">
        <f t="shared" si="2"/>
        <v>LU2-21:09</v>
      </c>
      <c r="AX23" s="3" t="str">
        <f t="shared" si="2"/>
        <v>LU2-22:09</v>
      </c>
      <c r="AY23" s="3" t="str">
        <f t="shared" si="2"/>
        <v>LU2-23:09</v>
      </c>
      <c r="AZ23" s="5"/>
      <c r="BA23" s="2" t="s">
        <v>2581</v>
      </c>
      <c r="BB23" s="3" t="str">
        <f t="shared" si="7"/>
        <v>LU3-01:09</v>
      </c>
      <c r="BC23" s="3" t="str">
        <f t="shared" si="3"/>
        <v>LU3-02:09</v>
      </c>
      <c r="BD23" s="3" t="str">
        <f t="shared" si="3"/>
        <v>LU3-03:09</v>
      </c>
      <c r="BE23" s="3" t="str">
        <f t="shared" si="3"/>
        <v>LU3-04:09</v>
      </c>
      <c r="BF23" s="3" t="str">
        <f t="shared" si="3"/>
        <v>LU3-05:09</v>
      </c>
      <c r="BG23" s="3" t="str">
        <f t="shared" si="3"/>
        <v>LU3-06:09</v>
      </c>
      <c r="BH23" s="3" t="str">
        <f t="shared" si="3"/>
        <v>LU3-07:09</v>
      </c>
      <c r="BI23" s="3" t="str">
        <f t="shared" si="3"/>
        <v>LU3-08:09</v>
      </c>
      <c r="BJ23" s="3" t="str">
        <f t="shared" si="3"/>
        <v>LU3-09:09</v>
      </c>
      <c r="BK23" s="3" t="str">
        <f t="shared" si="3"/>
        <v>LU3-10:09</v>
      </c>
      <c r="BL23" s="3" t="str">
        <f t="shared" si="3"/>
        <v>LU3-11:09</v>
      </c>
      <c r="BM23" s="3" t="str">
        <f t="shared" si="3"/>
        <v>LU3-12:09</v>
      </c>
      <c r="BN23" s="3" t="str">
        <f t="shared" si="3"/>
        <v>LU3-13:09</v>
      </c>
      <c r="BO23" s="3" t="str">
        <f t="shared" si="3"/>
        <v>LU3-14:09</v>
      </c>
      <c r="BP23" s="3" t="str">
        <f t="shared" si="3"/>
        <v>LU3-15:09</v>
      </c>
      <c r="BQ23" s="3" t="str">
        <f t="shared" si="3"/>
        <v>LU3-16:09</v>
      </c>
      <c r="BR23" s="3" t="str">
        <f t="shared" si="3"/>
        <v>LU3-17:09</v>
      </c>
      <c r="BS23" s="3" t="str">
        <f t="shared" si="3"/>
        <v>LU3-18:09</v>
      </c>
      <c r="BT23" s="3" t="str">
        <f t="shared" si="3"/>
        <v>LU3-19:09</v>
      </c>
      <c r="BU23" s="3" t="str">
        <f t="shared" si="3"/>
        <v>LU3-20:09</v>
      </c>
      <c r="BV23" s="3" t="str">
        <f t="shared" si="3"/>
        <v>LU3-21:09</v>
      </c>
      <c r="BW23" s="3" t="str">
        <f t="shared" si="3"/>
        <v>LU3-22:09</v>
      </c>
      <c r="BX23" s="3" t="str">
        <f t="shared" si="3"/>
        <v>LU3-23:09</v>
      </c>
      <c r="BY23" s="5"/>
      <c r="BZ23" s="2" t="s">
        <v>2581</v>
      </c>
      <c r="CA23" s="3" t="str">
        <f t="shared" si="8"/>
        <v>LU4-01:09</v>
      </c>
      <c r="CB23" s="3" t="str">
        <f t="shared" si="4"/>
        <v>LU4-02:09</v>
      </c>
      <c r="CC23" s="3" t="str">
        <f t="shared" si="4"/>
        <v>LU4-03:09</v>
      </c>
      <c r="CD23" s="3" t="str">
        <f t="shared" si="4"/>
        <v>LU4-04:09</v>
      </c>
      <c r="CE23" s="3" t="str">
        <f t="shared" si="4"/>
        <v>LU4-05:09</v>
      </c>
      <c r="CF23" s="3" t="str">
        <f t="shared" si="4"/>
        <v>LU4-06:09</v>
      </c>
      <c r="CG23" s="3" t="str">
        <f t="shared" si="4"/>
        <v>LU4-07:09</v>
      </c>
      <c r="CH23" s="3" t="str">
        <f t="shared" si="4"/>
        <v>LU4-08:09</v>
      </c>
      <c r="CI23" s="3" t="str">
        <f t="shared" si="4"/>
        <v>LU4-09:09</v>
      </c>
      <c r="CJ23" s="3" t="str">
        <f t="shared" si="4"/>
        <v>LU4-10:09</v>
      </c>
      <c r="CK23" s="3" t="str">
        <f t="shared" si="4"/>
        <v>LU4-11:09</v>
      </c>
      <c r="CL23" s="3" t="str">
        <f t="shared" si="4"/>
        <v>LU4-12:09</v>
      </c>
      <c r="CM23" s="3" t="str">
        <f t="shared" si="4"/>
        <v>LU4-13:09</v>
      </c>
      <c r="CN23" s="3" t="str">
        <f t="shared" si="4"/>
        <v>LU4-14:09</v>
      </c>
      <c r="CO23" s="3" t="str">
        <f t="shared" si="4"/>
        <v>LU4-15:09</v>
      </c>
      <c r="CP23" s="3" t="str">
        <f t="shared" si="4"/>
        <v>LU4-16:09</v>
      </c>
      <c r="CQ23" s="3" t="str">
        <f t="shared" si="4"/>
        <v>LU4-17:09</v>
      </c>
      <c r="CR23" s="3" t="str">
        <f t="shared" si="4"/>
        <v>LU4-18:09</v>
      </c>
      <c r="CS23" s="3" t="str">
        <f t="shared" si="4"/>
        <v>LU4-19:09</v>
      </c>
      <c r="CT23" s="3" t="str">
        <f t="shared" si="4"/>
        <v>LU4-20:09</v>
      </c>
      <c r="CU23" s="3" t="str">
        <f t="shared" si="4"/>
        <v>LU4-21:09</v>
      </c>
      <c r="CV23" s="3" t="str">
        <f t="shared" si="4"/>
        <v>LU4-22:09</v>
      </c>
      <c r="CW23" s="3" t="str">
        <f t="shared" si="4"/>
        <v>LU4-23:09</v>
      </c>
      <c r="CX23" s="5"/>
      <c r="CY23" s="2" t="s">
        <v>2581</v>
      </c>
      <c r="CZ23" s="3" t="str">
        <f t="shared" si="9"/>
        <v>LU5-01:09</v>
      </c>
      <c r="DA23" s="3" t="str">
        <f t="shared" si="5"/>
        <v>LU5-02:09</v>
      </c>
      <c r="DB23" s="3" t="str">
        <f t="shared" si="5"/>
        <v>LU5-03:09</v>
      </c>
      <c r="DC23" s="3" t="str">
        <f t="shared" si="5"/>
        <v>LU5-04:09</v>
      </c>
      <c r="DD23" s="3" t="str">
        <f t="shared" si="5"/>
        <v>LU5-05:09</v>
      </c>
      <c r="DE23" s="3" t="str">
        <f t="shared" si="5"/>
        <v>LU5-06:09</v>
      </c>
      <c r="DF23" s="3" t="str">
        <f t="shared" si="5"/>
        <v>LU5-07:09</v>
      </c>
      <c r="DG23" s="3" t="str">
        <f t="shared" si="5"/>
        <v>LU5-08:09</v>
      </c>
      <c r="DH23" s="3" t="str">
        <f t="shared" si="5"/>
        <v>LU5-09:09</v>
      </c>
      <c r="DI23" s="3" t="str">
        <f t="shared" si="5"/>
        <v>LU5-10:09</v>
      </c>
      <c r="DJ23" s="3" t="str">
        <f t="shared" si="5"/>
        <v>LU5-11:09</v>
      </c>
      <c r="DK23" s="3" t="str">
        <f t="shared" si="5"/>
        <v>LU5-12:09</v>
      </c>
      <c r="DL23" s="3" t="str">
        <f t="shared" si="5"/>
        <v>LU5-13:09</v>
      </c>
      <c r="DM23" s="3" t="str">
        <f t="shared" si="5"/>
        <v>LU5-14:09</v>
      </c>
      <c r="DN23" s="3" t="str">
        <f t="shared" si="5"/>
        <v>LU5-15:09</v>
      </c>
      <c r="DO23" s="3" t="str">
        <f t="shared" si="5"/>
        <v>LU5-16:09</v>
      </c>
      <c r="DP23" s="3" t="str">
        <f t="shared" si="5"/>
        <v>LU5-17:09</v>
      </c>
      <c r="DQ23" s="3" t="str">
        <f t="shared" si="5"/>
        <v>LU5-18:09</v>
      </c>
      <c r="DR23" s="3" t="str">
        <f t="shared" si="5"/>
        <v>LU5-19:09</v>
      </c>
      <c r="DS23" s="3" t="str">
        <f t="shared" si="5"/>
        <v>LU5-20:09</v>
      </c>
      <c r="DT23" s="3" t="str">
        <f t="shared" si="5"/>
        <v>LU5-21:09</v>
      </c>
      <c r="DU23" s="3" t="str">
        <f t="shared" si="5"/>
        <v>LU5-22:09</v>
      </c>
      <c r="DV23" s="3" t="str">
        <f t="shared" si="5"/>
        <v>LU5-23:09</v>
      </c>
    </row>
    <row r="24" spans="3:126" x14ac:dyDescent="0.25">
      <c r="C24" s="2" t="s">
        <v>2580</v>
      </c>
      <c r="D24" s="3" t="str">
        <f t="shared" si="0"/>
        <v>LU1-01:08</v>
      </c>
      <c r="E24" s="3" t="str">
        <f t="shared" si="1"/>
        <v>LU1-02:08</v>
      </c>
      <c r="F24" s="3" t="str">
        <f t="shared" si="1"/>
        <v>LU1-03:08</v>
      </c>
      <c r="G24" s="3" t="str">
        <f t="shared" si="1"/>
        <v>LU1-04:08</v>
      </c>
      <c r="H24" s="3" t="str">
        <f t="shared" si="1"/>
        <v>LU1-05:08</v>
      </c>
      <c r="I24" s="3" t="str">
        <f t="shared" si="1"/>
        <v>LU1-06:08</v>
      </c>
      <c r="J24" s="3" t="str">
        <f t="shared" si="1"/>
        <v>LU1-07:08</v>
      </c>
      <c r="K24" s="3" t="str">
        <f t="shared" si="1"/>
        <v>LU1-08:08</v>
      </c>
      <c r="L24" s="3" t="str">
        <f t="shared" si="1"/>
        <v>LU1-09:08</v>
      </c>
      <c r="M24" s="3" t="str">
        <f t="shared" si="1"/>
        <v>LU1-10:08</v>
      </c>
      <c r="N24" s="3" t="str">
        <f t="shared" si="1"/>
        <v>LU1-11:08</v>
      </c>
      <c r="O24" s="3" t="str">
        <f t="shared" si="1"/>
        <v>LU1-12:08</v>
      </c>
      <c r="P24" s="3" t="str">
        <f t="shared" si="1"/>
        <v>LU1-13:08</v>
      </c>
      <c r="Q24" s="3" t="str">
        <f t="shared" si="1"/>
        <v>LU1-14:08</v>
      </c>
      <c r="R24" s="3" t="str">
        <f t="shared" si="1"/>
        <v>LU1-15:08</v>
      </c>
      <c r="S24" s="3" t="str">
        <f t="shared" si="1"/>
        <v>LU1-16:08</v>
      </c>
      <c r="T24" s="3" t="str">
        <f t="shared" si="1"/>
        <v>LU1-17:08</v>
      </c>
      <c r="U24" s="3" t="str">
        <f t="shared" si="1"/>
        <v>LU1-18:08</v>
      </c>
      <c r="V24" s="3" t="str">
        <f t="shared" si="1"/>
        <v>LU1-19:08</v>
      </c>
      <c r="W24" s="3" t="str">
        <f t="shared" si="1"/>
        <v>LU1-20:08</v>
      </c>
      <c r="X24" s="3" t="str">
        <f t="shared" si="1"/>
        <v>LU1-21:08</v>
      </c>
      <c r="Y24" s="3" t="str">
        <f t="shared" si="1"/>
        <v>LU1-22:08</v>
      </c>
      <c r="Z24" s="3" t="str">
        <f t="shared" si="1"/>
        <v>LU1-23:08</v>
      </c>
      <c r="AA24" s="5"/>
      <c r="AB24" s="2" t="s">
        <v>2580</v>
      </c>
      <c r="AC24" s="3" t="str">
        <f t="shared" si="6"/>
        <v>LU2-01:08</v>
      </c>
      <c r="AD24" s="3" t="str">
        <f t="shared" si="2"/>
        <v>LU2-02:08</v>
      </c>
      <c r="AE24" s="3" t="str">
        <f t="shared" si="2"/>
        <v>LU2-03:08</v>
      </c>
      <c r="AF24" s="3" t="str">
        <f t="shared" si="2"/>
        <v>LU2-04:08</v>
      </c>
      <c r="AG24" s="3" t="str">
        <f t="shared" si="2"/>
        <v>LU2-05:08</v>
      </c>
      <c r="AH24" s="3" t="str">
        <f t="shared" si="2"/>
        <v>LU2-06:08</v>
      </c>
      <c r="AI24" s="3" t="str">
        <f t="shared" si="2"/>
        <v>LU2-07:08</v>
      </c>
      <c r="AJ24" s="3" t="str">
        <f t="shared" si="2"/>
        <v>LU2-08:08</v>
      </c>
      <c r="AK24" s="3" t="str">
        <f t="shared" si="2"/>
        <v>LU2-09:08</v>
      </c>
      <c r="AL24" s="3" t="str">
        <f t="shared" si="2"/>
        <v>LU2-10:08</v>
      </c>
      <c r="AM24" s="3" t="str">
        <f t="shared" si="2"/>
        <v>LU2-11:08</v>
      </c>
      <c r="AN24" s="3" t="str">
        <f t="shared" si="2"/>
        <v>LU2-12:08</v>
      </c>
      <c r="AO24" s="3" t="str">
        <f t="shared" si="2"/>
        <v>LU2-13:08</v>
      </c>
      <c r="AP24" s="3" t="str">
        <f t="shared" si="2"/>
        <v>LU2-14:08</v>
      </c>
      <c r="AQ24" s="3" t="str">
        <f t="shared" si="2"/>
        <v>LU2-15:08</v>
      </c>
      <c r="AR24" s="3" t="str">
        <f t="shared" si="2"/>
        <v>LU2-16:08</v>
      </c>
      <c r="AS24" s="3" t="str">
        <f t="shared" si="2"/>
        <v>LU2-17:08</v>
      </c>
      <c r="AT24" s="3" t="str">
        <f t="shared" si="2"/>
        <v>LU2-18:08</v>
      </c>
      <c r="AU24" s="3" t="str">
        <f t="shared" si="2"/>
        <v>LU2-19:08</v>
      </c>
      <c r="AV24" s="3" t="str">
        <f t="shared" si="2"/>
        <v>LU2-20:08</v>
      </c>
      <c r="AW24" s="3" t="str">
        <f t="shared" si="2"/>
        <v>LU2-21:08</v>
      </c>
      <c r="AX24" s="3" t="str">
        <f t="shared" si="2"/>
        <v>LU2-22:08</v>
      </c>
      <c r="AY24" s="3" t="str">
        <f t="shared" si="2"/>
        <v>LU2-23:08</v>
      </c>
      <c r="AZ24" s="5"/>
      <c r="BA24" s="2" t="s">
        <v>2580</v>
      </c>
      <c r="BB24" s="3" t="str">
        <f t="shared" si="7"/>
        <v>LU3-01:08</v>
      </c>
      <c r="BC24" s="3" t="str">
        <f t="shared" si="3"/>
        <v>LU3-02:08</v>
      </c>
      <c r="BD24" s="3" t="str">
        <f t="shared" si="3"/>
        <v>LU3-03:08</v>
      </c>
      <c r="BE24" s="3" t="str">
        <f t="shared" si="3"/>
        <v>LU3-04:08</v>
      </c>
      <c r="BF24" s="3" t="str">
        <f t="shared" si="3"/>
        <v>LU3-05:08</v>
      </c>
      <c r="BG24" s="3" t="str">
        <f t="shared" si="3"/>
        <v>LU3-06:08</v>
      </c>
      <c r="BH24" s="3" t="str">
        <f t="shared" si="3"/>
        <v>LU3-07:08</v>
      </c>
      <c r="BI24" s="3" t="str">
        <f t="shared" si="3"/>
        <v>LU3-08:08</v>
      </c>
      <c r="BJ24" s="3" t="str">
        <f t="shared" si="3"/>
        <v>LU3-09:08</v>
      </c>
      <c r="BK24" s="3" t="str">
        <f t="shared" si="3"/>
        <v>LU3-10:08</v>
      </c>
      <c r="BL24" s="3" t="str">
        <f t="shared" si="3"/>
        <v>LU3-11:08</v>
      </c>
      <c r="BM24" s="3" t="str">
        <f t="shared" si="3"/>
        <v>LU3-12:08</v>
      </c>
      <c r="BN24" s="3" t="str">
        <f t="shared" si="3"/>
        <v>LU3-13:08</v>
      </c>
      <c r="BO24" s="3" t="str">
        <f t="shared" si="3"/>
        <v>LU3-14:08</v>
      </c>
      <c r="BP24" s="3" t="str">
        <f t="shared" si="3"/>
        <v>LU3-15:08</v>
      </c>
      <c r="BQ24" s="3" t="str">
        <f t="shared" si="3"/>
        <v>LU3-16:08</v>
      </c>
      <c r="BR24" s="3" t="str">
        <f t="shared" si="3"/>
        <v>LU3-17:08</v>
      </c>
      <c r="BS24" s="3" t="str">
        <f t="shared" si="3"/>
        <v>LU3-18:08</v>
      </c>
      <c r="BT24" s="3" t="str">
        <f t="shared" si="3"/>
        <v>LU3-19:08</v>
      </c>
      <c r="BU24" s="3" t="str">
        <f t="shared" si="3"/>
        <v>LU3-20:08</v>
      </c>
      <c r="BV24" s="3" t="str">
        <f t="shared" si="3"/>
        <v>LU3-21:08</v>
      </c>
      <c r="BW24" s="3" t="str">
        <f t="shared" si="3"/>
        <v>LU3-22:08</v>
      </c>
      <c r="BX24" s="3" t="str">
        <f t="shared" si="3"/>
        <v>LU3-23:08</v>
      </c>
      <c r="BY24" s="5"/>
      <c r="BZ24" s="2" t="s">
        <v>2580</v>
      </c>
      <c r="CA24" s="3" t="str">
        <f t="shared" si="8"/>
        <v>LU4-01:08</v>
      </c>
      <c r="CB24" s="3" t="str">
        <f t="shared" si="4"/>
        <v>LU4-02:08</v>
      </c>
      <c r="CC24" s="3" t="str">
        <f t="shared" si="4"/>
        <v>LU4-03:08</v>
      </c>
      <c r="CD24" s="3" t="str">
        <f t="shared" si="4"/>
        <v>LU4-04:08</v>
      </c>
      <c r="CE24" s="3" t="str">
        <f t="shared" si="4"/>
        <v>LU4-05:08</v>
      </c>
      <c r="CF24" s="3" t="str">
        <f t="shared" si="4"/>
        <v>LU4-06:08</v>
      </c>
      <c r="CG24" s="3" t="str">
        <f t="shared" si="4"/>
        <v>LU4-07:08</v>
      </c>
      <c r="CH24" s="3" t="str">
        <f t="shared" si="4"/>
        <v>LU4-08:08</v>
      </c>
      <c r="CI24" s="3" t="str">
        <f t="shared" si="4"/>
        <v>LU4-09:08</v>
      </c>
      <c r="CJ24" s="3" t="str">
        <f t="shared" si="4"/>
        <v>LU4-10:08</v>
      </c>
      <c r="CK24" s="3" t="str">
        <f t="shared" si="4"/>
        <v>LU4-11:08</v>
      </c>
      <c r="CL24" s="3" t="str">
        <f t="shared" si="4"/>
        <v>LU4-12:08</v>
      </c>
      <c r="CM24" s="3" t="str">
        <f t="shared" si="4"/>
        <v>LU4-13:08</v>
      </c>
      <c r="CN24" s="3" t="str">
        <f t="shared" si="4"/>
        <v>LU4-14:08</v>
      </c>
      <c r="CO24" s="3" t="str">
        <f t="shared" si="4"/>
        <v>LU4-15:08</v>
      </c>
      <c r="CP24" s="3" t="str">
        <f t="shared" si="4"/>
        <v>LU4-16:08</v>
      </c>
      <c r="CQ24" s="3" t="str">
        <f t="shared" si="4"/>
        <v>LU4-17:08</v>
      </c>
      <c r="CR24" s="3" t="str">
        <f t="shared" si="4"/>
        <v>LU4-18:08</v>
      </c>
      <c r="CS24" s="3" t="str">
        <f t="shared" si="4"/>
        <v>LU4-19:08</v>
      </c>
      <c r="CT24" s="3" t="str">
        <f t="shared" si="4"/>
        <v>LU4-20:08</v>
      </c>
      <c r="CU24" s="3" t="str">
        <f t="shared" si="4"/>
        <v>LU4-21:08</v>
      </c>
      <c r="CV24" s="3" t="str">
        <f t="shared" si="4"/>
        <v>LU4-22:08</v>
      </c>
      <c r="CW24" s="3" t="str">
        <f t="shared" si="4"/>
        <v>LU4-23:08</v>
      </c>
      <c r="CX24" s="5"/>
      <c r="CY24" s="2" t="s">
        <v>2580</v>
      </c>
      <c r="CZ24" s="3" t="str">
        <f t="shared" si="9"/>
        <v>LU5-01:08</v>
      </c>
      <c r="DA24" s="3" t="str">
        <f t="shared" si="5"/>
        <v>LU5-02:08</v>
      </c>
      <c r="DB24" s="3" t="str">
        <f t="shared" si="5"/>
        <v>LU5-03:08</v>
      </c>
      <c r="DC24" s="3" t="str">
        <f t="shared" si="5"/>
        <v>LU5-04:08</v>
      </c>
      <c r="DD24" s="3" t="str">
        <f t="shared" si="5"/>
        <v>LU5-05:08</v>
      </c>
      <c r="DE24" s="3" t="str">
        <f t="shared" si="5"/>
        <v>LU5-06:08</v>
      </c>
      <c r="DF24" s="3" t="str">
        <f t="shared" si="5"/>
        <v>LU5-07:08</v>
      </c>
      <c r="DG24" s="3" t="str">
        <f t="shared" si="5"/>
        <v>LU5-08:08</v>
      </c>
      <c r="DH24" s="3" t="str">
        <f t="shared" si="5"/>
        <v>LU5-09:08</v>
      </c>
      <c r="DI24" s="3" t="str">
        <f t="shared" si="5"/>
        <v>LU5-10:08</v>
      </c>
      <c r="DJ24" s="3" t="str">
        <f t="shared" si="5"/>
        <v>LU5-11:08</v>
      </c>
      <c r="DK24" s="3" t="str">
        <f t="shared" si="5"/>
        <v>LU5-12:08</v>
      </c>
      <c r="DL24" s="3" t="str">
        <f t="shared" si="5"/>
        <v>LU5-13:08</v>
      </c>
      <c r="DM24" s="3" t="str">
        <f t="shared" si="5"/>
        <v>LU5-14:08</v>
      </c>
      <c r="DN24" s="3" t="str">
        <f t="shared" si="5"/>
        <v>LU5-15:08</v>
      </c>
      <c r="DO24" s="3" t="str">
        <f t="shared" si="5"/>
        <v>LU5-16:08</v>
      </c>
      <c r="DP24" s="3" t="str">
        <f t="shared" si="5"/>
        <v>LU5-17:08</v>
      </c>
      <c r="DQ24" s="3" t="str">
        <f t="shared" si="5"/>
        <v>LU5-18:08</v>
      </c>
      <c r="DR24" s="3" t="str">
        <f t="shared" si="5"/>
        <v>LU5-19:08</v>
      </c>
      <c r="DS24" s="3" t="str">
        <f t="shared" si="5"/>
        <v>LU5-20:08</v>
      </c>
      <c r="DT24" s="3" t="str">
        <f t="shared" si="5"/>
        <v>LU5-21:08</v>
      </c>
      <c r="DU24" s="3" t="str">
        <f t="shared" si="5"/>
        <v>LU5-22:08</v>
      </c>
      <c r="DV24" s="3" t="str">
        <f t="shared" si="5"/>
        <v>LU5-23:08</v>
      </c>
    </row>
    <row r="25" spans="3:126" x14ac:dyDescent="0.25">
      <c r="C25" s="2" t="s">
        <v>2579</v>
      </c>
      <c r="D25" s="3" t="str">
        <f t="shared" si="0"/>
        <v>LU1-01:07</v>
      </c>
      <c r="E25" s="3" t="str">
        <f t="shared" si="1"/>
        <v>LU1-02:07</v>
      </c>
      <c r="F25" s="3" t="str">
        <f t="shared" si="1"/>
        <v>LU1-03:07</v>
      </c>
      <c r="G25" s="3" t="str">
        <f t="shared" si="1"/>
        <v>LU1-04:07</v>
      </c>
      <c r="H25" s="3" t="str">
        <f t="shared" si="1"/>
        <v>LU1-05:07</v>
      </c>
      <c r="I25" s="3" t="str">
        <f t="shared" si="1"/>
        <v>LU1-06:07</v>
      </c>
      <c r="J25" s="3" t="str">
        <f t="shared" si="1"/>
        <v>LU1-07:07</v>
      </c>
      <c r="K25" s="3" t="str">
        <f t="shared" si="1"/>
        <v>LU1-08:07</v>
      </c>
      <c r="L25" s="3" t="str">
        <f t="shared" si="1"/>
        <v>LU1-09:07</v>
      </c>
      <c r="M25" s="3" t="str">
        <f t="shared" si="1"/>
        <v>LU1-10:07</v>
      </c>
      <c r="N25" s="3" t="str">
        <f t="shared" si="1"/>
        <v>LU1-11:07</v>
      </c>
      <c r="O25" s="3" t="str">
        <f t="shared" si="1"/>
        <v>LU1-12:07</v>
      </c>
      <c r="P25" s="3" t="str">
        <f t="shared" si="1"/>
        <v>LU1-13:07</v>
      </c>
      <c r="Q25" s="3" t="str">
        <f t="shared" si="1"/>
        <v>LU1-14:07</v>
      </c>
      <c r="R25" s="3" t="str">
        <f t="shared" si="1"/>
        <v>LU1-15:07</v>
      </c>
      <c r="S25" s="3" t="str">
        <f t="shared" si="1"/>
        <v>LU1-16:07</v>
      </c>
      <c r="T25" s="3" t="str">
        <f t="shared" si="1"/>
        <v>LU1-17:07</v>
      </c>
      <c r="U25" s="3" t="str">
        <f t="shared" si="1"/>
        <v>LU1-18:07</v>
      </c>
      <c r="V25" s="3" t="str">
        <f t="shared" si="1"/>
        <v>LU1-19:07</v>
      </c>
      <c r="W25" s="3" t="str">
        <f t="shared" si="1"/>
        <v>LU1-20:07</v>
      </c>
      <c r="X25" s="3" t="str">
        <f t="shared" si="1"/>
        <v>LU1-21:07</v>
      </c>
      <c r="Y25" s="3" t="str">
        <f t="shared" si="1"/>
        <v>LU1-22:07</v>
      </c>
      <c r="Z25" s="3" t="str">
        <f t="shared" si="1"/>
        <v>LU1-23:07</v>
      </c>
      <c r="AA25" s="5"/>
      <c r="AB25" s="2" t="s">
        <v>2579</v>
      </c>
      <c r="AC25" s="3" t="str">
        <f t="shared" si="6"/>
        <v>LU2-01:07</v>
      </c>
      <c r="AD25" s="3" t="str">
        <f t="shared" si="2"/>
        <v>LU2-02:07</v>
      </c>
      <c r="AE25" s="3" t="str">
        <f t="shared" si="2"/>
        <v>LU2-03:07</v>
      </c>
      <c r="AF25" s="3" t="str">
        <f t="shared" si="2"/>
        <v>LU2-04:07</v>
      </c>
      <c r="AG25" s="3" t="str">
        <f t="shared" si="2"/>
        <v>LU2-05:07</v>
      </c>
      <c r="AH25" s="3" t="str">
        <f t="shared" si="2"/>
        <v>LU2-06:07</v>
      </c>
      <c r="AI25" s="3" t="str">
        <f t="shared" si="2"/>
        <v>LU2-07:07</v>
      </c>
      <c r="AJ25" s="3" t="str">
        <f t="shared" si="2"/>
        <v>LU2-08:07</v>
      </c>
      <c r="AK25" s="3" t="str">
        <f t="shared" si="2"/>
        <v>LU2-09:07</v>
      </c>
      <c r="AL25" s="3" t="str">
        <f t="shared" si="2"/>
        <v>LU2-10:07</v>
      </c>
      <c r="AM25" s="3" t="str">
        <f t="shared" si="2"/>
        <v>LU2-11:07</v>
      </c>
      <c r="AN25" s="3" t="str">
        <f t="shared" si="2"/>
        <v>LU2-12:07</v>
      </c>
      <c r="AO25" s="3" t="str">
        <f t="shared" si="2"/>
        <v>LU2-13:07</v>
      </c>
      <c r="AP25" s="3" t="str">
        <f t="shared" si="2"/>
        <v>LU2-14:07</v>
      </c>
      <c r="AQ25" s="3" t="str">
        <f t="shared" si="2"/>
        <v>LU2-15:07</v>
      </c>
      <c r="AR25" s="3" t="str">
        <f t="shared" si="2"/>
        <v>LU2-16:07</v>
      </c>
      <c r="AS25" s="3" t="str">
        <f t="shared" si="2"/>
        <v>LU2-17:07</v>
      </c>
      <c r="AT25" s="3" t="str">
        <f t="shared" si="2"/>
        <v>LU2-18:07</v>
      </c>
      <c r="AU25" s="3" t="str">
        <f t="shared" si="2"/>
        <v>LU2-19:07</v>
      </c>
      <c r="AV25" s="3" t="str">
        <f t="shared" si="2"/>
        <v>LU2-20:07</v>
      </c>
      <c r="AW25" s="3" t="str">
        <f t="shared" si="2"/>
        <v>LU2-21:07</v>
      </c>
      <c r="AX25" s="3" t="str">
        <f t="shared" si="2"/>
        <v>LU2-22:07</v>
      </c>
      <c r="AY25" s="3" t="str">
        <f t="shared" si="2"/>
        <v>LU2-23:07</v>
      </c>
      <c r="AZ25" s="5"/>
      <c r="BA25" s="2" t="s">
        <v>2579</v>
      </c>
      <c r="BB25" s="3" t="str">
        <f t="shared" si="7"/>
        <v>LU3-01:07</v>
      </c>
      <c r="BC25" s="3" t="str">
        <f t="shared" si="3"/>
        <v>LU3-02:07</v>
      </c>
      <c r="BD25" s="3" t="str">
        <f t="shared" si="3"/>
        <v>LU3-03:07</v>
      </c>
      <c r="BE25" s="3" t="str">
        <f t="shared" si="3"/>
        <v>LU3-04:07</v>
      </c>
      <c r="BF25" s="3" t="str">
        <f t="shared" si="3"/>
        <v>LU3-05:07</v>
      </c>
      <c r="BG25" s="3" t="str">
        <f t="shared" si="3"/>
        <v>LU3-06:07</v>
      </c>
      <c r="BH25" s="3" t="str">
        <f t="shared" si="3"/>
        <v>LU3-07:07</v>
      </c>
      <c r="BI25" s="3" t="str">
        <f t="shared" si="3"/>
        <v>LU3-08:07</v>
      </c>
      <c r="BJ25" s="3" t="str">
        <f t="shared" si="3"/>
        <v>LU3-09:07</v>
      </c>
      <c r="BK25" s="3" t="str">
        <f t="shared" si="3"/>
        <v>LU3-10:07</v>
      </c>
      <c r="BL25" s="3" t="str">
        <f t="shared" si="3"/>
        <v>LU3-11:07</v>
      </c>
      <c r="BM25" s="3" t="str">
        <f t="shared" si="3"/>
        <v>LU3-12:07</v>
      </c>
      <c r="BN25" s="3" t="str">
        <f t="shared" si="3"/>
        <v>LU3-13:07</v>
      </c>
      <c r="BO25" s="3" t="str">
        <f t="shared" si="3"/>
        <v>LU3-14:07</v>
      </c>
      <c r="BP25" s="3" t="str">
        <f t="shared" si="3"/>
        <v>LU3-15:07</v>
      </c>
      <c r="BQ25" s="3" t="str">
        <f t="shared" si="3"/>
        <v>LU3-16:07</v>
      </c>
      <c r="BR25" s="3" t="str">
        <f t="shared" si="3"/>
        <v>LU3-17:07</v>
      </c>
      <c r="BS25" s="3" t="str">
        <f t="shared" si="3"/>
        <v>LU3-18:07</v>
      </c>
      <c r="BT25" s="3" t="str">
        <f t="shared" si="3"/>
        <v>LU3-19:07</v>
      </c>
      <c r="BU25" s="3" t="str">
        <f t="shared" si="3"/>
        <v>LU3-20:07</v>
      </c>
      <c r="BV25" s="3" t="str">
        <f t="shared" si="3"/>
        <v>LU3-21:07</v>
      </c>
      <c r="BW25" s="3" t="str">
        <f t="shared" si="3"/>
        <v>LU3-22:07</v>
      </c>
      <c r="BX25" s="3" t="str">
        <f t="shared" si="3"/>
        <v>LU3-23:07</v>
      </c>
      <c r="BY25" s="5"/>
      <c r="BZ25" s="2" t="s">
        <v>2579</v>
      </c>
      <c r="CA25" s="3" t="str">
        <f t="shared" si="8"/>
        <v>LU4-01:07</v>
      </c>
      <c r="CB25" s="3" t="str">
        <f t="shared" si="4"/>
        <v>LU4-02:07</v>
      </c>
      <c r="CC25" s="3" t="str">
        <f t="shared" si="4"/>
        <v>LU4-03:07</v>
      </c>
      <c r="CD25" s="3" t="str">
        <f t="shared" si="4"/>
        <v>LU4-04:07</v>
      </c>
      <c r="CE25" s="3" t="str">
        <f t="shared" si="4"/>
        <v>LU4-05:07</v>
      </c>
      <c r="CF25" s="3" t="str">
        <f t="shared" si="4"/>
        <v>LU4-06:07</v>
      </c>
      <c r="CG25" s="3" t="str">
        <f t="shared" si="4"/>
        <v>LU4-07:07</v>
      </c>
      <c r="CH25" s="3" t="str">
        <f t="shared" si="4"/>
        <v>LU4-08:07</v>
      </c>
      <c r="CI25" s="3" t="str">
        <f t="shared" si="4"/>
        <v>LU4-09:07</v>
      </c>
      <c r="CJ25" s="3" t="str">
        <f t="shared" si="4"/>
        <v>LU4-10:07</v>
      </c>
      <c r="CK25" s="3" t="str">
        <f t="shared" si="4"/>
        <v>LU4-11:07</v>
      </c>
      <c r="CL25" s="3" t="str">
        <f t="shared" si="4"/>
        <v>LU4-12:07</v>
      </c>
      <c r="CM25" s="3" t="str">
        <f t="shared" si="4"/>
        <v>LU4-13:07</v>
      </c>
      <c r="CN25" s="3" t="str">
        <f t="shared" si="4"/>
        <v>LU4-14:07</v>
      </c>
      <c r="CO25" s="3" t="str">
        <f t="shared" si="4"/>
        <v>LU4-15:07</v>
      </c>
      <c r="CP25" s="3" t="str">
        <f t="shared" si="4"/>
        <v>LU4-16:07</v>
      </c>
      <c r="CQ25" s="3" t="str">
        <f t="shared" si="4"/>
        <v>LU4-17:07</v>
      </c>
      <c r="CR25" s="3" t="str">
        <f t="shared" si="4"/>
        <v>LU4-18:07</v>
      </c>
      <c r="CS25" s="3" t="str">
        <f t="shared" si="4"/>
        <v>LU4-19:07</v>
      </c>
      <c r="CT25" s="3" t="str">
        <f t="shared" si="4"/>
        <v>LU4-20:07</v>
      </c>
      <c r="CU25" s="3" t="str">
        <f t="shared" si="4"/>
        <v>LU4-21:07</v>
      </c>
      <c r="CV25" s="3" t="str">
        <f t="shared" si="4"/>
        <v>LU4-22:07</v>
      </c>
      <c r="CW25" s="3" t="str">
        <f t="shared" si="4"/>
        <v>LU4-23:07</v>
      </c>
      <c r="CX25" s="5"/>
      <c r="CY25" s="2" t="s">
        <v>2579</v>
      </c>
      <c r="CZ25" s="3" t="str">
        <f t="shared" si="9"/>
        <v>LU5-01:07</v>
      </c>
      <c r="DA25" s="3" t="str">
        <f t="shared" si="5"/>
        <v>LU5-02:07</v>
      </c>
      <c r="DB25" s="3" t="str">
        <f t="shared" si="5"/>
        <v>LU5-03:07</v>
      </c>
      <c r="DC25" s="3" t="str">
        <f t="shared" si="5"/>
        <v>LU5-04:07</v>
      </c>
      <c r="DD25" s="3" t="str">
        <f t="shared" si="5"/>
        <v>LU5-05:07</v>
      </c>
      <c r="DE25" s="3" t="str">
        <f t="shared" si="5"/>
        <v>LU5-06:07</v>
      </c>
      <c r="DF25" s="3" t="str">
        <f t="shared" si="5"/>
        <v>LU5-07:07</v>
      </c>
      <c r="DG25" s="3" t="str">
        <f t="shared" si="5"/>
        <v>LU5-08:07</v>
      </c>
      <c r="DH25" s="3" t="str">
        <f t="shared" si="5"/>
        <v>LU5-09:07</v>
      </c>
      <c r="DI25" s="3" t="str">
        <f t="shared" si="5"/>
        <v>LU5-10:07</v>
      </c>
      <c r="DJ25" s="3" t="str">
        <f t="shared" si="5"/>
        <v>LU5-11:07</v>
      </c>
      <c r="DK25" s="3" t="str">
        <f t="shared" si="5"/>
        <v>LU5-12:07</v>
      </c>
      <c r="DL25" s="3" t="str">
        <f t="shared" si="5"/>
        <v>LU5-13:07</v>
      </c>
      <c r="DM25" s="3" t="str">
        <f t="shared" si="5"/>
        <v>LU5-14:07</v>
      </c>
      <c r="DN25" s="3" t="str">
        <f t="shared" si="5"/>
        <v>LU5-15:07</v>
      </c>
      <c r="DO25" s="3" t="str">
        <f t="shared" si="5"/>
        <v>LU5-16:07</v>
      </c>
      <c r="DP25" s="3" t="str">
        <f t="shared" si="5"/>
        <v>LU5-17:07</v>
      </c>
      <c r="DQ25" s="3" t="str">
        <f t="shared" si="5"/>
        <v>LU5-18:07</v>
      </c>
      <c r="DR25" s="3" t="str">
        <f t="shared" si="5"/>
        <v>LU5-19:07</v>
      </c>
      <c r="DS25" s="3" t="str">
        <f t="shared" si="5"/>
        <v>LU5-20:07</v>
      </c>
      <c r="DT25" s="3" t="str">
        <f t="shared" si="5"/>
        <v>LU5-21:07</v>
      </c>
      <c r="DU25" s="3" t="str">
        <f t="shared" si="5"/>
        <v>LU5-22:07</v>
      </c>
      <c r="DV25" s="3" t="str">
        <f t="shared" si="5"/>
        <v>LU5-23:07</v>
      </c>
    </row>
    <row r="26" spans="3:126" x14ac:dyDescent="0.25">
      <c r="C26" s="2" t="s">
        <v>2578</v>
      </c>
      <c r="D26" s="3" t="str">
        <f t="shared" si="0"/>
        <v>LU1-01:06</v>
      </c>
      <c r="E26" s="3" t="str">
        <f t="shared" si="1"/>
        <v>LU1-02:06</v>
      </c>
      <c r="F26" s="3" t="str">
        <f t="shared" si="1"/>
        <v>LU1-03:06</v>
      </c>
      <c r="G26" s="3" t="str">
        <f t="shared" si="1"/>
        <v>LU1-04:06</v>
      </c>
      <c r="H26" s="3" t="str">
        <f t="shared" si="1"/>
        <v>LU1-05:06</v>
      </c>
      <c r="I26" s="3" t="str">
        <f t="shared" si="1"/>
        <v>LU1-06:06</v>
      </c>
      <c r="J26" s="3" t="str">
        <f t="shared" si="1"/>
        <v>LU1-07:06</v>
      </c>
      <c r="K26" s="3" t="str">
        <f t="shared" si="1"/>
        <v>LU1-08:06</v>
      </c>
      <c r="L26" s="3" t="str">
        <f t="shared" si="1"/>
        <v>LU1-09:06</v>
      </c>
      <c r="M26" s="3" t="str">
        <f t="shared" si="1"/>
        <v>LU1-10:06</v>
      </c>
      <c r="N26" s="3" t="str">
        <f t="shared" si="1"/>
        <v>LU1-11:06</v>
      </c>
      <c r="O26" s="3" t="str">
        <f t="shared" si="1"/>
        <v>LU1-12:06</v>
      </c>
      <c r="P26" s="3" t="str">
        <f t="shared" si="1"/>
        <v>LU1-13:06</v>
      </c>
      <c r="Q26" s="3" t="str">
        <f t="shared" si="1"/>
        <v>LU1-14:06</v>
      </c>
      <c r="R26" s="3" t="str">
        <f t="shared" si="1"/>
        <v>LU1-15:06</v>
      </c>
      <c r="S26" s="3" t="str">
        <f t="shared" si="1"/>
        <v>LU1-16:06</v>
      </c>
      <c r="T26" s="3" t="str">
        <f t="shared" si="1"/>
        <v>LU1-17:06</v>
      </c>
      <c r="U26" s="3" t="str">
        <f t="shared" si="1"/>
        <v>LU1-18:06</v>
      </c>
      <c r="V26" s="3" t="str">
        <f t="shared" si="1"/>
        <v>LU1-19:06</v>
      </c>
      <c r="W26" s="3" t="str">
        <f t="shared" si="1"/>
        <v>LU1-20:06</v>
      </c>
      <c r="X26" s="3" t="str">
        <f t="shared" si="1"/>
        <v>LU1-21:06</v>
      </c>
      <c r="Y26" s="3" t="str">
        <f t="shared" si="1"/>
        <v>LU1-22:06</v>
      </c>
      <c r="Z26" s="3" t="str">
        <f t="shared" si="1"/>
        <v>LU1-23:06</v>
      </c>
      <c r="AA26" s="5"/>
      <c r="AB26" s="2" t="s">
        <v>2578</v>
      </c>
      <c r="AC26" s="3" t="str">
        <f t="shared" si="6"/>
        <v>LU2-01:06</v>
      </c>
      <c r="AD26" s="3" t="str">
        <f t="shared" si="2"/>
        <v>LU2-02:06</v>
      </c>
      <c r="AE26" s="3" t="str">
        <f t="shared" si="2"/>
        <v>LU2-03:06</v>
      </c>
      <c r="AF26" s="3" t="str">
        <f t="shared" si="2"/>
        <v>LU2-04:06</v>
      </c>
      <c r="AG26" s="3" t="str">
        <f t="shared" si="2"/>
        <v>LU2-05:06</v>
      </c>
      <c r="AH26" s="3" t="str">
        <f t="shared" si="2"/>
        <v>LU2-06:06</v>
      </c>
      <c r="AI26" s="3" t="str">
        <f t="shared" si="2"/>
        <v>LU2-07:06</v>
      </c>
      <c r="AJ26" s="3" t="str">
        <f t="shared" si="2"/>
        <v>LU2-08:06</v>
      </c>
      <c r="AK26" s="3" t="str">
        <f t="shared" si="2"/>
        <v>LU2-09:06</v>
      </c>
      <c r="AL26" s="3" t="str">
        <f t="shared" si="2"/>
        <v>LU2-10:06</v>
      </c>
      <c r="AM26" s="3" t="str">
        <f t="shared" si="2"/>
        <v>LU2-11:06</v>
      </c>
      <c r="AN26" s="3" t="str">
        <f t="shared" si="2"/>
        <v>LU2-12:06</v>
      </c>
      <c r="AO26" s="3" t="str">
        <f t="shared" si="2"/>
        <v>LU2-13:06</v>
      </c>
      <c r="AP26" s="3" t="str">
        <f t="shared" si="2"/>
        <v>LU2-14:06</v>
      </c>
      <c r="AQ26" s="3" t="str">
        <f t="shared" si="2"/>
        <v>LU2-15:06</v>
      </c>
      <c r="AR26" s="3" t="str">
        <f t="shared" si="2"/>
        <v>LU2-16:06</v>
      </c>
      <c r="AS26" s="3" t="str">
        <f t="shared" si="2"/>
        <v>LU2-17:06</v>
      </c>
      <c r="AT26" s="3" t="str">
        <f t="shared" si="2"/>
        <v>LU2-18:06</v>
      </c>
      <c r="AU26" s="3" t="str">
        <f t="shared" si="2"/>
        <v>LU2-19:06</v>
      </c>
      <c r="AV26" s="3" t="str">
        <f t="shared" si="2"/>
        <v>LU2-20:06</v>
      </c>
      <c r="AW26" s="3" t="str">
        <f t="shared" si="2"/>
        <v>LU2-21:06</v>
      </c>
      <c r="AX26" s="3" t="str">
        <f t="shared" si="2"/>
        <v>LU2-22:06</v>
      </c>
      <c r="AY26" s="3" t="str">
        <f t="shared" si="2"/>
        <v>LU2-23:06</v>
      </c>
      <c r="AZ26" s="5"/>
      <c r="BA26" s="2" t="s">
        <v>2578</v>
      </c>
      <c r="BB26" s="3" t="str">
        <f t="shared" si="7"/>
        <v>LU3-01:06</v>
      </c>
      <c r="BC26" s="3" t="str">
        <f t="shared" si="3"/>
        <v>LU3-02:06</v>
      </c>
      <c r="BD26" s="3" t="str">
        <f t="shared" si="3"/>
        <v>LU3-03:06</v>
      </c>
      <c r="BE26" s="3" t="str">
        <f t="shared" si="3"/>
        <v>LU3-04:06</v>
      </c>
      <c r="BF26" s="3" t="str">
        <f t="shared" si="3"/>
        <v>LU3-05:06</v>
      </c>
      <c r="BG26" s="3" t="str">
        <f t="shared" si="3"/>
        <v>LU3-06:06</v>
      </c>
      <c r="BH26" s="3" t="str">
        <f t="shared" si="3"/>
        <v>LU3-07:06</v>
      </c>
      <c r="BI26" s="3" t="str">
        <f t="shared" si="3"/>
        <v>LU3-08:06</v>
      </c>
      <c r="BJ26" s="3" t="str">
        <f t="shared" si="3"/>
        <v>LU3-09:06</v>
      </c>
      <c r="BK26" s="3" t="str">
        <f t="shared" si="3"/>
        <v>LU3-10:06</v>
      </c>
      <c r="BL26" s="3" t="str">
        <f t="shared" si="3"/>
        <v>LU3-11:06</v>
      </c>
      <c r="BM26" s="3" t="str">
        <f t="shared" si="3"/>
        <v>LU3-12:06</v>
      </c>
      <c r="BN26" s="3" t="str">
        <f t="shared" si="3"/>
        <v>LU3-13:06</v>
      </c>
      <c r="BO26" s="3" t="str">
        <f t="shared" si="3"/>
        <v>LU3-14:06</v>
      </c>
      <c r="BP26" s="3" t="str">
        <f t="shared" si="3"/>
        <v>LU3-15:06</v>
      </c>
      <c r="BQ26" s="3" t="str">
        <f t="shared" si="3"/>
        <v>LU3-16:06</v>
      </c>
      <c r="BR26" s="3" t="str">
        <f t="shared" si="3"/>
        <v>LU3-17:06</v>
      </c>
      <c r="BS26" s="3" t="str">
        <f t="shared" si="3"/>
        <v>LU3-18:06</v>
      </c>
      <c r="BT26" s="3" t="str">
        <f t="shared" si="3"/>
        <v>LU3-19:06</v>
      </c>
      <c r="BU26" s="3" t="str">
        <f t="shared" si="3"/>
        <v>LU3-20:06</v>
      </c>
      <c r="BV26" s="3" t="str">
        <f t="shared" si="3"/>
        <v>LU3-21:06</v>
      </c>
      <c r="BW26" s="3" t="str">
        <f t="shared" si="3"/>
        <v>LU3-22:06</v>
      </c>
      <c r="BX26" s="3" t="str">
        <f t="shared" si="3"/>
        <v>LU3-23:06</v>
      </c>
      <c r="BY26" s="5"/>
      <c r="BZ26" s="2" t="s">
        <v>2578</v>
      </c>
      <c r="CA26" s="3" t="str">
        <f t="shared" si="8"/>
        <v>LU4-01:06</v>
      </c>
      <c r="CB26" s="3" t="str">
        <f t="shared" si="4"/>
        <v>LU4-02:06</v>
      </c>
      <c r="CC26" s="3" t="str">
        <f t="shared" si="4"/>
        <v>LU4-03:06</v>
      </c>
      <c r="CD26" s="3" t="str">
        <f t="shared" si="4"/>
        <v>LU4-04:06</v>
      </c>
      <c r="CE26" s="3" t="str">
        <f t="shared" si="4"/>
        <v>LU4-05:06</v>
      </c>
      <c r="CF26" s="3" t="str">
        <f t="shared" si="4"/>
        <v>LU4-06:06</v>
      </c>
      <c r="CG26" s="3" t="str">
        <f t="shared" si="4"/>
        <v>LU4-07:06</v>
      </c>
      <c r="CH26" s="3" t="str">
        <f t="shared" si="4"/>
        <v>LU4-08:06</v>
      </c>
      <c r="CI26" s="3" t="str">
        <f t="shared" si="4"/>
        <v>LU4-09:06</v>
      </c>
      <c r="CJ26" s="3" t="str">
        <f t="shared" si="4"/>
        <v>LU4-10:06</v>
      </c>
      <c r="CK26" s="3" t="str">
        <f t="shared" si="4"/>
        <v>LU4-11:06</v>
      </c>
      <c r="CL26" s="3" t="str">
        <f t="shared" si="4"/>
        <v>LU4-12:06</v>
      </c>
      <c r="CM26" s="3" t="str">
        <f t="shared" si="4"/>
        <v>LU4-13:06</v>
      </c>
      <c r="CN26" s="3" t="str">
        <f t="shared" si="4"/>
        <v>LU4-14:06</v>
      </c>
      <c r="CO26" s="3" t="str">
        <f t="shared" si="4"/>
        <v>LU4-15:06</v>
      </c>
      <c r="CP26" s="3" t="str">
        <f t="shared" si="4"/>
        <v>LU4-16:06</v>
      </c>
      <c r="CQ26" s="3" t="str">
        <f t="shared" si="4"/>
        <v>LU4-17:06</v>
      </c>
      <c r="CR26" s="3" t="str">
        <f t="shared" si="4"/>
        <v>LU4-18:06</v>
      </c>
      <c r="CS26" s="3" t="str">
        <f t="shared" si="4"/>
        <v>LU4-19:06</v>
      </c>
      <c r="CT26" s="3" t="str">
        <f t="shared" si="4"/>
        <v>LU4-20:06</v>
      </c>
      <c r="CU26" s="3" t="str">
        <f t="shared" si="4"/>
        <v>LU4-21:06</v>
      </c>
      <c r="CV26" s="3" t="str">
        <f t="shared" si="4"/>
        <v>LU4-22:06</v>
      </c>
      <c r="CW26" s="3" t="str">
        <f t="shared" si="4"/>
        <v>LU4-23:06</v>
      </c>
      <c r="CX26" s="5"/>
      <c r="CY26" s="2" t="s">
        <v>2578</v>
      </c>
      <c r="CZ26" s="3" t="str">
        <f t="shared" si="9"/>
        <v>LU5-01:06</v>
      </c>
      <c r="DA26" s="3" t="str">
        <f t="shared" si="5"/>
        <v>LU5-02:06</v>
      </c>
      <c r="DB26" s="3" t="str">
        <f t="shared" si="5"/>
        <v>LU5-03:06</v>
      </c>
      <c r="DC26" s="3" t="str">
        <f t="shared" si="5"/>
        <v>LU5-04:06</v>
      </c>
      <c r="DD26" s="3" t="str">
        <f t="shared" si="5"/>
        <v>LU5-05:06</v>
      </c>
      <c r="DE26" s="3" t="str">
        <f t="shared" si="5"/>
        <v>LU5-06:06</v>
      </c>
      <c r="DF26" s="3" t="str">
        <f t="shared" si="5"/>
        <v>LU5-07:06</v>
      </c>
      <c r="DG26" s="3" t="str">
        <f t="shared" si="5"/>
        <v>LU5-08:06</v>
      </c>
      <c r="DH26" s="3" t="str">
        <f t="shared" si="5"/>
        <v>LU5-09:06</v>
      </c>
      <c r="DI26" s="3" t="str">
        <f t="shared" si="5"/>
        <v>LU5-10:06</v>
      </c>
      <c r="DJ26" s="3" t="str">
        <f t="shared" si="5"/>
        <v>LU5-11:06</v>
      </c>
      <c r="DK26" s="3" t="str">
        <f t="shared" si="5"/>
        <v>LU5-12:06</v>
      </c>
      <c r="DL26" s="3" t="str">
        <f t="shared" si="5"/>
        <v>LU5-13:06</v>
      </c>
      <c r="DM26" s="3" t="str">
        <f t="shared" si="5"/>
        <v>LU5-14:06</v>
      </c>
      <c r="DN26" s="3" t="str">
        <f t="shared" si="5"/>
        <v>LU5-15:06</v>
      </c>
      <c r="DO26" s="3" t="str">
        <f t="shared" si="5"/>
        <v>LU5-16:06</v>
      </c>
      <c r="DP26" s="3" t="str">
        <f t="shared" si="5"/>
        <v>LU5-17:06</v>
      </c>
      <c r="DQ26" s="3" t="str">
        <f t="shared" si="5"/>
        <v>LU5-18:06</v>
      </c>
      <c r="DR26" s="3" t="str">
        <f t="shared" si="5"/>
        <v>LU5-19:06</v>
      </c>
      <c r="DS26" s="3" t="str">
        <f t="shared" si="5"/>
        <v>LU5-20:06</v>
      </c>
      <c r="DT26" s="3" t="str">
        <f t="shared" si="5"/>
        <v>LU5-21:06</v>
      </c>
      <c r="DU26" s="3" t="str">
        <f t="shared" si="5"/>
        <v>LU5-22:06</v>
      </c>
      <c r="DV26" s="3" t="str">
        <f t="shared" si="5"/>
        <v>LU5-23:06</v>
      </c>
    </row>
    <row r="27" spans="3:126" x14ac:dyDescent="0.25">
      <c r="C27" s="2" t="s">
        <v>2577</v>
      </c>
      <c r="D27" s="3" t="str">
        <f t="shared" si="0"/>
        <v>LU1-01:05</v>
      </c>
      <c r="E27" s="3" t="str">
        <f t="shared" si="1"/>
        <v>LU1-02:05</v>
      </c>
      <c r="F27" s="3" t="str">
        <f t="shared" si="1"/>
        <v>LU1-03:05</v>
      </c>
      <c r="G27" s="3" t="str">
        <f t="shared" si="1"/>
        <v>LU1-04:05</v>
      </c>
      <c r="H27" s="3" t="str">
        <f t="shared" si="1"/>
        <v>LU1-05:05</v>
      </c>
      <c r="I27" s="3" t="str">
        <f t="shared" si="1"/>
        <v>LU1-06:05</v>
      </c>
      <c r="J27" s="3" t="str">
        <f t="shared" si="1"/>
        <v>LU1-07:05</v>
      </c>
      <c r="K27" s="3" t="str">
        <f t="shared" si="1"/>
        <v>LU1-08:05</v>
      </c>
      <c r="L27" s="3" t="str">
        <f t="shared" si="1"/>
        <v>LU1-09:05</v>
      </c>
      <c r="M27" s="3" t="str">
        <f t="shared" si="1"/>
        <v>LU1-10:05</v>
      </c>
      <c r="N27" s="3" t="str">
        <f t="shared" si="1"/>
        <v>LU1-11:05</v>
      </c>
      <c r="O27" s="3" t="str">
        <f t="shared" si="1"/>
        <v>LU1-12:05</v>
      </c>
      <c r="P27" s="3" t="str">
        <f t="shared" si="1"/>
        <v>LU1-13:05</v>
      </c>
      <c r="Q27" s="3" t="str">
        <f t="shared" si="1"/>
        <v>LU1-14:05</v>
      </c>
      <c r="R27" s="3" t="str">
        <f t="shared" si="1"/>
        <v>LU1-15:05</v>
      </c>
      <c r="S27" s="3" t="str">
        <f t="shared" si="1"/>
        <v>LU1-16:05</v>
      </c>
      <c r="T27" s="3" t="str">
        <f t="shared" si="1"/>
        <v>LU1-17:05</v>
      </c>
      <c r="U27" s="3" t="str">
        <f t="shared" si="1"/>
        <v>LU1-18:05</v>
      </c>
      <c r="V27" s="3" t="str">
        <f t="shared" si="1"/>
        <v>LU1-19:05</v>
      </c>
      <c r="W27" s="3" t="str">
        <f t="shared" si="1"/>
        <v>LU1-20:05</v>
      </c>
      <c r="X27" s="3" t="str">
        <f t="shared" si="1"/>
        <v>LU1-21:05</v>
      </c>
      <c r="Y27" s="3" t="str">
        <f t="shared" si="1"/>
        <v>LU1-22:05</v>
      </c>
      <c r="Z27" s="3" t="str">
        <f t="shared" si="1"/>
        <v>LU1-23:05</v>
      </c>
      <c r="AA27" s="5"/>
      <c r="AB27" s="2" t="s">
        <v>2577</v>
      </c>
      <c r="AC27" s="3" t="str">
        <f t="shared" si="6"/>
        <v>LU2-01:05</v>
      </c>
      <c r="AD27" s="3" t="str">
        <f t="shared" si="2"/>
        <v>LU2-02:05</v>
      </c>
      <c r="AE27" s="3" t="str">
        <f t="shared" si="2"/>
        <v>LU2-03:05</v>
      </c>
      <c r="AF27" s="3" t="str">
        <f t="shared" si="2"/>
        <v>LU2-04:05</v>
      </c>
      <c r="AG27" s="3" t="str">
        <f t="shared" si="2"/>
        <v>LU2-05:05</v>
      </c>
      <c r="AH27" s="3" t="str">
        <f t="shared" si="2"/>
        <v>LU2-06:05</v>
      </c>
      <c r="AI27" s="3" t="str">
        <f t="shared" si="2"/>
        <v>LU2-07:05</v>
      </c>
      <c r="AJ27" s="3" t="str">
        <f t="shared" si="2"/>
        <v>LU2-08:05</v>
      </c>
      <c r="AK27" s="3" t="str">
        <f t="shared" si="2"/>
        <v>LU2-09:05</v>
      </c>
      <c r="AL27" s="3" t="str">
        <f t="shared" si="2"/>
        <v>LU2-10:05</v>
      </c>
      <c r="AM27" s="3" t="str">
        <f t="shared" si="2"/>
        <v>LU2-11:05</v>
      </c>
      <c r="AN27" s="3" t="str">
        <f t="shared" si="2"/>
        <v>LU2-12:05</v>
      </c>
      <c r="AO27" s="3" t="str">
        <f t="shared" si="2"/>
        <v>LU2-13:05</v>
      </c>
      <c r="AP27" s="3" t="str">
        <f t="shared" si="2"/>
        <v>LU2-14:05</v>
      </c>
      <c r="AQ27" s="3" t="str">
        <f t="shared" si="2"/>
        <v>LU2-15:05</v>
      </c>
      <c r="AR27" s="3" t="str">
        <f t="shared" si="2"/>
        <v>LU2-16:05</v>
      </c>
      <c r="AS27" s="3" t="str">
        <f t="shared" si="2"/>
        <v>LU2-17:05</v>
      </c>
      <c r="AT27" s="3" t="str">
        <f t="shared" si="2"/>
        <v>LU2-18:05</v>
      </c>
      <c r="AU27" s="3" t="str">
        <f t="shared" si="2"/>
        <v>LU2-19:05</v>
      </c>
      <c r="AV27" s="3" t="str">
        <f t="shared" si="2"/>
        <v>LU2-20:05</v>
      </c>
      <c r="AW27" s="3" t="str">
        <f t="shared" si="2"/>
        <v>LU2-21:05</v>
      </c>
      <c r="AX27" s="3" t="str">
        <f t="shared" si="2"/>
        <v>LU2-22:05</v>
      </c>
      <c r="AY27" s="3" t="str">
        <f t="shared" si="2"/>
        <v>LU2-23:05</v>
      </c>
      <c r="AZ27" s="5"/>
      <c r="BA27" s="2" t="s">
        <v>2577</v>
      </c>
      <c r="BB27" s="3" t="str">
        <f t="shared" si="7"/>
        <v>LU3-01:05</v>
      </c>
      <c r="BC27" s="3" t="str">
        <f t="shared" si="3"/>
        <v>LU3-02:05</v>
      </c>
      <c r="BD27" s="3" t="str">
        <f t="shared" si="3"/>
        <v>LU3-03:05</v>
      </c>
      <c r="BE27" s="3" t="str">
        <f t="shared" si="3"/>
        <v>LU3-04:05</v>
      </c>
      <c r="BF27" s="3" t="str">
        <f t="shared" si="3"/>
        <v>LU3-05:05</v>
      </c>
      <c r="BG27" s="3" t="str">
        <f t="shared" si="3"/>
        <v>LU3-06:05</v>
      </c>
      <c r="BH27" s="3" t="str">
        <f t="shared" si="3"/>
        <v>LU3-07:05</v>
      </c>
      <c r="BI27" s="3" t="str">
        <f t="shared" si="3"/>
        <v>LU3-08:05</v>
      </c>
      <c r="BJ27" s="3" t="str">
        <f t="shared" si="3"/>
        <v>LU3-09:05</v>
      </c>
      <c r="BK27" s="3" t="str">
        <f t="shared" si="3"/>
        <v>LU3-10:05</v>
      </c>
      <c r="BL27" s="3" t="str">
        <f t="shared" si="3"/>
        <v>LU3-11:05</v>
      </c>
      <c r="BM27" s="3" t="str">
        <f t="shared" si="3"/>
        <v>LU3-12:05</v>
      </c>
      <c r="BN27" s="3" t="str">
        <f t="shared" si="3"/>
        <v>LU3-13:05</v>
      </c>
      <c r="BO27" s="3" t="str">
        <f t="shared" si="3"/>
        <v>LU3-14:05</v>
      </c>
      <c r="BP27" s="3" t="str">
        <f t="shared" si="3"/>
        <v>LU3-15:05</v>
      </c>
      <c r="BQ27" s="3" t="str">
        <f t="shared" si="3"/>
        <v>LU3-16:05</v>
      </c>
      <c r="BR27" s="3" t="str">
        <f t="shared" si="3"/>
        <v>LU3-17:05</v>
      </c>
      <c r="BS27" s="3" t="str">
        <f t="shared" si="3"/>
        <v>LU3-18:05</v>
      </c>
      <c r="BT27" s="3" t="str">
        <f t="shared" si="3"/>
        <v>LU3-19:05</v>
      </c>
      <c r="BU27" s="3" t="str">
        <f t="shared" si="3"/>
        <v>LU3-20:05</v>
      </c>
      <c r="BV27" s="3" t="str">
        <f t="shared" si="3"/>
        <v>LU3-21:05</v>
      </c>
      <c r="BW27" s="3" t="str">
        <f t="shared" si="3"/>
        <v>LU3-22:05</v>
      </c>
      <c r="BX27" s="3" t="str">
        <f t="shared" si="3"/>
        <v>LU3-23:05</v>
      </c>
      <c r="BY27" s="5"/>
      <c r="BZ27" s="2" t="s">
        <v>2577</v>
      </c>
      <c r="CA27" s="3" t="str">
        <f t="shared" si="8"/>
        <v>LU4-01:05</v>
      </c>
      <c r="CB27" s="3" t="str">
        <f t="shared" si="4"/>
        <v>LU4-02:05</v>
      </c>
      <c r="CC27" s="3" t="str">
        <f t="shared" si="4"/>
        <v>LU4-03:05</v>
      </c>
      <c r="CD27" s="3" t="str">
        <f t="shared" si="4"/>
        <v>LU4-04:05</v>
      </c>
      <c r="CE27" s="3" t="str">
        <f t="shared" si="4"/>
        <v>LU4-05:05</v>
      </c>
      <c r="CF27" s="3" t="str">
        <f t="shared" si="4"/>
        <v>LU4-06:05</v>
      </c>
      <c r="CG27" s="3" t="str">
        <f t="shared" si="4"/>
        <v>LU4-07:05</v>
      </c>
      <c r="CH27" s="3" t="str">
        <f t="shared" si="4"/>
        <v>LU4-08:05</v>
      </c>
      <c r="CI27" s="3" t="str">
        <f t="shared" si="4"/>
        <v>LU4-09:05</v>
      </c>
      <c r="CJ27" s="3" t="str">
        <f t="shared" si="4"/>
        <v>LU4-10:05</v>
      </c>
      <c r="CK27" s="3" t="str">
        <f t="shared" si="4"/>
        <v>LU4-11:05</v>
      </c>
      <c r="CL27" s="3" t="str">
        <f t="shared" si="4"/>
        <v>LU4-12:05</v>
      </c>
      <c r="CM27" s="3" t="str">
        <f t="shared" si="4"/>
        <v>LU4-13:05</v>
      </c>
      <c r="CN27" s="3" t="str">
        <f t="shared" si="4"/>
        <v>LU4-14:05</v>
      </c>
      <c r="CO27" s="3" t="str">
        <f t="shared" si="4"/>
        <v>LU4-15:05</v>
      </c>
      <c r="CP27" s="3" t="str">
        <f t="shared" si="4"/>
        <v>LU4-16:05</v>
      </c>
      <c r="CQ27" s="3" t="str">
        <f t="shared" si="4"/>
        <v>LU4-17:05</v>
      </c>
      <c r="CR27" s="3" t="str">
        <f t="shared" si="4"/>
        <v>LU4-18:05</v>
      </c>
      <c r="CS27" s="3" t="str">
        <f t="shared" si="4"/>
        <v>LU4-19:05</v>
      </c>
      <c r="CT27" s="3" t="str">
        <f t="shared" si="4"/>
        <v>LU4-20:05</v>
      </c>
      <c r="CU27" s="3" t="str">
        <f t="shared" si="4"/>
        <v>LU4-21:05</v>
      </c>
      <c r="CV27" s="3" t="str">
        <f t="shared" si="4"/>
        <v>LU4-22:05</v>
      </c>
      <c r="CW27" s="3" t="str">
        <f t="shared" si="4"/>
        <v>LU4-23:05</v>
      </c>
      <c r="CX27" s="5"/>
      <c r="CY27" s="2" t="s">
        <v>2577</v>
      </c>
      <c r="CZ27" s="3" t="str">
        <f t="shared" si="9"/>
        <v>LU5-01:05</v>
      </c>
      <c r="DA27" s="3" t="str">
        <f t="shared" si="5"/>
        <v>LU5-02:05</v>
      </c>
      <c r="DB27" s="3" t="str">
        <f t="shared" si="5"/>
        <v>LU5-03:05</v>
      </c>
      <c r="DC27" s="3" t="str">
        <f t="shared" si="5"/>
        <v>LU5-04:05</v>
      </c>
      <c r="DD27" s="3" t="str">
        <f t="shared" si="5"/>
        <v>LU5-05:05</v>
      </c>
      <c r="DE27" s="3" t="str">
        <f t="shared" si="5"/>
        <v>LU5-06:05</v>
      </c>
      <c r="DF27" s="3" t="str">
        <f t="shared" si="5"/>
        <v>LU5-07:05</v>
      </c>
      <c r="DG27" s="3" t="str">
        <f t="shared" si="5"/>
        <v>LU5-08:05</v>
      </c>
      <c r="DH27" s="3" t="str">
        <f t="shared" si="5"/>
        <v>LU5-09:05</v>
      </c>
      <c r="DI27" s="3" t="str">
        <f t="shared" si="5"/>
        <v>LU5-10:05</v>
      </c>
      <c r="DJ27" s="3" t="str">
        <f t="shared" si="5"/>
        <v>LU5-11:05</v>
      </c>
      <c r="DK27" s="3" t="str">
        <f t="shared" si="5"/>
        <v>LU5-12:05</v>
      </c>
      <c r="DL27" s="3" t="str">
        <f t="shared" si="5"/>
        <v>LU5-13:05</v>
      </c>
      <c r="DM27" s="3" t="str">
        <f t="shared" si="5"/>
        <v>LU5-14:05</v>
      </c>
      <c r="DN27" s="3" t="str">
        <f t="shared" si="5"/>
        <v>LU5-15:05</v>
      </c>
      <c r="DO27" s="3" t="str">
        <f t="shared" si="5"/>
        <v>LU5-16:05</v>
      </c>
      <c r="DP27" s="3" t="str">
        <f t="shared" si="5"/>
        <v>LU5-17:05</v>
      </c>
      <c r="DQ27" s="3" t="str">
        <f t="shared" si="5"/>
        <v>LU5-18:05</v>
      </c>
      <c r="DR27" s="3" t="str">
        <f t="shared" si="5"/>
        <v>LU5-19:05</v>
      </c>
      <c r="DS27" s="3" t="str">
        <f t="shared" si="5"/>
        <v>LU5-20:05</v>
      </c>
      <c r="DT27" s="3" t="str">
        <f t="shared" si="5"/>
        <v>LU5-21:05</v>
      </c>
      <c r="DU27" s="3" t="str">
        <f t="shared" si="5"/>
        <v>LU5-22:05</v>
      </c>
      <c r="DV27" s="3" t="str">
        <f t="shared" si="5"/>
        <v>LU5-23:05</v>
      </c>
    </row>
    <row r="28" spans="3:126" x14ac:dyDescent="0.25">
      <c r="C28" s="2" t="s">
        <v>2576</v>
      </c>
      <c r="D28" s="3" t="str">
        <f t="shared" si="0"/>
        <v>LU1-01:04</v>
      </c>
      <c r="E28" s="3" t="str">
        <f t="shared" si="1"/>
        <v>LU1-02:04</v>
      </c>
      <c r="F28" s="3" t="str">
        <f t="shared" si="1"/>
        <v>LU1-03:04</v>
      </c>
      <c r="G28" s="3" t="str">
        <f t="shared" si="1"/>
        <v>LU1-04:04</v>
      </c>
      <c r="H28" s="3" t="str">
        <f t="shared" si="1"/>
        <v>LU1-05:04</v>
      </c>
      <c r="I28" s="3" t="str">
        <f t="shared" si="1"/>
        <v>LU1-06:04</v>
      </c>
      <c r="J28" s="3" t="str">
        <f t="shared" si="1"/>
        <v>LU1-07:04</v>
      </c>
      <c r="K28" s="3" t="str">
        <f t="shared" si="1"/>
        <v>LU1-08:04</v>
      </c>
      <c r="L28" s="3" t="str">
        <f t="shared" si="1"/>
        <v>LU1-09:04</v>
      </c>
      <c r="M28" s="3" t="str">
        <f t="shared" si="1"/>
        <v>LU1-10:04</v>
      </c>
      <c r="N28" s="3" t="str">
        <f t="shared" si="1"/>
        <v>LU1-11:04</v>
      </c>
      <c r="O28" s="3" t="str">
        <f t="shared" si="1"/>
        <v>LU1-12:04</v>
      </c>
      <c r="P28" s="3" t="str">
        <f t="shared" si="1"/>
        <v>LU1-13:04</v>
      </c>
      <c r="Q28" s="3" t="str">
        <f t="shared" si="1"/>
        <v>LU1-14:04</v>
      </c>
      <c r="R28" s="3" t="str">
        <f t="shared" si="1"/>
        <v>LU1-15:04</v>
      </c>
      <c r="S28" s="3" t="str">
        <f t="shared" si="1"/>
        <v>LU1-16:04</v>
      </c>
      <c r="T28" s="3" t="str">
        <f t="shared" si="1"/>
        <v>LU1-17:04</v>
      </c>
      <c r="U28" s="3" t="str">
        <f t="shared" si="1"/>
        <v>LU1-18:04</v>
      </c>
      <c r="V28" s="3" t="str">
        <f t="shared" si="1"/>
        <v>LU1-19:04</v>
      </c>
      <c r="W28" s="3" t="str">
        <f t="shared" si="1"/>
        <v>LU1-20:04</v>
      </c>
      <c r="X28" s="3" t="str">
        <f t="shared" si="1"/>
        <v>LU1-21:04</v>
      </c>
      <c r="Y28" s="3" t="str">
        <f t="shared" si="1"/>
        <v>LU1-22:04</v>
      </c>
      <c r="Z28" s="3" t="str">
        <f t="shared" si="1"/>
        <v>LU1-23:04</v>
      </c>
      <c r="AA28" s="5"/>
      <c r="AB28" s="2" t="s">
        <v>2576</v>
      </c>
      <c r="AC28" s="3" t="str">
        <f t="shared" si="6"/>
        <v>LU2-01:04</v>
      </c>
      <c r="AD28" s="3" t="str">
        <f t="shared" si="2"/>
        <v>LU2-02:04</v>
      </c>
      <c r="AE28" s="3" t="str">
        <f t="shared" si="2"/>
        <v>LU2-03:04</v>
      </c>
      <c r="AF28" s="3" t="str">
        <f t="shared" si="2"/>
        <v>LU2-04:04</v>
      </c>
      <c r="AG28" s="3" t="str">
        <f t="shared" si="2"/>
        <v>LU2-05:04</v>
      </c>
      <c r="AH28" s="3" t="str">
        <f t="shared" si="2"/>
        <v>LU2-06:04</v>
      </c>
      <c r="AI28" s="3" t="str">
        <f t="shared" si="2"/>
        <v>LU2-07:04</v>
      </c>
      <c r="AJ28" s="3" t="str">
        <f t="shared" si="2"/>
        <v>LU2-08:04</v>
      </c>
      <c r="AK28" s="3" t="str">
        <f t="shared" si="2"/>
        <v>LU2-09:04</v>
      </c>
      <c r="AL28" s="3" t="str">
        <f t="shared" si="2"/>
        <v>LU2-10:04</v>
      </c>
      <c r="AM28" s="3" t="str">
        <f t="shared" si="2"/>
        <v>LU2-11:04</v>
      </c>
      <c r="AN28" s="3" t="str">
        <f t="shared" si="2"/>
        <v>LU2-12:04</v>
      </c>
      <c r="AO28" s="3" t="str">
        <f t="shared" si="2"/>
        <v>LU2-13:04</v>
      </c>
      <c r="AP28" s="3" t="str">
        <f t="shared" si="2"/>
        <v>LU2-14:04</v>
      </c>
      <c r="AQ28" s="3" t="str">
        <f t="shared" si="2"/>
        <v>LU2-15:04</v>
      </c>
      <c r="AR28" s="3" t="str">
        <f t="shared" si="2"/>
        <v>LU2-16:04</v>
      </c>
      <c r="AS28" s="3" t="str">
        <f t="shared" si="2"/>
        <v>LU2-17:04</v>
      </c>
      <c r="AT28" s="3" t="str">
        <f t="shared" si="2"/>
        <v>LU2-18:04</v>
      </c>
      <c r="AU28" s="3" t="str">
        <f t="shared" si="2"/>
        <v>LU2-19:04</v>
      </c>
      <c r="AV28" s="3" t="str">
        <f t="shared" si="2"/>
        <v>LU2-20:04</v>
      </c>
      <c r="AW28" s="3" t="str">
        <f t="shared" si="2"/>
        <v>LU2-21:04</v>
      </c>
      <c r="AX28" s="3" t="str">
        <f t="shared" si="2"/>
        <v>LU2-22:04</v>
      </c>
      <c r="AY28" s="3" t="str">
        <f t="shared" si="2"/>
        <v>LU2-23:04</v>
      </c>
      <c r="AZ28" s="5"/>
      <c r="BA28" s="2" t="s">
        <v>2576</v>
      </c>
      <c r="BB28" s="3" t="str">
        <f t="shared" si="7"/>
        <v>LU3-01:04</v>
      </c>
      <c r="BC28" s="3" t="str">
        <f t="shared" si="3"/>
        <v>LU3-02:04</v>
      </c>
      <c r="BD28" s="3" t="str">
        <f t="shared" si="3"/>
        <v>LU3-03:04</v>
      </c>
      <c r="BE28" s="3" t="str">
        <f t="shared" si="3"/>
        <v>LU3-04:04</v>
      </c>
      <c r="BF28" s="3" t="str">
        <f t="shared" si="3"/>
        <v>LU3-05:04</v>
      </c>
      <c r="BG28" s="3" t="str">
        <f t="shared" si="3"/>
        <v>LU3-06:04</v>
      </c>
      <c r="BH28" s="3" t="str">
        <f t="shared" si="3"/>
        <v>LU3-07:04</v>
      </c>
      <c r="BI28" s="3" t="str">
        <f t="shared" si="3"/>
        <v>LU3-08:04</v>
      </c>
      <c r="BJ28" s="3" t="str">
        <f t="shared" si="3"/>
        <v>LU3-09:04</v>
      </c>
      <c r="BK28" s="3" t="str">
        <f t="shared" si="3"/>
        <v>LU3-10:04</v>
      </c>
      <c r="BL28" s="3" t="str">
        <f t="shared" si="3"/>
        <v>LU3-11:04</v>
      </c>
      <c r="BM28" s="3" t="str">
        <f t="shared" si="3"/>
        <v>LU3-12:04</v>
      </c>
      <c r="BN28" s="3" t="str">
        <f t="shared" si="3"/>
        <v>LU3-13:04</v>
      </c>
      <c r="BO28" s="3" t="str">
        <f t="shared" si="3"/>
        <v>LU3-14:04</v>
      </c>
      <c r="BP28" s="3" t="str">
        <f t="shared" si="3"/>
        <v>LU3-15:04</v>
      </c>
      <c r="BQ28" s="3" t="str">
        <f t="shared" si="3"/>
        <v>LU3-16:04</v>
      </c>
      <c r="BR28" s="3" t="str">
        <f t="shared" si="3"/>
        <v>LU3-17:04</v>
      </c>
      <c r="BS28" s="3" t="str">
        <f t="shared" si="3"/>
        <v>LU3-18:04</v>
      </c>
      <c r="BT28" s="3" t="str">
        <f t="shared" si="3"/>
        <v>LU3-19:04</v>
      </c>
      <c r="BU28" s="3" t="str">
        <f t="shared" si="3"/>
        <v>LU3-20:04</v>
      </c>
      <c r="BV28" s="3" t="str">
        <f t="shared" si="3"/>
        <v>LU3-21:04</v>
      </c>
      <c r="BW28" s="3" t="str">
        <f t="shared" si="3"/>
        <v>LU3-22:04</v>
      </c>
      <c r="BX28" s="3" t="str">
        <f t="shared" si="3"/>
        <v>LU3-23:04</v>
      </c>
      <c r="BY28" s="5"/>
      <c r="BZ28" s="2" t="s">
        <v>2576</v>
      </c>
      <c r="CA28" s="3" t="str">
        <f t="shared" si="8"/>
        <v>LU4-01:04</v>
      </c>
      <c r="CB28" s="3" t="str">
        <f t="shared" si="4"/>
        <v>LU4-02:04</v>
      </c>
      <c r="CC28" s="3" t="str">
        <f t="shared" si="4"/>
        <v>LU4-03:04</v>
      </c>
      <c r="CD28" s="3" t="str">
        <f t="shared" si="4"/>
        <v>LU4-04:04</v>
      </c>
      <c r="CE28" s="3" t="str">
        <f t="shared" si="4"/>
        <v>LU4-05:04</v>
      </c>
      <c r="CF28" s="3" t="str">
        <f t="shared" si="4"/>
        <v>LU4-06:04</v>
      </c>
      <c r="CG28" s="3" t="str">
        <f t="shared" si="4"/>
        <v>LU4-07:04</v>
      </c>
      <c r="CH28" s="3" t="str">
        <f t="shared" si="4"/>
        <v>LU4-08:04</v>
      </c>
      <c r="CI28" s="3" t="str">
        <f t="shared" si="4"/>
        <v>LU4-09:04</v>
      </c>
      <c r="CJ28" s="3" t="str">
        <f t="shared" si="4"/>
        <v>LU4-10:04</v>
      </c>
      <c r="CK28" s="3" t="str">
        <f t="shared" si="4"/>
        <v>LU4-11:04</v>
      </c>
      <c r="CL28" s="3" t="str">
        <f t="shared" si="4"/>
        <v>LU4-12:04</v>
      </c>
      <c r="CM28" s="3" t="str">
        <f t="shared" si="4"/>
        <v>LU4-13:04</v>
      </c>
      <c r="CN28" s="3" t="str">
        <f t="shared" si="4"/>
        <v>LU4-14:04</v>
      </c>
      <c r="CO28" s="3" t="str">
        <f t="shared" si="4"/>
        <v>LU4-15:04</v>
      </c>
      <c r="CP28" s="3" t="str">
        <f t="shared" si="4"/>
        <v>LU4-16:04</v>
      </c>
      <c r="CQ28" s="3" t="str">
        <f t="shared" si="4"/>
        <v>LU4-17:04</v>
      </c>
      <c r="CR28" s="3" t="str">
        <f t="shared" si="4"/>
        <v>LU4-18:04</v>
      </c>
      <c r="CS28" s="3" t="str">
        <f t="shared" si="4"/>
        <v>LU4-19:04</v>
      </c>
      <c r="CT28" s="3" t="str">
        <f t="shared" si="4"/>
        <v>LU4-20:04</v>
      </c>
      <c r="CU28" s="3" t="str">
        <f t="shared" si="4"/>
        <v>LU4-21:04</v>
      </c>
      <c r="CV28" s="3" t="str">
        <f t="shared" si="4"/>
        <v>LU4-22:04</v>
      </c>
      <c r="CW28" s="3" t="str">
        <f t="shared" si="4"/>
        <v>LU4-23:04</v>
      </c>
      <c r="CX28" s="5"/>
      <c r="CY28" s="2" t="s">
        <v>2576</v>
      </c>
      <c r="CZ28" s="3" t="str">
        <f t="shared" si="9"/>
        <v>LU5-01:04</v>
      </c>
      <c r="DA28" s="3" t="str">
        <f t="shared" si="5"/>
        <v>LU5-02:04</v>
      </c>
      <c r="DB28" s="3" t="str">
        <f t="shared" si="5"/>
        <v>LU5-03:04</v>
      </c>
      <c r="DC28" s="3" t="str">
        <f t="shared" si="5"/>
        <v>LU5-04:04</v>
      </c>
      <c r="DD28" s="3" t="str">
        <f t="shared" si="5"/>
        <v>LU5-05:04</v>
      </c>
      <c r="DE28" s="3" t="str">
        <f t="shared" si="5"/>
        <v>LU5-06:04</v>
      </c>
      <c r="DF28" s="3" t="str">
        <f t="shared" si="5"/>
        <v>LU5-07:04</v>
      </c>
      <c r="DG28" s="3" t="str">
        <f t="shared" si="5"/>
        <v>LU5-08:04</v>
      </c>
      <c r="DH28" s="3" t="str">
        <f t="shared" si="5"/>
        <v>LU5-09:04</v>
      </c>
      <c r="DI28" s="3" t="str">
        <f t="shared" si="5"/>
        <v>LU5-10:04</v>
      </c>
      <c r="DJ28" s="3" t="str">
        <f t="shared" si="5"/>
        <v>LU5-11:04</v>
      </c>
      <c r="DK28" s="3" t="str">
        <f t="shared" si="5"/>
        <v>LU5-12:04</v>
      </c>
      <c r="DL28" s="3" t="str">
        <f t="shared" si="5"/>
        <v>LU5-13:04</v>
      </c>
      <c r="DM28" s="3" t="str">
        <f t="shared" si="5"/>
        <v>LU5-14:04</v>
      </c>
      <c r="DN28" s="3" t="str">
        <f t="shared" si="5"/>
        <v>LU5-15:04</v>
      </c>
      <c r="DO28" s="3" t="str">
        <f t="shared" si="5"/>
        <v>LU5-16:04</v>
      </c>
      <c r="DP28" s="3" t="str">
        <f t="shared" si="5"/>
        <v>LU5-17:04</v>
      </c>
      <c r="DQ28" s="3" t="str">
        <f t="shared" si="5"/>
        <v>LU5-18:04</v>
      </c>
      <c r="DR28" s="3" t="str">
        <f t="shared" si="5"/>
        <v>LU5-19:04</v>
      </c>
      <c r="DS28" s="3" t="str">
        <f t="shared" si="5"/>
        <v>LU5-20:04</v>
      </c>
      <c r="DT28" s="3" t="str">
        <f t="shared" si="5"/>
        <v>LU5-21:04</v>
      </c>
      <c r="DU28" s="3" t="str">
        <f t="shared" si="5"/>
        <v>LU5-22:04</v>
      </c>
      <c r="DV28" s="3" t="str">
        <f t="shared" si="5"/>
        <v>LU5-23:04</v>
      </c>
    </row>
    <row r="29" spans="3:126" x14ac:dyDescent="0.25">
      <c r="C29" s="2" t="s">
        <v>2575</v>
      </c>
      <c r="D29" s="3" t="str">
        <f t="shared" si="0"/>
        <v>LU1-01:03</v>
      </c>
      <c r="E29" s="3" t="str">
        <f t="shared" si="1"/>
        <v>LU1-02:03</v>
      </c>
      <c r="F29" s="3" t="str">
        <f t="shared" si="1"/>
        <v>LU1-03:03</v>
      </c>
      <c r="G29" s="3" t="str">
        <f t="shared" si="1"/>
        <v>LU1-04:03</v>
      </c>
      <c r="H29" s="3" t="str">
        <f t="shared" si="1"/>
        <v>LU1-05:03</v>
      </c>
      <c r="I29" s="3" t="str">
        <f t="shared" si="1"/>
        <v>LU1-06:03</v>
      </c>
      <c r="J29" s="3" t="str">
        <f t="shared" si="1"/>
        <v>LU1-07:03</v>
      </c>
      <c r="K29" s="3" t="str">
        <f t="shared" si="1"/>
        <v>LU1-08:03</v>
      </c>
      <c r="L29" s="3" t="str">
        <f t="shared" si="1"/>
        <v>LU1-09:03</v>
      </c>
      <c r="M29" s="3" t="str">
        <f t="shared" si="1"/>
        <v>LU1-10:03</v>
      </c>
      <c r="N29" s="3" t="str">
        <f t="shared" si="1"/>
        <v>LU1-11:03</v>
      </c>
      <c r="O29" s="3" t="str">
        <f t="shared" si="1"/>
        <v>LU1-12:03</v>
      </c>
      <c r="P29" s="3" t="str">
        <f t="shared" si="1"/>
        <v>LU1-13:03</v>
      </c>
      <c r="Q29" s="3" t="str">
        <f t="shared" si="1"/>
        <v>LU1-14:03</v>
      </c>
      <c r="R29" s="3" t="str">
        <f t="shared" si="1"/>
        <v>LU1-15:03</v>
      </c>
      <c r="S29" s="3" t="str">
        <f t="shared" si="1"/>
        <v>LU1-16:03</v>
      </c>
      <c r="T29" s="3" t="str">
        <f t="shared" si="1"/>
        <v>LU1-17:03</v>
      </c>
      <c r="U29" s="3" t="str">
        <f t="shared" si="1"/>
        <v>LU1-18:03</v>
      </c>
      <c r="V29" s="3" t="str">
        <f t="shared" si="1"/>
        <v>LU1-19:03</v>
      </c>
      <c r="W29" s="3" t="str">
        <f t="shared" si="1"/>
        <v>LU1-20:03</v>
      </c>
      <c r="X29" s="3" t="str">
        <f t="shared" si="1"/>
        <v>LU1-21:03</v>
      </c>
      <c r="Y29" s="3" t="str">
        <f t="shared" si="1"/>
        <v>LU1-22:03</v>
      </c>
      <c r="Z29" s="3" t="str">
        <f t="shared" si="1"/>
        <v>LU1-23:03</v>
      </c>
      <c r="AA29" s="5"/>
      <c r="AB29" s="2" t="s">
        <v>2575</v>
      </c>
      <c r="AC29" s="3" t="str">
        <f t="shared" si="6"/>
        <v>LU2-01:03</v>
      </c>
      <c r="AD29" s="3" t="str">
        <f t="shared" si="2"/>
        <v>LU2-02:03</v>
      </c>
      <c r="AE29" s="3" t="str">
        <f t="shared" si="2"/>
        <v>LU2-03:03</v>
      </c>
      <c r="AF29" s="3" t="str">
        <f t="shared" si="2"/>
        <v>LU2-04:03</v>
      </c>
      <c r="AG29" s="3" t="str">
        <f t="shared" si="2"/>
        <v>LU2-05:03</v>
      </c>
      <c r="AH29" s="3" t="str">
        <f t="shared" si="2"/>
        <v>LU2-06:03</v>
      </c>
      <c r="AI29" s="3" t="str">
        <f t="shared" si="2"/>
        <v>LU2-07:03</v>
      </c>
      <c r="AJ29" s="3" t="str">
        <f t="shared" si="2"/>
        <v>LU2-08:03</v>
      </c>
      <c r="AK29" s="3" t="str">
        <f t="shared" si="2"/>
        <v>LU2-09:03</v>
      </c>
      <c r="AL29" s="3" t="str">
        <f t="shared" si="2"/>
        <v>LU2-10:03</v>
      </c>
      <c r="AM29" s="3" t="str">
        <f t="shared" si="2"/>
        <v>LU2-11:03</v>
      </c>
      <c r="AN29" s="3" t="str">
        <f t="shared" si="2"/>
        <v>LU2-12:03</v>
      </c>
      <c r="AO29" s="3" t="str">
        <f t="shared" si="2"/>
        <v>LU2-13:03</v>
      </c>
      <c r="AP29" s="3" t="str">
        <f t="shared" si="2"/>
        <v>LU2-14:03</v>
      </c>
      <c r="AQ29" s="3" t="str">
        <f t="shared" si="2"/>
        <v>LU2-15:03</v>
      </c>
      <c r="AR29" s="3" t="str">
        <f t="shared" si="2"/>
        <v>LU2-16:03</v>
      </c>
      <c r="AS29" s="3" t="str">
        <f t="shared" si="2"/>
        <v>LU2-17:03</v>
      </c>
      <c r="AT29" s="3" t="str">
        <f t="shared" si="2"/>
        <v>LU2-18:03</v>
      </c>
      <c r="AU29" s="3" t="str">
        <f t="shared" si="2"/>
        <v>LU2-19:03</v>
      </c>
      <c r="AV29" s="3" t="str">
        <f t="shared" si="2"/>
        <v>LU2-20:03</v>
      </c>
      <c r="AW29" s="3" t="str">
        <f t="shared" si="2"/>
        <v>LU2-21:03</v>
      </c>
      <c r="AX29" s="3" t="str">
        <f t="shared" si="2"/>
        <v>LU2-22:03</v>
      </c>
      <c r="AY29" s="3" t="str">
        <f t="shared" si="2"/>
        <v>LU2-23:03</v>
      </c>
      <c r="AZ29" s="5"/>
      <c r="BA29" s="2" t="s">
        <v>2575</v>
      </c>
      <c r="BB29" s="3" t="str">
        <f t="shared" si="7"/>
        <v>LU3-01:03</v>
      </c>
      <c r="BC29" s="3" t="str">
        <f t="shared" si="3"/>
        <v>LU3-02:03</v>
      </c>
      <c r="BD29" s="3" t="str">
        <f t="shared" si="3"/>
        <v>LU3-03:03</v>
      </c>
      <c r="BE29" s="3" t="str">
        <f t="shared" si="3"/>
        <v>LU3-04:03</v>
      </c>
      <c r="BF29" s="3" t="str">
        <f t="shared" si="3"/>
        <v>LU3-05:03</v>
      </c>
      <c r="BG29" s="3" t="str">
        <f t="shared" si="3"/>
        <v>LU3-06:03</v>
      </c>
      <c r="BH29" s="3" t="str">
        <f t="shared" si="3"/>
        <v>LU3-07:03</v>
      </c>
      <c r="BI29" s="3" t="str">
        <f t="shared" si="3"/>
        <v>LU3-08:03</v>
      </c>
      <c r="BJ29" s="3" t="str">
        <f t="shared" si="3"/>
        <v>LU3-09:03</v>
      </c>
      <c r="BK29" s="3" t="str">
        <f t="shared" si="3"/>
        <v>LU3-10:03</v>
      </c>
      <c r="BL29" s="3" t="str">
        <f t="shared" si="3"/>
        <v>LU3-11:03</v>
      </c>
      <c r="BM29" s="3" t="str">
        <f t="shared" si="3"/>
        <v>LU3-12:03</v>
      </c>
      <c r="BN29" s="3" t="str">
        <f t="shared" si="3"/>
        <v>LU3-13:03</v>
      </c>
      <c r="BO29" s="3" t="str">
        <f t="shared" si="3"/>
        <v>LU3-14:03</v>
      </c>
      <c r="BP29" s="3" t="str">
        <f t="shared" si="3"/>
        <v>LU3-15:03</v>
      </c>
      <c r="BQ29" s="3" t="str">
        <f t="shared" si="3"/>
        <v>LU3-16:03</v>
      </c>
      <c r="BR29" s="3" t="str">
        <f t="shared" si="3"/>
        <v>LU3-17:03</v>
      </c>
      <c r="BS29" s="3" t="str">
        <f t="shared" si="3"/>
        <v>LU3-18:03</v>
      </c>
      <c r="BT29" s="3" t="str">
        <f t="shared" si="3"/>
        <v>LU3-19:03</v>
      </c>
      <c r="BU29" s="3" t="str">
        <f t="shared" si="3"/>
        <v>LU3-20:03</v>
      </c>
      <c r="BV29" s="3" t="str">
        <f t="shared" si="3"/>
        <v>LU3-21:03</v>
      </c>
      <c r="BW29" s="3" t="str">
        <f t="shared" si="3"/>
        <v>LU3-22:03</v>
      </c>
      <c r="BX29" s="3" t="str">
        <f t="shared" si="3"/>
        <v>LU3-23:03</v>
      </c>
      <c r="BY29" s="5"/>
      <c r="BZ29" s="2" t="s">
        <v>2575</v>
      </c>
      <c r="CA29" s="3" t="str">
        <f t="shared" si="8"/>
        <v>LU4-01:03</v>
      </c>
      <c r="CB29" s="3" t="str">
        <f t="shared" si="4"/>
        <v>LU4-02:03</v>
      </c>
      <c r="CC29" s="3" t="str">
        <f t="shared" si="4"/>
        <v>LU4-03:03</v>
      </c>
      <c r="CD29" s="3" t="str">
        <f t="shared" si="4"/>
        <v>LU4-04:03</v>
      </c>
      <c r="CE29" s="3" t="str">
        <f t="shared" si="4"/>
        <v>LU4-05:03</v>
      </c>
      <c r="CF29" s="3" t="str">
        <f t="shared" si="4"/>
        <v>LU4-06:03</v>
      </c>
      <c r="CG29" s="3" t="str">
        <f t="shared" si="4"/>
        <v>LU4-07:03</v>
      </c>
      <c r="CH29" s="3" t="str">
        <f t="shared" si="4"/>
        <v>LU4-08:03</v>
      </c>
      <c r="CI29" s="3" t="str">
        <f t="shared" si="4"/>
        <v>LU4-09:03</v>
      </c>
      <c r="CJ29" s="3" t="str">
        <f t="shared" si="4"/>
        <v>LU4-10:03</v>
      </c>
      <c r="CK29" s="3" t="str">
        <f t="shared" si="4"/>
        <v>LU4-11:03</v>
      </c>
      <c r="CL29" s="3" t="str">
        <f t="shared" si="4"/>
        <v>LU4-12:03</v>
      </c>
      <c r="CM29" s="3" t="str">
        <f t="shared" si="4"/>
        <v>LU4-13:03</v>
      </c>
      <c r="CN29" s="3" t="str">
        <f t="shared" si="4"/>
        <v>LU4-14:03</v>
      </c>
      <c r="CO29" s="3" t="str">
        <f t="shared" si="4"/>
        <v>LU4-15:03</v>
      </c>
      <c r="CP29" s="3" t="str">
        <f t="shared" si="4"/>
        <v>LU4-16:03</v>
      </c>
      <c r="CQ29" s="3" t="str">
        <f t="shared" si="4"/>
        <v>LU4-17:03</v>
      </c>
      <c r="CR29" s="3" t="str">
        <f t="shared" si="4"/>
        <v>LU4-18:03</v>
      </c>
      <c r="CS29" s="3" t="str">
        <f t="shared" si="4"/>
        <v>LU4-19:03</v>
      </c>
      <c r="CT29" s="3" t="str">
        <f t="shared" si="4"/>
        <v>LU4-20:03</v>
      </c>
      <c r="CU29" s="3" t="str">
        <f t="shared" si="4"/>
        <v>LU4-21:03</v>
      </c>
      <c r="CV29" s="3" t="str">
        <f t="shared" si="4"/>
        <v>LU4-22:03</v>
      </c>
      <c r="CW29" s="3" t="str">
        <f t="shared" si="4"/>
        <v>LU4-23:03</v>
      </c>
      <c r="CX29" s="5"/>
      <c r="CY29" s="2" t="s">
        <v>2575</v>
      </c>
      <c r="CZ29" s="3" t="str">
        <f t="shared" si="9"/>
        <v>LU5-01:03</v>
      </c>
      <c r="DA29" s="3" t="str">
        <f t="shared" si="5"/>
        <v>LU5-02:03</v>
      </c>
      <c r="DB29" s="3" t="str">
        <f t="shared" si="5"/>
        <v>LU5-03:03</v>
      </c>
      <c r="DC29" s="3" t="str">
        <f t="shared" si="5"/>
        <v>LU5-04:03</v>
      </c>
      <c r="DD29" s="3" t="str">
        <f t="shared" si="5"/>
        <v>LU5-05:03</v>
      </c>
      <c r="DE29" s="3" t="str">
        <f t="shared" si="5"/>
        <v>LU5-06:03</v>
      </c>
      <c r="DF29" s="3" t="str">
        <f t="shared" si="5"/>
        <v>LU5-07:03</v>
      </c>
      <c r="DG29" s="3" t="str">
        <f t="shared" si="5"/>
        <v>LU5-08:03</v>
      </c>
      <c r="DH29" s="3" t="str">
        <f t="shared" si="5"/>
        <v>LU5-09:03</v>
      </c>
      <c r="DI29" s="3" t="str">
        <f t="shared" si="5"/>
        <v>LU5-10:03</v>
      </c>
      <c r="DJ29" s="3" t="str">
        <f t="shared" si="5"/>
        <v>LU5-11:03</v>
      </c>
      <c r="DK29" s="3" t="str">
        <f t="shared" si="5"/>
        <v>LU5-12:03</v>
      </c>
      <c r="DL29" s="3" t="str">
        <f t="shared" si="5"/>
        <v>LU5-13:03</v>
      </c>
      <c r="DM29" s="3" t="str">
        <f t="shared" si="5"/>
        <v>LU5-14:03</v>
      </c>
      <c r="DN29" s="3" t="str">
        <f t="shared" si="5"/>
        <v>LU5-15:03</v>
      </c>
      <c r="DO29" s="3" t="str">
        <f t="shared" si="5"/>
        <v>LU5-16:03</v>
      </c>
      <c r="DP29" s="3" t="str">
        <f t="shared" si="5"/>
        <v>LU5-17:03</v>
      </c>
      <c r="DQ29" s="3" t="str">
        <f t="shared" si="5"/>
        <v>LU5-18:03</v>
      </c>
      <c r="DR29" s="3" t="str">
        <f t="shared" si="5"/>
        <v>LU5-19:03</v>
      </c>
      <c r="DS29" s="3" t="str">
        <f t="shared" si="5"/>
        <v>LU5-20:03</v>
      </c>
      <c r="DT29" s="3" t="str">
        <f t="shared" si="5"/>
        <v>LU5-21:03</v>
      </c>
      <c r="DU29" s="3" t="str">
        <f t="shared" si="5"/>
        <v>LU5-22:03</v>
      </c>
      <c r="DV29" s="3" t="str">
        <f t="shared" si="5"/>
        <v>LU5-23:03</v>
      </c>
    </row>
    <row r="30" spans="3:126" x14ac:dyDescent="0.25">
      <c r="C30" s="2" t="s">
        <v>2574</v>
      </c>
      <c r="D30" s="3" t="str">
        <f t="shared" si="0"/>
        <v>LU1-01:02</v>
      </c>
      <c r="E30" s="3" t="str">
        <f t="shared" si="1"/>
        <v>LU1-02:02</v>
      </c>
      <c r="F30" s="3" t="str">
        <f t="shared" si="1"/>
        <v>LU1-03:02</v>
      </c>
      <c r="G30" s="3" t="str">
        <f t="shared" si="1"/>
        <v>LU1-04:02</v>
      </c>
      <c r="H30" s="3" t="str">
        <f t="shared" si="1"/>
        <v>LU1-05:02</v>
      </c>
      <c r="I30" s="3" t="str">
        <f t="shared" si="1"/>
        <v>LU1-06:02</v>
      </c>
      <c r="J30" s="3" t="str">
        <f t="shared" si="1"/>
        <v>LU1-07:02</v>
      </c>
      <c r="K30" s="3" t="str">
        <f t="shared" si="1"/>
        <v>LU1-08:02</v>
      </c>
      <c r="L30" s="3" t="str">
        <f t="shared" si="1"/>
        <v>LU1-09:02</v>
      </c>
      <c r="M30" s="3" t="str">
        <f t="shared" si="1"/>
        <v>LU1-10:02</v>
      </c>
      <c r="N30" s="3" t="str">
        <f t="shared" si="1"/>
        <v>LU1-11:02</v>
      </c>
      <c r="O30" s="3" t="str">
        <f t="shared" si="1"/>
        <v>LU1-12:02</v>
      </c>
      <c r="P30" s="3" t="str">
        <f t="shared" si="1"/>
        <v>LU1-13:02</v>
      </c>
      <c r="Q30" s="3" t="str">
        <f t="shared" si="1"/>
        <v>LU1-14:02</v>
      </c>
      <c r="R30" s="3" t="str">
        <f t="shared" si="1"/>
        <v>LU1-15:02</v>
      </c>
      <c r="S30" s="3" t="str">
        <f t="shared" si="1"/>
        <v>LU1-16:02</v>
      </c>
      <c r="T30" s="3" t="str">
        <f t="shared" si="1"/>
        <v>LU1-17:02</v>
      </c>
      <c r="U30" s="3" t="str">
        <f t="shared" si="1"/>
        <v>LU1-18:02</v>
      </c>
      <c r="V30" s="3" t="str">
        <f t="shared" si="1"/>
        <v>LU1-19:02</v>
      </c>
      <c r="W30" s="3" t="str">
        <f t="shared" si="1"/>
        <v>LU1-20:02</v>
      </c>
      <c r="X30" s="3" t="str">
        <f t="shared" si="1"/>
        <v>LU1-21:02</v>
      </c>
      <c r="Y30" s="3" t="str">
        <f t="shared" si="1"/>
        <v>LU1-22:02</v>
      </c>
      <c r="Z30" s="3" t="str">
        <f t="shared" si="1"/>
        <v>LU1-23:02</v>
      </c>
      <c r="AA30" s="5"/>
      <c r="AB30" s="2" t="s">
        <v>2574</v>
      </c>
      <c r="AC30" s="3" t="str">
        <f t="shared" si="6"/>
        <v>LU2-01:02</v>
      </c>
      <c r="AD30" s="3" t="str">
        <f t="shared" si="2"/>
        <v>LU2-02:02</v>
      </c>
      <c r="AE30" s="3" t="str">
        <f t="shared" si="2"/>
        <v>LU2-03:02</v>
      </c>
      <c r="AF30" s="3" t="str">
        <f t="shared" si="2"/>
        <v>LU2-04:02</v>
      </c>
      <c r="AG30" s="3" t="str">
        <f t="shared" si="2"/>
        <v>LU2-05:02</v>
      </c>
      <c r="AH30" s="3" t="str">
        <f t="shared" si="2"/>
        <v>LU2-06:02</v>
      </c>
      <c r="AI30" s="3" t="str">
        <f t="shared" si="2"/>
        <v>LU2-07:02</v>
      </c>
      <c r="AJ30" s="3" t="str">
        <f t="shared" si="2"/>
        <v>LU2-08:02</v>
      </c>
      <c r="AK30" s="3" t="str">
        <f t="shared" si="2"/>
        <v>LU2-09:02</v>
      </c>
      <c r="AL30" s="3" t="str">
        <f t="shared" si="2"/>
        <v>LU2-10:02</v>
      </c>
      <c r="AM30" s="3" t="str">
        <f t="shared" si="2"/>
        <v>LU2-11:02</v>
      </c>
      <c r="AN30" s="3" t="str">
        <f t="shared" si="2"/>
        <v>LU2-12:02</v>
      </c>
      <c r="AO30" s="3" t="str">
        <f t="shared" si="2"/>
        <v>LU2-13:02</v>
      </c>
      <c r="AP30" s="3" t="str">
        <f t="shared" si="2"/>
        <v>LU2-14:02</v>
      </c>
      <c r="AQ30" s="3" t="str">
        <f t="shared" si="2"/>
        <v>LU2-15:02</v>
      </c>
      <c r="AR30" s="3" t="str">
        <f t="shared" si="2"/>
        <v>LU2-16:02</v>
      </c>
      <c r="AS30" s="3" t="str">
        <f t="shared" si="2"/>
        <v>LU2-17:02</v>
      </c>
      <c r="AT30" s="3" t="str">
        <f t="shared" si="2"/>
        <v>LU2-18:02</v>
      </c>
      <c r="AU30" s="3" t="str">
        <f t="shared" si="2"/>
        <v>LU2-19:02</v>
      </c>
      <c r="AV30" s="3" t="str">
        <f t="shared" si="2"/>
        <v>LU2-20:02</v>
      </c>
      <c r="AW30" s="3" t="str">
        <f t="shared" si="2"/>
        <v>LU2-21:02</v>
      </c>
      <c r="AX30" s="3" t="str">
        <f t="shared" si="2"/>
        <v>LU2-22:02</v>
      </c>
      <c r="AY30" s="3" t="str">
        <f t="shared" si="2"/>
        <v>LU2-23:02</v>
      </c>
      <c r="AZ30" s="5"/>
      <c r="BA30" s="2" t="s">
        <v>2574</v>
      </c>
      <c r="BB30" s="3" t="str">
        <f t="shared" si="7"/>
        <v>LU3-01:02</v>
      </c>
      <c r="BC30" s="3" t="str">
        <f t="shared" si="3"/>
        <v>LU3-02:02</v>
      </c>
      <c r="BD30" s="3" t="str">
        <f t="shared" si="3"/>
        <v>LU3-03:02</v>
      </c>
      <c r="BE30" s="3" t="str">
        <f t="shared" si="3"/>
        <v>LU3-04:02</v>
      </c>
      <c r="BF30" s="3" t="str">
        <f t="shared" si="3"/>
        <v>LU3-05:02</v>
      </c>
      <c r="BG30" s="3" t="str">
        <f t="shared" si="3"/>
        <v>LU3-06:02</v>
      </c>
      <c r="BH30" s="3" t="str">
        <f t="shared" si="3"/>
        <v>LU3-07:02</v>
      </c>
      <c r="BI30" s="3" t="str">
        <f t="shared" si="3"/>
        <v>LU3-08:02</v>
      </c>
      <c r="BJ30" s="3" t="str">
        <f t="shared" si="3"/>
        <v>LU3-09:02</v>
      </c>
      <c r="BK30" s="3" t="str">
        <f t="shared" si="3"/>
        <v>LU3-10:02</v>
      </c>
      <c r="BL30" s="3" t="str">
        <f t="shared" si="3"/>
        <v>LU3-11:02</v>
      </c>
      <c r="BM30" s="3" t="str">
        <f t="shared" si="3"/>
        <v>LU3-12:02</v>
      </c>
      <c r="BN30" s="3" t="str">
        <f t="shared" si="3"/>
        <v>LU3-13:02</v>
      </c>
      <c r="BO30" s="3" t="str">
        <f t="shared" si="3"/>
        <v>LU3-14:02</v>
      </c>
      <c r="BP30" s="3" t="str">
        <f t="shared" si="3"/>
        <v>LU3-15:02</v>
      </c>
      <c r="BQ30" s="3" t="str">
        <f t="shared" si="3"/>
        <v>LU3-16:02</v>
      </c>
      <c r="BR30" s="3" t="str">
        <f t="shared" si="3"/>
        <v>LU3-17:02</v>
      </c>
      <c r="BS30" s="3" t="str">
        <f t="shared" si="3"/>
        <v>LU3-18:02</v>
      </c>
      <c r="BT30" s="3" t="str">
        <f t="shared" si="3"/>
        <v>LU3-19:02</v>
      </c>
      <c r="BU30" s="3" t="str">
        <f t="shared" si="3"/>
        <v>LU3-20:02</v>
      </c>
      <c r="BV30" s="3" t="str">
        <f t="shared" si="3"/>
        <v>LU3-21:02</v>
      </c>
      <c r="BW30" s="3" t="str">
        <f t="shared" si="3"/>
        <v>LU3-22:02</v>
      </c>
      <c r="BX30" s="3" t="str">
        <f t="shared" si="3"/>
        <v>LU3-23:02</v>
      </c>
      <c r="BY30" s="5"/>
      <c r="BZ30" s="2" t="s">
        <v>2574</v>
      </c>
      <c r="CA30" s="3" t="str">
        <f t="shared" si="8"/>
        <v>LU4-01:02</v>
      </c>
      <c r="CB30" s="3" t="str">
        <f t="shared" si="4"/>
        <v>LU4-02:02</v>
      </c>
      <c r="CC30" s="3" t="str">
        <f t="shared" si="4"/>
        <v>LU4-03:02</v>
      </c>
      <c r="CD30" s="3" t="str">
        <f t="shared" si="4"/>
        <v>LU4-04:02</v>
      </c>
      <c r="CE30" s="3" t="str">
        <f t="shared" si="4"/>
        <v>LU4-05:02</v>
      </c>
      <c r="CF30" s="3" t="str">
        <f t="shared" si="4"/>
        <v>LU4-06:02</v>
      </c>
      <c r="CG30" s="3" t="str">
        <f t="shared" si="4"/>
        <v>LU4-07:02</v>
      </c>
      <c r="CH30" s="3" t="str">
        <f t="shared" si="4"/>
        <v>LU4-08:02</v>
      </c>
      <c r="CI30" s="3" t="str">
        <f t="shared" si="4"/>
        <v>LU4-09:02</v>
      </c>
      <c r="CJ30" s="3" t="str">
        <f t="shared" si="4"/>
        <v>LU4-10:02</v>
      </c>
      <c r="CK30" s="3" t="str">
        <f t="shared" si="4"/>
        <v>LU4-11:02</v>
      </c>
      <c r="CL30" s="3" t="str">
        <f t="shared" si="4"/>
        <v>LU4-12:02</v>
      </c>
      <c r="CM30" s="3" t="str">
        <f t="shared" si="4"/>
        <v>LU4-13:02</v>
      </c>
      <c r="CN30" s="3" t="str">
        <f t="shared" si="4"/>
        <v>LU4-14:02</v>
      </c>
      <c r="CO30" s="3" t="str">
        <f t="shared" si="4"/>
        <v>LU4-15:02</v>
      </c>
      <c r="CP30" s="3" t="str">
        <f t="shared" si="4"/>
        <v>LU4-16:02</v>
      </c>
      <c r="CQ30" s="3" t="str">
        <f t="shared" si="4"/>
        <v>LU4-17:02</v>
      </c>
      <c r="CR30" s="3" t="str">
        <f t="shared" si="4"/>
        <v>LU4-18:02</v>
      </c>
      <c r="CS30" s="3" t="str">
        <f t="shared" si="4"/>
        <v>LU4-19:02</v>
      </c>
      <c r="CT30" s="3" t="str">
        <f t="shared" si="4"/>
        <v>LU4-20:02</v>
      </c>
      <c r="CU30" s="3" t="str">
        <f t="shared" si="4"/>
        <v>LU4-21:02</v>
      </c>
      <c r="CV30" s="3" t="str">
        <f t="shared" si="4"/>
        <v>LU4-22:02</v>
      </c>
      <c r="CW30" s="3" t="str">
        <f t="shared" si="4"/>
        <v>LU4-23:02</v>
      </c>
      <c r="CX30" s="5"/>
      <c r="CY30" s="2" t="s">
        <v>2574</v>
      </c>
      <c r="CZ30" s="3" t="str">
        <f t="shared" si="9"/>
        <v>LU5-01:02</v>
      </c>
      <c r="DA30" s="3" t="str">
        <f t="shared" si="5"/>
        <v>LU5-02:02</v>
      </c>
      <c r="DB30" s="3" t="str">
        <f t="shared" si="5"/>
        <v>LU5-03:02</v>
      </c>
      <c r="DC30" s="3" t="str">
        <f t="shared" si="5"/>
        <v>LU5-04:02</v>
      </c>
      <c r="DD30" s="3" t="str">
        <f t="shared" si="5"/>
        <v>LU5-05:02</v>
      </c>
      <c r="DE30" s="3" t="str">
        <f t="shared" si="5"/>
        <v>LU5-06:02</v>
      </c>
      <c r="DF30" s="3" t="str">
        <f t="shared" si="5"/>
        <v>LU5-07:02</v>
      </c>
      <c r="DG30" s="3" t="str">
        <f t="shared" si="5"/>
        <v>LU5-08:02</v>
      </c>
      <c r="DH30" s="3" t="str">
        <f t="shared" si="5"/>
        <v>LU5-09:02</v>
      </c>
      <c r="DI30" s="3" t="str">
        <f t="shared" si="5"/>
        <v>LU5-10:02</v>
      </c>
      <c r="DJ30" s="3" t="str">
        <f t="shared" si="5"/>
        <v>LU5-11:02</v>
      </c>
      <c r="DK30" s="3" t="str">
        <f t="shared" si="5"/>
        <v>LU5-12:02</v>
      </c>
      <c r="DL30" s="3" t="str">
        <f t="shared" si="5"/>
        <v>LU5-13:02</v>
      </c>
      <c r="DM30" s="3" t="str">
        <f t="shared" si="5"/>
        <v>LU5-14:02</v>
      </c>
      <c r="DN30" s="3" t="str">
        <f t="shared" si="5"/>
        <v>LU5-15:02</v>
      </c>
      <c r="DO30" s="3" t="str">
        <f t="shared" si="5"/>
        <v>LU5-16:02</v>
      </c>
      <c r="DP30" s="3" t="str">
        <f t="shared" si="5"/>
        <v>LU5-17:02</v>
      </c>
      <c r="DQ30" s="3" t="str">
        <f t="shared" si="5"/>
        <v>LU5-18:02</v>
      </c>
      <c r="DR30" s="3" t="str">
        <f t="shared" si="5"/>
        <v>LU5-19:02</v>
      </c>
      <c r="DS30" s="3" t="str">
        <f t="shared" si="5"/>
        <v>LU5-20:02</v>
      </c>
      <c r="DT30" s="3" t="str">
        <f t="shared" si="5"/>
        <v>LU5-21:02</v>
      </c>
      <c r="DU30" s="3" t="str">
        <f t="shared" si="5"/>
        <v>LU5-22:02</v>
      </c>
      <c r="DV30" s="3" t="str">
        <f t="shared" si="5"/>
        <v>LU5-23:02</v>
      </c>
    </row>
    <row r="31" spans="3:126" x14ac:dyDescent="0.25">
      <c r="C31" s="2" t="s">
        <v>2573</v>
      </c>
      <c r="D31" s="3" t="str">
        <f>_xlfn.CONCAT(D$33,D$32,"-",D$20,":",$C31)</f>
        <v>LU1-01:01</v>
      </c>
      <c r="E31" s="3" t="str">
        <f t="shared" si="1"/>
        <v>LU1-02:01</v>
      </c>
      <c r="F31" s="3" t="str">
        <f t="shared" si="1"/>
        <v>LU1-03:01</v>
      </c>
      <c r="G31" s="3" t="str">
        <f t="shared" si="1"/>
        <v>LU1-04:01</v>
      </c>
      <c r="H31" s="3" t="str">
        <f t="shared" si="1"/>
        <v>LU1-05:01</v>
      </c>
      <c r="I31" s="3" t="str">
        <f t="shared" si="1"/>
        <v>LU1-06:01</v>
      </c>
      <c r="J31" s="3" t="str">
        <f t="shared" si="1"/>
        <v>LU1-07:01</v>
      </c>
      <c r="K31" s="3" t="str">
        <f t="shared" si="1"/>
        <v>LU1-08:01</v>
      </c>
      <c r="L31" s="3" t="str">
        <f t="shared" si="1"/>
        <v>LU1-09:01</v>
      </c>
      <c r="M31" s="3" t="str">
        <f t="shared" si="1"/>
        <v>LU1-10:01</v>
      </c>
      <c r="N31" s="3" t="str">
        <f t="shared" si="1"/>
        <v>LU1-11:01</v>
      </c>
      <c r="O31" s="3" t="str">
        <f t="shared" si="1"/>
        <v>LU1-12:01</v>
      </c>
      <c r="P31" s="3" t="str">
        <f t="shared" si="1"/>
        <v>LU1-13:01</v>
      </c>
      <c r="Q31" s="3" t="str">
        <f t="shared" si="1"/>
        <v>LU1-14:01</v>
      </c>
      <c r="R31" s="3" t="str">
        <f t="shared" si="1"/>
        <v>LU1-15:01</v>
      </c>
      <c r="S31" s="3" t="str">
        <f t="shared" si="1"/>
        <v>LU1-16:01</v>
      </c>
      <c r="T31" s="3" t="str">
        <f t="shared" si="1"/>
        <v>LU1-17:01</v>
      </c>
      <c r="U31" s="3" t="str">
        <f t="shared" si="1"/>
        <v>LU1-18:01</v>
      </c>
      <c r="V31" s="3" t="str">
        <f t="shared" si="1"/>
        <v>LU1-19:01</v>
      </c>
      <c r="W31" s="3" t="str">
        <f t="shared" si="1"/>
        <v>LU1-20:01</v>
      </c>
      <c r="X31" s="3" t="str">
        <f t="shared" si="1"/>
        <v>LU1-21:01</v>
      </c>
      <c r="Y31" s="3" t="str">
        <f t="shared" si="1"/>
        <v>LU1-22:01</v>
      </c>
      <c r="Z31" s="3" t="str">
        <f t="shared" si="1"/>
        <v>LU1-23:01</v>
      </c>
      <c r="AA31" s="5"/>
      <c r="AB31" s="2" t="s">
        <v>2573</v>
      </c>
      <c r="AC31" s="3" t="str">
        <f t="shared" si="6"/>
        <v>LU2-01:01</v>
      </c>
      <c r="AD31" s="3" t="str">
        <f t="shared" si="2"/>
        <v>LU2-02:01</v>
      </c>
      <c r="AE31" s="3" t="str">
        <f t="shared" si="2"/>
        <v>LU2-03:01</v>
      </c>
      <c r="AF31" s="3" t="str">
        <f t="shared" si="2"/>
        <v>LU2-04:01</v>
      </c>
      <c r="AG31" s="3" t="str">
        <f t="shared" si="2"/>
        <v>LU2-05:01</v>
      </c>
      <c r="AH31" s="3" t="str">
        <f t="shared" si="2"/>
        <v>LU2-06:01</v>
      </c>
      <c r="AI31" s="3" t="str">
        <f t="shared" si="2"/>
        <v>LU2-07:01</v>
      </c>
      <c r="AJ31" s="3" t="str">
        <f t="shared" si="2"/>
        <v>LU2-08:01</v>
      </c>
      <c r="AK31" s="3" t="str">
        <f t="shared" si="2"/>
        <v>LU2-09:01</v>
      </c>
      <c r="AL31" s="3" t="str">
        <f t="shared" si="2"/>
        <v>LU2-10:01</v>
      </c>
      <c r="AM31" s="3" t="str">
        <f t="shared" si="2"/>
        <v>LU2-11:01</v>
      </c>
      <c r="AN31" s="3" t="str">
        <f t="shared" si="2"/>
        <v>LU2-12:01</v>
      </c>
      <c r="AO31" s="3" t="str">
        <f t="shared" si="2"/>
        <v>LU2-13:01</v>
      </c>
      <c r="AP31" s="3" t="str">
        <f t="shared" si="2"/>
        <v>LU2-14:01</v>
      </c>
      <c r="AQ31" s="3" t="str">
        <f t="shared" si="2"/>
        <v>LU2-15:01</v>
      </c>
      <c r="AR31" s="3" t="str">
        <f t="shared" si="2"/>
        <v>LU2-16:01</v>
      </c>
      <c r="AS31" s="3" t="str">
        <f t="shared" si="2"/>
        <v>LU2-17:01</v>
      </c>
      <c r="AT31" s="3" t="str">
        <f t="shared" si="2"/>
        <v>LU2-18:01</v>
      </c>
      <c r="AU31" s="3" t="str">
        <f t="shared" si="2"/>
        <v>LU2-19:01</v>
      </c>
      <c r="AV31" s="3" t="str">
        <f t="shared" si="2"/>
        <v>LU2-20:01</v>
      </c>
      <c r="AW31" s="3" t="str">
        <f t="shared" si="2"/>
        <v>LU2-21:01</v>
      </c>
      <c r="AX31" s="3" t="str">
        <f t="shared" si="2"/>
        <v>LU2-22:01</v>
      </c>
      <c r="AY31" s="3" t="str">
        <f t="shared" si="2"/>
        <v>LU2-23:01</v>
      </c>
      <c r="AZ31" s="5"/>
      <c r="BA31" s="2" t="s">
        <v>2573</v>
      </c>
      <c r="BB31" s="3" t="str">
        <f t="shared" si="7"/>
        <v>LU3-01:01</v>
      </c>
      <c r="BC31" s="3" t="str">
        <f t="shared" si="3"/>
        <v>LU3-02:01</v>
      </c>
      <c r="BD31" s="3" t="str">
        <f t="shared" si="3"/>
        <v>LU3-03:01</v>
      </c>
      <c r="BE31" s="3" t="str">
        <f t="shared" si="3"/>
        <v>LU3-04:01</v>
      </c>
      <c r="BF31" s="3" t="str">
        <f t="shared" si="3"/>
        <v>LU3-05:01</v>
      </c>
      <c r="BG31" s="3" t="str">
        <f t="shared" si="3"/>
        <v>LU3-06:01</v>
      </c>
      <c r="BH31" s="3" t="str">
        <f t="shared" si="3"/>
        <v>LU3-07:01</v>
      </c>
      <c r="BI31" s="3" t="str">
        <f t="shared" si="3"/>
        <v>LU3-08:01</v>
      </c>
      <c r="BJ31" s="3" t="str">
        <f t="shared" si="3"/>
        <v>LU3-09:01</v>
      </c>
      <c r="BK31" s="3" t="str">
        <f t="shared" si="3"/>
        <v>LU3-10:01</v>
      </c>
      <c r="BL31" s="3" t="str">
        <f t="shared" si="3"/>
        <v>LU3-11:01</v>
      </c>
      <c r="BM31" s="3" t="str">
        <f t="shared" si="3"/>
        <v>LU3-12:01</v>
      </c>
      <c r="BN31" s="3" t="str">
        <f t="shared" si="3"/>
        <v>LU3-13:01</v>
      </c>
      <c r="BO31" s="3" t="str">
        <f t="shared" si="3"/>
        <v>LU3-14:01</v>
      </c>
      <c r="BP31" s="3" t="str">
        <f t="shared" si="3"/>
        <v>LU3-15:01</v>
      </c>
      <c r="BQ31" s="3" t="str">
        <f t="shared" si="3"/>
        <v>LU3-16:01</v>
      </c>
      <c r="BR31" s="3" t="str">
        <f t="shared" si="3"/>
        <v>LU3-17:01</v>
      </c>
      <c r="BS31" s="3" t="str">
        <f t="shared" si="3"/>
        <v>LU3-18:01</v>
      </c>
      <c r="BT31" s="3" t="str">
        <f t="shared" si="3"/>
        <v>LU3-19:01</v>
      </c>
      <c r="BU31" s="3" t="str">
        <f t="shared" si="3"/>
        <v>LU3-20:01</v>
      </c>
      <c r="BV31" s="3" t="str">
        <f t="shared" si="3"/>
        <v>LU3-21:01</v>
      </c>
      <c r="BW31" s="3" t="str">
        <f t="shared" si="3"/>
        <v>LU3-22:01</v>
      </c>
      <c r="BX31" s="3" t="str">
        <f t="shared" si="3"/>
        <v>LU3-23:01</v>
      </c>
      <c r="BY31" s="5"/>
      <c r="BZ31" s="2" t="s">
        <v>2573</v>
      </c>
      <c r="CA31" s="3" t="str">
        <f t="shared" si="8"/>
        <v>LU4-01:01</v>
      </c>
      <c r="CB31" s="3" t="str">
        <f t="shared" si="4"/>
        <v>LU4-02:01</v>
      </c>
      <c r="CC31" s="3" t="str">
        <f t="shared" si="4"/>
        <v>LU4-03:01</v>
      </c>
      <c r="CD31" s="3" t="str">
        <f t="shared" si="4"/>
        <v>LU4-04:01</v>
      </c>
      <c r="CE31" s="3" t="str">
        <f t="shared" si="4"/>
        <v>LU4-05:01</v>
      </c>
      <c r="CF31" s="3" t="str">
        <f t="shared" si="4"/>
        <v>LU4-06:01</v>
      </c>
      <c r="CG31" s="3" t="str">
        <f t="shared" si="4"/>
        <v>LU4-07:01</v>
      </c>
      <c r="CH31" s="3" t="str">
        <f t="shared" si="4"/>
        <v>LU4-08:01</v>
      </c>
      <c r="CI31" s="3" t="str">
        <f t="shared" si="4"/>
        <v>LU4-09:01</v>
      </c>
      <c r="CJ31" s="3" t="str">
        <f t="shared" si="4"/>
        <v>LU4-10:01</v>
      </c>
      <c r="CK31" s="3" t="str">
        <f t="shared" si="4"/>
        <v>LU4-11:01</v>
      </c>
      <c r="CL31" s="3" t="str">
        <f t="shared" si="4"/>
        <v>LU4-12:01</v>
      </c>
      <c r="CM31" s="3" t="str">
        <f t="shared" si="4"/>
        <v>LU4-13:01</v>
      </c>
      <c r="CN31" s="3" t="str">
        <f t="shared" si="4"/>
        <v>LU4-14:01</v>
      </c>
      <c r="CO31" s="3" t="str">
        <f t="shared" si="4"/>
        <v>LU4-15:01</v>
      </c>
      <c r="CP31" s="3" t="str">
        <f t="shared" si="4"/>
        <v>LU4-16:01</v>
      </c>
      <c r="CQ31" s="3" t="str">
        <f t="shared" si="4"/>
        <v>LU4-17:01</v>
      </c>
      <c r="CR31" s="3" t="str">
        <f t="shared" si="4"/>
        <v>LU4-18:01</v>
      </c>
      <c r="CS31" s="3" t="str">
        <f t="shared" si="4"/>
        <v>LU4-19:01</v>
      </c>
      <c r="CT31" s="3" t="str">
        <f t="shared" si="4"/>
        <v>LU4-20:01</v>
      </c>
      <c r="CU31" s="3" t="str">
        <f t="shared" si="4"/>
        <v>LU4-21:01</v>
      </c>
      <c r="CV31" s="3" t="str">
        <f t="shared" si="4"/>
        <v>LU4-22:01</v>
      </c>
      <c r="CW31" s="3" t="str">
        <f t="shared" si="4"/>
        <v>LU4-23:01</v>
      </c>
      <c r="CX31" s="5"/>
      <c r="CY31" s="2" t="s">
        <v>2573</v>
      </c>
      <c r="CZ31" s="3" t="str">
        <f t="shared" si="9"/>
        <v>LU5-01:01</v>
      </c>
      <c r="DA31" s="3" t="str">
        <f t="shared" si="5"/>
        <v>LU5-02:01</v>
      </c>
      <c r="DB31" s="3" t="str">
        <f t="shared" si="5"/>
        <v>LU5-03:01</v>
      </c>
      <c r="DC31" s="3" t="str">
        <f t="shared" si="5"/>
        <v>LU5-04:01</v>
      </c>
      <c r="DD31" s="3" t="str">
        <f t="shared" si="5"/>
        <v>LU5-05:01</v>
      </c>
      <c r="DE31" s="3" t="str">
        <f t="shared" si="5"/>
        <v>LU5-06:01</v>
      </c>
      <c r="DF31" s="3" t="str">
        <f t="shared" si="5"/>
        <v>LU5-07:01</v>
      </c>
      <c r="DG31" s="3" t="str">
        <f t="shared" si="5"/>
        <v>LU5-08:01</v>
      </c>
      <c r="DH31" s="3" t="str">
        <f t="shared" si="5"/>
        <v>LU5-09:01</v>
      </c>
      <c r="DI31" s="3" t="str">
        <f t="shared" si="5"/>
        <v>LU5-10:01</v>
      </c>
      <c r="DJ31" s="3" t="str">
        <f t="shared" si="5"/>
        <v>LU5-11:01</v>
      </c>
      <c r="DK31" s="3" t="str">
        <f t="shared" si="5"/>
        <v>LU5-12:01</v>
      </c>
      <c r="DL31" s="3" t="str">
        <f t="shared" si="5"/>
        <v>LU5-13:01</v>
      </c>
      <c r="DM31" s="3" t="str">
        <f t="shared" si="5"/>
        <v>LU5-14:01</v>
      </c>
      <c r="DN31" s="3" t="str">
        <f t="shared" si="5"/>
        <v>LU5-15:01</v>
      </c>
      <c r="DO31" s="3" t="str">
        <f t="shared" si="5"/>
        <v>LU5-16:01</v>
      </c>
      <c r="DP31" s="3" t="str">
        <f t="shared" si="5"/>
        <v>LU5-17:01</v>
      </c>
      <c r="DQ31" s="3" t="str">
        <f t="shared" si="5"/>
        <v>LU5-18:01</v>
      </c>
      <c r="DR31" s="3" t="str">
        <f t="shared" si="5"/>
        <v>LU5-19:01</v>
      </c>
      <c r="DS31" s="3" t="str">
        <f t="shared" si="5"/>
        <v>LU5-20:01</v>
      </c>
      <c r="DT31" s="3" t="str">
        <f t="shared" si="5"/>
        <v>LU5-21:01</v>
      </c>
      <c r="DU31" s="3" t="str">
        <f t="shared" si="5"/>
        <v>LU5-22:01</v>
      </c>
      <c r="DV31" s="3" t="str">
        <f t="shared" si="5"/>
        <v>LU5-23:01</v>
      </c>
    </row>
    <row r="32" spans="3:126" x14ac:dyDescent="0.25">
      <c r="D32" s="2">
        <v>1</v>
      </c>
      <c r="E32" s="2">
        <v>1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C32" s="2">
        <v>2</v>
      </c>
      <c r="AD32" s="2">
        <v>2</v>
      </c>
      <c r="AE32" s="2">
        <v>2</v>
      </c>
      <c r="AF32" s="2">
        <v>2</v>
      </c>
      <c r="AG32" s="2">
        <v>2</v>
      </c>
      <c r="AH32" s="2">
        <v>2</v>
      </c>
      <c r="AI32" s="2">
        <v>2</v>
      </c>
      <c r="AJ32" s="2">
        <v>2</v>
      </c>
      <c r="AK32" s="2">
        <v>2</v>
      </c>
      <c r="AL32" s="2">
        <v>2</v>
      </c>
      <c r="AM32" s="2">
        <v>2</v>
      </c>
      <c r="AN32" s="2">
        <v>2</v>
      </c>
      <c r="AO32" s="2">
        <v>2</v>
      </c>
      <c r="AP32" s="2">
        <v>2</v>
      </c>
      <c r="AQ32" s="2">
        <v>2</v>
      </c>
      <c r="AR32" s="2">
        <v>2</v>
      </c>
      <c r="AS32" s="2">
        <v>2</v>
      </c>
      <c r="AT32" s="2">
        <v>2</v>
      </c>
      <c r="AU32" s="2">
        <v>2</v>
      </c>
      <c r="AV32" s="2">
        <v>2</v>
      </c>
      <c r="AW32" s="2">
        <v>2</v>
      </c>
      <c r="AX32" s="2">
        <v>2</v>
      </c>
      <c r="AY32" s="2">
        <v>2</v>
      </c>
      <c r="BB32" s="2">
        <v>3</v>
      </c>
      <c r="BC32" s="2">
        <v>3</v>
      </c>
      <c r="BD32" s="2">
        <v>3</v>
      </c>
      <c r="BE32" s="2">
        <v>3</v>
      </c>
      <c r="BF32" s="2">
        <v>3</v>
      </c>
      <c r="BG32" s="2">
        <v>3</v>
      </c>
      <c r="BH32" s="2">
        <v>3</v>
      </c>
      <c r="BI32" s="2">
        <v>3</v>
      </c>
      <c r="BJ32" s="2">
        <v>3</v>
      </c>
      <c r="BK32" s="2">
        <v>3</v>
      </c>
      <c r="BL32" s="2">
        <v>3</v>
      </c>
      <c r="BM32" s="2">
        <v>3</v>
      </c>
      <c r="BN32" s="2">
        <v>3</v>
      </c>
      <c r="BO32" s="2">
        <v>3</v>
      </c>
      <c r="BP32" s="2">
        <v>3</v>
      </c>
      <c r="BQ32" s="2">
        <v>3</v>
      </c>
      <c r="BR32" s="2">
        <v>3</v>
      </c>
      <c r="BS32" s="2">
        <v>3</v>
      </c>
      <c r="BT32" s="2">
        <v>3</v>
      </c>
      <c r="BU32" s="2">
        <v>3</v>
      </c>
      <c r="BV32" s="2">
        <v>3</v>
      </c>
      <c r="BW32" s="2">
        <v>3</v>
      </c>
      <c r="BX32" s="2">
        <v>3</v>
      </c>
      <c r="CA32" s="2">
        <v>4</v>
      </c>
      <c r="CB32" s="2">
        <v>4</v>
      </c>
      <c r="CC32" s="2">
        <v>4</v>
      </c>
      <c r="CD32" s="2">
        <v>4</v>
      </c>
      <c r="CE32" s="2">
        <v>4</v>
      </c>
      <c r="CF32" s="2">
        <v>4</v>
      </c>
      <c r="CG32" s="2">
        <v>4</v>
      </c>
      <c r="CH32" s="2">
        <v>4</v>
      </c>
      <c r="CI32" s="2">
        <v>4</v>
      </c>
      <c r="CJ32" s="2">
        <v>4</v>
      </c>
      <c r="CK32" s="2">
        <v>4</v>
      </c>
      <c r="CL32" s="2">
        <v>4</v>
      </c>
      <c r="CM32" s="2">
        <v>4</v>
      </c>
      <c r="CN32" s="2">
        <v>4</v>
      </c>
      <c r="CO32" s="2">
        <v>4</v>
      </c>
      <c r="CP32" s="2">
        <v>4</v>
      </c>
      <c r="CQ32" s="2">
        <v>4</v>
      </c>
      <c r="CR32" s="2">
        <v>4</v>
      </c>
      <c r="CS32" s="2">
        <v>4</v>
      </c>
      <c r="CT32" s="2">
        <v>4</v>
      </c>
      <c r="CU32" s="2">
        <v>4</v>
      </c>
      <c r="CV32" s="2">
        <v>4</v>
      </c>
      <c r="CW32" s="2">
        <v>4</v>
      </c>
      <c r="CZ32" s="2">
        <v>5</v>
      </c>
      <c r="DA32" s="2">
        <v>5</v>
      </c>
      <c r="DB32" s="2">
        <v>5</v>
      </c>
      <c r="DC32" s="2">
        <v>5</v>
      </c>
      <c r="DD32" s="2">
        <v>5</v>
      </c>
      <c r="DE32" s="2">
        <v>5</v>
      </c>
      <c r="DF32" s="2">
        <v>5</v>
      </c>
      <c r="DG32" s="2">
        <v>5</v>
      </c>
      <c r="DH32" s="2">
        <v>5</v>
      </c>
      <c r="DI32" s="2">
        <v>5</v>
      </c>
      <c r="DJ32" s="2">
        <v>5</v>
      </c>
      <c r="DK32" s="2">
        <v>5</v>
      </c>
      <c r="DL32" s="2">
        <v>5</v>
      </c>
      <c r="DM32" s="2">
        <v>5</v>
      </c>
      <c r="DN32" s="2">
        <v>5</v>
      </c>
      <c r="DO32" s="2">
        <v>5</v>
      </c>
      <c r="DP32" s="2">
        <v>5</v>
      </c>
      <c r="DQ32" s="2">
        <v>5</v>
      </c>
      <c r="DR32" s="2">
        <v>5</v>
      </c>
      <c r="DS32" s="2">
        <v>5</v>
      </c>
      <c r="DT32" s="2">
        <v>5</v>
      </c>
      <c r="DU32" s="2">
        <v>5</v>
      </c>
      <c r="DV32" s="2">
        <v>5</v>
      </c>
    </row>
    <row r="33" spans="3:126" x14ac:dyDescent="0.25">
      <c r="D33" s="2" t="s">
        <v>8</v>
      </c>
      <c r="E33" s="2" t="s">
        <v>8</v>
      </c>
      <c r="F33" s="2" t="s">
        <v>8</v>
      </c>
      <c r="G33" s="2" t="s">
        <v>8</v>
      </c>
      <c r="H33" s="2" t="s">
        <v>8</v>
      </c>
      <c r="I33" s="2" t="s">
        <v>8</v>
      </c>
      <c r="J33" s="2" t="s">
        <v>8</v>
      </c>
      <c r="K33" s="2" t="s">
        <v>8</v>
      </c>
      <c r="L33" s="2" t="s">
        <v>8</v>
      </c>
      <c r="M33" s="2" t="s">
        <v>8</v>
      </c>
      <c r="N33" s="2" t="s">
        <v>8</v>
      </c>
      <c r="O33" s="2" t="s">
        <v>8</v>
      </c>
      <c r="P33" s="2" t="s">
        <v>8</v>
      </c>
      <c r="Q33" s="2" t="s">
        <v>8</v>
      </c>
      <c r="R33" s="2" t="s">
        <v>8</v>
      </c>
      <c r="S33" s="2" t="s">
        <v>8</v>
      </c>
      <c r="T33" s="2" t="s">
        <v>8</v>
      </c>
      <c r="U33" s="2" t="s">
        <v>8</v>
      </c>
      <c r="V33" s="2" t="s">
        <v>8</v>
      </c>
      <c r="W33" s="2" t="s">
        <v>8</v>
      </c>
      <c r="X33" s="2" t="s">
        <v>8</v>
      </c>
      <c r="Y33" s="2" t="s">
        <v>8</v>
      </c>
      <c r="Z33" s="2" t="s">
        <v>8</v>
      </c>
      <c r="AC33" s="2" t="s">
        <v>8</v>
      </c>
      <c r="AD33" s="2" t="s">
        <v>8</v>
      </c>
      <c r="AE33" s="2" t="s">
        <v>8</v>
      </c>
      <c r="AF33" s="2" t="s">
        <v>8</v>
      </c>
      <c r="AG33" s="2" t="s">
        <v>8</v>
      </c>
      <c r="AH33" s="2" t="s">
        <v>8</v>
      </c>
      <c r="AI33" s="2" t="s">
        <v>8</v>
      </c>
      <c r="AJ33" s="2" t="s">
        <v>8</v>
      </c>
      <c r="AK33" s="2" t="s">
        <v>8</v>
      </c>
      <c r="AL33" s="2" t="s">
        <v>8</v>
      </c>
      <c r="AM33" s="2" t="s">
        <v>8</v>
      </c>
      <c r="AN33" s="2" t="s">
        <v>8</v>
      </c>
      <c r="AO33" s="2" t="s">
        <v>8</v>
      </c>
      <c r="AP33" s="2" t="s">
        <v>8</v>
      </c>
      <c r="AQ33" s="2" t="s">
        <v>8</v>
      </c>
      <c r="AR33" s="2" t="s">
        <v>8</v>
      </c>
      <c r="AS33" s="2" t="s">
        <v>8</v>
      </c>
      <c r="AT33" s="2" t="s">
        <v>8</v>
      </c>
      <c r="AU33" s="2" t="s">
        <v>8</v>
      </c>
      <c r="AV33" s="2" t="s">
        <v>8</v>
      </c>
      <c r="AW33" s="2" t="s">
        <v>8</v>
      </c>
      <c r="AX33" s="2" t="s">
        <v>8</v>
      </c>
      <c r="AY33" s="2" t="s">
        <v>8</v>
      </c>
      <c r="BB33" s="2" t="s">
        <v>8</v>
      </c>
      <c r="BC33" s="2" t="s">
        <v>8</v>
      </c>
      <c r="BD33" s="2" t="s">
        <v>8</v>
      </c>
      <c r="BE33" s="2" t="s">
        <v>8</v>
      </c>
      <c r="BF33" s="2" t="s">
        <v>8</v>
      </c>
      <c r="BG33" s="2" t="s">
        <v>8</v>
      </c>
      <c r="BH33" s="2" t="s">
        <v>8</v>
      </c>
      <c r="BI33" s="2" t="s">
        <v>8</v>
      </c>
      <c r="BJ33" s="2" t="s">
        <v>8</v>
      </c>
      <c r="BK33" s="2" t="s">
        <v>8</v>
      </c>
      <c r="BL33" s="2" t="s">
        <v>8</v>
      </c>
      <c r="BM33" s="2" t="s">
        <v>8</v>
      </c>
      <c r="BN33" s="2" t="s">
        <v>8</v>
      </c>
      <c r="BO33" s="2" t="s">
        <v>8</v>
      </c>
      <c r="BP33" s="2" t="s">
        <v>8</v>
      </c>
      <c r="BQ33" s="2" t="s">
        <v>8</v>
      </c>
      <c r="BR33" s="2" t="s">
        <v>8</v>
      </c>
      <c r="BS33" s="2" t="s">
        <v>8</v>
      </c>
      <c r="BT33" s="2" t="s">
        <v>8</v>
      </c>
      <c r="BU33" s="2" t="s">
        <v>8</v>
      </c>
      <c r="BV33" s="2" t="s">
        <v>8</v>
      </c>
      <c r="BW33" s="2" t="s">
        <v>8</v>
      </c>
      <c r="BX33" s="2" t="s">
        <v>8</v>
      </c>
      <c r="CA33" s="2" t="s">
        <v>8</v>
      </c>
      <c r="CB33" s="2" t="s">
        <v>8</v>
      </c>
      <c r="CC33" s="2" t="s">
        <v>8</v>
      </c>
      <c r="CD33" s="2" t="s">
        <v>8</v>
      </c>
      <c r="CE33" s="2" t="s">
        <v>8</v>
      </c>
      <c r="CF33" s="2" t="s">
        <v>8</v>
      </c>
      <c r="CG33" s="2" t="s">
        <v>8</v>
      </c>
      <c r="CH33" s="2" t="s">
        <v>8</v>
      </c>
      <c r="CI33" s="2" t="s">
        <v>8</v>
      </c>
      <c r="CJ33" s="2" t="s">
        <v>8</v>
      </c>
      <c r="CK33" s="2" t="s">
        <v>8</v>
      </c>
      <c r="CL33" s="2" t="s">
        <v>8</v>
      </c>
      <c r="CM33" s="2" t="s">
        <v>8</v>
      </c>
      <c r="CN33" s="2" t="s">
        <v>8</v>
      </c>
      <c r="CO33" s="2" t="s">
        <v>8</v>
      </c>
      <c r="CP33" s="2" t="s">
        <v>8</v>
      </c>
      <c r="CQ33" s="2" t="s">
        <v>8</v>
      </c>
      <c r="CR33" s="2" t="s">
        <v>8</v>
      </c>
      <c r="CS33" s="2" t="s">
        <v>8</v>
      </c>
      <c r="CT33" s="2" t="s">
        <v>8</v>
      </c>
      <c r="CU33" s="2" t="s">
        <v>8</v>
      </c>
      <c r="CV33" s="2" t="s">
        <v>8</v>
      </c>
      <c r="CW33" s="2" t="s">
        <v>8</v>
      </c>
      <c r="CZ33" s="2" t="s">
        <v>8</v>
      </c>
      <c r="DA33" s="2" t="s">
        <v>8</v>
      </c>
      <c r="DB33" s="2" t="s">
        <v>8</v>
      </c>
      <c r="DC33" s="2" t="s">
        <v>8</v>
      </c>
      <c r="DD33" s="2" t="s">
        <v>8</v>
      </c>
      <c r="DE33" s="2" t="s">
        <v>8</v>
      </c>
      <c r="DF33" s="2" t="s">
        <v>8</v>
      </c>
      <c r="DG33" s="2" t="s">
        <v>8</v>
      </c>
      <c r="DH33" s="2" t="s">
        <v>8</v>
      </c>
      <c r="DI33" s="2" t="s">
        <v>8</v>
      </c>
      <c r="DJ33" s="2" t="s">
        <v>8</v>
      </c>
      <c r="DK33" s="2" t="s">
        <v>8</v>
      </c>
      <c r="DL33" s="2" t="s">
        <v>8</v>
      </c>
      <c r="DM33" s="2" t="s">
        <v>8</v>
      </c>
      <c r="DN33" s="2" t="s">
        <v>8</v>
      </c>
      <c r="DO33" s="2" t="s">
        <v>8</v>
      </c>
      <c r="DP33" s="2" t="s">
        <v>8</v>
      </c>
      <c r="DQ33" s="2" t="s">
        <v>8</v>
      </c>
      <c r="DR33" s="2" t="s">
        <v>8</v>
      </c>
      <c r="DS33" s="2" t="s">
        <v>8</v>
      </c>
      <c r="DT33" s="2" t="s">
        <v>8</v>
      </c>
      <c r="DU33" s="2" t="s">
        <v>8</v>
      </c>
      <c r="DV33" s="2" t="s">
        <v>8</v>
      </c>
    </row>
    <row r="34" spans="3:126" x14ac:dyDescent="0.25">
      <c r="D34" s="2" t="s">
        <v>2573</v>
      </c>
      <c r="E34" s="2" t="s">
        <v>2574</v>
      </c>
      <c r="F34" s="2" t="s">
        <v>2575</v>
      </c>
      <c r="G34" s="2" t="s">
        <v>2576</v>
      </c>
      <c r="H34" s="2" t="s">
        <v>2577</v>
      </c>
      <c r="I34" s="2" t="s">
        <v>2578</v>
      </c>
      <c r="J34" s="2" t="s">
        <v>2579</v>
      </c>
      <c r="K34" s="2" t="s">
        <v>2580</v>
      </c>
      <c r="L34" s="2" t="s">
        <v>2581</v>
      </c>
      <c r="M34" s="2">
        <v>10</v>
      </c>
      <c r="N34" s="2">
        <v>11</v>
      </c>
      <c r="O34" s="2">
        <v>12</v>
      </c>
      <c r="P34" s="2">
        <v>13</v>
      </c>
      <c r="Q34" s="2">
        <v>14</v>
      </c>
      <c r="R34" s="2">
        <v>15</v>
      </c>
      <c r="S34" s="2">
        <v>16</v>
      </c>
      <c r="T34" s="2">
        <v>17</v>
      </c>
      <c r="U34" s="2">
        <v>18</v>
      </c>
      <c r="V34" s="2">
        <v>19</v>
      </c>
      <c r="W34" s="2">
        <v>20</v>
      </c>
      <c r="X34" s="2">
        <v>21</v>
      </c>
      <c r="Y34" s="2">
        <v>22</v>
      </c>
      <c r="Z34" s="2">
        <v>23</v>
      </c>
      <c r="AC34" s="2" t="s">
        <v>2573</v>
      </c>
      <c r="AD34" s="2" t="s">
        <v>2574</v>
      </c>
      <c r="AE34" s="2" t="s">
        <v>2575</v>
      </c>
      <c r="AF34" s="2" t="s">
        <v>2576</v>
      </c>
      <c r="AG34" s="2" t="s">
        <v>2577</v>
      </c>
      <c r="AH34" s="2" t="s">
        <v>2578</v>
      </c>
      <c r="AI34" s="2" t="s">
        <v>2579</v>
      </c>
      <c r="AJ34" s="2" t="s">
        <v>2580</v>
      </c>
      <c r="AK34" s="2" t="s">
        <v>2581</v>
      </c>
      <c r="AL34" s="2">
        <v>10</v>
      </c>
      <c r="AM34" s="2">
        <v>11</v>
      </c>
      <c r="AN34" s="2">
        <v>12</v>
      </c>
      <c r="AO34" s="2">
        <v>13</v>
      </c>
      <c r="AP34" s="2">
        <v>14</v>
      </c>
      <c r="AQ34" s="2">
        <v>15</v>
      </c>
      <c r="AR34" s="2">
        <v>16</v>
      </c>
      <c r="AS34" s="2">
        <v>17</v>
      </c>
      <c r="AT34" s="2">
        <v>18</v>
      </c>
      <c r="AU34" s="2">
        <v>19</v>
      </c>
      <c r="AV34" s="2">
        <v>20</v>
      </c>
      <c r="AW34" s="2">
        <v>21</v>
      </c>
      <c r="AX34" s="2">
        <v>22</v>
      </c>
      <c r="AY34" s="2">
        <v>23</v>
      </c>
      <c r="BB34" s="2" t="s">
        <v>2573</v>
      </c>
      <c r="BC34" s="2" t="s">
        <v>2574</v>
      </c>
      <c r="BD34" s="2" t="s">
        <v>2575</v>
      </c>
      <c r="BE34" s="2" t="s">
        <v>2576</v>
      </c>
      <c r="BF34" s="2" t="s">
        <v>2577</v>
      </c>
      <c r="BG34" s="2" t="s">
        <v>2578</v>
      </c>
      <c r="BH34" s="2" t="s">
        <v>2579</v>
      </c>
      <c r="BI34" s="2" t="s">
        <v>2580</v>
      </c>
      <c r="BJ34" s="2" t="s">
        <v>2581</v>
      </c>
      <c r="BK34" s="2">
        <v>10</v>
      </c>
      <c r="BL34" s="2">
        <v>11</v>
      </c>
      <c r="BM34" s="2">
        <v>12</v>
      </c>
      <c r="BN34" s="2">
        <v>13</v>
      </c>
      <c r="BO34" s="2">
        <v>14</v>
      </c>
      <c r="BP34" s="2">
        <v>15</v>
      </c>
      <c r="BQ34" s="2">
        <v>16</v>
      </c>
      <c r="BR34" s="2">
        <v>17</v>
      </c>
      <c r="BS34" s="2">
        <v>18</v>
      </c>
      <c r="BT34" s="2">
        <v>19</v>
      </c>
      <c r="BU34" s="2">
        <v>20</v>
      </c>
      <c r="BV34" s="2">
        <v>21</v>
      </c>
      <c r="BW34" s="2">
        <v>22</v>
      </c>
      <c r="BX34" s="2">
        <v>23</v>
      </c>
      <c r="CA34" s="2" t="s">
        <v>2573</v>
      </c>
      <c r="CB34" s="2" t="s">
        <v>2574</v>
      </c>
      <c r="CC34" s="2" t="s">
        <v>2575</v>
      </c>
      <c r="CD34" s="2" t="s">
        <v>2576</v>
      </c>
      <c r="CE34" s="2" t="s">
        <v>2577</v>
      </c>
      <c r="CF34" s="2" t="s">
        <v>2578</v>
      </c>
      <c r="CG34" s="2" t="s">
        <v>2579</v>
      </c>
      <c r="CH34" s="2" t="s">
        <v>2580</v>
      </c>
      <c r="CI34" s="2" t="s">
        <v>2581</v>
      </c>
      <c r="CJ34" s="2">
        <v>10</v>
      </c>
      <c r="CK34" s="2">
        <v>11</v>
      </c>
      <c r="CL34" s="2">
        <v>12</v>
      </c>
      <c r="CM34" s="2">
        <v>13</v>
      </c>
      <c r="CN34" s="2">
        <v>14</v>
      </c>
      <c r="CO34" s="2">
        <v>15</v>
      </c>
      <c r="CP34" s="2">
        <v>16</v>
      </c>
      <c r="CQ34" s="2">
        <v>17</v>
      </c>
      <c r="CR34" s="2">
        <v>18</v>
      </c>
      <c r="CS34" s="2">
        <v>19</v>
      </c>
      <c r="CT34" s="2">
        <v>20</v>
      </c>
      <c r="CU34" s="2">
        <v>21</v>
      </c>
      <c r="CV34" s="2">
        <v>22</v>
      </c>
      <c r="CW34" s="2">
        <v>23</v>
      </c>
      <c r="CZ34" s="2" t="s">
        <v>2573</v>
      </c>
      <c r="DA34" s="2" t="s">
        <v>2574</v>
      </c>
      <c r="DB34" s="2" t="s">
        <v>2575</v>
      </c>
      <c r="DC34" s="2" t="s">
        <v>2576</v>
      </c>
      <c r="DD34" s="2" t="s">
        <v>2577</v>
      </c>
      <c r="DE34" s="2" t="s">
        <v>2578</v>
      </c>
      <c r="DF34" s="2" t="s">
        <v>2579</v>
      </c>
      <c r="DG34" s="2" t="s">
        <v>2580</v>
      </c>
      <c r="DH34" s="2" t="s">
        <v>2581</v>
      </c>
      <c r="DI34" s="2">
        <v>10</v>
      </c>
      <c r="DJ34" s="2">
        <v>11</v>
      </c>
      <c r="DK34" s="2">
        <v>12</v>
      </c>
      <c r="DL34" s="2">
        <v>13</v>
      </c>
      <c r="DM34" s="2">
        <v>14</v>
      </c>
      <c r="DN34" s="2">
        <v>15</v>
      </c>
      <c r="DO34" s="2">
        <v>16</v>
      </c>
      <c r="DP34" s="2">
        <v>17</v>
      </c>
      <c r="DQ34" s="2">
        <v>18</v>
      </c>
      <c r="DR34" s="2">
        <v>19</v>
      </c>
      <c r="DS34" s="2">
        <v>20</v>
      </c>
      <c r="DT34" s="2">
        <v>21</v>
      </c>
      <c r="DU34" s="2">
        <v>22</v>
      </c>
      <c r="DV34" s="2">
        <v>23</v>
      </c>
    </row>
    <row r="35" spans="3:126" x14ac:dyDescent="0.25">
      <c r="C35" s="2" t="s">
        <v>2582</v>
      </c>
      <c r="D35" s="3" t="str">
        <f t="shared" ref="D35:S45" si="10">_xlfn.CONCAT(D$33,D$32,"-",D$20,":",$C35)</f>
        <v>LU1-01:11</v>
      </c>
      <c r="E35" s="3" t="str">
        <f t="shared" si="10"/>
        <v>LU1-02:11</v>
      </c>
      <c r="F35" s="3" t="str">
        <f t="shared" si="10"/>
        <v>LU1-03:11</v>
      </c>
      <c r="G35" s="3" t="str">
        <f t="shared" si="10"/>
        <v>LU1-04:11</v>
      </c>
      <c r="H35" s="3" t="str">
        <f t="shared" si="10"/>
        <v>LU1-05:11</v>
      </c>
      <c r="I35" s="3" t="str">
        <f t="shared" si="10"/>
        <v>LU1-06:11</v>
      </c>
      <c r="J35" s="3" t="str">
        <f t="shared" si="10"/>
        <v>LU1-07:11</v>
      </c>
      <c r="K35" s="3" t="str">
        <f t="shared" si="10"/>
        <v>LU1-08:11</v>
      </c>
      <c r="L35" s="3" t="str">
        <f t="shared" si="10"/>
        <v>LU1-09:11</v>
      </c>
      <c r="M35" s="3" t="str">
        <f t="shared" si="10"/>
        <v>LU1-10:11</v>
      </c>
      <c r="N35" s="3" t="str">
        <f t="shared" si="10"/>
        <v>LU1-11:11</v>
      </c>
      <c r="O35" s="3" t="str">
        <f t="shared" si="10"/>
        <v>LU1-12:11</v>
      </c>
      <c r="P35" s="3" t="str">
        <f t="shared" si="10"/>
        <v>LU1-13:11</v>
      </c>
      <c r="Q35" s="3" t="str">
        <f t="shared" si="10"/>
        <v>LU1-14:11</v>
      </c>
      <c r="R35" s="3" t="str">
        <f t="shared" si="10"/>
        <v>LU1-15:11</v>
      </c>
      <c r="S35" s="3" t="str">
        <f t="shared" si="10"/>
        <v>LU1-16:11</v>
      </c>
      <c r="T35" s="3" t="str">
        <f t="shared" ref="T35:Z45" si="11">_xlfn.CONCAT(T$33,T$32,"-",T$20,":",$C35)</f>
        <v>LU1-17:11</v>
      </c>
      <c r="U35" s="3" t="str">
        <f t="shared" si="11"/>
        <v>LU1-18:11</v>
      </c>
      <c r="V35" s="3" t="str">
        <f t="shared" si="11"/>
        <v>LU1-19:11</v>
      </c>
      <c r="W35" s="3" t="str">
        <f t="shared" si="11"/>
        <v>LU1-20:11</v>
      </c>
      <c r="X35" s="3" t="str">
        <f t="shared" si="11"/>
        <v>LU1-21:11</v>
      </c>
      <c r="Y35" s="3" t="str">
        <f t="shared" si="11"/>
        <v>LU1-22:11</v>
      </c>
      <c r="Z35" s="3" t="str">
        <f t="shared" si="11"/>
        <v>LU1-23:11</v>
      </c>
      <c r="AA35" s="5"/>
      <c r="AB35" s="2" t="s">
        <v>2582</v>
      </c>
      <c r="AC35" s="3" t="str">
        <f t="shared" ref="AC35:AR45" si="12">_xlfn.CONCAT(AC$33,AC$32,"-",AC$20,":",$C35)</f>
        <v>LU2-01:11</v>
      </c>
      <c r="AD35" s="3" t="str">
        <f t="shared" si="12"/>
        <v>LU2-02:11</v>
      </c>
      <c r="AE35" s="3" t="str">
        <f t="shared" si="12"/>
        <v>LU2-03:11</v>
      </c>
      <c r="AF35" s="3" t="str">
        <f t="shared" si="12"/>
        <v>LU2-04:11</v>
      </c>
      <c r="AG35" s="3" t="str">
        <f t="shared" si="12"/>
        <v>LU2-05:11</v>
      </c>
      <c r="AH35" s="3" t="str">
        <f t="shared" si="12"/>
        <v>LU2-06:11</v>
      </c>
      <c r="AI35" s="3" t="str">
        <f t="shared" si="12"/>
        <v>LU2-07:11</v>
      </c>
      <c r="AJ35" s="3" t="str">
        <f t="shared" si="12"/>
        <v>LU2-08:11</v>
      </c>
      <c r="AK35" s="3" t="str">
        <f t="shared" si="12"/>
        <v>LU2-09:11</v>
      </c>
      <c r="AL35" s="3" t="str">
        <f t="shared" si="12"/>
        <v>LU2-10:11</v>
      </c>
      <c r="AM35" s="3" t="str">
        <f t="shared" si="12"/>
        <v>LU2-11:11</v>
      </c>
      <c r="AN35" s="3" t="str">
        <f t="shared" si="12"/>
        <v>LU2-12:11</v>
      </c>
      <c r="AO35" s="3" t="str">
        <f t="shared" si="12"/>
        <v>LU2-13:11</v>
      </c>
      <c r="AP35" s="3" t="str">
        <f t="shared" si="12"/>
        <v>LU2-14:11</v>
      </c>
      <c r="AQ35" s="3" t="str">
        <f t="shared" si="12"/>
        <v>LU2-15:11</v>
      </c>
      <c r="AR35" s="3" t="str">
        <f t="shared" si="12"/>
        <v>LU2-16:11</v>
      </c>
      <c r="AS35" s="3" t="str">
        <f t="shared" ref="AS35:AY45" si="13">_xlfn.CONCAT(AS$33,AS$32,"-",AS$20,":",$C35)</f>
        <v>LU2-17:11</v>
      </c>
      <c r="AT35" s="3" t="str">
        <f t="shared" si="13"/>
        <v>LU2-18:11</v>
      </c>
      <c r="AU35" s="3" t="str">
        <f t="shared" si="13"/>
        <v>LU2-19:11</v>
      </c>
      <c r="AV35" s="3" t="str">
        <f t="shared" si="13"/>
        <v>LU2-20:11</v>
      </c>
      <c r="AW35" s="3" t="str">
        <f t="shared" si="13"/>
        <v>LU2-21:11</v>
      </c>
      <c r="AX35" s="3" t="str">
        <f t="shared" si="13"/>
        <v>LU2-22:11</v>
      </c>
      <c r="AY35" s="3" t="str">
        <f t="shared" si="13"/>
        <v>LU2-23:11</v>
      </c>
      <c r="AZ35" s="5"/>
      <c r="BA35" s="2" t="s">
        <v>2582</v>
      </c>
      <c r="BB35" s="3" t="str">
        <f t="shared" ref="BB35:BQ45" si="14">_xlfn.CONCAT(BB$33,BB$32,"-",BB$20,":",$C35)</f>
        <v>LU3-01:11</v>
      </c>
      <c r="BC35" s="3" t="str">
        <f t="shared" si="14"/>
        <v>LU3-02:11</v>
      </c>
      <c r="BD35" s="3" t="str">
        <f t="shared" si="14"/>
        <v>LU3-03:11</v>
      </c>
      <c r="BE35" s="3" t="str">
        <f t="shared" si="14"/>
        <v>LU3-04:11</v>
      </c>
      <c r="BF35" s="3" t="str">
        <f t="shared" si="14"/>
        <v>LU3-05:11</v>
      </c>
      <c r="BG35" s="3" t="str">
        <f t="shared" si="14"/>
        <v>LU3-06:11</v>
      </c>
      <c r="BH35" s="3" t="str">
        <f t="shared" si="14"/>
        <v>LU3-07:11</v>
      </c>
      <c r="BI35" s="3" t="str">
        <f t="shared" si="14"/>
        <v>LU3-08:11</v>
      </c>
      <c r="BJ35" s="3" t="str">
        <f t="shared" si="14"/>
        <v>LU3-09:11</v>
      </c>
      <c r="BK35" s="3" t="str">
        <f t="shared" si="14"/>
        <v>LU3-10:11</v>
      </c>
      <c r="BL35" s="3" t="str">
        <f t="shared" si="14"/>
        <v>LU3-11:11</v>
      </c>
      <c r="BM35" s="3" t="str">
        <f t="shared" si="14"/>
        <v>LU3-12:11</v>
      </c>
      <c r="BN35" s="3" t="str">
        <f t="shared" si="14"/>
        <v>LU3-13:11</v>
      </c>
      <c r="BO35" s="3" t="str">
        <f t="shared" si="14"/>
        <v>LU3-14:11</v>
      </c>
      <c r="BP35" s="3" t="str">
        <f t="shared" si="14"/>
        <v>LU3-15:11</v>
      </c>
      <c r="BQ35" s="3" t="str">
        <f t="shared" si="14"/>
        <v>LU3-16:11</v>
      </c>
      <c r="BR35" s="3" t="str">
        <f t="shared" ref="BR35:BX45" si="15">_xlfn.CONCAT(BR$33,BR$32,"-",BR$20,":",$C35)</f>
        <v>LU3-17:11</v>
      </c>
      <c r="BS35" s="3" t="str">
        <f t="shared" si="15"/>
        <v>LU3-18:11</v>
      </c>
      <c r="BT35" s="3" t="str">
        <f t="shared" si="15"/>
        <v>LU3-19:11</v>
      </c>
      <c r="BU35" s="3" t="str">
        <f t="shared" si="15"/>
        <v>LU3-20:11</v>
      </c>
      <c r="BV35" s="3" t="str">
        <f t="shared" si="15"/>
        <v>LU3-21:11</v>
      </c>
      <c r="BW35" s="3" t="str">
        <f t="shared" si="15"/>
        <v>LU3-22:11</v>
      </c>
      <c r="BX35" s="3" t="str">
        <f t="shared" si="15"/>
        <v>LU3-23:11</v>
      </c>
      <c r="BY35" s="5"/>
      <c r="BZ35" s="2" t="s">
        <v>2582</v>
      </c>
      <c r="CA35" s="3" t="str">
        <f t="shared" ref="CA35:CP45" si="16">_xlfn.CONCAT(CA$33,CA$32,"-",CA$20,":",$C35)</f>
        <v>LU4-01:11</v>
      </c>
      <c r="CB35" s="3" t="str">
        <f t="shared" si="16"/>
        <v>LU4-02:11</v>
      </c>
      <c r="CC35" s="3" t="str">
        <f t="shared" si="16"/>
        <v>LU4-03:11</v>
      </c>
      <c r="CD35" s="3" t="str">
        <f t="shared" si="16"/>
        <v>LU4-04:11</v>
      </c>
      <c r="CE35" s="3" t="str">
        <f t="shared" si="16"/>
        <v>LU4-05:11</v>
      </c>
      <c r="CF35" s="3" t="str">
        <f t="shared" si="16"/>
        <v>LU4-06:11</v>
      </c>
      <c r="CG35" s="3" t="str">
        <f t="shared" si="16"/>
        <v>LU4-07:11</v>
      </c>
      <c r="CH35" s="3" t="str">
        <f t="shared" si="16"/>
        <v>LU4-08:11</v>
      </c>
      <c r="CI35" s="3" t="str">
        <f t="shared" si="16"/>
        <v>LU4-09:11</v>
      </c>
      <c r="CJ35" s="3" t="str">
        <f t="shared" si="16"/>
        <v>LU4-10:11</v>
      </c>
      <c r="CK35" s="3" t="str">
        <f t="shared" si="16"/>
        <v>LU4-11:11</v>
      </c>
      <c r="CL35" s="3" t="str">
        <f t="shared" si="16"/>
        <v>LU4-12:11</v>
      </c>
      <c r="CM35" s="3" t="str">
        <f t="shared" si="16"/>
        <v>LU4-13:11</v>
      </c>
      <c r="CN35" s="3" t="str">
        <f t="shared" si="16"/>
        <v>LU4-14:11</v>
      </c>
      <c r="CO35" s="3" t="str">
        <f t="shared" si="16"/>
        <v>LU4-15:11</v>
      </c>
      <c r="CP35" s="3" t="str">
        <f t="shared" si="16"/>
        <v>LU4-16:11</v>
      </c>
      <c r="CQ35" s="3" t="str">
        <f t="shared" ref="CQ35:CW45" si="17">_xlfn.CONCAT(CQ$33,CQ$32,"-",CQ$20,":",$C35)</f>
        <v>LU4-17:11</v>
      </c>
      <c r="CR35" s="3" t="str">
        <f t="shared" si="17"/>
        <v>LU4-18:11</v>
      </c>
      <c r="CS35" s="3" t="str">
        <f t="shared" si="17"/>
        <v>LU4-19:11</v>
      </c>
      <c r="CT35" s="3" t="str">
        <f t="shared" si="17"/>
        <v>LU4-20:11</v>
      </c>
      <c r="CU35" s="3" t="str">
        <f t="shared" si="17"/>
        <v>LU4-21:11</v>
      </c>
      <c r="CV35" s="3" t="str">
        <f t="shared" si="17"/>
        <v>LU4-22:11</v>
      </c>
      <c r="CW35" s="3" t="str">
        <f t="shared" si="17"/>
        <v>LU4-23:11</v>
      </c>
      <c r="CX35" s="5"/>
      <c r="CY35" s="2" t="s">
        <v>2582</v>
      </c>
      <c r="CZ35" s="3" t="str">
        <f t="shared" ref="CZ35:DO45" si="18">_xlfn.CONCAT(CZ$33,CZ$32,"-",CZ$20,":",$C35)</f>
        <v>LU5-01:11</v>
      </c>
      <c r="DA35" s="3" t="str">
        <f t="shared" si="18"/>
        <v>LU5-02:11</v>
      </c>
      <c r="DB35" s="3" t="str">
        <f t="shared" si="18"/>
        <v>LU5-03:11</v>
      </c>
      <c r="DC35" s="3" t="str">
        <f t="shared" si="18"/>
        <v>LU5-04:11</v>
      </c>
      <c r="DD35" s="3" t="str">
        <f t="shared" si="18"/>
        <v>LU5-05:11</v>
      </c>
      <c r="DE35" s="3" t="str">
        <f t="shared" si="18"/>
        <v>LU5-06:11</v>
      </c>
      <c r="DF35" s="3" t="str">
        <f t="shared" si="18"/>
        <v>LU5-07:11</v>
      </c>
      <c r="DG35" s="3" t="str">
        <f t="shared" si="18"/>
        <v>LU5-08:11</v>
      </c>
      <c r="DH35" s="3" t="str">
        <f t="shared" si="18"/>
        <v>LU5-09:11</v>
      </c>
      <c r="DI35" s="3" t="str">
        <f t="shared" si="18"/>
        <v>LU5-10:11</v>
      </c>
      <c r="DJ35" s="3" t="str">
        <f t="shared" si="18"/>
        <v>LU5-11:11</v>
      </c>
      <c r="DK35" s="3" t="str">
        <f t="shared" si="18"/>
        <v>LU5-12:11</v>
      </c>
      <c r="DL35" s="3" t="str">
        <f t="shared" si="18"/>
        <v>LU5-13:11</v>
      </c>
      <c r="DM35" s="3" t="str">
        <f t="shared" si="18"/>
        <v>LU5-14:11</v>
      </c>
      <c r="DN35" s="3" t="str">
        <f t="shared" si="18"/>
        <v>LU5-15:11</v>
      </c>
      <c r="DO35" s="3" t="str">
        <f t="shared" si="18"/>
        <v>LU5-16:11</v>
      </c>
      <c r="DP35" s="3" t="str">
        <f t="shared" ref="DP35:DV45" si="19">_xlfn.CONCAT(DP$33,DP$32,"-",DP$20,":",$C35)</f>
        <v>LU5-17:11</v>
      </c>
      <c r="DQ35" s="3" t="str">
        <f t="shared" si="19"/>
        <v>LU5-18:11</v>
      </c>
      <c r="DR35" s="3" t="str">
        <f t="shared" si="19"/>
        <v>LU5-19:11</v>
      </c>
      <c r="DS35" s="3" t="str">
        <f t="shared" si="19"/>
        <v>LU5-20:11</v>
      </c>
      <c r="DT35" s="3" t="str">
        <f t="shared" si="19"/>
        <v>LU5-21:11</v>
      </c>
      <c r="DU35" s="3" t="str">
        <f t="shared" si="19"/>
        <v>LU5-22:11</v>
      </c>
      <c r="DV35" s="3" t="str">
        <f t="shared" si="19"/>
        <v>LU5-23:11</v>
      </c>
    </row>
    <row r="36" spans="3:126" x14ac:dyDescent="0.25">
      <c r="C36" s="2" t="s">
        <v>2583</v>
      </c>
      <c r="D36" s="3" t="str">
        <f t="shared" si="10"/>
        <v>LU1-01:10</v>
      </c>
      <c r="E36" s="3" t="str">
        <f t="shared" si="10"/>
        <v>LU1-02:10</v>
      </c>
      <c r="F36" s="3" t="str">
        <f t="shared" si="10"/>
        <v>LU1-03:10</v>
      </c>
      <c r="G36" s="3" t="str">
        <f t="shared" si="10"/>
        <v>LU1-04:10</v>
      </c>
      <c r="H36" s="3" t="str">
        <f t="shared" si="10"/>
        <v>LU1-05:10</v>
      </c>
      <c r="I36" s="3" t="str">
        <f t="shared" si="10"/>
        <v>LU1-06:10</v>
      </c>
      <c r="J36" s="3" t="str">
        <f t="shared" si="10"/>
        <v>LU1-07:10</v>
      </c>
      <c r="K36" s="3" t="str">
        <f t="shared" si="10"/>
        <v>LU1-08:10</v>
      </c>
      <c r="L36" s="3" t="str">
        <f t="shared" si="10"/>
        <v>LU1-09:10</v>
      </c>
      <c r="M36" s="3" t="str">
        <f t="shared" si="10"/>
        <v>LU1-10:10</v>
      </c>
      <c r="N36" s="3" t="str">
        <f t="shared" si="10"/>
        <v>LU1-11:10</v>
      </c>
      <c r="O36" s="3" t="str">
        <f t="shared" si="10"/>
        <v>LU1-12:10</v>
      </c>
      <c r="P36" s="3" t="str">
        <f t="shared" si="10"/>
        <v>LU1-13:10</v>
      </c>
      <c r="Q36" s="3" t="str">
        <f t="shared" si="10"/>
        <v>LU1-14:10</v>
      </c>
      <c r="R36" s="3" t="str">
        <f t="shared" si="10"/>
        <v>LU1-15:10</v>
      </c>
      <c r="S36" s="3" t="str">
        <f t="shared" si="10"/>
        <v>LU1-16:10</v>
      </c>
      <c r="T36" s="3" t="str">
        <f t="shared" si="11"/>
        <v>LU1-17:10</v>
      </c>
      <c r="U36" s="3" t="str">
        <f t="shared" si="11"/>
        <v>LU1-18:10</v>
      </c>
      <c r="V36" s="3" t="str">
        <f t="shared" si="11"/>
        <v>LU1-19:10</v>
      </c>
      <c r="W36" s="3" t="str">
        <f t="shared" si="11"/>
        <v>LU1-20:10</v>
      </c>
      <c r="X36" s="3" t="str">
        <f t="shared" si="11"/>
        <v>LU1-21:10</v>
      </c>
      <c r="Y36" s="3" t="str">
        <f t="shared" si="11"/>
        <v>LU1-22:10</v>
      </c>
      <c r="Z36" s="3" t="str">
        <f t="shared" si="11"/>
        <v>LU1-23:10</v>
      </c>
      <c r="AA36" s="5"/>
      <c r="AB36" s="2" t="s">
        <v>2583</v>
      </c>
      <c r="AC36" s="3" t="str">
        <f t="shared" si="12"/>
        <v>LU2-01:10</v>
      </c>
      <c r="AD36" s="3" t="str">
        <f t="shared" si="12"/>
        <v>LU2-02:10</v>
      </c>
      <c r="AE36" s="3" t="str">
        <f t="shared" si="12"/>
        <v>LU2-03:10</v>
      </c>
      <c r="AF36" s="3" t="str">
        <f t="shared" si="12"/>
        <v>LU2-04:10</v>
      </c>
      <c r="AG36" s="3" t="str">
        <f t="shared" si="12"/>
        <v>LU2-05:10</v>
      </c>
      <c r="AH36" s="3" t="str">
        <f t="shared" si="12"/>
        <v>LU2-06:10</v>
      </c>
      <c r="AI36" s="3" t="str">
        <f t="shared" si="12"/>
        <v>LU2-07:10</v>
      </c>
      <c r="AJ36" s="3" t="str">
        <f t="shared" si="12"/>
        <v>LU2-08:10</v>
      </c>
      <c r="AK36" s="3" t="str">
        <f t="shared" si="12"/>
        <v>LU2-09:10</v>
      </c>
      <c r="AL36" s="3" t="str">
        <f t="shared" si="12"/>
        <v>LU2-10:10</v>
      </c>
      <c r="AM36" s="3" t="str">
        <f t="shared" si="12"/>
        <v>LU2-11:10</v>
      </c>
      <c r="AN36" s="3" t="str">
        <f t="shared" si="12"/>
        <v>LU2-12:10</v>
      </c>
      <c r="AO36" s="3" t="str">
        <f t="shared" si="12"/>
        <v>LU2-13:10</v>
      </c>
      <c r="AP36" s="3" t="str">
        <f t="shared" si="12"/>
        <v>LU2-14:10</v>
      </c>
      <c r="AQ36" s="3" t="str">
        <f t="shared" si="12"/>
        <v>LU2-15:10</v>
      </c>
      <c r="AR36" s="3" t="str">
        <f t="shared" si="12"/>
        <v>LU2-16:10</v>
      </c>
      <c r="AS36" s="3" t="str">
        <f t="shared" si="13"/>
        <v>LU2-17:10</v>
      </c>
      <c r="AT36" s="3" t="str">
        <f t="shared" si="13"/>
        <v>LU2-18:10</v>
      </c>
      <c r="AU36" s="3" t="str">
        <f t="shared" si="13"/>
        <v>LU2-19:10</v>
      </c>
      <c r="AV36" s="3" t="str">
        <f t="shared" si="13"/>
        <v>LU2-20:10</v>
      </c>
      <c r="AW36" s="3" t="str">
        <f t="shared" si="13"/>
        <v>LU2-21:10</v>
      </c>
      <c r="AX36" s="3" t="str">
        <f t="shared" si="13"/>
        <v>LU2-22:10</v>
      </c>
      <c r="AY36" s="3" t="str">
        <f t="shared" si="13"/>
        <v>LU2-23:10</v>
      </c>
      <c r="AZ36" s="5"/>
      <c r="BA36" s="2" t="s">
        <v>2583</v>
      </c>
      <c r="BB36" s="3" t="str">
        <f t="shared" si="14"/>
        <v>LU3-01:10</v>
      </c>
      <c r="BC36" s="3" t="str">
        <f t="shared" si="14"/>
        <v>LU3-02:10</v>
      </c>
      <c r="BD36" s="3" t="str">
        <f t="shared" si="14"/>
        <v>LU3-03:10</v>
      </c>
      <c r="BE36" s="3" t="str">
        <f t="shared" si="14"/>
        <v>LU3-04:10</v>
      </c>
      <c r="BF36" s="3" t="str">
        <f t="shared" si="14"/>
        <v>LU3-05:10</v>
      </c>
      <c r="BG36" s="3" t="str">
        <f t="shared" si="14"/>
        <v>LU3-06:10</v>
      </c>
      <c r="BH36" s="3" t="str">
        <f t="shared" si="14"/>
        <v>LU3-07:10</v>
      </c>
      <c r="BI36" s="3" t="str">
        <f t="shared" si="14"/>
        <v>LU3-08:10</v>
      </c>
      <c r="BJ36" s="3" t="str">
        <f t="shared" si="14"/>
        <v>LU3-09:10</v>
      </c>
      <c r="BK36" s="3" t="str">
        <f t="shared" si="14"/>
        <v>LU3-10:10</v>
      </c>
      <c r="BL36" s="3" t="str">
        <f t="shared" si="14"/>
        <v>LU3-11:10</v>
      </c>
      <c r="BM36" s="3" t="str">
        <f t="shared" si="14"/>
        <v>LU3-12:10</v>
      </c>
      <c r="BN36" s="3" t="str">
        <f t="shared" si="14"/>
        <v>LU3-13:10</v>
      </c>
      <c r="BO36" s="3" t="str">
        <f t="shared" si="14"/>
        <v>LU3-14:10</v>
      </c>
      <c r="BP36" s="3" t="str">
        <f t="shared" si="14"/>
        <v>LU3-15:10</v>
      </c>
      <c r="BQ36" s="3" t="str">
        <f t="shared" si="14"/>
        <v>LU3-16:10</v>
      </c>
      <c r="BR36" s="3" t="str">
        <f t="shared" si="15"/>
        <v>LU3-17:10</v>
      </c>
      <c r="BS36" s="3" t="str">
        <f t="shared" si="15"/>
        <v>LU3-18:10</v>
      </c>
      <c r="BT36" s="3" t="str">
        <f t="shared" si="15"/>
        <v>LU3-19:10</v>
      </c>
      <c r="BU36" s="3" t="str">
        <f t="shared" si="15"/>
        <v>LU3-20:10</v>
      </c>
      <c r="BV36" s="3" t="str">
        <f t="shared" si="15"/>
        <v>LU3-21:10</v>
      </c>
      <c r="BW36" s="3" t="str">
        <f t="shared" si="15"/>
        <v>LU3-22:10</v>
      </c>
      <c r="BX36" s="3" t="str">
        <f t="shared" si="15"/>
        <v>LU3-23:10</v>
      </c>
      <c r="BY36" s="5"/>
      <c r="BZ36" s="2" t="s">
        <v>2583</v>
      </c>
      <c r="CA36" s="3" t="str">
        <f t="shared" si="16"/>
        <v>LU4-01:10</v>
      </c>
      <c r="CB36" s="3" t="str">
        <f t="shared" si="16"/>
        <v>LU4-02:10</v>
      </c>
      <c r="CC36" s="3" t="str">
        <f t="shared" si="16"/>
        <v>LU4-03:10</v>
      </c>
      <c r="CD36" s="3" t="str">
        <f t="shared" si="16"/>
        <v>LU4-04:10</v>
      </c>
      <c r="CE36" s="3" t="str">
        <f t="shared" si="16"/>
        <v>LU4-05:10</v>
      </c>
      <c r="CF36" s="3" t="str">
        <f t="shared" si="16"/>
        <v>LU4-06:10</v>
      </c>
      <c r="CG36" s="3" t="str">
        <f t="shared" si="16"/>
        <v>LU4-07:10</v>
      </c>
      <c r="CH36" s="3" t="str">
        <f t="shared" si="16"/>
        <v>LU4-08:10</v>
      </c>
      <c r="CI36" s="3" t="str">
        <f t="shared" si="16"/>
        <v>LU4-09:10</v>
      </c>
      <c r="CJ36" s="3" t="str">
        <f t="shared" si="16"/>
        <v>LU4-10:10</v>
      </c>
      <c r="CK36" s="3" t="str">
        <f t="shared" si="16"/>
        <v>LU4-11:10</v>
      </c>
      <c r="CL36" s="3" t="str">
        <f t="shared" si="16"/>
        <v>LU4-12:10</v>
      </c>
      <c r="CM36" s="3" t="str">
        <f t="shared" si="16"/>
        <v>LU4-13:10</v>
      </c>
      <c r="CN36" s="3" t="str">
        <f t="shared" si="16"/>
        <v>LU4-14:10</v>
      </c>
      <c r="CO36" s="3" t="str">
        <f t="shared" si="16"/>
        <v>LU4-15:10</v>
      </c>
      <c r="CP36" s="3" t="str">
        <f t="shared" si="16"/>
        <v>LU4-16:10</v>
      </c>
      <c r="CQ36" s="3" t="str">
        <f t="shared" si="17"/>
        <v>LU4-17:10</v>
      </c>
      <c r="CR36" s="3" t="str">
        <f t="shared" si="17"/>
        <v>LU4-18:10</v>
      </c>
      <c r="CS36" s="3" t="str">
        <f t="shared" si="17"/>
        <v>LU4-19:10</v>
      </c>
      <c r="CT36" s="3" t="str">
        <f t="shared" si="17"/>
        <v>LU4-20:10</v>
      </c>
      <c r="CU36" s="3" t="str">
        <f t="shared" si="17"/>
        <v>LU4-21:10</v>
      </c>
      <c r="CV36" s="3" t="str">
        <f t="shared" si="17"/>
        <v>LU4-22:10</v>
      </c>
      <c r="CW36" s="3" t="str">
        <f t="shared" si="17"/>
        <v>LU4-23:10</v>
      </c>
      <c r="CX36" s="5"/>
      <c r="CY36" s="2" t="s">
        <v>2583</v>
      </c>
      <c r="CZ36" s="3" t="str">
        <f t="shared" si="18"/>
        <v>LU5-01:10</v>
      </c>
      <c r="DA36" s="3" t="str">
        <f t="shared" si="18"/>
        <v>LU5-02:10</v>
      </c>
      <c r="DB36" s="3" t="str">
        <f t="shared" si="18"/>
        <v>LU5-03:10</v>
      </c>
      <c r="DC36" s="3" t="str">
        <f t="shared" si="18"/>
        <v>LU5-04:10</v>
      </c>
      <c r="DD36" s="3" t="str">
        <f t="shared" si="18"/>
        <v>LU5-05:10</v>
      </c>
      <c r="DE36" s="3" t="str">
        <f t="shared" si="18"/>
        <v>LU5-06:10</v>
      </c>
      <c r="DF36" s="3" t="str">
        <f t="shared" si="18"/>
        <v>LU5-07:10</v>
      </c>
      <c r="DG36" s="3" t="str">
        <f t="shared" si="18"/>
        <v>LU5-08:10</v>
      </c>
      <c r="DH36" s="3" t="str">
        <f t="shared" si="18"/>
        <v>LU5-09:10</v>
      </c>
      <c r="DI36" s="3" t="str">
        <f t="shared" si="18"/>
        <v>LU5-10:10</v>
      </c>
      <c r="DJ36" s="3" t="str">
        <f t="shared" si="18"/>
        <v>LU5-11:10</v>
      </c>
      <c r="DK36" s="3" t="str">
        <f t="shared" si="18"/>
        <v>LU5-12:10</v>
      </c>
      <c r="DL36" s="3" t="str">
        <f t="shared" si="18"/>
        <v>LU5-13:10</v>
      </c>
      <c r="DM36" s="3" t="str">
        <f t="shared" si="18"/>
        <v>LU5-14:10</v>
      </c>
      <c r="DN36" s="3" t="str">
        <f t="shared" si="18"/>
        <v>LU5-15:10</v>
      </c>
      <c r="DO36" s="3" t="str">
        <f t="shared" si="18"/>
        <v>LU5-16:10</v>
      </c>
      <c r="DP36" s="3" t="str">
        <f t="shared" si="19"/>
        <v>LU5-17:10</v>
      </c>
      <c r="DQ36" s="3" t="str">
        <f t="shared" si="19"/>
        <v>LU5-18:10</v>
      </c>
      <c r="DR36" s="3" t="str">
        <f t="shared" si="19"/>
        <v>LU5-19:10</v>
      </c>
      <c r="DS36" s="3" t="str">
        <f t="shared" si="19"/>
        <v>LU5-20:10</v>
      </c>
      <c r="DT36" s="3" t="str">
        <f t="shared" si="19"/>
        <v>LU5-21:10</v>
      </c>
      <c r="DU36" s="3" t="str">
        <f t="shared" si="19"/>
        <v>LU5-22:10</v>
      </c>
      <c r="DV36" s="3" t="str">
        <f t="shared" si="19"/>
        <v>LU5-23:10</v>
      </c>
    </row>
    <row r="37" spans="3:126" x14ac:dyDescent="0.25">
      <c r="C37" s="2" t="s">
        <v>2581</v>
      </c>
      <c r="D37" s="3" t="str">
        <f t="shared" si="10"/>
        <v>LU1-01:09</v>
      </c>
      <c r="E37" s="3" t="str">
        <f t="shared" si="10"/>
        <v>LU1-02:09</v>
      </c>
      <c r="F37" s="3" t="str">
        <f t="shared" si="10"/>
        <v>LU1-03:09</v>
      </c>
      <c r="G37" s="3" t="str">
        <f t="shared" si="10"/>
        <v>LU1-04:09</v>
      </c>
      <c r="H37" s="3" t="str">
        <f t="shared" si="10"/>
        <v>LU1-05:09</v>
      </c>
      <c r="I37" s="3" t="str">
        <f t="shared" si="10"/>
        <v>LU1-06:09</v>
      </c>
      <c r="J37" s="3" t="str">
        <f t="shared" si="10"/>
        <v>LU1-07:09</v>
      </c>
      <c r="K37" s="3" t="str">
        <f t="shared" si="10"/>
        <v>LU1-08:09</v>
      </c>
      <c r="L37" s="3" t="str">
        <f t="shared" si="10"/>
        <v>LU1-09:09</v>
      </c>
      <c r="M37" s="3" t="str">
        <f t="shared" si="10"/>
        <v>LU1-10:09</v>
      </c>
      <c r="N37" s="3" t="str">
        <f t="shared" si="10"/>
        <v>LU1-11:09</v>
      </c>
      <c r="O37" s="3" t="str">
        <f t="shared" si="10"/>
        <v>LU1-12:09</v>
      </c>
      <c r="P37" s="3" t="str">
        <f t="shared" si="10"/>
        <v>LU1-13:09</v>
      </c>
      <c r="Q37" s="3" t="str">
        <f t="shared" si="10"/>
        <v>LU1-14:09</v>
      </c>
      <c r="R37" s="3" t="str">
        <f t="shared" si="10"/>
        <v>LU1-15:09</v>
      </c>
      <c r="S37" s="3" t="str">
        <f t="shared" si="10"/>
        <v>LU1-16:09</v>
      </c>
      <c r="T37" s="3" t="str">
        <f t="shared" si="11"/>
        <v>LU1-17:09</v>
      </c>
      <c r="U37" s="3" t="str">
        <f t="shared" si="11"/>
        <v>LU1-18:09</v>
      </c>
      <c r="V37" s="3" t="str">
        <f t="shared" si="11"/>
        <v>LU1-19:09</v>
      </c>
      <c r="W37" s="3" t="str">
        <f t="shared" si="11"/>
        <v>LU1-20:09</v>
      </c>
      <c r="X37" s="3" t="str">
        <f t="shared" si="11"/>
        <v>LU1-21:09</v>
      </c>
      <c r="Y37" s="3" t="str">
        <f t="shared" si="11"/>
        <v>LU1-22:09</v>
      </c>
      <c r="Z37" s="3" t="str">
        <f t="shared" si="11"/>
        <v>LU1-23:09</v>
      </c>
      <c r="AA37" s="5"/>
      <c r="AB37" s="2" t="s">
        <v>2581</v>
      </c>
      <c r="AC37" s="3" t="str">
        <f t="shared" si="12"/>
        <v>LU2-01:09</v>
      </c>
      <c r="AD37" s="3" t="str">
        <f t="shared" si="12"/>
        <v>LU2-02:09</v>
      </c>
      <c r="AE37" s="3" t="str">
        <f t="shared" si="12"/>
        <v>LU2-03:09</v>
      </c>
      <c r="AF37" s="3" t="str">
        <f t="shared" si="12"/>
        <v>LU2-04:09</v>
      </c>
      <c r="AG37" s="3" t="str">
        <f t="shared" si="12"/>
        <v>LU2-05:09</v>
      </c>
      <c r="AH37" s="3" t="str">
        <f t="shared" si="12"/>
        <v>LU2-06:09</v>
      </c>
      <c r="AI37" s="3" t="str">
        <f t="shared" si="12"/>
        <v>LU2-07:09</v>
      </c>
      <c r="AJ37" s="3" t="str">
        <f t="shared" si="12"/>
        <v>LU2-08:09</v>
      </c>
      <c r="AK37" s="3" t="str">
        <f t="shared" si="12"/>
        <v>LU2-09:09</v>
      </c>
      <c r="AL37" s="3" t="str">
        <f t="shared" si="12"/>
        <v>LU2-10:09</v>
      </c>
      <c r="AM37" s="3" t="str">
        <f t="shared" si="12"/>
        <v>LU2-11:09</v>
      </c>
      <c r="AN37" s="3" t="str">
        <f t="shared" si="12"/>
        <v>LU2-12:09</v>
      </c>
      <c r="AO37" s="3" t="str">
        <f t="shared" si="12"/>
        <v>LU2-13:09</v>
      </c>
      <c r="AP37" s="3" t="str">
        <f t="shared" si="12"/>
        <v>LU2-14:09</v>
      </c>
      <c r="AQ37" s="3" t="str">
        <f t="shared" si="12"/>
        <v>LU2-15:09</v>
      </c>
      <c r="AR37" s="3" t="str">
        <f t="shared" si="12"/>
        <v>LU2-16:09</v>
      </c>
      <c r="AS37" s="3" t="str">
        <f t="shared" si="13"/>
        <v>LU2-17:09</v>
      </c>
      <c r="AT37" s="3" t="str">
        <f t="shared" si="13"/>
        <v>LU2-18:09</v>
      </c>
      <c r="AU37" s="3" t="str">
        <f t="shared" si="13"/>
        <v>LU2-19:09</v>
      </c>
      <c r="AV37" s="3" t="str">
        <f t="shared" si="13"/>
        <v>LU2-20:09</v>
      </c>
      <c r="AW37" s="3" t="str">
        <f t="shared" si="13"/>
        <v>LU2-21:09</v>
      </c>
      <c r="AX37" s="3" t="str">
        <f t="shared" si="13"/>
        <v>LU2-22:09</v>
      </c>
      <c r="AY37" s="3" t="str">
        <f t="shared" si="13"/>
        <v>LU2-23:09</v>
      </c>
      <c r="AZ37" s="5"/>
      <c r="BA37" s="2" t="s">
        <v>2581</v>
      </c>
      <c r="BB37" s="3" t="str">
        <f t="shared" si="14"/>
        <v>LU3-01:09</v>
      </c>
      <c r="BC37" s="3" t="str">
        <f t="shared" si="14"/>
        <v>LU3-02:09</v>
      </c>
      <c r="BD37" s="3" t="str">
        <f t="shared" si="14"/>
        <v>LU3-03:09</v>
      </c>
      <c r="BE37" s="3" t="str">
        <f t="shared" si="14"/>
        <v>LU3-04:09</v>
      </c>
      <c r="BF37" s="3" t="str">
        <f t="shared" si="14"/>
        <v>LU3-05:09</v>
      </c>
      <c r="BG37" s="3" t="str">
        <f t="shared" si="14"/>
        <v>LU3-06:09</v>
      </c>
      <c r="BH37" s="3" t="str">
        <f t="shared" si="14"/>
        <v>LU3-07:09</v>
      </c>
      <c r="BI37" s="3" t="str">
        <f t="shared" si="14"/>
        <v>LU3-08:09</v>
      </c>
      <c r="BJ37" s="3" t="str">
        <f t="shared" si="14"/>
        <v>LU3-09:09</v>
      </c>
      <c r="BK37" s="3" t="str">
        <f t="shared" si="14"/>
        <v>LU3-10:09</v>
      </c>
      <c r="BL37" s="3" t="str">
        <f t="shared" si="14"/>
        <v>LU3-11:09</v>
      </c>
      <c r="BM37" s="3" t="str">
        <f t="shared" si="14"/>
        <v>LU3-12:09</v>
      </c>
      <c r="BN37" s="3" t="str">
        <f t="shared" si="14"/>
        <v>LU3-13:09</v>
      </c>
      <c r="BO37" s="3" t="str">
        <f t="shared" si="14"/>
        <v>LU3-14:09</v>
      </c>
      <c r="BP37" s="3" t="str">
        <f t="shared" si="14"/>
        <v>LU3-15:09</v>
      </c>
      <c r="BQ37" s="3" t="str">
        <f t="shared" si="14"/>
        <v>LU3-16:09</v>
      </c>
      <c r="BR37" s="3" t="str">
        <f t="shared" si="15"/>
        <v>LU3-17:09</v>
      </c>
      <c r="BS37" s="3" t="str">
        <f t="shared" si="15"/>
        <v>LU3-18:09</v>
      </c>
      <c r="BT37" s="3" t="str">
        <f t="shared" si="15"/>
        <v>LU3-19:09</v>
      </c>
      <c r="BU37" s="3" t="str">
        <f t="shared" si="15"/>
        <v>LU3-20:09</v>
      </c>
      <c r="BV37" s="3" t="str">
        <f t="shared" si="15"/>
        <v>LU3-21:09</v>
      </c>
      <c r="BW37" s="3" t="str">
        <f t="shared" si="15"/>
        <v>LU3-22:09</v>
      </c>
      <c r="BX37" s="3" t="str">
        <f t="shared" si="15"/>
        <v>LU3-23:09</v>
      </c>
      <c r="BY37" s="5"/>
      <c r="BZ37" s="2" t="s">
        <v>2581</v>
      </c>
      <c r="CA37" s="3" t="str">
        <f t="shared" si="16"/>
        <v>LU4-01:09</v>
      </c>
      <c r="CB37" s="3" t="str">
        <f t="shared" si="16"/>
        <v>LU4-02:09</v>
      </c>
      <c r="CC37" s="3" t="str">
        <f t="shared" si="16"/>
        <v>LU4-03:09</v>
      </c>
      <c r="CD37" s="3" t="str">
        <f t="shared" si="16"/>
        <v>LU4-04:09</v>
      </c>
      <c r="CE37" s="3" t="str">
        <f t="shared" si="16"/>
        <v>LU4-05:09</v>
      </c>
      <c r="CF37" s="3" t="str">
        <f t="shared" si="16"/>
        <v>LU4-06:09</v>
      </c>
      <c r="CG37" s="3" t="str">
        <f t="shared" si="16"/>
        <v>LU4-07:09</v>
      </c>
      <c r="CH37" s="3" t="str">
        <f t="shared" si="16"/>
        <v>LU4-08:09</v>
      </c>
      <c r="CI37" s="3" t="str">
        <f t="shared" si="16"/>
        <v>LU4-09:09</v>
      </c>
      <c r="CJ37" s="3" t="str">
        <f t="shared" si="16"/>
        <v>LU4-10:09</v>
      </c>
      <c r="CK37" s="3" t="str">
        <f t="shared" si="16"/>
        <v>LU4-11:09</v>
      </c>
      <c r="CL37" s="3" t="str">
        <f t="shared" si="16"/>
        <v>LU4-12:09</v>
      </c>
      <c r="CM37" s="3" t="str">
        <f t="shared" si="16"/>
        <v>LU4-13:09</v>
      </c>
      <c r="CN37" s="3" t="str">
        <f t="shared" si="16"/>
        <v>LU4-14:09</v>
      </c>
      <c r="CO37" s="3" t="str">
        <f t="shared" si="16"/>
        <v>LU4-15:09</v>
      </c>
      <c r="CP37" s="3" t="str">
        <f t="shared" si="16"/>
        <v>LU4-16:09</v>
      </c>
      <c r="CQ37" s="3" t="str">
        <f t="shared" si="17"/>
        <v>LU4-17:09</v>
      </c>
      <c r="CR37" s="3" t="str">
        <f t="shared" si="17"/>
        <v>LU4-18:09</v>
      </c>
      <c r="CS37" s="3" t="str">
        <f t="shared" si="17"/>
        <v>LU4-19:09</v>
      </c>
      <c r="CT37" s="3" t="str">
        <f t="shared" si="17"/>
        <v>LU4-20:09</v>
      </c>
      <c r="CU37" s="3" t="str">
        <f t="shared" si="17"/>
        <v>LU4-21:09</v>
      </c>
      <c r="CV37" s="3" t="str">
        <f t="shared" si="17"/>
        <v>LU4-22:09</v>
      </c>
      <c r="CW37" s="3" t="str">
        <f t="shared" si="17"/>
        <v>LU4-23:09</v>
      </c>
      <c r="CX37" s="5"/>
      <c r="CY37" s="2" t="s">
        <v>2581</v>
      </c>
      <c r="CZ37" s="3" t="str">
        <f t="shared" si="18"/>
        <v>LU5-01:09</v>
      </c>
      <c r="DA37" s="3" t="str">
        <f t="shared" si="18"/>
        <v>LU5-02:09</v>
      </c>
      <c r="DB37" s="3" t="str">
        <f t="shared" si="18"/>
        <v>LU5-03:09</v>
      </c>
      <c r="DC37" s="3" t="str">
        <f t="shared" si="18"/>
        <v>LU5-04:09</v>
      </c>
      <c r="DD37" s="3" t="str">
        <f t="shared" si="18"/>
        <v>LU5-05:09</v>
      </c>
      <c r="DE37" s="3" t="str">
        <f t="shared" si="18"/>
        <v>LU5-06:09</v>
      </c>
      <c r="DF37" s="3" t="str">
        <f t="shared" si="18"/>
        <v>LU5-07:09</v>
      </c>
      <c r="DG37" s="3" t="str">
        <f t="shared" si="18"/>
        <v>LU5-08:09</v>
      </c>
      <c r="DH37" s="3" t="str">
        <f t="shared" si="18"/>
        <v>LU5-09:09</v>
      </c>
      <c r="DI37" s="3" t="str">
        <f t="shared" si="18"/>
        <v>LU5-10:09</v>
      </c>
      <c r="DJ37" s="3" t="str">
        <f t="shared" si="18"/>
        <v>LU5-11:09</v>
      </c>
      <c r="DK37" s="3" t="str">
        <f t="shared" si="18"/>
        <v>LU5-12:09</v>
      </c>
      <c r="DL37" s="3" t="str">
        <f t="shared" si="18"/>
        <v>LU5-13:09</v>
      </c>
      <c r="DM37" s="3" t="str">
        <f t="shared" si="18"/>
        <v>LU5-14:09</v>
      </c>
      <c r="DN37" s="3" t="str">
        <f t="shared" si="18"/>
        <v>LU5-15:09</v>
      </c>
      <c r="DO37" s="3" t="str">
        <f t="shared" si="18"/>
        <v>LU5-16:09</v>
      </c>
      <c r="DP37" s="3" t="str">
        <f t="shared" si="19"/>
        <v>LU5-17:09</v>
      </c>
      <c r="DQ37" s="3" t="str">
        <f t="shared" si="19"/>
        <v>LU5-18:09</v>
      </c>
      <c r="DR37" s="3" t="str">
        <f t="shared" si="19"/>
        <v>LU5-19:09</v>
      </c>
      <c r="DS37" s="3" t="str">
        <f t="shared" si="19"/>
        <v>LU5-20:09</v>
      </c>
      <c r="DT37" s="3" t="str">
        <f t="shared" si="19"/>
        <v>LU5-21:09</v>
      </c>
      <c r="DU37" s="3" t="str">
        <f t="shared" si="19"/>
        <v>LU5-22:09</v>
      </c>
      <c r="DV37" s="3" t="str">
        <f t="shared" si="19"/>
        <v>LU5-23:09</v>
      </c>
    </row>
    <row r="38" spans="3:126" x14ac:dyDescent="0.25">
      <c r="C38" s="2" t="s">
        <v>2580</v>
      </c>
      <c r="D38" s="3" t="str">
        <f t="shared" si="10"/>
        <v>LU1-01:08</v>
      </c>
      <c r="E38" s="3" t="str">
        <f t="shared" si="10"/>
        <v>LU1-02:08</v>
      </c>
      <c r="F38" s="3" t="str">
        <f t="shared" si="10"/>
        <v>LU1-03:08</v>
      </c>
      <c r="G38" s="3" t="str">
        <f t="shared" si="10"/>
        <v>LU1-04:08</v>
      </c>
      <c r="H38" s="3" t="str">
        <f t="shared" si="10"/>
        <v>LU1-05:08</v>
      </c>
      <c r="I38" s="3" t="str">
        <f t="shared" si="10"/>
        <v>LU1-06:08</v>
      </c>
      <c r="J38" s="3" t="str">
        <f t="shared" si="10"/>
        <v>LU1-07:08</v>
      </c>
      <c r="K38" s="3" t="str">
        <f t="shared" si="10"/>
        <v>LU1-08:08</v>
      </c>
      <c r="L38" s="3" t="str">
        <f t="shared" si="10"/>
        <v>LU1-09:08</v>
      </c>
      <c r="M38" s="3" t="str">
        <f t="shared" si="10"/>
        <v>LU1-10:08</v>
      </c>
      <c r="N38" s="3" t="str">
        <f t="shared" si="10"/>
        <v>LU1-11:08</v>
      </c>
      <c r="O38" s="3" t="str">
        <f t="shared" si="10"/>
        <v>LU1-12:08</v>
      </c>
      <c r="P38" s="3" t="str">
        <f t="shared" si="10"/>
        <v>LU1-13:08</v>
      </c>
      <c r="Q38" s="3" t="str">
        <f t="shared" si="10"/>
        <v>LU1-14:08</v>
      </c>
      <c r="R38" s="3" t="str">
        <f t="shared" si="10"/>
        <v>LU1-15:08</v>
      </c>
      <c r="S38" s="3" t="str">
        <f t="shared" si="10"/>
        <v>LU1-16:08</v>
      </c>
      <c r="T38" s="3" t="str">
        <f t="shared" si="11"/>
        <v>LU1-17:08</v>
      </c>
      <c r="U38" s="3" t="str">
        <f t="shared" si="11"/>
        <v>LU1-18:08</v>
      </c>
      <c r="V38" s="3" t="str">
        <f t="shared" si="11"/>
        <v>LU1-19:08</v>
      </c>
      <c r="W38" s="3" t="str">
        <f t="shared" si="11"/>
        <v>LU1-20:08</v>
      </c>
      <c r="X38" s="3" t="str">
        <f t="shared" si="11"/>
        <v>LU1-21:08</v>
      </c>
      <c r="Y38" s="3" t="str">
        <f t="shared" si="11"/>
        <v>LU1-22:08</v>
      </c>
      <c r="Z38" s="3" t="str">
        <f t="shared" si="11"/>
        <v>LU1-23:08</v>
      </c>
      <c r="AA38" s="5"/>
      <c r="AB38" s="2" t="s">
        <v>2580</v>
      </c>
      <c r="AC38" s="3" t="str">
        <f t="shared" si="12"/>
        <v>LU2-01:08</v>
      </c>
      <c r="AD38" s="3" t="str">
        <f t="shared" si="12"/>
        <v>LU2-02:08</v>
      </c>
      <c r="AE38" s="3" t="str">
        <f t="shared" si="12"/>
        <v>LU2-03:08</v>
      </c>
      <c r="AF38" s="3" t="str">
        <f t="shared" si="12"/>
        <v>LU2-04:08</v>
      </c>
      <c r="AG38" s="3" t="str">
        <f t="shared" si="12"/>
        <v>LU2-05:08</v>
      </c>
      <c r="AH38" s="3" t="str">
        <f t="shared" si="12"/>
        <v>LU2-06:08</v>
      </c>
      <c r="AI38" s="3" t="str">
        <f t="shared" si="12"/>
        <v>LU2-07:08</v>
      </c>
      <c r="AJ38" s="3" t="str">
        <f t="shared" si="12"/>
        <v>LU2-08:08</v>
      </c>
      <c r="AK38" s="3" t="str">
        <f t="shared" si="12"/>
        <v>LU2-09:08</v>
      </c>
      <c r="AL38" s="3" t="str">
        <f t="shared" si="12"/>
        <v>LU2-10:08</v>
      </c>
      <c r="AM38" s="3" t="str">
        <f t="shared" si="12"/>
        <v>LU2-11:08</v>
      </c>
      <c r="AN38" s="3" t="str">
        <f t="shared" si="12"/>
        <v>LU2-12:08</v>
      </c>
      <c r="AO38" s="3" t="str">
        <f t="shared" si="12"/>
        <v>LU2-13:08</v>
      </c>
      <c r="AP38" s="3" t="str">
        <f t="shared" si="12"/>
        <v>LU2-14:08</v>
      </c>
      <c r="AQ38" s="3" t="str">
        <f t="shared" si="12"/>
        <v>LU2-15:08</v>
      </c>
      <c r="AR38" s="3" t="str">
        <f t="shared" si="12"/>
        <v>LU2-16:08</v>
      </c>
      <c r="AS38" s="3" t="str">
        <f t="shared" si="13"/>
        <v>LU2-17:08</v>
      </c>
      <c r="AT38" s="3" t="str">
        <f t="shared" si="13"/>
        <v>LU2-18:08</v>
      </c>
      <c r="AU38" s="3" t="str">
        <f t="shared" si="13"/>
        <v>LU2-19:08</v>
      </c>
      <c r="AV38" s="3" t="str">
        <f t="shared" si="13"/>
        <v>LU2-20:08</v>
      </c>
      <c r="AW38" s="3" t="str">
        <f t="shared" si="13"/>
        <v>LU2-21:08</v>
      </c>
      <c r="AX38" s="3" t="str">
        <f t="shared" si="13"/>
        <v>LU2-22:08</v>
      </c>
      <c r="AY38" s="3" t="str">
        <f t="shared" si="13"/>
        <v>LU2-23:08</v>
      </c>
      <c r="AZ38" s="5"/>
      <c r="BA38" s="2" t="s">
        <v>2580</v>
      </c>
      <c r="BB38" s="3" t="str">
        <f t="shared" si="14"/>
        <v>LU3-01:08</v>
      </c>
      <c r="BC38" s="3" t="str">
        <f t="shared" si="14"/>
        <v>LU3-02:08</v>
      </c>
      <c r="BD38" s="3" t="str">
        <f t="shared" si="14"/>
        <v>LU3-03:08</v>
      </c>
      <c r="BE38" s="3" t="str">
        <f t="shared" si="14"/>
        <v>LU3-04:08</v>
      </c>
      <c r="BF38" s="3" t="str">
        <f t="shared" si="14"/>
        <v>LU3-05:08</v>
      </c>
      <c r="BG38" s="3" t="str">
        <f t="shared" si="14"/>
        <v>LU3-06:08</v>
      </c>
      <c r="BH38" s="3" t="str">
        <f t="shared" si="14"/>
        <v>LU3-07:08</v>
      </c>
      <c r="BI38" s="3" t="str">
        <f t="shared" si="14"/>
        <v>LU3-08:08</v>
      </c>
      <c r="BJ38" s="3" t="str">
        <f t="shared" si="14"/>
        <v>LU3-09:08</v>
      </c>
      <c r="BK38" s="3" t="str">
        <f t="shared" si="14"/>
        <v>LU3-10:08</v>
      </c>
      <c r="BL38" s="3" t="str">
        <f t="shared" si="14"/>
        <v>LU3-11:08</v>
      </c>
      <c r="BM38" s="3" t="str">
        <f t="shared" si="14"/>
        <v>LU3-12:08</v>
      </c>
      <c r="BN38" s="3" t="str">
        <f t="shared" si="14"/>
        <v>LU3-13:08</v>
      </c>
      <c r="BO38" s="3" t="str">
        <f t="shared" si="14"/>
        <v>LU3-14:08</v>
      </c>
      <c r="BP38" s="3" t="str">
        <f t="shared" si="14"/>
        <v>LU3-15:08</v>
      </c>
      <c r="BQ38" s="3" t="str">
        <f t="shared" si="14"/>
        <v>LU3-16:08</v>
      </c>
      <c r="BR38" s="3" t="str">
        <f t="shared" si="15"/>
        <v>LU3-17:08</v>
      </c>
      <c r="BS38" s="3" t="str">
        <f t="shared" si="15"/>
        <v>LU3-18:08</v>
      </c>
      <c r="BT38" s="3" t="str">
        <f t="shared" si="15"/>
        <v>LU3-19:08</v>
      </c>
      <c r="BU38" s="3" t="str">
        <f t="shared" si="15"/>
        <v>LU3-20:08</v>
      </c>
      <c r="BV38" s="3" t="str">
        <f t="shared" si="15"/>
        <v>LU3-21:08</v>
      </c>
      <c r="BW38" s="3" t="str">
        <f t="shared" si="15"/>
        <v>LU3-22:08</v>
      </c>
      <c r="BX38" s="3" t="str">
        <f t="shared" si="15"/>
        <v>LU3-23:08</v>
      </c>
      <c r="BY38" s="5"/>
      <c r="BZ38" s="2" t="s">
        <v>2580</v>
      </c>
      <c r="CA38" s="3" t="str">
        <f t="shared" si="16"/>
        <v>LU4-01:08</v>
      </c>
      <c r="CB38" s="3" t="str">
        <f t="shared" si="16"/>
        <v>LU4-02:08</v>
      </c>
      <c r="CC38" s="3" t="str">
        <f t="shared" si="16"/>
        <v>LU4-03:08</v>
      </c>
      <c r="CD38" s="3" t="str">
        <f t="shared" si="16"/>
        <v>LU4-04:08</v>
      </c>
      <c r="CE38" s="3" t="str">
        <f t="shared" si="16"/>
        <v>LU4-05:08</v>
      </c>
      <c r="CF38" s="3" t="str">
        <f t="shared" si="16"/>
        <v>LU4-06:08</v>
      </c>
      <c r="CG38" s="3" t="str">
        <f t="shared" si="16"/>
        <v>LU4-07:08</v>
      </c>
      <c r="CH38" s="3" t="str">
        <f t="shared" si="16"/>
        <v>LU4-08:08</v>
      </c>
      <c r="CI38" s="3" t="str">
        <f t="shared" si="16"/>
        <v>LU4-09:08</v>
      </c>
      <c r="CJ38" s="3" t="str">
        <f t="shared" si="16"/>
        <v>LU4-10:08</v>
      </c>
      <c r="CK38" s="3" t="str">
        <f t="shared" si="16"/>
        <v>LU4-11:08</v>
      </c>
      <c r="CL38" s="3" t="str">
        <f t="shared" si="16"/>
        <v>LU4-12:08</v>
      </c>
      <c r="CM38" s="3" t="str">
        <f t="shared" si="16"/>
        <v>LU4-13:08</v>
      </c>
      <c r="CN38" s="3" t="str">
        <f t="shared" si="16"/>
        <v>LU4-14:08</v>
      </c>
      <c r="CO38" s="3" t="str">
        <f t="shared" si="16"/>
        <v>LU4-15:08</v>
      </c>
      <c r="CP38" s="3" t="str">
        <f t="shared" si="16"/>
        <v>LU4-16:08</v>
      </c>
      <c r="CQ38" s="3" t="str">
        <f t="shared" si="17"/>
        <v>LU4-17:08</v>
      </c>
      <c r="CR38" s="3" t="str">
        <f t="shared" si="17"/>
        <v>LU4-18:08</v>
      </c>
      <c r="CS38" s="3" t="str">
        <f t="shared" si="17"/>
        <v>LU4-19:08</v>
      </c>
      <c r="CT38" s="3" t="str">
        <f t="shared" si="17"/>
        <v>LU4-20:08</v>
      </c>
      <c r="CU38" s="3" t="str">
        <f t="shared" si="17"/>
        <v>LU4-21:08</v>
      </c>
      <c r="CV38" s="3" t="str">
        <f t="shared" si="17"/>
        <v>LU4-22:08</v>
      </c>
      <c r="CW38" s="3" t="str">
        <f t="shared" si="17"/>
        <v>LU4-23:08</v>
      </c>
      <c r="CX38" s="5"/>
      <c r="CY38" s="2" t="s">
        <v>2580</v>
      </c>
      <c r="CZ38" s="3" t="str">
        <f t="shared" si="18"/>
        <v>LU5-01:08</v>
      </c>
      <c r="DA38" s="3" t="str">
        <f t="shared" si="18"/>
        <v>LU5-02:08</v>
      </c>
      <c r="DB38" s="3" t="str">
        <f t="shared" si="18"/>
        <v>LU5-03:08</v>
      </c>
      <c r="DC38" s="3" t="str">
        <f t="shared" si="18"/>
        <v>LU5-04:08</v>
      </c>
      <c r="DD38" s="3" t="str">
        <f t="shared" si="18"/>
        <v>LU5-05:08</v>
      </c>
      <c r="DE38" s="3" t="str">
        <f t="shared" si="18"/>
        <v>LU5-06:08</v>
      </c>
      <c r="DF38" s="3" t="str">
        <f t="shared" si="18"/>
        <v>LU5-07:08</v>
      </c>
      <c r="DG38" s="3" t="str">
        <f t="shared" si="18"/>
        <v>LU5-08:08</v>
      </c>
      <c r="DH38" s="3" t="str">
        <f t="shared" si="18"/>
        <v>LU5-09:08</v>
      </c>
      <c r="DI38" s="3" t="str">
        <f t="shared" si="18"/>
        <v>LU5-10:08</v>
      </c>
      <c r="DJ38" s="3" t="str">
        <f t="shared" si="18"/>
        <v>LU5-11:08</v>
      </c>
      <c r="DK38" s="3" t="str">
        <f t="shared" si="18"/>
        <v>LU5-12:08</v>
      </c>
      <c r="DL38" s="3" t="str">
        <f t="shared" si="18"/>
        <v>LU5-13:08</v>
      </c>
      <c r="DM38" s="3" t="str">
        <f t="shared" si="18"/>
        <v>LU5-14:08</v>
      </c>
      <c r="DN38" s="3" t="str">
        <f t="shared" si="18"/>
        <v>LU5-15:08</v>
      </c>
      <c r="DO38" s="3" t="str">
        <f t="shared" si="18"/>
        <v>LU5-16:08</v>
      </c>
      <c r="DP38" s="3" t="str">
        <f t="shared" si="19"/>
        <v>LU5-17:08</v>
      </c>
      <c r="DQ38" s="3" t="str">
        <f t="shared" si="19"/>
        <v>LU5-18:08</v>
      </c>
      <c r="DR38" s="3" t="str">
        <f t="shared" si="19"/>
        <v>LU5-19:08</v>
      </c>
      <c r="DS38" s="3" t="str">
        <f t="shared" si="19"/>
        <v>LU5-20:08</v>
      </c>
      <c r="DT38" s="3" t="str">
        <f t="shared" si="19"/>
        <v>LU5-21:08</v>
      </c>
      <c r="DU38" s="3" t="str">
        <f t="shared" si="19"/>
        <v>LU5-22:08</v>
      </c>
      <c r="DV38" s="3" t="str">
        <f t="shared" si="19"/>
        <v>LU5-23:08</v>
      </c>
    </row>
    <row r="39" spans="3:126" x14ac:dyDescent="0.25">
      <c r="C39" s="2" t="s">
        <v>2579</v>
      </c>
      <c r="D39" s="3" t="str">
        <f t="shared" si="10"/>
        <v>LU1-01:07</v>
      </c>
      <c r="E39" s="3" t="str">
        <f t="shared" si="10"/>
        <v>LU1-02:07</v>
      </c>
      <c r="F39" s="3" t="str">
        <f t="shared" si="10"/>
        <v>LU1-03:07</v>
      </c>
      <c r="G39" s="3" t="str">
        <f t="shared" si="10"/>
        <v>LU1-04:07</v>
      </c>
      <c r="H39" s="3" t="str">
        <f t="shared" si="10"/>
        <v>LU1-05:07</v>
      </c>
      <c r="I39" s="3" t="str">
        <f t="shared" si="10"/>
        <v>LU1-06:07</v>
      </c>
      <c r="J39" s="3" t="str">
        <f t="shared" si="10"/>
        <v>LU1-07:07</v>
      </c>
      <c r="K39" s="3" t="str">
        <f t="shared" si="10"/>
        <v>LU1-08:07</v>
      </c>
      <c r="L39" s="3" t="str">
        <f t="shared" si="10"/>
        <v>LU1-09:07</v>
      </c>
      <c r="M39" s="3" t="str">
        <f t="shared" si="10"/>
        <v>LU1-10:07</v>
      </c>
      <c r="N39" s="3" t="str">
        <f t="shared" si="10"/>
        <v>LU1-11:07</v>
      </c>
      <c r="O39" s="3" t="str">
        <f t="shared" si="10"/>
        <v>LU1-12:07</v>
      </c>
      <c r="P39" s="3" t="str">
        <f t="shared" si="10"/>
        <v>LU1-13:07</v>
      </c>
      <c r="Q39" s="3" t="str">
        <f t="shared" si="10"/>
        <v>LU1-14:07</v>
      </c>
      <c r="R39" s="3" t="str">
        <f t="shared" si="10"/>
        <v>LU1-15:07</v>
      </c>
      <c r="S39" s="3" t="str">
        <f t="shared" si="10"/>
        <v>LU1-16:07</v>
      </c>
      <c r="T39" s="3" t="str">
        <f t="shared" si="11"/>
        <v>LU1-17:07</v>
      </c>
      <c r="U39" s="3" t="str">
        <f t="shared" si="11"/>
        <v>LU1-18:07</v>
      </c>
      <c r="V39" s="3" t="str">
        <f t="shared" si="11"/>
        <v>LU1-19:07</v>
      </c>
      <c r="W39" s="3" t="str">
        <f t="shared" si="11"/>
        <v>LU1-20:07</v>
      </c>
      <c r="X39" s="3" t="str">
        <f t="shared" si="11"/>
        <v>LU1-21:07</v>
      </c>
      <c r="Y39" s="3" t="str">
        <f t="shared" si="11"/>
        <v>LU1-22:07</v>
      </c>
      <c r="Z39" s="3" t="str">
        <f t="shared" si="11"/>
        <v>LU1-23:07</v>
      </c>
      <c r="AA39" s="5"/>
      <c r="AB39" s="2" t="s">
        <v>2579</v>
      </c>
      <c r="AC39" s="3" t="str">
        <f t="shared" si="12"/>
        <v>LU2-01:07</v>
      </c>
      <c r="AD39" s="3" t="str">
        <f t="shared" si="12"/>
        <v>LU2-02:07</v>
      </c>
      <c r="AE39" s="3" t="str">
        <f t="shared" si="12"/>
        <v>LU2-03:07</v>
      </c>
      <c r="AF39" s="3" t="str">
        <f t="shared" si="12"/>
        <v>LU2-04:07</v>
      </c>
      <c r="AG39" s="3" t="str">
        <f t="shared" si="12"/>
        <v>LU2-05:07</v>
      </c>
      <c r="AH39" s="3" t="str">
        <f t="shared" si="12"/>
        <v>LU2-06:07</v>
      </c>
      <c r="AI39" s="3" t="str">
        <f t="shared" si="12"/>
        <v>LU2-07:07</v>
      </c>
      <c r="AJ39" s="3" t="str">
        <f t="shared" si="12"/>
        <v>LU2-08:07</v>
      </c>
      <c r="AK39" s="3" t="str">
        <f t="shared" si="12"/>
        <v>LU2-09:07</v>
      </c>
      <c r="AL39" s="3" t="str">
        <f t="shared" si="12"/>
        <v>LU2-10:07</v>
      </c>
      <c r="AM39" s="3" t="str">
        <f t="shared" si="12"/>
        <v>LU2-11:07</v>
      </c>
      <c r="AN39" s="3" t="str">
        <f t="shared" si="12"/>
        <v>LU2-12:07</v>
      </c>
      <c r="AO39" s="3" t="str">
        <f t="shared" si="12"/>
        <v>LU2-13:07</v>
      </c>
      <c r="AP39" s="3" t="str">
        <f t="shared" si="12"/>
        <v>LU2-14:07</v>
      </c>
      <c r="AQ39" s="3" t="str">
        <f t="shared" si="12"/>
        <v>LU2-15:07</v>
      </c>
      <c r="AR39" s="3" t="str">
        <f t="shared" si="12"/>
        <v>LU2-16:07</v>
      </c>
      <c r="AS39" s="3" t="str">
        <f t="shared" si="13"/>
        <v>LU2-17:07</v>
      </c>
      <c r="AT39" s="3" t="str">
        <f t="shared" si="13"/>
        <v>LU2-18:07</v>
      </c>
      <c r="AU39" s="3" t="str">
        <f t="shared" si="13"/>
        <v>LU2-19:07</v>
      </c>
      <c r="AV39" s="3" t="str">
        <f t="shared" si="13"/>
        <v>LU2-20:07</v>
      </c>
      <c r="AW39" s="3" t="str">
        <f t="shared" si="13"/>
        <v>LU2-21:07</v>
      </c>
      <c r="AX39" s="3" t="str">
        <f t="shared" si="13"/>
        <v>LU2-22:07</v>
      </c>
      <c r="AY39" s="3" t="str">
        <f t="shared" si="13"/>
        <v>LU2-23:07</v>
      </c>
      <c r="AZ39" s="5"/>
      <c r="BA39" s="2" t="s">
        <v>2579</v>
      </c>
      <c r="BB39" s="3" t="str">
        <f t="shared" si="14"/>
        <v>LU3-01:07</v>
      </c>
      <c r="BC39" s="3" t="str">
        <f t="shared" si="14"/>
        <v>LU3-02:07</v>
      </c>
      <c r="BD39" s="3" t="str">
        <f t="shared" si="14"/>
        <v>LU3-03:07</v>
      </c>
      <c r="BE39" s="3" t="str">
        <f t="shared" si="14"/>
        <v>LU3-04:07</v>
      </c>
      <c r="BF39" s="3" t="str">
        <f t="shared" si="14"/>
        <v>LU3-05:07</v>
      </c>
      <c r="BG39" s="3" t="str">
        <f t="shared" si="14"/>
        <v>LU3-06:07</v>
      </c>
      <c r="BH39" s="3" t="str">
        <f t="shared" si="14"/>
        <v>LU3-07:07</v>
      </c>
      <c r="BI39" s="3" t="str">
        <f t="shared" si="14"/>
        <v>LU3-08:07</v>
      </c>
      <c r="BJ39" s="3" t="str">
        <f t="shared" si="14"/>
        <v>LU3-09:07</v>
      </c>
      <c r="BK39" s="3" t="str">
        <f t="shared" si="14"/>
        <v>LU3-10:07</v>
      </c>
      <c r="BL39" s="3" t="str">
        <f t="shared" si="14"/>
        <v>LU3-11:07</v>
      </c>
      <c r="BM39" s="3" t="str">
        <f t="shared" si="14"/>
        <v>LU3-12:07</v>
      </c>
      <c r="BN39" s="3" t="str">
        <f t="shared" si="14"/>
        <v>LU3-13:07</v>
      </c>
      <c r="BO39" s="3" t="str">
        <f t="shared" si="14"/>
        <v>LU3-14:07</v>
      </c>
      <c r="BP39" s="3" t="str">
        <f t="shared" si="14"/>
        <v>LU3-15:07</v>
      </c>
      <c r="BQ39" s="3" t="str">
        <f t="shared" si="14"/>
        <v>LU3-16:07</v>
      </c>
      <c r="BR39" s="3" t="str">
        <f t="shared" si="15"/>
        <v>LU3-17:07</v>
      </c>
      <c r="BS39" s="3" t="str">
        <f t="shared" si="15"/>
        <v>LU3-18:07</v>
      </c>
      <c r="BT39" s="3" t="str">
        <f t="shared" si="15"/>
        <v>LU3-19:07</v>
      </c>
      <c r="BU39" s="3" t="str">
        <f t="shared" si="15"/>
        <v>LU3-20:07</v>
      </c>
      <c r="BV39" s="3" t="str">
        <f t="shared" si="15"/>
        <v>LU3-21:07</v>
      </c>
      <c r="BW39" s="3" t="str">
        <f t="shared" si="15"/>
        <v>LU3-22:07</v>
      </c>
      <c r="BX39" s="3" t="str">
        <f t="shared" si="15"/>
        <v>LU3-23:07</v>
      </c>
      <c r="BY39" s="5"/>
      <c r="BZ39" s="2" t="s">
        <v>2579</v>
      </c>
      <c r="CA39" s="3" t="str">
        <f t="shared" si="16"/>
        <v>LU4-01:07</v>
      </c>
      <c r="CB39" s="3" t="str">
        <f t="shared" si="16"/>
        <v>LU4-02:07</v>
      </c>
      <c r="CC39" s="3" t="str">
        <f t="shared" si="16"/>
        <v>LU4-03:07</v>
      </c>
      <c r="CD39" s="3" t="str">
        <f t="shared" si="16"/>
        <v>LU4-04:07</v>
      </c>
      <c r="CE39" s="3" t="str">
        <f t="shared" si="16"/>
        <v>LU4-05:07</v>
      </c>
      <c r="CF39" s="3" t="str">
        <f t="shared" si="16"/>
        <v>LU4-06:07</v>
      </c>
      <c r="CG39" s="3" t="str">
        <f t="shared" si="16"/>
        <v>LU4-07:07</v>
      </c>
      <c r="CH39" s="3" t="str">
        <f t="shared" si="16"/>
        <v>LU4-08:07</v>
      </c>
      <c r="CI39" s="3" t="str">
        <f t="shared" si="16"/>
        <v>LU4-09:07</v>
      </c>
      <c r="CJ39" s="3" t="str">
        <f t="shared" si="16"/>
        <v>LU4-10:07</v>
      </c>
      <c r="CK39" s="3" t="str">
        <f t="shared" si="16"/>
        <v>LU4-11:07</v>
      </c>
      <c r="CL39" s="3" t="str">
        <f t="shared" si="16"/>
        <v>LU4-12:07</v>
      </c>
      <c r="CM39" s="3" t="str">
        <f t="shared" si="16"/>
        <v>LU4-13:07</v>
      </c>
      <c r="CN39" s="3" t="str">
        <f t="shared" si="16"/>
        <v>LU4-14:07</v>
      </c>
      <c r="CO39" s="3" t="str">
        <f t="shared" si="16"/>
        <v>LU4-15:07</v>
      </c>
      <c r="CP39" s="3" t="str">
        <f t="shared" si="16"/>
        <v>LU4-16:07</v>
      </c>
      <c r="CQ39" s="3" t="str">
        <f t="shared" si="17"/>
        <v>LU4-17:07</v>
      </c>
      <c r="CR39" s="3" t="str">
        <f t="shared" si="17"/>
        <v>LU4-18:07</v>
      </c>
      <c r="CS39" s="3" t="str">
        <f t="shared" si="17"/>
        <v>LU4-19:07</v>
      </c>
      <c r="CT39" s="3" t="str">
        <f t="shared" si="17"/>
        <v>LU4-20:07</v>
      </c>
      <c r="CU39" s="3" t="str">
        <f t="shared" si="17"/>
        <v>LU4-21:07</v>
      </c>
      <c r="CV39" s="3" t="str">
        <f t="shared" si="17"/>
        <v>LU4-22:07</v>
      </c>
      <c r="CW39" s="3" t="str">
        <f t="shared" si="17"/>
        <v>LU4-23:07</v>
      </c>
      <c r="CX39" s="5"/>
      <c r="CY39" s="2" t="s">
        <v>2579</v>
      </c>
      <c r="CZ39" s="3" t="str">
        <f t="shared" si="18"/>
        <v>LU5-01:07</v>
      </c>
      <c r="DA39" s="3" t="str">
        <f t="shared" si="18"/>
        <v>LU5-02:07</v>
      </c>
      <c r="DB39" s="3" t="str">
        <f t="shared" si="18"/>
        <v>LU5-03:07</v>
      </c>
      <c r="DC39" s="3" t="str">
        <f t="shared" si="18"/>
        <v>LU5-04:07</v>
      </c>
      <c r="DD39" s="3" t="str">
        <f t="shared" si="18"/>
        <v>LU5-05:07</v>
      </c>
      <c r="DE39" s="3" t="str">
        <f t="shared" si="18"/>
        <v>LU5-06:07</v>
      </c>
      <c r="DF39" s="3" t="str">
        <f t="shared" si="18"/>
        <v>LU5-07:07</v>
      </c>
      <c r="DG39" s="3" t="str">
        <f t="shared" si="18"/>
        <v>LU5-08:07</v>
      </c>
      <c r="DH39" s="3" t="str">
        <f t="shared" si="18"/>
        <v>LU5-09:07</v>
      </c>
      <c r="DI39" s="3" t="str">
        <f t="shared" si="18"/>
        <v>LU5-10:07</v>
      </c>
      <c r="DJ39" s="3" t="str">
        <f t="shared" si="18"/>
        <v>LU5-11:07</v>
      </c>
      <c r="DK39" s="3" t="str">
        <f t="shared" si="18"/>
        <v>LU5-12:07</v>
      </c>
      <c r="DL39" s="3" t="str">
        <f t="shared" si="18"/>
        <v>LU5-13:07</v>
      </c>
      <c r="DM39" s="3" t="str">
        <f t="shared" si="18"/>
        <v>LU5-14:07</v>
      </c>
      <c r="DN39" s="3" t="str">
        <f t="shared" si="18"/>
        <v>LU5-15:07</v>
      </c>
      <c r="DO39" s="3" t="str">
        <f t="shared" si="18"/>
        <v>LU5-16:07</v>
      </c>
      <c r="DP39" s="3" t="str">
        <f t="shared" si="19"/>
        <v>LU5-17:07</v>
      </c>
      <c r="DQ39" s="3" t="str">
        <f t="shared" si="19"/>
        <v>LU5-18:07</v>
      </c>
      <c r="DR39" s="3" t="str">
        <f t="shared" si="19"/>
        <v>LU5-19:07</v>
      </c>
      <c r="DS39" s="3" t="str">
        <f t="shared" si="19"/>
        <v>LU5-20:07</v>
      </c>
      <c r="DT39" s="3" t="str">
        <f t="shared" si="19"/>
        <v>LU5-21:07</v>
      </c>
      <c r="DU39" s="3" t="str">
        <f t="shared" si="19"/>
        <v>LU5-22:07</v>
      </c>
      <c r="DV39" s="3" t="str">
        <f t="shared" si="19"/>
        <v>LU5-23:07</v>
      </c>
    </row>
    <row r="40" spans="3:126" x14ac:dyDescent="0.25">
      <c r="C40" s="2" t="s">
        <v>2578</v>
      </c>
      <c r="D40" s="3" t="str">
        <f t="shared" si="10"/>
        <v>LU1-01:06</v>
      </c>
      <c r="E40" s="3" t="str">
        <f t="shared" si="10"/>
        <v>LU1-02:06</v>
      </c>
      <c r="F40" s="3" t="str">
        <f t="shared" si="10"/>
        <v>LU1-03:06</v>
      </c>
      <c r="G40" s="3" t="str">
        <f t="shared" si="10"/>
        <v>LU1-04:06</v>
      </c>
      <c r="H40" s="3" t="str">
        <f t="shared" si="10"/>
        <v>LU1-05:06</v>
      </c>
      <c r="I40" s="3" t="str">
        <f t="shared" si="10"/>
        <v>LU1-06:06</v>
      </c>
      <c r="J40" s="3" t="str">
        <f t="shared" si="10"/>
        <v>LU1-07:06</v>
      </c>
      <c r="K40" s="3" t="str">
        <f t="shared" si="10"/>
        <v>LU1-08:06</v>
      </c>
      <c r="L40" s="3" t="str">
        <f t="shared" si="10"/>
        <v>LU1-09:06</v>
      </c>
      <c r="M40" s="3" t="str">
        <f t="shared" si="10"/>
        <v>LU1-10:06</v>
      </c>
      <c r="N40" s="3" t="str">
        <f t="shared" si="10"/>
        <v>LU1-11:06</v>
      </c>
      <c r="O40" s="3" t="str">
        <f t="shared" si="10"/>
        <v>LU1-12:06</v>
      </c>
      <c r="P40" s="3" t="str">
        <f t="shared" si="10"/>
        <v>LU1-13:06</v>
      </c>
      <c r="Q40" s="3" t="str">
        <f t="shared" si="10"/>
        <v>LU1-14:06</v>
      </c>
      <c r="R40" s="3" t="str">
        <f t="shared" si="10"/>
        <v>LU1-15:06</v>
      </c>
      <c r="S40" s="3" t="str">
        <f t="shared" si="10"/>
        <v>LU1-16:06</v>
      </c>
      <c r="T40" s="3" t="str">
        <f t="shared" si="11"/>
        <v>LU1-17:06</v>
      </c>
      <c r="U40" s="3" t="str">
        <f t="shared" si="11"/>
        <v>LU1-18:06</v>
      </c>
      <c r="V40" s="3" t="str">
        <f t="shared" si="11"/>
        <v>LU1-19:06</v>
      </c>
      <c r="W40" s="3" t="str">
        <f t="shared" si="11"/>
        <v>LU1-20:06</v>
      </c>
      <c r="X40" s="3" t="str">
        <f t="shared" si="11"/>
        <v>LU1-21:06</v>
      </c>
      <c r="Y40" s="3" t="str">
        <f t="shared" si="11"/>
        <v>LU1-22:06</v>
      </c>
      <c r="Z40" s="3" t="str">
        <f t="shared" si="11"/>
        <v>LU1-23:06</v>
      </c>
      <c r="AA40" s="5"/>
      <c r="AB40" s="2" t="s">
        <v>2578</v>
      </c>
      <c r="AC40" s="3" t="str">
        <f t="shared" si="12"/>
        <v>LU2-01:06</v>
      </c>
      <c r="AD40" s="3" t="str">
        <f t="shared" si="12"/>
        <v>LU2-02:06</v>
      </c>
      <c r="AE40" s="3" t="str">
        <f t="shared" si="12"/>
        <v>LU2-03:06</v>
      </c>
      <c r="AF40" s="3" t="str">
        <f t="shared" si="12"/>
        <v>LU2-04:06</v>
      </c>
      <c r="AG40" s="3" t="str">
        <f t="shared" si="12"/>
        <v>LU2-05:06</v>
      </c>
      <c r="AH40" s="3" t="str">
        <f t="shared" si="12"/>
        <v>LU2-06:06</v>
      </c>
      <c r="AI40" s="3" t="str">
        <f t="shared" si="12"/>
        <v>LU2-07:06</v>
      </c>
      <c r="AJ40" s="3" t="str">
        <f t="shared" si="12"/>
        <v>LU2-08:06</v>
      </c>
      <c r="AK40" s="3" t="str">
        <f t="shared" si="12"/>
        <v>LU2-09:06</v>
      </c>
      <c r="AL40" s="3" t="str">
        <f t="shared" si="12"/>
        <v>LU2-10:06</v>
      </c>
      <c r="AM40" s="3" t="str">
        <f t="shared" si="12"/>
        <v>LU2-11:06</v>
      </c>
      <c r="AN40" s="3" t="str">
        <f t="shared" si="12"/>
        <v>LU2-12:06</v>
      </c>
      <c r="AO40" s="3" t="str">
        <f t="shared" si="12"/>
        <v>LU2-13:06</v>
      </c>
      <c r="AP40" s="3" t="str">
        <f t="shared" si="12"/>
        <v>LU2-14:06</v>
      </c>
      <c r="AQ40" s="3" t="str">
        <f t="shared" si="12"/>
        <v>LU2-15:06</v>
      </c>
      <c r="AR40" s="3" t="str">
        <f t="shared" si="12"/>
        <v>LU2-16:06</v>
      </c>
      <c r="AS40" s="3" t="str">
        <f t="shared" si="13"/>
        <v>LU2-17:06</v>
      </c>
      <c r="AT40" s="3" t="str">
        <f t="shared" si="13"/>
        <v>LU2-18:06</v>
      </c>
      <c r="AU40" s="3" t="str">
        <f t="shared" si="13"/>
        <v>LU2-19:06</v>
      </c>
      <c r="AV40" s="3" t="str">
        <f t="shared" si="13"/>
        <v>LU2-20:06</v>
      </c>
      <c r="AW40" s="3" t="str">
        <f t="shared" si="13"/>
        <v>LU2-21:06</v>
      </c>
      <c r="AX40" s="3" t="str">
        <f t="shared" si="13"/>
        <v>LU2-22:06</v>
      </c>
      <c r="AY40" s="3" t="str">
        <f t="shared" si="13"/>
        <v>LU2-23:06</v>
      </c>
      <c r="AZ40" s="5"/>
      <c r="BA40" s="2" t="s">
        <v>2578</v>
      </c>
      <c r="BB40" s="3" t="str">
        <f t="shared" si="14"/>
        <v>LU3-01:06</v>
      </c>
      <c r="BC40" s="3" t="str">
        <f t="shared" si="14"/>
        <v>LU3-02:06</v>
      </c>
      <c r="BD40" s="3" t="str">
        <f t="shared" si="14"/>
        <v>LU3-03:06</v>
      </c>
      <c r="BE40" s="3" t="str">
        <f t="shared" si="14"/>
        <v>LU3-04:06</v>
      </c>
      <c r="BF40" s="3" t="str">
        <f t="shared" si="14"/>
        <v>LU3-05:06</v>
      </c>
      <c r="BG40" s="3" t="str">
        <f t="shared" si="14"/>
        <v>LU3-06:06</v>
      </c>
      <c r="BH40" s="3" t="str">
        <f t="shared" si="14"/>
        <v>LU3-07:06</v>
      </c>
      <c r="BI40" s="3" t="str">
        <f t="shared" si="14"/>
        <v>LU3-08:06</v>
      </c>
      <c r="BJ40" s="3" t="str">
        <f t="shared" si="14"/>
        <v>LU3-09:06</v>
      </c>
      <c r="BK40" s="3" t="str">
        <f t="shared" si="14"/>
        <v>LU3-10:06</v>
      </c>
      <c r="BL40" s="3" t="str">
        <f t="shared" si="14"/>
        <v>LU3-11:06</v>
      </c>
      <c r="BM40" s="3" t="str">
        <f t="shared" si="14"/>
        <v>LU3-12:06</v>
      </c>
      <c r="BN40" s="3" t="str">
        <f t="shared" si="14"/>
        <v>LU3-13:06</v>
      </c>
      <c r="BO40" s="3" t="str">
        <f t="shared" si="14"/>
        <v>LU3-14:06</v>
      </c>
      <c r="BP40" s="3" t="str">
        <f t="shared" si="14"/>
        <v>LU3-15:06</v>
      </c>
      <c r="BQ40" s="3" t="str">
        <f t="shared" si="14"/>
        <v>LU3-16:06</v>
      </c>
      <c r="BR40" s="3" t="str">
        <f t="shared" si="15"/>
        <v>LU3-17:06</v>
      </c>
      <c r="BS40" s="3" t="str">
        <f t="shared" si="15"/>
        <v>LU3-18:06</v>
      </c>
      <c r="BT40" s="3" t="str">
        <f t="shared" si="15"/>
        <v>LU3-19:06</v>
      </c>
      <c r="BU40" s="3" t="str">
        <f t="shared" si="15"/>
        <v>LU3-20:06</v>
      </c>
      <c r="BV40" s="3" t="str">
        <f t="shared" si="15"/>
        <v>LU3-21:06</v>
      </c>
      <c r="BW40" s="3" t="str">
        <f t="shared" si="15"/>
        <v>LU3-22:06</v>
      </c>
      <c r="BX40" s="3" t="str">
        <f t="shared" si="15"/>
        <v>LU3-23:06</v>
      </c>
      <c r="BY40" s="5"/>
      <c r="BZ40" s="2" t="s">
        <v>2578</v>
      </c>
      <c r="CA40" s="3" t="str">
        <f t="shared" si="16"/>
        <v>LU4-01:06</v>
      </c>
      <c r="CB40" s="3" t="str">
        <f t="shared" si="16"/>
        <v>LU4-02:06</v>
      </c>
      <c r="CC40" s="3" t="str">
        <f t="shared" si="16"/>
        <v>LU4-03:06</v>
      </c>
      <c r="CD40" s="3" t="str">
        <f t="shared" si="16"/>
        <v>LU4-04:06</v>
      </c>
      <c r="CE40" s="3" t="str">
        <f t="shared" si="16"/>
        <v>LU4-05:06</v>
      </c>
      <c r="CF40" s="3" t="str">
        <f t="shared" si="16"/>
        <v>LU4-06:06</v>
      </c>
      <c r="CG40" s="3" t="str">
        <f t="shared" si="16"/>
        <v>LU4-07:06</v>
      </c>
      <c r="CH40" s="3" t="str">
        <f t="shared" si="16"/>
        <v>LU4-08:06</v>
      </c>
      <c r="CI40" s="3" t="str">
        <f t="shared" si="16"/>
        <v>LU4-09:06</v>
      </c>
      <c r="CJ40" s="3" t="str">
        <f t="shared" si="16"/>
        <v>LU4-10:06</v>
      </c>
      <c r="CK40" s="3" t="str">
        <f t="shared" si="16"/>
        <v>LU4-11:06</v>
      </c>
      <c r="CL40" s="3" t="str">
        <f t="shared" si="16"/>
        <v>LU4-12:06</v>
      </c>
      <c r="CM40" s="3" t="str">
        <f t="shared" si="16"/>
        <v>LU4-13:06</v>
      </c>
      <c r="CN40" s="3" t="str">
        <f t="shared" si="16"/>
        <v>LU4-14:06</v>
      </c>
      <c r="CO40" s="3" t="str">
        <f t="shared" si="16"/>
        <v>LU4-15:06</v>
      </c>
      <c r="CP40" s="3" t="str">
        <f t="shared" si="16"/>
        <v>LU4-16:06</v>
      </c>
      <c r="CQ40" s="3" t="str">
        <f t="shared" si="17"/>
        <v>LU4-17:06</v>
      </c>
      <c r="CR40" s="3" t="str">
        <f t="shared" si="17"/>
        <v>LU4-18:06</v>
      </c>
      <c r="CS40" s="3" t="str">
        <f t="shared" si="17"/>
        <v>LU4-19:06</v>
      </c>
      <c r="CT40" s="3" t="str">
        <f t="shared" si="17"/>
        <v>LU4-20:06</v>
      </c>
      <c r="CU40" s="3" t="str">
        <f t="shared" si="17"/>
        <v>LU4-21:06</v>
      </c>
      <c r="CV40" s="3" t="str">
        <f t="shared" si="17"/>
        <v>LU4-22:06</v>
      </c>
      <c r="CW40" s="3" t="str">
        <f t="shared" si="17"/>
        <v>LU4-23:06</v>
      </c>
      <c r="CX40" s="5"/>
      <c r="CY40" s="2" t="s">
        <v>2578</v>
      </c>
      <c r="CZ40" s="3" t="str">
        <f t="shared" si="18"/>
        <v>LU5-01:06</v>
      </c>
      <c r="DA40" s="3" t="str">
        <f t="shared" si="18"/>
        <v>LU5-02:06</v>
      </c>
      <c r="DB40" s="3" t="str">
        <f t="shared" si="18"/>
        <v>LU5-03:06</v>
      </c>
      <c r="DC40" s="3" t="str">
        <f t="shared" si="18"/>
        <v>LU5-04:06</v>
      </c>
      <c r="DD40" s="3" t="str">
        <f t="shared" si="18"/>
        <v>LU5-05:06</v>
      </c>
      <c r="DE40" s="3" t="str">
        <f t="shared" si="18"/>
        <v>LU5-06:06</v>
      </c>
      <c r="DF40" s="3" t="str">
        <f t="shared" si="18"/>
        <v>LU5-07:06</v>
      </c>
      <c r="DG40" s="3" t="str">
        <f t="shared" si="18"/>
        <v>LU5-08:06</v>
      </c>
      <c r="DH40" s="3" t="str">
        <f t="shared" si="18"/>
        <v>LU5-09:06</v>
      </c>
      <c r="DI40" s="3" t="str">
        <f t="shared" si="18"/>
        <v>LU5-10:06</v>
      </c>
      <c r="DJ40" s="3" t="str">
        <f t="shared" si="18"/>
        <v>LU5-11:06</v>
      </c>
      <c r="DK40" s="3" t="str">
        <f t="shared" si="18"/>
        <v>LU5-12:06</v>
      </c>
      <c r="DL40" s="3" t="str">
        <f t="shared" si="18"/>
        <v>LU5-13:06</v>
      </c>
      <c r="DM40" s="3" t="str">
        <f t="shared" si="18"/>
        <v>LU5-14:06</v>
      </c>
      <c r="DN40" s="3" t="str">
        <f t="shared" si="18"/>
        <v>LU5-15:06</v>
      </c>
      <c r="DO40" s="3" t="str">
        <f t="shared" si="18"/>
        <v>LU5-16:06</v>
      </c>
      <c r="DP40" s="3" t="str">
        <f t="shared" si="19"/>
        <v>LU5-17:06</v>
      </c>
      <c r="DQ40" s="3" t="str">
        <f t="shared" si="19"/>
        <v>LU5-18:06</v>
      </c>
      <c r="DR40" s="3" t="str">
        <f t="shared" si="19"/>
        <v>LU5-19:06</v>
      </c>
      <c r="DS40" s="3" t="str">
        <f t="shared" si="19"/>
        <v>LU5-20:06</v>
      </c>
      <c r="DT40" s="3" t="str">
        <f t="shared" si="19"/>
        <v>LU5-21:06</v>
      </c>
      <c r="DU40" s="3" t="str">
        <f t="shared" si="19"/>
        <v>LU5-22:06</v>
      </c>
      <c r="DV40" s="3" t="str">
        <f t="shared" si="19"/>
        <v>LU5-23:06</v>
      </c>
    </row>
    <row r="41" spans="3:126" x14ac:dyDescent="0.25">
      <c r="C41" s="2" t="s">
        <v>2577</v>
      </c>
      <c r="D41" s="3" t="str">
        <f t="shared" si="10"/>
        <v>LU1-01:05</v>
      </c>
      <c r="E41" s="3" t="str">
        <f t="shared" si="10"/>
        <v>LU1-02:05</v>
      </c>
      <c r="F41" s="3" t="str">
        <f t="shared" si="10"/>
        <v>LU1-03:05</v>
      </c>
      <c r="G41" s="3" t="str">
        <f t="shared" si="10"/>
        <v>LU1-04:05</v>
      </c>
      <c r="H41" s="3" t="str">
        <f t="shared" si="10"/>
        <v>LU1-05:05</v>
      </c>
      <c r="I41" s="3" t="str">
        <f t="shared" si="10"/>
        <v>LU1-06:05</v>
      </c>
      <c r="J41" s="3" t="str">
        <f t="shared" si="10"/>
        <v>LU1-07:05</v>
      </c>
      <c r="K41" s="3" t="str">
        <f t="shared" si="10"/>
        <v>LU1-08:05</v>
      </c>
      <c r="L41" s="3" t="str">
        <f t="shared" si="10"/>
        <v>LU1-09:05</v>
      </c>
      <c r="M41" s="3" t="str">
        <f t="shared" si="10"/>
        <v>LU1-10:05</v>
      </c>
      <c r="N41" s="3" t="str">
        <f t="shared" si="10"/>
        <v>LU1-11:05</v>
      </c>
      <c r="O41" s="3" t="str">
        <f t="shared" si="10"/>
        <v>LU1-12:05</v>
      </c>
      <c r="P41" s="3" t="str">
        <f t="shared" si="10"/>
        <v>LU1-13:05</v>
      </c>
      <c r="Q41" s="3" t="str">
        <f t="shared" si="10"/>
        <v>LU1-14:05</v>
      </c>
      <c r="R41" s="3" t="str">
        <f t="shared" si="10"/>
        <v>LU1-15:05</v>
      </c>
      <c r="S41" s="3" t="str">
        <f t="shared" si="10"/>
        <v>LU1-16:05</v>
      </c>
      <c r="T41" s="3" t="str">
        <f t="shared" si="11"/>
        <v>LU1-17:05</v>
      </c>
      <c r="U41" s="3" t="str">
        <f t="shared" si="11"/>
        <v>LU1-18:05</v>
      </c>
      <c r="V41" s="3" t="str">
        <f t="shared" si="11"/>
        <v>LU1-19:05</v>
      </c>
      <c r="W41" s="3" t="str">
        <f t="shared" si="11"/>
        <v>LU1-20:05</v>
      </c>
      <c r="X41" s="3" t="str">
        <f t="shared" si="11"/>
        <v>LU1-21:05</v>
      </c>
      <c r="Y41" s="3" t="str">
        <f t="shared" si="11"/>
        <v>LU1-22:05</v>
      </c>
      <c r="Z41" s="3" t="str">
        <f t="shared" si="11"/>
        <v>LU1-23:05</v>
      </c>
      <c r="AA41" s="5"/>
      <c r="AB41" s="2" t="s">
        <v>2577</v>
      </c>
      <c r="AC41" s="3" t="str">
        <f t="shared" si="12"/>
        <v>LU2-01:05</v>
      </c>
      <c r="AD41" s="3" t="str">
        <f t="shared" si="12"/>
        <v>LU2-02:05</v>
      </c>
      <c r="AE41" s="3" t="str">
        <f t="shared" si="12"/>
        <v>LU2-03:05</v>
      </c>
      <c r="AF41" s="3" t="str">
        <f t="shared" si="12"/>
        <v>LU2-04:05</v>
      </c>
      <c r="AG41" s="3" t="str">
        <f t="shared" si="12"/>
        <v>LU2-05:05</v>
      </c>
      <c r="AH41" s="3" t="str">
        <f t="shared" si="12"/>
        <v>LU2-06:05</v>
      </c>
      <c r="AI41" s="3" t="str">
        <f t="shared" si="12"/>
        <v>LU2-07:05</v>
      </c>
      <c r="AJ41" s="3" t="str">
        <f t="shared" si="12"/>
        <v>LU2-08:05</v>
      </c>
      <c r="AK41" s="3" t="str">
        <f t="shared" si="12"/>
        <v>LU2-09:05</v>
      </c>
      <c r="AL41" s="3" t="str">
        <f t="shared" si="12"/>
        <v>LU2-10:05</v>
      </c>
      <c r="AM41" s="3" t="str">
        <f t="shared" si="12"/>
        <v>LU2-11:05</v>
      </c>
      <c r="AN41" s="3" t="str">
        <f t="shared" si="12"/>
        <v>LU2-12:05</v>
      </c>
      <c r="AO41" s="3" t="str">
        <f t="shared" si="12"/>
        <v>LU2-13:05</v>
      </c>
      <c r="AP41" s="3" t="str">
        <f t="shared" si="12"/>
        <v>LU2-14:05</v>
      </c>
      <c r="AQ41" s="3" t="str">
        <f t="shared" si="12"/>
        <v>LU2-15:05</v>
      </c>
      <c r="AR41" s="3" t="str">
        <f t="shared" si="12"/>
        <v>LU2-16:05</v>
      </c>
      <c r="AS41" s="3" t="str">
        <f t="shared" si="13"/>
        <v>LU2-17:05</v>
      </c>
      <c r="AT41" s="3" t="str">
        <f t="shared" si="13"/>
        <v>LU2-18:05</v>
      </c>
      <c r="AU41" s="3" t="str">
        <f t="shared" si="13"/>
        <v>LU2-19:05</v>
      </c>
      <c r="AV41" s="3" t="str">
        <f t="shared" si="13"/>
        <v>LU2-20:05</v>
      </c>
      <c r="AW41" s="3" t="str">
        <f t="shared" si="13"/>
        <v>LU2-21:05</v>
      </c>
      <c r="AX41" s="3" t="str">
        <f t="shared" si="13"/>
        <v>LU2-22:05</v>
      </c>
      <c r="AY41" s="3" t="str">
        <f t="shared" si="13"/>
        <v>LU2-23:05</v>
      </c>
      <c r="AZ41" s="5"/>
      <c r="BA41" s="2" t="s">
        <v>2577</v>
      </c>
      <c r="BB41" s="3" t="str">
        <f t="shared" si="14"/>
        <v>LU3-01:05</v>
      </c>
      <c r="BC41" s="3" t="str">
        <f t="shared" si="14"/>
        <v>LU3-02:05</v>
      </c>
      <c r="BD41" s="3" t="str">
        <f t="shared" si="14"/>
        <v>LU3-03:05</v>
      </c>
      <c r="BE41" s="3" t="str">
        <f t="shared" si="14"/>
        <v>LU3-04:05</v>
      </c>
      <c r="BF41" s="3" t="str">
        <f t="shared" si="14"/>
        <v>LU3-05:05</v>
      </c>
      <c r="BG41" s="3" t="str">
        <f t="shared" si="14"/>
        <v>LU3-06:05</v>
      </c>
      <c r="BH41" s="3" t="str">
        <f t="shared" si="14"/>
        <v>LU3-07:05</v>
      </c>
      <c r="BI41" s="3" t="str">
        <f t="shared" si="14"/>
        <v>LU3-08:05</v>
      </c>
      <c r="BJ41" s="3" t="str">
        <f t="shared" si="14"/>
        <v>LU3-09:05</v>
      </c>
      <c r="BK41" s="3" t="str">
        <f t="shared" si="14"/>
        <v>LU3-10:05</v>
      </c>
      <c r="BL41" s="3" t="str">
        <f t="shared" si="14"/>
        <v>LU3-11:05</v>
      </c>
      <c r="BM41" s="3" t="str">
        <f t="shared" si="14"/>
        <v>LU3-12:05</v>
      </c>
      <c r="BN41" s="3" t="str">
        <f t="shared" si="14"/>
        <v>LU3-13:05</v>
      </c>
      <c r="BO41" s="3" t="str">
        <f t="shared" si="14"/>
        <v>LU3-14:05</v>
      </c>
      <c r="BP41" s="3" t="str">
        <f t="shared" si="14"/>
        <v>LU3-15:05</v>
      </c>
      <c r="BQ41" s="3" t="str">
        <f t="shared" si="14"/>
        <v>LU3-16:05</v>
      </c>
      <c r="BR41" s="3" t="str">
        <f t="shared" si="15"/>
        <v>LU3-17:05</v>
      </c>
      <c r="BS41" s="3" t="str">
        <f t="shared" si="15"/>
        <v>LU3-18:05</v>
      </c>
      <c r="BT41" s="3" t="str">
        <f t="shared" si="15"/>
        <v>LU3-19:05</v>
      </c>
      <c r="BU41" s="3" t="str">
        <f t="shared" si="15"/>
        <v>LU3-20:05</v>
      </c>
      <c r="BV41" s="3" t="str">
        <f t="shared" si="15"/>
        <v>LU3-21:05</v>
      </c>
      <c r="BW41" s="3" t="str">
        <f t="shared" si="15"/>
        <v>LU3-22:05</v>
      </c>
      <c r="BX41" s="3" t="str">
        <f t="shared" si="15"/>
        <v>LU3-23:05</v>
      </c>
      <c r="BY41" s="5"/>
      <c r="BZ41" s="2" t="s">
        <v>2577</v>
      </c>
      <c r="CA41" s="3" t="str">
        <f t="shared" si="16"/>
        <v>LU4-01:05</v>
      </c>
      <c r="CB41" s="3" t="str">
        <f t="shared" si="16"/>
        <v>LU4-02:05</v>
      </c>
      <c r="CC41" s="3" t="str">
        <f t="shared" si="16"/>
        <v>LU4-03:05</v>
      </c>
      <c r="CD41" s="3" t="str">
        <f t="shared" si="16"/>
        <v>LU4-04:05</v>
      </c>
      <c r="CE41" s="3" t="str">
        <f t="shared" si="16"/>
        <v>LU4-05:05</v>
      </c>
      <c r="CF41" s="3" t="str">
        <f t="shared" si="16"/>
        <v>LU4-06:05</v>
      </c>
      <c r="CG41" s="3" t="str">
        <f t="shared" si="16"/>
        <v>LU4-07:05</v>
      </c>
      <c r="CH41" s="3" t="str">
        <f t="shared" si="16"/>
        <v>LU4-08:05</v>
      </c>
      <c r="CI41" s="3" t="str">
        <f t="shared" si="16"/>
        <v>LU4-09:05</v>
      </c>
      <c r="CJ41" s="3" t="str">
        <f t="shared" si="16"/>
        <v>LU4-10:05</v>
      </c>
      <c r="CK41" s="3" t="str">
        <f t="shared" si="16"/>
        <v>LU4-11:05</v>
      </c>
      <c r="CL41" s="3" t="str">
        <f t="shared" si="16"/>
        <v>LU4-12:05</v>
      </c>
      <c r="CM41" s="3" t="str">
        <f t="shared" si="16"/>
        <v>LU4-13:05</v>
      </c>
      <c r="CN41" s="3" t="str">
        <f t="shared" si="16"/>
        <v>LU4-14:05</v>
      </c>
      <c r="CO41" s="3" t="str">
        <f t="shared" si="16"/>
        <v>LU4-15:05</v>
      </c>
      <c r="CP41" s="3" t="str">
        <f t="shared" si="16"/>
        <v>LU4-16:05</v>
      </c>
      <c r="CQ41" s="3" t="str">
        <f t="shared" si="17"/>
        <v>LU4-17:05</v>
      </c>
      <c r="CR41" s="3" t="str">
        <f t="shared" si="17"/>
        <v>LU4-18:05</v>
      </c>
      <c r="CS41" s="3" t="str">
        <f t="shared" si="17"/>
        <v>LU4-19:05</v>
      </c>
      <c r="CT41" s="3" t="str">
        <f t="shared" si="17"/>
        <v>LU4-20:05</v>
      </c>
      <c r="CU41" s="3" t="str">
        <f t="shared" si="17"/>
        <v>LU4-21:05</v>
      </c>
      <c r="CV41" s="3" t="str">
        <f t="shared" si="17"/>
        <v>LU4-22:05</v>
      </c>
      <c r="CW41" s="3" t="str">
        <f t="shared" si="17"/>
        <v>LU4-23:05</v>
      </c>
      <c r="CX41" s="5"/>
      <c r="CY41" s="2" t="s">
        <v>2577</v>
      </c>
      <c r="CZ41" s="3" t="str">
        <f t="shared" si="18"/>
        <v>LU5-01:05</v>
      </c>
      <c r="DA41" s="3" t="str">
        <f t="shared" si="18"/>
        <v>LU5-02:05</v>
      </c>
      <c r="DB41" s="3" t="str">
        <f t="shared" si="18"/>
        <v>LU5-03:05</v>
      </c>
      <c r="DC41" s="3" t="str">
        <f t="shared" si="18"/>
        <v>LU5-04:05</v>
      </c>
      <c r="DD41" s="3" t="str">
        <f t="shared" si="18"/>
        <v>LU5-05:05</v>
      </c>
      <c r="DE41" s="3" t="str">
        <f t="shared" si="18"/>
        <v>LU5-06:05</v>
      </c>
      <c r="DF41" s="3" t="str">
        <f t="shared" si="18"/>
        <v>LU5-07:05</v>
      </c>
      <c r="DG41" s="3" t="str">
        <f t="shared" si="18"/>
        <v>LU5-08:05</v>
      </c>
      <c r="DH41" s="3" t="str">
        <f t="shared" si="18"/>
        <v>LU5-09:05</v>
      </c>
      <c r="DI41" s="3" t="str">
        <f t="shared" si="18"/>
        <v>LU5-10:05</v>
      </c>
      <c r="DJ41" s="3" t="str">
        <f t="shared" si="18"/>
        <v>LU5-11:05</v>
      </c>
      <c r="DK41" s="3" t="str">
        <f t="shared" si="18"/>
        <v>LU5-12:05</v>
      </c>
      <c r="DL41" s="3" t="str">
        <f t="shared" si="18"/>
        <v>LU5-13:05</v>
      </c>
      <c r="DM41" s="3" t="str">
        <f t="shared" si="18"/>
        <v>LU5-14:05</v>
      </c>
      <c r="DN41" s="3" t="str">
        <f t="shared" si="18"/>
        <v>LU5-15:05</v>
      </c>
      <c r="DO41" s="3" t="str">
        <f t="shared" si="18"/>
        <v>LU5-16:05</v>
      </c>
      <c r="DP41" s="3" t="str">
        <f t="shared" si="19"/>
        <v>LU5-17:05</v>
      </c>
      <c r="DQ41" s="3" t="str">
        <f t="shared" si="19"/>
        <v>LU5-18:05</v>
      </c>
      <c r="DR41" s="3" t="str">
        <f t="shared" si="19"/>
        <v>LU5-19:05</v>
      </c>
      <c r="DS41" s="3" t="str">
        <f t="shared" si="19"/>
        <v>LU5-20:05</v>
      </c>
      <c r="DT41" s="3" t="str">
        <f t="shared" si="19"/>
        <v>LU5-21:05</v>
      </c>
      <c r="DU41" s="3" t="str">
        <f t="shared" si="19"/>
        <v>LU5-22:05</v>
      </c>
      <c r="DV41" s="3" t="str">
        <f t="shared" si="19"/>
        <v>LU5-23:05</v>
      </c>
    </row>
    <row r="42" spans="3:126" x14ac:dyDescent="0.25">
      <c r="C42" s="2" t="s">
        <v>2576</v>
      </c>
      <c r="D42" s="3" t="str">
        <f t="shared" si="10"/>
        <v>LU1-01:04</v>
      </c>
      <c r="E42" s="3" t="str">
        <f t="shared" si="10"/>
        <v>LU1-02:04</v>
      </c>
      <c r="F42" s="3" t="str">
        <f t="shared" si="10"/>
        <v>LU1-03:04</v>
      </c>
      <c r="G42" s="3" t="str">
        <f t="shared" si="10"/>
        <v>LU1-04:04</v>
      </c>
      <c r="H42" s="3" t="str">
        <f t="shared" si="10"/>
        <v>LU1-05:04</v>
      </c>
      <c r="I42" s="3" t="str">
        <f t="shared" si="10"/>
        <v>LU1-06:04</v>
      </c>
      <c r="J42" s="3" t="str">
        <f t="shared" si="10"/>
        <v>LU1-07:04</v>
      </c>
      <c r="K42" s="3" t="str">
        <f t="shared" si="10"/>
        <v>LU1-08:04</v>
      </c>
      <c r="L42" s="3" t="str">
        <f t="shared" si="10"/>
        <v>LU1-09:04</v>
      </c>
      <c r="M42" s="3" t="str">
        <f t="shared" si="10"/>
        <v>LU1-10:04</v>
      </c>
      <c r="N42" s="3" t="str">
        <f t="shared" si="10"/>
        <v>LU1-11:04</v>
      </c>
      <c r="O42" s="3" t="str">
        <f t="shared" si="10"/>
        <v>LU1-12:04</v>
      </c>
      <c r="P42" s="3" t="str">
        <f t="shared" si="10"/>
        <v>LU1-13:04</v>
      </c>
      <c r="Q42" s="3" t="str">
        <f t="shared" si="10"/>
        <v>LU1-14:04</v>
      </c>
      <c r="R42" s="3" t="str">
        <f t="shared" si="10"/>
        <v>LU1-15:04</v>
      </c>
      <c r="S42" s="3" t="str">
        <f t="shared" si="10"/>
        <v>LU1-16:04</v>
      </c>
      <c r="T42" s="3" t="str">
        <f t="shared" si="11"/>
        <v>LU1-17:04</v>
      </c>
      <c r="U42" s="3" t="str">
        <f t="shared" si="11"/>
        <v>LU1-18:04</v>
      </c>
      <c r="V42" s="3" t="str">
        <f t="shared" si="11"/>
        <v>LU1-19:04</v>
      </c>
      <c r="W42" s="3" t="str">
        <f t="shared" si="11"/>
        <v>LU1-20:04</v>
      </c>
      <c r="X42" s="3" t="str">
        <f t="shared" si="11"/>
        <v>LU1-21:04</v>
      </c>
      <c r="Y42" s="3" t="str">
        <f t="shared" si="11"/>
        <v>LU1-22:04</v>
      </c>
      <c r="Z42" s="3" t="str">
        <f t="shared" si="11"/>
        <v>LU1-23:04</v>
      </c>
      <c r="AA42" s="5"/>
      <c r="AB42" s="2" t="s">
        <v>2576</v>
      </c>
      <c r="AC42" s="3" t="str">
        <f t="shared" si="12"/>
        <v>LU2-01:04</v>
      </c>
      <c r="AD42" s="3" t="str">
        <f t="shared" si="12"/>
        <v>LU2-02:04</v>
      </c>
      <c r="AE42" s="3" t="str">
        <f t="shared" si="12"/>
        <v>LU2-03:04</v>
      </c>
      <c r="AF42" s="3" t="str">
        <f t="shared" si="12"/>
        <v>LU2-04:04</v>
      </c>
      <c r="AG42" s="3" t="str">
        <f t="shared" si="12"/>
        <v>LU2-05:04</v>
      </c>
      <c r="AH42" s="3" t="str">
        <f t="shared" si="12"/>
        <v>LU2-06:04</v>
      </c>
      <c r="AI42" s="3" t="str">
        <f t="shared" si="12"/>
        <v>LU2-07:04</v>
      </c>
      <c r="AJ42" s="3" t="str">
        <f t="shared" si="12"/>
        <v>LU2-08:04</v>
      </c>
      <c r="AK42" s="3" t="str">
        <f t="shared" si="12"/>
        <v>LU2-09:04</v>
      </c>
      <c r="AL42" s="3" t="str">
        <f t="shared" si="12"/>
        <v>LU2-10:04</v>
      </c>
      <c r="AM42" s="3" t="str">
        <f t="shared" si="12"/>
        <v>LU2-11:04</v>
      </c>
      <c r="AN42" s="3" t="str">
        <f t="shared" si="12"/>
        <v>LU2-12:04</v>
      </c>
      <c r="AO42" s="3" t="str">
        <f t="shared" si="12"/>
        <v>LU2-13:04</v>
      </c>
      <c r="AP42" s="3" t="str">
        <f t="shared" si="12"/>
        <v>LU2-14:04</v>
      </c>
      <c r="AQ42" s="3" t="str">
        <f t="shared" si="12"/>
        <v>LU2-15:04</v>
      </c>
      <c r="AR42" s="3" t="str">
        <f t="shared" si="12"/>
        <v>LU2-16:04</v>
      </c>
      <c r="AS42" s="3" t="str">
        <f t="shared" si="13"/>
        <v>LU2-17:04</v>
      </c>
      <c r="AT42" s="3" t="str">
        <f t="shared" si="13"/>
        <v>LU2-18:04</v>
      </c>
      <c r="AU42" s="3" t="str">
        <f t="shared" si="13"/>
        <v>LU2-19:04</v>
      </c>
      <c r="AV42" s="3" t="str">
        <f t="shared" si="13"/>
        <v>LU2-20:04</v>
      </c>
      <c r="AW42" s="3" t="str">
        <f t="shared" si="13"/>
        <v>LU2-21:04</v>
      </c>
      <c r="AX42" s="3" t="str">
        <f t="shared" si="13"/>
        <v>LU2-22:04</v>
      </c>
      <c r="AY42" s="3" t="str">
        <f t="shared" si="13"/>
        <v>LU2-23:04</v>
      </c>
      <c r="AZ42" s="5"/>
      <c r="BA42" s="2" t="s">
        <v>2576</v>
      </c>
      <c r="BB42" s="3" t="str">
        <f t="shared" si="14"/>
        <v>LU3-01:04</v>
      </c>
      <c r="BC42" s="3" t="str">
        <f t="shared" si="14"/>
        <v>LU3-02:04</v>
      </c>
      <c r="BD42" s="3" t="str">
        <f t="shared" si="14"/>
        <v>LU3-03:04</v>
      </c>
      <c r="BE42" s="3" t="str">
        <f t="shared" si="14"/>
        <v>LU3-04:04</v>
      </c>
      <c r="BF42" s="3" t="str">
        <f t="shared" si="14"/>
        <v>LU3-05:04</v>
      </c>
      <c r="BG42" s="3" t="str">
        <f t="shared" si="14"/>
        <v>LU3-06:04</v>
      </c>
      <c r="BH42" s="3" t="str">
        <f t="shared" si="14"/>
        <v>LU3-07:04</v>
      </c>
      <c r="BI42" s="3" t="str">
        <f t="shared" si="14"/>
        <v>LU3-08:04</v>
      </c>
      <c r="BJ42" s="3" t="str">
        <f t="shared" si="14"/>
        <v>LU3-09:04</v>
      </c>
      <c r="BK42" s="3" t="str">
        <f t="shared" si="14"/>
        <v>LU3-10:04</v>
      </c>
      <c r="BL42" s="3" t="str">
        <f t="shared" si="14"/>
        <v>LU3-11:04</v>
      </c>
      <c r="BM42" s="3" t="str">
        <f t="shared" si="14"/>
        <v>LU3-12:04</v>
      </c>
      <c r="BN42" s="3" t="str">
        <f t="shared" si="14"/>
        <v>LU3-13:04</v>
      </c>
      <c r="BO42" s="3" t="str">
        <f t="shared" si="14"/>
        <v>LU3-14:04</v>
      </c>
      <c r="BP42" s="3" t="str">
        <f t="shared" si="14"/>
        <v>LU3-15:04</v>
      </c>
      <c r="BQ42" s="3" t="str">
        <f t="shared" si="14"/>
        <v>LU3-16:04</v>
      </c>
      <c r="BR42" s="3" t="str">
        <f t="shared" si="15"/>
        <v>LU3-17:04</v>
      </c>
      <c r="BS42" s="3" t="str">
        <f t="shared" si="15"/>
        <v>LU3-18:04</v>
      </c>
      <c r="BT42" s="3" t="str">
        <f t="shared" si="15"/>
        <v>LU3-19:04</v>
      </c>
      <c r="BU42" s="3" t="str">
        <f t="shared" si="15"/>
        <v>LU3-20:04</v>
      </c>
      <c r="BV42" s="3" t="str">
        <f t="shared" si="15"/>
        <v>LU3-21:04</v>
      </c>
      <c r="BW42" s="3" t="str">
        <f t="shared" si="15"/>
        <v>LU3-22:04</v>
      </c>
      <c r="BX42" s="3" t="str">
        <f t="shared" si="15"/>
        <v>LU3-23:04</v>
      </c>
      <c r="BY42" s="5"/>
      <c r="BZ42" s="2" t="s">
        <v>2576</v>
      </c>
      <c r="CA42" s="3" t="str">
        <f t="shared" si="16"/>
        <v>LU4-01:04</v>
      </c>
      <c r="CB42" s="3" t="str">
        <f t="shared" si="16"/>
        <v>LU4-02:04</v>
      </c>
      <c r="CC42" s="3" t="str">
        <f t="shared" si="16"/>
        <v>LU4-03:04</v>
      </c>
      <c r="CD42" s="3" t="str">
        <f t="shared" si="16"/>
        <v>LU4-04:04</v>
      </c>
      <c r="CE42" s="3" t="str">
        <f t="shared" si="16"/>
        <v>LU4-05:04</v>
      </c>
      <c r="CF42" s="3" t="str">
        <f t="shared" si="16"/>
        <v>LU4-06:04</v>
      </c>
      <c r="CG42" s="3" t="str">
        <f t="shared" si="16"/>
        <v>LU4-07:04</v>
      </c>
      <c r="CH42" s="3" t="str">
        <f t="shared" si="16"/>
        <v>LU4-08:04</v>
      </c>
      <c r="CI42" s="3" t="str">
        <f t="shared" si="16"/>
        <v>LU4-09:04</v>
      </c>
      <c r="CJ42" s="3" t="str">
        <f t="shared" si="16"/>
        <v>LU4-10:04</v>
      </c>
      <c r="CK42" s="3" t="str">
        <f t="shared" si="16"/>
        <v>LU4-11:04</v>
      </c>
      <c r="CL42" s="3" t="str">
        <f t="shared" si="16"/>
        <v>LU4-12:04</v>
      </c>
      <c r="CM42" s="3" t="str">
        <f t="shared" si="16"/>
        <v>LU4-13:04</v>
      </c>
      <c r="CN42" s="3" t="str">
        <f t="shared" si="16"/>
        <v>LU4-14:04</v>
      </c>
      <c r="CO42" s="3" t="str">
        <f t="shared" si="16"/>
        <v>LU4-15:04</v>
      </c>
      <c r="CP42" s="3" t="str">
        <f t="shared" si="16"/>
        <v>LU4-16:04</v>
      </c>
      <c r="CQ42" s="3" t="str">
        <f t="shared" si="17"/>
        <v>LU4-17:04</v>
      </c>
      <c r="CR42" s="3" t="str">
        <f t="shared" si="17"/>
        <v>LU4-18:04</v>
      </c>
      <c r="CS42" s="3" t="str">
        <f t="shared" si="17"/>
        <v>LU4-19:04</v>
      </c>
      <c r="CT42" s="3" t="str">
        <f t="shared" si="17"/>
        <v>LU4-20:04</v>
      </c>
      <c r="CU42" s="3" t="str">
        <f t="shared" si="17"/>
        <v>LU4-21:04</v>
      </c>
      <c r="CV42" s="3" t="str">
        <f t="shared" si="17"/>
        <v>LU4-22:04</v>
      </c>
      <c r="CW42" s="3" t="str">
        <f t="shared" si="17"/>
        <v>LU4-23:04</v>
      </c>
      <c r="CX42" s="5"/>
      <c r="CY42" s="2" t="s">
        <v>2576</v>
      </c>
      <c r="CZ42" s="3" t="str">
        <f t="shared" si="18"/>
        <v>LU5-01:04</v>
      </c>
      <c r="DA42" s="3" t="str">
        <f t="shared" si="18"/>
        <v>LU5-02:04</v>
      </c>
      <c r="DB42" s="3" t="str">
        <f t="shared" si="18"/>
        <v>LU5-03:04</v>
      </c>
      <c r="DC42" s="3" t="str">
        <f t="shared" si="18"/>
        <v>LU5-04:04</v>
      </c>
      <c r="DD42" s="3" t="str">
        <f t="shared" si="18"/>
        <v>LU5-05:04</v>
      </c>
      <c r="DE42" s="3" t="str">
        <f t="shared" si="18"/>
        <v>LU5-06:04</v>
      </c>
      <c r="DF42" s="3" t="str">
        <f t="shared" si="18"/>
        <v>LU5-07:04</v>
      </c>
      <c r="DG42" s="3" t="str">
        <f t="shared" si="18"/>
        <v>LU5-08:04</v>
      </c>
      <c r="DH42" s="3" t="str">
        <f t="shared" si="18"/>
        <v>LU5-09:04</v>
      </c>
      <c r="DI42" s="3" t="str">
        <f t="shared" si="18"/>
        <v>LU5-10:04</v>
      </c>
      <c r="DJ42" s="3" t="str">
        <f t="shared" si="18"/>
        <v>LU5-11:04</v>
      </c>
      <c r="DK42" s="3" t="str">
        <f t="shared" si="18"/>
        <v>LU5-12:04</v>
      </c>
      <c r="DL42" s="3" t="str">
        <f t="shared" si="18"/>
        <v>LU5-13:04</v>
      </c>
      <c r="DM42" s="3" t="str">
        <f t="shared" si="18"/>
        <v>LU5-14:04</v>
      </c>
      <c r="DN42" s="3" t="str">
        <f t="shared" si="18"/>
        <v>LU5-15:04</v>
      </c>
      <c r="DO42" s="3" t="str">
        <f t="shared" si="18"/>
        <v>LU5-16:04</v>
      </c>
      <c r="DP42" s="3" t="str">
        <f t="shared" si="19"/>
        <v>LU5-17:04</v>
      </c>
      <c r="DQ42" s="3" t="str">
        <f t="shared" si="19"/>
        <v>LU5-18:04</v>
      </c>
      <c r="DR42" s="3" t="str">
        <f t="shared" si="19"/>
        <v>LU5-19:04</v>
      </c>
      <c r="DS42" s="3" t="str">
        <f t="shared" si="19"/>
        <v>LU5-20:04</v>
      </c>
      <c r="DT42" s="3" t="str">
        <f t="shared" si="19"/>
        <v>LU5-21:04</v>
      </c>
      <c r="DU42" s="3" t="str">
        <f t="shared" si="19"/>
        <v>LU5-22:04</v>
      </c>
      <c r="DV42" s="3" t="str">
        <f t="shared" si="19"/>
        <v>LU5-23:04</v>
      </c>
    </row>
    <row r="43" spans="3:126" x14ac:dyDescent="0.25">
      <c r="C43" s="2" t="s">
        <v>2575</v>
      </c>
      <c r="D43" s="3" t="str">
        <f t="shared" si="10"/>
        <v>LU1-01:03</v>
      </c>
      <c r="E43" s="3" t="str">
        <f t="shared" si="10"/>
        <v>LU1-02:03</v>
      </c>
      <c r="F43" s="3" t="str">
        <f t="shared" si="10"/>
        <v>LU1-03:03</v>
      </c>
      <c r="G43" s="3" t="str">
        <f t="shared" si="10"/>
        <v>LU1-04:03</v>
      </c>
      <c r="H43" s="3" t="str">
        <f t="shared" si="10"/>
        <v>LU1-05:03</v>
      </c>
      <c r="I43" s="3" t="str">
        <f t="shared" si="10"/>
        <v>LU1-06:03</v>
      </c>
      <c r="J43" s="3" t="str">
        <f t="shared" si="10"/>
        <v>LU1-07:03</v>
      </c>
      <c r="K43" s="3" t="str">
        <f t="shared" si="10"/>
        <v>LU1-08:03</v>
      </c>
      <c r="L43" s="3" t="str">
        <f t="shared" si="10"/>
        <v>LU1-09:03</v>
      </c>
      <c r="M43" s="3" t="str">
        <f t="shared" si="10"/>
        <v>LU1-10:03</v>
      </c>
      <c r="N43" s="3" t="str">
        <f t="shared" si="10"/>
        <v>LU1-11:03</v>
      </c>
      <c r="O43" s="3" t="str">
        <f t="shared" si="10"/>
        <v>LU1-12:03</v>
      </c>
      <c r="P43" s="3" t="str">
        <f t="shared" si="10"/>
        <v>LU1-13:03</v>
      </c>
      <c r="Q43" s="3" t="str">
        <f t="shared" si="10"/>
        <v>LU1-14:03</v>
      </c>
      <c r="R43" s="3" t="str">
        <f t="shared" si="10"/>
        <v>LU1-15:03</v>
      </c>
      <c r="S43" s="3" t="str">
        <f t="shared" si="10"/>
        <v>LU1-16:03</v>
      </c>
      <c r="T43" s="3" t="str">
        <f t="shared" si="11"/>
        <v>LU1-17:03</v>
      </c>
      <c r="U43" s="3" t="str">
        <f t="shared" si="11"/>
        <v>LU1-18:03</v>
      </c>
      <c r="V43" s="3" t="str">
        <f t="shared" si="11"/>
        <v>LU1-19:03</v>
      </c>
      <c r="W43" s="3" t="str">
        <f t="shared" si="11"/>
        <v>LU1-20:03</v>
      </c>
      <c r="X43" s="3" t="str">
        <f t="shared" si="11"/>
        <v>LU1-21:03</v>
      </c>
      <c r="Y43" s="3" t="str">
        <f t="shared" si="11"/>
        <v>LU1-22:03</v>
      </c>
      <c r="Z43" s="3" t="str">
        <f t="shared" si="11"/>
        <v>LU1-23:03</v>
      </c>
      <c r="AA43" s="5"/>
      <c r="AB43" s="2" t="s">
        <v>2575</v>
      </c>
      <c r="AC43" s="3" t="str">
        <f t="shared" si="12"/>
        <v>LU2-01:03</v>
      </c>
      <c r="AD43" s="3" t="str">
        <f t="shared" si="12"/>
        <v>LU2-02:03</v>
      </c>
      <c r="AE43" s="3" t="str">
        <f t="shared" si="12"/>
        <v>LU2-03:03</v>
      </c>
      <c r="AF43" s="3" t="str">
        <f t="shared" si="12"/>
        <v>LU2-04:03</v>
      </c>
      <c r="AG43" s="3" t="str">
        <f t="shared" si="12"/>
        <v>LU2-05:03</v>
      </c>
      <c r="AH43" s="3" t="str">
        <f t="shared" si="12"/>
        <v>LU2-06:03</v>
      </c>
      <c r="AI43" s="3" t="str">
        <f t="shared" si="12"/>
        <v>LU2-07:03</v>
      </c>
      <c r="AJ43" s="3" t="str">
        <f t="shared" si="12"/>
        <v>LU2-08:03</v>
      </c>
      <c r="AK43" s="3" t="str">
        <f t="shared" si="12"/>
        <v>LU2-09:03</v>
      </c>
      <c r="AL43" s="3" t="str">
        <f t="shared" si="12"/>
        <v>LU2-10:03</v>
      </c>
      <c r="AM43" s="3" t="str">
        <f t="shared" si="12"/>
        <v>LU2-11:03</v>
      </c>
      <c r="AN43" s="3" t="str">
        <f t="shared" si="12"/>
        <v>LU2-12:03</v>
      </c>
      <c r="AO43" s="3" t="str">
        <f t="shared" si="12"/>
        <v>LU2-13:03</v>
      </c>
      <c r="AP43" s="3" t="str">
        <f t="shared" si="12"/>
        <v>LU2-14:03</v>
      </c>
      <c r="AQ43" s="3" t="str">
        <f t="shared" si="12"/>
        <v>LU2-15:03</v>
      </c>
      <c r="AR43" s="3" t="str">
        <f t="shared" si="12"/>
        <v>LU2-16:03</v>
      </c>
      <c r="AS43" s="3" t="str">
        <f t="shared" si="13"/>
        <v>LU2-17:03</v>
      </c>
      <c r="AT43" s="3" t="str">
        <f t="shared" si="13"/>
        <v>LU2-18:03</v>
      </c>
      <c r="AU43" s="3" t="str">
        <f t="shared" si="13"/>
        <v>LU2-19:03</v>
      </c>
      <c r="AV43" s="3" t="str">
        <f t="shared" si="13"/>
        <v>LU2-20:03</v>
      </c>
      <c r="AW43" s="3" t="str">
        <f t="shared" si="13"/>
        <v>LU2-21:03</v>
      </c>
      <c r="AX43" s="3" t="str">
        <f t="shared" si="13"/>
        <v>LU2-22:03</v>
      </c>
      <c r="AY43" s="3" t="str">
        <f t="shared" si="13"/>
        <v>LU2-23:03</v>
      </c>
      <c r="AZ43" s="5"/>
      <c r="BA43" s="2" t="s">
        <v>2575</v>
      </c>
      <c r="BB43" s="3" t="str">
        <f t="shared" si="14"/>
        <v>LU3-01:03</v>
      </c>
      <c r="BC43" s="3" t="str">
        <f t="shared" si="14"/>
        <v>LU3-02:03</v>
      </c>
      <c r="BD43" s="3" t="str">
        <f t="shared" si="14"/>
        <v>LU3-03:03</v>
      </c>
      <c r="BE43" s="3" t="str">
        <f t="shared" si="14"/>
        <v>LU3-04:03</v>
      </c>
      <c r="BF43" s="3" t="str">
        <f t="shared" si="14"/>
        <v>LU3-05:03</v>
      </c>
      <c r="BG43" s="3" t="str">
        <f t="shared" si="14"/>
        <v>LU3-06:03</v>
      </c>
      <c r="BH43" s="3" t="str">
        <f t="shared" si="14"/>
        <v>LU3-07:03</v>
      </c>
      <c r="BI43" s="3" t="str">
        <f t="shared" si="14"/>
        <v>LU3-08:03</v>
      </c>
      <c r="BJ43" s="3" t="str">
        <f t="shared" si="14"/>
        <v>LU3-09:03</v>
      </c>
      <c r="BK43" s="3" t="str">
        <f t="shared" si="14"/>
        <v>LU3-10:03</v>
      </c>
      <c r="BL43" s="3" t="str">
        <f t="shared" si="14"/>
        <v>LU3-11:03</v>
      </c>
      <c r="BM43" s="3" t="str">
        <f t="shared" si="14"/>
        <v>LU3-12:03</v>
      </c>
      <c r="BN43" s="3" t="str">
        <f t="shared" si="14"/>
        <v>LU3-13:03</v>
      </c>
      <c r="BO43" s="3" t="str">
        <f t="shared" si="14"/>
        <v>LU3-14:03</v>
      </c>
      <c r="BP43" s="3" t="str">
        <f t="shared" si="14"/>
        <v>LU3-15:03</v>
      </c>
      <c r="BQ43" s="3" t="str">
        <f t="shared" si="14"/>
        <v>LU3-16:03</v>
      </c>
      <c r="BR43" s="3" t="str">
        <f t="shared" si="15"/>
        <v>LU3-17:03</v>
      </c>
      <c r="BS43" s="3" t="str">
        <f t="shared" si="15"/>
        <v>LU3-18:03</v>
      </c>
      <c r="BT43" s="3" t="str">
        <f t="shared" si="15"/>
        <v>LU3-19:03</v>
      </c>
      <c r="BU43" s="3" t="str">
        <f t="shared" si="15"/>
        <v>LU3-20:03</v>
      </c>
      <c r="BV43" s="3" t="str">
        <f t="shared" si="15"/>
        <v>LU3-21:03</v>
      </c>
      <c r="BW43" s="3" t="str">
        <f t="shared" si="15"/>
        <v>LU3-22:03</v>
      </c>
      <c r="BX43" s="3" t="str">
        <f t="shared" si="15"/>
        <v>LU3-23:03</v>
      </c>
      <c r="BY43" s="5"/>
      <c r="BZ43" s="2" t="s">
        <v>2575</v>
      </c>
      <c r="CA43" s="3" t="str">
        <f t="shared" si="16"/>
        <v>LU4-01:03</v>
      </c>
      <c r="CB43" s="3" t="str">
        <f t="shared" si="16"/>
        <v>LU4-02:03</v>
      </c>
      <c r="CC43" s="3" t="str">
        <f t="shared" si="16"/>
        <v>LU4-03:03</v>
      </c>
      <c r="CD43" s="3" t="str">
        <f t="shared" si="16"/>
        <v>LU4-04:03</v>
      </c>
      <c r="CE43" s="3" t="str">
        <f t="shared" si="16"/>
        <v>LU4-05:03</v>
      </c>
      <c r="CF43" s="3" t="str">
        <f t="shared" si="16"/>
        <v>LU4-06:03</v>
      </c>
      <c r="CG43" s="3" t="str">
        <f t="shared" si="16"/>
        <v>LU4-07:03</v>
      </c>
      <c r="CH43" s="3" t="str">
        <f t="shared" si="16"/>
        <v>LU4-08:03</v>
      </c>
      <c r="CI43" s="3" t="str">
        <f t="shared" si="16"/>
        <v>LU4-09:03</v>
      </c>
      <c r="CJ43" s="3" t="str">
        <f t="shared" si="16"/>
        <v>LU4-10:03</v>
      </c>
      <c r="CK43" s="3" t="str">
        <f t="shared" si="16"/>
        <v>LU4-11:03</v>
      </c>
      <c r="CL43" s="3" t="str">
        <f t="shared" si="16"/>
        <v>LU4-12:03</v>
      </c>
      <c r="CM43" s="3" t="str">
        <f t="shared" si="16"/>
        <v>LU4-13:03</v>
      </c>
      <c r="CN43" s="3" t="str">
        <f t="shared" si="16"/>
        <v>LU4-14:03</v>
      </c>
      <c r="CO43" s="3" t="str">
        <f t="shared" si="16"/>
        <v>LU4-15:03</v>
      </c>
      <c r="CP43" s="3" t="str">
        <f t="shared" si="16"/>
        <v>LU4-16:03</v>
      </c>
      <c r="CQ43" s="3" t="str">
        <f t="shared" si="17"/>
        <v>LU4-17:03</v>
      </c>
      <c r="CR43" s="3" t="str">
        <f t="shared" si="17"/>
        <v>LU4-18:03</v>
      </c>
      <c r="CS43" s="3" t="str">
        <f t="shared" si="17"/>
        <v>LU4-19:03</v>
      </c>
      <c r="CT43" s="3" t="str">
        <f t="shared" si="17"/>
        <v>LU4-20:03</v>
      </c>
      <c r="CU43" s="3" t="str">
        <f t="shared" si="17"/>
        <v>LU4-21:03</v>
      </c>
      <c r="CV43" s="3" t="str">
        <f t="shared" si="17"/>
        <v>LU4-22:03</v>
      </c>
      <c r="CW43" s="3" t="str">
        <f t="shared" si="17"/>
        <v>LU4-23:03</v>
      </c>
      <c r="CX43" s="5"/>
      <c r="CY43" s="2" t="s">
        <v>2575</v>
      </c>
      <c r="CZ43" s="3" t="str">
        <f t="shared" si="18"/>
        <v>LU5-01:03</v>
      </c>
      <c r="DA43" s="3" t="str">
        <f t="shared" si="18"/>
        <v>LU5-02:03</v>
      </c>
      <c r="DB43" s="3" t="str">
        <f t="shared" si="18"/>
        <v>LU5-03:03</v>
      </c>
      <c r="DC43" s="3" t="str">
        <f t="shared" si="18"/>
        <v>LU5-04:03</v>
      </c>
      <c r="DD43" s="3" t="str">
        <f t="shared" si="18"/>
        <v>LU5-05:03</v>
      </c>
      <c r="DE43" s="3" t="str">
        <f t="shared" si="18"/>
        <v>LU5-06:03</v>
      </c>
      <c r="DF43" s="3" t="str">
        <f t="shared" si="18"/>
        <v>LU5-07:03</v>
      </c>
      <c r="DG43" s="3" t="str">
        <f t="shared" si="18"/>
        <v>LU5-08:03</v>
      </c>
      <c r="DH43" s="3" t="str">
        <f t="shared" si="18"/>
        <v>LU5-09:03</v>
      </c>
      <c r="DI43" s="3" t="str">
        <f t="shared" si="18"/>
        <v>LU5-10:03</v>
      </c>
      <c r="DJ43" s="3" t="str">
        <f t="shared" si="18"/>
        <v>LU5-11:03</v>
      </c>
      <c r="DK43" s="3" t="str">
        <f t="shared" si="18"/>
        <v>LU5-12:03</v>
      </c>
      <c r="DL43" s="3" t="str">
        <f t="shared" si="18"/>
        <v>LU5-13:03</v>
      </c>
      <c r="DM43" s="3" t="str">
        <f t="shared" si="18"/>
        <v>LU5-14:03</v>
      </c>
      <c r="DN43" s="3" t="str">
        <f t="shared" si="18"/>
        <v>LU5-15:03</v>
      </c>
      <c r="DO43" s="3" t="str">
        <f t="shared" si="18"/>
        <v>LU5-16:03</v>
      </c>
      <c r="DP43" s="3" t="str">
        <f t="shared" si="19"/>
        <v>LU5-17:03</v>
      </c>
      <c r="DQ43" s="3" t="str">
        <f t="shared" si="19"/>
        <v>LU5-18:03</v>
      </c>
      <c r="DR43" s="3" t="str">
        <f t="shared" si="19"/>
        <v>LU5-19:03</v>
      </c>
      <c r="DS43" s="3" t="str">
        <f t="shared" si="19"/>
        <v>LU5-20:03</v>
      </c>
      <c r="DT43" s="3" t="str">
        <f t="shared" si="19"/>
        <v>LU5-21:03</v>
      </c>
      <c r="DU43" s="3" t="str">
        <f t="shared" si="19"/>
        <v>LU5-22:03</v>
      </c>
      <c r="DV43" s="3" t="str">
        <f t="shared" si="19"/>
        <v>LU5-23:03</v>
      </c>
    </row>
    <row r="44" spans="3:126" x14ac:dyDescent="0.25">
      <c r="C44" s="2" t="s">
        <v>2574</v>
      </c>
      <c r="D44" s="3" t="str">
        <f t="shared" si="10"/>
        <v>LU1-01:02</v>
      </c>
      <c r="E44" s="3" t="str">
        <f t="shared" si="10"/>
        <v>LU1-02:02</v>
      </c>
      <c r="F44" s="3" t="str">
        <f t="shared" si="10"/>
        <v>LU1-03:02</v>
      </c>
      <c r="G44" s="3" t="str">
        <f t="shared" si="10"/>
        <v>LU1-04:02</v>
      </c>
      <c r="H44" s="3" t="str">
        <f t="shared" si="10"/>
        <v>LU1-05:02</v>
      </c>
      <c r="I44" s="3" t="str">
        <f t="shared" si="10"/>
        <v>LU1-06:02</v>
      </c>
      <c r="J44" s="3" t="str">
        <f t="shared" si="10"/>
        <v>LU1-07:02</v>
      </c>
      <c r="K44" s="3" t="str">
        <f t="shared" si="10"/>
        <v>LU1-08:02</v>
      </c>
      <c r="L44" s="3" t="str">
        <f t="shared" si="10"/>
        <v>LU1-09:02</v>
      </c>
      <c r="M44" s="3" t="str">
        <f t="shared" si="10"/>
        <v>LU1-10:02</v>
      </c>
      <c r="N44" s="3" t="str">
        <f t="shared" si="10"/>
        <v>LU1-11:02</v>
      </c>
      <c r="O44" s="3" t="str">
        <f t="shared" si="10"/>
        <v>LU1-12:02</v>
      </c>
      <c r="P44" s="3" t="str">
        <f t="shared" si="10"/>
        <v>LU1-13:02</v>
      </c>
      <c r="Q44" s="3" t="str">
        <f t="shared" si="10"/>
        <v>LU1-14:02</v>
      </c>
      <c r="R44" s="3" t="str">
        <f t="shared" si="10"/>
        <v>LU1-15:02</v>
      </c>
      <c r="S44" s="3" t="str">
        <f t="shared" si="10"/>
        <v>LU1-16:02</v>
      </c>
      <c r="T44" s="3" t="str">
        <f t="shared" si="11"/>
        <v>LU1-17:02</v>
      </c>
      <c r="U44" s="3" t="str">
        <f t="shared" si="11"/>
        <v>LU1-18:02</v>
      </c>
      <c r="V44" s="3" t="str">
        <f t="shared" si="11"/>
        <v>LU1-19:02</v>
      </c>
      <c r="W44" s="3" t="str">
        <f t="shared" si="11"/>
        <v>LU1-20:02</v>
      </c>
      <c r="X44" s="3" t="str">
        <f t="shared" si="11"/>
        <v>LU1-21:02</v>
      </c>
      <c r="Y44" s="3" t="str">
        <f t="shared" si="11"/>
        <v>LU1-22:02</v>
      </c>
      <c r="Z44" s="3" t="str">
        <f t="shared" si="11"/>
        <v>LU1-23:02</v>
      </c>
      <c r="AA44" s="5"/>
      <c r="AB44" s="2" t="s">
        <v>2574</v>
      </c>
      <c r="AC44" s="3" t="str">
        <f t="shared" si="12"/>
        <v>LU2-01:02</v>
      </c>
      <c r="AD44" s="3" t="str">
        <f t="shared" si="12"/>
        <v>LU2-02:02</v>
      </c>
      <c r="AE44" s="3" t="str">
        <f t="shared" si="12"/>
        <v>LU2-03:02</v>
      </c>
      <c r="AF44" s="3" t="str">
        <f t="shared" si="12"/>
        <v>LU2-04:02</v>
      </c>
      <c r="AG44" s="3" t="str">
        <f t="shared" si="12"/>
        <v>LU2-05:02</v>
      </c>
      <c r="AH44" s="3" t="str">
        <f t="shared" si="12"/>
        <v>LU2-06:02</v>
      </c>
      <c r="AI44" s="3" t="str">
        <f t="shared" si="12"/>
        <v>LU2-07:02</v>
      </c>
      <c r="AJ44" s="3" t="str">
        <f t="shared" si="12"/>
        <v>LU2-08:02</v>
      </c>
      <c r="AK44" s="3" t="str">
        <f t="shared" si="12"/>
        <v>LU2-09:02</v>
      </c>
      <c r="AL44" s="3" t="str">
        <f t="shared" si="12"/>
        <v>LU2-10:02</v>
      </c>
      <c r="AM44" s="3" t="str">
        <f t="shared" si="12"/>
        <v>LU2-11:02</v>
      </c>
      <c r="AN44" s="3" t="str">
        <f t="shared" si="12"/>
        <v>LU2-12:02</v>
      </c>
      <c r="AO44" s="3" t="str">
        <f t="shared" si="12"/>
        <v>LU2-13:02</v>
      </c>
      <c r="AP44" s="3" t="str">
        <f t="shared" si="12"/>
        <v>LU2-14:02</v>
      </c>
      <c r="AQ44" s="3" t="str">
        <f t="shared" si="12"/>
        <v>LU2-15:02</v>
      </c>
      <c r="AR44" s="3" t="str">
        <f t="shared" si="12"/>
        <v>LU2-16:02</v>
      </c>
      <c r="AS44" s="3" t="str">
        <f t="shared" si="13"/>
        <v>LU2-17:02</v>
      </c>
      <c r="AT44" s="3" t="str">
        <f t="shared" si="13"/>
        <v>LU2-18:02</v>
      </c>
      <c r="AU44" s="3" t="str">
        <f t="shared" si="13"/>
        <v>LU2-19:02</v>
      </c>
      <c r="AV44" s="3" t="str">
        <f t="shared" si="13"/>
        <v>LU2-20:02</v>
      </c>
      <c r="AW44" s="3" t="str">
        <f t="shared" si="13"/>
        <v>LU2-21:02</v>
      </c>
      <c r="AX44" s="3" t="str">
        <f t="shared" si="13"/>
        <v>LU2-22:02</v>
      </c>
      <c r="AY44" s="3" t="str">
        <f t="shared" si="13"/>
        <v>LU2-23:02</v>
      </c>
      <c r="AZ44" s="5"/>
      <c r="BA44" s="2" t="s">
        <v>2574</v>
      </c>
      <c r="BB44" s="3" t="str">
        <f t="shared" si="14"/>
        <v>LU3-01:02</v>
      </c>
      <c r="BC44" s="3" t="str">
        <f t="shared" si="14"/>
        <v>LU3-02:02</v>
      </c>
      <c r="BD44" s="3" t="str">
        <f t="shared" si="14"/>
        <v>LU3-03:02</v>
      </c>
      <c r="BE44" s="3" t="str">
        <f t="shared" si="14"/>
        <v>LU3-04:02</v>
      </c>
      <c r="BF44" s="3" t="str">
        <f t="shared" si="14"/>
        <v>LU3-05:02</v>
      </c>
      <c r="BG44" s="3" t="str">
        <f t="shared" si="14"/>
        <v>LU3-06:02</v>
      </c>
      <c r="BH44" s="3" t="str">
        <f t="shared" si="14"/>
        <v>LU3-07:02</v>
      </c>
      <c r="BI44" s="3" t="str">
        <f t="shared" si="14"/>
        <v>LU3-08:02</v>
      </c>
      <c r="BJ44" s="3" t="str">
        <f t="shared" si="14"/>
        <v>LU3-09:02</v>
      </c>
      <c r="BK44" s="3" t="str">
        <f t="shared" si="14"/>
        <v>LU3-10:02</v>
      </c>
      <c r="BL44" s="3" t="str">
        <f t="shared" si="14"/>
        <v>LU3-11:02</v>
      </c>
      <c r="BM44" s="3" t="str">
        <f t="shared" si="14"/>
        <v>LU3-12:02</v>
      </c>
      <c r="BN44" s="3" t="str">
        <f t="shared" si="14"/>
        <v>LU3-13:02</v>
      </c>
      <c r="BO44" s="3" t="str">
        <f t="shared" si="14"/>
        <v>LU3-14:02</v>
      </c>
      <c r="BP44" s="3" t="str">
        <f t="shared" si="14"/>
        <v>LU3-15:02</v>
      </c>
      <c r="BQ44" s="3" t="str">
        <f t="shared" si="14"/>
        <v>LU3-16:02</v>
      </c>
      <c r="BR44" s="3" t="str">
        <f t="shared" si="15"/>
        <v>LU3-17:02</v>
      </c>
      <c r="BS44" s="3" t="str">
        <f t="shared" si="15"/>
        <v>LU3-18:02</v>
      </c>
      <c r="BT44" s="3" t="str">
        <f t="shared" si="15"/>
        <v>LU3-19:02</v>
      </c>
      <c r="BU44" s="3" t="str">
        <f t="shared" si="15"/>
        <v>LU3-20:02</v>
      </c>
      <c r="BV44" s="3" t="str">
        <f t="shared" si="15"/>
        <v>LU3-21:02</v>
      </c>
      <c r="BW44" s="3" t="str">
        <f t="shared" si="15"/>
        <v>LU3-22:02</v>
      </c>
      <c r="BX44" s="3" t="str">
        <f t="shared" si="15"/>
        <v>LU3-23:02</v>
      </c>
      <c r="BY44" s="5"/>
      <c r="BZ44" s="2" t="s">
        <v>2574</v>
      </c>
      <c r="CA44" s="3" t="str">
        <f t="shared" si="16"/>
        <v>LU4-01:02</v>
      </c>
      <c r="CB44" s="3" t="str">
        <f t="shared" si="16"/>
        <v>LU4-02:02</v>
      </c>
      <c r="CC44" s="3" t="str">
        <f t="shared" si="16"/>
        <v>LU4-03:02</v>
      </c>
      <c r="CD44" s="3" t="str">
        <f t="shared" si="16"/>
        <v>LU4-04:02</v>
      </c>
      <c r="CE44" s="3" t="str">
        <f t="shared" si="16"/>
        <v>LU4-05:02</v>
      </c>
      <c r="CF44" s="3" t="str">
        <f t="shared" si="16"/>
        <v>LU4-06:02</v>
      </c>
      <c r="CG44" s="3" t="str">
        <f t="shared" si="16"/>
        <v>LU4-07:02</v>
      </c>
      <c r="CH44" s="3" t="str">
        <f t="shared" si="16"/>
        <v>LU4-08:02</v>
      </c>
      <c r="CI44" s="3" t="str">
        <f t="shared" si="16"/>
        <v>LU4-09:02</v>
      </c>
      <c r="CJ44" s="3" t="str">
        <f t="shared" si="16"/>
        <v>LU4-10:02</v>
      </c>
      <c r="CK44" s="3" t="str">
        <f t="shared" si="16"/>
        <v>LU4-11:02</v>
      </c>
      <c r="CL44" s="3" t="str">
        <f t="shared" si="16"/>
        <v>LU4-12:02</v>
      </c>
      <c r="CM44" s="3" t="str">
        <f t="shared" si="16"/>
        <v>LU4-13:02</v>
      </c>
      <c r="CN44" s="3" t="str">
        <f t="shared" si="16"/>
        <v>LU4-14:02</v>
      </c>
      <c r="CO44" s="3" t="str">
        <f t="shared" si="16"/>
        <v>LU4-15:02</v>
      </c>
      <c r="CP44" s="3" t="str">
        <f t="shared" si="16"/>
        <v>LU4-16:02</v>
      </c>
      <c r="CQ44" s="3" t="str">
        <f t="shared" si="17"/>
        <v>LU4-17:02</v>
      </c>
      <c r="CR44" s="3" t="str">
        <f t="shared" si="17"/>
        <v>LU4-18:02</v>
      </c>
      <c r="CS44" s="3" t="str">
        <f t="shared" si="17"/>
        <v>LU4-19:02</v>
      </c>
      <c r="CT44" s="3" t="str">
        <f t="shared" si="17"/>
        <v>LU4-20:02</v>
      </c>
      <c r="CU44" s="3" t="str">
        <f t="shared" si="17"/>
        <v>LU4-21:02</v>
      </c>
      <c r="CV44" s="3" t="str">
        <f t="shared" si="17"/>
        <v>LU4-22:02</v>
      </c>
      <c r="CW44" s="3" t="str">
        <f t="shared" si="17"/>
        <v>LU4-23:02</v>
      </c>
      <c r="CX44" s="5"/>
      <c r="CY44" s="2" t="s">
        <v>2574</v>
      </c>
      <c r="CZ44" s="3" t="str">
        <f t="shared" si="18"/>
        <v>LU5-01:02</v>
      </c>
      <c r="DA44" s="3" t="str">
        <f t="shared" si="18"/>
        <v>LU5-02:02</v>
      </c>
      <c r="DB44" s="3" t="str">
        <f t="shared" si="18"/>
        <v>LU5-03:02</v>
      </c>
      <c r="DC44" s="3" t="str">
        <f t="shared" si="18"/>
        <v>LU5-04:02</v>
      </c>
      <c r="DD44" s="3" t="str">
        <f t="shared" si="18"/>
        <v>LU5-05:02</v>
      </c>
      <c r="DE44" s="3" t="str">
        <f t="shared" si="18"/>
        <v>LU5-06:02</v>
      </c>
      <c r="DF44" s="3" t="str">
        <f t="shared" si="18"/>
        <v>LU5-07:02</v>
      </c>
      <c r="DG44" s="3" t="str">
        <f t="shared" si="18"/>
        <v>LU5-08:02</v>
      </c>
      <c r="DH44" s="3" t="str">
        <f t="shared" si="18"/>
        <v>LU5-09:02</v>
      </c>
      <c r="DI44" s="3" t="str">
        <f t="shared" si="18"/>
        <v>LU5-10:02</v>
      </c>
      <c r="DJ44" s="3" t="str">
        <f t="shared" si="18"/>
        <v>LU5-11:02</v>
      </c>
      <c r="DK44" s="3" t="str">
        <f t="shared" si="18"/>
        <v>LU5-12:02</v>
      </c>
      <c r="DL44" s="3" t="str">
        <f t="shared" si="18"/>
        <v>LU5-13:02</v>
      </c>
      <c r="DM44" s="3" t="str">
        <f t="shared" si="18"/>
        <v>LU5-14:02</v>
      </c>
      <c r="DN44" s="3" t="str">
        <f t="shared" si="18"/>
        <v>LU5-15:02</v>
      </c>
      <c r="DO44" s="3" t="str">
        <f t="shared" si="18"/>
        <v>LU5-16:02</v>
      </c>
      <c r="DP44" s="3" t="str">
        <f t="shared" si="19"/>
        <v>LU5-17:02</v>
      </c>
      <c r="DQ44" s="3" t="str">
        <f t="shared" si="19"/>
        <v>LU5-18:02</v>
      </c>
      <c r="DR44" s="3" t="str">
        <f t="shared" si="19"/>
        <v>LU5-19:02</v>
      </c>
      <c r="DS44" s="3" t="str">
        <f t="shared" si="19"/>
        <v>LU5-20:02</v>
      </c>
      <c r="DT44" s="3" t="str">
        <f t="shared" si="19"/>
        <v>LU5-21:02</v>
      </c>
      <c r="DU44" s="3" t="str">
        <f t="shared" si="19"/>
        <v>LU5-22:02</v>
      </c>
      <c r="DV44" s="3" t="str">
        <f t="shared" si="19"/>
        <v>LU5-23:02</v>
      </c>
    </row>
    <row r="45" spans="3:126" x14ac:dyDescent="0.25">
      <c r="C45" s="2" t="s">
        <v>2573</v>
      </c>
      <c r="D45" s="3" t="str">
        <f>_xlfn.CONCAT(D$33,D$32,"-",D$20,":",$C45)</f>
        <v>LU1-01:01</v>
      </c>
      <c r="E45" s="3" t="str">
        <f t="shared" si="10"/>
        <v>LU1-02:01</v>
      </c>
      <c r="F45" s="3" t="str">
        <f t="shared" si="10"/>
        <v>LU1-03:01</v>
      </c>
      <c r="G45" s="3" t="str">
        <f t="shared" si="10"/>
        <v>LU1-04:01</v>
      </c>
      <c r="H45" s="3" t="str">
        <f t="shared" si="10"/>
        <v>LU1-05:01</v>
      </c>
      <c r="I45" s="3" t="str">
        <f t="shared" si="10"/>
        <v>LU1-06:01</v>
      </c>
      <c r="J45" s="3" t="str">
        <f t="shared" si="10"/>
        <v>LU1-07:01</v>
      </c>
      <c r="K45" s="3" t="str">
        <f t="shared" si="10"/>
        <v>LU1-08:01</v>
      </c>
      <c r="L45" s="3" t="str">
        <f t="shared" si="10"/>
        <v>LU1-09:01</v>
      </c>
      <c r="M45" s="3" t="str">
        <f t="shared" si="10"/>
        <v>LU1-10:01</v>
      </c>
      <c r="N45" s="3" t="str">
        <f t="shared" si="10"/>
        <v>LU1-11:01</v>
      </c>
      <c r="O45" s="3" t="str">
        <f t="shared" si="10"/>
        <v>LU1-12:01</v>
      </c>
      <c r="P45" s="3" t="str">
        <f t="shared" si="10"/>
        <v>LU1-13:01</v>
      </c>
      <c r="Q45" s="3" t="str">
        <f t="shared" si="10"/>
        <v>LU1-14:01</v>
      </c>
      <c r="R45" s="3" t="str">
        <f t="shared" si="10"/>
        <v>LU1-15:01</v>
      </c>
      <c r="S45" s="3" t="str">
        <f t="shared" si="10"/>
        <v>LU1-16:01</v>
      </c>
      <c r="T45" s="3" t="str">
        <f t="shared" si="11"/>
        <v>LU1-17:01</v>
      </c>
      <c r="U45" s="3" t="str">
        <f t="shared" si="11"/>
        <v>LU1-18:01</v>
      </c>
      <c r="V45" s="3" t="str">
        <f t="shared" si="11"/>
        <v>LU1-19:01</v>
      </c>
      <c r="W45" s="3" t="str">
        <f t="shared" si="11"/>
        <v>LU1-20:01</v>
      </c>
      <c r="X45" s="3" t="str">
        <f t="shared" si="11"/>
        <v>LU1-21:01</v>
      </c>
      <c r="Y45" s="3" t="str">
        <f t="shared" si="11"/>
        <v>LU1-22:01</v>
      </c>
      <c r="Z45" s="3" t="str">
        <f t="shared" si="11"/>
        <v>LU1-23:01</v>
      </c>
      <c r="AA45" s="5"/>
      <c r="AB45" s="2" t="s">
        <v>2573</v>
      </c>
      <c r="AC45" s="3" t="str">
        <f>_xlfn.CONCAT(AC$33,AC$32,"-",AC$20,":",$C45)</f>
        <v>LU2-01:01</v>
      </c>
      <c r="AD45" s="3" t="str">
        <f t="shared" si="12"/>
        <v>LU2-02:01</v>
      </c>
      <c r="AE45" s="3" t="str">
        <f t="shared" si="12"/>
        <v>LU2-03:01</v>
      </c>
      <c r="AF45" s="3" t="str">
        <f t="shared" si="12"/>
        <v>LU2-04:01</v>
      </c>
      <c r="AG45" s="3" t="str">
        <f t="shared" si="12"/>
        <v>LU2-05:01</v>
      </c>
      <c r="AH45" s="3" t="str">
        <f t="shared" si="12"/>
        <v>LU2-06:01</v>
      </c>
      <c r="AI45" s="3" t="str">
        <f t="shared" si="12"/>
        <v>LU2-07:01</v>
      </c>
      <c r="AJ45" s="3" t="str">
        <f t="shared" si="12"/>
        <v>LU2-08:01</v>
      </c>
      <c r="AK45" s="3" t="str">
        <f t="shared" si="12"/>
        <v>LU2-09:01</v>
      </c>
      <c r="AL45" s="3" t="str">
        <f t="shared" si="12"/>
        <v>LU2-10:01</v>
      </c>
      <c r="AM45" s="3" t="str">
        <f t="shared" si="12"/>
        <v>LU2-11:01</v>
      </c>
      <c r="AN45" s="3" t="str">
        <f t="shared" si="12"/>
        <v>LU2-12:01</v>
      </c>
      <c r="AO45" s="3" t="str">
        <f t="shared" si="12"/>
        <v>LU2-13:01</v>
      </c>
      <c r="AP45" s="3" t="str">
        <f t="shared" si="12"/>
        <v>LU2-14:01</v>
      </c>
      <c r="AQ45" s="3" t="str">
        <f t="shared" si="12"/>
        <v>LU2-15:01</v>
      </c>
      <c r="AR45" s="3" t="str">
        <f t="shared" si="12"/>
        <v>LU2-16:01</v>
      </c>
      <c r="AS45" s="3" t="str">
        <f t="shared" si="13"/>
        <v>LU2-17:01</v>
      </c>
      <c r="AT45" s="3" t="str">
        <f t="shared" si="13"/>
        <v>LU2-18:01</v>
      </c>
      <c r="AU45" s="3" t="str">
        <f t="shared" si="13"/>
        <v>LU2-19:01</v>
      </c>
      <c r="AV45" s="3" t="str">
        <f t="shared" si="13"/>
        <v>LU2-20:01</v>
      </c>
      <c r="AW45" s="3" t="str">
        <f t="shared" si="13"/>
        <v>LU2-21:01</v>
      </c>
      <c r="AX45" s="3" t="str">
        <f t="shared" si="13"/>
        <v>LU2-22:01</v>
      </c>
      <c r="AY45" s="3" t="str">
        <f t="shared" si="13"/>
        <v>LU2-23:01</v>
      </c>
      <c r="AZ45" s="5"/>
      <c r="BA45" s="2" t="s">
        <v>2573</v>
      </c>
      <c r="BB45" s="3" t="str">
        <f>_xlfn.CONCAT(BB$33,BB$32,"-",BB$20,":",$C45)</f>
        <v>LU3-01:01</v>
      </c>
      <c r="BC45" s="3" t="str">
        <f t="shared" si="14"/>
        <v>LU3-02:01</v>
      </c>
      <c r="BD45" s="3" t="str">
        <f t="shared" si="14"/>
        <v>LU3-03:01</v>
      </c>
      <c r="BE45" s="3" t="str">
        <f t="shared" si="14"/>
        <v>LU3-04:01</v>
      </c>
      <c r="BF45" s="3" t="str">
        <f t="shared" si="14"/>
        <v>LU3-05:01</v>
      </c>
      <c r="BG45" s="3" t="str">
        <f t="shared" si="14"/>
        <v>LU3-06:01</v>
      </c>
      <c r="BH45" s="3" t="str">
        <f t="shared" si="14"/>
        <v>LU3-07:01</v>
      </c>
      <c r="BI45" s="3" t="str">
        <f t="shared" si="14"/>
        <v>LU3-08:01</v>
      </c>
      <c r="BJ45" s="3" t="str">
        <f t="shared" si="14"/>
        <v>LU3-09:01</v>
      </c>
      <c r="BK45" s="3" t="str">
        <f t="shared" si="14"/>
        <v>LU3-10:01</v>
      </c>
      <c r="BL45" s="3" t="str">
        <f t="shared" si="14"/>
        <v>LU3-11:01</v>
      </c>
      <c r="BM45" s="3" t="str">
        <f t="shared" si="14"/>
        <v>LU3-12:01</v>
      </c>
      <c r="BN45" s="3" t="str">
        <f t="shared" si="14"/>
        <v>LU3-13:01</v>
      </c>
      <c r="BO45" s="3" t="str">
        <f t="shared" si="14"/>
        <v>LU3-14:01</v>
      </c>
      <c r="BP45" s="3" t="str">
        <f t="shared" si="14"/>
        <v>LU3-15:01</v>
      </c>
      <c r="BQ45" s="3" t="str">
        <f t="shared" si="14"/>
        <v>LU3-16:01</v>
      </c>
      <c r="BR45" s="3" t="str">
        <f t="shared" si="15"/>
        <v>LU3-17:01</v>
      </c>
      <c r="BS45" s="3" t="str">
        <f t="shared" si="15"/>
        <v>LU3-18:01</v>
      </c>
      <c r="BT45" s="3" t="str">
        <f t="shared" si="15"/>
        <v>LU3-19:01</v>
      </c>
      <c r="BU45" s="3" t="str">
        <f t="shared" si="15"/>
        <v>LU3-20:01</v>
      </c>
      <c r="BV45" s="3" t="str">
        <f t="shared" si="15"/>
        <v>LU3-21:01</v>
      </c>
      <c r="BW45" s="3" t="str">
        <f t="shared" si="15"/>
        <v>LU3-22:01</v>
      </c>
      <c r="BX45" s="3" t="str">
        <f t="shared" si="15"/>
        <v>LU3-23:01</v>
      </c>
      <c r="BY45" s="5"/>
      <c r="BZ45" s="2" t="s">
        <v>2573</v>
      </c>
      <c r="CA45" s="3" t="str">
        <f>_xlfn.CONCAT(CA$33,CA$32,"-",CA$20,":",$C45)</f>
        <v>LU4-01:01</v>
      </c>
      <c r="CB45" s="3" t="str">
        <f t="shared" si="16"/>
        <v>LU4-02:01</v>
      </c>
      <c r="CC45" s="3" t="str">
        <f t="shared" si="16"/>
        <v>LU4-03:01</v>
      </c>
      <c r="CD45" s="3" t="str">
        <f t="shared" si="16"/>
        <v>LU4-04:01</v>
      </c>
      <c r="CE45" s="3" t="str">
        <f t="shared" si="16"/>
        <v>LU4-05:01</v>
      </c>
      <c r="CF45" s="3" t="str">
        <f t="shared" si="16"/>
        <v>LU4-06:01</v>
      </c>
      <c r="CG45" s="3" t="str">
        <f t="shared" si="16"/>
        <v>LU4-07:01</v>
      </c>
      <c r="CH45" s="3" t="str">
        <f t="shared" si="16"/>
        <v>LU4-08:01</v>
      </c>
      <c r="CI45" s="3" t="str">
        <f t="shared" si="16"/>
        <v>LU4-09:01</v>
      </c>
      <c r="CJ45" s="3" t="str">
        <f t="shared" si="16"/>
        <v>LU4-10:01</v>
      </c>
      <c r="CK45" s="3" t="str">
        <f t="shared" si="16"/>
        <v>LU4-11:01</v>
      </c>
      <c r="CL45" s="3" t="str">
        <f t="shared" si="16"/>
        <v>LU4-12:01</v>
      </c>
      <c r="CM45" s="3" t="str">
        <f t="shared" si="16"/>
        <v>LU4-13:01</v>
      </c>
      <c r="CN45" s="3" t="str">
        <f t="shared" si="16"/>
        <v>LU4-14:01</v>
      </c>
      <c r="CO45" s="3" t="str">
        <f t="shared" si="16"/>
        <v>LU4-15:01</v>
      </c>
      <c r="CP45" s="3" t="str">
        <f t="shared" si="16"/>
        <v>LU4-16:01</v>
      </c>
      <c r="CQ45" s="3" t="str">
        <f t="shared" si="17"/>
        <v>LU4-17:01</v>
      </c>
      <c r="CR45" s="3" t="str">
        <f t="shared" si="17"/>
        <v>LU4-18:01</v>
      </c>
      <c r="CS45" s="3" t="str">
        <f t="shared" si="17"/>
        <v>LU4-19:01</v>
      </c>
      <c r="CT45" s="3" t="str">
        <f t="shared" si="17"/>
        <v>LU4-20:01</v>
      </c>
      <c r="CU45" s="3" t="str">
        <f t="shared" si="17"/>
        <v>LU4-21:01</v>
      </c>
      <c r="CV45" s="3" t="str">
        <f t="shared" si="17"/>
        <v>LU4-22:01</v>
      </c>
      <c r="CW45" s="3" t="str">
        <f t="shared" si="17"/>
        <v>LU4-23:01</v>
      </c>
      <c r="CX45" s="5"/>
      <c r="CY45" s="2" t="s">
        <v>2573</v>
      </c>
      <c r="CZ45" s="3" t="str">
        <f>_xlfn.CONCAT(CZ$33,CZ$32,"-",CZ$20,":",$C45)</f>
        <v>LU5-01:01</v>
      </c>
      <c r="DA45" s="3" t="str">
        <f t="shared" si="18"/>
        <v>LU5-02:01</v>
      </c>
      <c r="DB45" s="3" t="str">
        <f t="shared" si="18"/>
        <v>LU5-03:01</v>
      </c>
      <c r="DC45" s="3" t="str">
        <f t="shared" si="18"/>
        <v>LU5-04:01</v>
      </c>
      <c r="DD45" s="3" t="str">
        <f t="shared" si="18"/>
        <v>LU5-05:01</v>
      </c>
      <c r="DE45" s="3" t="str">
        <f t="shared" si="18"/>
        <v>LU5-06:01</v>
      </c>
      <c r="DF45" s="3" t="str">
        <f t="shared" si="18"/>
        <v>LU5-07:01</v>
      </c>
      <c r="DG45" s="3" t="str">
        <f t="shared" si="18"/>
        <v>LU5-08:01</v>
      </c>
      <c r="DH45" s="3" t="str">
        <f t="shared" si="18"/>
        <v>LU5-09:01</v>
      </c>
      <c r="DI45" s="3" t="str">
        <f t="shared" si="18"/>
        <v>LU5-10:01</v>
      </c>
      <c r="DJ45" s="3" t="str">
        <f t="shared" si="18"/>
        <v>LU5-11:01</v>
      </c>
      <c r="DK45" s="3" t="str">
        <f t="shared" si="18"/>
        <v>LU5-12:01</v>
      </c>
      <c r="DL45" s="3" t="str">
        <f t="shared" si="18"/>
        <v>LU5-13:01</v>
      </c>
      <c r="DM45" s="3" t="str">
        <f t="shared" si="18"/>
        <v>LU5-14:01</v>
      </c>
      <c r="DN45" s="3" t="str">
        <f t="shared" si="18"/>
        <v>LU5-15:01</v>
      </c>
      <c r="DO45" s="3" t="str">
        <f t="shared" si="18"/>
        <v>LU5-16:01</v>
      </c>
      <c r="DP45" s="3" t="str">
        <f t="shared" si="19"/>
        <v>LU5-17:01</v>
      </c>
      <c r="DQ45" s="3" t="str">
        <f t="shared" si="19"/>
        <v>LU5-18:01</v>
      </c>
      <c r="DR45" s="3" t="str">
        <f t="shared" si="19"/>
        <v>LU5-19:01</v>
      </c>
      <c r="DS45" s="3" t="str">
        <f t="shared" si="19"/>
        <v>LU5-20:01</v>
      </c>
      <c r="DT45" s="3" t="str">
        <f t="shared" si="19"/>
        <v>LU5-21:01</v>
      </c>
      <c r="DU45" s="3" t="str">
        <f t="shared" si="19"/>
        <v>LU5-22:01</v>
      </c>
      <c r="DV45" s="3" t="str">
        <f t="shared" si="19"/>
        <v>LU5-23:01</v>
      </c>
    </row>
    <row r="46" spans="3:126" x14ac:dyDescent="0.25">
      <c r="D46" s="2">
        <v>1</v>
      </c>
      <c r="E46" s="2">
        <v>1</v>
      </c>
      <c r="F46" s="2">
        <v>1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C46" s="2">
        <v>2</v>
      </c>
      <c r="AD46" s="2">
        <v>2</v>
      </c>
      <c r="AE46" s="2">
        <v>2</v>
      </c>
      <c r="AF46" s="2">
        <v>2</v>
      </c>
      <c r="AG46" s="2">
        <v>2</v>
      </c>
      <c r="AH46" s="2">
        <v>2</v>
      </c>
      <c r="AI46" s="2">
        <v>2</v>
      </c>
      <c r="AJ46" s="2">
        <v>2</v>
      </c>
      <c r="AK46" s="2">
        <v>2</v>
      </c>
      <c r="AL46" s="2">
        <v>2</v>
      </c>
      <c r="AM46" s="2">
        <v>2</v>
      </c>
      <c r="AN46" s="2">
        <v>2</v>
      </c>
      <c r="AO46" s="2">
        <v>2</v>
      </c>
      <c r="AP46" s="2">
        <v>2</v>
      </c>
      <c r="AQ46" s="2">
        <v>2</v>
      </c>
      <c r="AR46" s="2">
        <v>2</v>
      </c>
      <c r="AS46" s="2">
        <v>2</v>
      </c>
      <c r="AT46" s="2">
        <v>2</v>
      </c>
      <c r="AU46" s="2">
        <v>2</v>
      </c>
      <c r="AV46" s="2">
        <v>2</v>
      </c>
      <c r="AW46" s="2">
        <v>2</v>
      </c>
      <c r="AX46" s="2">
        <v>2</v>
      </c>
      <c r="AY46" s="2">
        <v>2</v>
      </c>
      <c r="BB46" s="2">
        <v>3</v>
      </c>
      <c r="BC46" s="2">
        <v>3</v>
      </c>
      <c r="BD46" s="2">
        <v>3</v>
      </c>
      <c r="BE46" s="2">
        <v>3</v>
      </c>
      <c r="BF46" s="2">
        <v>3</v>
      </c>
      <c r="BG46" s="2">
        <v>3</v>
      </c>
      <c r="BH46" s="2">
        <v>3</v>
      </c>
      <c r="BI46" s="2">
        <v>3</v>
      </c>
      <c r="BJ46" s="2">
        <v>3</v>
      </c>
      <c r="BK46" s="2">
        <v>3</v>
      </c>
      <c r="BL46" s="2">
        <v>3</v>
      </c>
      <c r="BM46" s="2">
        <v>3</v>
      </c>
      <c r="BN46" s="2">
        <v>3</v>
      </c>
      <c r="BO46" s="2">
        <v>3</v>
      </c>
      <c r="BP46" s="2">
        <v>3</v>
      </c>
      <c r="BQ46" s="2">
        <v>3</v>
      </c>
      <c r="BR46" s="2">
        <v>3</v>
      </c>
      <c r="BS46" s="2">
        <v>3</v>
      </c>
      <c r="BT46" s="2">
        <v>3</v>
      </c>
      <c r="BU46" s="2">
        <v>3</v>
      </c>
      <c r="BV46" s="2">
        <v>3</v>
      </c>
      <c r="BW46" s="2">
        <v>3</v>
      </c>
      <c r="BX46" s="2">
        <v>3</v>
      </c>
      <c r="CA46" s="2">
        <v>4</v>
      </c>
      <c r="CB46" s="2">
        <v>4</v>
      </c>
      <c r="CC46" s="2">
        <v>4</v>
      </c>
      <c r="CD46" s="2">
        <v>4</v>
      </c>
      <c r="CE46" s="2">
        <v>4</v>
      </c>
      <c r="CF46" s="2">
        <v>4</v>
      </c>
      <c r="CG46" s="2">
        <v>4</v>
      </c>
      <c r="CH46" s="2">
        <v>4</v>
      </c>
      <c r="CI46" s="2">
        <v>4</v>
      </c>
      <c r="CJ46" s="2">
        <v>4</v>
      </c>
      <c r="CK46" s="2">
        <v>4</v>
      </c>
      <c r="CL46" s="2">
        <v>4</v>
      </c>
      <c r="CM46" s="2">
        <v>4</v>
      </c>
      <c r="CN46" s="2">
        <v>4</v>
      </c>
      <c r="CO46" s="2">
        <v>4</v>
      </c>
      <c r="CP46" s="2">
        <v>4</v>
      </c>
      <c r="CQ46" s="2">
        <v>4</v>
      </c>
      <c r="CR46" s="2">
        <v>4</v>
      </c>
      <c r="CS46" s="2">
        <v>4</v>
      </c>
      <c r="CT46" s="2">
        <v>4</v>
      </c>
      <c r="CU46" s="2">
        <v>4</v>
      </c>
      <c r="CV46" s="2">
        <v>4</v>
      </c>
      <c r="CW46" s="2">
        <v>4</v>
      </c>
      <c r="CZ46" s="2">
        <v>5</v>
      </c>
      <c r="DA46" s="2">
        <v>5</v>
      </c>
      <c r="DB46" s="2">
        <v>5</v>
      </c>
      <c r="DC46" s="2">
        <v>5</v>
      </c>
      <c r="DD46" s="2">
        <v>5</v>
      </c>
      <c r="DE46" s="2">
        <v>5</v>
      </c>
      <c r="DF46" s="2">
        <v>5</v>
      </c>
      <c r="DG46" s="2">
        <v>5</v>
      </c>
      <c r="DH46" s="2">
        <v>5</v>
      </c>
      <c r="DI46" s="2">
        <v>5</v>
      </c>
      <c r="DJ46" s="2">
        <v>5</v>
      </c>
      <c r="DK46" s="2">
        <v>5</v>
      </c>
      <c r="DL46" s="2">
        <v>5</v>
      </c>
      <c r="DM46" s="2">
        <v>5</v>
      </c>
      <c r="DN46" s="2">
        <v>5</v>
      </c>
      <c r="DO46" s="2">
        <v>5</v>
      </c>
      <c r="DP46" s="2">
        <v>5</v>
      </c>
      <c r="DQ46" s="2">
        <v>5</v>
      </c>
      <c r="DR46" s="2">
        <v>5</v>
      </c>
      <c r="DS46" s="2">
        <v>5</v>
      </c>
      <c r="DT46" s="2">
        <v>5</v>
      </c>
      <c r="DU46" s="2">
        <v>5</v>
      </c>
      <c r="DV46" s="2">
        <v>5</v>
      </c>
    </row>
    <row r="47" spans="3:126" x14ac:dyDescent="0.25">
      <c r="D47" s="2" t="s">
        <v>7</v>
      </c>
      <c r="E47" s="2" t="s">
        <v>7</v>
      </c>
      <c r="F47" s="2" t="s">
        <v>7</v>
      </c>
      <c r="G47" s="2" t="s">
        <v>7</v>
      </c>
      <c r="H47" s="2" t="s">
        <v>7</v>
      </c>
      <c r="I47" s="2" t="s">
        <v>7</v>
      </c>
      <c r="J47" s="2" t="s">
        <v>7</v>
      </c>
      <c r="K47" s="2" t="s">
        <v>7</v>
      </c>
      <c r="L47" s="2" t="s">
        <v>7</v>
      </c>
      <c r="M47" s="2" t="s">
        <v>7</v>
      </c>
      <c r="N47" s="2" t="s">
        <v>7</v>
      </c>
      <c r="O47" s="2" t="s">
        <v>7</v>
      </c>
      <c r="P47" s="2" t="s">
        <v>7</v>
      </c>
      <c r="Q47" s="2" t="s">
        <v>7</v>
      </c>
      <c r="R47" s="2" t="s">
        <v>7</v>
      </c>
      <c r="S47" s="2" t="s">
        <v>7</v>
      </c>
      <c r="T47" s="2" t="s">
        <v>7</v>
      </c>
      <c r="U47" s="2" t="s">
        <v>7</v>
      </c>
      <c r="V47" s="2" t="s">
        <v>7</v>
      </c>
      <c r="W47" s="2" t="s">
        <v>7</v>
      </c>
      <c r="X47" s="2" t="s">
        <v>7</v>
      </c>
      <c r="Y47" s="2" t="s">
        <v>7</v>
      </c>
      <c r="Z47" s="2" t="s">
        <v>7</v>
      </c>
      <c r="AC47" s="2" t="s">
        <v>7</v>
      </c>
      <c r="AD47" s="2" t="s">
        <v>7</v>
      </c>
      <c r="AE47" s="2" t="s">
        <v>7</v>
      </c>
      <c r="AF47" s="2" t="s">
        <v>7</v>
      </c>
      <c r="AG47" s="2" t="s">
        <v>7</v>
      </c>
      <c r="AH47" s="2" t="s">
        <v>7</v>
      </c>
      <c r="AI47" s="2" t="s">
        <v>7</v>
      </c>
      <c r="AJ47" s="2" t="s">
        <v>7</v>
      </c>
      <c r="AK47" s="2" t="s">
        <v>7</v>
      </c>
      <c r="AL47" s="2" t="s">
        <v>7</v>
      </c>
      <c r="AM47" s="2" t="s">
        <v>7</v>
      </c>
      <c r="AN47" s="2" t="s">
        <v>7</v>
      </c>
      <c r="AO47" s="2" t="s">
        <v>7</v>
      </c>
      <c r="AP47" s="2" t="s">
        <v>7</v>
      </c>
      <c r="AQ47" s="2" t="s">
        <v>7</v>
      </c>
      <c r="AR47" s="2" t="s">
        <v>7</v>
      </c>
      <c r="AS47" s="2" t="s">
        <v>7</v>
      </c>
      <c r="AT47" s="2" t="s">
        <v>7</v>
      </c>
      <c r="AU47" s="2" t="s">
        <v>7</v>
      </c>
      <c r="AV47" s="2" t="s">
        <v>7</v>
      </c>
      <c r="AW47" s="2" t="s">
        <v>7</v>
      </c>
      <c r="AX47" s="2" t="s">
        <v>7</v>
      </c>
      <c r="AY47" s="2" t="s">
        <v>7</v>
      </c>
      <c r="BB47" s="2" t="s">
        <v>7</v>
      </c>
      <c r="BC47" s="2" t="s">
        <v>7</v>
      </c>
      <c r="BD47" s="2" t="s">
        <v>7</v>
      </c>
      <c r="BE47" s="2" t="s">
        <v>7</v>
      </c>
      <c r="BF47" s="2" t="s">
        <v>7</v>
      </c>
      <c r="BG47" s="2" t="s">
        <v>7</v>
      </c>
      <c r="BH47" s="2" t="s">
        <v>7</v>
      </c>
      <c r="BI47" s="2" t="s">
        <v>7</v>
      </c>
      <c r="BJ47" s="2" t="s">
        <v>7</v>
      </c>
      <c r="BK47" s="2" t="s">
        <v>7</v>
      </c>
      <c r="BL47" s="2" t="s">
        <v>7</v>
      </c>
      <c r="BM47" s="2" t="s">
        <v>7</v>
      </c>
      <c r="BN47" s="2" t="s">
        <v>7</v>
      </c>
      <c r="BO47" s="2" t="s">
        <v>7</v>
      </c>
      <c r="BP47" s="2" t="s">
        <v>7</v>
      </c>
      <c r="BQ47" s="2" t="s">
        <v>7</v>
      </c>
      <c r="BR47" s="2" t="s">
        <v>7</v>
      </c>
      <c r="BS47" s="2" t="s">
        <v>7</v>
      </c>
      <c r="BT47" s="2" t="s">
        <v>7</v>
      </c>
      <c r="BU47" s="2" t="s">
        <v>7</v>
      </c>
      <c r="BV47" s="2" t="s">
        <v>7</v>
      </c>
      <c r="BW47" s="2" t="s">
        <v>7</v>
      </c>
      <c r="BX47" s="2" t="s">
        <v>7</v>
      </c>
      <c r="CA47" s="2" t="s">
        <v>7</v>
      </c>
      <c r="CB47" s="2" t="s">
        <v>7</v>
      </c>
      <c r="CC47" s="2" t="s">
        <v>7</v>
      </c>
      <c r="CD47" s="2" t="s">
        <v>7</v>
      </c>
      <c r="CE47" s="2" t="s">
        <v>7</v>
      </c>
      <c r="CF47" s="2" t="s">
        <v>7</v>
      </c>
      <c r="CG47" s="2" t="s">
        <v>7</v>
      </c>
      <c r="CH47" s="2" t="s">
        <v>7</v>
      </c>
      <c r="CI47" s="2" t="s">
        <v>7</v>
      </c>
      <c r="CJ47" s="2" t="s">
        <v>7</v>
      </c>
      <c r="CK47" s="2" t="s">
        <v>7</v>
      </c>
      <c r="CL47" s="2" t="s">
        <v>7</v>
      </c>
      <c r="CM47" s="2" t="s">
        <v>7</v>
      </c>
      <c r="CN47" s="2" t="s">
        <v>7</v>
      </c>
      <c r="CO47" s="2" t="s">
        <v>7</v>
      </c>
      <c r="CP47" s="2" t="s">
        <v>7</v>
      </c>
      <c r="CQ47" s="2" t="s">
        <v>7</v>
      </c>
      <c r="CR47" s="2" t="s">
        <v>7</v>
      </c>
      <c r="CS47" s="2" t="s">
        <v>7</v>
      </c>
      <c r="CT47" s="2" t="s">
        <v>7</v>
      </c>
      <c r="CU47" s="2" t="s">
        <v>7</v>
      </c>
      <c r="CV47" s="2" t="s">
        <v>7</v>
      </c>
      <c r="CW47" s="2" t="s">
        <v>7</v>
      </c>
      <c r="CZ47" s="2" t="s">
        <v>7</v>
      </c>
      <c r="DA47" s="2" t="s">
        <v>7</v>
      </c>
      <c r="DB47" s="2" t="s">
        <v>7</v>
      </c>
      <c r="DC47" s="2" t="s">
        <v>7</v>
      </c>
      <c r="DD47" s="2" t="s">
        <v>7</v>
      </c>
      <c r="DE47" s="2" t="s">
        <v>7</v>
      </c>
      <c r="DF47" s="2" t="s">
        <v>7</v>
      </c>
      <c r="DG47" s="2" t="s">
        <v>7</v>
      </c>
      <c r="DH47" s="2" t="s">
        <v>7</v>
      </c>
      <c r="DI47" s="2" t="s">
        <v>7</v>
      </c>
      <c r="DJ47" s="2" t="s">
        <v>7</v>
      </c>
      <c r="DK47" s="2" t="s">
        <v>7</v>
      </c>
      <c r="DL47" s="2" t="s">
        <v>7</v>
      </c>
      <c r="DM47" s="2" t="s">
        <v>7</v>
      </c>
      <c r="DN47" s="2" t="s">
        <v>7</v>
      </c>
      <c r="DO47" s="2" t="s">
        <v>7</v>
      </c>
      <c r="DP47" s="2" t="s">
        <v>7</v>
      </c>
      <c r="DQ47" s="2" t="s">
        <v>7</v>
      </c>
      <c r="DR47" s="2" t="s">
        <v>7</v>
      </c>
      <c r="DS47" s="2" t="s">
        <v>7</v>
      </c>
      <c r="DT47" s="2" t="s">
        <v>7</v>
      </c>
      <c r="DU47" s="2" t="s">
        <v>7</v>
      </c>
      <c r="DV47" s="2" t="s">
        <v>7</v>
      </c>
    </row>
    <row r="48" spans="3:126" x14ac:dyDescent="0.25">
      <c r="DN48"/>
      <c r="DO48"/>
      <c r="DP48"/>
      <c r="DQ48"/>
      <c r="DR48"/>
      <c r="DS48"/>
      <c r="DT48"/>
      <c r="DU48"/>
      <c r="DV48"/>
    </row>
    <row r="49" spans="118:126" x14ac:dyDescent="0.25">
      <c r="DN49"/>
      <c r="DO49"/>
      <c r="DP49"/>
      <c r="DQ49"/>
      <c r="DR49"/>
      <c r="DS49"/>
      <c r="DT49"/>
      <c r="DU49"/>
      <c r="DV49"/>
    </row>
    <row r="50" spans="118:126" x14ac:dyDescent="0.25">
      <c r="DN50"/>
      <c r="DO50"/>
      <c r="DP50"/>
      <c r="DQ50"/>
      <c r="DR50"/>
      <c r="DS50"/>
      <c r="DT50"/>
      <c r="DU50"/>
      <c r="DV50"/>
    </row>
    <row r="51" spans="118:126" x14ac:dyDescent="0.25">
      <c r="DN51"/>
      <c r="DO51"/>
      <c r="DP51"/>
      <c r="DQ51"/>
      <c r="DR51"/>
      <c r="DS51"/>
      <c r="DT51"/>
      <c r="DU51"/>
      <c r="DV51"/>
    </row>
    <row r="52" spans="118:126" x14ac:dyDescent="0.25">
      <c r="DN52"/>
      <c r="DO52"/>
      <c r="DP52"/>
      <c r="DQ52"/>
      <c r="DR52"/>
      <c r="DS52"/>
      <c r="DT52"/>
      <c r="DU52"/>
      <c r="DV52"/>
    </row>
    <row r="53" spans="118:126" x14ac:dyDescent="0.25">
      <c r="DN53"/>
      <c r="DO53"/>
      <c r="DP53"/>
      <c r="DQ53"/>
      <c r="DR53"/>
      <c r="DS53"/>
      <c r="DT53"/>
      <c r="DU53"/>
      <c r="DV53"/>
    </row>
    <row r="54" spans="118:126" x14ac:dyDescent="0.25">
      <c r="DN54"/>
      <c r="DO54"/>
      <c r="DP54"/>
      <c r="DQ54"/>
      <c r="DR54"/>
      <c r="DS54"/>
      <c r="DT54"/>
      <c r="DU54"/>
      <c r="DV54"/>
    </row>
    <row r="55" spans="118:126" x14ac:dyDescent="0.25">
      <c r="DN55"/>
      <c r="DO55"/>
      <c r="DP55"/>
      <c r="DQ55"/>
      <c r="DR55"/>
      <c r="DS55"/>
      <c r="DT55"/>
      <c r="DU55"/>
      <c r="DV55"/>
    </row>
    <row r="56" spans="118:126" x14ac:dyDescent="0.25">
      <c r="DN56"/>
      <c r="DO56"/>
      <c r="DP56"/>
      <c r="DQ56"/>
      <c r="DR56"/>
      <c r="DS56"/>
      <c r="DT56"/>
      <c r="DU56"/>
      <c r="DV56"/>
    </row>
    <row r="57" spans="118:126" x14ac:dyDescent="0.25">
      <c r="DN57"/>
      <c r="DO57"/>
      <c r="DP57"/>
      <c r="DQ57"/>
      <c r="DR57"/>
      <c r="DS57"/>
      <c r="DT57"/>
      <c r="DU57"/>
      <c r="DV57"/>
    </row>
    <row r="58" spans="118:126" x14ac:dyDescent="0.25">
      <c r="DN58"/>
      <c r="DO58"/>
      <c r="DP58"/>
      <c r="DQ58"/>
      <c r="DR58"/>
      <c r="DS58"/>
      <c r="DT58"/>
      <c r="DU58"/>
      <c r="DV58"/>
    </row>
    <row r="59" spans="118:126" x14ac:dyDescent="0.25">
      <c r="DN59"/>
      <c r="DO59"/>
      <c r="DP59"/>
      <c r="DQ59"/>
      <c r="DR59"/>
      <c r="DS59"/>
      <c r="DT59"/>
      <c r="DU59"/>
      <c r="DV59"/>
    </row>
    <row r="60" spans="118:126" x14ac:dyDescent="0.25">
      <c r="DN60"/>
      <c r="DO60"/>
      <c r="DP60"/>
      <c r="DQ60"/>
      <c r="DR60"/>
      <c r="DS60"/>
      <c r="DT60"/>
      <c r="DU60"/>
      <c r="DV60"/>
    </row>
    <row r="61" spans="118:126" x14ac:dyDescent="0.25">
      <c r="DN61"/>
      <c r="DO61"/>
      <c r="DP61"/>
      <c r="DQ61"/>
      <c r="DR61"/>
      <c r="DS61"/>
      <c r="DT61"/>
      <c r="DU61"/>
      <c r="DV61"/>
    </row>
    <row r="62" spans="118:126" x14ac:dyDescent="0.25">
      <c r="DN62"/>
      <c r="DO62"/>
      <c r="DP62"/>
      <c r="DQ62"/>
      <c r="DR62"/>
      <c r="DS62"/>
      <c r="DT62"/>
      <c r="DU62"/>
      <c r="DV62"/>
    </row>
    <row r="63" spans="118:126" x14ac:dyDescent="0.25">
      <c r="DN63"/>
      <c r="DO63"/>
      <c r="DP63"/>
      <c r="DQ63"/>
      <c r="DR63"/>
      <c r="DS63"/>
      <c r="DT63"/>
      <c r="DU63"/>
      <c r="DV63"/>
    </row>
    <row r="64" spans="118:126" x14ac:dyDescent="0.25">
      <c r="DN64"/>
      <c r="DO64"/>
      <c r="DP64"/>
      <c r="DQ64"/>
      <c r="DR64"/>
      <c r="DS64"/>
      <c r="DT64"/>
      <c r="DU64"/>
      <c r="DV64"/>
    </row>
    <row r="65" spans="118:126" x14ac:dyDescent="0.25">
      <c r="DN65"/>
      <c r="DO65"/>
      <c r="DP65"/>
      <c r="DQ65"/>
      <c r="DR65"/>
      <c r="DS65"/>
      <c r="DT65"/>
      <c r="DU65"/>
      <c r="DV65"/>
    </row>
    <row r="66" spans="118:126" x14ac:dyDescent="0.25">
      <c r="DN66"/>
      <c r="DO66"/>
      <c r="DP66"/>
      <c r="DQ66"/>
      <c r="DR66"/>
      <c r="DS66"/>
      <c r="DT66"/>
      <c r="DU66"/>
      <c r="DV66"/>
    </row>
    <row r="67" spans="118:126" x14ac:dyDescent="0.25">
      <c r="DN67"/>
      <c r="DO67"/>
      <c r="DP67"/>
      <c r="DQ67"/>
      <c r="DR67"/>
      <c r="DS67"/>
      <c r="DT67"/>
      <c r="DU67"/>
      <c r="DV67"/>
    </row>
    <row r="68" spans="118:126" x14ac:dyDescent="0.25">
      <c r="DN68"/>
      <c r="DO68"/>
      <c r="DP68"/>
      <c r="DQ68"/>
      <c r="DR68"/>
      <c r="DS68"/>
      <c r="DT68"/>
      <c r="DU68"/>
      <c r="DV68"/>
    </row>
    <row r="69" spans="118:126" x14ac:dyDescent="0.25">
      <c r="DN69"/>
      <c r="DO69"/>
      <c r="DP69"/>
      <c r="DQ69"/>
      <c r="DR69"/>
      <c r="DS69"/>
      <c r="DT69"/>
      <c r="DU69"/>
      <c r="DV69"/>
    </row>
    <row r="70" spans="118:126" x14ac:dyDescent="0.25">
      <c r="DN70"/>
      <c r="DO70"/>
      <c r="DP70"/>
      <c r="DQ70"/>
      <c r="DR70"/>
      <c r="DS70"/>
      <c r="DT70"/>
      <c r="DU70"/>
      <c r="DV70"/>
    </row>
    <row r="71" spans="118:126" x14ac:dyDescent="0.25">
      <c r="DN71"/>
      <c r="DO71"/>
      <c r="DP71"/>
      <c r="DQ71"/>
      <c r="DR71"/>
      <c r="DS71"/>
      <c r="DT71"/>
      <c r="DU71"/>
      <c r="DV71"/>
    </row>
    <row r="72" spans="118:126" x14ac:dyDescent="0.25">
      <c r="DN72"/>
      <c r="DO72"/>
      <c r="DP72"/>
      <c r="DQ72"/>
      <c r="DR72"/>
      <c r="DS72"/>
      <c r="DT72"/>
      <c r="DU72"/>
      <c r="DV72"/>
    </row>
    <row r="73" spans="118:126" x14ac:dyDescent="0.25">
      <c r="DN73"/>
      <c r="DO73"/>
      <c r="DP73"/>
      <c r="DQ73"/>
      <c r="DR73"/>
      <c r="DS73"/>
      <c r="DT73"/>
      <c r="DU73"/>
      <c r="DV73"/>
    </row>
    <row r="74" spans="118:126" x14ac:dyDescent="0.25">
      <c r="DN74"/>
      <c r="DO74"/>
      <c r="DP74"/>
      <c r="DQ74"/>
      <c r="DR74"/>
      <c r="DS74"/>
      <c r="DT74"/>
      <c r="DU74"/>
      <c r="DV74"/>
    </row>
    <row r="75" spans="118:126" x14ac:dyDescent="0.25">
      <c r="DN75"/>
      <c r="DO75"/>
      <c r="DP75"/>
      <c r="DQ75"/>
      <c r="DR75"/>
      <c r="DS75"/>
      <c r="DT75"/>
      <c r="DU75"/>
      <c r="DV75"/>
    </row>
    <row r="76" spans="118:126" x14ac:dyDescent="0.25">
      <c r="DN76"/>
      <c r="DO76"/>
      <c r="DP76"/>
      <c r="DQ76"/>
      <c r="DR76"/>
      <c r="DS76"/>
      <c r="DT76"/>
      <c r="DU76"/>
      <c r="DV76"/>
    </row>
    <row r="77" spans="118:126" x14ac:dyDescent="0.25">
      <c r="DN77"/>
      <c r="DO77"/>
      <c r="DP77"/>
      <c r="DQ77"/>
      <c r="DR77"/>
      <c r="DS77"/>
      <c r="DT77"/>
      <c r="DU77"/>
      <c r="DV77"/>
    </row>
    <row r="78" spans="118:126" x14ac:dyDescent="0.25">
      <c r="DN78"/>
      <c r="DO78"/>
      <c r="DP78"/>
      <c r="DQ78"/>
      <c r="DR78"/>
      <c r="DS78"/>
      <c r="DT78"/>
      <c r="DU78"/>
      <c r="DV78"/>
    </row>
    <row r="79" spans="118:126" x14ac:dyDescent="0.25">
      <c r="DN79"/>
      <c r="DO79"/>
      <c r="DP79"/>
      <c r="DQ79"/>
      <c r="DR79"/>
      <c r="DS79"/>
      <c r="DT79"/>
      <c r="DU79"/>
      <c r="DV79"/>
    </row>
    <row r="80" spans="118:126" x14ac:dyDescent="0.25">
      <c r="DN80"/>
      <c r="DO80"/>
      <c r="DP80"/>
      <c r="DQ80"/>
      <c r="DR80"/>
      <c r="DS80"/>
      <c r="DT80"/>
      <c r="DU80"/>
      <c r="DV80"/>
    </row>
    <row r="81" spans="7:126" x14ac:dyDescent="0.25">
      <c r="DN81"/>
      <c r="DO81"/>
      <c r="DP81"/>
      <c r="DQ81"/>
      <c r="DR81"/>
      <c r="DS81"/>
      <c r="DT81"/>
      <c r="DU81"/>
      <c r="DV81"/>
    </row>
    <row r="82" spans="7:126" x14ac:dyDescent="0.25">
      <c r="DN82"/>
      <c r="DO82"/>
      <c r="DP82"/>
      <c r="DQ82"/>
      <c r="DR82"/>
      <c r="DS82"/>
      <c r="DT82"/>
      <c r="DU82"/>
      <c r="DV82"/>
    </row>
    <row r="83" spans="7:126" x14ac:dyDescent="0.25">
      <c r="DN83"/>
      <c r="DO83"/>
      <c r="DP83"/>
      <c r="DQ83"/>
      <c r="DR83"/>
      <c r="DS83"/>
      <c r="DT83"/>
      <c r="DU83"/>
      <c r="DV83"/>
    </row>
    <row r="84" spans="7:126" x14ac:dyDescent="0.25">
      <c r="G84" s="4"/>
      <c r="DN84"/>
      <c r="DO84"/>
      <c r="DP84"/>
      <c r="DQ84"/>
      <c r="DR84"/>
      <c r="DS84"/>
      <c r="DT84"/>
      <c r="DU84"/>
      <c r="DV84"/>
    </row>
    <row r="85" spans="7:126" x14ac:dyDescent="0.25">
      <c r="DN85"/>
      <c r="DO85"/>
      <c r="DP85"/>
      <c r="DQ85"/>
      <c r="DR85"/>
      <c r="DS85"/>
      <c r="DT85"/>
      <c r="DU85"/>
      <c r="DV85"/>
    </row>
    <row r="86" spans="7:126" x14ac:dyDescent="0.25">
      <c r="DN86"/>
      <c r="DO86"/>
      <c r="DP86"/>
      <c r="DQ86"/>
      <c r="DR86"/>
      <c r="DS86"/>
      <c r="DT86"/>
      <c r="DU86"/>
      <c r="DV86"/>
    </row>
    <row r="87" spans="7:126" x14ac:dyDescent="0.25">
      <c r="DN87"/>
      <c r="DO87"/>
      <c r="DP87"/>
      <c r="DQ87"/>
      <c r="DR87"/>
      <c r="DS87"/>
      <c r="DT87"/>
      <c r="DU87"/>
      <c r="DV87"/>
    </row>
    <row r="88" spans="7:126" x14ac:dyDescent="0.25">
      <c r="DN88"/>
      <c r="DO88"/>
      <c r="DP88"/>
      <c r="DQ88"/>
      <c r="DR88"/>
      <c r="DS88"/>
      <c r="DT88"/>
      <c r="DU88"/>
      <c r="DV88"/>
    </row>
    <row r="89" spans="7:126" x14ac:dyDescent="0.25">
      <c r="DN89"/>
      <c r="DO89"/>
      <c r="DP89"/>
      <c r="DQ89"/>
      <c r="DR89"/>
      <c r="DS89"/>
      <c r="DT89"/>
      <c r="DU89"/>
      <c r="DV89"/>
    </row>
    <row r="90" spans="7:126" x14ac:dyDescent="0.25">
      <c r="DN90"/>
      <c r="DO90"/>
      <c r="DP90"/>
      <c r="DQ90"/>
      <c r="DR90"/>
      <c r="DS90"/>
      <c r="DT90"/>
      <c r="DU90"/>
      <c r="DV90"/>
    </row>
    <row r="91" spans="7:126" x14ac:dyDescent="0.25">
      <c r="DN91"/>
      <c r="DO91"/>
      <c r="DP91"/>
      <c r="DQ91"/>
      <c r="DR91"/>
      <c r="DS91"/>
      <c r="DT91"/>
      <c r="DU91"/>
      <c r="DV91"/>
    </row>
    <row r="92" spans="7:126" x14ac:dyDescent="0.25">
      <c r="DN92"/>
      <c r="DO92"/>
      <c r="DP92"/>
      <c r="DQ92"/>
      <c r="DR92"/>
      <c r="DS92"/>
      <c r="DT92"/>
      <c r="DU92"/>
      <c r="DV92"/>
    </row>
    <row r="93" spans="7:126" x14ac:dyDescent="0.25">
      <c r="DN93"/>
      <c r="DO93"/>
      <c r="DP93"/>
      <c r="DQ93"/>
      <c r="DR93"/>
      <c r="DS93"/>
      <c r="DT93"/>
      <c r="DU93"/>
      <c r="DV93"/>
    </row>
    <row r="94" spans="7:126" x14ac:dyDescent="0.25">
      <c r="DN94"/>
      <c r="DO94"/>
      <c r="DP94"/>
      <c r="DQ94"/>
      <c r="DR94"/>
      <c r="DS94"/>
      <c r="DT94"/>
      <c r="DU94"/>
      <c r="DV94"/>
    </row>
    <row r="95" spans="7:126" x14ac:dyDescent="0.25">
      <c r="DN95"/>
      <c r="DO95"/>
      <c r="DP95"/>
      <c r="DQ95"/>
      <c r="DR95"/>
      <c r="DS95"/>
      <c r="DT95"/>
      <c r="DU95"/>
      <c r="DV95"/>
    </row>
    <row r="96" spans="7:126" x14ac:dyDescent="0.25">
      <c r="DN96"/>
      <c r="DO96"/>
      <c r="DP96"/>
      <c r="DQ96"/>
      <c r="DR96"/>
      <c r="DS96"/>
      <c r="DT96"/>
      <c r="DU96"/>
      <c r="DV96"/>
    </row>
    <row r="97" spans="7:126" x14ac:dyDescent="0.25">
      <c r="DN97"/>
      <c r="DO97"/>
      <c r="DP97"/>
      <c r="DQ97"/>
      <c r="DR97"/>
      <c r="DS97"/>
      <c r="DT97"/>
      <c r="DU97"/>
      <c r="DV97"/>
    </row>
    <row r="98" spans="7:126" x14ac:dyDescent="0.25">
      <c r="DN98"/>
      <c r="DO98"/>
      <c r="DP98"/>
      <c r="DQ98"/>
      <c r="DR98"/>
      <c r="DS98"/>
      <c r="DT98"/>
      <c r="DU98"/>
      <c r="DV98"/>
    </row>
    <row r="99" spans="7:126" x14ac:dyDescent="0.25">
      <c r="DN99"/>
      <c r="DO99"/>
      <c r="DP99"/>
      <c r="DQ99"/>
      <c r="DR99"/>
      <c r="DS99"/>
      <c r="DT99"/>
      <c r="DU99"/>
      <c r="DV99"/>
    </row>
    <row r="100" spans="7:126" x14ac:dyDescent="0.25">
      <c r="DN100"/>
      <c r="DO100"/>
      <c r="DP100"/>
      <c r="DQ100"/>
      <c r="DR100"/>
      <c r="DS100"/>
      <c r="DT100"/>
      <c r="DU100"/>
      <c r="DV100"/>
    </row>
    <row r="101" spans="7:126" x14ac:dyDescent="0.25">
      <c r="DN101"/>
      <c r="DO101"/>
      <c r="DP101"/>
      <c r="DQ101"/>
      <c r="DR101"/>
      <c r="DS101"/>
      <c r="DT101"/>
      <c r="DU101"/>
      <c r="DV101"/>
    </row>
    <row r="102" spans="7:126" x14ac:dyDescent="0.25">
      <c r="DN102"/>
      <c r="DO102"/>
      <c r="DP102"/>
      <c r="DQ102"/>
      <c r="DR102"/>
      <c r="DS102"/>
      <c r="DT102"/>
      <c r="DU102"/>
      <c r="DV102"/>
    </row>
    <row r="103" spans="7:126" x14ac:dyDescent="0.25">
      <c r="DN103"/>
      <c r="DO103"/>
      <c r="DP103"/>
      <c r="DQ103"/>
      <c r="DR103"/>
      <c r="DS103"/>
      <c r="DT103"/>
      <c r="DU103"/>
      <c r="DV103"/>
    </row>
    <row r="104" spans="7:126" x14ac:dyDescent="0.25">
      <c r="DN104"/>
      <c r="DO104"/>
      <c r="DP104"/>
      <c r="DQ104"/>
      <c r="DR104"/>
      <c r="DS104"/>
      <c r="DT104"/>
      <c r="DU104"/>
      <c r="DV104"/>
    </row>
    <row r="105" spans="7:126" x14ac:dyDescent="0.25">
      <c r="DN105"/>
      <c r="DO105"/>
      <c r="DP105"/>
      <c r="DQ105"/>
      <c r="DR105"/>
      <c r="DS105"/>
      <c r="DT105"/>
      <c r="DU105"/>
      <c r="DV105"/>
    </row>
    <row r="106" spans="7:126" x14ac:dyDescent="0.25">
      <c r="DN106"/>
      <c r="DO106"/>
      <c r="DP106"/>
      <c r="DQ106"/>
      <c r="DR106"/>
      <c r="DS106"/>
      <c r="DT106"/>
      <c r="DU106"/>
      <c r="DV106"/>
    </row>
    <row r="107" spans="7:126" x14ac:dyDescent="0.25">
      <c r="DN107"/>
      <c r="DO107"/>
      <c r="DP107"/>
      <c r="DQ107"/>
      <c r="DR107"/>
      <c r="DS107"/>
      <c r="DT107"/>
      <c r="DU107"/>
      <c r="DV107"/>
    </row>
    <row r="108" spans="7:126" x14ac:dyDescent="0.25">
      <c r="G108" s="4"/>
      <c r="DN108"/>
      <c r="DO108"/>
      <c r="DP108"/>
      <c r="DQ108"/>
      <c r="DR108"/>
      <c r="DS108"/>
      <c r="DT108"/>
      <c r="DU108"/>
      <c r="DV108"/>
    </row>
    <row r="109" spans="7:126" x14ac:dyDescent="0.25">
      <c r="DN109"/>
      <c r="DO109"/>
      <c r="DP109"/>
      <c r="DQ109"/>
      <c r="DR109"/>
      <c r="DS109"/>
      <c r="DT109"/>
      <c r="DU109"/>
      <c r="DV109"/>
    </row>
    <row r="110" spans="7:126" x14ac:dyDescent="0.25">
      <c r="DN110"/>
      <c r="DO110"/>
      <c r="DP110"/>
      <c r="DQ110"/>
      <c r="DR110"/>
      <c r="DS110"/>
      <c r="DT110"/>
      <c r="DU110"/>
      <c r="DV110"/>
    </row>
    <row r="111" spans="7:126" x14ac:dyDescent="0.25">
      <c r="DN111"/>
      <c r="DO111"/>
      <c r="DP111"/>
      <c r="DQ111"/>
      <c r="DR111"/>
      <c r="DS111"/>
      <c r="DT111"/>
      <c r="DU111"/>
      <c r="DV111"/>
    </row>
    <row r="112" spans="7:126" x14ac:dyDescent="0.25">
      <c r="DN112"/>
      <c r="DO112"/>
      <c r="DP112"/>
      <c r="DQ112"/>
      <c r="DR112"/>
      <c r="DS112"/>
      <c r="DT112"/>
      <c r="DU112"/>
      <c r="DV112"/>
    </row>
    <row r="113" spans="118:126" x14ac:dyDescent="0.25">
      <c r="DN113"/>
      <c r="DO113"/>
      <c r="DP113"/>
      <c r="DQ113"/>
      <c r="DR113"/>
      <c r="DS113"/>
      <c r="DT113"/>
      <c r="DU113"/>
      <c r="DV113"/>
    </row>
    <row r="114" spans="118:126" x14ac:dyDescent="0.25">
      <c r="DN114"/>
      <c r="DO114"/>
      <c r="DP114"/>
      <c r="DQ114"/>
      <c r="DR114"/>
      <c r="DS114"/>
      <c r="DT114"/>
      <c r="DU114"/>
      <c r="DV114"/>
    </row>
    <row r="115" spans="118:126" x14ac:dyDescent="0.25">
      <c r="DN115"/>
      <c r="DO115"/>
      <c r="DP115"/>
      <c r="DQ115"/>
      <c r="DR115"/>
      <c r="DS115"/>
      <c r="DT115"/>
      <c r="DU115"/>
      <c r="DV115"/>
    </row>
    <row r="116" spans="118:126" x14ac:dyDescent="0.25">
      <c r="DN116"/>
      <c r="DO116"/>
      <c r="DP116"/>
      <c r="DQ116"/>
      <c r="DR116"/>
      <c r="DS116"/>
      <c r="DT116"/>
      <c r="DU116"/>
      <c r="DV116"/>
    </row>
    <row r="117" spans="118:126" x14ac:dyDescent="0.25">
      <c r="DN117"/>
      <c r="DO117"/>
      <c r="DP117"/>
      <c r="DQ117"/>
      <c r="DR117"/>
      <c r="DS117"/>
      <c r="DT117"/>
      <c r="DU117"/>
      <c r="DV117"/>
    </row>
    <row r="118" spans="118:126" x14ac:dyDescent="0.25">
      <c r="DN118"/>
      <c r="DO118"/>
      <c r="DP118"/>
      <c r="DQ118"/>
      <c r="DR118"/>
      <c r="DS118"/>
      <c r="DT118"/>
      <c r="DU118"/>
      <c r="DV118"/>
    </row>
    <row r="119" spans="118:126" x14ac:dyDescent="0.25">
      <c r="DN119"/>
      <c r="DO119"/>
      <c r="DP119"/>
      <c r="DQ119"/>
      <c r="DR119"/>
      <c r="DS119"/>
      <c r="DT119"/>
      <c r="DU119"/>
      <c r="DV119"/>
    </row>
    <row r="120" spans="118:126" x14ac:dyDescent="0.25">
      <c r="DN120"/>
      <c r="DO120"/>
      <c r="DP120"/>
      <c r="DQ120"/>
      <c r="DR120"/>
      <c r="DS120"/>
      <c r="DT120"/>
      <c r="DU120"/>
      <c r="DV120"/>
    </row>
    <row r="121" spans="118:126" x14ac:dyDescent="0.25">
      <c r="DN121"/>
      <c r="DO121"/>
      <c r="DP121"/>
      <c r="DQ121"/>
      <c r="DR121"/>
      <c r="DS121"/>
      <c r="DT121"/>
      <c r="DU121"/>
      <c r="DV121"/>
    </row>
    <row r="122" spans="118:126" x14ac:dyDescent="0.25">
      <c r="DN122"/>
      <c r="DO122"/>
      <c r="DP122"/>
      <c r="DQ122"/>
      <c r="DR122"/>
      <c r="DS122"/>
      <c r="DT122"/>
      <c r="DU122"/>
      <c r="DV122"/>
    </row>
    <row r="123" spans="118:126" x14ac:dyDescent="0.25">
      <c r="DN123"/>
      <c r="DO123"/>
      <c r="DP123"/>
      <c r="DQ123"/>
      <c r="DR123"/>
      <c r="DS123"/>
      <c r="DT123"/>
      <c r="DU123"/>
      <c r="DV123"/>
    </row>
    <row r="124" spans="118:126" x14ac:dyDescent="0.25">
      <c r="DN124"/>
      <c r="DO124"/>
      <c r="DP124"/>
      <c r="DQ124"/>
      <c r="DR124"/>
      <c r="DS124"/>
      <c r="DT124"/>
      <c r="DU124"/>
      <c r="DV124"/>
    </row>
    <row r="125" spans="118:126" x14ac:dyDescent="0.25">
      <c r="DN125"/>
      <c r="DO125"/>
      <c r="DP125"/>
      <c r="DQ125"/>
      <c r="DR125"/>
      <c r="DS125"/>
      <c r="DT125"/>
      <c r="DU125"/>
      <c r="DV125"/>
    </row>
    <row r="126" spans="118:126" x14ac:dyDescent="0.25">
      <c r="DN126"/>
      <c r="DO126"/>
      <c r="DP126"/>
      <c r="DQ126"/>
      <c r="DR126"/>
      <c r="DS126"/>
      <c r="DT126"/>
      <c r="DU126"/>
      <c r="DV126"/>
    </row>
    <row r="127" spans="118:126" x14ac:dyDescent="0.25">
      <c r="DN127"/>
      <c r="DO127"/>
      <c r="DP127"/>
      <c r="DQ127"/>
      <c r="DR127"/>
      <c r="DS127"/>
      <c r="DT127"/>
      <c r="DU127"/>
      <c r="DV127"/>
    </row>
    <row r="128" spans="118:126" x14ac:dyDescent="0.25">
      <c r="DN128"/>
      <c r="DO128"/>
      <c r="DP128"/>
      <c r="DQ128"/>
      <c r="DR128"/>
      <c r="DS128"/>
      <c r="DT128"/>
      <c r="DU128"/>
      <c r="DV128"/>
    </row>
    <row r="129" spans="7:126" x14ac:dyDescent="0.25">
      <c r="DN129"/>
      <c r="DO129"/>
      <c r="DP129"/>
      <c r="DQ129"/>
      <c r="DR129"/>
      <c r="DS129"/>
      <c r="DT129"/>
      <c r="DU129"/>
      <c r="DV129"/>
    </row>
    <row r="130" spans="7:126" x14ac:dyDescent="0.25">
      <c r="DN130"/>
      <c r="DO130"/>
      <c r="DP130"/>
      <c r="DQ130"/>
      <c r="DR130"/>
      <c r="DS130"/>
      <c r="DT130"/>
      <c r="DU130"/>
      <c r="DV130"/>
    </row>
    <row r="131" spans="7:126" x14ac:dyDescent="0.25">
      <c r="DN131"/>
      <c r="DO131"/>
      <c r="DP131"/>
      <c r="DQ131"/>
      <c r="DR131"/>
      <c r="DS131"/>
      <c r="DT131"/>
      <c r="DU131"/>
      <c r="DV131"/>
    </row>
    <row r="132" spans="7:126" x14ac:dyDescent="0.25">
      <c r="G132" s="4"/>
      <c r="DN132"/>
      <c r="DO132"/>
      <c r="DP132"/>
      <c r="DQ132"/>
      <c r="DR132"/>
      <c r="DS132"/>
      <c r="DT132"/>
      <c r="DU132"/>
      <c r="DV132"/>
    </row>
    <row r="133" spans="7:126" x14ac:dyDescent="0.25">
      <c r="DN133"/>
      <c r="DO133"/>
      <c r="DP133"/>
      <c r="DQ133"/>
      <c r="DR133"/>
      <c r="DS133"/>
      <c r="DT133"/>
      <c r="DU133"/>
      <c r="DV133"/>
    </row>
    <row r="134" spans="7:126" x14ac:dyDescent="0.25">
      <c r="DN134"/>
      <c r="DO134"/>
      <c r="DP134"/>
      <c r="DQ134"/>
      <c r="DR134"/>
      <c r="DS134"/>
      <c r="DT134"/>
      <c r="DU134"/>
      <c r="DV134"/>
    </row>
    <row r="135" spans="7:126" x14ac:dyDescent="0.25">
      <c r="DN135"/>
      <c r="DO135"/>
      <c r="DP135"/>
      <c r="DQ135"/>
      <c r="DR135"/>
      <c r="DS135"/>
      <c r="DT135"/>
      <c r="DU135"/>
      <c r="DV135"/>
    </row>
    <row r="136" spans="7:126" x14ac:dyDescent="0.25">
      <c r="DN136"/>
      <c r="DO136"/>
      <c r="DP136"/>
      <c r="DQ136"/>
      <c r="DR136"/>
      <c r="DS136"/>
      <c r="DT136"/>
      <c r="DU136"/>
      <c r="DV136"/>
    </row>
    <row r="137" spans="7:126" x14ac:dyDescent="0.25">
      <c r="DN137"/>
      <c r="DO137"/>
      <c r="DP137"/>
      <c r="DQ137"/>
      <c r="DR137"/>
      <c r="DS137"/>
      <c r="DT137"/>
      <c r="DU137"/>
      <c r="DV137"/>
    </row>
    <row r="138" spans="7:126" x14ac:dyDescent="0.25">
      <c r="DN138"/>
      <c r="DO138"/>
      <c r="DP138"/>
      <c r="DQ138"/>
      <c r="DR138"/>
      <c r="DS138"/>
      <c r="DT138"/>
      <c r="DU138"/>
      <c r="DV138"/>
    </row>
    <row r="139" spans="7:126" x14ac:dyDescent="0.25">
      <c r="DN139"/>
      <c r="DO139"/>
      <c r="DP139"/>
      <c r="DQ139"/>
      <c r="DR139"/>
      <c r="DS139"/>
      <c r="DT139"/>
      <c r="DU139"/>
      <c r="DV139"/>
    </row>
    <row r="140" spans="7:126" x14ac:dyDescent="0.25">
      <c r="DN140"/>
      <c r="DO140"/>
      <c r="DP140"/>
      <c r="DQ140"/>
      <c r="DR140"/>
      <c r="DS140"/>
      <c r="DT140"/>
      <c r="DU140"/>
      <c r="DV140"/>
    </row>
    <row r="141" spans="7:126" x14ac:dyDescent="0.25">
      <c r="DN141"/>
      <c r="DO141"/>
      <c r="DP141"/>
      <c r="DQ141"/>
      <c r="DR141"/>
      <c r="DS141"/>
      <c r="DT141"/>
      <c r="DU141"/>
      <c r="DV141"/>
    </row>
    <row r="142" spans="7:126" x14ac:dyDescent="0.25">
      <c r="DN142"/>
      <c r="DO142"/>
      <c r="DP142"/>
      <c r="DQ142"/>
      <c r="DR142"/>
      <c r="DS142"/>
      <c r="DT142"/>
      <c r="DU142"/>
      <c r="DV142"/>
    </row>
    <row r="143" spans="7:126" x14ac:dyDescent="0.25">
      <c r="DN143"/>
      <c r="DO143"/>
      <c r="DP143"/>
      <c r="DQ143"/>
      <c r="DR143"/>
      <c r="DS143"/>
      <c r="DT143"/>
      <c r="DU143"/>
      <c r="DV143"/>
    </row>
    <row r="144" spans="7:126" x14ac:dyDescent="0.25">
      <c r="DN144"/>
      <c r="DO144"/>
      <c r="DP144"/>
      <c r="DQ144"/>
      <c r="DR144"/>
      <c r="DS144"/>
      <c r="DT144"/>
      <c r="DU144"/>
      <c r="DV144"/>
    </row>
    <row r="145" spans="7:126" x14ac:dyDescent="0.25">
      <c r="DN145"/>
      <c r="DO145"/>
      <c r="DP145"/>
      <c r="DQ145"/>
      <c r="DR145"/>
      <c r="DS145"/>
      <c r="DT145"/>
      <c r="DU145"/>
      <c r="DV145"/>
    </row>
    <row r="146" spans="7:126" x14ac:dyDescent="0.25">
      <c r="DN146"/>
      <c r="DO146"/>
      <c r="DP146"/>
      <c r="DQ146"/>
      <c r="DR146"/>
      <c r="DS146"/>
      <c r="DT146"/>
      <c r="DU146"/>
      <c r="DV146"/>
    </row>
    <row r="147" spans="7:126" x14ac:dyDescent="0.25">
      <c r="DN147"/>
      <c r="DO147"/>
      <c r="DP147"/>
      <c r="DQ147"/>
      <c r="DR147"/>
      <c r="DS147"/>
      <c r="DT147"/>
      <c r="DU147"/>
      <c r="DV147"/>
    </row>
    <row r="148" spans="7:126" x14ac:dyDescent="0.25">
      <c r="DN148"/>
      <c r="DO148"/>
      <c r="DP148"/>
      <c r="DQ148"/>
      <c r="DR148"/>
      <c r="DS148"/>
      <c r="DT148"/>
      <c r="DU148"/>
      <c r="DV148"/>
    </row>
    <row r="149" spans="7:126" x14ac:dyDescent="0.25">
      <c r="DN149"/>
      <c r="DO149"/>
      <c r="DP149"/>
      <c r="DQ149"/>
      <c r="DR149"/>
      <c r="DS149"/>
      <c r="DT149"/>
      <c r="DU149"/>
      <c r="DV149"/>
    </row>
    <row r="150" spans="7:126" x14ac:dyDescent="0.25">
      <c r="DN150"/>
      <c r="DO150"/>
      <c r="DP150"/>
      <c r="DQ150"/>
      <c r="DR150"/>
      <c r="DS150"/>
      <c r="DT150"/>
      <c r="DU150"/>
      <c r="DV150"/>
    </row>
    <row r="151" spans="7:126" x14ac:dyDescent="0.25">
      <c r="DN151"/>
      <c r="DO151"/>
      <c r="DP151"/>
      <c r="DQ151"/>
      <c r="DR151"/>
      <c r="DS151"/>
      <c r="DT151"/>
      <c r="DU151"/>
      <c r="DV151"/>
    </row>
    <row r="152" spans="7:126" x14ac:dyDescent="0.25">
      <c r="DN152"/>
      <c r="DO152"/>
      <c r="DP152"/>
      <c r="DQ152"/>
      <c r="DR152"/>
      <c r="DS152"/>
      <c r="DT152"/>
      <c r="DU152"/>
      <c r="DV152"/>
    </row>
    <row r="153" spans="7:126" x14ac:dyDescent="0.25">
      <c r="DN153"/>
      <c r="DO153"/>
      <c r="DP153"/>
      <c r="DQ153"/>
      <c r="DR153"/>
      <c r="DS153"/>
      <c r="DT153"/>
      <c r="DU153"/>
      <c r="DV153"/>
    </row>
    <row r="154" spans="7:126" x14ac:dyDescent="0.25">
      <c r="DN154"/>
      <c r="DO154"/>
      <c r="DP154"/>
      <c r="DQ154"/>
      <c r="DR154"/>
      <c r="DS154"/>
      <c r="DT154"/>
      <c r="DU154"/>
      <c r="DV154"/>
    </row>
    <row r="155" spans="7:126" x14ac:dyDescent="0.25">
      <c r="DN155"/>
      <c r="DO155"/>
      <c r="DP155"/>
      <c r="DQ155"/>
      <c r="DR155"/>
      <c r="DS155"/>
      <c r="DT155"/>
      <c r="DU155"/>
      <c r="DV155"/>
    </row>
    <row r="156" spans="7:126" x14ac:dyDescent="0.25">
      <c r="G156" s="4"/>
      <c r="DN156"/>
      <c r="DO156"/>
      <c r="DP156"/>
      <c r="DQ156"/>
      <c r="DR156"/>
      <c r="DS156"/>
      <c r="DT156"/>
      <c r="DU156"/>
      <c r="DV156"/>
    </row>
    <row r="157" spans="7:126" x14ac:dyDescent="0.25">
      <c r="DN157"/>
      <c r="DO157"/>
      <c r="DP157"/>
      <c r="DQ157"/>
      <c r="DR157"/>
      <c r="DS157"/>
      <c r="DT157"/>
      <c r="DU157"/>
      <c r="DV157"/>
    </row>
    <row r="158" spans="7:126" x14ac:dyDescent="0.25">
      <c r="DN158"/>
      <c r="DO158"/>
      <c r="DP158"/>
      <c r="DQ158"/>
      <c r="DR158"/>
      <c r="DS158"/>
      <c r="DT158"/>
      <c r="DU158"/>
      <c r="DV158"/>
    </row>
    <row r="159" spans="7:126" x14ac:dyDescent="0.25">
      <c r="DN159"/>
      <c r="DO159"/>
      <c r="DP159"/>
      <c r="DQ159"/>
      <c r="DR159"/>
      <c r="DS159"/>
      <c r="DT159"/>
      <c r="DU159"/>
      <c r="DV159"/>
    </row>
    <row r="160" spans="7:126" x14ac:dyDescent="0.25">
      <c r="DN160"/>
      <c r="DO160"/>
      <c r="DP160"/>
      <c r="DQ160"/>
      <c r="DR160"/>
      <c r="DS160"/>
      <c r="DT160"/>
      <c r="DU160"/>
      <c r="DV160"/>
    </row>
    <row r="161" spans="118:126" x14ac:dyDescent="0.25">
      <c r="DN161"/>
      <c r="DO161"/>
      <c r="DP161"/>
      <c r="DQ161"/>
      <c r="DR161"/>
      <c r="DS161"/>
      <c r="DT161"/>
      <c r="DU161"/>
      <c r="DV161"/>
    </row>
    <row r="162" spans="118:126" x14ac:dyDescent="0.25">
      <c r="DN162"/>
      <c r="DO162"/>
      <c r="DP162"/>
      <c r="DQ162"/>
      <c r="DR162"/>
      <c r="DS162"/>
      <c r="DT162"/>
      <c r="DU162"/>
      <c r="DV162"/>
    </row>
    <row r="163" spans="118:126" x14ac:dyDescent="0.25">
      <c r="DN163"/>
      <c r="DO163"/>
      <c r="DP163"/>
      <c r="DQ163"/>
      <c r="DR163"/>
      <c r="DS163"/>
      <c r="DT163"/>
      <c r="DU163"/>
      <c r="DV163"/>
    </row>
    <row r="164" spans="118:126" x14ac:dyDescent="0.25">
      <c r="DN164"/>
      <c r="DO164"/>
      <c r="DP164"/>
      <c r="DQ164"/>
      <c r="DR164"/>
      <c r="DS164"/>
      <c r="DT164"/>
      <c r="DU164"/>
      <c r="DV164"/>
    </row>
    <row r="165" spans="118:126" x14ac:dyDescent="0.25">
      <c r="DN165"/>
      <c r="DO165"/>
      <c r="DP165"/>
      <c r="DQ165"/>
      <c r="DR165"/>
      <c r="DS165"/>
      <c r="DT165"/>
      <c r="DU165"/>
      <c r="DV165"/>
    </row>
    <row r="166" spans="118:126" x14ac:dyDescent="0.25">
      <c r="DN166"/>
      <c r="DO166"/>
      <c r="DP166"/>
      <c r="DQ166"/>
      <c r="DR166"/>
      <c r="DS166"/>
      <c r="DT166"/>
      <c r="DU166"/>
      <c r="DV166"/>
    </row>
    <row r="167" spans="118:126" x14ac:dyDescent="0.25">
      <c r="DN167"/>
      <c r="DO167"/>
      <c r="DP167"/>
      <c r="DQ167"/>
      <c r="DR167"/>
      <c r="DS167"/>
      <c r="DT167"/>
      <c r="DU167"/>
      <c r="DV167"/>
    </row>
    <row r="168" spans="118:126" x14ac:dyDescent="0.25">
      <c r="DN168"/>
      <c r="DO168"/>
      <c r="DP168"/>
      <c r="DQ168"/>
      <c r="DR168"/>
      <c r="DS168"/>
      <c r="DT168"/>
      <c r="DU168"/>
      <c r="DV168"/>
    </row>
    <row r="169" spans="118:126" x14ac:dyDescent="0.25">
      <c r="DN169"/>
      <c r="DO169"/>
      <c r="DP169"/>
      <c r="DQ169"/>
      <c r="DR169"/>
      <c r="DS169"/>
      <c r="DT169"/>
      <c r="DU169"/>
      <c r="DV169"/>
    </row>
    <row r="170" spans="118:126" x14ac:dyDescent="0.25">
      <c r="DN170"/>
      <c r="DO170"/>
      <c r="DP170"/>
      <c r="DQ170"/>
      <c r="DR170"/>
      <c r="DS170"/>
      <c r="DT170"/>
      <c r="DU170"/>
      <c r="DV170"/>
    </row>
    <row r="171" spans="118:126" x14ac:dyDescent="0.25">
      <c r="DN171"/>
      <c r="DO171"/>
      <c r="DP171"/>
      <c r="DQ171"/>
      <c r="DR171"/>
      <c r="DS171"/>
      <c r="DT171"/>
      <c r="DU171"/>
      <c r="DV171"/>
    </row>
    <row r="172" spans="118:126" x14ac:dyDescent="0.25">
      <c r="DN172"/>
      <c r="DO172"/>
      <c r="DP172"/>
      <c r="DQ172"/>
      <c r="DR172"/>
      <c r="DS172"/>
      <c r="DT172"/>
      <c r="DU172"/>
      <c r="DV172"/>
    </row>
    <row r="173" spans="118:126" x14ac:dyDescent="0.25">
      <c r="DN173"/>
      <c r="DO173"/>
      <c r="DP173"/>
      <c r="DQ173"/>
      <c r="DR173"/>
      <c r="DS173"/>
      <c r="DT173"/>
      <c r="DU173"/>
      <c r="DV173"/>
    </row>
    <row r="174" spans="118:126" x14ac:dyDescent="0.25">
      <c r="DN174"/>
      <c r="DO174"/>
      <c r="DP174"/>
      <c r="DQ174"/>
      <c r="DR174"/>
      <c r="DS174"/>
      <c r="DT174"/>
      <c r="DU174"/>
      <c r="DV174"/>
    </row>
    <row r="175" spans="118:126" x14ac:dyDescent="0.25">
      <c r="DN175"/>
      <c r="DO175"/>
      <c r="DP175"/>
      <c r="DQ175"/>
      <c r="DR175"/>
      <c r="DS175"/>
      <c r="DT175"/>
      <c r="DU175"/>
      <c r="DV175"/>
    </row>
    <row r="176" spans="118:126" x14ac:dyDescent="0.25">
      <c r="DN176"/>
      <c r="DO176"/>
      <c r="DP176"/>
      <c r="DQ176"/>
      <c r="DR176"/>
      <c r="DS176"/>
      <c r="DT176"/>
      <c r="DU176"/>
      <c r="DV176"/>
    </row>
    <row r="177" spans="118:126" x14ac:dyDescent="0.25">
      <c r="DN177"/>
      <c r="DO177"/>
      <c r="DP177"/>
      <c r="DQ177"/>
      <c r="DR177"/>
      <c r="DS177"/>
      <c r="DT177"/>
      <c r="DU177"/>
      <c r="DV177"/>
    </row>
    <row r="178" spans="118:126" x14ac:dyDescent="0.25">
      <c r="DN178"/>
      <c r="DO178"/>
      <c r="DP178"/>
      <c r="DQ178"/>
      <c r="DR178"/>
      <c r="DS178"/>
      <c r="DT178"/>
      <c r="DU178"/>
      <c r="DV178"/>
    </row>
    <row r="179" spans="118:126" x14ac:dyDescent="0.25">
      <c r="DN179"/>
      <c r="DO179"/>
      <c r="DP179"/>
      <c r="DQ179"/>
      <c r="DR179"/>
      <c r="DS179"/>
      <c r="DT179"/>
      <c r="DU179"/>
      <c r="DV179"/>
    </row>
    <row r="180" spans="118:126" x14ac:dyDescent="0.25">
      <c r="DN180"/>
      <c r="DO180"/>
      <c r="DP180"/>
      <c r="DQ180"/>
      <c r="DR180"/>
      <c r="DS180"/>
      <c r="DT180"/>
      <c r="DU180"/>
      <c r="DV180"/>
    </row>
    <row r="181" spans="118:126" x14ac:dyDescent="0.25">
      <c r="DN181"/>
      <c r="DO181"/>
      <c r="DP181"/>
      <c r="DQ181"/>
      <c r="DR181"/>
      <c r="DS181"/>
      <c r="DT181"/>
      <c r="DU181"/>
      <c r="DV181"/>
    </row>
    <row r="182" spans="118:126" x14ac:dyDescent="0.25">
      <c r="DN182"/>
      <c r="DO182"/>
      <c r="DP182"/>
      <c r="DQ182"/>
      <c r="DR182"/>
      <c r="DS182"/>
      <c r="DT182"/>
      <c r="DU182"/>
      <c r="DV182"/>
    </row>
    <row r="183" spans="118:126" x14ac:dyDescent="0.25">
      <c r="DN183"/>
      <c r="DO183"/>
      <c r="DP183"/>
      <c r="DQ183"/>
      <c r="DR183"/>
      <c r="DS183"/>
      <c r="DT183"/>
      <c r="DU183"/>
      <c r="DV183"/>
    </row>
    <row r="184" spans="118:126" x14ac:dyDescent="0.25">
      <c r="DN184"/>
      <c r="DO184"/>
      <c r="DP184"/>
      <c r="DQ184"/>
      <c r="DR184"/>
      <c r="DS184"/>
      <c r="DT184"/>
      <c r="DU184"/>
      <c r="DV184"/>
    </row>
    <row r="185" spans="118:126" x14ac:dyDescent="0.25">
      <c r="DN185"/>
      <c r="DO185"/>
      <c r="DP185"/>
      <c r="DQ185"/>
      <c r="DR185"/>
      <c r="DS185"/>
      <c r="DT185"/>
      <c r="DU185"/>
      <c r="DV185"/>
    </row>
    <row r="186" spans="118:126" x14ac:dyDescent="0.25">
      <c r="DN186"/>
      <c r="DO186"/>
      <c r="DP186"/>
      <c r="DQ186"/>
      <c r="DR186"/>
      <c r="DS186"/>
      <c r="DT186"/>
      <c r="DU186"/>
      <c r="DV186"/>
    </row>
    <row r="187" spans="118:126" x14ac:dyDescent="0.25">
      <c r="DN187"/>
      <c r="DO187"/>
      <c r="DP187"/>
      <c r="DQ187"/>
      <c r="DR187"/>
      <c r="DS187"/>
      <c r="DT187"/>
      <c r="DU187"/>
      <c r="DV187"/>
    </row>
    <row r="188" spans="118:126" x14ac:dyDescent="0.25">
      <c r="DN188"/>
      <c r="DO188"/>
      <c r="DP188"/>
      <c r="DQ188"/>
      <c r="DR188"/>
      <c r="DS188"/>
      <c r="DT188"/>
      <c r="DU188"/>
      <c r="DV188"/>
    </row>
    <row r="189" spans="118:126" x14ac:dyDescent="0.25">
      <c r="DN189"/>
      <c r="DO189"/>
      <c r="DP189"/>
      <c r="DQ189"/>
      <c r="DR189"/>
      <c r="DS189"/>
      <c r="DT189"/>
      <c r="DU189"/>
      <c r="DV189"/>
    </row>
    <row r="190" spans="118:126" x14ac:dyDescent="0.25">
      <c r="DN190"/>
      <c r="DO190"/>
      <c r="DP190"/>
      <c r="DQ190"/>
      <c r="DR190"/>
      <c r="DS190"/>
      <c r="DT190"/>
      <c r="DU190"/>
      <c r="DV190"/>
    </row>
    <row r="191" spans="118:126" x14ac:dyDescent="0.25">
      <c r="DN191"/>
      <c r="DO191"/>
      <c r="DP191"/>
      <c r="DQ191"/>
      <c r="DR191"/>
      <c r="DS191"/>
      <c r="DT191"/>
      <c r="DU191"/>
      <c r="DV191"/>
    </row>
    <row r="192" spans="118:126" x14ac:dyDescent="0.25">
      <c r="DN192"/>
      <c r="DO192"/>
      <c r="DP192"/>
      <c r="DQ192"/>
      <c r="DR192"/>
      <c r="DS192"/>
      <c r="DT192"/>
      <c r="DU192"/>
      <c r="DV192"/>
    </row>
    <row r="193" spans="118:126" x14ac:dyDescent="0.25">
      <c r="DN193"/>
      <c r="DO193"/>
      <c r="DP193"/>
      <c r="DQ193"/>
      <c r="DR193"/>
      <c r="DS193"/>
      <c r="DT193"/>
      <c r="DU193"/>
      <c r="DV193"/>
    </row>
    <row r="194" spans="118:126" x14ac:dyDescent="0.25">
      <c r="DN194"/>
      <c r="DO194"/>
      <c r="DP194"/>
      <c r="DQ194"/>
      <c r="DR194"/>
      <c r="DS194"/>
      <c r="DT194"/>
      <c r="DU194"/>
      <c r="DV194"/>
    </row>
    <row r="195" spans="118:126" x14ac:dyDescent="0.25">
      <c r="DN195"/>
      <c r="DO195"/>
      <c r="DP195"/>
      <c r="DQ195"/>
      <c r="DR195"/>
      <c r="DS195"/>
      <c r="DT195"/>
      <c r="DU195"/>
      <c r="DV195"/>
    </row>
    <row r="196" spans="118:126" x14ac:dyDescent="0.25">
      <c r="DN196"/>
      <c r="DO196"/>
      <c r="DP196"/>
      <c r="DQ196"/>
      <c r="DR196"/>
      <c r="DS196"/>
      <c r="DT196"/>
      <c r="DU196"/>
      <c r="DV196"/>
    </row>
    <row r="197" spans="118:126" x14ac:dyDescent="0.25">
      <c r="DN197"/>
      <c r="DO197"/>
      <c r="DP197"/>
      <c r="DQ197"/>
      <c r="DR197"/>
      <c r="DS197"/>
      <c r="DT197"/>
      <c r="DU197"/>
      <c r="DV197"/>
    </row>
    <row r="198" spans="118:126" x14ac:dyDescent="0.25">
      <c r="DN198"/>
      <c r="DO198"/>
      <c r="DP198"/>
      <c r="DQ198"/>
      <c r="DR198"/>
      <c r="DS198"/>
      <c r="DT198"/>
      <c r="DU198"/>
      <c r="DV198"/>
    </row>
    <row r="199" spans="118:126" x14ac:dyDescent="0.25">
      <c r="DN199"/>
      <c r="DO199"/>
      <c r="DP199"/>
      <c r="DQ199"/>
      <c r="DR199"/>
      <c r="DS199"/>
      <c r="DT199"/>
      <c r="DU199"/>
      <c r="DV199"/>
    </row>
    <row r="200" spans="118:126" x14ac:dyDescent="0.25">
      <c r="DN200"/>
      <c r="DO200"/>
      <c r="DP200"/>
      <c r="DQ200"/>
      <c r="DR200"/>
      <c r="DS200"/>
      <c r="DT200"/>
      <c r="DU200"/>
      <c r="DV200"/>
    </row>
    <row r="201" spans="118:126" x14ac:dyDescent="0.25">
      <c r="DN201"/>
      <c r="DO201"/>
      <c r="DP201"/>
      <c r="DQ201"/>
      <c r="DR201"/>
      <c r="DS201"/>
      <c r="DT201"/>
      <c r="DU201"/>
      <c r="DV201"/>
    </row>
    <row r="202" spans="118:126" x14ac:dyDescent="0.25">
      <c r="DN202"/>
      <c r="DO202"/>
      <c r="DP202"/>
      <c r="DQ202"/>
      <c r="DR202"/>
      <c r="DS202"/>
      <c r="DT202"/>
      <c r="DU202"/>
      <c r="DV202"/>
    </row>
    <row r="203" spans="118:126" x14ac:dyDescent="0.25">
      <c r="DN203"/>
      <c r="DO203"/>
      <c r="DP203"/>
      <c r="DQ203"/>
      <c r="DR203"/>
      <c r="DS203"/>
      <c r="DT203"/>
      <c r="DU203"/>
      <c r="DV203"/>
    </row>
    <row r="204" spans="118:126" x14ac:dyDescent="0.25">
      <c r="DN204"/>
      <c r="DO204"/>
      <c r="DP204"/>
      <c r="DQ204"/>
      <c r="DR204"/>
      <c r="DS204"/>
      <c r="DT204"/>
      <c r="DU204"/>
      <c r="DV204"/>
    </row>
    <row r="205" spans="118:126" x14ac:dyDescent="0.25">
      <c r="DN205"/>
      <c r="DO205"/>
      <c r="DP205"/>
      <c r="DQ205"/>
      <c r="DR205"/>
      <c r="DS205"/>
      <c r="DT205"/>
      <c r="DU205"/>
      <c r="DV205"/>
    </row>
    <row r="206" spans="118:126" x14ac:dyDescent="0.25">
      <c r="DN206"/>
      <c r="DO206"/>
      <c r="DP206"/>
      <c r="DQ206"/>
      <c r="DR206"/>
      <c r="DS206"/>
      <c r="DT206"/>
      <c r="DU206"/>
      <c r="DV206"/>
    </row>
    <row r="207" spans="118:126" x14ac:dyDescent="0.25">
      <c r="DN207"/>
      <c r="DO207"/>
      <c r="DP207"/>
      <c r="DQ207"/>
      <c r="DR207"/>
      <c r="DS207"/>
      <c r="DT207"/>
      <c r="DU207"/>
      <c r="DV207"/>
    </row>
    <row r="208" spans="118:126" x14ac:dyDescent="0.25">
      <c r="DN208"/>
      <c r="DO208"/>
      <c r="DP208"/>
      <c r="DQ208"/>
      <c r="DR208"/>
      <c r="DS208"/>
      <c r="DT208"/>
      <c r="DU208"/>
      <c r="DV208"/>
    </row>
    <row r="209" spans="118:126" x14ac:dyDescent="0.25">
      <c r="DN209"/>
      <c r="DO209"/>
      <c r="DP209"/>
      <c r="DQ209"/>
      <c r="DR209"/>
      <c r="DS209"/>
      <c r="DT209"/>
      <c r="DU209"/>
      <c r="DV209"/>
    </row>
    <row r="210" spans="118:126" x14ac:dyDescent="0.25">
      <c r="DN210"/>
      <c r="DO210"/>
      <c r="DP210"/>
      <c r="DQ210"/>
      <c r="DR210"/>
      <c r="DS210"/>
      <c r="DT210"/>
      <c r="DU210"/>
      <c r="DV210"/>
    </row>
    <row r="211" spans="118:126" x14ac:dyDescent="0.25">
      <c r="DN211"/>
      <c r="DO211"/>
      <c r="DP211"/>
      <c r="DQ211"/>
      <c r="DR211"/>
      <c r="DS211"/>
      <c r="DT211"/>
      <c r="DU211"/>
      <c r="DV211"/>
    </row>
    <row r="212" spans="118:126" x14ac:dyDescent="0.25">
      <c r="DN212"/>
      <c r="DO212"/>
      <c r="DP212"/>
      <c r="DQ212"/>
      <c r="DR212"/>
      <c r="DS212"/>
      <c r="DT212"/>
      <c r="DU212"/>
      <c r="DV212"/>
    </row>
    <row r="213" spans="118:126" x14ac:dyDescent="0.25">
      <c r="DN213"/>
      <c r="DO213"/>
      <c r="DP213"/>
      <c r="DQ213"/>
      <c r="DR213"/>
      <c r="DS213"/>
      <c r="DT213"/>
      <c r="DU213"/>
      <c r="DV213"/>
    </row>
    <row r="214" spans="118:126" x14ac:dyDescent="0.25">
      <c r="DN214"/>
      <c r="DO214"/>
      <c r="DP214"/>
      <c r="DQ214"/>
      <c r="DR214"/>
      <c r="DS214"/>
      <c r="DT214"/>
      <c r="DU214"/>
      <c r="DV214"/>
    </row>
    <row r="215" spans="118:126" x14ac:dyDescent="0.25">
      <c r="DN215"/>
      <c r="DO215"/>
      <c r="DP215"/>
      <c r="DQ215"/>
      <c r="DR215"/>
      <c r="DS215"/>
      <c r="DT215"/>
      <c r="DU215"/>
      <c r="DV215"/>
    </row>
    <row r="216" spans="118:126" x14ac:dyDescent="0.25">
      <c r="DN216"/>
      <c r="DO216"/>
      <c r="DP216"/>
      <c r="DQ216"/>
      <c r="DR216"/>
      <c r="DS216"/>
      <c r="DT216"/>
      <c r="DU216"/>
      <c r="DV216"/>
    </row>
    <row r="217" spans="118:126" x14ac:dyDescent="0.25">
      <c r="DN217"/>
      <c r="DO217"/>
      <c r="DP217"/>
      <c r="DQ217"/>
      <c r="DR217"/>
      <c r="DS217"/>
      <c r="DT217"/>
      <c r="DU217"/>
      <c r="DV217"/>
    </row>
    <row r="218" spans="118:126" x14ac:dyDescent="0.25">
      <c r="DN218"/>
      <c r="DO218"/>
      <c r="DP218"/>
      <c r="DQ218"/>
      <c r="DR218"/>
      <c r="DS218"/>
      <c r="DT218"/>
      <c r="DU218"/>
      <c r="DV218"/>
    </row>
    <row r="219" spans="118:126" x14ac:dyDescent="0.25">
      <c r="DN219"/>
      <c r="DO219"/>
      <c r="DP219"/>
      <c r="DQ219"/>
      <c r="DR219"/>
      <c r="DS219"/>
      <c r="DT219"/>
      <c r="DU219"/>
      <c r="DV219"/>
    </row>
    <row r="220" spans="118:126" x14ac:dyDescent="0.25">
      <c r="DN220"/>
      <c r="DO220"/>
      <c r="DP220"/>
      <c r="DQ220"/>
      <c r="DR220"/>
      <c r="DS220"/>
      <c r="DT220"/>
      <c r="DU220"/>
      <c r="DV220"/>
    </row>
    <row r="221" spans="118:126" x14ac:dyDescent="0.25">
      <c r="DN221"/>
      <c r="DO221"/>
      <c r="DP221"/>
      <c r="DQ221"/>
      <c r="DR221"/>
      <c r="DS221"/>
      <c r="DT221"/>
      <c r="DU221"/>
      <c r="DV221"/>
    </row>
    <row r="222" spans="118:126" x14ac:dyDescent="0.25">
      <c r="DN222"/>
      <c r="DO222"/>
      <c r="DP222"/>
      <c r="DQ222"/>
      <c r="DR222"/>
      <c r="DS222"/>
      <c r="DT222"/>
      <c r="DU222"/>
      <c r="DV222"/>
    </row>
    <row r="223" spans="118:126" x14ac:dyDescent="0.25">
      <c r="DN223"/>
      <c r="DO223"/>
      <c r="DP223"/>
      <c r="DQ223"/>
      <c r="DR223"/>
      <c r="DS223"/>
      <c r="DT223"/>
      <c r="DU223"/>
      <c r="DV223"/>
    </row>
    <row r="224" spans="118:126" x14ac:dyDescent="0.25">
      <c r="DN224"/>
      <c r="DO224"/>
      <c r="DP224"/>
      <c r="DQ224"/>
      <c r="DR224"/>
      <c r="DS224"/>
      <c r="DT224"/>
      <c r="DU224"/>
      <c r="DV224"/>
    </row>
    <row r="225" spans="118:126" x14ac:dyDescent="0.25">
      <c r="DN225"/>
      <c r="DO225"/>
      <c r="DP225"/>
      <c r="DQ225"/>
      <c r="DR225"/>
      <c r="DS225"/>
      <c r="DT225"/>
      <c r="DU225"/>
      <c r="DV225"/>
    </row>
    <row r="226" spans="118:126" x14ac:dyDescent="0.25">
      <c r="DN226"/>
      <c r="DO226"/>
      <c r="DP226"/>
      <c r="DQ226"/>
      <c r="DR226"/>
      <c r="DS226"/>
      <c r="DT226"/>
      <c r="DU226"/>
      <c r="DV226"/>
    </row>
    <row r="227" spans="118:126" x14ac:dyDescent="0.25">
      <c r="DN227"/>
      <c r="DO227"/>
      <c r="DP227"/>
      <c r="DQ227"/>
      <c r="DR227"/>
      <c r="DS227"/>
      <c r="DT227"/>
      <c r="DU227"/>
      <c r="DV227"/>
    </row>
    <row r="228" spans="118:126" x14ac:dyDescent="0.25">
      <c r="DN228"/>
      <c r="DO228"/>
      <c r="DP228"/>
      <c r="DQ228"/>
      <c r="DR228"/>
      <c r="DS228"/>
      <c r="DT228"/>
      <c r="DU228"/>
      <c r="DV228"/>
    </row>
    <row r="229" spans="118:126" x14ac:dyDescent="0.25">
      <c r="DN229"/>
      <c r="DO229"/>
      <c r="DP229"/>
      <c r="DQ229"/>
      <c r="DR229"/>
      <c r="DS229"/>
      <c r="DT229"/>
      <c r="DU229"/>
      <c r="DV229"/>
    </row>
    <row r="230" spans="118:126" x14ac:dyDescent="0.25">
      <c r="DN230"/>
      <c r="DO230"/>
      <c r="DP230"/>
      <c r="DQ230"/>
      <c r="DR230"/>
      <c r="DS230"/>
      <c r="DT230"/>
      <c r="DU230"/>
      <c r="DV230"/>
    </row>
    <row r="231" spans="118:126" x14ac:dyDescent="0.25">
      <c r="DN231"/>
      <c r="DO231"/>
      <c r="DP231"/>
      <c r="DQ231"/>
      <c r="DR231"/>
      <c r="DS231"/>
      <c r="DT231"/>
      <c r="DU231"/>
      <c r="DV231"/>
    </row>
    <row r="232" spans="118:126" x14ac:dyDescent="0.25">
      <c r="DN232"/>
      <c r="DO232"/>
      <c r="DP232"/>
      <c r="DQ232"/>
      <c r="DR232"/>
      <c r="DS232"/>
      <c r="DT232"/>
      <c r="DU232"/>
      <c r="DV232"/>
    </row>
    <row r="233" spans="118:126" x14ac:dyDescent="0.25">
      <c r="DN233"/>
      <c r="DO233"/>
      <c r="DP233"/>
      <c r="DQ233"/>
      <c r="DR233"/>
      <c r="DS233"/>
      <c r="DT233"/>
      <c r="DU233"/>
      <c r="DV233"/>
    </row>
    <row r="234" spans="118:126" x14ac:dyDescent="0.25">
      <c r="DN234"/>
      <c r="DO234"/>
      <c r="DP234"/>
      <c r="DQ234"/>
      <c r="DR234"/>
      <c r="DS234"/>
      <c r="DT234"/>
      <c r="DU234"/>
      <c r="DV234"/>
    </row>
    <row r="235" spans="118:126" x14ac:dyDescent="0.25">
      <c r="DN235"/>
      <c r="DO235"/>
      <c r="DP235"/>
      <c r="DQ235"/>
      <c r="DR235"/>
      <c r="DS235"/>
      <c r="DT235"/>
      <c r="DU235"/>
      <c r="DV235"/>
    </row>
    <row r="236" spans="118:126" x14ac:dyDescent="0.25">
      <c r="DN236"/>
      <c r="DO236"/>
      <c r="DP236"/>
      <c r="DQ236"/>
      <c r="DR236"/>
      <c r="DS236"/>
      <c r="DT236"/>
      <c r="DU236"/>
      <c r="DV236"/>
    </row>
    <row r="237" spans="118:126" x14ac:dyDescent="0.25">
      <c r="DN237"/>
      <c r="DO237"/>
      <c r="DP237"/>
      <c r="DQ237"/>
      <c r="DR237"/>
      <c r="DS237"/>
      <c r="DT237"/>
      <c r="DU237"/>
      <c r="DV237"/>
    </row>
    <row r="238" spans="118:126" x14ac:dyDescent="0.25">
      <c r="DN238"/>
      <c r="DO238"/>
      <c r="DP238"/>
      <c r="DQ238"/>
      <c r="DR238"/>
      <c r="DS238"/>
      <c r="DT238"/>
      <c r="DU238"/>
      <c r="DV238"/>
    </row>
    <row r="239" spans="118:126" x14ac:dyDescent="0.25">
      <c r="DN239"/>
      <c r="DO239"/>
      <c r="DP239"/>
      <c r="DQ239"/>
      <c r="DR239"/>
      <c r="DS239"/>
      <c r="DT239"/>
      <c r="DU239"/>
      <c r="DV239"/>
    </row>
    <row r="240" spans="118:126" x14ac:dyDescent="0.25">
      <c r="DN240"/>
      <c r="DO240"/>
      <c r="DP240"/>
      <c r="DQ240"/>
      <c r="DR240"/>
      <c r="DS240"/>
      <c r="DT240"/>
      <c r="DU240"/>
      <c r="DV240"/>
    </row>
    <row r="241" spans="118:126" x14ac:dyDescent="0.25">
      <c r="DN241"/>
      <c r="DO241"/>
      <c r="DP241"/>
      <c r="DQ241"/>
      <c r="DR241"/>
      <c r="DS241"/>
      <c r="DT241"/>
      <c r="DU241"/>
      <c r="DV241"/>
    </row>
    <row r="242" spans="118:126" x14ac:dyDescent="0.25">
      <c r="DN242"/>
      <c r="DO242"/>
      <c r="DP242"/>
      <c r="DQ242"/>
      <c r="DR242"/>
      <c r="DS242"/>
      <c r="DT242"/>
      <c r="DU242"/>
      <c r="DV242"/>
    </row>
    <row r="243" spans="118:126" x14ac:dyDescent="0.25">
      <c r="DN243"/>
      <c r="DO243"/>
      <c r="DP243"/>
      <c r="DQ243"/>
      <c r="DR243"/>
      <c r="DS243"/>
      <c r="DT243"/>
      <c r="DU243"/>
      <c r="DV243"/>
    </row>
    <row r="244" spans="118:126" x14ac:dyDescent="0.25">
      <c r="DN244"/>
      <c r="DO244"/>
      <c r="DP244"/>
      <c r="DQ244"/>
      <c r="DR244"/>
      <c r="DS244"/>
      <c r="DT244"/>
      <c r="DU244"/>
      <c r="DV244"/>
    </row>
    <row r="245" spans="118:126" x14ac:dyDescent="0.25">
      <c r="DN245"/>
      <c r="DO245"/>
      <c r="DP245"/>
      <c r="DQ245"/>
      <c r="DR245"/>
      <c r="DS245"/>
      <c r="DT245"/>
      <c r="DU245"/>
      <c r="DV245"/>
    </row>
    <row r="246" spans="118:126" x14ac:dyDescent="0.25">
      <c r="DN246"/>
      <c r="DO246"/>
      <c r="DP246"/>
      <c r="DQ246"/>
      <c r="DR246"/>
      <c r="DS246"/>
      <c r="DT246"/>
      <c r="DU246"/>
      <c r="DV246"/>
    </row>
    <row r="247" spans="118:126" x14ac:dyDescent="0.25">
      <c r="DN247"/>
      <c r="DO247"/>
      <c r="DP247"/>
      <c r="DQ247"/>
      <c r="DR247"/>
      <c r="DS247"/>
      <c r="DT247"/>
      <c r="DU247"/>
      <c r="DV247"/>
    </row>
    <row r="248" spans="118:126" x14ac:dyDescent="0.25">
      <c r="DN248"/>
      <c r="DO248"/>
      <c r="DP248"/>
      <c r="DQ248"/>
      <c r="DR248"/>
      <c r="DS248"/>
      <c r="DT248"/>
      <c r="DU248"/>
      <c r="DV248"/>
    </row>
    <row r="249" spans="118:126" x14ac:dyDescent="0.25">
      <c r="DN249"/>
      <c r="DO249"/>
      <c r="DP249"/>
      <c r="DQ249"/>
      <c r="DR249"/>
      <c r="DS249"/>
      <c r="DT249"/>
      <c r="DU249"/>
      <c r="DV249"/>
    </row>
    <row r="250" spans="118:126" x14ac:dyDescent="0.25">
      <c r="DN250"/>
      <c r="DO250"/>
      <c r="DP250"/>
      <c r="DQ250"/>
      <c r="DR250"/>
      <c r="DS250"/>
      <c r="DT250"/>
      <c r="DU250"/>
      <c r="DV250"/>
    </row>
    <row r="251" spans="118:126" x14ac:dyDescent="0.25">
      <c r="DN251"/>
      <c r="DO251"/>
      <c r="DP251"/>
      <c r="DQ251"/>
      <c r="DR251"/>
      <c r="DS251"/>
      <c r="DT251"/>
      <c r="DU251"/>
      <c r="DV251"/>
    </row>
    <row r="252" spans="118:126" x14ac:dyDescent="0.25">
      <c r="DN252"/>
      <c r="DO252"/>
      <c r="DP252"/>
      <c r="DQ252"/>
      <c r="DR252"/>
      <c r="DS252"/>
      <c r="DT252"/>
      <c r="DU252"/>
      <c r="DV252"/>
    </row>
    <row r="253" spans="118:126" x14ac:dyDescent="0.25">
      <c r="DN253"/>
      <c r="DO253"/>
      <c r="DP253"/>
      <c r="DQ253"/>
      <c r="DR253"/>
      <c r="DS253"/>
      <c r="DT253"/>
      <c r="DU253"/>
      <c r="DV253"/>
    </row>
    <row r="254" spans="118:126" x14ac:dyDescent="0.25">
      <c r="DN254"/>
      <c r="DO254"/>
      <c r="DP254"/>
      <c r="DQ254"/>
      <c r="DR254"/>
      <c r="DS254"/>
      <c r="DT254"/>
      <c r="DU254"/>
      <c r="DV254"/>
    </row>
    <row r="255" spans="118:126" x14ac:dyDescent="0.25">
      <c r="DN255"/>
      <c r="DO255"/>
      <c r="DP255"/>
      <c r="DQ255"/>
      <c r="DR255"/>
      <c r="DS255"/>
      <c r="DT255"/>
      <c r="DU255"/>
      <c r="DV255"/>
    </row>
    <row r="256" spans="118:126" x14ac:dyDescent="0.25">
      <c r="DN256"/>
      <c r="DO256"/>
      <c r="DP256"/>
      <c r="DQ256"/>
      <c r="DR256"/>
      <c r="DS256"/>
      <c r="DT256"/>
      <c r="DU256"/>
      <c r="DV256"/>
    </row>
    <row r="257" spans="118:126" x14ac:dyDescent="0.25">
      <c r="DN257"/>
      <c r="DO257"/>
      <c r="DP257"/>
      <c r="DQ257"/>
      <c r="DR257"/>
      <c r="DS257"/>
      <c r="DT257"/>
      <c r="DU257"/>
      <c r="DV257"/>
    </row>
    <row r="258" spans="118:126" x14ac:dyDescent="0.25">
      <c r="DN258"/>
      <c r="DO258"/>
      <c r="DP258"/>
      <c r="DQ258"/>
      <c r="DR258"/>
      <c r="DS258"/>
      <c r="DT258"/>
      <c r="DU258"/>
      <c r="DV258"/>
    </row>
    <row r="259" spans="118:126" x14ac:dyDescent="0.25">
      <c r="DN259"/>
      <c r="DO259"/>
      <c r="DP259"/>
      <c r="DQ259"/>
      <c r="DR259"/>
      <c r="DS259"/>
      <c r="DT259"/>
      <c r="DU259"/>
      <c r="DV259"/>
    </row>
    <row r="260" spans="118:126" x14ac:dyDescent="0.25">
      <c r="DN260"/>
      <c r="DO260"/>
      <c r="DP260"/>
      <c r="DQ260"/>
      <c r="DR260"/>
      <c r="DS260"/>
      <c r="DT260"/>
      <c r="DU260"/>
      <c r="DV260"/>
    </row>
    <row r="261" spans="118:126" x14ac:dyDescent="0.25">
      <c r="DN261"/>
      <c r="DO261"/>
      <c r="DP261"/>
      <c r="DQ261"/>
      <c r="DR261"/>
      <c r="DS261"/>
      <c r="DT261"/>
      <c r="DU261"/>
      <c r="DV261"/>
    </row>
    <row r="262" spans="118:126" x14ac:dyDescent="0.25">
      <c r="DN262"/>
      <c r="DO262"/>
      <c r="DP262"/>
      <c r="DQ262"/>
      <c r="DR262"/>
      <c r="DS262"/>
      <c r="DT262"/>
      <c r="DU262"/>
      <c r="DV262"/>
    </row>
    <row r="263" spans="118:126" x14ac:dyDescent="0.25">
      <c r="DN263"/>
      <c r="DO263"/>
      <c r="DP263"/>
      <c r="DQ263"/>
      <c r="DR263"/>
      <c r="DS263"/>
      <c r="DT263"/>
      <c r="DU263"/>
      <c r="DV263"/>
    </row>
    <row r="264" spans="118:126" x14ac:dyDescent="0.25">
      <c r="DN264"/>
      <c r="DO264"/>
      <c r="DP264"/>
      <c r="DQ264"/>
      <c r="DR264"/>
      <c r="DS264"/>
      <c r="DT264"/>
      <c r="DU264"/>
      <c r="DV264"/>
    </row>
    <row r="265" spans="118:126" x14ac:dyDescent="0.25">
      <c r="DN265"/>
      <c r="DO265"/>
      <c r="DP265"/>
      <c r="DQ265"/>
      <c r="DR265"/>
      <c r="DS265"/>
      <c r="DT265"/>
      <c r="DU265"/>
      <c r="DV265"/>
    </row>
    <row r="266" spans="118:126" x14ac:dyDescent="0.25">
      <c r="DN266"/>
      <c r="DO266"/>
      <c r="DP266"/>
      <c r="DQ266"/>
      <c r="DR266"/>
      <c r="DS266"/>
      <c r="DT266"/>
      <c r="DU266"/>
      <c r="DV266"/>
    </row>
    <row r="267" spans="118:126" x14ac:dyDescent="0.25">
      <c r="DN267"/>
      <c r="DO267"/>
      <c r="DP267"/>
      <c r="DQ267"/>
      <c r="DR267"/>
      <c r="DS267"/>
      <c r="DT267"/>
      <c r="DU267"/>
      <c r="DV267"/>
    </row>
    <row r="268" spans="118:126" x14ac:dyDescent="0.25">
      <c r="DN268"/>
      <c r="DO268"/>
      <c r="DP268"/>
      <c r="DQ268"/>
      <c r="DR268"/>
      <c r="DS268"/>
      <c r="DT268"/>
      <c r="DU268"/>
      <c r="DV268"/>
    </row>
    <row r="269" spans="118:126" x14ac:dyDescent="0.25">
      <c r="DN269"/>
      <c r="DO269"/>
      <c r="DP269"/>
      <c r="DQ269"/>
      <c r="DR269"/>
      <c r="DS269"/>
      <c r="DT269"/>
      <c r="DU269"/>
      <c r="DV269"/>
    </row>
    <row r="270" spans="118:126" x14ac:dyDescent="0.25">
      <c r="DN270"/>
      <c r="DO270"/>
      <c r="DP270"/>
      <c r="DQ270"/>
      <c r="DR270"/>
      <c r="DS270"/>
      <c r="DT270"/>
      <c r="DU270"/>
      <c r="DV270"/>
    </row>
    <row r="271" spans="118:126" x14ac:dyDescent="0.25">
      <c r="DN271"/>
      <c r="DO271"/>
      <c r="DP271"/>
      <c r="DQ271"/>
      <c r="DR271"/>
      <c r="DS271"/>
      <c r="DT271"/>
      <c r="DU271"/>
      <c r="DV271"/>
    </row>
    <row r="272" spans="118:126" x14ac:dyDescent="0.25">
      <c r="DN272"/>
      <c r="DO272"/>
      <c r="DP272"/>
      <c r="DQ272"/>
      <c r="DR272"/>
      <c r="DS272"/>
      <c r="DT272"/>
      <c r="DU272"/>
      <c r="DV272"/>
    </row>
    <row r="273" spans="118:126" x14ac:dyDescent="0.25">
      <c r="DN273"/>
      <c r="DO273"/>
      <c r="DP273"/>
      <c r="DQ273"/>
      <c r="DR273"/>
      <c r="DS273"/>
      <c r="DT273"/>
      <c r="DU273"/>
      <c r="DV273"/>
    </row>
    <row r="274" spans="118:126" x14ac:dyDescent="0.25">
      <c r="DN274"/>
      <c r="DO274"/>
      <c r="DP274"/>
      <c r="DQ274"/>
      <c r="DR274"/>
      <c r="DS274"/>
      <c r="DT274"/>
      <c r="DU274"/>
      <c r="DV274"/>
    </row>
    <row r="275" spans="118:126" x14ac:dyDescent="0.25">
      <c r="DN275"/>
      <c r="DO275"/>
      <c r="DP275"/>
      <c r="DQ275"/>
      <c r="DR275"/>
      <c r="DS275"/>
      <c r="DT275"/>
      <c r="DU275"/>
      <c r="DV275"/>
    </row>
    <row r="276" spans="118:126" x14ac:dyDescent="0.25">
      <c r="DN276"/>
      <c r="DO276"/>
      <c r="DP276"/>
      <c r="DQ276"/>
      <c r="DR276"/>
      <c r="DS276"/>
      <c r="DT276"/>
      <c r="DU276"/>
      <c r="DV276"/>
    </row>
    <row r="277" spans="118:126" x14ac:dyDescent="0.25">
      <c r="DN277"/>
      <c r="DO277"/>
      <c r="DP277"/>
      <c r="DQ277"/>
      <c r="DR277"/>
      <c r="DS277"/>
      <c r="DT277"/>
      <c r="DU277"/>
      <c r="DV277"/>
    </row>
    <row r="278" spans="118:126" x14ac:dyDescent="0.25">
      <c r="DN278"/>
      <c r="DO278"/>
      <c r="DP278"/>
      <c r="DQ278"/>
      <c r="DR278"/>
      <c r="DS278"/>
      <c r="DT278"/>
      <c r="DU278"/>
      <c r="DV278"/>
    </row>
    <row r="279" spans="118:126" x14ac:dyDescent="0.25">
      <c r="DN279"/>
      <c r="DO279"/>
      <c r="DP279"/>
      <c r="DQ279"/>
      <c r="DR279"/>
      <c r="DS279"/>
      <c r="DT279"/>
      <c r="DU279"/>
      <c r="DV279"/>
    </row>
    <row r="280" spans="118:126" x14ac:dyDescent="0.25">
      <c r="DN280"/>
      <c r="DO280"/>
      <c r="DP280"/>
      <c r="DQ280"/>
      <c r="DR280"/>
      <c r="DS280"/>
      <c r="DT280"/>
      <c r="DU280"/>
      <c r="DV280"/>
    </row>
    <row r="281" spans="118:126" x14ac:dyDescent="0.25">
      <c r="DN281"/>
      <c r="DO281"/>
      <c r="DP281"/>
      <c r="DQ281"/>
      <c r="DR281"/>
      <c r="DS281"/>
      <c r="DT281"/>
      <c r="DU281"/>
      <c r="DV281"/>
    </row>
    <row r="282" spans="118:126" x14ac:dyDescent="0.25">
      <c r="DN282"/>
      <c r="DO282"/>
      <c r="DP282"/>
      <c r="DQ282"/>
      <c r="DR282"/>
      <c r="DS282"/>
      <c r="DT282"/>
      <c r="DU282"/>
      <c r="DV282"/>
    </row>
    <row r="283" spans="118:126" x14ac:dyDescent="0.25">
      <c r="DN283"/>
      <c r="DO283"/>
      <c r="DP283"/>
      <c r="DQ283"/>
      <c r="DR283"/>
      <c r="DS283"/>
      <c r="DT283"/>
      <c r="DU283"/>
      <c r="DV283"/>
    </row>
    <row r="284" spans="118:126" x14ac:dyDescent="0.25">
      <c r="DN284"/>
      <c r="DO284"/>
      <c r="DP284"/>
      <c r="DQ284"/>
      <c r="DR284"/>
      <c r="DS284"/>
      <c r="DT284"/>
      <c r="DU284"/>
      <c r="DV284"/>
    </row>
    <row r="285" spans="118:126" x14ac:dyDescent="0.25">
      <c r="DN285"/>
      <c r="DO285"/>
      <c r="DP285"/>
      <c r="DQ285"/>
      <c r="DR285"/>
      <c r="DS285"/>
      <c r="DT285"/>
      <c r="DU285"/>
      <c r="DV285"/>
    </row>
    <row r="286" spans="118:126" x14ac:dyDescent="0.25">
      <c r="DN286"/>
      <c r="DO286"/>
      <c r="DP286"/>
      <c r="DQ286"/>
      <c r="DR286"/>
      <c r="DS286"/>
      <c r="DT286"/>
      <c r="DU286"/>
      <c r="DV286"/>
    </row>
    <row r="287" spans="118:126" x14ac:dyDescent="0.25">
      <c r="DN287"/>
      <c r="DO287"/>
      <c r="DP287"/>
      <c r="DQ287"/>
      <c r="DR287"/>
      <c r="DS287"/>
      <c r="DT287"/>
      <c r="DU287"/>
      <c r="DV287"/>
    </row>
    <row r="288" spans="118:126" x14ac:dyDescent="0.25">
      <c r="DN288"/>
      <c r="DO288"/>
      <c r="DP288"/>
      <c r="DQ288"/>
      <c r="DR288"/>
      <c r="DS288"/>
      <c r="DT288"/>
      <c r="DU288"/>
      <c r="DV288"/>
    </row>
    <row r="289" spans="118:126" x14ac:dyDescent="0.25">
      <c r="DN289"/>
      <c r="DO289"/>
      <c r="DP289"/>
      <c r="DQ289"/>
      <c r="DR289"/>
      <c r="DS289"/>
      <c r="DT289"/>
      <c r="DU289"/>
      <c r="DV289"/>
    </row>
    <row r="290" spans="118:126" x14ac:dyDescent="0.25">
      <c r="DN290"/>
      <c r="DO290"/>
      <c r="DP290"/>
      <c r="DQ290"/>
      <c r="DR290"/>
      <c r="DS290"/>
      <c r="DT290"/>
      <c r="DU290"/>
      <c r="DV290"/>
    </row>
    <row r="291" spans="118:126" x14ac:dyDescent="0.25">
      <c r="DN291"/>
      <c r="DO291"/>
      <c r="DP291"/>
      <c r="DQ291"/>
      <c r="DR291"/>
      <c r="DS291"/>
      <c r="DT291"/>
      <c r="DU291"/>
      <c r="DV291"/>
    </row>
    <row r="292" spans="118:126" x14ac:dyDescent="0.25">
      <c r="DN292"/>
      <c r="DO292"/>
      <c r="DP292"/>
      <c r="DQ292"/>
      <c r="DR292"/>
      <c r="DS292"/>
      <c r="DT292"/>
      <c r="DU292"/>
      <c r="DV292"/>
    </row>
    <row r="293" spans="118:126" x14ac:dyDescent="0.25">
      <c r="DN293"/>
      <c r="DO293"/>
      <c r="DP293"/>
      <c r="DQ293"/>
      <c r="DR293"/>
      <c r="DS293"/>
      <c r="DT293"/>
      <c r="DU293"/>
      <c r="DV293"/>
    </row>
    <row r="294" spans="118:126" x14ac:dyDescent="0.25">
      <c r="DN294"/>
      <c r="DO294"/>
      <c r="DP294"/>
      <c r="DQ294"/>
      <c r="DR294"/>
      <c r="DS294"/>
      <c r="DT294"/>
      <c r="DU294"/>
      <c r="DV294"/>
    </row>
    <row r="295" spans="118:126" x14ac:dyDescent="0.25">
      <c r="DN295"/>
      <c r="DO295"/>
      <c r="DP295"/>
      <c r="DQ295"/>
      <c r="DR295"/>
      <c r="DS295"/>
      <c r="DT295"/>
      <c r="DU295"/>
      <c r="DV295"/>
    </row>
    <row r="296" spans="118:126" x14ac:dyDescent="0.25">
      <c r="DN296"/>
      <c r="DO296"/>
      <c r="DP296"/>
      <c r="DQ296"/>
      <c r="DR296"/>
      <c r="DS296"/>
      <c r="DT296"/>
      <c r="DU296"/>
      <c r="DV296"/>
    </row>
    <row r="297" spans="118:126" x14ac:dyDescent="0.25">
      <c r="DN297"/>
      <c r="DO297"/>
      <c r="DP297"/>
      <c r="DQ297"/>
      <c r="DR297"/>
      <c r="DS297"/>
      <c r="DT297"/>
      <c r="DU297"/>
      <c r="DV297"/>
    </row>
    <row r="298" spans="118:126" x14ac:dyDescent="0.25">
      <c r="DN298"/>
      <c r="DO298"/>
      <c r="DP298"/>
      <c r="DQ298"/>
      <c r="DR298"/>
      <c r="DS298"/>
      <c r="DT298"/>
      <c r="DU298"/>
      <c r="DV298"/>
    </row>
    <row r="299" spans="118:126" x14ac:dyDescent="0.25">
      <c r="DN299"/>
      <c r="DO299"/>
      <c r="DP299"/>
      <c r="DQ299"/>
      <c r="DR299"/>
      <c r="DS299"/>
      <c r="DT299"/>
      <c r="DU299"/>
      <c r="DV299"/>
    </row>
    <row r="300" spans="118:126" x14ac:dyDescent="0.25">
      <c r="DN300"/>
      <c r="DO300"/>
      <c r="DP300"/>
      <c r="DQ300"/>
      <c r="DR300"/>
      <c r="DS300"/>
      <c r="DT300"/>
      <c r="DU300"/>
      <c r="DV300"/>
    </row>
    <row r="301" spans="118:126" x14ac:dyDescent="0.25">
      <c r="DN301"/>
      <c r="DO301"/>
      <c r="DP301"/>
      <c r="DQ301"/>
      <c r="DR301"/>
      <c r="DS301"/>
      <c r="DT301"/>
      <c r="DU301"/>
      <c r="DV301"/>
    </row>
    <row r="302" spans="118:126" x14ac:dyDescent="0.25">
      <c r="DN302"/>
      <c r="DO302"/>
      <c r="DP302"/>
      <c r="DQ302"/>
      <c r="DR302"/>
      <c r="DS302"/>
      <c r="DT302"/>
      <c r="DU302"/>
      <c r="DV302"/>
    </row>
    <row r="303" spans="118:126" x14ac:dyDescent="0.25">
      <c r="DN303"/>
      <c r="DO303"/>
      <c r="DP303"/>
      <c r="DQ303"/>
      <c r="DR303"/>
      <c r="DS303"/>
      <c r="DT303"/>
      <c r="DU303"/>
      <c r="DV303"/>
    </row>
    <row r="304" spans="118:126" x14ac:dyDescent="0.25">
      <c r="DN304"/>
      <c r="DO304"/>
      <c r="DP304"/>
      <c r="DQ304"/>
      <c r="DR304"/>
      <c r="DS304"/>
      <c r="DT304"/>
      <c r="DU304"/>
      <c r="DV304"/>
    </row>
    <row r="305" spans="118:126" x14ac:dyDescent="0.25">
      <c r="DN305"/>
      <c r="DO305"/>
      <c r="DP305"/>
      <c r="DQ305"/>
      <c r="DR305"/>
      <c r="DS305"/>
      <c r="DT305"/>
      <c r="DU305"/>
      <c r="DV305"/>
    </row>
    <row r="306" spans="118:126" x14ac:dyDescent="0.25">
      <c r="DN306"/>
      <c r="DO306"/>
      <c r="DP306"/>
      <c r="DQ306"/>
      <c r="DR306"/>
      <c r="DS306"/>
      <c r="DT306"/>
      <c r="DU306"/>
      <c r="DV306"/>
    </row>
    <row r="307" spans="118:126" x14ac:dyDescent="0.25">
      <c r="DN307"/>
      <c r="DO307"/>
      <c r="DP307"/>
      <c r="DQ307"/>
      <c r="DR307"/>
      <c r="DS307"/>
      <c r="DT307"/>
      <c r="DU307"/>
      <c r="DV307"/>
    </row>
    <row r="308" spans="118:126" x14ac:dyDescent="0.25">
      <c r="DN308"/>
      <c r="DO308"/>
      <c r="DP308"/>
      <c r="DQ308"/>
      <c r="DR308"/>
      <c r="DS308"/>
      <c r="DT308"/>
      <c r="DU308"/>
      <c r="DV308"/>
    </row>
    <row r="309" spans="118:126" x14ac:dyDescent="0.25">
      <c r="DN309"/>
      <c r="DO309"/>
      <c r="DP309"/>
      <c r="DQ309"/>
      <c r="DR309"/>
      <c r="DS309"/>
      <c r="DT309"/>
      <c r="DU309"/>
      <c r="DV309"/>
    </row>
    <row r="310" spans="118:126" x14ac:dyDescent="0.25">
      <c r="DN310"/>
      <c r="DO310"/>
      <c r="DP310"/>
      <c r="DQ310"/>
      <c r="DR310"/>
      <c r="DS310"/>
      <c r="DT310"/>
      <c r="DU310"/>
      <c r="DV310"/>
    </row>
    <row r="311" spans="118:126" x14ac:dyDescent="0.25">
      <c r="DN311"/>
      <c r="DO311"/>
      <c r="DP311"/>
      <c r="DQ311"/>
      <c r="DR311"/>
      <c r="DS311"/>
      <c r="DT311"/>
      <c r="DU311"/>
      <c r="DV311"/>
    </row>
    <row r="312" spans="118:126" x14ac:dyDescent="0.25">
      <c r="DN312"/>
      <c r="DO312"/>
      <c r="DP312"/>
      <c r="DQ312"/>
      <c r="DR312"/>
      <c r="DS312"/>
      <c r="DT312"/>
      <c r="DU312"/>
      <c r="DV312"/>
    </row>
    <row r="313" spans="118:126" x14ac:dyDescent="0.25">
      <c r="DN313"/>
      <c r="DO313"/>
      <c r="DP313"/>
      <c r="DQ313"/>
      <c r="DR313"/>
      <c r="DS313"/>
      <c r="DT313"/>
      <c r="DU313"/>
      <c r="DV313"/>
    </row>
    <row r="314" spans="118:126" x14ac:dyDescent="0.25">
      <c r="DN314"/>
      <c r="DO314"/>
      <c r="DP314"/>
      <c r="DQ314"/>
      <c r="DR314"/>
      <c r="DS314"/>
      <c r="DT314"/>
      <c r="DU314"/>
      <c r="DV314"/>
    </row>
    <row r="315" spans="118:126" x14ac:dyDescent="0.25">
      <c r="DN315"/>
      <c r="DO315"/>
      <c r="DP315"/>
      <c r="DQ315"/>
      <c r="DR315"/>
      <c r="DS315"/>
      <c r="DT315"/>
      <c r="DU315"/>
      <c r="DV315"/>
    </row>
    <row r="316" spans="118:126" x14ac:dyDescent="0.25">
      <c r="DN316"/>
      <c r="DO316"/>
      <c r="DP316"/>
      <c r="DQ316"/>
      <c r="DR316"/>
      <c r="DS316"/>
      <c r="DT316"/>
      <c r="DU316"/>
      <c r="DV316"/>
    </row>
    <row r="317" spans="118:126" x14ac:dyDescent="0.25">
      <c r="DN317"/>
      <c r="DO317"/>
      <c r="DP317"/>
      <c r="DQ317"/>
      <c r="DR317"/>
      <c r="DS317"/>
      <c r="DT317"/>
      <c r="DU317"/>
      <c r="DV317"/>
    </row>
    <row r="318" spans="118:126" x14ac:dyDescent="0.25">
      <c r="DN318"/>
      <c r="DO318"/>
      <c r="DP318"/>
      <c r="DQ318"/>
      <c r="DR318"/>
      <c r="DS318"/>
      <c r="DT318"/>
      <c r="DU318"/>
      <c r="DV318"/>
    </row>
    <row r="319" spans="118:126" x14ac:dyDescent="0.25">
      <c r="DN319"/>
      <c r="DO319"/>
      <c r="DP319"/>
      <c r="DQ319"/>
      <c r="DR319"/>
      <c r="DS319"/>
      <c r="DT319"/>
      <c r="DU319"/>
      <c r="DV319"/>
    </row>
    <row r="320" spans="118:126" x14ac:dyDescent="0.25">
      <c r="DN320"/>
      <c r="DO320"/>
      <c r="DP320"/>
      <c r="DQ320"/>
      <c r="DR320"/>
      <c r="DS320"/>
      <c r="DT320"/>
      <c r="DU320"/>
      <c r="DV320"/>
    </row>
    <row r="321" spans="118:126" x14ac:dyDescent="0.25">
      <c r="DN321"/>
      <c r="DO321"/>
      <c r="DP321"/>
      <c r="DQ321"/>
      <c r="DR321"/>
      <c r="DS321"/>
      <c r="DT321"/>
      <c r="DU321"/>
      <c r="DV321"/>
    </row>
    <row r="322" spans="118:126" x14ac:dyDescent="0.25">
      <c r="DN322"/>
      <c r="DO322"/>
      <c r="DP322"/>
      <c r="DQ322"/>
      <c r="DR322"/>
      <c r="DS322"/>
      <c r="DT322"/>
      <c r="DU322"/>
      <c r="DV322"/>
    </row>
    <row r="323" spans="118:126" x14ac:dyDescent="0.25">
      <c r="DN323"/>
      <c r="DO323"/>
      <c r="DP323"/>
      <c r="DQ323"/>
      <c r="DR323"/>
      <c r="DS323"/>
      <c r="DT323"/>
      <c r="DU323"/>
      <c r="DV323"/>
    </row>
    <row r="324" spans="118:126" x14ac:dyDescent="0.25">
      <c r="DN324"/>
      <c r="DO324"/>
      <c r="DP324"/>
      <c r="DQ324"/>
      <c r="DR324"/>
      <c r="DS324"/>
      <c r="DT324"/>
      <c r="DU324"/>
      <c r="DV324"/>
    </row>
    <row r="325" spans="118:126" x14ac:dyDescent="0.25">
      <c r="DN325"/>
      <c r="DO325"/>
      <c r="DP325"/>
      <c r="DQ325"/>
      <c r="DR325"/>
      <c r="DS325"/>
      <c r="DT325"/>
      <c r="DU325"/>
      <c r="DV325"/>
    </row>
    <row r="326" spans="118:126" x14ac:dyDescent="0.25">
      <c r="DN326"/>
      <c r="DO326"/>
      <c r="DP326"/>
      <c r="DQ326"/>
      <c r="DR326"/>
      <c r="DS326"/>
      <c r="DT326"/>
      <c r="DU326"/>
      <c r="DV326"/>
    </row>
    <row r="327" spans="118:126" x14ac:dyDescent="0.25">
      <c r="DN327"/>
      <c r="DO327"/>
      <c r="DP327"/>
      <c r="DQ327"/>
      <c r="DR327"/>
      <c r="DS327"/>
      <c r="DT327"/>
      <c r="DU327"/>
      <c r="DV327"/>
    </row>
    <row r="328" spans="118:126" x14ac:dyDescent="0.25">
      <c r="DN328"/>
      <c r="DO328"/>
      <c r="DP328"/>
      <c r="DQ328"/>
      <c r="DR328"/>
      <c r="DS328"/>
      <c r="DT328"/>
      <c r="DU328"/>
      <c r="DV328"/>
    </row>
    <row r="329" spans="118:126" x14ac:dyDescent="0.25">
      <c r="DN329"/>
      <c r="DO329"/>
      <c r="DP329"/>
      <c r="DQ329"/>
      <c r="DR329"/>
      <c r="DS329"/>
      <c r="DT329"/>
      <c r="DU329"/>
      <c r="DV329"/>
    </row>
    <row r="330" spans="118:126" x14ac:dyDescent="0.25">
      <c r="DN330"/>
      <c r="DO330"/>
      <c r="DP330"/>
      <c r="DQ330"/>
      <c r="DR330"/>
      <c r="DS330"/>
      <c r="DT330"/>
      <c r="DU330"/>
      <c r="DV330"/>
    </row>
    <row r="331" spans="118:126" x14ac:dyDescent="0.25">
      <c r="DN331"/>
      <c r="DO331"/>
      <c r="DP331"/>
      <c r="DQ331"/>
      <c r="DR331"/>
      <c r="DS331"/>
      <c r="DT331"/>
      <c r="DU331"/>
      <c r="DV331"/>
    </row>
    <row r="332" spans="118:126" x14ac:dyDescent="0.25">
      <c r="DN332"/>
      <c r="DO332"/>
      <c r="DP332"/>
      <c r="DQ332"/>
      <c r="DR332"/>
      <c r="DS332"/>
      <c r="DT332"/>
      <c r="DU332"/>
      <c r="DV332"/>
    </row>
    <row r="333" spans="118:126" x14ac:dyDescent="0.25">
      <c r="DN333"/>
      <c r="DO333"/>
      <c r="DP333"/>
      <c r="DQ333"/>
      <c r="DR333"/>
      <c r="DS333"/>
      <c r="DT333"/>
      <c r="DU333"/>
      <c r="DV333"/>
    </row>
    <row r="334" spans="118:126" x14ac:dyDescent="0.25">
      <c r="DN334"/>
      <c r="DO334"/>
      <c r="DP334"/>
      <c r="DQ334"/>
      <c r="DR334"/>
      <c r="DS334"/>
      <c r="DT334"/>
      <c r="DU334"/>
      <c r="DV334"/>
    </row>
    <row r="335" spans="118:126" x14ac:dyDescent="0.25">
      <c r="DN335"/>
      <c r="DO335"/>
      <c r="DP335"/>
      <c r="DQ335"/>
      <c r="DR335"/>
      <c r="DS335"/>
      <c r="DT335"/>
      <c r="DU335"/>
      <c r="DV335"/>
    </row>
    <row r="336" spans="118:126" x14ac:dyDescent="0.25">
      <c r="DN336"/>
      <c r="DO336"/>
      <c r="DP336"/>
      <c r="DQ336"/>
      <c r="DR336"/>
      <c r="DS336"/>
      <c r="DT336"/>
      <c r="DU336"/>
      <c r="DV336"/>
    </row>
    <row r="337" spans="118:126" x14ac:dyDescent="0.25">
      <c r="DN337"/>
      <c r="DO337"/>
      <c r="DP337"/>
      <c r="DQ337"/>
      <c r="DR337"/>
      <c r="DS337"/>
      <c r="DT337"/>
      <c r="DU337"/>
      <c r="DV337"/>
    </row>
    <row r="338" spans="118:126" x14ac:dyDescent="0.25">
      <c r="DN338"/>
      <c r="DO338"/>
      <c r="DP338"/>
      <c r="DQ338"/>
      <c r="DR338"/>
      <c r="DS338"/>
      <c r="DT338"/>
      <c r="DU338"/>
      <c r="DV338"/>
    </row>
    <row r="339" spans="118:126" x14ac:dyDescent="0.25">
      <c r="DN339"/>
      <c r="DO339"/>
      <c r="DP339"/>
      <c r="DQ339"/>
      <c r="DR339"/>
      <c r="DS339"/>
      <c r="DT339"/>
      <c r="DU339"/>
      <c r="DV339"/>
    </row>
    <row r="340" spans="118:126" x14ac:dyDescent="0.25">
      <c r="DN340"/>
      <c r="DO340"/>
      <c r="DP340"/>
      <c r="DQ340"/>
      <c r="DR340"/>
      <c r="DS340"/>
      <c r="DT340"/>
      <c r="DU340"/>
      <c r="DV340"/>
    </row>
    <row r="341" spans="118:126" x14ac:dyDescent="0.25">
      <c r="DN341"/>
      <c r="DO341"/>
      <c r="DP341"/>
      <c r="DQ341"/>
      <c r="DR341"/>
      <c r="DS341"/>
      <c r="DT341"/>
      <c r="DU341"/>
      <c r="DV341"/>
    </row>
    <row r="342" spans="118:126" x14ac:dyDescent="0.25">
      <c r="DN342"/>
      <c r="DO342"/>
      <c r="DP342"/>
      <c r="DQ342"/>
      <c r="DR342"/>
      <c r="DS342"/>
      <c r="DT342"/>
      <c r="DU342"/>
      <c r="DV342"/>
    </row>
    <row r="343" spans="118:126" x14ac:dyDescent="0.25">
      <c r="DN343"/>
      <c r="DO343"/>
      <c r="DP343"/>
      <c r="DQ343"/>
      <c r="DR343"/>
      <c r="DS343"/>
      <c r="DT343"/>
      <c r="DU343"/>
      <c r="DV343"/>
    </row>
    <row r="344" spans="118:126" x14ac:dyDescent="0.25">
      <c r="DN344"/>
      <c r="DO344"/>
      <c r="DP344"/>
      <c r="DQ344"/>
      <c r="DR344"/>
      <c r="DS344"/>
      <c r="DT344"/>
      <c r="DU344"/>
      <c r="DV344"/>
    </row>
    <row r="345" spans="118:126" x14ac:dyDescent="0.25">
      <c r="DN345"/>
      <c r="DO345"/>
      <c r="DP345"/>
      <c r="DQ345"/>
      <c r="DR345"/>
      <c r="DS345"/>
      <c r="DT345"/>
      <c r="DU345"/>
      <c r="DV345"/>
    </row>
    <row r="346" spans="118:126" x14ac:dyDescent="0.25">
      <c r="DN346"/>
      <c r="DO346"/>
      <c r="DP346"/>
      <c r="DQ346"/>
      <c r="DR346"/>
      <c r="DS346"/>
      <c r="DT346"/>
      <c r="DU346"/>
      <c r="DV346"/>
    </row>
    <row r="347" spans="118:126" x14ac:dyDescent="0.25">
      <c r="DN347"/>
      <c r="DO347"/>
      <c r="DP347"/>
      <c r="DQ347"/>
      <c r="DR347"/>
      <c r="DS347"/>
      <c r="DT347"/>
      <c r="DU347"/>
      <c r="DV347"/>
    </row>
    <row r="348" spans="118:126" x14ac:dyDescent="0.25">
      <c r="DN348"/>
      <c r="DO348"/>
      <c r="DP348"/>
      <c r="DQ348"/>
      <c r="DR348"/>
      <c r="DS348"/>
      <c r="DT348"/>
      <c r="DU348"/>
      <c r="DV348"/>
    </row>
    <row r="349" spans="118:126" x14ac:dyDescent="0.25">
      <c r="DN349"/>
      <c r="DO349"/>
      <c r="DP349"/>
      <c r="DQ349"/>
      <c r="DR349"/>
      <c r="DS349"/>
      <c r="DT349"/>
      <c r="DU349"/>
      <c r="DV349"/>
    </row>
    <row r="350" spans="118:126" x14ac:dyDescent="0.25">
      <c r="DN350"/>
      <c r="DO350"/>
      <c r="DP350"/>
      <c r="DQ350"/>
      <c r="DR350"/>
      <c r="DS350"/>
      <c r="DT350"/>
      <c r="DU350"/>
      <c r="DV350"/>
    </row>
    <row r="351" spans="118:126" x14ac:dyDescent="0.25">
      <c r="DN351"/>
      <c r="DO351"/>
      <c r="DP351"/>
      <c r="DQ351"/>
      <c r="DR351"/>
      <c r="DS351"/>
      <c r="DT351"/>
      <c r="DU351"/>
      <c r="DV351"/>
    </row>
    <row r="352" spans="118:126" x14ac:dyDescent="0.25">
      <c r="DN352"/>
      <c r="DO352"/>
      <c r="DP352"/>
      <c r="DQ352"/>
      <c r="DR352"/>
      <c r="DS352"/>
      <c r="DT352"/>
      <c r="DU352"/>
      <c r="DV352"/>
    </row>
    <row r="353" spans="118:126" x14ac:dyDescent="0.25">
      <c r="DN353"/>
      <c r="DO353"/>
      <c r="DP353"/>
      <c r="DQ353"/>
      <c r="DR353"/>
      <c r="DS353"/>
      <c r="DT353"/>
      <c r="DU353"/>
      <c r="DV353"/>
    </row>
    <row r="354" spans="118:126" x14ac:dyDescent="0.25">
      <c r="DN354"/>
      <c r="DO354"/>
      <c r="DP354"/>
      <c r="DQ354"/>
      <c r="DR354"/>
      <c r="DS354"/>
      <c r="DT354"/>
      <c r="DU354"/>
      <c r="DV354"/>
    </row>
    <row r="355" spans="118:126" x14ac:dyDescent="0.25">
      <c r="DN355"/>
      <c r="DO355"/>
      <c r="DP355"/>
      <c r="DQ355"/>
      <c r="DR355"/>
      <c r="DS355"/>
      <c r="DT355"/>
      <c r="DU355"/>
      <c r="DV355"/>
    </row>
    <row r="356" spans="118:126" x14ac:dyDescent="0.25">
      <c r="DN356"/>
      <c r="DO356"/>
      <c r="DP356"/>
      <c r="DQ356"/>
      <c r="DR356"/>
      <c r="DS356"/>
      <c r="DT356"/>
      <c r="DU356"/>
      <c r="DV356"/>
    </row>
    <row r="357" spans="118:126" x14ac:dyDescent="0.25">
      <c r="DN357"/>
      <c r="DO357"/>
      <c r="DP357"/>
      <c r="DQ357"/>
      <c r="DR357"/>
      <c r="DS357"/>
      <c r="DT357"/>
      <c r="DU357"/>
      <c r="DV357"/>
    </row>
    <row r="358" spans="118:126" x14ac:dyDescent="0.25">
      <c r="DN358"/>
      <c r="DO358"/>
      <c r="DP358"/>
      <c r="DQ358"/>
      <c r="DR358"/>
      <c r="DS358"/>
      <c r="DT358"/>
      <c r="DU358"/>
      <c r="DV358"/>
    </row>
    <row r="359" spans="118:126" x14ac:dyDescent="0.25">
      <c r="DN359"/>
      <c r="DO359"/>
      <c r="DP359"/>
      <c r="DQ359"/>
      <c r="DR359"/>
      <c r="DS359"/>
      <c r="DT359"/>
      <c r="DU359"/>
      <c r="DV359"/>
    </row>
    <row r="360" spans="118:126" x14ac:dyDescent="0.25">
      <c r="DN360"/>
      <c r="DO360"/>
      <c r="DP360"/>
      <c r="DQ360"/>
      <c r="DR360"/>
      <c r="DS360"/>
      <c r="DT360"/>
      <c r="DU360"/>
      <c r="DV360"/>
    </row>
    <row r="361" spans="118:126" x14ac:dyDescent="0.25">
      <c r="DN361"/>
      <c r="DO361"/>
      <c r="DP361"/>
      <c r="DQ361"/>
      <c r="DR361"/>
      <c r="DS361"/>
      <c r="DT361"/>
      <c r="DU361"/>
      <c r="DV361"/>
    </row>
    <row r="362" spans="118:126" x14ac:dyDescent="0.25">
      <c r="DN362"/>
      <c r="DO362"/>
      <c r="DP362"/>
      <c r="DQ362"/>
      <c r="DR362"/>
      <c r="DS362"/>
      <c r="DT362"/>
      <c r="DU362"/>
      <c r="DV362"/>
    </row>
    <row r="363" spans="118:126" x14ac:dyDescent="0.25">
      <c r="DN363"/>
      <c r="DO363"/>
      <c r="DP363"/>
      <c r="DQ363"/>
      <c r="DR363"/>
      <c r="DS363"/>
      <c r="DT363"/>
      <c r="DU363"/>
      <c r="DV363"/>
    </row>
    <row r="364" spans="118:126" x14ac:dyDescent="0.25">
      <c r="DN364"/>
      <c r="DO364"/>
      <c r="DP364"/>
      <c r="DQ364"/>
      <c r="DR364"/>
      <c r="DS364"/>
      <c r="DT364"/>
      <c r="DU364"/>
      <c r="DV364"/>
    </row>
    <row r="365" spans="118:126" x14ac:dyDescent="0.25">
      <c r="DN365"/>
      <c r="DO365"/>
      <c r="DP365"/>
      <c r="DQ365"/>
      <c r="DR365"/>
      <c r="DS365"/>
      <c r="DT365"/>
      <c r="DU365"/>
      <c r="DV365"/>
    </row>
    <row r="366" spans="118:126" x14ac:dyDescent="0.25">
      <c r="DN366"/>
      <c r="DO366"/>
      <c r="DP366"/>
      <c r="DQ366"/>
      <c r="DR366"/>
      <c r="DS366"/>
      <c r="DT366"/>
      <c r="DU366"/>
      <c r="DV366"/>
    </row>
    <row r="367" spans="118:126" x14ac:dyDescent="0.25">
      <c r="DN367"/>
      <c r="DO367"/>
      <c r="DP367"/>
      <c r="DQ367"/>
      <c r="DR367"/>
      <c r="DS367"/>
      <c r="DT367"/>
      <c r="DU367"/>
      <c r="DV367"/>
    </row>
    <row r="368" spans="118:126" x14ac:dyDescent="0.25">
      <c r="DN368"/>
      <c r="DO368"/>
      <c r="DP368"/>
      <c r="DQ368"/>
      <c r="DR368"/>
      <c r="DS368"/>
      <c r="DT368"/>
      <c r="DU368"/>
      <c r="DV368"/>
    </row>
    <row r="369" spans="118:126" x14ac:dyDescent="0.25">
      <c r="DN369"/>
      <c r="DO369"/>
      <c r="DP369"/>
      <c r="DQ369"/>
      <c r="DR369"/>
      <c r="DS369"/>
      <c r="DT369"/>
      <c r="DU369"/>
      <c r="DV369"/>
    </row>
    <row r="370" spans="118:126" x14ac:dyDescent="0.25">
      <c r="DN370"/>
      <c r="DO370"/>
      <c r="DP370"/>
      <c r="DQ370"/>
      <c r="DR370"/>
      <c r="DS370"/>
      <c r="DT370"/>
      <c r="DU370"/>
      <c r="DV370"/>
    </row>
    <row r="371" spans="118:126" x14ac:dyDescent="0.25">
      <c r="DN371"/>
      <c r="DO371"/>
      <c r="DP371"/>
      <c r="DQ371"/>
      <c r="DR371"/>
      <c r="DS371"/>
      <c r="DT371"/>
      <c r="DU371"/>
      <c r="DV371"/>
    </row>
    <row r="372" spans="118:126" x14ac:dyDescent="0.25">
      <c r="DN372"/>
      <c r="DO372"/>
      <c r="DP372"/>
      <c r="DQ372"/>
      <c r="DR372"/>
      <c r="DS372"/>
      <c r="DT372"/>
      <c r="DU372"/>
      <c r="DV372"/>
    </row>
    <row r="373" spans="118:126" x14ac:dyDescent="0.25">
      <c r="DN373"/>
      <c r="DO373"/>
      <c r="DP373"/>
      <c r="DQ373"/>
      <c r="DR373"/>
      <c r="DS373"/>
      <c r="DT373"/>
      <c r="DU373"/>
      <c r="DV373"/>
    </row>
    <row r="374" spans="118:126" x14ac:dyDescent="0.25">
      <c r="DN374"/>
      <c r="DO374"/>
      <c r="DP374"/>
      <c r="DQ374"/>
      <c r="DR374"/>
      <c r="DS374"/>
      <c r="DT374"/>
      <c r="DU374"/>
      <c r="DV374"/>
    </row>
    <row r="375" spans="118:126" x14ac:dyDescent="0.25">
      <c r="DN375"/>
      <c r="DO375"/>
      <c r="DP375"/>
      <c r="DQ375"/>
      <c r="DR375"/>
      <c r="DS375"/>
      <c r="DT375"/>
      <c r="DU375"/>
      <c r="DV375"/>
    </row>
    <row r="376" spans="118:126" x14ac:dyDescent="0.25">
      <c r="DN376"/>
      <c r="DO376"/>
      <c r="DP376"/>
      <c r="DQ376"/>
      <c r="DR376"/>
      <c r="DS376"/>
      <c r="DT376"/>
      <c r="DU376"/>
      <c r="DV376"/>
    </row>
    <row r="377" spans="118:126" x14ac:dyDescent="0.25">
      <c r="DN377"/>
      <c r="DO377"/>
      <c r="DP377"/>
      <c r="DQ377"/>
      <c r="DR377"/>
      <c r="DS377"/>
      <c r="DT377"/>
      <c r="DU377"/>
      <c r="DV377"/>
    </row>
    <row r="378" spans="118:126" x14ac:dyDescent="0.25">
      <c r="DN378"/>
      <c r="DO378"/>
      <c r="DP378"/>
      <c r="DQ378"/>
      <c r="DR378"/>
      <c r="DS378"/>
      <c r="DT378"/>
      <c r="DU378"/>
      <c r="DV378"/>
    </row>
    <row r="379" spans="118:126" x14ac:dyDescent="0.25">
      <c r="DN379"/>
      <c r="DO379"/>
      <c r="DP379"/>
      <c r="DQ379"/>
      <c r="DR379"/>
      <c r="DS379"/>
      <c r="DT379"/>
      <c r="DU379"/>
      <c r="DV379"/>
    </row>
    <row r="380" spans="118:126" x14ac:dyDescent="0.25">
      <c r="DN380"/>
      <c r="DO380"/>
      <c r="DP380"/>
      <c r="DQ380"/>
      <c r="DR380"/>
      <c r="DS380"/>
      <c r="DT380"/>
      <c r="DU380"/>
      <c r="DV380"/>
    </row>
    <row r="381" spans="118:126" x14ac:dyDescent="0.25">
      <c r="DN381"/>
      <c r="DO381"/>
      <c r="DP381"/>
      <c r="DQ381"/>
      <c r="DR381"/>
      <c r="DS381"/>
      <c r="DT381"/>
      <c r="DU381"/>
      <c r="DV381"/>
    </row>
    <row r="382" spans="118:126" x14ac:dyDescent="0.25">
      <c r="DN382"/>
      <c r="DO382"/>
      <c r="DP382"/>
      <c r="DQ382"/>
      <c r="DR382"/>
      <c r="DS382"/>
      <c r="DT382"/>
      <c r="DU382"/>
      <c r="DV382"/>
    </row>
    <row r="383" spans="118:126" x14ac:dyDescent="0.25">
      <c r="DN383"/>
      <c r="DO383"/>
      <c r="DP383"/>
      <c r="DQ383"/>
      <c r="DR383"/>
      <c r="DS383"/>
      <c r="DT383"/>
      <c r="DU383"/>
      <c r="DV383"/>
    </row>
    <row r="384" spans="118:126" x14ac:dyDescent="0.25">
      <c r="DN384"/>
      <c r="DO384"/>
      <c r="DP384"/>
      <c r="DQ384"/>
      <c r="DR384"/>
      <c r="DS384"/>
      <c r="DT384"/>
      <c r="DU384"/>
      <c r="DV384"/>
    </row>
    <row r="385" spans="118:126" x14ac:dyDescent="0.25">
      <c r="DN385"/>
      <c r="DO385"/>
      <c r="DP385"/>
      <c r="DQ385"/>
      <c r="DR385"/>
      <c r="DS385"/>
      <c r="DT385"/>
      <c r="DU385"/>
      <c r="DV385"/>
    </row>
    <row r="386" spans="118:126" x14ac:dyDescent="0.25">
      <c r="DN386"/>
      <c r="DO386"/>
      <c r="DP386"/>
      <c r="DQ386"/>
      <c r="DR386"/>
      <c r="DS386"/>
      <c r="DT386"/>
      <c r="DU386"/>
      <c r="DV386"/>
    </row>
    <row r="387" spans="118:126" x14ac:dyDescent="0.25">
      <c r="DN387"/>
      <c r="DO387"/>
      <c r="DP387"/>
      <c r="DQ387"/>
      <c r="DR387"/>
      <c r="DS387"/>
      <c r="DT387"/>
      <c r="DU387"/>
      <c r="DV387"/>
    </row>
    <row r="388" spans="118:126" x14ac:dyDescent="0.25">
      <c r="DN388"/>
      <c r="DO388"/>
      <c r="DP388"/>
      <c r="DQ388"/>
      <c r="DR388"/>
      <c r="DS388"/>
      <c r="DT388"/>
      <c r="DU388"/>
      <c r="DV388"/>
    </row>
    <row r="389" spans="118:126" x14ac:dyDescent="0.25">
      <c r="DN389"/>
      <c r="DO389"/>
      <c r="DP389"/>
      <c r="DQ389"/>
      <c r="DR389"/>
      <c r="DS389"/>
      <c r="DT389"/>
      <c r="DU389"/>
      <c r="DV389"/>
    </row>
    <row r="390" spans="118:126" x14ac:dyDescent="0.25">
      <c r="DN390"/>
      <c r="DO390"/>
      <c r="DP390"/>
      <c r="DQ390"/>
      <c r="DR390"/>
      <c r="DS390"/>
      <c r="DT390"/>
      <c r="DU390"/>
      <c r="DV390"/>
    </row>
    <row r="391" spans="118:126" x14ac:dyDescent="0.25">
      <c r="DN391"/>
      <c r="DO391"/>
      <c r="DP391"/>
      <c r="DQ391"/>
      <c r="DR391"/>
      <c r="DS391"/>
      <c r="DT391"/>
      <c r="DU391"/>
      <c r="DV391"/>
    </row>
    <row r="392" spans="118:126" x14ac:dyDescent="0.25">
      <c r="DN392"/>
      <c r="DO392"/>
      <c r="DP392"/>
      <c r="DQ392"/>
      <c r="DR392"/>
      <c r="DS392"/>
      <c r="DT392"/>
      <c r="DU392"/>
      <c r="DV392"/>
    </row>
    <row r="393" spans="118:126" x14ac:dyDescent="0.25">
      <c r="DN393"/>
      <c r="DO393"/>
      <c r="DP393"/>
      <c r="DQ393"/>
      <c r="DR393"/>
      <c r="DS393"/>
      <c r="DT393"/>
      <c r="DU393"/>
      <c r="DV393"/>
    </row>
    <row r="394" spans="118:126" x14ac:dyDescent="0.25">
      <c r="DN394"/>
      <c r="DO394"/>
      <c r="DP394"/>
      <c r="DQ394"/>
      <c r="DR394"/>
      <c r="DS394"/>
      <c r="DT394"/>
      <c r="DU394"/>
      <c r="DV394"/>
    </row>
    <row r="395" spans="118:126" x14ac:dyDescent="0.25">
      <c r="DN395"/>
      <c r="DO395"/>
      <c r="DP395"/>
      <c r="DQ395"/>
      <c r="DR395"/>
      <c r="DS395"/>
      <c r="DT395"/>
      <c r="DU395"/>
      <c r="DV395"/>
    </row>
    <row r="396" spans="118:126" x14ac:dyDescent="0.25">
      <c r="DN396"/>
      <c r="DO396"/>
      <c r="DP396"/>
      <c r="DQ396"/>
      <c r="DR396"/>
      <c r="DS396"/>
      <c r="DT396"/>
      <c r="DU396"/>
      <c r="DV396"/>
    </row>
    <row r="397" spans="118:126" x14ac:dyDescent="0.25">
      <c r="DN397"/>
      <c r="DO397"/>
      <c r="DP397"/>
      <c r="DQ397"/>
      <c r="DR397"/>
      <c r="DS397"/>
      <c r="DT397"/>
      <c r="DU397"/>
      <c r="DV397"/>
    </row>
    <row r="398" spans="118:126" x14ac:dyDescent="0.25">
      <c r="DN398"/>
      <c r="DO398"/>
      <c r="DP398"/>
      <c r="DQ398"/>
      <c r="DR398"/>
      <c r="DS398"/>
      <c r="DT398"/>
      <c r="DU398"/>
      <c r="DV398"/>
    </row>
    <row r="399" spans="118:126" x14ac:dyDescent="0.25">
      <c r="DN399"/>
      <c r="DO399"/>
      <c r="DP399"/>
      <c r="DQ399"/>
      <c r="DR399"/>
      <c r="DS399"/>
      <c r="DT399"/>
      <c r="DU399"/>
      <c r="DV399"/>
    </row>
    <row r="400" spans="118:126" x14ac:dyDescent="0.25">
      <c r="DN400"/>
      <c r="DO400"/>
      <c r="DP400"/>
      <c r="DQ400"/>
      <c r="DR400"/>
      <c r="DS400"/>
      <c r="DT400"/>
      <c r="DU400"/>
      <c r="DV400"/>
    </row>
    <row r="401" spans="118:126" x14ac:dyDescent="0.25">
      <c r="DN401"/>
      <c r="DO401"/>
      <c r="DP401"/>
      <c r="DQ401"/>
      <c r="DR401"/>
      <c r="DS401"/>
      <c r="DT401"/>
      <c r="DU401"/>
      <c r="DV401"/>
    </row>
    <row r="402" spans="118:126" x14ac:dyDescent="0.25">
      <c r="DN402"/>
      <c r="DO402"/>
      <c r="DP402"/>
      <c r="DQ402"/>
      <c r="DR402"/>
      <c r="DS402"/>
      <c r="DT402"/>
      <c r="DU402"/>
      <c r="DV402"/>
    </row>
    <row r="403" spans="118:126" x14ac:dyDescent="0.25">
      <c r="DN403"/>
      <c r="DO403"/>
      <c r="DP403"/>
      <c r="DQ403"/>
      <c r="DR403"/>
      <c r="DS403"/>
      <c r="DT403"/>
      <c r="DU403"/>
      <c r="DV403"/>
    </row>
    <row r="404" spans="118:126" x14ac:dyDescent="0.25">
      <c r="DN404"/>
      <c r="DO404"/>
      <c r="DP404"/>
      <c r="DQ404"/>
      <c r="DR404"/>
      <c r="DS404"/>
      <c r="DT404"/>
      <c r="DU404"/>
      <c r="DV404"/>
    </row>
    <row r="405" spans="118:126" x14ac:dyDescent="0.25">
      <c r="DN405"/>
      <c r="DO405"/>
      <c r="DP405"/>
      <c r="DQ405"/>
      <c r="DR405"/>
      <c r="DS405"/>
      <c r="DT405"/>
      <c r="DU405"/>
      <c r="DV405"/>
    </row>
    <row r="406" spans="118:126" x14ac:dyDescent="0.25">
      <c r="DN406"/>
      <c r="DO406"/>
      <c r="DP406"/>
      <c r="DQ406"/>
      <c r="DR406"/>
      <c r="DS406"/>
      <c r="DT406"/>
      <c r="DU406"/>
      <c r="DV406"/>
    </row>
    <row r="407" spans="118:126" x14ac:dyDescent="0.25">
      <c r="DN407"/>
      <c r="DO407"/>
      <c r="DP407"/>
      <c r="DQ407"/>
      <c r="DR407"/>
      <c r="DS407"/>
      <c r="DT407"/>
      <c r="DU407"/>
      <c r="DV407"/>
    </row>
    <row r="408" spans="118:126" x14ac:dyDescent="0.25">
      <c r="DN408"/>
      <c r="DO408"/>
      <c r="DP408"/>
      <c r="DQ408"/>
      <c r="DR408"/>
      <c r="DS408"/>
      <c r="DT408"/>
      <c r="DU408"/>
      <c r="DV408"/>
    </row>
    <row r="409" spans="118:126" x14ac:dyDescent="0.25">
      <c r="DN409"/>
      <c r="DO409"/>
      <c r="DP409"/>
      <c r="DQ409"/>
      <c r="DR409"/>
      <c r="DS409"/>
      <c r="DT409"/>
      <c r="DU409"/>
      <c r="DV409"/>
    </row>
    <row r="410" spans="118:126" x14ac:dyDescent="0.25">
      <c r="DN410"/>
      <c r="DO410"/>
      <c r="DP410"/>
      <c r="DQ410"/>
      <c r="DR410"/>
      <c r="DS410"/>
      <c r="DT410"/>
      <c r="DU410"/>
      <c r="DV410"/>
    </row>
    <row r="411" spans="118:126" x14ac:dyDescent="0.25">
      <c r="DN411"/>
      <c r="DO411"/>
      <c r="DP411"/>
      <c r="DQ411"/>
      <c r="DR411"/>
      <c r="DS411"/>
      <c r="DT411"/>
      <c r="DU411"/>
      <c r="DV411"/>
    </row>
    <row r="412" spans="118:126" x14ac:dyDescent="0.25">
      <c r="DN412"/>
      <c r="DO412"/>
      <c r="DP412"/>
      <c r="DQ412"/>
      <c r="DR412"/>
      <c r="DS412"/>
      <c r="DT412"/>
      <c r="DU412"/>
      <c r="DV412"/>
    </row>
    <row r="413" spans="118:126" x14ac:dyDescent="0.25">
      <c r="DN413"/>
      <c r="DO413"/>
      <c r="DP413"/>
      <c r="DQ413"/>
      <c r="DR413"/>
      <c r="DS413"/>
      <c r="DT413"/>
      <c r="DU413"/>
      <c r="DV413"/>
    </row>
    <row r="414" spans="118:126" x14ac:dyDescent="0.25">
      <c r="DN414"/>
      <c r="DO414"/>
      <c r="DP414"/>
      <c r="DQ414"/>
      <c r="DR414"/>
      <c r="DS414"/>
      <c r="DT414"/>
      <c r="DU414"/>
      <c r="DV414"/>
    </row>
    <row r="415" spans="118:126" x14ac:dyDescent="0.25">
      <c r="DN415"/>
      <c r="DO415"/>
      <c r="DP415"/>
      <c r="DQ415"/>
      <c r="DR415"/>
      <c r="DS415"/>
      <c r="DT415"/>
      <c r="DU415"/>
      <c r="DV415"/>
    </row>
    <row r="416" spans="118:126" x14ac:dyDescent="0.25">
      <c r="DN416"/>
      <c r="DO416"/>
      <c r="DP416"/>
      <c r="DQ416"/>
      <c r="DR416"/>
      <c r="DS416"/>
      <c r="DT416"/>
      <c r="DU416"/>
      <c r="DV416"/>
    </row>
    <row r="417" spans="118:126" x14ac:dyDescent="0.25">
      <c r="DN417"/>
      <c r="DO417"/>
      <c r="DP417"/>
      <c r="DQ417"/>
      <c r="DR417"/>
      <c r="DS417"/>
      <c r="DT417"/>
      <c r="DU417"/>
      <c r="DV417"/>
    </row>
    <row r="418" spans="118:126" x14ac:dyDescent="0.25">
      <c r="DN418"/>
      <c r="DO418"/>
      <c r="DP418"/>
      <c r="DQ418"/>
      <c r="DR418"/>
      <c r="DS418"/>
      <c r="DT418"/>
      <c r="DU418"/>
      <c r="DV418"/>
    </row>
    <row r="419" spans="118:126" x14ac:dyDescent="0.25">
      <c r="DN419"/>
      <c r="DO419"/>
      <c r="DP419"/>
      <c r="DQ419"/>
      <c r="DR419"/>
      <c r="DS419"/>
      <c r="DT419"/>
      <c r="DU419"/>
      <c r="DV419"/>
    </row>
    <row r="420" spans="118:126" x14ac:dyDescent="0.25">
      <c r="DN420"/>
      <c r="DO420"/>
      <c r="DP420"/>
      <c r="DQ420"/>
      <c r="DR420"/>
      <c r="DS420"/>
      <c r="DT420"/>
      <c r="DU420"/>
      <c r="DV420"/>
    </row>
    <row r="421" spans="118:126" x14ac:dyDescent="0.25">
      <c r="DN421"/>
      <c r="DO421"/>
      <c r="DP421"/>
      <c r="DQ421"/>
      <c r="DR421"/>
      <c r="DS421"/>
      <c r="DT421"/>
      <c r="DU421"/>
      <c r="DV421"/>
    </row>
    <row r="422" spans="118:126" x14ac:dyDescent="0.25">
      <c r="DN422"/>
      <c r="DO422"/>
      <c r="DP422"/>
      <c r="DQ422"/>
      <c r="DR422"/>
      <c r="DS422"/>
      <c r="DT422"/>
      <c r="DU422"/>
      <c r="DV422"/>
    </row>
    <row r="423" spans="118:126" x14ac:dyDescent="0.25">
      <c r="DN423"/>
      <c r="DO423"/>
      <c r="DP423"/>
      <c r="DQ423"/>
      <c r="DR423"/>
      <c r="DS423"/>
      <c r="DT423"/>
      <c r="DU423"/>
      <c r="DV423"/>
    </row>
    <row r="424" spans="118:126" x14ac:dyDescent="0.25">
      <c r="DN424"/>
      <c r="DO424"/>
      <c r="DP424"/>
      <c r="DQ424"/>
      <c r="DR424"/>
      <c r="DS424"/>
      <c r="DT424"/>
      <c r="DU424"/>
      <c r="DV424"/>
    </row>
    <row r="425" spans="118:126" x14ac:dyDescent="0.25">
      <c r="DN425"/>
      <c r="DO425"/>
      <c r="DP425"/>
      <c r="DQ425"/>
      <c r="DR425"/>
      <c r="DS425"/>
      <c r="DT425"/>
      <c r="DU425"/>
      <c r="DV425"/>
    </row>
    <row r="426" spans="118:126" x14ac:dyDescent="0.25">
      <c r="DN426"/>
      <c r="DO426"/>
      <c r="DP426"/>
      <c r="DQ426"/>
      <c r="DR426"/>
      <c r="DS426"/>
      <c r="DT426"/>
      <c r="DU426"/>
      <c r="DV426"/>
    </row>
    <row r="427" spans="118:126" x14ac:dyDescent="0.25">
      <c r="DN427"/>
      <c r="DO427"/>
      <c r="DP427"/>
      <c r="DQ427"/>
      <c r="DR427"/>
      <c r="DS427"/>
      <c r="DT427"/>
      <c r="DU427"/>
      <c r="DV427"/>
    </row>
    <row r="428" spans="118:126" x14ac:dyDescent="0.25">
      <c r="DN428"/>
      <c r="DO428"/>
      <c r="DP428"/>
      <c r="DQ428"/>
      <c r="DR428"/>
      <c r="DS428"/>
      <c r="DT428"/>
      <c r="DU428"/>
      <c r="DV428"/>
    </row>
    <row r="429" spans="118:126" x14ac:dyDescent="0.25">
      <c r="DN429"/>
      <c r="DO429"/>
      <c r="DP429"/>
      <c r="DQ429"/>
      <c r="DR429"/>
      <c r="DS429"/>
      <c r="DT429"/>
      <c r="DU429"/>
      <c r="DV429"/>
    </row>
    <row r="430" spans="118:126" x14ac:dyDescent="0.25">
      <c r="DN430"/>
      <c r="DO430"/>
      <c r="DP430"/>
      <c r="DQ430"/>
      <c r="DR430"/>
      <c r="DS430"/>
      <c r="DT430"/>
      <c r="DU430"/>
      <c r="DV430"/>
    </row>
    <row r="431" spans="118:126" x14ac:dyDescent="0.25">
      <c r="DN431"/>
      <c r="DO431"/>
      <c r="DP431"/>
      <c r="DQ431"/>
      <c r="DR431"/>
      <c r="DS431"/>
      <c r="DT431"/>
      <c r="DU431"/>
      <c r="DV431"/>
    </row>
    <row r="432" spans="118:126" x14ac:dyDescent="0.25">
      <c r="DN432"/>
      <c r="DO432"/>
      <c r="DP432"/>
      <c r="DQ432"/>
      <c r="DR432"/>
      <c r="DS432"/>
      <c r="DT432"/>
      <c r="DU432"/>
      <c r="DV432"/>
    </row>
    <row r="433" spans="118:126" x14ac:dyDescent="0.25">
      <c r="DN433"/>
      <c r="DO433"/>
      <c r="DP433"/>
      <c r="DQ433"/>
      <c r="DR433"/>
      <c r="DS433"/>
      <c r="DT433"/>
      <c r="DU433"/>
      <c r="DV433"/>
    </row>
    <row r="434" spans="118:126" x14ac:dyDescent="0.25">
      <c r="DN434"/>
      <c r="DO434"/>
      <c r="DP434"/>
      <c r="DQ434"/>
      <c r="DR434"/>
      <c r="DS434"/>
      <c r="DT434"/>
      <c r="DU434"/>
      <c r="DV434"/>
    </row>
    <row r="435" spans="118:126" x14ac:dyDescent="0.25">
      <c r="DN435"/>
      <c r="DO435"/>
      <c r="DP435"/>
      <c r="DQ435"/>
      <c r="DR435"/>
      <c r="DS435"/>
      <c r="DT435"/>
      <c r="DU435"/>
      <c r="DV435"/>
    </row>
    <row r="436" spans="118:126" x14ac:dyDescent="0.25">
      <c r="DN436"/>
      <c r="DO436"/>
      <c r="DP436"/>
      <c r="DQ436"/>
      <c r="DR436"/>
      <c r="DS436"/>
      <c r="DT436"/>
      <c r="DU436"/>
      <c r="DV436"/>
    </row>
    <row r="437" spans="118:126" x14ac:dyDescent="0.25">
      <c r="DN437"/>
      <c r="DO437"/>
      <c r="DP437"/>
      <c r="DQ437"/>
      <c r="DR437"/>
      <c r="DS437"/>
      <c r="DT437"/>
      <c r="DU437"/>
      <c r="DV437"/>
    </row>
    <row r="438" spans="118:126" x14ac:dyDescent="0.25">
      <c r="DN438"/>
      <c r="DO438"/>
      <c r="DP438"/>
      <c r="DQ438"/>
      <c r="DR438"/>
      <c r="DS438"/>
      <c r="DT438"/>
      <c r="DU438"/>
      <c r="DV438"/>
    </row>
    <row r="439" spans="118:126" x14ac:dyDescent="0.25">
      <c r="DN439"/>
      <c r="DO439"/>
      <c r="DP439"/>
      <c r="DQ439"/>
      <c r="DR439"/>
      <c r="DS439"/>
      <c r="DT439"/>
      <c r="DU439"/>
      <c r="DV439"/>
    </row>
    <row r="440" spans="118:126" x14ac:dyDescent="0.25">
      <c r="DN440"/>
      <c r="DO440"/>
      <c r="DP440"/>
      <c r="DQ440"/>
      <c r="DR440"/>
      <c r="DS440"/>
      <c r="DT440"/>
      <c r="DU440"/>
      <c r="DV440"/>
    </row>
    <row r="441" spans="118:126" x14ac:dyDescent="0.25">
      <c r="DN441"/>
      <c r="DO441"/>
      <c r="DP441"/>
      <c r="DQ441"/>
      <c r="DR441"/>
      <c r="DS441"/>
      <c r="DT441"/>
      <c r="DU441"/>
      <c r="DV441"/>
    </row>
    <row r="442" spans="118:126" x14ac:dyDescent="0.25">
      <c r="DN442"/>
      <c r="DO442"/>
      <c r="DP442"/>
      <c r="DQ442"/>
      <c r="DR442"/>
      <c r="DS442"/>
      <c r="DT442"/>
      <c r="DU442"/>
      <c r="DV442"/>
    </row>
    <row r="443" spans="118:126" x14ac:dyDescent="0.25">
      <c r="DN443"/>
      <c r="DO443"/>
      <c r="DP443"/>
      <c r="DQ443"/>
      <c r="DR443"/>
      <c r="DS443"/>
      <c r="DT443"/>
      <c r="DU443"/>
      <c r="DV443"/>
    </row>
    <row r="444" spans="118:126" x14ac:dyDescent="0.25">
      <c r="DN444"/>
      <c r="DO444"/>
      <c r="DP444"/>
      <c r="DQ444"/>
      <c r="DR444"/>
      <c r="DS444"/>
      <c r="DT444"/>
      <c r="DU444"/>
      <c r="DV444"/>
    </row>
    <row r="445" spans="118:126" x14ac:dyDescent="0.25">
      <c r="DN445"/>
      <c r="DO445"/>
      <c r="DP445"/>
      <c r="DQ445"/>
      <c r="DR445"/>
      <c r="DS445"/>
      <c r="DT445"/>
      <c r="DU445"/>
      <c r="DV445"/>
    </row>
    <row r="446" spans="118:126" x14ac:dyDescent="0.25">
      <c r="DN446"/>
      <c r="DO446"/>
      <c r="DP446"/>
      <c r="DQ446"/>
      <c r="DR446"/>
      <c r="DS446"/>
      <c r="DT446"/>
      <c r="DU446"/>
      <c r="DV446"/>
    </row>
    <row r="447" spans="118:126" x14ac:dyDescent="0.25">
      <c r="DN447"/>
      <c r="DO447"/>
      <c r="DP447"/>
      <c r="DQ447"/>
      <c r="DR447"/>
      <c r="DS447"/>
      <c r="DT447"/>
      <c r="DU447"/>
      <c r="DV447"/>
    </row>
    <row r="448" spans="118:126" x14ac:dyDescent="0.25">
      <c r="DN448"/>
      <c r="DO448"/>
      <c r="DP448"/>
      <c r="DQ448"/>
      <c r="DR448"/>
      <c r="DS448"/>
      <c r="DT448"/>
      <c r="DU448"/>
      <c r="DV448"/>
    </row>
    <row r="449" spans="118:126" x14ac:dyDescent="0.25">
      <c r="DN449"/>
      <c r="DO449"/>
      <c r="DP449"/>
      <c r="DQ449"/>
      <c r="DR449"/>
      <c r="DS449"/>
      <c r="DT449"/>
      <c r="DU449"/>
      <c r="DV449"/>
    </row>
    <row r="450" spans="118:126" x14ac:dyDescent="0.25">
      <c r="DN450"/>
      <c r="DO450"/>
      <c r="DP450"/>
      <c r="DQ450"/>
      <c r="DR450"/>
      <c r="DS450"/>
      <c r="DT450"/>
      <c r="DU450"/>
      <c r="DV450"/>
    </row>
    <row r="451" spans="118:126" x14ac:dyDescent="0.25">
      <c r="DN451"/>
      <c r="DO451"/>
      <c r="DP451"/>
      <c r="DQ451"/>
      <c r="DR451"/>
      <c r="DS451"/>
      <c r="DT451"/>
      <c r="DU451"/>
      <c r="DV451"/>
    </row>
    <row r="452" spans="118:126" x14ac:dyDescent="0.25">
      <c r="DN452"/>
      <c r="DO452"/>
      <c r="DP452"/>
      <c r="DQ452"/>
      <c r="DR452"/>
      <c r="DS452"/>
      <c r="DT452"/>
      <c r="DU452"/>
      <c r="DV452"/>
    </row>
    <row r="453" spans="118:126" x14ac:dyDescent="0.25">
      <c r="DN453"/>
      <c r="DO453"/>
      <c r="DP453"/>
      <c r="DQ453"/>
      <c r="DR453"/>
      <c r="DS453"/>
      <c r="DT453"/>
      <c r="DU453"/>
      <c r="DV453"/>
    </row>
    <row r="454" spans="118:126" x14ac:dyDescent="0.25">
      <c r="DN454"/>
      <c r="DO454"/>
      <c r="DP454"/>
      <c r="DQ454"/>
      <c r="DR454"/>
      <c r="DS454"/>
      <c r="DT454"/>
      <c r="DU454"/>
      <c r="DV454"/>
    </row>
    <row r="455" spans="118:126" x14ac:dyDescent="0.25">
      <c r="DN455"/>
      <c r="DO455"/>
      <c r="DP455"/>
      <c r="DQ455"/>
      <c r="DR455"/>
      <c r="DS455"/>
      <c r="DT455"/>
      <c r="DU455"/>
      <c r="DV455"/>
    </row>
    <row r="456" spans="118:126" x14ac:dyDescent="0.25">
      <c r="DN456"/>
      <c r="DO456"/>
      <c r="DP456"/>
      <c r="DQ456"/>
      <c r="DR456"/>
      <c r="DS456"/>
      <c r="DT456"/>
      <c r="DU456"/>
      <c r="DV456"/>
    </row>
    <row r="457" spans="118:126" x14ac:dyDescent="0.25">
      <c r="DN457"/>
      <c r="DO457"/>
      <c r="DP457"/>
      <c r="DQ457"/>
      <c r="DR457"/>
      <c r="DS457"/>
      <c r="DT457"/>
      <c r="DU457"/>
      <c r="DV457"/>
    </row>
    <row r="458" spans="118:126" x14ac:dyDescent="0.25">
      <c r="DN458"/>
      <c r="DO458"/>
      <c r="DP458"/>
      <c r="DQ458"/>
      <c r="DR458"/>
      <c r="DS458"/>
      <c r="DT458"/>
      <c r="DU458"/>
      <c r="DV458"/>
    </row>
    <row r="459" spans="118:126" x14ac:dyDescent="0.25">
      <c r="DN459"/>
      <c r="DO459"/>
      <c r="DP459"/>
      <c r="DQ459"/>
      <c r="DR459"/>
      <c r="DS459"/>
      <c r="DT459"/>
      <c r="DU459"/>
      <c r="DV459"/>
    </row>
    <row r="460" spans="118:126" x14ac:dyDescent="0.25">
      <c r="DN460"/>
      <c r="DO460"/>
      <c r="DP460"/>
      <c r="DQ460"/>
      <c r="DR460"/>
      <c r="DS460"/>
      <c r="DT460"/>
      <c r="DU460"/>
      <c r="DV460"/>
    </row>
    <row r="461" spans="118:126" x14ac:dyDescent="0.25">
      <c r="DN461"/>
      <c r="DO461"/>
      <c r="DP461"/>
      <c r="DQ461"/>
      <c r="DR461"/>
      <c r="DS461"/>
      <c r="DT461"/>
      <c r="DU461"/>
      <c r="DV461"/>
    </row>
    <row r="462" spans="118:126" x14ac:dyDescent="0.25">
      <c r="DN462"/>
      <c r="DO462"/>
      <c r="DP462"/>
      <c r="DQ462"/>
      <c r="DR462"/>
      <c r="DS462"/>
      <c r="DT462"/>
      <c r="DU462"/>
      <c r="DV462"/>
    </row>
    <row r="463" spans="118:126" x14ac:dyDescent="0.25">
      <c r="DN463"/>
      <c r="DO463"/>
      <c r="DP463"/>
      <c r="DQ463"/>
      <c r="DR463"/>
      <c r="DS463"/>
      <c r="DT463"/>
      <c r="DU463"/>
      <c r="DV463"/>
    </row>
    <row r="464" spans="118:126" x14ac:dyDescent="0.25">
      <c r="DN464"/>
      <c r="DO464"/>
      <c r="DP464"/>
      <c r="DQ464"/>
      <c r="DR464"/>
      <c r="DS464"/>
      <c r="DT464"/>
      <c r="DU464"/>
      <c r="DV464"/>
    </row>
    <row r="465" spans="118:126" x14ac:dyDescent="0.25">
      <c r="DN465"/>
      <c r="DO465"/>
      <c r="DP465"/>
      <c r="DQ465"/>
      <c r="DR465"/>
      <c r="DS465"/>
      <c r="DT465"/>
      <c r="DU465"/>
      <c r="DV465"/>
    </row>
    <row r="466" spans="118:126" x14ac:dyDescent="0.25">
      <c r="DN466"/>
      <c r="DO466"/>
      <c r="DP466"/>
      <c r="DQ466"/>
      <c r="DR466"/>
      <c r="DS466"/>
      <c r="DT466"/>
      <c r="DU466"/>
      <c r="DV466"/>
    </row>
    <row r="467" spans="118:126" x14ac:dyDescent="0.25">
      <c r="DN467"/>
      <c r="DO467"/>
      <c r="DP467"/>
      <c r="DQ467"/>
      <c r="DR467"/>
      <c r="DS467"/>
      <c r="DT467"/>
      <c r="DU467"/>
      <c r="DV467"/>
    </row>
    <row r="468" spans="118:126" x14ac:dyDescent="0.25">
      <c r="DN468"/>
      <c r="DO468"/>
      <c r="DP468"/>
      <c r="DQ468"/>
      <c r="DR468"/>
      <c r="DS468"/>
      <c r="DT468"/>
      <c r="DU468"/>
      <c r="DV468"/>
    </row>
    <row r="469" spans="118:126" x14ac:dyDescent="0.25">
      <c r="DN469"/>
      <c r="DO469"/>
      <c r="DP469"/>
      <c r="DQ469"/>
      <c r="DR469"/>
      <c r="DS469"/>
      <c r="DT469"/>
      <c r="DU469"/>
      <c r="DV469"/>
    </row>
    <row r="470" spans="118:126" x14ac:dyDescent="0.25">
      <c r="DN470"/>
      <c r="DO470"/>
      <c r="DP470"/>
      <c r="DQ470"/>
      <c r="DR470"/>
      <c r="DS470"/>
      <c r="DT470"/>
      <c r="DU470"/>
      <c r="DV470"/>
    </row>
    <row r="471" spans="118:126" x14ac:dyDescent="0.25">
      <c r="DN471"/>
      <c r="DO471"/>
      <c r="DP471"/>
      <c r="DQ471"/>
      <c r="DR471"/>
      <c r="DS471"/>
      <c r="DT471"/>
      <c r="DU471"/>
      <c r="DV471"/>
    </row>
    <row r="472" spans="118:126" x14ac:dyDescent="0.25">
      <c r="DN472"/>
      <c r="DO472"/>
      <c r="DP472"/>
      <c r="DQ472"/>
      <c r="DR472"/>
      <c r="DS472"/>
      <c r="DT472"/>
      <c r="DU472"/>
      <c r="DV472"/>
    </row>
    <row r="473" spans="118:126" x14ac:dyDescent="0.25">
      <c r="DN473"/>
      <c r="DO473"/>
      <c r="DP473"/>
      <c r="DQ473"/>
      <c r="DR473"/>
      <c r="DS473"/>
      <c r="DT473"/>
      <c r="DU473"/>
      <c r="DV473"/>
    </row>
    <row r="474" spans="118:126" x14ac:dyDescent="0.25">
      <c r="DN474"/>
      <c r="DO474"/>
      <c r="DP474"/>
      <c r="DQ474"/>
      <c r="DR474"/>
      <c r="DS474"/>
      <c r="DT474"/>
      <c r="DU474"/>
      <c r="DV474"/>
    </row>
    <row r="475" spans="118:126" x14ac:dyDescent="0.25">
      <c r="DN475"/>
      <c r="DO475"/>
      <c r="DP475"/>
      <c r="DQ475"/>
      <c r="DR475"/>
      <c r="DS475"/>
      <c r="DT475"/>
      <c r="DU475"/>
      <c r="DV475"/>
    </row>
    <row r="476" spans="118:126" x14ac:dyDescent="0.25">
      <c r="DN476"/>
      <c r="DO476"/>
      <c r="DP476"/>
      <c r="DQ476"/>
      <c r="DR476"/>
      <c r="DS476"/>
      <c r="DT476"/>
      <c r="DU476"/>
      <c r="DV476"/>
    </row>
    <row r="477" spans="118:126" x14ac:dyDescent="0.25">
      <c r="DN477"/>
      <c r="DO477"/>
      <c r="DP477"/>
      <c r="DQ477"/>
      <c r="DR477"/>
      <c r="DS477"/>
      <c r="DT477"/>
      <c r="DU477"/>
      <c r="DV477"/>
    </row>
    <row r="478" spans="118:126" x14ac:dyDescent="0.25">
      <c r="DN478"/>
      <c r="DO478"/>
      <c r="DP478"/>
      <c r="DQ478"/>
      <c r="DR478"/>
      <c r="DS478"/>
      <c r="DT478"/>
      <c r="DU478"/>
      <c r="DV478"/>
    </row>
    <row r="479" spans="118:126" x14ac:dyDescent="0.25">
      <c r="DN479"/>
      <c r="DO479"/>
      <c r="DP479"/>
      <c r="DQ479"/>
      <c r="DR479"/>
      <c r="DS479"/>
      <c r="DT479"/>
      <c r="DU479"/>
      <c r="DV479"/>
    </row>
    <row r="480" spans="118:126" x14ac:dyDescent="0.25">
      <c r="DN480"/>
      <c r="DO480"/>
      <c r="DP480"/>
      <c r="DQ480"/>
      <c r="DR480"/>
      <c r="DS480"/>
      <c r="DT480"/>
      <c r="DU480"/>
      <c r="DV480"/>
    </row>
    <row r="481" spans="118:126" x14ac:dyDescent="0.25">
      <c r="DN481"/>
      <c r="DO481"/>
      <c r="DP481"/>
      <c r="DQ481"/>
      <c r="DR481"/>
      <c r="DS481"/>
      <c r="DT481"/>
      <c r="DU481"/>
      <c r="DV481"/>
    </row>
    <row r="482" spans="118:126" x14ac:dyDescent="0.25">
      <c r="DN482"/>
      <c r="DO482"/>
      <c r="DP482"/>
      <c r="DQ482"/>
      <c r="DR482"/>
      <c r="DS482"/>
      <c r="DT482"/>
      <c r="DU482"/>
      <c r="DV482"/>
    </row>
    <row r="483" spans="118:126" x14ac:dyDescent="0.25">
      <c r="DN483"/>
      <c r="DO483"/>
      <c r="DP483"/>
      <c r="DQ483"/>
      <c r="DR483"/>
      <c r="DS483"/>
      <c r="DT483"/>
      <c r="DU483"/>
      <c r="DV483"/>
    </row>
    <row r="484" spans="118:126" x14ac:dyDescent="0.25">
      <c r="DN484"/>
      <c r="DO484"/>
      <c r="DP484"/>
      <c r="DQ484"/>
      <c r="DR484"/>
      <c r="DS484"/>
      <c r="DT484"/>
      <c r="DU484"/>
      <c r="DV484"/>
    </row>
    <row r="485" spans="118:126" x14ac:dyDescent="0.25">
      <c r="DN485"/>
      <c r="DO485"/>
      <c r="DP485"/>
      <c r="DQ485"/>
      <c r="DR485"/>
      <c r="DS485"/>
      <c r="DT485"/>
      <c r="DU485"/>
      <c r="DV485"/>
    </row>
    <row r="486" spans="118:126" x14ac:dyDescent="0.25">
      <c r="DN486"/>
      <c r="DO486"/>
      <c r="DP486"/>
      <c r="DQ486"/>
      <c r="DR486"/>
      <c r="DS486"/>
      <c r="DT486"/>
      <c r="DU486"/>
      <c r="DV486"/>
    </row>
    <row r="487" spans="118:126" x14ac:dyDescent="0.25">
      <c r="DN487"/>
      <c r="DO487"/>
      <c r="DP487"/>
      <c r="DQ487"/>
      <c r="DR487"/>
      <c r="DS487"/>
      <c r="DT487"/>
      <c r="DU487"/>
      <c r="DV487"/>
    </row>
    <row r="488" spans="118:126" x14ac:dyDescent="0.25">
      <c r="DN488"/>
      <c r="DO488"/>
      <c r="DP488"/>
      <c r="DQ488"/>
      <c r="DR488"/>
      <c r="DS488"/>
      <c r="DT488"/>
      <c r="DU488"/>
      <c r="DV488"/>
    </row>
    <row r="489" spans="118:126" x14ac:dyDescent="0.25">
      <c r="DN489"/>
      <c r="DO489"/>
      <c r="DP489"/>
      <c r="DQ489"/>
      <c r="DR489"/>
      <c r="DS489"/>
      <c r="DT489"/>
      <c r="DU489"/>
      <c r="DV489"/>
    </row>
    <row r="490" spans="118:126" x14ac:dyDescent="0.25">
      <c r="DN490"/>
      <c r="DO490"/>
      <c r="DP490"/>
      <c r="DQ490"/>
      <c r="DR490"/>
      <c r="DS490"/>
      <c r="DT490"/>
      <c r="DU490"/>
      <c r="DV490"/>
    </row>
    <row r="491" spans="118:126" x14ac:dyDescent="0.25">
      <c r="DN491"/>
      <c r="DO491"/>
      <c r="DP491"/>
      <c r="DQ491"/>
      <c r="DR491"/>
      <c r="DS491"/>
      <c r="DT491"/>
      <c r="DU491"/>
      <c r="DV491"/>
    </row>
    <row r="492" spans="118:126" x14ac:dyDescent="0.25">
      <c r="DN492"/>
      <c r="DO492"/>
      <c r="DP492"/>
      <c r="DQ492"/>
      <c r="DR492"/>
      <c r="DS492"/>
      <c r="DT492"/>
      <c r="DU492"/>
      <c r="DV492"/>
    </row>
    <row r="493" spans="118:126" x14ac:dyDescent="0.25">
      <c r="DN493"/>
      <c r="DO493"/>
      <c r="DP493"/>
      <c r="DQ493"/>
      <c r="DR493"/>
      <c r="DS493"/>
      <c r="DT493"/>
      <c r="DU493"/>
      <c r="DV493"/>
    </row>
    <row r="494" spans="118:126" x14ac:dyDescent="0.25">
      <c r="DN494"/>
      <c r="DO494"/>
      <c r="DP494"/>
      <c r="DQ494"/>
      <c r="DR494"/>
      <c r="DS494"/>
      <c r="DT494"/>
      <c r="DU494"/>
      <c r="DV494"/>
    </row>
    <row r="495" spans="118:126" x14ac:dyDescent="0.25">
      <c r="DN495"/>
      <c r="DO495"/>
      <c r="DP495"/>
      <c r="DQ495"/>
      <c r="DR495"/>
      <c r="DS495"/>
      <c r="DT495"/>
      <c r="DU495"/>
      <c r="DV495"/>
    </row>
    <row r="496" spans="118:126" x14ac:dyDescent="0.25">
      <c r="DN496"/>
      <c r="DO496"/>
      <c r="DP496"/>
      <c r="DQ496"/>
      <c r="DR496"/>
      <c r="DS496"/>
      <c r="DT496"/>
      <c r="DU496"/>
      <c r="DV496"/>
    </row>
    <row r="497" spans="118:126" x14ac:dyDescent="0.25">
      <c r="DN497"/>
      <c r="DO497"/>
      <c r="DP497"/>
      <c r="DQ497"/>
      <c r="DR497"/>
      <c r="DS497"/>
      <c r="DT497"/>
      <c r="DU497"/>
      <c r="DV497"/>
    </row>
    <row r="498" spans="118:126" x14ac:dyDescent="0.25">
      <c r="DN498"/>
      <c r="DO498"/>
      <c r="DP498"/>
      <c r="DQ498"/>
      <c r="DR498"/>
      <c r="DS498"/>
      <c r="DT498"/>
      <c r="DU498"/>
      <c r="DV498"/>
    </row>
    <row r="499" spans="118:126" x14ac:dyDescent="0.25">
      <c r="DN499"/>
      <c r="DO499"/>
      <c r="DP499"/>
      <c r="DQ499"/>
      <c r="DR499"/>
      <c r="DS499"/>
      <c r="DT499"/>
      <c r="DU499"/>
      <c r="DV499"/>
    </row>
    <row r="500" spans="118:126" x14ac:dyDescent="0.25">
      <c r="DN500"/>
      <c r="DO500"/>
      <c r="DP500"/>
      <c r="DQ500"/>
      <c r="DR500"/>
      <c r="DS500"/>
      <c r="DT500"/>
      <c r="DU500"/>
      <c r="DV500"/>
    </row>
    <row r="501" spans="118:126" x14ac:dyDescent="0.25">
      <c r="DN501"/>
      <c r="DO501"/>
      <c r="DP501"/>
      <c r="DQ501"/>
      <c r="DR501"/>
      <c r="DS501"/>
      <c r="DT501"/>
      <c r="DU501"/>
      <c r="DV501"/>
    </row>
    <row r="502" spans="118:126" x14ac:dyDescent="0.25">
      <c r="DN502"/>
      <c r="DO502"/>
      <c r="DP502"/>
      <c r="DQ502"/>
      <c r="DR502"/>
      <c r="DS502"/>
      <c r="DT502"/>
      <c r="DU502"/>
      <c r="DV502"/>
    </row>
    <row r="503" spans="118:126" x14ac:dyDescent="0.25">
      <c r="DN503"/>
      <c r="DO503"/>
      <c r="DP503"/>
      <c r="DQ503"/>
      <c r="DR503"/>
      <c r="DS503"/>
      <c r="DT503"/>
      <c r="DU503"/>
      <c r="DV503"/>
    </row>
    <row r="504" spans="118:126" x14ac:dyDescent="0.25">
      <c r="DN504"/>
      <c r="DO504"/>
      <c r="DP504"/>
      <c r="DQ504"/>
      <c r="DR504"/>
      <c r="DS504"/>
      <c r="DT504"/>
      <c r="DU504"/>
      <c r="DV504"/>
    </row>
    <row r="505" spans="118:126" x14ac:dyDescent="0.25">
      <c r="DN505"/>
      <c r="DO505"/>
      <c r="DP505"/>
      <c r="DQ505"/>
      <c r="DR505"/>
      <c r="DS505"/>
      <c r="DT505"/>
      <c r="DU505"/>
      <c r="DV505"/>
    </row>
    <row r="506" spans="118:126" x14ac:dyDescent="0.25">
      <c r="DN506"/>
      <c r="DO506"/>
      <c r="DP506"/>
      <c r="DQ506"/>
      <c r="DR506"/>
      <c r="DS506"/>
      <c r="DT506"/>
      <c r="DU506"/>
      <c r="DV506"/>
    </row>
    <row r="507" spans="118:126" x14ac:dyDescent="0.25">
      <c r="DN507"/>
      <c r="DO507"/>
      <c r="DP507"/>
      <c r="DQ507"/>
      <c r="DR507"/>
      <c r="DS507"/>
      <c r="DT507"/>
      <c r="DU507"/>
      <c r="DV507"/>
    </row>
    <row r="508" spans="118:126" x14ac:dyDescent="0.25">
      <c r="DN508"/>
      <c r="DO508"/>
      <c r="DP508"/>
      <c r="DQ508"/>
      <c r="DR508"/>
      <c r="DS508"/>
      <c r="DT508"/>
      <c r="DU508"/>
      <c r="DV508"/>
    </row>
    <row r="509" spans="118:126" x14ac:dyDescent="0.25">
      <c r="DN509"/>
      <c r="DO509"/>
      <c r="DP509"/>
      <c r="DQ509"/>
      <c r="DR509"/>
      <c r="DS509"/>
      <c r="DT509"/>
      <c r="DU509"/>
      <c r="DV509"/>
    </row>
    <row r="510" spans="118:126" x14ac:dyDescent="0.25">
      <c r="DN510"/>
      <c r="DO510"/>
      <c r="DP510"/>
      <c r="DQ510"/>
      <c r="DR510"/>
      <c r="DS510"/>
      <c r="DT510"/>
      <c r="DU510"/>
      <c r="DV510"/>
    </row>
    <row r="511" spans="118:126" x14ac:dyDescent="0.25">
      <c r="DN511"/>
      <c r="DO511"/>
      <c r="DP511"/>
      <c r="DQ511"/>
      <c r="DR511"/>
      <c r="DS511"/>
      <c r="DT511"/>
      <c r="DU511"/>
      <c r="DV511"/>
    </row>
    <row r="512" spans="118:126" x14ac:dyDescent="0.25">
      <c r="DN512"/>
      <c r="DO512"/>
      <c r="DP512"/>
      <c r="DQ512"/>
      <c r="DR512"/>
      <c r="DS512"/>
      <c r="DT512"/>
      <c r="DU512"/>
      <c r="DV512"/>
    </row>
    <row r="513" spans="118:126" x14ac:dyDescent="0.25">
      <c r="DN513"/>
      <c r="DO513"/>
      <c r="DP513"/>
      <c r="DQ513"/>
      <c r="DR513"/>
      <c r="DS513"/>
      <c r="DT513"/>
      <c r="DU513"/>
      <c r="DV513"/>
    </row>
    <row r="514" spans="118:126" x14ac:dyDescent="0.25">
      <c r="DN514"/>
      <c r="DO514"/>
      <c r="DP514"/>
      <c r="DQ514"/>
      <c r="DR514"/>
      <c r="DS514"/>
      <c r="DT514"/>
      <c r="DU514"/>
      <c r="DV514"/>
    </row>
    <row r="515" spans="118:126" x14ac:dyDescent="0.25">
      <c r="DN515"/>
      <c r="DO515"/>
      <c r="DP515"/>
      <c r="DQ515"/>
      <c r="DR515"/>
      <c r="DS515"/>
      <c r="DT515"/>
      <c r="DU515"/>
      <c r="DV515"/>
    </row>
    <row r="516" spans="118:126" x14ac:dyDescent="0.25">
      <c r="DN516"/>
      <c r="DO516"/>
      <c r="DP516"/>
      <c r="DQ516"/>
      <c r="DR516"/>
      <c r="DS516"/>
      <c r="DT516"/>
      <c r="DU516"/>
      <c r="DV516"/>
    </row>
    <row r="517" spans="118:126" x14ac:dyDescent="0.25">
      <c r="DN517"/>
      <c r="DO517"/>
      <c r="DP517"/>
      <c r="DQ517"/>
      <c r="DR517"/>
      <c r="DS517"/>
      <c r="DT517"/>
      <c r="DU517"/>
      <c r="DV517"/>
    </row>
    <row r="518" spans="118:126" x14ac:dyDescent="0.25">
      <c r="DN518"/>
      <c r="DO518"/>
      <c r="DP518"/>
      <c r="DQ518"/>
      <c r="DR518"/>
      <c r="DS518"/>
      <c r="DT518"/>
      <c r="DU518"/>
      <c r="DV518"/>
    </row>
    <row r="519" spans="118:126" x14ac:dyDescent="0.25">
      <c r="DN519"/>
      <c r="DO519"/>
      <c r="DP519"/>
      <c r="DQ519"/>
      <c r="DR519"/>
      <c r="DS519"/>
      <c r="DT519"/>
      <c r="DU519"/>
      <c r="DV519"/>
    </row>
    <row r="520" spans="118:126" x14ac:dyDescent="0.25">
      <c r="DN520"/>
      <c r="DO520"/>
      <c r="DP520"/>
      <c r="DQ520"/>
      <c r="DR520"/>
      <c r="DS520"/>
      <c r="DT520"/>
      <c r="DU520"/>
      <c r="DV520"/>
    </row>
    <row r="521" spans="118:126" x14ac:dyDescent="0.25">
      <c r="DN521"/>
      <c r="DO521"/>
      <c r="DP521"/>
      <c r="DQ521"/>
      <c r="DR521"/>
      <c r="DS521"/>
      <c r="DT521"/>
      <c r="DU521"/>
      <c r="DV521"/>
    </row>
    <row r="522" spans="118:126" x14ac:dyDescent="0.25">
      <c r="DN522"/>
      <c r="DO522"/>
      <c r="DP522"/>
      <c r="DQ522"/>
      <c r="DR522"/>
      <c r="DS522"/>
      <c r="DT522"/>
      <c r="DU522"/>
      <c r="DV522"/>
    </row>
    <row r="523" spans="118:126" x14ac:dyDescent="0.25">
      <c r="DN523"/>
      <c r="DO523"/>
      <c r="DP523"/>
      <c r="DQ523"/>
      <c r="DR523"/>
      <c r="DS523"/>
      <c r="DT523"/>
      <c r="DU523"/>
      <c r="DV523"/>
    </row>
    <row r="524" spans="118:126" x14ac:dyDescent="0.25">
      <c r="DN524"/>
      <c r="DO524"/>
      <c r="DP524"/>
      <c r="DQ524"/>
      <c r="DR524"/>
      <c r="DS524"/>
      <c r="DT524"/>
      <c r="DU524"/>
      <c r="DV524"/>
    </row>
    <row r="525" spans="118:126" x14ac:dyDescent="0.25">
      <c r="DN525"/>
      <c r="DO525"/>
      <c r="DP525"/>
      <c r="DQ525"/>
      <c r="DR525"/>
      <c r="DS525"/>
      <c r="DT525"/>
      <c r="DU525"/>
      <c r="DV525"/>
    </row>
    <row r="526" spans="118:126" x14ac:dyDescent="0.25">
      <c r="DN526"/>
      <c r="DO526"/>
      <c r="DP526"/>
      <c r="DQ526"/>
      <c r="DR526"/>
      <c r="DS526"/>
      <c r="DT526"/>
      <c r="DU526"/>
      <c r="DV526"/>
    </row>
    <row r="527" spans="118:126" x14ac:dyDescent="0.25">
      <c r="DN527"/>
      <c r="DO527"/>
      <c r="DP527"/>
      <c r="DQ527"/>
      <c r="DR527"/>
      <c r="DS527"/>
      <c r="DT527"/>
      <c r="DU527"/>
      <c r="DV527"/>
    </row>
    <row r="528" spans="118:126" x14ac:dyDescent="0.25">
      <c r="DN528"/>
      <c r="DO528"/>
      <c r="DP528"/>
      <c r="DQ528"/>
      <c r="DR528"/>
      <c r="DS528"/>
      <c r="DT528"/>
      <c r="DU528"/>
      <c r="DV528"/>
    </row>
    <row r="529" spans="118:126" x14ac:dyDescent="0.25">
      <c r="DN529"/>
      <c r="DO529"/>
      <c r="DP529"/>
      <c r="DQ529"/>
      <c r="DR529"/>
      <c r="DS529"/>
      <c r="DT529"/>
      <c r="DU529"/>
      <c r="DV529"/>
    </row>
    <row r="530" spans="118:126" x14ac:dyDescent="0.25">
      <c r="DN530"/>
      <c r="DO530"/>
      <c r="DP530"/>
      <c r="DQ530"/>
      <c r="DR530"/>
      <c r="DS530"/>
      <c r="DT530"/>
      <c r="DU530"/>
      <c r="DV530"/>
    </row>
    <row r="531" spans="118:126" x14ac:dyDescent="0.25">
      <c r="DN531"/>
      <c r="DO531"/>
      <c r="DP531"/>
      <c r="DQ531"/>
      <c r="DR531"/>
      <c r="DS531"/>
      <c r="DT531"/>
      <c r="DU531"/>
      <c r="DV531"/>
    </row>
    <row r="532" spans="118:126" x14ac:dyDescent="0.25">
      <c r="DN532"/>
      <c r="DO532"/>
      <c r="DP532"/>
      <c r="DQ532"/>
      <c r="DR532"/>
      <c r="DS532"/>
      <c r="DT532"/>
      <c r="DU532"/>
      <c r="DV532"/>
    </row>
    <row r="533" spans="118:126" x14ac:dyDescent="0.25">
      <c r="DN533"/>
      <c r="DO533"/>
      <c r="DP533"/>
      <c r="DQ533"/>
      <c r="DR533"/>
      <c r="DS533"/>
      <c r="DT533"/>
      <c r="DU533"/>
      <c r="DV533"/>
    </row>
    <row r="534" spans="118:126" x14ac:dyDescent="0.25">
      <c r="DN534"/>
      <c r="DO534"/>
      <c r="DP534"/>
      <c r="DQ534"/>
      <c r="DR534"/>
      <c r="DS534"/>
      <c r="DT534"/>
      <c r="DU534"/>
      <c r="DV534"/>
    </row>
    <row r="535" spans="118:126" x14ac:dyDescent="0.25">
      <c r="DN535"/>
      <c r="DO535"/>
      <c r="DP535"/>
      <c r="DQ535"/>
      <c r="DR535"/>
      <c r="DS535"/>
      <c r="DT535"/>
      <c r="DU535"/>
      <c r="DV535"/>
    </row>
    <row r="536" spans="118:126" x14ac:dyDescent="0.25">
      <c r="DN536"/>
      <c r="DO536"/>
      <c r="DP536"/>
      <c r="DQ536"/>
      <c r="DR536"/>
      <c r="DS536"/>
      <c r="DT536"/>
      <c r="DU536"/>
      <c r="DV536"/>
    </row>
    <row r="537" spans="118:126" x14ac:dyDescent="0.25">
      <c r="DN537"/>
      <c r="DO537"/>
      <c r="DP537"/>
      <c r="DQ537"/>
      <c r="DR537"/>
      <c r="DS537"/>
      <c r="DT537"/>
      <c r="DU537"/>
      <c r="DV537"/>
    </row>
    <row r="538" spans="118:126" x14ac:dyDescent="0.25">
      <c r="DN538"/>
      <c r="DO538"/>
      <c r="DP538"/>
      <c r="DQ538"/>
      <c r="DR538"/>
      <c r="DS538"/>
      <c r="DT538"/>
      <c r="DU538"/>
      <c r="DV538"/>
    </row>
    <row r="539" spans="118:126" x14ac:dyDescent="0.25">
      <c r="DN539"/>
      <c r="DO539"/>
      <c r="DP539"/>
      <c r="DQ539"/>
      <c r="DR539"/>
      <c r="DS539"/>
      <c r="DT539"/>
      <c r="DU539"/>
      <c r="DV539"/>
    </row>
    <row r="540" spans="118:126" x14ac:dyDescent="0.25">
      <c r="DN540"/>
      <c r="DO540"/>
      <c r="DP540"/>
      <c r="DQ540"/>
      <c r="DR540"/>
      <c r="DS540"/>
      <c r="DT540"/>
      <c r="DU540"/>
      <c r="DV540"/>
    </row>
    <row r="541" spans="118:126" x14ac:dyDescent="0.25">
      <c r="DN541"/>
      <c r="DO541"/>
      <c r="DP541"/>
      <c r="DQ541"/>
      <c r="DR541"/>
      <c r="DS541"/>
      <c r="DT541"/>
      <c r="DU541"/>
      <c r="DV541"/>
    </row>
    <row r="542" spans="118:126" x14ac:dyDescent="0.25">
      <c r="DN542"/>
      <c r="DO542"/>
      <c r="DP542"/>
      <c r="DQ542"/>
      <c r="DR542"/>
      <c r="DS542"/>
      <c r="DT542"/>
      <c r="DU542"/>
      <c r="DV542"/>
    </row>
    <row r="543" spans="118:126" x14ac:dyDescent="0.25">
      <c r="DN543"/>
      <c r="DO543"/>
      <c r="DP543"/>
      <c r="DQ543"/>
      <c r="DR543"/>
      <c r="DS543"/>
      <c r="DT543"/>
      <c r="DU543"/>
      <c r="DV543"/>
    </row>
    <row r="544" spans="118:126" x14ac:dyDescent="0.25">
      <c r="DN544"/>
      <c r="DO544"/>
      <c r="DP544"/>
      <c r="DQ544"/>
      <c r="DR544"/>
      <c r="DS544"/>
      <c r="DT544"/>
      <c r="DU544"/>
      <c r="DV544"/>
    </row>
    <row r="545" spans="118:126" x14ac:dyDescent="0.25">
      <c r="DN545"/>
      <c r="DO545"/>
      <c r="DP545"/>
      <c r="DQ545"/>
      <c r="DR545"/>
      <c r="DS545"/>
      <c r="DT545"/>
      <c r="DU545"/>
      <c r="DV545"/>
    </row>
    <row r="546" spans="118:126" x14ac:dyDescent="0.25">
      <c r="DN546"/>
      <c r="DO546"/>
      <c r="DP546"/>
      <c r="DQ546"/>
      <c r="DR546"/>
      <c r="DS546"/>
      <c r="DT546"/>
      <c r="DU546"/>
      <c r="DV546"/>
    </row>
    <row r="547" spans="118:126" x14ac:dyDescent="0.25">
      <c r="DN547"/>
      <c r="DO547"/>
      <c r="DP547"/>
      <c r="DQ547"/>
      <c r="DR547"/>
      <c r="DS547"/>
      <c r="DT547"/>
      <c r="DU547"/>
      <c r="DV547"/>
    </row>
    <row r="548" spans="118:126" x14ac:dyDescent="0.25">
      <c r="DN548"/>
      <c r="DO548"/>
      <c r="DP548"/>
      <c r="DQ548"/>
      <c r="DR548"/>
      <c r="DS548"/>
      <c r="DT548"/>
      <c r="DU548"/>
      <c r="DV548"/>
    </row>
    <row r="549" spans="118:126" x14ac:dyDescent="0.25">
      <c r="DN549"/>
      <c r="DO549"/>
      <c r="DP549"/>
      <c r="DQ549"/>
      <c r="DR549"/>
      <c r="DS549"/>
      <c r="DT549"/>
      <c r="DU549"/>
      <c r="DV549"/>
    </row>
    <row r="550" spans="118:126" x14ac:dyDescent="0.25">
      <c r="DN550"/>
      <c r="DO550"/>
      <c r="DP550"/>
      <c r="DQ550"/>
      <c r="DR550"/>
      <c r="DS550"/>
      <c r="DT550"/>
      <c r="DU550"/>
      <c r="DV550"/>
    </row>
    <row r="551" spans="118:126" x14ac:dyDescent="0.25">
      <c r="DN551"/>
      <c r="DO551"/>
      <c r="DP551"/>
      <c r="DQ551"/>
      <c r="DR551"/>
      <c r="DS551"/>
      <c r="DT551"/>
      <c r="DU551"/>
      <c r="DV551"/>
    </row>
    <row r="552" spans="118:126" x14ac:dyDescent="0.25">
      <c r="DN552"/>
      <c r="DO552"/>
      <c r="DP552"/>
      <c r="DQ552"/>
      <c r="DR552"/>
      <c r="DS552"/>
      <c r="DT552"/>
      <c r="DU552"/>
      <c r="DV552"/>
    </row>
    <row r="553" spans="118:126" x14ac:dyDescent="0.25">
      <c r="DN553"/>
      <c r="DO553"/>
      <c r="DP553"/>
      <c r="DQ553"/>
      <c r="DR553"/>
      <c r="DS553"/>
      <c r="DT553"/>
      <c r="DU553"/>
      <c r="DV553"/>
    </row>
    <row r="554" spans="118:126" x14ac:dyDescent="0.25">
      <c r="DN554"/>
      <c r="DO554"/>
      <c r="DP554"/>
      <c r="DQ554"/>
      <c r="DR554"/>
      <c r="DS554"/>
      <c r="DT554"/>
      <c r="DU554"/>
      <c r="DV554"/>
    </row>
    <row r="555" spans="118:126" x14ac:dyDescent="0.25">
      <c r="DN555"/>
      <c r="DO555"/>
      <c r="DP555"/>
      <c r="DQ555"/>
      <c r="DR555"/>
      <c r="DS555"/>
      <c r="DT555"/>
      <c r="DU555"/>
      <c r="DV555"/>
    </row>
    <row r="556" spans="118:126" x14ac:dyDescent="0.25">
      <c r="DN556"/>
      <c r="DO556"/>
      <c r="DP556"/>
      <c r="DQ556"/>
      <c r="DR556"/>
      <c r="DS556"/>
      <c r="DT556"/>
      <c r="DU556"/>
      <c r="DV556"/>
    </row>
    <row r="557" spans="118:126" x14ac:dyDescent="0.25">
      <c r="DN557"/>
      <c r="DO557"/>
      <c r="DP557"/>
      <c r="DQ557"/>
      <c r="DR557"/>
      <c r="DS557"/>
      <c r="DT557"/>
      <c r="DU557"/>
      <c r="DV557"/>
    </row>
    <row r="558" spans="118:126" x14ac:dyDescent="0.25">
      <c r="DN558"/>
      <c r="DO558"/>
      <c r="DP558"/>
      <c r="DQ558"/>
      <c r="DR558"/>
      <c r="DS558"/>
      <c r="DT558"/>
      <c r="DU558"/>
      <c r="DV558"/>
    </row>
    <row r="559" spans="118:126" x14ac:dyDescent="0.25">
      <c r="DN559"/>
      <c r="DO559"/>
      <c r="DP559"/>
      <c r="DQ559"/>
      <c r="DR559"/>
      <c r="DS559"/>
      <c r="DT559"/>
      <c r="DU559"/>
      <c r="DV559"/>
    </row>
    <row r="560" spans="118:126" x14ac:dyDescent="0.25">
      <c r="DN560"/>
      <c r="DO560"/>
      <c r="DP560"/>
      <c r="DQ560"/>
      <c r="DR560"/>
      <c r="DS560"/>
      <c r="DT560"/>
      <c r="DU560"/>
      <c r="DV560"/>
    </row>
    <row r="561" spans="118:126" x14ac:dyDescent="0.25">
      <c r="DN561"/>
      <c r="DO561"/>
      <c r="DP561"/>
      <c r="DQ561"/>
      <c r="DR561"/>
      <c r="DS561"/>
      <c r="DT561"/>
      <c r="DU561"/>
      <c r="DV561"/>
    </row>
    <row r="562" spans="118:126" x14ac:dyDescent="0.25">
      <c r="DN562"/>
      <c r="DO562"/>
      <c r="DP562"/>
      <c r="DQ562"/>
      <c r="DR562"/>
      <c r="DS562"/>
      <c r="DT562"/>
      <c r="DU562"/>
      <c r="DV562"/>
    </row>
    <row r="563" spans="118:126" x14ac:dyDescent="0.25">
      <c r="DN563"/>
      <c r="DO563"/>
      <c r="DP563"/>
      <c r="DQ563"/>
      <c r="DR563"/>
      <c r="DS563"/>
      <c r="DT563"/>
      <c r="DU563"/>
      <c r="DV563"/>
    </row>
    <row r="564" spans="118:126" x14ac:dyDescent="0.25">
      <c r="DN564"/>
      <c r="DO564"/>
      <c r="DP564"/>
      <c r="DQ564"/>
      <c r="DR564"/>
      <c r="DS564"/>
      <c r="DT564"/>
      <c r="DU564"/>
      <c r="DV564"/>
    </row>
    <row r="565" spans="118:126" x14ac:dyDescent="0.25">
      <c r="DN565"/>
      <c r="DO565"/>
      <c r="DP565"/>
      <c r="DQ565"/>
      <c r="DR565"/>
      <c r="DS565"/>
      <c r="DT565"/>
      <c r="DU565"/>
      <c r="DV565"/>
    </row>
    <row r="566" spans="118:126" x14ac:dyDescent="0.25">
      <c r="DN566"/>
      <c r="DO566"/>
      <c r="DP566"/>
      <c r="DQ566"/>
      <c r="DR566"/>
      <c r="DS566"/>
      <c r="DT566"/>
      <c r="DU566"/>
      <c r="DV566"/>
    </row>
    <row r="567" spans="118:126" x14ac:dyDescent="0.25">
      <c r="DN567"/>
      <c r="DO567"/>
      <c r="DP567"/>
      <c r="DQ567"/>
      <c r="DR567"/>
      <c r="DS567"/>
      <c r="DT567"/>
      <c r="DU567"/>
      <c r="DV567"/>
    </row>
    <row r="568" spans="118:126" x14ac:dyDescent="0.25">
      <c r="DN568"/>
      <c r="DO568"/>
      <c r="DP568"/>
      <c r="DQ568"/>
      <c r="DR568"/>
      <c r="DS568"/>
      <c r="DT568"/>
      <c r="DU568"/>
      <c r="DV568"/>
    </row>
    <row r="569" spans="118:126" x14ac:dyDescent="0.25">
      <c r="DN569"/>
      <c r="DO569"/>
      <c r="DP569"/>
      <c r="DQ569"/>
      <c r="DR569"/>
      <c r="DS569"/>
      <c r="DT569"/>
      <c r="DU569"/>
      <c r="DV569"/>
    </row>
    <row r="570" spans="118:126" x14ac:dyDescent="0.25">
      <c r="DN570"/>
      <c r="DO570"/>
      <c r="DP570"/>
      <c r="DQ570"/>
      <c r="DR570"/>
      <c r="DS570"/>
      <c r="DT570"/>
      <c r="DU570"/>
      <c r="DV570"/>
    </row>
    <row r="571" spans="118:126" x14ac:dyDescent="0.25">
      <c r="DN571"/>
      <c r="DO571"/>
      <c r="DP571"/>
      <c r="DQ571"/>
      <c r="DR571"/>
      <c r="DS571"/>
      <c r="DT571"/>
      <c r="DU571"/>
      <c r="DV571"/>
    </row>
    <row r="572" spans="118:126" x14ac:dyDescent="0.25">
      <c r="DN572"/>
      <c r="DO572"/>
      <c r="DP572"/>
      <c r="DQ572"/>
      <c r="DR572"/>
      <c r="DS572"/>
      <c r="DT572"/>
      <c r="DU572"/>
      <c r="DV572"/>
    </row>
    <row r="573" spans="118:126" x14ac:dyDescent="0.25">
      <c r="DN573"/>
      <c r="DO573"/>
      <c r="DP573"/>
      <c r="DQ573"/>
      <c r="DR573"/>
      <c r="DS573"/>
      <c r="DT573"/>
      <c r="DU573"/>
      <c r="DV573"/>
    </row>
    <row r="574" spans="118:126" x14ac:dyDescent="0.25">
      <c r="DN574"/>
      <c r="DO574"/>
      <c r="DP574"/>
      <c r="DQ574"/>
      <c r="DR574"/>
      <c r="DS574"/>
      <c r="DT574"/>
      <c r="DU574"/>
      <c r="DV574"/>
    </row>
    <row r="575" spans="118:126" x14ac:dyDescent="0.25">
      <c r="DN575"/>
      <c r="DO575"/>
      <c r="DP575"/>
      <c r="DQ575"/>
      <c r="DR575"/>
      <c r="DS575"/>
      <c r="DT575"/>
      <c r="DU575"/>
      <c r="DV575"/>
    </row>
    <row r="576" spans="118:126" x14ac:dyDescent="0.25">
      <c r="DN576"/>
      <c r="DO576"/>
      <c r="DP576"/>
      <c r="DQ576"/>
      <c r="DR576"/>
      <c r="DS576"/>
      <c r="DT576"/>
      <c r="DU576"/>
      <c r="DV576"/>
    </row>
    <row r="577" spans="118:126" x14ac:dyDescent="0.25">
      <c r="DN577"/>
      <c r="DO577"/>
      <c r="DP577"/>
      <c r="DQ577"/>
      <c r="DR577"/>
      <c r="DS577"/>
      <c r="DT577"/>
      <c r="DU577"/>
      <c r="DV577"/>
    </row>
    <row r="578" spans="118:126" x14ac:dyDescent="0.25">
      <c r="DN578"/>
      <c r="DO578"/>
      <c r="DP578"/>
      <c r="DQ578"/>
      <c r="DR578"/>
      <c r="DS578"/>
      <c r="DT578"/>
      <c r="DU578"/>
      <c r="DV578"/>
    </row>
    <row r="579" spans="118:126" x14ac:dyDescent="0.25">
      <c r="DN579"/>
      <c r="DO579"/>
      <c r="DP579"/>
      <c r="DQ579"/>
      <c r="DR579"/>
      <c r="DS579"/>
      <c r="DT579"/>
      <c r="DU579"/>
      <c r="DV579"/>
    </row>
    <row r="580" spans="118:126" x14ac:dyDescent="0.25">
      <c r="DN580"/>
      <c r="DO580"/>
      <c r="DP580"/>
      <c r="DQ580"/>
      <c r="DR580"/>
      <c r="DS580"/>
      <c r="DT580"/>
      <c r="DU580"/>
      <c r="DV580"/>
    </row>
    <row r="581" spans="118:126" x14ac:dyDescent="0.25">
      <c r="DN581"/>
      <c r="DO581"/>
      <c r="DP581"/>
      <c r="DQ581"/>
      <c r="DR581"/>
      <c r="DS581"/>
      <c r="DT581"/>
      <c r="DU581"/>
      <c r="DV581"/>
    </row>
    <row r="582" spans="118:126" x14ac:dyDescent="0.25">
      <c r="DN582"/>
      <c r="DO582"/>
      <c r="DP582"/>
      <c r="DQ582"/>
      <c r="DR582"/>
      <c r="DS582"/>
      <c r="DT582"/>
      <c r="DU582"/>
      <c r="DV582"/>
    </row>
    <row r="583" spans="118:126" x14ac:dyDescent="0.25">
      <c r="DN583"/>
      <c r="DO583"/>
      <c r="DP583"/>
      <c r="DQ583"/>
      <c r="DR583"/>
      <c r="DS583"/>
      <c r="DT583"/>
      <c r="DU583"/>
      <c r="DV583"/>
    </row>
    <row r="584" spans="118:126" x14ac:dyDescent="0.25">
      <c r="DN584"/>
      <c r="DO584"/>
      <c r="DP584"/>
      <c r="DQ584"/>
      <c r="DR584"/>
      <c r="DS584"/>
      <c r="DT584"/>
      <c r="DU584"/>
      <c r="DV584"/>
    </row>
    <row r="585" spans="118:126" x14ac:dyDescent="0.25">
      <c r="DN585"/>
      <c r="DO585"/>
      <c r="DP585"/>
      <c r="DQ585"/>
      <c r="DR585"/>
      <c r="DS585"/>
      <c r="DT585"/>
      <c r="DU585"/>
      <c r="DV585"/>
    </row>
    <row r="586" spans="118:126" x14ac:dyDescent="0.25">
      <c r="DN586"/>
      <c r="DO586"/>
      <c r="DP586"/>
      <c r="DQ586"/>
      <c r="DR586"/>
      <c r="DS586"/>
      <c r="DT586"/>
      <c r="DU586"/>
      <c r="DV586"/>
    </row>
    <row r="587" spans="118:126" x14ac:dyDescent="0.25">
      <c r="DN587"/>
      <c r="DO587"/>
      <c r="DP587"/>
      <c r="DQ587"/>
      <c r="DR587"/>
      <c r="DS587"/>
      <c r="DT587"/>
      <c r="DU587"/>
      <c r="DV587"/>
    </row>
    <row r="588" spans="118:126" x14ac:dyDescent="0.25">
      <c r="DN588"/>
      <c r="DO588"/>
      <c r="DP588"/>
      <c r="DQ588"/>
      <c r="DR588"/>
      <c r="DS588"/>
      <c r="DT588"/>
      <c r="DU588"/>
      <c r="DV588"/>
    </row>
    <row r="589" spans="118:126" x14ac:dyDescent="0.25">
      <c r="DN589"/>
      <c r="DO589"/>
      <c r="DP589"/>
      <c r="DQ589"/>
      <c r="DR589"/>
      <c r="DS589"/>
      <c r="DT589"/>
      <c r="DU589"/>
      <c r="DV589"/>
    </row>
    <row r="590" spans="118:126" x14ac:dyDescent="0.25">
      <c r="DN590"/>
      <c r="DO590"/>
      <c r="DP590"/>
      <c r="DQ590"/>
      <c r="DR590"/>
      <c r="DS590"/>
      <c r="DT590"/>
      <c r="DU590"/>
      <c r="DV590"/>
    </row>
    <row r="591" spans="118:126" x14ac:dyDescent="0.25">
      <c r="DN591"/>
      <c r="DO591"/>
      <c r="DP591"/>
      <c r="DQ591"/>
      <c r="DR591"/>
      <c r="DS591"/>
      <c r="DT591"/>
      <c r="DU591"/>
      <c r="DV591"/>
    </row>
    <row r="592" spans="118:126" x14ac:dyDescent="0.25">
      <c r="DN592"/>
      <c r="DO592"/>
      <c r="DP592"/>
      <c r="DQ592"/>
      <c r="DR592"/>
      <c r="DS592"/>
      <c r="DT592"/>
      <c r="DU592"/>
      <c r="DV592"/>
    </row>
    <row r="593" spans="118:126" x14ac:dyDescent="0.25">
      <c r="DN593"/>
      <c r="DO593"/>
      <c r="DP593"/>
      <c r="DQ593"/>
      <c r="DR593"/>
      <c r="DS593"/>
      <c r="DT593"/>
      <c r="DU593"/>
      <c r="DV593"/>
    </row>
    <row r="594" spans="118:126" x14ac:dyDescent="0.25">
      <c r="DN594"/>
      <c r="DO594"/>
      <c r="DP594"/>
      <c r="DQ594"/>
      <c r="DR594"/>
      <c r="DS594"/>
      <c r="DT594"/>
      <c r="DU594"/>
      <c r="DV594"/>
    </row>
    <row r="595" spans="118:126" x14ac:dyDescent="0.25">
      <c r="DN595"/>
      <c r="DO595"/>
      <c r="DP595"/>
      <c r="DQ595"/>
      <c r="DR595"/>
      <c r="DS595"/>
      <c r="DT595"/>
      <c r="DU595"/>
      <c r="DV595"/>
    </row>
    <row r="596" spans="118:126" x14ac:dyDescent="0.25">
      <c r="DN596"/>
      <c r="DO596"/>
      <c r="DP596"/>
      <c r="DQ596"/>
      <c r="DR596"/>
      <c r="DS596"/>
      <c r="DT596"/>
      <c r="DU596"/>
      <c r="DV596"/>
    </row>
    <row r="597" spans="118:126" x14ac:dyDescent="0.25">
      <c r="DN597"/>
      <c r="DO597"/>
      <c r="DP597"/>
      <c r="DQ597"/>
      <c r="DR597"/>
      <c r="DS597"/>
      <c r="DT597"/>
      <c r="DU597"/>
      <c r="DV597"/>
    </row>
    <row r="598" spans="118:126" x14ac:dyDescent="0.25">
      <c r="DN598"/>
      <c r="DO598"/>
      <c r="DP598"/>
      <c r="DQ598"/>
      <c r="DR598"/>
      <c r="DS598"/>
      <c r="DT598"/>
      <c r="DU598"/>
      <c r="DV598"/>
    </row>
    <row r="599" spans="118:126" x14ac:dyDescent="0.25">
      <c r="DN599"/>
      <c r="DO599"/>
      <c r="DP599"/>
      <c r="DQ599"/>
      <c r="DR599"/>
      <c r="DS599"/>
      <c r="DT599"/>
      <c r="DU599"/>
      <c r="DV599"/>
    </row>
    <row r="600" spans="118:126" x14ac:dyDescent="0.25">
      <c r="DN600"/>
      <c r="DO600"/>
      <c r="DP600"/>
      <c r="DQ600"/>
      <c r="DR600"/>
      <c r="DS600"/>
      <c r="DT600"/>
      <c r="DU600"/>
      <c r="DV600"/>
    </row>
    <row r="601" spans="118:126" x14ac:dyDescent="0.25">
      <c r="DN601"/>
      <c r="DO601"/>
      <c r="DP601"/>
      <c r="DQ601"/>
      <c r="DR601"/>
      <c r="DS601"/>
      <c r="DT601"/>
      <c r="DU601"/>
      <c r="DV601"/>
    </row>
    <row r="602" spans="118:126" x14ac:dyDescent="0.25">
      <c r="DN602"/>
      <c r="DO602"/>
      <c r="DP602"/>
      <c r="DQ602"/>
      <c r="DR602"/>
      <c r="DS602"/>
      <c r="DT602"/>
      <c r="DU602"/>
      <c r="DV602"/>
    </row>
    <row r="603" spans="118:126" x14ac:dyDescent="0.25">
      <c r="DN603"/>
      <c r="DO603"/>
      <c r="DP603"/>
      <c r="DQ603"/>
      <c r="DR603"/>
      <c r="DS603"/>
      <c r="DT603"/>
      <c r="DU603"/>
      <c r="DV603"/>
    </row>
    <row r="604" spans="118:126" x14ac:dyDescent="0.25">
      <c r="DN604"/>
      <c r="DO604"/>
      <c r="DP604"/>
      <c r="DQ604"/>
      <c r="DR604"/>
      <c r="DS604"/>
      <c r="DT604"/>
      <c r="DU604"/>
      <c r="DV604"/>
    </row>
    <row r="605" spans="118:126" x14ac:dyDescent="0.25">
      <c r="DN605"/>
      <c r="DO605"/>
      <c r="DP605"/>
      <c r="DQ605"/>
      <c r="DR605"/>
      <c r="DS605"/>
      <c r="DT605"/>
      <c r="DU605"/>
      <c r="DV605"/>
    </row>
    <row r="606" spans="118:126" x14ac:dyDescent="0.25">
      <c r="DN606"/>
      <c r="DO606"/>
      <c r="DP606"/>
      <c r="DQ606"/>
      <c r="DR606"/>
      <c r="DS606"/>
      <c r="DT606"/>
      <c r="DU606"/>
      <c r="DV606"/>
    </row>
    <row r="607" spans="118:126" x14ac:dyDescent="0.25">
      <c r="DN607"/>
      <c r="DO607"/>
      <c r="DP607"/>
      <c r="DQ607"/>
      <c r="DR607"/>
      <c r="DS607"/>
      <c r="DT607"/>
      <c r="DU607"/>
      <c r="DV607"/>
    </row>
    <row r="608" spans="118:126" x14ac:dyDescent="0.25">
      <c r="DN608"/>
      <c r="DO608"/>
      <c r="DP608"/>
      <c r="DQ608"/>
      <c r="DR608"/>
      <c r="DS608"/>
      <c r="DT608"/>
      <c r="DU608"/>
      <c r="DV608"/>
    </row>
    <row r="609" spans="118:126" x14ac:dyDescent="0.25">
      <c r="DN609"/>
      <c r="DO609"/>
      <c r="DP609"/>
      <c r="DQ609"/>
      <c r="DR609"/>
      <c r="DS609"/>
      <c r="DT609"/>
      <c r="DU609"/>
      <c r="DV609"/>
    </row>
    <row r="610" spans="118:126" x14ac:dyDescent="0.25">
      <c r="DN610"/>
      <c r="DO610"/>
      <c r="DP610"/>
      <c r="DQ610"/>
      <c r="DR610"/>
      <c r="DS610"/>
      <c r="DT610"/>
      <c r="DU610"/>
      <c r="DV610"/>
    </row>
    <row r="611" spans="118:126" x14ac:dyDescent="0.25">
      <c r="DN611"/>
      <c r="DO611"/>
      <c r="DP611"/>
      <c r="DQ611"/>
      <c r="DR611"/>
      <c r="DS611"/>
      <c r="DT611"/>
      <c r="DU611"/>
      <c r="DV611"/>
    </row>
    <row r="612" spans="118:126" x14ac:dyDescent="0.25">
      <c r="DN612"/>
      <c r="DO612"/>
      <c r="DP612"/>
      <c r="DQ612"/>
      <c r="DR612"/>
      <c r="DS612"/>
      <c r="DT612"/>
      <c r="DU612"/>
      <c r="DV612"/>
    </row>
    <row r="613" spans="118:126" x14ac:dyDescent="0.25">
      <c r="DN613"/>
      <c r="DO613"/>
      <c r="DP613"/>
      <c r="DQ613"/>
      <c r="DR613"/>
      <c r="DS613"/>
      <c r="DT613"/>
      <c r="DU613"/>
      <c r="DV613"/>
    </row>
    <row r="614" spans="118:126" x14ac:dyDescent="0.25">
      <c r="DN614"/>
      <c r="DO614"/>
      <c r="DP614"/>
      <c r="DQ614"/>
      <c r="DR614"/>
      <c r="DS614"/>
      <c r="DT614"/>
      <c r="DU614"/>
      <c r="DV614"/>
    </row>
    <row r="615" spans="118:126" x14ac:dyDescent="0.25">
      <c r="DN615"/>
      <c r="DO615"/>
      <c r="DP615"/>
      <c r="DQ615"/>
      <c r="DR615"/>
      <c r="DS615"/>
      <c r="DT615"/>
      <c r="DU615"/>
      <c r="DV615"/>
    </row>
    <row r="616" spans="118:126" x14ac:dyDescent="0.25">
      <c r="DN616"/>
      <c r="DO616"/>
      <c r="DP616"/>
      <c r="DQ616"/>
      <c r="DR616"/>
      <c r="DS616"/>
      <c r="DT616"/>
      <c r="DU616"/>
      <c r="DV616"/>
    </row>
    <row r="617" spans="118:126" x14ac:dyDescent="0.25">
      <c r="DN617"/>
      <c r="DO617"/>
      <c r="DP617"/>
      <c r="DQ617"/>
      <c r="DR617"/>
      <c r="DS617"/>
      <c r="DT617"/>
      <c r="DU617"/>
      <c r="DV617"/>
    </row>
    <row r="618" spans="118:126" x14ac:dyDescent="0.25">
      <c r="DN618"/>
      <c r="DO618"/>
      <c r="DP618"/>
      <c r="DQ618"/>
      <c r="DR618"/>
      <c r="DS618"/>
      <c r="DT618"/>
      <c r="DU618"/>
      <c r="DV618"/>
    </row>
    <row r="619" spans="118:126" x14ac:dyDescent="0.25">
      <c r="DN619"/>
      <c r="DO619"/>
      <c r="DP619"/>
      <c r="DQ619"/>
      <c r="DR619"/>
      <c r="DS619"/>
      <c r="DT619"/>
      <c r="DU619"/>
      <c r="DV619"/>
    </row>
    <row r="620" spans="118:126" x14ac:dyDescent="0.25">
      <c r="DN620"/>
      <c r="DO620"/>
      <c r="DP620"/>
      <c r="DQ620"/>
      <c r="DR620"/>
      <c r="DS620"/>
      <c r="DT620"/>
      <c r="DU620"/>
      <c r="DV620"/>
    </row>
    <row r="621" spans="118:126" x14ac:dyDescent="0.25">
      <c r="DN621"/>
      <c r="DO621"/>
      <c r="DP621"/>
      <c r="DQ621"/>
      <c r="DR621"/>
      <c r="DS621"/>
      <c r="DT621"/>
      <c r="DU621"/>
      <c r="DV621"/>
    </row>
    <row r="622" spans="118:126" x14ac:dyDescent="0.25">
      <c r="DN622"/>
      <c r="DO622"/>
      <c r="DP622"/>
      <c r="DQ622"/>
      <c r="DR622"/>
      <c r="DS622"/>
      <c r="DT622"/>
      <c r="DU622"/>
      <c r="DV622"/>
    </row>
    <row r="623" spans="118:126" x14ac:dyDescent="0.25">
      <c r="DN623"/>
      <c r="DO623"/>
      <c r="DP623"/>
      <c r="DQ623"/>
      <c r="DR623"/>
      <c r="DS623"/>
      <c r="DT623"/>
      <c r="DU623"/>
      <c r="DV623"/>
    </row>
    <row r="624" spans="118:126" x14ac:dyDescent="0.25">
      <c r="DN624"/>
      <c r="DO624"/>
      <c r="DP624"/>
      <c r="DQ624"/>
      <c r="DR624"/>
      <c r="DS624"/>
      <c r="DT624"/>
      <c r="DU624"/>
      <c r="DV624"/>
    </row>
    <row r="625" spans="118:126" x14ac:dyDescent="0.25">
      <c r="DN625"/>
      <c r="DO625"/>
      <c r="DP625"/>
      <c r="DQ625"/>
      <c r="DR625"/>
      <c r="DS625"/>
      <c r="DT625"/>
      <c r="DU625"/>
      <c r="DV625"/>
    </row>
    <row r="626" spans="118:126" x14ac:dyDescent="0.25">
      <c r="DN626"/>
      <c r="DO626"/>
      <c r="DP626"/>
      <c r="DQ626"/>
      <c r="DR626"/>
      <c r="DS626"/>
      <c r="DT626"/>
      <c r="DU626"/>
      <c r="DV626"/>
    </row>
    <row r="627" spans="118:126" x14ac:dyDescent="0.25">
      <c r="DN627"/>
      <c r="DO627"/>
      <c r="DP627"/>
      <c r="DQ627"/>
      <c r="DR627"/>
      <c r="DS627"/>
      <c r="DT627"/>
      <c r="DU627"/>
      <c r="DV627"/>
    </row>
    <row r="628" spans="118:126" x14ac:dyDescent="0.25">
      <c r="DN628"/>
      <c r="DO628"/>
      <c r="DP628"/>
      <c r="DQ628"/>
      <c r="DR628"/>
      <c r="DS628"/>
      <c r="DT628"/>
      <c r="DU628"/>
      <c r="DV628"/>
    </row>
    <row r="629" spans="118:126" x14ac:dyDescent="0.25">
      <c r="DN629"/>
      <c r="DO629"/>
      <c r="DP629"/>
      <c r="DQ629"/>
      <c r="DR629"/>
      <c r="DS629"/>
      <c r="DT629"/>
      <c r="DU629"/>
      <c r="DV629"/>
    </row>
    <row r="630" spans="118:126" x14ac:dyDescent="0.25">
      <c r="DN630"/>
      <c r="DO630"/>
      <c r="DP630"/>
      <c r="DQ630"/>
      <c r="DR630"/>
      <c r="DS630"/>
      <c r="DT630"/>
      <c r="DU630"/>
      <c r="DV630"/>
    </row>
    <row r="631" spans="118:126" x14ac:dyDescent="0.25">
      <c r="DN631"/>
      <c r="DO631"/>
      <c r="DP631"/>
      <c r="DQ631"/>
      <c r="DR631"/>
      <c r="DS631"/>
      <c r="DT631"/>
      <c r="DU631"/>
      <c r="DV631"/>
    </row>
    <row r="632" spans="118:126" x14ac:dyDescent="0.25">
      <c r="DN632"/>
      <c r="DO632"/>
      <c r="DP632"/>
      <c r="DQ632"/>
      <c r="DR632"/>
      <c r="DS632"/>
      <c r="DT632"/>
      <c r="DU632"/>
      <c r="DV632"/>
    </row>
    <row r="633" spans="118:126" x14ac:dyDescent="0.25">
      <c r="DN633"/>
      <c r="DO633"/>
      <c r="DP633"/>
      <c r="DQ633"/>
      <c r="DR633"/>
      <c r="DS633"/>
      <c r="DT633"/>
      <c r="DU633"/>
      <c r="DV633"/>
    </row>
    <row r="634" spans="118:126" x14ac:dyDescent="0.25">
      <c r="DN634"/>
      <c r="DO634"/>
      <c r="DP634"/>
      <c r="DQ634"/>
      <c r="DR634"/>
      <c r="DS634"/>
      <c r="DT634"/>
      <c r="DU634"/>
      <c r="DV634"/>
    </row>
    <row r="635" spans="118:126" x14ac:dyDescent="0.25">
      <c r="DN635"/>
      <c r="DO635"/>
      <c r="DP635"/>
      <c r="DQ635"/>
      <c r="DR635"/>
      <c r="DS635"/>
      <c r="DT635"/>
      <c r="DU635"/>
      <c r="DV635"/>
    </row>
    <row r="636" spans="118:126" x14ac:dyDescent="0.25">
      <c r="DN636"/>
      <c r="DO636"/>
      <c r="DP636"/>
      <c r="DQ636"/>
      <c r="DR636"/>
      <c r="DS636"/>
      <c r="DT636"/>
      <c r="DU636"/>
      <c r="DV636"/>
    </row>
    <row r="637" spans="118:126" x14ac:dyDescent="0.25">
      <c r="DN637"/>
      <c r="DO637"/>
      <c r="DP637"/>
      <c r="DQ637"/>
      <c r="DR637"/>
      <c r="DS637"/>
      <c r="DT637"/>
      <c r="DU637"/>
      <c r="DV637"/>
    </row>
    <row r="638" spans="118:126" x14ac:dyDescent="0.25">
      <c r="DN638"/>
      <c r="DO638"/>
      <c r="DP638"/>
      <c r="DQ638"/>
      <c r="DR638"/>
      <c r="DS638"/>
      <c r="DT638"/>
      <c r="DU638"/>
      <c r="DV638"/>
    </row>
    <row r="639" spans="118:126" x14ac:dyDescent="0.25">
      <c r="DN639"/>
      <c r="DO639"/>
      <c r="DP639"/>
      <c r="DQ639"/>
      <c r="DR639"/>
      <c r="DS639"/>
      <c r="DT639"/>
      <c r="DU639"/>
      <c r="DV639"/>
    </row>
    <row r="640" spans="118:126" x14ac:dyDescent="0.25">
      <c r="DN640"/>
      <c r="DO640"/>
      <c r="DP640"/>
      <c r="DQ640"/>
      <c r="DR640"/>
      <c r="DS640"/>
      <c r="DT640"/>
      <c r="DU640"/>
      <c r="DV640"/>
    </row>
    <row r="641" spans="118:126" x14ac:dyDescent="0.25">
      <c r="DN641"/>
      <c r="DO641"/>
      <c r="DP641"/>
      <c r="DQ641"/>
      <c r="DR641"/>
      <c r="DS641"/>
      <c r="DT641"/>
      <c r="DU641"/>
      <c r="DV641"/>
    </row>
    <row r="642" spans="118:126" x14ac:dyDescent="0.25">
      <c r="DN642"/>
      <c r="DO642"/>
      <c r="DP642"/>
      <c r="DQ642"/>
      <c r="DR642"/>
      <c r="DS642"/>
      <c r="DT642"/>
      <c r="DU642"/>
      <c r="DV642"/>
    </row>
    <row r="643" spans="118:126" x14ac:dyDescent="0.25">
      <c r="DN643"/>
      <c r="DO643"/>
      <c r="DP643"/>
      <c r="DQ643"/>
      <c r="DR643"/>
      <c r="DS643"/>
      <c r="DT643"/>
      <c r="DU643"/>
      <c r="DV643"/>
    </row>
    <row r="644" spans="118:126" x14ac:dyDescent="0.25">
      <c r="DN644"/>
      <c r="DO644"/>
      <c r="DP644"/>
      <c r="DQ644"/>
      <c r="DR644"/>
      <c r="DS644"/>
      <c r="DT644"/>
      <c r="DU644"/>
      <c r="DV644"/>
    </row>
    <row r="645" spans="118:126" x14ac:dyDescent="0.25">
      <c r="DN645"/>
      <c r="DO645"/>
      <c r="DP645"/>
      <c r="DQ645"/>
      <c r="DR645"/>
      <c r="DS645"/>
      <c r="DT645"/>
      <c r="DU645"/>
      <c r="DV645"/>
    </row>
    <row r="646" spans="118:126" x14ac:dyDescent="0.25">
      <c r="DN646"/>
      <c r="DO646"/>
      <c r="DP646"/>
      <c r="DQ646"/>
      <c r="DR646"/>
      <c r="DS646"/>
      <c r="DT646"/>
      <c r="DU646"/>
      <c r="DV646"/>
    </row>
    <row r="647" spans="118:126" x14ac:dyDescent="0.25">
      <c r="DN647"/>
      <c r="DO647"/>
      <c r="DP647"/>
      <c r="DQ647"/>
      <c r="DR647"/>
      <c r="DS647"/>
      <c r="DT647"/>
      <c r="DU647"/>
      <c r="DV647"/>
    </row>
    <row r="648" spans="118:126" x14ac:dyDescent="0.25">
      <c r="DN648"/>
      <c r="DO648"/>
      <c r="DP648"/>
      <c r="DQ648"/>
      <c r="DR648"/>
      <c r="DS648"/>
      <c r="DT648"/>
      <c r="DU648"/>
      <c r="DV648"/>
    </row>
    <row r="649" spans="118:126" x14ac:dyDescent="0.25">
      <c r="DN649"/>
      <c r="DO649"/>
      <c r="DP649"/>
      <c r="DQ649"/>
      <c r="DR649"/>
      <c r="DS649"/>
      <c r="DT649"/>
      <c r="DU649"/>
      <c r="DV649"/>
    </row>
    <row r="650" spans="118:126" x14ac:dyDescent="0.25">
      <c r="DN650"/>
      <c r="DO650"/>
      <c r="DP650"/>
      <c r="DQ650"/>
      <c r="DR650"/>
      <c r="DS650"/>
      <c r="DT650"/>
      <c r="DU650"/>
      <c r="DV650"/>
    </row>
    <row r="651" spans="118:126" x14ac:dyDescent="0.25">
      <c r="DN651"/>
      <c r="DO651"/>
      <c r="DP651"/>
      <c r="DQ651"/>
      <c r="DR651"/>
      <c r="DS651"/>
      <c r="DT651"/>
      <c r="DU651"/>
      <c r="DV651"/>
    </row>
    <row r="652" spans="118:126" x14ac:dyDescent="0.25">
      <c r="DN652"/>
      <c r="DO652"/>
      <c r="DP652"/>
      <c r="DQ652"/>
      <c r="DR652"/>
      <c r="DS652"/>
      <c r="DT652"/>
      <c r="DU652"/>
      <c r="DV652"/>
    </row>
    <row r="653" spans="118:126" x14ac:dyDescent="0.25">
      <c r="DN653"/>
      <c r="DO653"/>
      <c r="DP653"/>
      <c r="DQ653"/>
      <c r="DR653"/>
      <c r="DS653"/>
      <c r="DT653"/>
      <c r="DU653"/>
      <c r="DV653"/>
    </row>
    <row r="654" spans="118:126" x14ac:dyDescent="0.25">
      <c r="DN654"/>
      <c r="DO654"/>
      <c r="DP654"/>
      <c r="DQ654"/>
      <c r="DR654"/>
      <c r="DS654"/>
      <c r="DT654"/>
      <c r="DU654"/>
      <c r="DV654"/>
    </row>
    <row r="655" spans="118:126" x14ac:dyDescent="0.25">
      <c r="DN655"/>
      <c r="DO655"/>
      <c r="DP655"/>
      <c r="DQ655"/>
      <c r="DR655"/>
      <c r="DS655"/>
      <c r="DT655"/>
      <c r="DU655"/>
      <c r="DV655"/>
    </row>
    <row r="656" spans="118:126" x14ac:dyDescent="0.25">
      <c r="DN656"/>
      <c r="DO656"/>
      <c r="DP656"/>
      <c r="DQ656"/>
      <c r="DR656"/>
      <c r="DS656"/>
      <c r="DT656"/>
      <c r="DU656"/>
      <c r="DV656"/>
    </row>
    <row r="657" spans="118:126" x14ac:dyDescent="0.25">
      <c r="DN657"/>
      <c r="DO657"/>
      <c r="DP657"/>
      <c r="DQ657"/>
      <c r="DR657"/>
      <c r="DS657"/>
      <c r="DT657"/>
      <c r="DU657"/>
      <c r="DV657"/>
    </row>
    <row r="658" spans="118:126" x14ac:dyDescent="0.25">
      <c r="DN658"/>
      <c r="DO658"/>
      <c r="DP658"/>
      <c r="DQ658"/>
      <c r="DR658"/>
      <c r="DS658"/>
      <c r="DT658"/>
      <c r="DU658"/>
      <c r="DV658"/>
    </row>
    <row r="659" spans="118:126" x14ac:dyDescent="0.25">
      <c r="DN659"/>
      <c r="DO659"/>
      <c r="DP659"/>
      <c r="DQ659"/>
      <c r="DR659"/>
      <c r="DS659"/>
      <c r="DT659"/>
      <c r="DU659"/>
      <c r="DV659"/>
    </row>
    <row r="660" spans="118:126" x14ac:dyDescent="0.25">
      <c r="DN660"/>
      <c r="DO660"/>
      <c r="DP660"/>
      <c r="DQ660"/>
      <c r="DR660"/>
      <c r="DS660"/>
      <c r="DT660"/>
      <c r="DU660"/>
      <c r="DV660"/>
    </row>
    <row r="661" spans="118:126" x14ac:dyDescent="0.25">
      <c r="DN661"/>
      <c r="DO661"/>
      <c r="DP661"/>
      <c r="DQ661"/>
      <c r="DR661"/>
      <c r="DS661"/>
      <c r="DT661"/>
      <c r="DU661"/>
      <c r="DV661"/>
    </row>
    <row r="662" spans="118:126" x14ac:dyDescent="0.25">
      <c r="DN662"/>
      <c r="DO662"/>
      <c r="DP662"/>
      <c r="DQ662"/>
      <c r="DR662"/>
      <c r="DS662"/>
      <c r="DT662"/>
      <c r="DU662"/>
      <c r="DV662"/>
    </row>
    <row r="663" spans="118:126" x14ac:dyDescent="0.25">
      <c r="DN663"/>
      <c r="DO663"/>
      <c r="DP663"/>
      <c r="DQ663"/>
      <c r="DR663"/>
      <c r="DS663"/>
      <c r="DT663"/>
      <c r="DU663"/>
      <c r="DV663"/>
    </row>
    <row r="664" spans="118:126" x14ac:dyDescent="0.25">
      <c r="DN664"/>
      <c r="DO664"/>
      <c r="DP664"/>
      <c r="DQ664"/>
      <c r="DR664"/>
      <c r="DS664"/>
      <c r="DT664"/>
      <c r="DU664"/>
      <c r="DV664"/>
    </row>
    <row r="665" spans="118:126" x14ac:dyDescent="0.25">
      <c r="DN665"/>
      <c r="DO665"/>
      <c r="DP665"/>
      <c r="DQ665"/>
      <c r="DR665"/>
      <c r="DS665"/>
      <c r="DT665"/>
      <c r="DU665"/>
      <c r="DV665"/>
    </row>
    <row r="666" spans="118:126" x14ac:dyDescent="0.25">
      <c r="DN666"/>
      <c r="DO666"/>
      <c r="DP666"/>
      <c r="DQ666"/>
      <c r="DR666"/>
      <c r="DS666"/>
      <c r="DT666"/>
      <c r="DU666"/>
      <c r="DV666"/>
    </row>
    <row r="667" spans="118:126" x14ac:dyDescent="0.25">
      <c r="DN667"/>
      <c r="DO667"/>
      <c r="DP667"/>
      <c r="DQ667"/>
      <c r="DR667"/>
      <c r="DS667"/>
      <c r="DT667"/>
      <c r="DU667"/>
      <c r="DV667"/>
    </row>
    <row r="668" spans="118:126" x14ac:dyDescent="0.25">
      <c r="DN668"/>
      <c r="DO668"/>
      <c r="DP668"/>
      <c r="DQ668"/>
      <c r="DR668"/>
      <c r="DS668"/>
      <c r="DT668"/>
      <c r="DU668"/>
      <c r="DV668"/>
    </row>
    <row r="669" spans="118:126" x14ac:dyDescent="0.25">
      <c r="DN669"/>
      <c r="DO669"/>
      <c r="DP669"/>
      <c r="DQ669"/>
      <c r="DR669"/>
      <c r="DS669"/>
      <c r="DT669"/>
      <c r="DU669"/>
      <c r="DV669"/>
    </row>
    <row r="670" spans="118:126" x14ac:dyDescent="0.25">
      <c r="DN670"/>
      <c r="DO670"/>
      <c r="DP670"/>
      <c r="DQ670"/>
      <c r="DR670"/>
      <c r="DS670"/>
      <c r="DT670"/>
      <c r="DU670"/>
      <c r="DV670"/>
    </row>
    <row r="671" spans="118:126" x14ac:dyDescent="0.25">
      <c r="DN671"/>
      <c r="DO671"/>
      <c r="DP671"/>
      <c r="DQ671"/>
      <c r="DR671"/>
      <c r="DS671"/>
      <c r="DT671"/>
      <c r="DU671"/>
      <c r="DV671"/>
    </row>
    <row r="672" spans="118:126" x14ac:dyDescent="0.25">
      <c r="DN672"/>
      <c r="DO672"/>
      <c r="DP672"/>
      <c r="DQ672"/>
      <c r="DR672"/>
      <c r="DS672"/>
      <c r="DT672"/>
      <c r="DU672"/>
      <c r="DV672"/>
    </row>
    <row r="673" spans="118:126" x14ac:dyDescent="0.25">
      <c r="DN673"/>
      <c r="DO673"/>
      <c r="DP673"/>
      <c r="DQ673"/>
      <c r="DR673"/>
      <c r="DS673"/>
      <c r="DT673"/>
      <c r="DU673"/>
      <c r="DV673"/>
    </row>
    <row r="674" spans="118:126" x14ac:dyDescent="0.25">
      <c r="DN674"/>
      <c r="DO674"/>
      <c r="DP674"/>
      <c r="DQ674"/>
      <c r="DR674"/>
      <c r="DS674"/>
      <c r="DT674"/>
      <c r="DU674"/>
      <c r="DV674"/>
    </row>
    <row r="675" spans="118:126" x14ac:dyDescent="0.25">
      <c r="DN675"/>
      <c r="DO675"/>
      <c r="DP675"/>
      <c r="DQ675"/>
      <c r="DR675"/>
      <c r="DS675"/>
      <c r="DT675"/>
      <c r="DU675"/>
      <c r="DV675"/>
    </row>
    <row r="676" spans="118:126" x14ac:dyDescent="0.25">
      <c r="DN676"/>
      <c r="DO676"/>
      <c r="DP676"/>
      <c r="DQ676"/>
      <c r="DR676"/>
      <c r="DS676"/>
      <c r="DT676"/>
      <c r="DU676"/>
      <c r="DV676"/>
    </row>
    <row r="677" spans="118:126" x14ac:dyDescent="0.25">
      <c r="DN677"/>
      <c r="DO677"/>
      <c r="DP677"/>
      <c r="DQ677"/>
      <c r="DR677"/>
      <c r="DS677"/>
      <c r="DT677"/>
      <c r="DU677"/>
      <c r="DV677"/>
    </row>
    <row r="678" spans="118:126" x14ac:dyDescent="0.25">
      <c r="DN678"/>
      <c r="DO678"/>
      <c r="DP678"/>
      <c r="DQ678"/>
      <c r="DR678"/>
      <c r="DS678"/>
      <c r="DT678"/>
      <c r="DU678"/>
      <c r="DV678"/>
    </row>
    <row r="679" spans="118:126" x14ac:dyDescent="0.25">
      <c r="DN679"/>
      <c r="DO679"/>
      <c r="DP679"/>
      <c r="DQ679"/>
      <c r="DR679"/>
      <c r="DS679"/>
      <c r="DT679"/>
      <c r="DU679"/>
      <c r="DV679"/>
    </row>
    <row r="680" spans="118:126" x14ac:dyDescent="0.25">
      <c r="DN680"/>
      <c r="DO680"/>
      <c r="DP680"/>
      <c r="DQ680"/>
      <c r="DR680"/>
      <c r="DS680"/>
      <c r="DT680"/>
      <c r="DU680"/>
      <c r="DV680"/>
    </row>
    <row r="681" spans="118:126" x14ac:dyDescent="0.25">
      <c r="DN681"/>
      <c r="DO681"/>
      <c r="DP681"/>
      <c r="DQ681"/>
      <c r="DR681"/>
      <c r="DS681"/>
      <c r="DT681"/>
      <c r="DU681"/>
      <c r="DV681"/>
    </row>
    <row r="682" spans="118:126" x14ac:dyDescent="0.25">
      <c r="DN682"/>
      <c r="DO682"/>
      <c r="DP682"/>
      <c r="DQ682"/>
      <c r="DR682"/>
      <c r="DS682"/>
      <c r="DT682"/>
      <c r="DU682"/>
      <c r="DV682"/>
    </row>
    <row r="683" spans="118:126" x14ac:dyDescent="0.25">
      <c r="DN683"/>
      <c r="DO683"/>
      <c r="DP683"/>
      <c r="DQ683"/>
      <c r="DR683"/>
      <c r="DS683"/>
      <c r="DT683"/>
      <c r="DU683"/>
      <c r="DV683"/>
    </row>
    <row r="684" spans="118:126" x14ac:dyDescent="0.25">
      <c r="DN684"/>
      <c r="DO684"/>
      <c r="DP684"/>
      <c r="DQ684"/>
      <c r="DR684"/>
      <c r="DS684"/>
      <c r="DT684"/>
      <c r="DU684"/>
      <c r="DV684"/>
    </row>
    <row r="685" spans="118:126" x14ac:dyDescent="0.25">
      <c r="DN685"/>
      <c r="DO685"/>
      <c r="DP685"/>
      <c r="DQ685"/>
      <c r="DR685"/>
      <c r="DS685"/>
      <c r="DT685"/>
      <c r="DU685"/>
      <c r="DV685"/>
    </row>
    <row r="686" spans="118:126" x14ac:dyDescent="0.25">
      <c r="DN686"/>
      <c r="DO686"/>
      <c r="DP686"/>
      <c r="DQ686"/>
      <c r="DR686"/>
      <c r="DS686"/>
      <c r="DT686"/>
      <c r="DU686"/>
      <c r="DV686"/>
    </row>
    <row r="687" spans="118:126" x14ac:dyDescent="0.25">
      <c r="DN687"/>
      <c r="DO687"/>
      <c r="DP687"/>
      <c r="DQ687"/>
      <c r="DR687"/>
      <c r="DS687"/>
      <c r="DT687"/>
      <c r="DU687"/>
      <c r="DV687"/>
    </row>
    <row r="688" spans="118:126" x14ac:dyDescent="0.25">
      <c r="DN688"/>
      <c r="DO688"/>
      <c r="DP688"/>
      <c r="DQ688"/>
      <c r="DR688"/>
      <c r="DS688"/>
      <c r="DT688"/>
      <c r="DU688"/>
      <c r="DV688"/>
    </row>
    <row r="689" spans="118:126" x14ac:dyDescent="0.25">
      <c r="DN689"/>
      <c r="DO689"/>
      <c r="DP689"/>
      <c r="DQ689"/>
      <c r="DR689"/>
      <c r="DS689"/>
      <c r="DT689"/>
      <c r="DU689"/>
      <c r="DV689"/>
    </row>
    <row r="690" spans="118:126" x14ac:dyDescent="0.25">
      <c r="DN690"/>
      <c r="DO690"/>
      <c r="DP690"/>
      <c r="DQ690"/>
      <c r="DR690"/>
      <c r="DS690"/>
      <c r="DT690"/>
      <c r="DU690"/>
      <c r="DV690"/>
    </row>
    <row r="691" spans="118:126" x14ac:dyDescent="0.25">
      <c r="DN691"/>
      <c r="DO691"/>
      <c r="DP691"/>
      <c r="DQ691"/>
      <c r="DR691"/>
      <c r="DS691"/>
      <c r="DT691"/>
      <c r="DU691"/>
      <c r="DV691"/>
    </row>
    <row r="692" spans="118:126" x14ac:dyDescent="0.25">
      <c r="DN692"/>
      <c r="DO692"/>
      <c r="DP692"/>
      <c r="DQ692"/>
      <c r="DR692"/>
      <c r="DS692"/>
      <c r="DT692"/>
      <c r="DU692"/>
      <c r="DV692"/>
    </row>
    <row r="693" spans="118:126" x14ac:dyDescent="0.25">
      <c r="DN693"/>
      <c r="DO693"/>
      <c r="DP693"/>
      <c r="DQ693"/>
      <c r="DR693"/>
      <c r="DS693"/>
      <c r="DT693"/>
      <c r="DU693"/>
      <c r="DV693"/>
    </row>
    <row r="694" spans="118:126" x14ac:dyDescent="0.25">
      <c r="DN694"/>
      <c r="DO694"/>
      <c r="DP694"/>
      <c r="DQ694"/>
      <c r="DR694"/>
      <c r="DS694"/>
      <c r="DT694"/>
      <c r="DU694"/>
      <c r="DV694"/>
    </row>
    <row r="695" spans="118:126" x14ac:dyDescent="0.25">
      <c r="DN695"/>
      <c r="DO695"/>
      <c r="DP695"/>
      <c r="DQ695"/>
      <c r="DR695"/>
      <c r="DS695"/>
      <c r="DT695"/>
      <c r="DU695"/>
      <c r="DV695"/>
    </row>
    <row r="696" spans="118:126" x14ac:dyDescent="0.25">
      <c r="DN696"/>
      <c r="DO696"/>
      <c r="DP696"/>
      <c r="DQ696"/>
      <c r="DR696"/>
      <c r="DS696"/>
      <c r="DT696"/>
      <c r="DU696"/>
      <c r="DV696"/>
    </row>
    <row r="697" spans="118:126" x14ac:dyDescent="0.25">
      <c r="DN697"/>
      <c r="DO697"/>
      <c r="DP697"/>
      <c r="DQ697"/>
      <c r="DR697"/>
      <c r="DS697"/>
      <c r="DT697"/>
      <c r="DU697"/>
      <c r="DV697"/>
    </row>
    <row r="698" spans="118:126" x14ac:dyDescent="0.25">
      <c r="DN698"/>
      <c r="DO698"/>
      <c r="DP698"/>
      <c r="DQ698"/>
      <c r="DR698"/>
      <c r="DS698"/>
      <c r="DT698"/>
      <c r="DU698"/>
      <c r="DV698"/>
    </row>
    <row r="699" spans="118:126" x14ac:dyDescent="0.25">
      <c r="DN699"/>
      <c r="DO699"/>
      <c r="DP699"/>
      <c r="DQ699"/>
      <c r="DR699"/>
      <c r="DS699"/>
      <c r="DT699"/>
      <c r="DU699"/>
      <c r="DV699"/>
    </row>
    <row r="700" spans="118:126" x14ac:dyDescent="0.25">
      <c r="DN700"/>
      <c r="DO700"/>
      <c r="DP700"/>
      <c r="DQ700"/>
      <c r="DR700"/>
      <c r="DS700"/>
      <c r="DT700"/>
      <c r="DU700"/>
      <c r="DV700"/>
    </row>
    <row r="701" spans="118:126" x14ac:dyDescent="0.25">
      <c r="DN701"/>
      <c r="DO701"/>
      <c r="DP701"/>
      <c r="DQ701"/>
      <c r="DR701"/>
      <c r="DS701"/>
      <c r="DT701"/>
      <c r="DU701"/>
      <c r="DV701"/>
    </row>
    <row r="702" spans="118:126" x14ac:dyDescent="0.25">
      <c r="DN702"/>
      <c r="DO702"/>
      <c r="DP702"/>
      <c r="DQ702"/>
      <c r="DR702"/>
      <c r="DS702"/>
      <c r="DT702"/>
      <c r="DU702"/>
      <c r="DV702"/>
    </row>
    <row r="703" spans="118:126" x14ac:dyDescent="0.25">
      <c r="DN703"/>
      <c r="DO703"/>
      <c r="DP703"/>
      <c r="DQ703"/>
      <c r="DR703"/>
      <c r="DS703"/>
      <c r="DT703"/>
      <c r="DU703"/>
      <c r="DV703"/>
    </row>
    <row r="704" spans="118:126" x14ac:dyDescent="0.25">
      <c r="DN704"/>
      <c r="DO704"/>
      <c r="DP704"/>
      <c r="DQ704"/>
      <c r="DR704"/>
      <c r="DS704"/>
      <c r="DT704"/>
      <c r="DU704"/>
      <c r="DV704"/>
    </row>
    <row r="705" spans="118:126" x14ac:dyDescent="0.25">
      <c r="DN705"/>
      <c r="DO705"/>
      <c r="DP705"/>
      <c r="DQ705"/>
      <c r="DR705"/>
      <c r="DS705"/>
      <c r="DT705"/>
      <c r="DU705"/>
      <c r="DV705"/>
    </row>
    <row r="706" spans="118:126" x14ac:dyDescent="0.25">
      <c r="DN706"/>
      <c r="DO706"/>
      <c r="DP706"/>
      <c r="DQ706"/>
      <c r="DR706"/>
      <c r="DS706"/>
      <c r="DT706"/>
      <c r="DU706"/>
      <c r="DV706"/>
    </row>
    <row r="707" spans="118:126" x14ac:dyDescent="0.25">
      <c r="DN707"/>
      <c r="DO707"/>
      <c r="DP707"/>
      <c r="DQ707"/>
      <c r="DR707"/>
      <c r="DS707"/>
      <c r="DT707"/>
      <c r="DU707"/>
      <c r="DV707"/>
    </row>
    <row r="708" spans="118:126" x14ac:dyDescent="0.25">
      <c r="DN708"/>
      <c r="DO708"/>
      <c r="DP708"/>
      <c r="DQ708"/>
      <c r="DR708"/>
      <c r="DS708"/>
      <c r="DT708"/>
      <c r="DU708"/>
      <c r="DV708"/>
    </row>
    <row r="709" spans="118:126" x14ac:dyDescent="0.25">
      <c r="DN709"/>
      <c r="DO709"/>
      <c r="DP709"/>
      <c r="DQ709"/>
      <c r="DR709"/>
      <c r="DS709"/>
      <c r="DT709"/>
      <c r="DU709"/>
      <c r="DV709"/>
    </row>
    <row r="710" spans="118:126" x14ac:dyDescent="0.25">
      <c r="DN710"/>
      <c r="DO710"/>
      <c r="DP710"/>
      <c r="DQ710"/>
      <c r="DR710"/>
      <c r="DS710"/>
      <c r="DT710"/>
      <c r="DU710"/>
      <c r="DV710"/>
    </row>
    <row r="711" spans="118:126" x14ac:dyDescent="0.25">
      <c r="DN711"/>
      <c r="DO711"/>
      <c r="DP711"/>
      <c r="DQ711"/>
      <c r="DR711"/>
      <c r="DS711"/>
      <c r="DT711"/>
      <c r="DU711"/>
      <c r="DV711"/>
    </row>
    <row r="712" spans="118:126" x14ac:dyDescent="0.25">
      <c r="DN712"/>
      <c r="DO712"/>
      <c r="DP712"/>
      <c r="DQ712"/>
      <c r="DR712"/>
      <c r="DS712"/>
      <c r="DT712"/>
      <c r="DU712"/>
      <c r="DV712"/>
    </row>
    <row r="713" spans="118:126" x14ac:dyDescent="0.25">
      <c r="DN713"/>
      <c r="DO713"/>
      <c r="DP713"/>
      <c r="DQ713"/>
      <c r="DR713"/>
      <c r="DS713"/>
      <c r="DT713"/>
      <c r="DU713"/>
      <c r="DV713"/>
    </row>
    <row r="714" spans="118:126" x14ac:dyDescent="0.25">
      <c r="DN714"/>
      <c r="DO714"/>
      <c r="DP714"/>
      <c r="DQ714"/>
      <c r="DR714"/>
      <c r="DS714"/>
      <c r="DT714"/>
      <c r="DU714"/>
      <c r="DV714"/>
    </row>
    <row r="715" spans="118:126" x14ac:dyDescent="0.25">
      <c r="DN715"/>
      <c r="DO715"/>
      <c r="DP715"/>
      <c r="DQ715"/>
      <c r="DR715"/>
      <c r="DS715"/>
      <c r="DT715"/>
      <c r="DU715"/>
      <c r="DV715"/>
    </row>
    <row r="716" spans="118:126" x14ac:dyDescent="0.25">
      <c r="DN716"/>
      <c r="DO716"/>
      <c r="DP716"/>
      <c r="DQ716"/>
      <c r="DR716"/>
      <c r="DS716"/>
      <c r="DT716"/>
      <c r="DU716"/>
      <c r="DV716"/>
    </row>
    <row r="717" spans="118:126" x14ac:dyDescent="0.25">
      <c r="DN717"/>
      <c r="DO717"/>
      <c r="DP717"/>
      <c r="DQ717"/>
      <c r="DR717"/>
      <c r="DS717"/>
      <c r="DT717"/>
      <c r="DU717"/>
      <c r="DV717"/>
    </row>
    <row r="718" spans="118:126" x14ac:dyDescent="0.25">
      <c r="DN718"/>
      <c r="DO718"/>
      <c r="DP718"/>
      <c r="DQ718"/>
      <c r="DR718"/>
      <c r="DS718"/>
      <c r="DT718"/>
      <c r="DU718"/>
      <c r="DV718"/>
    </row>
    <row r="719" spans="118:126" x14ac:dyDescent="0.25">
      <c r="DN719"/>
      <c r="DO719"/>
      <c r="DP719"/>
      <c r="DQ719"/>
      <c r="DR719"/>
      <c r="DS719"/>
      <c r="DT719"/>
      <c r="DU719"/>
      <c r="DV719"/>
    </row>
    <row r="720" spans="118:126" x14ac:dyDescent="0.25">
      <c r="DN720"/>
      <c r="DO720"/>
      <c r="DP720"/>
      <c r="DQ720"/>
      <c r="DR720"/>
      <c r="DS720"/>
      <c r="DT720"/>
      <c r="DU720"/>
      <c r="DV720"/>
    </row>
    <row r="721" spans="118:126" x14ac:dyDescent="0.25">
      <c r="DN721"/>
      <c r="DO721"/>
      <c r="DP721"/>
      <c r="DQ721"/>
      <c r="DR721"/>
      <c r="DS721"/>
      <c r="DT721"/>
      <c r="DU721"/>
      <c r="DV721"/>
    </row>
    <row r="722" spans="118:126" x14ac:dyDescent="0.25">
      <c r="DN722"/>
      <c r="DO722"/>
      <c r="DP722"/>
      <c r="DQ722"/>
      <c r="DR722"/>
      <c r="DS722"/>
      <c r="DT722"/>
      <c r="DU722"/>
      <c r="DV722"/>
    </row>
    <row r="723" spans="118:126" x14ac:dyDescent="0.25">
      <c r="DN723"/>
      <c r="DO723"/>
      <c r="DP723"/>
      <c r="DQ723"/>
      <c r="DR723"/>
      <c r="DS723"/>
      <c r="DT723"/>
      <c r="DU723"/>
      <c r="DV723"/>
    </row>
    <row r="724" spans="118:126" x14ac:dyDescent="0.25">
      <c r="DN724"/>
      <c r="DO724"/>
      <c r="DP724"/>
      <c r="DQ724"/>
      <c r="DR724"/>
      <c r="DS724"/>
      <c r="DT724"/>
      <c r="DU724"/>
      <c r="DV724"/>
    </row>
    <row r="725" spans="118:126" x14ac:dyDescent="0.25">
      <c r="DN725"/>
      <c r="DO725"/>
      <c r="DP725"/>
      <c r="DQ725"/>
      <c r="DR725"/>
      <c r="DS725"/>
      <c r="DT725"/>
      <c r="DU725"/>
      <c r="DV725"/>
    </row>
    <row r="726" spans="118:126" x14ac:dyDescent="0.25">
      <c r="DN726"/>
      <c r="DO726"/>
      <c r="DP726"/>
      <c r="DQ726"/>
      <c r="DR726"/>
      <c r="DS726"/>
      <c r="DT726"/>
      <c r="DU726"/>
      <c r="DV726"/>
    </row>
    <row r="727" spans="118:126" x14ac:dyDescent="0.25">
      <c r="DN727"/>
      <c r="DO727"/>
      <c r="DP727"/>
      <c r="DQ727"/>
      <c r="DR727"/>
      <c r="DS727"/>
      <c r="DT727"/>
      <c r="DU727"/>
      <c r="DV727"/>
    </row>
    <row r="728" spans="118:126" x14ac:dyDescent="0.25">
      <c r="DN728"/>
      <c r="DO728"/>
      <c r="DP728"/>
      <c r="DQ728"/>
      <c r="DR728"/>
      <c r="DS728"/>
      <c r="DT728"/>
      <c r="DU728"/>
      <c r="DV728"/>
    </row>
    <row r="729" spans="118:126" x14ac:dyDescent="0.25">
      <c r="DN729"/>
      <c r="DO729"/>
      <c r="DP729"/>
      <c r="DQ729"/>
      <c r="DR729"/>
      <c r="DS729"/>
      <c r="DT729"/>
      <c r="DU729"/>
      <c r="DV729"/>
    </row>
    <row r="730" spans="118:126" x14ac:dyDescent="0.25">
      <c r="DN730"/>
      <c r="DO730"/>
      <c r="DP730"/>
      <c r="DQ730"/>
      <c r="DR730"/>
      <c r="DS730"/>
      <c r="DT730"/>
      <c r="DU730"/>
      <c r="DV730"/>
    </row>
    <row r="731" spans="118:126" x14ac:dyDescent="0.25">
      <c r="DN731"/>
      <c r="DO731"/>
      <c r="DP731"/>
      <c r="DQ731"/>
      <c r="DR731"/>
      <c r="DS731"/>
      <c r="DT731"/>
      <c r="DU731"/>
      <c r="DV731"/>
    </row>
    <row r="732" spans="118:126" x14ac:dyDescent="0.25">
      <c r="DN732"/>
      <c r="DO732"/>
      <c r="DP732"/>
      <c r="DQ732"/>
      <c r="DR732"/>
      <c r="DS732"/>
      <c r="DT732"/>
      <c r="DU732"/>
      <c r="DV732"/>
    </row>
    <row r="733" spans="118:126" x14ac:dyDescent="0.25">
      <c r="DN733"/>
      <c r="DO733"/>
      <c r="DP733"/>
      <c r="DQ733"/>
      <c r="DR733"/>
      <c r="DS733"/>
      <c r="DT733"/>
      <c r="DU733"/>
      <c r="DV733"/>
    </row>
    <row r="734" spans="118:126" x14ac:dyDescent="0.25">
      <c r="DN734"/>
      <c r="DO734"/>
      <c r="DP734"/>
      <c r="DQ734"/>
      <c r="DR734"/>
      <c r="DS734"/>
      <c r="DT734"/>
      <c r="DU734"/>
      <c r="DV734"/>
    </row>
    <row r="735" spans="118:126" x14ac:dyDescent="0.25">
      <c r="DN735"/>
      <c r="DO735"/>
      <c r="DP735"/>
      <c r="DQ735"/>
      <c r="DR735"/>
      <c r="DS735"/>
      <c r="DT735"/>
      <c r="DU735"/>
      <c r="DV735"/>
    </row>
    <row r="736" spans="118:126" x14ac:dyDescent="0.25">
      <c r="DN736"/>
      <c r="DO736"/>
      <c r="DP736"/>
      <c r="DQ736"/>
      <c r="DR736"/>
      <c r="DS736"/>
      <c r="DT736"/>
      <c r="DU736"/>
      <c r="DV736"/>
    </row>
    <row r="737" spans="118:126" x14ac:dyDescent="0.25">
      <c r="DN737"/>
      <c r="DO737"/>
      <c r="DP737"/>
      <c r="DQ737"/>
      <c r="DR737"/>
      <c r="DS737"/>
      <c r="DT737"/>
      <c r="DU737"/>
      <c r="DV737"/>
    </row>
    <row r="738" spans="118:126" x14ac:dyDescent="0.25">
      <c r="DN738"/>
      <c r="DO738"/>
      <c r="DP738"/>
      <c r="DQ738"/>
      <c r="DR738"/>
      <c r="DS738"/>
      <c r="DT738"/>
      <c r="DU738"/>
      <c r="DV738"/>
    </row>
    <row r="739" spans="118:126" x14ac:dyDescent="0.25">
      <c r="DN739"/>
      <c r="DO739"/>
      <c r="DP739"/>
      <c r="DQ739"/>
      <c r="DR739"/>
      <c r="DS739"/>
      <c r="DT739"/>
      <c r="DU739"/>
      <c r="DV739"/>
    </row>
    <row r="740" spans="118:126" x14ac:dyDescent="0.25">
      <c r="DN740"/>
      <c r="DO740"/>
      <c r="DP740"/>
      <c r="DQ740"/>
      <c r="DR740"/>
      <c r="DS740"/>
      <c r="DT740"/>
      <c r="DU740"/>
      <c r="DV740"/>
    </row>
    <row r="741" spans="118:126" x14ac:dyDescent="0.25">
      <c r="DN741"/>
      <c r="DO741"/>
      <c r="DP741"/>
      <c r="DQ741"/>
      <c r="DR741"/>
      <c r="DS741"/>
      <c r="DT741"/>
      <c r="DU741"/>
      <c r="DV741"/>
    </row>
    <row r="742" spans="118:126" x14ac:dyDescent="0.25">
      <c r="DN742"/>
      <c r="DO742"/>
      <c r="DP742"/>
      <c r="DQ742"/>
      <c r="DR742"/>
      <c r="DS742"/>
      <c r="DT742"/>
      <c r="DU742"/>
      <c r="DV742"/>
    </row>
    <row r="743" spans="118:126" x14ac:dyDescent="0.25">
      <c r="DN743"/>
      <c r="DO743"/>
      <c r="DP743"/>
      <c r="DQ743"/>
      <c r="DR743"/>
      <c r="DS743"/>
      <c r="DT743"/>
      <c r="DU743"/>
      <c r="DV743"/>
    </row>
    <row r="744" spans="118:126" x14ac:dyDescent="0.25">
      <c r="DN744"/>
      <c r="DO744"/>
      <c r="DP744"/>
      <c r="DQ744"/>
      <c r="DR744"/>
      <c r="DS744"/>
      <c r="DT744"/>
      <c r="DU744"/>
      <c r="DV744"/>
    </row>
    <row r="745" spans="118:126" x14ac:dyDescent="0.25">
      <c r="DN745"/>
      <c r="DO745"/>
      <c r="DP745"/>
      <c r="DQ745"/>
      <c r="DR745"/>
      <c r="DS745"/>
      <c r="DT745"/>
      <c r="DU745"/>
      <c r="DV745"/>
    </row>
    <row r="746" spans="118:126" x14ac:dyDescent="0.25">
      <c r="DN746"/>
      <c r="DO746"/>
      <c r="DP746"/>
      <c r="DQ746"/>
      <c r="DR746"/>
      <c r="DS746"/>
      <c r="DT746"/>
      <c r="DU746"/>
      <c r="DV746"/>
    </row>
    <row r="747" spans="118:126" x14ac:dyDescent="0.25">
      <c r="DN747"/>
      <c r="DO747"/>
      <c r="DP747"/>
      <c r="DQ747"/>
      <c r="DR747"/>
      <c r="DS747"/>
      <c r="DT747"/>
      <c r="DU747"/>
      <c r="DV747"/>
    </row>
    <row r="748" spans="118:126" x14ac:dyDescent="0.25">
      <c r="DN748"/>
      <c r="DO748"/>
      <c r="DP748"/>
      <c r="DQ748"/>
      <c r="DR748"/>
      <c r="DS748"/>
      <c r="DT748"/>
      <c r="DU748"/>
      <c r="DV748"/>
    </row>
    <row r="749" spans="118:126" x14ac:dyDescent="0.25">
      <c r="DN749"/>
      <c r="DO749"/>
      <c r="DP749"/>
      <c r="DQ749"/>
      <c r="DR749"/>
      <c r="DS749"/>
      <c r="DT749"/>
      <c r="DU749"/>
      <c r="DV749"/>
    </row>
    <row r="750" spans="118:126" x14ac:dyDescent="0.25">
      <c r="DN750"/>
      <c r="DO750"/>
      <c r="DP750"/>
      <c r="DQ750"/>
      <c r="DR750"/>
      <c r="DS750"/>
      <c r="DT750"/>
      <c r="DU750"/>
      <c r="DV750"/>
    </row>
    <row r="751" spans="118:126" x14ac:dyDescent="0.25">
      <c r="DN751"/>
      <c r="DO751"/>
      <c r="DP751"/>
      <c r="DQ751"/>
      <c r="DR751"/>
      <c r="DS751"/>
      <c r="DT751"/>
      <c r="DU751"/>
      <c r="DV751"/>
    </row>
    <row r="752" spans="118:126" x14ac:dyDescent="0.25">
      <c r="DN752"/>
      <c r="DO752"/>
      <c r="DP752"/>
      <c r="DQ752"/>
      <c r="DR752"/>
      <c r="DS752"/>
      <c r="DT752"/>
      <c r="DU752"/>
      <c r="DV752"/>
    </row>
    <row r="753" spans="118:126" x14ac:dyDescent="0.25">
      <c r="DN753"/>
      <c r="DO753"/>
      <c r="DP753"/>
      <c r="DQ753"/>
      <c r="DR753"/>
      <c r="DS753"/>
      <c r="DT753"/>
      <c r="DU753"/>
      <c r="DV753"/>
    </row>
    <row r="754" spans="118:126" x14ac:dyDescent="0.25">
      <c r="DN754"/>
      <c r="DO754"/>
      <c r="DP754"/>
      <c r="DQ754"/>
      <c r="DR754"/>
      <c r="DS754"/>
      <c r="DT754"/>
      <c r="DU754"/>
      <c r="DV754"/>
    </row>
    <row r="755" spans="118:126" x14ac:dyDescent="0.25">
      <c r="DN755"/>
      <c r="DO755"/>
      <c r="DP755"/>
      <c r="DQ755"/>
      <c r="DR755"/>
      <c r="DS755"/>
      <c r="DT755"/>
      <c r="DU755"/>
      <c r="DV755"/>
    </row>
    <row r="756" spans="118:126" x14ac:dyDescent="0.25">
      <c r="DN756"/>
      <c r="DO756"/>
      <c r="DP756"/>
      <c r="DQ756"/>
      <c r="DR756"/>
      <c r="DS756"/>
      <c r="DT756"/>
      <c r="DU756"/>
      <c r="DV756"/>
    </row>
    <row r="757" spans="118:126" x14ac:dyDescent="0.25">
      <c r="DN757"/>
      <c r="DO757"/>
      <c r="DP757"/>
      <c r="DQ757"/>
      <c r="DR757"/>
      <c r="DS757"/>
      <c r="DT757"/>
      <c r="DU757"/>
      <c r="DV757"/>
    </row>
    <row r="758" spans="118:126" x14ac:dyDescent="0.25">
      <c r="DN758"/>
      <c r="DO758"/>
      <c r="DP758"/>
      <c r="DQ758"/>
      <c r="DR758"/>
      <c r="DS758"/>
      <c r="DT758"/>
      <c r="DU758"/>
      <c r="DV758"/>
    </row>
    <row r="759" spans="118:126" x14ac:dyDescent="0.25">
      <c r="DN759"/>
      <c r="DO759"/>
      <c r="DP759"/>
      <c r="DQ759"/>
      <c r="DR759"/>
      <c r="DS759"/>
      <c r="DT759"/>
      <c r="DU759"/>
      <c r="DV759"/>
    </row>
    <row r="760" spans="118:126" x14ac:dyDescent="0.25">
      <c r="DN760"/>
      <c r="DO760"/>
      <c r="DP760"/>
      <c r="DQ760"/>
      <c r="DR760"/>
      <c r="DS760"/>
      <c r="DT760"/>
      <c r="DU760"/>
      <c r="DV760"/>
    </row>
    <row r="761" spans="118:126" x14ac:dyDescent="0.25">
      <c r="DN761"/>
      <c r="DO761"/>
      <c r="DP761"/>
      <c r="DQ761"/>
      <c r="DR761"/>
      <c r="DS761"/>
      <c r="DT761"/>
      <c r="DU761"/>
      <c r="DV761"/>
    </row>
    <row r="762" spans="118:126" x14ac:dyDescent="0.25">
      <c r="DN762"/>
      <c r="DO762"/>
      <c r="DP762"/>
      <c r="DQ762"/>
      <c r="DR762"/>
      <c r="DS762"/>
      <c r="DT762"/>
      <c r="DU762"/>
      <c r="DV762"/>
    </row>
    <row r="763" spans="118:126" x14ac:dyDescent="0.25">
      <c r="DN763"/>
      <c r="DO763"/>
      <c r="DP763"/>
      <c r="DQ763"/>
      <c r="DR763"/>
      <c r="DS763"/>
      <c r="DT763"/>
      <c r="DU763"/>
      <c r="DV763"/>
    </row>
    <row r="764" spans="118:126" x14ac:dyDescent="0.25">
      <c r="DN764"/>
      <c r="DO764"/>
      <c r="DP764"/>
      <c r="DQ764"/>
      <c r="DR764"/>
      <c r="DS764"/>
      <c r="DT764"/>
      <c r="DU764"/>
      <c r="DV764"/>
    </row>
    <row r="765" spans="118:126" x14ac:dyDescent="0.25">
      <c r="DN765"/>
      <c r="DO765"/>
      <c r="DP765"/>
      <c r="DQ765"/>
      <c r="DR765"/>
      <c r="DS765"/>
      <c r="DT765"/>
      <c r="DU765"/>
      <c r="DV765"/>
    </row>
    <row r="766" spans="118:126" x14ac:dyDescent="0.25">
      <c r="DN766"/>
      <c r="DO766"/>
      <c r="DP766"/>
      <c r="DQ766"/>
      <c r="DR766"/>
      <c r="DS766"/>
      <c r="DT766"/>
      <c r="DU766"/>
      <c r="DV766"/>
    </row>
    <row r="767" spans="118:126" x14ac:dyDescent="0.25">
      <c r="DN767"/>
      <c r="DO767"/>
      <c r="DP767"/>
      <c r="DQ767"/>
      <c r="DR767"/>
      <c r="DS767"/>
      <c r="DT767"/>
      <c r="DU767"/>
      <c r="DV767"/>
    </row>
    <row r="768" spans="118:126" x14ac:dyDescent="0.25">
      <c r="DN768"/>
      <c r="DO768"/>
      <c r="DP768"/>
      <c r="DQ768"/>
      <c r="DR768"/>
      <c r="DS768"/>
      <c r="DT768"/>
      <c r="DU768"/>
      <c r="DV768"/>
    </row>
    <row r="769" spans="118:126" x14ac:dyDescent="0.25">
      <c r="DN769"/>
      <c r="DO769"/>
      <c r="DP769"/>
      <c r="DQ769"/>
      <c r="DR769"/>
      <c r="DS769"/>
      <c r="DT769"/>
      <c r="DU769"/>
      <c r="DV769"/>
    </row>
    <row r="770" spans="118:126" x14ac:dyDescent="0.25">
      <c r="DN770"/>
      <c r="DO770"/>
      <c r="DP770"/>
      <c r="DQ770"/>
      <c r="DR770"/>
      <c r="DS770"/>
      <c r="DT770"/>
      <c r="DU770"/>
      <c r="DV770"/>
    </row>
    <row r="771" spans="118:126" x14ac:dyDescent="0.25">
      <c r="DN771"/>
      <c r="DO771"/>
      <c r="DP771"/>
      <c r="DQ771"/>
      <c r="DR771"/>
      <c r="DS771"/>
      <c r="DT771"/>
      <c r="DU771"/>
      <c r="DV771"/>
    </row>
    <row r="772" spans="118:126" x14ac:dyDescent="0.25">
      <c r="DN772"/>
      <c r="DO772"/>
      <c r="DP772"/>
      <c r="DQ772"/>
      <c r="DR772"/>
      <c r="DS772"/>
      <c r="DT772"/>
      <c r="DU772"/>
      <c r="DV772"/>
    </row>
    <row r="773" spans="118:126" x14ac:dyDescent="0.25">
      <c r="DN773"/>
      <c r="DO773"/>
      <c r="DP773"/>
      <c r="DQ773"/>
      <c r="DR773"/>
      <c r="DS773"/>
      <c r="DT773"/>
      <c r="DU773"/>
      <c r="DV773"/>
    </row>
    <row r="774" spans="118:126" x14ac:dyDescent="0.25">
      <c r="DN774"/>
      <c r="DO774"/>
      <c r="DP774"/>
      <c r="DQ774"/>
      <c r="DR774"/>
      <c r="DS774"/>
      <c r="DT774"/>
      <c r="DU774"/>
      <c r="DV774"/>
    </row>
    <row r="775" spans="118:126" x14ac:dyDescent="0.25">
      <c r="DN775"/>
      <c r="DO775"/>
      <c r="DP775"/>
      <c r="DQ775"/>
      <c r="DR775"/>
      <c r="DS775"/>
      <c r="DT775"/>
      <c r="DU775"/>
      <c r="DV775"/>
    </row>
    <row r="776" spans="118:126" x14ac:dyDescent="0.25">
      <c r="DN776"/>
      <c r="DO776"/>
      <c r="DP776"/>
      <c r="DQ776"/>
      <c r="DR776"/>
      <c r="DS776"/>
      <c r="DT776"/>
      <c r="DU776"/>
      <c r="DV776"/>
    </row>
    <row r="777" spans="118:126" x14ac:dyDescent="0.25">
      <c r="DN777"/>
      <c r="DO777"/>
      <c r="DP777"/>
      <c r="DQ777"/>
      <c r="DR777"/>
      <c r="DS777"/>
      <c r="DT777"/>
      <c r="DU777"/>
      <c r="DV777"/>
    </row>
    <row r="778" spans="118:126" x14ac:dyDescent="0.25">
      <c r="DN778"/>
      <c r="DO778"/>
      <c r="DP778"/>
      <c r="DQ778"/>
      <c r="DR778"/>
      <c r="DS778"/>
      <c r="DT778"/>
      <c r="DU778"/>
      <c r="DV778"/>
    </row>
    <row r="779" spans="118:126" x14ac:dyDescent="0.25">
      <c r="DN779"/>
      <c r="DO779"/>
      <c r="DP779"/>
      <c r="DQ779"/>
      <c r="DR779"/>
      <c r="DS779"/>
      <c r="DT779"/>
      <c r="DU779"/>
      <c r="DV779"/>
    </row>
    <row r="780" spans="118:126" x14ac:dyDescent="0.25">
      <c r="DN780"/>
      <c r="DO780"/>
      <c r="DP780"/>
      <c r="DQ780"/>
      <c r="DR780"/>
      <c r="DS780"/>
      <c r="DT780"/>
      <c r="DU780"/>
      <c r="DV780"/>
    </row>
    <row r="781" spans="118:126" x14ac:dyDescent="0.25">
      <c r="DN781"/>
      <c r="DO781"/>
      <c r="DP781"/>
      <c r="DQ781"/>
      <c r="DR781"/>
      <c r="DS781"/>
      <c r="DT781"/>
      <c r="DU781"/>
      <c r="DV781"/>
    </row>
    <row r="782" spans="118:126" x14ac:dyDescent="0.25">
      <c r="DN782"/>
      <c r="DO782"/>
      <c r="DP782"/>
      <c r="DQ782"/>
      <c r="DR782"/>
      <c r="DS782"/>
      <c r="DT782"/>
      <c r="DU782"/>
      <c r="DV782"/>
    </row>
    <row r="783" spans="118:126" x14ac:dyDescent="0.25">
      <c r="DN783"/>
      <c r="DO783"/>
      <c r="DP783"/>
      <c r="DQ783"/>
      <c r="DR783"/>
      <c r="DS783"/>
      <c r="DT783"/>
      <c r="DU783"/>
      <c r="DV783"/>
    </row>
    <row r="784" spans="118:126" x14ac:dyDescent="0.25">
      <c r="DN784"/>
      <c r="DO784"/>
      <c r="DP784"/>
      <c r="DQ784"/>
      <c r="DR784"/>
      <c r="DS784"/>
      <c r="DT784"/>
      <c r="DU784"/>
      <c r="DV784"/>
    </row>
    <row r="785" spans="118:126" x14ac:dyDescent="0.25">
      <c r="DN785"/>
      <c r="DO785"/>
      <c r="DP785"/>
      <c r="DQ785"/>
      <c r="DR785"/>
      <c r="DS785"/>
      <c r="DT785"/>
      <c r="DU785"/>
      <c r="DV785"/>
    </row>
    <row r="786" spans="118:126" x14ac:dyDescent="0.25">
      <c r="DN786"/>
      <c r="DO786"/>
      <c r="DP786"/>
      <c r="DQ786"/>
      <c r="DR786"/>
      <c r="DS786"/>
      <c r="DT786"/>
      <c r="DU786"/>
      <c r="DV786"/>
    </row>
    <row r="787" spans="118:126" x14ac:dyDescent="0.25">
      <c r="DN787"/>
      <c r="DO787"/>
      <c r="DP787"/>
      <c r="DQ787"/>
      <c r="DR787"/>
      <c r="DS787"/>
      <c r="DT787"/>
      <c r="DU787"/>
      <c r="DV787"/>
    </row>
    <row r="788" spans="118:126" x14ac:dyDescent="0.25">
      <c r="DN788"/>
      <c r="DO788"/>
      <c r="DP788"/>
      <c r="DQ788"/>
      <c r="DR788"/>
      <c r="DS788"/>
      <c r="DT788"/>
      <c r="DU788"/>
      <c r="DV788"/>
    </row>
    <row r="789" spans="118:126" x14ac:dyDescent="0.25">
      <c r="DN789"/>
      <c r="DO789"/>
      <c r="DP789"/>
      <c r="DQ789"/>
      <c r="DR789"/>
      <c r="DS789"/>
      <c r="DT789"/>
      <c r="DU789"/>
      <c r="DV789"/>
    </row>
    <row r="790" spans="118:126" x14ac:dyDescent="0.25">
      <c r="DN790"/>
      <c r="DO790"/>
      <c r="DP790"/>
      <c r="DQ790"/>
      <c r="DR790"/>
      <c r="DS790"/>
      <c r="DT790"/>
      <c r="DU790"/>
      <c r="DV790"/>
    </row>
    <row r="791" spans="118:126" x14ac:dyDescent="0.25">
      <c r="DN791"/>
      <c r="DO791"/>
      <c r="DP791"/>
      <c r="DQ791"/>
      <c r="DR791"/>
      <c r="DS791"/>
      <c r="DT791"/>
      <c r="DU791"/>
      <c r="DV791"/>
    </row>
    <row r="792" spans="118:126" x14ac:dyDescent="0.25">
      <c r="DN792"/>
      <c r="DO792"/>
      <c r="DP792"/>
      <c r="DQ792"/>
      <c r="DR792"/>
      <c r="DS792"/>
      <c r="DT792"/>
      <c r="DU792"/>
      <c r="DV792"/>
    </row>
    <row r="793" spans="118:126" x14ac:dyDescent="0.25">
      <c r="DN793"/>
      <c r="DO793"/>
      <c r="DP793"/>
      <c r="DQ793"/>
      <c r="DR793"/>
      <c r="DS793"/>
      <c r="DT793"/>
      <c r="DU793"/>
      <c r="DV793"/>
    </row>
    <row r="794" spans="118:126" x14ac:dyDescent="0.25">
      <c r="DN794"/>
      <c r="DO794"/>
      <c r="DP794"/>
      <c r="DQ794"/>
      <c r="DR794"/>
      <c r="DS794"/>
      <c r="DT794"/>
      <c r="DU794"/>
      <c r="DV794"/>
    </row>
    <row r="795" spans="118:126" x14ac:dyDescent="0.25">
      <c r="DN795"/>
      <c r="DO795"/>
      <c r="DP795"/>
      <c r="DQ795"/>
      <c r="DR795"/>
      <c r="DS795"/>
      <c r="DT795"/>
      <c r="DU795"/>
      <c r="DV795"/>
    </row>
    <row r="796" spans="118:126" x14ac:dyDescent="0.25">
      <c r="DN796"/>
      <c r="DO796"/>
      <c r="DP796"/>
      <c r="DQ796"/>
      <c r="DR796"/>
      <c r="DS796"/>
      <c r="DT796"/>
      <c r="DU796"/>
      <c r="DV796"/>
    </row>
    <row r="797" spans="118:126" x14ac:dyDescent="0.25">
      <c r="DN797"/>
      <c r="DO797"/>
      <c r="DP797"/>
      <c r="DQ797"/>
      <c r="DR797"/>
      <c r="DS797"/>
      <c r="DT797"/>
      <c r="DU797"/>
      <c r="DV797"/>
    </row>
    <row r="798" spans="118:126" x14ac:dyDescent="0.25">
      <c r="DN798"/>
      <c r="DO798"/>
      <c r="DP798"/>
      <c r="DQ798"/>
      <c r="DR798"/>
      <c r="DS798"/>
      <c r="DT798"/>
      <c r="DU798"/>
      <c r="DV798"/>
    </row>
    <row r="799" spans="118:126" x14ac:dyDescent="0.25">
      <c r="DN799"/>
      <c r="DO799"/>
      <c r="DP799"/>
      <c r="DQ799"/>
      <c r="DR799"/>
      <c r="DS799"/>
      <c r="DT799"/>
      <c r="DU799"/>
      <c r="DV799"/>
    </row>
    <row r="800" spans="118:126" x14ac:dyDescent="0.25">
      <c r="DN800"/>
      <c r="DO800"/>
      <c r="DP800"/>
      <c r="DQ800"/>
      <c r="DR800"/>
      <c r="DS800"/>
      <c r="DT800"/>
      <c r="DU800"/>
      <c r="DV800"/>
    </row>
    <row r="801" spans="118:126" x14ac:dyDescent="0.25">
      <c r="DN801"/>
      <c r="DO801"/>
      <c r="DP801"/>
      <c r="DQ801"/>
      <c r="DR801"/>
      <c r="DS801"/>
      <c r="DT801"/>
      <c r="DU801"/>
      <c r="DV801"/>
    </row>
    <row r="802" spans="118:126" x14ac:dyDescent="0.25">
      <c r="DN802"/>
      <c r="DO802"/>
      <c r="DP802"/>
      <c r="DQ802"/>
      <c r="DR802"/>
      <c r="DS802"/>
      <c r="DT802"/>
      <c r="DU802"/>
      <c r="DV802"/>
    </row>
    <row r="803" spans="118:126" x14ac:dyDescent="0.25">
      <c r="DN803"/>
      <c r="DO803"/>
      <c r="DP803"/>
      <c r="DQ803"/>
      <c r="DR803"/>
      <c r="DS803"/>
      <c r="DT803"/>
      <c r="DU803"/>
      <c r="DV803"/>
    </row>
    <row r="804" spans="118:126" x14ac:dyDescent="0.25">
      <c r="DN804"/>
      <c r="DO804"/>
      <c r="DP804"/>
      <c r="DQ804"/>
      <c r="DR804"/>
      <c r="DS804"/>
      <c r="DT804"/>
      <c r="DU804"/>
      <c r="DV804"/>
    </row>
    <row r="805" spans="118:126" x14ac:dyDescent="0.25">
      <c r="DN805"/>
      <c r="DO805"/>
      <c r="DP805"/>
      <c r="DQ805"/>
      <c r="DR805"/>
      <c r="DS805"/>
      <c r="DT805"/>
      <c r="DU805"/>
      <c r="DV805"/>
    </row>
    <row r="806" spans="118:126" x14ac:dyDescent="0.25">
      <c r="DN806"/>
      <c r="DO806"/>
      <c r="DP806"/>
      <c r="DQ806"/>
      <c r="DR806"/>
      <c r="DS806"/>
      <c r="DT806"/>
      <c r="DU806"/>
      <c r="DV806"/>
    </row>
    <row r="807" spans="118:126" x14ac:dyDescent="0.25">
      <c r="DN807"/>
      <c r="DO807"/>
      <c r="DP807"/>
      <c r="DQ807"/>
      <c r="DR807"/>
      <c r="DS807"/>
      <c r="DT807"/>
      <c r="DU807"/>
      <c r="DV807"/>
    </row>
    <row r="808" spans="118:126" x14ac:dyDescent="0.25">
      <c r="DN808"/>
      <c r="DO808"/>
      <c r="DP808"/>
      <c r="DQ808"/>
      <c r="DR808"/>
      <c r="DS808"/>
      <c r="DT808"/>
      <c r="DU808"/>
      <c r="DV808"/>
    </row>
    <row r="809" spans="118:126" x14ac:dyDescent="0.25">
      <c r="DN809"/>
      <c r="DO809"/>
      <c r="DP809"/>
      <c r="DQ809"/>
      <c r="DR809"/>
      <c r="DS809"/>
      <c r="DT809"/>
      <c r="DU809"/>
      <c r="DV809"/>
    </row>
    <row r="810" spans="118:126" x14ac:dyDescent="0.25">
      <c r="DN810"/>
      <c r="DO810"/>
      <c r="DP810"/>
      <c r="DQ810"/>
      <c r="DR810"/>
      <c r="DS810"/>
      <c r="DT810"/>
      <c r="DU810"/>
      <c r="DV810"/>
    </row>
    <row r="811" spans="118:126" x14ac:dyDescent="0.25">
      <c r="DN811"/>
      <c r="DO811"/>
      <c r="DP811"/>
      <c r="DQ811"/>
      <c r="DR811"/>
      <c r="DS811"/>
      <c r="DT811"/>
      <c r="DU811"/>
      <c r="DV811"/>
    </row>
    <row r="812" spans="118:126" x14ac:dyDescent="0.25">
      <c r="DN812"/>
      <c r="DO812"/>
      <c r="DP812"/>
      <c r="DQ812"/>
      <c r="DR812"/>
      <c r="DS812"/>
      <c r="DT812"/>
      <c r="DU812"/>
      <c r="DV812"/>
    </row>
    <row r="813" spans="118:126" x14ac:dyDescent="0.25">
      <c r="DN813"/>
      <c r="DO813"/>
      <c r="DP813"/>
      <c r="DQ813"/>
      <c r="DR813"/>
      <c r="DS813"/>
      <c r="DT813"/>
      <c r="DU813"/>
      <c r="DV813"/>
    </row>
    <row r="814" spans="118:126" x14ac:dyDescent="0.25">
      <c r="DN814"/>
      <c r="DO814"/>
      <c r="DP814"/>
      <c r="DQ814"/>
      <c r="DR814"/>
      <c r="DS814"/>
      <c r="DT814"/>
      <c r="DU814"/>
      <c r="DV814"/>
    </row>
    <row r="815" spans="118:126" x14ac:dyDescent="0.25">
      <c r="DN815"/>
      <c r="DO815"/>
      <c r="DP815"/>
      <c r="DQ815"/>
      <c r="DR815"/>
      <c r="DS815"/>
      <c r="DT815"/>
      <c r="DU815"/>
      <c r="DV815"/>
    </row>
    <row r="816" spans="118:126" x14ac:dyDescent="0.25">
      <c r="DN816"/>
      <c r="DO816"/>
      <c r="DP816"/>
      <c r="DQ816"/>
      <c r="DR816"/>
      <c r="DS816"/>
      <c r="DT816"/>
      <c r="DU816"/>
      <c r="DV816"/>
    </row>
    <row r="817" spans="118:126" x14ac:dyDescent="0.25">
      <c r="DN817"/>
      <c r="DO817"/>
      <c r="DP817"/>
      <c r="DQ817"/>
      <c r="DR817"/>
      <c r="DS817"/>
      <c r="DT817"/>
      <c r="DU817"/>
      <c r="DV817"/>
    </row>
    <row r="818" spans="118:126" x14ac:dyDescent="0.25">
      <c r="DN818"/>
      <c r="DO818"/>
      <c r="DP818"/>
      <c r="DQ818"/>
      <c r="DR818"/>
      <c r="DS818"/>
      <c r="DT818"/>
      <c r="DU818"/>
      <c r="DV818"/>
    </row>
    <row r="819" spans="118:126" x14ac:dyDescent="0.25">
      <c r="DN819"/>
      <c r="DO819"/>
      <c r="DP819"/>
      <c r="DQ819"/>
      <c r="DR819"/>
      <c r="DS819"/>
      <c r="DT819"/>
      <c r="DU819"/>
      <c r="DV819"/>
    </row>
    <row r="820" spans="118:126" x14ac:dyDescent="0.25">
      <c r="DN820"/>
      <c r="DO820"/>
      <c r="DP820"/>
      <c r="DQ820"/>
      <c r="DR820"/>
      <c r="DS820"/>
      <c r="DT820"/>
      <c r="DU820"/>
      <c r="DV820"/>
    </row>
    <row r="821" spans="118:126" x14ac:dyDescent="0.25">
      <c r="DN821"/>
      <c r="DO821"/>
      <c r="DP821"/>
      <c r="DQ821"/>
      <c r="DR821"/>
      <c r="DS821"/>
      <c r="DT821"/>
      <c r="DU821"/>
      <c r="DV821"/>
    </row>
    <row r="822" spans="118:126" x14ac:dyDescent="0.25">
      <c r="DN822"/>
      <c r="DO822"/>
      <c r="DP822"/>
      <c r="DQ822"/>
      <c r="DR822"/>
      <c r="DS822"/>
      <c r="DT822"/>
      <c r="DU822"/>
      <c r="DV822"/>
    </row>
    <row r="823" spans="118:126" x14ac:dyDescent="0.25">
      <c r="DN823"/>
      <c r="DO823"/>
      <c r="DP823"/>
      <c r="DQ823"/>
      <c r="DR823"/>
      <c r="DS823"/>
      <c r="DT823"/>
      <c r="DU823"/>
      <c r="DV823"/>
    </row>
    <row r="824" spans="118:126" x14ac:dyDescent="0.25">
      <c r="DN824"/>
      <c r="DO824"/>
      <c r="DP824"/>
      <c r="DQ824"/>
      <c r="DR824"/>
      <c r="DS824"/>
      <c r="DT824"/>
      <c r="DU824"/>
      <c r="DV824"/>
    </row>
    <row r="825" spans="118:126" x14ac:dyDescent="0.25">
      <c r="DN825"/>
      <c r="DO825"/>
      <c r="DP825"/>
      <c r="DQ825"/>
      <c r="DR825"/>
      <c r="DS825"/>
      <c r="DT825"/>
      <c r="DU825"/>
      <c r="DV825"/>
    </row>
    <row r="826" spans="118:126" x14ac:dyDescent="0.25">
      <c r="DN826"/>
      <c r="DO826"/>
      <c r="DP826"/>
      <c r="DQ826"/>
      <c r="DR826"/>
      <c r="DS826"/>
      <c r="DT826"/>
      <c r="DU826"/>
      <c r="DV826"/>
    </row>
    <row r="827" spans="118:126" x14ac:dyDescent="0.25">
      <c r="DN827"/>
      <c r="DO827"/>
      <c r="DP827"/>
      <c r="DQ827"/>
      <c r="DR827"/>
      <c r="DS827"/>
      <c r="DT827"/>
      <c r="DU827"/>
      <c r="DV827"/>
    </row>
    <row r="828" spans="118:126" x14ac:dyDescent="0.25">
      <c r="DN828"/>
      <c r="DO828"/>
      <c r="DP828"/>
      <c r="DQ828"/>
      <c r="DR828"/>
      <c r="DS828"/>
      <c r="DT828"/>
      <c r="DU828"/>
      <c r="DV828"/>
    </row>
    <row r="829" spans="118:126" x14ac:dyDescent="0.25">
      <c r="DN829"/>
      <c r="DO829"/>
      <c r="DP829"/>
      <c r="DQ829"/>
      <c r="DR829"/>
      <c r="DS829"/>
      <c r="DT829"/>
      <c r="DU829"/>
      <c r="DV829"/>
    </row>
    <row r="830" spans="118:126" x14ac:dyDescent="0.25">
      <c r="DN830"/>
      <c r="DO830"/>
      <c r="DP830"/>
      <c r="DQ830"/>
      <c r="DR830"/>
      <c r="DS830"/>
      <c r="DT830"/>
      <c r="DU830"/>
      <c r="DV830"/>
    </row>
    <row r="831" spans="118:126" x14ac:dyDescent="0.25">
      <c r="DN831"/>
      <c r="DO831"/>
      <c r="DP831"/>
      <c r="DQ831"/>
      <c r="DR831"/>
      <c r="DS831"/>
      <c r="DT831"/>
      <c r="DU831"/>
      <c r="DV831"/>
    </row>
    <row r="832" spans="118:126" x14ac:dyDescent="0.25">
      <c r="DN832"/>
      <c r="DO832"/>
      <c r="DP832"/>
      <c r="DQ832"/>
      <c r="DR832"/>
      <c r="DS832"/>
      <c r="DT832"/>
      <c r="DU832"/>
      <c r="DV832"/>
    </row>
    <row r="833" spans="118:126" x14ac:dyDescent="0.25">
      <c r="DN833"/>
      <c r="DO833"/>
      <c r="DP833"/>
      <c r="DQ833"/>
      <c r="DR833"/>
      <c r="DS833"/>
      <c r="DT833"/>
      <c r="DU833"/>
      <c r="DV833"/>
    </row>
    <row r="834" spans="118:126" x14ac:dyDescent="0.25">
      <c r="DN834"/>
      <c r="DO834"/>
      <c r="DP834"/>
      <c r="DQ834"/>
      <c r="DR834"/>
      <c r="DS834"/>
      <c r="DT834"/>
      <c r="DU834"/>
      <c r="DV834"/>
    </row>
    <row r="835" spans="118:126" x14ac:dyDescent="0.25">
      <c r="DN835"/>
      <c r="DO835"/>
      <c r="DP835"/>
      <c r="DQ835"/>
      <c r="DR835"/>
      <c r="DS835"/>
      <c r="DT835"/>
      <c r="DU835"/>
      <c r="DV835"/>
    </row>
    <row r="836" spans="118:126" x14ac:dyDescent="0.25">
      <c r="DN836"/>
      <c r="DO836"/>
      <c r="DP836"/>
      <c r="DQ836"/>
      <c r="DR836"/>
      <c r="DS836"/>
      <c r="DT836"/>
      <c r="DU836"/>
      <c r="DV836"/>
    </row>
    <row r="837" spans="118:126" x14ac:dyDescent="0.25">
      <c r="DN837"/>
      <c r="DO837"/>
      <c r="DP837"/>
      <c r="DQ837"/>
      <c r="DR837"/>
      <c r="DS837"/>
      <c r="DT837"/>
      <c r="DU837"/>
      <c r="DV837"/>
    </row>
    <row r="838" spans="118:126" x14ac:dyDescent="0.25">
      <c r="DN838"/>
      <c r="DO838"/>
      <c r="DP838"/>
      <c r="DQ838"/>
      <c r="DR838"/>
      <c r="DS838"/>
      <c r="DT838"/>
      <c r="DU838"/>
      <c r="DV838"/>
    </row>
    <row r="839" spans="118:126" x14ac:dyDescent="0.25">
      <c r="DN839"/>
      <c r="DO839"/>
      <c r="DP839"/>
      <c r="DQ839"/>
      <c r="DR839"/>
      <c r="DS839"/>
      <c r="DT839"/>
      <c r="DU839"/>
      <c r="DV839"/>
    </row>
    <row r="840" spans="118:126" x14ac:dyDescent="0.25">
      <c r="DN840"/>
      <c r="DO840"/>
      <c r="DP840"/>
      <c r="DQ840"/>
      <c r="DR840"/>
      <c r="DS840"/>
      <c r="DT840"/>
      <c r="DU840"/>
      <c r="DV840"/>
    </row>
    <row r="841" spans="118:126" x14ac:dyDescent="0.25">
      <c r="DN841"/>
      <c r="DO841"/>
      <c r="DP841"/>
      <c r="DQ841"/>
      <c r="DR841"/>
      <c r="DS841"/>
      <c r="DT841"/>
      <c r="DU841"/>
      <c r="DV841"/>
    </row>
    <row r="842" spans="118:126" x14ac:dyDescent="0.25">
      <c r="DN842"/>
      <c r="DO842"/>
      <c r="DP842"/>
      <c r="DQ842"/>
      <c r="DR842"/>
      <c r="DS842"/>
      <c r="DT842"/>
      <c r="DU842"/>
      <c r="DV842"/>
    </row>
    <row r="843" spans="118:126" x14ac:dyDescent="0.25">
      <c r="DN843"/>
      <c r="DO843"/>
      <c r="DP843"/>
      <c r="DQ843"/>
      <c r="DR843"/>
      <c r="DS843"/>
      <c r="DT843"/>
      <c r="DU843"/>
      <c r="DV843"/>
    </row>
    <row r="844" spans="118:126" x14ac:dyDescent="0.25">
      <c r="DN844"/>
      <c r="DO844"/>
      <c r="DP844"/>
      <c r="DQ844"/>
      <c r="DR844"/>
      <c r="DS844"/>
      <c r="DT844"/>
      <c r="DU844"/>
      <c r="DV844"/>
    </row>
    <row r="845" spans="118:126" x14ac:dyDescent="0.25">
      <c r="DN845"/>
      <c r="DO845"/>
      <c r="DP845"/>
      <c r="DQ845"/>
      <c r="DR845"/>
      <c r="DS845"/>
      <c r="DT845"/>
      <c r="DU845"/>
      <c r="DV845"/>
    </row>
    <row r="846" spans="118:126" x14ac:dyDescent="0.25">
      <c r="DN846"/>
      <c r="DO846"/>
      <c r="DP846"/>
      <c r="DQ846"/>
      <c r="DR846"/>
      <c r="DS846"/>
      <c r="DT846"/>
      <c r="DU846"/>
      <c r="DV846"/>
    </row>
    <row r="847" spans="118:126" x14ac:dyDescent="0.25">
      <c r="DN847"/>
      <c r="DO847"/>
      <c r="DP847"/>
      <c r="DQ847"/>
      <c r="DR847"/>
      <c r="DS847"/>
      <c r="DT847"/>
      <c r="DU847"/>
      <c r="DV847"/>
    </row>
    <row r="848" spans="118:126" x14ac:dyDescent="0.25">
      <c r="DN848"/>
      <c r="DO848"/>
      <c r="DP848"/>
      <c r="DQ848"/>
      <c r="DR848"/>
      <c r="DS848"/>
      <c r="DT848"/>
      <c r="DU848"/>
      <c r="DV848"/>
    </row>
    <row r="849" spans="118:126" x14ac:dyDescent="0.25">
      <c r="DN849"/>
      <c r="DO849"/>
      <c r="DP849"/>
      <c r="DQ849"/>
      <c r="DR849"/>
      <c r="DS849"/>
      <c r="DT849"/>
      <c r="DU849"/>
      <c r="DV849"/>
    </row>
    <row r="850" spans="118:126" x14ac:dyDescent="0.25">
      <c r="DN850"/>
      <c r="DO850"/>
      <c r="DP850"/>
      <c r="DQ850"/>
      <c r="DR850"/>
      <c r="DS850"/>
      <c r="DT850"/>
      <c r="DU850"/>
      <c r="DV850"/>
    </row>
    <row r="851" spans="118:126" x14ac:dyDescent="0.25">
      <c r="DN851"/>
      <c r="DO851"/>
      <c r="DP851"/>
      <c r="DQ851"/>
      <c r="DR851"/>
      <c r="DS851"/>
      <c r="DT851"/>
      <c r="DU851"/>
      <c r="DV851"/>
    </row>
    <row r="852" spans="118:126" x14ac:dyDescent="0.25">
      <c r="DN852"/>
      <c r="DO852"/>
      <c r="DP852"/>
      <c r="DQ852"/>
      <c r="DR852"/>
      <c r="DS852"/>
      <c r="DT852"/>
      <c r="DU852"/>
      <c r="DV852"/>
    </row>
    <row r="853" spans="118:126" x14ac:dyDescent="0.25">
      <c r="DN853"/>
      <c r="DO853"/>
      <c r="DP853"/>
      <c r="DQ853"/>
      <c r="DR853"/>
      <c r="DS853"/>
      <c r="DT853"/>
      <c r="DU853"/>
      <c r="DV853"/>
    </row>
    <row r="854" spans="118:126" x14ac:dyDescent="0.25">
      <c r="DN854"/>
      <c r="DO854"/>
      <c r="DP854"/>
      <c r="DQ854"/>
      <c r="DR854"/>
      <c r="DS854"/>
      <c r="DT854"/>
      <c r="DU854"/>
      <c r="DV854"/>
    </row>
    <row r="855" spans="118:126" x14ac:dyDescent="0.25">
      <c r="DN855"/>
      <c r="DO855"/>
      <c r="DP855"/>
      <c r="DQ855"/>
      <c r="DR855"/>
      <c r="DS855"/>
      <c r="DT855"/>
      <c r="DU855"/>
      <c r="DV855"/>
    </row>
    <row r="856" spans="118:126" x14ac:dyDescent="0.25">
      <c r="DN856"/>
      <c r="DO856"/>
      <c r="DP856"/>
      <c r="DQ856"/>
      <c r="DR856"/>
      <c r="DS856"/>
      <c r="DT856"/>
      <c r="DU856"/>
      <c r="DV856"/>
    </row>
    <row r="857" spans="118:126" x14ac:dyDescent="0.25">
      <c r="DN857"/>
      <c r="DO857"/>
      <c r="DP857"/>
      <c r="DQ857"/>
      <c r="DR857"/>
      <c r="DS857"/>
      <c r="DT857"/>
      <c r="DU857"/>
      <c r="DV857"/>
    </row>
    <row r="858" spans="118:126" x14ac:dyDescent="0.25">
      <c r="DN858"/>
      <c r="DO858"/>
      <c r="DP858"/>
      <c r="DQ858"/>
      <c r="DR858"/>
      <c r="DS858"/>
      <c r="DT858"/>
      <c r="DU858"/>
      <c r="DV858"/>
    </row>
    <row r="859" spans="118:126" x14ac:dyDescent="0.25">
      <c r="DN859"/>
      <c r="DO859"/>
      <c r="DP859"/>
      <c r="DQ859"/>
      <c r="DR859"/>
      <c r="DS859"/>
      <c r="DT859"/>
      <c r="DU859"/>
      <c r="DV859"/>
    </row>
    <row r="860" spans="118:126" x14ac:dyDescent="0.25">
      <c r="DN860"/>
      <c r="DO860"/>
      <c r="DP860"/>
      <c r="DQ860"/>
      <c r="DR860"/>
      <c r="DS860"/>
      <c r="DT860"/>
      <c r="DU860"/>
      <c r="DV860"/>
    </row>
    <row r="861" spans="118:126" x14ac:dyDescent="0.25">
      <c r="DN861"/>
      <c r="DO861"/>
      <c r="DP861"/>
      <c r="DQ861"/>
      <c r="DR861"/>
      <c r="DS861"/>
      <c r="DT861"/>
      <c r="DU861"/>
      <c r="DV861"/>
    </row>
    <row r="862" spans="118:126" x14ac:dyDescent="0.25">
      <c r="DN862"/>
      <c r="DO862"/>
      <c r="DP862"/>
      <c r="DQ862"/>
      <c r="DR862"/>
      <c r="DS862"/>
      <c r="DT862"/>
      <c r="DU862"/>
      <c r="DV862"/>
    </row>
    <row r="863" spans="118:126" x14ac:dyDescent="0.25">
      <c r="DN863"/>
      <c r="DO863"/>
      <c r="DP863"/>
      <c r="DQ863"/>
      <c r="DR863"/>
      <c r="DS863"/>
      <c r="DT863"/>
      <c r="DU863"/>
      <c r="DV863"/>
    </row>
    <row r="864" spans="118:126" x14ac:dyDescent="0.25">
      <c r="DN864"/>
      <c r="DO864"/>
      <c r="DP864"/>
      <c r="DQ864"/>
      <c r="DR864"/>
      <c r="DS864"/>
      <c r="DT864"/>
      <c r="DU864"/>
      <c r="DV864"/>
    </row>
    <row r="865" spans="118:126" x14ac:dyDescent="0.25">
      <c r="DN865"/>
      <c r="DO865"/>
      <c r="DP865"/>
      <c r="DQ865"/>
      <c r="DR865"/>
      <c r="DS865"/>
      <c r="DT865"/>
      <c r="DU865"/>
      <c r="DV865"/>
    </row>
    <row r="866" spans="118:126" x14ac:dyDescent="0.25">
      <c r="DN866"/>
      <c r="DO866"/>
      <c r="DP866"/>
      <c r="DQ866"/>
      <c r="DR866"/>
      <c r="DS866"/>
      <c r="DT866"/>
      <c r="DU866"/>
      <c r="DV866"/>
    </row>
    <row r="867" spans="118:126" x14ac:dyDescent="0.25">
      <c r="DN867"/>
      <c r="DO867"/>
      <c r="DP867"/>
      <c r="DQ867"/>
      <c r="DR867"/>
      <c r="DS867"/>
      <c r="DT867"/>
      <c r="DU867"/>
      <c r="DV867"/>
    </row>
    <row r="868" spans="118:126" x14ac:dyDescent="0.25">
      <c r="DN868"/>
      <c r="DO868"/>
      <c r="DP868"/>
      <c r="DQ868"/>
      <c r="DR868"/>
      <c r="DS868"/>
      <c r="DT868"/>
      <c r="DU868"/>
      <c r="DV868"/>
    </row>
    <row r="869" spans="118:126" x14ac:dyDescent="0.25">
      <c r="DN869"/>
      <c r="DO869"/>
      <c r="DP869"/>
      <c r="DQ869"/>
      <c r="DR869"/>
      <c r="DS869"/>
      <c r="DT869"/>
      <c r="DU869"/>
      <c r="DV869"/>
    </row>
    <row r="870" spans="118:126" x14ac:dyDescent="0.25">
      <c r="DN870"/>
      <c r="DO870"/>
      <c r="DP870"/>
      <c r="DQ870"/>
      <c r="DR870"/>
      <c r="DS870"/>
      <c r="DT870"/>
      <c r="DU870"/>
      <c r="DV870"/>
    </row>
    <row r="871" spans="118:126" x14ac:dyDescent="0.25">
      <c r="DN871"/>
      <c r="DO871"/>
      <c r="DP871"/>
      <c r="DQ871"/>
      <c r="DR871"/>
      <c r="DS871"/>
      <c r="DT871"/>
      <c r="DU871"/>
      <c r="DV871"/>
    </row>
    <row r="872" spans="118:126" x14ac:dyDescent="0.25">
      <c r="DN872"/>
      <c r="DO872"/>
      <c r="DP872"/>
      <c r="DQ872"/>
      <c r="DR872"/>
      <c r="DS872"/>
      <c r="DT872"/>
      <c r="DU872"/>
      <c r="DV872"/>
    </row>
    <row r="873" spans="118:126" x14ac:dyDescent="0.25">
      <c r="DN873"/>
      <c r="DO873"/>
      <c r="DP873"/>
      <c r="DQ873"/>
      <c r="DR873"/>
      <c r="DS873"/>
      <c r="DT873"/>
      <c r="DU873"/>
      <c r="DV873"/>
    </row>
    <row r="874" spans="118:126" x14ac:dyDescent="0.25">
      <c r="DN874"/>
      <c r="DO874"/>
      <c r="DP874"/>
      <c r="DQ874"/>
      <c r="DR874"/>
      <c r="DS874"/>
      <c r="DT874"/>
      <c r="DU874"/>
      <c r="DV874"/>
    </row>
    <row r="875" spans="118:126" x14ac:dyDescent="0.25">
      <c r="DN875"/>
      <c r="DO875"/>
      <c r="DP875"/>
      <c r="DQ875"/>
      <c r="DR875"/>
      <c r="DS875"/>
      <c r="DT875"/>
      <c r="DU875"/>
      <c r="DV875"/>
    </row>
    <row r="876" spans="118:126" x14ac:dyDescent="0.25">
      <c r="DN876"/>
      <c r="DO876"/>
      <c r="DP876"/>
      <c r="DQ876"/>
      <c r="DR876"/>
      <c r="DS876"/>
      <c r="DT876"/>
      <c r="DU876"/>
      <c r="DV876"/>
    </row>
    <row r="877" spans="118:126" x14ac:dyDescent="0.25">
      <c r="DN877"/>
      <c r="DO877"/>
      <c r="DP877"/>
      <c r="DQ877"/>
      <c r="DR877"/>
      <c r="DS877"/>
      <c r="DT877"/>
      <c r="DU877"/>
      <c r="DV877"/>
    </row>
    <row r="878" spans="118:126" x14ac:dyDescent="0.25">
      <c r="DN878"/>
      <c r="DO878"/>
      <c r="DP878"/>
      <c r="DQ878"/>
      <c r="DR878"/>
      <c r="DS878"/>
      <c r="DT878"/>
      <c r="DU878"/>
      <c r="DV878"/>
    </row>
    <row r="879" spans="118:126" x14ac:dyDescent="0.25">
      <c r="DN879"/>
      <c r="DO879"/>
      <c r="DP879"/>
      <c r="DQ879"/>
      <c r="DR879"/>
      <c r="DS879"/>
      <c r="DT879"/>
      <c r="DU879"/>
      <c r="DV879"/>
    </row>
    <row r="880" spans="118:126" x14ac:dyDescent="0.25">
      <c r="DN880"/>
      <c r="DO880"/>
      <c r="DP880"/>
      <c r="DQ880"/>
      <c r="DR880"/>
      <c r="DS880"/>
      <c r="DT880"/>
      <c r="DU880"/>
      <c r="DV880"/>
    </row>
    <row r="881" spans="118:126" x14ac:dyDescent="0.25">
      <c r="DN881"/>
      <c r="DO881"/>
      <c r="DP881"/>
      <c r="DQ881"/>
      <c r="DR881"/>
      <c r="DS881"/>
      <c r="DT881"/>
      <c r="DU881"/>
      <c r="DV881"/>
    </row>
    <row r="882" spans="118:126" x14ac:dyDescent="0.25">
      <c r="DN882"/>
      <c r="DO882"/>
      <c r="DP882"/>
      <c r="DQ882"/>
      <c r="DR882"/>
      <c r="DS882"/>
      <c r="DT882"/>
      <c r="DU882"/>
      <c r="DV882"/>
    </row>
    <row r="883" spans="118:126" x14ac:dyDescent="0.25">
      <c r="DN883"/>
      <c r="DO883"/>
      <c r="DP883"/>
      <c r="DQ883"/>
      <c r="DR883"/>
      <c r="DS883"/>
      <c r="DT883"/>
      <c r="DU883"/>
      <c r="DV883"/>
    </row>
    <row r="884" spans="118:126" x14ac:dyDescent="0.25">
      <c r="DN884"/>
      <c r="DO884"/>
      <c r="DP884"/>
      <c r="DQ884"/>
      <c r="DR884"/>
      <c r="DS884"/>
      <c r="DT884"/>
      <c r="DU884"/>
      <c r="DV884"/>
    </row>
    <row r="885" spans="118:126" x14ac:dyDescent="0.25">
      <c r="DN885"/>
      <c r="DO885"/>
      <c r="DP885"/>
      <c r="DQ885"/>
      <c r="DR885"/>
      <c r="DS885"/>
      <c r="DT885"/>
      <c r="DU885"/>
      <c r="DV885"/>
    </row>
    <row r="886" spans="118:126" x14ac:dyDescent="0.25">
      <c r="DN886"/>
      <c r="DO886"/>
      <c r="DP886"/>
      <c r="DQ886"/>
      <c r="DR886"/>
      <c r="DS886"/>
      <c r="DT886"/>
      <c r="DU886"/>
      <c r="DV886"/>
    </row>
    <row r="887" spans="118:126" x14ac:dyDescent="0.25">
      <c r="DN887"/>
      <c r="DO887"/>
      <c r="DP887"/>
      <c r="DQ887"/>
      <c r="DR887"/>
      <c r="DS887"/>
      <c r="DT887"/>
      <c r="DU887"/>
      <c r="DV887"/>
    </row>
    <row r="888" spans="118:126" x14ac:dyDescent="0.25">
      <c r="DN888"/>
      <c r="DO888"/>
      <c r="DP888"/>
      <c r="DQ888"/>
      <c r="DR888"/>
      <c r="DS888"/>
      <c r="DT888"/>
      <c r="DU888"/>
      <c r="DV888"/>
    </row>
    <row r="889" spans="118:126" x14ac:dyDescent="0.25">
      <c r="DN889"/>
      <c r="DO889"/>
      <c r="DP889"/>
      <c r="DQ889"/>
      <c r="DR889"/>
      <c r="DS889"/>
      <c r="DT889"/>
      <c r="DU889"/>
      <c r="DV889"/>
    </row>
    <row r="890" spans="118:126" x14ac:dyDescent="0.25">
      <c r="DN890"/>
      <c r="DO890"/>
      <c r="DP890"/>
      <c r="DQ890"/>
      <c r="DR890"/>
      <c r="DS890"/>
      <c r="DT890"/>
      <c r="DU890"/>
      <c r="DV890"/>
    </row>
    <row r="891" spans="118:126" x14ac:dyDescent="0.25">
      <c r="DN891"/>
      <c r="DO891"/>
      <c r="DP891"/>
      <c r="DQ891"/>
      <c r="DR891"/>
      <c r="DS891"/>
      <c r="DT891"/>
      <c r="DU891"/>
      <c r="DV891"/>
    </row>
    <row r="892" spans="118:126" x14ac:dyDescent="0.25">
      <c r="DN892"/>
      <c r="DO892"/>
      <c r="DP892"/>
      <c r="DQ892"/>
      <c r="DR892"/>
      <c r="DS892"/>
      <c r="DT892"/>
      <c r="DU892"/>
      <c r="DV892"/>
    </row>
    <row r="893" spans="118:126" x14ac:dyDescent="0.25">
      <c r="DN893"/>
      <c r="DO893"/>
      <c r="DP893"/>
      <c r="DQ893"/>
      <c r="DR893"/>
      <c r="DS893"/>
      <c r="DT893"/>
      <c r="DU893"/>
      <c r="DV893"/>
    </row>
    <row r="894" spans="118:126" x14ac:dyDescent="0.25">
      <c r="DN894"/>
      <c r="DO894"/>
      <c r="DP894"/>
      <c r="DQ894"/>
      <c r="DR894"/>
      <c r="DS894"/>
      <c r="DT894"/>
      <c r="DU894"/>
      <c r="DV894"/>
    </row>
    <row r="895" spans="118:126" x14ac:dyDescent="0.25">
      <c r="DN895"/>
      <c r="DO895"/>
      <c r="DP895"/>
      <c r="DQ895"/>
      <c r="DR895"/>
      <c r="DS895"/>
      <c r="DT895"/>
      <c r="DU895"/>
      <c r="DV895"/>
    </row>
    <row r="896" spans="118:126" x14ac:dyDescent="0.25">
      <c r="DN896"/>
      <c r="DO896"/>
      <c r="DP896"/>
      <c r="DQ896"/>
      <c r="DR896"/>
      <c r="DS896"/>
      <c r="DT896"/>
      <c r="DU896"/>
      <c r="DV896"/>
    </row>
    <row r="897" spans="118:126" x14ac:dyDescent="0.25">
      <c r="DN897"/>
      <c r="DO897"/>
      <c r="DP897"/>
      <c r="DQ897"/>
      <c r="DR897"/>
      <c r="DS897"/>
      <c r="DT897"/>
      <c r="DU897"/>
      <c r="DV897"/>
    </row>
    <row r="898" spans="118:126" x14ac:dyDescent="0.25">
      <c r="DN898"/>
      <c r="DO898"/>
      <c r="DP898"/>
      <c r="DQ898"/>
      <c r="DR898"/>
      <c r="DS898"/>
      <c r="DT898"/>
      <c r="DU898"/>
      <c r="DV898"/>
    </row>
    <row r="899" spans="118:126" x14ac:dyDescent="0.25">
      <c r="DN899"/>
      <c r="DO899"/>
      <c r="DP899"/>
      <c r="DQ899"/>
      <c r="DR899"/>
      <c r="DS899"/>
      <c r="DT899"/>
      <c r="DU899"/>
      <c r="DV899"/>
    </row>
    <row r="900" spans="118:126" x14ac:dyDescent="0.25">
      <c r="DN900"/>
      <c r="DO900"/>
      <c r="DP900"/>
      <c r="DQ900"/>
      <c r="DR900"/>
      <c r="DS900"/>
      <c r="DT900"/>
      <c r="DU900"/>
      <c r="DV900"/>
    </row>
    <row r="901" spans="118:126" x14ac:dyDescent="0.25">
      <c r="DN901"/>
      <c r="DO901"/>
      <c r="DP901"/>
      <c r="DQ901"/>
      <c r="DR901"/>
      <c r="DS901"/>
      <c r="DT901"/>
      <c r="DU901"/>
      <c r="DV901"/>
    </row>
    <row r="902" spans="118:126" x14ac:dyDescent="0.25">
      <c r="DN902"/>
      <c r="DO902"/>
      <c r="DP902"/>
      <c r="DQ902"/>
      <c r="DR902"/>
      <c r="DS902"/>
      <c r="DT902"/>
      <c r="DU902"/>
      <c r="DV902"/>
    </row>
    <row r="903" spans="118:126" x14ac:dyDescent="0.25">
      <c r="DN903"/>
      <c r="DO903"/>
      <c r="DP903"/>
      <c r="DQ903"/>
      <c r="DR903"/>
      <c r="DS903"/>
      <c r="DT903"/>
      <c r="DU903"/>
      <c r="DV903"/>
    </row>
    <row r="904" spans="118:126" x14ac:dyDescent="0.25">
      <c r="DN904"/>
      <c r="DO904"/>
      <c r="DP904"/>
      <c r="DQ904"/>
      <c r="DR904"/>
      <c r="DS904"/>
      <c r="DT904"/>
      <c r="DU904"/>
      <c r="DV904"/>
    </row>
    <row r="905" spans="118:126" x14ac:dyDescent="0.25">
      <c r="DN905"/>
      <c r="DO905"/>
      <c r="DP905"/>
      <c r="DQ905"/>
      <c r="DR905"/>
      <c r="DS905"/>
      <c r="DT905"/>
      <c r="DU905"/>
      <c r="DV905"/>
    </row>
    <row r="906" spans="118:126" x14ac:dyDescent="0.25">
      <c r="DN906"/>
      <c r="DO906"/>
      <c r="DP906"/>
      <c r="DQ906"/>
      <c r="DR906"/>
      <c r="DS906"/>
      <c r="DT906"/>
      <c r="DU906"/>
      <c r="DV906"/>
    </row>
    <row r="907" spans="118:126" x14ac:dyDescent="0.25">
      <c r="DN907"/>
      <c r="DO907"/>
      <c r="DP907"/>
      <c r="DQ907"/>
      <c r="DR907"/>
      <c r="DS907"/>
      <c r="DT907"/>
      <c r="DU907"/>
      <c r="DV907"/>
    </row>
    <row r="908" spans="118:126" x14ac:dyDescent="0.25">
      <c r="DN908"/>
      <c r="DO908"/>
      <c r="DP908"/>
      <c r="DQ908"/>
      <c r="DR908"/>
      <c r="DS908"/>
      <c r="DT908"/>
      <c r="DU908"/>
      <c r="DV908"/>
    </row>
    <row r="909" spans="118:126" x14ac:dyDescent="0.25">
      <c r="DN909"/>
      <c r="DO909"/>
      <c r="DP909"/>
      <c r="DQ909"/>
      <c r="DR909"/>
      <c r="DS909"/>
      <c r="DT909"/>
      <c r="DU909"/>
      <c r="DV909"/>
    </row>
    <row r="910" spans="118:126" x14ac:dyDescent="0.25">
      <c r="DN910"/>
      <c r="DO910"/>
      <c r="DP910"/>
      <c r="DQ910"/>
      <c r="DR910"/>
      <c r="DS910"/>
      <c r="DT910"/>
      <c r="DU910"/>
      <c r="DV910"/>
    </row>
    <row r="911" spans="118:126" x14ac:dyDescent="0.25">
      <c r="DN911"/>
      <c r="DO911"/>
      <c r="DP911"/>
      <c r="DQ911"/>
      <c r="DR911"/>
      <c r="DS911"/>
      <c r="DT911"/>
      <c r="DU911"/>
      <c r="DV911"/>
    </row>
    <row r="912" spans="118:126" x14ac:dyDescent="0.25">
      <c r="DN912"/>
      <c r="DO912"/>
      <c r="DP912"/>
      <c r="DQ912"/>
      <c r="DR912"/>
      <c r="DS912"/>
      <c r="DT912"/>
      <c r="DU912"/>
      <c r="DV912"/>
    </row>
    <row r="913" spans="118:126" x14ac:dyDescent="0.25">
      <c r="DN913"/>
      <c r="DO913"/>
      <c r="DP913"/>
      <c r="DQ913"/>
      <c r="DR913"/>
      <c r="DS913"/>
      <c r="DT913"/>
      <c r="DU913"/>
      <c r="DV913"/>
    </row>
    <row r="914" spans="118:126" x14ac:dyDescent="0.25">
      <c r="DN914"/>
      <c r="DO914"/>
      <c r="DP914"/>
      <c r="DQ914"/>
      <c r="DR914"/>
      <c r="DS914"/>
      <c r="DT914"/>
      <c r="DU914"/>
      <c r="DV914"/>
    </row>
    <row r="915" spans="118:126" x14ac:dyDescent="0.25">
      <c r="DN915"/>
      <c r="DO915"/>
      <c r="DP915"/>
      <c r="DQ915"/>
      <c r="DR915"/>
      <c r="DS915"/>
      <c r="DT915"/>
      <c r="DU915"/>
      <c r="DV915"/>
    </row>
    <row r="916" spans="118:126" x14ac:dyDescent="0.25">
      <c r="DN916"/>
      <c r="DO916"/>
      <c r="DP916"/>
      <c r="DQ916"/>
      <c r="DR916"/>
      <c r="DS916"/>
      <c r="DT916"/>
      <c r="DU916"/>
      <c r="DV916"/>
    </row>
    <row r="917" spans="118:126" x14ac:dyDescent="0.25">
      <c r="DN917"/>
      <c r="DO917"/>
      <c r="DP917"/>
      <c r="DQ917"/>
      <c r="DR917"/>
      <c r="DS917"/>
      <c r="DT917"/>
      <c r="DU917"/>
      <c r="DV917"/>
    </row>
    <row r="918" spans="118:126" x14ac:dyDescent="0.25">
      <c r="DN918"/>
      <c r="DO918"/>
      <c r="DP918"/>
      <c r="DQ918"/>
      <c r="DR918"/>
      <c r="DS918"/>
      <c r="DT918"/>
      <c r="DU918"/>
      <c r="DV918"/>
    </row>
    <row r="919" spans="118:126" x14ac:dyDescent="0.25">
      <c r="DN919"/>
      <c r="DO919"/>
      <c r="DP919"/>
      <c r="DQ919"/>
      <c r="DR919"/>
      <c r="DS919"/>
      <c r="DT919"/>
      <c r="DU919"/>
      <c r="DV919"/>
    </row>
    <row r="920" spans="118:126" x14ac:dyDescent="0.25">
      <c r="DN920"/>
      <c r="DO920"/>
      <c r="DP920"/>
      <c r="DQ920"/>
      <c r="DR920"/>
      <c r="DS920"/>
      <c r="DT920"/>
      <c r="DU920"/>
      <c r="DV920"/>
    </row>
    <row r="921" spans="118:126" x14ac:dyDescent="0.25">
      <c r="DN921"/>
      <c r="DO921"/>
      <c r="DP921"/>
      <c r="DQ921"/>
      <c r="DR921"/>
      <c r="DS921"/>
      <c r="DT921"/>
      <c r="DU921"/>
      <c r="DV921"/>
    </row>
    <row r="922" spans="118:126" x14ac:dyDescent="0.25">
      <c r="DN922"/>
      <c r="DO922"/>
      <c r="DP922"/>
      <c r="DQ922"/>
      <c r="DR922"/>
      <c r="DS922"/>
      <c r="DT922"/>
      <c r="DU922"/>
      <c r="DV922"/>
    </row>
    <row r="923" spans="118:126" x14ac:dyDescent="0.25">
      <c r="DN923"/>
      <c r="DO923"/>
      <c r="DP923"/>
      <c r="DQ923"/>
      <c r="DR923"/>
      <c r="DS923"/>
      <c r="DT923"/>
      <c r="DU923"/>
      <c r="DV923"/>
    </row>
    <row r="924" spans="118:126" x14ac:dyDescent="0.25">
      <c r="DN924"/>
      <c r="DO924"/>
      <c r="DP924"/>
      <c r="DQ924"/>
      <c r="DR924"/>
      <c r="DS924"/>
      <c r="DT924"/>
      <c r="DU924"/>
      <c r="DV924"/>
    </row>
    <row r="925" spans="118:126" x14ac:dyDescent="0.25">
      <c r="DN925"/>
      <c r="DO925"/>
      <c r="DP925"/>
      <c r="DQ925"/>
      <c r="DR925"/>
      <c r="DS925"/>
      <c r="DT925"/>
      <c r="DU925"/>
      <c r="DV925"/>
    </row>
    <row r="926" spans="118:126" x14ac:dyDescent="0.25">
      <c r="DN926"/>
      <c r="DO926"/>
      <c r="DP926"/>
      <c r="DQ926"/>
      <c r="DR926"/>
      <c r="DS926"/>
      <c r="DT926"/>
      <c r="DU926"/>
      <c r="DV926"/>
    </row>
    <row r="927" spans="118:126" x14ac:dyDescent="0.25">
      <c r="DN927"/>
      <c r="DO927"/>
      <c r="DP927"/>
      <c r="DQ927"/>
      <c r="DR927"/>
      <c r="DS927"/>
      <c r="DT927"/>
      <c r="DU927"/>
      <c r="DV927"/>
    </row>
    <row r="928" spans="118:126" x14ac:dyDescent="0.25">
      <c r="DN928"/>
      <c r="DO928"/>
      <c r="DP928"/>
      <c r="DQ928"/>
      <c r="DR928"/>
      <c r="DS928"/>
      <c r="DT928"/>
      <c r="DU928"/>
      <c r="DV928"/>
    </row>
    <row r="929" spans="118:126" x14ac:dyDescent="0.25">
      <c r="DN929"/>
      <c r="DO929"/>
      <c r="DP929"/>
      <c r="DQ929"/>
      <c r="DR929"/>
      <c r="DS929"/>
      <c r="DT929"/>
      <c r="DU929"/>
      <c r="DV929"/>
    </row>
    <row r="930" spans="118:126" x14ac:dyDescent="0.25">
      <c r="DN930"/>
      <c r="DO930"/>
      <c r="DP930"/>
      <c r="DQ930"/>
      <c r="DR930"/>
      <c r="DS930"/>
      <c r="DT930"/>
      <c r="DU930"/>
      <c r="DV930"/>
    </row>
    <row r="931" spans="118:126" x14ac:dyDescent="0.25">
      <c r="DN931"/>
      <c r="DO931"/>
      <c r="DP931"/>
      <c r="DQ931"/>
      <c r="DR931"/>
      <c r="DS931"/>
      <c r="DT931"/>
      <c r="DU931"/>
      <c r="DV931"/>
    </row>
    <row r="932" spans="118:126" x14ac:dyDescent="0.25">
      <c r="DN932"/>
      <c r="DO932"/>
      <c r="DP932"/>
      <c r="DQ932"/>
      <c r="DR932"/>
      <c r="DS932"/>
      <c r="DT932"/>
      <c r="DU932"/>
      <c r="DV932"/>
    </row>
    <row r="933" spans="118:126" x14ac:dyDescent="0.25">
      <c r="DN933"/>
      <c r="DO933"/>
      <c r="DP933"/>
      <c r="DQ933"/>
      <c r="DR933"/>
      <c r="DS933"/>
      <c r="DT933"/>
      <c r="DU933"/>
      <c r="DV933"/>
    </row>
    <row r="934" spans="118:126" x14ac:dyDescent="0.25">
      <c r="DN934"/>
      <c r="DO934"/>
      <c r="DP934"/>
      <c r="DQ934"/>
      <c r="DR934"/>
      <c r="DS934"/>
      <c r="DT934"/>
      <c r="DU934"/>
      <c r="DV934"/>
    </row>
    <row r="935" spans="118:126" x14ac:dyDescent="0.25">
      <c r="DN935"/>
      <c r="DO935"/>
      <c r="DP935"/>
      <c r="DQ935"/>
      <c r="DR935"/>
      <c r="DS935"/>
      <c r="DT935"/>
      <c r="DU935"/>
      <c r="DV935"/>
    </row>
    <row r="936" spans="118:126" x14ac:dyDescent="0.25">
      <c r="DN936"/>
      <c r="DO936"/>
      <c r="DP936"/>
      <c r="DQ936"/>
      <c r="DR936"/>
      <c r="DS936"/>
      <c r="DT936"/>
      <c r="DU936"/>
      <c r="DV936"/>
    </row>
    <row r="937" spans="118:126" x14ac:dyDescent="0.25">
      <c r="DN937"/>
      <c r="DO937"/>
      <c r="DP937"/>
      <c r="DQ937"/>
      <c r="DR937"/>
      <c r="DS937"/>
      <c r="DT937"/>
      <c r="DU937"/>
      <c r="DV937"/>
    </row>
    <row r="938" spans="118:126" x14ac:dyDescent="0.25">
      <c r="DN938"/>
      <c r="DO938"/>
      <c r="DP938"/>
      <c r="DQ938"/>
      <c r="DR938"/>
      <c r="DS938"/>
      <c r="DT938"/>
      <c r="DU938"/>
      <c r="DV938"/>
    </row>
    <row r="939" spans="118:126" x14ac:dyDescent="0.25">
      <c r="DN939"/>
      <c r="DO939"/>
      <c r="DP939"/>
      <c r="DQ939"/>
      <c r="DR939"/>
      <c r="DS939"/>
      <c r="DT939"/>
      <c r="DU939"/>
      <c r="DV939"/>
    </row>
    <row r="940" spans="118:126" x14ac:dyDescent="0.25">
      <c r="DN940"/>
      <c r="DO940"/>
      <c r="DP940"/>
      <c r="DQ940"/>
      <c r="DR940"/>
      <c r="DS940"/>
      <c r="DT940"/>
      <c r="DU940"/>
      <c r="DV940"/>
    </row>
    <row r="941" spans="118:126" x14ac:dyDescent="0.25">
      <c r="DN941"/>
      <c r="DO941"/>
      <c r="DP941"/>
      <c r="DQ941"/>
      <c r="DR941"/>
      <c r="DS941"/>
      <c r="DT941"/>
      <c r="DU941"/>
      <c r="DV941"/>
    </row>
    <row r="942" spans="118:126" x14ac:dyDescent="0.25">
      <c r="DN942"/>
      <c r="DO942"/>
      <c r="DP942"/>
      <c r="DQ942"/>
      <c r="DR942"/>
      <c r="DS942"/>
      <c r="DT942"/>
      <c r="DU942"/>
      <c r="DV942"/>
    </row>
    <row r="943" spans="118:126" x14ac:dyDescent="0.25">
      <c r="DN943"/>
      <c r="DO943"/>
      <c r="DP943"/>
      <c r="DQ943"/>
      <c r="DR943"/>
      <c r="DS943"/>
      <c r="DT943"/>
      <c r="DU943"/>
      <c r="DV943"/>
    </row>
    <row r="944" spans="118:126" x14ac:dyDescent="0.25">
      <c r="DN944"/>
      <c r="DO944"/>
      <c r="DP944"/>
      <c r="DQ944"/>
      <c r="DR944"/>
      <c r="DS944"/>
      <c r="DT944"/>
      <c r="DU944"/>
      <c r="DV944"/>
    </row>
    <row r="945" spans="118:126" x14ac:dyDescent="0.25">
      <c r="DN945"/>
      <c r="DO945"/>
      <c r="DP945"/>
      <c r="DQ945"/>
      <c r="DR945"/>
      <c r="DS945"/>
      <c r="DT945"/>
      <c r="DU945"/>
      <c r="DV945"/>
    </row>
    <row r="946" spans="118:126" x14ac:dyDescent="0.25">
      <c r="DN946"/>
      <c r="DO946"/>
      <c r="DP946"/>
      <c r="DQ946"/>
      <c r="DR946"/>
      <c r="DS946"/>
      <c r="DT946"/>
      <c r="DU946"/>
      <c r="DV946"/>
    </row>
    <row r="947" spans="118:126" x14ac:dyDescent="0.25">
      <c r="DN947"/>
      <c r="DO947"/>
      <c r="DP947"/>
      <c r="DQ947"/>
      <c r="DR947"/>
      <c r="DS947"/>
      <c r="DT947"/>
      <c r="DU947"/>
      <c r="DV947"/>
    </row>
    <row r="948" spans="118:126" x14ac:dyDescent="0.25">
      <c r="DN948"/>
      <c r="DO948"/>
      <c r="DP948"/>
      <c r="DQ948"/>
      <c r="DR948"/>
      <c r="DS948"/>
      <c r="DT948"/>
      <c r="DU948"/>
      <c r="DV948"/>
    </row>
    <row r="949" spans="118:126" x14ac:dyDescent="0.25">
      <c r="DN949"/>
      <c r="DO949"/>
      <c r="DP949"/>
      <c r="DQ949"/>
      <c r="DR949"/>
      <c r="DS949"/>
      <c r="DT949"/>
      <c r="DU949"/>
      <c r="DV949"/>
    </row>
    <row r="950" spans="118:126" x14ac:dyDescent="0.25">
      <c r="DN950"/>
      <c r="DO950"/>
      <c r="DP950"/>
      <c r="DQ950"/>
      <c r="DR950"/>
      <c r="DS950"/>
      <c r="DT950"/>
      <c r="DU950"/>
      <c r="DV950"/>
    </row>
    <row r="951" spans="118:126" x14ac:dyDescent="0.25">
      <c r="DN951"/>
      <c r="DO951"/>
      <c r="DP951"/>
      <c r="DQ951"/>
      <c r="DR951"/>
      <c r="DS951"/>
      <c r="DT951"/>
      <c r="DU951"/>
      <c r="DV951"/>
    </row>
    <row r="952" spans="118:126" x14ac:dyDescent="0.25">
      <c r="DN952"/>
      <c r="DO952"/>
      <c r="DP952"/>
      <c r="DQ952"/>
      <c r="DR952"/>
      <c r="DS952"/>
      <c r="DT952"/>
      <c r="DU952"/>
      <c r="DV952"/>
    </row>
    <row r="953" spans="118:126" x14ac:dyDescent="0.25">
      <c r="DN953"/>
      <c r="DO953"/>
      <c r="DP953"/>
      <c r="DQ953"/>
      <c r="DR953"/>
      <c r="DS953"/>
      <c r="DT953"/>
      <c r="DU953"/>
      <c r="DV953"/>
    </row>
    <row r="954" spans="118:126" x14ac:dyDescent="0.25">
      <c r="DN954"/>
      <c r="DO954"/>
      <c r="DP954"/>
      <c r="DQ954"/>
      <c r="DR954"/>
      <c r="DS954"/>
      <c r="DT954"/>
      <c r="DU954"/>
      <c r="DV954"/>
    </row>
    <row r="955" spans="118:126" x14ac:dyDescent="0.25">
      <c r="DN955"/>
      <c r="DO955"/>
      <c r="DP955"/>
      <c r="DQ955"/>
      <c r="DR955"/>
      <c r="DS955"/>
      <c r="DT955"/>
      <c r="DU955"/>
      <c r="DV955"/>
    </row>
    <row r="956" spans="118:126" x14ac:dyDescent="0.25">
      <c r="DN956"/>
      <c r="DO956"/>
      <c r="DP956"/>
      <c r="DQ956"/>
      <c r="DR956"/>
      <c r="DS956"/>
      <c r="DT956"/>
      <c r="DU956"/>
      <c r="DV956"/>
    </row>
    <row r="957" spans="118:126" x14ac:dyDescent="0.25">
      <c r="DN957"/>
      <c r="DO957"/>
      <c r="DP957"/>
      <c r="DQ957"/>
      <c r="DR957"/>
      <c r="DS957"/>
      <c r="DT957"/>
      <c r="DU957"/>
      <c r="DV957"/>
    </row>
    <row r="958" spans="118:126" x14ac:dyDescent="0.25">
      <c r="DN958"/>
      <c r="DO958"/>
      <c r="DP958"/>
      <c r="DQ958"/>
      <c r="DR958"/>
      <c r="DS958"/>
      <c r="DT958"/>
      <c r="DU958"/>
      <c r="DV958"/>
    </row>
    <row r="959" spans="118:126" x14ac:dyDescent="0.25">
      <c r="DN959"/>
      <c r="DO959"/>
      <c r="DP959"/>
      <c r="DQ959"/>
      <c r="DR959"/>
      <c r="DS959"/>
      <c r="DT959"/>
      <c r="DU959"/>
      <c r="DV959"/>
    </row>
    <row r="960" spans="118:126" x14ac:dyDescent="0.25">
      <c r="DN960"/>
      <c r="DO960"/>
      <c r="DP960"/>
      <c r="DQ960"/>
      <c r="DR960"/>
      <c r="DS960"/>
      <c r="DT960"/>
      <c r="DU960"/>
      <c r="DV960"/>
    </row>
    <row r="961" spans="118:126" x14ac:dyDescent="0.25">
      <c r="DN961"/>
      <c r="DO961"/>
      <c r="DP961"/>
      <c r="DQ961"/>
      <c r="DR961"/>
      <c r="DS961"/>
      <c r="DT961"/>
      <c r="DU961"/>
      <c r="DV961"/>
    </row>
    <row r="962" spans="118:126" x14ac:dyDescent="0.25">
      <c r="DN962"/>
      <c r="DO962"/>
      <c r="DP962"/>
      <c r="DQ962"/>
      <c r="DR962"/>
      <c r="DS962"/>
      <c r="DT962"/>
      <c r="DU962"/>
      <c r="DV962"/>
    </row>
    <row r="963" spans="118:126" x14ac:dyDescent="0.25">
      <c r="DN963"/>
      <c r="DO963"/>
      <c r="DP963"/>
      <c r="DQ963"/>
      <c r="DR963"/>
      <c r="DS963"/>
      <c r="DT963"/>
      <c r="DU963"/>
      <c r="DV963"/>
    </row>
    <row r="964" spans="118:126" x14ac:dyDescent="0.25">
      <c r="DN964"/>
      <c r="DO964"/>
      <c r="DP964"/>
      <c r="DQ964"/>
      <c r="DR964"/>
      <c r="DS964"/>
      <c r="DT964"/>
      <c r="DU964"/>
      <c r="DV964"/>
    </row>
    <row r="965" spans="118:126" x14ac:dyDescent="0.25">
      <c r="DN965"/>
      <c r="DO965"/>
      <c r="DP965"/>
      <c r="DQ965"/>
      <c r="DR965"/>
      <c r="DS965"/>
      <c r="DT965"/>
      <c r="DU965"/>
      <c r="DV965"/>
    </row>
    <row r="966" spans="118:126" x14ac:dyDescent="0.25">
      <c r="DV966"/>
    </row>
    <row r="967" spans="118:126" x14ac:dyDescent="0.25">
      <c r="DV967"/>
    </row>
    <row r="968" spans="118:126" x14ac:dyDescent="0.25">
      <c r="DV968"/>
    </row>
    <row r="969" spans="118:126" x14ac:dyDescent="0.25">
      <c r="DV969"/>
    </row>
    <row r="970" spans="118:126" x14ac:dyDescent="0.25">
      <c r="DV970"/>
    </row>
    <row r="971" spans="118:126" x14ac:dyDescent="0.25">
      <c r="DV971"/>
    </row>
    <row r="972" spans="118:126" x14ac:dyDescent="0.25">
      <c r="DV972"/>
    </row>
    <row r="973" spans="118:126" x14ac:dyDescent="0.25">
      <c r="DV973"/>
    </row>
    <row r="974" spans="118:126" x14ac:dyDescent="0.25">
      <c r="DV974"/>
    </row>
    <row r="975" spans="118:126" x14ac:dyDescent="0.25">
      <c r="DV975"/>
    </row>
    <row r="976" spans="118:126" x14ac:dyDescent="0.25">
      <c r="DV976"/>
    </row>
    <row r="977" spans="126:126" x14ac:dyDescent="0.25">
      <c r="DV977"/>
    </row>
    <row r="978" spans="126:126" x14ac:dyDescent="0.25">
      <c r="DV978"/>
    </row>
    <row r="979" spans="126:126" x14ac:dyDescent="0.25">
      <c r="DV979"/>
    </row>
    <row r="980" spans="126:126" x14ac:dyDescent="0.25">
      <c r="DV980"/>
    </row>
    <row r="981" spans="126:126" x14ac:dyDescent="0.25">
      <c r="DV981"/>
    </row>
    <row r="982" spans="126:126" x14ac:dyDescent="0.25">
      <c r="DV982"/>
    </row>
    <row r="983" spans="126:126" x14ac:dyDescent="0.25">
      <c r="DV983"/>
    </row>
    <row r="984" spans="126:126" x14ac:dyDescent="0.25">
      <c r="DV984"/>
    </row>
    <row r="985" spans="126:126" x14ac:dyDescent="0.25">
      <c r="DV985"/>
    </row>
    <row r="986" spans="126:126" x14ac:dyDescent="0.25">
      <c r="DV986"/>
    </row>
    <row r="987" spans="126:126" x14ac:dyDescent="0.25">
      <c r="DV987"/>
    </row>
    <row r="988" spans="126:126" x14ac:dyDescent="0.25">
      <c r="DV988"/>
    </row>
    <row r="989" spans="126:126" x14ac:dyDescent="0.25">
      <c r="DV989"/>
    </row>
    <row r="990" spans="126:126" x14ac:dyDescent="0.25">
      <c r="DV990"/>
    </row>
    <row r="991" spans="126:126" x14ac:dyDescent="0.25">
      <c r="DV991"/>
    </row>
    <row r="992" spans="126:126" x14ac:dyDescent="0.25">
      <c r="DV992"/>
    </row>
    <row r="993" spans="126:126" x14ac:dyDescent="0.25">
      <c r="DV993"/>
    </row>
    <row r="994" spans="126:126" x14ac:dyDescent="0.25">
      <c r="DV994"/>
    </row>
    <row r="995" spans="126:126" x14ac:dyDescent="0.25">
      <c r="DV995"/>
    </row>
    <row r="996" spans="126:126" x14ac:dyDescent="0.25">
      <c r="DV996"/>
    </row>
    <row r="997" spans="126:126" x14ac:dyDescent="0.25">
      <c r="DV997"/>
    </row>
    <row r="998" spans="126:126" x14ac:dyDescent="0.25">
      <c r="DV998"/>
    </row>
    <row r="999" spans="126:126" x14ac:dyDescent="0.25">
      <c r="DV999"/>
    </row>
    <row r="1000" spans="126:126" x14ac:dyDescent="0.25">
      <c r="DV1000"/>
    </row>
    <row r="1001" spans="126:126" x14ac:dyDescent="0.25">
      <c r="DV1001"/>
    </row>
    <row r="1002" spans="126:126" x14ac:dyDescent="0.25">
      <c r="DV1002"/>
    </row>
    <row r="1003" spans="126:126" x14ac:dyDescent="0.25">
      <c r="DV1003"/>
    </row>
    <row r="1004" spans="126:126" x14ac:dyDescent="0.25">
      <c r="DV1004"/>
    </row>
    <row r="1005" spans="126:126" x14ac:dyDescent="0.25">
      <c r="DV1005"/>
    </row>
    <row r="1006" spans="126:126" x14ac:dyDescent="0.25">
      <c r="DV1006"/>
    </row>
    <row r="1007" spans="126:126" x14ac:dyDescent="0.25">
      <c r="DV1007"/>
    </row>
    <row r="1008" spans="126:126" x14ac:dyDescent="0.25">
      <c r="DV1008"/>
    </row>
    <row r="1009" spans="126:126" x14ac:dyDescent="0.25">
      <c r="DV1009"/>
    </row>
    <row r="1010" spans="126:126" x14ac:dyDescent="0.25">
      <c r="DV1010"/>
    </row>
    <row r="1011" spans="126:126" x14ac:dyDescent="0.25">
      <c r="DV1011"/>
    </row>
    <row r="1012" spans="126:126" x14ac:dyDescent="0.25">
      <c r="DV1012"/>
    </row>
    <row r="1013" spans="126:126" x14ac:dyDescent="0.25">
      <c r="DV1013"/>
    </row>
    <row r="1014" spans="126:126" x14ac:dyDescent="0.25">
      <c r="DV1014"/>
    </row>
    <row r="1015" spans="126:126" x14ac:dyDescent="0.25">
      <c r="DV1015"/>
    </row>
    <row r="1016" spans="126:126" x14ac:dyDescent="0.25">
      <c r="DV1016"/>
    </row>
    <row r="1017" spans="126:126" x14ac:dyDescent="0.25">
      <c r="DV1017"/>
    </row>
    <row r="1018" spans="126:126" x14ac:dyDescent="0.25">
      <c r="DV1018"/>
    </row>
    <row r="1019" spans="126:126" x14ac:dyDescent="0.25">
      <c r="DV1019"/>
    </row>
    <row r="1020" spans="126:126" x14ac:dyDescent="0.25">
      <c r="DV1020"/>
    </row>
    <row r="1021" spans="126:126" x14ac:dyDescent="0.25">
      <c r="DV1021"/>
    </row>
    <row r="1022" spans="126:126" x14ac:dyDescent="0.25">
      <c r="DV1022"/>
    </row>
    <row r="1023" spans="126:126" x14ac:dyDescent="0.25">
      <c r="DV1023"/>
    </row>
    <row r="1024" spans="126:126" x14ac:dyDescent="0.25">
      <c r="DV1024"/>
    </row>
    <row r="1025" spans="126:126" x14ac:dyDescent="0.25">
      <c r="DV1025"/>
    </row>
    <row r="1026" spans="126:126" x14ac:dyDescent="0.25">
      <c r="DV1026"/>
    </row>
    <row r="1027" spans="126:126" x14ac:dyDescent="0.25">
      <c r="DV1027"/>
    </row>
    <row r="1028" spans="126:126" x14ac:dyDescent="0.25">
      <c r="DV1028"/>
    </row>
    <row r="1029" spans="126:126" x14ac:dyDescent="0.25">
      <c r="DV1029"/>
    </row>
    <row r="1030" spans="126:126" x14ac:dyDescent="0.25">
      <c r="DV1030"/>
    </row>
    <row r="1031" spans="126:126" x14ac:dyDescent="0.25">
      <c r="DV1031"/>
    </row>
    <row r="1032" spans="126:126" x14ac:dyDescent="0.25">
      <c r="DV1032"/>
    </row>
    <row r="1033" spans="126:126" x14ac:dyDescent="0.25">
      <c r="DV1033"/>
    </row>
    <row r="1034" spans="126:126" x14ac:dyDescent="0.25">
      <c r="DV1034"/>
    </row>
    <row r="1035" spans="126:126" x14ac:dyDescent="0.25">
      <c r="DV1035"/>
    </row>
    <row r="1036" spans="126:126" x14ac:dyDescent="0.25">
      <c r="DV1036"/>
    </row>
    <row r="1037" spans="126:126" x14ac:dyDescent="0.25">
      <c r="DV1037"/>
    </row>
    <row r="1038" spans="126:126" x14ac:dyDescent="0.25">
      <c r="DV1038"/>
    </row>
    <row r="1039" spans="126:126" x14ac:dyDescent="0.25">
      <c r="DV1039"/>
    </row>
    <row r="1040" spans="126:126" x14ac:dyDescent="0.25">
      <c r="DV1040"/>
    </row>
    <row r="1041" spans="126:126" x14ac:dyDescent="0.25">
      <c r="DV1041"/>
    </row>
    <row r="1042" spans="126:126" x14ac:dyDescent="0.25">
      <c r="DV1042"/>
    </row>
    <row r="1043" spans="126:126" x14ac:dyDescent="0.25">
      <c r="DV1043"/>
    </row>
    <row r="1044" spans="126:126" x14ac:dyDescent="0.25">
      <c r="DV1044"/>
    </row>
    <row r="1045" spans="126:126" x14ac:dyDescent="0.25">
      <c r="DV1045"/>
    </row>
    <row r="1046" spans="126:126" x14ac:dyDescent="0.25">
      <c r="DV1046"/>
    </row>
    <row r="1047" spans="126:126" x14ac:dyDescent="0.25">
      <c r="DV1047"/>
    </row>
    <row r="1048" spans="126:126" x14ac:dyDescent="0.25">
      <c r="DV1048"/>
    </row>
    <row r="1049" spans="126:126" x14ac:dyDescent="0.25">
      <c r="DV1049"/>
    </row>
    <row r="1050" spans="126:126" x14ac:dyDescent="0.25">
      <c r="DV1050"/>
    </row>
    <row r="1051" spans="126:126" x14ac:dyDescent="0.25">
      <c r="DV1051"/>
    </row>
    <row r="1052" spans="126:126" x14ac:dyDescent="0.25">
      <c r="DV1052"/>
    </row>
    <row r="1053" spans="126:126" x14ac:dyDescent="0.25">
      <c r="DV1053"/>
    </row>
    <row r="1054" spans="126:126" x14ac:dyDescent="0.25">
      <c r="DV1054"/>
    </row>
    <row r="1055" spans="126:126" x14ac:dyDescent="0.25">
      <c r="DV1055"/>
    </row>
    <row r="1056" spans="126:126" x14ac:dyDescent="0.25">
      <c r="DV1056"/>
    </row>
    <row r="1057" spans="126:126" x14ac:dyDescent="0.25">
      <c r="DV1057"/>
    </row>
    <row r="1058" spans="126:126" x14ac:dyDescent="0.25">
      <c r="DV1058"/>
    </row>
    <row r="1059" spans="126:126" x14ac:dyDescent="0.25">
      <c r="DV1059"/>
    </row>
    <row r="1060" spans="126:126" x14ac:dyDescent="0.25">
      <c r="DV1060"/>
    </row>
    <row r="1061" spans="126:126" x14ac:dyDescent="0.25">
      <c r="DV1061"/>
    </row>
    <row r="1062" spans="126:126" x14ac:dyDescent="0.25">
      <c r="DV1062"/>
    </row>
    <row r="1063" spans="126:126" x14ac:dyDescent="0.25">
      <c r="DV1063"/>
    </row>
    <row r="1064" spans="126:126" x14ac:dyDescent="0.25">
      <c r="DV1064"/>
    </row>
    <row r="1065" spans="126:126" x14ac:dyDescent="0.25">
      <c r="DV1065"/>
    </row>
    <row r="1066" spans="126:126" x14ac:dyDescent="0.25">
      <c r="DV1066"/>
    </row>
    <row r="1067" spans="126:126" x14ac:dyDescent="0.25">
      <c r="DV1067"/>
    </row>
    <row r="1068" spans="126:126" x14ac:dyDescent="0.25">
      <c r="DV1068"/>
    </row>
    <row r="1069" spans="126:126" x14ac:dyDescent="0.25">
      <c r="DV1069"/>
    </row>
    <row r="1070" spans="126:126" x14ac:dyDescent="0.25">
      <c r="DV1070"/>
    </row>
    <row r="1071" spans="126:126" x14ac:dyDescent="0.25">
      <c r="DV1071"/>
    </row>
    <row r="1072" spans="126:126" x14ac:dyDescent="0.25">
      <c r="DV1072"/>
    </row>
    <row r="1073" spans="126:126" x14ac:dyDescent="0.25">
      <c r="DV1073"/>
    </row>
    <row r="1074" spans="126:126" x14ac:dyDescent="0.25">
      <c r="DV1074"/>
    </row>
    <row r="1075" spans="126:126" x14ac:dyDescent="0.25">
      <c r="DV1075"/>
    </row>
    <row r="1076" spans="126:126" x14ac:dyDescent="0.25">
      <c r="DV1076"/>
    </row>
    <row r="1077" spans="126:126" x14ac:dyDescent="0.25">
      <c r="DV1077"/>
    </row>
    <row r="1078" spans="126:126" x14ac:dyDescent="0.25">
      <c r="DV1078"/>
    </row>
    <row r="1079" spans="126:126" x14ac:dyDescent="0.25">
      <c r="DV1079"/>
    </row>
    <row r="1080" spans="126:126" x14ac:dyDescent="0.25">
      <c r="DV1080"/>
    </row>
    <row r="1081" spans="126:126" x14ac:dyDescent="0.25">
      <c r="DV1081"/>
    </row>
    <row r="1082" spans="126:126" x14ac:dyDescent="0.25">
      <c r="DV1082"/>
    </row>
    <row r="1083" spans="126:126" x14ac:dyDescent="0.25">
      <c r="DV1083"/>
    </row>
    <row r="1084" spans="126:126" x14ac:dyDescent="0.25">
      <c r="DV1084"/>
    </row>
    <row r="1085" spans="126:126" x14ac:dyDescent="0.25">
      <c r="DV1085"/>
    </row>
    <row r="1086" spans="126:126" x14ac:dyDescent="0.25">
      <c r="DV1086"/>
    </row>
    <row r="1087" spans="126:126" x14ac:dyDescent="0.25">
      <c r="DV1087"/>
    </row>
    <row r="1088" spans="126:126" x14ac:dyDescent="0.25">
      <c r="DV1088"/>
    </row>
    <row r="1089" spans="126:126" x14ac:dyDescent="0.25">
      <c r="DV1089"/>
    </row>
    <row r="1090" spans="126:126" x14ac:dyDescent="0.25">
      <c r="DV1090"/>
    </row>
    <row r="1091" spans="126:126" x14ac:dyDescent="0.25">
      <c r="DV1091"/>
    </row>
    <row r="1092" spans="126:126" x14ac:dyDescent="0.25">
      <c r="DV1092"/>
    </row>
    <row r="1093" spans="126:126" x14ac:dyDescent="0.25">
      <c r="DV1093"/>
    </row>
    <row r="1094" spans="126:126" x14ac:dyDescent="0.25">
      <c r="DV1094"/>
    </row>
    <row r="1095" spans="126:126" x14ac:dyDescent="0.25">
      <c r="DV1095"/>
    </row>
    <row r="1096" spans="126:126" x14ac:dyDescent="0.25">
      <c r="DV1096"/>
    </row>
    <row r="1097" spans="126:126" x14ac:dyDescent="0.25">
      <c r="DV1097"/>
    </row>
    <row r="1098" spans="126:126" x14ac:dyDescent="0.25">
      <c r="DV1098"/>
    </row>
    <row r="1099" spans="126:126" x14ac:dyDescent="0.25">
      <c r="DV1099"/>
    </row>
    <row r="1100" spans="126:126" x14ac:dyDescent="0.25">
      <c r="DV1100"/>
    </row>
    <row r="1101" spans="126:126" x14ac:dyDescent="0.25">
      <c r="DV1101"/>
    </row>
    <row r="1102" spans="126:126" x14ac:dyDescent="0.25">
      <c r="DV1102"/>
    </row>
    <row r="1103" spans="126:126" x14ac:dyDescent="0.25">
      <c r="DV1103"/>
    </row>
    <row r="1104" spans="126:126" x14ac:dyDescent="0.25">
      <c r="DV1104"/>
    </row>
    <row r="1105" spans="126:126" x14ac:dyDescent="0.25">
      <c r="DV1105"/>
    </row>
    <row r="1106" spans="126:126" x14ac:dyDescent="0.25">
      <c r="DV1106"/>
    </row>
    <row r="1107" spans="126:126" x14ac:dyDescent="0.25">
      <c r="DV1107"/>
    </row>
    <row r="1108" spans="126:126" x14ac:dyDescent="0.25">
      <c r="DV1108"/>
    </row>
    <row r="1109" spans="126:126" x14ac:dyDescent="0.25">
      <c r="DV1109"/>
    </row>
    <row r="1110" spans="126:126" x14ac:dyDescent="0.25">
      <c r="DV1110"/>
    </row>
    <row r="1111" spans="126:126" x14ac:dyDescent="0.25">
      <c r="DV1111"/>
    </row>
    <row r="1112" spans="126:126" x14ac:dyDescent="0.25">
      <c r="DV1112"/>
    </row>
    <row r="1113" spans="126:126" x14ac:dyDescent="0.25">
      <c r="DV1113"/>
    </row>
    <row r="1114" spans="126:126" x14ac:dyDescent="0.25">
      <c r="DV1114"/>
    </row>
    <row r="1115" spans="126:126" x14ac:dyDescent="0.25">
      <c r="DV1115"/>
    </row>
    <row r="1116" spans="126:126" x14ac:dyDescent="0.25">
      <c r="DV1116"/>
    </row>
    <row r="1117" spans="126:126" x14ac:dyDescent="0.25">
      <c r="DV1117"/>
    </row>
    <row r="1118" spans="126:126" x14ac:dyDescent="0.25">
      <c r="DV1118"/>
    </row>
    <row r="1119" spans="126:126" x14ac:dyDescent="0.25">
      <c r="DV1119"/>
    </row>
    <row r="1120" spans="126:126" x14ac:dyDescent="0.25">
      <c r="DV1120"/>
    </row>
    <row r="1121" spans="126:126" x14ac:dyDescent="0.25">
      <c r="DV1121"/>
    </row>
    <row r="1122" spans="126:126" x14ac:dyDescent="0.25">
      <c r="DV1122"/>
    </row>
    <row r="1123" spans="126:126" x14ac:dyDescent="0.25">
      <c r="DV1123"/>
    </row>
    <row r="1124" spans="126:126" x14ac:dyDescent="0.25">
      <c r="DV1124"/>
    </row>
    <row r="1125" spans="126:126" x14ac:dyDescent="0.25">
      <c r="DV1125"/>
    </row>
    <row r="1126" spans="126:126" x14ac:dyDescent="0.25">
      <c r="DV1126"/>
    </row>
    <row r="1127" spans="126:126" x14ac:dyDescent="0.25">
      <c r="DV1127"/>
    </row>
    <row r="1128" spans="126:126" x14ac:dyDescent="0.25">
      <c r="DV1128"/>
    </row>
    <row r="1129" spans="126:126" x14ac:dyDescent="0.25">
      <c r="DV1129"/>
    </row>
    <row r="1130" spans="126:126" x14ac:dyDescent="0.25">
      <c r="DV1130"/>
    </row>
    <row r="1131" spans="126:126" x14ac:dyDescent="0.25">
      <c r="DV1131"/>
    </row>
    <row r="1132" spans="126:126" x14ac:dyDescent="0.25">
      <c r="DV1132"/>
    </row>
    <row r="1133" spans="126:126" x14ac:dyDescent="0.25">
      <c r="DV1133"/>
    </row>
    <row r="1134" spans="126:126" x14ac:dyDescent="0.25">
      <c r="DV1134"/>
    </row>
    <row r="1135" spans="126:126" x14ac:dyDescent="0.25">
      <c r="DV1135"/>
    </row>
    <row r="1136" spans="126:126" x14ac:dyDescent="0.25">
      <c r="DV1136"/>
    </row>
    <row r="1137" spans="126:126" x14ac:dyDescent="0.25">
      <c r="DV1137"/>
    </row>
    <row r="1138" spans="126:126" x14ac:dyDescent="0.25">
      <c r="DV1138"/>
    </row>
    <row r="1139" spans="126:126" x14ac:dyDescent="0.25">
      <c r="DV1139"/>
    </row>
    <row r="1140" spans="126:126" x14ac:dyDescent="0.25">
      <c r="DV1140"/>
    </row>
    <row r="1141" spans="126:126" x14ac:dyDescent="0.25">
      <c r="DV1141"/>
    </row>
    <row r="1142" spans="126:126" x14ac:dyDescent="0.25">
      <c r="DV1142"/>
    </row>
    <row r="1143" spans="126:126" x14ac:dyDescent="0.25">
      <c r="DV1143"/>
    </row>
    <row r="1144" spans="126:126" x14ac:dyDescent="0.25">
      <c r="DV1144"/>
    </row>
    <row r="1145" spans="126:126" x14ac:dyDescent="0.25">
      <c r="DV1145"/>
    </row>
    <row r="1146" spans="126:126" x14ac:dyDescent="0.25">
      <c r="DV1146"/>
    </row>
    <row r="1147" spans="126:126" x14ac:dyDescent="0.25">
      <c r="DV1147"/>
    </row>
    <row r="1148" spans="126:126" x14ac:dyDescent="0.25">
      <c r="DV1148"/>
    </row>
    <row r="1149" spans="126:126" x14ac:dyDescent="0.25">
      <c r="DV1149"/>
    </row>
    <row r="1150" spans="126:126" x14ac:dyDescent="0.25">
      <c r="DV1150"/>
    </row>
    <row r="1151" spans="126:126" x14ac:dyDescent="0.25">
      <c r="DV1151"/>
    </row>
    <row r="1152" spans="126:126" x14ac:dyDescent="0.25">
      <c r="DV1152"/>
    </row>
    <row r="1153" spans="126:126" x14ac:dyDescent="0.25">
      <c r="DV1153"/>
    </row>
    <row r="1154" spans="126:126" x14ac:dyDescent="0.25">
      <c r="DV1154"/>
    </row>
    <row r="1155" spans="126:126" x14ac:dyDescent="0.25">
      <c r="DV1155"/>
    </row>
    <row r="1156" spans="126:126" x14ac:dyDescent="0.25">
      <c r="DV1156"/>
    </row>
    <row r="1157" spans="126:126" x14ac:dyDescent="0.25">
      <c r="DV1157"/>
    </row>
    <row r="1158" spans="126:126" x14ac:dyDescent="0.25">
      <c r="DV1158"/>
    </row>
    <row r="1159" spans="126:126" x14ac:dyDescent="0.25">
      <c r="DV1159"/>
    </row>
    <row r="1160" spans="126:126" x14ac:dyDescent="0.25">
      <c r="DV1160"/>
    </row>
    <row r="1161" spans="126:126" x14ac:dyDescent="0.25">
      <c r="DV1161"/>
    </row>
    <row r="1162" spans="126:126" x14ac:dyDescent="0.25">
      <c r="DV1162"/>
    </row>
    <row r="1163" spans="126:126" x14ac:dyDescent="0.25">
      <c r="DV1163"/>
    </row>
    <row r="1164" spans="126:126" x14ac:dyDescent="0.25">
      <c r="DV1164"/>
    </row>
    <row r="1165" spans="126:126" x14ac:dyDescent="0.25">
      <c r="DV1165"/>
    </row>
    <row r="1166" spans="126:126" x14ac:dyDescent="0.25">
      <c r="DV1166"/>
    </row>
    <row r="1167" spans="126:126" x14ac:dyDescent="0.25">
      <c r="DV1167"/>
    </row>
    <row r="1168" spans="126:126" x14ac:dyDescent="0.25">
      <c r="DV1168"/>
    </row>
    <row r="1169" spans="126:126" x14ac:dyDescent="0.25">
      <c r="DV1169"/>
    </row>
    <row r="1170" spans="126:126" x14ac:dyDescent="0.25">
      <c r="DV1170"/>
    </row>
    <row r="1171" spans="126:126" x14ac:dyDescent="0.25">
      <c r="DV1171"/>
    </row>
    <row r="1172" spans="126:126" x14ac:dyDescent="0.25">
      <c r="DV1172"/>
    </row>
    <row r="1173" spans="126:126" x14ac:dyDescent="0.25">
      <c r="DV1173"/>
    </row>
    <row r="1174" spans="126:126" x14ac:dyDescent="0.25">
      <c r="DV1174"/>
    </row>
    <row r="1175" spans="126:126" x14ac:dyDescent="0.25">
      <c r="DV1175"/>
    </row>
    <row r="1176" spans="126:126" x14ac:dyDescent="0.25">
      <c r="DV1176"/>
    </row>
    <row r="1177" spans="126:126" x14ac:dyDescent="0.25">
      <c r="DV1177"/>
    </row>
    <row r="1178" spans="126:126" x14ac:dyDescent="0.25">
      <c r="DV1178"/>
    </row>
    <row r="1179" spans="126:126" x14ac:dyDescent="0.25">
      <c r="DV1179"/>
    </row>
    <row r="1180" spans="126:126" x14ac:dyDescent="0.25">
      <c r="DV1180"/>
    </row>
    <row r="1181" spans="126:126" x14ac:dyDescent="0.25">
      <c r="DV1181"/>
    </row>
    <row r="1182" spans="126:126" x14ac:dyDescent="0.25">
      <c r="DV1182"/>
    </row>
    <row r="1183" spans="126:126" x14ac:dyDescent="0.25">
      <c r="DV1183"/>
    </row>
    <row r="1184" spans="126:126" x14ac:dyDescent="0.25">
      <c r="DV1184"/>
    </row>
    <row r="1185" spans="126:126" x14ac:dyDescent="0.25">
      <c r="DV1185"/>
    </row>
    <row r="1186" spans="126:126" x14ac:dyDescent="0.25">
      <c r="DV1186"/>
    </row>
    <row r="1187" spans="126:126" x14ac:dyDescent="0.25">
      <c r="DV1187"/>
    </row>
    <row r="1188" spans="126:126" x14ac:dyDescent="0.25">
      <c r="DV1188"/>
    </row>
    <row r="1189" spans="126:126" x14ac:dyDescent="0.25">
      <c r="DV1189"/>
    </row>
    <row r="1190" spans="126:126" x14ac:dyDescent="0.25">
      <c r="DV1190"/>
    </row>
    <row r="1191" spans="126:126" x14ac:dyDescent="0.25">
      <c r="DV1191"/>
    </row>
    <row r="1192" spans="126:126" x14ac:dyDescent="0.25">
      <c r="DV1192"/>
    </row>
    <row r="1193" spans="126:126" x14ac:dyDescent="0.25">
      <c r="DV1193"/>
    </row>
    <row r="1194" spans="126:126" x14ac:dyDescent="0.25">
      <c r="DV1194"/>
    </row>
    <row r="1195" spans="126:126" x14ac:dyDescent="0.25">
      <c r="DV1195"/>
    </row>
    <row r="1196" spans="126:126" x14ac:dyDescent="0.25">
      <c r="DV1196"/>
    </row>
    <row r="1197" spans="126:126" x14ac:dyDescent="0.25">
      <c r="DV1197"/>
    </row>
    <row r="1198" spans="126:126" x14ac:dyDescent="0.25">
      <c r="DV1198"/>
    </row>
    <row r="1199" spans="126:126" x14ac:dyDescent="0.25">
      <c r="DV1199"/>
    </row>
    <row r="1200" spans="126:126" x14ac:dyDescent="0.25">
      <c r="DV1200"/>
    </row>
    <row r="1201" spans="126:126" x14ac:dyDescent="0.25">
      <c r="DV1201"/>
    </row>
    <row r="1202" spans="126:126" x14ac:dyDescent="0.25">
      <c r="DV1202"/>
    </row>
    <row r="1203" spans="126:126" x14ac:dyDescent="0.25">
      <c r="DV1203"/>
    </row>
    <row r="1204" spans="126:126" x14ac:dyDescent="0.25">
      <c r="DV1204"/>
    </row>
    <row r="1205" spans="126:126" x14ac:dyDescent="0.25">
      <c r="DV1205"/>
    </row>
    <row r="1206" spans="126:126" x14ac:dyDescent="0.25">
      <c r="DV1206"/>
    </row>
    <row r="1207" spans="126:126" x14ac:dyDescent="0.25">
      <c r="DV1207"/>
    </row>
    <row r="1208" spans="126:126" x14ac:dyDescent="0.25">
      <c r="DV1208"/>
    </row>
    <row r="1209" spans="126:126" x14ac:dyDescent="0.25">
      <c r="DV1209"/>
    </row>
    <row r="1210" spans="126:126" x14ac:dyDescent="0.25">
      <c r="DV1210"/>
    </row>
    <row r="1211" spans="126:126" x14ac:dyDescent="0.25">
      <c r="DV1211"/>
    </row>
    <row r="1212" spans="126:126" x14ac:dyDescent="0.25">
      <c r="DV1212"/>
    </row>
    <row r="1213" spans="126:126" x14ac:dyDescent="0.25">
      <c r="DV1213"/>
    </row>
    <row r="1214" spans="126:126" x14ac:dyDescent="0.25">
      <c r="DV1214"/>
    </row>
    <row r="1215" spans="126:126" x14ac:dyDescent="0.25">
      <c r="DV1215"/>
    </row>
    <row r="1216" spans="126:126" x14ac:dyDescent="0.25">
      <c r="DV1216"/>
    </row>
    <row r="1217" spans="126:126" x14ac:dyDescent="0.25">
      <c r="DV1217"/>
    </row>
    <row r="1218" spans="126:126" x14ac:dyDescent="0.25">
      <c r="DV1218"/>
    </row>
    <row r="1219" spans="126:126" x14ac:dyDescent="0.25">
      <c r="DV1219"/>
    </row>
    <row r="1220" spans="126:126" x14ac:dyDescent="0.25">
      <c r="DV1220"/>
    </row>
    <row r="1221" spans="126:126" x14ac:dyDescent="0.25">
      <c r="DV1221"/>
    </row>
    <row r="1222" spans="126:126" x14ac:dyDescent="0.25">
      <c r="DV1222"/>
    </row>
    <row r="1223" spans="126:126" x14ac:dyDescent="0.25">
      <c r="DV1223"/>
    </row>
    <row r="1224" spans="126:126" x14ac:dyDescent="0.25">
      <c r="DV1224"/>
    </row>
    <row r="1225" spans="126:126" x14ac:dyDescent="0.25">
      <c r="DV1225"/>
    </row>
    <row r="1226" spans="126:126" x14ac:dyDescent="0.25">
      <c r="DV1226"/>
    </row>
    <row r="1227" spans="126:126" x14ac:dyDescent="0.25">
      <c r="DV1227"/>
    </row>
    <row r="1228" spans="126:126" x14ac:dyDescent="0.25">
      <c r="DV1228"/>
    </row>
    <row r="1229" spans="126:126" x14ac:dyDescent="0.25">
      <c r="DV1229"/>
    </row>
    <row r="1230" spans="126:126" x14ac:dyDescent="0.25">
      <c r="DV1230"/>
    </row>
    <row r="1231" spans="126:126" x14ac:dyDescent="0.25">
      <c r="DV1231"/>
    </row>
    <row r="1232" spans="126:126" x14ac:dyDescent="0.25">
      <c r="DV1232"/>
    </row>
    <row r="1233" spans="126:126" x14ac:dyDescent="0.25">
      <c r="DV1233"/>
    </row>
    <row r="1234" spans="126:126" x14ac:dyDescent="0.25">
      <c r="DV1234"/>
    </row>
    <row r="1235" spans="126:126" x14ac:dyDescent="0.25">
      <c r="DV1235"/>
    </row>
    <row r="1236" spans="126:126" x14ac:dyDescent="0.25">
      <c r="DV1236"/>
    </row>
    <row r="1237" spans="126:126" x14ac:dyDescent="0.25">
      <c r="DV1237"/>
    </row>
    <row r="1238" spans="126:126" x14ac:dyDescent="0.25">
      <c r="DV1238"/>
    </row>
    <row r="1239" spans="126:126" x14ac:dyDescent="0.25">
      <c r="DV1239"/>
    </row>
    <row r="1240" spans="126:126" x14ac:dyDescent="0.25">
      <c r="DV1240"/>
    </row>
    <row r="1241" spans="126:126" x14ac:dyDescent="0.25">
      <c r="DV1241"/>
    </row>
    <row r="1242" spans="126:126" x14ac:dyDescent="0.25">
      <c r="DV1242"/>
    </row>
    <row r="1243" spans="126:126" x14ac:dyDescent="0.25">
      <c r="DV1243"/>
    </row>
    <row r="1244" spans="126:126" x14ac:dyDescent="0.25">
      <c r="DV1244"/>
    </row>
    <row r="1245" spans="126:126" x14ac:dyDescent="0.25">
      <c r="DV1245"/>
    </row>
    <row r="1246" spans="126:126" x14ac:dyDescent="0.25">
      <c r="DV1246"/>
    </row>
    <row r="1247" spans="126:126" x14ac:dyDescent="0.25">
      <c r="DV1247"/>
    </row>
    <row r="1248" spans="126:126" x14ac:dyDescent="0.25">
      <c r="DV1248"/>
    </row>
    <row r="1249" spans="126:126" x14ac:dyDescent="0.25">
      <c r="DV1249"/>
    </row>
    <row r="1250" spans="126:126" x14ac:dyDescent="0.25">
      <c r="DV1250"/>
    </row>
    <row r="1251" spans="126:126" x14ac:dyDescent="0.25">
      <c r="DV1251"/>
    </row>
    <row r="1252" spans="126:126" x14ac:dyDescent="0.25">
      <c r="DV1252"/>
    </row>
    <row r="1253" spans="126:126" x14ac:dyDescent="0.25">
      <c r="DV1253"/>
    </row>
    <row r="1254" spans="126:126" x14ac:dyDescent="0.25">
      <c r="DV1254"/>
    </row>
    <row r="1255" spans="126:126" x14ac:dyDescent="0.25">
      <c r="DV1255"/>
    </row>
    <row r="1256" spans="126:126" x14ac:dyDescent="0.25">
      <c r="DV1256"/>
    </row>
    <row r="1257" spans="126:126" x14ac:dyDescent="0.25">
      <c r="DV1257"/>
    </row>
    <row r="1258" spans="126:126" x14ac:dyDescent="0.25">
      <c r="DV1258"/>
    </row>
    <row r="1259" spans="126:126" x14ac:dyDescent="0.25">
      <c r="DV1259"/>
    </row>
    <row r="1260" spans="126:126" x14ac:dyDescent="0.25">
      <c r="DV1260"/>
    </row>
    <row r="1261" spans="126:126" x14ac:dyDescent="0.25">
      <c r="DV1261"/>
    </row>
    <row r="1262" spans="126:126" x14ac:dyDescent="0.25">
      <c r="DV1262"/>
    </row>
    <row r="1263" spans="126:126" x14ac:dyDescent="0.25">
      <c r="DV1263"/>
    </row>
    <row r="1264" spans="126:126" x14ac:dyDescent="0.25">
      <c r="DV1264"/>
    </row>
    <row r="1265" spans="126:126" x14ac:dyDescent="0.25">
      <c r="DV1265"/>
    </row>
    <row r="1266" spans="126:126" x14ac:dyDescent="0.25">
      <c r="DV1266"/>
    </row>
    <row r="1267" spans="126:126" x14ac:dyDescent="0.25">
      <c r="DV1267"/>
    </row>
    <row r="1268" spans="126:126" x14ac:dyDescent="0.25">
      <c r="DV1268"/>
    </row>
    <row r="1269" spans="126:126" x14ac:dyDescent="0.25">
      <c r="DV1269"/>
    </row>
    <row r="1270" spans="126:126" x14ac:dyDescent="0.25">
      <c r="DV1270"/>
    </row>
    <row r="1271" spans="126:126" x14ac:dyDescent="0.25">
      <c r="DV1271"/>
    </row>
    <row r="1272" spans="126:126" x14ac:dyDescent="0.25">
      <c r="DV1272"/>
    </row>
    <row r="1273" spans="126:126" x14ac:dyDescent="0.25">
      <c r="DV1273"/>
    </row>
    <row r="1274" spans="126:126" x14ac:dyDescent="0.25">
      <c r="DV1274"/>
    </row>
    <row r="1275" spans="126:126" x14ac:dyDescent="0.25">
      <c r="DV1275"/>
    </row>
    <row r="1276" spans="126:126" x14ac:dyDescent="0.25">
      <c r="DV1276"/>
    </row>
    <row r="1277" spans="126:126" x14ac:dyDescent="0.25">
      <c r="DV1277"/>
    </row>
    <row r="1278" spans="126:126" x14ac:dyDescent="0.25">
      <c r="DV1278"/>
    </row>
    <row r="1279" spans="126:126" x14ac:dyDescent="0.25">
      <c r="DV1279"/>
    </row>
    <row r="1280" spans="126:126" x14ac:dyDescent="0.25">
      <c r="DV1280"/>
    </row>
    <row r="1281" spans="126:126" x14ac:dyDescent="0.25">
      <c r="DV1281"/>
    </row>
    <row r="1282" spans="126:126" x14ac:dyDescent="0.25">
      <c r="DV1282"/>
    </row>
    <row r="1283" spans="126:126" x14ac:dyDescent="0.25">
      <c r="DV1283"/>
    </row>
    <row r="1284" spans="126:126" x14ac:dyDescent="0.25">
      <c r="DV1284"/>
    </row>
    <row r="1285" spans="126:126" x14ac:dyDescent="0.25">
      <c r="DV1285"/>
    </row>
    <row r="1286" spans="126:126" x14ac:dyDescent="0.25">
      <c r="DV1286"/>
    </row>
    <row r="1287" spans="126:126" x14ac:dyDescent="0.25">
      <c r="DV1287"/>
    </row>
    <row r="1288" spans="126:126" x14ac:dyDescent="0.25">
      <c r="DV1288"/>
    </row>
    <row r="1289" spans="126:126" x14ac:dyDescent="0.25">
      <c r="DV1289"/>
    </row>
    <row r="1290" spans="126:126" x14ac:dyDescent="0.25">
      <c r="DV1290"/>
    </row>
    <row r="1291" spans="126:126" x14ac:dyDescent="0.25">
      <c r="DV1291"/>
    </row>
    <row r="1292" spans="126:126" x14ac:dyDescent="0.25">
      <c r="DV1292"/>
    </row>
    <row r="1293" spans="126:126" x14ac:dyDescent="0.25">
      <c r="DV1293"/>
    </row>
    <row r="1294" spans="126:126" x14ac:dyDescent="0.25">
      <c r="DV1294"/>
    </row>
    <row r="1295" spans="126:126" x14ac:dyDescent="0.25">
      <c r="DV1295"/>
    </row>
    <row r="1296" spans="126:126" x14ac:dyDescent="0.25">
      <c r="DV1296"/>
    </row>
    <row r="1297" spans="126:126" x14ac:dyDescent="0.25">
      <c r="DV1297"/>
    </row>
    <row r="1298" spans="126:126" x14ac:dyDescent="0.25">
      <c r="DV1298"/>
    </row>
    <row r="1299" spans="126:126" x14ac:dyDescent="0.25">
      <c r="DV1299"/>
    </row>
    <row r="1300" spans="126:126" x14ac:dyDescent="0.25">
      <c r="DV1300"/>
    </row>
    <row r="1301" spans="126:126" x14ac:dyDescent="0.25">
      <c r="DV1301"/>
    </row>
    <row r="1302" spans="126:126" x14ac:dyDescent="0.25">
      <c r="DV1302"/>
    </row>
    <row r="1303" spans="126:126" x14ac:dyDescent="0.25">
      <c r="DV1303"/>
    </row>
    <row r="1304" spans="126:126" x14ac:dyDescent="0.25">
      <c r="DV1304"/>
    </row>
    <row r="1305" spans="126:126" x14ac:dyDescent="0.25">
      <c r="DV1305"/>
    </row>
    <row r="1306" spans="126:126" x14ac:dyDescent="0.25">
      <c r="DV1306"/>
    </row>
    <row r="1307" spans="126:126" x14ac:dyDescent="0.25">
      <c r="DV1307"/>
    </row>
    <row r="1308" spans="126:126" x14ac:dyDescent="0.25">
      <c r="DV1308"/>
    </row>
    <row r="1309" spans="126:126" x14ac:dyDescent="0.25">
      <c r="DV1309"/>
    </row>
    <row r="1310" spans="126:126" x14ac:dyDescent="0.25">
      <c r="DV1310"/>
    </row>
    <row r="1311" spans="126:126" x14ac:dyDescent="0.25">
      <c r="DV1311"/>
    </row>
    <row r="1312" spans="126:126" x14ac:dyDescent="0.25">
      <c r="DV1312"/>
    </row>
    <row r="1313" spans="126:126" x14ac:dyDescent="0.25">
      <c r="DV1313"/>
    </row>
    <row r="1314" spans="126:126" x14ac:dyDescent="0.25">
      <c r="DV1314"/>
    </row>
    <row r="1315" spans="126:126" x14ac:dyDescent="0.25">
      <c r="DV1315"/>
    </row>
    <row r="1316" spans="126:126" x14ac:dyDescent="0.25">
      <c r="DV1316"/>
    </row>
    <row r="1317" spans="126:126" x14ac:dyDescent="0.25">
      <c r="DV1317"/>
    </row>
    <row r="1318" spans="126:126" x14ac:dyDescent="0.25">
      <c r="DV1318"/>
    </row>
    <row r="1319" spans="126:126" x14ac:dyDescent="0.25">
      <c r="DV1319"/>
    </row>
    <row r="1320" spans="126:126" x14ac:dyDescent="0.25">
      <c r="DV1320"/>
    </row>
    <row r="1321" spans="126:126" x14ac:dyDescent="0.25">
      <c r="DV1321"/>
    </row>
    <row r="1322" spans="126:126" x14ac:dyDescent="0.25">
      <c r="DV1322"/>
    </row>
    <row r="1323" spans="126:126" x14ac:dyDescent="0.25">
      <c r="DV1323"/>
    </row>
    <row r="1324" spans="126:126" x14ac:dyDescent="0.25">
      <c r="DV1324"/>
    </row>
    <row r="1325" spans="126:126" x14ac:dyDescent="0.25">
      <c r="DV1325"/>
    </row>
    <row r="1326" spans="126:126" x14ac:dyDescent="0.25">
      <c r="DV1326"/>
    </row>
    <row r="1327" spans="126:126" x14ac:dyDescent="0.25">
      <c r="DV1327"/>
    </row>
    <row r="1328" spans="126:126" x14ac:dyDescent="0.25">
      <c r="DV1328"/>
    </row>
    <row r="1329" spans="126:126" x14ac:dyDescent="0.25">
      <c r="DV1329"/>
    </row>
    <row r="1330" spans="126:126" x14ac:dyDescent="0.25">
      <c r="DV1330"/>
    </row>
    <row r="1331" spans="126:126" x14ac:dyDescent="0.25">
      <c r="DV1331"/>
    </row>
    <row r="1332" spans="126:126" x14ac:dyDescent="0.25">
      <c r="DV1332"/>
    </row>
    <row r="1333" spans="126:126" x14ac:dyDescent="0.25">
      <c r="DV1333"/>
    </row>
    <row r="1334" spans="126:126" x14ac:dyDescent="0.25">
      <c r="DV1334"/>
    </row>
    <row r="1335" spans="126:126" x14ac:dyDescent="0.25">
      <c r="DV1335"/>
    </row>
    <row r="1336" spans="126:126" x14ac:dyDescent="0.25">
      <c r="DV1336"/>
    </row>
    <row r="1337" spans="126:126" x14ac:dyDescent="0.25">
      <c r="DV1337"/>
    </row>
    <row r="1338" spans="126:126" x14ac:dyDescent="0.25">
      <c r="DV1338"/>
    </row>
    <row r="1339" spans="126:126" x14ac:dyDescent="0.25">
      <c r="DV1339"/>
    </row>
    <row r="1340" spans="126:126" x14ac:dyDescent="0.25">
      <c r="DV1340"/>
    </row>
    <row r="1341" spans="126:126" x14ac:dyDescent="0.25">
      <c r="DV1341"/>
    </row>
    <row r="1342" spans="126:126" x14ac:dyDescent="0.25">
      <c r="DV1342"/>
    </row>
    <row r="1343" spans="126:126" x14ac:dyDescent="0.25">
      <c r="DV1343"/>
    </row>
    <row r="1344" spans="126:126" x14ac:dyDescent="0.25">
      <c r="DV1344"/>
    </row>
    <row r="1345" spans="126:126" x14ac:dyDescent="0.25">
      <c r="DV1345"/>
    </row>
    <row r="1346" spans="126:126" x14ac:dyDescent="0.25">
      <c r="DV1346"/>
    </row>
    <row r="1347" spans="126:126" x14ac:dyDescent="0.25">
      <c r="DV1347"/>
    </row>
    <row r="1348" spans="126:126" x14ac:dyDescent="0.25">
      <c r="DV1348"/>
    </row>
    <row r="1349" spans="126:126" x14ac:dyDescent="0.25">
      <c r="DV1349"/>
    </row>
    <row r="1350" spans="126:126" x14ac:dyDescent="0.25">
      <c r="DV1350"/>
    </row>
    <row r="1351" spans="126:126" x14ac:dyDescent="0.25">
      <c r="DV1351"/>
    </row>
    <row r="1352" spans="126:126" x14ac:dyDescent="0.25">
      <c r="DV1352"/>
    </row>
    <row r="1353" spans="126:126" x14ac:dyDescent="0.25">
      <c r="DV1353"/>
    </row>
    <row r="1354" spans="126:126" x14ac:dyDescent="0.25">
      <c r="DV1354"/>
    </row>
    <row r="1355" spans="126:126" x14ac:dyDescent="0.25">
      <c r="DV1355"/>
    </row>
    <row r="1356" spans="126:126" x14ac:dyDescent="0.25">
      <c r="DV1356"/>
    </row>
    <row r="1357" spans="126:126" x14ac:dyDescent="0.25">
      <c r="DV1357"/>
    </row>
    <row r="1358" spans="126:126" x14ac:dyDescent="0.25">
      <c r="DV1358"/>
    </row>
    <row r="1359" spans="126:126" x14ac:dyDescent="0.25">
      <c r="DV1359"/>
    </row>
    <row r="1360" spans="126:126" x14ac:dyDescent="0.25">
      <c r="DV1360"/>
    </row>
    <row r="1361" spans="126:126" x14ac:dyDescent="0.25">
      <c r="DV1361"/>
    </row>
    <row r="1362" spans="126:126" x14ac:dyDescent="0.25">
      <c r="DV1362"/>
    </row>
    <row r="1363" spans="126:126" x14ac:dyDescent="0.25">
      <c r="DV1363"/>
    </row>
    <row r="1364" spans="126:126" x14ac:dyDescent="0.25">
      <c r="DV1364"/>
    </row>
    <row r="1365" spans="126:126" x14ac:dyDescent="0.25">
      <c r="DV1365"/>
    </row>
    <row r="1366" spans="126:126" x14ac:dyDescent="0.25">
      <c r="DV1366"/>
    </row>
    <row r="1367" spans="126:126" x14ac:dyDescent="0.25">
      <c r="DV1367"/>
    </row>
    <row r="1368" spans="126:126" x14ac:dyDescent="0.25">
      <c r="DV1368"/>
    </row>
    <row r="1369" spans="126:126" x14ac:dyDescent="0.25">
      <c r="DV1369"/>
    </row>
    <row r="1370" spans="126:126" x14ac:dyDescent="0.25">
      <c r="DV1370"/>
    </row>
    <row r="1371" spans="126:126" x14ac:dyDescent="0.25">
      <c r="DV1371"/>
    </row>
    <row r="1372" spans="126:126" x14ac:dyDescent="0.25">
      <c r="DV1372"/>
    </row>
    <row r="1373" spans="126:126" x14ac:dyDescent="0.25">
      <c r="DV1373"/>
    </row>
    <row r="1374" spans="126:126" x14ac:dyDescent="0.25">
      <c r="DV1374"/>
    </row>
    <row r="1375" spans="126:126" x14ac:dyDescent="0.25">
      <c r="DV1375"/>
    </row>
    <row r="1376" spans="126:126" x14ac:dyDescent="0.25">
      <c r="DV1376"/>
    </row>
    <row r="1377" spans="126:126" x14ac:dyDescent="0.25">
      <c r="DV1377"/>
    </row>
    <row r="1378" spans="126:126" x14ac:dyDescent="0.25">
      <c r="DV1378"/>
    </row>
    <row r="1379" spans="126:126" x14ac:dyDescent="0.25">
      <c r="DV1379"/>
    </row>
    <row r="1380" spans="126:126" x14ac:dyDescent="0.25">
      <c r="DV1380"/>
    </row>
    <row r="1381" spans="126:126" x14ac:dyDescent="0.25">
      <c r="DV1381"/>
    </row>
    <row r="1382" spans="126:126" x14ac:dyDescent="0.25">
      <c r="DV1382"/>
    </row>
    <row r="1383" spans="126:126" x14ac:dyDescent="0.25">
      <c r="DV1383"/>
    </row>
    <row r="1384" spans="126:126" x14ac:dyDescent="0.25">
      <c r="DV1384"/>
    </row>
    <row r="1385" spans="126:126" x14ac:dyDescent="0.25">
      <c r="DV1385"/>
    </row>
    <row r="1386" spans="126:126" x14ac:dyDescent="0.25">
      <c r="DV1386"/>
    </row>
    <row r="1387" spans="126:126" x14ac:dyDescent="0.25">
      <c r="DV1387"/>
    </row>
    <row r="1388" spans="126:126" x14ac:dyDescent="0.25">
      <c r="DV1388"/>
    </row>
    <row r="1389" spans="126:126" x14ac:dyDescent="0.25">
      <c r="DV1389"/>
    </row>
    <row r="1390" spans="126:126" x14ac:dyDescent="0.25">
      <c r="DV1390"/>
    </row>
    <row r="1391" spans="126:126" x14ac:dyDescent="0.25">
      <c r="DV1391"/>
    </row>
    <row r="1392" spans="126:126" x14ac:dyDescent="0.25">
      <c r="DV1392"/>
    </row>
    <row r="1393" spans="126:126" x14ac:dyDescent="0.25">
      <c r="DV1393"/>
    </row>
    <row r="1394" spans="126:126" x14ac:dyDescent="0.25">
      <c r="DV1394"/>
    </row>
    <row r="1395" spans="126:126" x14ac:dyDescent="0.25">
      <c r="DV1395"/>
    </row>
    <row r="1396" spans="126:126" x14ac:dyDescent="0.25">
      <c r="DV1396"/>
    </row>
    <row r="1397" spans="126:126" x14ac:dyDescent="0.25">
      <c r="DV1397"/>
    </row>
    <row r="1398" spans="126:126" x14ac:dyDescent="0.25">
      <c r="DV1398"/>
    </row>
    <row r="1399" spans="126:126" x14ac:dyDescent="0.25">
      <c r="DV1399"/>
    </row>
    <row r="1400" spans="126:126" x14ac:dyDescent="0.25">
      <c r="DV1400"/>
    </row>
    <row r="1401" spans="126:126" x14ac:dyDescent="0.25">
      <c r="DV1401"/>
    </row>
    <row r="1402" spans="126:126" x14ac:dyDescent="0.25">
      <c r="DV1402"/>
    </row>
    <row r="1403" spans="126:126" x14ac:dyDescent="0.25">
      <c r="DV1403"/>
    </row>
    <row r="1404" spans="126:126" x14ac:dyDescent="0.25">
      <c r="DV1404"/>
    </row>
    <row r="1405" spans="126:126" x14ac:dyDescent="0.25">
      <c r="DV1405"/>
    </row>
    <row r="1406" spans="126:126" x14ac:dyDescent="0.25">
      <c r="DV1406"/>
    </row>
    <row r="1407" spans="126:126" x14ac:dyDescent="0.25">
      <c r="DV1407"/>
    </row>
    <row r="1408" spans="126:126" x14ac:dyDescent="0.25">
      <c r="DV1408"/>
    </row>
    <row r="1409" spans="126:126" x14ac:dyDescent="0.25">
      <c r="DV1409"/>
    </row>
    <row r="1410" spans="126:126" x14ac:dyDescent="0.25">
      <c r="DV1410"/>
    </row>
    <row r="1411" spans="126:126" x14ac:dyDescent="0.25">
      <c r="DV1411"/>
    </row>
    <row r="1412" spans="126:126" x14ac:dyDescent="0.25">
      <c r="DV1412"/>
    </row>
    <row r="1413" spans="126:126" x14ac:dyDescent="0.25">
      <c r="DV1413"/>
    </row>
    <row r="1414" spans="126:126" x14ac:dyDescent="0.25">
      <c r="DV1414"/>
    </row>
    <row r="1415" spans="126:126" x14ac:dyDescent="0.25">
      <c r="DV1415"/>
    </row>
    <row r="1416" spans="126:126" x14ac:dyDescent="0.25">
      <c r="DV1416"/>
    </row>
    <row r="1417" spans="126:126" x14ac:dyDescent="0.25">
      <c r="DV1417"/>
    </row>
    <row r="1418" spans="126:126" x14ac:dyDescent="0.25">
      <c r="DV1418"/>
    </row>
    <row r="1419" spans="126:126" x14ac:dyDescent="0.25">
      <c r="DV1419"/>
    </row>
    <row r="1420" spans="126:126" x14ac:dyDescent="0.25">
      <c r="DV1420"/>
    </row>
    <row r="1421" spans="126:126" x14ac:dyDescent="0.25">
      <c r="DV1421"/>
    </row>
    <row r="1422" spans="126:126" x14ac:dyDescent="0.25">
      <c r="DV1422"/>
    </row>
    <row r="1423" spans="126:126" x14ac:dyDescent="0.25">
      <c r="DV1423"/>
    </row>
    <row r="1424" spans="126:126" x14ac:dyDescent="0.25">
      <c r="DV1424"/>
    </row>
    <row r="1425" spans="126:126" x14ac:dyDescent="0.25">
      <c r="DV1425"/>
    </row>
    <row r="1426" spans="126:126" x14ac:dyDescent="0.25">
      <c r="DV1426"/>
    </row>
    <row r="1427" spans="126:126" x14ac:dyDescent="0.25">
      <c r="DV1427"/>
    </row>
    <row r="1428" spans="126:126" x14ac:dyDescent="0.25">
      <c r="DV1428"/>
    </row>
    <row r="1429" spans="126:126" x14ac:dyDescent="0.25">
      <c r="DV1429"/>
    </row>
    <row r="1430" spans="126:126" x14ac:dyDescent="0.25">
      <c r="DV1430"/>
    </row>
    <row r="1431" spans="126:126" x14ac:dyDescent="0.25">
      <c r="DV1431"/>
    </row>
    <row r="1432" spans="126:126" x14ac:dyDescent="0.25">
      <c r="DV1432"/>
    </row>
    <row r="1433" spans="126:126" x14ac:dyDescent="0.25">
      <c r="DV1433"/>
    </row>
    <row r="1434" spans="126:126" x14ac:dyDescent="0.25">
      <c r="DV1434"/>
    </row>
    <row r="1435" spans="126:126" x14ac:dyDescent="0.25">
      <c r="DV1435"/>
    </row>
    <row r="1436" spans="126:126" x14ac:dyDescent="0.25">
      <c r="DV1436"/>
    </row>
    <row r="1437" spans="126:126" x14ac:dyDescent="0.25">
      <c r="DV1437"/>
    </row>
    <row r="1438" spans="126:126" x14ac:dyDescent="0.25">
      <c r="DV1438"/>
    </row>
    <row r="1439" spans="126:126" x14ac:dyDescent="0.25">
      <c r="DV1439"/>
    </row>
    <row r="1440" spans="126:126" x14ac:dyDescent="0.25">
      <c r="DV1440"/>
    </row>
    <row r="1441" spans="126:126" x14ac:dyDescent="0.25">
      <c r="DV1441"/>
    </row>
    <row r="1442" spans="126:126" x14ac:dyDescent="0.25">
      <c r="DV1442"/>
    </row>
    <row r="1443" spans="126:126" x14ac:dyDescent="0.25">
      <c r="DV1443"/>
    </row>
    <row r="1444" spans="126:126" x14ac:dyDescent="0.25">
      <c r="DV1444"/>
    </row>
    <row r="1445" spans="126:126" x14ac:dyDescent="0.25">
      <c r="DV1445"/>
    </row>
    <row r="1446" spans="126:126" x14ac:dyDescent="0.25">
      <c r="DV1446"/>
    </row>
    <row r="1447" spans="126:126" x14ac:dyDescent="0.25">
      <c r="DV1447"/>
    </row>
    <row r="1448" spans="126:126" x14ac:dyDescent="0.25">
      <c r="DV1448"/>
    </row>
    <row r="1449" spans="126:126" x14ac:dyDescent="0.25">
      <c r="DV1449"/>
    </row>
    <row r="1450" spans="126:126" x14ac:dyDescent="0.25">
      <c r="DV1450"/>
    </row>
    <row r="1451" spans="126:126" x14ac:dyDescent="0.25">
      <c r="DV1451"/>
    </row>
    <row r="1452" spans="126:126" x14ac:dyDescent="0.25">
      <c r="DV1452"/>
    </row>
    <row r="1453" spans="126:126" x14ac:dyDescent="0.25">
      <c r="DV1453"/>
    </row>
    <row r="1454" spans="126:126" x14ac:dyDescent="0.25">
      <c r="DV1454"/>
    </row>
    <row r="1455" spans="126:126" x14ac:dyDescent="0.25">
      <c r="DV1455"/>
    </row>
    <row r="1456" spans="126:126" x14ac:dyDescent="0.25">
      <c r="DV1456"/>
    </row>
    <row r="1457" spans="126:126" x14ac:dyDescent="0.25">
      <c r="DV1457"/>
    </row>
    <row r="1458" spans="126:126" x14ac:dyDescent="0.25">
      <c r="DV1458"/>
    </row>
    <row r="1459" spans="126:126" x14ac:dyDescent="0.25">
      <c r="DV1459"/>
    </row>
    <row r="1460" spans="126:126" x14ac:dyDescent="0.25">
      <c r="DV1460"/>
    </row>
    <row r="1461" spans="126:126" x14ac:dyDescent="0.25">
      <c r="DV1461"/>
    </row>
    <row r="1462" spans="126:126" x14ac:dyDescent="0.25">
      <c r="DV1462"/>
    </row>
    <row r="1463" spans="126:126" x14ac:dyDescent="0.25">
      <c r="DV1463"/>
    </row>
    <row r="1464" spans="126:126" x14ac:dyDescent="0.25">
      <c r="DV1464"/>
    </row>
    <row r="1465" spans="126:126" x14ac:dyDescent="0.25">
      <c r="DV1465"/>
    </row>
    <row r="1466" spans="126:126" x14ac:dyDescent="0.25">
      <c r="DV1466"/>
    </row>
    <row r="1467" spans="126:126" x14ac:dyDescent="0.25">
      <c r="DV1467"/>
    </row>
    <row r="1468" spans="126:126" x14ac:dyDescent="0.25">
      <c r="DV1468"/>
    </row>
    <row r="1469" spans="126:126" x14ac:dyDescent="0.25">
      <c r="DV1469"/>
    </row>
    <row r="1470" spans="126:126" x14ac:dyDescent="0.25">
      <c r="DV1470"/>
    </row>
    <row r="1471" spans="126:126" x14ac:dyDescent="0.25">
      <c r="DV1471"/>
    </row>
    <row r="1472" spans="126:126" x14ac:dyDescent="0.25">
      <c r="DV1472"/>
    </row>
    <row r="1473" spans="126:126" x14ac:dyDescent="0.25">
      <c r="DV1473"/>
    </row>
    <row r="1474" spans="126:126" x14ac:dyDescent="0.25">
      <c r="DV1474"/>
    </row>
    <row r="1475" spans="126:126" x14ac:dyDescent="0.25">
      <c r="DV1475"/>
    </row>
    <row r="1476" spans="126:126" x14ac:dyDescent="0.25">
      <c r="DV1476"/>
    </row>
    <row r="1477" spans="126:126" x14ac:dyDescent="0.25">
      <c r="DV1477"/>
    </row>
    <row r="1478" spans="126:126" x14ac:dyDescent="0.25">
      <c r="DV1478"/>
    </row>
    <row r="1479" spans="126:126" x14ac:dyDescent="0.25">
      <c r="DV1479"/>
    </row>
    <row r="1480" spans="126:126" x14ac:dyDescent="0.25">
      <c r="DV1480"/>
    </row>
    <row r="1481" spans="126:126" x14ac:dyDescent="0.25">
      <c r="DV1481"/>
    </row>
    <row r="1482" spans="126:126" x14ac:dyDescent="0.25">
      <c r="DV1482"/>
    </row>
    <row r="1483" spans="126:126" x14ac:dyDescent="0.25">
      <c r="DV1483"/>
    </row>
    <row r="1484" spans="126:126" x14ac:dyDescent="0.25">
      <c r="DV1484"/>
    </row>
    <row r="1485" spans="126:126" x14ac:dyDescent="0.25">
      <c r="DV1485"/>
    </row>
    <row r="1486" spans="126:126" x14ac:dyDescent="0.25">
      <c r="DV1486"/>
    </row>
    <row r="1487" spans="126:126" x14ac:dyDescent="0.25">
      <c r="DV1487"/>
    </row>
    <row r="1488" spans="126:126" x14ac:dyDescent="0.25">
      <c r="DV1488"/>
    </row>
    <row r="1489" spans="126:126" x14ac:dyDescent="0.25">
      <c r="DV1489"/>
    </row>
    <row r="1490" spans="126:126" x14ac:dyDescent="0.25">
      <c r="DV1490"/>
    </row>
    <row r="1491" spans="126:126" x14ac:dyDescent="0.25">
      <c r="DV1491"/>
    </row>
    <row r="1492" spans="126:126" x14ac:dyDescent="0.25">
      <c r="DV1492"/>
    </row>
    <row r="1493" spans="126:126" x14ac:dyDescent="0.25">
      <c r="DV1493"/>
    </row>
    <row r="1494" spans="126:126" x14ac:dyDescent="0.25">
      <c r="DV1494"/>
    </row>
    <row r="1495" spans="126:126" x14ac:dyDescent="0.25">
      <c r="DV1495"/>
    </row>
    <row r="1496" spans="126:126" x14ac:dyDescent="0.25">
      <c r="DV1496"/>
    </row>
    <row r="1497" spans="126:126" x14ac:dyDescent="0.25">
      <c r="DV1497"/>
    </row>
    <row r="1498" spans="126:126" x14ac:dyDescent="0.25">
      <c r="DV1498"/>
    </row>
    <row r="1499" spans="126:126" x14ac:dyDescent="0.25">
      <c r="DV1499"/>
    </row>
    <row r="1500" spans="126:126" x14ac:dyDescent="0.25">
      <c r="DV1500"/>
    </row>
    <row r="1501" spans="126:126" x14ac:dyDescent="0.25">
      <c r="DV1501"/>
    </row>
    <row r="1502" spans="126:126" x14ac:dyDescent="0.25">
      <c r="DV1502"/>
    </row>
    <row r="1503" spans="126:126" x14ac:dyDescent="0.25">
      <c r="DV1503"/>
    </row>
    <row r="1504" spans="126:126" x14ac:dyDescent="0.25">
      <c r="DV1504"/>
    </row>
    <row r="1505" spans="126:126" x14ac:dyDescent="0.25">
      <c r="DV1505"/>
    </row>
    <row r="1506" spans="126:126" x14ac:dyDescent="0.25">
      <c r="DV1506"/>
    </row>
    <row r="1507" spans="126:126" x14ac:dyDescent="0.25">
      <c r="DV1507"/>
    </row>
    <row r="1508" spans="126:126" x14ac:dyDescent="0.25">
      <c r="DV1508"/>
    </row>
    <row r="1509" spans="126:126" x14ac:dyDescent="0.25">
      <c r="DV1509"/>
    </row>
    <row r="1510" spans="126:126" x14ac:dyDescent="0.25">
      <c r="DV1510"/>
    </row>
    <row r="1511" spans="126:126" x14ac:dyDescent="0.25">
      <c r="DV1511"/>
    </row>
    <row r="1512" spans="126:126" x14ac:dyDescent="0.25">
      <c r="DV1512"/>
    </row>
    <row r="1513" spans="126:126" x14ac:dyDescent="0.25">
      <c r="DV1513"/>
    </row>
    <row r="1514" spans="126:126" x14ac:dyDescent="0.25">
      <c r="DV1514"/>
    </row>
    <row r="1515" spans="126:126" x14ac:dyDescent="0.25">
      <c r="DV1515"/>
    </row>
    <row r="1516" spans="126:126" x14ac:dyDescent="0.25">
      <c r="DV1516"/>
    </row>
    <row r="1517" spans="126:126" x14ac:dyDescent="0.25">
      <c r="DV1517"/>
    </row>
    <row r="1518" spans="126:126" x14ac:dyDescent="0.25">
      <c r="DV1518"/>
    </row>
    <row r="1519" spans="126:126" x14ac:dyDescent="0.25">
      <c r="DV1519"/>
    </row>
    <row r="1520" spans="126:126" x14ac:dyDescent="0.25">
      <c r="DV1520"/>
    </row>
    <row r="1521" spans="9:126" x14ac:dyDescent="0.25">
      <c r="I1521"/>
      <c r="J1521"/>
      <c r="K1521"/>
      <c r="DV1521"/>
    </row>
    <row r="1522" spans="9:126" x14ac:dyDescent="0.25">
      <c r="I1522"/>
      <c r="J1522"/>
      <c r="K1522"/>
      <c r="DV1522"/>
    </row>
    <row r="1523" spans="9:126" x14ac:dyDescent="0.25">
      <c r="I1523"/>
      <c r="J1523"/>
      <c r="K1523"/>
      <c r="DV1523"/>
    </row>
    <row r="1524" spans="9:126" x14ac:dyDescent="0.25">
      <c r="I1524"/>
      <c r="J1524"/>
      <c r="K1524"/>
      <c r="DV1524"/>
    </row>
    <row r="1525" spans="9:126" x14ac:dyDescent="0.25">
      <c r="I1525"/>
      <c r="J1525"/>
      <c r="K1525"/>
      <c r="DV1525"/>
    </row>
    <row r="1526" spans="9:126" x14ac:dyDescent="0.25">
      <c r="I1526"/>
      <c r="J1526"/>
      <c r="K1526"/>
      <c r="DV1526"/>
    </row>
    <row r="1527" spans="9:126" x14ac:dyDescent="0.25">
      <c r="I1527"/>
      <c r="J1527"/>
      <c r="K1527"/>
      <c r="DV1527"/>
    </row>
    <row r="1528" spans="9:126" x14ac:dyDescent="0.25">
      <c r="I1528"/>
      <c r="J1528"/>
      <c r="K1528"/>
      <c r="DV1528"/>
    </row>
    <row r="1529" spans="9:126" x14ac:dyDescent="0.25">
      <c r="I1529"/>
      <c r="J1529"/>
      <c r="K1529"/>
      <c r="DV1529"/>
    </row>
    <row r="1530" spans="9:126" x14ac:dyDescent="0.25">
      <c r="I1530"/>
      <c r="J1530"/>
      <c r="K1530"/>
      <c r="DV1530"/>
    </row>
    <row r="1531" spans="9:126" x14ac:dyDescent="0.25">
      <c r="I1531"/>
      <c r="J1531"/>
      <c r="K1531"/>
      <c r="DV1531"/>
    </row>
    <row r="1532" spans="9:126" x14ac:dyDescent="0.25">
      <c r="I1532"/>
      <c r="J1532"/>
      <c r="K1532"/>
      <c r="DV1532"/>
    </row>
    <row r="1533" spans="9:126" x14ac:dyDescent="0.25">
      <c r="I1533"/>
      <c r="J1533"/>
      <c r="K1533"/>
      <c r="DV1533"/>
    </row>
    <row r="1534" spans="9:126" x14ac:dyDescent="0.25">
      <c r="I1534"/>
      <c r="J1534"/>
      <c r="K1534"/>
      <c r="DV1534"/>
    </row>
    <row r="1535" spans="9:126" x14ac:dyDescent="0.25">
      <c r="I1535"/>
      <c r="J1535"/>
      <c r="K1535"/>
      <c r="DV1535"/>
    </row>
    <row r="1536" spans="9:126" x14ac:dyDescent="0.25">
      <c r="I1536"/>
      <c r="J1536"/>
      <c r="K1536"/>
      <c r="DV1536"/>
    </row>
    <row r="1537" spans="9:126" x14ac:dyDescent="0.25">
      <c r="I1537"/>
      <c r="J1537"/>
      <c r="K1537"/>
      <c r="DV1537"/>
    </row>
    <row r="1538" spans="9:126" x14ac:dyDescent="0.25">
      <c r="I1538"/>
      <c r="J1538"/>
      <c r="K1538"/>
      <c r="DV1538"/>
    </row>
    <row r="1539" spans="9:126" x14ac:dyDescent="0.25">
      <c r="I1539"/>
      <c r="J1539"/>
      <c r="K1539"/>
      <c r="DV1539"/>
    </row>
    <row r="1540" spans="9:126" x14ac:dyDescent="0.25">
      <c r="I1540"/>
      <c r="J1540"/>
      <c r="K1540"/>
      <c r="DV1540"/>
    </row>
    <row r="1541" spans="9:126" x14ac:dyDescent="0.25">
      <c r="I1541"/>
      <c r="J1541"/>
      <c r="K1541"/>
      <c r="DV1541"/>
    </row>
    <row r="1542" spans="9:126" x14ac:dyDescent="0.25">
      <c r="I1542"/>
      <c r="J1542"/>
      <c r="K1542"/>
      <c r="DV1542"/>
    </row>
    <row r="1543" spans="9:126" x14ac:dyDescent="0.25">
      <c r="I1543"/>
      <c r="J1543"/>
      <c r="K1543"/>
      <c r="DV1543"/>
    </row>
    <row r="1544" spans="9:126" x14ac:dyDescent="0.25">
      <c r="I1544"/>
      <c r="J1544"/>
      <c r="K1544"/>
      <c r="DV1544"/>
    </row>
    <row r="1545" spans="9:126" x14ac:dyDescent="0.25">
      <c r="I1545"/>
      <c r="J1545"/>
      <c r="K1545"/>
      <c r="DV1545"/>
    </row>
    <row r="1546" spans="9:126" x14ac:dyDescent="0.25">
      <c r="I1546"/>
      <c r="J1546"/>
      <c r="K1546"/>
      <c r="DV1546"/>
    </row>
    <row r="1547" spans="9:126" x14ac:dyDescent="0.25">
      <c r="I1547"/>
      <c r="J1547"/>
      <c r="K1547"/>
      <c r="DV1547"/>
    </row>
    <row r="1548" spans="9:126" x14ac:dyDescent="0.25">
      <c r="I1548"/>
      <c r="J1548"/>
      <c r="K1548"/>
      <c r="DV1548"/>
    </row>
    <row r="1549" spans="9:126" x14ac:dyDescent="0.25">
      <c r="I1549"/>
      <c r="J1549"/>
      <c r="K1549"/>
      <c r="DV1549"/>
    </row>
    <row r="1550" spans="9:126" x14ac:dyDescent="0.25">
      <c r="I1550"/>
      <c r="J1550"/>
      <c r="K1550"/>
      <c r="DV1550"/>
    </row>
    <row r="1551" spans="9:126" x14ac:dyDescent="0.25">
      <c r="I1551"/>
      <c r="J1551"/>
      <c r="K1551"/>
      <c r="DV1551"/>
    </row>
    <row r="1552" spans="9:126" x14ac:dyDescent="0.25">
      <c r="I1552"/>
      <c r="J1552"/>
      <c r="K1552"/>
      <c r="DV1552"/>
    </row>
    <row r="1553" spans="9:126" x14ac:dyDescent="0.25">
      <c r="I1553"/>
      <c r="J1553"/>
      <c r="K1553"/>
      <c r="DV1553"/>
    </row>
    <row r="1554" spans="9:126" x14ac:dyDescent="0.25">
      <c r="I1554"/>
      <c r="J1554"/>
      <c r="K1554"/>
      <c r="DV1554"/>
    </row>
    <row r="1555" spans="9:126" x14ac:dyDescent="0.25">
      <c r="I1555"/>
      <c r="J1555"/>
      <c r="K1555"/>
      <c r="DV1555"/>
    </row>
    <row r="1556" spans="9:126" x14ac:dyDescent="0.25">
      <c r="I1556"/>
      <c r="J1556"/>
      <c r="K1556"/>
      <c r="DV1556"/>
    </row>
    <row r="1557" spans="9:126" x14ac:dyDescent="0.25">
      <c r="I1557"/>
      <c r="J1557"/>
      <c r="K1557"/>
      <c r="DV1557"/>
    </row>
    <row r="1558" spans="9:126" x14ac:dyDescent="0.25">
      <c r="I1558"/>
      <c r="J1558"/>
      <c r="K1558"/>
      <c r="DV1558"/>
    </row>
    <row r="1559" spans="9:126" x14ac:dyDescent="0.25">
      <c r="I1559"/>
      <c r="J1559"/>
      <c r="K1559"/>
      <c r="DV1559"/>
    </row>
    <row r="1560" spans="9:126" x14ac:dyDescent="0.25">
      <c r="I1560"/>
      <c r="J1560"/>
      <c r="K1560"/>
      <c r="DV1560"/>
    </row>
    <row r="1561" spans="9:126" x14ac:dyDescent="0.25">
      <c r="I1561"/>
      <c r="J1561"/>
      <c r="K1561"/>
      <c r="DV1561"/>
    </row>
    <row r="1562" spans="9:126" x14ac:dyDescent="0.25">
      <c r="I1562"/>
      <c r="J1562"/>
      <c r="K1562"/>
      <c r="DV1562"/>
    </row>
    <row r="1563" spans="9:126" x14ac:dyDescent="0.25">
      <c r="I1563"/>
      <c r="J1563"/>
      <c r="K1563"/>
      <c r="DV1563"/>
    </row>
    <row r="1564" spans="9:126" x14ac:dyDescent="0.25">
      <c r="I1564"/>
      <c r="J1564"/>
      <c r="K1564"/>
      <c r="DV1564"/>
    </row>
    <row r="1565" spans="9:126" x14ac:dyDescent="0.25">
      <c r="I1565"/>
      <c r="J1565"/>
      <c r="K1565"/>
      <c r="DV1565"/>
    </row>
    <row r="1566" spans="9:126" x14ac:dyDescent="0.25">
      <c r="I1566"/>
      <c r="J1566"/>
      <c r="K1566"/>
      <c r="DV1566"/>
    </row>
    <row r="1567" spans="9:126" x14ac:dyDescent="0.25">
      <c r="I1567"/>
      <c r="J1567"/>
      <c r="K1567"/>
      <c r="DV1567"/>
    </row>
    <row r="1568" spans="9:126" x14ac:dyDescent="0.25">
      <c r="I1568"/>
      <c r="J1568"/>
      <c r="K1568"/>
      <c r="DV1568"/>
    </row>
    <row r="1569" spans="9:126" x14ac:dyDescent="0.25">
      <c r="I1569"/>
      <c r="J1569"/>
      <c r="K1569"/>
      <c r="DV1569"/>
    </row>
    <row r="1570" spans="9:126" x14ac:dyDescent="0.25">
      <c r="I1570"/>
      <c r="J1570"/>
      <c r="K1570"/>
      <c r="DV1570"/>
    </row>
    <row r="1571" spans="9:126" x14ac:dyDescent="0.25">
      <c r="I1571"/>
      <c r="J1571"/>
      <c r="K1571"/>
      <c r="DV1571"/>
    </row>
    <row r="1572" spans="9:126" x14ac:dyDescent="0.25">
      <c r="I1572"/>
      <c r="J1572"/>
      <c r="K1572"/>
      <c r="DV1572"/>
    </row>
    <row r="1573" spans="9:126" x14ac:dyDescent="0.25">
      <c r="I1573"/>
      <c r="J1573"/>
      <c r="K1573"/>
      <c r="DV1573"/>
    </row>
    <row r="1574" spans="9:126" x14ac:dyDescent="0.25">
      <c r="I1574"/>
      <c r="J1574"/>
      <c r="K1574"/>
      <c r="DV1574"/>
    </row>
    <row r="1575" spans="9:126" x14ac:dyDescent="0.25">
      <c r="I1575"/>
      <c r="J1575"/>
      <c r="K1575"/>
      <c r="DV1575"/>
    </row>
    <row r="1576" spans="9:126" x14ac:dyDescent="0.25">
      <c r="I1576"/>
      <c r="J1576"/>
      <c r="K1576"/>
      <c r="DV1576"/>
    </row>
    <row r="1577" spans="9:126" x14ac:dyDescent="0.25">
      <c r="I1577"/>
      <c r="J1577"/>
      <c r="K1577"/>
      <c r="DV1577"/>
    </row>
    <row r="1578" spans="9:126" x14ac:dyDescent="0.25">
      <c r="I1578"/>
      <c r="J1578"/>
      <c r="K1578"/>
      <c r="DV1578"/>
    </row>
    <row r="1579" spans="9:126" x14ac:dyDescent="0.25">
      <c r="I1579"/>
      <c r="J1579"/>
      <c r="K1579"/>
      <c r="DV1579"/>
    </row>
    <row r="1580" spans="9:126" x14ac:dyDescent="0.25">
      <c r="I1580"/>
      <c r="J1580"/>
      <c r="K1580"/>
      <c r="DV1580"/>
    </row>
    <row r="1581" spans="9:126" x14ac:dyDescent="0.25">
      <c r="I1581"/>
      <c r="J1581"/>
      <c r="K1581"/>
      <c r="DV1581"/>
    </row>
    <row r="1582" spans="9:126" x14ac:dyDescent="0.25">
      <c r="I1582"/>
      <c r="J1582"/>
      <c r="K1582"/>
      <c r="DV1582"/>
    </row>
    <row r="1583" spans="9:126" x14ac:dyDescent="0.25">
      <c r="I1583"/>
      <c r="J1583"/>
      <c r="K1583"/>
      <c r="DV1583"/>
    </row>
    <row r="1584" spans="9:126" x14ac:dyDescent="0.25">
      <c r="I1584"/>
      <c r="J1584"/>
      <c r="K1584"/>
      <c r="DV1584"/>
    </row>
    <row r="1585" spans="9:126" x14ac:dyDescent="0.25">
      <c r="I1585"/>
      <c r="J1585"/>
      <c r="K1585"/>
      <c r="DV1585"/>
    </row>
    <row r="1586" spans="9:126" x14ac:dyDescent="0.25">
      <c r="I1586"/>
      <c r="J1586"/>
      <c r="K1586"/>
      <c r="DV1586"/>
    </row>
    <row r="1587" spans="9:126" x14ac:dyDescent="0.25">
      <c r="I1587"/>
      <c r="J1587"/>
      <c r="K1587"/>
      <c r="DV1587"/>
    </row>
    <row r="1588" spans="9:126" x14ac:dyDescent="0.25">
      <c r="I1588"/>
      <c r="J1588"/>
      <c r="K1588"/>
      <c r="DV1588"/>
    </row>
    <row r="1589" spans="9:126" x14ac:dyDescent="0.25">
      <c r="I1589"/>
      <c r="J1589"/>
      <c r="K1589"/>
      <c r="DV1589"/>
    </row>
    <row r="1590" spans="9:126" x14ac:dyDescent="0.25">
      <c r="I1590"/>
      <c r="J1590"/>
      <c r="K1590"/>
      <c r="DV1590"/>
    </row>
    <row r="1591" spans="9:126" x14ac:dyDescent="0.25">
      <c r="I1591"/>
      <c r="J1591"/>
      <c r="K1591"/>
      <c r="DV1591"/>
    </row>
    <row r="1592" spans="9:126" x14ac:dyDescent="0.25">
      <c r="I1592"/>
      <c r="J1592"/>
      <c r="K1592"/>
      <c r="DV1592"/>
    </row>
    <row r="1593" spans="9:126" x14ac:dyDescent="0.25">
      <c r="I1593"/>
      <c r="J1593"/>
      <c r="K1593"/>
      <c r="DV1593"/>
    </row>
    <row r="1594" spans="9:126" x14ac:dyDescent="0.25">
      <c r="I1594"/>
      <c r="J1594"/>
      <c r="K1594"/>
      <c r="DV1594"/>
    </row>
    <row r="1595" spans="9:126" x14ac:dyDescent="0.25">
      <c r="I1595"/>
      <c r="J1595"/>
      <c r="K1595"/>
      <c r="DV1595"/>
    </row>
    <row r="1596" spans="9:126" x14ac:dyDescent="0.25">
      <c r="I1596"/>
      <c r="J1596"/>
      <c r="K1596"/>
      <c r="DV1596"/>
    </row>
    <row r="1597" spans="9:126" x14ac:dyDescent="0.25">
      <c r="I1597"/>
      <c r="J1597"/>
      <c r="K1597"/>
      <c r="DV1597"/>
    </row>
    <row r="1598" spans="9:126" x14ac:dyDescent="0.25">
      <c r="I1598"/>
      <c r="J1598"/>
      <c r="K1598"/>
      <c r="DV1598"/>
    </row>
    <row r="1599" spans="9:126" x14ac:dyDescent="0.25">
      <c r="I1599"/>
      <c r="J1599"/>
      <c r="K1599"/>
      <c r="DV1599"/>
    </row>
    <row r="1600" spans="9:126" x14ac:dyDescent="0.25">
      <c r="I1600"/>
      <c r="J1600"/>
      <c r="K1600"/>
      <c r="DV1600"/>
    </row>
    <row r="1601" spans="9:126" x14ac:dyDescent="0.25">
      <c r="I1601"/>
      <c r="J1601"/>
      <c r="K1601"/>
      <c r="DV1601"/>
    </row>
    <row r="1602" spans="9:126" x14ac:dyDescent="0.25">
      <c r="I1602"/>
      <c r="J1602"/>
      <c r="K1602"/>
      <c r="DV1602"/>
    </row>
    <row r="1603" spans="9:126" x14ac:dyDescent="0.25">
      <c r="I1603"/>
      <c r="J1603"/>
      <c r="K1603"/>
      <c r="DV1603"/>
    </row>
    <row r="1604" spans="9:126" x14ac:dyDescent="0.25">
      <c r="I1604"/>
      <c r="J1604"/>
      <c r="K1604"/>
      <c r="DV1604"/>
    </row>
    <row r="1605" spans="9:126" x14ac:dyDescent="0.25">
      <c r="I1605"/>
      <c r="J1605"/>
      <c r="K1605"/>
      <c r="DV1605"/>
    </row>
    <row r="1606" spans="9:126" x14ac:dyDescent="0.25">
      <c r="I1606"/>
      <c r="J1606"/>
      <c r="K1606"/>
      <c r="DV1606"/>
    </row>
    <row r="1607" spans="9:126" x14ac:dyDescent="0.25">
      <c r="I1607"/>
      <c r="J1607"/>
      <c r="K1607"/>
      <c r="DV1607"/>
    </row>
    <row r="1608" spans="9:126" x14ac:dyDescent="0.25">
      <c r="I1608"/>
      <c r="J1608"/>
      <c r="K1608"/>
      <c r="DV1608"/>
    </row>
    <row r="1609" spans="9:126" x14ac:dyDescent="0.25">
      <c r="I1609"/>
      <c r="J1609"/>
      <c r="K1609"/>
      <c r="DV1609"/>
    </row>
    <row r="1610" spans="9:126" x14ac:dyDescent="0.25">
      <c r="I1610"/>
      <c r="J1610"/>
      <c r="K1610"/>
      <c r="DV1610"/>
    </row>
    <row r="1611" spans="9:126" x14ac:dyDescent="0.25">
      <c r="I1611"/>
      <c r="J1611"/>
      <c r="K1611"/>
      <c r="DV1611"/>
    </row>
    <row r="1612" spans="9:126" x14ac:dyDescent="0.25">
      <c r="I1612"/>
      <c r="J1612"/>
      <c r="K1612"/>
      <c r="DV1612"/>
    </row>
    <row r="1613" spans="9:126" x14ac:dyDescent="0.25">
      <c r="I1613"/>
      <c r="J1613"/>
      <c r="K1613"/>
      <c r="DV1613"/>
    </row>
    <row r="1614" spans="9:126" x14ac:dyDescent="0.25">
      <c r="I1614"/>
      <c r="J1614"/>
      <c r="K1614"/>
      <c r="DV1614"/>
    </row>
    <row r="1615" spans="9:126" x14ac:dyDescent="0.25">
      <c r="I1615"/>
      <c r="J1615"/>
      <c r="K1615"/>
      <c r="DV1615"/>
    </row>
    <row r="1616" spans="9:126" x14ac:dyDescent="0.25">
      <c r="I1616"/>
      <c r="J1616"/>
      <c r="K1616"/>
      <c r="DV1616"/>
    </row>
    <row r="1617" spans="9:126" x14ac:dyDescent="0.25">
      <c r="I1617"/>
      <c r="J1617"/>
      <c r="K1617"/>
      <c r="DV1617"/>
    </row>
    <row r="1618" spans="9:126" x14ac:dyDescent="0.25">
      <c r="I1618"/>
      <c r="J1618"/>
      <c r="K1618"/>
      <c r="DV1618"/>
    </row>
    <row r="1619" spans="9:126" x14ac:dyDescent="0.25">
      <c r="I1619"/>
      <c r="J1619"/>
      <c r="K1619"/>
      <c r="DV1619"/>
    </row>
    <row r="1620" spans="9:126" x14ac:dyDescent="0.25">
      <c r="I1620"/>
      <c r="J1620"/>
      <c r="K1620"/>
      <c r="DV1620"/>
    </row>
    <row r="1621" spans="9:126" x14ac:dyDescent="0.25">
      <c r="I1621"/>
      <c r="J1621"/>
      <c r="K1621"/>
      <c r="DV1621"/>
    </row>
    <row r="1622" spans="9:126" x14ac:dyDescent="0.25">
      <c r="I1622"/>
      <c r="J1622"/>
      <c r="K1622"/>
      <c r="DV1622"/>
    </row>
    <row r="1623" spans="9:126" x14ac:dyDescent="0.25">
      <c r="I1623"/>
      <c r="J1623"/>
      <c r="K1623"/>
      <c r="DV1623"/>
    </row>
    <row r="1624" spans="9:126" x14ac:dyDescent="0.25">
      <c r="I1624"/>
      <c r="J1624"/>
      <c r="K1624"/>
      <c r="DV1624"/>
    </row>
    <row r="1625" spans="9:126" x14ac:dyDescent="0.25">
      <c r="I1625"/>
      <c r="J1625"/>
      <c r="K1625"/>
      <c r="DV1625"/>
    </row>
    <row r="1626" spans="9:126" x14ac:dyDescent="0.25">
      <c r="I1626"/>
      <c r="J1626"/>
      <c r="K1626"/>
      <c r="DV1626"/>
    </row>
    <row r="1627" spans="9:126" x14ac:dyDescent="0.25">
      <c r="I1627"/>
      <c r="J1627"/>
      <c r="K1627"/>
      <c r="DV1627"/>
    </row>
    <row r="1628" spans="9:126" x14ac:dyDescent="0.25">
      <c r="I1628"/>
      <c r="J1628"/>
      <c r="K1628"/>
      <c r="DV1628"/>
    </row>
    <row r="1629" spans="9:126" x14ac:dyDescent="0.25">
      <c r="I1629"/>
      <c r="J1629"/>
      <c r="K1629"/>
      <c r="DV1629"/>
    </row>
    <row r="1630" spans="9:126" x14ac:dyDescent="0.25">
      <c r="I1630"/>
      <c r="J1630"/>
      <c r="K1630"/>
      <c r="DV1630"/>
    </row>
    <row r="1631" spans="9:126" x14ac:dyDescent="0.25">
      <c r="I1631"/>
      <c r="J1631"/>
      <c r="K1631"/>
      <c r="DV1631"/>
    </row>
    <row r="1632" spans="9:126" x14ac:dyDescent="0.25">
      <c r="I1632"/>
      <c r="J1632"/>
      <c r="K1632"/>
      <c r="DV1632"/>
    </row>
    <row r="1633" spans="9:126" x14ac:dyDescent="0.25">
      <c r="I1633"/>
      <c r="J1633"/>
      <c r="K1633"/>
      <c r="DV1633"/>
    </row>
    <row r="1634" spans="9:126" x14ac:dyDescent="0.25">
      <c r="I1634"/>
      <c r="J1634"/>
      <c r="K1634"/>
      <c r="DV1634"/>
    </row>
    <row r="1635" spans="9:126" x14ac:dyDescent="0.25">
      <c r="I1635"/>
      <c r="J1635"/>
      <c r="K1635"/>
      <c r="DV1635"/>
    </row>
    <row r="1636" spans="9:126" x14ac:dyDescent="0.25">
      <c r="I1636"/>
      <c r="J1636"/>
      <c r="K1636"/>
      <c r="DV1636"/>
    </row>
    <row r="1637" spans="9:126" x14ac:dyDescent="0.25">
      <c r="I1637"/>
      <c r="J1637"/>
      <c r="K1637"/>
      <c r="DV1637"/>
    </row>
    <row r="1638" spans="9:126" x14ac:dyDescent="0.25">
      <c r="I1638"/>
      <c r="J1638"/>
      <c r="K1638"/>
      <c r="DV1638"/>
    </row>
    <row r="1639" spans="9:126" x14ac:dyDescent="0.25">
      <c r="I1639"/>
      <c r="J1639"/>
      <c r="K1639"/>
      <c r="DV1639"/>
    </row>
    <row r="1640" spans="9:126" x14ac:dyDescent="0.25">
      <c r="I1640"/>
      <c r="J1640"/>
      <c r="K1640"/>
      <c r="DV1640"/>
    </row>
    <row r="1641" spans="9:126" x14ac:dyDescent="0.25">
      <c r="I1641"/>
      <c r="J1641"/>
      <c r="K1641"/>
      <c r="DV1641"/>
    </row>
    <row r="1642" spans="9:126" x14ac:dyDescent="0.25">
      <c r="I1642"/>
      <c r="J1642"/>
      <c r="K1642"/>
      <c r="DV1642"/>
    </row>
    <row r="1643" spans="9:126" x14ac:dyDescent="0.25">
      <c r="I1643"/>
      <c r="J1643"/>
      <c r="K1643"/>
      <c r="DV1643"/>
    </row>
    <row r="1644" spans="9:126" x14ac:dyDescent="0.25">
      <c r="I1644"/>
      <c r="J1644"/>
      <c r="K1644"/>
      <c r="DV1644"/>
    </row>
    <row r="1645" spans="9:126" x14ac:dyDescent="0.25">
      <c r="I1645"/>
      <c r="J1645"/>
      <c r="K1645"/>
      <c r="DV1645"/>
    </row>
    <row r="1646" spans="9:126" x14ac:dyDescent="0.25">
      <c r="I1646"/>
      <c r="J1646"/>
      <c r="K1646"/>
      <c r="DV1646"/>
    </row>
    <row r="1647" spans="9:126" x14ac:dyDescent="0.25">
      <c r="I1647"/>
      <c r="J1647"/>
      <c r="K1647"/>
      <c r="DV1647"/>
    </row>
    <row r="1648" spans="9:126" x14ac:dyDescent="0.25">
      <c r="I1648"/>
      <c r="J1648"/>
      <c r="K1648"/>
      <c r="DV1648"/>
    </row>
    <row r="1649" spans="9:126" x14ac:dyDescent="0.25">
      <c r="I1649"/>
      <c r="J1649"/>
      <c r="K1649"/>
      <c r="DV1649"/>
    </row>
    <row r="1650" spans="9:126" x14ac:dyDescent="0.25">
      <c r="I1650"/>
      <c r="J1650"/>
      <c r="K1650"/>
      <c r="DV1650"/>
    </row>
    <row r="1651" spans="9:126" x14ac:dyDescent="0.25">
      <c r="I1651"/>
      <c r="J1651"/>
      <c r="K1651"/>
      <c r="DV1651"/>
    </row>
    <row r="1652" spans="9:126" x14ac:dyDescent="0.25">
      <c r="I1652"/>
      <c r="J1652"/>
      <c r="K1652"/>
      <c r="DV1652"/>
    </row>
    <row r="1653" spans="9:126" x14ac:dyDescent="0.25">
      <c r="I1653"/>
      <c r="J1653"/>
      <c r="K1653"/>
      <c r="DV1653"/>
    </row>
    <row r="1654" spans="9:126" x14ac:dyDescent="0.25">
      <c r="I1654"/>
      <c r="J1654"/>
      <c r="K1654"/>
      <c r="DV1654"/>
    </row>
    <row r="1655" spans="9:126" x14ac:dyDescent="0.25">
      <c r="I1655"/>
      <c r="J1655"/>
      <c r="K1655"/>
      <c r="DV1655"/>
    </row>
    <row r="1656" spans="9:126" x14ac:dyDescent="0.25">
      <c r="I1656"/>
      <c r="J1656"/>
      <c r="K1656"/>
      <c r="DV1656"/>
    </row>
    <row r="1657" spans="9:126" x14ac:dyDescent="0.25">
      <c r="I1657"/>
      <c r="J1657"/>
      <c r="K1657"/>
      <c r="DV1657"/>
    </row>
    <row r="1658" spans="9:126" x14ac:dyDescent="0.25">
      <c r="I1658"/>
      <c r="J1658"/>
      <c r="K1658"/>
      <c r="DV1658"/>
    </row>
    <row r="1659" spans="9:126" x14ac:dyDescent="0.25">
      <c r="I1659"/>
      <c r="J1659"/>
      <c r="K1659"/>
      <c r="DV1659"/>
    </row>
    <row r="1660" spans="9:126" x14ac:dyDescent="0.25">
      <c r="I1660"/>
      <c r="J1660"/>
      <c r="K1660"/>
      <c r="DV1660"/>
    </row>
    <row r="1661" spans="9:126" x14ac:dyDescent="0.25">
      <c r="I1661"/>
      <c r="J1661"/>
      <c r="K1661"/>
      <c r="DV1661"/>
    </row>
    <row r="1662" spans="9:126" x14ac:dyDescent="0.25">
      <c r="I1662"/>
      <c r="J1662"/>
      <c r="K1662"/>
      <c r="DV1662"/>
    </row>
    <row r="1663" spans="9:126" x14ac:dyDescent="0.25">
      <c r="I1663"/>
      <c r="J1663"/>
      <c r="K1663"/>
      <c r="DV1663"/>
    </row>
    <row r="1664" spans="9:126" x14ac:dyDescent="0.25">
      <c r="I1664"/>
      <c r="J1664"/>
      <c r="K1664"/>
      <c r="DV1664"/>
    </row>
    <row r="1665" spans="9:126" x14ac:dyDescent="0.25">
      <c r="I1665"/>
      <c r="J1665"/>
      <c r="K1665"/>
      <c r="DV1665"/>
    </row>
    <row r="1666" spans="9:126" x14ac:dyDescent="0.25">
      <c r="I1666"/>
      <c r="J1666"/>
      <c r="K1666"/>
      <c r="DV1666"/>
    </row>
    <row r="1667" spans="9:126" x14ac:dyDescent="0.25">
      <c r="I1667"/>
      <c r="J1667"/>
      <c r="K1667"/>
      <c r="DV1667"/>
    </row>
    <row r="1668" spans="9:126" x14ac:dyDescent="0.25">
      <c r="I1668"/>
      <c r="J1668"/>
      <c r="K1668"/>
      <c r="DV1668"/>
    </row>
    <row r="1669" spans="9:126" x14ac:dyDescent="0.25">
      <c r="I1669"/>
      <c r="J1669"/>
      <c r="K1669"/>
      <c r="DV1669"/>
    </row>
    <row r="1670" spans="9:126" x14ac:dyDescent="0.25">
      <c r="I1670"/>
      <c r="J1670"/>
      <c r="K1670"/>
      <c r="DV1670"/>
    </row>
    <row r="1671" spans="9:126" x14ac:dyDescent="0.25">
      <c r="I1671"/>
      <c r="J1671"/>
      <c r="K1671"/>
      <c r="DV1671"/>
    </row>
    <row r="1672" spans="9:126" x14ac:dyDescent="0.25">
      <c r="I1672"/>
      <c r="J1672"/>
      <c r="K1672"/>
      <c r="DV1672"/>
    </row>
    <row r="1673" spans="9:126" x14ac:dyDescent="0.25">
      <c r="I1673"/>
      <c r="J1673"/>
      <c r="K1673"/>
      <c r="DV1673"/>
    </row>
    <row r="1674" spans="9:126" x14ac:dyDescent="0.25">
      <c r="I1674"/>
      <c r="J1674"/>
      <c r="K1674"/>
      <c r="DV1674"/>
    </row>
    <row r="1675" spans="9:126" x14ac:dyDescent="0.25">
      <c r="I1675"/>
      <c r="J1675"/>
      <c r="K1675"/>
      <c r="DV1675"/>
    </row>
    <row r="1676" spans="9:126" x14ac:dyDescent="0.25">
      <c r="I1676"/>
      <c r="J1676"/>
      <c r="K1676"/>
      <c r="DV1676"/>
    </row>
    <row r="1677" spans="9:126" x14ac:dyDescent="0.25">
      <c r="I1677"/>
      <c r="J1677"/>
      <c r="K1677"/>
      <c r="DV1677"/>
    </row>
    <row r="1678" spans="9:126" x14ac:dyDescent="0.25">
      <c r="I1678"/>
      <c r="J1678"/>
      <c r="K1678"/>
      <c r="DV1678"/>
    </row>
    <row r="1679" spans="9:126" x14ac:dyDescent="0.25">
      <c r="I1679"/>
      <c r="J1679"/>
      <c r="K1679"/>
      <c r="DV1679"/>
    </row>
    <row r="1680" spans="9:126" x14ac:dyDescent="0.25">
      <c r="I1680"/>
      <c r="J1680"/>
      <c r="K1680"/>
      <c r="DV1680"/>
    </row>
    <row r="1681" spans="9:126" x14ac:dyDescent="0.25">
      <c r="I1681"/>
      <c r="J1681"/>
      <c r="K1681"/>
      <c r="DV1681"/>
    </row>
    <row r="1682" spans="9:126" x14ac:dyDescent="0.25">
      <c r="I1682"/>
      <c r="J1682"/>
      <c r="K1682"/>
      <c r="DV1682"/>
    </row>
    <row r="1683" spans="9:126" x14ac:dyDescent="0.25">
      <c r="I1683"/>
      <c r="J1683"/>
      <c r="K1683"/>
      <c r="DV1683"/>
    </row>
    <row r="1684" spans="9:126" x14ac:dyDescent="0.25">
      <c r="I1684"/>
      <c r="J1684"/>
      <c r="K1684"/>
      <c r="DV1684"/>
    </row>
    <row r="1685" spans="9:126" x14ac:dyDescent="0.25">
      <c r="I1685"/>
      <c r="J1685"/>
      <c r="K1685"/>
      <c r="DV1685"/>
    </row>
    <row r="1686" spans="9:126" x14ac:dyDescent="0.25">
      <c r="I1686"/>
      <c r="J1686"/>
      <c r="K1686"/>
      <c r="DV1686"/>
    </row>
    <row r="1687" spans="9:126" x14ac:dyDescent="0.25">
      <c r="I1687"/>
      <c r="J1687"/>
      <c r="K1687"/>
      <c r="DV1687"/>
    </row>
    <row r="1688" spans="9:126" x14ac:dyDescent="0.25">
      <c r="I1688"/>
      <c r="J1688"/>
      <c r="K1688"/>
      <c r="DV1688"/>
    </row>
    <row r="1689" spans="9:126" x14ac:dyDescent="0.25">
      <c r="I1689"/>
      <c r="J1689"/>
      <c r="K1689"/>
      <c r="DV1689"/>
    </row>
    <row r="1690" spans="9:126" x14ac:dyDescent="0.25">
      <c r="I1690"/>
      <c r="J1690"/>
      <c r="K1690"/>
      <c r="DV1690"/>
    </row>
    <row r="1691" spans="9:126" x14ac:dyDescent="0.25">
      <c r="I1691"/>
      <c r="J1691"/>
      <c r="K1691"/>
      <c r="DV1691"/>
    </row>
    <row r="1692" spans="9:126" x14ac:dyDescent="0.25">
      <c r="I1692"/>
      <c r="J1692"/>
      <c r="K1692"/>
      <c r="DV1692"/>
    </row>
    <row r="1693" spans="9:126" x14ac:dyDescent="0.25">
      <c r="I1693"/>
      <c r="J1693"/>
      <c r="K1693"/>
      <c r="DV1693"/>
    </row>
    <row r="1694" spans="9:126" x14ac:dyDescent="0.25">
      <c r="I1694"/>
      <c r="J1694"/>
      <c r="K1694"/>
      <c r="DV1694"/>
    </row>
    <row r="1695" spans="9:126" x14ac:dyDescent="0.25">
      <c r="I1695"/>
      <c r="J1695"/>
      <c r="K1695"/>
      <c r="DV1695"/>
    </row>
    <row r="1696" spans="9:126" x14ac:dyDescent="0.25">
      <c r="I1696"/>
      <c r="J1696"/>
      <c r="K1696"/>
      <c r="DV1696"/>
    </row>
    <row r="1697" spans="9:126" x14ac:dyDescent="0.25">
      <c r="I1697"/>
      <c r="J1697"/>
      <c r="K1697"/>
      <c r="DV1697"/>
    </row>
    <row r="1698" spans="9:126" x14ac:dyDescent="0.25">
      <c r="I1698"/>
      <c r="J1698"/>
      <c r="K1698"/>
      <c r="DV1698"/>
    </row>
    <row r="1699" spans="9:126" x14ac:dyDescent="0.25">
      <c r="I1699"/>
      <c r="J1699"/>
      <c r="K1699"/>
      <c r="DV1699"/>
    </row>
    <row r="1700" spans="9:126" x14ac:dyDescent="0.25">
      <c r="I1700"/>
      <c r="J1700"/>
      <c r="K1700"/>
      <c r="DV1700"/>
    </row>
    <row r="1701" spans="9:126" x14ac:dyDescent="0.25">
      <c r="I1701"/>
      <c r="J1701"/>
      <c r="K1701"/>
      <c r="DV1701"/>
    </row>
    <row r="1702" spans="9:126" x14ac:dyDescent="0.25">
      <c r="I1702"/>
      <c r="J1702"/>
      <c r="K1702"/>
      <c r="DV1702"/>
    </row>
    <row r="1703" spans="9:126" x14ac:dyDescent="0.25">
      <c r="I1703"/>
      <c r="J1703"/>
      <c r="K1703"/>
      <c r="DV1703"/>
    </row>
    <row r="1704" spans="9:126" x14ac:dyDescent="0.25">
      <c r="I1704"/>
      <c r="J1704"/>
      <c r="K1704"/>
      <c r="DV1704"/>
    </row>
    <row r="1705" spans="9:126" x14ac:dyDescent="0.25">
      <c r="I1705"/>
      <c r="J1705"/>
      <c r="K1705"/>
      <c r="DV1705"/>
    </row>
    <row r="1706" spans="9:126" x14ac:dyDescent="0.25">
      <c r="I1706"/>
      <c r="J1706"/>
      <c r="K1706"/>
      <c r="DV1706"/>
    </row>
    <row r="1707" spans="9:126" x14ac:dyDescent="0.25">
      <c r="I1707"/>
      <c r="J1707"/>
      <c r="K1707"/>
      <c r="DV1707"/>
    </row>
    <row r="1708" spans="9:126" x14ac:dyDescent="0.25">
      <c r="I1708"/>
      <c r="J1708"/>
      <c r="K1708"/>
      <c r="DV1708"/>
    </row>
    <row r="1709" spans="9:126" x14ac:dyDescent="0.25">
      <c r="I1709"/>
      <c r="J1709"/>
      <c r="K1709"/>
      <c r="DV1709"/>
    </row>
    <row r="1710" spans="9:126" x14ac:dyDescent="0.25">
      <c r="I1710"/>
      <c r="J1710"/>
      <c r="K1710"/>
      <c r="DV1710"/>
    </row>
    <row r="1711" spans="9:126" x14ac:dyDescent="0.25">
      <c r="I1711"/>
      <c r="J1711"/>
      <c r="K1711"/>
      <c r="DV1711"/>
    </row>
    <row r="1712" spans="9:126" x14ac:dyDescent="0.25">
      <c r="I1712"/>
      <c r="J1712"/>
      <c r="K1712"/>
      <c r="DV1712"/>
    </row>
    <row r="1713" spans="9:126" x14ac:dyDescent="0.25">
      <c r="I1713"/>
      <c r="J1713"/>
      <c r="K1713"/>
      <c r="DV1713"/>
    </row>
    <row r="1714" spans="9:126" x14ac:dyDescent="0.25">
      <c r="I1714"/>
      <c r="J1714"/>
      <c r="K1714"/>
      <c r="DV1714"/>
    </row>
    <row r="1715" spans="9:126" x14ac:dyDescent="0.25">
      <c r="I1715"/>
      <c r="J1715"/>
      <c r="K1715"/>
      <c r="DV1715"/>
    </row>
    <row r="1716" spans="9:126" x14ac:dyDescent="0.25">
      <c r="I1716"/>
      <c r="J1716"/>
      <c r="K1716"/>
      <c r="DV1716"/>
    </row>
    <row r="1717" spans="9:126" x14ac:dyDescent="0.25">
      <c r="I1717"/>
      <c r="J1717"/>
      <c r="K1717"/>
      <c r="DV1717"/>
    </row>
    <row r="1718" spans="9:126" x14ac:dyDescent="0.25">
      <c r="I1718"/>
      <c r="J1718"/>
      <c r="K1718"/>
      <c r="DV1718"/>
    </row>
    <row r="1719" spans="9:126" x14ac:dyDescent="0.25">
      <c r="I1719"/>
      <c r="J1719"/>
      <c r="K1719"/>
      <c r="DV1719"/>
    </row>
    <row r="1720" spans="9:126" x14ac:dyDescent="0.25">
      <c r="I1720"/>
      <c r="J1720"/>
      <c r="K1720"/>
      <c r="DV1720"/>
    </row>
    <row r="1721" spans="9:126" x14ac:dyDescent="0.25">
      <c r="I1721"/>
      <c r="J1721"/>
      <c r="K1721"/>
      <c r="DV1721"/>
    </row>
    <row r="1722" spans="9:126" x14ac:dyDescent="0.25">
      <c r="I1722"/>
      <c r="J1722"/>
      <c r="K1722"/>
      <c r="DV1722"/>
    </row>
    <row r="1723" spans="9:126" x14ac:dyDescent="0.25">
      <c r="I1723"/>
      <c r="J1723"/>
      <c r="K1723"/>
      <c r="DV1723"/>
    </row>
    <row r="1724" spans="9:126" x14ac:dyDescent="0.25">
      <c r="I1724"/>
      <c r="J1724"/>
      <c r="K1724"/>
      <c r="DV1724"/>
    </row>
    <row r="1725" spans="9:126" x14ac:dyDescent="0.25">
      <c r="I1725"/>
      <c r="J1725"/>
      <c r="K1725"/>
      <c r="DV1725"/>
    </row>
    <row r="1726" spans="9:126" x14ac:dyDescent="0.25">
      <c r="I1726"/>
      <c r="J1726"/>
      <c r="K1726"/>
      <c r="DV1726"/>
    </row>
    <row r="1727" spans="9:126" x14ac:dyDescent="0.25">
      <c r="I1727"/>
      <c r="J1727"/>
      <c r="K1727"/>
      <c r="DV1727"/>
    </row>
    <row r="1728" spans="9:126" x14ac:dyDescent="0.25">
      <c r="I1728"/>
      <c r="J1728"/>
      <c r="K1728"/>
      <c r="DV1728"/>
    </row>
    <row r="1729" spans="9:126" x14ac:dyDescent="0.25">
      <c r="I1729"/>
      <c r="J1729"/>
      <c r="K1729"/>
      <c r="DV1729"/>
    </row>
    <row r="1730" spans="9:126" x14ac:dyDescent="0.25">
      <c r="I1730"/>
      <c r="J1730"/>
      <c r="K1730"/>
      <c r="DV1730"/>
    </row>
    <row r="1731" spans="9:126" x14ac:dyDescent="0.25">
      <c r="I1731"/>
      <c r="J1731"/>
      <c r="K1731"/>
      <c r="DV1731"/>
    </row>
    <row r="1732" spans="9:126" x14ac:dyDescent="0.25">
      <c r="I1732"/>
      <c r="J1732"/>
      <c r="K1732"/>
      <c r="DV1732"/>
    </row>
    <row r="1733" spans="9:126" x14ac:dyDescent="0.25">
      <c r="I1733"/>
      <c r="J1733"/>
      <c r="K1733"/>
      <c r="DV1733"/>
    </row>
    <row r="1734" spans="9:126" x14ac:dyDescent="0.25">
      <c r="I1734"/>
      <c r="J1734"/>
      <c r="K1734"/>
      <c r="DV1734"/>
    </row>
    <row r="1735" spans="9:126" x14ac:dyDescent="0.25">
      <c r="I1735"/>
      <c r="J1735"/>
      <c r="K1735"/>
      <c r="DV1735"/>
    </row>
    <row r="1736" spans="9:126" x14ac:dyDescent="0.25">
      <c r="I1736"/>
      <c r="J1736"/>
      <c r="K1736"/>
      <c r="DV1736"/>
    </row>
    <row r="1737" spans="9:126" x14ac:dyDescent="0.25">
      <c r="I1737"/>
      <c r="J1737"/>
      <c r="K1737"/>
      <c r="DV1737"/>
    </row>
    <row r="1738" spans="9:126" x14ac:dyDescent="0.25">
      <c r="I1738"/>
      <c r="J1738"/>
      <c r="K1738"/>
      <c r="DV1738"/>
    </row>
    <row r="1739" spans="9:126" x14ac:dyDescent="0.25">
      <c r="I1739"/>
      <c r="J1739"/>
      <c r="K1739"/>
      <c r="DV1739"/>
    </row>
    <row r="1740" spans="9:126" x14ac:dyDescent="0.25">
      <c r="I1740"/>
      <c r="J1740"/>
      <c r="K1740"/>
      <c r="DV1740"/>
    </row>
    <row r="1741" spans="9:126" x14ac:dyDescent="0.25">
      <c r="I1741"/>
      <c r="J1741"/>
      <c r="K1741"/>
      <c r="DV1741"/>
    </row>
    <row r="1742" spans="9:126" x14ac:dyDescent="0.25">
      <c r="I1742"/>
      <c r="J1742"/>
      <c r="K1742"/>
      <c r="DV1742"/>
    </row>
    <row r="1743" spans="9:126" x14ac:dyDescent="0.25">
      <c r="I1743"/>
      <c r="J1743"/>
      <c r="K1743"/>
      <c r="DV1743"/>
    </row>
    <row r="1744" spans="9:126" x14ac:dyDescent="0.25">
      <c r="I1744"/>
      <c r="J1744"/>
      <c r="K1744"/>
      <c r="DV1744"/>
    </row>
    <row r="1745" spans="9:126" x14ac:dyDescent="0.25">
      <c r="I1745"/>
      <c r="J1745"/>
      <c r="K1745"/>
      <c r="DV1745"/>
    </row>
    <row r="1746" spans="9:126" x14ac:dyDescent="0.25">
      <c r="I1746"/>
      <c r="J1746"/>
      <c r="K1746"/>
      <c r="DV1746"/>
    </row>
    <row r="1747" spans="9:126" x14ac:dyDescent="0.25">
      <c r="I1747"/>
      <c r="J1747"/>
      <c r="K1747"/>
      <c r="DV1747"/>
    </row>
    <row r="1748" spans="9:126" x14ac:dyDescent="0.25">
      <c r="I1748"/>
      <c r="J1748"/>
      <c r="K1748"/>
      <c r="DV1748"/>
    </row>
    <row r="1749" spans="9:126" x14ac:dyDescent="0.25">
      <c r="I1749"/>
      <c r="J1749"/>
      <c r="K1749"/>
      <c r="DV1749"/>
    </row>
    <row r="1750" spans="9:126" x14ac:dyDescent="0.25">
      <c r="I1750"/>
      <c r="J1750"/>
      <c r="K1750"/>
      <c r="DV1750"/>
    </row>
    <row r="1751" spans="9:126" x14ac:dyDescent="0.25">
      <c r="I1751"/>
      <c r="J1751"/>
      <c r="K1751"/>
      <c r="DV1751"/>
    </row>
    <row r="1752" spans="9:126" x14ac:dyDescent="0.25">
      <c r="I1752"/>
      <c r="J1752"/>
      <c r="K1752"/>
      <c r="DV1752"/>
    </row>
    <row r="1753" spans="9:126" x14ac:dyDescent="0.25">
      <c r="I1753"/>
      <c r="J1753"/>
      <c r="K1753"/>
      <c r="DV1753"/>
    </row>
    <row r="1754" spans="9:126" x14ac:dyDescent="0.25">
      <c r="I1754"/>
      <c r="J1754"/>
      <c r="K1754"/>
      <c r="DV1754"/>
    </row>
    <row r="1755" spans="9:126" x14ac:dyDescent="0.25">
      <c r="I1755"/>
      <c r="J1755"/>
      <c r="K1755"/>
      <c r="DV1755"/>
    </row>
    <row r="1756" spans="9:126" x14ac:dyDescent="0.25">
      <c r="I1756"/>
      <c r="J1756"/>
      <c r="K1756"/>
      <c r="DV1756"/>
    </row>
    <row r="1757" spans="9:126" x14ac:dyDescent="0.25">
      <c r="I1757"/>
      <c r="J1757"/>
      <c r="K1757"/>
      <c r="DV1757"/>
    </row>
    <row r="1758" spans="9:126" x14ac:dyDescent="0.25">
      <c r="I1758"/>
      <c r="J1758"/>
      <c r="K1758"/>
      <c r="DV1758"/>
    </row>
    <row r="1759" spans="9:126" x14ac:dyDescent="0.25">
      <c r="I1759"/>
      <c r="J1759"/>
      <c r="K1759"/>
      <c r="DV1759"/>
    </row>
    <row r="1760" spans="9:126" x14ac:dyDescent="0.25">
      <c r="I1760"/>
      <c r="J1760"/>
      <c r="K1760"/>
      <c r="DV1760"/>
    </row>
    <row r="1761" spans="9:126" x14ac:dyDescent="0.25">
      <c r="I1761"/>
      <c r="J1761"/>
      <c r="K1761"/>
      <c r="DV1761"/>
    </row>
    <row r="1762" spans="9:126" x14ac:dyDescent="0.25">
      <c r="I1762"/>
      <c r="J1762"/>
      <c r="K1762"/>
      <c r="DV1762"/>
    </row>
    <row r="1763" spans="9:126" x14ac:dyDescent="0.25">
      <c r="I1763"/>
      <c r="J1763"/>
      <c r="K1763"/>
      <c r="DV1763"/>
    </row>
    <row r="1764" spans="9:126" x14ac:dyDescent="0.25">
      <c r="I1764"/>
      <c r="J1764"/>
      <c r="K1764"/>
      <c r="DV1764"/>
    </row>
    <row r="1765" spans="9:126" x14ac:dyDescent="0.25">
      <c r="I1765"/>
      <c r="J1765"/>
      <c r="K1765"/>
      <c r="DV1765"/>
    </row>
    <row r="1766" spans="9:126" x14ac:dyDescent="0.25">
      <c r="I1766"/>
      <c r="J1766"/>
      <c r="K1766"/>
      <c r="DV1766"/>
    </row>
    <row r="1767" spans="9:126" x14ac:dyDescent="0.25">
      <c r="I1767"/>
      <c r="J1767"/>
      <c r="K1767"/>
      <c r="DV1767"/>
    </row>
    <row r="1768" spans="9:126" x14ac:dyDescent="0.25">
      <c r="I1768"/>
      <c r="J1768"/>
      <c r="K1768"/>
      <c r="DV1768"/>
    </row>
    <row r="1769" spans="9:126" x14ac:dyDescent="0.25">
      <c r="I1769"/>
      <c r="J1769"/>
      <c r="K1769"/>
      <c r="DV1769"/>
    </row>
    <row r="1770" spans="9:126" x14ac:dyDescent="0.25">
      <c r="I1770"/>
      <c r="J1770"/>
      <c r="K1770"/>
      <c r="DV1770"/>
    </row>
    <row r="1771" spans="9:126" x14ac:dyDescent="0.25">
      <c r="I1771"/>
      <c r="J1771"/>
      <c r="K1771"/>
      <c r="DV1771"/>
    </row>
    <row r="1772" spans="9:126" x14ac:dyDescent="0.25">
      <c r="I1772"/>
      <c r="J1772"/>
      <c r="K1772"/>
      <c r="DV1772"/>
    </row>
    <row r="1773" spans="9:126" x14ac:dyDescent="0.25">
      <c r="I1773"/>
      <c r="J1773"/>
      <c r="K1773"/>
      <c r="DV1773"/>
    </row>
    <row r="1774" spans="9:126" x14ac:dyDescent="0.25">
      <c r="I1774"/>
      <c r="J1774"/>
      <c r="K1774"/>
      <c r="DV1774"/>
    </row>
    <row r="1775" spans="9:126" x14ac:dyDescent="0.25">
      <c r="I1775"/>
      <c r="J1775"/>
      <c r="K1775"/>
      <c r="DV1775"/>
    </row>
    <row r="1776" spans="9:126" x14ac:dyDescent="0.25">
      <c r="I1776"/>
      <c r="J1776"/>
      <c r="K1776"/>
      <c r="DV1776"/>
    </row>
    <row r="1777" spans="9:126" x14ac:dyDescent="0.25">
      <c r="I1777"/>
      <c r="J1777"/>
      <c r="K1777"/>
      <c r="DV1777"/>
    </row>
    <row r="1778" spans="9:126" x14ac:dyDescent="0.25">
      <c r="I1778"/>
      <c r="J1778"/>
      <c r="K1778"/>
      <c r="DV1778"/>
    </row>
    <row r="1779" spans="9:126" x14ac:dyDescent="0.25">
      <c r="I1779"/>
      <c r="J1779"/>
      <c r="K1779"/>
      <c r="DV1779"/>
    </row>
    <row r="1780" spans="9:126" x14ac:dyDescent="0.25">
      <c r="I1780"/>
      <c r="J1780"/>
      <c r="K1780"/>
      <c r="DV1780"/>
    </row>
    <row r="1781" spans="9:126" x14ac:dyDescent="0.25">
      <c r="I1781"/>
      <c r="J1781"/>
      <c r="K1781"/>
      <c r="DV1781"/>
    </row>
    <row r="1782" spans="9:126" x14ac:dyDescent="0.25">
      <c r="I1782"/>
      <c r="J1782"/>
      <c r="K1782"/>
      <c r="DV1782"/>
    </row>
    <row r="1783" spans="9:126" x14ac:dyDescent="0.25">
      <c r="I1783"/>
      <c r="J1783"/>
      <c r="K1783"/>
      <c r="DV1783"/>
    </row>
    <row r="1784" spans="9:126" x14ac:dyDescent="0.25">
      <c r="I1784"/>
      <c r="J1784"/>
      <c r="K1784"/>
      <c r="DV1784"/>
    </row>
    <row r="1785" spans="9:126" x14ac:dyDescent="0.25">
      <c r="I1785"/>
      <c r="J1785"/>
      <c r="K1785"/>
      <c r="DV1785"/>
    </row>
    <row r="1786" spans="9:126" x14ac:dyDescent="0.25">
      <c r="I1786"/>
      <c r="J1786"/>
      <c r="K1786"/>
      <c r="DV1786"/>
    </row>
    <row r="1787" spans="9:126" x14ac:dyDescent="0.25">
      <c r="I1787"/>
      <c r="J1787"/>
      <c r="K1787"/>
      <c r="DV1787"/>
    </row>
    <row r="1788" spans="9:126" x14ac:dyDescent="0.25">
      <c r="I1788"/>
      <c r="J1788"/>
      <c r="K1788"/>
      <c r="DV1788"/>
    </row>
    <row r="1789" spans="9:126" x14ac:dyDescent="0.25">
      <c r="I1789"/>
      <c r="J1789"/>
      <c r="K1789"/>
      <c r="DV1789"/>
    </row>
    <row r="1790" spans="9:126" x14ac:dyDescent="0.25">
      <c r="I1790"/>
      <c r="J1790"/>
      <c r="K1790"/>
      <c r="DV1790"/>
    </row>
    <row r="1791" spans="9:126" x14ac:dyDescent="0.25">
      <c r="I1791"/>
      <c r="J1791"/>
      <c r="K1791"/>
      <c r="DV1791"/>
    </row>
    <row r="1792" spans="9:126" x14ac:dyDescent="0.25">
      <c r="I1792"/>
      <c r="J1792"/>
      <c r="K1792"/>
      <c r="DV1792"/>
    </row>
    <row r="1793" spans="9:126" x14ac:dyDescent="0.25">
      <c r="I1793"/>
      <c r="J1793"/>
      <c r="K1793"/>
      <c r="DV1793"/>
    </row>
    <row r="1794" spans="9:126" x14ac:dyDescent="0.25">
      <c r="I1794"/>
      <c r="J1794"/>
      <c r="K1794"/>
      <c r="DV1794"/>
    </row>
    <row r="1795" spans="9:126" x14ac:dyDescent="0.25">
      <c r="I1795"/>
      <c r="J1795"/>
      <c r="K1795"/>
      <c r="DV1795"/>
    </row>
    <row r="1796" spans="9:126" x14ac:dyDescent="0.25">
      <c r="I1796"/>
      <c r="J1796"/>
      <c r="K1796"/>
      <c r="DV1796"/>
    </row>
    <row r="1797" spans="9:126" x14ac:dyDescent="0.25">
      <c r="I1797"/>
      <c r="J1797"/>
      <c r="K1797"/>
      <c r="DV1797"/>
    </row>
    <row r="1798" spans="9:126" x14ac:dyDescent="0.25">
      <c r="I1798"/>
      <c r="J1798"/>
      <c r="K1798"/>
      <c r="DV1798"/>
    </row>
    <row r="1799" spans="9:126" x14ac:dyDescent="0.25">
      <c r="I1799"/>
      <c r="J1799"/>
      <c r="K1799"/>
      <c r="DV1799"/>
    </row>
    <row r="1800" spans="9:126" x14ac:dyDescent="0.25">
      <c r="I1800"/>
      <c r="J1800"/>
      <c r="K1800"/>
      <c r="DV1800"/>
    </row>
    <row r="1801" spans="9:126" x14ac:dyDescent="0.25">
      <c r="I1801"/>
      <c r="J1801"/>
      <c r="K1801"/>
      <c r="DV1801"/>
    </row>
    <row r="1802" spans="9:126" x14ac:dyDescent="0.25">
      <c r="I1802"/>
      <c r="J1802"/>
      <c r="K1802"/>
      <c r="DV1802"/>
    </row>
    <row r="1803" spans="9:126" x14ac:dyDescent="0.25">
      <c r="I1803"/>
      <c r="J1803"/>
      <c r="K1803"/>
      <c r="DV1803"/>
    </row>
    <row r="1804" spans="9:126" x14ac:dyDescent="0.25">
      <c r="I1804"/>
      <c r="J1804"/>
      <c r="K1804"/>
      <c r="DV1804"/>
    </row>
    <row r="1805" spans="9:126" x14ac:dyDescent="0.25">
      <c r="I1805"/>
      <c r="J1805"/>
      <c r="K1805"/>
      <c r="DV1805"/>
    </row>
    <row r="1806" spans="9:126" x14ac:dyDescent="0.25">
      <c r="I1806"/>
      <c r="J1806"/>
      <c r="K1806"/>
      <c r="DV1806"/>
    </row>
    <row r="1807" spans="9:126" x14ac:dyDescent="0.25">
      <c r="I1807"/>
      <c r="J1807"/>
      <c r="K1807"/>
      <c r="DV1807"/>
    </row>
    <row r="1808" spans="9:126" x14ac:dyDescent="0.25">
      <c r="I1808"/>
      <c r="J1808"/>
      <c r="K1808"/>
      <c r="DV1808"/>
    </row>
    <row r="1809" spans="9:126" x14ac:dyDescent="0.25">
      <c r="I1809"/>
      <c r="J1809"/>
      <c r="K1809"/>
      <c r="DV1809"/>
    </row>
    <row r="1810" spans="9:126" x14ac:dyDescent="0.25">
      <c r="I1810"/>
      <c r="J1810"/>
      <c r="K1810"/>
      <c r="DV1810"/>
    </row>
    <row r="1811" spans="9:126" x14ac:dyDescent="0.25">
      <c r="I1811"/>
      <c r="J1811"/>
      <c r="K1811"/>
      <c r="DV1811"/>
    </row>
    <row r="1812" spans="9:126" x14ac:dyDescent="0.25">
      <c r="I1812"/>
      <c r="J1812"/>
      <c r="K1812"/>
      <c r="DV1812"/>
    </row>
    <row r="1813" spans="9:126" x14ac:dyDescent="0.25">
      <c r="I1813"/>
      <c r="J1813"/>
      <c r="K1813"/>
      <c r="DV1813"/>
    </row>
    <row r="1814" spans="9:126" x14ac:dyDescent="0.25">
      <c r="I1814"/>
      <c r="J1814"/>
      <c r="K1814"/>
      <c r="DV1814"/>
    </row>
    <row r="1815" spans="9:126" x14ac:dyDescent="0.25">
      <c r="I1815"/>
      <c r="J1815"/>
      <c r="K1815"/>
      <c r="DV1815"/>
    </row>
    <row r="1816" spans="9:126" x14ac:dyDescent="0.25">
      <c r="I1816"/>
      <c r="J1816"/>
      <c r="K1816"/>
      <c r="DV1816"/>
    </row>
    <row r="1817" spans="9:126" x14ac:dyDescent="0.25">
      <c r="I1817"/>
      <c r="J1817"/>
      <c r="K1817"/>
      <c r="DV1817"/>
    </row>
    <row r="1818" spans="9:126" x14ac:dyDescent="0.25">
      <c r="I1818"/>
      <c r="J1818"/>
      <c r="K1818"/>
      <c r="DV1818"/>
    </row>
    <row r="1819" spans="9:126" x14ac:dyDescent="0.25">
      <c r="I1819"/>
      <c r="J1819"/>
      <c r="K1819"/>
      <c r="DV1819"/>
    </row>
    <row r="1820" spans="9:126" x14ac:dyDescent="0.25">
      <c r="I1820"/>
      <c r="J1820"/>
      <c r="K1820"/>
      <c r="DV1820"/>
    </row>
    <row r="1821" spans="9:126" x14ac:dyDescent="0.25">
      <c r="I1821"/>
      <c r="J1821"/>
      <c r="K1821"/>
      <c r="DV1821"/>
    </row>
    <row r="1822" spans="9:126" x14ac:dyDescent="0.25">
      <c r="I1822"/>
      <c r="J1822"/>
      <c r="K1822"/>
      <c r="DV1822"/>
    </row>
    <row r="1823" spans="9:126" x14ac:dyDescent="0.25">
      <c r="I1823"/>
      <c r="J1823"/>
      <c r="K1823"/>
      <c r="DV1823"/>
    </row>
    <row r="1824" spans="9:126" x14ac:dyDescent="0.25">
      <c r="I1824"/>
      <c r="J1824"/>
      <c r="K1824"/>
      <c r="DV1824"/>
    </row>
    <row r="1825" spans="9:126" x14ac:dyDescent="0.25">
      <c r="I1825"/>
      <c r="J1825"/>
      <c r="K1825"/>
      <c r="DV1825"/>
    </row>
    <row r="1826" spans="9:126" x14ac:dyDescent="0.25">
      <c r="I1826"/>
      <c r="J1826"/>
      <c r="K1826"/>
      <c r="DV1826"/>
    </row>
    <row r="1827" spans="9:126" x14ac:dyDescent="0.25">
      <c r="I1827"/>
      <c r="J1827"/>
      <c r="K1827"/>
      <c r="DV1827"/>
    </row>
    <row r="1828" spans="9:126" x14ac:dyDescent="0.25">
      <c r="I1828"/>
      <c r="J1828"/>
      <c r="K1828"/>
      <c r="DV1828"/>
    </row>
    <row r="1829" spans="9:126" x14ac:dyDescent="0.25">
      <c r="I1829"/>
      <c r="J1829"/>
      <c r="K1829"/>
      <c r="DV1829"/>
    </row>
    <row r="1830" spans="9:126" x14ac:dyDescent="0.25">
      <c r="I1830"/>
      <c r="J1830"/>
      <c r="K1830"/>
      <c r="DV1830"/>
    </row>
    <row r="1831" spans="9:126" x14ac:dyDescent="0.25">
      <c r="I1831"/>
      <c r="J1831"/>
      <c r="K1831"/>
      <c r="DV1831"/>
    </row>
    <row r="1832" spans="9:126" x14ac:dyDescent="0.25">
      <c r="I1832"/>
      <c r="J1832"/>
      <c r="K1832"/>
      <c r="DV1832"/>
    </row>
    <row r="1833" spans="9:126" x14ac:dyDescent="0.25">
      <c r="I1833"/>
      <c r="J1833"/>
      <c r="K1833"/>
      <c r="DV1833"/>
    </row>
    <row r="1834" spans="9:126" x14ac:dyDescent="0.25">
      <c r="I1834"/>
      <c r="J1834"/>
      <c r="K1834"/>
      <c r="DV1834"/>
    </row>
    <row r="1835" spans="9:126" x14ac:dyDescent="0.25">
      <c r="I1835"/>
      <c r="J1835"/>
      <c r="K1835"/>
      <c r="DV1835"/>
    </row>
    <row r="1836" spans="9:126" x14ac:dyDescent="0.25">
      <c r="I1836"/>
      <c r="J1836"/>
      <c r="K1836"/>
      <c r="DV1836"/>
    </row>
    <row r="1837" spans="9:126" x14ac:dyDescent="0.25">
      <c r="I1837"/>
      <c r="J1837"/>
      <c r="K1837"/>
      <c r="DV1837"/>
    </row>
    <row r="1838" spans="9:126" x14ac:dyDescent="0.25">
      <c r="I1838"/>
      <c r="J1838"/>
      <c r="K1838"/>
      <c r="DV1838"/>
    </row>
    <row r="1839" spans="9:126" x14ac:dyDescent="0.25">
      <c r="I1839"/>
      <c r="J1839"/>
      <c r="K1839"/>
      <c r="DV1839"/>
    </row>
    <row r="1840" spans="9:126" x14ac:dyDescent="0.25">
      <c r="I1840"/>
      <c r="J1840"/>
      <c r="K1840"/>
      <c r="DV1840"/>
    </row>
    <row r="1841" spans="9:126" x14ac:dyDescent="0.25">
      <c r="I1841"/>
      <c r="J1841"/>
      <c r="K1841"/>
      <c r="DV1841"/>
    </row>
    <row r="1842" spans="9:126" x14ac:dyDescent="0.25">
      <c r="I1842"/>
      <c r="J1842"/>
      <c r="K1842"/>
      <c r="DV1842"/>
    </row>
    <row r="1843" spans="9:126" x14ac:dyDescent="0.25">
      <c r="I1843"/>
      <c r="J1843"/>
      <c r="K1843"/>
      <c r="DV1843"/>
    </row>
    <row r="1844" spans="9:126" x14ac:dyDescent="0.25">
      <c r="I1844"/>
      <c r="J1844"/>
      <c r="K1844"/>
      <c r="DV1844"/>
    </row>
    <row r="1845" spans="9:126" x14ac:dyDescent="0.25">
      <c r="I1845"/>
      <c r="J1845"/>
      <c r="K1845"/>
      <c r="DV1845"/>
    </row>
    <row r="1846" spans="9:126" x14ac:dyDescent="0.25">
      <c r="I1846"/>
      <c r="J1846"/>
      <c r="K1846"/>
      <c r="DV1846"/>
    </row>
    <row r="1847" spans="9:126" x14ac:dyDescent="0.25">
      <c r="I1847"/>
      <c r="J1847"/>
      <c r="K1847"/>
      <c r="DV1847"/>
    </row>
    <row r="1848" spans="9:126" x14ac:dyDescent="0.25">
      <c r="I1848"/>
      <c r="J1848"/>
      <c r="K1848"/>
      <c r="DV1848"/>
    </row>
    <row r="1849" spans="9:126" x14ac:dyDescent="0.25">
      <c r="I1849"/>
      <c r="J1849"/>
      <c r="K1849"/>
      <c r="DV1849"/>
    </row>
    <row r="1850" spans="9:126" x14ac:dyDescent="0.25">
      <c r="I1850"/>
      <c r="J1850"/>
      <c r="K1850"/>
      <c r="DV1850"/>
    </row>
    <row r="1851" spans="9:126" x14ac:dyDescent="0.25">
      <c r="I1851"/>
      <c r="J1851"/>
      <c r="K1851"/>
      <c r="DV1851"/>
    </row>
    <row r="1852" spans="9:126" x14ac:dyDescent="0.25">
      <c r="I1852"/>
      <c r="J1852"/>
      <c r="K1852"/>
      <c r="DV1852"/>
    </row>
    <row r="1853" spans="9:126" x14ac:dyDescent="0.25">
      <c r="I1853"/>
      <c r="J1853"/>
      <c r="K1853"/>
      <c r="DV1853"/>
    </row>
    <row r="1854" spans="9:126" x14ac:dyDescent="0.25">
      <c r="I1854"/>
      <c r="J1854"/>
      <c r="K1854"/>
      <c r="DV1854"/>
    </row>
    <row r="1855" spans="9:126" x14ac:dyDescent="0.25">
      <c r="I1855"/>
      <c r="J1855"/>
      <c r="K1855"/>
      <c r="DV1855"/>
    </row>
    <row r="1856" spans="9:126" x14ac:dyDescent="0.25">
      <c r="I1856"/>
      <c r="J1856"/>
      <c r="K1856"/>
      <c r="DV1856"/>
    </row>
    <row r="1857" spans="9:126" x14ac:dyDescent="0.25">
      <c r="I1857"/>
      <c r="J1857"/>
      <c r="K1857"/>
      <c r="DV1857"/>
    </row>
    <row r="1858" spans="9:126" x14ac:dyDescent="0.25">
      <c r="I1858"/>
      <c r="J1858"/>
      <c r="K1858"/>
      <c r="DV1858"/>
    </row>
    <row r="1859" spans="9:126" x14ac:dyDescent="0.25">
      <c r="I1859"/>
      <c r="J1859"/>
      <c r="K1859"/>
      <c r="DV1859"/>
    </row>
    <row r="1860" spans="9:126" x14ac:dyDescent="0.25">
      <c r="I1860"/>
      <c r="J1860"/>
      <c r="K1860"/>
      <c r="DV1860"/>
    </row>
    <row r="1861" spans="9:126" x14ac:dyDescent="0.25">
      <c r="I1861"/>
      <c r="J1861"/>
      <c r="K1861"/>
      <c r="DV1861"/>
    </row>
    <row r="1862" spans="9:126" x14ac:dyDescent="0.25">
      <c r="I1862"/>
      <c r="J1862"/>
      <c r="K1862"/>
      <c r="DV1862"/>
    </row>
    <row r="1863" spans="9:126" x14ac:dyDescent="0.25">
      <c r="I1863"/>
      <c r="J1863"/>
      <c r="K1863"/>
      <c r="DV1863"/>
    </row>
    <row r="1864" spans="9:126" x14ac:dyDescent="0.25">
      <c r="I1864"/>
      <c r="J1864"/>
      <c r="K1864"/>
      <c r="DV1864"/>
    </row>
    <row r="1865" spans="9:126" x14ac:dyDescent="0.25">
      <c r="I1865"/>
      <c r="J1865"/>
      <c r="K1865"/>
      <c r="DV1865"/>
    </row>
    <row r="1866" spans="9:126" x14ac:dyDescent="0.25">
      <c r="I1866"/>
      <c r="J1866"/>
      <c r="K1866"/>
      <c r="DV1866"/>
    </row>
    <row r="1867" spans="9:126" x14ac:dyDescent="0.25">
      <c r="I1867"/>
      <c r="J1867"/>
      <c r="K1867"/>
      <c r="DV1867"/>
    </row>
    <row r="1868" spans="9:126" x14ac:dyDescent="0.25">
      <c r="I1868"/>
      <c r="J1868"/>
      <c r="K1868"/>
      <c r="DV1868"/>
    </row>
    <row r="1869" spans="9:126" x14ac:dyDescent="0.25">
      <c r="I1869"/>
      <c r="J1869"/>
      <c r="K1869"/>
      <c r="DV1869"/>
    </row>
    <row r="1870" spans="9:126" x14ac:dyDescent="0.25">
      <c r="I1870"/>
      <c r="J1870"/>
      <c r="K1870"/>
      <c r="DV1870"/>
    </row>
    <row r="1871" spans="9:126" x14ac:dyDescent="0.25">
      <c r="I1871"/>
      <c r="J1871"/>
      <c r="K1871"/>
      <c r="DV1871"/>
    </row>
    <row r="1872" spans="9:126" x14ac:dyDescent="0.25">
      <c r="I1872"/>
      <c r="J1872"/>
      <c r="K1872"/>
      <c r="DV1872"/>
    </row>
    <row r="1873" spans="9:126" x14ac:dyDescent="0.25">
      <c r="I1873"/>
      <c r="J1873"/>
      <c r="K1873"/>
      <c r="DV1873"/>
    </row>
    <row r="1874" spans="9:126" x14ac:dyDescent="0.25">
      <c r="I1874"/>
      <c r="J1874"/>
      <c r="K1874"/>
      <c r="DV1874"/>
    </row>
    <row r="1875" spans="9:126" x14ac:dyDescent="0.25">
      <c r="I1875"/>
      <c r="J1875"/>
      <c r="K1875"/>
      <c r="DV1875"/>
    </row>
    <row r="1876" spans="9:126" x14ac:dyDescent="0.25">
      <c r="I1876"/>
      <c r="J1876"/>
      <c r="K1876"/>
      <c r="DV1876"/>
    </row>
    <row r="1877" spans="9:126" x14ac:dyDescent="0.25">
      <c r="I1877"/>
      <c r="J1877"/>
      <c r="K1877"/>
      <c r="DV1877"/>
    </row>
    <row r="1878" spans="9:126" x14ac:dyDescent="0.25">
      <c r="I1878"/>
      <c r="J1878"/>
      <c r="K1878"/>
      <c r="DV1878"/>
    </row>
    <row r="1879" spans="9:126" x14ac:dyDescent="0.25">
      <c r="I1879"/>
      <c r="J1879"/>
      <c r="K1879"/>
      <c r="DV1879"/>
    </row>
    <row r="1880" spans="9:126" x14ac:dyDescent="0.25">
      <c r="I1880"/>
      <c r="J1880"/>
      <c r="K1880"/>
      <c r="DV1880"/>
    </row>
    <row r="1881" spans="9:126" x14ac:dyDescent="0.25">
      <c r="I1881"/>
      <c r="J1881"/>
      <c r="K1881"/>
      <c r="DV1881"/>
    </row>
    <row r="1882" spans="9:126" x14ac:dyDescent="0.25">
      <c r="I1882"/>
      <c r="J1882"/>
      <c r="K1882"/>
      <c r="DV1882"/>
    </row>
    <row r="1883" spans="9:126" x14ac:dyDescent="0.25">
      <c r="I1883"/>
      <c r="J1883"/>
      <c r="K1883"/>
      <c r="DV1883"/>
    </row>
    <row r="1884" spans="9:126" x14ac:dyDescent="0.25">
      <c r="I1884"/>
      <c r="J1884"/>
      <c r="K1884"/>
      <c r="DV1884"/>
    </row>
    <row r="1885" spans="9:126" x14ac:dyDescent="0.25">
      <c r="I1885"/>
      <c r="J1885"/>
      <c r="K1885"/>
      <c r="DV1885"/>
    </row>
    <row r="1886" spans="9:126" x14ac:dyDescent="0.25">
      <c r="I1886"/>
      <c r="J1886"/>
      <c r="K1886"/>
      <c r="DV1886"/>
    </row>
    <row r="1887" spans="9:126" x14ac:dyDescent="0.25">
      <c r="I1887"/>
      <c r="J1887"/>
      <c r="K1887"/>
      <c r="DV1887"/>
    </row>
    <row r="1888" spans="9:126" x14ac:dyDescent="0.25">
      <c r="I1888"/>
      <c r="J1888"/>
      <c r="K1888"/>
      <c r="DV1888"/>
    </row>
    <row r="1889" spans="9:126" x14ac:dyDescent="0.25">
      <c r="I1889"/>
      <c r="J1889"/>
      <c r="K1889"/>
      <c r="DV1889"/>
    </row>
    <row r="1890" spans="9:126" x14ac:dyDescent="0.25">
      <c r="I1890"/>
      <c r="J1890"/>
      <c r="K1890"/>
      <c r="DV1890"/>
    </row>
    <row r="1891" spans="9:126" x14ac:dyDescent="0.25">
      <c r="I1891"/>
      <c r="J1891"/>
      <c r="K1891"/>
      <c r="DV1891"/>
    </row>
    <row r="1892" spans="9:126" x14ac:dyDescent="0.25">
      <c r="I1892"/>
      <c r="J1892"/>
      <c r="K1892"/>
      <c r="DV1892"/>
    </row>
    <row r="1893" spans="9:126" x14ac:dyDescent="0.25">
      <c r="I1893"/>
      <c r="J1893"/>
      <c r="K1893"/>
      <c r="DV1893"/>
    </row>
    <row r="1894" spans="9:126" x14ac:dyDescent="0.25">
      <c r="I1894"/>
      <c r="J1894"/>
      <c r="K1894"/>
      <c r="DV1894"/>
    </row>
    <row r="1895" spans="9:126" x14ac:dyDescent="0.25">
      <c r="I1895"/>
      <c r="J1895"/>
      <c r="K1895"/>
      <c r="DV1895"/>
    </row>
    <row r="1896" spans="9:126" x14ac:dyDescent="0.25">
      <c r="I1896"/>
      <c r="J1896"/>
      <c r="K1896"/>
      <c r="DV1896"/>
    </row>
    <row r="1897" spans="9:126" x14ac:dyDescent="0.25">
      <c r="I1897"/>
      <c r="J1897"/>
      <c r="K1897"/>
      <c r="DV1897"/>
    </row>
    <row r="1898" spans="9:126" x14ac:dyDescent="0.25">
      <c r="I1898"/>
      <c r="J1898"/>
      <c r="K1898"/>
      <c r="DV1898"/>
    </row>
    <row r="1899" spans="9:126" x14ac:dyDescent="0.25">
      <c r="I1899"/>
      <c r="J1899"/>
      <c r="K1899"/>
      <c r="DV1899"/>
    </row>
    <row r="1900" spans="9:126" x14ac:dyDescent="0.25">
      <c r="I1900"/>
      <c r="J1900"/>
      <c r="K1900"/>
      <c r="DV1900"/>
    </row>
    <row r="1901" spans="9:126" x14ac:dyDescent="0.25">
      <c r="I1901"/>
      <c r="J1901"/>
      <c r="K1901"/>
      <c r="DV1901"/>
    </row>
    <row r="1902" spans="9:126" x14ac:dyDescent="0.25">
      <c r="I1902"/>
      <c r="J1902"/>
      <c r="K1902"/>
      <c r="DV1902"/>
    </row>
    <row r="1903" spans="9:126" x14ac:dyDescent="0.25">
      <c r="I1903"/>
      <c r="J1903"/>
      <c r="K1903"/>
      <c r="DV1903"/>
    </row>
    <row r="1904" spans="9:126" x14ac:dyDescent="0.25">
      <c r="I1904"/>
      <c r="J1904"/>
      <c r="K1904"/>
      <c r="DV1904"/>
    </row>
    <row r="1905" spans="9:126" x14ac:dyDescent="0.25">
      <c r="I1905"/>
      <c r="J1905"/>
      <c r="K1905"/>
      <c r="DV1905"/>
    </row>
    <row r="1906" spans="9:126" x14ac:dyDescent="0.25">
      <c r="I1906"/>
      <c r="J1906"/>
      <c r="K1906"/>
      <c r="DV1906"/>
    </row>
    <row r="1907" spans="9:126" x14ac:dyDescent="0.25">
      <c r="I1907"/>
      <c r="J1907"/>
      <c r="K1907"/>
      <c r="DV1907"/>
    </row>
    <row r="1908" spans="9:126" x14ac:dyDescent="0.25">
      <c r="I1908"/>
      <c r="J1908"/>
      <c r="K1908"/>
      <c r="DV1908"/>
    </row>
    <row r="1909" spans="9:126" x14ac:dyDescent="0.25">
      <c r="I1909"/>
      <c r="J1909"/>
      <c r="K1909"/>
      <c r="DV1909"/>
    </row>
    <row r="1910" spans="9:126" x14ac:dyDescent="0.25">
      <c r="I1910"/>
      <c r="J1910"/>
      <c r="K1910"/>
      <c r="DV1910"/>
    </row>
    <row r="1911" spans="9:126" x14ac:dyDescent="0.25">
      <c r="I1911"/>
      <c r="J1911"/>
      <c r="K1911"/>
      <c r="DV1911"/>
    </row>
    <row r="1912" spans="9:126" x14ac:dyDescent="0.25">
      <c r="I1912"/>
      <c r="J1912"/>
      <c r="K1912"/>
      <c r="DV1912"/>
    </row>
    <row r="1913" spans="9:126" x14ac:dyDescent="0.25">
      <c r="I1913"/>
      <c r="J1913"/>
      <c r="K1913"/>
      <c r="DV1913"/>
    </row>
    <row r="1914" spans="9:126" x14ac:dyDescent="0.25">
      <c r="I1914"/>
      <c r="J1914"/>
      <c r="K1914"/>
      <c r="DV1914"/>
    </row>
    <row r="1915" spans="9:126" x14ac:dyDescent="0.25">
      <c r="I1915"/>
      <c r="J1915"/>
      <c r="K1915"/>
      <c r="DV1915"/>
    </row>
    <row r="1916" spans="9:126" x14ac:dyDescent="0.25">
      <c r="I1916"/>
      <c r="J1916"/>
      <c r="K1916"/>
      <c r="DV1916"/>
    </row>
    <row r="1917" spans="9:126" x14ac:dyDescent="0.25">
      <c r="I1917"/>
      <c r="J1917"/>
      <c r="K1917"/>
      <c r="DV1917"/>
    </row>
    <row r="1918" spans="9:126" x14ac:dyDescent="0.25">
      <c r="I1918"/>
      <c r="J1918"/>
      <c r="K1918"/>
      <c r="DV1918"/>
    </row>
    <row r="1919" spans="9:126" x14ac:dyDescent="0.25">
      <c r="I1919"/>
      <c r="J1919"/>
      <c r="K1919"/>
      <c r="DV1919"/>
    </row>
    <row r="1920" spans="9:126" x14ac:dyDescent="0.25">
      <c r="I1920"/>
      <c r="J1920"/>
      <c r="K1920"/>
      <c r="DV1920"/>
    </row>
    <row r="1921" spans="9:126" x14ac:dyDescent="0.25">
      <c r="I1921"/>
      <c r="J1921"/>
      <c r="K1921"/>
      <c r="DV1921"/>
    </row>
    <row r="1922" spans="9:126" x14ac:dyDescent="0.25">
      <c r="I1922"/>
      <c r="J1922"/>
      <c r="K1922"/>
      <c r="DV1922"/>
    </row>
    <row r="1923" spans="9:126" x14ac:dyDescent="0.25">
      <c r="I1923"/>
      <c r="J1923"/>
      <c r="K1923"/>
      <c r="DV1923"/>
    </row>
    <row r="1924" spans="9:126" x14ac:dyDescent="0.25">
      <c r="I1924"/>
      <c r="J1924"/>
      <c r="K1924"/>
      <c r="DV1924"/>
    </row>
    <row r="1925" spans="9:126" x14ac:dyDescent="0.25">
      <c r="I1925"/>
      <c r="J1925"/>
      <c r="K1925"/>
      <c r="DV1925"/>
    </row>
    <row r="1926" spans="9:126" x14ac:dyDescent="0.25">
      <c r="I1926"/>
      <c r="J1926"/>
      <c r="K1926"/>
      <c r="DV1926"/>
    </row>
    <row r="1927" spans="9:126" x14ac:dyDescent="0.25">
      <c r="I1927"/>
      <c r="J1927"/>
      <c r="K1927"/>
      <c r="DV1927"/>
    </row>
    <row r="1928" spans="9:126" x14ac:dyDescent="0.25">
      <c r="I1928"/>
      <c r="J1928"/>
      <c r="K1928"/>
      <c r="DV1928"/>
    </row>
    <row r="1929" spans="9:126" x14ac:dyDescent="0.25">
      <c r="I1929"/>
      <c r="J1929"/>
      <c r="K1929"/>
      <c r="DV1929"/>
    </row>
    <row r="1930" spans="9:126" x14ac:dyDescent="0.25">
      <c r="I1930"/>
      <c r="J1930"/>
      <c r="K1930"/>
      <c r="DV1930"/>
    </row>
    <row r="1931" spans="9:126" x14ac:dyDescent="0.25">
      <c r="I1931"/>
      <c r="J1931"/>
      <c r="K1931"/>
      <c r="DV1931"/>
    </row>
    <row r="1932" spans="9:126" x14ac:dyDescent="0.25">
      <c r="I1932"/>
      <c r="J1932"/>
      <c r="K1932"/>
      <c r="DV1932"/>
    </row>
    <row r="1933" spans="9:126" x14ac:dyDescent="0.25">
      <c r="I1933"/>
      <c r="J1933"/>
      <c r="K1933"/>
      <c r="DV1933"/>
    </row>
    <row r="1934" spans="9:126" x14ac:dyDescent="0.25">
      <c r="I1934"/>
      <c r="J1934"/>
      <c r="K1934"/>
      <c r="DV1934"/>
    </row>
    <row r="1935" spans="9:126" x14ac:dyDescent="0.25">
      <c r="I1935"/>
      <c r="J1935"/>
      <c r="K1935"/>
      <c r="DV1935"/>
    </row>
    <row r="1936" spans="9:126" x14ac:dyDescent="0.25">
      <c r="I1936"/>
      <c r="J1936"/>
      <c r="K1936"/>
      <c r="DV1936"/>
    </row>
    <row r="1937" spans="9:126" x14ac:dyDescent="0.25">
      <c r="I1937"/>
      <c r="J1937"/>
      <c r="K1937"/>
      <c r="DV1937"/>
    </row>
    <row r="1938" spans="9:126" x14ac:dyDescent="0.25">
      <c r="I1938"/>
      <c r="J1938"/>
      <c r="K1938"/>
      <c r="DV1938"/>
    </row>
    <row r="1939" spans="9:126" x14ac:dyDescent="0.25">
      <c r="I1939"/>
      <c r="J1939"/>
      <c r="K1939"/>
      <c r="DV1939"/>
    </row>
    <row r="1940" spans="9:126" x14ac:dyDescent="0.25">
      <c r="I1940"/>
      <c r="J1940"/>
      <c r="K1940"/>
      <c r="DV1940"/>
    </row>
    <row r="1941" spans="9:126" x14ac:dyDescent="0.25">
      <c r="I1941"/>
      <c r="J1941"/>
      <c r="K1941"/>
      <c r="DV1941"/>
    </row>
    <row r="1942" spans="9:126" x14ac:dyDescent="0.25">
      <c r="I1942"/>
      <c r="J1942"/>
      <c r="K1942"/>
      <c r="DV1942"/>
    </row>
    <row r="1943" spans="9:126" x14ac:dyDescent="0.25">
      <c r="I1943"/>
      <c r="J1943"/>
      <c r="K1943"/>
      <c r="DV1943"/>
    </row>
    <row r="1944" spans="9:126" x14ac:dyDescent="0.25">
      <c r="I1944"/>
      <c r="J1944"/>
      <c r="K1944"/>
      <c r="DV1944"/>
    </row>
    <row r="1945" spans="9:126" x14ac:dyDescent="0.25">
      <c r="I1945"/>
      <c r="J1945"/>
      <c r="K1945"/>
      <c r="DV1945"/>
    </row>
    <row r="1946" spans="9:126" x14ac:dyDescent="0.25">
      <c r="I1946"/>
      <c r="J1946"/>
      <c r="K1946"/>
      <c r="DV1946"/>
    </row>
    <row r="1947" spans="9:126" x14ac:dyDescent="0.25">
      <c r="I1947"/>
      <c r="J1947"/>
      <c r="K1947"/>
      <c r="DV1947"/>
    </row>
    <row r="1948" spans="9:126" x14ac:dyDescent="0.25">
      <c r="I1948"/>
      <c r="J1948"/>
      <c r="K1948"/>
      <c r="DV1948"/>
    </row>
    <row r="1949" spans="9:126" x14ac:dyDescent="0.25">
      <c r="I1949"/>
      <c r="J1949"/>
      <c r="K1949"/>
      <c r="DV1949"/>
    </row>
    <row r="1950" spans="9:126" x14ac:dyDescent="0.25">
      <c r="I1950"/>
      <c r="J1950"/>
      <c r="K1950"/>
      <c r="DV1950"/>
    </row>
    <row r="1951" spans="9:126" x14ac:dyDescent="0.25">
      <c r="I1951"/>
      <c r="J1951"/>
      <c r="K1951"/>
      <c r="DV1951"/>
    </row>
    <row r="1952" spans="9:126" x14ac:dyDescent="0.25">
      <c r="I1952"/>
      <c r="J1952"/>
      <c r="K1952"/>
      <c r="DV1952"/>
    </row>
    <row r="1953" spans="9:126" x14ac:dyDescent="0.25">
      <c r="I1953"/>
      <c r="J1953"/>
      <c r="K1953"/>
      <c r="DV1953"/>
    </row>
    <row r="1954" spans="9:126" x14ac:dyDescent="0.25">
      <c r="I1954"/>
      <c r="J1954"/>
      <c r="K1954"/>
      <c r="DV1954"/>
    </row>
    <row r="1955" spans="9:126" x14ac:dyDescent="0.25">
      <c r="I1955"/>
      <c r="J1955"/>
      <c r="K1955"/>
      <c r="DV1955"/>
    </row>
    <row r="1956" spans="9:126" x14ac:dyDescent="0.25">
      <c r="I1956"/>
      <c r="J1956"/>
      <c r="K1956"/>
      <c r="DV1956"/>
    </row>
    <row r="1957" spans="9:126" x14ac:dyDescent="0.25">
      <c r="I1957"/>
      <c r="J1957"/>
      <c r="K1957"/>
      <c r="DV1957"/>
    </row>
    <row r="1958" spans="9:126" x14ac:dyDescent="0.25">
      <c r="I1958"/>
      <c r="J1958"/>
      <c r="K1958"/>
      <c r="DV1958"/>
    </row>
    <row r="1959" spans="9:126" x14ac:dyDescent="0.25">
      <c r="I1959"/>
      <c r="J1959"/>
      <c r="K1959"/>
      <c r="DV1959"/>
    </row>
    <row r="1960" spans="9:126" x14ac:dyDescent="0.25">
      <c r="I1960"/>
      <c r="J1960"/>
      <c r="K1960"/>
      <c r="DV1960"/>
    </row>
    <row r="1961" spans="9:126" x14ac:dyDescent="0.25">
      <c r="I1961"/>
      <c r="J1961"/>
      <c r="K1961"/>
      <c r="DV1961"/>
    </row>
    <row r="1962" spans="9:126" x14ac:dyDescent="0.25">
      <c r="I1962"/>
      <c r="J1962"/>
      <c r="K1962"/>
      <c r="DV1962"/>
    </row>
    <row r="1963" spans="9:126" x14ac:dyDescent="0.25">
      <c r="I1963"/>
      <c r="J1963"/>
      <c r="K1963"/>
      <c r="DV1963"/>
    </row>
    <row r="1964" spans="9:126" x14ac:dyDescent="0.25">
      <c r="I1964"/>
      <c r="J1964"/>
      <c r="K1964"/>
      <c r="DV1964"/>
    </row>
    <row r="1965" spans="9:126" x14ac:dyDescent="0.25">
      <c r="I1965"/>
      <c r="J1965"/>
      <c r="K1965"/>
      <c r="DV1965"/>
    </row>
    <row r="1966" spans="9:126" x14ac:dyDescent="0.25">
      <c r="I1966"/>
      <c r="J1966"/>
      <c r="K1966"/>
      <c r="DV1966"/>
    </row>
    <row r="1967" spans="9:126" x14ac:dyDescent="0.25">
      <c r="I1967"/>
      <c r="J1967"/>
      <c r="K1967"/>
      <c r="DV1967"/>
    </row>
    <row r="1968" spans="9:126" x14ac:dyDescent="0.25">
      <c r="I1968"/>
      <c r="J1968"/>
      <c r="K1968"/>
      <c r="DV1968"/>
    </row>
    <row r="1969" spans="9:126" x14ac:dyDescent="0.25">
      <c r="I1969"/>
      <c r="J1969"/>
      <c r="K1969"/>
      <c r="DV1969"/>
    </row>
    <row r="1970" spans="9:126" x14ac:dyDescent="0.25">
      <c r="I1970"/>
      <c r="J1970"/>
      <c r="K1970"/>
      <c r="DV1970"/>
    </row>
    <row r="1971" spans="9:126" x14ac:dyDescent="0.25">
      <c r="I1971"/>
      <c r="J1971"/>
      <c r="K1971"/>
      <c r="DV1971"/>
    </row>
    <row r="1972" spans="9:126" x14ac:dyDescent="0.25">
      <c r="I1972"/>
      <c r="J1972"/>
      <c r="K1972"/>
      <c r="DV1972"/>
    </row>
    <row r="1973" spans="9:126" x14ac:dyDescent="0.25">
      <c r="I1973"/>
      <c r="J1973"/>
      <c r="K1973"/>
      <c r="DV1973"/>
    </row>
    <row r="1974" spans="9:126" x14ac:dyDescent="0.25">
      <c r="I1974"/>
      <c r="J1974"/>
      <c r="K1974"/>
      <c r="DV1974"/>
    </row>
    <row r="1975" spans="9:126" x14ac:dyDescent="0.25">
      <c r="I1975"/>
      <c r="J1975"/>
      <c r="K1975"/>
      <c r="DV1975"/>
    </row>
    <row r="1976" spans="9:126" x14ac:dyDescent="0.25">
      <c r="I1976"/>
      <c r="J1976"/>
      <c r="K1976"/>
      <c r="DV1976"/>
    </row>
    <row r="1977" spans="9:126" x14ac:dyDescent="0.25">
      <c r="I1977"/>
      <c r="J1977"/>
      <c r="K1977"/>
      <c r="DV1977"/>
    </row>
    <row r="1978" spans="9:126" x14ac:dyDescent="0.25">
      <c r="I1978"/>
      <c r="J1978"/>
      <c r="K1978"/>
      <c r="DV1978"/>
    </row>
    <row r="1979" spans="9:126" x14ac:dyDescent="0.25">
      <c r="I1979"/>
      <c r="J1979"/>
      <c r="K1979"/>
      <c r="DV1979"/>
    </row>
    <row r="1980" spans="9:126" x14ac:dyDescent="0.25">
      <c r="I1980"/>
      <c r="J1980"/>
      <c r="K1980"/>
      <c r="DV1980"/>
    </row>
    <row r="1981" spans="9:126" x14ac:dyDescent="0.25">
      <c r="I1981"/>
      <c r="J1981"/>
      <c r="K1981"/>
      <c r="DV1981"/>
    </row>
    <row r="1982" spans="9:126" x14ac:dyDescent="0.25">
      <c r="I1982"/>
      <c r="J1982"/>
      <c r="K1982"/>
      <c r="DV1982"/>
    </row>
    <row r="1983" spans="9:126" x14ac:dyDescent="0.25">
      <c r="I1983"/>
      <c r="J1983"/>
      <c r="K1983"/>
      <c r="DV1983"/>
    </row>
    <row r="1984" spans="9:126" x14ac:dyDescent="0.25">
      <c r="I1984"/>
      <c r="J1984"/>
      <c r="K1984"/>
      <c r="DV1984"/>
    </row>
    <row r="1985" spans="9:126" x14ac:dyDescent="0.25">
      <c r="I1985"/>
      <c r="J1985"/>
      <c r="K1985"/>
      <c r="DV1985"/>
    </row>
    <row r="1986" spans="9:126" x14ac:dyDescent="0.25">
      <c r="I1986"/>
      <c r="J1986"/>
      <c r="K1986"/>
      <c r="DV1986"/>
    </row>
    <row r="1987" spans="9:126" x14ac:dyDescent="0.25">
      <c r="I1987"/>
      <c r="J1987"/>
      <c r="K1987"/>
      <c r="DV1987"/>
    </row>
    <row r="1988" spans="9:126" x14ac:dyDescent="0.25">
      <c r="I1988"/>
      <c r="J1988"/>
      <c r="K1988"/>
      <c r="DV1988"/>
    </row>
    <row r="1989" spans="9:126" x14ac:dyDescent="0.25">
      <c r="I1989"/>
      <c r="J1989"/>
      <c r="K1989"/>
      <c r="DV1989"/>
    </row>
    <row r="1990" spans="9:126" x14ac:dyDescent="0.25">
      <c r="I1990"/>
      <c r="J1990"/>
      <c r="K1990"/>
      <c r="DV1990"/>
    </row>
    <row r="1991" spans="9:126" x14ac:dyDescent="0.25">
      <c r="I1991"/>
      <c r="J1991"/>
      <c r="K1991"/>
      <c r="DV1991"/>
    </row>
    <row r="1992" spans="9:126" x14ac:dyDescent="0.25">
      <c r="I1992"/>
      <c r="J1992"/>
      <c r="K1992"/>
      <c r="DV1992"/>
    </row>
    <row r="1993" spans="9:126" x14ac:dyDescent="0.25">
      <c r="I1993"/>
      <c r="J1993"/>
      <c r="K1993"/>
      <c r="DV1993"/>
    </row>
    <row r="1994" spans="9:126" x14ac:dyDescent="0.25">
      <c r="I1994"/>
      <c r="J1994"/>
      <c r="K1994"/>
      <c r="DV1994"/>
    </row>
    <row r="1995" spans="9:126" x14ac:dyDescent="0.25">
      <c r="I1995"/>
      <c r="J1995"/>
      <c r="K1995"/>
      <c r="DV1995"/>
    </row>
    <row r="1996" spans="9:126" x14ac:dyDescent="0.25">
      <c r="I1996"/>
      <c r="J1996"/>
      <c r="K1996"/>
      <c r="DV1996"/>
    </row>
    <row r="1997" spans="9:126" x14ac:dyDescent="0.25">
      <c r="I1997"/>
      <c r="J1997"/>
      <c r="K1997"/>
      <c r="DV1997"/>
    </row>
    <row r="1998" spans="9:126" x14ac:dyDescent="0.25">
      <c r="I1998"/>
      <c r="J1998"/>
      <c r="K1998"/>
      <c r="DV1998"/>
    </row>
    <row r="1999" spans="9:126" x14ac:dyDescent="0.25">
      <c r="I1999"/>
      <c r="J1999"/>
      <c r="K1999"/>
      <c r="DV1999"/>
    </row>
    <row r="2000" spans="9:126" x14ac:dyDescent="0.25">
      <c r="I2000"/>
      <c r="J2000"/>
      <c r="K2000"/>
      <c r="DV2000"/>
    </row>
    <row r="2001" spans="9:126" x14ac:dyDescent="0.25">
      <c r="I2001"/>
      <c r="J2001"/>
      <c r="K2001"/>
      <c r="DV2001"/>
    </row>
    <row r="2002" spans="9:126" x14ac:dyDescent="0.25">
      <c r="I2002"/>
      <c r="J2002"/>
      <c r="K2002"/>
      <c r="DV2002"/>
    </row>
    <row r="2003" spans="9:126" x14ac:dyDescent="0.25">
      <c r="I2003"/>
      <c r="J2003"/>
      <c r="K2003"/>
      <c r="DV2003"/>
    </row>
    <row r="2004" spans="9:126" x14ac:dyDescent="0.25">
      <c r="I2004"/>
      <c r="J2004"/>
      <c r="K2004"/>
      <c r="DV2004"/>
    </row>
    <row r="2005" spans="9:126" x14ac:dyDescent="0.25">
      <c r="I2005"/>
      <c r="J2005"/>
      <c r="K2005"/>
      <c r="DV2005"/>
    </row>
    <row r="2006" spans="9:126" x14ac:dyDescent="0.25">
      <c r="I2006"/>
      <c r="J2006"/>
      <c r="K2006"/>
      <c r="DV2006"/>
    </row>
    <row r="2007" spans="9:126" x14ac:dyDescent="0.25">
      <c r="I2007"/>
      <c r="J2007"/>
      <c r="K2007"/>
      <c r="DV2007"/>
    </row>
    <row r="2008" spans="9:126" x14ac:dyDescent="0.25">
      <c r="I2008"/>
      <c r="J2008"/>
      <c r="K2008"/>
      <c r="DV2008"/>
    </row>
    <row r="2009" spans="9:126" x14ac:dyDescent="0.25">
      <c r="I2009"/>
      <c r="J2009"/>
      <c r="K2009"/>
      <c r="DV2009"/>
    </row>
    <row r="2010" spans="9:126" x14ac:dyDescent="0.25">
      <c r="I2010"/>
      <c r="J2010"/>
      <c r="K2010"/>
      <c r="DV2010"/>
    </row>
    <row r="2011" spans="9:126" x14ac:dyDescent="0.25">
      <c r="I2011"/>
      <c r="J2011"/>
      <c r="K2011"/>
      <c r="DV2011"/>
    </row>
    <row r="2012" spans="9:126" x14ac:dyDescent="0.25">
      <c r="I2012"/>
      <c r="J2012"/>
      <c r="K2012"/>
      <c r="DV2012"/>
    </row>
    <row r="2013" spans="9:126" x14ac:dyDescent="0.25">
      <c r="I2013"/>
      <c r="J2013"/>
      <c r="K2013"/>
      <c r="DV2013"/>
    </row>
    <row r="2014" spans="9:126" x14ac:dyDescent="0.25">
      <c r="I2014"/>
      <c r="J2014"/>
      <c r="K2014"/>
      <c r="DV2014"/>
    </row>
    <row r="2015" spans="9:126" x14ac:dyDescent="0.25">
      <c r="I2015"/>
      <c r="J2015"/>
      <c r="K2015"/>
      <c r="DV2015"/>
    </row>
    <row r="2016" spans="9:126" x14ac:dyDescent="0.25">
      <c r="I2016"/>
      <c r="J2016"/>
      <c r="K2016"/>
      <c r="DV2016"/>
    </row>
    <row r="2017" spans="9:126" x14ac:dyDescent="0.25">
      <c r="I2017"/>
      <c r="J2017"/>
      <c r="K2017"/>
      <c r="DV2017"/>
    </row>
    <row r="2018" spans="9:126" x14ac:dyDescent="0.25">
      <c r="I2018"/>
      <c r="J2018"/>
      <c r="K2018"/>
      <c r="DV2018"/>
    </row>
    <row r="2019" spans="9:126" x14ac:dyDescent="0.25">
      <c r="I2019"/>
      <c r="J2019"/>
      <c r="K2019"/>
      <c r="DV2019"/>
    </row>
    <row r="2020" spans="9:126" x14ac:dyDescent="0.25">
      <c r="I2020"/>
      <c r="J2020"/>
      <c r="K2020"/>
      <c r="DV2020"/>
    </row>
    <row r="2021" spans="9:126" x14ac:dyDescent="0.25">
      <c r="I2021"/>
      <c r="J2021"/>
      <c r="K2021"/>
      <c r="DV2021"/>
    </row>
    <row r="2022" spans="9:126" x14ac:dyDescent="0.25">
      <c r="I2022"/>
      <c r="J2022"/>
      <c r="K2022"/>
      <c r="DV2022"/>
    </row>
    <row r="2023" spans="9:126" x14ac:dyDescent="0.25">
      <c r="I2023"/>
      <c r="J2023"/>
      <c r="K2023"/>
      <c r="DV2023"/>
    </row>
    <row r="2024" spans="9:126" x14ac:dyDescent="0.25">
      <c r="I2024"/>
      <c r="J2024"/>
      <c r="K2024"/>
      <c r="DV2024"/>
    </row>
    <row r="2025" spans="9:126" x14ac:dyDescent="0.25">
      <c r="I2025"/>
      <c r="J2025"/>
      <c r="K2025"/>
      <c r="DV2025"/>
    </row>
    <row r="2026" spans="9:126" x14ac:dyDescent="0.25">
      <c r="I2026"/>
      <c r="J2026"/>
      <c r="K2026"/>
      <c r="DV2026"/>
    </row>
    <row r="2027" spans="9:126" x14ac:dyDescent="0.25">
      <c r="I2027"/>
      <c r="J2027"/>
      <c r="K2027"/>
      <c r="DV2027"/>
    </row>
    <row r="2028" spans="9:126" x14ac:dyDescent="0.25">
      <c r="I2028"/>
      <c r="J2028"/>
      <c r="K2028"/>
      <c r="DV2028"/>
    </row>
    <row r="2029" spans="9:126" x14ac:dyDescent="0.25">
      <c r="I2029"/>
      <c r="J2029"/>
      <c r="K2029"/>
      <c r="DV2029"/>
    </row>
    <row r="2030" spans="9:126" x14ac:dyDescent="0.25">
      <c r="I2030"/>
      <c r="J2030"/>
      <c r="K2030"/>
      <c r="DV2030"/>
    </row>
    <row r="2031" spans="9:126" x14ac:dyDescent="0.25">
      <c r="I2031"/>
      <c r="J2031"/>
      <c r="K2031"/>
      <c r="DV2031"/>
    </row>
    <row r="2032" spans="9:126" x14ac:dyDescent="0.25">
      <c r="I2032"/>
      <c r="J2032"/>
      <c r="K2032"/>
      <c r="DV2032"/>
    </row>
    <row r="2033" spans="9:126" x14ac:dyDescent="0.25">
      <c r="I2033"/>
      <c r="J2033"/>
      <c r="K2033"/>
      <c r="DV2033"/>
    </row>
    <row r="2034" spans="9:126" x14ac:dyDescent="0.25">
      <c r="I2034"/>
      <c r="J2034"/>
      <c r="K2034"/>
      <c r="DV2034"/>
    </row>
    <row r="2035" spans="9:126" x14ac:dyDescent="0.25">
      <c r="I2035"/>
      <c r="J2035"/>
      <c r="K2035"/>
      <c r="DV2035"/>
    </row>
    <row r="2036" spans="9:126" x14ac:dyDescent="0.25">
      <c r="I2036"/>
      <c r="J2036"/>
      <c r="K2036"/>
      <c r="DV2036"/>
    </row>
    <row r="2037" spans="9:126" x14ac:dyDescent="0.25">
      <c r="I2037"/>
      <c r="J2037"/>
      <c r="K2037"/>
      <c r="DV2037"/>
    </row>
    <row r="2038" spans="9:126" x14ac:dyDescent="0.25">
      <c r="I2038"/>
      <c r="J2038"/>
      <c r="K2038"/>
      <c r="DV2038"/>
    </row>
    <row r="2039" spans="9:126" x14ac:dyDescent="0.25">
      <c r="I2039"/>
      <c r="J2039"/>
      <c r="K2039"/>
      <c r="DV2039"/>
    </row>
    <row r="2040" spans="9:126" x14ac:dyDescent="0.25">
      <c r="I2040"/>
      <c r="J2040"/>
      <c r="K2040"/>
      <c r="DV2040"/>
    </row>
    <row r="2041" spans="9:126" x14ac:dyDescent="0.25">
      <c r="I2041"/>
      <c r="J2041"/>
      <c r="K2041"/>
      <c r="DV2041"/>
    </row>
    <row r="2042" spans="9:126" x14ac:dyDescent="0.25">
      <c r="I2042"/>
      <c r="J2042"/>
      <c r="K2042"/>
      <c r="DV2042"/>
    </row>
    <row r="2043" spans="9:126" x14ac:dyDescent="0.25">
      <c r="I2043"/>
      <c r="J2043"/>
      <c r="K2043"/>
      <c r="DV2043"/>
    </row>
    <row r="2044" spans="9:126" x14ac:dyDescent="0.25">
      <c r="I2044"/>
      <c r="J2044"/>
      <c r="K2044"/>
      <c r="DV2044"/>
    </row>
    <row r="2045" spans="9:126" x14ac:dyDescent="0.25">
      <c r="I2045"/>
      <c r="J2045"/>
      <c r="K2045"/>
      <c r="DV2045"/>
    </row>
    <row r="2046" spans="9:126" x14ac:dyDescent="0.25">
      <c r="I2046"/>
      <c r="J2046"/>
      <c r="K2046"/>
      <c r="DV2046"/>
    </row>
    <row r="2047" spans="9:126" x14ac:dyDescent="0.25">
      <c r="I2047"/>
      <c r="J2047"/>
      <c r="K2047"/>
      <c r="DV2047"/>
    </row>
    <row r="2048" spans="9:126" x14ac:dyDescent="0.25">
      <c r="I2048"/>
      <c r="J2048"/>
      <c r="K2048"/>
      <c r="DV2048"/>
    </row>
    <row r="2049" spans="9:126" x14ac:dyDescent="0.25">
      <c r="I2049"/>
      <c r="J2049"/>
      <c r="K2049"/>
      <c r="DV2049"/>
    </row>
    <row r="2050" spans="9:126" x14ac:dyDescent="0.25">
      <c r="I2050"/>
      <c r="J2050"/>
      <c r="K2050"/>
      <c r="DV2050"/>
    </row>
    <row r="2051" spans="9:126" x14ac:dyDescent="0.25">
      <c r="I2051"/>
      <c r="J2051"/>
      <c r="K2051"/>
      <c r="DV2051"/>
    </row>
    <row r="2052" spans="9:126" x14ac:dyDescent="0.25">
      <c r="I2052"/>
      <c r="J2052"/>
      <c r="K2052"/>
      <c r="DV2052"/>
    </row>
    <row r="2053" spans="9:126" x14ac:dyDescent="0.25">
      <c r="I2053"/>
      <c r="J2053"/>
      <c r="K2053"/>
      <c r="DV2053"/>
    </row>
    <row r="2054" spans="9:126" x14ac:dyDescent="0.25">
      <c r="I2054"/>
      <c r="J2054"/>
      <c r="K2054"/>
      <c r="DV2054"/>
    </row>
    <row r="2055" spans="9:126" x14ac:dyDescent="0.25">
      <c r="I2055"/>
      <c r="J2055"/>
      <c r="K2055"/>
      <c r="DV2055"/>
    </row>
    <row r="2056" spans="9:126" x14ac:dyDescent="0.25">
      <c r="I2056"/>
      <c r="J2056"/>
      <c r="K2056"/>
      <c r="DV2056"/>
    </row>
    <row r="2057" spans="9:126" x14ac:dyDescent="0.25">
      <c r="I2057"/>
      <c r="J2057"/>
      <c r="K2057"/>
      <c r="DV2057"/>
    </row>
    <row r="2058" spans="9:126" x14ac:dyDescent="0.25">
      <c r="I2058"/>
      <c r="J2058"/>
      <c r="K2058"/>
      <c r="DV2058"/>
    </row>
    <row r="2059" spans="9:126" x14ac:dyDescent="0.25">
      <c r="I2059"/>
      <c r="J2059"/>
      <c r="K2059"/>
      <c r="DV2059"/>
    </row>
    <row r="2060" spans="9:126" x14ac:dyDescent="0.25">
      <c r="I2060"/>
      <c r="J2060"/>
      <c r="K2060"/>
      <c r="DV2060"/>
    </row>
    <row r="2061" spans="9:126" x14ac:dyDescent="0.25">
      <c r="I2061"/>
      <c r="J2061"/>
      <c r="K2061"/>
      <c r="DV2061"/>
    </row>
    <row r="2062" spans="9:126" x14ac:dyDescent="0.25">
      <c r="I2062"/>
      <c r="J2062"/>
      <c r="K2062"/>
      <c r="DV2062"/>
    </row>
    <row r="2063" spans="9:126" x14ac:dyDescent="0.25">
      <c r="I2063"/>
      <c r="J2063"/>
      <c r="K2063"/>
      <c r="DV2063"/>
    </row>
    <row r="2064" spans="9:126" x14ac:dyDescent="0.25">
      <c r="I2064"/>
      <c r="J2064"/>
      <c r="K2064"/>
      <c r="DV2064"/>
    </row>
    <row r="2065" spans="9:126" x14ac:dyDescent="0.25">
      <c r="I2065"/>
      <c r="J2065"/>
      <c r="K2065"/>
      <c r="DV2065"/>
    </row>
    <row r="2066" spans="9:126" x14ac:dyDescent="0.25">
      <c r="I2066"/>
      <c r="J2066"/>
      <c r="K2066"/>
      <c r="DV2066"/>
    </row>
    <row r="2067" spans="9:126" x14ac:dyDescent="0.25">
      <c r="I2067"/>
      <c r="J2067"/>
      <c r="K2067"/>
      <c r="DV2067"/>
    </row>
    <row r="2068" spans="9:126" x14ac:dyDescent="0.25">
      <c r="I2068"/>
      <c r="J2068"/>
      <c r="K2068"/>
      <c r="DV2068"/>
    </row>
    <row r="2069" spans="9:126" x14ac:dyDescent="0.25">
      <c r="I2069"/>
      <c r="J2069"/>
      <c r="K2069"/>
      <c r="DV2069"/>
    </row>
    <row r="2070" spans="9:126" x14ac:dyDescent="0.25">
      <c r="I2070"/>
      <c r="J2070"/>
      <c r="K2070"/>
      <c r="DV2070"/>
    </row>
    <row r="2071" spans="9:126" x14ac:dyDescent="0.25">
      <c r="I2071"/>
      <c r="J2071"/>
      <c r="K2071"/>
      <c r="DV2071"/>
    </row>
    <row r="2072" spans="9:126" x14ac:dyDescent="0.25">
      <c r="I2072"/>
      <c r="J2072"/>
      <c r="K2072"/>
      <c r="DV2072"/>
    </row>
    <row r="2073" spans="9:126" x14ac:dyDescent="0.25">
      <c r="I2073"/>
      <c r="J2073"/>
      <c r="K2073"/>
      <c r="DV2073"/>
    </row>
    <row r="2074" spans="9:126" x14ac:dyDescent="0.25">
      <c r="I2074"/>
      <c r="J2074"/>
      <c r="K2074"/>
      <c r="DV2074"/>
    </row>
    <row r="2075" spans="9:126" x14ac:dyDescent="0.25">
      <c r="I2075"/>
      <c r="J2075"/>
      <c r="K2075"/>
      <c r="DV2075"/>
    </row>
    <row r="2076" spans="9:126" x14ac:dyDescent="0.25">
      <c r="I2076"/>
      <c r="J2076"/>
      <c r="K2076"/>
      <c r="DV2076"/>
    </row>
    <row r="2077" spans="9:126" x14ac:dyDescent="0.25">
      <c r="I2077"/>
      <c r="J2077"/>
      <c r="K2077"/>
      <c r="DV2077"/>
    </row>
    <row r="2078" spans="9:126" x14ac:dyDescent="0.25">
      <c r="I2078"/>
      <c r="J2078"/>
      <c r="K2078"/>
      <c r="DV2078"/>
    </row>
    <row r="2079" spans="9:126" x14ac:dyDescent="0.25">
      <c r="I2079"/>
      <c r="J2079"/>
      <c r="K2079"/>
      <c r="DV2079"/>
    </row>
    <row r="2080" spans="9:126" x14ac:dyDescent="0.25">
      <c r="I2080"/>
      <c r="J2080"/>
      <c r="K2080"/>
      <c r="DV2080"/>
    </row>
    <row r="2081" spans="9:126" x14ac:dyDescent="0.25">
      <c r="I2081"/>
      <c r="J2081"/>
      <c r="K2081"/>
      <c r="DV2081"/>
    </row>
    <row r="2082" spans="9:126" x14ac:dyDescent="0.25">
      <c r="I2082"/>
      <c r="J2082"/>
      <c r="K2082"/>
      <c r="DV2082"/>
    </row>
    <row r="2083" spans="9:126" x14ac:dyDescent="0.25">
      <c r="I2083"/>
      <c r="J2083"/>
      <c r="K2083"/>
      <c r="DV2083"/>
    </row>
    <row r="2084" spans="9:126" x14ac:dyDescent="0.25">
      <c r="I2084"/>
      <c r="J2084"/>
      <c r="K2084"/>
      <c r="DV2084"/>
    </row>
    <row r="2085" spans="9:126" x14ac:dyDescent="0.25">
      <c r="I2085"/>
      <c r="J2085"/>
      <c r="K2085"/>
      <c r="DV2085"/>
    </row>
    <row r="2086" spans="9:126" x14ac:dyDescent="0.25">
      <c r="I2086"/>
      <c r="J2086"/>
      <c r="K2086"/>
      <c r="DV2086"/>
    </row>
    <row r="2087" spans="9:126" x14ac:dyDescent="0.25">
      <c r="I2087"/>
      <c r="J2087"/>
      <c r="K2087"/>
      <c r="DV2087"/>
    </row>
    <row r="2088" spans="9:126" x14ac:dyDescent="0.25">
      <c r="I2088"/>
      <c r="J2088"/>
      <c r="K2088"/>
      <c r="DV2088"/>
    </row>
    <row r="2089" spans="9:126" x14ac:dyDescent="0.25">
      <c r="I2089"/>
      <c r="J2089"/>
      <c r="K2089"/>
      <c r="DV2089"/>
    </row>
    <row r="2090" spans="9:126" x14ac:dyDescent="0.25">
      <c r="I2090"/>
      <c r="J2090"/>
      <c r="K2090"/>
      <c r="DV2090"/>
    </row>
    <row r="2091" spans="9:126" x14ac:dyDescent="0.25">
      <c r="I2091"/>
      <c r="J2091"/>
      <c r="K2091"/>
      <c r="DV2091"/>
    </row>
    <row r="2092" spans="9:126" x14ac:dyDescent="0.25">
      <c r="I2092"/>
      <c r="J2092"/>
      <c r="K2092"/>
      <c r="DV2092"/>
    </row>
    <row r="2093" spans="9:126" x14ac:dyDescent="0.25">
      <c r="I2093"/>
      <c r="J2093"/>
      <c r="K2093"/>
      <c r="DV2093"/>
    </row>
    <row r="2094" spans="9:126" x14ac:dyDescent="0.25">
      <c r="I2094"/>
      <c r="J2094"/>
      <c r="K2094"/>
      <c r="DV2094"/>
    </row>
    <row r="2095" spans="9:126" x14ac:dyDescent="0.25">
      <c r="I2095"/>
      <c r="J2095"/>
      <c r="K2095"/>
      <c r="DV2095"/>
    </row>
    <row r="2096" spans="9:126" x14ac:dyDescent="0.25">
      <c r="I2096"/>
      <c r="J2096"/>
      <c r="K2096"/>
      <c r="DV2096"/>
    </row>
    <row r="2097" spans="9:126" x14ac:dyDescent="0.25">
      <c r="I2097"/>
      <c r="J2097"/>
      <c r="K2097"/>
      <c r="DV2097"/>
    </row>
    <row r="2098" spans="9:126" x14ac:dyDescent="0.25">
      <c r="I2098"/>
      <c r="J2098"/>
      <c r="K2098"/>
      <c r="DV2098"/>
    </row>
    <row r="2099" spans="9:126" x14ac:dyDescent="0.25">
      <c r="I2099"/>
      <c r="J2099"/>
      <c r="K2099"/>
      <c r="DV2099"/>
    </row>
    <row r="2100" spans="9:126" x14ac:dyDescent="0.25">
      <c r="I2100"/>
      <c r="J2100"/>
      <c r="K2100"/>
      <c r="DV2100"/>
    </row>
    <row r="2101" spans="9:126" x14ac:dyDescent="0.25">
      <c r="I2101"/>
      <c r="J2101"/>
      <c r="K2101"/>
      <c r="DV2101"/>
    </row>
    <row r="2102" spans="9:126" x14ac:dyDescent="0.25">
      <c r="I2102"/>
      <c r="J2102"/>
      <c r="K2102"/>
      <c r="DV2102"/>
    </row>
    <row r="2103" spans="9:126" x14ac:dyDescent="0.25">
      <c r="I2103"/>
      <c r="J2103"/>
      <c r="K2103"/>
      <c r="DV2103"/>
    </row>
    <row r="2104" spans="9:126" x14ac:dyDescent="0.25">
      <c r="I2104"/>
      <c r="J2104"/>
      <c r="K2104"/>
      <c r="DV2104"/>
    </row>
    <row r="2105" spans="9:126" x14ac:dyDescent="0.25">
      <c r="I2105"/>
      <c r="J2105"/>
      <c r="K2105"/>
      <c r="DV2105"/>
    </row>
    <row r="2106" spans="9:126" x14ac:dyDescent="0.25">
      <c r="I2106"/>
      <c r="J2106"/>
      <c r="K2106"/>
      <c r="DV2106"/>
    </row>
    <row r="2107" spans="9:126" x14ac:dyDescent="0.25">
      <c r="I2107"/>
      <c r="J2107"/>
      <c r="K2107"/>
      <c r="DV2107"/>
    </row>
    <row r="2108" spans="9:126" x14ac:dyDescent="0.25">
      <c r="I2108"/>
      <c r="J2108"/>
      <c r="K2108"/>
      <c r="DV2108"/>
    </row>
    <row r="2109" spans="9:126" x14ac:dyDescent="0.25">
      <c r="I2109"/>
      <c r="J2109"/>
      <c r="K2109"/>
      <c r="DV2109"/>
    </row>
    <row r="2110" spans="9:126" x14ac:dyDescent="0.25">
      <c r="I2110"/>
      <c r="J2110"/>
      <c r="K2110"/>
      <c r="DV2110"/>
    </row>
    <row r="2111" spans="9:126" x14ac:dyDescent="0.25">
      <c r="I2111"/>
      <c r="J2111"/>
      <c r="K2111"/>
      <c r="DV2111"/>
    </row>
    <row r="2112" spans="9:126" x14ac:dyDescent="0.25">
      <c r="I2112"/>
      <c r="J2112"/>
      <c r="K2112"/>
      <c r="DV2112"/>
    </row>
    <row r="2113" spans="9:126" x14ac:dyDescent="0.25">
      <c r="I2113"/>
      <c r="J2113"/>
      <c r="K2113"/>
      <c r="DV2113"/>
    </row>
    <row r="2114" spans="9:126" x14ac:dyDescent="0.25">
      <c r="I2114"/>
      <c r="J2114"/>
      <c r="K2114"/>
      <c r="DV2114"/>
    </row>
    <row r="2115" spans="9:126" x14ac:dyDescent="0.25">
      <c r="I2115"/>
      <c r="J2115"/>
      <c r="K2115"/>
      <c r="DV2115"/>
    </row>
    <row r="2116" spans="9:126" x14ac:dyDescent="0.25">
      <c r="I2116"/>
      <c r="J2116"/>
      <c r="K2116"/>
      <c r="DV2116"/>
    </row>
    <row r="2117" spans="9:126" x14ac:dyDescent="0.25">
      <c r="I2117"/>
      <c r="J2117"/>
      <c r="K2117"/>
      <c r="DV2117"/>
    </row>
    <row r="2118" spans="9:126" x14ac:dyDescent="0.25">
      <c r="I2118"/>
      <c r="J2118"/>
      <c r="K2118"/>
      <c r="DV2118"/>
    </row>
    <row r="2119" spans="9:126" x14ac:dyDescent="0.25">
      <c r="I2119"/>
      <c r="J2119"/>
      <c r="K2119"/>
      <c r="DV2119"/>
    </row>
    <row r="2120" spans="9:126" x14ac:dyDescent="0.25">
      <c r="I2120"/>
      <c r="J2120"/>
      <c r="K2120"/>
      <c r="DV2120"/>
    </row>
    <row r="2121" spans="9:126" x14ac:dyDescent="0.25">
      <c r="I2121"/>
      <c r="J2121"/>
      <c r="K2121"/>
      <c r="DV2121"/>
    </row>
    <row r="2122" spans="9:126" x14ac:dyDescent="0.25">
      <c r="I2122"/>
      <c r="J2122"/>
      <c r="K2122"/>
      <c r="DV2122"/>
    </row>
    <row r="2123" spans="9:126" x14ac:dyDescent="0.25">
      <c r="I2123"/>
      <c r="J2123"/>
      <c r="K2123"/>
      <c r="DV2123"/>
    </row>
    <row r="2124" spans="9:126" x14ac:dyDescent="0.25">
      <c r="I2124"/>
      <c r="J2124"/>
      <c r="K2124"/>
      <c r="DV2124"/>
    </row>
    <row r="2125" spans="9:126" x14ac:dyDescent="0.25">
      <c r="I2125"/>
      <c r="J2125"/>
      <c r="K2125"/>
      <c r="DV2125"/>
    </row>
    <row r="2126" spans="9:126" x14ac:dyDescent="0.25">
      <c r="I2126"/>
      <c r="J2126"/>
      <c r="K2126"/>
      <c r="DV2126"/>
    </row>
    <row r="2127" spans="9:126" x14ac:dyDescent="0.25">
      <c r="I2127"/>
      <c r="J2127"/>
      <c r="K2127"/>
      <c r="DV2127"/>
    </row>
    <row r="2128" spans="9:126" x14ac:dyDescent="0.25">
      <c r="I2128"/>
      <c r="J2128"/>
      <c r="K2128"/>
      <c r="DV2128"/>
    </row>
    <row r="2129" spans="9:126" x14ac:dyDescent="0.25">
      <c r="I2129"/>
      <c r="J2129"/>
      <c r="K2129"/>
      <c r="DV2129"/>
    </row>
    <row r="2130" spans="9:126" x14ac:dyDescent="0.25">
      <c r="I2130"/>
      <c r="J2130"/>
      <c r="K2130"/>
      <c r="DV2130"/>
    </row>
    <row r="2131" spans="9:126" x14ac:dyDescent="0.25">
      <c r="I2131"/>
      <c r="J2131"/>
      <c r="K2131"/>
      <c r="DV2131"/>
    </row>
    <row r="2132" spans="9:126" x14ac:dyDescent="0.25">
      <c r="I2132"/>
      <c r="J2132"/>
      <c r="K2132"/>
      <c r="DV2132"/>
    </row>
    <row r="2133" spans="9:126" x14ac:dyDescent="0.25">
      <c r="I2133"/>
      <c r="J2133"/>
      <c r="K2133"/>
      <c r="DV2133"/>
    </row>
    <row r="2134" spans="9:126" x14ac:dyDescent="0.25">
      <c r="I2134"/>
      <c r="J2134"/>
      <c r="K2134"/>
      <c r="DV2134"/>
    </row>
    <row r="2135" spans="9:126" x14ac:dyDescent="0.25">
      <c r="I2135"/>
      <c r="J2135"/>
      <c r="K2135"/>
      <c r="DV2135"/>
    </row>
    <row r="2136" spans="9:126" x14ac:dyDescent="0.25">
      <c r="I2136"/>
      <c r="J2136"/>
      <c r="K2136"/>
      <c r="DV2136"/>
    </row>
    <row r="2137" spans="9:126" x14ac:dyDescent="0.25">
      <c r="I2137"/>
      <c r="J2137"/>
      <c r="K2137"/>
      <c r="DV2137"/>
    </row>
    <row r="2138" spans="9:126" x14ac:dyDescent="0.25">
      <c r="I2138"/>
      <c r="J2138"/>
      <c r="K2138"/>
      <c r="DV2138"/>
    </row>
    <row r="2139" spans="9:126" x14ac:dyDescent="0.25">
      <c r="I2139"/>
      <c r="J2139"/>
      <c r="K2139"/>
      <c r="DV2139"/>
    </row>
    <row r="2140" spans="9:126" x14ac:dyDescent="0.25">
      <c r="I2140"/>
      <c r="J2140"/>
      <c r="K2140"/>
      <c r="DV2140"/>
    </row>
    <row r="2141" spans="9:126" x14ac:dyDescent="0.25">
      <c r="I2141"/>
      <c r="J2141"/>
      <c r="K2141"/>
      <c r="DV2141"/>
    </row>
    <row r="2142" spans="9:126" x14ac:dyDescent="0.25">
      <c r="I2142"/>
      <c r="J2142"/>
      <c r="K2142"/>
      <c r="DV2142"/>
    </row>
    <row r="2143" spans="9:126" x14ac:dyDescent="0.25">
      <c r="I2143"/>
      <c r="J2143"/>
      <c r="K2143"/>
      <c r="DV2143"/>
    </row>
    <row r="2144" spans="9:126" x14ac:dyDescent="0.25">
      <c r="I2144"/>
      <c r="J2144"/>
      <c r="K2144"/>
      <c r="DV2144"/>
    </row>
    <row r="2145" spans="9:126" x14ac:dyDescent="0.25">
      <c r="I2145"/>
      <c r="J2145"/>
      <c r="K2145"/>
      <c r="DV2145"/>
    </row>
    <row r="2146" spans="9:126" x14ac:dyDescent="0.25">
      <c r="I2146"/>
      <c r="J2146"/>
      <c r="K2146"/>
      <c r="DV2146"/>
    </row>
    <row r="2147" spans="9:126" x14ac:dyDescent="0.25">
      <c r="I2147"/>
      <c r="J2147"/>
      <c r="K2147"/>
      <c r="DV2147"/>
    </row>
    <row r="2148" spans="9:126" x14ac:dyDescent="0.25">
      <c r="I2148"/>
      <c r="J2148"/>
      <c r="K2148"/>
      <c r="DV2148"/>
    </row>
    <row r="2149" spans="9:126" x14ac:dyDescent="0.25">
      <c r="I2149"/>
      <c r="J2149"/>
      <c r="K2149"/>
      <c r="DV2149"/>
    </row>
    <row r="2150" spans="9:126" x14ac:dyDescent="0.25">
      <c r="I2150"/>
      <c r="J2150"/>
      <c r="K2150"/>
      <c r="DV2150"/>
    </row>
    <row r="2151" spans="9:126" x14ac:dyDescent="0.25">
      <c r="I2151"/>
      <c r="J2151"/>
      <c r="K2151"/>
      <c r="DV2151"/>
    </row>
    <row r="2152" spans="9:126" x14ac:dyDescent="0.25">
      <c r="I2152"/>
      <c r="J2152"/>
      <c r="K2152"/>
      <c r="DV2152"/>
    </row>
    <row r="2153" spans="9:126" x14ac:dyDescent="0.25">
      <c r="I2153"/>
      <c r="J2153"/>
      <c r="K2153"/>
      <c r="DV2153"/>
    </row>
    <row r="2154" spans="9:126" x14ac:dyDescent="0.25">
      <c r="I2154"/>
      <c r="J2154"/>
      <c r="K2154"/>
      <c r="DV2154"/>
    </row>
    <row r="2155" spans="9:126" x14ac:dyDescent="0.25">
      <c r="I2155"/>
      <c r="J2155"/>
      <c r="K2155"/>
      <c r="DV2155"/>
    </row>
    <row r="2156" spans="9:126" x14ac:dyDescent="0.25">
      <c r="I2156"/>
      <c r="J2156"/>
      <c r="K2156"/>
      <c r="DV2156"/>
    </row>
    <row r="2157" spans="9:126" x14ac:dyDescent="0.25">
      <c r="I2157"/>
      <c r="J2157"/>
      <c r="K2157"/>
      <c r="DV2157"/>
    </row>
    <row r="2158" spans="9:126" x14ac:dyDescent="0.25">
      <c r="I2158"/>
      <c r="J2158"/>
      <c r="K2158"/>
      <c r="DV2158"/>
    </row>
    <row r="2159" spans="9:126" x14ac:dyDescent="0.25">
      <c r="I2159"/>
      <c r="J2159"/>
      <c r="K2159"/>
      <c r="DV2159"/>
    </row>
    <row r="2160" spans="9:126" x14ac:dyDescent="0.25">
      <c r="I2160"/>
      <c r="J2160"/>
      <c r="K2160"/>
      <c r="DV2160"/>
    </row>
    <row r="2161" spans="9:126" x14ac:dyDescent="0.25">
      <c r="I2161"/>
      <c r="J2161"/>
      <c r="K2161"/>
      <c r="DV2161"/>
    </row>
    <row r="2162" spans="9:126" x14ac:dyDescent="0.25">
      <c r="I2162"/>
      <c r="J2162"/>
      <c r="K2162"/>
      <c r="DV2162"/>
    </row>
    <row r="2163" spans="9:126" x14ac:dyDescent="0.25">
      <c r="I2163"/>
      <c r="J2163"/>
      <c r="K2163"/>
      <c r="DV2163"/>
    </row>
    <row r="2164" spans="9:126" x14ac:dyDescent="0.25">
      <c r="I2164"/>
      <c r="J2164"/>
      <c r="K2164"/>
      <c r="DV2164"/>
    </row>
    <row r="2165" spans="9:126" x14ac:dyDescent="0.25">
      <c r="I2165"/>
      <c r="J2165"/>
      <c r="K2165"/>
      <c r="DV2165"/>
    </row>
    <row r="2166" spans="9:126" x14ac:dyDescent="0.25">
      <c r="I2166"/>
      <c r="J2166"/>
      <c r="K2166"/>
      <c r="DV2166"/>
    </row>
    <row r="2167" spans="9:126" x14ac:dyDescent="0.25">
      <c r="I2167"/>
      <c r="J2167"/>
      <c r="K2167"/>
      <c r="DV2167"/>
    </row>
    <row r="2168" spans="9:126" x14ac:dyDescent="0.25">
      <c r="I2168"/>
      <c r="J2168"/>
      <c r="K2168"/>
      <c r="DV2168"/>
    </row>
    <row r="2169" spans="9:126" x14ac:dyDescent="0.25">
      <c r="I2169"/>
      <c r="J2169"/>
      <c r="K2169"/>
      <c r="DV2169"/>
    </row>
    <row r="2170" spans="9:126" x14ac:dyDescent="0.25">
      <c r="I2170"/>
      <c r="J2170"/>
      <c r="K2170"/>
      <c r="DV2170"/>
    </row>
    <row r="2171" spans="9:126" x14ac:dyDescent="0.25">
      <c r="I2171"/>
      <c r="J2171"/>
      <c r="K2171"/>
      <c r="DV2171"/>
    </row>
    <row r="2172" spans="9:126" x14ac:dyDescent="0.25">
      <c r="I2172"/>
      <c r="J2172"/>
      <c r="K2172"/>
      <c r="DV2172"/>
    </row>
    <row r="2173" spans="9:126" x14ac:dyDescent="0.25">
      <c r="I2173"/>
      <c r="J2173"/>
      <c r="K2173"/>
      <c r="DV2173"/>
    </row>
    <row r="2174" spans="9:126" x14ac:dyDescent="0.25">
      <c r="I2174"/>
      <c r="J2174"/>
      <c r="K2174"/>
      <c r="DV2174"/>
    </row>
    <row r="2175" spans="9:126" x14ac:dyDescent="0.25">
      <c r="I2175"/>
      <c r="J2175"/>
      <c r="K2175"/>
      <c r="DV2175"/>
    </row>
    <row r="2176" spans="9:126" x14ac:dyDescent="0.25">
      <c r="I2176"/>
      <c r="J2176"/>
      <c r="K2176"/>
      <c r="DV2176"/>
    </row>
    <row r="2177" spans="9:126" x14ac:dyDescent="0.25">
      <c r="I2177"/>
      <c r="J2177"/>
      <c r="K2177"/>
      <c r="DV2177"/>
    </row>
    <row r="2178" spans="9:126" x14ac:dyDescent="0.25">
      <c r="I2178"/>
      <c r="J2178"/>
      <c r="K2178"/>
      <c r="DV2178"/>
    </row>
    <row r="2179" spans="9:126" x14ac:dyDescent="0.25">
      <c r="I2179"/>
      <c r="J2179"/>
      <c r="K2179"/>
      <c r="DV2179"/>
    </row>
    <row r="2180" spans="9:126" x14ac:dyDescent="0.25">
      <c r="I2180"/>
      <c r="J2180"/>
      <c r="K2180"/>
      <c r="DV2180"/>
    </row>
    <row r="2181" spans="9:126" x14ac:dyDescent="0.25">
      <c r="I2181"/>
      <c r="J2181"/>
      <c r="K2181"/>
      <c r="DV2181"/>
    </row>
    <row r="2182" spans="9:126" x14ac:dyDescent="0.25">
      <c r="I2182"/>
      <c r="J2182"/>
      <c r="K2182"/>
      <c r="DV2182"/>
    </row>
    <row r="2183" spans="9:126" x14ac:dyDescent="0.25">
      <c r="I2183"/>
      <c r="J2183"/>
      <c r="K2183"/>
      <c r="DV2183"/>
    </row>
    <row r="2184" spans="9:126" x14ac:dyDescent="0.25">
      <c r="I2184"/>
      <c r="J2184"/>
      <c r="K2184"/>
      <c r="DV2184"/>
    </row>
    <row r="2185" spans="9:126" x14ac:dyDescent="0.25">
      <c r="I2185"/>
      <c r="J2185"/>
      <c r="K2185"/>
      <c r="DV2185"/>
    </row>
    <row r="2186" spans="9:126" x14ac:dyDescent="0.25">
      <c r="I2186"/>
      <c r="J2186"/>
      <c r="K2186"/>
      <c r="DV2186"/>
    </row>
    <row r="2187" spans="9:126" x14ac:dyDescent="0.25">
      <c r="I2187"/>
      <c r="J2187"/>
      <c r="K2187"/>
      <c r="DV2187"/>
    </row>
    <row r="2188" spans="9:126" x14ac:dyDescent="0.25">
      <c r="I2188"/>
      <c r="J2188"/>
      <c r="K2188"/>
      <c r="DV2188"/>
    </row>
    <row r="2189" spans="9:126" x14ac:dyDescent="0.25">
      <c r="I2189"/>
      <c r="J2189"/>
      <c r="K2189"/>
      <c r="DV2189"/>
    </row>
    <row r="2190" spans="9:126" x14ac:dyDescent="0.25">
      <c r="I2190"/>
      <c r="J2190"/>
      <c r="K2190"/>
      <c r="DV2190"/>
    </row>
    <row r="2191" spans="9:126" x14ac:dyDescent="0.25">
      <c r="I2191"/>
      <c r="J2191"/>
      <c r="K2191"/>
      <c r="DV2191"/>
    </row>
    <row r="2192" spans="9:126" x14ac:dyDescent="0.25">
      <c r="I2192"/>
      <c r="J2192"/>
      <c r="K2192"/>
      <c r="DV2192"/>
    </row>
    <row r="2193" spans="9:126" x14ac:dyDescent="0.25">
      <c r="I2193"/>
      <c r="J2193"/>
      <c r="K2193"/>
      <c r="DV2193"/>
    </row>
    <row r="2194" spans="9:126" x14ac:dyDescent="0.25">
      <c r="I2194"/>
      <c r="J2194"/>
      <c r="K2194"/>
      <c r="DV2194"/>
    </row>
    <row r="2195" spans="9:126" x14ac:dyDescent="0.25">
      <c r="I2195"/>
      <c r="J2195"/>
      <c r="K2195"/>
      <c r="DV2195"/>
    </row>
    <row r="2196" spans="9:126" x14ac:dyDescent="0.25">
      <c r="I2196"/>
      <c r="J2196"/>
      <c r="K2196"/>
      <c r="DV2196"/>
    </row>
    <row r="2197" spans="9:126" x14ac:dyDescent="0.25">
      <c r="I2197"/>
      <c r="J2197"/>
      <c r="K2197"/>
      <c r="DV2197"/>
    </row>
    <row r="2198" spans="9:126" x14ac:dyDescent="0.25">
      <c r="I2198"/>
      <c r="J2198"/>
      <c r="K2198"/>
      <c r="DV2198"/>
    </row>
    <row r="2199" spans="9:126" x14ac:dyDescent="0.25">
      <c r="I2199"/>
      <c r="J2199"/>
      <c r="K2199"/>
      <c r="DV2199"/>
    </row>
    <row r="2200" spans="9:126" x14ac:dyDescent="0.25">
      <c r="I2200"/>
      <c r="J2200"/>
      <c r="K2200"/>
      <c r="DV2200"/>
    </row>
    <row r="2201" spans="9:126" x14ac:dyDescent="0.25">
      <c r="I2201"/>
      <c r="J2201"/>
      <c r="K2201"/>
      <c r="DV2201"/>
    </row>
    <row r="2202" spans="9:126" x14ac:dyDescent="0.25">
      <c r="I2202"/>
      <c r="J2202"/>
      <c r="K2202"/>
      <c r="DV2202"/>
    </row>
    <row r="2203" spans="9:126" x14ac:dyDescent="0.25">
      <c r="I2203"/>
      <c r="J2203"/>
      <c r="K2203"/>
      <c r="DV2203"/>
    </row>
    <row r="2204" spans="9:126" x14ac:dyDescent="0.25">
      <c r="I2204"/>
      <c r="J2204"/>
      <c r="K2204"/>
      <c r="DV2204"/>
    </row>
    <row r="2205" spans="9:126" x14ac:dyDescent="0.25">
      <c r="I2205"/>
      <c r="J2205"/>
      <c r="K2205"/>
      <c r="DV2205"/>
    </row>
    <row r="2206" spans="9:126" x14ac:dyDescent="0.25">
      <c r="I2206"/>
      <c r="J2206"/>
      <c r="K2206"/>
      <c r="DV2206"/>
    </row>
    <row r="2207" spans="9:126" x14ac:dyDescent="0.25">
      <c r="I2207"/>
      <c r="J2207"/>
      <c r="K2207"/>
      <c r="DV2207"/>
    </row>
    <row r="2208" spans="9:126" x14ac:dyDescent="0.25">
      <c r="I2208"/>
      <c r="J2208"/>
      <c r="K2208"/>
      <c r="DV2208"/>
    </row>
    <row r="2209" spans="9:126" x14ac:dyDescent="0.25">
      <c r="I2209"/>
      <c r="J2209"/>
      <c r="K2209"/>
      <c r="DV2209"/>
    </row>
    <row r="2210" spans="9:126" x14ac:dyDescent="0.25">
      <c r="I2210"/>
      <c r="J2210"/>
      <c r="K2210"/>
      <c r="DV2210"/>
    </row>
    <row r="2211" spans="9:126" x14ac:dyDescent="0.25">
      <c r="I2211"/>
      <c r="J2211"/>
      <c r="K2211"/>
      <c r="DV2211"/>
    </row>
    <row r="2212" spans="9:126" x14ac:dyDescent="0.25">
      <c r="I2212"/>
      <c r="J2212"/>
      <c r="K2212"/>
      <c r="DV2212"/>
    </row>
    <row r="2213" spans="9:126" x14ac:dyDescent="0.25">
      <c r="I2213"/>
      <c r="J2213"/>
      <c r="K2213"/>
      <c r="DV2213"/>
    </row>
    <row r="2214" spans="9:126" x14ac:dyDescent="0.25">
      <c r="I2214"/>
      <c r="J2214"/>
      <c r="K2214"/>
      <c r="DV2214"/>
    </row>
    <row r="2215" spans="9:126" x14ac:dyDescent="0.25">
      <c r="I2215"/>
      <c r="J2215"/>
      <c r="K2215"/>
      <c r="DV2215"/>
    </row>
    <row r="2216" spans="9:126" x14ac:dyDescent="0.25">
      <c r="I2216"/>
      <c r="J2216"/>
      <c r="K2216"/>
      <c r="DV2216"/>
    </row>
    <row r="2217" spans="9:126" x14ac:dyDescent="0.25">
      <c r="I2217"/>
      <c r="J2217"/>
      <c r="K2217"/>
      <c r="DV2217"/>
    </row>
    <row r="2218" spans="9:126" x14ac:dyDescent="0.25">
      <c r="I2218"/>
      <c r="J2218"/>
      <c r="K2218"/>
      <c r="DV2218"/>
    </row>
    <row r="2219" spans="9:126" x14ac:dyDescent="0.25">
      <c r="I2219"/>
      <c r="J2219"/>
      <c r="K2219"/>
      <c r="DV2219"/>
    </row>
    <row r="2220" spans="9:126" x14ac:dyDescent="0.25">
      <c r="I2220"/>
      <c r="J2220"/>
      <c r="K2220"/>
      <c r="DV2220"/>
    </row>
    <row r="2221" spans="9:126" x14ac:dyDescent="0.25">
      <c r="I2221"/>
      <c r="J2221"/>
      <c r="K2221"/>
      <c r="DV2221"/>
    </row>
    <row r="2222" spans="9:126" x14ac:dyDescent="0.25">
      <c r="I2222"/>
      <c r="J2222"/>
      <c r="K2222"/>
      <c r="DV2222"/>
    </row>
    <row r="2223" spans="9:126" x14ac:dyDescent="0.25">
      <c r="I2223"/>
      <c r="J2223"/>
      <c r="K2223"/>
      <c r="DV2223"/>
    </row>
    <row r="2224" spans="9:126" x14ac:dyDescent="0.25">
      <c r="I2224"/>
      <c r="J2224"/>
      <c r="K2224"/>
      <c r="DV2224"/>
    </row>
    <row r="2225" spans="9:126" x14ac:dyDescent="0.25">
      <c r="I2225"/>
      <c r="J2225"/>
      <c r="K2225"/>
      <c r="DV2225"/>
    </row>
    <row r="2226" spans="9:126" x14ac:dyDescent="0.25">
      <c r="I2226"/>
      <c r="J2226"/>
      <c r="K2226"/>
      <c r="DV2226"/>
    </row>
    <row r="2227" spans="9:126" x14ac:dyDescent="0.25">
      <c r="I2227"/>
      <c r="J2227"/>
      <c r="K2227"/>
      <c r="DV2227"/>
    </row>
    <row r="2228" spans="9:126" x14ac:dyDescent="0.25">
      <c r="I2228"/>
      <c r="J2228"/>
      <c r="K2228"/>
      <c r="DV2228"/>
    </row>
    <row r="2229" spans="9:126" x14ac:dyDescent="0.25">
      <c r="I2229"/>
      <c r="J2229"/>
      <c r="K2229"/>
      <c r="DV2229"/>
    </row>
    <row r="2230" spans="9:126" x14ac:dyDescent="0.25">
      <c r="I2230"/>
      <c r="J2230"/>
      <c r="K2230"/>
      <c r="DV2230"/>
    </row>
    <row r="2231" spans="9:126" x14ac:dyDescent="0.25">
      <c r="I2231"/>
      <c r="J2231"/>
      <c r="K2231"/>
      <c r="DV2231"/>
    </row>
    <row r="2232" spans="9:126" x14ac:dyDescent="0.25">
      <c r="I2232"/>
      <c r="J2232"/>
      <c r="K2232"/>
      <c r="DV2232"/>
    </row>
    <row r="2233" spans="9:126" x14ac:dyDescent="0.25">
      <c r="I2233"/>
      <c r="J2233"/>
      <c r="K2233"/>
      <c r="DV2233"/>
    </row>
    <row r="2234" spans="9:126" x14ac:dyDescent="0.25">
      <c r="I2234"/>
      <c r="J2234"/>
      <c r="K2234"/>
      <c r="DV2234"/>
    </row>
    <row r="2235" spans="9:126" x14ac:dyDescent="0.25">
      <c r="I2235"/>
      <c r="J2235"/>
      <c r="K2235"/>
      <c r="DV2235"/>
    </row>
    <row r="2236" spans="9:126" x14ac:dyDescent="0.25">
      <c r="I2236"/>
      <c r="J2236"/>
      <c r="K2236"/>
      <c r="DV2236"/>
    </row>
    <row r="2237" spans="9:126" x14ac:dyDescent="0.25">
      <c r="I2237"/>
      <c r="J2237"/>
      <c r="K2237"/>
      <c r="DV2237"/>
    </row>
    <row r="2238" spans="9:126" x14ac:dyDescent="0.25">
      <c r="I2238"/>
      <c r="J2238"/>
      <c r="K2238"/>
      <c r="DV2238"/>
    </row>
    <row r="2239" spans="9:126" x14ac:dyDescent="0.25">
      <c r="I2239"/>
      <c r="J2239"/>
      <c r="K2239"/>
      <c r="DV2239"/>
    </row>
    <row r="2240" spans="9:126" x14ac:dyDescent="0.25">
      <c r="I2240"/>
      <c r="J2240"/>
      <c r="K2240"/>
      <c r="DV2240"/>
    </row>
    <row r="2241" spans="9:126" x14ac:dyDescent="0.25">
      <c r="I2241"/>
      <c r="J2241"/>
      <c r="K2241"/>
      <c r="DV2241"/>
    </row>
    <row r="2242" spans="9:126" x14ac:dyDescent="0.25">
      <c r="I2242"/>
      <c r="J2242"/>
      <c r="K2242"/>
      <c r="DV2242"/>
    </row>
    <row r="2243" spans="9:126" x14ac:dyDescent="0.25">
      <c r="I2243"/>
      <c r="J2243"/>
      <c r="K2243"/>
      <c r="DV2243"/>
    </row>
    <row r="2244" spans="9:126" x14ac:dyDescent="0.25">
      <c r="I2244"/>
      <c r="J2244"/>
      <c r="K2244"/>
      <c r="DV2244"/>
    </row>
    <row r="2245" spans="9:126" x14ac:dyDescent="0.25">
      <c r="I2245"/>
      <c r="J2245"/>
      <c r="K2245"/>
      <c r="DV2245"/>
    </row>
    <row r="2246" spans="9:126" x14ac:dyDescent="0.25">
      <c r="I2246"/>
      <c r="J2246"/>
      <c r="K2246"/>
      <c r="DV2246"/>
    </row>
    <row r="2247" spans="9:126" x14ac:dyDescent="0.25">
      <c r="I2247"/>
      <c r="J2247"/>
      <c r="K2247"/>
      <c r="DV2247"/>
    </row>
    <row r="2248" spans="9:126" x14ac:dyDescent="0.25">
      <c r="I2248"/>
      <c r="J2248"/>
      <c r="K2248"/>
      <c r="DV2248"/>
    </row>
    <row r="2249" spans="9:126" x14ac:dyDescent="0.25">
      <c r="I2249"/>
      <c r="J2249"/>
      <c r="K2249"/>
      <c r="DV2249"/>
    </row>
    <row r="2250" spans="9:126" x14ac:dyDescent="0.25">
      <c r="I2250"/>
      <c r="J2250"/>
      <c r="K2250"/>
      <c r="DV2250"/>
    </row>
    <row r="2251" spans="9:126" x14ac:dyDescent="0.25">
      <c r="I2251"/>
      <c r="J2251"/>
      <c r="K2251"/>
      <c r="DV2251"/>
    </row>
    <row r="2252" spans="9:126" x14ac:dyDescent="0.25">
      <c r="I2252"/>
      <c r="J2252"/>
      <c r="K2252"/>
      <c r="DV2252"/>
    </row>
    <row r="2253" spans="9:126" x14ac:dyDescent="0.25">
      <c r="I2253"/>
      <c r="J2253"/>
      <c r="K2253"/>
      <c r="DV2253"/>
    </row>
    <row r="2254" spans="9:126" x14ac:dyDescent="0.25">
      <c r="I2254"/>
      <c r="J2254"/>
      <c r="K2254"/>
      <c r="DV2254"/>
    </row>
    <row r="2255" spans="9:126" x14ac:dyDescent="0.25">
      <c r="I2255"/>
      <c r="J2255"/>
      <c r="K2255"/>
      <c r="DV2255"/>
    </row>
    <row r="2256" spans="9:126" x14ac:dyDescent="0.25">
      <c r="I2256"/>
      <c r="J2256"/>
      <c r="K2256"/>
      <c r="DV2256"/>
    </row>
    <row r="2257" spans="9:126" x14ac:dyDescent="0.25">
      <c r="I2257"/>
      <c r="J2257"/>
      <c r="K2257"/>
      <c r="DV2257"/>
    </row>
    <row r="2258" spans="9:126" x14ac:dyDescent="0.25">
      <c r="I2258"/>
      <c r="J2258"/>
      <c r="K2258"/>
      <c r="DV2258"/>
    </row>
    <row r="2259" spans="9:126" x14ac:dyDescent="0.25">
      <c r="I2259"/>
      <c r="J2259"/>
      <c r="K2259"/>
      <c r="DV2259"/>
    </row>
    <row r="2260" spans="9:126" x14ac:dyDescent="0.25">
      <c r="I2260"/>
      <c r="J2260"/>
      <c r="K2260"/>
      <c r="DV2260"/>
    </row>
    <row r="2261" spans="9:126" x14ac:dyDescent="0.25">
      <c r="I2261"/>
      <c r="J2261"/>
      <c r="K2261"/>
      <c r="DV2261"/>
    </row>
    <row r="2262" spans="9:126" x14ac:dyDescent="0.25">
      <c r="I2262"/>
      <c r="J2262"/>
      <c r="K2262"/>
      <c r="DV2262"/>
    </row>
    <row r="2263" spans="9:126" x14ac:dyDescent="0.25">
      <c r="I2263"/>
      <c r="J2263"/>
      <c r="K2263"/>
      <c r="DV2263"/>
    </row>
    <row r="2264" spans="9:126" x14ac:dyDescent="0.25">
      <c r="I2264"/>
      <c r="J2264"/>
      <c r="K2264"/>
      <c r="DV2264"/>
    </row>
    <row r="2265" spans="9:126" x14ac:dyDescent="0.25">
      <c r="I2265"/>
      <c r="J2265"/>
      <c r="K2265"/>
      <c r="DV2265"/>
    </row>
    <row r="2266" spans="9:126" x14ac:dyDescent="0.25">
      <c r="I2266"/>
      <c r="J2266"/>
      <c r="K2266"/>
      <c r="DV2266"/>
    </row>
    <row r="2267" spans="9:126" x14ac:dyDescent="0.25">
      <c r="I2267"/>
      <c r="J2267"/>
      <c r="K2267"/>
      <c r="DV2267"/>
    </row>
    <row r="2268" spans="9:126" x14ac:dyDescent="0.25">
      <c r="I2268"/>
      <c r="J2268"/>
      <c r="K2268"/>
      <c r="DV2268"/>
    </row>
    <row r="2269" spans="9:126" x14ac:dyDescent="0.25">
      <c r="I2269"/>
      <c r="J2269"/>
      <c r="K2269"/>
      <c r="DV2269"/>
    </row>
    <row r="2270" spans="9:126" x14ac:dyDescent="0.25">
      <c r="I2270"/>
      <c r="J2270"/>
      <c r="K2270"/>
      <c r="DV2270"/>
    </row>
    <row r="2271" spans="9:126" x14ac:dyDescent="0.25">
      <c r="I2271"/>
      <c r="J2271"/>
      <c r="K2271"/>
      <c r="DV2271"/>
    </row>
    <row r="2272" spans="9:126" x14ac:dyDescent="0.25">
      <c r="I2272"/>
      <c r="J2272"/>
      <c r="K2272"/>
      <c r="DV2272"/>
    </row>
    <row r="2273" spans="9:126" x14ac:dyDescent="0.25">
      <c r="I2273"/>
      <c r="J2273"/>
      <c r="K2273"/>
      <c r="DV2273"/>
    </row>
    <row r="2274" spans="9:126" x14ac:dyDescent="0.25">
      <c r="I2274"/>
      <c r="J2274"/>
      <c r="K2274"/>
      <c r="DV2274"/>
    </row>
    <row r="2275" spans="9:126" x14ac:dyDescent="0.25">
      <c r="I2275"/>
      <c r="J2275"/>
      <c r="K2275"/>
      <c r="DV2275"/>
    </row>
    <row r="2276" spans="9:126" x14ac:dyDescent="0.25">
      <c r="I2276"/>
      <c r="J2276"/>
      <c r="K2276"/>
      <c r="DV2276"/>
    </row>
    <row r="2277" spans="9:126" x14ac:dyDescent="0.25">
      <c r="I2277"/>
      <c r="J2277"/>
      <c r="K2277"/>
      <c r="DV2277"/>
    </row>
    <row r="2278" spans="9:126" x14ac:dyDescent="0.25">
      <c r="I2278"/>
      <c r="J2278"/>
      <c r="K2278"/>
      <c r="DV2278"/>
    </row>
    <row r="2279" spans="9:126" x14ac:dyDescent="0.25">
      <c r="I2279"/>
      <c r="J2279"/>
      <c r="K2279"/>
      <c r="DV2279"/>
    </row>
    <row r="2280" spans="9:126" x14ac:dyDescent="0.25">
      <c r="I2280"/>
      <c r="J2280"/>
      <c r="K2280"/>
      <c r="DV2280"/>
    </row>
    <row r="2281" spans="9:126" x14ac:dyDescent="0.25">
      <c r="I2281"/>
      <c r="J2281"/>
      <c r="K2281"/>
      <c r="DV2281"/>
    </row>
    <row r="2282" spans="9:126" x14ac:dyDescent="0.25">
      <c r="I2282"/>
      <c r="J2282"/>
      <c r="K2282"/>
      <c r="DV2282"/>
    </row>
    <row r="2283" spans="9:126" x14ac:dyDescent="0.25">
      <c r="I2283"/>
      <c r="J2283"/>
      <c r="K2283"/>
      <c r="DV2283"/>
    </row>
    <row r="2284" spans="9:126" x14ac:dyDescent="0.25">
      <c r="I2284"/>
      <c r="J2284"/>
      <c r="K2284"/>
      <c r="DV2284"/>
    </row>
    <row r="2285" spans="9:126" x14ac:dyDescent="0.25">
      <c r="I2285"/>
      <c r="J2285"/>
      <c r="K2285"/>
      <c r="DV2285"/>
    </row>
    <row r="2286" spans="9:126" x14ac:dyDescent="0.25">
      <c r="I2286"/>
      <c r="J2286"/>
      <c r="K2286"/>
      <c r="DV2286"/>
    </row>
    <row r="2287" spans="9:126" x14ac:dyDescent="0.25">
      <c r="I2287"/>
      <c r="J2287"/>
      <c r="K2287"/>
      <c r="DV2287"/>
    </row>
    <row r="2288" spans="9:126" x14ac:dyDescent="0.25">
      <c r="I2288"/>
      <c r="J2288"/>
      <c r="K2288"/>
      <c r="DV2288"/>
    </row>
    <row r="2289" spans="9:126" x14ac:dyDescent="0.25">
      <c r="I2289"/>
      <c r="J2289"/>
      <c r="K2289"/>
      <c r="DV2289"/>
    </row>
    <row r="2290" spans="9:126" x14ac:dyDescent="0.25">
      <c r="I2290"/>
      <c r="J2290"/>
      <c r="K2290"/>
      <c r="DV2290"/>
    </row>
    <row r="2291" spans="9:126" x14ac:dyDescent="0.25">
      <c r="I2291"/>
      <c r="J2291"/>
      <c r="K2291"/>
      <c r="DV2291"/>
    </row>
    <row r="2292" spans="9:126" x14ac:dyDescent="0.25">
      <c r="I2292"/>
      <c r="J2292"/>
      <c r="K2292"/>
      <c r="DV2292"/>
    </row>
    <row r="2293" spans="9:126" x14ac:dyDescent="0.25">
      <c r="I2293"/>
      <c r="J2293"/>
      <c r="K2293"/>
      <c r="DV2293"/>
    </row>
    <row r="2294" spans="9:126" x14ac:dyDescent="0.25">
      <c r="I2294"/>
      <c r="J2294"/>
      <c r="K2294"/>
      <c r="DV2294"/>
    </row>
    <row r="2295" spans="9:126" x14ac:dyDescent="0.25">
      <c r="I2295"/>
      <c r="J2295"/>
      <c r="K2295"/>
      <c r="DV2295"/>
    </row>
    <row r="2296" spans="9:126" x14ac:dyDescent="0.25">
      <c r="I2296"/>
      <c r="J2296"/>
      <c r="K2296"/>
      <c r="DV2296"/>
    </row>
    <row r="2297" spans="9:126" x14ac:dyDescent="0.25">
      <c r="I2297"/>
      <c r="J2297"/>
      <c r="K2297"/>
      <c r="DV2297"/>
    </row>
    <row r="2298" spans="9:126" x14ac:dyDescent="0.25">
      <c r="I2298"/>
      <c r="J2298"/>
      <c r="K2298"/>
      <c r="DV2298"/>
    </row>
    <row r="2299" spans="9:126" x14ac:dyDescent="0.25">
      <c r="I2299"/>
      <c r="J2299"/>
      <c r="K2299"/>
      <c r="DV2299"/>
    </row>
    <row r="2300" spans="9:126" x14ac:dyDescent="0.25">
      <c r="I2300"/>
      <c r="J2300"/>
      <c r="K2300"/>
      <c r="DV2300"/>
    </row>
    <row r="2301" spans="9:126" x14ac:dyDescent="0.25">
      <c r="I2301"/>
      <c r="J2301"/>
      <c r="K2301"/>
      <c r="DV2301"/>
    </row>
    <row r="2302" spans="9:126" x14ac:dyDescent="0.25">
      <c r="I2302"/>
      <c r="J2302"/>
      <c r="K2302"/>
      <c r="DV2302"/>
    </row>
    <row r="2303" spans="9:126" x14ac:dyDescent="0.25">
      <c r="I2303"/>
      <c r="J2303"/>
      <c r="K2303"/>
      <c r="DV2303"/>
    </row>
    <row r="2304" spans="9:126" x14ac:dyDescent="0.25">
      <c r="I2304"/>
      <c r="J2304"/>
      <c r="K2304"/>
      <c r="DV2304"/>
    </row>
    <row r="2305" spans="9:126" x14ac:dyDescent="0.25">
      <c r="I2305"/>
      <c r="J2305"/>
      <c r="K2305"/>
      <c r="DV2305"/>
    </row>
    <row r="2306" spans="9:126" x14ac:dyDescent="0.25">
      <c r="I2306"/>
      <c r="J2306"/>
      <c r="K2306"/>
      <c r="DV2306"/>
    </row>
    <row r="2307" spans="9:126" x14ac:dyDescent="0.25">
      <c r="I2307"/>
      <c r="J2307"/>
      <c r="K2307"/>
      <c r="DV2307"/>
    </row>
    <row r="2308" spans="9:126" x14ac:dyDescent="0.25">
      <c r="I2308"/>
      <c r="J2308"/>
      <c r="K2308"/>
      <c r="DV2308"/>
    </row>
    <row r="2309" spans="9:126" x14ac:dyDescent="0.25">
      <c r="I2309"/>
      <c r="J2309"/>
      <c r="K2309"/>
      <c r="DV2309"/>
    </row>
    <row r="2310" spans="9:126" x14ac:dyDescent="0.25">
      <c r="I2310"/>
      <c r="J2310"/>
      <c r="K2310"/>
      <c r="DV2310"/>
    </row>
    <row r="2311" spans="9:126" x14ac:dyDescent="0.25">
      <c r="I2311"/>
      <c r="J2311"/>
      <c r="K2311"/>
      <c r="DV2311"/>
    </row>
    <row r="2312" spans="9:126" x14ac:dyDescent="0.25">
      <c r="I2312"/>
      <c r="J2312"/>
      <c r="K2312"/>
      <c r="DV2312"/>
    </row>
    <row r="2313" spans="9:126" x14ac:dyDescent="0.25">
      <c r="I2313"/>
      <c r="J2313"/>
      <c r="K2313"/>
      <c r="DV2313"/>
    </row>
    <row r="2314" spans="9:126" x14ac:dyDescent="0.25">
      <c r="I2314"/>
      <c r="J2314"/>
      <c r="K2314"/>
      <c r="DV2314"/>
    </row>
    <row r="2315" spans="9:126" x14ac:dyDescent="0.25">
      <c r="I2315"/>
      <c r="J2315"/>
      <c r="K2315"/>
      <c r="DV2315"/>
    </row>
    <row r="2316" spans="9:126" x14ac:dyDescent="0.25">
      <c r="I2316"/>
      <c r="J2316"/>
      <c r="K2316"/>
      <c r="DV2316"/>
    </row>
    <row r="2317" spans="9:126" x14ac:dyDescent="0.25">
      <c r="I2317"/>
      <c r="J2317"/>
      <c r="K2317"/>
      <c r="DV2317"/>
    </row>
    <row r="2318" spans="9:126" x14ac:dyDescent="0.25">
      <c r="I2318"/>
      <c r="J2318"/>
      <c r="K2318"/>
      <c r="DV2318"/>
    </row>
    <row r="2319" spans="9:126" x14ac:dyDescent="0.25">
      <c r="I2319"/>
      <c r="J2319"/>
      <c r="K2319"/>
      <c r="DV2319"/>
    </row>
    <row r="2320" spans="9:126" x14ac:dyDescent="0.25">
      <c r="I2320"/>
      <c r="J2320"/>
      <c r="K2320"/>
      <c r="DV2320"/>
    </row>
    <row r="2321" spans="9:126" x14ac:dyDescent="0.25">
      <c r="I2321"/>
      <c r="J2321"/>
      <c r="K2321"/>
      <c r="DV2321"/>
    </row>
    <row r="2322" spans="9:126" x14ac:dyDescent="0.25">
      <c r="I2322"/>
      <c r="J2322"/>
      <c r="K2322"/>
      <c r="DV2322"/>
    </row>
    <row r="2323" spans="9:126" x14ac:dyDescent="0.25">
      <c r="I2323"/>
      <c r="J2323"/>
      <c r="K2323"/>
      <c r="DV2323"/>
    </row>
    <row r="2324" spans="9:126" x14ac:dyDescent="0.25">
      <c r="I2324"/>
      <c r="J2324"/>
      <c r="K2324"/>
      <c r="DV2324"/>
    </row>
    <row r="2325" spans="9:126" x14ac:dyDescent="0.25">
      <c r="I2325"/>
      <c r="J2325"/>
      <c r="K2325"/>
      <c r="DV2325"/>
    </row>
    <row r="2326" spans="9:126" x14ac:dyDescent="0.25">
      <c r="I2326"/>
      <c r="J2326"/>
      <c r="K2326"/>
      <c r="DV2326"/>
    </row>
    <row r="2327" spans="9:126" x14ac:dyDescent="0.25">
      <c r="I2327"/>
      <c r="J2327"/>
      <c r="K2327"/>
      <c r="DV2327"/>
    </row>
    <row r="2328" spans="9:126" x14ac:dyDescent="0.25">
      <c r="I2328"/>
      <c r="J2328"/>
      <c r="K2328"/>
      <c r="DV2328"/>
    </row>
    <row r="2329" spans="9:126" x14ac:dyDescent="0.25">
      <c r="I2329"/>
      <c r="J2329"/>
      <c r="K2329"/>
      <c r="DV2329"/>
    </row>
    <row r="2330" spans="9:126" x14ac:dyDescent="0.25">
      <c r="I2330"/>
      <c r="J2330"/>
      <c r="K2330"/>
      <c r="DV2330"/>
    </row>
    <row r="2331" spans="9:126" x14ac:dyDescent="0.25">
      <c r="I2331"/>
      <c r="J2331"/>
      <c r="K2331"/>
      <c r="DV2331"/>
    </row>
    <row r="2332" spans="9:126" x14ac:dyDescent="0.25">
      <c r="I2332"/>
      <c r="J2332"/>
      <c r="K2332"/>
      <c r="DV2332"/>
    </row>
    <row r="2333" spans="9:126" x14ac:dyDescent="0.25">
      <c r="I2333"/>
      <c r="J2333"/>
      <c r="K2333"/>
      <c r="DV2333"/>
    </row>
    <row r="2334" spans="9:126" x14ac:dyDescent="0.25">
      <c r="I2334"/>
      <c r="J2334"/>
      <c r="K2334"/>
      <c r="DV2334"/>
    </row>
    <row r="2335" spans="9:126" x14ac:dyDescent="0.25">
      <c r="I2335"/>
      <c r="J2335"/>
      <c r="K2335"/>
      <c r="DV2335"/>
    </row>
    <row r="2336" spans="9:126" x14ac:dyDescent="0.25">
      <c r="I2336"/>
      <c r="J2336"/>
      <c r="K2336"/>
      <c r="DV2336"/>
    </row>
    <row r="2337" spans="9:126" x14ac:dyDescent="0.25">
      <c r="I2337"/>
      <c r="J2337"/>
      <c r="K2337"/>
      <c r="DV2337"/>
    </row>
    <row r="2338" spans="9:126" x14ac:dyDescent="0.25">
      <c r="I2338"/>
      <c r="J2338"/>
      <c r="K2338"/>
      <c r="DV2338"/>
    </row>
    <row r="2339" spans="9:126" x14ac:dyDescent="0.25">
      <c r="I2339"/>
      <c r="J2339"/>
      <c r="K2339"/>
      <c r="DV2339"/>
    </row>
    <row r="2340" spans="9:126" x14ac:dyDescent="0.25">
      <c r="I2340"/>
      <c r="J2340"/>
      <c r="K2340"/>
      <c r="DV2340"/>
    </row>
    <row r="2341" spans="9:126" x14ac:dyDescent="0.25">
      <c r="I2341"/>
      <c r="J2341"/>
      <c r="K2341"/>
      <c r="DV2341"/>
    </row>
    <row r="2342" spans="9:126" x14ac:dyDescent="0.25">
      <c r="I2342"/>
      <c r="J2342"/>
      <c r="K2342"/>
      <c r="DV2342"/>
    </row>
    <row r="2343" spans="9:126" x14ac:dyDescent="0.25">
      <c r="I2343"/>
      <c r="J2343"/>
      <c r="K2343"/>
      <c r="DV2343"/>
    </row>
    <row r="2344" spans="9:126" x14ac:dyDescent="0.25">
      <c r="I2344"/>
      <c r="J2344"/>
      <c r="K2344"/>
      <c r="DV2344"/>
    </row>
    <row r="2345" spans="9:126" x14ac:dyDescent="0.25">
      <c r="I2345"/>
      <c r="J2345"/>
      <c r="K2345"/>
      <c r="DV2345"/>
    </row>
    <row r="2346" spans="9:126" x14ac:dyDescent="0.25">
      <c r="I2346"/>
      <c r="J2346"/>
      <c r="K2346"/>
      <c r="DV2346"/>
    </row>
    <row r="2347" spans="9:126" x14ac:dyDescent="0.25">
      <c r="I2347"/>
      <c r="J2347"/>
      <c r="K2347"/>
      <c r="DV2347"/>
    </row>
    <row r="2348" spans="9:126" x14ac:dyDescent="0.25">
      <c r="I2348"/>
      <c r="J2348"/>
      <c r="K2348"/>
      <c r="DV2348"/>
    </row>
    <row r="2349" spans="9:126" x14ac:dyDescent="0.25">
      <c r="I2349"/>
      <c r="J2349"/>
      <c r="K2349"/>
      <c r="DV2349"/>
    </row>
    <row r="2350" spans="9:126" x14ac:dyDescent="0.25">
      <c r="I2350"/>
      <c r="J2350"/>
      <c r="K2350"/>
      <c r="DV2350"/>
    </row>
    <row r="2351" spans="9:126" x14ac:dyDescent="0.25">
      <c r="I2351"/>
      <c r="J2351"/>
      <c r="K2351"/>
      <c r="DV2351"/>
    </row>
    <row r="2352" spans="9:126" x14ac:dyDescent="0.25">
      <c r="I2352"/>
      <c r="J2352"/>
      <c r="K2352"/>
      <c r="DV2352"/>
    </row>
    <row r="2353" spans="9:126" x14ac:dyDescent="0.25">
      <c r="I2353"/>
      <c r="J2353"/>
      <c r="K2353"/>
      <c r="DV2353"/>
    </row>
    <row r="2354" spans="9:126" x14ac:dyDescent="0.25">
      <c r="I2354"/>
      <c r="J2354"/>
      <c r="K2354"/>
      <c r="DV2354"/>
    </row>
    <row r="2355" spans="9:126" x14ac:dyDescent="0.25">
      <c r="I2355"/>
      <c r="J2355"/>
      <c r="K2355"/>
      <c r="DV2355"/>
    </row>
    <row r="2356" spans="9:126" x14ac:dyDescent="0.25">
      <c r="I2356"/>
      <c r="J2356"/>
      <c r="K2356"/>
      <c r="DV2356"/>
    </row>
    <row r="2357" spans="9:126" x14ac:dyDescent="0.25">
      <c r="I2357"/>
      <c r="J2357"/>
      <c r="K2357"/>
      <c r="DV2357"/>
    </row>
    <row r="2358" spans="9:126" x14ac:dyDescent="0.25">
      <c r="I2358"/>
      <c r="J2358"/>
      <c r="K2358"/>
      <c r="DV2358"/>
    </row>
    <row r="2359" spans="9:126" x14ac:dyDescent="0.25">
      <c r="I2359"/>
      <c r="J2359"/>
      <c r="K2359"/>
      <c r="DV2359"/>
    </row>
    <row r="2360" spans="9:126" x14ac:dyDescent="0.25">
      <c r="I2360"/>
      <c r="J2360"/>
      <c r="K2360"/>
      <c r="DV2360"/>
    </row>
    <row r="2361" spans="9:126" x14ac:dyDescent="0.25">
      <c r="I2361"/>
      <c r="J2361"/>
      <c r="K2361"/>
      <c r="DV2361"/>
    </row>
    <row r="2362" spans="9:126" x14ac:dyDescent="0.25">
      <c r="I2362"/>
      <c r="J2362"/>
      <c r="K2362"/>
      <c r="DV2362"/>
    </row>
    <row r="2363" spans="9:126" x14ac:dyDescent="0.25">
      <c r="I2363"/>
      <c r="J2363"/>
      <c r="K2363"/>
      <c r="DV2363"/>
    </row>
    <row r="2364" spans="9:126" x14ac:dyDescent="0.25">
      <c r="I2364"/>
      <c r="J2364"/>
      <c r="K2364"/>
      <c r="DV2364"/>
    </row>
    <row r="2365" spans="9:126" x14ac:dyDescent="0.25">
      <c r="I2365"/>
      <c r="J2365"/>
      <c r="K2365"/>
      <c r="DV2365"/>
    </row>
    <row r="2366" spans="9:126" x14ac:dyDescent="0.25">
      <c r="I2366"/>
      <c r="J2366"/>
      <c r="K2366"/>
      <c r="DV2366"/>
    </row>
    <row r="2367" spans="9:126" x14ac:dyDescent="0.25">
      <c r="I2367"/>
      <c r="J2367"/>
      <c r="K2367"/>
      <c r="DV2367"/>
    </row>
    <row r="2368" spans="9:126" x14ac:dyDescent="0.25">
      <c r="I2368"/>
      <c r="J2368"/>
      <c r="K2368"/>
      <c r="DV2368"/>
    </row>
    <row r="2369" spans="9:126" x14ac:dyDescent="0.25">
      <c r="I2369"/>
      <c r="J2369"/>
      <c r="K2369"/>
      <c r="DV2369"/>
    </row>
    <row r="2370" spans="9:126" x14ac:dyDescent="0.25">
      <c r="I2370"/>
      <c r="J2370"/>
      <c r="K2370"/>
      <c r="DV2370"/>
    </row>
    <row r="2371" spans="9:126" x14ac:dyDescent="0.25">
      <c r="I2371"/>
      <c r="J2371"/>
      <c r="K2371"/>
      <c r="DV2371"/>
    </row>
    <row r="2372" spans="9:126" x14ac:dyDescent="0.25">
      <c r="I2372"/>
      <c r="J2372"/>
      <c r="K2372"/>
      <c r="DV2372"/>
    </row>
    <row r="2373" spans="9:126" x14ac:dyDescent="0.25">
      <c r="I2373"/>
      <c r="J2373"/>
      <c r="K2373"/>
      <c r="DV2373"/>
    </row>
    <row r="2374" spans="9:126" x14ac:dyDescent="0.25">
      <c r="I2374"/>
      <c r="J2374"/>
      <c r="K2374"/>
      <c r="DV2374"/>
    </row>
    <row r="2375" spans="9:126" x14ac:dyDescent="0.25">
      <c r="I2375"/>
      <c r="J2375"/>
      <c r="K2375"/>
      <c r="DV2375"/>
    </row>
    <row r="2376" spans="9:126" x14ac:dyDescent="0.25">
      <c r="I2376"/>
      <c r="J2376"/>
      <c r="K2376"/>
      <c r="DV2376"/>
    </row>
    <row r="2377" spans="9:126" x14ac:dyDescent="0.25">
      <c r="I2377"/>
      <c r="J2377"/>
      <c r="K2377"/>
      <c r="DV2377"/>
    </row>
    <row r="2378" spans="9:126" x14ac:dyDescent="0.25">
      <c r="I2378"/>
      <c r="J2378"/>
      <c r="K2378"/>
      <c r="DV2378"/>
    </row>
    <row r="2379" spans="9:126" x14ac:dyDescent="0.25">
      <c r="I2379"/>
      <c r="J2379"/>
      <c r="K2379"/>
      <c r="DV2379"/>
    </row>
    <row r="2380" spans="9:126" x14ac:dyDescent="0.25">
      <c r="I2380"/>
      <c r="J2380"/>
      <c r="K2380"/>
      <c r="DV2380"/>
    </row>
    <row r="2381" spans="9:126" x14ac:dyDescent="0.25">
      <c r="I2381"/>
      <c r="J2381"/>
      <c r="K2381"/>
      <c r="DV2381"/>
    </row>
    <row r="2382" spans="9:126" x14ac:dyDescent="0.25">
      <c r="I2382"/>
      <c r="J2382"/>
      <c r="K2382"/>
      <c r="DV2382"/>
    </row>
    <row r="2383" spans="9:126" x14ac:dyDescent="0.25">
      <c r="I2383"/>
      <c r="J2383"/>
      <c r="K2383"/>
      <c r="DV2383"/>
    </row>
    <row r="2384" spans="9:126" x14ac:dyDescent="0.25">
      <c r="I2384"/>
      <c r="J2384"/>
      <c r="K2384"/>
      <c r="DV2384"/>
    </row>
    <row r="2385" spans="9:126" x14ac:dyDescent="0.25">
      <c r="I2385"/>
      <c r="J2385"/>
      <c r="K2385"/>
      <c r="DV2385"/>
    </row>
    <row r="2386" spans="9:126" x14ac:dyDescent="0.25">
      <c r="I2386"/>
      <c r="J2386"/>
      <c r="K2386"/>
      <c r="DV2386"/>
    </row>
    <row r="2387" spans="9:126" x14ac:dyDescent="0.25">
      <c r="I2387"/>
      <c r="J2387"/>
      <c r="K2387"/>
      <c r="DV2387"/>
    </row>
    <row r="2388" spans="9:126" x14ac:dyDescent="0.25">
      <c r="I2388"/>
      <c r="J2388"/>
      <c r="K2388"/>
      <c r="DV2388"/>
    </row>
    <row r="2389" spans="9:126" x14ac:dyDescent="0.25">
      <c r="I2389"/>
      <c r="J2389"/>
      <c r="K2389"/>
      <c r="DV2389"/>
    </row>
    <row r="2390" spans="9:126" x14ac:dyDescent="0.25">
      <c r="I2390"/>
      <c r="J2390"/>
      <c r="K2390"/>
      <c r="DV2390"/>
    </row>
    <row r="2391" spans="9:126" x14ac:dyDescent="0.25">
      <c r="I2391"/>
      <c r="J2391"/>
      <c r="K2391"/>
      <c r="DV2391"/>
    </row>
    <row r="2392" spans="9:126" x14ac:dyDescent="0.25">
      <c r="I2392"/>
      <c r="J2392"/>
      <c r="K2392"/>
      <c r="DV2392"/>
    </row>
    <row r="2393" spans="9:126" x14ac:dyDescent="0.25">
      <c r="I2393"/>
      <c r="J2393"/>
      <c r="K2393"/>
      <c r="DV2393"/>
    </row>
    <row r="2394" spans="9:126" x14ac:dyDescent="0.25">
      <c r="I2394"/>
      <c r="J2394"/>
      <c r="K2394"/>
      <c r="DV2394"/>
    </row>
    <row r="2395" spans="9:126" x14ac:dyDescent="0.25">
      <c r="I2395"/>
      <c r="J2395"/>
      <c r="K2395"/>
      <c r="DV2395"/>
    </row>
    <row r="2396" spans="9:126" x14ac:dyDescent="0.25">
      <c r="I2396"/>
      <c r="J2396"/>
      <c r="K2396"/>
      <c r="DV2396"/>
    </row>
    <row r="2397" spans="9:126" x14ac:dyDescent="0.25">
      <c r="I2397"/>
      <c r="J2397"/>
      <c r="K2397"/>
      <c r="DV2397"/>
    </row>
    <row r="2398" spans="9:126" x14ac:dyDescent="0.25">
      <c r="I2398"/>
      <c r="J2398"/>
      <c r="K2398"/>
      <c r="DV2398"/>
    </row>
    <row r="2399" spans="9:126" x14ac:dyDescent="0.25">
      <c r="I2399"/>
      <c r="J2399"/>
      <c r="K2399"/>
      <c r="DV2399"/>
    </row>
    <row r="2400" spans="9:126" x14ac:dyDescent="0.25">
      <c r="I2400"/>
      <c r="J2400"/>
      <c r="K2400"/>
      <c r="DV2400"/>
    </row>
    <row r="2401" spans="9:126" x14ac:dyDescent="0.25">
      <c r="I2401"/>
      <c r="J2401"/>
      <c r="K2401"/>
      <c r="DV2401"/>
    </row>
    <row r="2402" spans="9:126" x14ac:dyDescent="0.25">
      <c r="I2402"/>
      <c r="J2402"/>
      <c r="K2402"/>
      <c r="DV2402"/>
    </row>
    <row r="2403" spans="9:126" x14ac:dyDescent="0.25">
      <c r="I2403"/>
      <c r="J2403"/>
      <c r="K2403"/>
      <c r="DV2403"/>
    </row>
    <row r="2404" spans="9:126" x14ac:dyDescent="0.25">
      <c r="I2404"/>
      <c r="J2404"/>
      <c r="K2404"/>
      <c r="DV2404"/>
    </row>
    <row r="2405" spans="9:126" x14ac:dyDescent="0.25">
      <c r="I2405"/>
      <c r="J2405"/>
      <c r="K2405"/>
      <c r="DV2405"/>
    </row>
    <row r="2406" spans="9:126" x14ac:dyDescent="0.25">
      <c r="I2406"/>
      <c r="J2406"/>
      <c r="K2406"/>
      <c r="DV2406"/>
    </row>
    <row r="2407" spans="9:126" x14ac:dyDescent="0.25">
      <c r="I2407"/>
      <c r="J2407"/>
      <c r="K2407"/>
      <c r="DV2407"/>
    </row>
    <row r="2408" spans="9:126" x14ac:dyDescent="0.25">
      <c r="I2408"/>
      <c r="J2408"/>
      <c r="K2408"/>
      <c r="DV2408"/>
    </row>
    <row r="2409" spans="9:126" x14ac:dyDescent="0.25">
      <c r="I2409"/>
      <c r="J2409"/>
      <c r="K2409"/>
      <c r="DV2409"/>
    </row>
    <row r="2410" spans="9:126" x14ac:dyDescent="0.25">
      <c r="I2410"/>
      <c r="J2410"/>
      <c r="K2410"/>
      <c r="DV2410"/>
    </row>
    <row r="2411" spans="9:126" x14ac:dyDescent="0.25">
      <c r="I2411"/>
      <c r="J2411"/>
      <c r="K2411"/>
      <c r="DV2411"/>
    </row>
    <row r="2412" spans="9:126" x14ac:dyDescent="0.25">
      <c r="I2412"/>
      <c r="J2412"/>
      <c r="K2412"/>
      <c r="DV2412"/>
    </row>
    <row r="2413" spans="9:126" x14ac:dyDescent="0.25">
      <c r="I2413"/>
      <c r="J2413"/>
      <c r="K2413"/>
      <c r="DV2413"/>
    </row>
    <row r="2414" spans="9:126" x14ac:dyDescent="0.25">
      <c r="I2414"/>
      <c r="J2414"/>
      <c r="K2414"/>
      <c r="DV2414"/>
    </row>
    <row r="2415" spans="9:126" x14ac:dyDescent="0.25">
      <c r="I2415"/>
      <c r="J2415"/>
      <c r="K2415"/>
      <c r="DV2415"/>
    </row>
    <row r="2416" spans="9:126" x14ac:dyDescent="0.25">
      <c r="I2416"/>
      <c r="J2416"/>
      <c r="K2416"/>
      <c r="DV2416"/>
    </row>
    <row r="2417" spans="9:126" x14ac:dyDescent="0.25">
      <c r="I2417"/>
      <c r="J2417"/>
      <c r="K2417"/>
      <c r="DV2417"/>
    </row>
    <row r="2418" spans="9:126" x14ac:dyDescent="0.25">
      <c r="I2418"/>
      <c r="J2418"/>
      <c r="K2418"/>
      <c r="DV2418"/>
    </row>
    <row r="2419" spans="9:126" x14ac:dyDescent="0.25">
      <c r="I2419"/>
      <c r="J2419"/>
      <c r="K2419"/>
      <c r="DV2419"/>
    </row>
    <row r="2420" spans="9:126" x14ac:dyDescent="0.25">
      <c r="I2420"/>
      <c r="J2420"/>
      <c r="K2420"/>
      <c r="DV2420"/>
    </row>
    <row r="2421" spans="9:126" x14ac:dyDescent="0.25">
      <c r="I2421"/>
      <c r="J2421"/>
      <c r="K2421"/>
      <c r="DV2421"/>
    </row>
    <row r="2422" spans="9:126" x14ac:dyDescent="0.25">
      <c r="I2422"/>
      <c r="J2422"/>
      <c r="K2422"/>
      <c r="DV2422"/>
    </row>
    <row r="2423" spans="9:126" x14ac:dyDescent="0.25">
      <c r="I2423"/>
      <c r="J2423"/>
      <c r="K2423"/>
      <c r="DV2423"/>
    </row>
    <row r="2424" spans="9:126" x14ac:dyDescent="0.25">
      <c r="I2424"/>
      <c r="J2424"/>
      <c r="K2424"/>
      <c r="DV2424"/>
    </row>
    <row r="2425" spans="9:126" x14ac:dyDescent="0.25">
      <c r="I2425"/>
      <c r="J2425"/>
      <c r="K2425"/>
      <c r="DV2425"/>
    </row>
    <row r="2426" spans="9:126" x14ac:dyDescent="0.25">
      <c r="I2426"/>
      <c r="J2426"/>
      <c r="K2426"/>
      <c r="DV2426"/>
    </row>
    <row r="2427" spans="9:126" x14ac:dyDescent="0.25">
      <c r="I2427"/>
      <c r="J2427"/>
      <c r="K2427"/>
      <c r="DV2427"/>
    </row>
    <row r="2428" spans="9:126" x14ac:dyDescent="0.25">
      <c r="I2428"/>
      <c r="J2428"/>
      <c r="K2428"/>
      <c r="DV2428"/>
    </row>
    <row r="2429" spans="9:126" x14ac:dyDescent="0.25">
      <c r="I2429"/>
      <c r="J2429"/>
      <c r="K2429"/>
      <c r="DV2429"/>
    </row>
    <row r="2430" spans="9:126" x14ac:dyDescent="0.25">
      <c r="I2430"/>
      <c r="J2430"/>
      <c r="K2430"/>
      <c r="DV2430"/>
    </row>
    <row r="2431" spans="9:126" x14ac:dyDescent="0.25">
      <c r="I2431"/>
      <c r="J2431"/>
      <c r="K2431"/>
      <c r="DV2431"/>
    </row>
    <row r="2432" spans="9:126" x14ac:dyDescent="0.25">
      <c r="I2432"/>
      <c r="J2432"/>
      <c r="K2432"/>
      <c r="DV2432"/>
    </row>
    <row r="2433" spans="9:126" x14ac:dyDescent="0.25">
      <c r="I2433"/>
      <c r="J2433"/>
      <c r="K2433"/>
      <c r="DV2433"/>
    </row>
    <row r="2434" spans="9:126" x14ac:dyDescent="0.25">
      <c r="I2434"/>
      <c r="J2434"/>
      <c r="K2434"/>
      <c r="DV2434"/>
    </row>
    <row r="2435" spans="9:126" x14ac:dyDescent="0.25">
      <c r="I2435"/>
      <c r="J2435"/>
      <c r="K2435"/>
      <c r="DV2435"/>
    </row>
    <row r="2436" spans="9:126" x14ac:dyDescent="0.25">
      <c r="I2436"/>
      <c r="J2436"/>
      <c r="K2436"/>
      <c r="DV2436"/>
    </row>
    <row r="2437" spans="9:126" x14ac:dyDescent="0.25">
      <c r="I2437"/>
      <c r="J2437"/>
      <c r="K2437"/>
      <c r="DV2437"/>
    </row>
    <row r="2438" spans="9:126" x14ac:dyDescent="0.25">
      <c r="I2438"/>
      <c r="J2438"/>
      <c r="K2438"/>
      <c r="DV2438"/>
    </row>
    <row r="2439" spans="9:126" x14ac:dyDescent="0.25">
      <c r="I2439"/>
      <c r="J2439"/>
      <c r="K2439"/>
      <c r="DV2439"/>
    </row>
    <row r="2440" spans="9:126" x14ac:dyDescent="0.25">
      <c r="I2440"/>
      <c r="J2440"/>
      <c r="K2440"/>
      <c r="DV2440"/>
    </row>
    <row r="2441" spans="9:126" x14ac:dyDescent="0.25">
      <c r="I2441"/>
      <c r="J2441"/>
      <c r="K2441"/>
      <c r="DV2441"/>
    </row>
    <row r="2442" spans="9:126" x14ac:dyDescent="0.25">
      <c r="I2442"/>
      <c r="J2442"/>
      <c r="K2442"/>
      <c r="DV2442"/>
    </row>
    <row r="2443" spans="9:126" x14ac:dyDescent="0.25">
      <c r="I2443"/>
      <c r="J2443"/>
      <c r="K2443"/>
      <c r="DV2443"/>
    </row>
    <row r="2444" spans="9:126" x14ac:dyDescent="0.25">
      <c r="I2444"/>
      <c r="J2444"/>
      <c r="K2444"/>
      <c r="DV2444"/>
    </row>
    <row r="2445" spans="9:126" x14ac:dyDescent="0.25">
      <c r="I2445"/>
      <c r="J2445"/>
      <c r="K2445"/>
      <c r="DV2445"/>
    </row>
    <row r="2446" spans="9:126" x14ac:dyDescent="0.25">
      <c r="I2446"/>
      <c r="J2446"/>
      <c r="K2446"/>
      <c r="DV2446"/>
    </row>
    <row r="2447" spans="9:126" x14ac:dyDescent="0.25">
      <c r="I2447"/>
      <c r="J2447"/>
      <c r="K2447"/>
      <c r="DV2447"/>
    </row>
    <row r="2448" spans="9:126" x14ac:dyDescent="0.25">
      <c r="I2448"/>
      <c r="J2448"/>
      <c r="K2448"/>
      <c r="DV2448"/>
    </row>
    <row r="2449" spans="9:126" x14ac:dyDescent="0.25">
      <c r="I2449"/>
      <c r="J2449"/>
      <c r="K2449"/>
      <c r="DV2449"/>
    </row>
    <row r="2450" spans="9:126" x14ac:dyDescent="0.25">
      <c r="I2450"/>
      <c r="J2450"/>
      <c r="K2450"/>
      <c r="DV2450"/>
    </row>
    <row r="2451" spans="9:126" x14ac:dyDescent="0.25">
      <c r="I2451"/>
      <c r="J2451"/>
      <c r="K2451"/>
      <c r="DV2451"/>
    </row>
    <row r="2452" spans="9:126" x14ac:dyDescent="0.25">
      <c r="I2452"/>
      <c r="J2452"/>
      <c r="K2452"/>
      <c r="DV2452"/>
    </row>
    <row r="2453" spans="9:126" x14ac:dyDescent="0.25">
      <c r="I2453"/>
      <c r="J2453"/>
      <c r="K2453"/>
      <c r="DV2453"/>
    </row>
    <row r="2454" spans="9:126" x14ac:dyDescent="0.25">
      <c r="I2454"/>
      <c r="J2454"/>
      <c r="K2454"/>
      <c r="DV2454"/>
    </row>
    <row r="2455" spans="9:126" x14ac:dyDescent="0.25">
      <c r="I2455"/>
      <c r="J2455"/>
      <c r="K2455"/>
      <c r="DV2455"/>
    </row>
    <row r="2456" spans="9:126" x14ac:dyDescent="0.25">
      <c r="I2456"/>
      <c r="J2456"/>
      <c r="K2456"/>
      <c r="DV2456"/>
    </row>
    <row r="2457" spans="9:126" x14ac:dyDescent="0.25">
      <c r="I2457"/>
      <c r="J2457"/>
      <c r="K2457"/>
      <c r="DV2457"/>
    </row>
    <row r="2458" spans="9:126" x14ac:dyDescent="0.25">
      <c r="I2458"/>
      <c r="J2458"/>
      <c r="K2458"/>
      <c r="DV2458"/>
    </row>
    <row r="2459" spans="9:126" x14ac:dyDescent="0.25">
      <c r="I2459"/>
      <c r="J2459"/>
      <c r="K2459"/>
      <c r="DV2459"/>
    </row>
    <row r="2460" spans="9:126" x14ac:dyDescent="0.25">
      <c r="I2460"/>
      <c r="J2460"/>
      <c r="K2460"/>
      <c r="DV2460"/>
    </row>
    <row r="2461" spans="9:126" x14ac:dyDescent="0.25">
      <c r="I2461"/>
      <c r="J2461"/>
      <c r="K2461"/>
      <c r="DV2461"/>
    </row>
    <row r="2462" spans="9:126" x14ac:dyDescent="0.25">
      <c r="I2462"/>
      <c r="J2462"/>
      <c r="K2462"/>
      <c r="DV2462"/>
    </row>
    <row r="2463" spans="9:126" x14ac:dyDescent="0.25">
      <c r="I2463"/>
      <c r="J2463"/>
      <c r="K2463"/>
      <c r="DV2463"/>
    </row>
    <row r="2464" spans="9:126" x14ac:dyDescent="0.25">
      <c r="I2464"/>
      <c r="J2464"/>
      <c r="K2464"/>
      <c r="DV2464"/>
    </row>
    <row r="2465" spans="9:126" x14ac:dyDescent="0.25">
      <c r="I2465"/>
      <c r="J2465"/>
      <c r="K2465"/>
      <c r="DV2465"/>
    </row>
    <row r="2466" spans="9:126" x14ac:dyDescent="0.25">
      <c r="I2466"/>
      <c r="J2466"/>
      <c r="K2466"/>
      <c r="DV2466"/>
    </row>
    <row r="2467" spans="9:126" x14ac:dyDescent="0.25">
      <c r="I2467"/>
      <c r="J2467"/>
      <c r="K2467"/>
      <c r="DV2467"/>
    </row>
    <row r="2468" spans="9:126" x14ac:dyDescent="0.25">
      <c r="I2468"/>
      <c r="J2468"/>
      <c r="K2468"/>
      <c r="DV2468"/>
    </row>
    <row r="2469" spans="9:126" x14ac:dyDescent="0.25">
      <c r="I2469"/>
      <c r="J2469"/>
      <c r="K2469"/>
      <c r="DV2469"/>
    </row>
    <row r="2470" spans="9:126" x14ac:dyDescent="0.25">
      <c r="I2470"/>
      <c r="J2470"/>
      <c r="K2470"/>
      <c r="DV2470"/>
    </row>
    <row r="2471" spans="9:126" x14ac:dyDescent="0.25">
      <c r="I2471"/>
      <c r="J2471"/>
      <c r="K2471"/>
      <c r="DV2471"/>
    </row>
    <row r="2472" spans="9:126" x14ac:dyDescent="0.25">
      <c r="I2472"/>
      <c r="J2472"/>
      <c r="K2472"/>
      <c r="DV2472"/>
    </row>
    <row r="2473" spans="9:126" x14ac:dyDescent="0.25">
      <c r="I2473"/>
      <c r="J2473"/>
      <c r="K2473"/>
      <c r="DV2473"/>
    </row>
    <row r="2474" spans="9:126" x14ac:dyDescent="0.25">
      <c r="I2474"/>
      <c r="J2474"/>
      <c r="K2474"/>
      <c r="DV2474"/>
    </row>
    <row r="2475" spans="9:126" x14ac:dyDescent="0.25">
      <c r="I2475"/>
      <c r="J2475"/>
      <c r="K2475"/>
      <c r="DV2475"/>
    </row>
    <row r="2476" spans="9:126" x14ac:dyDescent="0.25">
      <c r="I2476"/>
      <c r="J2476"/>
      <c r="K2476"/>
      <c r="DV2476"/>
    </row>
    <row r="2477" spans="9:126" x14ac:dyDescent="0.25">
      <c r="I2477"/>
      <c r="J2477"/>
      <c r="K2477"/>
      <c r="DV2477"/>
    </row>
    <row r="2478" spans="9:126" x14ac:dyDescent="0.25">
      <c r="I2478"/>
      <c r="J2478"/>
      <c r="K2478"/>
      <c r="DV2478"/>
    </row>
    <row r="2479" spans="9:126" x14ac:dyDescent="0.25">
      <c r="I2479"/>
      <c r="J2479"/>
      <c r="K2479"/>
      <c r="DV2479"/>
    </row>
    <row r="2480" spans="9:126" x14ac:dyDescent="0.25">
      <c r="I2480"/>
      <c r="J2480"/>
      <c r="K2480"/>
      <c r="DV2480"/>
    </row>
    <row r="2481" spans="9:126" x14ac:dyDescent="0.25">
      <c r="I2481"/>
      <c r="J2481"/>
      <c r="K2481"/>
      <c r="DV2481"/>
    </row>
    <row r="2482" spans="9:126" x14ac:dyDescent="0.25">
      <c r="I2482"/>
      <c r="J2482"/>
      <c r="K2482"/>
      <c r="DV2482"/>
    </row>
    <row r="2483" spans="9:126" x14ac:dyDescent="0.25">
      <c r="I2483"/>
      <c r="J2483"/>
      <c r="K2483"/>
      <c r="DV2483"/>
    </row>
    <row r="2484" spans="9:126" x14ac:dyDescent="0.25">
      <c r="I2484"/>
      <c r="J2484"/>
      <c r="K2484"/>
      <c r="DV2484"/>
    </row>
    <row r="2485" spans="9:126" x14ac:dyDescent="0.25">
      <c r="I2485"/>
      <c r="J2485"/>
      <c r="K2485"/>
      <c r="DV2485"/>
    </row>
    <row r="2486" spans="9:126" x14ac:dyDescent="0.25">
      <c r="I2486"/>
      <c r="J2486"/>
      <c r="K2486"/>
      <c r="DV2486"/>
    </row>
    <row r="2487" spans="9:126" x14ac:dyDescent="0.25">
      <c r="I2487"/>
      <c r="J2487"/>
      <c r="K2487"/>
      <c r="DV2487"/>
    </row>
    <row r="2488" spans="9:126" x14ac:dyDescent="0.25">
      <c r="I2488"/>
      <c r="J2488"/>
      <c r="K2488"/>
      <c r="DV2488"/>
    </row>
    <row r="2489" spans="9:126" x14ac:dyDescent="0.25">
      <c r="I2489"/>
      <c r="J2489"/>
      <c r="K2489"/>
      <c r="DV2489"/>
    </row>
    <row r="2490" spans="9:126" x14ac:dyDescent="0.25">
      <c r="I2490"/>
      <c r="J2490"/>
      <c r="K2490"/>
      <c r="DV2490"/>
    </row>
    <row r="2491" spans="9:126" x14ac:dyDescent="0.25">
      <c r="I2491"/>
      <c r="J2491"/>
      <c r="K2491"/>
      <c r="DV2491"/>
    </row>
    <row r="2492" spans="9:126" x14ac:dyDescent="0.25">
      <c r="I2492"/>
      <c r="J2492"/>
      <c r="K2492"/>
      <c r="DV2492"/>
    </row>
    <row r="2493" spans="9:126" x14ac:dyDescent="0.25">
      <c r="I2493"/>
      <c r="J2493"/>
      <c r="K2493"/>
      <c r="DV2493"/>
    </row>
    <row r="2494" spans="9:126" x14ac:dyDescent="0.25">
      <c r="I2494"/>
      <c r="J2494"/>
      <c r="K2494"/>
      <c r="DV2494"/>
    </row>
    <row r="2495" spans="9:126" x14ac:dyDescent="0.25">
      <c r="I2495"/>
      <c r="J2495"/>
      <c r="K2495"/>
      <c r="DV2495"/>
    </row>
    <row r="2496" spans="9:126" x14ac:dyDescent="0.25">
      <c r="I2496"/>
      <c r="J2496"/>
      <c r="K2496"/>
      <c r="DV2496"/>
    </row>
    <row r="2497" spans="9:126" x14ac:dyDescent="0.25">
      <c r="I2497"/>
      <c r="J2497"/>
      <c r="K2497"/>
      <c r="DV2497"/>
    </row>
    <row r="2498" spans="9:126" x14ac:dyDescent="0.25">
      <c r="I2498"/>
      <c r="J2498"/>
      <c r="K2498"/>
      <c r="DV2498"/>
    </row>
    <row r="2499" spans="9:126" x14ac:dyDescent="0.25">
      <c r="I2499"/>
      <c r="J2499"/>
      <c r="K2499"/>
      <c r="DV2499"/>
    </row>
    <row r="2500" spans="9:126" x14ac:dyDescent="0.25">
      <c r="I2500"/>
      <c r="J2500"/>
      <c r="K2500"/>
      <c r="DV2500"/>
    </row>
    <row r="2501" spans="9:126" x14ac:dyDescent="0.25">
      <c r="I2501"/>
      <c r="J2501"/>
      <c r="K2501"/>
      <c r="DV2501"/>
    </row>
    <row r="2502" spans="9:126" x14ac:dyDescent="0.25">
      <c r="I2502"/>
      <c r="J2502"/>
      <c r="K2502"/>
      <c r="DV2502"/>
    </row>
    <row r="2503" spans="9:126" x14ac:dyDescent="0.25">
      <c r="I2503"/>
      <c r="J2503"/>
      <c r="K2503"/>
      <c r="DV2503"/>
    </row>
    <row r="2504" spans="9:126" x14ac:dyDescent="0.25">
      <c r="I2504"/>
      <c r="J2504"/>
      <c r="K2504"/>
      <c r="DV2504"/>
    </row>
    <row r="2505" spans="9:126" x14ac:dyDescent="0.25">
      <c r="I2505"/>
      <c r="J2505"/>
      <c r="K2505"/>
      <c r="DV2505"/>
    </row>
    <row r="2506" spans="9:126" x14ac:dyDescent="0.25">
      <c r="I2506"/>
      <c r="J2506"/>
      <c r="K2506"/>
      <c r="DV2506"/>
    </row>
    <row r="2507" spans="9:126" x14ac:dyDescent="0.25">
      <c r="I2507"/>
      <c r="J2507"/>
      <c r="K2507"/>
      <c r="DV2507"/>
    </row>
    <row r="2508" spans="9:126" x14ac:dyDescent="0.25">
      <c r="I2508"/>
      <c r="J2508"/>
      <c r="K2508"/>
      <c r="DV2508"/>
    </row>
    <row r="2509" spans="9:126" x14ac:dyDescent="0.25">
      <c r="I2509"/>
      <c r="J2509"/>
      <c r="K2509"/>
      <c r="DV2509"/>
    </row>
    <row r="2510" spans="9:126" x14ac:dyDescent="0.25">
      <c r="I2510"/>
      <c r="J2510"/>
      <c r="K2510"/>
      <c r="DV2510"/>
    </row>
    <row r="2511" spans="9:126" x14ac:dyDescent="0.25">
      <c r="I2511"/>
      <c r="J2511"/>
      <c r="K2511"/>
      <c r="DV2511"/>
    </row>
    <row r="2512" spans="9:126" x14ac:dyDescent="0.25">
      <c r="I2512"/>
      <c r="J2512"/>
      <c r="K2512"/>
      <c r="DV2512"/>
    </row>
    <row r="2513" spans="9:126" x14ac:dyDescent="0.25">
      <c r="I2513"/>
      <c r="J2513"/>
      <c r="K2513"/>
      <c r="DV2513"/>
    </row>
    <row r="2514" spans="9:126" x14ac:dyDescent="0.25">
      <c r="I2514"/>
      <c r="J2514"/>
      <c r="K2514"/>
      <c r="DV2514"/>
    </row>
    <row r="2515" spans="9:126" x14ac:dyDescent="0.25">
      <c r="I2515"/>
      <c r="J2515"/>
      <c r="K2515"/>
      <c r="DV2515"/>
    </row>
    <row r="2516" spans="9:126" x14ac:dyDescent="0.25">
      <c r="I2516"/>
      <c r="J2516"/>
      <c r="K2516"/>
      <c r="DV2516"/>
    </row>
    <row r="2517" spans="9:126" x14ac:dyDescent="0.25">
      <c r="I2517"/>
      <c r="J2517"/>
      <c r="K2517"/>
      <c r="DV2517"/>
    </row>
    <row r="2518" spans="9:126" x14ac:dyDescent="0.25">
      <c r="I2518"/>
      <c r="J2518"/>
      <c r="K2518"/>
      <c r="DV2518"/>
    </row>
    <row r="2519" spans="9:126" x14ac:dyDescent="0.25">
      <c r="I2519"/>
      <c r="J2519"/>
      <c r="K2519"/>
      <c r="DV2519"/>
    </row>
    <row r="2520" spans="9:126" x14ac:dyDescent="0.25">
      <c r="I2520"/>
      <c r="J2520"/>
      <c r="K2520"/>
      <c r="DV2520"/>
    </row>
    <row r="2521" spans="9:126" x14ac:dyDescent="0.25">
      <c r="I2521"/>
      <c r="J2521"/>
      <c r="K2521"/>
      <c r="DV2521"/>
    </row>
    <row r="2522" spans="9:126" x14ac:dyDescent="0.25">
      <c r="I2522"/>
      <c r="J2522"/>
      <c r="K2522"/>
      <c r="DV2522"/>
    </row>
    <row r="2523" spans="9:126" x14ac:dyDescent="0.25">
      <c r="I2523"/>
      <c r="J2523"/>
      <c r="K2523"/>
      <c r="DV2523"/>
    </row>
    <row r="2524" spans="9:126" x14ac:dyDescent="0.25">
      <c r="I2524"/>
      <c r="J2524"/>
      <c r="K2524"/>
      <c r="DV2524"/>
    </row>
    <row r="2525" spans="9:126" x14ac:dyDescent="0.25">
      <c r="I2525"/>
      <c r="J2525"/>
      <c r="K2525"/>
      <c r="DV2525"/>
    </row>
    <row r="2526" spans="9:126" x14ac:dyDescent="0.25">
      <c r="I2526"/>
      <c r="J2526"/>
      <c r="K2526"/>
      <c r="DV2526"/>
    </row>
    <row r="2527" spans="9:126" x14ac:dyDescent="0.25">
      <c r="I2527"/>
      <c r="J2527"/>
      <c r="K2527"/>
      <c r="DV2527"/>
    </row>
    <row r="2528" spans="9:126" x14ac:dyDescent="0.25">
      <c r="I2528"/>
      <c r="J2528"/>
      <c r="K2528"/>
      <c r="DV2528"/>
    </row>
    <row r="2529" spans="9:126" x14ac:dyDescent="0.25">
      <c r="I2529"/>
      <c r="J2529"/>
      <c r="K2529"/>
      <c r="DV2529"/>
    </row>
    <row r="2530" spans="9:126" x14ac:dyDescent="0.25">
      <c r="I2530"/>
      <c r="J2530"/>
      <c r="K2530"/>
      <c r="DV2530"/>
    </row>
    <row r="2531" spans="9:126" x14ac:dyDescent="0.25">
      <c r="I2531"/>
      <c r="J2531"/>
      <c r="K2531"/>
      <c r="DV2531"/>
    </row>
    <row r="2532" spans="9:126" x14ac:dyDescent="0.25">
      <c r="I2532"/>
      <c r="J2532"/>
      <c r="K2532"/>
      <c r="DV2532"/>
    </row>
    <row r="2533" spans="9:126" x14ac:dyDescent="0.25">
      <c r="I2533"/>
      <c r="J2533"/>
      <c r="K2533"/>
      <c r="DV2533"/>
    </row>
    <row r="2534" spans="9:126" x14ac:dyDescent="0.25">
      <c r="I2534"/>
      <c r="J2534"/>
      <c r="K2534"/>
      <c r="DV2534"/>
    </row>
    <row r="2535" spans="9:126" x14ac:dyDescent="0.25">
      <c r="I2535"/>
      <c r="J2535"/>
      <c r="K2535"/>
      <c r="DV2535"/>
    </row>
    <row r="2536" spans="9:126" x14ac:dyDescent="0.25">
      <c r="I2536"/>
      <c r="J2536"/>
      <c r="K2536"/>
      <c r="DV2536"/>
    </row>
    <row r="2537" spans="9:126" x14ac:dyDescent="0.25">
      <c r="I2537"/>
      <c r="J2537"/>
      <c r="K2537"/>
      <c r="DV2537"/>
    </row>
    <row r="2538" spans="9:126" x14ac:dyDescent="0.25">
      <c r="I2538"/>
      <c r="J2538"/>
      <c r="K2538"/>
      <c r="DV2538"/>
    </row>
    <row r="2539" spans="9:126" x14ac:dyDescent="0.25">
      <c r="I2539"/>
      <c r="J2539"/>
      <c r="K2539"/>
      <c r="DV2539"/>
    </row>
    <row r="2540" spans="9:126" x14ac:dyDescent="0.25">
      <c r="I2540"/>
      <c r="J2540"/>
      <c r="K2540"/>
      <c r="DV2540"/>
    </row>
    <row r="2541" spans="9:126" x14ac:dyDescent="0.25">
      <c r="I2541"/>
      <c r="J2541"/>
      <c r="K2541"/>
      <c r="DV2541"/>
    </row>
    <row r="2542" spans="9:126" x14ac:dyDescent="0.25">
      <c r="I2542"/>
      <c r="J2542"/>
      <c r="K2542"/>
      <c r="DV2542"/>
    </row>
    <row r="2543" spans="9:126" x14ac:dyDescent="0.25">
      <c r="I2543"/>
      <c r="J2543"/>
      <c r="K2543"/>
      <c r="DV2543"/>
    </row>
    <row r="2544" spans="9:126" x14ac:dyDescent="0.25">
      <c r="I2544"/>
      <c r="J2544"/>
      <c r="K2544"/>
      <c r="DV2544"/>
    </row>
    <row r="2545" spans="9:126" x14ac:dyDescent="0.25">
      <c r="I2545"/>
      <c r="J2545"/>
      <c r="K2545"/>
      <c r="DV2545"/>
    </row>
    <row r="2546" spans="9:126" x14ac:dyDescent="0.25">
      <c r="I2546"/>
      <c r="J2546"/>
      <c r="K2546"/>
      <c r="DV2546"/>
    </row>
    <row r="2547" spans="9:126" x14ac:dyDescent="0.25">
      <c r="I2547"/>
      <c r="J2547"/>
      <c r="K2547"/>
      <c r="DV2547"/>
    </row>
    <row r="2548" spans="9:126" x14ac:dyDescent="0.25">
      <c r="I2548"/>
      <c r="J2548"/>
      <c r="K2548"/>
      <c r="DV2548"/>
    </row>
    <row r="2549" spans="9:126" x14ac:dyDescent="0.25">
      <c r="I2549"/>
      <c r="J2549"/>
      <c r="K2549"/>
      <c r="DV2549"/>
    </row>
    <row r="2550" spans="9:126" x14ac:dyDescent="0.25">
      <c r="I2550"/>
      <c r="J2550"/>
      <c r="K2550"/>
      <c r="DV2550"/>
    </row>
    <row r="2551" spans="9:126" x14ac:dyDescent="0.25">
      <c r="I2551"/>
      <c r="J2551"/>
      <c r="K2551"/>
      <c r="DV2551"/>
    </row>
    <row r="2552" spans="9:126" x14ac:dyDescent="0.25">
      <c r="I2552"/>
      <c r="J2552"/>
      <c r="K2552"/>
      <c r="DV2552"/>
    </row>
    <row r="2553" spans="9:126" x14ac:dyDescent="0.25">
      <c r="I2553"/>
      <c r="J2553"/>
      <c r="K2553"/>
      <c r="DV2553"/>
    </row>
    <row r="2554" spans="9:126" x14ac:dyDescent="0.25">
      <c r="I2554"/>
      <c r="J2554"/>
      <c r="K2554"/>
      <c r="DV2554"/>
    </row>
    <row r="2555" spans="9:126" x14ac:dyDescent="0.25">
      <c r="I2555"/>
      <c r="J2555"/>
      <c r="K2555"/>
      <c r="DV2555"/>
    </row>
    <row r="2556" spans="9:126" x14ac:dyDescent="0.25">
      <c r="I2556"/>
      <c r="J2556"/>
      <c r="K2556"/>
      <c r="DV2556"/>
    </row>
    <row r="2557" spans="9:126" x14ac:dyDescent="0.25">
      <c r="I2557"/>
      <c r="J2557"/>
      <c r="K2557"/>
      <c r="DV2557"/>
    </row>
    <row r="2558" spans="9:126" x14ac:dyDescent="0.25">
      <c r="I2558"/>
      <c r="J2558"/>
      <c r="K2558"/>
      <c r="DV2558"/>
    </row>
    <row r="2559" spans="9:126" x14ac:dyDescent="0.25">
      <c r="I2559"/>
      <c r="J2559"/>
      <c r="K2559"/>
      <c r="DV2559"/>
    </row>
    <row r="2560" spans="9:126" x14ac:dyDescent="0.25">
      <c r="I2560"/>
      <c r="J2560"/>
      <c r="K2560"/>
      <c r="DV2560"/>
    </row>
    <row r="2561" spans="9:126" x14ac:dyDescent="0.25">
      <c r="I2561"/>
      <c r="J2561"/>
      <c r="K2561"/>
      <c r="DV2561"/>
    </row>
    <row r="2562" spans="9:126" x14ac:dyDescent="0.25">
      <c r="I2562"/>
      <c r="J2562"/>
      <c r="K2562"/>
      <c r="DV2562"/>
    </row>
    <row r="2563" spans="9:126" x14ac:dyDescent="0.25">
      <c r="I2563"/>
      <c r="J2563"/>
      <c r="K2563"/>
      <c r="DV2563"/>
    </row>
    <row r="2564" spans="9:126" x14ac:dyDescent="0.25">
      <c r="I2564"/>
      <c r="J2564"/>
      <c r="K2564"/>
      <c r="DV2564"/>
    </row>
    <row r="2565" spans="9:126" x14ac:dyDescent="0.25">
      <c r="I2565"/>
      <c r="J2565"/>
      <c r="K2565"/>
      <c r="DV2565"/>
    </row>
    <row r="2566" spans="9:126" x14ac:dyDescent="0.25">
      <c r="I2566"/>
      <c r="J2566"/>
      <c r="K2566"/>
      <c r="DV2566"/>
    </row>
    <row r="2567" spans="9:126" x14ac:dyDescent="0.25">
      <c r="I2567"/>
      <c r="J2567"/>
      <c r="K2567"/>
      <c r="DV2567"/>
    </row>
    <row r="2568" spans="9:126" x14ac:dyDescent="0.25">
      <c r="I2568"/>
      <c r="J2568"/>
      <c r="K2568"/>
      <c r="DV2568"/>
    </row>
    <row r="2569" spans="9:126" x14ac:dyDescent="0.25">
      <c r="I2569"/>
      <c r="J2569"/>
      <c r="K2569"/>
      <c r="DV2569"/>
    </row>
    <row r="2570" spans="9:126" x14ac:dyDescent="0.25">
      <c r="I2570"/>
      <c r="J2570"/>
      <c r="K2570"/>
      <c r="DV2570"/>
    </row>
    <row r="2571" spans="9:126" x14ac:dyDescent="0.25">
      <c r="I2571"/>
      <c r="J2571"/>
      <c r="K2571"/>
      <c r="DV2571"/>
    </row>
    <row r="2572" spans="9:126" x14ac:dyDescent="0.25">
      <c r="I2572"/>
      <c r="J2572"/>
      <c r="K2572"/>
      <c r="DV2572"/>
    </row>
    <row r="2573" spans="9:126" x14ac:dyDescent="0.25">
      <c r="I2573"/>
      <c r="J2573"/>
      <c r="K2573"/>
      <c r="DV2573"/>
    </row>
    <row r="2574" spans="9:126" x14ac:dyDescent="0.25">
      <c r="I2574"/>
      <c r="J2574"/>
      <c r="K2574"/>
      <c r="DV2574"/>
    </row>
    <row r="2575" spans="9:126" x14ac:dyDescent="0.25">
      <c r="I2575"/>
      <c r="J2575"/>
      <c r="K2575"/>
      <c r="DV2575"/>
    </row>
    <row r="2576" spans="9:126" x14ac:dyDescent="0.25">
      <c r="I2576"/>
      <c r="J2576"/>
      <c r="K2576"/>
      <c r="DV2576"/>
    </row>
    <row r="2577" spans="9:126" x14ac:dyDescent="0.25">
      <c r="I2577"/>
      <c r="J2577"/>
      <c r="K2577"/>
      <c r="DV2577"/>
    </row>
    <row r="2578" spans="9:126" x14ac:dyDescent="0.25">
      <c r="I2578"/>
      <c r="J2578"/>
      <c r="K2578"/>
      <c r="DV2578"/>
    </row>
    <row r="2579" spans="9:126" x14ac:dyDescent="0.25">
      <c r="I2579"/>
      <c r="J2579"/>
      <c r="K2579"/>
      <c r="DV2579"/>
    </row>
    <row r="2580" spans="9:126" x14ac:dyDescent="0.25">
      <c r="I2580"/>
      <c r="J2580"/>
      <c r="K2580"/>
      <c r="DV2580"/>
    </row>
    <row r="2581" spans="9:126" x14ac:dyDescent="0.25">
      <c r="I2581"/>
      <c r="J2581"/>
      <c r="K2581"/>
      <c r="DV2581"/>
    </row>
    <row r="2582" spans="9:126" x14ac:dyDescent="0.25">
      <c r="I2582"/>
      <c r="J2582"/>
      <c r="K2582"/>
      <c r="DV2582"/>
    </row>
    <row r="2583" spans="9:126" x14ac:dyDescent="0.25">
      <c r="I2583"/>
      <c r="J2583"/>
      <c r="K2583"/>
      <c r="DV2583"/>
    </row>
    <row r="2584" spans="9:126" x14ac:dyDescent="0.25">
      <c r="I2584"/>
      <c r="J2584"/>
      <c r="K2584"/>
      <c r="DV2584"/>
    </row>
    <row r="2585" spans="9:126" x14ac:dyDescent="0.25">
      <c r="I2585"/>
      <c r="J2585"/>
      <c r="K2585"/>
      <c r="DV2585"/>
    </row>
    <row r="2586" spans="9:126" x14ac:dyDescent="0.25">
      <c r="I2586"/>
      <c r="J2586"/>
      <c r="K2586"/>
      <c r="DV2586"/>
    </row>
    <row r="2587" spans="9:126" x14ac:dyDescent="0.25">
      <c r="I2587"/>
      <c r="J2587"/>
      <c r="K2587"/>
      <c r="DV2587"/>
    </row>
    <row r="2588" spans="9:126" x14ac:dyDescent="0.25">
      <c r="I2588"/>
      <c r="J2588"/>
      <c r="K2588"/>
      <c r="DV2588"/>
    </row>
    <row r="2589" spans="9:126" x14ac:dyDescent="0.25">
      <c r="I2589"/>
      <c r="J2589"/>
      <c r="K2589"/>
      <c r="DV2589"/>
    </row>
    <row r="2590" spans="9:126" x14ac:dyDescent="0.25">
      <c r="I2590"/>
      <c r="J2590"/>
      <c r="K2590"/>
      <c r="DV2590"/>
    </row>
    <row r="2591" spans="9:126" x14ac:dyDescent="0.25">
      <c r="I2591"/>
      <c r="J2591"/>
      <c r="K2591"/>
      <c r="DV2591"/>
    </row>
    <row r="2592" spans="9:126" x14ac:dyDescent="0.25">
      <c r="I2592"/>
      <c r="J2592"/>
      <c r="K2592"/>
      <c r="DV2592"/>
    </row>
    <row r="2593" spans="9:126" x14ac:dyDescent="0.25">
      <c r="I2593"/>
      <c r="J2593"/>
      <c r="K2593"/>
      <c r="DV2593"/>
    </row>
    <row r="2594" spans="9:126" x14ac:dyDescent="0.25">
      <c r="I2594"/>
      <c r="J2594"/>
      <c r="K2594"/>
      <c r="DV2594"/>
    </row>
    <row r="2595" spans="9:126" x14ac:dyDescent="0.25">
      <c r="DV2595"/>
    </row>
    <row r="2596" spans="9:126" x14ac:dyDescent="0.25">
      <c r="DV2596"/>
    </row>
    <row r="2597" spans="9:126" x14ac:dyDescent="0.25">
      <c r="DV2597"/>
    </row>
    <row r="2598" spans="9:126" x14ac:dyDescent="0.25">
      <c r="DV2598"/>
    </row>
    <row r="2599" spans="9:126" x14ac:dyDescent="0.25">
      <c r="DV2599"/>
    </row>
    <row r="2600" spans="9:126" x14ac:dyDescent="0.25">
      <c r="DV2600"/>
    </row>
    <row r="2601" spans="9:126" x14ac:dyDescent="0.25">
      <c r="DV2601"/>
    </row>
    <row r="2602" spans="9:126" x14ac:dyDescent="0.25">
      <c r="DV2602"/>
    </row>
    <row r="2603" spans="9:126" x14ac:dyDescent="0.25">
      <c r="DV2603"/>
    </row>
    <row r="2604" spans="9:126" x14ac:dyDescent="0.25">
      <c r="DV2604"/>
    </row>
    <row r="2605" spans="9:126" x14ac:dyDescent="0.25">
      <c r="DV2605"/>
    </row>
    <row r="2606" spans="9:126" x14ac:dyDescent="0.25">
      <c r="DV2606"/>
    </row>
    <row r="2607" spans="9:126" x14ac:dyDescent="0.25">
      <c r="DV2607"/>
    </row>
    <row r="2608" spans="9:126" x14ac:dyDescent="0.25">
      <c r="DV2608"/>
    </row>
    <row r="2609" spans="126:126" x14ac:dyDescent="0.25">
      <c r="DV2609"/>
    </row>
    <row r="2610" spans="126:126" x14ac:dyDescent="0.25">
      <c r="DV2610"/>
    </row>
    <row r="2611" spans="126:126" x14ac:dyDescent="0.25">
      <c r="DV2611"/>
    </row>
    <row r="2612" spans="126:126" x14ac:dyDescent="0.25">
      <c r="DV2612"/>
    </row>
    <row r="2613" spans="126:126" x14ac:dyDescent="0.25">
      <c r="DV2613"/>
    </row>
    <row r="2614" spans="126:126" x14ac:dyDescent="0.25">
      <c r="DV2614"/>
    </row>
    <row r="2615" spans="126:126" x14ac:dyDescent="0.25">
      <c r="DV2615"/>
    </row>
    <row r="2616" spans="126:126" x14ac:dyDescent="0.25">
      <c r="DV2616"/>
    </row>
    <row r="2617" spans="126:126" x14ac:dyDescent="0.25">
      <c r="DV2617"/>
    </row>
    <row r="2618" spans="126:126" x14ac:dyDescent="0.25">
      <c r="DV2618"/>
    </row>
    <row r="2619" spans="126:126" x14ac:dyDescent="0.25">
      <c r="DV2619"/>
    </row>
    <row r="2620" spans="126:126" x14ac:dyDescent="0.25">
      <c r="DV2620"/>
    </row>
    <row r="2621" spans="126:126" x14ac:dyDescent="0.25">
      <c r="DV2621"/>
    </row>
    <row r="2622" spans="126:126" x14ac:dyDescent="0.25">
      <c r="DV2622"/>
    </row>
    <row r="2623" spans="126:126" x14ac:dyDescent="0.25">
      <c r="DV2623"/>
    </row>
    <row r="2624" spans="126:126" x14ac:dyDescent="0.25">
      <c r="DV2624"/>
    </row>
    <row r="2625" spans="126:126" x14ac:dyDescent="0.25">
      <c r="DV2625"/>
    </row>
    <row r="2626" spans="126:126" x14ac:dyDescent="0.25">
      <c r="DV2626"/>
    </row>
    <row r="2627" spans="126:126" x14ac:dyDescent="0.25">
      <c r="DV2627"/>
    </row>
    <row r="2628" spans="126:126" x14ac:dyDescent="0.25">
      <c r="DV2628"/>
    </row>
    <row r="2629" spans="126:126" x14ac:dyDescent="0.25">
      <c r="DV2629"/>
    </row>
    <row r="2630" spans="126:126" x14ac:dyDescent="0.25">
      <c r="DV2630"/>
    </row>
    <row r="2631" spans="126:126" x14ac:dyDescent="0.25">
      <c r="DV2631"/>
    </row>
    <row r="2632" spans="126:126" x14ac:dyDescent="0.25">
      <c r="DV2632"/>
    </row>
    <row r="2633" spans="126:126" x14ac:dyDescent="0.25">
      <c r="DV2633"/>
    </row>
    <row r="2634" spans="126:126" x14ac:dyDescent="0.25">
      <c r="DV2634"/>
    </row>
    <row r="2635" spans="126:126" x14ac:dyDescent="0.25">
      <c r="DV2635"/>
    </row>
    <row r="2636" spans="126:126" x14ac:dyDescent="0.25">
      <c r="DV2636"/>
    </row>
    <row r="2637" spans="126:126" x14ac:dyDescent="0.25">
      <c r="DV2637"/>
    </row>
    <row r="2638" spans="126:126" x14ac:dyDescent="0.25">
      <c r="DV2638"/>
    </row>
    <row r="2639" spans="126:126" x14ac:dyDescent="0.25">
      <c r="DV2639"/>
    </row>
    <row r="2640" spans="126:126" x14ac:dyDescent="0.25">
      <c r="DV2640"/>
    </row>
    <row r="2641" spans="126:126" x14ac:dyDescent="0.25">
      <c r="DV2641"/>
    </row>
    <row r="2642" spans="126:126" x14ac:dyDescent="0.25">
      <c r="DV2642"/>
    </row>
    <row r="2643" spans="126:126" x14ac:dyDescent="0.25">
      <c r="DV2643"/>
    </row>
    <row r="2644" spans="126:126" x14ac:dyDescent="0.25">
      <c r="DV2644"/>
    </row>
    <row r="2645" spans="126:126" x14ac:dyDescent="0.25">
      <c r="DV2645"/>
    </row>
    <row r="2646" spans="126:126" x14ac:dyDescent="0.25">
      <c r="DV2646"/>
    </row>
    <row r="2647" spans="126:126" x14ac:dyDescent="0.25">
      <c r="DV2647"/>
    </row>
    <row r="2648" spans="126:126" x14ac:dyDescent="0.25">
      <c r="DV2648"/>
    </row>
    <row r="2649" spans="126:126" x14ac:dyDescent="0.25">
      <c r="DV2649"/>
    </row>
    <row r="2650" spans="126:126" x14ac:dyDescent="0.25">
      <c r="DV2650"/>
    </row>
    <row r="2651" spans="126:126" x14ac:dyDescent="0.25">
      <c r="DV2651"/>
    </row>
    <row r="2652" spans="126:126" x14ac:dyDescent="0.25">
      <c r="DV2652"/>
    </row>
    <row r="2653" spans="126:126" x14ac:dyDescent="0.25">
      <c r="DV2653"/>
    </row>
    <row r="2654" spans="126:126" x14ac:dyDescent="0.25">
      <c r="DV2654"/>
    </row>
    <row r="2655" spans="126:126" x14ac:dyDescent="0.25">
      <c r="DV2655"/>
    </row>
    <row r="2656" spans="126:126" x14ac:dyDescent="0.25">
      <c r="DV2656"/>
    </row>
    <row r="2657" spans="126:126" x14ac:dyDescent="0.25">
      <c r="DV2657"/>
    </row>
    <row r="2658" spans="126:126" x14ac:dyDescent="0.25">
      <c r="DV2658"/>
    </row>
    <row r="2659" spans="126:126" x14ac:dyDescent="0.25">
      <c r="DV2659"/>
    </row>
    <row r="2660" spans="126:126" x14ac:dyDescent="0.25">
      <c r="DV2660"/>
    </row>
    <row r="2661" spans="126:126" x14ac:dyDescent="0.25">
      <c r="DV2661"/>
    </row>
    <row r="2662" spans="126:126" x14ac:dyDescent="0.25">
      <c r="DV2662"/>
    </row>
    <row r="2663" spans="126:126" x14ac:dyDescent="0.25">
      <c r="DV2663"/>
    </row>
    <row r="2664" spans="126:126" x14ac:dyDescent="0.25">
      <c r="DV2664"/>
    </row>
    <row r="2665" spans="126:126" x14ac:dyDescent="0.25">
      <c r="DV2665"/>
    </row>
    <row r="2666" spans="126:126" x14ac:dyDescent="0.25">
      <c r="DV2666"/>
    </row>
    <row r="2667" spans="126:126" x14ac:dyDescent="0.25">
      <c r="DV2667"/>
    </row>
    <row r="2668" spans="126:126" x14ac:dyDescent="0.25">
      <c r="DV2668"/>
    </row>
    <row r="2669" spans="126:126" x14ac:dyDescent="0.25">
      <c r="DV2669"/>
    </row>
    <row r="2670" spans="126:126" x14ac:dyDescent="0.25">
      <c r="DV2670"/>
    </row>
    <row r="2671" spans="126:126" x14ac:dyDescent="0.25">
      <c r="DV2671"/>
    </row>
    <row r="2672" spans="126:126" x14ac:dyDescent="0.25">
      <c r="DV2672"/>
    </row>
    <row r="2673" spans="126:126" x14ac:dyDescent="0.25">
      <c r="DV2673"/>
    </row>
    <row r="2674" spans="126:126" x14ac:dyDescent="0.25">
      <c r="DV2674"/>
    </row>
    <row r="2675" spans="126:126" x14ac:dyDescent="0.25">
      <c r="DV2675"/>
    </row>
    <row r="2676" spans="126:126" x14ac:dyDescent="0.25">
      <c r="DV2676"/>
    </row>
    <row r="2677" spans="126:126" x14ac:dyDescent="0.25">
      <c r="DV2677"/>
    </row>
    <row r="2678" spans="126:126" x14ac:dyDescent="0.25">
      <c r="DV2678"/>
    </row>
    <row r="2679" spans="126:126" x14ac:dyDescent="0.25">
      <c r="DV2679"/>
    </row>
    <row r="2680" spans="126:126" x14ac:dyDescent="0.25">
      <c r="DV2680"/>
    </row>
    <row r="2681" spans="126:126" x14ac:dyDescent="0.25">
      <c r="DV2681"/>
    </row>
    <row r="2682" spans="126:126" x14ac:dyDescent="0.25">
      <c r="DV2682"/>
    </row>
    <row r="2683" spans="126:126" x14ac:dyDescent="0.25">
      <c r="DV2683"/>
    </row>
    <row r="2684" spans="126:126" x14ac:dyDescent="0.25">
      <c r="DV2684"/>
    </row>
    <row r="2685" spans="126:126" x14ac:dyDescent="0.25">
      <c r="DV2685"/>
    </row>
    <row r="2686" spans="126:126" x14ac:dyDescent="0.25">
      <c r="DV2686"/>
    </row>
    <row r="2687" spans="126:126" x14ac:dyDescent="0.25">
      <c r="DV2687"/>
    </row>
    <row r="2688" spans="126:126" x14ac:dyDescent="0.25">
      <c r="DV2688"/>
    </row>
    <row r="2689" spans="126:126" x14ac:dyDescent="0.25">
      <c r="DV2689"/>
    </row>
    <row r="2690" spans="126:126" x14ac:dyDescent="0.25">
      <c r="DV2690"/>
    </row>
    <row r="2691" spans="126:126" x14ac:dyDescent="0.25">
      <c r="DV2691"/>
    </row>
    <row r="2692" spans="126:126" x14ac:dyDescent="0.25">
      <c r="DV2692"/>
    </row>
    <row r="2693" spans="126:126" x14ac:dyDescent="0.25">
      <c r="DV2693"/>
    </row>
    <row r="2694" spans="126:126" x14ac:dyDescent="0.25">
      <c r="DV2694"/>
    </row>
    <row r="2695" spans="126:126" x14ac:dyDescent="0.25">
      <c r="DV2695"/>
    </row>
    <row r="2696" spans="126:126" x14ac:dyDescent="0.25">
      <c r="DV2696"/>
    </row>
    <row r="2697" spans="126:126" x14ac:dyDescent="0.25">
      <c r="DV2697"/>
    </row>
    <row r="2698" spans="126:126" x14ac:dyDescent="0.25">
      <c r="DV2698"/>
    </row>
    <row r="2699" spans="126:126" x14ac:dyDescent="0.25">
      <c r="DV2699"/>
    </row>
    <row r="2700" spans="126:126" x14ac:dyDescent="0.25">
      <c r="DV2700"/>
    </row>
    <row r="2701" spans="126:126" x14ac:dyDescent="0.25">
      <c r="DV2701"/>
    </row>
    <row r="2702" spans="126:126" x14ac:dyDescent="0.25">
      <c r="DV2702"/>
    </row>
    <row r="2703" spans="126:126" x14ac:dyDescent="0.25">
      <c r="DV2703"/>
    </row>
    <row r="2704" spans="126:126" x14ac:dyDescent="0.25">
      <c r="DV2704"/>
    </row>
    <row r="2705" spans="126:126" x14ac:dyDescent="0.25">
      <c r="DV2705"/>
    </row>
    <row r="2706" spans="126:126" x14ac:dyDescent="0.25">
      <c r="DV2706"/>
    </row>
    <row r="2707" spans="126:126" x14ac:dyDescent="0.25">
      <c r="DV2707"/>
    </row>
    <row r="2708" spans="126:126" x14ac:dyDescent="0.25">
      <c r="DV2708"/>
    </row>
    <row r="2709" spans="126:126" x14ac:dyDescent="0.25">
      <c r="DV2709"/>
    </row>
    <row r="2710" spans="126:126" x14ac:dyDescent="0.25">
      <c r="DV2710"/>
    </row>
    <row r="2711" spans="126:126" x14ac:dyDescent="0.25">
      <c r="DV2711"/>
    </row>
    <row r="2712" spans="126:126" x14ac:dyDescent="0.25">
      <c r="DV2712"/>
    </row>
    <row r="2713" spans="126:126" x14ac:dyDescent="0.25">
      <c r="DV2713"/>
    </row>
    <row r="2714" spans="126:126" x14ac:dyDescent="0.25">
      <c r="DV2714"/>
    </row>
    <row r="2715" spans="126:126" x14ac:dyDescent="0.25">
      <c r="DV2715"/>
    </row>
    <row r="2716" spans="126:126" x14ac:dyDescent="0.25">
      <c r="DV2716"/>
    </row>
    <row r="2717" spans="126:126" x14ac:dyDescent="0.25">
      <c r="DV2717"/>
    </row>
    <row r="2718" spans="126:126" x14ac:dyDescent="0.25">
      <c r="DV2718"/>
    </row>
    <row r="2719" spans="126:126" x14ac:dyDescent="0.25">
      <c r="DV2719"/>
    </row>
    <row r="2720" spans="126:126" x14ac:dyDescent="0.25">
      <c r="DV2720"/>
    </row>
    <row r="2721" spans="126:126" x14ac:dyDescent="0.25">
      <c r="DV2721"/>
    </row>
    <row r="2722" spans="126:126" x14ac:dyDescent="0.25">
      <c r="DV2722"/>
    </row>
    <row r="2723" spans="126:126" x14ac:dyDescent="0.25">
      <c r="DV2723"/>
    </row>
    <row r="2724" spans="126:126" x14ac:dyDescent="0.25">
      <c r="DV2724"/>
    </row>
    <row r="2725" spans="126:126" x14ac:dyDescent="0.25">
      <c r="DV2725"/>
    </row>
    <row r="2726" spans="126:126" x14ac:dyDescent="0.25">
      <c r="DV2726"/>
    </row>
    <row r="2727" spans="126:126" x14ac:dyDescent="0.25">
      <c r="DV2727"/>
    </row>
    <row r="2728" spans="126:126" x14ac:dyDescent="0.25">
      <c r="DV2728"/>
    </row>
    <row r="2729" spans="126:126" x14ac:dyDescent="0.25">
      <c r="DV2729"/>
    </row>
    <row r="2730" spans="126:126" x14ac:dyDescent="0.25">
      <c r="DV2730"/>
    </row>
    <row r="2731" spans="126:126" x14ac:dyDescent="0.25">
      <c r="DV2731"/>
    </row>
    <row r="2732" spans="126:126" x14ac:dyDescent="0.25">
      <c r="DV2732"/>
    </row>
    <row r="2733" spans="126:126" x14ac:dyDescent="0.25">
      <c r="DV2733"/>
    </row>
    <row r="2734" spans="126:126" x14ac:dyDescent="0.25">
      <c r="DV2734"/>
    </row>
    <row r="2735" spans="126:126" x14ac:dyDescent="0.25">
      <c r="DV2735"/>
    </row>
    <row r="2736" spans="126:126" x14ac:dyDescent="0.25">
      <c r="DV2736"/>
    </row>
    <row r="2737" spans="126:126" x14ac:dyDescent="0.25">
      <c r="DV2737"/>
    </row>
    <row r="2738" spans="126:126" x14ac:dyDescent="0.25">
      <c r="DV2738"/>
    </row>
    <row r="2739" spans="126:126" x14ac:dyDescent="0.25">
      <c r="DV2739"/>
    </row>
    <row r="2740" spans="126:126" x14ac:dyDescent="0.25">
      <c r="DV2740"/>
    </row>
    <row r="2741" spans="126:126" x14ac:dyDescent="0.25">
      <c r="DV2741"/>
    </row>
    <row r="2742" spans="126:126" x14ac:dyDescent="0.25">
      <c r="DV2742"/>
    </row>
    <row r="2743" spans="126:126" x14ac:dyDescent="0.25">
      <c r="DV2743"/>
    </row>
    <row r="2744" spans="126:126" x14ac:dyDescent="0.25">
      <c r="DV2744"/>
    </row>
    <row r="2745" spans="126:126" x14ac:dyDescent="0.25">
      <c r="DV2745"/>
    </row>
    <row r="2746" spans="126:126" x14ac:dyDescent="0.25">
      <c r="DV2746"/>
    </row>
    <row r="2747" spans="126:126" x14ac:dyDescent="0.25">
      <c r="DV2747"/>
    </row>
    <row r="2748" spans="126:126" x14ac:dyDescent="0.25">
      <c r="DV2748"/>
    </row>
    <row r="2749" spans="126:126" x14ac:dyDescent="0.25">
      <c r="DV2749"/>
    </row>
    <row r="2750" spans="126:126" x14ac:dyDescent="0.25">
      <c r="DV2750"/>
    </row>
    <row r="2751" spans="126:126" x14ac:dyDescent="0.25">
      <c r="DV2751"/>
    </row>
    <row r="2752" spans="126:126" x14ac:dyDescent="0.25">
      <c r="DV2752"/>
    </row>
    <row r="2753" spans="126:126" x14ac:dyDescent="0.25">
      <c r="DV2753"/>
    </row>
    <row r="2754" spans="126:126" x14ac:dyDescent="0.25">
      <c r="DV2754"/>
    </row>
    <row r="2755" spans="126:126" x14ac:dyDescent="0.25">
      <c r="DV2755"/>
    </row>
    <row r="2756" spans="126:126" x14ac:dyDescent="0.25">
      <c r="DV2756"/>
    </row>
    <row r="2757" spans="126:126" x14ac:dyDescent="0.25">
      <c r="DV2757"/>
    </row>
    <row r="2758" spans="126:126" x14ac:dyDescent="0.25">
      <c r="DV2758"/>
    </row>
    <row r="2759" spans="126:126" x14ac:dyDescent="0.25">
      <c r="DV2759"/>
    </row>
    <row r="2760" spans="126:126" x14ac:dyDescent="0.25">
      <c r="DV2760"/>
    </row>
    <row r="2761" spans="126:126" x14ac:dyDescent="0.25">
      <c r="DV2761"/>
    </row>
    <row r="2762" spans="126:126" x14ac:dyDescent="0.25">
      <c r="DV2762"/>
    </row>
    <row r="2763" spans="126:126" x14ac:dyDescent="0.25">
      <c r="DV2763"/>
    </row>
    <row r="2764" spans="126:126" x14ac:dyDescent="0.25">
      <c r="DV2764"/>
    </row>
    <row r="2765" spans="126:126" x14ac:dyDescent="0.25">
      <c r="DV2765"/>
    </row>
    <row r="2766" spans="126:126" x14ac:dyDescent="0.25">
      <c r="DV2766"/>
    </row>
    <row r="2767" spans="126:126" x14ac:dyDescent="0.25">
      <c r="DV2767"/>
    </row>
    <row r="2768" spans="126:126" x14ac:dyDescent="0.25">
      <c r="DV2768"/>
    </row>
    <row r="2769" spans="126:126" x14ac:dyDescent="0.25">
      <c r="DV2769"/>
    </row>
    <row r="2770" spans="126:126" x14ac:dyDescent="0.25">
      <c r="DV2770"/>
    </row>
    <row r="2771" spans="126:126" x14ac:dyDescent="0.25">
      <c r="DV2771"/>
    </row>
    <row r="2772" spans="126:126" x14ac:dyDescent="0.25">
      <c r="DV2772"/>
    </row>
    <row r="2773" spans="126:126" x14ac:dyDescent="0.25">
      <c r="DV2773"/>
    </row>
    <row r="2774" spans="126:126" x14ac:dyDescent="0.25">
      <c r="DV2774"/>
    </row>
    <row r="2775" spans="126:126" x14ac:dyDescent="0.25">
      <c r="DV2775"/>
    </row>
    <row r="2776" spans="126:126" x14ac:dyDescent="0.25">
      <c r="DV2776"/>
    </row>
    <row r="2777" spans="126:126" x14ac:dyDescent="0.25">
      <c r="DV2777"/>
    </row>
    <row r="2778" spans="126:126" x14ac:dyDescent="0.25">
      <c r="DV2778"/>
    </row>
    <row r="2779" spans="126:126" x14ac:dyDescent="0.25">
      <c r="DV2779"/>
    </row>
    <row r="2780" spans="126:126" x14ac:dyDescent="0.25">
      <c r="DV2780"/>
    </row>
    <row r="2781" spans="126:126" x14ac:dyDescent="0.25">
      <c r="DV2781"/>
    </row>
    <row r="2782" spans="126:126" x14ac:dyDescent="0.25">
      <c r="DV2782"/>
    </row>
    <row r="2783" spans="126:126" x14ac:dyDescent="0.25">
      <c r="DV2783"/>
    </row>
    <row r="2784" spans="126:126" x14ac:dyDescent="0.25">
      <c r="DV2784"/>
    </row>
    <row r="2785" spans="126:126" x14ac:dyDescent="0.25">
      <c r="DV2785"/>
    </row>
    <row r="2786" spans="126:126" x14ac:dyDescent="0.25">
      <c r="DV2786"/>
    </row>
    <row r="2787" spans="126:126" x14ac:dyDescent="0.25">
      <c r="DV2787"/>
    </row>
    <row r="2788" spans="126:126" x14ac:dyDescent="0.25">
      <c r="DV2788"/>
    </row>
    <row r="2789" spans="126:126" x14ac:dyDescent="0.25">
      <c r="DV2789"/>
    </row>
    <row r="2790" spans="126:126" x14ac:dyDescent="0.25">
      <c r="DV2790"/>
    </row>
    <row r="2791" spans="126:126" x14ac:dyDescent="0.25">
      <c r="DV2791"/>
    </row>
    <row r="2792" spans="126:126" x14ac:dyDescent="0.25">
      <c r="DV2792"/>
    </row>
    <row r="2793" spans="126:126" x14ac:dyDescent="0.25">
      <c r="DV2793"/>
    </row>
    <row r="2794" spans="126:126" x14ac:dyDescent="0.25">
      <c r="DV2794"/>
    </row>
    <row r="2795" spans="126:126" x14ac:dyDescent="0.25">
      <c r="DV2795"/>
    </row>
    <row r="2796" spans="126:126" x14ac:dyDescent="0.25">
      <c r="DV2796"/>
    </row>
    <row r="2797" spans="126:126" x14ac:dyDescent="0.25">
      <c r="DV2797"/>
    </row>
    <row r="2798" spans="126:126" x14ac:dyDescent="0.25">
      <c r="DV2798"/>
    </row>
    <row r="2799" spans="126:126" x14ac:dyDescent="0.25">
      <c r="DV2799"/>
    </row>
    <row r="2800" spans="126:126" x14ac:dyDescent="0.25">
      <c r="DV2800"/>
    </row>
    <row r="2801" spans="126:126" x14ac:dyDescent="0.25">
      <c r="DV2801"/>
    </row>
    <row r="2802" spans="126:126" x14ac:dyDescent="0.25">
      <c r="DV2802"/>
    </row>
    <row r="2803" spans="126:126" x14ac:dyDescent="0.25">
      <c r="DV2803"/>
    </row>
    <row r="2804" spans="126:126" x14ac:dyDescent="0.25">
      <c r="DV2804"/>
    </row>
    <row r="2805" spans="126:126" x14ac:dyDescent="0.25">
      <c r="DV2805"/>
    </row>
    <row r="2806" spans="126:126" x14ac:dyDescent="0.25">
      <c r="DV2806"/>
    </row>
    <row r="2807" spans="126:126" x14ac:dyDescent="0.25">
      <c r="DV2807"/>
    </row>
    <row r="2808" spans="126:126" x14ac:dyDescent="0.25">
      <c r="DV2808"/>
    </row>
    <row r="2809" spans="126:126" x14ac:dyDescent="0.25">
      <c r="DV2809"/>
    </row>
    <row r="2810" spans="126:126" x14ac:dyDescent="0.25">
      <c r="DV2810"/>
    </row>
    <row r="2811" spans="126:126" x14ac:dyDescent="0.25">
      <c r="DV2811"/>
    </row>
    <row r="2812" spans="126:126" x14ac:dyDescent="0.25">
      <c r="DV2812"/>
    </row>
    <row r="2813" spans="126:126" x14ac:dyDescent="0.25">
      <c r="DV2813"/>
    </row>
    <row r="2814" spans="126:126" x14ac:dyDescent="0.25">
      <c r="DV2814"/>
    </row>
    <row r="2815" spans="126:126" x14ac:dyDescent="0.25">
      <c r="DV2815"/>
    </row>
    <row r="2816" spans="126:126" x14ac:dyDescent="0.25">
      <c r="DV2816"/>
    </row>
    <row r="2817" spans="125:126" x14ac:dyDescent="0.25">
      <c r="DV2817"/>
    </row>
    <row r="2818" spans="125:126" x14ac:dyDescent="0.25">
      <c r="DV2818"/>
    </row>
    <row r="2819" spans="125:126" x14ac:dyDescent="0.25">
      <c r="DV2819"/>
    </row>
    <row r="2820" spans="125:126" x14ac:dyDescent="0.25">
      <c r="DU2820"/>
      <c r="DV2820"/>
    </row>
    <row r="2821" spans="125:126" x14ac:dyDescent="0.25">
      <c r="DU2821"/>
      <c r="DV2821"/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6448-A4FA-4B3F-A6DA-FAE64D66D1B7}">
  <sheetPr codeName="Sheet2"/>
  <dimension ref="A1:U17"/>
  <sheetViews>
    <sheetView workbookViewId="0">
      <selection sqref="A1:T2"/>
    </sheetView>
  </sheetViews>
  <sheetFormatPr defaultRowHeight="15" x14ac:dyDescent="0.25"/>
  <cols>
    <col min="1" max="1" width="9.140625" style="39"/>
  </cols>
  <sheetData>
    <row r="1" spans="1:21" ht="16.5" thickTop="1" thickBot="1" x14ac:dyDescent="0.3">
      <c r="A1" s="46" t="s">
        <v>2636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38"/>
    </row>
    <row r="2" spans="1:21" ht="16.5" thickTop="1" thickBot="1" x14ac:dyDescent="0.3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38"/>
    </row>
    <row r="3" spans="1:21" ht="18.75" customHeight="1" thickTop="1" thickBot="1" x14ac:dyDescent="0.3">
      <c r="A3" s="47" t="s">
        <v>2637</v>
      </c>
      <c r="B3" s="45" t="s">
        <v>2644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</row>
    <row r="4" spans="1:21" ht="18.75" customHeight="1" thickTop="1" thickBot="1" x14ac:dyDescent="0.3">
      <c r="A4" s="47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</row>
    <row r="5" spans="1:21" ht="18.75" customHeight="1" thickTop="1" thickBot="1" x14ac:dyDescent="0.3">
      <c r="A5" s="47" t="s">
        <v>2638</v>
      </c>
      <c r="B5" s="45" t="s">
        <v>2645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</row>
    <row r="6" spans="1:21" ht="18.75" customHeight="1" thickTop="1" thickBot="1" x14ac:dyDescent="0.3">
      <c r="A6" s="47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</row>
    <row r="7" spans="1:21" ht="18.75" customHeight="1" thickTop="1" thickBot="1" x14ac:dyDescent="0.3">
      <c r="A7" s="47" t="s">
        <v>2639</v>
      </c>
      <c r="B7" s="45" t="s">
        <v>2646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</row>
    <row r="8" spans="1:21" ht="18.75" customHeight="1" thickTop="1" thickBot="1" x14ac:dyDescent="0.3">
      <c r="A8" s="47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</row>
    <row r="9" spans="1:21" ht="18.75" customHeight="1" thickTop="1" thickBot="1" x14ac:dyDescent="0.3">
      <c r="A9" s="47" t="s">
        <v>2640</v>
      </c>
      <c r="B9" s="45" t="s">
        <v>2647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</row>
    <row r="10" spans="1:21" ht="18.75" customHeight="1" thickTop="1" thickBot="1" x14ac:dyDescent="0.3">
      <c r="A10" s="47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</row>
    <row r="11" spans="1:21" ht="18.75" customHeight="1" thickTop="1" thickBot="1" x14ac:dyDescent="0.3">
      <c r="A11" s="47" t="s">
        <v>2641</v>
      </c>
      <c r="B11" s="48" t="s">
        <v>2648</v>
      </c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</row>
    <row r="12" spans="1:21" ht="18.75" customHeight="1" thickTop="1" thickBot="1" x14ac:dyDescent="0.3">
      <c r="A12" s="47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</row>
    <row r="13" spans="1:21" ht="18.75" customHeight="1" thickTop="1" thickBot="1" x14ac:dyDescent="0.3">
      <c r="A13" s="47" t="s">
        <v>2642</v>
      </c>
      <c r="B13" s="48" t="s">
        <v>2649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</row>
    <row r="14" spans="1:21" ht="18.75" customHeight="1" thickTop="1" thickBot="1" x14ac:dyDescent="0.3">
      <c r="A14" s="47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</row>
    <row r="15" spans="1:21" ht="18.75" customHeight="1" thickTop="1" thickBot="1" x14ac:dyDescent="0.3">
      <c r="A15" s="47" t="s">
        <v>2643</v>
      </c>
      <c r="B15" s="48" t="s">
        <v>2650</v>
      </c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</row>
    <row r="16" spans="1:21" ht="18.75" customHeight="1" thickTop="1" thickBot="1" x14ac:dyDescent="0.3">
      <c r="A16" s="47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</row>
    <row r="17" ht="15.75" thickTop="1" x14ac:dyDescent="0.25"/>
  </sheetData>
  <mergeCells count="15">
    <mergeCell ref="B3:T4"/>
    <mergeCell ref="A1:T2"/>
    <mergeCell ref="B5:T6"/>
    <mergeCell ref="A13:A14"/>
    <mergeCell ref="A15:A16"/>
    <mergeCell ref="B7:T8"/>
    <mergeCell ref="B9:T10"/>
    <mergeCell ref="B11:T12"/>
    <mergeCell ref="B13:T14"/>
    <mergeCell ref="B15:T16"/>
    <mergeCell ref="A3:A4"/>
    <mergeCell ref="A5:A6"/>
    <mergeCell ref="A7:A8"/>
    <mergeCell ref="A9:A10"/>
    <mergeCell ref="A11:A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6AA71-8093-43A5-80B7-52AFA8A625CC}">
  <sheetPr codeName="Sheet3"/>
  <dimension ref="A1:EM2532"/>
  <sheetViews>
    <sheetView tabSelected="1" zoomScale="76" zoomScaleNormal="40" workbookViewId="0">
      <selection activeCell="J4" sqref="J4"/>
    </sheetView>
  </sheetViews>
  <sheetFormatPr defaultRowHeight="15" x14ac:dyDescent="0.25"/>
  <cols>
    <col min="1" max="1" width="14.7109375" customWidth="1"/>
    <col min="2" max="2" width="16.7109375" customWidth="1"/>
    <col min="3" max="3" width="13.28515625" bestFit="1" customWidth="1"/>
    <col min="4" max="4" width="22.42578125" customWidth="1"/>
    <col min="5" max="5" width="19.140625" customWidth="1"/>
    <col min="8" max="8" width="12.7109375" customWidth="1"/>
    <col min="9" max="9" width="13.140625" bestFit="1" customWidth="1"/>
    <col min="10" max="10" width="32.140625" customWidth="1"/>
    <col min="13" max="13" width="8.28515625" customWidth="1"/>
    <col min="14" max="14" width="14" customWidth="1"/>
    <col min="16" max="16" width="17" customWidth="1"/>
    <col min="17" max="17" width="11" customWidth="1"/>
    <col min="18" max="66" width="1.7109375" customWidth="1"/>
    <col min="67" max="67" width="1.5703125" customWidth="1"/>
    <col min="68" max="92" width="1.7109375" customWidth="1"/>
    <col min="93" max="93" width="2" bestFit="1" customWidth="1"/>
    <col min="94" max="142" width="1.7109375" customWidth="1"/>
  </cols>
  <sheetData>
    <row r="1" spans="1:143" ht="48" customHeight="1" x14ac:dyDescent="0.25">
      <c r="A1" s="44">
        <v>20336</v>
      </c>
      <c r="B1" t="s">
        <v>17922</v>
      </c>
      <c r="G1" t="s">
        <v>2565</v>
      </c>
      <c r="M1" s="49" t="s">
        <v>2615</v>
      </c>
      <c r="N1" s="49"/>
      <c r="O1" s="49"/>
      <c r="P1" s="49"/>
      <c r="Q1" s="31"/>
    </row>
    <row r="2" spans="1:143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O2" s="11" t="s">
        <v>2568</v>
      </c>
      <c r="P2" s="11" t="s">
        <v>2569</v>
      </c>
      <c r="Q2" s="11"/>
      <c r="R2" s="23"/>
      <c r="S2" s="23" t="s">
        <v>2573</v>
      </c>
      <c r="T2" s="23" t="s">
        <v>2574</v>
      </c>
      <c r="U2" s="23" t="s">
        <v>2575</v>
      </c>
      <c r="V2" s="23" t="s">
        <v>2576</v>
      </c>
      <c r="W2" s="23" t="s">
        <v>2577</v>
      </c>
      <c r="X2" s="23" t="s">
        <v>2578</v>
      </c>
      <c r="Y2" s="23" t="s">
        <v>2579</v>
      </c>
      <c r="Z2" s="23" t="s">
        <v>2580</v>
      </c>
      <c r="AA2" s="23" t="s">
        <v>2581</v>
      </c>
      <c r="AB2" s="23">
        <v>10</v>
      </c>
      <c r="AC2" s="23">
        <v>11</v>
      </c>
      <c r="AD2" s="23">
        <v>12</v>
      </c>
      <c r="AE2" s="23">
        <v>13</v>
      </c>
      <c r="AF2" s="23">
        <v>14</v>
      </c>
      <c r="AG2" s="23">
        <v>15</v>
      </c>
      <c r="AH2" s="23">
        <v>16</v>
      </c>
      <c r="AI2" s="23">
        <v>17</v>
      </c>
      <c r="AJ2" s="23">
        <v>18</v>
      </c>
      <c r="AK2" s="23">
        <v>19</v>
      </c>
      <c r="AL2" s="23">
        <v>20</v>
      </c>
      <c r="AM2" s="23">
        <v>21</v>
      </c>
      <c r="AN2" s="23">
        <v>22</v>
      </c>
      <c r="AO2" s="23">
        <v>23</v>
      </c>
      <c r="AP2" s="23"/>
      <c r="AQ2" s="23"/>
      <c r="AR2" s="23" t="s">
        <v>2573</v>
      </c>
      <c r="AS2" s="23" t="s">
        <v>2574</v>
      </c>
      <c r="AT2" s="23" t="s">
        <v>2575</v>
      </c>
      <c r="AU2" s="23" t="s">
        <v>2576</v>
      </c>
      <c r="AV2" s="23" t="s">
        <v>2577</v>
      </c>
      <c r="AW2" s="23" t="s">
        <v>2578</v>
      </c>
      <c r="AX2" s="23" t="s">
        <v>2579</v>
      </c>
      <c r="AY2" s="23" t="s">
        <v>2580</v>
      </c>
      <c r="AZ2" s="23" t="s">
        <v>2581</v>
      </c>
      <c r="BA2" s="23">
        <v>10</v>
      </c>
      <c r="BB2" s="23">
        <v>11</v>
      </c>
      <c r="BC2" s="23">
        <v>12</v>
      </c>
      <c r="BD2" s="23">
        <v>13</v>
      </c>
      <c r="BE2" s="23">
        <v>14</v>
      </c>
      <c r="BF2" s="23">
        <v>15</v>
      </c>
      <c r="BG2" s="23">
        <v>16</v>
      </c>
      <c r="BH2" s="23">
        <v>17</v>
      </c>
      <c r="BI2" s="23">
        <v>18</v>
      </c>
      <c r="BJ2" s="23">
        <v>19</v>
      </c>
      <c r="BK2" s="23">
        <v>20</v>
      </c>
      <c r="BL2" s="23">
        <v>21</v>
      </c>
      <c r="BM2" s="23">
        <v>22</v>
      </c>
      <c r="BN2" s="23">
        <v>23</v>
      </c>
      <c r="BO2" s="23"/>
      <c r="BP2" s="23"/>
      <c r="BQ2" s="23" t="s">
        <v>2573</v>
      </c>
      <c r="BR2" s="23" t="s">
        <v>2574</v>
      </c>
      <c r="BS2" s="23" t="s">
        <v>2575</v>
      </c>
      <c r="BT2" s="23" t="s">
        <v>2576</v>
      </c>
      <c r="BU2" s="23" t="s">
        <v>2577</v>
      </c>
      <c r="BV2" s="23" t="s">
        <v>2578</v>
      </c>
      <c r="BW2" s="23" t="s">
        <v>2579</v>
      </c>
      <c r="BX2" s="23" t="s">
        <v>2580</v>
      </c>
      <c r="BY2" s="23" t="s">
        <v>2581</v>
      </c>
      <c r="BZ2" s="23">
        <v>10</v>
      </c>
      <c r="CA2" s="23">
        <v>11</v>
      </c>
      <c r="CB2" s="23">
        <v>12</v>
      </c>
      <c r="CC2" s="23">
        <v>13</v>
      </c>
      <c r="CD2" s="23">
        <v>14</v>
      </c>
      <c r="CE2" s="23">
        <v>15</v>
      </c>
      <c r="CF2" s="23">
        <v>16</v>
      </c>
      <c r="CG2" s="23">
        <v>17</v>
      </c>
      <c r="CH2" s="23">
        <v>18</v>
      </c>
      <c r="CI2" s="23">
        <v>19</v>
      </c>
      <c r="CJ2" s="23">
        <v>20</v>
      </c>
      <c r="CK2" s="23">
        <v>21</v>
      </c>
      <c r="CL2" s="23">
        <v>22</v>
      </c>
      <c r="CM2" s="23">
        <v>23</v>
      </c>
      <c r="CO2" s="23"/>
      <c r="CP2" s="23" t="s">
        <v>2573</v>
      </c>
      <c r="CQ2" s="23" t="s">
        <v>2574</v>
      </c>
      <c r="CR2" s="23" t="s">
        <v>2575</v>
      </c>
      <c r="CS2" s="23" t="s">
        <v>2576</v>
      </c>
      <c r="CT2" s="23" t="s">
        <v>2577</v>
      </c>
      <c r="CU2" s="23" t="s">
        <v>2578</v>
      </c>
      <c r="CV2" s="23" t="s">
        <v>2579</v>
      </c>
      <c r="CW2" s="23" t="s">
        <v>2580</v>
      </c>
      <c r="CX2" s="23" t="s">
        <v>2581</v>
      </c>
      <c r="CY2" s="23">
        <v>10</v>
      </c>
      <c r="CZ2" s="23">
        <v>11</v>
      </c>
      <c r="DA2" s="23">
        <v>12</v>
      </c>
      <c r="DB2" s="23">
        <v>13</v>
      </c>
      <c r="DC2" s="23">
        <v>14</v>
      </c>
      <c r="DD2" s="23">
        <v>15</v>
      </c>
      <c r="DE2" s="23">
        <v>16</v>
      </c>
      <c r="DF2" s="23">
        <v>17</v>
      </c>
      <c r="DG2" s="23">
        <v>18</v>
      </c>
      <c r="DH2" s="23">
        <v>19</v>
      </c>
      <c r="DI2" s="23">
        <v>20</v>
      </c>
      <c r="DJ2" s="23">
        <v>21</v>
      </c>
      <c r="DK2" s="23">
        <v>22</v>
      </c>
      <c r="DL2" s="23">
        <v>23</v>
      </c>
      <c r="DN2" s="23"/>
      <c r="DO2" s="23" t="s">
        <v>2573</v>
      </c>
      <c r="DP2" s="23" t="s">
        <v>2574</v>
      </c>
      <c r="DQ2" s="23" t="s">
        <v>2575</v>
      </c>
      <c r="DR2" s="23" t="s">
        <v>2576</v>
      </c>
      <c r="DS2" s="23" t="s">
        <v>2577</v>
      </c>
      <c r="DT2" s="23" t="s">
        <v>2578</v>
      </c>
      <c r="DU2" s="23" t="s">
        <v>2579</v>
      </c>
      <c r="DV2" s="23" t="s">
        <v>2580</v>
      </c>
      <c r="DW2" s="23" t="s">
        <v>2581</v>
      </c>
      <c r="DX2" s="23">
        <v>10</v>
      </c>
      <c r="DY2" s="23">
        <v>11</v>
      </c>
      <c r="DZ2" s="23">
        <v>12</v>
      </c>
      <c r="EA2" s="23">
        <v>13</v>
      </c>
      <c r="EB2" s="23">
        <v>14</v>
      </c>
      <c r="EC2" s="23">
        <v>15</v>
      </c>
      <c r="ED2" s="23">
        <v>16</v>
      </c>
      <c r="EE2" s="23">
        <v>17</v>
      </c>
      <c r="EF2" s="23">
        <v>18</v>
      </c>
      <c r="EG2" s="23">
        <v>19</v>
      </c>
      <c r="EH2" s="23">
        <v>20</v>
      </c>
      <c r="EI2" s="23">
        <v>21</v>
      </c>
      <c r="EJ2" s="23">
        <v>22</v>
      </c>
      <c r="EK2" s="23">
        <v>23</v>
      </c>
      <c r="EL2" s="23"/>
      <c r="EM2" s="23"/>
    </row>
    <row r="3" spans="1:143" x14ac:dyDescent="0.25">
      <c r="A3" t="str">
        <f>IF(mvphenorange[[#This Row],[START]]="","",_xlfn.CONCAT($A$1," ",LEFT(mvphenorange[[#This Row],[NAME]],4)))</f>
        <v>20336 HELL</v>
      </c>
      <c r="B3">
        <v>101291</v>
      </c>
      <c r="C3">
        <v>101297</v>
      </c>
      <c r="D3" t="s">
        <v>2669</v>
      </c>
      <c r="E3">
        <f>IF(mvphenorange[[#This Row],[END]]="","",mvphenorange[[#This Row],[END]]-mvphenorange[[#This Row],[START]]+1)</f>
        <v>7</v>
      </c>
      <c r="G3" s="33" t="str">
        <f>LEFT(mvmetrcrange[[#This Row],[Location]],2)</f>
        <v>MV</v>
      </c>
      <c r="H3" s="33" t="s">
        <v>15392</v>
      </c>
      <c r="I3" s="1">
        <v>101291</v>
      </c>
      <c r="J3" s="2" t="str">
        <f>IF(mvmetrcrange[[#This Row],[Tag range]]="","",_xlfn.CONCAT("1A4070000000065000",mvmetrcrange[[#This Row],[Tag range]]))</f>
        <v>1A4070000000065000101291</v>
      </c>
      <c r="K3" s="2" t="str">
        <f>_xlfn.IFNA(VLOOKUP(mvmetrcrange[[#This Row],[Tag range]],mvphenorange[[START]:[NAME]],3,TRUE),"")</f>
        <v>HELL</v>
      </c>
      <c r="O3" s="13" t="str">
        <f>mvphenomap[[#This Row],[Names]]</f>
        <v>HELL</v>
      </c>
      <c r="P3" t="s">
        <v>2669</v>
      </c>
      <c r="Q3" s="11"/>
      <c r="R3" s="23" t="s">
        <v>2582</v>
      </c>
      <c r="S3" s="24" t="str">
        <f>VLOOKUP(_xlfn.CONCAT("MV_",S$15,S$14,"-",S$2,":",$R3),mvmetrcrange[[Location]:[vlookup STRAIN]],4,FALSE)</f>
        <v>LDOS</v>
      </c>
      <c r="T3" s="24" t="str">
        <f>VLOOKUP(_xlfn.CONCAT("MV_",T$15,T$14,"-",T$2,":",$R3),mvmetrcrange[[Location]:[vlookup STRAIN]],4,FALSE)</f>
        <v>LDOS</v>
      </c>
      <c r="U3" s="24" t="str">
        <f>VLOOKUP(_xlfn.CONCAT("MV_",U$15,U$14,"-",U$2,":",$R3),mvmetrcrange[[Location]:[vlookup STRAIN]],4,FALSE)</f>
        <v>NYFL</v>
      </c>
      <c r="V3" s="24" t="str">
        <f>VLOOKUP(_xlfn.CONCAT("MV_",V$15,V$14,"-",V$2,":",$R3),mvmetrcrange[[Location]:[vlookup STRAIN]],4,FALSE)</f>
        <v>NYFL</v>
      </c>
      <c r="W3" s="24" t="str">
        <f>VLOOKUP(_xlfn.CONCAT("MV_",W$15,W$14,"-",W$2,":",$R3),mvmetrcrange[[Location]:[vlookup STRAIN]],4,FALSE)</f>
        <v>NYFL</v>
      </c>
      <c r="X3" s="24" t="str">
        <f>VLOOKUP(_xlfn.CONCAT("MV_",X$15,X$14,"-",X$2,":",$R3),mvmetrcrange[[Location]:[vlookup STRAIN]],4,FALSE)</f>
        <v>NYFL</v>
      </c>
      <c r="Y3" s="24" t="str">
        <f>VLOOKUP(_xlfn.CONCAT("MV_",Y$15,Y$14,"-",Y$2,":",$R3),mvmetrcrange[[Location]:[vlookup STRAIN]],4,FALSE)</f>
        <v>NYFL</v>
      </c>
      <c r="Z3" s="24" t="str">
        <f>VLOOKUP(_xlfn.CONCAT("MV_",Z$15,Z$14,"-",Z$2,":",$R3),mvmetrcrange[[Location]:[vlookup STRAIN]],4,FALSE)</f>
        <v>NYFL</v>
      </c>
      <c r="AA3" s="24" t="str">
        <f>VLOOKUP(_xlfn.CONCAT("MV_",AA$15,AA$14,"-",AA$2,":",$R3),mvmetrcrange[[Location]:[vlookup STRAIN]],4,FALSE)</f>
        <v>NYFL</v>
      </c>
      <c r="AB3" s="24" t="str">
        <f>VLOOKUP(_xlfn.CONCAT("MV_",AB$15,AB$14,"-",AB$2,":",$R3),mvmetrcrange[[Location]:[vlookup STRAIN]],4,FALSE)</f>
        <v>NYFL</v>
      </c>
      <c r="AC3" s="24" t="str">
        <f>VLOOKUP(_xlfn.CONCAT("MV_",AC$15,AC$14,"-",AC$2,":",$R3),mvmetrcrange[[Location]:[vlookup STRAIN]],4,FALSE)</f>
        <v>NYFL</v>
      </c>
      <c r="AD3" s="24" t="str">
        <f>VLOOKUP(_xlfn.CONCAT("MV_",AD$15,AD$14,"-",AD$2,":",$R3),mvmetrcrange[[Location]:[vlookup STRAIN]],4,FALSE)</f>
        <v>NYFL</v>
      </c>
      <c r="AE3" s="24" t="str">
        <f>VLOOKUP(_xlfn.CONCAT("MV_",AE$15,AE$14,"-",AE$2,":",$R3),mvmetrcrange[[Location]:[vlookup STRAIN]],4,FALSE)</f>
        <v>NYFL</v>
      </c>
      <c r="AF3" s="24" t="str">
        <f>VLOOKUP(_xlfn.CONCAT("MV_",AF$15,AF$14,"-",AF$2,":",$R3),mvmetrcrange[[Location]:[vlookup STRAIN]],4,FALSE)</f>
        <v>NYFL</v>
      </c>
      <c r="AG3" s="24" t="str">
        <f>VLOOKUP(_xlfn.CONCAT("MV_",AG$15,AG$14,"-",AG$2,":",$R3),mvmetrcrange[[Location]:[vlookup STRAIN]],4,FALSE)</f>
        <v>NYFL</v>
      </c>
      <c r="AH3" s="24" t="str">
        <f>VLOOKUP(_xlfn.CONCAT("MV_",AH$15,AH$14,"-",AH$2,":",$R3),mvmetrcrange[[Location]:[vlookup STRAIN]],4,FALSE)</f>
        <v>NYFL</v>
      </c>
      <c r="AI3" s="24" t="str">
        <f>VLOOKUP(_xlfn.CONCAT("MV_",AI$15,AI$14,"-",AI$2,":",$R3),mvmetrcrange[[Location]:[vlookup STRAIN]],4,FALSE)</f>
        <v>NYFL</v>
      </c>
      <c r="AJ3" s="24" t="str">
        <f>VLOOKUP(_xlfn.CONCAT("MV_",AJ$15,AJ$14,"-",AJ$2,":",$R3),mvmetrcrange[[Location]:[vlookup STRAIN]],4,FALSE)</f>
        <v>NYFL</v>
      </c>
      <c r="AK3" s="24" t="str">
        <f>VLOOKUP(_xlfn.CONCAT("MV_",AK$15,AK$14,"-",AK$2,":",$R3),mvmetrcrange[[Location]:[vlookup STRAIN]],4,FALSE)</f>
        <v>NYFL</v>
      </c>
      <c r="AL3" s="24" t="str">
        <f>VLOOKUP(_xlfn.CONCAT("MV_",AL$15,AL$14,"-",AL$2,":",$R3),mvmetrcrange[[Location]:[vlookup STRAIN]],4,FALSE)</f>
        <v>NYFL</v>
      </c>
      <c r="AM3" s="24" t="str">
        <f>VLOOKUP(_xlfn.CONCAT("MV_",AM$15,AM$14,"-",AM$2,":",$R3),mvmetrcrange[[Location]:[vlookup STRAIN]],4,FALSE)</f>
        <v>BERT</v>
      </c>
      <c r="AN3" s="24" t="str">
        <f>VLOOKUP(_xlfn.CONCAT("MV_",AN$15,AN$14,"-",AN$2,":",$R3),mvmetrcrange[[Location]:[vlookup STRAIN]],4,FALSE)</f>
        <v>BERT</v>
      </c>
      <c r="AO3" s="24" t="str">
        <f>VLOOKUP(_xlfn.CONCAT("MV_",AO$15,AO$14,"-",AO$2,":",$R3),mvmetrcrange[[Location]:[vlookup STRAIN]],4,FALSE)</f>
        <v>BERT</v>
      </c>
      <c r="AP3" s="23"/>
      <c r="AQ3" s="23" t="s">
        <v>2582</v>
      </c>
      <c r="AR3" s="24" t="str">
        <f>VLOOKUP(_xlfn.CONCAT("MV_",AR$15,AR$14,"-",AR$2,":",$R3),mvmetrcrange[[Location]:[vlookup STRAIN]],4,FALSE)</f>
        <v>BERT</v>
      </c>
      <c r="AS3" s="24" t="str">
        <f>VLOOKUP(_xlfn.CONCAT("MV_",AS$15,AS$14,"-",AS$2,":",$R3),mvmetrcrange[[Location]:[vlookup STRAIN]],4,FALSE)</f>
        <v>BERT</v>
      </c>
      <c r="AT3" s="24" t="str">
        <f>VLOOKUP(_xlfn.CONCAT("MV_",AT$15,AT$14,"-",AT$2,":",$R3),mvmetrcrange[[Location]:[vlookup STRAIN]],4,FALSE)</f>
        <v>BERT</v>
      </c>
      <c r="AU3" s="24" t="str">
        <f>VLOOKUP(_xlfn.CONCAT("MV_",AU$15,AU$14,"-",AU$2,":",$R3),mvmetrcrange[[Location]:[vlookup STRAIN]],4,FALSE)</f>
        <v>BERT</v>
      </c>
      <c r="AV3" s="24" t="str">
        <f>VLOOKUP(_xlfn.CONCAT("MV_",AV$15,AV$14,"-",AV$2,":",$R3),mvmetrcrange[[Location]:[vlookup STRAIN]],4,FALSE)</f>
        <v>BERT</v>
      </c>
      <c r="AW3" s="24" t="str">
        <f>VLOOKUP(_xlfn.CONCAT("MV_",AW$15,AW$14,"-",AW$2,":",$R3),mvmetrcrange[[Location]:[vlookup STRAIN]],4,FALSE)</f>
        <v>BERT</v>
      </c>
      <c r="AX3" s="24" t="str">
        <f>VLOOKUP(_xlfn.CONCAT("MV_",AX$15,AX$14,"-",AX$2,":",$R3),mvmetrcrange[[Location]:[vlookup STRAIN]],4,FALSE)</f>
        <v>BERT</v>
      </c>
      <c r="AY3" s="24" t="str">
        <f>VLOOKUP(_xlfn.CONCAT("MV_",AY$15,AY$14,"-",AY$2,":",$R3),mvmetrcrange[[Location]:[vlookup STRAIN]],4,FALSE)</f>
        <v>BERT</v>
      </c>
      <c r="AZ3" s="24" t="str">
        <f>VLOOKUP(_xlfn.CONCAT("MV_",AZ$15,AZ$14,"-",AZ$2,":",$R3),mvmetrcrange[[Location]:[vlookup STRAIN]],4,FALSE)</f>
        <v>BERT</v>
      </c>
      <c r="BA3" s="24" t="str">
        <f>VLOOKUP(_xlfn.CONCAT("MV_",BA$15,BA$14,"-",BA$2,":",$R3),mvmetrcrange[[Location]:[vlookup STRAIN]],4,FALSE)</f>
        <v>STR8</v>
      </c>
      <c r="BB3" s="24" t="str">
        <f>VLOOKUP(_xlfn.CONCAT("MV_",BB$15,BB$14,"-",BB$2,":",$R3),mvmetrcrange[[Location]:[vlookup STRAIN]],4,FALSE)</f>
        <v>STR8</v>
      </c>
      <c r="BC3" s="24" t="str">
        <f>VLOOKUP(_xlfn.CONCAT("MV_",BC$15,BC$14,"-",BC$2,":",$R3),mvmetrcrange[[Location]:[vlookup STRAIN]],4,FALSE)</f>
        <v>STR8</v>
      </c>
      <c r="BD3" s="24" t="str">
        <f>VLOOKUP(_xlfn.CONCAT("MV_",BD$15,BD$14,"-",BD$2,":",$R3),mvmetrcrange[[Location]:[vlookup STRAIN]],4,FALSE)</f>
        <v>STR8</v>
      </c>
      <c r="BE3" s="24" t="str">
        <f>VLOOKUP(_xlfn.CONCAT("MV_",BE$15,BE$14,"-",BE$2,":",$R3),mvmetrcrange[[Location]:[vlookup STRAIN]],4,FALSE)</f>
        <v>STR8</v>
      </c>
      <c r="BF3" s="24" t="str">
        <f>VLOOKUP(_xlfn.CONCAT("MV_",BF$15,BF$14,"-",BF$2,":",$R3),mvmetrcrange[[Location]:[vlookup STRAIN]],4,FALSE)</f>
        <v>STR8</v>
      </c>
      <c r="BG3" s="24" t="str">
        <f>VLOOKUP(_xlfn.CONCAT("MV_",BG$15,BG$14,"-",BG$2,":",$R3),mvmetrcrange[[Location]:[vlookup STRAIN]],4,FALSE)</f>
        <v>STR8</v>
      </c>
      <c r="BH3" s="24" t="str">
        <f>VLOOKUP(_xlfn.CONCAT("MV_",BH$15,BH$14,"-",BH$2,":",$R3),mvmetrcrange[[Location]:[vlookup STRAIN]],4,FALSE)</f>
        <v>STR8</v>
      </c>
      <c r="BI3" s="24" t="str">
        <f>VLOOKUP(_xlfn.CONCAT("MV_",BI$15,BI$14,"-",BI$2,":",$R3),mvmetrcrange[[Location]:[vlookup STRAIN]],4,FALSE)</f>
        <v>STR8</v>
      </c>
      <c r="BJ3" s="24" t="str">
        <f>VLOOKUP(_xlfn.CONCAT("MV_",BJ$15,BJ$14,"-",BJ$2,":",$R3),mvmetrcrange[[Location]:[vlookup STRAIN]],4,FALSE)</f>
        <v>STR8</v>
      </c>
      <c r="BK3" s="24" t="str">
        <f>VLOOKUP(_xlfn.CONCAT("MV_",BK$15,BK$14,"-",BK$2,":",$R3),mvmetrcrange[[Location]:[vlookup STRAIN]],4,FALSE)</f>
        <v>STR8</v>
      </c>
      <c r="BL3" s="24" t="str">
        <f>VLOOKUP(_xlfn.CONCAT("MV_",BL$15,BL$14,"-",BL$2,":",$R3),mvmetrcrange[[Location]:[vlookup STRAIN]],4,FALSE)</f>
        <v>STR8</v>
      </c>
      <c r="BM3" s="24" t="str">
        <f>VLOOKUP(_xlfn.CONCAT("MV_",BM$15,BM$14,"-",BM$2,":",$R3),mvmetrcrange[[Location]:[vlookup STRAIN]],4,FALSE)</f>
        <v>STR8</v>
      </c>
      <c r="BN3" s="24" t="str">
        <f>VLOOKUP(_xlfn.CONCAT("MV_",BN$15,BN$14,"-",BN$2,":",$R3),mvmetrcrange[[Location]:[vlookup STRAIN]],4,FALSE)</f>
        <v>STR8</v>
      </c>
      <c r="BO3" s="23"/>
      <c r="BP3" s="23" t="s">
        <v>2582</v>
      </c>
      <c r="BQ3" s="24" t="str">
        <f>VLOOKUP(_xlfn.CONCAT("MV_",BQ$15,BQ$14,"-",BQ$2,":",$R3),mvmetrcrange[[Location]:[vlookup STRAIN]],4,FALSE)</f>
        <v>STR8</v>
      </c>
      <c r="BR3" s="24" t="str">
        <f>VLOOKUP(_xlfn.CONCAT("MV_",BR$15,BR$14,"-",BR$2,":",$R3),mvmetrcrange[[Location]:[vlookup STRAIN]],4,FALSE)</f>
        <v>STR8</v>
      </c>
      <c r="BS3" s="24" t="str">
        <f>VLOOKUP(_xlfn.CONCAT("MV_",BS$15,BS$14,"-",BS$2,":",$R3),mvmetrcrange[[Location]:[vlookup STRAIN]],4,FALSE)</f>
        <v>STR8</v>
      </c>
      <c r="BT3" s="24" t="str">
        <f>VLOOKUP(_xlfn.CONCAT("MV_",BT$15,BT$14,"-",BT$2,":",$R3),mvmetrcrange[[Location]:[vlookup STRAIN]],4,FALSE)</f>
        <v>STR8</v>
      </c>
      <c r="BU3" s="24" t="str">
        <f>VLOOKUP(_xlfn.CONCAT("MV_",BU$15,BU$14,"-",BU$2,":",$R3),mvmetrcrange[[Location]:[vlookup STRAIN]],4,FALSE)</f>
        <v>STR8</v>
      </c>
      <c r="BV3" s="24" t="str">
        <f>VLOOKUP(_xlfn.CONCAT("MV_",BV$15,BV$14,"-",BV$2,":",$R3),mvmetrcrange[[Location]:[vlookup STRAIN]],4,FALSE)</f>
        <v>KOKO</v>
      </c>
      <c r="BW3" s="24" t="str">
        <f>VLOOKUP(_xlfn.CONCAT("MV_",BW$15,BW$14,"-",BW$2,":",$R3),mvmetrcrange[[Location]:[vlookup STRAIN]],4,FALSE)</f>
        <v>KOKO</v>
      </c>
      <c r="BX3" s="24" t="str">
        <f>VLOOKUP(_xlfn.CONCAT("MV_",BX$15,BX$14,"-",BX$2,":",$R3),mvmetrcrange[[Location]:[vlookup STRAIN]],4,FALSE)</f>
        <v>KOKO</v>
      </c>
      <c r="BY3" s="24" t="str">
        <f>VLOOKUP(_xlfn.CONCAT("MV_",BY$15,BY$14,"-",BY$2,":",$R3),mvmetrcrange[[Location]:[vlookup STRAIN]],4,FALSE)</f>
        <v>KOKO</v>
      </c>
      <c r="BZ3" s="24" t="str">
        <f>VLOOKUP(_xlfn.CONCAT("MV_",BZ$15,BZ$14,"-",BZ$2,":",$R3),mvmetrcrange[[Location]:[vlookup STRAIN]],4,FALSE)</f>
        <v>KOKO</v>
      </c>
      <c r="CA3" s="24" t="str">
        <f>VLOOKUP(_xlfn.CONCAT("MV_",CA$15,CA$14,"-",CA$2,":",$R3),mvmetrcrange[[Location]:[vlookup STRAIN]],4,FALSE)</f>
        <v>KOKO</v>
      </c>
      <c r="CB3" s="24" t="str">
        <f>VLOOKUP(_xlfn.CONCAT("MV_",CB$15,CB$14,"-",CB$2,":",$R3),mvmetrcrange[[Location]:[vlookup STRAIN]],4,FALSE)</f>
        <v>KOKO</v>
      </c>
      <c r="CC3" s="24" t="str">
        <f>VLOOKUP(_xlfn.CONCAT("MV_",CC$15,CC$14,"-",CC$2,":",$R3),mvmetrcrange[[Location]:[vlookup STRAIN]],4,FALSE)</f>
        <v>KOKO</v>
      </c>
      <c r="CD3" s="24" t="str">
        <f>VLOOKUP(_xlfn.CONCAT("MV_",CD$15,CD$14,"-",CD$2,":",$R3),mvmetrcrange[[Location]:[vlookup STRAIN]],4,FALSE)</f>
        <v>KOKO</v>
      </c>
      <c r="CE3" s="24" t="str">
        <f>VLOOKUP(_xlfn.CONCAT("MV_",CE$15,CE$14,"-",CE$2,":",$R3),mvmetrcrange[[Location]:[vlookup STRAIN]],4,FALSE)</f>
        <v>KOKO</v>
      </c>
      <c r="CF3" s="24" t="str">
        <f>VLOOKUP(_xlfn.CONCAT("MV_",CF$15,CF$14,"-",CF$2,":",$R3),mvmetrcrange[[Location]:[vlookup STRAIN]],4,FALSE)</f>
        <v>KOKO</v>
      </c>
      <c r="CG3" s="24" t="str">
        <f>VLOOKUP(_xlfn.CONCAT("MV_",CG$15,CG$14,"-",CG$2,":",$R3),mvmetrcrange[[Location]:[vlookup STRAIN]],4,FALSE)</f>
        <v>KOKO</v>
      </c>
      <c r="CH3" s="24" t="str">
        <f>VLOOKUP(_xlfn.CONCAT("MV_",CH$15,CH$14,"-",CH$2,":",$R3),mvmetrcrange[[Location]:[vlookup STRAIN]],4,FALSE)</f>
        <v>KOKO</v>
      </c>
      <c r="CI3" s="24" t="str">
        <f>VLOOKUP(_xlfn.CONCAT("MV_",CI$15,CI$14,"-",CI$2,":",$R3),mvmetrcrange[[Location]:[vlookup STRAIN]],4,FALSE)</f>
        <v>KOKO</v>
      </c>
      <c r="CJ3" s="24" t="str">
        <f>VLOOKUP(_xlfn.CONCAT("MV_",CJ$15,CJ$14,"-",CJ$2,":",$R3),mvmetrcrange[[Location]:[vlookup STRAIN]],4,FALSE)</f>
        <v>KOKO</v>
      </c>
      <c r="CK3" s="24" t="str">
        <f>VLOOKUP(_xlfn.CONCAT("MV_",CK$15,CK$14,"-",CK$2,":",$R3),mvmetrcrange[[Location]:[vlookup STRAIN]],4,FALSE)</f>
        <v>KOKO</v>
      </c>
      <c r="CL3" s="24" t="str">
        <f>VLOOKUP(_xlfn.CONCAT("MV_",CL$15,CL$14,"-",CL$2,":",$R3),mvmetrcrange[[Location]:[vlookup STRAIN]],4,FALSE)</f>
        <v>KOKO</v>
      </c>
      <c r="CM3" s="24" t="str">
        <f>VLOOKUP(_xlfn.CONCAT("MV_",CM$15,CM$14,"-",CM$2,":",$R3),mvmetrcrange[[Location]:[vlookup STRAIN]],4,FALSE)</f>
        <v>KOKO</v>
      </c>
      <c r="CO3" s="23" t="s">
        <v>2582</v>
      </c>
      <c r="CP3" s="24" t="str">
        <f>VLOOKUP(_xlfn.CONCAT("MV_",CP$15,CP$14,"-",CP$2,":",$R3),mvmetrcrange[[Location]:[vlookup STRAIN]],4,FALSE)</f>
        <v>92CK</v>
      </c>
      <c r="CQ3" s="24" t="str">
        <f>VLOOKUP(_xlfn.CONCAT("MV_",CQ$15,CQ$14,"-",CQ$2,":",$R3),mvmetrcrange[[Location]:[vlookup STRAIN]],4,FALSE)</f>
        <v>92CK</v>
      </c>
      <c r="CR3" s="24" t="str">
        <f>VLOOKUP(_xlfn.CONCAT("MV_",CR$15,CR$14,"-",CR$2,":",$R3),mvmetrcrange[[Location]:[vlookup STRAIN]],4,FALSE)</f>
        <v>92CK</v>
      </c>
      <c r="CS3" s="24" t="str">
        <f>VLOOKUP(_xlfn.CONCAT("MV_",CS$15,CS$14,"-",CS$2,":",$R3),mvmetrcrange[[Location]:[vlookup STRAIN]],4,FALSE)</f>
        <v>92CK</v>
      </c>
      <c r="CT3" s="24" t="str">
        <f>VLOOKUP(_xlfn.CONCAT("MV_",CT$15,CT$14,"-",CT$2,":",$R3),mvmetrcrange[[Location]:[vlookup STRAIN]],4,FALSE)</f>
        <v>92CK</v>
      </c>
      <c r="CU3" s="24" t="str">
        <f>VLOOKUP(_xlfn.CONCAT("MV_",CU$15,CU$14,"-",CU$2,":",$R3),mvmetrcrange[[Location]:[vlookup STRAIN]],4,FALSE)</f>
        <v>92CK</v>
      </c>
      <c r="CV3" s="24" t="str">
        <f>VLOOKUP(_xlfn.CONCAT("MV_",CV$15,CV$14,"-",CV$2,":",$R3),mvmetrcrange[[Location]:[vlookup STRAIN]],4,FALSE)</f>
        <v>92CK</v>
      </c>
      <c r="CW3" s="24" t="str">
        <f>VLOOKUP(_xlfn.CONCAT("MV_",CW$15,CW$14,"-",CW$2,":",$R3),mvmetrcrange[[Location]:[vlookup STRAIN]],4,FALSE)</f>
        <v/>
      </c>
      <c r="CX3" s="24" t="str">
        <f>VLOOKUP(_xlfn.CONCAT("MV_",CX$15,CX$14,"-",CX$2,":",$R3),mvmetrcrange[[Location]:[vlookup STRAIN]],4,FALSE)</f>
        <v/>
      </c>
      <c r="CY3" s="24" t="str">
        <f>VLOOKUP(_xlfn.CONCAT("MV_",CY$15,CY$14,"-",CY$2,":",$R3),mvmetrcrange[[Location]:[vlookup STRAIN]],4,FALSE)</f>
        <v/>
      </c>
      <c r="CZ3" s="24" t="str">
        <f>VLOOKUP(_xlfn.CONCAT("MV_",CZ$15,CZ$14,"-",CZ$2,":",$R3),mvmetrcrange[[Location]:[vlookup STRAIN]],4,FALSE)</f>
        <v/>
      </c>
      <c r="DA3" s="24" t="str">
        <f>VLOOKUP(_xlfn.CONCAT("MV_",DA$15,DA$14,"-",DA$2,":",$R3),mvmetrcrange[[Location]:[vlookup STRAIN]],4,FALSE)</f>
        <v/>
      </c>
      <c r="DB3" s="24" t="str">
        <f>VLOOKUP(_xlfn.CONCAT("MV_",DB$15,DB$14,"-",DB$2,":",$R3),mvmetrcrange[[Location]:[vlookup STRAIN]],4,FALSE)</f>
        <v/>
      </c>
      <c r="DC3" s="24" t="str">
        <f>VLOOKUP(_xlfn.CONCAT("MV_",DC$15,DC$14,"-",DC$2,":",$R3),mvmetrcrange[[Location]:[vlookup STRAIN]],4,FALSE)</f>
        <v/>
      </c>
      <c r="DD3" s="24" t="str">
        <f>VLOOKUP(_xlfn.CONCAT("MV_",DD$15,DD$14,"-",DD$2,":",$R3),mvmetrcrange[[Location]:[vlookup STRAIN]],4,FALSE)</f>
        <v/>
      </c>
      <c r="DE3" s="24" t="str">
        <f>VLOOKUP(_xlfn.CONCAT("MV_",DE$15,DE$14,"-",DE$2,":",$R3),mvmetrcrange[[Location]:[vlookup STRAIN]],4,FALSE)</f>
        <v/>
      </c>
      <c r="DF3" s="24" t="str">
        <f>VLOOKUP(_xlfn.CONCAT("MV_",DF$15,DF$14,"-",DF$2,":",$R3),mvmetrcrange[[Location]:[vlookup STRAIN]],4,FALSE)</f>
        <v/>
      </c>
      <c r="DG3" s="24" t="str">
        <f>VLOOKUP(_xlfn.CONCAT("MV_",DG$15,DG$14,"-",DG$2,":",$R3),mvmetrcrange[[Location]:[vlookup STRAIN]],4,FALSE)</f>
        <v/>
      </c>
      <c r="DH3" s="24" t="str">
        <f>VLOOKUP(_xlfn.CONCAT("MV_",DH$15,DH$14,"-",DH$2,":",$R3),mvmetrcrange[[Location]:[vlookup STRAIN]],4,FALSE)</f>
        <v/>
      </c>
      <c r="DI3" s="24" t="str">
        <f>VLOOKUP(_xlfn.CONCAT("MV_",DI$15,DI$14,"-",DI$2,":",$R3),mvmetrcrange[[Location]:[vlookup STRAIN]],4,FALSE)</f>
        <v/>
      </c>
      <c r="DJ3" s="24" t="str">
        <f>VLOOKUP(_xlfn.CONCAT("MV_",DJ$15,DJ$14,"-",DJ$2,":",$R3),mvmetrcrange[[Location]:[vlookup STRAIN]],4,FALSE)</f>
        <v/>
      </c>
      <c r="DK3" s="24" t="str">
        <f>VLOOKUP(_xlfn.CONCAT("MV_",DK$15,DK$14,"-",DK$2,":",$R3),mvmetrcrange[[Location]:[vlookup STRAIN]],4,FALSE)</f>
        <v/>
      </c>
      <c r="DL3" s="24" t="str">
        <f>VLOOKUP(_xlfn.CONCAT("MV_",DL$15,DL$14,"-",DL$2,":",$R3),mvmetrcrange[[Location]:[vlookup STRAIN]],4,FALSE)</f>
        <v/>
      </c>
      <c r="DN3" s="23" t="s">
        <v>2582</v>
      </c>
      <c r="DO3" s="24" t="str">
        <f>VLOOKUP(_xlfn.CONCAT("MV_",DO$15,DO$14,"-",DO$2,":",$R3),mvmetrcrange[[Location]:[vlookup STRAIN]],4,FALSE)</f>
        <v/>
      </c>
      <c r="DP3" s="24" t="str">
        <f>VLOOKUP(_xlfn.CONCAT("MV_",DP$15,DP$14,"-",DP$2,":",$R3),mvmetrcrange[[Location]:[vlookup STRAIN]],4,FALSE)</f>
        <v/>
      </c>
      <c r="DQ3" s="24" t="str">
        <f>VLOOKUP(_xlfn.CONCAT("MV_",DQ$15,DQ$14,"-",DQ$2,":",$R3),mvmetrcrange[[Location]:[vlookup STRAIN]],4,FALSE)</f>
        <v/>
      </c>
      <c r="DR3" s="24" t="str">
        <f>VLOOKUP(_xlfn.CONCAT("MV_",DR$15,DR$14,"-",DR$2,":",$R3),mvmetrcrange[[Location]:[vlookup STRAIN]],4,FALSE)</f>
        <v/>
      </c>
      <c r="DS3" s="24" t="str">
        <f>VLOOKUP(_xlfn.CONCAT("MV_",DS$15,DS$14,"-",DS$2,":",$R3),mvmetrcrange[[Location]:[vlookup STRAIN]],4,FALSE)</f>
        <v/>
      </c>
      <c r="DT3" s="24" t="str">
        <f>VLOOKUP(_xlfn.CONCAT("MV_",DT$15,DT$14,"-",DT$2,":",$R3),mvmetrcrange[[Location]:[vlookup STRAIN]],4,FALSE)</f>
        <v/>
      </c>
      <c r="DU3" s="24" t="str">
        <f>VLOOKUP(_xlfn.CONCAT("MV_",DU$15,DU$14,"-",DU$2,":",$R3),mvmetrcrange[[Location]:[vlookup STRAIN]],4,FALSE)</f>
        <v/>
      </c>
      <c r="DV3" s="24" t="str">
        <f>VLOOKUP(_xlfn.CONCAT("MV_",DV$15,DV$14,"-",DV$2,":",$R3),mvmetrcrange[[Location]:[vlookup STRAIN]],4,FALSE)</f>
        <v/>
      </c>
      <c r="DW3" s="24" t="str">
        <f>VLOOKUP(_xlfn.CONCAT("MV_",DW$15,DW$14,"-",DW$2,":",$R3),mvmetrcrange[[Location]:[vlookup STRAIN]],4,FALSE)</f>
        <v/>
      </c>
      <c r="DX3" s="24" t="str">
        <f>VLOOKUP(_xlfn.CONCAT("MV_",DX$15,DX$14,"-",DX$2,":",$R3),mvmetrcrange[[Location]:[vlookup STRAIN]],4,FALSE)</f>
        <v/>
      </c>
      <c r="DY3" s="24" t="str">
        <f>VLOOKUP(_xlfn.CONCAT("MV_",DY$15,DY$14,"-",DY$2,":",$R3),mvmetrcrange[[Location]:[vlookup STRAIN]],4,FALSE)</f>
        <v/>
      </c>
      <c r="DZ3" s="24" t="str">
        <f>VLOOKUP(_xlfn.CONCAT("MV_",DZ$15,DZ$14,"-",DZ$2,":",$R3),mvmetrcrange[[Location]:[vlookup STRAIN]],4,FALSE)</f>
        <v/>
      </c>
      <c r="EA3" s="24" t="str">
        <f>VLOOKUP(_xlfn.CONCAT("MV_",EA$15,EA$14,"-",EA$2,":",$R3),mvmetrcrange[[Location]:[vlookup STRAIN]],4,FALSE)</f>
        <v/>
      </c>
      <c r="EB3" s="24" t="str">
        <f>VLOOKUP(_xlfn.CONCAT("MV_",EB$15,EB$14,"-",EB$2,":",$R3),mvmetrcrange[[Location]:[vlookup STRAIN]],4,FALSE)</f>
        <v/>
      </c>
      <c r="EC3" s="24" t="str">
        <f>VLOOKUP(_xlfn.CONCAT("MV_",EC$15,EC$14,"-",EC$2,":",$R3),mvmetrcrange[[Location]:[vlookup STRAIN]],4,FALSE)</f>
        <v/>
      </c>
      <c r="ED3" s="24" t="str">
        <f>VLOOKUP(_xlfn.CONCAT("MV_",ED$15,ED$14,"-",ED$2,":",$R3),mvmetrcrange[[Location]:[vlookup STRAIN]],4,FALSE)</f>
        <v/>
      </c>
      <c r="EE3" s="24" t="str">
        <f>VLOOKUP(_xlfn.CONCAT("MV_",EE$15,EE$14,"-",EE$2,":",$R3),mvmetrcrange[[Location]:[vlookup STRAIN]],4,FALSE)</f>
        <v/>
      </c>
      <c r="EF3" s="24" t="str">
        <f>VLOOKUP(_xlfn.CONCAT("MV_",EF$15,EF$14,"-",EF$2,":",$R3),mvmetrcrange[[Location]:[vlookup STRAIN]],4,FALSE)</f>
        <v/>
      </c>
      <c r="EG3" s="24" t="str">
        <f>VLOOKUP(_xlfn.CONCAT("MV_",EG$15,EG$14,"-",EG$2,":",$R3),mvmetrcrange[[Location]:[vlookup STRAIN]],4,FALSE)</f>
        <v/>
      </c>
      <c r="EH3" s="24" t="str">
        <f>VLOOKUP(_xlfn.CONCAT("MV_",EH$15,EH$14,"-",EH$2,":",$R3),mvmetrcrange[[Location]:[vlookup STRAIN]],4,FALSE)</f>
        <v/>
      </c>
      <c r="EI3" s="24" t="str">
        <f>VLOOKUP(_xlfn.CONCAT("MV_",EI$15,EI$14,"-",EI$2,":",$R3),mvmetrcrange[[Location]:[vlookup STRAIN]],4,FALSE)</f>
        <v/>
      </c>
      <c r="EJ3" s="24" t="str">
        <f>VLOOKUP(_xlfn.CONCAT("MV_",EJ$15,EJ$14,"-",EJ$2,":",$R3),mvmetrcrange[[Location]:[vlookup STRAIN]],4,FALSE)</f>
        <v/>
      </c>
      <c r="EK3" s="24" t="str">
        <f>VLOOKUP(_xlfn.CONCAT("MV_",EK$15,EK$14,"-",EK$2,":",$R3),mvmetrcrange[[Location]:[vlookup STRAIN]],4,FALSE)</f>
        <v/>
      </c>
      <c r="EL3" s="23"/>
      <c r="EM3" s="23"/>
    </row>
    <row r="4" spans="1:143" x14ac:dyDescent="0.25">
      <c r="A4" t="str">
        <f>IF(mvphenorange[[#This Row],[START]]="","",_xlfn.CONCAT($A$1," ",LEFT(mvphenorange[[#This Row],[NAME]],4)))</f>
        <v>20336 DOMO</v>
      </c>
      <c r="B4">
        <v>101298</v>
      </c>
      <c r="C4">
        <v>101333</v>
      </c>
      <c r="D4" t="s">
        <v>2668</v>
      </c>
      <c r="E4">
        <f>IF(mvphenorange[[#This Row],[END]]="","",mvphenorange[[#This Row],[END]]-mvphenorange[[#This Row],[START]]+1)</f>
        <v>36</v>
      </c>
      <c r="G4" s="33" t="str">
        <f>LEFT(mvmetrcrange[[#This Row],[Location]],2)</f>
        <v>MV</v>
      </c>
      <c r="H4" s="33" t="s">
        <v>15393</v>
      </c>
      <c r="I4" s="1">
        <v>101292</v>
      </c>
      <c r="J4" s="2" t="str">
        <f>IF(mvmetrcrange[[#This Row],[Tag range]]="","",_xlfn.CONCAT("1A4070000000065000",mvmetrcrange[[#This Row],[Tag range]]))</f>
        <v>1A4070000000065000101292</v>
      </c>
      <c r="K4" s="2" t="str">
        <f>_xlfn.IFNA(VLOOKUP(mvmetrcrange[[#This Row],[Tag range]],mvphenorange[[START]:[NAME]],3,TRUE),"")</f>
        <v>HELL</v>
      </c>
      <c r="O4" s="13" t="str">
        <f>mvphenomap[[#This Row],[Names]]</f>
        <v>DOMO</v>
      </c>
      <c r="P4" t="s">
        <v>2668</v>
      </c>
      <c r="Q4" s="11"/>
      <c r="R4" s="23" t="s">
        <v>2583</v>
      </c>
      <c r="S4" s="24" t="str">
        <f>VLOOKUP(_xlfn.CONCAT("MV_",S$15,S$14,"-",S$2,":",$R4),mvmetrcrange[[Location]:[vlookup STRAIN]],4,FALSE)</f>
        <v>LDOS</v>
      </c>
      <c r="T4" s="24" t="str">
        <f>VLOOKUP(_xlfn.CONCAT("MV_",T$15,T$14,"-",T$2,":",$R4),mvmetrcrange[[Location]:[vlookup STRAIN]],4,FALSE)</f>
        <v>LDOS</v>
      </c>
      <c r="U4" s="24" t="str">
        <f>VLOOKUP(_xlfn.CONCAT("MV_",U$15,U$14,"-",U$2,":",$R4),mvmetrcrange[[Location]:[vlookup STRAIN]],4,FALSE)</f>
        <v>LDOS</v>
      </c>
      <c r="V4" s="24" t="str">
        <f>VLOOKUP(_xlfn.CONCAT("MV_",V$15,V$14,"-",V$2,":",$R4),mvmetrcrange[[Location]:[vlookup STRAIN]],4,FALSE)</f>
        <v>NYFL</v>
      </c>
      <c r="W4" s="24" t="str">
        <f>VLOOKUP(_xlfn.CONCAT("MV_",W$15,W$14,"-",W$2,":",$R4),mvmetrcrange[[Location]:[vlookup STRAIN]],4,FALSE)</f>
        <v>NYFL</v>
      </c>
      <c r="X4" s="24" t="str">
        <f>VLOOKUP(_xlfn.CONCAT("MV_",X$15,X$14,"-",X$2,":",$R4),mvmetrcrange[[Location]:[vlookup STRAIN]],4,FALSE)</f>
        <v>NYFL</v>
      </c>
      <c r="Y4" s="24" t="str">
        <f>VLOOKUP(_xlfn.CONCAT("MV_",Y$15,Y$14,"-",Y$2,":",$R4),mvmetrcrange[[Location]:[vlookup STRAIN]],4,FALSE)</f>
        <v>NYFL</v>
      </c>
      <c r="Z4" s="24" t="str">
        <f>VLOOKUP(_xlfn.CONCAT("MV_",Z$15,Z$14,"-",Z$2,":",$R4),mvmetrcrange[[Location]:[vlookup STRAIN]],4,FALSE)</f>
        <v>NYFL</v>
      </c>
      <c r="AA4" s="24" t="str">
        <f>VLOOKUP(_xlfn.CONCAT("MV_",AA$15,AA$14,"-",AA$2,":",$R4),mvmetrcrange[[Location]:[vlookup STRAIN]],4,FALSE)</f>
        <v>NYFL</v>
      </c>
      <c r="AB4" s="24" t="str">
        <f>VLOOKUP(_xlfn.CONCAT("MV_",AB$15,AB$14,"-",AB$2,":",$R4),mvmetrcrange[[Location]:[vlookup STRAIN]],4,FALSE)</f>
        <v>NYFL</v>
      </c>
      <c r="AC4" s="24" t="str">
        <f>VLOOKUP(_xlfn.CONCAT("MV_",AC$15,AC$14,"-",AC$2,":",$R4),mvmetrcrange[[Location]:[vlookup STRAIN]],4,FALSE)</f>
        <v>NYFL</v>
      </c>
      <c r="AD4" s="24" t="str">
        <f>VLOOKUP(_xlfn.CONCAT("MV_",AD$15,AD$14,"-",AD$2,":",$R4),mvmetrcrange[[Location]:[vlookup STRAIN]],4,FALSE)</f>
        <v>NYFL</v>
      </c>
      <c r="AE4" s="24" t="str">
        <f>VLOOKUP(_xlfn.CONCAT("MV_",AE$15,AE$14,"-",AE$2,":",$R4),mvmetrcrange[[Location]:[vlookup STRAIN]],4,FALSE)</f>
        <v>NYFL</v>
      </c>
      <c r="AF4" s="24" t="str">
        <f>VLOOKUP(_xlfn.CONCAT("MV_",AF$15,AF$14,"-",AF$2,":",$R4),mvmetrcrange[[Location]:[vlookup STRAIN]],4,FALSE)</f>
        <v>NYFL</v>
      </c>
      <c r="AG4" s="24" t="str">
        <f>VLOOKUP(_xlfn.CONCAT("MV_",AG$15,AG$14,"-",AG$2,":",$R4),mvmetrcrange[[Location]:[vlookup STRAIN]],4,FALSE)</f>
        <v>NYFL</v>
      </c>
      <c r="AH4" s="24" t="str">
        <f>VLOOKUP(_xlfn.CONCAT("MV_",AH$15,AH$14,"-",AH$2,":",$R4),mvmetrcrange[[Location]:[vlookup STRAIN]],4,FALSE)</f>
        <v>NYFL</v>
      </c>
      <c r="AI4" s="24" t="str">
        <f>VLOOKUP(_xlfn.CONCAT("MV_",AI$15,AI$14,"-",AI$2,":",$R4),mvmetrcrange[[Location]:[vlookup STRAIN]],4,FALSE)</f>
        <v>NYFL</v>
      </c>
      <c r="AJ4" s="24" t="str">
        <f>VLOOKUP(_xlfn.CONCAT("MV_",AJ$15,AJ$14,"-",AJ$2,":",$R4),mvmetrcrange[[Location]:[vlookup STRAIN]],4,FALSE)</f>
        <v>NYFL</v>
      </c>
      <c r="AK4" s="24" t="str">
        <f>VLOOKUP(_xlfn.CONCAT("MV_",AK$15,AK$14,"-",AK$2,":",$R4),mvmetrcrange[[Location]:[vlookup STRAIN]],4,FALSE)</f>
        <v>NYFL</v>
      </c>
      <c r="AL4" s="24" t="str">
        <f>VLOOKUP(_xlfn.CONCAT("MV_",AL$15,AL$14,"-",AL$2,":",$R4),mvmetrcrange[[Location]:[vlookup STRAIN]],4,FALSE)</f>
        <v>NYFL</v>
      </c>
      <c r="AM4" s="24" t="str">
        <f>VLOOKUP(_xlfn.CONCAT("MV_",AM$15,AM$14,"-",AM$2,":",$R4),mvmetrcrange[[Location]:[vlookup STRAIN]],4,FALSE)</f>
        <v>BERT</v>
      </c>
      <c r="AN4" s="24" t="str">
        <f>VLOOKUP(_xlfn.CONCAT("MV_",AN$15,AN$14,"-",AN$2,":",$R4),mvmetrcrange[[Location]:[vlookup STRAIN]],4,FALSE)</f>
        <v>BERT</v>
      </c>
      <c r="AO4" s="24" t="str">
        <f>VLOOKUP(_xlfn.CONCAT("MV_",AO$15,AO$14,"-",AO$2,":",$R4),mvmetrcrange[[Location]:[vlookup STRAIN]],4,FALSE)</f>
        <v>BERT</v>
      </c>
      <c r="AP4" s="23"/>
      <c r="AQ4" s="23" t="s">
        <v>2583</v>
      </c>
      <c r="AR4" s="24" t="str">
        <f>VLOOKUP(_xlfn.CONCAT("MV_",AR$15,AR$14,"-",AR$2,":",$R4),mvmetrcrange[[Location]:[vlookup STRAIN]],4,FALSE)</f>
        <v>BERT</v>
      </c>
      <c r="AS4" s="24" t="str">
        <f>VLOOKUP(_xlfn.CONCAT("MV_",AS$15,AS$14,"-",AS$2,":",$R4),mvmetrcrange[[Location]:[vlookup STRAIN]],4,FALSE)</f>
        <v>BERT</v>
      </c>
      <c r="AT4" s="24" t="str">
        <f>VLOOKUP(_xlfn.CONCAT("MV_",AT$15,AT$14,"-",AT$2,":",$R4),mvmetrcrange[[Location]:[vlookup STRAIN]],4,FALSE)</f>
        <v>BERT</v>
      </c>
      <c r="AU4" s="24" t="str">
        <f>VLOOKUP(_xlfn.CONCAT("MV_",AU$15,AU$14,"-",AU$2,":",$R4),mvmetrcrange[[Location]:[vlookup STRAIN]],4,FALSE)</f>
        <v>BERT</v>
      </c>
      <c r="AV4" s="24" t="str">
        <f>VLOOKUP(_xlfn.CONCAT("MV_",AV$15,AV$14,"-",AV$2,":",$R4),mvmetrcrange[[Location]:[vlookup STRAIN]],4,FALSE)</f>
        <v>BERT</v>
      </c>
      <c r="AW4" s="24" t="str">
        <f>VLOOKUP(_xlfn.CONCAT("MV_",AW$15,AW$14,"-",AW$2,":",$R4),mvmetrcrange[[Location]:[vlookup STRAIN]],4,FALSE)</f>
        <v>BERT</v>
      </c>
      <c r="AX4" s="24" t="str">
        <f>VLOOKUP(_xlfn.CONCAT("MV_",AX$15,AX$14,"-",AX$2,":",$R4),mvmetrcrange[[Location]:[vlookup STRAIN]],4,FALSE)</f>
        <v>BERT</v>
      </c>
      <c r="AY4" s="24" t="str">
        <f>VLOOKUP(_xlfn.CONCAT("MV_",AY$15,AY$14,"-",AY$2,":",$R4),mvmetrcrange[[Location]:[vlookup STRAIN]],4,FALSE)</f>
        <v>BERT</v>
      </c>
      <c r="AZ4" s="24" t="str">
        <f>VLOOKUP(_xlfn.CONCAT("MV_",AZ$15,AZ$14,"-",AZ$2,":",$R4),mvmetrcrange[[Location]:[vlookup STRAIN]],4,FALSE)</f>
        <v>BERT</v>
      </c>
      <c r="BA4" s="24" t="str">
        <f>VLOOKUP(_xlfn.CONCAT("MV_",BA$15,BA$14,"-",BA$2,":",$R4),mvmetrcrange[[Location]:[vlookup STRAIN]],4,FALSE)</f>
        <v>STR8</v>
      </c>
      <c r="BB4" s="24" t="str">
        <f>VLOOKUP(_xlfn.CONCAT("MV_",BB$15,BB$14,"-",BB$2,":",$R4),mvmetrcrange[[Location]:[vlookup STRAIN]],4,FALSE)</f>
        <v>STR8</v>
      </c>
      <c r="BC4" s="24" t="str">
        <f>VLOOKUP(_xlfn.CONCAT("MV_",BC$15,BC$14,"-",BC$2,":",$R4),mvmetrcrange[[Location]:[vlookup STRAIN]],4,FALSE)</f>
        <v>STR8</v>
      </c>
      <c r="BD4" s="24" t="str">
        <f>VLOOKUP(_xlfn.CONCAT("MV_",BD$15,BD$14,"-",BD$2,":",$R4),mvmetrcrange[[Location]:[vlookup STRAIN]],4,FALSE)</f>
        <v>STR8</v>
      </c>
      <c r="BE4" s="24" t="str">
        <f>VLOOKUP(_xlfn.CONCAT("MV_",BE$15,BE$14,"-",BE$2,":",$R4),mvmetrcrange[[Location]:[vlookup STRAIN]],4,FALSE)</f>
        <v>STR8</v>
      </c>
      <c r="BF4" s="24" t="str">
        <f>VLOOKUP(_xlfn.CONCAT("MV_",BF$15,BF$14,"-",BF$2,":",$R4),mvmetrcrange[[Location]:[vlookup STRAIN]],4,FALSE)</f>
        <v>STR8</v>
      </c>
      <c r="BG4" s="24" t="str">
        <f>VLOOKUP(_xlfn.CONCAT("MV_",BG$15,BG$14,"-",BG$2,":",$R4),mvmetrcrange[[Location]:[vlookup STRAIN]],4,FALSE)</f>
        <v>STR8</v>
      </c>
      <c r="BH4" s="24" t="str">
        <f>VLOOKUP(_xlfn.CONCAT("MV_",BH$15,BH$14,"-",BH$2,":",$R4),mvmetrcrange[[Location]:[vlookup STRAIN]],4,FALSE)</f>
        <v>STR8</v>
      </c>
      <c r="BI4" s="24" t="str">
        <f>VLOOKUP(_xlfn.CONCAT("MV_",BI$15,BI$14,"-",BI$2,":",$R4),mvmetrcrange[[Location]:[vlookup STRAIN]],4,FALSE)</f>
        <v>STR8</v>
      </c>
      <c r="BJ4" s="24" t="str">
        <f>VLOOKUP(_xlfn.CONCAT("MV_",BJ$15,BJ$14,"-",BJ$2,":",$R4),mvmetrcrange[[Location]:[vlookup STRAIN]],4,FALSE)</f>
        <v>STR8</v>
      </c>
      <c r="BK4" s="24" t="str">
        <f>VLOOKUP(_xlfn.CONCAT("MV_",BK$15,BK$14,"-",BK$2,":",$R4),mvmetrcrange[[Location]:[vlookup STRAIN]],4,FALSE)</f>
        <v>STR8</v>
      </c>
      <c r="BL4" s="24" t="str">
        <f>VLOOKUP(_xlfn.CONCAT("MV_",BL$15,BL$14,"-",BL$2,":",$R4),mvmetrcrange[[Location]:[vlookup STRAIN]],4,FALSE)</f>
        <v>STR8</v>
      </c>
      <c r="BM4" s="24" t="str">
        <f>VLOOKUP(_xlfn.CONCAT("MV_",BM$15,BM$14,"-",BM$2,":",$R4),mvmetrcrange[[Location]:[vlookup STRAIN]],4,FALSE)</f>
        <v>STR8</v>
      </c>
      <c r="BN4" s="24" t="str">
        <f>VLOOKUP(_xlfn.CONCAT("MV_",BN$15,BN$14,"-",BN$2,":",$R4),mvmetrcrange[[Location]:[vlookup STRAIN]],4,FALSE)</f>
        <v>STR8</v>
      </c>
      <c r="BO4" s="23"/>
      <c r="BP4" s="23" t="s">
        <v>2583</v>
      </c>
      <c r="BQ4" s="24" t="str">
        <f>VLOOKUP(_xlfn.CONCAT("MV_",BQ$15,BQ$14,"-",BQ$2,":",$R4),mvmetrcrange[[Location]:[vlookup STRAIN]],4,FALSE)</f>
        <v>STR8</v>
      </c>
      <c r="BR4" s="24" t="str">
        <f>VLOOKUP(_xlfn.CONCAT("MV_",BR$15,BR$14,"-",BR$2,":",$R4),mvmetrcrange[[Location]:[vlookup STRAIN]],4,FALSE)</f>
        <v>STR8</v>
      </c>
      <c r="BS4" s="24" t="str">
        <f>VLOOKUP(_xlfn.CONCAT("MV_",BS$15,BS$14,"-",BS$2,":",$R4),mvmetrcrange[[Location]:[vlookup STRAIN]],4,FALSE)</f>
        <v>STR8</v>
      </c>
      <c r="BT4" s="24" t="str">
        <f>VLOOKUP(_xlfn.CONCAT("MV_",BT$15,BT$14,"-",BT$2,":",$R4),mvmetrcrange[[Location]:[vlookup STRAIN]],4,FALSE)</f>
        <v>STR8</v>
      </c>
      <c r="BU4" s="24" t="str">
        <f>VLOOKUP(_xlfn.CONCAT("MV_",BU$15,BU$14,"-",BU$2,":",$R4),mvmetrcrange[[Location]:[vlookup STRAIN]],4,FALSE)</f>
        <v>STR8</v>
      </c>
      <c r="BV4" s="24" t="str">
        <f>VLOOKUP(_xlfn.CONCAT("MV_",BV$15,BV$14,"-",BV$2,":",$R4),mvmetrcrange[[Location]:[vlookup STRAIN]],4,FALSE)</f>
        <v>KOKO</v>
      </c>
      <c r="BW4" s="24" t="str">
        <f>VLOOKUP(_xlfn.CONCAT("MV_",BW$15,BW$14,"-",BW$2,":",$R4),mvmetrcrange[[Location]:[vlookup STRAIN]],4,FALSE)</f>
        <v>KOKO</v>
      </c>
      <c r="BX4" s="24" t="str">
        <f>VLOOKUP(_xlfn.CONCAT("MV_",BX$15,BX$14,"-",BX$2,":",$R4),mvmetrcrange[[Location]:[vlookup STRAIN]],4,FALSE)</f>
        <v>KOKO</v>
      </c>
      <c r="BY4" s="24" t="str">
        <f>VLOOKUP(_xlfn.CONCAT("MV_",BY$15,BY$14,"-",BY$2,":",$R4),mvmetrcrange[[Location]:[vlookup STRAIN]],4,FALSE)</f>
        <v>KOKO</v>
      </c>
      <c r="BZ4" s="24" t="str">
        <f>VLOOKUP(_xlfn.CONCAT("MV_",BZ$15,BZ$14,"-",BZ$2,":",$R4),mvmetrcrange[[Location]:[vlookup STRAIN]],4,FALSE)</f>
        <v>KOKO</v>
      </c>
      <c r="CA4" s="24" t="str">
        <f>VLOOKUP(_xlfn.CONCAT("MV_",CA$15,CA$14,"-",CA$2,":",$R4),mvmetrcrange[[Location]:[vlookup STRAIN]],4,FALSE)</f>
        <v>KOKO</v>
      </c>
      <c r="CB4" s="24" t="str">
        <f>VLOOKUP(_xlfn.CONCAT("MV_",CB$15,CB$14,"-",CB$2,":",$R4),mvmetrcrange[[Location]:[vlookup STRAIN]],4,FALSE)</f>
        <v>KOKO</v>
      </c>
      <c r="CC4" s="24" t="str">
        <f>VLOOKUP(_xlfn.CONCAT("MV_",CC$15,CC$14,"-",CC$2,":",$R4),mvmetrcrange[[Location]:[vlookup STRAIN]],4,FALSE)</f>
        <v>KOKO</v>
      </c>
      <c r="CD4" s="24" t="str">
        <f>VLOOKUP(_xlfn.CONCAT("MV_",CD$15,CD$14,"-",CD$2,":",$R4),mvmetrcrange[[Location]:[vlookup STRAIN]],4,FALSE)</f>
        <v>KOKO</v>
      </c>
      <c r="CE4" s="24" t="str">
        <f>VLOOKUP(_xlfn.CONCAT("MV_",CE$15,CE$14,"-",CE$2,":",$R4),mvmetrcrange[[Location]:[vlookup STRAIN]],4,FALSE)</f>
        <v>KOKO</v>
      </c>
      <c r="CF4" s="24" t="str">
        <f>VLOOKUP(_xlfn.CONCAT("MV_",CF$15,CF$14,"-",CF$2,":",$R4),mvmetrcrange[[Location]:[vlookup STRAIN]],4,FALSE)</f>
        <v>KOKO</v>
      </c>
      <c r="CG4" s="24" t="str">
        <f>VLOOKUP(_xlfn.CONCAT("MV_",CG$15,CG$14,"-",CG$2,":",$R4),mvmetrcrange[[Location]:[vlookup STRAIN]],4,FALSE)</f>
        <v>KOKO</v>
      </c>
      <c r="CH4" s="24" t="str">
        <f>VLOOKUP(_xlfn.CONCAT("MV_",CH$15,CH$14,"-",CH$2,":",$R4),mvmetrcrange[[Location]:[vlookup STRAIN]],4,FALSE)</f>
        <v>KOKO</v>
      </c>
      <c r="CI4" s="24" t="str">
        <f>VLOOKUP(_xlfn.CONCAT("MV_",CI$15,CI$14,"-",CI$2,":",$R4),mvmetrcrange[[Location]:[vlookup STRAIN]],4,FALSE)</f>
        <v>KOKO</v>
      </c>
      <c r="CJ4" s="24" t="str">
        <f>VLOOKUP(_xlfn.CONCAT("MV_",CJ$15,CJ$14,"-",CJ$2,":",$R4),mvmetrcrange[[Location]:[vlookup STRAIN]],4,FALSE)</f>
        <v>KOKO</v>
      </c>
      <c r="CK4" s="24" t="str">
        <f>VLOOKUP(_xlfn.CONCAT("MV_",CK$15,CK$14,"-",CK$2,":",$R4),mvmetrcrange[[Location]:[vlookup STRAIN]],4,FALSE)</f>
        <v>KOKO</v>
      </c>
      <c r="CL4" s="24" t="str">
        <f>VLOOKUP(_xlfn.CONCAT("MV_",CL$15,CL$14,"-",CL$2,":",$R4),mvmetrcrange[[Location]:[vlookup STRAIN]],4,FALSE)</f>
        <v>KOKO</v>
      </c>
      <c r="CM4" s="24" t="str">
        <f>VLOOKUP(_xlfn.CONCAT("MV_",CM$15,CM$14,"-",CM$2,":",$R4),mvmetrcrange[[Location]:[vlookup STRAIN]],4,FALSE)</f>
        <v>KOKO</v>
      </c>
      <c r="CO4" s="23" t="s">
        <v>2583</v>
      </c>
      <c r="CP4" s="24" t="str">
        <f>VLOOKUP(_xlfn.CONCAT("MV_",CP$15,CP$14,"-",CP$2,":",$R4),mvmetrcrange[[Location]:[vlookup STRAIN]],4,FALSE)</f>
        <v>92CK</v>
      </c>
      <c r="CQ4" s="24" t="str">
        <f>VLOOKUP(_xlfn.CONCAT("MV_",CQ$15,CQ$14,"-",CQ$2,":",$R4),mvmetrcrange[[Location]:[vlookup STRAIN]],4,FALSE)</f>
        <v>92CK</v>
      </c>
      <c r="CR4" s="24" t="str">
        <f>VLOOKUP(_xlfn.CONCAT("MV_",CR$15,CR$14,"-",CR$2,":",$R4),mvmetrcrange[[Location]:[vlookup STRAIN]],4,FALSE)</f>
        <v>92CK</v>
      </c>
      <c r="CS4" s="24" t="str">
        <f>VLOOKUP(_xlfn.CONCAT("MV_",CS$15,CS$14,"-",CS$2,":",$R4),mvmetrcrange[[Location]:[vlookup STRAIN]],4,FALSE)</f>
        <v>92CK</v>
      </c>
      <c r="CT4" s="24" t="str">
        <f>VLOOKUP(_xlfn.CONCAT("MV_",CT$15,CT$14,"-",CT$2,":",$R4),mvmetrcrange[[Location]:[vlookup STRAIN]],4,FALSE)</f>
        <v>92CK</v>
      </c>
      <c r="CU4" s="24" t="str">
        <f>VLOOKUP(_xlfn.CONCAT("MV_",CU$15,CU$14,"-",CU$2,":",$R4),mvmetrcrange[[Location]:[vlookup STRAIN]],4,FALSE)</f>
        <v>92CK</v>
      </c>
      <c r="CV4" s="24" t="str">
        <f>VLOOKUP(_xlfn.CONCAT("MV_",CV$15,CV$14,"-",CV$2,":",$R4),mvmetrcrange[[Location]:[vlookup STRAIN]],4,FALSE)</f>
        <v>92CK</v>
      </c>
      <c r="CW4" s="24" t="str">
        <f>VLOOKUP(_xlfn.CONCAT("MV_",CW$15,CW$14,"-",CW$2,":",$R4),mvmetrcrange[[Location]:[vlookup STRAIN]],4,FALSE)</f>
        <v/>
      </c>
      <c r="CX4" s="24" t="str">
        <f>VLOOKUP(_xlfn.CONCAT("MV_",CX$15,CX$14,"-",CX$2,":",$R4),mvmetrcrange[[Location]:[vlookup STRAIN]],4,FALSE)</f>
        <v/>
      </c>
      <c r="CY4" s="24" t="str">
        <f>VLOOKUP(_xlfn.CONCAT("MV_",CY$15,CY$14,"-",CY$2,":",$R4),mvmetrcrange[[Location]:[vlookup STRAIN]],4,FALSE)</f>
        <v/>
      </c>
      <c r="CZ4" s="24" t="str">
        <f>VLOOKUP(_xlfn.CONCAT("MV_",CZ$15,CZ$14,"-",CZ$2,":",$R4),mvmetrcrange[[Location]:[vlookup STRAIN]],4,FALSE)</f>
        <v/>
      </c>
      <c r="DA4" s="24" t="str">
        <f>VLOOKUP(_xlfn.CONCAT("MV_",DA$15,DA$14,"-",DA$2,":",$R4),mvmetrcrange[[Location]:[vlookup STRAIN]],4,FALSE)</f>
        <v/>
      </c>
      <c r="DB4" s="24" t="str">
        <f>VLOOKUP(_xlfn.CONCAT("MV_",DB$15,DB$14,"-",DB$2,":",$R4),mvmetrcrange[[Location]:[vlookup STRAIN]],4,FALSE)</f>
        <v/>
      </c>
      <c r="DC4" s="24" t="str">
        <f>VLOOKUP(_xlfn.CONCAT("MV_",DC$15,DC$14,"-",DC$2,":",$R4),mvmetrcrange[[Location]:[vlookup STRAIN]],4,FALSE)</f>
        <v/>
      </c>
      <c r="DD4" s="24" t="str">
        <f>VLOOKUP(_xlfn.CONCAT("MV_",DD$15,DD$14,"-",DD$2,":",$R4),mvmetrcrange[[Location]:[vlookup STRAIN]],4,FALSE)</f>
        <v/>
      </c>
      <c r="DE4" s="24" t="str">
        <f>VLOOKUP(_xlfn.CONCAT("MV_",DE$15,DE$14,"-",DE$2,":",$R4),mvmetrcrange[[Location]:[vlookup STRAIN]],4,FALSE)</f>
        <v/>
      </c>
      <c r="DF4" s="24" t="str">
        <f>VLOOKUP(_xlfn.CONCAT("MV_",DF$15,DF$14,"-",DF$2,":",$R4),mvmetrcrange[[Location]:[vlookup STRAIN]],4,FALSE)</f>
        <v/>
      </c>
      <c r="DG4" s="24" t="str">
        <f>VLOOKUP(_xlfn.CONCAT("MV_",DG$15,DG$14,"-",DG$2,":",$R4),mvmetrcrange[[Location]:[vlookup STRAIN]],4,FALSE)</f>
        <v/>
      </c>
      <c r="DH4" s="24" t="str">
        <f>VLOOKUP(_xlfn.CONCAT("MV_",DH$15,DH$14,"-",DH$2,":",$R4),mvmetrcrange[[Location]:[vlookup STRAIN]],4,FALSE)</f>
        <v/>
      </c>
      <c r="DI4" s="24" t="str">
        <f>VLOOKUP(_xlfn.CONCAT("MV_",DI$15,DI$14,"-",DI$2,":",$R4),mvmetrcrange[[Location]:[vlookup STRAIN]],4,FALSE)</f>
        <v/>
      </c>
      <c r="DJ4" s="24" t="str">
        <f>VLOOKUP(_xlfn.CONCAT("MV_",DJ$15,DJ$14,"-",DJ$2,":",$R4),mvmetrcrange[[Location]:[vlookup STRAIN]],4,FALSE)</f>
        <v/>
      </c>
      <c r="DK4" s="24" t="str">
        <f>VLOOKUP(_xlfn.CONCAT("MV_",DK$15,DK$14,"-",DK$2,":",$R4),mvmetrcrange[[Location]:[vlookup STRAIN]],4,FALSE)</f>
        <v/>
      </c>
      <c r="DL4" s="24" t="str">
        <f>VLOOKUP(_xlfn.CONCAT("MV_",DL$15,DL$14,"-",DL$2,":",$R4),mvmetrcrange[[Location]:[vlookup STRAIN]],4,FALSE)</f>
        <v/>
      </c>
      <c r="DN4" s="23" t="s">
        <v>2583</v>
      </c>
      <c r="DO4" s="24" t="str">
        <f>VLOOKUP(_xlfn.CONCAT("MV_",DO$15,DO$14,"-",DO$2,":",$R4),mvmetrcrange[[Location]:[vlookup STRAIN]],4,FALSE)</f>
        <v/>
      </c>
      <c r="DP4" s="24" t="str">
        <f>VLOOKUP(_xlfn.CONCAT("MV_",DP$15,DP$14,"-",DP$2,":",$R4),mvmetrcrange[[Location]:[vlookup STRAIN]],4,FALSE)</f>
        <v/>
      </c>
      <c r="DQ4" s="24" t="str">
        <f>VLOOKUP(_xlfn.CONCAT("MV_",DQ$15,DQ$14,"-",DQ$2,":",$R4),mvmetrcrange[[Location]:[vlookup STRAIN]],4,FALSE)</f>
        <v/>
      </c>
      <c r="DR4" s="24" t="str">
        <f>VLOOKUP(_xlfn.CONCAT("MV_",DR$15,DR$14,"-",DR$2,":",$R4),mvmetrcrange[[Location]:[vlookup STRAIN]],4,FALSE)</f>
        <v/>
      </c>
      <c r="DS4" s="24" t="str">
        <f>VLOOKUP(_xlfn.CONCAT("MV_",DS$15,DS$14,"-",DS$2,":",$R4),mvmetrcrange[[Location]:[vlookup STRAIN]],4,FALSE)</f>
        <v/>
      </c>
      <c r="DT4" s="24" t="str">
        <f>VLOOKUP(_xlfn.CONCAT("MV_",DT$15,DT$14,"-",DT$2,":",$R4),mvmetrcrange[[Location]:[vlookup STRAIN]],4,FALSE)</f>
        <v/>
      </c>
      <c r="DU4" s="24" t="str">
        <f>VLOOKUP(_xlfn.CONCAT("MV_",DU$15,DU$14,"-",DU$2,":",$R4),mvmetrcrange[[Location]:[vlookup STRAIN]],4,FALSE)</f>
        <v/>
      </c>
      <c r="DV4" s="24" t="str">
        <f>VLOOKUP(_xlfn.CONCAT("MV_",DV$15,DV$14,"-",DV$2,":",$R4),mvmetrcrange[[Location]:[vlookup STRAIN]],4,FALSE)</f>
        <v/>
      </c>
      <c r="DW4" s="24" t="str">
        <f>VLOOKUP(_xlfn.CONCAT("MV_",DW$15,DW$14,"-",DW$2,":",$R4),mvmetrcrange[[Location]:[vlookup STRAIN]],4,FALSE)</f>
        <v/>
      </c>
      <c r="DX4" s="24" t="str">
        <f>VLOOKUP(_xlfn.CONCAT("MV_",DX$15,DX$14,"-",DX$2,":",$R4),mvmetrcrange[[Location]:[vlookup STRAIN]],4,FALSE)</f>
        <v/>
      </c>
      <c r="DY4" s="24" t="str">
        <f>VLOOKUP(_xlfn.CONCAT("MV_",DY$15,DY$14,"-",DY$2,":",$R4),mvmetrcrange[[Location]:[vlookup STRAIN]],4,FALSE)</f>
        <v/>
      </c>
      <c r="DZ4" s="24" t="str">
        <f>VLOOKUP(_xlfn.CONCAT("MV_",DZ$15,DZ$14,"-",DZ$2,":",$R4),mvmetrcrange[[Location]:[vlookup STRAIN]],4,FALSE)</f>
        <v/>
      </c>
      <c r="EA4" s="24" t="str">
        <f>VLOOKUP(_xlfn.CONCAT("MV_",EA$15,EA$14,"-",EA$2,":",$R4),mvmetrcrange[[Location]:[vlookup STRAIN]],4,FALSE)</f>
        <v/>
      </c>
      <c r="EB4" s="24" t="str">
        <f>VLOOKUP(_xlfn.CONCAT("MV_",EB$15,EB$14,"-",EB$2,":",$R4),mvmetrcrange[[Location]:[vlookup STRAIN]],4,FALSE)</f>
        <v/>
      </c>
      <c r="EC4" s="24" t="str">
        <f>VLOOKUP(_xlfn.CONCAT("MV_",EC$15,EC$14,"-",EC$2,":",$R4),mvmetrcrange[[Location]:[vlookup STRAIN]],4,FALSE)</f>
        <v/>
      </c>
      <c r="ED4" s="24" t="str">
        <f>VLOOKUP(_xlfn.CONCAT("MV_",ED$15,ED$14,"-",ED$2,":",$R4),mvmetrcrange[[Location]:[vlookup STRAIN]],4,FALSE)</f>
        <v/>
      </c>
      <c r="EE4" s="24" t="str">
        <f>VLOOKUP(_xlfn.CONCAT("MV_",EE$15,EE$14,"-",EE$2,":",$R4),mvmetrcrange[[Location]:[vlookup STRAIN]],4,FALSE)</f>
        <v/>
      </c>
      <c r="EF4" s="24" t="str">
        <f>VLOOKUP(_xlfn.CONCAT("MV_",EF$15,EF$14,"-",EF$2,":",$R4),mvmetrcrange[[Location]:[vlookup STRAIN]],4,FALSE)</f>
        <v/>
      </c>
      <c r="EG4" s="24" t="str">
        <f>VLOOKUP(_xlfn.CONCAT("MV_",EG$15,EG$14,"-",EG$2,":",$R4),mvmetrcrange[[Location]:[vlookup STRAIN]],4,FALSE)</f>
        <v/>
      </c>
      <c r="EH4" s="24" t="str">
        <f>VLOOKUP(_xlfn.CONCAT("MV_",EH$15,EH$14,"-",EH$2,":",$R4),mvmetrcrange[[Location]:[vlookup STRAIN]],4,FALSE)</f>
        <v/>
      </c>
      <c r="EI4" s="24" t="str">
        <f>VLOOKUP(_xlfn.CONCAT("MV_",EI$15,EI$14,"-",EI$2,":",$R4),mvmetrcrange[[Location]:[vlookup STRAIN]],4,FALSE)</f>
        <v/>
      </c>
      <c r="EJ4" s="24" t="str">
        <f>VLOOKUP(_xlfn.CONCAT("MV_",EJ$15,EJ$14,"-",EJ$2,":",$R4),mvmetrcrange[[Location]:[vlookup STRAIN]],4,FALSE)</f>
        <v/>
      </c>
      <c r="EK4" s="24" t="str">
        <f>VLOOKUP(_xlfn.CONCAT("MV_",EK$15,EK$14,"-",EK$2,":",$R4),mvmetrcrange[[Location]:[vlookup STRAIN]],4,FALSE)</f>
        <v/>
      </c>
      <c r="EL4" s="23"/>
      <c r="EM4" s="23"/>
    </row>
    <row r="5" spans="1:143" x14ac:dyDescent="0.25">
      <c r="A5" t="str">
        <f>IF(mvphenorange[[#This Row],[START]]="","",_xlfn.CONCAT($A$1," ",LEFT(mvphenorange[[#This Row],[NAME]],4)))</f>
        <v>20336 CHIP</v>
      </c>
      <c r="B5">
        <v>101334</v>
      </c>
      <c r="C5">
        <v>101341</v>
      </c>
      <c r="D5" t="s">
        <v>2667</v>
      </c>
      <c r="E5" s="36">
        <f>IF(mvphenorange[[#This Row],[END]]="","",mvphenorange[[#This Row],[END]]-mvphenorange[[#This Row],[START]]+1)</f>
        <v>8</v>
      </c>
      <c r="G5" s="33" t="str">
        <f>LEFT(mvmetrcrange[[#This Row],[Location]],2)</f>
        <v>MV</v>
      </c>
      <c r="H5" s="33" t="s">
        <v>15394</v>
      </c>
      <c r="I5" s="1">
        <v>101293</v>
      </c>
      <c r="J5" s="2" t="str">
        <f>IF(mvmetrcrange[[#This Row],[Tag range]]="","",_xlfn.CONCAT("1A4070000000065000",mvmetrcrange[[#This Row],[Tag range]]))</f>
        <v>1A4070000000065000101293</v>
      </c>
      <c r="K5" s="2" t="str">
        <f>_xlfn.IFNA(VLOOKUP(mvmetrcrange[[#This Row],[Tag range]],mvphenorange[[START]:[NAME]],3,TRUE),"")</f>
        <v>HELL</v>
      </c>
      <c r="O5" s="13" t="str">
        <f>mvphenomap[[#This Row],[Names]]</f>
        <v>CHIP</v>
      </c>
      <c r="P5" t="s">
        <v>2667</v>
      </c>
      <c r="Q5" s="11"/>
      <c r="R5" s="23" t="s">
        <v>2581</v>
      </c>
      <c r="S5" s="24" t="str">
        <f>VLOOKUP(_xlfn.CONCAT("MV_",S$15,S$14,"-",S$2,":",$R5),mvmetrcrange[[Location]:[vlookup STRAIN]],4,FALSE)</f>
        <v>LDOS</v>
      </c>
      <c r="T5" s="24" t="str">
        <f>VLOOKUP(_xlfn.CONCAT("MV_",T$15,T$14,"-",T$2,":",$R5),mvmetrcrange[[Location]:[vlookup STRAIN]],4,FALSE)</f>
        <v>LDOS</v>
      </c>
      <c r="U5" s="24" t="str">
        <f>VLOOKUP(_xlfn.CONCAT("MV_",U$15,U$14,"-",U$2,":",$R5),mvmetrcrange[[Location]:[vlookup STRAIN]],4,FALSE)</f>
        <v>LDOS</v>
      </c>
      <c r="V5" s="24" t="str">
        <f>VLOOKUP(_xlfn.CONCAT("MV_",V$15,V$14,"-",V$2,":",$R5),mvmetrcrange[[Location]:[vlookup STRAIN]],4,FALSE)</f>
        <v>NYFL</v>
      </c>
      <c r="W5" s="24" t="str">
        <f>VLOOKUP(_xlfn.CONCAT("MV_",W$15,W$14,"-",W$2,":",$R5),mvmetrcrange[[Location]:[vlookup STRAIN]],4,FALSE)</f>
        <v>NYFL</v>
      </c>
      <c r="X5" s="24" t="str">
        <f>VLOOKUP(_xlfn.CONCAT("MV_",X$15,X$14,"-",X$2,":",$R5),mvmetrcrange[[Location]:[vlookup STRAIN]],4,FALSE)</f>
        <v>NYFL</v>
      </c>
      <c r="Y5" s="24" t="str">
        <f>VLOOKUP(_xlfn.CONCAT("MV_",Y$15,Y$14,"-",Y$2,":",$R5),mvmetrcrange[[Location]:[vlookup STRAIN]],4,FALSE)</f>
        <v>NYFL</v>
      </c>
      <c r="Z5" s="24" t="str">
        <f>VLOOKUP(_xlfn.CONCAT("MV_",Z$15,Z$14,"-",Z$2,":",$R5),mvmetrcrange[[Location]:[vlookup STRAIN]],4,FALSE)</f>
        <v>NYFL</v>
      </c>
      <c r="AA5" s="24" t="str">
        <f>VLOOKUP(_xlfn.CONCAT("MV_",AA$15,AA$14,"-",AA$2,":",$R5),mvmetrcrange[[Location]:[vlookup STRAIN]],4,FALSE)</f>
        <v>NYFL</v>
      </c>
      <c r="AB5" s="24" t="str">
        <f>VLOOKUP(_xlfn.CONCAT("MV_",AB$15,AB$14,"-",AB$2,":",$R5),mvmetrcrange[[Location]:[vlookup STRAIN]],4,FALSE)</f>
        <v>NYFL</v>
      </c>
      <c r="AC5" s="24" t="str">
        <f>VLOOKUP(_xlfn.CONCAT("MV_",AC$15,AC$14,"-",AC$2,":",$R5),mvmetrcrange[[Location]:[vlookup STRAIN]],4,FALSE)</f>
        <v>NYFL</v>
      </c>
      <c r="AD5" s="24" t="str">
        <f>VLOOKUP(_xlfn.CONCAT("MV_",AD$15,AD$14,"-",AD$2,":",$R5),mvmetrcrange[[Location]:[vlookup STRAIN]],4,FALSE)</f>
        <v>NYFL</v>
      </c>
      <c r="AE5" s="24" t="str">
        <f>VLOOKUP(_xlfn.CONCAT("MV_",AE$15,AE$14,"-",AE$2,":",$R5),mvmetrcrange[[Location]:[vlookup STRAIN]],4,FALSE)</f>
        <v>NYFL</v>
      </c>
      <c r="AF5" s="24" t="str">
        <f>VLOOKUP(_xlfn.CONCAT("MV_",AF$15,AF$14,"-",AF$2,":",$R5),mvmetrcrange[[Location]:[vlookup STRAIN]],4,FALSE)</f>
        <v>NYFL</v>
      </c>
      <c r="AG5" s="24" t="str">
        <f>VLOOKUP(_xlfn.CONCAT("MV_",AG$15,AG$14,"-",AG$2,":",$R5),mvmetrcrange[[Location]:[vlookup STRAIN]],4,FALSE)</f>
        <v>NYFL</v>
      </c>
      <c r="AH5" s="24" t="str">
        <f>VLOOKUP(_xlfn.CONCAT("MV_",AH$15,AH$14,"-",AH$2,":",$R5),mvmetrcrange[[Location]:[vlookup STRAIN]],4,FALSE)</f>
        <v>NYFL</v>
      </c>
      <c r="AI5" s="24" t="str">
        <f>VLOOKUP(_xlfn.CONCAT("MV_",AI$15,AI$14,"-",AI$2,":",$R5),mvmetrcrange[[Location]:[vlookup STRAIN]],4,FALSE)</f>
        <v>NYFL</v>
      </c>
      <c r="AJ5" s="24" t="str">
        <f>VLOOKUP(_xlfn.CONCAT("MV_",AJ$15,AJ$14,"-",AJ$2,":",$R5),mvmetrcrange[[Location]:[vlookup STRAIN]],4,FALSE)</f>
        <v>NYFL</v>
      </c>
      <c r="AK5" s="24" t="str">
        <f>VLOOKUP(_xlfn.CONCAT("MV_",AK$15,AK$14,"-",AK$2,":",$R5),mvmetrcrange[[Location]:[vlookup STRAIN]],4,FALSE)</f>
        <v>NYFL</v>
      </c>
      <c r="AL5" s="24" t="str">
        <f>VLOOKUP(_xlfn.CONCAT("MV_",AL$15,AL$14,"-",AL$2,":",$R5),mvmetrcrange[[Location]:[vlookup STRAIN]],4,FALSE)</f>
        <v>NYFL</v>
      </c>
      <c r="AM5" s="24" t="str">
        <f>VLOOKUP(_xlfn.CONCAT("MV_",AM$15,AM$14,"-",AM$2,":",$R5),mvmetrcrange[[Location]:[vlookup STRAIN]],4,FALSE)</f>
        <v>BERT</v>
      </c>
      <c r="AN5" s="24" t="str">
        <f>VLOOKUP(_xlfn.CONCAT("MV_",AN$15,AN$14,"-",AN$2,":",$R5),mvmetrcrange[[Location]:[vlookup STRAIN]],4,FALSE)</f>
        <v>BERT</v>
      </c>
      <c r="AO5" s="24" t="str">
        <f>VLOOKUP(_xlfn.CONCAT("MV_",AO$15,AO$14,"-",AO$2,":",$R5),mvmetrcrange[[Location]:[vlookup STRAIN]],4,FALSE)</f>
        <v>BERT</v>
      </c>
      <c r="AP5" s="23"/>
      <c r="AQ5" s="23" t="s">
        <v>2581</v>
      </c>
      <c r="AR5" s="24" t="str">
        <f>VLOOKUP(_xlfn.CONCAT("MV_",AR$15,AR$14,"-",AR$2,":",$R5),mvmetrcrange[[Location]:[vlookup STRAIN]],4,FALSE)</f>
        <v>BERT</v>
      </c>
      <c r="AS5" s="24" t="str">
        <f>VLOOKUP(_xlfn.CONCAT("MV_",AS$15,AS$14,"-",AS$2,":",$R5),mvmetrcrange[[Location]:[vlookup STRAIN]],4,FALSE)</f>
        <v>BERT</v>
      </c>
      <c r="AT5" s="24" t="str">
        <f>VLOOKUP(_xlfn.CONCAT("MV_",AT$15,AT$14,"-",AT$2,":",$R5),mvmetrcrange[[Location]:[vlookup STRAIN]],4,FALSE)</f>
        <v>BERT</v>
      </c>
      <c r="AU5" s="24" t="str">
        <f>VLOOKUP(_xlfn.CONCAT("MV_",AU$15,AU$14,"-",AU$2,":",$R5),mvmetrcrange[[Location]:[vlookup STRAIN]],4,FALSE)</f>
        <v>BERT</v>
      </c>
      <c r="AV5" s="24" t="str">
        <f>VLOOKUP(_xlfn.CONCAT("MV_",AV$15,AV$14,"-",AV$2,":",$R5),mvmetrcrange[[Location]:[vlookup STRAIN]],4,FALSE)</f>
        <v>BERT</v>
      </c>
      <c r="AW5" s="24" t="str">
        <f>VLOOKUP(_xlfn.CONCAT("MV_",AW$15,AW$14,"-",AW$2,":",$R5),mvmetrcrange[[Location]:[vlookup STRAIN]],4,FALSE)</f>
        <v>BERT</v>
      </c>
      <c r="AX5" s="24" t="str">
        <f>VLOOKUP(_xlfn.CONCAT("MV_",AX$15,AX$14,"-",AX$2,":",$R5),mvmetrcrange[[Location]:[vlookup STRAIN]],4,FALSE)</f>
        <v>BERT</v>
      </c>
      <c r="AY5" s="24" t="str">
        <f>VLOOKUP(_xlfn.CONCAT("MV_",AY$15,AY$14,"-",AY$2,":",$R5),mvmetrcrange[[Location]:[vlookup STRAIN]],4,FALSE)</f>
        <v>BERT</v>
      </c>
      <c r="AZ5" s="24" t="str">
        <f>VLOOKUP(_xlfn.CONCAT("MV_",AZ$15,AZ$14,"-",AZ$2,":",$R5),mvmetrcrange[[Location]:[vlookup STRAIN]],4,FALSE)</f>
        <v>BERT</v>
      </c>
      <c r="BA5" s="24" t="str">
        <f>VLOOKUP(_xlfn.CONCAT("MV_",BA$15,BA$14,"-",BA$2,":",$R5),mvmetrcrange[[Location]:[vlookup STRAIN]],4,FALSE)</f>
        <v>STR8</v>
      </c>
      <c r="BB5" s="24" t="str">
        <f>VLOOKUP(_xlfn.CONCAT("MV_",BB$15,BB$14,"-",BB$2,":",$R5),mvmetrcrange[[Location]:[vlookup STRAIN]],4,FALSE)</f>
        <v>STR8</v>
      </c>
      <c r="BC5" s="24" t="str">
        <f>VLOOKUP(_xlfn.CONCAT("MV_",BC$15,BC$14,"-",BC$2,":",$R5),mvmetrcrange[[Location]:[vlookup STRAIN]],4,FALSE)</f>
        <v>STR8</v>
      </c>
      <c r="BD5" s="24" t="str">
        <f>VLOOKUP(_xlfn.CONCAT("MV_",BD$15,BD$14,"-",BD$2,":",$R5),mvmetrcrange[[Location]:[vlookup STRAIN]],4,FALSE)</f>
        <v>STR8</v>
      </c>
      <c r="BE5" s="24" t="str">
        <f>VLOOKUP(_xlfn.CONCAT("MV_",BE$15,BE$14,"-",BE$2,":",$R5),mvmetrcrange[[Location]:[vlookup STRAIN]],4,FALSE)</f>
        <v>STR8</v>
      </c>
      <c r="BF5" s="24" t="str">
        <f>VLOOKUP(_xlfn.CONCAT("MV_",BF$15,BF$14,"-",BF$2,":",$R5),mvmetrcrange[[Location]:[vlookup STRAIN]],4,FALSE)</f>
        <v>STR8</v>
      </c>
      <c r="BG5" s="24" t="str">
        <f>VLOOKUP(_xlfn.CONCAT("MV_",BG$15,BG$14,"-",BG$2,":",$R5),mvmetrcrange[[Location]:[vlookup STRAIN]],4,FALSE)</f>
        <v>STR8</v>
      </c>
      <c r="BH5" s="24" t="str">
        <f>VLOOKUP(_xlfn.CONCAT("MV_",BH$15,BH$14,"-",BH$2,":",$R5),mvmetrcrange[[Location]:[vlookup STRAIN]],4,FALSE)</f>
        <v>STR8</v>
      </c>
      <c r="BI5" s="24" t="str">
        <f>VLOOKUP(_xlfn.CONCAT("MV_",BI$15,BI$14,"-",BI$2,":",$R5),mvmetrcrange[[Location]:[vlookup STRAIN]],4,FALSE)</f>
        <v>STR8</v>
      </c>
      <c r="BJ5" s="24" t="str">
        <f>VLOOKUP(_xlfn.CONCAT("MV_",BJ$15,BJ$14,"-",BJ$2,":",$R5),mvmetrcrange[[Location]:[vlookup STRAIN]],4,FALSE)</f>
        <v>STR8</v>
      </c>
      <c r="BK5" s="24" t="str">
        <f>VLOOKUP(_xlfn.CONCAT("MV_",BK$15,BK$14,"-",BK$2,":",$R5),mvmetrcrange[[Location]:[vlookup STRAIN]],4,FALSE)</f>
        <v>STR8</v>
      </c>
      <c r="BL5" s="24" t="str">
        <f>VLOOKUP(_xlfn.CONCAT("MV_",BL$15,BL$14,"-",BL$2,":",$R5),mvmetrcrange[[Location]:[vlookup STRAIN]],4,FALSE)</f>
        <v>STR8</v>
      </c>
      <c r="BM5" s="24" t="str">
        <f>VLOOKUP(_xlfn.CONCAT("MV_",BM$15,BM$14,"-",BM$2,":",$R5),mvmetrcrange[[Location]:[vlookup STRAIN]],4,FALSE)</f>
        <v>STR8</v>
      </c>
      <c r="BN5" s="24" t="str">
        <f>VLOOKUP(_xlfn.CONCAT("MV_",BN$15,BN$14,"-",BN$2,":",$R5),mvmetrcrange[[Location]:[vlookup STRAIN]],4,FALSE)</f>
        <v>STR8</v>
      </c>
      <c r="BO5" s="23"/>
      <c r="BP5" s="23" t="s">
        <v>2581</v>
      </c>
      <c r="BQ5" s="24" t="str">
        <f>VLOOKUP(_xlfn.CONCAT("MV_",BQ$15,BQ$14,"-",BQ$2,":",$R5),mvmetrcrange[[Location]:[vlookup STRAIN]],4,FALSE)</f>
        <v>STR8</v>
      </c>
      <c r="BR5" s="24" t="str">
        <f>VLOOKUP(_xlfn.CONCAT("MV_",BR$15,BR$14,"-",BR$2,":",$R5),mvmetrcrange[[Location]:[vlookup STRAIN]],4,FALSE)</f>
        <v>STR8</v>
      </c>
      <c r="BS5" s="24" t="str">
        <f>VLOOKUP(_xlfn.CONCAT("MV_",BS$15,BS$14,"-",BS$2,":",$R5),mvmetrcrange[[Location]:[vlookup STRAIN]],4,FALSE)</f>
        <v>STR8</v>
      </c>
      <c r="BT5" s="24" t="str">
        <f>VLOOKUP(_xlfn.CONCAT("MV_",BT$15,BT$14,"-",BT$2,":",$R5),mvmetrcrange[[Location]:[vlookup STRAIN]],4,FALSE)</f>
        <v>STR8</v>
      </c>
      <c r="BU5" s="24" t="str">
        <f>VLOOKUP(_xlfn.CONCAT("MV_",BU$15,BU$14,"-",BU$2,":",$R5),mvmetrcrange[[Location]:[vlookup STRAIN]],4,FALSE)</f>
        <v>STR8</v>
      </c>
      <c r="BV5" s="24" t="str">
        <f>VLOOKUP(_xlfn.CONCAT("MV_",BV$15,BV$14,"-",BV$2,":",$R5),mvmetrcrange[[Location]:[vlookup STRAIN]],4,FALSE)</f>
        <v>KOKO</v>
      </c>
      <c r="BW5" s="24" t="str">
        <f>VLOOKUP(_xlfn.CONCAT("MV_",BW$15,BW$14,"-",BW$2,":",$R5),mvmetrcrange[[Location]:[vlookup STRAIN]],4,FALSE)</f>
        <v>KOKO</v>
      </c>
      <c r="BX5" s="24" t="str">
        <f>VLOOKUP(_xlfn.CONCAT("MV_",BX$15,BX$14,"-",BX$2,":",$R5),mvmetrcrange[[Location]:[vlookup STRAIN]],4,FALSE)</f>
        <v>KOKO</v>
      </c>
      <c r="BY5" s="24" t="str">
        <f>VLOOKUP(_xlfn.CONCAT("MV_",BY$15,BY$14,"-",BY$2,":",$R5),mvmetrcrange[[Location]:[vlookup STRAIN]],4,FALSE)</f>
        <v>KOKO</v>
      </c>
      <c r="BZ5" s="24" t="str">
        <f>VLOOKUP(_xlfn.CONCAT("MV_",BZ$15,BZ$14,"-",BZ$2,":",$R5),mvmetrcrange[[Location]:[vlookup STRAIN]],4,FALSE)</f>
        <v>KOKO</v>
      </c>
      <c r="CA5" s="24" t="str">
        <f>VLOOKUP(_xlfn.CONCAT("MV_",CA$15,CA$14,"-",CA$2,":",$R5),mvmetrcrange[[Location]:[vlookup STRAIN]],4,FALSE)</f>
        <v>KOKO</v>
      </c>
      <c r="CB5" s="24" t="str">
        <f>VLOOKUP(_xlfn.CONCAT("MV_",CB$15,CB$14,"-",CB$2,":",$R5),mvmetrcrange[[Location]:[vlookup STRAIN]],4,FALSE)</f>
        <v>KOKO</v>
      </c>
      <c r="CC5" s="24" t="str">
        <f>VLOOKUP(_xlfn.CONCAT("MV_",CC$15,CC$14,"-",CC$2,":",$R5),mvmetrcrange[[Location]:[vlookup STRAIN]],4,FALSE)</f>
        <v>KOKO</v>
      </c>
      <c r="CD5" s="24" t="str">
        <f>VLOOKUP(_xlfn.CONCAT("MV_",CD$15,CD$14,"-",CD$2,":",$R5),mvmetrcrange[[Location]:[vlookup STRAIN]],4,FALSE)</f>
        <v>KOKO</v>
      </c>
      <c r="CE5" s="24" t="str">
        <f>VLOOKUP(_xlfn.CONCAT("MV_",CE$15,CE$14,"-",CE$2,":",$R5),mvmetrcrange[[Location]:[vlookup STRAIN]],4,FALSE)</f>
        <v>KOKO</v>
      </c>
      <c r="CF5" s="24" t="str">
        <f>VLOOKUP(_xlfn.CONCAT("MV_",CF$15,CF$14,"-",CF$2,":",$R5),mvmetrcrange[[Location]:[vlookup STRAIN]],4,FALSE)</f>
        <v>KOKO</v>
      </c>
      <c r="CG5" s="24" t="str">
        <f>VLOOKUP(_xlfn.CONCAT("MV_",CG$15,CG$14,"-",CG$2,":",$R5),mvmetrcrange[[Location]:[vlookup STRAIN]],4,FALSE)</f>
        <v>KOKO</v>
      </c>
      <c r="CH5" s="24" t="str">
        <f>VLOOKUP(_xlfn.CONCAT("MV_",CH$15,CH$14,"-",CH$2,":",$R5),mvmetrcrange[[Location]:[vlookup STRAIN]],4,FALSE)</f>
        <v>KOKO</v>
      </c>
      <c r="CI5" s="24" t="str">
        <f>VLOOKUP(_xlfn.CONCAT("MV_",CI$15,CI$14,"-",CI$2,":",$R5),mvmetrcrange[[Location]:[vlookup STRAIN]],4,FALSE)</f>
        <v>KOKO</v>
      </c>
      <c r="CJ5" s="24" t="str">
        <f>VLOOKUP(_xlfn.CONCAT("MV_",CJ$15,CJ$14,"-",CJ$2,":",$R5),mvmetrcrange[[Location]:[vlookup STRAIN]],4,FALSE)</f>
        <v>KOKO</v>
      </c>
      <c r="CK5" s="24" t="str">
        <f>VLOOKUP(_xlfn.CONCAT("MV_",CK$15,CK$14,"-",CK$2,":",$R5),mvmetrcrange[[Location]:[vlookup STRAIN]],4,FALSE)</f>
        <v>KOKO</v>
      </c>
      <c r="CL5" s="24" t="str">
        <f>VLOOKUP(_xlfn.CONCAT("MV_",CL$15,CL$14,"-",CL$2,":",$R5),mvmetrcrange[[Location]:[vlookup STRAIN]],4,FALSE)</f>
        <v>KOKO</v>
      </c>
      <c r="CM5" s="24" t="str">
        <f>VLOOKUP(_xlfn.CONCAT("MV_",CM$15,CM$14,"-",CM$2,":",$R5),mvmetrcrange[[Location]:[vlookup STRAIN]],4,FALSE)</f>
        <v>KOKO</v>
      </c>
      <c r="CO5" s="23" t="s">
        <v>2581</v>
      </c>
      <c r="CP5" s="24" t="str">
        <f>VLOOKUP(_xlfn.CONCAT("MV_",CP$15,CP$14,"-",CP$2,":",$R5),mvmetrcrange[[Location]:[vlookup STRAIN]],4,FALSE)</f>
        <v>92CK</v>
      </c>
      <c r="CQ5" s="24" t="str">
        <f>VLOOKUP(_xlfn.CONCAT("MV_",CQ$15,CQ$14,"-",CQ$2,":",$R5),mvmetrcrange[[Location]:[vlookup STRAIN]],4,FALSE)</f>
        <v>92CK</v>
      </c>
      <c r="CR5" s="24" t="str">
        <f>VLOOKUP(_xlfn.CONCAT("MV_",CR$15,CR$14,"-",CR$2,":",$R5),mvmetrcrange[[Location]:[vlookup STRAIN]],4,FALSE)</f>
        <v>92CK</v>
      </c>
      <c r="CS5" s="24" t="str">
        <f>VLOOKUP(_xlfn.CONCAT("MV_",CS$15,CS$14,"-",CS$2,":",$R5),mvmetrcrange[[Location]:[vlookup STRAIN]],4,FALSE)</f>
        <v>92CK</v>
      </c>
      <c r="CT5" s="24" t="str">
        <f>VLOOKUP(_xlfn.CONCAT("MV_",CT$15,CT$14,"-",CT$2,":",$R5),mvmetrcrange[[Location]:[vlookup STRAIN]],4,FALSE)</f>
        <v>92CK</v>
      </c>
      <c r="CU5" s="24" t="str">
        <f>VLOOKUP(_xlfn.CONCAT("MV_",CU$15,CU$14,"-",CU$2,":",$R5),mvmetrcrange[[Location]:[vlookup STRAIN]],4,FALSE)</f>
        <v>92CK</v>
      </c>
      <c r="CV5" s="24" t="str">
        <f>VLOOKUP(_xlfn.CONCAT("MV_",CV$15,CV$14,"-",CV$2,":",$R5),mvmetrcrange[[Location]:[vlookup STRAIN]],4,FALSE)</f>
        <v>92CK</v>
      </c>
      <c r="CW5" s="24" t="str">
        <f>VLOOKUP(_xlfn.CONCAT("MV_",CW$15,CW$14,"-",CW$2,":",$R5),mvmetrcrange[[Location]:[vlookup STRAIN]],4,FALSE)</f>
        <v/>
      </c>
      <c r="CX5" s="24" t="str">
        <f>VLOOKUP(_xlfn.CONCAT("MV_",CX$15,CX$14,"-",CX$2,":",$R5),mvmetrcrange[[Location]:[vlookup STRAIN]],4,FALSE)</f>
        <v/>
      </c>
      <c r="CY5" s="24" t="str">
        <f>VLOOKUP(_xlfn.CONCAT("MV_",CY$15,CY$14,"-",CY$2,":",$R5),mvmetrcrange[[Location]:[vlookup STRAIN]],4,FALSE)</f>
        <v/>
      </c>
      <c r="CZ5" s="24" t="str">
        <f>VLOOKUP(_xlfn.CONCAT("MV_",CZ$15,CZ$14,"-",CZ$2,":",$R5),mvmetrcrange[[Location]:[vlookup STRAIN]],4,FALSE)</f>
        <v/>
      </c>
      <c r="DA5" s="24" t="str">
        <f>VLOOKUP(_xlfn.CONCAT("MV_",DA$15,DA$14,"-",DA$2,":",$R5),mvmetrcrange[[Location]:[vlookup STRAIN]],4,FALSE)</f>
        <v/>
      </c>
      <c r="DB5" s="24" t="str">
        <f>VLOOKUP(_xlfn.CONCAT("MV_",DB$15,DB$14,"-",DB$2,":",$R5),mvmetrcrange[[Location]:[vlookup STRAIN]],4,FALSE)</f>
        <v/>
      </c>
      <c r="DC5" s="24" t="str">
        <f>VLOOKUP(_xlfn.CONCAT("MV_",DC$15,DC$14,"-",DC$2,":",$R5),mvmetrcrange[[Location]:[vlookup STRAIN]],4,FALSE)</f>
        <v/>
      </c>
      <c r="DD5" s="24" t="str">
        <f>VLOOKUP(_xlfn.CONCAT("MV_",DD$15,DD$14,"-",DD$2,":",$R5),mvmetrcrange[[Location]:[vlookup STRAIN]],4,FALSE)</f>
        <v/>
      </c>
      <c r="DE5" s="24" t="str">
        <f>VLOOKUP(_xlfn.CONCAT("MV_",DE$15,DE$14,"-",DE$2,":",$R5),mvmetrcrange[[Location]:[vlookup STRAIN]],4,FALSE)</f>
        <v/>
      </c>
      <c r="DF5" s="24" t="str">
        <f>VLOOKUP(_xlfn.CONCAT("MV_",DF$15,DF$14,"-",DF$2,":",$R5),mvmetrcrange[[Location]:[vlookup STRAIN]],4,FALSE)</f>
        <v/>
      </c>
      <c r="DG5" s="24" t="str">
        <f>VLOOKUP(_xlfn.CONCAT("MV_",DG$15,DG$14,"-",DG$2,":",$R5),mvmetrcrange[[Location]:[vlookup STRAIN]],4,FALSE)</f>
        <v/>
      </c>
      <c r="DH5" s="24" t="str">
        <f>VLOOKUP(_xlfn.CONCAT("MV_",DH$15,DH$14,"-",DH$2,":",$R5),mvmetrcrange[[Location]:[vlookup STRAIN]],4,FALSE)</f>
        <v/>
      </c>
      <c r="DI5" s="24" t="str">
        <f>VLOOKUP(_xlfn.CONCAT("MV_",DI$15,DI$14,"-",DI$2,":",$R5),mvmetrcrange[[Location]:[vlookup STRAIN]],4,FALSE)</f>
        <v/>
      </c>
      <c r="DJ5" s="24" t="str">
        <f>VLOOKUP(_xlfn.CONCAT("MV_",DJ$15,DJ$14,"-",DJ$2,":",$R5),mvmetrcrange[[Location]:[vlookup STRAIN]],4,FALSE)</f>
        <v/>
      </c>
      <c r="DK5" s="24" t="str">
        <f>VLOOKUP(_xlfn.CONCAT("MV_",DK$15,DK$14,"-",DK$2,":",$R5),mvmetrcrange[[Location]:[vlookup STRAIN]],4,FALSE)</f>
        <v/>
      </c>
      <c r="DL5" s="24" t="str">
        <f>VLOOKUP(_xlfn.CONCAT("MV_",DL$15,DL$14,"-",DL$2,":",$R5),mvmetrcrange[[Location]:[vlookup STRAIN]],4,FALSE)</f>
        <v/>
      </c>
      <c r="DN5" s="23" t="s">
        <v>2581</v>
      </c>
      <c r="DO5" s="24" t="str">
        <f>VLOOKUP(_xlfn.CONCAT("MV_",DO$15,DO$14,"-",DO$2,":",$R5),mvmetrcrange[[Location]:[vlookup STRAIN]],4,FALSE)</f>
        <v/>
      </c>
      <c r="DP5" s="24" t="str">
        <f>VLOOKUP(_xlfn.CONCAT("MV_",DP$15,DP$14,"-",DP$2,":",$R5),mvmetrcrange[[Location]:[vlookup STRAIN]],4,FALSE)</f>
        <v/>
      </c>
      <c r="DQ5" s="24" t="str">
        <f>VLOOKUP(_xlfn.CONCAT("MV_",DQ$15,DQ$14,"-",DQ$2,":",$R5),mvmetrcrange[[Location]:[vlookup STRAIN]],4,FALSE)</f>
        <v/>
      </c>
      <c r="DR5" s="24" t="str">
        <f>VLOOKUP(_xlfn.CONCAT("MV_",DR$15,DR$14,"-",DR$2,":",$R5),mvmetrcrange[[Location]:[vlookup STRAIN]],4,FALSE)</f>
        <v/>
      </c>
      <c r="DS5" s="24" t="str">
        <f>VLOOKUP(_xlfn.CONCAT("MV_",DS$15,DS$14,"-",DS$2,":",$R5),mvmetrcrange[[Location]:[vlookup STRAIN]],4,FALSE)</f>
        <v/>
      </c>
      <c r="DT5" s="24" t="str">
        <f>VLOOKUP(_xlfn.CONCAT("MV_",DT$15,DT$14,"-",DT$2,":",$R5),mvmetrcrange[[Location]:[vlookup STRAIN]],4,FALSE)</f>
        <v/>
      </c>
      <c r="DU5" s="24" t="str">
        <f>VLOOKUP(_xlfn.CONCAT("MV_",DU$15,DU$14,"-",DU$2,":",$R5),mvmetrcrange[[Location]:[vlookup STRAIN]],4,FALSE)</f>
        <v/>
      </c>
      <c r="DV5" s="24" t="str">
        <f>VLOOKUP(_xlfn.CONCAT("MV_",DV$15,DV$14,"-",DV$2,":",$R5),mvmetrcrange[[Location]:[vlookup STRAIN]],4,FALSE)</f>
        <v/>
      </c>
      <c r="DW5" s="24" t="str">
        <f>VLOOKUP(_xlfn.CONCAT("MV_",DW$15,DW$14,"-",DW$2,":",$R5),mvmetrcrange[[Location]:[vlookup STRAIN]],4,FALSE)</f>
        <v/>
      </c>
      <c r="DX5" s="24" t="str">
        <f>VLOOKUP(_xlfn.CONCAT("MV_",DX$15,DX$14,"-",DX$2,":",$R5),mvmetrcrange[[Location]:[vlookup STRAIN]],4,FALSE)</f>
        <v/>
      </c>
      <c r="DY5" s="24" t="str">
        <f>VLOOKUP(_xlfn.CONCAT("MV_",DY$15,DY$14,"-",DY$2,":",$R5),mvmetrcrange[[Location]:[vlookup STRAIN]],4,FALSE)</f>
        <v/>
      </c>
      <c r="DZ5" s="24" t="str">
        <f>VLOOKUP(_xlfn.CONCAT("MV_",DZ$15,DZ$14,"-",DZ$2,":",$R5),mvmetrcrange[[Location]:[vlookup STRAIN]],4,FALSE)</f>
        <v/>
      </c>
      <c r="EA5" s="24" t="str">
        <f>VLOOKUP(_xlfn.CONCAT("MV_",EA$15,EA$14,"-",EA$2,":",$R5),mvmetrcrange[[Location]:[vlookup STRAIN]],4,FALSE)</f>
        <v/>
      </c>
      <c r="EB5" s="24" t="str">
        <f>VLOOKUP(_xlfn.CONCAT("MV_",EB$15,EB$14,"-",EB$2,":",$R5),mvmetrcrange[[Location]:[vlookup STRAIN]],4,FALSE)</f>
        <v/>
      </c>
      <c r="EC5" s="24" t="str">
        <f>VLOOKUP(_xlfn.CONCAT("MV_",EC$15,EC$14,"-",EC$2,":",$R5),mvmetrcrange[[Location]:[vlookup STRAIN]],4,FALSE)</f>
        <v/>
      </c>
      <c r="ED5" s="24" t="str">
        <f>VLOOKUP(_xlfn.CONCAT("MV_",ED$15,ED$14,"-",ED$2,":",$R5),mvmetrcrange[[Location]:[vlookup STRAIN]],4,FALSE)</f>
        <v/>
      </c>
      <c r="EE5" s="24" t="str">
        <f>VLOOKUP(_xlfn.CONCAT("MV_",EE$15,EE$14,"-",EE$2,":",$R5),mvmetrcrange[[Location]:[vlookup STRAIN]],4,FALSE)</f>
        <v/>
      </c>
      <c r="EF5" s="24" t="str">
        <f>VLOOKUP(_xlfn.CONCAT("MV_",EF$15,EF$14,"-",EF$2,":",$R5),mvmetrcrange[[Location]:[vlookup STRAIN]],4,FALSE)</f>
        <v/>
      </c>
      <c r="EG5" s="24" t="str">
        <f>VLOOKUP(_xlfn.CONCAT("MV_",EG$15,EG$14,"-",EG$2,":",$R5),mvmetrcrange[[Location]:[vlookup STRAIN]],4,FALSE)</f>
        <v/>
      </c>
      <c r="EH5" s="24" t="str">
        <f>VLOOKUP(_xlfn.CONCAT("MV_",EH$15,EH$14,"-",EH$2,":",$R5),mvmetrcrange[[Location]:[vlookup STRAIN]],4,FALSE)</f>
        <v/>
      </c>
      <c r="EI5" s="24" t="str">
        <f>VLOOKUP(_xlfn.CONCAT("MV_",EI$15,EI$14,"-",EI$2,":",$R5),mvmetrcrange[[Location]:[vlookup STRAIN]],4,FALSE)</f>
        <v/>
      </c>
      <c r="EJ5" s="24" t="str">
        <f>VLOOKUP(_xlfn.CONCAT("MV_",EJ$15,EJ$14,"-",EJ$2,":",$R5),mvmetrcrange[[Location]:[vlookup STRAIN]],4,FALSE)</f>
        <v/>
      </c>
      <c r="EK5" s="24" t="str">
        <f>VLOOKUP(_xlfn.CONCAT("MV_",EK$15,EK$14,"-",EK$2,":",$R5),mvmetrcrange[[Location]:[vlookup STRAIN]],4,FALSE)</f>
        <v/>
      </c>
      <c r="EL5" s="23"/>
      <c r="EM5" s="23"/>
    </row>
    <row r="6" spans="1:143" x14ac:dyDescent="0.25">
      <c r="A6" t="str">
        <f>IF(mvphenorange[[#This Row],[START]]="","",_xlfn.CONCAT($A$1," ",LEFT(mvphenorange[[#This Row],[NAME]],4)))</f>
        <v>20336 SCRM</v>
      </c>
      <c r="B6">
        <v>101342</v>
      </c>
      <c r="C6">
        <v>101349</v>
      </c>
      <c r="D6" t="s">
        <v>2666</v>
      </c>
      <c r="E6">
        <f>IF(mvphenorange[[#This Row],[END]]="","",mvphenorange[[#This Row],[END]]-mvphenorange[[#This Row],[START]]+1)</f>
        <v>8</v>
      </c>
      <c r="G6" s="33" t="str">
        <f>LEFT(mvmetrcrange[[#This Row],[Location]],2)</f>
        <v>MV</v>
      </c>
      <c r="H6" s="33" t="s">
        <v>15395</v>
      </c>
      <c r="I6" s="1">
        <v>101294</v>
      </c>
      <c r="J6" s="2" t="str">
        <f>IF(mvmetrcrange[[#This Row],[Tag range]]="","",_xlfn.CONCAT("1A4070000000065000",mvmetrcrange[[#This Row],[Tag range]]))</f>
        <v>1A4070000000065000101294</v>
      </c>
      <c r="K6" s="2" t="str">
        <f>_xlfn.IFNA(VLOOKUP(mvmetrcrange[[#This Row],[Tag range]],mvphenorange[[START]:[NAME]],3,TRUE),"")</f>
        <v>HELL</v>
      </c>
      <c r="O6" s="13" t="str">
        <f>mvphenomap[[#This Row],[Names]]</f>
        <v>SCRM</v>
      </c>
      <c r="P6" t="s">
        <v>2666</v>
      </c>
      <c r="Q6" s="11"/>
      <c r="R6" s="23" t="s">
        <v>2580</v>
      </c>
      <c r="S6" s="24" t="str">
        <f>VLOOKUP(_xlfn.CONCAT("MV_",S$15,S$14,"-",S$2,":",$R6),mvmetrcrange[[Location]:[vlookup STRAIN]],4,FALSE)</f>
        <v>LDOS</v>
      </c>
      <c r="T6" s="24" t="str">
        <f>VLOOKUP(_xlfn.CONCAT("MV_",T$15,T$14,"-",T$2,":",$R6),mvmetrcrange[[Location]:[vlookup STRAIN]],4,FALSE)</f>
        <v>LDOS</v>
      </c>
      <c r="U6" s="24" t="str">
        <f>VLOOKUP(_xlfn.CONCAT("MV_",U$15,U$14,"-",U$2,":",$R6),mvmetrcrange[[Location]:[vlookup STRAIN]],4,FALSE)</f>
        <v>LDOS</v>
      </c>
      <c r="V6" s="24" t="str">
        <f>VLOOKUP(_xlfn.CONCAT("MV_",V$15,V$14,"-",V$2,":",$R6),mvmetrcrange[[Location]:[vlookup STRAIN]],4,FALSE)</f>
        <v>NYFL</v>
      </c>
      <c r="W6" s="24" t="str">
        <f>VLOOKUP(_xlfn.CONCAT("MV_",W$15,W$14,"-",W$2,":",$R6),mvmetrcrange[[Location]:[vlookup STRAIN]],4,FALSE)</f>
        <v>NYFL</v>
      </c>
      <c r="X6" s="24" t="str">
        <f>VLOOKUP(_xlfn.CONCAT("MV_",X$15,X$14,"-",X$2,":",$R6),mvmetrcrange[[Location]:[vlookup STRAIN]],4,FALSE)</f>
        <v>NYFL</v>
      </c>
      <c r="Y6" s="24" t="str">
        <f>VLOOKUP(_xlfn.CONCAT("MV_",Y$15,Y$14,"-",Y$2,":",$R6),mvmetrcrange[[Location]:[vlookup STRAIN]],4,FALSE)</f>
        <v>NYFL</v>
      </c>
      <c r="Z6" s="24" t="str">
        <f>VLOOKUP(_xlfn.CONCAT("MV_",Z$15,Z$14,"-",Z$2,":",$R6),mvmetrcrange[[Location]:[vlookup STRAIN]],4,FALSE)</f>
        <v>NYFL</v>
      </c>
      <c r="AA6" s="24" t="str">
        <f>VLOOKUP(_xlfn.CONCAT("MV_",AA$15,AA$14,"-",AA$2,":",$R6),mvmetrcrange[[Location]:[vlookup STRAIN]],4,FALSE)</f>
        <v>NYFL</v>
      </c>
      <c r="AB6" s="24" t="str">
        <f>VLOOKUP(_xlfn.CONCAT("MV_",AB$15,AB$14,"-",AB$2,":",$R6),mvmetrcrange[[Location]:[vlookup STRAIN]],4,FALSE)</f>
        <v>NYFL</v>
      </c>
      <c r="AC6" s="24" t="str">
        <f>VLOOKUP(_xlfn.CONCAT("MV_",AC$15,AC$14,"-",AC$2,":",$R6),mvmetrcrange[[Location]:[vlookup STRAIN]],4,FALSE)</f>
        <v>NYFL</v>
      </c>
      <c r="AD6" s="24" t="str">
        <f>VLOOKUP(_xlfn.CONCAT("MV_",AD$15,AD$14,"-",AD$2,":",$R6),mvmetrcrange[[Location]:[vlookup STRAIN]],4,FALSE)</f>
        <v>NYFL</v>
      </c>
      <c r="AE6" s="24" t="str">
        <f>VLOOKUP(_xlfn.CONCAT("MV_",AE$15,AE$14,"-",AE$2,":",$R6),mvmetrcrange[[Location]:[vlookup STRAIN]],4,FALSE)</f>
        <v>NYFL</v>
      </c>
      <c r="AF6" s="24" t="str">
        <f>VLOOKUP(_xlfn.CONCAT("MV_",AF$15,AF$14,"-",AF$2,":",$R6),mvmetrcrange[[Location]:[vlookup STRAIN]],4,FALSE)</f>
        <v>NYFL</v>
      </c>
      <c r="AG6" s="24" t="str">
        <f>VLOOKUP(_xlfn.CONCAT("MV_",AG$15,AG$14,"-",AG$2,":",$R6),mvmetrcrange[[Location]:[vlookup STRAIN]],4,FALSE)</f>
        <v>NYFL</v>
      </c>
      <c r="AH6" s="24" t="str">
        <f>VLOOKUP(_xlfn.CONCAT("MV_",AH$15,AH$14,"-",AH$2,":",$R6),mvmetrcrange[[Location]:[vlookup STRAIN]],4,FALSE)</f>
        <v>NYFL</v>
      </c>
      <c r="AI6" s="24" t="str">
        <f>VLOOKUP(_xlfn.CONCAT("MV_",AI$15,AI$14,"-",AI$2,":",$R6),mvmetrcrange[[Location]:[vlookup STRAIN]],4,FALSE)</f>
        <v>NYFL</v>
      </c>
      <c r="AJ6" s="24" t="str">
        <f>VLOOKUP(_xlfn.CONCAT("MV_",AJ$15,AJ$14,"-",AJ$2,":",$R6),mvmetrcrange[[Location]:[vlookup STRAIN]],4,FALSE)</f>
        <v>NYFL</v>
      </c>
      <c r="AK6" s="24" t="str">
        <f>VLOOKUP(_xlfn.CONCAT("MV_",AK$15,AK$14,"-",AK$2,":",$R6),mvmetrcrange[[Location]:[vlookup STRAIN]],4,FALSE)</f>
        <v>NYFL</v>
      </c>
      <c r="AL6" s="24" t="str">
        <f>VLOOKUP(_xlfn.CONCAT("MV_",AL$15,AL$14,"-",AL$2,":",$R6),mvmetrcrange[[Location]:[vlookup STRAIN]],4,FALSE)</f>
        <v>NYFL</v>
      </c>
      <c r="AM6" s="24" t="str">
        <f>VLOOKUP(_xlfn.CONCAT("MV_",AM$15,AM$14,"-",AM$2,":",$R6),mvmetrcrange[[Location]:[vlookup STRAIN]],4,FALSE)</f>
        <v>BERT</v>
      </c>
      <c r="AN6" s="24" t="str">
        <f>VLOOKUP(_xlfn.CONCAT("MV_",AN$15,AN$14,"-",AN$2,":",$R6),mvmetrcrange[[Location]:[vlookup STRAIN]],4,FALSE)</f>
        <v>BERT</v>
      </c>
      <c r="AO6" s="24" t="str">
        <f>VLOOKUP(_xlfn.CONCAT("MV_",AO$15,AO$14,"-",AO$2,":",$R6),mvmetrcrange[[Location]:[vlookup STRAIN]],4,FALSE)</f>
        <v>BERT</v>
      </c>
      <c r="AP6" s="23"/>
      <c r="AQ6" s="23" t="s">
        <v>2580</v>
      </c>
      <c r="AR6" s="24" t="str">
        <f>VLOOKUP(_xlfn.CONCAT("MV_",AR$15,AR$14,"-",AR$2,":",$R6),mvmetrcrange[[Location]:[vlookup STRAIN]],4,FALSE)</f>
        <v>BERT</v>
      </c>
      <c r="AS6" s="24" t="str">
        <f>VLOOKUP(_xlfn.CONCAT("MV_",AS$15,AS$14,"-",AS$2,":",$R6),mvmetrcrange[[Location]:[vlookup STRAIN]],4,FALSE)</f>
        <v>BERT</v>
      </c>
      <c r="AT6" s="24" t="str">
        <f>VLOOKUP(_xlfn.CONCAT("MV_",AT$15,AT$14,"-",AT$2,":",$R6),mvmetrcrange[[Location]:[vlookup STRAIN]],4,FALSE)</f>
        <v>BERT</v>
      </c>
      <c r="AU6" s="24" t="str">
        <f>VLOOKUP(_xlfn.CONCAT("MV_",AU$15,AU$14,"-",AU$2,":",$R6),mvmetrcrange[[Location]:[vlookup STRAIN]],4,FALSE)</f>
        <v>BERT</v>
      </c>
      <c r="AV6" s="24" t="str">
        <f>VLOOKUP(_xlfn.CONCAT("MV_",AV$15,AV$14,"-",AV$2,":",$R6),mvmetrcrange[[Location]:[vlookup STRAIN]],4,FALSE)</f>
        <v>BERT</v>
      </c>
      <c r="AW6" s="24" t="str">
        <f>VLOOKUP(_xlfn.CONCAT("MV_",AW$15,AW$14,"-",AW$2,":",$R6),mvmetrcrange[[Location]:[vlookup STRAIN]],4,FALSE)</f>
        <v>BERT</v>
      </c>
      <c r="AX6" s="24" t="str">
        <f>VLOOKUP(_xlfn.CONCAT("MV_",AX$15,AX$14,"-",AX$2,":",$R6),mvmetrcrange[[Location]:[vlookup STRAIN]],4,FALSE)</f>
        <v>BERT</v>
      </c>
      <c r="AY6" s="24" t="str">
        <f>VLOOKUP(_xlfn.CONCAT("MV_",AY$15,AY$14,"-",AY$2,":",$R6),mvmetrcrange[[Location]:[vlookup STRAIN]],4,FALSE)</f>
        <v>BERT</v>
      </c>
      <c r="AZ6" s="24" t="str">
        <f>VLOOKUP(_xlfn.CONCAT("MV_",AZ$15,AZ$14,"-",AZ$2,":",$R6),mvmetrcrange[[Location]:[vlookup STRAIN]],4,FALSE)</f>
        <v>BERT</v>
      </c>
      <c r="BA6" s="24" t="str">
        <f>VLOOKUP(_xlfn.CONCAT("MV_",BA$15,BA$14,"-",BA$2,":",$R6),mvmetrcrange[[Location]:[vlookup STRAIN]],4,FALSE)</f>
        <v>STR8</v>
      </c>
      <c r="BB6" s="24" t="str">
        <f>VLOOKUP(_xlfn.CONCAT("MV_",BB$15,BB$14,"-",BB$2,":",$R6),mvmetrcrange[[Location]:[vlookup STRAIN]],4,FALSE)</f>
        <v>STR8</v>
      </c>
      <c r="BC6" s="24" t="str">
        <f>VLOOKUP(_xlfn.CONCAT("MV_",BC$15,BC$14,"-",BC$2,":",$R6),mvmetrcrange[[Location]:[vlookup STRAIN]],4,FALSE)</f>
        <v>STR8</v>
      </c>
      <c r="BD6" s="24" t="str">
        <f>VLOOKUP(_xlfn.CONCAT("MV_",BD$15,BD$14,"-",BD$2,":",$R6),mvmetrcrange[[Location]:[vlookup STRAIN]],4,FALSE)</f>
        <v>STR8</v>
      </c>
      <c r="BE6" s="24" t="str">
        <f>VLOOKUP(_xlfn.CONCAT("MV_",BE$15,BE$14,"-",BE$2,":",$R6),mvmetrcrange[[Location]:[vlookup STRAIN]],4,FALSE)</f>
        <v>STR8</v>
      </c>
      <c r="BF6" s="24" t="str">
        <f>VLOOKUP(_xlfn.CONCAT("MV_",BF$15,BF$14,"-",BF$2,":",$R6),mvmetrcrange[[Location]:[vlookup STRAIN]],4,FALSE)</f>
        <v>STR8</v>
      </c>
      <c r="BG6" s="24" t="str">
        <f>VLOOKUP(_xlfn.CONCAT("MV_",BG$15,BG$14,"-",BG$2,":",$R6),mvmetrcrange[[Location]:[vlookup STRAIN]],4,FALSE)</f>
        <v>STR8</v>
      </c>
      <c r="BH6" s="24" t="str">
        <f>VLOOKUP(_xlfn.CONCAT("MV_",BH$15,BH$14,"-",BH$2,":",$R6),mvmetrcrange[[Location]:[vlookup STRAIN]],4,FALSE)</f>
        <v>STR8</v>
      </c>
      <c r="BI6" s="24" t="str">
        <f>VLOOKUP(_xlfn.CONCAT("MV_",BI$15,BI$14,"-",BI$2,":",$R6),mvmetrcrange[[Location]:[vlookup STRAIN]],4,FALSE)</f>
        <v>STR8</v>
      </c>
      <c r="BJ6" s="24" t="str">
        <f>VLOOKUP(_xlfn.CONCAT("MV_",BJ$15,BJ$14,"-",BJ$2,":",$R6),mvmetrcrange[[Location]:[vlookup STRAIN]],4,FALSE)</f>
        <v>STR8</v>
      </c>
      <c r="BK6" s="24" t="str">
        <f>VLOOKUP(_xlfn.CONCAT("MV_",BK$15,BK$14,"-",BK$2,":",$R6),mvmetrcrange[[Location]:[vlookup STRAIN]],4,FALSE)</f>
        <v>STR8</v>
      </c>
      <c r="BL6" s="24" t="str">
        <f>VLOOKUP(_xlfn.CONCAT("MV_",BL$15,BL$14,"-",BL$2,":",$R6),mvmetrcrange[[Location]:[vlookup STRAIN]],4,FALSE)</f>
        <v>STR8</v>
      </c>
      <c r="BM6" s="24" t="str">
        <f>VLOOKUP(_xlfn.CONCAT("MV_",BM$15,BM$14,"-",BM$2,":",$R6),mvmetrcrange[[Location]:[vlookup STRAIN]],4,FALSE)</f>
        <v>STR8</v>
      </c>
      <c r="BN6" s="24" t="str">
        <f>VLOOKUP(_xlfn.CONCAT("MV_",BN$15,BN$14,"-",BN$2,":",$R6),mvmetrcrange[[Location]:[vlookup STRAIN]],4,FALSE)</f>
        <v>STR8</v>
      </c>
      <c r="BO6" s="23"/>
      <c r="BP6" s="23" t="s">
        <v>2580</v>
      </c>
      <c r="BQ6" s="24" t="str">
        <f>VLOOKUP(_xlfn.CONCAT("MV_",BQ$15,BQ$14,"-",BQ$2,":",$R6),mvmetrcrange[[Location]:[vlookup STRAIN]],4,FALSE)</f>
        <v>STR8</v>
      </c>
      <c r="BR6" s="24" t="str">
        <f>VLOOKUP(_xlfn.CONCAT("MV_",BR$15,BR$14,"-",BR$2,":",$R6),mvmetrcrange[[Location]:[vlookup STRAIN]],4,FALSE)</f>
        <v>STR8</v>
      </c>
      <c r="BS6" s="24" t="str">
        <f>VLOOKUP(_xlfn.CONCAT("MV_",BS$15,BS$14,"-",BS$2,":",$R6),mvmetrcrange[[Location]:[vlookup STRAIN]],4,FALSE)</f>
        <v>STR8</v>
      </c>
      <c r="BT6" s="24" t="str">
        <f>VLOOKUP(_xlfn.CONCAT("MV_",BT$15,BT$14,"-",BT$2,":",$R6),mvmetrcrange[[Location]:[vlookup STRAIN]],4,FALSE)</f>
        <v>STR8</v>
      </c>
      <c r="BU6" s="24" t="str">
        <f>VLOOKUP(_xlfn.CONCAT("MV_",BU$15,BU$14,"-",BU$2,":",$R6),mvmetrcrange[[Location]:[vlookup STRAIN]],4,FALSE)</f>
        <v>STR8</v>
      </c>
      <c r="BV6" s="24" t="str">
        <f>VLOOKUP(_xlfn.CONCAT("MV_",BV$15,BV$14,"-",BV$2,":",$R6),mvmetrcrange[[Location]:[vlookup STRAIN]],4,FALSE)</f>
        <v>KOKO</v>
      </c>
      <c r="BW6" s="24" t="str">
        <f>VLOOKUP(_xlfn.CONCAT("MV_",BW$15,BW$14,"-",BW$2,":",$R6),mvmetrcrange[[Location]:[vlookup STRAIN]],4,FALSE)</f>
        <v>KOKO</v>
      </c>
      <c r="BX6" s="24" t="str">
        <f>VLOOKUP(_xlfn.CONCAT("MV_",BX$15,BX$14,"-",BX$2,":",$R6),mvmetrcrange[[Location]:[vlookup STRAIN]],4,FALSE)</f>
        <v>KOKO</v>
      </c>
      <c r="BY6" s="24" t="str">
        <f>VLOOKUP(_xlfn.CONCAT("MV_",BY$15,BY$14,"-",BY$2,":",$R6),mvmetrcrange[[Location]:[vlookup STRAIN]],4,FALSE)</f>
        <v>KOKO</v>
      </c>
      <c r="BZ6" s="24" t="str">
        <f>VLOOKUP(_xlfn.CONCAT("MV_",BZ$15,BZ$14,"-",BZ$2,":",$R6),mvmetrcrange[[Location]:[vlookup STRAIN]],4,FALSE)</f>
        <v>KOKO</v>
      </c>
      <c r="CA6" s="24" t="str">
        <f>VLOOKUP(_xlfn.CONCAT("MV_",CA$15,CA$14,"-",CA$2,":",$R6),mvmetrcrange[[Location]:[vlookup STRAIN]],4,FALSE)</f>
        <v>KOKO</v>
      </c>
      <c r="CB6" s="24" t="str">
        <f>VLOOKUP(_xlfn.CONCAT("MV_",CB$15,CB$14,"-",CB$2,":",$R6),mvmetrcrange[[Location]:[vlookup STRAIN]],4,FALSE)</f>
        <v>KOKO</v>
      </c>
      <c r="CC6" s="24" t="str">
        <f>VLOOKUP(_xlfn.CONCAT("MV_",CC$15,CC$14,"-",CC$2,":",$R6),mvmetrcrange[[Location]:[vlookup STRAIN]],4,FALSE)</f>
        <v>KOKO</v>
      </c>
      <c r="CD6" s="24" t="str">
        <f>VLOOKUP(_xlfn.CONCAT("MV_",CD$15,CD$14,"-",CD$2,":",$R6),mvmetrcrange[[Location]:[vlookup STRAIN]],4,FALSE)</f>
        <v>KOKO</v>
      </c>
      <c r="CE6" s="24" t="str">
        <f>VLOOKUP(_xlfn.CONCAT("MV_",CE$15,CE$14,"-",CE$2,":",$R6),mvmetrcrange[[Location]:[vlookup STRAIN]],4,FALSE)</f>
        <v>KOKO</v>
      </c>
      <c r="CF6" s="24" t="str">
        <f>VLOOKUP(_xlfn.CONCAT("MV_",CF$15,CF$14,"-",CF$2,":",$R6),mvmetrcrange[[Location]:[vlookup STRAIN]],4,FALSE)</f>
        <v>KOKO</v>
      </c>
      <c r="CG6" s="24" t="str">
        <f>VLOOKUP(_xlfn.CONCAT("MV_",CG$15,CG$14,"-",CG$2,":",$R6),mvmetrcrange[[Location]:[vlookup STRAIN]],4,FALSE)</f>
        <v>KOKO</v>
      </c>
      <c r="CH6" s="24" t="str">
        <f>VLOOKUP(_xlfn.CONCAT("MV_",CH$15,CH$14,"-",CH$2,":",$R6),mvmetrcrange[[Location]:[vlookup STRAIN]],4,FALSE)</f>
        <v>KOKO</v>
      </c>
      <c r="CI6" s="24" t="str">
        <f>VLOOKUP(_xlfn.CONCAT("MV_",CI$15,CI$14,"-",CI$2,":",$R6),mvmetrcrange[[Location]:[vlookup STRAIN]],4,FALSE)</f>
        <v>KOKO</v>
      </c>
      <c r="CJ6" s="24" t="str">
        <f>VLOOKUP(_xlfn.CONCAT("MV_",CJ$15,CJ$14,"-",CJ$2,":",$R6),mvmetrcrange[[Location]:[vlookup STRAIN]],4,FALSE)</f>
        <v>KOKO</v>
      </c>
      <c r="CK6" s="24" t="str">
        <f>VLOOKUP(_xlfn.CONCAT("MV_",CK$15,CK$14,"-",CK$2,":",$R6),mvmetrcrange[[Location]:[vlookup STRAIN]],4,FALSE)</f>
        <v>KOKO</v>
      </c>
      <c r="CL6" s="24" t="str">
        <f>VLOOKUP(_xlfn.CONCAT("MV_",CL$15,CL$14,"-",CL$2,":",$R6),mvmetrcrange[[Location]:[vlookup STRAIN]],4,FALSE)</f>
        <v>KOKO</v>
      </c>
      <c r="CM6" s="24" t="str">
        <f>VLOOKUP(_xlfn.CONCAT("MV_",CM$15,CM$14,"-",CM$2,":",$R6),mvmetrcrange[[Location]:[vlookup STRAIN]],4,FALSE)</f>
        <v>KOKO</v>
      </c>
      <c r="CO6" s="23" t="s">
        <v>2580</v>
      </c>
      <c r="CP6" s="24" t="str">
        <f>VLOOKUP(_xlfn.CONCAT("MV_",CP$15,CP$14,"-",CP$2,":",$R6),mvmetrcrange[[Location]:[vlookup STRAIN]],4,FALSE)</f>
        <v>92CK</v>
      </c>
      <c r="CQ6" s="24" t="str">
        <f>VLOOKUP(_xlfn.CONCAT("MV_",CQ$15,CQ$14,"-",CQ$2,":",$R6),mvmetrcrange[[Location]:[vlookup STRAIN]],4,FALSE)</f>
        <v>92CK</v>
      </c>
      <c r="CR6" s="24" t="str">
        <f>VLOOKUP(_xlfn.CONCAT("MV_",CR$15,CR$14,"-",CR$2,":",$R6),mvmetrcrange[[Location]:[vlookup STRAIN]],4,FALSE)</f>
        <v>92CK</v>
      </c>
      <c r="CS6" s="24" t="str">
        <f>VLOOKUP(_xlfn.CONCAT("MV_",CS$15,CS$14,"-",CS$2,":",$R6),mvmetrcrange[[Location]:[vlookup STRAIN]],4,FALSE)</f>
        <v>92CK</v>
      </c>
      <c r="CT6" s="24" t="str">
        <f>VLOOKUP(_xlfn.CONCAT("MV_",CT$15,CT$14,"-",CT$2,":",$R6),mvmetrcrange[[Location]:[vlookup STRAIN]],4,FALSE)</f>
        <v>92CK</v>
      </c>
      <c r="CU6" s="24" t="str">
        <f>VLOOKUP(_xlfn.CONCAT("MV_",CU$15,CU$14,"-",CU$2,":",$R6),mvmetrcrange[[Location]:[vlookup STRAIN]],4,FALSE)</f>
        <v>92CK</v>
      </c>
      <c r="CV6" s="24" t="str">
        <f>VLOOKUP(_xlfn.CONCAT("MV_",CV$15,CV$14,"-",CV$2,":",$R6),mvmetrcrange[[Location]:[vlookup STRAIN]],4,FALSE)</f>
        <v>92CK</v>
      </c>
      <c r="CW6" s="24" t="str">
        <f>VLOOKUP(_xlfn.CONCAT("MV_",CW$15,CW$14,"-",CW$2,":",$R6),mvmetrcrange[[Location]:[vlookup STRAIN]],4,FALSE)</f>
        <v/>
      </c>
      <c r="CX6" s="24" t="str">
        <f>VLOOKUP(_xlfn.CONCAT("MV_",CX$15,CX$14,"-",CX$2,":",$R6),mvmetrcrange[[Location]:[vlookup STRAIN]],4,FALSE)</f>
        <v/>
      </c>
      <c r="CY6" s="24" t="str">
        <f>VLOOKUP(_xlfn.CONCAT("MV_",CY$15,CY$14,"-",CY$2,":",$R6),mvmetrcrange[[Location]:[vlookup STRAIN]],4,FALSE)</f>
        <v/>
      </c>
      <c r="CZ6" s="24" t="str">
        <f>VLOOKUP(_xlfn.CONCAT("MV_",CZ$15,CZ$14,"-",CZ$2,":",$R6),mvmetrcrange[[Location]:[vlookup STRAIN]],4,FALSE)</f>
        <v/>
      </c>
      <c r="DA6" s="24" t="str">
        <f>VLOOKUP(_xlfn.CONCAT("MV_",DA$15,DA$14,"-",DA$2,":",$R6),mvmetrcrange[[Location]:[vlookup STRAIN]],4,FALSE)</f>
        <v/>
      </c>
      <c r="DB6" s="24" t="str">
        <f>VLOOKUP(_xlfn.CONCAT("MV_",DB$15,DB$14,"-",DB$2,":",$R6),mvmetrcrange[[Location]:[vlookup STRAIN]],4,FALSE)</f>
        <v/>
      </c>
      <c r="DC6" s="24" t="str">
        <f>VLOOKUP(_xlfn.CONCAT("MV_",DC$15,DC$14,"-",DC$2,":",$R6),mvmetrcrange[[Location]:[vlookup STRAIN]],4,FALSE)</f>
        <v/>
      </c>
      <c r="DD6" s="24" t="str">
        <f>VLOOKUP(_xlfn.CONCAT("MV_",DD$15,DD$14,"-",DD$2,":",$R6),mvmetrcrange[[Location]:[vlookup STRAIN]],4,FALSE)</f>
        <v/>
      </c>
      <c r="DE6" s="24" t="str">
        <f>VLOOKUP(_xlfn.CONCAT("MV_",DE$15,DE$14,"-",DE$2,":",$R6),mvmetrcrange[[Location]:[vlookup STRAIN]],4,FALSE)</f>
        <v/>
      </c>
      <c r="DF6" s="24" t="str">
        <f>VLOOKUP(_xlfn.CONCAT("MV_",DF$15,DF$14,"-",DF$2,":",$R6),mvmetrcrange[[Location]:[vlookup STRAIN]],4,FALSE)</f>
        <v/>
      </c>
      <c r="DG6" s="24" t="str">
        <f>VLOOKUP(_xlfn.CONCAT("MV_",DG$15,DG$14,"-",DG$2,":",$R6),mvmetrcrange[[Location]:[vlookup STRAIN]],4,FALSE)</f>
        <v/>
      </c>
      <c r="DH6" s="24" t="str">
        <f>VLOOKUP(_xlfn.CONCAT("MV_",DH$15,DH$14,"-",DH$2,":",$R6),mvmetrcrange[[Location]:[vlookup STRAIN]],4,FALSE)</f>
        <v/>
      </c>
      <c r="DI6" s="24" t="str">
        <f>VLOOKUP(_xlfn.CONCAT("MV_",DI$15,DI$14,"-",DI$2,":",$R6),mvmetrcrange[[Location]:[vlookup STRAIN]],4,FALSE)</f>
        <v/>
      </c>
      <c r="DJ6" s="24" t="str">
        <f>VLOOKUP(_xlfn.CONCAT("MV_",DJ$15,DJ$14,"-",DJ$2,":",$R6),mvmetrcrange[[Location]:[vlookup STRAIN]],4,FALSE)</f>
        <v/>
      </c>
      <c r="DK6" s="24" t="str">
        <f>VLOOKUP(_xlfn.CONCAT("MV_",DK$15,DK$14,"-",DK$2,":",$R6),mvmetrcrange[[Location]:[vlookup STRAIN]],4,FALSE)</f>
        <v/>
      </c>
      <c r="DL6" s="24" t="str">
        <f>VLOOKUP(_xlfn.CONCAT("MV_",DL$15,DL$14,"-",DL$2,":",$R6),mvmetrcrange[[Location]:[vlookup STRAIN]],4,FALSE)</f>
        <v/>
      </c>
      <c r="DN6" s="23" t="s">
        <v>2580</v>
      </c>
      <c r="DO6" s="24" t="str">
        <f>VLOOKUP(_xlfn.CONCAT("MV_",DO$15,DO$14,"-",DO$2,":",$R6),mvmetrcrange[[Location]:[vlookup STRAIN]],4,FALSE)</f>
        <v/>
      </c>
      <c r="DP6" s="24" t="str">
        <f>VLOOKUP(_xlfn.CONCAT("MV_",DP$15,DP$14,"-",DP$2,":",$R6),mvmetrcrange[[Location]:[vlookup STRAIN]],4,FALSE)</f>
        <v/>
      </c>
      <c r="DQ6" s="24" t="str">
        <f>VLOOKUP(_xlfn.CONCAT("MV_",DQ$15,DQ$14,"-",DQ$2,":",$R6),mvmetrcrange[[Location]:[vlookup STRAIN]],4,FALSE)</f>
        <v/>
      </c>
      <c r="DR6" s="24" t="str">
        <f>VLOOKUP(_xlfn.CONCAT("MV_",DR$15,DR$14,"-",DR$2,":",$R6),mvmetrcrange[[Location]:[vlookup STRAIN]],4,FALSE)</f>
        <v/>
      </c>
      <c r="DS6" s="24" t="str">
        <f>VLOOKUP(_xlfn.CONCAT("MV_",DS$15,DS$14,"-",DS$2,":",$R6),mvmetrcrange[[Location]:[vlookup STRAIN]],4,FALSE)</f>
        <v/>
      </c>
      <c r="DT6" s="24" t="str">
        <f>VLOOKUP(_xlfn.CONCAT("MV_",DT$15,DT$14,"-",DT$2,":",$R6),mvmetrcrange[[Location]:[vlookup STRAIN]],4,FALSE)</f>
        <v/>
      </c>
      <c r="DU6" s="24" t="str">
        <f>VLOOKUP(_xlfn.CONCAT("MV_",DU$15,DU$14,"-",DU$2,":",$R6),mvmetrcrange[[Location]:[vlookup STRAIN]],4,FALSE)</f>
        <v/>
      </c>
      <c r="DV6" s="24" t="str">
        <f>VLOOKUP(_xlfn.CONCAT("MV_",DV$15,DV$14,"-",DV$2,":",$R6),mvmetrcrange[[Location]:[vlookup STRAIN]],4,FALSE)</f>
        <v/>
      </c>
      <c r="DW6" s="24" t="str">
        <f>VLOOKUP(_xlfn.CONCAT("MV_",DW$15,DW$14,"-",DW$2,":",$R6),mvmetrcrange[[Location]:[vlookup STRAIN]],4,FALSE)</f>
        <v/>
      </c>
      <c r="DX6" s="24" t="str">
        <f>VLOOKUP(_xlfn.CONCAT("MV_",DX$15,DX$14,"-",DX$2,":",$R6),mvmetrcrange[[Location]:[vlookup STRAIN]],4,FALSE)</f>
        <v/>
      </c>
      <c r="DY6" s="24" t="str">
        <f>VLOOKUP(_xlfn.CONCAT("MV_",DY$15,DY$14,"-",DY$2,":",$R6),mvmetrcrange[[Location]:[vlookup STRAIN]],4,FALSE)</f>
        <v/>
      </c>
      <c r="DZ6" s="24" t="str">
        <f>VLOOKUP(_xlfn.CONCAT("MV_",DZ$15,DZ$14,"-",DZ$2,":",$R6),mvmetrcrange[[Location]:[vlookup STRAIN]],4,FALSE)</f>
        <v/>
      </c>
      <c r="EA6" s="24" t="str">
        <f>VLOOKUP(_xlfn.CONCAT("MV_",EA$15,EA$14,"-",EA$2,":",$R6),mvmetrcrange[[Location]:[vlookup STRAIN]],4,FALSE)</f>
        <v/>
      </c>
      <c r="EB6" s="24" t="str">
        <f>VLOOKUP(_xlfn.CONCAT("MV_",EB$15,EB$14,"-",EB$2,":",$R6),mvmetrcrange[[Location]:[vlookup STRAIN]],4,FALSE)</f>
        <v/>
      </c>
      <c r="EC6" s="24" t="str">
        <f>VLOOKUP(_xlfn.CONCAT("MV_",EC$15,EC$14,"-",EC$2,":",$R6),mvmetrcrange[[Location]:[vlookup STRAIN]],4,FALSE)</f>
        <v/>
      </c>
      <c r="ED6" s="24" t="str">
        <f>VLOOKUP(_xlfn.CONCAT("MV_",ED$15,ED$14,"-",ED$2,":",$R6),mvmetrcrange[[Location]:[vlookup STRAIN]],4,FALSE)</f>
        <v/>
      </c>
      <c r="EE6" s="24" t="str">
        <f>VLOOKUP(_xlfn.CONCAT("MV_",EE$15,EE$14,"-",EE$2,":",$R6),mvmetrcrange[[Location]:[vlookup STRAIN]],4,FALSE)</f>
        <v/>
      </c>
      <c r="EF6" s="24" t="str">
        <f>VLOOKUP(_xlfn.CONCAT("MV_",EF$15,EF$14,"-",EF$2,":",$R6),mvmetrcrange[[Location]:[vlookup STRAIN]],4,FALSE)</f>
        <v/>
      </c>
      <c r="EG6" s="24" t="str">
        <f>VLOOKUP(_xlfn.CONCAT("MV_",EG$15,EG$14,"-",EG$2,":",$R6),mvmetrcrange[[Location]:[vlookup STRAIN]],4,FALSE)</f>
        <v/>
      </c>
      <c r="EH6" s="24" t="str">
        <f>VLOOKUP(_xlfn.CONCAT("MV_",EH$15,EH$14,"-",EH$2,":",$R6),mvmetrcrange[[Location]:[vlookup STRAIN]],4,FALSE)</f>
        <v/>
      </c>
      <c r="EI6" s="24" t="str">
        <f>VLOOKUP(_xlfn.CONCAT("MV_",EI$15,EI$14,"-",EI$2,":",$R6),mvmetrcrange[[Location]:[vlookup STRAIN]],4,FALSE)</f>
        <v/>
      </c>
      <c r="EJ6" s="24" t="str">
        <f>VLOOKUP(_xlfn.CONCAT("MV_",EJ$15,EJ$14,"-",EJ$2,":",$R6),mvmetrcrange[[Location]:[vlookup STRAIN]],4,FALSE)</f>
        <v/>
      </c>
      <c r="EK6" s="24" t="str">
        <f>VLOOKUP(_xlfn.CONCAT("MV_",EK$15,EK$14,"-",EK$2,":",$R6),mvmetrcrange[[Location]:[vlookup STRAIN]],4,FALSE)</f>
        <v/>
      </c>
      <c r="EL6" s="23"/>
      <c r="EM6" s="23"/>
    </row>
    <row r="7" spans="1:143" x14ac:dyDescent="0.25">
      <c r="A7" t="str">
        <f>IF(mvphenorange[[#This Row],[START]]="","",_xlfn.CONCAT($A$1," ",LEFT(mvphenorange[[#This Row],[NAME]],4)))</f>
        <v>20336 KING</v>
      </c>
      <c r="B7">
        <v>101350</v>
      </c>
      <c r="C7">
        <v>101457</v>
      </c>
      <c r="D7" t="s">
        <v>2670</v>
      </c>
      <c r="E7">
        <f>IF(mvphenorange[[#This Row],[END]]="","",mvphenorange[[#This Row],[END]]-mvphenorange[[#This Row],[START]]+1)</f>
        <v>108</v>
      </c>
      <c r="G7" s="33" t="str">
        <f>LEFT(mvmetrcrange[[#This Row],[Location]],2)</f>
        <v>MV</v>
      </c>
      <c r="H7" s="33" t="s">
        <v>15396</v>
      </c>
      <c r="I7" s="1">
        <v>101295</v>
      </c>
      <c r="J7" s="2" t="str">
        <f>IF(mvmetrcrange[[#This Row],[Tag range]]="","",_xlfn.CONCAT("1A4070000000065000",mvmetrcrange[[#This Row],[Tag range]]))</f>
        <v>1A4070000000065000101295</v>
      </c>
      <c r="K7" s="2" t="str">
        <f>_xlfn.IFNA(VLOOKUP(mvmetrcrange[[#This Row],[Tag range]],mvphenorange[[START]:[NAME]],3,TRUE),"")</f>
        <v>HELL</v>
      </c>
      <c r="O7" s="13" t="str">
        <f>mvphenomap[[#This Row],[Names]]</f>
        <v>KING</v>
      </c>
      <c r="P7" t="s">
        <v>2670</v>
      </c>
      <c r="Q7" s="11"/>
      <c r="R7" s="23" t="s">
        <v>2579</v>
      </c>
      <c r="S7" s="24" t="str">
        <f>VLOOKUP(_xlfn.CONCAT("MV_",S$15,S$14,"-",S$2,":",$R7),mvmetrcrange[[Location]:[vlookup STRAIN]],4,FALSE)</f>
        <v>LDOS</v>
      </c>
      <c r="T7" s="24" t="str">
        <f>VLOOKUP(_xlfn.CONCAT("MV_",T$15,T$14,"-",T$2,":",$R7),mvmetrcrange[[Location]:[vlookup STRAIN]],4,FALSE)</f>
        <v>LDOS</v>
      </c>
      <c r="U7" s="24" t="str">
        <f>VLOOKUP(_xlfn.CONCAT("MV_",U$15,U$14,"-",U$2,":",$R7),mvmetrcrange[[Location]:[vlookup STRAIN]],4,FALSE)</f>
        <v>LDOS</v>
      </c>
      <c r="V7" s="24" t="str">
        <f>VLOOKUP(_xlfn.CONCAT("MV_",V$15,V$14,"-",V$2,":",$R7),mvmetrcrange[[Location]:[vlookup STRAIN]],4,FALSE)</f>
        <v>NYFL</v>
      </c>
      <c r="W7" s="24" t="str">
        <f>VLOOKUP(_xlfn.CONCAT("MV_",W$15,W$14,"-",W$2,":",$R7),mvmetrcrange[[Location]:[vlookup STRAIN]],4,FALSE)</f>
        <v>NYFL</v>
      </c>
      <c r="X7" s="24" t="str">
        <f>VLOOKUP(_xlfn.CONCAT("MV_",X$15,X$14,"-",X$2,":",$R7),mvmetrcrange[[Location]:[vlookup STRAIN]],4,FALSE)</f>
        <v>NYFL</v>
      </c>
      <c r="Y7" s="24" t="str">
        <f>VLOOKUP(_xlfn.CONCAT("MV_",Y$15,Y$14,"-",Y$2,":",$R7),mvmetrcrange[[Location]:[vlookup STRAIN]],4,FALSE)</f>
        <v>NYFL</v>
      </c>
      <c r="Z7" s="24" t="str">
        <f>VLOOKUP(_xlfn.CONCAT("MV_",Z$15,Z$14,"-",Z$2,":",$R7),mvmetrcrange[[Location]:[vlookup STRAIN]],4,FALSE)</f>
        <v>NYFL</v>
      </c>
      <c r="AA7" s="24" t="str">
        <f>VLOOKUP(_xlfn.CONCAT("MV_",AA$15,AA$14,"-",AA$2,":",$R7),mvmetrcrange[[Location]:[vlookup STRAIN]],4,FALSE)</f>
        <v>NYFL</v>
      </c>
      <c r="AB7" s="24" t="str">
        <f>VLOOKUP(_xlfn.CONCAT("MV_",AB$15,AB$14,"-",AB$2,":",$R7),mvmetrcrange[[Location]:[vlookup STRAIN]],4,FALSE)</f>
        <v>NYFL</v>
      </c>
      <c r="AC7" s="24" t="str">
        <f>VLOOKUP(_xlfn.CONCAT("MV_",AC$15,AC$14,"-",AC$2,":",$R7),mvmetrcrange[[Location]:[vlookup STRAIN]],4,FALSE)</f>
        <v>NYFL</v>
      </c>
      <c r="AD7" s="24" t="str">
        <f>VLOOKUP(_xlfn.CONCAT("MV_",AD$15,AD$14,"-",AD$2,":",$R7),mvmetrcrange[[Location]:[vlookup STRAIN]],4,FALSE)</f>
        <v>NYFL</v>
      </c>
      <c r="AE7" s="24" t="str">
        <f>VLOOKUP(_xlfn.CONCAT("MV_",AE$15,AE$14,"-",AE$2,":",$R7),mvmetrcrange[[Location]:[vlookup STRAIN]],4,FALSE)</f>
        <v>NYFL</v>
      </c>
      <c r="AF7" s="24" t="str">
        <f>VLOOKUP(_xlfn.CONCAT("MV_",AF$15,AF$14,"-",AF$2,":",$R7),mvmetrcrange[[Location]:[vlookup STRAIN]],4,FALSE)</f>
        <v>NYFL</v>
      </c>
      <c r="AG7" s="24" t="str">
        <f>VLOOKUP(_xlfn.CONCAT("MV_",AG$15,AG$14,"-",AG$2,":",$R7),mvmetrcrange[[Location]:[vlookup STRAIN]],4,FALSE)</f>
        <v>NYFL</v>
      </c>
      <c r="AH7" s="24" t="str">
        <f>VLOOKUP(_xlfn.CONCAT("MV_",AH$15,AH$14,"-",AH$2,":",$R7),mvmetrcrange[[Location]:[vlookup STRAIN]],4,FALSE)</f>
        <v>NYFL</v>
      </c>
      <c r="AI7" s="24" t="str">
        <f>VLOOKUP(_xlfn.CONCAT("MV_",AI$15,AI$14,"-",AI$2,":",$R7),mvmetrcrange[[Location]:[vlookup STRAIN]],4,FALSE)</f>
        <v>NYFL</v>
      </c>
      <c r="AJ7" s="24" t="str">
        <f>VLOOKUP(_xlfn.CONCAT("MV_",AJ$15,AJ$14,"-",AJ$2,":",$R7),mvmetrcrange[[Location]:[vlookup STRAIN]],4,FALSE)</f>
        <v>NYFL</v>
      </c>
      <c r="AK7" s="24" t="str">
        <f>VLOOKUP(_xlfn.CONCAT("MV_",AK$15,AK$14,"-",AK$2,":",$R7),mvmetrcrange[[Location]:[vlookup STRAIN]],4,FALSE)</f>
        <v>NYFL</v>
      </c>
      <c r="AL7" s="24" t="str">
        <f>VLOOKUP(_xlfn.CONCAT("MV_",AL$15,AL$14,"-",AL$2,":",$R7),mvmetrcrange[[Location]:[vlookup STRAIN]],4,FALSE)</f>
        <v>NYFL</v>
      </c>
      <c r="AM7" s="24" t="str">
        <f>VLOOKUP(_xlfn.CONCAT("MV_",AM$15,AM$14,"-",AM$2,":",$R7),mvmetrcrange[[Location]:[vlookup STRAIN]],4,FALSE)</f>
        <v>BERT</v>
      </c>
      <c r="AN7" s="24" t="str">
        <f>VLOOKUP(_xlfn.CONCAT("MV_",AN$15,AN$14,"-",AN$2,":",$R7),mvmetrcrange[[Location]:[vlookup STRAIN]],4,FALSE)</f>
        <v>BERT</v>
      </c>
      <c r="AO7" s="24" t="str">
        <f>VLOOKUP(_xlfn.CONCAT("MV_",AO$15,AO$14,"-",AO$2,":",$R7),mvmetrcrange[[Location]:[vlookup STRAIN]],4,FALSE)</f>
        <v>BERT</v>
      </c>
      <c r="AP7" s="23"/>
      <c r="AQ7" s="23" t="s">
        <v>2579</v>
      </c>
      <c r="AR7" s="24" t="str">
        <f>VLOOKUP(_xlfn.CONCAT("MV_",AR$15,AR$14,"-",AR$2,":",$R7),mvmetrcrange[[Location]:[vlookup STRAIN]],4,FALSE)</f>
        <v>BERT</v>
      </c>
      <c r="AS7" s="24" t="str">
        <f>VLOOKUP(_xlfn.CONCAT("MV_",AS$15,AS$14,"-",AS$2,":",$R7),mvmetrcrange[[Location]:[vlookup STRAIN]],4,FALSE)</f>
        <v>BERT</v>
      </c>
      <c r="AT7" s="24" t="str">
        <f>VLOOKUP(_xlfn.CONCAT("MV_",AT$15,AT$14,"-",AT$2,":",$R7),mvmetrcrange[[Location]:[vlookup STRAIN]],4,FALSE)</f>
        <v>BERT</v>
      </c>
      <c r="AU7" s="24" t="str">
        <f>VLOOKUP(_xlfn.CONCAT("MV_",AU$15,AU$14,"-",AU$2,":",$R7),mvmetrcrange[[Location]:[vlookup STRAIN]],4,FALSE)</f>
        <v>BERT</v>
      </c>
      <c r="AV7" s="24" t="str">
        <f>VLOOKUP(_xlfn.CONCAT("MV_",AV$15,AV$14,"-",AV$2,":",$R7),mvmetrcrange[[Location]:[vlookup STRAIN]],4,FALSE)</f>
        <v>BERT</v>
      </c>
      <c r="AW7" s="24" t="str">
        <f>VLOOKUP(_xlfn.CONCAT("MV_",AW$15,AW$14,"-",AW$2,":",$R7),mvmetrcrange[[Location]:[vlookup STRAIN]],4,FALSE)</f>
        <v>BERT</v>
      </c>
      <c r="AX7" s="24" t="str">
        <f>VLOOKUP(_xlfn.CONCAT("MV_",AX$15,AX$14,"-",AX$2,":",$R7),mvmetrcrange[[Location]:[vlookup STRAIN]],4,FALSE)</f>
        <v>BERT</v>
      </c>
      <c r="AY7" s="24" t="str">
        <f>VLOOKUP(_xlfn.CONCAT("MV_",AY$15,AY$14,"-",AY$2,":",$R7),mvmetrcrange[[Location]:[vlookup STRAIN]],4,FALSE)</f>
        <v>BERT</v>
      </c>
      <c r="AZ7" s="24" t="str">
        <f>VLOOKUP(_xlfn.CONCAT("MV_",AZ$15,AZ$14,"-",AZ$2,":",$R7),mvmetrcrange[[Location]:[vlookup STRAIN]],4,FALSE)</f>
        <v>BERT</v>
      </c>
      <c r="BA7" s="24" t="str">
        <f>VLOOKUP(_xlfn.CONCAT("MV_",BA$15,BA$14,"-",BA$2,":",$R7),mvmetrcrange[[Location]:[vlookup STRAIN]],4,FALSE)</f>
        <v>STR8</v>
      </c>
      <c r="BB7" s="24" t="str">
        <f>VLOOKUP(_xlfn.CONCAT("MV_",BB$15,BB$14,"-",BB$2,":",$R7),mvmetrcrange[[Location]:[vlookup STRAIN]],4,FALSE)</f>
        <v>STR8</v>
      </c>
      <c r="BC7" s="24" t="str">
        <f>VLOOKUP(_xlfn.CONCAT("MV_",BC$15,BC$14,"-",BC$2,":",$R7),mvmetrcrange[[Location]:[vlookup STRAIN]],4,FALSE)</f>
        <v>STR8</v>
      </c>
      <c r="BD7" s="24" t="str">
        <f>VLOOKUP(_xlfn.CONCAT("MV_",BD$15,BD$14,"-",BD$2,":",$R7),mvmetrcrange[[Location]:[vlookup STRAIN]],4,FALSE)</f>
        <v>STR8</v>
      </c>
      <c r="BE7" s="24" t="str">
        <f>VLOOKUP(_xlfn.CONCAT("MV_",BE$15,BE$14,"-",BE$2,":",$R7),mvmetrcrange[[Location]:[vlookup STRAIN]],4,FALSE)</f>
        <v>STR8</v>
      </c>
      <c r="BF7" s="24" t="str">
        <f>VLOOKUP(_xlfn.CONCAT("MV_",BF$15,BF$14,"-",BF$2,":",$R7),mvmetrcrange[[Location]:[vlookup STRAIN]],4,FALSE)</f>
        <v>STR8</v>
      </c>
      <c r="BG7" s="24" t="str">
        <f>VLOOKUP(_xlfn.CONCAT("MV_",BG$15,BG$14,"-",BG$2,":",$R7),mvmetrcrange[[Location]:[vlookup STRAIN]],4,FALSE)</f>
        <v>STR8</v>
      </c>
      <c r="BH7" s="24" t="str">
        <f>VLOOKUP(_xlfn.CONCAT("MV_",BH$15,BH$14,"-",BH$2,":",$R7),mvmetrcrange[[Location]:[vlookup STRAIN]],4,FALSE)</f>
        <v>STR8</v>
      </c>
      <c r="BI7" s="24" t="str">
        <f>VLOOKUP(_xlfn.CONCAT("MV_",BI$15,BI$14,"-",BI$2,":",$R7),mvmetrcrange[[Location]:[vlookup STRAIN]],4,FALSE)</f>
        <v>STR8</v>
      </c>
      <c r="BJ7" s="24" t="str">
        <f>VLOOKUP(_xlfn.CONCAT("MV_",BJ$15,BJ$14,"-",BJ$2,":",$R7),mvmetrcrange[[Location]:[vlookup STRAIN]],4,FALSE)</f>
        <v>STR8</v>
      </c>
      <c r="BK7" s="24" t="str">
        <f>VLOOKUP(_xlfn.CONCAT("MV_",BK$15,BK$14,"-",BK$2,":",$R7),mvmetrcrange[[Location]:[vlookup STRAIN]],4,FALSE)</f>
        <v>STR8</v>
      </c>
      <c r="BL7" s="24" t="str">
        <f>VLOOKUP(_xlfn.CONCAT("MV_",BL$15,BL$14,"-",BL$2,":",$R7),mvmetrcrange[[Location]:[vlookup STRAIN]],4,FALSE)</f>
        <v>STR8</v>
      </c>
      <c r="BM7" s="24" t="str">
        <f>VLOOKUP(_xlfn.CONCAT("MV_",BM$15,BM$14,"-",BM$2,":",$R7),mvmetrcrange[[Location]:[vlookup STRAIN]],4,FALSE)</f>
        <v>STR8</v>
      </c>
      <c r="BN7" s="24" t="str">
        <f>VLOOKUP(_xlfn.CONCAT("MV_",BN$15,BN$14,"-",BN$2,":",$R7),mvmetrcrange[[Location]:[vlookup STRAIN]],4,FALSE)</f>
        <v>STR8</v>
      </c>
      <c r="BO7" s="23"/>
      <c r="BP7" s="23" t="s">
        <v>2579</v>
      </c>
      <c r="BQ7" s="24" t="str">
        <f>VLOOKUP(_xlfn.CONCAT("MV_",BQ$15,BQ$14,"-",BQ$2,":",$R7),mvmetrcrange[[Location]:[vlookup STRAIN]],4,FALSE)</f>
        <v>STR8</v>
      </c>
      <c r="BR7" s="24" t="str">
        <f>VLOOKUP(_xlfn.CONCAT("MV_",BR$15,BR$14,"-",BR$2,":",$R7),mvmetrcrange[[Location]:[vlookup STRAIN]],4,FALSE)</f>
        <v>STR8</v>
      </c>
      <c r="BS7" s="24" t="str">
        <f>VLOOKUP(_xlfn.CONCAT("MV_",BS$15,BS$14,"-",BS$2,":",$R7),mvmetrcrange[[Location]:[vlookup STRAIN]],4,FALSE)</f>
        <v>STR8</v>
      </c>
      <c r="BT7" s="24" t="str">
        <f>VLOOKUP(_xlfn.CONCAT("MV_",BT$15,BT$14,"-",BT$2,":",$R7),mvmetrcrange[[Location]:[vlookup STRAIN]],4,FALSE)</f>
        <v>STR8</v>
      </c>
      <c r="BU7" s="24" t="str">
        <f>VLOOKUP(_xlfn.CONCAT("MV_",BU$15,BU$14,"-",BU$2,":",$R7),mvmetrcrange[[Location]:[vlookup STRAIN]],4,FALSE)</f>
        <v>STR8</v>
      </c>
      <c r="BV7" s="24" t="str">
        <f>VLOOKUP(_xlfn.CONCAT("MV_",BV$15,BV$14,"-",BV$2,":",$R7),mvmetrcrange[[Location]:[vlookup STRAIN]],4,FALSE)</f>
        <v>KOKO</v>
      </c>
      <c r="BW7" s="24" t="str">
        <f>VLOOKUP(_xlfn.CONCAT("MV_",BW$15,BW$14,"-",BW$2,":",$R7),mvmetrcrange[[Location]:[vlookup STRAIN]],4,FALSE)</f>
        <v>KOKO</v>
      </c>
      <c r="BX7" s="24" t="str">
        <f>VLOOKUP(_xlfn.CONCAT("MV_",BX$15,BX$14,"-",BX$2,":",$R7),mvmetrcrange[[Location]:[vlookup STRAIN]],4,FALSE)</f>
        <v>KOKO</v>
      </c>
      <c r="BY7" s="24" t="str">
        <f>VLOOKUP(_xlfn.CONCAT("MV_",BY$15,BY$14,"-",BY$2,":",$R7),mvmetrcrange[[Location]:[vlookup STRAIN]],4,FALSE)</f>
        <v>KOKO</v>
      </c>
      <c r="BZ7" s="24" t="str">
        <f>VLOOKUP(_xlfn.CONCAT("MV_",BZ$15,BZ$14,"-",BZ$2,":",$R7),mvmetrcrange[[Location]:[vlookup STRAIN]],4,FALSE)</f>
        <v>KOKO</v>
      </c>
      <c r="CA7" s="24" t="str">
        <f>VLOOKUP(_xlfn.CONCAT("MV_",CA$15,CA$14,"-",CA$2,":",$R7),mvmetrcrange[[Location]:[vlookup STRAIN]],4,FALSE)</f>
        <v>KOKO</v>
      </c>
      <c r="CB7" s="24" t="str">
        <f>VLOOKUP(_xlfn.CONCAT("MV_",CB$15,CB$14,"-",CB$2,":",$R7),mvmetrcrange[[Location]:[vlookup STRAIN]],4,FALSE)</f>
        <v>KOKO</v>
      </c>
      <c r="CC7" s="24" t="str">
        <f>VLOOKUP(_xlfn.CONCAT("MV_",CC$15,CC$14,"-",CC$2,":",$R7),mvmetrcrange[[Location]:[vlookup STRAIN]],4,FALSE)</f>
        <v>KOKO</v>
      </c>
      <c r="CD7" s="24" t="str">
        <f>VLOOKUP(_xlfn.CONCAT("MV_",CD$15,CD$14,"-",CD$2,":",$R7),mvmetrcrange[[Location]:[vlookup STRAIN]],4,FALSE)</f>
        <v>KOKO</v>
      </c>
      <c r="CE7" s="24" t="str">
        <f>VLOOKUP(_xlfn.CONCAT("MV_",CE$15,CE$14,"-",CE$2,":",$R7),mvmetrcrange[[Location]:[vlookup STRAIN]],4,FALSE)</f>
        <v>KOKO</v>
      </c>
      <c r="CF7" s="24" t="str">
        <f>VLOOKUP(_xlfn.CONCAT("MV_",CF$15,CF$14,"-",CF$2,":",$R7),mvmetrcrange[[Location]:[vlookup STRAIN]],4,FALSE)</f>
        <v>KOKO</v>
      </c>
      <c r="CG7" s="24" t="str">
        <f>VLOOKUP(_xlfn.CONCAT("MV_",CG$15,CG$14,"-",CG$2,":",$R7),mvmetrcrange[[Location]:[vlookup STRAIN]],4,FALSE)</f>
        <v>KOKO</v>
      </c>
      <c r="CH7" s="24" t="str">
        <f>VLOOKUP(_xlfn.CONCAT("MV_",CH$15,CH$14,"-",CH$2,":",$R7),mvmetrcrange[[Location]:[vlookup STRAIN]],4,FALSE)</f>
        <v>KOKO</v>
      </c>
      <c r="CI7" s="24" t="str">
        <f>VLOOKUP(_xlfn.CONCAT("MV_",CI$15,CI$14,"-",CI$2,":",$R7),mvmetrcrange[[Location]:[vlookup STRAIN]],4,FALSE)</f>
        <v>KOKO</v>
      </c>
      <c r="CJ7" s="24" t="str">
        <f>VLOOKUP(_xlfn.CONCAT("MV_",CJ$15,CJ$14,"-",CJ$2,":",$R7),mvmetrcrange[[Location]:[vlookup STRAIN]],4,FALSE)</f>
        <v>KOKO</v>
      </c>
      <c r="CK7" s="24" t="str">
        <f>VLOOKUP(_xlfn.CONCAT("MV_",CK$15,CK$14,"-",CK$2,":",$R7),mvmetrcrange[[Location]:[vlookup STRAIN]],4,FALSE)</f>
        <v>KOKO</v>
      </c>
      <c r="CL7" s="24" t="str">
        <f>VLOOKUP(_xlfn.CONCAT("MV_",CL$15,CL$14,"-",CL$2,":",$R7),mvmetrcrange[[Location]:[vlookup STRAIN]],4,FALSE)</f>
        <v>KOKO</v>
      </c>
      <c r="CM7" s="24" t="str">
        <f>VLOOKUP(_xlfn.CONCAT("MV_",CM$15,CM$14,"-",CM$2,":",$R7),mvmetrcrange[[Location]:[vlookup STRAIN]],4,FALSE)</f>
        <v>KOKO</v>
      </c>
      <c r="CO7" s="23" t="s">
        <v>2579</v>
      </c>
      <c r="CP7" s="24" t="str">
        <f>VLOOKUP(_xlfn.CONCAT("MV_",CP$15,CP$14,"-",CP$2,":",$R7),mvmetrcrange[[Location]:[vlookup STRAIN]],4,FALSE)</f>
        <v>92CK</v>
      </c>
      <c r="CQ7" s="24" t="str">
        <f>VLOOKUP(_xlfn.CONCAT("MV_",CQ$15,CQ$14,"-",CQ$2,":",$R7),mvmetrcrange[[Location]:[vlookup STRAIN]],4,FALSE)</f>
        <v>92CK</v>
      </c>
      <c r="CR7" s="24" t="str">
        <f>VLOOKUP(_xlfn.CONCAT("MV_",CR$15,CR$14,"-",CR$2,":",$R7),mvmetrcrange[[Location]:[vlookup STRAIN]],4,FALSE)</f>
        <v>92CK</v>
      </c>
      <c r="CS7" s="24" t="str">
        <f>VLOOKUP(_xlfn.CONCAT("MV_",CS$15,CS$14,"-",CS$2,":",$R7),mvmetrcrange[[Location]:[vlookup STRAIN]],4,FALSE)</f>
        <v>92CK</v>
      </c>
      <c r="CT7" s="24" t="str">
        <f>VLOOKUP(_xlfn.CONCAT("MV_",CT$15,CT$14,"-",CT$2,":",$R7),mvmetrcrange[[Location]:[vlookup STRAIN]],4,FALSE)</f>
        <v>92CK</v>
      </c>
      <c r="CU7" s="24" t="str">
        <f>VLOOKUP(_xlfn.CONCAT("MV_",CU$15,CU$14,"-",CU$2,":",$R7),mvmetrcrange[[Location]:[vlookup STRAIN]],4,FALSE)</f>
        <v>92CK</v>
      </c>
      <c r="CV7" s="24" t="str">
        <f>VLOOKUP(_xlfn.CONCAT("MV_",CV$15,CV$14,"-",CV$2,":",$R7),mvmetrcrange[[Location]:[vlookup STRAIN]],4,FALSE)</f>
        <v>92CK</v>
      </c>
      <c r="CW7" s="24" t="str">
        <f>VLOOKUP(_xlfn.CONCAT("MV_",CW$15,CW$14,"-",CW$2,":",$R7),mvmetrcrange[[Location]:[vlookup STRAIN]],4,FALSE)</f>
        <v/>
      </c>
      <c r="CX7" s="24" t="str">
        <f>VLOOKUP(_xlfn.CONCAT("MV_",CX$15,CX$14,"-",CX$2,":",$R7),mvmetrcrange[[Location]:[vlookup STRAIN]],4,FALSE)</f>
        <v/>
      </c>
      <c r="CY7" s="24" t="str">
        <f>VLOOKUP(_xlfn.CONCAT("MV_",CY$15,CY$14,"-",CY$2,":",$R7),mvmetrcrange[[Location]:[vlookup STRAIN]],4,FALSE)</f>
        <v/>
      </c>
      <c r="CZ7" s="24" t="str">
        <f>VLOOKUP(_xlfn.CONCAT("MV_",CZ$15,CZ$14,"-",CZ$2,":",$R7),mvmetrcrange[[Location]:[vlookup STRAIN]],4,FALSE)</f>
        <v/>
      </c>
      <c r="DA7" s="24" t="str">
        <f>VLOOKUP(_xlfn.CONCAT("MV_",DA$15,DA$14,"-",DA$2,":",$R7),mvmetrcrange[[Location]:[vlookup STRAIN]],4,FALSE)</f>
        <v/>
      </c>
      <c r="DB7" s="24" t="str">
        <f>VLOOKUP(_xlfn.CONCAT("MV_",DB$15,DB$14,"-",DB$2,":",$R7),mvmetrcrange[[Location]:[vlookup STRAIN]],4,FALSE)</f>
        <v/>
      </c>
      <c r="DC7" s="24" t="str">
        <f>VLOOKUP(_xlfn.CONCAT("MV_",DC$15,DC$14,"-",DC$2,":",$R7),mvmetrcrange[[Location]:[vlookup STRAIN]],4,FALSE)</f>
        <v/>
      </c>
      <c r="DD7" s="24" t="str">
        <f>VLOOKUP(_xlfn.CONCAT("MV_",DD$15,DD$14,"-",DD$2,":",$R7),mvmetrcrange[[Location]:[vlookup STRAIN]],4,FALSE)</f>
        <v/>
      </c>
      <c r="DE7" s="24" t="str">
        <f>VLOOKUP(_xlfn.CONCAT("MV_",DE$15,DE$14,"-",DE$2,":",$R7),mvmetrcrange[[Location]:[vlookup STRAIN]],4,FALSE)</f>
        <v/>
      </c>
      <c r="DF7" s="24" t="str">
        <f>VLOOKUP(_xlfn.CONCAT("MV_",DF$15,DF$14,"-",DF$2,":",$R7),mvmetrcrange[[Location]:[vlookup STRAIN]],4,FALSE)</f>
        <v/>
      </c>
      <c r="DG7" s="24" t="str">
        <f>VLOOKUP(_xlfn.CONCAT("MV_",DG$15,DG$14,"-",DG$2,":",$R7),mvmetrcrange[[Location]:[vlookup STRAIN]],4,FALSE)</f>
        <v/>
      </c>
      <c r="DH7" s="24" t="str">
        <f>VLOOKUP(_xlfn.CONCAT("MV_",DH$15,DH$14,"-",DH$2,":",$R7),mvmetrcrange[[Location]:[vlookup STRAIN]],4,FALSE)</f>
        <v/>
      </c>
      <c r="DI7" s="24" t="str">
        <f>VLOOKUP(_xlfn.CONCAT("MV_",DI$15,DI$14,"-",DI$2,":",$R7),mvmetrcrange[[Location]:[vlookup STRAIN]],4,FALSE)</f>
        <v/>
      </c>
      <c r="DJ7" s="24" t="str">
        <f>VLOOKUP(_xlfn.CONCAT("MV_",DJ$15,DJ$14,"-",DJ$2,":",$R7),mvmetrcrange[[Location]:[vlookup STRAIN]],4,FALSE)</f>
        <v/>
      </c>
      <c r="DK7" s="24" t="str">
        <f>VLOOKUP(_xlfn.CONCAT("MV_",DK$15,DK$14,"-",DK$2,":",$R7),mvmetrcrange[[Location]:[vlookup STRAIN]],4,FALSE)</f>
        <v/>
      </c>
      <c r="DL7" s="24" t="str">
        <f>VLOOKUP(_xlfn.CONCAT("MV_",DL$15,DL$14,"-",DL$2,":",$R7),mvmetrcrange[[Location]:[vlookup STRAIN]],4,FALSE)</f>
        <v/>
      </c>
      <c r="DN7" s="23" t="s">
        <v>2579</v>
      </c>
      <c r="DO7" s="24" t="str">
        <f>VLOOKUP(_xlfn.CONCAT("MV_",DO$15,DO$14,"-",DO$2,":",$R7),mvmetrcrange[[Location]:[vlookup STRAIN]],4,FALSE)</f>
        <v/>
      </c>
      <c r="DP7" s="24" t="str">
        <f>VLOOKUP(_xlfn.CONCAT("MV_",DP$15,DP$14,"-",DP$2,":",$R7),mvmetrcrange[[Location]:[vlookup STRAIN]],4,FALSE)</f>
        <v/>
      </c>
      <c r="DQ7" s="24" t="str">
        <f>VLOOKUP(_xlfn.CONCAT("MV_",DQ$15,DQ$14,"-",DQ$2,":",$R7),mvmetrcrange[[Location]:[vlookup STRAIN]],4,FALSE)</f>
        <v/>
      </c>
      <c r="DR7" s="24" t="str">
        <f>VLOOKUP(_xlfn.CONCAT("MV_",DR$15,DR$14,"-",DR$2,":",$R7),mvmetrcrange[[Location]:[vlookup STRAIN]],4,FALSE)</f>
        <v/>
      </c>
      <c r="DS7" s="24" t="str">
        <f>VLOOKUP(_xlfn.CONCAT("MV_",DS$15,DS$14,"-",DS$2,":",$R7),mvmetrcrange[[Location]:[vlookup STRAIN]],4,FALSE)</f>
        <v/>
      </c>
      <c r="DT7" s="24" t="str">
        <f>VLOOKUP(_xlfn.CONCAT("MV_",DT$15,DT$14,"-",DT$2,":",$R7),mvmetrcrange[[Location]:[vlookup STRAIN]],4,FALSE)</f>
        <v/>
      </c>
      <c r="DU7" s="24" t="str">
        <f>VLOOKUP(_xlfn.CONCAT("MV_",DU$15,DU$14,"-",DU$2,":",$R7),mvmetrcrange[[Location]:[vlookup STRAIN]],4,FALSE)</f>
        <v/>
      </c>
      <c r="DV7" s="24" t="str">
        <f>VLOOKUP(_xlfn.CONCAT("MV_",DV$15,DV$14,"-",DV$2,":",$R7),mvmetrcrange[[Location]:[vlookup STRAIN]],4,FALSE)</f>
        <v/>
      </c>
      <c r="DW7" s="24" t="str">
        <f>VLOOKUP(_xlfn.CONCAT("MV_",DW$15,DW$14,"-",DW$2,":",$R7),mvmetrcrange[[Location]:[vlookup STRAIN]],4,FALSE)</f>
        <v/>
      </c>
      <c r="DX7" s="24" t="str">
        <f>VLOOKUP(_xlfn.CONCAT("MV_",DX$15,DX$14,"-",DX$2,":",$R7),mvmetrcrange[[Location]:[vlookup STRAIN]],4,FALSE)</f>
        <v/>
      </c>
      <c r="DY7" s="24" t="str">
        <f>VLOOKUP(_xlfn.CONCAT("MV_",DY$15,DY$14,"-",DY$2,":",$R7),mvmetrcrange[[Location]:[vlookup STRAIN]],4,FALSE)</f>
        <v/>
      </c>
      <c r="DZ7" s="24" t="str">
        <f>VLOOKUP(_xlfn.CONCAT("MV_",DZ$15,DZ$14,"-",DZ$2,":",$R7),mvmetrcrange[[Location]:[vlookup STRAIN]],4,FALSE)</f>
        <v/>
      </c>
      <c r="EA7" s="24" t="str">
        <f>VLOOKUP(_xlfn.CONCAT("MV_",EA$15,EA$14,"-",EA$2,":",$R7),mvmetrcrange[[Location]:[vlookup STRAIN]],4,FALSE)</f>
        <v/>
      </c>
      <c r="EB7" s="24" t="str">
        <f>VLOOKUP(_xlfn.CONCAT("MV_",EB$15,EB$14,"-",EB$2,":",$R7),mvmetrcrange[[Location]:[vlookup STRAIN]],4,FALSE)</f>
        <v/>
      </c>
      <c r="EC7" s="24" t="str">
        <f>VLOOKUP(_xlfn.CONCAT("MV_",EC$15,EC$14,"-",EC$2,":",$R7),mvmetrcrange[[Location]:[vlookup STRAIN]],4,FALSE)</f>
        <v/>
      </c>
      <c r="ED7" s="24" t="str">
        <f>VLOOKUP(_xlfn.CONCAT("MV_",ED$15,ED$14,"-",ED$2,":",$R7),mvmetrcrange[[Location]:[vlookup STRAIN]],4,FALSE)</f>
        <v/>
      </c>
      <c r="EE7" s="24" t="str">
        <f>VLOOKUP(_xlfn.CONCAT("MV_",EE$15,EE$14,"-",EE$2,":",$R7),mvmetrcrange[[Location]:[vlookup STRAIN]],4,FALSE)</f>
        <v/>
      </c>
      <c r="EF7" s="24" t="str">
        <f>VLOOKUP(_xlfn.CONCAT("MV_",EF$15,EF$14,"-",EF$2,":",$R7),mvmetrcrange[[Location]:[vlookup STRAIN]],4,FALSE)</f>
        <v/>
      </c>
      <c r="EG7" s="24" t="str">
        <f>VLOOKUP(_xlfn.CONCAT("MV_",EG$15,EG$14,"-",EG$2,":",$R7),mvmetrcrange[[Location]:[vlookup STRAIN]],4,FALSE)</f>
        <v/>
      </c>
      <c r="EH7" s="24" t="str">
        <f>VLOOKUP(_xlfn.CONCAT("MV_",EH$15,EH$14,"-",EH$2,":",$R7),mvmetrcrange[[Location]:[vlookup STRAIN]],4,FALSE)</f>
        <v/>
      </c>
      <c r="EI7" s="24" t="str">
        <f>VLOOKUP(_xlfn.CONCAT("MV_",EI$15,EI$14,"-",EI$2,":",$R7),mvmetrcrange[[Location]:[vlookup STRAIN]],4,FALSE)</f>
        <v/>
      </c>
      <c r="EJ7" s="24" t="str">
        <f>VLOOKUP(_xlfn.CONCAT("MV_",EJ$15,EJ$14,"-",EJ$2,":",$R7),mvmetrcrange[[Location]:[vlookup STRAIN]],4,FALSE)</f>
        <v/>
      </c>
      <c r="EK7" s="24" t="str">
        <f>VLOOKUP(_xlfn.CONCAT("MV_",EK$15,EK$14,"-",EK$2,":",$R7),mvmetrcrange[[Location]:[vlookup STRAIN]],4,FALSE)</f>
        <v/>
      </c>
      <c r="EL7" s="23"/>
      <c r="EM7" s="23"/>
    </row>
    <row r="8" spans="1:143" x14ac:dyDescent="0.25">
      <c r="A8" t="str">
        <f>IF(mvphenorange[[#This Row],[START]]="","",_xlfn.CONCAT($A$1," ",LEFT(mvphenorange[[#This Row],[NAME]],4)))</f>
        <v>20336 GFSD</v>
      </c>
      <c r="B8">
        <v>101458</v>
      </c>
      <c r="C8">
        <v>101623</v>
      </c>
      <c r="D8" t="s">
        <v>2662</v>
      </c>
      <c r="E8">
        <f>IF(mvphenorange[[#This Row],[END]]="","",mvphenorange[[#This Row],[END]]-mvphenorange[[#This Row],[START]]+1)</f>
        <v>166</v>
      </c>
      <c r="G8" s="33" t="str">
        <f>LEFT(mvmetrcrange[[#This Row],[Location]],2)</f>
        <v>MV</v>
      </c>
      <c r="H8" s="33" t="s">
        <v>15397</v>
      </c>
      <c r="I8" s="1">
        <v>101296</v>
      </c>
      <c r="J8" s="2" t="str">
        <f>IF(mvmetrcrange[[#This Row],[Tag range]]="","",_xlfn.CONCAT("1A4070000000065000",mvmetrcrange[[#This Row],[Tag range]]))</f>
        <v>1A4070000000065000101296</v>
      </c>
      <c r="K8" s="2" t="str">
        <f>_xlfn.IFNA(VLOOKUP(mvmetrcrange[[#This Row],[Tag range]],mvphenorange[[START]:[NAME]],3,TRUE),"")</f>
        <v>HELL</v>
      </c>
      <c r="O8" s="13" t="str">
        <f>mvphenomap[[#This Row],[Names]]</f>
        <v>GFSD</v>
      </c>
      <c r="P8" t="s">
        <v>2662</v>
      </c>
      <c r="Q8" s="11"/>
      <c r="R8" s="23" t="s">
        <v>2578</v>
      </c>
      <c r="S8" s="24" t="str">
        <f>VLOOKUP(_xlfn.CONCAT("MV_",S$15,S$14,"-",S$2,":",$R8),mvmetrcrange[[Location]:[vlookup STRAIN]],4,FALSE)</f>
        <v>LDOS</v>
      </c>
      <c r="T8" s="24" t="str">
        <f>VLOOKUP(_xlfn.CONCAT("MV_",T$15,T$14,"-",T$2,":",$R8),mvmetrcrange[[Location]:[vlookup STRAIN]],4,FALSE)</f>
        <v>LDOS</v>
      </c>
      <c r="U8" s="24" t="str">
        <f>VLOOKUP(_xlfn.CONCAT("MV_",U$15,U$14,"-",U$2,":",$R8),mvmetrcrange[[Location]:[vlookup STRAIN]],4,FALSE)</f>
        <v>LDOS</v>
      </c>
      <c r="V8" s="24" t="str">
        <f>VLOOKUP(_xlfn.CONCAT("MV_",V$15,V$14,"-",V$2,":",$R8),mvmetrcrange[[Location]:[vlookup STRAIN]],4,FALSE)</f>
        <v>NYFL</v>
      </c>
      <c r="W8" s="24" t="str">
        <f>VLOOKUP(_xlfn.CONCAT("MV_",W$15,W$14,"-",W$2,":",$R8),mvmetrcrange[[Location]:[vlookup STRAIN]],4,FALSE)</f>
        <v>NYFL</v>
      </c>
      <c r="X8" s="24" t="str">
        <f>VLOOKUP(_xlfn.CONCAT("MV_",X$15,X$14,"-",X$2,":",$R8),mvmetrcrange[[Location]:[vlookup STRAIN]],4,FALSE)</f>
        <v>NYFL</v>
      </c>
      <c r="Y8" s="24" t="str">
        <f>VLOOKUP(_xlfn.CONCAT("MV_",Y$15,Y$14,"-",Y$2,":",$R8),mvmetrcrange[[Location]:[vlookup STRAIN]],4,FALSE)</f>
        <v>NYFL</v>
      </c>
      <c r="Z8" s="24" t="str">
        <f>VLOOKUP(_xlfn.CONCAT("MV_",Z$15,Z$14,"-",Z$2,":",$R8),mvmetrcrange[[Location]:[vlookup STRAIN]],4,FALSE)</f>
        <v>NYFL</v>
      </c>
      <c r="AA8" s="24" t="str">
        <f>VLOOKUP(_xlfn.CONCAT("MV_",AA$15,AA$14,"-",AA$2,":",$R8),mvmetrcrange[[Location]:[vlookup STRAIN]],4,FALSE)</f>
        <v>NYFL</v>
      </c>
      <c r="AB8" s="24" t="str">
        <f>VLOOKUP(_xlfn.CONCAT("MV_",AB$15,AB$14,"-",AB$2,":",$R8),mvmetrcrange[[Location]:[vlookup STRAIN]],4,FALSE)</f>
        <v>NYFL</v>
      </c>
      <c r="AC8" s="24" t="str">
        <f>VLOOKUP(_xlfn.CONCAT("MV_",AC$15,AC$14,"-",AC$2,":",$R8),mvmetrcrange[[Location]:[vlookup STRAIN]],4,FALSE)</f>
        <v>NYFL</v>
      </c>
      <c r="AD8" s="24" t="str">
        <f>VLOOKUP(_xlfn.CONCAT("MV_",AD$15,AD$14,"-",AD$2,":",$R8),mvmetrcrange[[Location]:[vlookup STRAIN]],4,FALSE)</f>
        <v>NYFL</v>
      </c>
      <c r="AE8" s="24" t="str">
        <f>VLOOKUP(_xlfn.CONCAT("MV_",AE$15,AE$14,"-",AE$2,":",$R8),mvmetrcrange[[Location]:[vlookup STRAIN]],4,FALSE)</f>
        <v>NYFL</v>
      </c>
      <c r="AF8" s="24" t="str">
        <f>VLOOKUP(_xlfn.CONCAT("MV_",AF$15,AF$14,"-",AF$2,":",$R8),mvmetrcrange[[Location]:[vlookup STRAIN]],4,FALSE)</f>
        <v>NYFL</v>
      </c>
      <c r="AG8" s="24" t="str">
        <f>VLOOKUP(_xlfn.CONCAT("MV_",AG$15,AG$14,"-",AG$2,":",$R8),mvmetrcrange[[Location]:[vlookup STRAIN]],4,FALSE)</f>
        <v>NYFL</v>
      </c>
      <c r="AH8" s="24" t="str">
        <f>VLOOKUP(_xlfn.CONCAT("MV_",AH$15,AH$14,"-",AH$2,":",$R8),mvmetrcrange[[Location]:[vlookup STRAIN]],4,FALSE)</f>
        <v>NYFL</v>
      </c>
      <c r="AI8" s="24" t="str">
        <f>VLOOKUP(_xlfn.CONCAT("MV_",AI$15,AI$14,"-",AI$2,":",$R8),mvmetrcrange[[Location]:[vlookup STRAIN]],4,FALSE)</f>
        <v>NYFL</v>
      </c>
      <c r="AJ8" s="24" t="str">
        <f>VLOOKUP(_xlfn.CONCAT("MV_",AJ$15,AJ$14,"-",AJ$2,":",$R8),mvmetrcrange[[Location]:[vlookup STRAIN]],4,FALSE)</f>
        <v>NYFL</v>
      </c>
      <c r="AK8" s="24" t="str">
        <f>VLOOKUP(_xlfn.CONCAT("MV_",AK$15,AK$14,"-",AK$2,":",$R8),mvmetrcrange[[Location]:[vlookup STRAIN]],4,FALSE)</f>
        <v>NYFL</v>
      </c>
      <c r="AL8" s="24" t="str">
        <f>VLOOKUP(_xlfn.CONCAT("MV_",AL$15,AL$14,"-",AL$2,":",$R8),mvmetrcrange[[Location]:[vlookup STRAIN]],4,FALSE)</f>
        <v>NYFL</v>
      </c>
      <c r="AM8" s="24" t="str">
        <f>VLOOKUP(_xlfn.CONCAT("MV_",AM$15,AM$14,"-",AM$2,":",$R8),mvmetrcrange[[Location]:[vlookup STRAIN]],4,FALSE)</f>
        <v>BERT</v>
      </c>
      <c r="AN8" s="24" t="str">
        <f>VLOOKUP(_xlfn.CONCAT("MV_",AN$15,AN$14,"-",AN$2,":",$R8),mvmetrcrange[[Location]:[vlookup STRAIN]],4,FALSE)</f>
        <v>BERT</v>
      </c>
      <c r="AO8" s="24" t="str">
        <f>VLOOKUP(_xlfn.CONCAT("MV_",AO$15,AO$14,"-",AO$2,":",$R8),mvmetrcrange[[Location]:[vlookup STRAIN]],4,FALSE)</f>
        <v>BERT</v>
      </c>
      <c r="AP8" s="23"/>
      <c r="AQ8" s="23" t="s">
        <v>2578</v>
      </c>
      <c r="AR8" s="24" t="str">
        <f>VLOOKUP(_xlfn.CONCAT("MV_",AR$15,AR$14,"-",AR$2,":",$R8),mvmetrcrange[[Location]:[vlookup STRAIN]],4,FALSE)</f>
        <v>BERT</v>
      </c>
      <c r="AS8" s="24" t="str">
        <f>VLOOKUP(_xlfn.CONCAT("MV_",AS$15,AS$14,"-",AS$2,":",$R8),mvmetrcrange[[Location]:[vlookup STRAIN]],4,FALSE)</f>
        <v>BERT</v>
      </c>
      <c r="AT8" s="24" t="str">
        <f>VLOOKUP(_xlfn.CONCAT("MV_",AT$15,AT$14,"-",AT$2,":",$R8),mvmetrcrange[[Location]:[vlookup STRAIN]],4,FALSE)</f>
        <v>BERT</v>
      </c>
      <c r="AU8" s="24" t="str">
        <f>VLOOKUP(_xlfn.CONCAT("MV_",AU$15,AU$14,"-",AU$2,":",$R8),mvmetrcrange[[Location]:[vlookup STRAIN]],4,FALSE)</f>
        <v>BERT</v>
      </c>
      <c r="AV8" s="24" t="str">
        <f>VLOOKUP(_xlfn.CONCAT("MV_",AV$15,AV$14,"-",AV$2,":",$R8),mvmetrcrange[[Location]:[vlookup STRAIN]],4,FALSE)</f>
        <v>BERT</v>
      </c>
      <c r="AW8" s="24" t="str">
        <f>VLOOKUP(_xlfn.CONCAT("MV_",AW$15,AW$14,"-",AW$2,":",$R8),mvmetrcrange[[Location]:[vlookup STRAIN]],4,FALSE)</f>
        <v>BERT</v>
      </c>
      <c r="AX8" s="24" t="str">
        <f>VLOOKUP(_xlfn.CONCAT("MV_",AX$15,AX$14,"-",AX$2,":",$R8),mvmetrcrange[[Location]:[vlookup STRAIN]],4,FALSE)</f>
        <v>BERT</v>
      </c>
      <c r="AY8" s="24" t="str">
        <f>VLOOKUP(_xlfn.CONCAT("MV_",AY$15,AY$14,"-",AY$2,":",$R8),mvmetrcrange[[Location]:[vlookup STRAIN]],4,FALSE)</f>
        <v>BERT</v>
      </c>
      <c r="AZ8" s="24" t="str">
        <f>VLOOKUP(_xlfn.CONCAT("MV_",AZ$15,AZ$14,"-",AZ$2,":",$R8),mvmetrcrange[[Location]:[vlookup STRAIN]],4,FALSE)</f>
        <v>BERT</v>
      </c>
      <c r="BA8" s="24" t="str">
        <f>VLOOKUP(_xlfn.CONCAT("MV_",BA$15,BA$14,"-",BA$2,":",$R8),mvmetrcrange[[Location]:[vlookup STRAIN]],4,FALSE)</f>
        <v>STR8</v>
      </c>
      <c r="BB8" s="24" t="str">
        <f>VLOOKUP(_xlfn.CONCAT("MV_",BB$15,BB$14,"-",BB$2,":",$R8),mvmetrcrange[[Location]:[vlookup STRAIN]],4,FALSE)</f>
        <v>STR8</v>
      </c>
      <c r="BC8" s="24" t="str">
        <f>VLOOKUP(_xlfn.CONCAT("MV_",BC$15,BC$14,"-",BC$2,":",$R8),mvmetrcrange[[Location]:[vlookup STRAIN]],4,FALSE)</f>
        <v>STR8</v>
      </c>
      <c r="BD8" s="24" t="str">
        <f>VLOOKUP(_xlfn.CONCAT("MV_",BD$15,BD$14,"-",BD$2,":",$R8),mvmetrcrange[[Location]:[vlookup STRAIN]],4,FALSE)</f>
        <v>STR8</v>
      </c>
      <c r="BE8" s="24" t="str">
        <f>VLOOKUP(_xlfn.CONCAT("MV_",BE$15,BE$14,"-",BE$2,":",$R8),mvmetrcrange[[Location]:[vlookup STRAIN]],4,FALSE)</f>
        <v>STR8</v>
      </c>
      <c r="BF8" s="24" t="str">
        <f>VLOOKUP(_xlfn.CONCAT("MV_",BF$15,BF$14,"-",BF$2,":",$R8),mvmetrcrange[[Location]:[vlookup STRAIN]],4,FALSE)</f>
        <v>STR8</v>
      </c>
      <c r="BG8" s="24" t="str">
        <f>VLOOKUP(_xlfn.CONCAT("MV_",BG$15,BG$14,"-",BG$2,":",$R8),mvmetrcrange[[Location]:[vlookup STRAIN]],4,FALSE)</f>
        <v>STR8</v>
      </c>
      <c r="BH8" s="24" t="str">
        <f>VLOOKUP(_xlfn.CONCAT("MV_",BH$15,BH$14,"-",BH$2,":",$R8),mvmetrcrange[[Location]:[vlookup STRAIN]],4,FALSE)</f>
        <v>STR8</v>
      </c>
      <c r="BI8" s="24" t="str">
        <f>VLOOKUP(_xlfn.CONCAT("MV_",BI$15,BI$14,"-",BI$2,":",$R8),mvmetrcrange[[Location]:[vlookup STRAIN]],4,FALSE)</f>
        <v>STR8</v>
      </c>
      <c r="BJ8" s="24" t="str">
        <f>VLOOKUP(_xlfn.CONCAT("MV_",BJ$15,BJ$14,"-",BJ$2,":",$R8),mvmetrcrange[[Location]:[vlookup STRAIN]],4,FALSE)</f>
        <v>STR8</v>
      </c>
      <c r="BK8" s="24" t="str">
        <f>VLOOKUP(_xlfn.CONCAT("MV_",BK$15,BK$14,"-",BK$2,":",$R8),mvmetrcrange[[Location]:[vlookup STRAIN]],4,FALSE)</f>
        <v>STR8</v>
      </c>
      <c r="BL8" s="24" t="str">
        <f>VLOOKUP(_xlfn.CONCAT("MV_",BL$15,BL$14,"-",BL$2,":",$R8),mvmetrcrange[[Location]:[vlookup STRAIN]],4,FALSE)</f>
        <v>STR8</v>
      </c>
      <c r="BM8" s="24" t="str">
        <f>VLOOKUP(_xlfn.CONCAT("MV_",BM$15,BM$14,"-",BM$2,":",$R8),mvmetrcrange[[Location]:[vlookup STRAIN]],4,FALSE)</f>
        <v>STR8</v>
      </c>
      <c r="BN8" s="24" t="str">
        <f>VLOOKUP(_xlfn.CONCAT("MV_",BN$15,BN$14,"-",BN$2,":",$R8),mvmetrcrange[[Location]:[vlookup STRAIN]],4,FALSE)</f>
        <v>STR8</v>
      </c>
      <c r="BO8" s="23"/>
      <c r="BP8" s="23" t="s">
        <v>2578</v>
      </c>
      <c r="BQ8" s="24" t="str">
        <f>VLOOKUP(_xlfn.CONCAT("MV_",BQ$15,BQ$14,"-",BQ$2,":",$R8),mvmetrcrange[[Location]:[vlookup STRAIN]],4,FALSE)</f>
        <v>STR8</v>
      </c>
      <c r="BR8" s="24" t="str">
        <f>VLOOKUP(_xlfn.CONCAT("MV_",BR$15,BR$14,"-",BR$2,":",$R8),mvmetrcrange[[Location]:[vlookup STRAIN]],4,FALSE)</f>
        <v>STR8</v>
      </c>
      <c r="BS8" s="24" t="str">
        <f>VLOOKUP(_xlfn.CONCAT("MV_",BS$15,BS$14,"-",BS$2,":",$R8),mvmetrcrange[[Location]:[vlookup STRAIN]],4,FALSE)</f>
        <v>STR8</v>
      </c>
      <c r="BT8" s="24" t="str">
        <f>VLOOKUP(_xlfn.CONCAT("MV_",BT$15,BT$14,"-",BT$2,":",$R8),mvmetrcrange[[Location]:[vlookup STRAIN]],4,FALSE)</f>
        <v>STR8</v>
      </c>
      <c r="BU8" s="24" t="str">
        <f>VLOOKUP(_xlfn.CONCAT("MV_",BU$15,BU$14,"-",BU$2,":",$R8),mvmetrcrange[[Location]:[vlookup STRAIN]],4,FALSE)</f>
        <v>STR8</v>
      </c>
      <c r="BV8" s="24" t="str">
        <f>VLOOKUP(_xlfn.CONCAT("MV_",BV$15,BV$14,"-",BV$2,":",$R8),mvmetrcrange[[Location]:[vlookup STRAIN]],4,FALSE)</f>
        <v>KOKO</v>
      </c>
      <c r="BW8" s="24" t="str">
        <f>VLOOKUP(_xlfn.CONCAT("MV_",BW$15,BW$14,"-",BW$2,":",$R8),mvmetrcrange[[Location]:[vlookup STRAIN]],4,FALSE)</f>
        <v>KOKO</v>
      </c>
      <c r="BX8" s="24" t="str">
        <f>VLOOKUP(_xlfn.CONCAT("MV_",BX$15,BX$14,"-",BX$2,":",$R8),mvmetrcrange[[Location]:[vlookup STRAIN]],4,FALSE)</f>
        <v>KOKO</v>
      </c>
      <c r="BY8" s="24" t="str">
        <f>VLOOKUP(_xlfn.CONCAT("MV_",BY$15,BY$14,"-",BY$2,":",$R8),mvmetrcrange[[Location]:[vlookup STRAIN]],4,FALSE)</f>
        <v>KOKO</v>
      </c>
      <c r="BZ8" s="24" t="str">
        <f>VLOOKUP(_xlfn.CONCAT("MV_",BZ$15,BZ$14,"-",BZ$2,":",$R8),mvmetrcrange[[Location]:[vlookup STRAIN]],4,FALSE)</f>
        <v>KOKO</v>
      </c>
      <c r="CA8" s="24" t="str">
        <f>VLOOKUP(_xlfn.CONCAT("MV_",CA$15,CA$14,"-",CA$2,":",$R8),mvmetrcrange[[Location]:[vlookup STRAIN]],4,FALSE)</f>
        <v>KOKO</v>
      </c>
      <c r="CB8" s="24" t="str">
        <f>VLOOKUP(_xlfn.CONCAT("MV_",CB$15,CB$14,"-",CB$2,":",$R8),mvmetrcrange[[Location]:[vlookup STRAIN]],4,FALSE)</f>
        <v>KOKO</v>
      </c>
      <c r="CC8" s="24" t="str">
        <f>VLOOKUP(_xlfn.CONCAT("MV_",CC$15,CC$14,"-",CC$2,":",$R8),mvmetrcrange[[Location]:[vlookup STRAIN]],4,FALSE)</f>
        <v>KOKO</v>
      </c>
      <c r="CD8" s="24" t="str">
        <f>VLOOKUP(_xlfn.CONCAT("MV_",CD$15,CD$14,"-",CD$2,":",$R8),mvmetrcrange[[Location]:[vlookup STRAIN]],4,FALSE)</f>
        <v>KOKO</v>
      </c>
      <c r="CE8" s="24" t="str">
        <f>VLOOKUP(_xlfn.CONCAT("MV_",CE$15,CE$14,"-",CE$2,":",$R8),mvmetrcrange[[Location]:[vlookup STRAIN]],4,FALSE)</f>
        <v>KOKO</v>
      </c>
      <c r="CF8" s="24" t="str">
        <f>VLOOKUP(_xlfn.CONCAT("MV_",CF$15,CF$14,"-",CF$2,":",$R8),mvmetrcrange[[Location]:[vlookup STRAIN]],4,FALSE)</f>
        <v>KOKO</v>
      </c>
      <c r="CG8" s="24" t="str">
        <f>VLOOKUP(_xlfn.CONCAT("MV_",CG$15,CG$14,"-",CG$2,":",$R8),mvmetrcrange[[Location]:[vlookup STRAIN]],4,FALSE)</f>
        <v>KOKO</v>
      </c>
      <c r="CH8" s="24" t="str">
        <f>VLOOKUP(_xlfn.CONCAT("MV_",CH$15,CH$14,"-",CH$2,":",$R8),mvmetrcrange[[Location]:[vlookup STRAIN]],4,FALSE)</f>
        <v>KOKO</v>
      </c>
      <c r="CI8" s="24" t="str">
        <f>VLOOKUP(_xlfn.CONCAT("MV_",CI$15,CI$14,"-",CI$2,":",$R8),mvmetrcrange[[Location]:[vlookup STRAIN]],4,FALSE)</f>
        <v>KOKO</v>
      </c>
      <c r="CJ8" s="24" t="str">
        <f>VLOOKUP(_xlfn.CONCAT("MV_",CJ$15,CJ$14,"-",CJ$2,":",$R8),mvmetrcrange[[Location]:[vlookup STRAIN]],4,FALSE)</f>
        <v>KOKO</v>
      </c>
      <c r="CK8" s="24" t="str">
        <f>VLOOKUP(_xlfn.CONCAT("MV_",CK$15,CK$14,"-",CK$2,":",$R8),mvmetrcrange[[Location]:[vlookup STRAIN]],4,FALSE)</f>
        <v>KOKO</v>
      </c>
      <c r="CL8" s="24" t="str">
        <f>VLOOKUP(_xlfn.CONCAT("MV_",CL$15,CL$14,"-",CL$2,":",$R8),mvmetrcrange[[Location]:[vlookup STRAIN]],4,FALSE)</f>
        <v>KOKO</v>
      </c>
      <c r="CM8" s="24" t="str">
        <f>VLOOKUP(_xlfn.CONCAT("MV_",CM$15,CM$14,"-",CM$2,":",$R8),mvmetrcrange[[Location]:[vlookup STRAIN]],4,FALSE)</f>
        <v>KOKO</v>
      </c>
      <c r="CO8" s="23" t="s">
        <v>2578</v>
      </c>
      <c r="CP8" s="24" t="str">
        <f>VLOOKUP(_xlfn.CONCAT("MV_",CP$15,CP$14,"-",CP$2,":",$R8),mvmetrcrange[[Location]:[vlookup STRAIN]],4,FALSE)</f>
        <v>92CK</v>
      </c>
      <c r="CQ8" s="24" t="str">
        <f>VLOOKUP(_xlfn.CONCAT("MV_",CQ$15,CQ$14,"-",CQ$2,":",$R8),mvmetrcrange[[Location]:[vlookup STRAIN]],4,FALSE)</f>
        <v>92CK</v>
      </c>
      <c r="CR8" s="24" t="str">
        <f>VLOOKUP(_xlfn.CONCAT("MV_",CR$15,CR$14,"-",CR$2,":",$R8),mvmetrcrange[[Location]:[vlookup STRAIN]],4,FALSE)</f>
        <v>92CK</v>
      </c>
      <c r="CS8" s="24" t="str">
        <f>VLOOKUP(_xlfn.CONCAT("MV_",CS$15,CS$14,"-",CS$2,":",$R8),mvmetrcrange[[Location]:[vlookup STRAIN]],4,FALSE)</f>
        <v>92CK</v>
      </c>
      <c r="CT8" s="24" t="str">
        <f>VLOOKUP(_xlfn.CONCAT("MV_",CT$15,CT$14,"-",CT$2,":",$R8),mvmetrcrange[[Location]:[vlookup STRAIN]],4,FALSE)</f>
        <v>92CK</v>
      </c>
      <c r="CU8" s="24" t="str">
        <f>VLOOKUP(_xlfn.CONCAT("MV_",CU$15,CU$14,"-",CU$2,":",$R8),mvmetrcrange[[Location]:[vlookup STRAIN]],4,FALSE)</f>
        <v>92CK</v>
      </c>
      <c r="CV8" s="24" t="str">
        <f>VLOOKUP(_xlfn.CONCAT("MV_",CV$15,CV$14,"-",CV$2,":",$R8),mvmetrcrange[[Location]:[vlookup STRAIN]],4,FALSE)</f>
        <v>92CK</v>
      </c>
      <c r="CW8" s="24" t="str">
        <f>VLOOKUP(_xlfn.CONCAT("MV_",CW$15,CW$14,"-",CW$2,":",$R8),mvmetrcrange[[Location]:[vlookup STRAIN]],4,FALSE)</f>
        <v/>
      </c>
      <c r="CX8" s="24" t="str">
        <f>VLOOKUP(_xlfn.CONCAT("MV_",CX$15,CX$14,"-",CX$2,":",$R8),mvmetrcrange[[Location]:[vlookup STRAIN]],4,FALSE)</f>
        <v/>
      </c>
      <c r="CY8" s="24" t="str">
        <f>VLOOKUP(_xlfn.CONCAT("MV_",CY$15,CY$14,"-",CY$2,":",$R8),mvmetrcrange[[Location]:[vlookup STRAIN]],4,FALSE)</f>
        <v/>
      </c>
      <c r="CZ8" s="24" t="str">
        <f>VLOOKUP(_xlfn.CONCAT("MV_",CZ$15,CZ$14,"-",CZ$2,":",$R8),mvmetrcrange[[Location]:[vlookup STRAIN]],4,FALSE)</f>
        <v/>
      </c>
      <c r="DA8" s="24" t="str">
        <f>VLOOKUP(_xlfn.CONCAT("MV_",DA$15,DA$14,"-",DA$2,":",$R8),mvmetrcrange[[Location]:[vlookup STRAIN]],4,FALSE)</f>
        <v/>
      </c>
      <c r="DB8" s="24" t="str">
        <f>VLOOKUP(_xlfn.CONCAT("MV_",DB$15,DB$14,"-",DB$2,":",$R8),mvmetrcrange[[Location]:[vlookup STRAIN]],4,FALSE)</f>
        <v/>
      </c>
      <c r="DC8" s="24" t="str">
        <f>VLOOKUP(_xlfn.CONCAT("MV_",DC$15,DC$14,"-",DC$2,":",$R8),mvmetrcrange[[Location]:[vlookup STRAIN]],4,FALSE)</f>
        <v/>
      </c>
      <c r="DD8" s="24" t="str">
        <f>VLOOKUP(_xlfn.CONCAT("MV_",DD$15,DD$14,"-",DD$2,":",$R8),mvmetrcrange[[Location]:[vlookup STRAIN]],4,FALSE)</f>
        <v/>
      </c>
      <c r="DE8" s="24" t="str">
        <f>VLOOKUP(_xlfn.CONCAT("MV_",DE$15,DE$14,"-",DE$2,":",$R8),mvmetrcrange[[Location]:[vlookup STRAIN]],4,FALSE)</f>
        <v/>
      </c>
      <c r="DF8" s="24" t="str">
        <f>VLOOKUP(_xlfn.CONCAT("MV_",DF$15,DF$14,"-",DF$2,":",$R8),mvmetrcrange[[Location]:[vlookup STRAIN]],4,FALSE)</f>
        <v/>
      </c>
      <c r="DG8" s="24" t="str">
        <f>VLOOKUP(_xlfn.CONCAT("MV_",DG$15,DG$14,"-",DG$2,":",$R8),mvmetrcrange[[Location]:[vlookup STRAIN]],4,FALSE)</f>
        <v/>
      </c>
      <c r="DH8" s="24" t="str">
        <f>VLOOKUP(_xlfn.CONCAT("MV_",DH$15,DH$14,"-",DH$2,":",$R8),mvmetrcrange[[Location]:[vlookup STRAIN]],4,FALSE)</f>
        <v/>
      </c>
      <c r="DI8" s="24" t="str">
        <f>VLOOKUP(_xlfn.CONCAT("MV_",DI$15,DI$14,"-",DI$2,":",$R8),mvmetrcrange[[Location]:[vlookup STRAIN]],4,FALSE)</f>
        <v/>
      </c>
      <c r="DJ8" s="24" t="str">
        <f>VLOOKUP(_xlfn.CONCAT("MV_",DJ$15,DJ$14,"-",DJ$2,":",$R8),mvmetrcrange[[Location]:[vlookup STRAIN]],4,FALSE)</f>
        <v/>
      </c>
      <c r="DK8" s="24" t="str">
        <f>VLOOKUP(_xlfn.CONCAT("MV_",DK$15,DK$14,"-",DK$2,":",$R8),mvmetrcrange[[Location]:[vlookup STRAIN]],4,FALSE)</f>
        <v/>
      </c>
      <c r="DL8" s="24" t="str">
        <f>VLOOKUP(_xlfn.CONCAT("MV_",DL$15,DL$14,"-",DL$2,":",$R8),mvmetrcrange[[Location]:[vlookup STRAIN]],4,FALSE)</f>
        <v/>
      </c>
      <c r="DN8" s="23" t="s">
        <v>2578</v>
      </c>
      <c r="DO8" s="24" t="str">
        <f>VLOOKUP(_xlfn.CONCAT("MV_",DO$15,DO$14,"-",DO$2,":",$R8),mvmetrcrange[[Location]:[vlookup STRAIN]],4,FALSE)</f>
        <v/>
      </c>
      <c r="DP8" s="24" t="str">
        <f>VLOOKUP(_xlfn.CONCAT("MV_",DP$15,DP$14,"-",DP$2,":",$R8),mvmetrcrange[[Location]:[vlookup STRAIN]],4,FALSE)</f>
        <v/>
      </c>
      <c r="DQ8" s="24" t="str">
        <f>VLOOKUP(_xlfn.CONCAT("MV_",DQ$15,DQ$14,"-",DQ$2,":",$R8),mvmetrcrange[[Location]:[vlookup STRAIN]],4,FALSE)</f>
        <v/>
      </c>
      <c r="DR8" s="24" t="str">
        <f>VLOOKUP(_xlfn.CONCAT("MV_",DR$15,DR$14,"-",DR$2,":",$R8),mvmetrcrange[[Location]:[vlookup STRAIN]],4,FALSE)</f>
        <v/>
      </c>
      <c r="DS8" s="24" t="str">
        <f>VLOOKUP(_xlfn.CONCAT("MV_",DS$15,DS$14,"-",DS$2,":",$R8),mvmetrcrange[[Location]:[vlookup STRAIN]],4,FALSE)</f>
        <v/>
      </c>
      <c r="DT8" s="24" t="str">
        <f>VLOOKUP(_xlfn.CONCAT("MV_",DT$15,DT$14,"-",DT$2,":",$R8),mvmetrcrange[[Location]:[vlookup STRAIN]],4,FALSE)</f>
        <v/>
      </c>
      <c r="DU8" s="24" t="str">
        <f>VLOOKUP(_xlfn.CONCAT("MV_",DU$15,DU$14,"-",DU$2,":",$R8),mvmetrcrange[[Location]:[vlookup STRAIN]],4,FALSE)</f>
        <v/>
      </c>
      <c r="DV8" s="24" t="str">
        <f>VLOOKUP(_xlfn.CONCAT("MV_",DV$15,DV$14,"-",DV$2,":",$R8),mvmetrcrange[[Location]:[vlookup STRAIN]],4,FALSE)</f>
        <v/>
      </c>
      <c r="DW8" s="24" t="str">
        <f>VLOOKUP(_xlfn.CONCAT("MV_",DW$15,DW$14,"-",DW$2,":",$R8),mvmetrcrange[[Location]:[vlookup STRAIN]],4,FALSE)</f>
        <v/>
      </c>
      <c r="DX8" s="24" t="str">
        <f>VLOOKUP(_xlfn.CONCAT("MV_",DX$15,DX$14,"-",DX$2,":",$R8),mvmetrcrange[[Location]:[vlookup STRAIN]],4,FALSE)</f>
        <v/>
      </c>
      <c r="DY8" s="24" t="str">
        <f>VLOOKUP(_xlfn.CONCAT("MV_",DY$15,DY$14,"-",DY$2,":",$R8),mvmetrcrange[[Location]:[vlookup STRAIN]],4,FALSE)</f>
        <v/>
      </c>
      <c r="DZ8" s="24" t="str">
        <f>VLOOKUP(_xlfn.CONCAT("MV_",DZ$15,DZ$14,"-",DZ$2,":",$R8),mvmetrcrange[[Location]:[vlookup STRAIN]],4,FALSE)</f>
        <v/>
      </c>
      <c r="EA8" s="24" t="str">
        <f>VLOOKUP(_xlfn.CONCAT("MV_",EA$15,EA$14,"-",EA$2,":",$R8),mvmetrcrange[[Location]:[vlookup STRAIN]],4,FALSE)</f>
        <v/>
      </c>
      <c r="EB8" s="24" t="str">
        <f>VLOOKUP(_xlfn.CONCAT("MV_",EB$15,EB$14,"-",EB$2,":",$R8),mvmetrcrange[[Location]:[vlookup STRAIN]],4,FALSE)</f>
        <v/>
      </c>
      <c r="EC8" s="24" t="str">
        <f>VLOOKUP(_xlfn.CONCAT("MV_",EC$15,EC$14,"-",EC$2,":",$R8),mvmetrcrange[[Location]:[vlookup STRAIN]],4,FALSE)</f>
        <v/>
      </c>
      <c r="ED8" s="24" t="str">
        <f>VLOOKUP(_xlfn.CONCAT("MV_",ED$15,ED$14,"-",ED$2,":",$R8),mvmetrcrange[[Location]:[vlookup STRAIN]],4,FALSE)</f>
        <v/>
      </c>
      <c r="EE8" s="24" t="str">
        <f>VLOOKUP(_xlfn.CONCAT("MV_",EE$15,EE$14,"-",EE$2,":",$R8),mvmetrcrange[[Location]:[vlookup STRAIN]],4,FALSE)</f>
        <v/>
      </c>
      <c r="EF8" s="24" t="str">
        <f>VLOOKUP(_xlfn.CONCAT("MV_",EF$15,EF$14,"-",EF$2,":",$R8),mvmetrcrange[[Location]:[vlookup STRAIN]],4,FALSE)</f>
        <v/>
      </c>
      <c r="EG8" s="24" t="str">
        <f>VLOOKUP(_xlfn.CONCAT("MV_",EG$15,EG$14,"-",EG$2,":",$R8),mvmetrcrange[[Location]:[vlookup STRAIN]],4,FALSE)</f>
        <v/>
      </c>
      <c r="EH8" s="24" t="str">
        <f>VLOOKUP(_xlfn.CONCAT("MV_",EH$15,EH$14,"-",EH$2,":",$R8),mvmetrcrange[[Location]:[vlookup STRAIN]],4,FALSE)</f>
        <v/>
      </c>
      <c r="EI8" s="24" t="str">
        <f>VLOOKUP(_xlfn.CONCAT("MV_",EI$15,EI$14,"-",EI$2,":",$R8),mvmetrcrange[[Location]:[vlookup STRAIN]],4,FALSE)</f>
        <v/>
      </c>
      <c r="EJ8" s="24" t="str">
        <f>VLOOKUP(_xlfn.CONCAT("MV_",EJ$15,EJ$14,"-",EJ$2,":",$R8),mvmetrcrange[[Location]:[vlookup STRAIN]],4,FALSE)</f>
        <v/>
      </c>
      <c r="EK8" s="24" t="str">
        <f>VLOOKUP(_xlfn.CONCAT("MV_",EK$15,EK$14,"-",EK$2,":",$R8),mvmetrcrange[[Location]:[vlookup STRAIN]],4,FALSE)</f>
        <v/>
      </c>
      <c r="EL8" s="23"/>
      <c r="EM8" s="23"/>
    </row>
    <row r="9" spans="1:143" x14ac:dyDescent="0.25">
      <c r="A9" t="str">
        <f>IF(mvphenorange[[#This Row],[START]]="","",_xlfn.CONCAT($A$1," ",LEFT(mvphenorange[[#This Row],[NAME]],4)))</f>
        <v>20336 BLDS</v>
      </c>
      <c r="B9">
        <v>101624</v>
      </c>
      <c r="C9">
        <v>101818</v>
      </c>
      <c r="D9" t="s">
        <v>2661</v>
      </c>
      <c r="E9">
        <f>IF(mvphenorange[[#This Row],[END]]="","",mvphenorange[[#This Row],[END]]-mvphenorange[[#This Row],[START]]+1)</f>
        <v>195</v>
      </c>
      <c r="G9" s="33" t="str">
        <f>LEFT(mvmetrcrange[[#This Row],[Location]],2)</f>
        <v>MV</v>
      </c>
      <c r="H9" s="33" t="s">
        <v>15398</v>
      </c>
      <c r="I9" s="1">
        <v>101297</v>
      </c>
      <c r="J9" s="2" t="str">
        <f>IF(mvmetrcrange[[#This Row],[Tag range]]="","",_xlfn.CONCAT("1A4070000000065000",mvmetrcrange[[#This Row],[Tag range]]))</f>
        <v>1A4070000000065000101297</v>
      </c>
      <c r="K9" s="2" t="str">
        <f>_xlfn.IFNA(VLOOKUP(mvmetrcrange[[#This Row],[Tag range]],mvphenorange[[START]:[NAME]],3,TRUE),"")</f>
        <v>HELL</v>
      </c>
      <c r="O9" s="13" t="str">
        <f>mvphenomap[[#This Row],[Names]]</f>
        <v>BLDS</v>
      </c>
      <c r="P9" t="s">
        <v>2661</v>
      </c>
      <c r="Q9" s="11"/>
      <c r="R9" s="23" t="s">
        <v>2577</v>
      </c>
      <c r="S9" s="24" t="str">
        <f>VLOOKUP(_xlfn.CONCAT("MV_",S$15,S$14,"-",S$2,":",$R9),mvmetrcrange[[Location]:[vlookup STRAIN]],4,FALSE)</f>
        <v>LDOS</v>
      </c>
      <c r="T9" s="24" t="str">
        <f>VLOOKUP(_xlfn.CONCAT("MV_",T$15,T$14,"-",T$2,":",$R9),mvmetrcrange[[Location]:[vlookup STRAIN]],4,FALSE)</f>
        <v>LDOS</v>
      </c>
      <c r="U9" s="24" t="str">
        <f>VLOOKUP(_xlfn.CONCAT("MV_",U$15,U$14,"-",U$2,":",$R9),mvmetrcrange[[Location]:[vlookup STRAIN]],4,FALSE)</f>
        <v>LDOS</v>
      </c>
      <c r="V9" s="24" t="str">
        <f>VLOOKUP(_xlfn.CONCAT("MV_",V$15,V$14,"-",V$2,":",$R9),mvmetrcrange[[Location]:[vlookup STRAIN]],4,FALSE)</f>
        <v>NYFL</v>
      </c>
      <c r="W9" s="24" t="str">
        <f>VLOOKUP(_xlfn.CONCAT("MV_",W$15,W$14,"-",W$2,":",$R9),mvmetrcrange[[Location]:[vlookup STRAIN]],4,FALSE)</f>
        <v>NYFL</v>
      </c>
      <c r="X9" s="24" t="str">
        <f>VLOOKUP(_xlfn.CONCAT("MV_",X$15,X$14,"-",X$2,":",$R9),mvmetrcrange[[Location]:[vlookup STRAIN]],4,FALSE)</f>
        <v>NYFL</v>
      </c>
      <c r="Y9" s="24" t="str">
        <f>VLOOKUP(_xlfn.CONCAT("MV_",Y$15,Y$14,"-",Y$2,":",$R9),mvmetrcrange[[Location]:[vlookup STRAIN]],4,FALSE)</f>
        <v>NYFL</v>
      </c>
      <c r="Z9" s="24" t="str">
        <f>VLOOKUP(_xlfn.CONCAT("MV_",Z$15,Z$14,"-",Z$2,":",$R9),mvmetrcrange[[Location]:[vlookup STRAIN]],4,FALSE)</f>
        <v>NYFL</v>
      </c>
      <c r="AA9" s="24" t="str">
        <f>VLOOKUP(_xlfn.CONCAT("MV_",AA$15,AA$14,"-",AA$2,":",$R9),mvmetrcrange[[Location]:[vlookup STRAIN]],4,FALSE)</f>
        <v>NYFL</v>
      </c>
      <c r="AB9" s="24" t="str">
        <f>VLOOKUP(_xlfn.CONCAT("MV_",AB$15,AB$14,"-",AB$2,":",$R9),mvmetrcrange[[Location]:[vlookup STRAIN]],4,FALSE)</f>
        <v>NYFL</v>
      </c>
      <c r="AC9" s="24" t="str">
        <f>VLOOKUP(_xlfn.CONCAT("MV_",AC$15,AC$14,"-",AC$2,":",$R9),mvmetrcrange[[Location]:[vlookup STRAIN]],4,FALSE)</f>
        <v>NYFL</v>
      </c>
      <c r="AD9" s="24" t="str">
        <f>VLOOKUP(_xlfn.CONCAT("MV_",AD$15,AD$14,"-",AD$2,":",$R9),mvmetrcrange[[Location]:[vlookup STRAIN]],4,FALSE)</f>
        <v>NYFL</v>
      </c>
      <c r="AE9" s="24" t="str">
        <f>VLOOKUP(_xlfn.CONCAT("MV_",AE$15,AE$14,"-",AE$2,":",$R9),mvmetrcrange[[Location]:[vlookup STRAIN]],4,FALSE)</f>
        <v>NYFL</v>
      </c>
      <c r="AF9" s="24" t="str">
        <f>VLOOKUP(_xlfn.CONCAT("MV_",AF$15,AF$14,"-",AF$2,":",$R9),mvmetrcrange[[Location]:[vlookup STRAIN]],4,FALSE)</f>
        <v>NYFL</v>
      </c>
      <c r="AG9" s="24" t="str">
        <f>VLOOKUP(_xlfn.CONCAT("MV_",AG$15,AG$14,"-",AG$2,":",$R9),mvmetrcrange[[Location]:[vlookup STRAIN]],4,FALSE)</f>
        <v>NYFL</v>
      </c>
      <c r="AH9" s="24" t="str">
        <f>VLOOKUP(_xlfn.CONCAT("MV_",AH$15,AH$14,"-",AH$2,":",$R9),mvmetrcrange[[Location]:[vlookup STRAIN]],4,FALSE)</f>
        <v>NYFL</v>
      </c>
      <c r="AI9" s="24" t="str">
        <f>VLOOKUP(_xlfn.CONCAT("MV_",AI$15,AI$14,"-",AI$2,":",$R9),mvmetrcrange[[Location]:[vlookup STRAIN]],4,FALSE)</f>
        <v>NYFL</v>
      </c>
      <c r="AJ9" s="24" t="str">
        <f>VLOOKUP(_xlfn.CONCAT("MV_",AJ$15,AJ$14,"-",AJ$2,":",$R9),mvmetrcrange[[Location]:[vlookup STRAIN]],4,FALSE)</f>
        <v>NYFL</v>
      </c>
      <c r="AK9" s="24" t="str">
        <f>VLOOKUP(_xlfn.CONCAT("MV_",AK$15,AK$14,"-",AK$2,":",$R9),mvmetrcrange[[Location]:[vlookup STRAIN]],4,FALSE)</f>
        <v>NYFL</v>
      </c>
      <c r="AL9" s="24" t="str">
        <f>VLOOKUP(_xlfn.CONCAT("MV_",AL$15,AL$14,"-",AL$2,":",$R9),mvmetrcrange[[Location]:[vlookup STRAIN]],4,FALSE)</f>
        <v>NYFL</v>
      </c>
      <c r="AM9" s="24" t="str">
        <f>VLOOKUP(_xlfn.CONCAT("MV_",AM$15,AM$14,"-",AM$2,":",$R9),mvmetrcrange[[Location]:[vlookup STRAIN]],4,FALSE)</f>
        <v>NYFL</v>
      </c>
      <c r="AN9" s="24" t="str">
        <f>VLOOKUP(_xlfn.CONCAT("MV_",AN$15,AN$14,"-",AN$2,":",$R9),mvmetrcrange[[Location]:[vlookup STRAIN]],4,FALSE)</f>
        <v>BERT</v>
      </c>
      <c r="AO9" s="24" t="str">
        <f>VLOOKUP(_xlfn.CONCAT("MV_",AO$15,AO$14,"-",AO$2,":",$R9),mvmetrcrange[[Location]:[vlookup STRAIN]],4,FALSE)</f>
        <v>BERT</v>
      </c>
      <c r="AP9" s="23"/>
      <c r="AQ9" s="23" t="s">
        <v>2577</v>
      </c>
      <c r="AR9" s="24" t="str">
        <f>VLOOKUP(_xlfn.CONCAT("MV_",AR$15,AR$14,"-",AR$2,":",$R9),mvmetrcrange[[Location]:[vlookup STRAIN]],4,FALSE)</f>
        <v>BERT</v>
      </c>
      <c r="AS9" s="24" t="str">
        <f>VLOOKUP(_xlfn.CONCAT("MV_",AS$15,AS$14,"-",AS$2,":",$R9),mvmetrcrange[[Location]:[vlookup STRAIN]],4,FALSE)</f>
        <v>BERT</v>
      </c>
      <c r="AT9" s="24" t="str">
        <f>VLOOKUP(_xlfn.CONCAT("MV_",AT$15,AT$14,"-",AT$2,":",$R9),mvmetrcrange[[Location]:[vlookup STRAIN]],4,FALSE)</f>
        <v>BERT</v>
      </c>
      <c r="AU9" s="24" t="str">
        <f>VLOOKUP(_xlfn.CONCAT("MV_",AU$15,AU$14,"-",AU$2,":",$R9),mvmetrcrange[[Location]:[vlookup STRAIN]],4,FALSE)</f>
        <v>BERT</v>
      </c>
      <c r="AV9" s="24" t="str">
        <f>VLOOKUP(_xlfn.CONCAT("MV_",AV$15,AV$14,"-",AV$2,":",$R9),mvmetrcrange[[Location]:[vlookup STRAIN]],4,FALSE)</f>
        <v>BERT</v>
      </c>
      <c r="AW9" s="24" t="str">
        <f>VLOOKUP(_xlfn.CONCAT("MV_",AW$15,AW$14,"-",AW$2,":",$R9),mvmetrcrange[[Location]:[vlookup STRAIN]],4,FALSE)</f>
        <v>BERT</v>
      </c>
      <c r="AX9" s="24" t="str">
        <f>VLOOKUP(_xlfn.CONCAT("MV_",AX$15,AX$14,"-",AX$2,":",$R9),mvmetrcrange[[Location]:[vlookup STRAIN]],4,FALSE)</f>
        <v>BERT</v>
      </c>
      <c r="AY9" s="24" t="str">
        <f>VLOOKUP(_xlfn.CONCAT("MV_",AY$15,AY$14,"-",AY$2,":",$R9),mvmetrcrange[[Location]:[vlookup STRAIN]],4,FALSE)</f>
        <v>BERT</v>
      </c>
      <c r="AZ9" s="24" t="str">
        <f>VLOOKUP(_xlfn.CONCAT("MV_",AZ$15,AZ$14,"-",AZ$2,":",$R9),mvmetrcrange[[Location]:[vlookup STRAIN]],4,FALSE)</f>
        <v>BERT</v>
      </c>
      <c r="BA9" s="24" t="str">
        <f>VLOOKUP(_xlfn.CONCAT("MV_",BA$15,BA$14,"-",BA$2,":",$R9),mvmetrcrange[[Location]:[vlookup STRAIN]],4,FALSE)</f>
        <v>STR8</v>
      </c>
      <c r="BB9" s="24" t="str">
        <f>VLOOKUP(_xlfn.CONCAT("MV_",BB$15,BB$14,"-",BB$2,":",$R9),mvmetrcrange[[Location]:[vlookup STRAIN]],4,FALSE)</f>
        <v>STR8</v>
      </c>
      <c r="BC9" s="24" t="str">
        <f>VLOOKUP(_xlfn.CONCAT("MV_",BC$15,BC$14,"-",BC$2,":",$R9),mvmetrcrange[[Location]:[vlookup STRAIN]],4,FALSE)</f>
        <v>STR8</v>
      </c>
      <c r="BD9" s="24" t="str">
        <f>VLOOKUP(_xlfn.CONCAT("MV_",BD$15,BD$14,"-",BD$2,":",$R9),mvmetrcrange[[Location]:[vlookup STRAIN]],4,FALSE)</f>
        <v>STR8</v>
      </c>
      <c r="BE9" s="24" t="str">
        <f>VLOOKUP(_xlfn.CONCAT("MV_",BE$15,BE$14,"-",BE$2,":",$R9),mvmetrcrange[[Location]:[vlookup STRAIN]],4,FALSE)</f>
        <v>STR8</v>
      </c>
      <c r="BF9" s="24" t="str">
        <f>VLOOKUP(_xlfn.CONCAT("MV_",BF$15,BF$14,"-",BF$2,":",$R9),mvmetrcrange[[Location]:[vlookup STRAIN]],4,FALSE)</f>
        <v>STR8</v>
      </c>
      <c r="BG9" s="24" t="str">
        <f>VLOOKUP(_xlfn.CONCAT("MV_",BG$15,BG$14,"-",BG$2,":",$R9),mvmetrcrange[[Location]:[vlookup STRAIN]],4,FALSE)</f>
        <v>STR8</v>
      </c>
      <c r="BH9" s="24" t="str">
        <f>VLOOKUP(_xlfn.CONCAT("MV_",BH$15,BH$14,"-",BH$2,":",$R9),mvmetrcrange[[Location]:[vlookup STRAIN]],4,FALSE)</f>
        <v>STR8</v>
      </c>
      <c r="BI9" s="24" t="str">
        <f>VLOOKUP(_xlfn.CONCAT("MV_",BI$15,BI$14,"-",BI$2,":",$R9),mvmetrcrange[[Location]:[vlookup STRAIN]],4,FALSE)</f>
        <v>STR8</v>
      </c>
      <c r="BJ9" s="24" t="str">
        <f>VLOOKUP(_xlfn.CONCAT("MV_",BJ$15,BJ$14,"-",BJ$2,":",$R9),mvmetrcrange[[Location]:[vlookup STRAIN]],4,FALSE)</f>
        <v>STR8</v>
      </c>
      <c r="BK9" s="24" t="str">
        <f>VLOOKUP(_xlfn.CONCAT("MV_",BK$15,BK$14,"-",BK$2,":",$R9),mvmetrcrange[[Location]:[vlookup STRAIN]],4,FALSE)</f>
        <v>STR8</v>
      </c>
      <c r="BL9" s="24" t="str">
        <f>VLOOKUP(_xlfn.CONCAT("MV_",BL$15,BL$14,"-",BL$2,":",$R9),mvmetrcrange[[Location]:[vlookup STRAIN]],4,FALSE)</f>
        <v>STR8</v>
      </c>
      <c r="BM9" s="24" t="str">
        <f>VLOOKUP(_xlfn.CONCAT("MV_",BM$15,BM$14,"-",BM$2,":",$R9),mvmetrcrange[[Location]:[vlookup STRAIN]],4,FALSE)</f>
        <v>STR8</v>
      </c>
      <c r="BN9" s="24" t="str">
        <f>VLOOKUP(_xlfn.CONCAT("MV_",BN$15,BN$14,"-",BN$2,":",$R9),mvmetrcrange[[Location]:[vlookup STRAIN]],4,FALSE)</f>
        <v>STR8</v>
      </c>
      <c r="BO9" s="23"/>
      <c r="BP9" s="23" t="s">
        <v>2577</v>
      </c>
      <c r="BQ9" s="24" t="str">
        <f>VLOOKUP(_xlfn.CONCAT("MV_",BQ$15,BQ$14,"-",BQ$2,":",$R9),mvmetrcrange[[Location]:[vlookup STRAIN]],4,FALSE)</f>
        <v>STR8</v>
      </c>
      <c r="BR9" s="24" t="str">
        <f>VLOOKUP(_xlfn.CONCAT("MV_",BR$15,BR$14,"-",BR$2,":",$R9),mvmetrcrange[[Location]:[vlookup STRAIN]],4,FALSE)</f>
        <v>STR8</v>
      </c>
      <c r="BS9" s="24" t="str">
        <f>VLOOKUP(_xlfn.CONCAT("MV_",BS$15,BS$14,"-",BS$2,":",$R9),mvmetrcrange[[Location]:[vlookup STRAIN]],4,FALSE)</f>
        <v>STR8</v>
      </c>
      <c r="BT9" s="24" t="str">
        <f>VLOOKUP(_xlfn.CONCAT("MV_",BT$15,BT$14,"-",BT$2,":",$R9),mvmetrcrange[[Location]:[vlookup STRAIN]],4,FALSE)</f>
        <v>STR8</v>
      </c>
      <c r="BU9" s="24" t="str">
        <f>VLOOKUP(_xlfn.CONCAT("MV_",BU$15,BU$14,"-",BU$2,":",$R9),mvmetrcrange[[Location]:[vlookup STRAIN]],4,FALSE)</f>
        <v>STR8</v>
      </c>
      <c r="BV9" s="24" t="str">
        <f>VLOOKUP(_xlfn.CONCAT("MV_",BV$15,BV$14,"-",BV$2,":",$R9),mvmetrcrange[[Location]:[vlookup STRAIN]],4,FALSE)</f>
        <v>KOKO</v>
      </c>
      <c r="BW9" s="24" t="str">
        <f>VLOOKUP(_xlfn.CONCAT("MV_",BW$15,BW$14,"-",BW$2,":",$R9),mvmetrcrange[[Location]:[vlookup STRAIN]],4,FALSE)</f>
        <v>KOKO</v>
      </c>
      <c r="BX9" s="24" t="str">
        <f>VLOOKUP(_xlfn.CONCAT("MV_",BX$15,BX$14,"-",BX$2,":",$R9),mvmetrcrange[[Location]:[vlookup STRAIN]],4,FALSE)</f>
        <v>KOKO</v>
      </c>
      <c r="BY9" s="24" t="str">
        <f>VLOOKUP(_xlfn.CONCAT("MV_",BY$15,BY$14,"-",BY$2,":",$R9),mvmetrcrange[[Location]:[vlookup STRAIN]],4,FALSE)</f>
        <v>KOKO</v>
      </c>
      <c r="BZ9" s="24" t="str">
        <f>VLOOKUP(_xlfn.CONCAT("MV_",BZ$15,BZ$14,"-",BZ$2,":",$R9),mvmetrcrange[[Location]:[vlookup STRAIN]],4,FALSE)</f>
        <v>KOKO</v>
      </c>
      <c r="CA9" s="24" t="str">
        <f>VLOOKUP(_xlfn.CONCAT("MV_",CA$15,CA$14,"-",CA$2,":",$R9),mvmetrcrange[[Location]:[vlookup STRAIN]],4,FALSE)</f>
        <v>KOKO</v>
      </c>
      <c r="CB9" s="24" t="str">
        <f>VLOOKUP(_xlfn.CONCAT("MV_",CB$15,CB$14,"-",CB$2,":",$R9),mvmetrcrange[[Location]:[vlookup STRAIN]],4,FALSE)</f>
        <v>KOKO</v>
      </c>
      <c r="CC9" s="24" t="str">
        <f>VLOOKUP(_xlfn.CONCAT("MV_",CC$15,CC$14,"-",CC$2,":",$R9),mvmetrcrange[[Location]:[vlookup STRAIN]],4,FALSE)</f>
        <v>KOKO</v>
      </c>
      <c r="CD9" s="24" t="str">
        <f>VLOOKUP(_xlfn.CONCAT("MV_",CD$15,CD$14,"-",CD$2,":",$R9),mvmetrcrange[[Location]:[vlookup STRAIN]],4,FALSE)</f>
        <v>KOKO</v>
      </c>
      <c r="CE9" s="24" t="str">
        <f>VLOOKUP(_xlfn.CONCAT("MV_",CE$15,CE$14,"-",CE$2,":",$R9),mvmetrcrange[[Location]:[vlookup STRAIN]],4,FALSE)</f>
        <v>KOKO</v>
      </c>
      <c r="CF9" s="24" t="str">
        <f>VLOOKUP(_xlfn.CONCAT("MV_",CF$15,CF$14,"-",CF$2,":",$R9),mvmetrcrange[[Location]:[vlookup STRAIN]],4,FALSE)</f>
        <v>KOKO</v>
      </c>
      <c r="CG9" s="24" t="str">
        <f>VLOOKUP(_xlfn.CONCAT("MV_",CG$15,CG$14,"-",CG$2,":",$R9),mvmetrcrange[[Location]:[vlookup STRAIN]],4,FALSE)</f>
        <v>KOKO</v>
      </c>
      <c r="CH9" s="24" t="str">
        <f>VLOOKUP(_xlfn.CONCAT("MV_",CH$15,CH$14,"-",CH$2,":",$R9),mvmetrcrange[[Location]:[vlookup STRAIN]],4,FALSE)</f>
        <v>KOKO</v>
      </c>
      <c r="CI9" s="24" t="str">
        <f>VLOOKUP(_xlfn.CONCAT("MV_",CI$15,CI$14,"-",CI$2,":",$R9),mvmetrcrange[[Location]:[vlookup STRAIN]],4,FALSE)</f>
        <v>KOKO</v>
      </c>
      <c r="CJ9" s="24" t="str">
        <f>VLOOKUP(_xlfn.CONCAT("MV_",CJ$15,CJ$14,"-",CJ$2,":",$R9),mvmetrcrange[[Location]:[vlookup STRAIN]],4,FALSE)</f>
        <v>KOKO</v>
      </c>
      <c r="CK9" s="24" t="str">
        <f>VLOOKUP(_xlfn.CONCAT("MV_",CK$15,CK$14,"-",CK$2,":",$R9),mvmetrcrange[[Location]:[vlookup STRAIN]],4,FALSE)</f>
        <v>KOKO</v>
      </c>
      <c r="CL9" s="24" t="str">
        <f>VLOOKUP(_xlfn.CONCAT("MV_",CL$15,CL$14,"-",CL$2,":",$R9),mvmetrcrange[[Location]:[vlookup STRAIN]],4,FALSE)</f>
        <v>KOKO</v>
      </c>
      <c r="CM9" s="24" t="str">
        <f>VLOOKUP(_xlfn.CONCAT("MV_",CM$15,CM$14,"-",CM$2,":",$R9),mvmetrcrange[[Location]:[vlookup STRAIN]],4,FALSE)</f>
        <v>KOKO</v>
      </c>
      <c r="CO9" s="23" t="s">
        <v>2577</v>
      </c>
      <c r="CP9" s="24" t="str">
        <f>VLOOKUP(_xlfn.CONCAT("MV_",CP$15,CP$14,"-",CP$2,":",$R9),mvmetrcrange[[Location]:[vlookup STRAIN]],4,FALSE)</f>
        <v>92CK</v>
      </c>
      <c r="CQ9" s="24" t="str">
        <f>VLOOKUP(_xlfn.CONCAT("MV_",CQ$15,CQ$14,"-",CQ$2,":",$R9),mvmetrcrange[[Location]:[vlookup STRAIN]],4,FALSE)</f>
        <v>92CK</v>
      </c>
      <c r="CR9" s="24" t="str">
        <f>VLOOKUP(_xlfn.CONCAT("MV_",CR$15,CR$14,"-",CR$2,":",$R9),mvmetrcrange[[Location]:[vlookup STRAIN]],4,FALSE)</f>
        <v>92CK</v>
      </c>
      <c r="CS9" s="24" t="str">
        <f>VLOOKUP(_xlfn.CONCAT("MV_",CS$15,CS$14,"-",CS$2,":",$R9),mvmetrcrange[[Location]:[vlookup STRAIN]],4,FALSE)</f>
        <v>92CK</v>
      </c>
      <c r="CT9" s="24" t="str">
        <f>VLOOKUP(_xlfn.CONCAT("MV_",CT$15,CT$14,"-",CT$2,":",$R9),mvmetrcrange[[Location]:[vlookup STRAIN]],4,FALSE)</f>
        <v>92CK</v>
      </c>
      <c r="CU9" s="24" t="str">
        <f>VLOOKUP(_xlfn.CONCAT("MV_",CU$15,CU$14,"-",CU$2,":",$R9),mvmetrcrange[[Location]:[vlookup STRAIN]],4,FALSE)</f>
        <v>92CK</v>
      </c>
      <c r="CV9" s="24" t="str">
        <f>VLOOKUP(_xlfn.CONCAT("MV_",CV$15,CV$14,"-",CV$2,":",$R9),mvmetrcrange[[Location]:[vlookup STRAIN]],4,FALSE)</f>
        <v>92CK</v>
      </c>
      <c r="CW9" s="24" t="str">
        <f>VLOOKUP(_xlfn.CONCAT("MV_",CW$15,CW$14,"-",CW$2,":",$R9),mvmetrcrange[[Location]:[vlookup STRAIN]],4,FALSE)</f>
        <v/>
      </c>
      <c r="CX9" s="24" t="str">
        <f>VLOOKUP(_xlfn.CONCAT("MV_",CX$15,CX$14,"-",CX$2,":",$R9),mvmetrcrange[[Location]:[vlookup STRAIN]],4,FALSE)</f>
        <v/>
      </c>
      <c r="CY9" s="24" t="str">
        <f>VLOOKUP(_xlfn.CONCAT("MV_",CY$15,CY$14,"-",CY$2,":",$R9),mvmetrcrange[[Location]:[vlookup STRAIN]],4,FALSE)</f>
        <v/>
      </c>
      <c r="CZ9" s="24" t="str">
        <f>VLOOKUP(_xlfn.CONCAT("MV_",CZ$15,CZ$14,"-",CZ$2,":",$R9),mvmetrcrange[[Location]:[vlookup STRAIN]],4,FALSE)</f>
        <v/>
      </c>
      <c r="DA9" s="24" t="str">
        <f>VLOOKUP(_xlfn.CONCAT("MV_",DA$15,DA$14,"-",DA$2,":",$R9),mvmetrcrange[[Location]:[vlookup STRAIN]],4,FALSE)</f>
        <v/>
      </c>
      <c r="DB9" s="24" t="str">
        <f>VLOOKUP(_xlfn.CONCAT("MV_",DB$15,DB$14,"-",DB$2,":",$R9),mvmetrcrange[[Location]:[vlookup STRAIN]],4,FALSE)</f>
        <v/>
      </c>
      <c r="DC9" s="24" t="str">
        <f>VLOOKUP(_xlfn.CONCAT("MV_",DC$15,DC$14,"-",DC$2,":",$R9),mvmetrcrange[[Location]:[vlookup STRAIN]],4,FALSE)</f>
        <v/>
      </c>
      <c r="DD9" s="24" t="str">
        <f>VLOOKUP(_xlfn.CONCAT("MV_",DD$15,DD$14,"-",DD$2,":",$R9),mvmetrcrange[[Location]:[vlookup STRAIN]],4,FALSE)</f>
        <v/>
      </c>
      <c r="DE9" s="24" t="str">
        <f>VLOOKUP(_xlfn.CONCAT("MV_",DE$15,DE$14,"-",DE$2,":",$R9),mvmetrcrange[[Location]:[vlookup STRAIN]],4,FALSE)</f>
        <v/>
      </c>
      <c r="DF9" s="24" t="str">
        <f>VLOOKUP(_xlfn.CONCAT("MV_",DF$15,DF$14,"-",DF$2,":",$R9),mvmetrcrange[[Location]:[vlookup STRAIN]],4,FALSE)</f>
        <v/>
      </c>
      <c r="DG9" s="24" t="str">
        <f>VLOOKUP(_xlfn.CONCAT("MV_",DG$15,DG$14,"-",DG$2,":",$R9),mvmetrcrange[[Location]:[vlookup STRAIN]],4,FALSE)</f>
        <v/>
      </c>
      <c r="DH9" s="24" t="str">
        <f>VLOOKUP(_xlfn.CONCAT("MV_",DH$15,DH$14,"-",DH$2,":",$R9),mvmetrcrange[[Location]:[vlookup STRAIN]],4,FALSE)</f>
        <v/>
      </c>
      <c r="DI9" s="24" t="str">
        <f>VLOOKUP(_xlfn.CONCAT("MV_",DI$15,DI$14,"-",DI$2,":",$R9),mvmetrcrange[[Location]:[vlookup STRAIN]],4,FALSE)</f>
        <v/>
      </c>
      <c r="DJ9" s="24" t="str">
        <f>VLOOKUP(_xlfn.CONCAT("MV_",DJ$15,DJ$14,"-",DJ$2,":",$R9),mvmetrcrange[[Location]:[vlookup STRAIN]],4,FALSE)</f>
        <v/>
      </c>
      <c r="DK9" s="24" t="str">
        <f>VLOOKUP(_xlfn.CONCAT("MV_",DK$15,DK$14,"-",DK$2,":",$R9),mvmetrcrange[[Location]:[vlookup STRAIN]],4,FALSE)</f>
        <v/>
      </c>
      <c r="DL9" s="24" t="str">
        <f>VLOOKUP(_xlfn.CONCAT("MV_",DL$15,DL$14,"-",DL$2,":",$R9),mvmetrcrange[[Location]:[vlookup STRAIN]],4,FALSE)</f>
        <v/>
      </c>
      <c r="DN9" s="23" t="s">
        <v>2577</v>
      </c>
      <c r="DO9" s="24" t="str">
        <f>VLOOKUP(_xlfn.CONCAT("MV_",DO$15,DO$14,"-",DO$2,":",$R9),mvmetrcrange[[Location]:[vlookup STRAIN]],4,FALSE)</f>
        <v/>
      </c>
      <c r="DP9" s="24" t="str">
        <f>VLOOKUP(_xlfn.CONCAT("MV_",DP$15,DP$14,"-",DP$2,":",$R9),mvmetrcrange[[Location]:[vlookup STRAIN]],4,FALSE)</f>
        <v/>
      </c>
      <c r="DQ9" s="24" t="str">
        <f>VLOOKUP(_xlfn.CONCAT("MV_",DQ$15,DQ$14,"-",DQ$2,":",$R9),mvmetrcrange[[Location]:[vlookup STRAIN]],4,FALSE)</f>
        <v/>
      </c>
      <c r="DR9" s="24" t="str">
        <f>VLOOKUP(_xlfn.CONCAT("MV_",DR$15,DR$14,"-",DR$2,":",$R9),mvmetrcrange[[Location]:[vlookup STRAIN]],4,FALSE)</f>
        <v/>
      </c>
      <c r="DS9" s="24" t="str">
        <f>VLOOKUP(_xlfn.CONCAT("MV_",DS$15,DS$14,"-",DS$2,":",$R9),mvmetrcrange[[Location]:[vlookup STRAIN]],4,FALSE)</f>
        <v/>
      </c>
      <c r="DT9" s="24" t="str">
        <f>VLOOKUP(_xlfn.CONCAT("MV_",DT$15,DT$14,"-",DT$2,":",$R9),mvmetrcrange[[Location]:[vlookup STRAIN]],4,FALSE)</f>
        <v/>
      </c>
      <c r="DU9" s="24" t="str">
        <f>VLOOKUP(_xlfn.CONCAT("MV_",DU$15,DU$14,"-",DU$2,":",$R9),mvmetrcrange[[Location]:[vlookup STRAIN]],4,FALSE)</f>
        <v/>
      </c>
      <c r="DV9" s="24" t="str">
        <f>VLOOKUP(_xlfn.CONCAT("MV_",DV$15,DV$14,"-",DV$2,":",$R9),mvmetrcrange[[Location]:[vlookup STRAIN]],4,FALSE)</f>
        <v/>
      </c>
      <c r="DW9" s="24" t="str">
        <f>VLOOKUP(_xlfn.CONCAT("MV_",DW$15,DW$14,"-",DW$2,":",$R9),mvmetrcrange[[Location]:[vlookup STRAIN]],4,FALSE)</f>
        <v/>
      </c>
      <c r="DX9" s="24" t="str">
        <f>VLOOKUP(_xlfn.CONCAT("MV_",DX$15,DX$14,"-",DX$2,":",$R9),mvmetrcrange[[Location]:[vlookup STRAIN]],4,FALSE)</f>
        <v/>
      </c>
      <c r="DY9" s="24" t="str">
        <f>VLOOKUP(_xlfn.CONCAT("MV_",DY$15,DY$14,"-",DY$2,":",$R9),mvmetrcrange[[Location]:[vlookup STRAIN]],4,FALSE)</f>
        <v/>
      </c>
      <c r="DZ9" s="24" t="str">
        <f>VLOOKUP(_xlfn.CONCAT("MV_",DZ$15,DZ$14,"-",DZ$2,":",$R9),mvmetrcrange[[Location]:[vlookup STRAIN]],4,FALSE)</f>
        <v/>
      </c>
      <c r="EA9" s="24" t="str">
        <f>VLOOKUP(_xlfn.CONCAT("MV_",EA$15,EA$14,"-",EA$2,":",$R9),mvmetrcrange[[Location]:[vlookup STRAIN]],4,FALSE)</f>
        <v/>
      </c>
      <c r="EB9" s="24" t="str">
        <f>VLOOKUP(_xlfn.CONCAT("MV_",EB$15,EB$14,"-",EB$2,":",$R9),mvmetrcrange[[Location]:[vlookup STRAIN]],4,FALSE)</f>
        <v/>
      </c>
      <c r="EC9" s="24" t="str">
        <f>VLOOKUP(_xlfn.CONCAT("MV_",EC$15,EC$14,"-",EC$2,":",$R9),mvmetrcrange[[Location]:[vlookup STRAIN]],4,FALSE)</f>
        <v/>
      </c>
      <c r="ED9" s="24" t="str">
        <f>VLOOKUP(_xlfn.CONCAT("MV_",ED$15,ED$14,"-",ED$2,":",$R9),mvmetrcrange[[Location]:[vlookup STRAIN]],4,FALSE)</f>
        <v/>
      </c>
      <c r="EE9" s="24" t="str">
        <f>VLOOKUP(_xlfn.CONCAT("MV_",EE$15,EE$14,"-",EE$2,":",$R9),mvmetrcrange[[Location]:[vlookup STRAIN]],4,FALSE)</f>
        <v/>
      </c>
      <c r="EF9" s="24" t="str">
        <f>VLOOKUP(_xlfn.CONCAT("MV_",EF$15,EF$14,"-",EF$2,":",$R9),mvmetrcrange[[Location]:[vlookup STRAIN]],4,FALSE)</f>
        <v/>
      </c>
      <c r="EG9" s="24" t="str">
        <f>VLOOKUP(_xlfn.CONCAT("MV_",EG$15,EG$14,"-",EG$2,":",$R9),mvmetrcrange[[Location]:[vlookup STRAIN]],4,FALSE)</f>
        <v/>
      </c>
      <c r="EH9" s="24" t="str">
        <f>VLOOKUP(_xlfn.CONCAT("MV_",EH$15,EH$14,"-",EH$2,":",$R9),mvmetrcrange[[Location]:[vlookup STRAIN]],4,FALSE)</f>
        <v/>
      </c>
      <c r="EI9" s="24" t="str">
        <f>VLOOKUP(_xlfn.CONCAT("MV_",EI$15,EI$14,"-",EI$2,":",$R9),mvmetrcrange[[Location]:[vlookup STRAIN]],4,FALSE)</f>
        <v/>
      </c>
      <c r="EJ9" s="24" t="str">
        <f>VLOOKUP(_xlfn.CONCAT("MV_",EJ$15,EJ$14,"-",EJ$2,":",$R9),mvmetrcrange[[Location]:[vlookup STRAIN]],4,FALSE)</f>
        <v/>
      </c>
      <c r="EK9" s="24" t="str">
        <f>VLOOKUP(_xlfn.CONCAT("MV_",EK$15,EK$14,"-",EK$2,":",$R9),mvmetrcrange[[Location]:[vlookup STRAIN]],4,FALSE)</f>
        <v/>
      </c>
      <c r="EL9" s="23"/>
      <c r="EM9" s="23"/>
    </row>
    <row r="10" spans="1:143" x14ac:dyDescent="0.25">
      <c r="A10" t="str">
        <f>IF(mvphenorange[[#This Row],[START]]="","",_xlfn.CONCAT($A$1," ",LEFT(mvphenorange[[#This Row],[NAME]],4)))</f>
        <v>20336 DOSI</v>
      </c>
      <c r="B10">
        <v>101819</v>
      </c>
      <c r="C10">
        <v>101922</v>
      </c>
      <c r="D10" t="s">
        <v>2671</v>
      </c>
      <c r="E10">
        <f>IF(mvphenorange[[#This Row],[END]]="","",mvphenorange[[#This Row],[END]]-mvphenorange[[#This Row],[START]]+1)</f>
        <v>104</v>
      </c>
      <c r="G10" s="33" t="str">
        <f>LEFT(mvmetrcrange[[#This Row],[Location]],2)</f>
        <v>MV</v>
      </c>
      <c r="H10" s="33" t="s">
        <v>15399</v>
      </c>
      <c r="I10" s="1">
        <v>101298</v>
      </c>
      <c r="J10" s="2" t="str">
        <f>IF(mvmetrcrange[[#This Row],[Tag range]]="","",_xlfn.CONCAT("1A4070000000065000",mvmetrcrange[[#This Row],[Tag range]]))</f>
        <v>1A4070000000065000101298</v>
      </c>
      <c r="K10" s="2" t="str">
        <f>_xlfn.IFNA(VLOOKUP(mvmetrcrange[[#This Row],[Tag range]],mvphenorange[[START]:[NAME]],3,TRUE),"")</f>
        <v>DOMO</v>
      </c>
      <c r="O10" s="13" t="str">
        <f>mvphenomap[[#This Row],[Names]]</f>
        <v>DOSI</v>
      </c>
      <c r="P10" t="s">
        <v>2671</v>
      </c>
      <c r="Q10" s="11"/>
      <c r="R10" s="23" t="s">
        <v>2576</v>
      </c>
      <c r="S10" s="24" t="str">
        <f>VLOOKUP(_xlfn.CONCAT("MV_",S$15,S$14,"-",S$2,":",$R10),mvmetrcrange[[Location]:[vlookup STRAIN]],4,FALSE)</f>
        <v>LDOS</v>
      </c>
      <c r="T10" s="24" t="str">
        <f>VLOOKUP(_xlfn.CONCAT("MV_",T$15,T$14,"-",T$2,":",$R10),mvmetrcrange[[Location]:[vlookup STRAIN]],4,FALSE)</f>
        <v>LDOS</v>
      </c>
      <c r="U10" s="24" t="str">
        <f>VLOOKUP(_xlfn.CONCAT("MV_",U$15,U$14,"-",U$2,":",$R10),mvmetrcrange[[Location]:[vlookup STRAIN]],4,FALSE)</f>
        <v>LDOS</v>
      </c>
      <c r="V10" s="24" t="str">
        <f>VLOOKUP(_xlfn.CONCAT("MV_",V$15,V$14,"-",V$2,":",$R10),mvmetrcrange[[Location]:[vlookup STRAIN]],4,FALSE)</f>
        <v>NYFL</v>
      </c>
      <c r="W10" s="24" t="str">
        <f>VLOOKUP(_xlfn.CONCAT("MV_",W$15,W$14,"-",W$2,":",$R10),mvmetrcrange[[Location]:[vlookup STRAIN]],4,FALSE)</f>
        <v>NYFL</v>
      </c>
      <c r="X10" s="24" t="str">
        <f>VLOOKUP(_xlfn.CONCAT("MV_",X$15,X$14,"-",X$2,":",$R10),mvmetrcrange[[Location]:[vlookup STRAIN]],4,FALSE)</f>
        <v>NYFL</v>
      </c>
      <c r="Y10" s="24" t="str">
        <f>VLOOKUP(_xlfn.CONCAT("MV_",Y$15,Y$14,"-",Y$2,":",$R10),mvmetrcrange[[Location]:[vlookup STRAIN]],4,FALSE)</f>
        <v>NYFL</v>
      </c>
      <c r="Z10" s="24" t="str">
        <f>VLOOKUP(_xlfn.CONCAT("MV_",Z$15,Z$14,"-",Z$2,":",$R10),mvmetrcrange[[Location]:[vlookup STRAIN]],4,FALSE)</f>
        <v>NYFL</v>
      </c>
      <c r="AA10" s="24" t="str">
        <f>VLOOKUP(_xlfn.CONCAT("MV_",AA$15,AA$14,"-",AA$2,":",$R10),mvmetrcrange[[Location]:[vlookup STRAIN]],4,FALSE)</f>
        <v>NYFL</v>
      </c>
      <c r="AB10" s="24" t="str">
        <f>VLOOKUP(_xlfn.CONCAT("MV_",AB$15,AB$14,"-",AB$2,":",$R10),mvmetrcrange[[Location]:[vlookup STRAIN]],4,FALSE)</f>
        <v>NYFL</v>
      </c>
      <c r="AC10" s="24" t="str">
        <f>VLOOKUP(_xlfn.CONCAT("MV_",AC$15,AC$14,"-",AC$2,":",$R10),mvmetrcrange[[Location]:[vlookup STRAIN]],4,FALSE)</f>
        <v>NYFL</v>
      </c>
      <c r="AD10" s="24" t="str">
        <f>VLOOKUP(_xlfn.CONCAT("MV_",AD$15,AD$14,"-",AD$2,":",$R10),mvmetrcrange[[Location]:[vlookup STRAIN]],4,FALSE)</f>
        <v>NYFL</v>
      </c>
      <c r="AE10" s="24" t="str">
        <f>VLOOKUP(_xlfn.CONCAT("MV_",AE$15,AE$14,"-",AE$2,":",$R10),mvmetrcrange[[Location]:[vlookup STRAIN]],4,FALSE)</f>
        <v>NYFL</v>
      </c>
      <c r="AF10" s="24" t="str">
        <f>VLOOKUP(_xlfn.CONCAT("MV_",AF$15,AF$14,"-",AF$2,":",$R10),mvmetrcrange[[Location]:[vlookup STRAIN]],4,FALSE)</f>
        <v>NYFL</v>
      </c>
      <c r="AG10" s="24" t="str">
        <f>VLOOKUP(_xlfn.CONCAT("MV_",AG$15,AG$14,"-",AG$2,":",$R10),mvmetrcrange[[Location]:[vlookup STRAIN]],4,FALSE)</f>
        <v>NYFL</v>
      </c>
      <c r="AH10" s="24" t="str">
        <f>VLOOKUP(_xlfn.CONCAT("MV_",AH$15,AH$14,"-",AH$2,":",$R10),mvmetrcrange[[Location]:[vlookup STRAIN]],4,FALSE)</f>
        <v>NYFL</v>
      </c>
      <c r="AI10" s="24" t="str">
        <f>VLOOKUP(_xlfn.CONCAT("MV_",AI$15,AI$14,"-",AI$2,":",$R10),mvmetrcrange[[Location]:[vlookup STRAIN]],4,FALSE)</f>
        <v>NYFL</v>
      </c>
      <c r="AJ10" s="24" t="str">
        <f>VLOOKUP(_xlfn.CONCAT("MV_",AJ$15,AJ$14,"-",AJ$2,":",$R10),mvmetrcrange[[Location]:[vlookup STRAIN]],4,FALSE)</f>
        <v>NYFL</v>
      </c>
      <c r="AK10" s="24" t="str">
        <f>VLOOKUP(_xlfn.CONCAT("MV_",AK$15,AK$14,"-",AK$2,":",$R10),mvmetrcrange[[Location]:[vlookup STRAIN]],4,FALSE)</f>
        <v>NYFL</v>
      </c>
      <c r="AL10" s="24" t="str">
        <f>VLOOKUP(_xlfn.CONCAT("MV_",AL$15,AL$14,"-",AL$2,":",$R10),mvmetrcrange[[Location]:[vlookup STRAIN]],4,FALSE)</f>
        <v>NYFL</v>
      </c>
      <c r="AM10" s="24" t="str">
        <f>VLOOKUP(_xlfn.CONCAT("MV_",AM$15,AM$14,"-",AM$2,":",$R10),mvmetrcrange[[Location]:[vlookup STRAIN]],4,FALSE)</f>
        <v>NYFL</v>
      </c>
      <c r="AN10" s="24" t="str">
        <f>VLOOKUP(_xlfn.CONCAT("MV_",AN$15,AN$14,"-",AN$2,":",$R10),mvmetrcrange[[Location]:[vlookup STRAIN]],4,FALSE)</f>
        <v>BERT</v>
      </c>
      <c r="AO10" s="24" t="str">
        <f>VLOOKUP(_xlfn.CONCAT("MV_",AO$15,AO$14,"-",AO$2,":",$R10),mvmetrcrange[[Location]:[vlookup STRAIN]],4,FALSE)</f>
        <v>BERT</v>
      </c>
      <c r="AP10" s="23"/>
      <c r="AQ10" s="23" t="s">
        <v>2576</v>
      </c>
      <c r="AR10" s="24" t="str">
        <f>VLOOKUP(_xlfn.CONCAT("MV_",AR$15,AR$14,"-",AR$2,":",$R10),mvmetrcrange[[Location]:[vlookup STRAIN]],4,FALSE)</f>
        <v>BERT</v>
      </c>
      <c r="AS10" s="24" t="str">
        <f>VLOOKUP(_xlfn.CONCAT("MV_",AS$15,AS$14,"-",AS$2,":",$R10),mvmetrcrange[[Location]:[vlookup STRAIN]],4,FALSE)</f>
        <v>BERT</v>
      </c>
      <c r="AT10" s="24" t="str">
        <f>VLOOKUP(_xlfn.CONCAT("MV_",AT$15,AT$14,"-",AT$2,":",$R10),mvmetrcrange[[Location]:[vlookup STRAIN]],4,FALSE)</f>
        <v>BERT</v>
      </c>
      <c r="AU10" s="24" t="str">
        <f>VLOOKUP(_xlfn.CONCAT("MV_",AU$15,AU$14,"-",AU$2,":",$R10),mvmetrcrange[[Location]:[vlookup STRAIN]],4,FALSE)</f>
        <v>BERT</v>
      </c>
      <c r="AV10" s="24" t="str">
        <f>VLOOKUP(_xlfn.CONCAT("MV_",AV$15,AV$14,"-",AV$2,":",$R10),mvmetrcrange[[Location]:[vlookup STRAIN]],4,FALSE)</f>
        <v>BERT</v>
      </c>
      <c r="AW10" s="24" t="str">
        <f>VLOOKUP(_xlfn.CONCAT("MV_",AW$15,AW$14,"-",AW$2,":",$R10),mvmetrcrange[[Location]:[vlookup STRAIN]],4,FALSE)</f>
        <v>BERT</v>
      </c>
      <c r="AX10" s="24" t="str">
        <f>VLOOKUP(_xlfn.CONCAT("MV_",AX$15,AX$14,"-",AX$2,":",$R10),mvmetrcrange[[Location]:[vlookup STRAIN]],4,FALSE)</f>
        <v>BERT</v>
      </c>
      <c r="AY10" s="24" t="str">
        <f>VLOOKUP(_xlfn.CONCAT("MV_",AY$15,AY$14,"-",AY$2,":",$R10),mvmetrcrange[[Location]:[vlookup STRAIN]],4,FALSE)</f>
        <v>BERT</v>
      </c>
      <c r="AZ10" s="24" t="str">
        <f>VLOOKUP(_xlfn.CONCAT("MV_",AZ$15,AZ$14,"-",AZ$2,":",$R10),mvmetrcrange[[Location]:[vlookup STRAIN]],4,FALSE)</f>
        <v>BERT</v>
      </c>
      <c r="BA10" s="24" t="str">
        <f>VLOOKUP(_xlfn.CONCAT("MV_",BA$15,BA$14,"-",BA$2,":",$R10),mvmetrcrange[[Location]:[vlookup STRAIN]],4,FALSE)</f>
        <v>STR8</v>
      </c>
      <c r="BB10" s="24" t="str">
        <f>VLOOKUP(_xlfn.CONCAT("MV_",BB$15,BB$14,"-",BB$2,":",$R10),mvmetrcrange[[Location]:[vlookup STRAIN]],4,FALSE)</f>
        <v>STR8</v>
      </c>
      <c r="BC10" s="24" t="str">
        <f>VLOOKUP(_xlfn.CONCAT("MV_",BC$15,BC$14,"-",BC$2,":",$R10),mvmetrcrange[[Location]:[vlookup STRAIN]],4,FALSE)</f>
        <v>STR8</v>
      </c>
      <c r="BD10" s="24" t="str">
        <f>VLOOKUP(_xlfn.CONCAT("MV_",BD$15,BD$14,"-",BD$2,":",$R10),mvmetrcrange[[Location]:[vlookup STRAIN]],4,FALSE)</f>
        <v>STR8</v>
      </c>
      <c r="BE10" s="24" t="str">
        <f>VLOOKUP(_xlfn.CONCAT("MV_",BE$15,BE$14,"-",BE$2,":",$R10),mvmetrcrange[[Location]:[vlookup STRAIN]],4,FALSE)</f>
        <v>STR8</v>
      </c>
      <c r="BF10" s="24" t="str">
        <f>VLOOKUP(_xlfn.CONCAT("MV_",BF$15,BF$14,"-",BF$2,":",$R10),mvmetrcrange[[Location]:[vlookup STRAIN]],4,FALSE)</f>
        <v>STR8</v>
      </c>
      <c r="BG10" s="24" t="str">
        <f>VLOOKUP(_xlfn.CONCAT("MV_",BG$15,BG$14,"-",BG$2,":",$R10),mvmetrcrange[[Location]:[vlookup STRAIN]],4,FALSE)</f>
        <v>STR8</v>
      </c>
      <c r="BH10" s="24" t="str">
        <f>VLOOKUP(_xlfn.CONCAT("MV_",BH$15,BH$14,"-",BH$2,":",$R10),mvmetrcrange[[Location]:[vlookup STRAIN]],4,FALSE)</f>
        <v>STR8</v>
      </c>
      <c r="BI10" s="24" t="str">
        <f>VLOOKUP(_xlfn.CONCAT("MV_",BI$15,BI$14,"-",BI$2,":",$R10),mvmetrcrange[[Location]:[vlookup STRAIN]],4,FALSE)</f>
        <v>STR8</v>
      </c>
      <c r="BJ10" s="24" t="str">
        <f>VLOOKUP(_xlfn.CONCAT("MV_",BJ$15,BJ$14,"-",BJ$2,":",$R10),mvmetrcrange[[Location]:[vlookup STRAIN]],4,FALSE)</f>
        <v>STR8</v>
      </c>
      <c r="BK10" s="24" t="str">
        <f>VLOOKUP(_xlfn.CONCAT("MV_",BK$15,BK$14,"-",BK$2,":",$R10),mvmetrcrange[[Location]:[vlookup STRAIN]],4,FALSE)</f>
        <v>STR8</v>
      </c>
      <c r="BL10" s="24" t="str">
        <f>VLOOKUP(_xlfn.CONCAT("MV_",BL$15,BL$14,"-",BL$2,":",$R10),mvmetrcrange[[Location]:[vlookup STRAIN]],4,FALSE)</f>
        <v>STR8</v>
      </c>
      <c r="BM10" s="24" t="str">
        <f>VLOOKUP(_xlfn.CONCAT("MV_",BM$15,BM$14,"-",BM$2,":",$R10),mvmetrcrange[[Location]:[vlookup STRAIN]],4,FALSE)</f>
        <v>STR8</v>
      </c>
      <c r="BN10" s="24" t="str">
        <f>VLOOKUP(_xlfn.CONCAT("MV_",BN$15,BN$14,"-",BN$2,":",$R10),mvmetrcrange[[Location]:[vlookup STRAIN]],4,FALSE)</f>
        <v>STR8</v>
      </c>
      <c r="BO10" s="23"/>
      <c r="BP10" s="23" t="s">
        <v>2576</v>
      </c>
      <c r="BQ10" s="24" t="str">
        <f>VLOOKUP(_xlfn.CONCAT("MV_",BQ$15,BQ$14,"-",BQ$2,":",$R10),mvmetrcrange[[Location]:[vlookup STRAIN]],4,FALSE)</f>
        <v>STR8</v>
      </c>
      <c r="BR10" s="24" t="str">
        <f>VLOOKUP(_xlfn.CONCAT("MV_",BR$15,BR$14,"-",BR$2,":",$R10),mvmetrcrange[[Location]:[vlookup STRAIN]],4,FALSE)</f>
        <v>STR8</v>
      </c>
      <c r="BS10" s="24" t="str">
        <f>VLOOKUP(_xlfn.CONCAT("MV_",BS$15,BS$14,"-",BS$2,":",$R10),mvmetrcrange[[Location]:[vlookup STRAIN]],4,FALSE)</f>
        <v>STR8</v>
      </c>
      <c r="BT10" s="24" t="str">
        <f>VLOOKUP(_xlfn.CONCAT("MV_",BT$15,BT$14,"-",BT$2,":",$R10),mvmetrcrange[[Location]:[vlookup STRAIN]],4,FALSE)</f>
        <v>STR8</v>
      </c>
      <c r="BU10" s="24" t="str">
        <f>VLOOKUP(_xlfn.CONCAT("MV_",BU$15,BU$14,"-",BU$2,":",$R10),mvmetrcrange[[Location]:[vlookup STRAIN]],4,FALSE)</f>
        <v>STR8</v>
      </c>
      <c r="BV10" s="24" t="str">
        <f>VLOOKUP(_xlfn.CONCAT("MV_",BV$15,BV$14,"-",BV$2,":",$R10),mvmetrcrange[[Location]:[vlookup STRAIN]],4,FALSE)</f>
        <v>KOKO</v>
      </c>
      <c r="BW10" s="24" t="str">
        <f>VLOOKUP(_xlfn.CONCAT("MV_",BW$15,BW$14,"-",BW$2,":",$R10),mvmetrcrange[[Location]:[vlookup STRAIN]],4,FALSE)</f>
        <v>KOKO</v>
      </c>
      <c r="BX10" s="24" t="str">
        <f>VLOOKUP(_xlfn.CONCAT("MV_",BX$15,BX$14,"-",BX$2,":",$R10),mvmetrcrange[[Location]:[vlookup STRAIN]],4,FALSE)</f>
        <v>KOKO</v>
      </c>
      <c r="BY10" s="24" t="str">
        <f>VLOOKUP(_xlfn.CONCAT("MV_",BY$15,BY$14,"-",BY$2,":",$R10),mvmetrcrange[[Location]:[vlookup STRAIN]],4,FALSE)</f>
        <v>KOKO</v>
      </c>
      <c r="BZ10" s="24" t="str">
        <f>VLOOKUP(_xlfn.CONCAT("MV_",BZ$15,BZ$14,"-",BZ$2,":",$R10),mvmetrcrange[[Location]:[vlookup STRAIN]],4,FALSE)</f>
        <v>KOKO</v>
      </c>
      <c r="CA10" s="24" t="str">
        <f>VLOOKUP(_xlfn.CONCAT("MV_",CA$15,CA$14,"-",CA$2,":",$R10),mvmetrcrange[[Location]:[vlookup STRAIN]],4,FALSE)</f>
        <v>KOKO</v>
      </c>
      <c r="CB10" s="24" t="str">
        <f>VLOOKUP(_xlfn.CONCAT("MV_",CB$15,CB$14,"-",CB$2,":",$R10),mvmetrcrange[[Location]:[vlookup STRAIN]],4,FALSE)</f>
        <v>KOKO</v>
      </c>
      <c r="CC10" s="24" t="str">
        <f>VLOOKUP(_xlfn.CONCAT("MV_",CC$15,CC$14,"-",CC$2,":",$R10),mvmetrcrange[[Location]:[vlookup STRAIN]],4,FALSE)</f>
        <v>KOKO</v>
      </c>
      <c r="CD10" s="24" t="str">
        <f>VLOOKUP(_xlfn.CONCAT("MV_",CD$15,CD$14,"-",CD$2,":",$R10),mvmetrcrange[[Location]:[vlookup STRAIN]],4,FALSE)</f>
        <v>KOKO</v>
      </c>
      <c r="CE10" s="24" t="str">
        <f>VLOOKUP(_xlfn.CONCAT("MV_",CE$15,CE$14,"-",CE$2,":",$R10),mvmetrcrange[[Location]:[vlookup STRAIN]],4,FALSE)</f>
        <v>KOKO</v>
      </c>
      <c r="CF10" s="24" t="str">
        <f>VLOOKUP(_xlfn.CONCAT("MV_",CF$15,CF$14,"-",CF$2,":",$R10),mvmetrcrange[[Location]:[vlookup STRAIN]],4,FALSE)</f>
        <v>KOKO</v>
      </c>
      <c r="CG10" s="24" t="str">
        <f>VLOOKUP(_xlfn.CONCAT("MV_",CG$15,CG$14,"-",CG$2,":",$R10),mvmetrcrange[[Location]:[vlookup STRAIN]],4,FALSE)</f>
        <v>KOKO</v>
      </c>
      <c r="CH10" s="24" t="str">
        <f>VLOOKUP(_xlfn.CONCAT("MV_",CH$15,CH$14,"-",CH$2,":",$R10),mvmetrcrange[[Location]:[vlookup STRAIN]],4,FALSE)</f>
        <v>KOKO</v>
      </c>
      <c r="CI10" s="24" t="str">
        <f>VLOOKUP(_xlfn.CONCAT("MV_",CI$15,CI$14,"-",CI$2,":",$R10),mvmetrcrange[[Location]:[vlookup STRAIN]],4,FALSE)</f>
        <v>KOKO</v>
      </c>
      <c r="CJ10" s="24" t="str">
        <f>VLOOKUP(_xlfn.CONCAT("MV_",CJ$15,CJ$14,"-",CJ$2,":",$R10),mvmetrcrange[[Location]:[vlookup STRAIN]],4,FALSE)</f>
        <v>KOKO</v>
      </c>
      <c r="CK10" s="24" t="str">
        <f>VLOOKUP(_xlfn.CONCAT("MV_",CK$15,CK$14,"-",CK$2,":",$R10),mvmetrcrange[[Location]:[vlookup STRAIN]],4,FALSE)</f>
        <v>KOKO</v>
      </c>
      <c r="CL10" s="24" t="str">
        <f>VLOOKUP(_xlfn.CONCAT("MV_",CL$15,CL$14,"-",CL$2,":",$R10),mvmetrcrange[[Location]:[vlookup STRAIN]],4,FALSE)</f>
        <v>KOKO</v>
      </c>
      <c r="CM10" s="24" t="str">
        <f>VLOOKUP(_xlfn.CONCAT("MV_",CM$15,CM$14,"-",CM$2,":",$R10),mvmetrcrange[[Location]:[vlookup STRAIN]],4,FALSE)</f>
        <v>KOKO</v>
      </c>
      <c r="CO10" s="23" t="s">
        <v>2576</v>
      </c>
      <c r="CP10" s="24" t="str">
        <f>VLOOKUP(_xlfn.CONCAT("MV_",CP$15,CP$14,"-",CP$2,":",$R10),mvmetrcrange[[Location]:[vlookup STRAIN]],4,FALSE)</f>
        <v>KOKO</v>
      </c>
      <c r="CQ10" s="24" t="str">
        <f>VLOOKUP(_xlfn.CONCAT("MV_",CQ$15,CQ$14,"-",CQ$2,":",$R10),mvmetrcrange[[Location]:[vlookup STRAIN]],4,FALSE)</f>
        <v>92CK</v>
      </c>
      <c r="CR10" s="24" t="str">
        <f>VLOOKUP(_xlfn.CONCAT("MV_",CR$15,CR$14,"-",CR$2,":",$R10),mvmetrcrange[[Location]:[vlookup STRAIN]],4,FALSE)</f>
        <v>92CK</v>
      </c>
      <c r="CS10" s="24" t="str">
        <f>VLOOKUP(_xlfn.CONCAT("MV_",CS$15,CS$14,"-",CS$2,":",$R10),mvmetrcrange[[Location]:[vlookup STRAIN]],4,FALSE)</f>
        <v>92CK</v>
      </c>
      <c r="CT10" s="24" t="str">
        <f>VLOOKUP(_xlfn.CONCAT("MV_",CT$15,CT$14,"-",CT$2,":",$R10),mvmetrcrange[[Location]:[vlookup STRAIN]],4,FALSE)</f>
        <v>92CK</v>
      </c>
      <c r="CU10" s="24" t="str">
        <f>VLOOKUP(_xlfn.CONCAT("MV_",CU$15,CU$14,"-",CU$2,":",$R10),mvmetrcrange[[Location]:[vlookup STRAIN]],4,FALSE)</f>
        <v>92CK</v>
      </c>
      <c r="CV10" s="24" t="str">
        <f>VLOOKUP(_xlfn.CONCAT("MV_",CV$15,CV$14,"-",CV$2,":",$R10),mvmetrcrange[[Location]:[vlookup STRAIN]],4,FALSE)</f>
        <v>92CK</v>
      </c>
      <c r="CW10" s="24" t="str">
        <f>VLOOKUP(_xlfn.CONCAT("MV_",CW$15,CW$14,"-",CW$2,":",$R10),mvmetrcrange[[Location]:[vlookup STRAIN]],4,FALSE)</f>
        <v>92CK</v>
      </c>
      <c r="CX10" s="24" t="str">
        <f>VLOOKUP(_xlfn.CONCAT("MV_",CX$15,CX$14,"-",CX$2,":",$R10),mvmetrcrange[[Location]:[vlookup STRAIN]],4,FALSE)</f>
        <v/>
      </c>
      <c r="CY10" s="24" t="str">
        <f>VLOOKUP(_xlfn.CONCAT("MV_",CY$15,CY$14,"-",CY$2,":",$R10),mvmetrcrange[[Location]:[vlookup STRAIN]],4,FALSE)</f>
        <v/>
      </c>
      <c r="CZ10" s="24" t="str">
        <f>VLOOKUP(_xlfn.CONCAT("MV_",CZ$15,CZ$14,"-",CZ$2,":",$R10),mvmetrcrange[[Location]:[vlookup STRAIN]],4,FALSE)</f>
        <v/>
      </c>
      <c r="DA10" s="24" t="str">
        <f>VLOOKUP(_xlfn.CONCAT("MV_",DA$15,DA$14,"-",DA$2,":",$R10),mvmetrcrange[[Location]:[vlookup STRAIN]],4,FALSE)</f>
        <v/>
      </c>
      <c r="DB10" s="24" t="str">
        <f>VLOOKUP(_xlfn.CONCAT("MV_",DB$15,DB$14,"-",DB$2,":",$R10),mvmetrcrange[[Location]:[vlookup STRAIN]],4,FALSE)</f>
        <v/>
      </c>
      <c r="DC10" s="24" t="str">
        <f>VLOOKUP(_xlfn.CONCAT("MV_",DC$15,DC$14,"-",DC$2,":",$R10),mvmetrcrange[[Location]:[vlookup STRAIN]],4,FALSE)</f>
        <v/>
      </c>
      <c r="DD10" s="24" t="str">
        <f>VLOOKUP(_xlfn.CONCAT("MV_",DD$15,DD$14,"-",DD$2,":",$R10),mvmetrcrange[[Location]:[vlookup STRAIN]],4,FALSE)</f>
        <v/>
      </c>
      <c r="DE10" s="24" t="str">
        <f>VLOOKUP(_xlfn.CONCAT("MV_",DE$15,DE$14,"-",DE$2,":",$R10),mvmetrcrange[[Location]:[vlookup STRAIN]],4,FALSE)</f>
        <v/>
      </c>
      <c r="DF10" s="24" t="str">
        <f>VLOOKUP(_xlfn.CONCAT("MV_",DF$15,DF$14,"-",DF$2,":",$R10),mvmetrcrange[[Location]:[vlookup STRAIN]],4,FALSE)</f>
        <v/>
      </c>
      <c r="DG10" s="24" t="str">
        <f>VLOOKUP(_xlfn.CONCAT("MV_",DG$15,DG$14,"-",DG$2,":",$R10),mvmetrcrange[[Location]:[vlookup STRAIN]],4,FALSE)</f>
        <v/>
      </c>
      <c r="DH10" s="24" t="str">
        <f>VLOOKUP(_xlfn.CONCAT("MV_",DH$15,DH$14,"-",DH$2,":",$R10),mvmetrcrange[[Location]:[vlookup STRAIN]],4,FALSE)</f>
        <v/>
      </c>
      <c r="DI10" s="24" t="str">
        <f>VLOOKUP(_xlfn.CONCAT("MV_",DI$15,DI$14,"-",DI$2,":",$R10),mvmetrcrange[[Location]:[vlookup STRAIN]],4,FALSE)</f>
        <v/>
      </c>
      <c r="DJ10" s="24" t="str">
        <f>VLOOKUP(_xlfn.CONCAT("MV_",DJ$15,DJ$14,"-",DJ$2,":",$R10),mvmetrcrange[[Location]:[vlookup STRAIN]],4,FALSE)</f>
        <v/>
      </c>
      <c r="DK10" s="24" t="str">
        <f>VLOOKUP(_xlfn.CONCAT("MV_",DK$15,DK$14,"-",DK$2,":",$R10),mvmetrcrange[[Location]:[vlookup STRAIN]],4,FALSE)</f>
        <v/>
      </c>
      <c r="DL10" s="24" t="str">
        <f>VLOOKUP(_xlfn.CONCAT("MV_",DL$15,DL$14,"-",DL$2,":",$R10),mvmetrcrange[[Location]:[vlookup STRAIN]],4,FALSE)</f>
        <v/>
      </c>
      <c r="DN10" s="23" t="s">
        <v>2576</v>
      </c>
      <c r="DO10" s="24" t="str">
        <f>VLOOKUP(_xlfn.CONCAT("MV_",DO$15,DO$14,"-",DO$2,":",$R10),mvmetrcrange[[Location]:[vlookup STRAIN]],4,FALSE)</f>
        <v/>
      </c>
      <c r="DP10" s="24" t="str">
        <f>VLOOKUP(_xlfn.CONCAT("MV_",DP$15,DP$14,"-",DP$2,":",$R10),mvmetrcrange[[Location]:[vlookup STRAIN]],4,FALSE)</f>
        <v/>
      </c>
      <c r="DQ10" s="24" t="str">
        <f>VLOOKUP(_xlfn.CONCAT("MV_",DQ$15,DQ$14,"-",DQ$2,":",$R10),mvmetrcrange[[Location]:[vlookup STRAIN]],4,FALSE)</f>
        <v/>
      </c>
      <c r="DR10" s="24" t="str">
        <f>VLOOKUP(_xlfn.CONCAT("MV_",DR$15,DR$14,"-",DR$2,":",$R10),mvmetrcrange[[Location]:[vlookup STRAIN]],4,FALSE)</f>
        <v/>
      </c>
      <c r="DS10" s="24" t="str">
        <f>VLOOKUP(_xlfn.CONCAT("MV_",DS$15,DS$14,"-",DS$2,":",$R10),mvmetrcrange[[Location]:[vlookup STRAIN]],4,FALSE)</f>
        <v/>
      </c>
      <c r="DT10" s="24" t="str">
        <f>VLOOKUP(_xlfn.CONCAT("MV_",DT$15,DT$14,"-",DT$2,":",$R10),mvmetrcrange[[Location]:[vlookup STRAIN]],4,FALSE)</f>
        <v/>
      </c>
      <c r="DU10" s="24" t="str">
        <f>VLOOKUP(_xlfn.CONCAT("MV_",DU$15,DU$14,"-",DU$2,":",$R10),mvmetrcrange[[Location]:[vlookup STRAIN]],4,FALSE)</f>
        <v/>
      </c>
      <c r="DV10" s="24" t="str">
        <f>VLOOKUP(_xlfn.CONCAT("MV_",DV$15,DV$14,"-",DV$2,":",$R10),mvmetrcrange[[Location]:[vlookup STRAIN]],4,FALSE)</f>
        <v/>
      </c>
      <c r="DW10" s="24" t="str">
        <f>VLOOKUP(_xlfn.CONCAT("MV_",DW$15,DW$14,"-",DW$2,":",$R10),mvmetrcrange[[Location]:[vlookup STRAIN]],4,FALSE)</f>
        <v/>
      </c>
      <c r="DX10" s="24" t="str">
        <f>VLOOKUP(_xlfn.CONCAT("MV_",DX$15,DX$14,"-",DX$2,":",$R10),mvmetrcrange[[Location]:[vlookup STRAIN]],4,FALSE)</f>
        <v/>
      </c>
      <c r="DY10" s="24" t="str">
        <f>VLOOKUP(_xlfn.CONCAT("MV_",DY$15,DY$14,"-",DY$2,":",$R10),mvmetrcrange[[Location]:[vlookup STRAIN]],4,FALSE)</f>
        <v/>
      </c>
      <c r="DZ10" s="24" t="str">
        <f>VLOOKUP(_xlfn.CONCAT("MV_",DZ$15,DZ$14,"-",DZ$2,":",$R10),mvmetrcrange[[Location]:[vlookup STRAIN]],4,FALSE)</f>
        <v/>
      </c>
      <c r="EA10" s="24" t="str">
        <f>VLOOKUP(_xlfn.CONCAT("MV_",EA$15,EA$14,"-",EA$2,":",$R10),mvmetrcrange[[Location]:[vlookup STRAIN]],4,FALSE)</f>
        <v/>
      </c>
      <c r="EB10" s="24" t="str">
        <f>VLOOKUP(_xlfn.CONCAT("MV_",EB$15,EB$14,"-",EB$2,":",$R10),mvmetrcrange[[Location]:[vlookup STRAIN]],4,FALSE)</f>
        <v/>
      </c>
      <c r="EC10" s="24" t="str">
        <f>VLOOKUP(_xlfn.CONCAT("MV_",EC$15,EC$14,"-",EC$2,":",$R10),mvmetrcrange[[Location]:[vlookup STRAIN]],4,FALSE)</f>
        <v/>
      </c>
      <c r="ED10" s="24" t="str">
        <f>VLOOKUP(_xlfn.CONCAT("MV_",ED$15,ED$14,"-",ED$2,":",$R10),mvmetrcrange[[Location]:[vlookup STRAIN]],4,FALSE)</f>
        <v/>
      </c>
      <c r="EE10" s="24" t="str">
        <f>VLOOKUP(_xlfn.CONCAT("MV_",EE$15,EE$14,"-",EE$2,":",$R10),mvmetrcrange[[Location]:[vlookup STRAIN]],4,FALSE)</f>
        <v/>
      </c>
      <c r="EF10" s="24" t="str">
        <f>VLOOKUP(_xlfn.CONCAT("MV_",EF$15,EF$14,"-",EF$2,":",$R10),mvmetrcrange[[Location]:[vlookup STRAIN]],4,FALSE)</f>
        <v/>
      </c>
      <c r="EG10" s="24" t="str">
        <f>VLOOKUP(_xlfn.CONCAT("MV_",EG$15,EG$14,"-",EG$2,":",$R10),mvmetrcrange[[Location]:[vlookup STRAIN]],4,FALSE)</f>
        <v/>
      </c>
      <c r="EH10" s="24" t="str">
        <f>VLOOKUP(_xlfn.CONCAT("MV_",EH$15,EH$14,"-",EH$2,":",$R10),mvmetrcrange[[Location]:[vlookup STRAIN]],4,FALSE)</f>
        <v/>
      </c>
      <c r="EI10" s="24" t="str">
        <f>VLOOKUP(_xlfn.CONCAT("MV_",EI$15,EI$14,"-",EI$2,":",$R10),mvmetrcrange[[Location]:[vlookup STRAIN]],4,FALSE)</f>
        <v/>
      </c>
      <c r="EJ10" s="24" t="str">
        <f>VLOOKUP(_xlfn.CONCAT("MV_",EJ$15,EJ$14,"-",EJ$2,":",$R10),mvmetrcrange[[Location]:[vlookup STRAIN]],4,FALSE)</f>
        <v/>
      </c>
      <c r="EK10" s="24" t="str">
        <f>VLOOKUP(_xlfn.CONCAT("MV_",EK$15,EK$14,"-",EK$2,":",$R10),mvmetrcrange[[Location]:[vlookup STRAIN]],4,FALSE)</f>
        <v/>
      </c>
      <c r="EL10" s="23"/>
      <c r="EM10" s="23"/>
    </row>
    <row r="11" spans="1:143" x14ac:dyDescent="0.25">
      <c r="A11" t="str">
        <f>IF(mvphenorange[[#This Row],[START]]="","",_xlfn.CONCAT($A$1," ",LEFT(mvphenorange[[#This Row],[NAME]],4)))</f>
        <v>20336 PLAN</v>
      </c>
      <c r="B11">
        <v>101923</v>
      </c>
      <c r="C11">
        <v>101992</v>
      </c>
      <c r="D11" t="s">
        <v>2663</v>
      </c>
      <c r="E11">
        <f>IF(mvphenorange[[#This Row],[END]]="","",mvphenorange[[#This Row],[END]]-mvphenorange[[#This Row],[START]]+1)</f>
        <v>70</v>
      </c>
      <c r="G11" s="33" t="str">
        <f>LEFT(mvmetrcrange[[#This Row],[Location]],2)</f>
        <v>MV</v>
      </c>
      <c r="H11" s="33" t="s">
        <v>15400</v>
      </c>
      <c r="I11" s="1">
        <v>101299</v>
      </c>
      <c r="J11" s="2" t="str">
        <f>IF(mvmetrcrange[[#This Row],[Tag range]]="","",_xlfn.CONCAT("1A4070000000065000",mvmetrcrange[[#This Row],[Tag range]]))</f>
        <v>1A4070000000065000101299</v>
      </c>
      <c r="K11" s="2" t="str">
        <f>_xlfn.IFNA(VLOOKUP(mvmetrcrange[[#This Row],[Tag range]],mvphenorange[[START]:[NAME]],3,TRUE),"")</f>
        <v>DOMO</v>
      </c>
      <c r="O11" s="13" t="str">
        <f>mvphenomap[[#This Row],[Names]]</f>
        <v>PLAN</v>
      </c>
      <c r="P11" t="s">
        <v>2663</v>
      </c>
      <c r="Q11" s="11"/>
      <c r="R11" s="23" t="s">
        <v>2575</v>
      </c>
      <c r="S11" s="24" t="str">
        <f>VLOOKUP(_xlfn.CONCAT("MV_",S$15,S$14,"-",S$2,":",$R11),mvmetrcrange[[Location]:[vlookup STRAIN]],4,FALSE)</f>
        <v>LDOS</v>
      </c>
      <c r="T11" s="24" t="str">
        <f>VLOOKUP(_xlfn.CONCAT("MV_",T$15,T$14,"-",T$2,":",$R11),mvmetrcrange[[Location]:[vlookup STRAIN]],4,FALSE)</f>
        <v>LDOS</v>
      </c>
      <c r="U11" s="24" t="str">
        <f>VLOOKUP(_xlfn.CONCAT("MV_",U$15,U$14,"-",U$2,":",$R11),mvmetrcrange[[Location]:[vlookup STRAIN]],4,FALSE)</f>
        <v>LDOS</v>
      </c>
      <c r="V11" s="24" t="str">
        <f>VLOOKUP(_xlfn.CONCAT("MV_",V$15,V$14,"-",V$2,":",$R11),mvmetrcrange[[Location]:[vlookup STRAIN]],4,FALSE)</f>
        <v>NYFL</v>
      </c>
      <c r="W11" s="24" t="str">
        <f>VLOOKUP(_xlfn.CONCAT("MV_",W$15,W$14,"-",W$2,":",$R11),mvmetrcrange[[Location]:[vlookup STRAIN]],4,FALSE)</f>
        <v>NYFL</v>
      </c>
      <c r="X11" s="24" t="str">
        <f>VLOOKUP(_xlfn.CONCAT("MV_",X$15,X$14,"-",X$2,":",$R11),mvmetrcrange[[Location]:[vlookup STRAIN]],4,FALSE)</f>
        <v>NYFL</v>
      </c>
      <c r="Y11" s="24" t="str">
        <f>VLOOKUP(_xlfn.CONCAT("MV_",Y$15,Y$14,"-",Y$2,":",$R11),mvmetrcrange[[Location]:[vlookup STRAIN]],4,FALSE)</f>
        <v>NYFL</v>
      </c>
      <c r="Z11" s="24" t="str">
        <f>VLOOKUP(_xlfn.CONCAT("MV_",Z$15,Z$14,"-",Z$2,":",$R11),mvmetrcrange[[Location]:[vlookup STRAIN]],4,FALSE)</f>
        <v>NYFL</v>
      </c>
      <c r="AA11" s="24" t="str">
        <f>VLOOKUP(_xlfn.CONCAT("MV_",AA$15,AA$14,"-",AA$2,":",$R11),mvmetrcrange[[Location]:[vlookup STRAIN]],4,FALSE)</f>
        <v>NYFL</v>
      </c>
      <c r="AB11" s="24" t="str">
        <f>VLOOKUP(_xlfn.CONCAT("MV_",AB$15,AB$14,"-",AB$2,":",$R11),mvmetrcrange[[Location]:[vlookup STRAIN]],4,FALSE)</f>
        <v>NYFL</v>
      </c>
      <c r="AC11" s="24" t="str">
        <f>VLOOKUP(_xlfn.CONCAT("MV_",AC$15,AC$14,"-",AC$2,":",$R11),mvmetrcrange[[Location]:[vlookup STRAIN]],4,FALSE)</f>
        <v>NYFL</v>
      </c>
      <c r="AD11" s="24" t="str">
        <f>VLOOKUP(_xlfn.CONCAT("MV_",AD$15,AD$14,"-",AD$2,":",$R11),mvmetrcrange[[Location]:[vlookup STRAIN]],4,FALSE)</f>
        <v>NYFL</v>
      </c>
      <c r="AE11" s="24" t="str">
        <f>VLOOKUP(_xlfn.CONCAT("MV_",AE$15,AE$14,"-",AE$2,":",$R11),mvmetrcrange[[Location]:[vlookup STRAIN]],4,FALSE)</f>
        <v>NYFL</v>
      </c>
      <c r="AF11" s="24" t="str">
        <f>VLOOKUP(_xlfn.CONCAT("MV_",AF$15,AF$14,"-",AF$2,":",$R11),mvmetrcrange[[Location]:[vlookup STRAIN]],4,FALSE)</f>
        <v>NYFL</v>
      </c>
      <c r="AG11" s="24" t="str">
        <f>VLOOKUP(_xlfn.CONCAT("MV_",AG$15,AG$14,"-",AG$2,":",$R11),mvmetrcrange[[Location]:[vlookup STRAIN]],4,FALSE)</f>
        <v>NYFL</v>
      </c>
      <c r="AH11" s="24" t="str">
        <f>VLOOKUP(_xlfn.CONCAT("MV_",AH$15,AH$14,"-",AH$2,":",$R11),mvmetrcrange[[Location]:[vlookup STRAIN]],4,FALSE)</f>
        <v>NYFL</v>
      </c>
      <c r="AI11" s="24" t="str">
        <f>VLOOKUP(_xlfn.CONCAT("MV_",AI$15,AI$14,"-",AI$2,":",$R11),mvmetrcrange[[Location]:[vlookup STRAIN]],4,FALSE)</f>
        <v>NYFL</v>
      </c>
      <c r="AJ11" s="24" t="str">
        <f>VLOOKUP(_xlfn.CONCAT("MV_",AJ$15,AJ$14,"-",AJ$2,":",$R11),mvmetrcrange[[Location]:[vlookup STRAIN]],4,FALSE)</f>
        <v>NYFL</v>
      </c>
      <c r="AK11" s="24" t="str">
        <f>VLOOKUP(_xlfn.CONCAT("MV_",AK$15,AK$14,"-",AK$2,":",$R11),mvmetrcrange[[Location]:[vlookup STRAIN]],4,FALSE)</f>
        <v>NYFL</v>
      </c>
      <c r="AL11" s="24" t="str">
        <f>VLOOKUP(_xlfn.CONCAT("MV_",AL$15,AL$14,"-",AL$2,":",$R11),mvmetrcrange[[Location]:[vlookup STRAIN]],4,FALSE)</f>
        <v>NYFL</v>
      </c>
      <c r="AM11" s="24" t="str">
        <f>VLOOKUP(_xlfn.CONCAT("MV_",AM$15,AM$14,"-",AM$2,":",$R11),mvmetrcrange[[Location]:[vlookup STRAIN]],4,FALSE)</f>
        <v>NYFL</v>
      </c>
      <c r="AN11" s="24" t="str">
        <f>VLOOKUP(_xlfn.CONCAT("MV_",AN$15,AN$14,"-",AN$2,":",$R11),mvmetrcrange[[Location]:[vlookup STRAIN]],4,FALSE)</f>
        <v>BERT</v>
      </c>
      <c r="AO11" s="24" t="str">
        <f>VLOOKUP(_xlfn.CONCAT("MV_",AO$15,AO$14,"-",AO$2,":",$R11),mvmetrcrange[[Location]:[vlookup STRAIN]],4,FALSE)</f>
        <v>BERT</v>
      </c>
      <c r="AP11" s="23"/>
      <c r="AQ11" s="23" t="s">
        <v>2575</v>
      </c>
      <c r="AR11" s="24" t="str">
        <f>VLOOKUP(_xlfn.CONCAT("MV_",AR$15,AR$14,"-",AR$2,":",$R11),mvmetrcrange[[Location]:[vlookup STRAIN]],4,FALSE)</f>
        <v>BERT</v>
      </c>
      <c r="AS11" s="24" t="str">
        <f>VLOOKUP(_xlfn.CONCAT("MV_",AS$15,AS$14,"-",AS$2,":",$R11),mvmetrcrange[[Location]:[vlookup STRAIN]],4,FALSE)</f>
        <v>BERT</v>
      </c>
      <c r="AT11" s="24" t="str">
        <f>VLOOKUP(_xlfn.CONCAT("MV_",AT$15,AT$14,"-",AT$2,":",$R11),mvmetrcrange[[Location]:[vlookup STRAIN]],4,FALSE)</f>
        <v>BERT</v>
      </c>
      <c r="AU11" s="24" t="str">
        <f>VLOOKUP(_xlfn.CONCAT("MV_",AU$15,AU$14,"-",AU$2,":",$R11),mvmetrcrange[[Location]:[vlookup STRAIN]],4,FALSE)</f>
        <v>BERT</v>
      </c>
      <c r="AV11" s="24" t="str">
        <f>VLOOKUP(_xlfn.CONCAT("MV_",AV$15,AV$14,"-",AV$2,":",$R11),mvmetrcrange[[Location]:[vlookup STRAIN]],4,FALSE)</f>
        <v>BERT</v>
      </c>
      <c r="AW11" s="24" t="str">
        <f>VLOOKUP(_xlfn.CONCAT("MV_",AW$15,AW$14,"-",AW$2,":",$R11),mvmetrcrange[[Location]:[vlookup STRAIN]],4,FALSE)</f>
        <v>BERT</v>
      </c>
      <c r="AX11" s="24" t="str">
        <f>VLOOKUP(_xlfn.CONCAT("MV_",AX$15,AX$14,"-",AX$2,":",$R11),mvmetrcrange[[Location]:[vlookup STRAIN]],4,FALSE)</f>
        <v>BERT</v>
      </c>
      <c r="AY11" s="24" t="str">
        <f>VLOOKUP(_xlfn.CONCAT("MV_",AY$15,AY$14,"-",AY$2,":",$R11),mvmetrcrange[[Location]:[vlookup STRAIN]],4,FALSE)</f>
        <v>BERT</v>
      </c>
      <c r="AZ11" s="24" t="str">
        <f>VLOOKUP(_xlfn.CONCAT("MV_",AZ$15,AZ$14,"-",AZ$2,":",$R11),mvmetrcrange[[Location]:[vlookup STRAIN]],4,FALSE)</f>
        <v>BERT</v>
      </c>
      <c r="BA11" s="24" t="str">
        <f>VLOOKUP(_xlfn.CONCAT("MV_",BA$15,BA$14,"-",BA$2,":",$R11),mvmetrcrange[[Location]:[vlookup STRAIN]],4,FALSE)</f>
        <v>STR8</v>
      </c>
      <c r="BB11" s="24" t="str">
        <f>VLOOKUP(_xlfn.CONCAT("MV_",BB$15,BB$14,"-",BB$2,":",$R11),mvmetrcrange[[Location]:[vlookup STRAIN]],4,FALSE)</f>
        <v>STR8</v>
      </c>
      <c r="BC11" s="24" t="str">
        <f>VLOOKUP(_xlfn.CONCAT("MV_",BC$15,BC$14,"-",BC$2,":",$R11),mvmetrcrange[[Location]:[vlookup STRAIN]],4,FALSE)</f>
        <v>STR8</v>
      </c>
      <c r="BD11" s="24" t="str">
        <f>VLOOKUP(_xlfn.CONCAT("MV_",BD$15,BD$14,"-",BD$2,":",$R11),mvmetrcrange[[Location]:[vlookup STRAIN]],4,FALSE)</f>
        <v>STR8</v>
      </c>
      <c r="BE11" s="24" t="str">
        <f>VLOOKUP(_xlfn.CONCAT("MV_",BE$15,BE$14,"-",BE$2,":",$R11),mvmetrcrange[[Location]:[vlookup STRAIN]],4,FALSE)</f>
        <v>STR8</v>
      </c>
      <c r="BF11" s="24" t="str">
        <f>VLOOKUP(_xlfn.CONCAT("MV_",BF$15,BF$14,"-",BF$2,":",$R11),mvmetrcrange[[Location]:[vlookup STRAIN]],4,FALSE)</f>
        <v>STR8</v>
      </c>
      <c r="BG11" s="24" t="str">
        <f>VLOOKUP(_xlfn.CONCAT("MV_",BG$15,BG$14,"-",BG$2,":",$R11),mvmetrcrange[[Location]:[vlookup STRAIN]],4,FALSE)</f>
        <v>STR8</v>
      </c>
      <c r="BH11" s="24" t="str">
        <f>VLOOKUP(_xlfn.CONCAT("MV_",BH$15,BH$14,"-",BH$2,":",$R11),mvmetrcrange[[Location]:[vlookup STRAIN]],4,FALSE)</f>
        <v>STR8</v>
      </c>
      <c r="BI11" s="24" t="str">
        <f>VLOOKUP(_xlfn.CONCAT("MV_",BI$15,BI$14,"-",BI$2,":",$R11),mvmetrcrange[[Location]:[vlookup STRAIN]],4,FALSE)</f>
        <v>STR8</v>
      </c>
      <c r="BJ11" s="24" t="str">
        <f>VLOOKUP(_xlfn.CONCAT("MV_",BJ$15,BJ$14,"-",BJ$2,":",$R11),mvmetrcrange[[Location]:[vlookup STRAIN]],4,FALSE)</f>
        <v>STR8</v>
      </c>
      <c r="BK11" s="24" t="str">
        <f>VLOOKUP(_xlfn.CONCAT("MV_",BK$15,BK$14,"-",BK$2,":",$R11),mvmetrcrange[[Location]:[vlookup STRAIN]],4,FALSE)</f>
        <v>STR8</v>
      </c>
      <c r="BL11" s="24" t="str">
        <f>VLOOKUP(_xlfn.CONCAT("MV_",BL$15,BL$14,"-",BL$2,":",$R11),mvmetrcrange[[Location]:[vlookup STRAIN]],4,FALSE)</f>
        <v>STR8</v>
      </c>
      <c r="BM11" s="24" t="str">
        <f>VLOOKUP(_xlfn.CONCAT("MV_",BM$15,BM$14,"-",BM$2,":",$R11),mvmetrcrange[[Location]:[vlookup STRAIN]],4,FALSE)</f>
        <v>STR8</v>
      </c>
      <c r="BN11" s="24" t="str">
        <f>VLOOKUP(_xlfn.CONCAT("MV_",BN$15,BN$14,"-",BN$2,":",$R11),mvmetrcrange[[Location]:[vlookup STRAIN]],4,FALSE)</f>
        <v>STR8</v>
      </c>
      <c r="BO11" s="23"/>
      <c r="BP11" s="23" t="s">
        <v>2575</v>
      </c>
      <c r="BQ11" s="24" t="str">
        <f>VLOOKUP(_xlfn.CONCAT("MV_",BQ$15,BQ$14,"-",BQ$2,":",$R11),mvmetrcrange[[Location]:[vlookup STRAIN]],4,FALSE)</f>
        <v>STR8</v>
      </c>
      <c r="BR11" s="24" t="str">
        <f>VLOOKUP(_xlfn.CONCAT("MV_",BR$15,BR$14,"-",BR$2,":",$R11),mvmetrcrange[[Location]:[vlookup STRAIN]],4,FALSE)</f>
        <v>STR8</v>
      </c>
      <c r="BS11" s="24" t="str">
        <f>VLOOKUP(_xlfn.CONCAT("MV_",BS$15,BS$14,"-",BS$2,":",$R11),mvmetrcrange[[Location]:[vlookup STRAIN]],4,FALSE)</f>
        <v>STR8</v>
      </c>
      <c r="BT11" s="24" t="str">
        <f>VLOOKUP(_xlfn.CONCAT("MV_",BT$15,BT$14,"-",BT$2,":",$R11),mvmetrcrange[[Location]:[vlookup STRAIN]],4,FALSE)</f>
        <v>STR8</v>
      </c>
      <c r="BU11" s="24" t="str">
        <f>VLOOKUP(_xlfn.CONCAT("MV_",BU$15,BU$14,"-",BU$2,":",$R11),mvmetrcrange[[Location]:[vlookup STRAIN]],4,FALSE)</f>
        <v>STR8</v>
      </c>
      <c r="BV11" s="24" t="str">
        <f>VLOOKUP(_xlfn.CONCAT("MV_",BV$15,BV$14,"-",BV$2,":",$R11),mvmetrcrange[[Location]:[vlookup STRAIN]],4,FALSE)</f>
        <v>STR8</v>
      </c>
      <c r="BW11" s="24" t="str">
        <f>VLOOKUP(_xlfn.CONCAT("MV_",BW$15,BW$14,"-",BW$2,":",$R11),mvmetrcrange[[Location]:[vlookup STRAIN]],4,FALSE)</f>
        <v>KOKO</v>
      </c>
      <c r="BX11" s="24" t="str">
        <f>VLOOKUP(_xlfn.CONCAT("MV_",BX$15,BX$14,"-",BX$2,":",$R11),mvmetrcrange[[Location]:[vlookup STRAIN]],4,FALSE)</f>
        <v>KOKO</v>
      </c>
      <c r="BY11" s="24" t="str">
        <f>VLOOKUP(_xlfn.CONCAT("MV_",BY$15,BY$14,"-",BY$2,":",$R11),mvmetrcrange[[Location]:[vlookup STRAIN]],4,FALSE)</f>
        <v>KOKO</v>
      </c>
      <c r="BZ11" s="24" t="str">
        <f>VLOOKUP(_xlfn.CONCAT("MV_",BZ$15,BZ$14,"-",BZ$2,":",$R11),mvmetrcrange[[Location]:[vlookup STRAIN]],4,FALSE)</f>
        <v>KOKO</v>
      </c>
      <c r="CA11" s="24" t="str">
        <f>VLOOKUP(_xlfn.CONCAT("MV_",CA$15,CA$14,"-",CA$2,":",$R11),mvmetrcrange[[Location]:[vlookup STRAIN]],4,FALSE)</f>
        <v>KOKO</v>
      </c>
      <c r="CB11" s="24" t="str">
        <f>VLOOKUP(_xlfn.CONCAT("MV_",CB$15,CB$14,"-",CB$2,":",$R11),mvmetrcrange[[Location]:[vlookup STRAIN]],4,FALSE)</f>
        <v>KOKO</v>
      </c>
      <c r="CC11" s="24" t="str">
        <f>VLOOKUP(_xlfn.CONCAT("MV_",CC$15,CC$14,"-",CC$2,":",$R11),mvmetrcrange[[Location]:[vlookup STRAIN]],4,FALSE)</f>
        <v>KOKO</v>
      </c>
      <c r="CD11" s="24" t="str">
        <f>VLOOKUP(_xlfn.CONCAT("MV_",CD$15,CD$14,"-",CD$2,":",$R11),mvmetrcrange[[Location]:[vlookup STRAIN]],4,FALSE)</f>
        <v>KOKO</v>
      </c>
      <c r="CE11" s="24" t="str">
        <f>VLOOKUP(_xlfn.CONCAT("MV_",CE$15,CE$14,"-",CE$2,":",$R11),mvmetrcrange[[Location]:[vlookup STRAIN]],4,FALSE)</f>
        <v>KOKO</v>
      </c>
      <c r="CF11" s="24" t="str">
        <f>VLOOKUP(_xlfn.CONCAT("MV_",CF$15,CF$14,"-",CF$2,":",$R11),mvmetrcrange[[Location]:[vlookup STRAIN]],4,FALSE)</f>
        <v>KOKO</v>
      </c>
      <c r="CG11" s="24" t="str">
        <f>VLOOKUP(_xlfn.CONCAT("MV_",CG$15,CG$14,"-",CG$2,":",$R11),mvmetrcrange[[Location]:[vlookup STRAIN]],4,FALSE)</f>
        <v>KOKO</v>
      </c>
      <c r="CH11" s="24" t="str">
        <f>VLOOKUP(_xlfn.CONCAT("MV_",CH$15,CH$14,"-",CH$2,":",$R11),mvmetrcrange[[Location]:[vlookup STRAIN]],4,FALSE)</f>
        <v>KOKO</v>
      </c>
      <c r="CI11" s="24" t="str">
        <f>VLOOKUP(_xlfn.CONCAT("MV_",CI$15,CI$14,"-",CI$2,":",$R11),mvmetrcrange[[Location]:[vlookup STRAIN]],4,FALSE)</f>
        <v>KOKO</v>
      </c>
      <c r="CJ11" s="24" t="str">
        <f>VLOOKUP(_xlfn.CONCAT("MV_",CJ$15,CJ$14,"-",CJ$2,":",$R11),mvmetrcrange[[Location]:[vlookup STRAIN]],4,FALSE)</f>
        <v>KOKO</v>
      </c>
      <c r="CK11" s="24" t="str">
        <f>VLOOKUP(_xlfn.CONCAT("MV_",CK$15,CK$14,"-",CK$2,":",$R11),mvmetrcrange[[Location]:[vlookup STRAIN]],4,FALSE)</f>
        <v>KOKO</v>
      </c>
      <c r="CL11" s="24" t="str">
        <f>VLOOKUP(_xlfn.CONCAT("MV_",CL$15,CL$14,"-",CL$2,":",$R11),mvmetrcrange[[Location]:[vlookup STRAIN]],4,FALSE)</f>
        <v>KOKO</v>
      </c>
      <c r="CM11" s="24" t="str">
        <f>VLOOKUP(_xlfn.CONCAT("MV_",CM$15,CM$14,"-",CM$2,":",$R11),mvmetrcrange[[Location]:[vlookup STRAIN]],4,FALSE)</f>
        <v>KOKO</v>
      </c>
      <c r="CO11" s="23" t="s">
        <v>2575</v>
      </c>
      <c r="CP11" s="24" t="str">
        <f>VLOOKUP(_xlfn.CONCAT("MV_",CP$15,CP$14,"-",CP$2,":",$R11),mvmetrcrange[[Location]:[vlookup STRAIN]],4,FALSE)</f>
        <v>KOKO</v>
      </c>
      <c r="CQ11" s="24" t="str">
        <f>VLOOKUP(_xlfn.CONCAT("MV_",CQ$15,CQ$14,"-",CQ$2,":",$R11),mvmetrcrange[[Location]:[vlookup STRAIN]],4,FALSE)</f>
        <v>92CK</v>
      </c>
      <c r="CR11" s="24" t="str">
        <f>VLOOKUP(_xlfn.CONCAT("MV_",CR$15,CR$14,"-",CR$2,":",$R11),mvmetrcrange[[Location]:[vlookup STRAIN]],4,FALSE)</f>
        <v>92CK</v>
      </c>
      <c r="CS11" s="24" t="str">
        <f>VLOOKUP(_xlfn.CONCAT("MV_",CS$15,CS$14,"-",CS$2,":",$R11),mvmetrcrange[[Location]:[vlookup STRAIN]],4,FALSE)</f>
        <v>92CK</v>
      </c>
      <c r="CT11" s="24" t="str">
        <f>VLOOKUP(_xlfn.CONCAT("MV_",CT$15,CT$14,"-",CT$2,":",$R11),mvmetrcrange[[Location]:[vlookup STRAIN]],4,FALSE)</f>
        <v>92CK</v>
      </c>
      <c r="CU11" s="24" t="str">
        <f>VLOOKUP(_xlfn.CONCAT("MV_",CU$15,CU$14,"-",CU$2,":",$R11),mvmetrcrange[[Location]:[vlookup STRAIN]],4,FALSE)</f>
        <v>92CK</v>
      </c>
      <c r="CV11" s="24" t="str">
        <f>VLOOKUP(_xlfn.CONCAT("MV_",CV$15,CV$14,"-",CV$2,":",$R11),mvmetrcrange[[Location]:[vlookup STRAIN]],4,FALSE)</f>
        <v>92CK</v>
      </c>
      <c r="CW11" s="24" t="str">
        <f>VLOOKUP(_xlfn.CONCAT("MV_",CW$15,CW$14,"-",CW$2,":",$R11),mvmetrcrange[[Location]:[vlookup STRAIN]],4,FALSE)</f>
        <v>92CK</v>
      </c>
      <c r="CX11" s="24" t="str">
        <f>VLOOKUP(_xlfn.CONCAT("MV_",CX$15,CX$14,"-",CX$2,":",$R11),mvmetrcrange[[Location]:[vlookup STRAIN]],4,FALSE)</f>
        <v/>
      </c>
      <c r="CY11" s="24" t="str">
        <f>VLOOKUP(_xlfn.CONCAT("MV_",CY$15,CY$14,"-",CY$2,":",$R11),mvmetrcrange[[Location]:[vlookup STRAIN]],4,FALSE)</f>
        <v/>
      </c>
      <c r="CZ11" s="24" t="str">
        <f>VLOOKUP(_xlfn.CONCAT("MV_",CZ$15,CZ$14,"-",CZ$2,":",$R11),mvmetrcrange[[Location]:[vlookup STRAIN]],4,FALSE)</f>
        <v/>
      </c>
      <c r="DA11" s="24" t="str">
        <f>VLOOKUP(_xlfn.CONCAT("MV_",DA$15,DA$14,"-",DA$2,":",$R11),mvmetrcrange[[Location]:[vlookup STRAIN]],4,FALSE)</f>
        <v/>
      </c>
      <c r="DB11" s="24" t="str">
        <f>VLOOKUP(_xlfn.CONCAT("MV_",DB$15,DB$14,"-",DB$2,":",$R11),mvmetrcrange[[Location]:[vlookup STRAIN]],4,FALSE)</f>
        <v/>
      </c>
      <c r="DC11" s="24" t="str">
        <f>VLOOKUP(_xlfn.CONCAT("MV_",DC$15,DC$14,"-",DC$2,":",$R11),mvmetrcrange[[Location]:[vlookup STRAIN]],4,FALSE)</f>
        <v/>
      </c>
      <c r="DD11" s="24" t="str">
        <f>VLOOKUP(_xlfn.CONCAT("MV_",DD$15,DD$14,"-",DD$2,":",$R11),mvmetrcrange[[Location]:[vlookup STRAIN]],4,FALSE)</f>
        <v/>
      </c>
      <c r="DE11" s="24" t="str">
        <f>VLOOKUP(_xlfn.CONCAT("MV_",DE$15,DE$14,"-",DE$2,":",$R11),mvmetrcrange[[Location]:[vlookup STRAIN]],4,FALSE)</f>
        <v/>
      </c>
      <c r="DF11" s="24" t="str">
        <f>VLOOKUP(_xlfn.CONCAT("MV_",DF$15,DF$14,"-",DF$2,":",$R11),mvmetrcrange[[Location]:[vlookup STRAIN]],4,FALSE)</f>
        <v/>
      </c>
      <c r="DG11" s="24" t="str">
        <f>VLOOKUP(_xlfn.CONCAT("MV_",DG$15,DG$14,"-",DG$2,":",$R11),mvmetrcrange[[Location]:[vlookup STRAIN]],4,FALSE)</f>
        <v/>
      </c>
      <c r="DH11" s="24" t="str">
        <f>VLOOKUP(_xlfn.CONCAT("MV_",DH$15,DH$14,"-",DH$2,":",$R11),mvmetrcrange[[Location]:[vlookup STRAIN]],4,FALSE)</f>
        <v/>
      </c>
      <c r="DI11" s="24" t="str">
        <f>VLOOKUP(_xlfn.CONCAT("MV_",DI$15,DI$14,"-",DI$2,":",$R11),mvmetrcrange[[Location]:[vlookup STRAIN]],4,FALSE)</f>
        <v/>
      </c>
      <c r="DJ11" s="24" t="str">
        <f>VLOOKUP(_xlfn.CONCAT("MV_",DJ$15,DJ$14,"-",DJ$2,":",$R11),mvmetrcrange[[Location]:[vlookup STRAIN]],4,FALSE)</f>
        <v/>
      </c>
      <c r="DK11" s="24" t="str">
        <f>VLOOKUP(_xlfn.CONCAT("MV_",DK$15,DK$14,"-",DK$2,":",$R11),mvmetrcrange[[Location]:[vlookup STRAIN]],4,FALSE)</f>
        <v/>
      </c>
      <c r="DL11" s="24" t="str">
        <f>VLOOKUP(_xlfn.CONCAT("MV_",DL$15,DL$14,"-",DL$2,":",$R11),mvmetrcrange[[Location]:[vlookup STRAIN]],4,FALSE)</f>
        <v/>
      </c>
      <c r="DN11" s="23" t="s">
        <v>2575</v>
      </c>
      <c r="DO11" s="24" t="str">
        <f>VLOOKUP(_xlfn.CONCAT("MV_",DO$15,DO$14,"-",DO$2,":",$R11),mvmetrcrange[[Location]:[vlookup STRAIN]],4,FALSE)</f>
        <v/>
      </c>
      <c r="DP11" s="24" t="str">
        <f>VLOOKUP(_xlfn.CONCAT("MV_",DP$15,DP$14,"-",DP$2,":",$R11),mvmetrcrange[[Location]:[vlookup STRAIN]],4,FALSE)</f>
        <v/>
      </c>
      <c r="DQ11" s="24" t="str">
        <f>VLOOKUP(_xlfn.CONCAT("MV_",DQ$15,DQ$14,"-",DQ$2,":",$R11),mvmetrcrange[[Location]:[vlookup STRAIN]],4,FALSE)</f>
        <v/>
      </c>
      <c r="DR11" s="24" t="str">
        <f>VLOOKUP(_xlfn.CONCAT("MV_",DR$15,DR$14,"-",DR$2,":",$R11),mvmetrcrange[[Location]:[vlookup STRAIN]],4,FALSE)</f>
        <v/>
      </c>
      <c r="DS11" s="24" t="str">
        <f>VLOOKUP(_xlfn.CONCAT("MV_",DS$15,DS$14,"-",DS$2,":",$R11),mvmetrcrange[[Location]:[vlookup STRAIN]],4,FALSE)</f>
        <v/>
      </c>
      <c r="DT11" s="24" t="str">
        <f>VLOOKUP(_xlfn.CONCAT("MV_",DT$15,DT$14,"-",DT$2,":",$R11),mvmetrcrange[[Location]:[vlookup STRAIN]],4,FALSE)</f>
        <v/>
      </c>
      <c r="DU11" s="24" t="str">
        <f>VLOOKUP(_xlfn.CONCAT("MV_",DU$15,DU$14,"-",DU$2,":",$R11),mvmetrcrange[[Location]:[vlookup STRAIN]],4,FALSE)</f>
        <v/>
      </c>
      <c r="DV11" s="24" t="str">
        <f>VLOOKUP(_xlfn.CONCAT("MV_",DV$15,DV$14,"-",DV$2,":",$R11),mvmetrcrange[[Location]:[vlookup STRAIN]],4,FALSE)</f>
        <v/>
      </c>
      <c r="DW11" s="24" t="str">
        <f>VLOOKUP(_xlfn.CONCAT("MV_",DW$15,DW$14,"-",DW$2,":",$R11),mvmetrcrange[[Location]:[vlookup STRAIN]],4,FALSE)</f>
        <v/>
      </c>
      <c r="DX11" s="24" t="str">
        <f>VLOOKUP(_xlfn.CONCAT("MV_",DX$15,DX$14,"-",DX$2,":",$R11),mvmetrcrange[[Location]:[vlookup STRAIN]],4,FALSE)</f>
        <v/>
      </c>
      <c r="DY11" s="24" t="str">
        <f>VLOOKUP(_xlfn.CONCAT("MV_",DY$15,DY$14,"-",DY$2,":",$R11),mvmetrcrange[[Location]:[vlookup STRAIN]],4,FALSE)</f>
        <v/>
      </c>
      <c r="DZ11" s="24" t="str">
        <f>VLOOKUP(_xlfn.CONCAT("MV_",DZ$15,DZ$14,"-",DZ$2,":",$R11),mvmetrcrange[[Location]:[vlookup STRAIN]],4,FALSE)</f>
        <v/>
      </c>
      <c r="EA11" s="24" t="str">
        <f>VLOOKUP(_xlfn.CONCAT("MV_",EA$15,EA$14,"-",EA$2,":",$R11),mvmetrcrange[[Location]:[vlookup STRAIN]],4,FALSE)</f>
        <v/>
      </c>
      <c r="EB11" s="24" t="str">
        <f>VLOOKUP(_xlfn.CONCAT("MV_",EB$15,EB$14,"-",EB$2,":",$R11),mvmetrcrange[[Location]:[vlookup STRAIN]],4,FALSE)</f>
        <v/>
      </c>
      <c r="EC11" s="24" t="str">
        <f>VLOOKUP(_xlfn.CONCAT("MV_",EC$15,EC$14,"-",EC$2,":",$R11),mvmetrcrange[[Location]:[vlookup STRAIN]],4,FALSE)</f>
        <v/>
      </c>
      <c r="ED11" s="24" t="str">
        <f>VLOOKUP(_xlfn.CONCAT("MV_",ED$15,ED$14,"-",ED$2,":",$R11),mvmetrcrange[[Location]:[vlookup STRAIN]],4,FALSE)</f>
        <v/>
      </c>
      <c r="EE11" s="24" t="str">
        <f>VLOOKUP(_xlfn.CONCAT("MV_",EE$15,EE$14,"-",EE$2,":",$R11),mvmetrcrange[[Location]:[vlookup STRAIN]],4,FALSE)</f>
        <v/>
      </c>
      <c r="EF11" s="24" t="str">
        <f>VLOOKUP(_xlfn.CONCAT("MV_",EF$15,EF$14,"-",EF$2,":",$R11),mvmetrcrange[[Location]:[vlookup STRAIN]],4,FALSE)</f>
        <v/>
      </c>
      <c r="EG11" s="24" t="str">
        <f>VLOOKUP(_xlfn.CONCAT("MV_",EG$15,EG$14,"-",EG$2,":",$R11),mvmetrcrange[[Location]:[vlookup STRAIN]],4,FALSE)</f>
        <v/>
      </c>
      <c r="EH11" s="24" t="str">
        <f>VLOOKUP(_xlfn.CONCAT("MV_",EH$15,EH$14,"-",EH$2,":",$R11),mvmetrcrange[[Location]:[vlookup STRAIN]],4,FALSE)</f>
        <v/>
      </c>
      <c r="EI11" s="24" t="str">
        <f>VLOOKUP(_xlfn.CONCAT("MV_",EI$15,EI$14,"-",EI$2,":",$R11),mvmetrcrange[[Location]:[vlookup STRAIN]],4,FALSE)</f>
        <v/>
      </c>
      <c r="EJ11" s="24" t="str">
        <f>VLOOKUP(_xlfn.CONCAT("MV_",EJ$15,EJ$14,"-",EJ$2,":",$R11),mvmetrcrange[[Location]:[vlookup STRAIN]],4,FALSE)</f>
        <v/>
      </c>
      <c r="EK11" s="24" t="str">
        <f>VLOOKUP(_xlfn.CONCAT("MV_",EK$15,EK$14,"-",EK$2,":",$R11),mvmetrcrange[[Location]:[vlookup STRAIN]],4,FALSE)</f>
        <v/>
      </c>
      <c r="EL11" s="23"/>
      <c r="EM11" s="23"/>
    </row>
    <row r="12" spans="1:143" x14ac:dyDescent="0.25">
      <c r="A12" t="str">
        <f>IF(mvphenorange[[#This Row],[START]]="","",_xlfn.CONCAT($A$1," ",LEFT(mvphenorange[[#This Row],[NAME]],4)))</f>
        <v>20336 SHRM</v>
      </c>
      <c r="B12">
        <v>101993</v>
      </c>
      <c r="C12">
        <v>102119</v>
      </c>
      <c r="D12" t="s">
        <v>2664</v>
      </c>
      <c r="E12">
        <f>IF(mvphenorange[[#This Row],[END]]="","",mvphenorange[[#This Row],[END]]-mvphenorange[[#This Row],[START]]+1)</f>
        <v>127</v>
      </c>
      <c r="G12" s="33" t="str">
        <f>LEFT(mvmetrcrange[[#This Row],[Location]],2)</f>
        <v>MV</v>
      </c>
      <c r="H12" s="33" t="s">
        <v>15401</v>
      </c>
      <c r="I12" s="1">
        <v>101300</v>
      </c>
      <c r="J12" s="2" t="str">
        <f>IF(mvmetrcrange[[#This Row],[Tag range]]="","",_xlfn.CONCAT("1A4070000000065000",mvmetrcrange[[#This Row],[Tag range]]))</f>
        <v>1A4070000000065000101300</v>
      </c>
      <c r="K12" s="2" t="str">
        <f>_xlfn.IFNA(VLOOKUP(mvmetrcrange[[#This Row],[Tag range]],mvphenorange[[START]:[NAME]],3,TRUE),"")</f>
        <v>DOMO</v>
      </c>
      <c r="O12" s="13" t="str">
        <f>mvphenomap[[#This Row],[Names]]</f>
        <v>SHRM</v>
      </c>
      <c r="P12" t="s">
        <v>2664</v>
      </c>
      <c r="Q12" s="11"/>
      <c r="R12" s="23" t="s">
        <v>2574</v>
      </c>
      <c r="S12" s="24" t="str">
        <f>VLOOKUP(_xlfn.CONCAT("MV_",S$15,S$14,"-",S$2,":",$R12),mvmetrcrange[[Location]:[vlookup STRAIN]],4,FALSE)</f>
        <v>LDOS</v>
      </c>
      <c r="T12" s="24" t="str">
        <f>VLOOKUP(_xlfn.CONCAT("MV_",T$15,T$14,"-",T$2,":",$R12),mvmetrcrange[[Location]:[vlookup STRAIN]],4,FALSE)</f>
        <v>LDOS</v>
      </c>
      <c r="U12" s="24" t="str">
        <f>VLOOKUP(_xlfn.CONCAT("MV_",U$15,U$14,"-",U$2,":",$R12),mvmetrcrange[[Location]:[vlookup STRAIN]],4,FALSE)</f>
        <v>LDOS</v>
      </c>
      <c r="V12" s="24" t="str">
        <f>VLOOKUP(_xlfn.CONCAT("MV_",V$15,V$14,"-",V$2,":",$R12),mvmetrcrange[[Location]:[vlookup STRAIN]],4,FALSE)</f>
        <v>NYFL</v>
      </c>
      <c r="W12" s="24" t="str">
        <f>VLOOKUP(_xlfn.CONCAT("MV_",W$15,W$14,"-",W$2,":",$R12),mvmetrcrange[[Location]:[vlookup STRAIN]],4,FALSE)</f>
        <v>NYFL</v>
      </c>
      <c r="X12" s="24" t="str">
        <f>VLOOKUP(_xlfn.CONCAT("MV_",X$15,X$14,"-",X$2,":",$R12),mvmetrcrange[[Location]:[vlookup STRAIN]],4,FALSE)</f>
        <v>NYFL</v>
      </c>
      <c r="Y12" s="24" t="str">
        <f>VLOOKUP(_xlfn.CONCAT("MV_",Y$15,Y$14,"-",Y$2,":",$R12),mvmetrcrange[[Location]:[vlookup STRAIN]],4,FALSE)</f>
        <v>NYFL</v>
      </c>
      <c r="Z12" s="24" t="str">
        <f>VLOOKUP(_xlfn.CONCAT("MV_",Z$15,Z$14,"-",Z$2,":",$R12),mvmetrcrange[[Location]:[vlookup STRAIN]],4,FALSE)</f>
        <v>NYFL</v>
      </c>
      <c r="AA12" s="24" t="str">
        <f>VLOOKUP(_xlfn.CONCAT("MV_",AA$15,AA$14,"-",AA$2,":",$R12),mvmetrcrange[[Location]:[vlookup STRAIN]],4,FALSE)</f>
        <v>NYFL</v>
      </c>
      <c r="AB12" s="24" t="str">
        <f>VLOOKUP(_xlfn.CONCAT("MV_",AB$15,AB$14,"-",AB$2,":",$R12),mvmetrcrange[[Location]:[vlookup STRAIN]],4,FALSE)</f>
        <v>NYFL</v>
      </c>
      <c r="AC12" s="24" t="str">
        <f>VLOOKUP(_xlfn.CONCAT("MV_",AC$15,AC$14,"-",AC$2,":",$R12),mvmetrcrange[[Location]:[vlookup STRAIN]],4,FALSE)</f>
        <v>NYFL</v>
      </c>
      <c r="AD12" s="24" t="str">
        <f>VLOOKUP(_xlfn.CONCAT("MV_",AD$15,AD$14,"-",AD$2,":",$R12),mvmetrcrange[[Location]:[vlookup STRAIN]],4,FALSE)</f>
        <v>NYFL</v>
      </c>
      <c r="AE12" s="24" t="str">
        <f>VLOOKUP(_xlfn.CONCAT("MV_",AE$15,AE$14,"-",AE$2,":",$R12),mvmetrcrange[[Location]:[vlookup STRAIN]],4,FALSE)</f>
        <v>NYFL</v>
      </c>
      <c r="AF12" s="24" t="str">
        <f>VLOOKUP(_xlfn.CONCAT("MV_",AF$15,AF$14,"-",AF$2,":",$R12),mvmetrcrange[[Location]:[vlookup STRAIN]],4,FALSE)</f>
        <v>NYFL</v>
      </c>
      <c r="AG12" s="24" t="str">
        <f>VLOOKUP(_xlfn.CONCAT("MV_",AG$15,AG$14,"-",AG$2,":",$R12),mvmetrcrange[[Location]:[vlookup STRAIN]],4,FALSE)</f>
        <v>NYFL</v>
      </c>
      <c r="AH12" s="24" t="str">
        <f>VLOOKUP(_xlfn.CONCAT("MV_",AH$15,AH$14,"-",AH$2,":",$R12),mvmetrcrange[[Location]:[vlookup STRAIN]],4,FALSE)</f>
        <v>NYFL</v>
      </c>
      <c r="AI12" s="24" t="str">
        <f>VLOOKUP(_xlfn.CONCAT("MV_",AI$15,AI$14,"-",AI$2,":",$R12),mvmetrcrange[[Location]:[vlookup STRAIN]],4,FALSE)</f>
        <v>NYFL</v>
      </c>
      <c r="AJ12" s="24" t="str">
        <f>VLOOKUP(_xlfn.CONCAT("MV_",AJ$15,AJ$14,"-",AJ$2,":",$R12),mvmetrcrange[[Location]:[vlookup STRAIN]],4,FALSE)</f>
        <v>NYFL</v>
      </c>
      <c r="AK12" s="24" t="str">
        <f>VLOOKUP(_xlfn.CONCAT("MV_",AK$15,AK$14,"-",AK$2,":",$R12),mvmetrcrange[[Location]:[vlookup STRAIN]],4,FALSE)</f>
        <v>NYFL</v>
      </c>
      <c r="AL12" s="24" t="str">
        <f>VLOOKUP(_xlfn.CONCAT("MV_",AL$15,AL$14,"-",AL$2,":",$R12),mvmetrcrange[[Location]:[vlookup STRAIN]],4,FALSE)</f>
        <v>NYFL</v>
      </c>
      <c r="AM12" s="24" t="str">
        <f>VLOOKUP(_xlfn.CONCAT("MV_",AM$15,AM$14,"-",AM$2,":",$R12),mvmetrcrange[[Location]:[vlookup STRAIN]],4,FALSE)</f>
        <v>NYFL</v>
      </c>
      <c r="AN12" s="24" t="str">
        <f>VLOOKUP(_xlfn.CONCAT("MV_",AN$15,AN$14,"-",AN$2,":",$R12),mvmetrcrange[[Location]:[vlookup STRAIN]],4,FALSE)</f>
        <v>BERT</v>
      </c>
      <c r="AO12" s="24" t="str">
        <f>VLOOKUP(_xlfn.CONCAT("MV_",AO$15,AO$14,"-",AO$2,":",$R12),mvmetrcrange[[Location]:[vlookup STRAIN]],4,FALSE)</f>
        <v>BERT</v>
      </c>
      <c r="AP12" s="23"/>
      <c r="AQ12" s="23" t="s">
        <v>2574</v>
      </c>
      <c r="AR12" s="24" t="str">
        <f>VLOOKUP(_xlfn.CONCAT("MV_",AR$15,AR$14,"-",AR$2,":",$R12),mvmetrcrange[[Location]:[vlookup STRAIN]],4,FALSE)</f>
        <v>BERT</v>
      </c>
      <c r="AS12" s="24" t="str">
        <f>VLOOKUP(_xlfn.CONCAT("MV_",AS$15,AS$14,"-",AS$2,":",$R12),mvmetrcrange[[Location]:[vlookup STRAIN]],4,FALSE)</f>
        <v>BERT</v>
      </c>
      <c r="AT12" s="24" t="str">
        <f>VLOOKUP(_xlfn.CONCAT("MV_",AT$15,AT$14,"-",AT$2,":",$R12),mvmetrcrange[[Location]:[vlookup STRAIN]],4,FALSE)</f>
        <v>BERT</v>
      </c>
      <c r="AU12" s="24" t="str">
        <f>VLOOKUP(_xlfn.CONCAT("MV_",AU$15,AU$14,"-",AU$2,":",$R12),mvmetrcrange[[Location]:[vlookup STRAIN]],4,FALSE)</f>
        <v>BERT</v>
      </c>
      <c r="AV12" s="24" t="str">
        <f>VLOOKUP(_xlfn.CONCAT("MV_",AV$15,AV$14,"-",AV$2,":",$R12),mvmetrcrange[[Location]:[vlookup STRAIN]],4,FALSE)</f>
        <v>BERT</v>
      </c>
      <c r="AW12" s="24" t="str">
        <f>VLOOKUP(_xlfn.CONCAT("MV_",AW$15,AW$14,"-",AW$2,":",$R12),mvmetrcrange[[Location]:[vlookup STRAIN]],4,FALSE)</f>
        <v>BERT</v>
      </c>
      <c r="AX12" s="24" t="str">
        <f>VLOOKUP(_xlfn.CONCAT("MV_",AX$15,AX$14,"-",AX$2,":",$R12),mvmetrcrange[[Location]:[vlookup STRAIN]],4,FALSE)</f>
        <v>BERT</v>
      </c>
      <c r="AY12" s="24" t="str">
        <f>VLOOKUP(_xlfn.CONCAT("MV_",AY$15,AY$14,"-",AY$2,":",$R12),mvmetrcrange[[Location]:[vlookup STRAIN]],4,FALSE)</f>
        <v>BERT</v>
      </c>
      <c r="AZ12" s="24" t="str">
        <f>VLOOKUP(_xlfn.CONCAT("MV_",AZ$15,AZ$14,"-",AZ$2,":",$R12),mvmetrcrange[[Location]:[vlookup STRAIN]],4,FALSE)</f>
        <v>BERT</v>
      </c>
      <c r="BA12" s="24" t="str">
        <f>VLOOKUP(_xlfn.CONCAT("MV_",BA$15,BA$14,"-",BA$2,":",$R12),mvmetrcrange[[Location]:[vlookup STRAIN]],4,FALSE)</f>
        <v>BERT</v>
      </c>
      <c r="BB12" s="24" t="str">
        <f>VLOOKUP(_xlfn.CONCAT("MV_",BB$15,BB$14,"-",BB$2,":",$R12),mvmetrcrange[[Location]:[vlookup STRAIN]],4,FALSE)</f>
        <v>STR8</v>
      </c>
      <c r="BC12" s="24" t="str">
        <f>VLOOKUP(_xlfn.CONCAT("MV_",BC$15,BC$14,"-",BC$2,":",$R12),mvmetrcrange[[Location]:[vlookup STRAIN]],4,FALSE)</f>
        <v>STR8</v>
      </c>
      <c r="BD12" s="24" t="str">
        <f>VLOOKUP(_xlfn.CONCAT("MV_",BD$15,BD$14,"-",BD$2,":",$R12),mvmetrcrange[[Location]:[vlookup STRAIN]],4,FALSE)</f>
        <v>STR8</v>
      </c>
      <c r="BE12" s="24" t="str">
        <f>VLOOKUP(_xlfn.CONCAT("MV_",BE$15,BE$14,"-",BE$2,":",$R12),mvmetrcrange[[Location]:[vlookup STRAIN]],4,FALSE)</f>
        <v>STR8</v>
      </c>
      <c r="BF12" s="24" t="str">
        <f>VLOOKUP(_xlfn.CONCAT("MV_",BF$15,BF$14,"-",BF$2,":",$R12),mvmetrcrange[[Location]:[vlookup STRAIN]],4,FALSE)</f>
        <v>STR8</v>
      </c>
      <c r="BG12" s="24" t="str">
        <f>VLOOKUP(_xlfn.CONCAT("MV_",BG$15,BG$14,"-",BG$2,":",$R12),mvmetrcrange[[Location]:[vlookup STRAIN]],4,FALSE)</f>
        <v>STR8</v>
      </c>
      <c r="BH12" s="24" t="str">
        <f>VLOOKUP(_xlfn.CONCAT("MV_",BH$15,BH$14,"-",BH$2,":",$R12),mvmetrcrange[[Location]:[vlookup STRAIN]],4,FALSE)</f>
        <v>STR8</v>
      </c>
      <c r="BI12" s="24" t="str">
        <f>VLOOKUP(_xlfn.CONCAT("MV_",BI$15,BI$14,"-",BI$2,":",$R12),mvmetrcrange[[Location]:[vlookup STRAIN]],4,FALSE)</f>
        <v>STR8</v>
      </c>
      <c r="BJ12" s="24" t="str">
        <f>VLOOKUP(_xlfn.CONCAT("MV_",BJ$15,BJ$14,"-",BJ$2,":",$R12),mvmetrcrange[[Location]:[vlookup STRAIN]],4,FALSE)</f>
        <v>STR8</v>
      </c>
      <c r="BK12" s="24" t="str">
        <f>VLOOKUP(_xlfn.CONCAT("MV_",BK$15,BK$14,"-",BK$2,":",$R12),mvmetrcrange[[Location]:[vlookup STRAIN]],4,FALSE)</f>
        <v>STR8</v>
      </c>
      <c r="BL12" s="24" t="str">
        <f>VLOOKUP(_xlfn.CONCAT("MV_",BL$15,BL$14,"-",BL$2,":",$R12),mvmetrcrange[[Location]:[vlookup STRAIN]],4,FALSE)</f>
        <v>STR8</v>
      </c>
      <c r="BM12" s="24" t="str">
        <f>VLOOKUP(_xlfn.CONCAT("MV_",BM$15,BM$14,"-",BM$2,":",$R12),mvmetrcrange[[Location]:[vlookup STRAIN]],4,FALSE)</f>
        <v>STR8</v>
      </c>
      <c r="BN12" s="24" t="str">
        <f>VLOOKUP(_xlfn.CONCAT("MV_",BN$15,BN$14,"-",BN$2,":",$R12),mvmetrcrange[[Location]:[vlookup STRAIN]],4,FALSE)</f>
        <v>STR8</v>
      </c>
      <c r="BO12" s="23"/>
      <c r="BP12" s="23" t="s">
        <v>2574</v>
      </c>
      <c r="BQ12" s="24" t="str">
        <f>VLOOKUP(_xlfn.CONCAT("MV_",BQ$15,BQ$14,"-",BQ$2,":",$R12),mvmetrcrange[[Location]:[vlookup STRAIN]],4,FALSE)</f>
        <v>STR8</v>
      </c>
      <c r="BR12" s="24" t="str">
        <f>VLOOKUP(_xlfn.CONCAT("MV_",BR$15,BR$14,"-",BR$2,":",$R12),mvmetrcrange[[Location]:[vlookup STRAIN]],4,FALSE)</f>
        <v>STR8</v>
      </c>
      <c r="BS12" s="24" t="str">
        <f>VLOOKUP(_xlfn.CONCAT("MV_",BS$15,BS$14,"-",BS$2,":",$R12),mvmetrcrange[[Location]:[vlookup STRAIN]],4,FALSE)</f>
        <v>STR8</v>
      </c>
      <c r="BT12" s="24" t="str">
        <f>VLOOKUP(_xlfn.CONCAT("MV_",BT$15,BT$14,"-",BT$2,":",$R12),mvmetrcrange[[Location]:[vlookup STRAIN]],4,FALSE)</f>
        <v>STR8</v>
      </c>
      <c r="BU12" s="24" t="str">
        <f>VLOOKUP(_xlfn.CONCAT("MV_",BU$15,BU$14,"-",BU$2,":",$R12),mvmetrcrange[[Location]:[vlookup STRAIN]],4,FALSE)</f>
        <v>STR8</v>
      </c>
      <c r="BV12" s="24" t="str">
        <f>VLOOKUP(_xlfn.CONCAT("MV_",BV$15,BV$14,"-",BV$2,":",$R12),mvmetrcrange[[Location]:[vlookup STRAIN]],4,FALSE)</f>
        <v>STR8</v>
      </c>
      <c r="BW12" s="24" t="str">
        <f>VLOOKUP(_xlfn.CONCAT("MV_",BW$15,BW$14,"-",BW$2,":",$R12),mvmetrcrange[[Location]:[vlookup STRAIN]],4,FALSE)</f>
        <v>KOKO</v>
      </c>
      <c r="BX12" s="24" t="str">
        <f>VLOOKUP(_xlfn.CONCAT("MV_",BX$15,BX$14,"-",BX$2,":",$R12),mvmetrcrange[[Location]:[vlookup STRAIN]],4,FALSE)</f>
        <v>KOKO</v>
      </c>
      <c r="BY12" s="24" t="str">
        <f>VLOOKUP(_xlfn.CONCAT("MV_",BY$15,BY$14,"-",BY$2,":",$R12),mvmetrcrange[[Location]:[vlookup STRAIN]],4,FALSE)</f>
        <v>KOKO</v>
      </c>
      <c r="BZ12" s="24" t="str">
        <f>VLOOKUP(_xlfn.CONCAT("MV_",BZ$15,BZ$14,"-",BZ$2,":",$R12),mvmetrcrange[[Location]:[vlookup STRAIN]],4,FALSE)</f>
        <v>KOKO</v>
      </c>
      <c r="CA12" s="24" t="str">
        <f>VLOOKUP(_xlfn.CONCAT("MV_",CA$15,CA$14,"-",CA$2,":",$R12),mvmetrcrange[[Location]:[vlookup STRAIN]],4,FALSE)</f>
        <v>KOKO</v>
      </c>
      <c r="CB12" s="24" t="str">
        <f>VLOOKUP(_xlfn.CONCAT("MV_",CB$15,CB$14,"-",CB$2,":",$R12),mvmetrcrange[[Location]:[vlookup STRAIN]],4,FALSE)</f>
        <v>KOKO</v>
      </c>
      <c r="CC12" s="24" t="str">
        <f>VLOOKUP(_xlfn.CONCAT("MV_",CC$15,CC$14,"-",CC$2,":",$R12),mvmetrcrange[[Location]:[vlookup STRAIN]],4,FALSE)</f>
        <v>KOKO</v>
      </c>
      <c r="CD12" s="24" t="str">
        <f>VLOOKUP(_xlfn.CONCAT("MV_",CD$15,CD$14,"-",CD$2,":",$R12),mvmetrcrange[[Location]:[vlookup STRAIN]],4,FALSE)</f>
        <v>KOKO</v>
      </c>
      <c r="CE12" s="24" t="str">
        <f>VLOOKUP(_xlfn.CONCAT("MV_",CE$15,CE$14,"-",CE$2,":",$R12),mvmetrcrange[[Location]:[vlookup STRAIN]],4,FALSE)</f>
        <v>KOKO</v>
      </c>
      <c r="CF12" s="24" t="str">
        <f>VLOOKUP(_xlfn.CONCAT("MV_",CF$15,CF$14,"-",CF$2,":",$R12),mvmetrcrange[[Location]:[vlookup STRAIN]],4,FALSE)</f>
        <v>KOKO</v>
      </c>
      <c r="CG12" s="24" t="str">
        <f>VLOOKUP(_xlfn.CONCAT("MV_",CG$15,CG$14,"-",CG$2,":",$R12),mvmetrcrange[[Location]:[vlookup STRAIN]],4,FALSE)</f>
        <v>KOKO</v>
      </c>
      <c r="CH12" s="24" t="str">
        <f>VLOOKUP(_xlfn.CONCAT("MV_",CH$15,CH$14,"-",CH$2,":",$R12),mvmetrcrange[[Location]:[vlookup STRAIN]],4,FALSE)</f>
        <v>KOKO</v>
      </c>
      <c r="CI12" s="24" t="str">
        <f>VLOOKUP(_xlfn.CONCAT("MV_",CI$15,CI$14,"-",CI$2,":",$R12),mvmetrcrange[[Location]:[vlookup STRAIN]],4,FALSE)</f>
        <v>KOKO</v>
      </c>
      <c r="CJ12" s="24" t="str">
        <f>VLOOKUP(_xlfn.CONCAT("MV_",CJ$15,CJ$14,"-",CJ$2,":",$R12),mvmetrcrange[[Location]:[vlookup STRAIN]],4,FALSE)</f>
        <v>KOKO</v>
      </c>
      <c r="CK12" s="24" t="str">
        <f>VLOOKUP(_xlfn.CONCAT("MV_",CK$15,CK$14,"-",CK$2,":",$R12),mvmetrcrange[[Location]:[vlookup STRAIN]],4,FALSE)</f>
        <v>KOKO</v>
      </c>
      <c r="CL12" s="24" t="str">
        <f>VLOOKUP(_xlfn.CONCAT("MV_",CL$15,CL$14,"-",CL$2,":",$R12),mvmetrcrange[[Location]:[vlookup STRAIN]],4,FALSE)</f>
        <v>KOKO</v>
      </c>
      <c r="CM12" s="24" t="str">
        <f>VLOOKUP(_xlfn.CONCAT("MV_",CM$15,CM$14,"-",CM$2,":",$R12),mvmetrcrange[[Location]:[vlookup STRAIN]],4,FALSE)</f>
        <v>KOKO</v>
      </c>
      <c r="CO12" s="23" t="s">
        <v>2574</v>
      </c>
      <c r="CP12" s="24" t="str">
        <f>VLOOKUP(_xlfn.CONCAT("MV_",CP$15,CP$14,"-",CP$2,":",$R12),mvmetrcrange[[Location]:[vlookup STRAIN]],4,FALSE)</f>
        <v>KOKO</v>
      </c>
      <c r="CQ12" s="24" t="str">
        <f>VLOOKUP(_xlfn.CONCAT("MV_",CQ$15,CQ$14,"-",CQ$2,":",$R12),mvmetrcrange[[Location]:[vlookup STRAIN]],4,FALSE)</f>
        <v>92CK</v>
      </c>
      <c r="CR12" s="24" t="str">
        <f>VLOOKUP(_xlfn.CONCAT("MV_",CR$15,CR$14,"-",CR$2,":",$R12),mvmetrcrange[[Location]:[vlookup STRAIN]],4,FALSE)</f>
        <v>92CK</v>
      </c>
      <c r="CS12" s="24" t="str">
        <f>VLOOKUP(_xlfn.CONCAT("MV_",CS$15,CS$14,"-",CS$2,":",$R12),mvmetrcrange[[Location]:[vlookup STRAIN]],4,FALSE)</f>
        <v>92CK</v>
      </c>
      <c r="CT12" s="24" t="str">
        <f>VLOOKUP(_xlfn.CONCAT("MV_",CT$15,CT$14,"-",CT$2,":",$R12),mvmetrcrange[[Location]:[vlookup STRAIN]],4,FALSE)</f>
        <v>92CK</v>
      </c>
      <c r="CU12" s="24" t="str">
        <f>VLOOKUP(_xlfn.CONCAT("MV_",CU$15,CU$14,"-",CU$2,":",$R12),mvmetrcrange[[Location]:[vlookup STRAIN]],4,FALSE)</f>
        <v>92CK</v>
      </c>
      <c r="CV12" s="24" t="str">
        <f>VLOOKUP(_xlfn.CONCAT("MV_",CV$15,CV$14,"-",CV$2,":",$R12),mvmetrcrange[[Location]:[vlookup STRAIN]],4,FALSE)</f>
        <v>92CK</v>
      </c>
      <c r="CW12" s="24" t="str">
        <f>VLOOKUP(_xlfn.CONCAT("MV_",CW$15,CW$14,"-",CW$2,":",$R12),mvmetrcrange[[Location]:[vlookup STRAIN]],4,FALSE)</f>
        <v>92CK</v>
      </c>
      <c r="CX12" s="24" t="str">
        <f>VLOOKUP(_xlfn.CONCAT("MV_",CX$15,CX$14,"-",CX$2,":",$R12),mvmetrcrange[[Location]:[vlookup STRAIN]],4,FALSE)</f>
        <v/>
      </c>
      <c r="CY12" s="24" t="str">
        <f>VLOOKUP(_xlfn.CONCAT("MV_",CY$15,CY$14,"-",CY$2,":",$R12),mvmetrcrange[[Location]:[vlookup STRAIN]],4,FALSE)</f>
        <v/>
      </c>
      <c r="CZ12" s="24" t="str">
        <f>VLOOKUP(_xlfn.CONCAT("MV_",CZ$15,CZ$14,"-",CZ$2,":",$R12),mvmetrcrange[[Location]:[vlookup STRAIN]],4,FALSE)</f>
        <v/>
      </c>
      <c r="DA12" s="24" t="str">
        <f>VLOOKUP(_xlfn.CONCAT("MV_",DA$15,DA$14,"-",DA$2,":",$R12),mvmetrcrange[[Location]:[vlookup STRAIN]],4,FALSE)</f>
        <v/>
      </c>
      <c r="DB12" s="24" t="str">
        <f>VLOOKUP(_xlfn.CONCAT("MV_",DB$15,DB$14,"-",DB$2,":",$R12),mvmetrcrange[[Location]:[vlookup STRAIN]],4,FALSE)</f>
        <v/>
      </c>
      <c r="DC12" s="24" t="str">
        <f>VLOOKUP(_xlfn.CONCAT("MV_",DC$15,DC$14,"-",DC$2,":",$R12),mvmetrcrange[[Location]:[vlookup STRAIN]],4,FALSE)</f>
        <v/>
      </c>
      <c r="DD12" s="24" t="str">
        <f>VLOOKUP(_xlfn.CONCAT("MV_",DD$15,DD$14,"-",DD$2,":",$R12),mvmetrcrange[[Location]:[vlookup STRAIN]],4,FALSE)</f>
        <v/>
      </c>
      <c r="DE12" s="24" t="str">
        <f>VLOOKUP(_xlfn.CONCAT("MV_",DE$15,DE$14,"-",DE$2,":",$R12),mvmetrcrange[[Location]:[vlookup STRAIN]],4,FALSE)</f>
        <v/>
      </c>
      <c r="DF12" s="24" t="str">
        <f>VLOOKUP(_xlfn.CONCAT("MV_",DF$15,DF$14,"-",DF$2,":",$R12),mvmetrcrange[[Location]:[vlookup STRAIN]],4,FALSE)</f>
        <v/>
      </c>
      <c r="DG12" s="24" t="str">
        <f>VLOOKUP(_xlfn.CONCAT("MV_",DG$15,DG$14,"-",DG$2,":",$R12),mvmetrcrange[[Location]:[vlookup STRAIN]],4,FALSE)</f>
        <v/>
      </c>
      <c r="DH12" s="24" t="str">
        <f>VLOOKUP(_xlfn.CONCAT("MV_",DH$15,DH$14,"-",DH$2,":",$R12),mvmetrcrange[[Location]:[vlookup STRAIN]],4,FALSE)</f>
        <v/>
      </c>
      <c r="DI12" s="24" t="str">
        <f>VLOOKUP(_xlfn.CONCAT("MV_",DI$15,DI$14,"-",DI$2,":",$R12),mvmetrcrange[[Location]:[vlookup STRAIN]],4,FALSE)</f>
        <v/>
      </c>
      <c r="DJ12" s="24" t="str">
        <f>VLOOKUP(_xlfn.CONCAT("MV_",DJ$15,DJ$14,"-",DJ$2,":",$R12),mvmetrcrange[[Location]:[vlookup STRAIN]],4,FALSE)</f>
        <v/>
      </c>
      <c r="DK12" s="24" t="str">
        <f>VLOOKUP(_xlfn.CONCAT("MV_",DK$15,DK$14,"-",DK$2,":",$R12),mvmetrcrange[[Location]:[vlookup STRAIN]],4,FALSE)</f>
        <v/>
      </c>
      <c r="DL12" s="24" t="str">
        <f>VLOOKUP(_xlfn.CONCAT("MV_",DL$15,DL$14,"-",DL$2,":",$R12),mvmetrcrange[[Location]:[vlookup STRAIN]],4,FALSE)</f>
        <v/>
      </c>
      <c r="DN12" s="23" t="s">
        <v>2574</v>
      </c>
      <c r="DO12" s="24" t="str">
        <f>VLOOKUP(_xlfn.CONCAT("MV_",DO$15,DO$14,"-",DO$2,":",$R12),mvmetrcrange[[Location]:[vlookup STRAIN]],4,FALSE)</f>
        <v/>
      </c>
      <c r="DP12" s="24" t="str">
        <f>VLOOKUP(_xlfn.CONCAT("MV_",DP$15,DP$14,"-",DP$2,":",$R12),mvmetrcrange[[Location]:[vlookup STRAIN]],4,FALSE)</f>
        <v/>
      </c>
      <c r="DQ12" s="24" t="str">
        <f>VLOOKUP(_xlfn.CONCAT("MV_",DQ$15,DQ$14,"-",DQ$2,":",$R12),mvmetrcrange[[Location]:[vlookup STRAIN]],4,FALSE)</f>
        <v/>
      </c>
      <c r="DR12" s="24" t="str">
        <f>VLOOKUP(_xlfn.CONCAT("MV_",DR$15,DR$14,"-",DR$2,":",$R12),mvmetrcrange[[Location]:[vlookup STRAIN]],4,FALSE)</f>
        <v/>
      </c>
      <c r="DS12" s="24" t="str">
        <f>VLOOKUP(_xlfn.CONCAT("MV_",DS$15,DS$14,"-",DS$2,":",$R12),mvmetrcrange[[Location]:[vlookup STRAIN]],4,FALSE)</f>
        <v/>
      </c>
      <c r="DT12" s="24" t="str">
        <f>VLOOKUP(_xlfn.CONCAT("MV_",DT$15,DT$14,"-",DT$2,":",$R12),mvmetrcrange[[Location]:[vlookup STRAIN]],4,FALSE)</f>
        <v/>
      </c>
      <c r="DU12" s="24" t="str">
        <f>VLOOKUP(_xlfn.CONCAT("MV_",DU$15,DU$14,"-",DU$2,":",$R12),mvmetrcrange[[Location]:[vlookup STRAIN]],4,FALSE)</f>
        <v/>
      </c>
      <c r="DV12" s="24" t="str">
        <f>VLOOKUP(_xlfn.CONCAT("MV_",DV$15,DV$14,"-",DV$2,":",$R12),mvmetrcrange[[Location]:[vlookup STRAIN]],4,FALSE)</f>
        <v/>
      </c>
      <c r="DW12" s="24" t="str">
        <f>VLOOKUP(_xlfn.CONCAT("MV_",DW$15,DW$14,"-",DW$2,":",$R12),mvmetrcrange[[Location]:[vlookup STRAIN]],4,FALSE)</f>
        <v/>
      </c>
      <c r="DX12" s="24" t="str">
        <f>VLOOKUP(_xlfn.CONCAT("MV_",DX$15,DX$14,"-",DX$2,":",$R12),mvmetrcrange[[Location]:[vlookup STRAIN]],4,FALSE)</f>
        <v/>
      </c>
      <c r="DY12" s="24" t="str">
        <f>VLOOKUP(_xlfn.CONCAT("MV_",DY$15,DY$14,"-",DY$2,":",$R12),mvmetrcrange[[Location]:[vlookup STRAIN]],4,FALSE)</f>
        <v/>
      </c>
      <c r="DZ12" s="24" t="str">
        <f>VLOOKUP(_xlfn.CONCAT("MV_",DZ$15,DZ$14,"-",DZ$2,":",$R12),mvmetrcrange[[Location]:[vlookup STRAIN]],4,FALSE)</f>
        <v/>
      </c>
      <c r="EA12" s="24" t="str">
        <f>VLOOKUP(_xlfn.CONCAT("MV_",EA$15,EA$14,"-",EA$2,":",$R12),mvmetrcrange[[Location]:[vlookup STRAIN]],4,FALSE)</f>
        <v/>
      </c>
      <c r="EB12" s="24" t="str">
        <f>VLOOKUP(_xlfn.CONCAT("MV_",EB$15,EB$14,"-",EB$2,":",$R12),mvmetrcrange[[Location]:[vlookup STRAIN]],4,FALSE)</f>
        <v/>
      </c>
      <c r="EC12" s="24" t="str">
        <f>VLOOKUP(_xlfn.CONCAT("MV_",EC$15,EC$14,"-",EC$2,":",$R12),mvmetrcrange[[Location]:[vlookup STRAIN]],4,FALSE)</f>
        <v/>
      </c>
      <c r="ED12" s="24" t="str">
        <f>VLOOKUP(_xlfn.CONCAT("MV_",ED$15,ED$14,"-",ED$2,":",$R12),mvmetrcrange[[Location]:[vlookup STRAIN]],4,FALSE)</f>
        <v/>
      </c>
      <c r="EE12" s="24" t="str">
        <f>VLOOKUP(_xlfn.CONCAT("MV_",EE$15,EE$14,"-",EE$2,":",$R12),mvmetrcrange[[Location]:[vlookup STRAIN]],4,FALSE)</f>
        <v/>
      </c>
      <c r="EF12" s="24" t="str">
        <f>VLOOKUP(_xlfn.CONCAT("MV_",EF$15,EF$14,"-",EF$2,":",$R12),mvmetrcrange[[Location]:[vlookup STRAIN]],4,FALSE)</f>
        <v/>
      </c>
      <c r="EG12" s="24" t="str">
        <f>VLOOKUP(_xlfn.CONCAT("MV_",EG$15,EG$14,"-",EG$2,":",$R12),mvmetrcrange[[Location]:[vlookup STRAIN]],4,FALSE)</f>
        <v/>
      </c>
      <c r="EH12" s="24" t="str">
        <f>VLOOKUP(_xlfn.CONCAT("MV_",EH$15,EH$14,"-",EH$2,":",$R12),mvmetrcrange[[Location]:[vlookup STRAIN]],4,FALSE)</f>
        <v/>
      </c>
      <c r="EI12" s="24" t="str">
        <f>VLOOKUP(_xlfn.CONCAT("MV_",EI$15,EI$14,"-",EI$2,":",$R12),mvmetrcrange[[Location]:[vlookup STRAIN]],4,FALSE)</f>
        <v/>
      </c>
      <c r="EJ12" s="24" t="str">
        <f>VLOOKUP(_xlfn.CONCAT("MV_",EJ$15,EJ$14,"-",EJ$2,":",$R12),mvmetrcrange[[Location]:[vlookup STRAIN]],4,FALSE)</f>
        <v/>
      </c>
      <c r="EK12" s="24" t="str">
        <f>VLOOKUP(_xlfn.CONCAT("MV_",EK$15,EK$14,"-",EK$2,":",$R12),mvmetrcrange[[Location]:[vlookup STRAIN]],4,FALSE)</f>
        <v/>
      </c>
      <c r="EL12" s="23"/>
      <c r="EM12" s="23"/>
    </row>
    <row r="13" spans="1:143" x14ac:dyDescent="0.25">
      <c r="A13" t="str">
        <f>IF(mvphenorange[[#This Row],[START]]="","",_xlfn.CONCAT($A$1," ",LEFT(mvphenorange[[#This Row],[NAME]],4)))</f>
        <v>20336 SOUR</v>
      </c>
      <c r="B13">
        <v>102120</v>
      </c>
      <c r="C13">
        <v>102229</v>
      </c>
      <c r="D13" t="s">
        <v>2660</v>
      </c>
      <c r="E13">
        <f>IF(mvphenorange[[#This Row],[END]]="","",mvphenorange[[#This Row],[END]]-mvphenorange[[#This Row],[START]]+1)</f>
        <v>110</v>
      </c>
      <c r="G13" s="33" t="str">
        <f>LEFT(mvmetrcrange[[#This Row],[Location]],2)</f>
        <v>MV</v>
      </c>
      <c r="H13" s="33" t="s">
        <v>15402</v>
      </c>
      <c r="I13" s="1">
        <v>101301</v>
      </c>
      <c r="J13" s="2" t="str">
        <f>IF(mvmetrcrange[[#This Row],[Tag range]]="","",_xlfn.CONCAT("1A4070000000065000",mvmetrcrange[[#This Row],[Tag range]]))</f>
        <v>1A4070000000065000101301</v>
      </c>
      <c r="K13" s="2" t="str">
        <f>_xlfn.IFNA(VLOOKUP(mvmetrcrange[[#This Row],[Tag range]],mvphenorange[[START]:[NAME]],3,TRUE),"")</f>
        <v>DOMO</v>
      </c>
      <c r="O13" s="13" t="str">
        <f>mvphenomap[[#This Row],[Names]]</f>
        <v>SOUR</v>
      </c>
      <c r="P13" t="s">
        <v>2660</v>
      </c>
      <c r="Q13" s="11"/>
      <c r="R13" s="23" t="s">
        <v>2573</v>
      </c>
      <c r="S13" s="24" t="str">
        <f>VLOOKUP(_xlfn.CONCAT("MV_",S$15,S$14,"-",S$2,":",$R13),mvmetrcrange[[Location]:[vlookup STRAIN]],4,FALSE)</f>
        <v>LDOS</v>
      </c>
      <c r="T13" s="24" t="str">
        <f>VLOOKUP(_xlfn.CONCAT("MV_",T$15,T$14,"-",T$2,":",$R13),mvmetrcrange[[Location]:[vlookup STRAIN]],4,FALSE)</f>
        <v>LDOS</v>
      </c>
      <c r="U13" s="24" t="str">
        <f>VLOOKUP(_xlfn.CONCAT("MV_",U$15,U$14,"-",U$2,":",$R13),mvmetrcrange[[Location]:[vlookup STRAIN]],4,FALSE)</f>
        <v>LDOS</v>
      </c>
      <c r="V13" s="24" t="str">
        <f>VLOOKUP(_xlfn.CONCAT("MV_",V$15,V$14,"-",V$2,":",$R13),mvmetrcrange[[Location]:[vlookup STRAIN]],4,FALSE)</f>
        <v>NYFL</v>
      </c>
      <c r="W13" s="24" t="str">
        <f>VLOOKUP(_xlfn.CONCAT("MV_",W$15,W$14,"-",W$2,":",$R13),mvmetrcrange[[Location]:[vlookup STRAIN]],4,FALSE)</f>
        <v>NYFL</v>
      </c>
      <c r="X13" s="24" t="str">
        <f>VLOOKUP(_xlfn.CONCAT("MV_",X$15,X$14,"-",X$2,":",$R13),mvmetrcrange[[Location]:[vlookup STRAIN]],4,FALSE)</f>
        <v>NYFL</v>
      </c>
      <c r="Y13" s="24" t="str">
        <f>VLOOKUP(_xlfn.CONCAT("MV_",Y$15,Y$14,"-",Y$2,":",$R13),mvmetrcrange[[Location]:[vlookup STRAIN]],4,FALSE)</f>
        <v>NYFL</v>
      </c>
      <c r="Z13" s="24" t="str">
        <f>VLOOKUP(_xlfn.CONCAT("MV_",Z$15,Z$14,"-",Z$2,":",$R13),mvmetrcrange[[Location]:[vlookup STRAIN]],4,FALSE)</f>
        <v>NYFL</v>
      </c>
      <c r="AA13" s="24" t="str">
        <f>VLOOKUP(_xlfn.CONCAT("MV_",AA$15,AA$14,"-",AA$2,":",$R13),mvmetrcrange[[Location]:[vlookup STRAIN]],4,FALSE)</f>
        <v>NYFL</v>
      </c>
      <c r="AB13" s="24" t="str">
        <f>VLOOKUP(_xlfn.CONCAT("MV_",AB$15,AB$14,"-",AB$2,":",$R13),mvmetrcrange[[Location]:[vlookup STRAIN]],4,FALSE)</f>
        <v>NYFL</v>
      </c>
      <c r="AC13" s="24" t="str">
        <f>VLOOKUP(_xlfn.CONCAT("MV_",AC$15,AC$14,"-",AC$2,":",$R13),mvmetrcrange[[Location]:[vlookup STRAIN]],4,FALSE)</f>
        <v>NYFL</v>
      </c>
      <c r="AD13" s="24" t="str">
        <f>VLOOKUP(_xlfn.CONCAT("MV_",AD$15,AD$14,"-",AD$2,":",$R13),mvmetrcrange[[Location]:[vlookup STRAIN]],4,FALSE)</f>
        <v>NYFL</v>
      </c>
      <c r="AE13" s="24" t="str">
        <f>VLOOKUP(_xlfn.CONCAT("MV_",AE$15,AE$14,"-",AE$2,":",$R13),mvmetrcrange[[Location]:[vlookup STRAIN]],4,FALSE)</f>
        <v>NYFL</v>
      </c>
      <c r="AF13" s="24" t="str">
        <f>VLOOKUP(_xlfn.CONCAT("MV_",AF$15,AF$14,"-",AF$2,":",$R13),mvmetrcrange[[Location]:[vlookup STRAIN]],4,FALSE)</f>
        <v>NYFL</v>
      </c>
      <c r="AG13" s="24" t="str">
        <f>VLOOKUP(_xlfn.CONCAT("MV_",AG$15,AG$14,"-",AG$2,":",$R13),mvmetrcrange[[Location]:[vlookup STRAIN]],4,FALSE)</f>
        <v>NYFL</v>
      </c>
      <c r="AH13" s="24" t="str">
        <f>VLOOKUP(_xlfn.CONCAT("MV_",AH$15,AH$14,"-",AH$2,":",$R13),mvmetrcrange[[Location]:[vlookup STRAIN]],4,FALSE)</f>
        <v>NYFL</v>
      </c>
      <c r="AI13" s="24" t="str">
        <f>VLOOKUP(_xlfn.CONCAT("MV_",AI$15,AI$14,"-",AI$2,":",$R13),mvmetrcrange[[Location]:[vlookup STRAIN]],4,FALSE)</f>
        <v>NYFL</v>
      </c>
      <c r="AJ13" s="24" t="str">
        <f>VLOOKUP(_xlfn.CONCAT("MV_",AJ$15,AJ$14,"-",AJ$2,":",$R13),mvmetrcrange[[Location]:[vlookup STRAIN]],4,FALSE)</f>
        <v>NYFL</v>
      </c>
      <c r="AK13" s="24" t="str">
        <f>VLOOKUP(_xlfn.CONCAT("MV_",AK$15,AK$14,"-",AK$2,":",$R13),mvmetrcrange[[Location]:[vlookup STRAIN]],4,FALSE)</f>
        <v>NYFL</v>
      </c>
      <c r="AL13" s="24" t="str">
        <f>VLOOKUP(_xlfn.CONCAT("MV_",AL$15,AL$14,"-",AL$2,":",$R13),mvmetrcrange[[Location]:[vlookup STRAIN]],4,FALSE)</f>
        <v>NYFL</v>
      </c>
      <c r="AM13" s="24" t="str">
        <f>VLOOKUP(_xlfn.CONCAT("MV_",AM$15,AM$14,"-",AM$2,":",$R13),mvmetrcrange[[Location]:[vlookup STRAIN]],4,FALSE)</f>
        <v>NYFL</v>
      </c>
      <c r="AN13" s="24" t="str">
        <f>VLOOKUP(_xlfn.CONCAT("MV_",AN$15,AN$14,"-",AN$2,":",$R13),mvmetrcrange[[Location]:[vlookup STRAIN]],4,FALSE)</f>
        <v>BERT</v>
      </c>
      <c r="AO13" s="24" t="str">
        <f>VLOOKUP(_xlfn.CONCAT("MV_",AO$15,AO$14,"-",AO$2,":",$R13),mvmetrcrange[[Location]:[vlookup STRAIN]],4,FALSE)</f>
        <v>BERT</v>
      </c>
      <c r="AP13" s="23"/>
      <c r="AQ13" s="23" t="s">
        <v>2573</v>
      </c>
      <c r="AR13" s="24" t="str">
        <f>VLOOKUP(_xlfn.CONCAT("MV_",AR$15,AR$14,"-",AR$2,":",$R13),mvmetrcrange[[Location]:[vlookup STRAIN]],4,FALSE)</f>
        <v>BERT</v>
      </c>
      <c r="AS13" s="24" t="str">
        <f>VLOOKUP(_xlfn.CONCAT("MV_",AS$15,AS$14,"-",AS$2,":",$R13),mvmetrcrange[[Location]:[vlookup STRAIN]],4,FALSE)</f>
        <v>BERT</v>
      </c>
      <c r="AT13" s="24" t="str">
        <f>VLOOKUP(_xlfn.CONCAT("MV_",AT$15,AT$14,"-",AT$2,":",$R13),mvmetrcrange[[Location]:[vlookup STRAIN]],4,FALSE)</f>
        <v>BERT</v>
      </c>
      <c r="AU13" s="24" t="str">
        <f>VLOOKUP(_xlfn.CONCAT("MV_",AU$15,AU$14,"-",AU$2,":",$R13),mvmetrcrange[[Location]:[vlookup STRAIN]],4,FALSE)</f>
        <v>BERT</v>
      </c>
      <c r="AV13" s="24" t="str">
        <f>VLOOKUP(_xlfn.CONCAT("MV_",AV$15,AV$14,"-",AV$2,":",$R13),mvmetrcrange[[Location]:[vlookup STRAIN]],4,FALSE)</f>
        <v>BERT</v>
      </c>
      <c r="AW13" s="24" t="str">
        <f>VLOOKUP(_xlfn.CONCAT("MV_",AW$15,AW$14,"-",AW$2,":",$R13),mvmetrcrange[[Location]:[vlookup STRAIN]],4,FALSE)</f>
        <v>BERT</v>
      </c>
      <c r="AX13" s="24" t="str">
        <f>VLOOKUP(_xlfn.CONCAT("MV_",AX$15,AX$14,"-",AX$2,":",$R13),mvmetrcrange[[Location]:[vlookup STRAIN]],4,FALSE)</f>
        <v>BERT</v>
      </c>
      <c r="AY13" s="24" t="str">
        <f>VLOOKUP(_xlfn.CONCAT("MV_",AY$15,AY$14,"-",AY$2,":",$R13),mvmetrcrange[[Location]:[vlookup STRAIN]],4,FALSE)</f>
        <v>BERT</v>
      </c>
      <c r="AZ13" s="24" t="str">
        <f>VLOOKUP(_xlfn.CONCAT("MV_",AZ$15,AZ$14,"-",AZ$2,":",$R13),mvmetrcrange[[Location]:[vlookup STRAIN]],4,FALSE)</f>
        <v>BERT</v>
      </c>
      <c r="BA13" s="24" t="str">
        <f>VLOOKUP(_xlfn.CONCAT("MV_",BA$15,BA$14,"-",BA$2,":",$R13),mvmetrcrange[[Location]:[vlookup STRAIN]],4,FALSE)</f>
        <v>BERT</v>
      </c>
      <c r="BB13" s="24" t="str">
        <f>VLOOKUP(_xlfn.CONCAT("MV_",BB$15,BB$14,"-",BB$2,":",$R13),mvmetrcrange[[Location]:[vlookup STRAIN]],4,FALSE)</f>
        <v>STR8</v>
      </c>
      <c r="BC13" s="24" t="str">
        <f>VLOOKUP(_xlfn.CONCAT("MV_",BC$15,BC$14,"-",BC$2,":",$R13),mvmetrcrange[[Location]:[vlookup STRAIN]],4,FALSE)</f>
        <v>STR8</v>
      </c>
      <c r="BD13" s="24" t="str">
        <f>VLOOKUP(_xlfn.CONCAT("MV_",BD$15,BD$14,"-",BD$2,":",$R13),mvmetrcrange[[Location]:[vlookup STRAIN]],4,FALSE)</f>
        <v>STR8</v>
      </c>
      <c r="BE13" s="24" t="str">
        <f>VLOOKUP(_xlfn.CONCAT("MV_",BE$15,BE$14,"-",BE$2,":",$R13),mvmetrcrange[[Location]:[vlookup STRAIN]],4,FALSE)</f>
        <v>STR8</v>
      </c>
      <c r="BF13" s="24" t="str">
        <f>VLOOKUP(_xlfn.CONCAT("MV_",BF$15,BF$14,"-",BF$2,":",$R13),mvmetrcrange[[Location]:[vlookup STRAIN]],4,FALSE)</f>
        <v>STR8</v>
      </c>
      <c r="BG13" s="24" t="str">
        <f>VLOOKUP(_xlfn.CONCAT("MV_",BG$15,BG$14,"-",BG$2,":",$R13),mvmetrcrange[[Location]:[vlookup STRAIN]],4,FALSE)</f>
        <v>STR8</v>
      </c>
      <c r="BH13" s="24" t="str">
        <f>VLOOKUP(_xlfn.CONCAT("MV_",BH$15,BH$14,"-",BH$2,":",$R13),mvmetrcrange[[Location]:[vlookup STRAIN]],4,FALSE)</f>
        <v>STR8</v>
      </c>
      <c r="BI13" s="24" t="str">
        <f>VLOOKUP(_xlfn.CONCAT("MV_",BI$15,BI$14,"-",BI$2,":",$R13),mvmetrcrange[[Location]:[vlookup STRAIN]],4,FALSE)</f>
        <v>STR8</v>
      </c>
      <c r="BJ13" s="24" t="str">
        <f>VLOOKUP(_xlfn.CONCAT("MV_",BJ$15,BJ$14,"-",BJ$2,":",$R13),mvmetrcrange[[Location]:[vlookup STRAIN]],4,FALSE)</f>
        <v>STR8</v>
      </c>
      <c r="BK13" s="24" t="str">
        <f>VLOOKUP(_xlfn.CONCAT("MV_",BK$15,BK$14,"-",BK$2,":",$R13),mvmetrcrange[[Location]:[vlookup STRAIN]],4,FALSE)</f>
        <v>STR8</v>
      </c>
      <c r="BL13" s="24" t="str">
        <f>VLOOKUP(_xlfn.CONCAT("MV_",BL$15,BL$14,"-",BL$2,":",$R13),mvmetrcrange[[Location]:[vlookup STRAIN]],4,FALSE)</f>
        <v>STR8</v>
      </c>
      <c r="BM13" s="24" t="str">
        <f>VLOOKUP(_xlfn.CONCAT("MV_",BM$15,BM$14,"-",BM$2,":",$R13),mvmetrcrange[[Location]:[vlookup STRAIN]],4,FALSE)</f>
        <v>STR8</v>
      </c>
      <c r="BN13" s="24" t="str">
        <f>VLOOKUP(_xlfn.CONCAT("MV_",BN$15,BN$14,"-",BN$2,":",$R13),mvmetrcrange[[Location]:[vlookup STRAIN]],4,FALSE)</f>
        <v>STR8</v>
      </c>
      <c r="BO13" s="23"/>
      <c r="BP13" s="23" t="s">
        <v>2573</v>
      </c>
      <c r="BQ13" s="24" t="str">
        <f>VLOOKUP(_xlfn.CONCAT("MV_",BQ$15,BQ$14,"-",BQ$2,":",$R13),mvmetrcrange[[Location]:[vlookup STRAIN]],4,FALSE)</f>
        <v>STR8</v>
      </c>
      <c r="BR13" s="24" t="str">
        <f>VLOOKUP(_xlfn.CONCAT("MV_",BR$15,BR$14,"-",BR$2,":",$R13),mvmetrcrange[[Location]:[vlookup STRAIN]],4,FALSE)</f>
        <v>STR8</v>
      </c>
      <c r="BS13" s="24" t="str">
        <f>VLOOKUP(_xlfn.CONCAT("MV_",BS$15,BS$14,"-",BS$2,":",$R13),mvmetrcrange[[Location]:[vlookup STRAIN]],4,FALSE)</f>
        <v>STR8</v>
      </c>
      <c r="BT13" s="24" t="str">
        <f>VLOOKUP(_xlfn.CONCAT("MV_",BT$15,BT$14,"-",BT$2,":",$R13),mvmetrcrange[[Location]:[vlookup STRAIN]],4,FALSE)</f>
        <v>STR8</v>
      </c>
      <c r="BU13" s="24" t="str">
        <f>VLOOKUP(_xlfn.CONCAT("MV_",BU$15,BU$14,"-",BU$2,":",$R13),mvmetrcrange[[Location]:[vlookup STRAIN]],4,FALSE)</f>
        <v>STR8</v>
      </c>
      <c r="BV13" s="24" t="str">
        <f>VLOOKUP(_xlfn.CONCAT("MV_",BV$15,BV$14,"-",BV$2,":",$R13),mvmetrcrange[[Location]:[vlookup STRAIN]],4,FALSE)</f>
        <v>STR8</v>
      </c>
      <c r="BW13" s="24" t="str">
        <f>VLOOKUP(_xlfn.CONCAT("MV_",BW$15,BW$14,"-",BW$2,":",$R13),mvmetrcrange[[Location]:[vlookup STRAIN]],4,FALSE)</f>
        <v>KOKO</v>
      </c>
      <c r="BX13" s="24" t="str">
        <f>VLOOKUP(_xlfn.CONCAT("MV_",BX$15,BX$14,"-",BX$2,":",$R13),mvmetrcrange[[Location]:[vlookup STRAIN]],4,FALSE)</f>
        <v>KOKO</v>
      </c>
      <c r="BY13" s="24" t="str">
        <f>VLOOKUP(_xlfn.CONCAT("MV_",BY$15,BY$14,"-",BY$2,":",$R13),mvmetrcrange[[Location]:[vlookup STRAIN]],4,FALSE)</f>
        <v>KOKO</v>
      </c>
      <c r="BZ13" s="24" t="str">
        <f>VLOOKUP(_xlfn.CONCAT("MV_",BZ$15,BZ$14,"-",BZ$2,":",$R13),mvmetrcrange[[Location]:[vlookup STRAIN]],4,FALSE)</f>
        <v>KOKO</v>
      </c>
      <c r="CA13" s="24" t="str">
        <f>VLOOKUP(_xlfn.CONCAT("MV_",CA$15,CA$14,"-",CA$2,":",$R13),mvmetrcrange[[Location]:[vlookup STRAIN]],4,FALSE)</f>
        <v>KOKO</v>
      </c>
      <c r="CB13" s="24" t="str">
        <f>VLOOKUP(_xlfn.CONCAT("MV_",CB$15,CB$14,"-",CB$2,":",$R13),mvmetrcrange[[Location]:[vlookup STRAIN]],4,FALSE)</f>
        <v>KOKO</v>
      </c>
      <c r="CC13" s="24" t="str">
        <f>VLOOKUP(_xlfn.CONCAT("MV_",CC$15,CC$14,"-",CC$2,":",$R13),mvmetrcrange[[Location]:[vlookup STRAIN]],4,FALSE)</f>
        <v>KOKO</v>
      </c>
      <c r="CD13" s="24" t="str">
        <f>VLOOKUP(_xlfn.CONCAT("MV_",CD$15,CD$14,"-",CD$2,":",$R13),mvmetrcrange[[Location]:[vlookup STRAIN]],4,FALSE)</f>
        <v>KOKO</v>
      </c>
      <c r="CE13" s="24" t="str">
        <f>VLOOKUP(_xlfn.CONCAT("MV_",CE$15,CE$14,"-",CE$2,":",$R13),mvmetrcrange[[Location]:[vlookup STRAIN]],4,FALSE)</f>
        <v>KOKO</v>
      </c>
      <c r="CF13" s="24" t="str">
        <f>VLOOKUP(_xlfn.CONCAT("MV_",CF$15,CF$14,"-",CF$2,":",$R13),mvmetrcrange[[Location]:[vlookup STRAIN]],4,FALSE)</f>
        <v>KOKO</v>
      </c>
      <c r="CG13" s="24" t="str">
        <f>VLOOKUP(_xlfn.CONCAT("MV_",CG$15,CG$14,"-",CG$2,":",$R13),mvmetrcrange[[Location]:[vlookup STRAIN]],4,FALSE)</f>
        <v>KOKO</v>
      </c>
      <c r="CH13" s="24" t="str">
        <f>VLOOKUP(_xlfn.CONCAT("MV_",CH$15,CH$14,"-",CH$2,":",$R13),mvmetrcrange[[Location]:[vlookup STRAIN]],4,FALSE)</f>
        <v>KOKO</v>
      </c>
      <c r="CI13" s="24" t="str">
        <f>VLOOKUP(_xlfn.CONCAT("MV_",CI$15,CI$14,"-",CI$2,":",$R13),mvmetrcrange[[Location]:[vlookup STRAIN]],4,FALSE)</f>
        <v>KOKO</v>
      </c>
      <c r="CJ13" s="24" t="str">
        <f>VLOOKUP(_xlfn.CONCAT("MV_",CJ$15,CJ$14,"-",CJ$2,":",$R13),mvmetrcrange[[Location]:[vlookup STRAIN]],4,FALSE)</f>
        <v>KOKO</v>
      </c>
      <c r="CK13" s="24" t="str">
        <f>VLOOKUP(_xlfn.CONCAT("MV_",CK$15,CK$14,"-",CK$2,":",$R13),mvmetrcrange[[Location]:[vlookup STRAIN]],4,FALSE)</f>
        <v>KOKO</v>
      </c>
      <c r="CL13" s="24" t="str">
        <f>VLOOKUP(_xlfn.CONCAT("MV_",CL$15,CL$14,"-",CL$2,":",$R13),mvmetrcrange[[Location]:[vlookup STRAIN]],4,FALSE)</f>
        <v>KOKO</v>
      </c>
      <c r="CM13" s="24" t="str">
        <f>VLOOKUP(_xlfn.CONCAT("MV_",CM$15,CM$14,"-",CM$2,":",$R13),mvmetrcrange[[Location]:[vlookup STRAIN]],4,FALSE)</f>
        <v>KOKO</v>
      </c>
      <c r="CO13" s="23" t="s">
        <v>2573</v>
      </c>
      <c r="CP13" s="24" t="str">
        <f>VLOOKUP(_xlfn.CONCAT("MV_",CP$15,CP$14,"-",CP$2,":",$R13),mvmetrcrange[[Location]:[vlookup STRAIN]],4,FALSE)</f>
        <v>KOKO</v>
      </c>
      <c r="CQ13" s="24" t="str">
        <f>VLOOKUP(_xlfn.CONCAT("MV_",CQ$15,CQ$14,"-",CQ$2,":",$R13),mvmetrcrange[[Location]:[vlookup STRAIN]],4,FALSE)</f>
        <v>92CK</v>
      </c>
      <c r="CR13" s="24" t="str">
        <f>VLOOKUP(_xlfn.CONCAT("MV_",CR$15,CR$14,"-",CR$2,":",$R13),mvmetrcrange[[Location]:[vlookup STRAIN]],4,FALSE)</f>
        <v>92CK</v>
      </c>
      <c r="CS13" s="24" t="str">
        <f>VLOOKUP(_xlfn.CONCAT("MV_",CS$15,CS$14,"-",CS$2,":",$R13),mvmetrcrange[[Location]:[vlookup STRAIN]],4,FALSE)</f>
        <v>92CK</v>
      </c>
      <c r="CT13" s="24" t="str">
        <f>VLOOKUP(_xlfn.CONCAT("MV_",CT$15,CT$14,"-",CT$2,":",$R13),mvmetrcrange[[Location]:[vlookup STRAIN]],4,FALSE)</f>
        <v>92CK</v>
      </c>
      <c r="CU13" s="24" t="str">
        <f>VLOOKUP(_xlfn.CONCAT("MV_",CU$15,CU$14,"-",CU$2,":",$R13),mvmetrcrange[[Location]:[vlookup STRAIN]],4,FALSE)</f>
        <v>92CK</v>
      </c>
      <c r="CV13" s="24" t="str">
        <f>VLOOKUP(_xlfn.CONCAT("MV_",CV$15,CV$14,"-",CV$2,":",$R13),mvmetrcrange[[Location]:[vlookup STRAIN]],4,FALSE)</f>
        <v>92CK</v>
      </c>
      <c r="CW13" s="24" t="str">
        <f>VLOOKUP(_xlfn.CONCAT("MV_",CW$15,CW$14,"-",CW$2,":",$R13),mvmetrcrange[[Location]:[vlookup STRAIN]],4,FALSE)</f>
        <v>92CK</v>
      </c>
      <c r="CX13" s="24" t="str">
        <f>VLOOKUP(_xlfn.CONCAT("MV_",CX$15,CX$14,"-",CX$2,":",$R13),mvmetrcrange[[Location]:[vlookup STRAIN]],4,FALSE)</f>
        <v/>
      </c>
      <c r="CY13" s="24" t="str">
        <f>VLOOKUP(_xlfn.CONCAT("MV_",CY$15,CY$14,"-",CY$2,":",$R13),mvmetrcrange[[Location]:[vlookup STRAIN]],4,FALSE)</f>
        <v/>
      </c>
      <c r="CZ13" s="24" t="str">
        <f>VLOOKUP(_xlfn.CONCAT("MV_",CZ$15,CZ$14,"-",CZ$2,":",$R13),mvmetrcrange[[Location]:[vlookup STRAIN]],4,FALSE)</f>
        <v/>
      </c>
      <c r="DA13" s="24" t="str">
        <f>VLOOKUP(_xlfn.CONCAT("MV_",DA$15,DA$14,"-",DA$2,":",$R13),mvmetrcrange[[Location]:[vlookup STRAIN]],4,FALSE)</f>
        <v/>
      </c>
      <c r="DB13" s="24" t="str">
        <f>VLOOKUP(_xlfn.CONCAT("MV_",DB$15,DB$14,"-",DB$2,":",$R13),mvmetrcrange[[Location]:[vlookup STRAIN]],4,FALSE)</f>
        <v/>
      </c>
      <c r="DC13" s="24" t="str">
        <f>VLOOKUP(_xlfn.CONCAT("MV_",DC$15,DC$14,"-",DC$2,":",$R13),mvmetrcrange[[Location]:[vlookup STRAIN]],4,FALSE)</f>
        <v/>
      </c>
      <c r="DD13" s="24" t="str">
        <f>VLOOKUP(_xlfn.CONCAT("MV_",DD$15,DD$14,"-",DD$2,":",$R13),mvmetrcrange[[Location]:[vlookup STRAIN]],4,FALSE)</f>
        <v/>
      </c>
      <c r="DE13" s="24" t="str">
        <f>VLOOKUP(_xlfn.CONCAT("MV_",DE$15,DE$14,"-",DE$2,":",$R13),mvmetrcrange[[Location]:[vlookup STRAIN]],4,FALSE)</f>
        <v/>
      </c>
      <c r="DF13" s="24" t="str">
        <f>VLOOKUP(_xlfn.CONCAT("MV_",DF$15,DF$14,"-",DF$2,":",$R13),mvmetrcrange[[Location]:[vlookup STRAIN]],4,FALSE)</f>
        <v/>
      </c>
      <c r="DG13" s="24" t="str">
        <f>VLOOKUP(_xlfn.CONCAT("MV_",DG$15,DG$14,"-",DG$2,":",$R13),mvmetrcrange[[Location]:[vlookup STRAIN]],4,FALSE)</f>
        <v/>
      </c>
      <c r="DH13" s="24" t="str">
        <f>VLOOKUP(_xlfn.CONCAT("MV_",DH$15,DH$14,"-",DH$2,":",$R13),mvmetrcrange[[Location]:[vlookup STRAIN]],4,FALSE)</f>
        <v/>
      </c>
      <c r="DI13" s="24" t="str">
        <f>VLOOKUP(_xlfn.CONCAT("MV_",DI$15,DI$14,"-",DI$2,":",$R13),mvmetrcrange[[Location]:[vlookup STRAIN]],4,FALSE)</f>
        <v/>
      </c>
      <c r="DJ13" s="24" t="str">
        <f>VLOOKUP(_xlfn.CONCAT("MV_",DJ$15,DJ$14,"-",DJ$2,":",$R13),mvmetrcrange[[Location]:[vlookup STRAIN]],4,FALSE)</f>
        <v/>
      </c>
      <c r="DK13" s="24" t="str">
        <f>VLOOKUP(_xlfn.CONCAT("MV_",DK$15,DK$14,"-",DK$2,":",$R13),mvmetrcrange[[Location]:[vlookup STRAIN]],4,FALSE)</f>
        <v/>
      </c>
      <c r="DL13" s="24" t="str">
        <f>VLOOKUP(_xlfn.CONCAT("MV_",DL$15,DL$14,"-",DL$2,":",$R13),mvmetrcrange[[Location]:[vlookup STRAIN]],4,FALSE)</f>
        <v/>
      </c>
      <c r="DN13" s="23" t="s">
        <v>2573</v>
      </c>
      <c r="DO13" s="24" t="str">
        <f>VLOOKUP(_xlfn.CONCAT("MV_",DO$15,DO$14,"-",DO$2,":",$R13),mvmetrcrange[[Location]:[vlookup STRAIN]],4,FALSE)</f>
        <v/>
      </c>
      <c r="DP13" s="24" t="str">
        <f>VLOOKUP(_xlfn.CONCAT("MV_",DP$15,DP$14,"-",DP$2,":",$R13),mvmetrcrange[[Location]:[vlookup STRAIN]],4,FALSE)</f>
        <v/>
      </c>
      <c r="DQ13" s="24" t="str">
        <f>VLOOKUP(_xlfn.CONCAT("MV_",DQ$15,DQ$14,"-",DQ$2,":",$R13),mvmetrcrange[[Location]:[vlookup STRAIN]],4,FALSE)</f>
        <v/>
      </c>
      <c r="DR13" s="24" t="str">
        <f>VLOOKUP(_xlfn.CONCAT("MV_",DR$15,DR$14,"-",DR$2,":",$R13),mvmetrcrange[[Location]:[vlookup STRAIN]],4,FALSE)</f>
        <v/>
      </c>
      <c r="DS13" s="24" t="str">
        <f>VLOOKUP(_xlfn.CONCAT("MV_",DS$15,DS$14,"-",DS$2,":",$R13),mvmetrcrange[[Location]:[vlookup STRAIN]],4,FALSE)</f>
        <v/>
      </c>
      <c r="DT13" s="24" t="str">
        <f>VLOOKUP(_xlfn.CONCAT("MV_",DT$15,DT$14,"-",DT$2,":",$R13),mvmetrcrange[[Location]:[vlookup STRAIN]],4,FALSE)</f>
        <v/>
      </c>
      <c r="DU13" s="24" t="str">
        <f>VLOOKUP(_xlfn.CONCAT("MV_",DU$15,DU$14,"-",DU$2,":",$R13),mvmetrcrange[[Location]:[vlookup STRAIN]],4,FALSE)</f>
        <v/>
      </c>
      <c r="DV13" s="24" t="str">
        <f>VLOOKUP(_xlfn.CONCAT("MV_",DV$15,DV$14,"-",DV$2,":",$R13),mvmetrcrange[[Location]:[vlookup STRAIN]],4,FALSE)</f>
        <v/>
      </c>
      <c r="DW13" s="24" t="str">
        <f>VLOOKUP(_xlfn.CONCAT("MV_",DW$15,DW$14,"-",DW$2,":",$R13),mvmetrcrange[[Location]:[vlookup STRAIN]],4,FALSE)</f>
        <v/>
      </c>
      <c r="DX13" s="24" t="str">
        <f>VLOOKUP(_xlfn.CONCAT("MV_",DX$15,DX$14,"-",DX$2,":",$R13),mvmetrcrange[[Location]:[vlookup STRAIN]],4,FALSE)</f>
        <v/>
      </c>
      <c r="DY13" s="24" t="str">
        <f>VLOOKUP(_xlfn.CONCAT("MV_",DY$15,DY$14,"-",DY$2,":",$R13),mvmetrcrange[[Location]:[vlookup STRAIN]],4,FALSE)</f>
        <v/>
      </c>
      <c r="DZ13" s="24" t="str">
        <f>VLOOKUP(_xlfn.CONCAT("MV_",DZ$15,DZ$14,"-",DZ$2,":",$R13),mvmetrcrange[[Location]:[vlookup STRAIN]],4,FALSE)</f>
        <v/>
      </c>
      <c r="EA13" s="24" t="str">
        <f>VLOOKUP(_xlfn.CONCAT("MV_",EA$15,EA$14,"-",EA$2,":",$R13),mvmetrcrange[[Location]:[vlookup STRAIN]],4,FALSE)</f>
        <v/>
      </c>
      <c r="EB13" s="24" t="str">
        <f>VLOOKUP(_xlfn.CONCAT("MV_",EB$15,EB$14,"-",EB$2,":",$R13),mvmetrcrange[[Location]:[vlookup STRAIN]],4,FALSE)</f>
        <v/>
      </c>
      <c r="EC13" s="24" t="str">
        <f>VLOOKUP(_xlfn.CONCAT("MV_",EC$15,EC$14,"-",EC$2,":",$R13),mvmetrcrange[[Location]:[vlookup STRAIN]],4,FALSE)</f>
        <v/>
      </c>
      <c r="ED13" s="24" t="str">
        <f>VLOOKUP(_xlfn.CONCAT("MV_",ED$15,ED$14,"-",ED$2,":",$R13),mvmetrcrange[[Location]:[vlookup STRAIN]],4,FALSE)</f>
        <v/>
      </c>
      <c r="EE13" s="24" t="str">
        <f>VLOOKUP(_xlfn.CONCAT("MV_",EE$15,EE$14,"-",EE$2,":",$R13),mvmetrcrange[[Location]:[vlookup STRAIN]],4,FALSE)</f>
        <v/>
      </c>
      <c r="EF13" s="24" t="str">
        <f>VLOOKUP(_xlfn.CONCAT("MV_",EF$15,EF$14,"-",EF$2,":",$R13),mvmetrcrange[[Location]:[vlookup STRAIN]],4,FALSE)</f>
        <v/>
      </c>
      <c r="EG13" s="24" t="str">
        <f>VLOOKUP(_xlfn.CONCAT("MV_",EG$15,EG$14,"-",EG$2,":",$R13),mvmetrcrange[[Location]:[vlookup STRAIN]],4,FALSE)</f>
        <v/>
      </c>
      <c r="EH13" s="24" t="str">
        <f>VLOOKUP(_xlfn.CONCAT("MV_",EH$15,EH$14,"-",EH$2,":",$R13),mvmetrcrange[[Location]:[vlookup STRAIN]],4,FALSE)</f>
        <v/>
      </c>
      <c r="EI13" s="24" t="str">
        <f>VLOOKUP(_xlfn.CONCAT("MV_",EI$15,EI$14,"-",EI$2,":",$R13),mvmetrcrange[[Location]:[vlookup STRAIN]],4,FALSE)</f>
        <v/>
      </c>
      <c r="EJ13" s="24" t="str">
        <f>VLOOKUP(_xlfn.CONCAT("MV_",EJ$15,EJ$14,"-",EJ$2,":",$R13),mvmetrcrange[[Location]:[vlookup STRAIN]],4,FALSE)</f>
        <v/>
      </c>
      <c r="EK13" s="24" t="str">
        <f>VLOOKUP(_xlfn.CONCAT("MV_",EK$15,EK$14,"-",EK$2,":",$R13),mvmetrcrange[[Location]:[vlookup STRAIN]],4,FALSE)</f>
        <v/>
      </c>
      <c r="EL13" s="23"/>
      <c r="EM13" s="23"/>
    </row>
    <row r="14" spans="1:143" x14ac:dyDescent="0.25">
      <c r="A14" t="str">
        <f>IF(mvphenorange[[#This Row],[START]]="","",_xlfn.CONCAT($A$1," ",LEFT(mvphenorange[[#This Row],[NAME]],4)))</f>
        <v>20336 DITO</v>
      </c>
      <c r="B14">
        <v>102230</v>
      </c>
      <c r="C14">
        <v>102274</v>
      </c>
      <c r="D14" t="s">
        <v>2621</v>
      </c>
      <c r="E14">
        <f>IF(mvphenorange[[#This Row],[END]]="","",mvphenorange[[#This Row],[END]]-mvphenorange[[#This Row],[START]]+1)</f>
        <v>45</v>
      </c>
      <c r="G14" s="33" t="str">
        <f>LEFT(mvmetrcrange[[#This Row],[Location]],2)</f>
        <v>MV</v>
      </c>
      <c r="H14" s="33" t="s">
        <v>15403</v>
      </c>
      <c r="I14" s="1">
        <v>101302</v>
      </c>
      <c r="J14" s="2" t="str">
        <f>IF(mvmetrcrange[[#This Row],[Tag range]]="","",_xlfn.CONCAT("1A4070000000065000",mvmetrcrange[[#This Row],[Tag range]]))</f>
        <v>1A4070000000065000101302</v>
      </c>
      <c r="K14" s="2" t="str">
        <f>_xlfn.IFNA(VLOOKUP(mvmetrcrange[[#This Row],[Tag range]],mvphenorange[[START]:[NAME]],3,TRUE),"")</f>
        <v>DOMO</v>
      </c>
      <c r="O14" s="13" t="str">
        <f>mvphenomap[[#This Row],[Names]]</f>
        <v>DITO</v>
      </c>
      <c r="P14" t="s">
        <v>2621</v>
      </c>
      <c r="Q14" s="11"/>
      <c r="R14" s="23"/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>
        <v>1</v>
      </c>
      <c r="AP14" s="23"/>
      <c r="AQ14" s="23"/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/>
      <c r="BP14" s="23"/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>
        <v>3</v>
      </c>
      <c r="CO14" s="23"/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>
        <v>4</v>
      </c>
      <c r="DN14" s="23"/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>
        <v>5</v>
      </c>
      <c r="EL14" s="23"/>
      <c r="EM14" s="23"/>
    </row>
    <row r="15" spans="1:143" x14ac:dyDescent="0.25">
      <c r="A15" t="str">
        <f>IF(mvphenorange[[#This Row],[START]]="","",_xlfn.CONCAT($A$1," ",LEFT(mvphenorange[[#This Row],[NAME]],4)))</f>
        <v>20336 SODA</v>
      </c>
      <c r="B15">
        <v>102275</v>
      </c>
      <c r="C15">
        <v>102462</v>
      </c>
      <c r="D15" t="s">
        <v>20472</v>
      </c>
      <c r="E15">
        <f>IF(mvphenorange[[#This Row],[END]]="","",mvphenorange[[#This Row],[END]]-mvphenorange[[#This Row],[START]]+1)</f>
        <v>188</v>
      </c>
      <c r="G15" s="33" t="str">
        <f>LEFT(mvmetrcrange[[#This Row],[Location]],2)</f>
        <v>MV</v>
      </c>
      <c r="H15" s="33" t="s">
        <v>15404</v>
      </c>
      <c r="I15" s="1">
        <v>101303</v>
      </c>
      <c r="J15" s="2" t="str">
        <f>IF(mvmetrcrange[[#This Row],[Tag range]]="","",_xlfn.CONCAT("1A4070000000065000",mvmetrcrange[[#This Row],[Tag range]]))</f>
        <v>1A4070000000065000101303</v>
      </c>
      <c r="K15" s="2" t="str">
        <f>_xlfn.IFNA(VLOOKUP(mvmetrcrange[[#This Row],[Tag range]],mvphenorange[[START]:[NAME]],3,TRUE),"")</f>
        <v>DOMO</v>
      </c>
      <c r="O15" s="13" t="str">
        <f>mvphenomap[[#This Row],[Names]]</f>
        <v>SODA</v>
      </c>
      <c r="P15" t="s">
        <v>20472</v>
      </c>
      <c r="Q15" s="11"/>
      <c r="R15" s="23"/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8</v>
      </c>
      <c r="AP15" s="23"/>
      <c r="AQ15" s="23"/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 t="s">
        <v>8</v>
      </c>
      <c r="BO15" s="23"/>
      <c r="BP15" s="23"/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 t="s">
        <v>8</v>
      </c>
      <c r="CO15" s="23"/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 t="s">
        <v>8</v>
      </c>
      <c r="DN15" s="23"/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 t="s">
        <v>8</v>
      </c>
      <c r="EL15" s="23"/>
      <c r="EM15" s="23"/>
    </row>
    <row r="16" spans="1:143" x14ac:dyDescent="0.25">
      <c r="A16" t="str">
        <f>IF(mvphenorange[[#This Row],[START]]="","",_xlfn.CONCAT($A$1," ",LEFT(mvphenorange[[#This Row],[NAME]],4)))</f>
        <v>20336 LDOS</v>
      </c>
      <c r="B16">
        <v>102463</v>
      </c>
      <c r="C16">
        <v>102587</v>
      </c>
      <c r="D16" t="s">
        <v>2656</v>
      </c>
      <c r="E16">
        <f>IF(mvphenorange[[#This Row],[END]]="","",mvphenorange[[#This Row],[END]]-mvphenorange[[#This Row],[START]]+1)</f>
        <v>125</v>
      </c>
      <c r="G16" s="33" t="str">
        <f>LEFT(mvmetrcrange[[#This Row],[Location]],2)</f>
        <v>MV</v>
      </c>
      <c r="H16" s="33" t="s">
        <v>15405</v>
      </c>
      <c r="I16" s="1">
        <v>101304</v>
      </c>
      <c r="J16" s="2" t="str">
        <f>IF(mvmetrcrange[[#This Row],[Tag range]]="","",_xlfn.CONCAT("1A4070000000065000",mvmetrcrange[[#This Row],[Tag range]]))</f>
        <v>1A4070000000065000101304</v>
      </c>
      <c r="K16" s="2" t="str">
        <f>_xlfn.IFNA(VLOOKUP(mvmetrcrange[[#This Row],[Tag range]],mvphenorange[[START]:[NAME]],3,TRUE),"")</f>
        <v>DOMO</v>
      </c>
      <c r="O16" s="13" t="str">
        <f>mvphenomap[[#This Row],[Names]]</f>
        <v>LDOS</v>
      </c>
      <c r="P16" t="s">
        <v>2656</v>
      </c>
      <c r="Q16" s="11"/>
      <c r="R16" s="23"/>
      <c r="S16" s="23" t="s">
        <v>2573</v>
      </c>
      <c r="T16" s="23" t="s">
        <v>2574</v>
      </c>
      <c r="U16" s="23" t="s">
        <v>2575</v>
      </c>
      <c r="V16" s="23" t="s">
        <v>2576</v>
      </c>
      <c r="W16" s="23" t="s">
        <v>2577</v>
      </c>
      <c r="X16" s="23" t="s">
        <v>2578</v>
      </c>
      <c r="Y16" s="23" t="s">
        <v>2579</v>
      </c>
      <c r="Z16" s="23" t="s">
        <v>2580</v>
      </c>
      <c r="AA16" s="23" t="s">
        <v>2581</v>
      </c>
      <c r="AB16" s="23">
        <v>10</v>
      </c>
      <c r="AC16" s="23">
        <v>11</v>
      </c>
      <c r="AD16" s="23">
        <v>12</v>
      </c>
      <c r="AE16" s="23">
        <v>13</v>
      </c>
      <c r="AF16" s="23">
        <v>14</v>
      </c>
      <c r="AG16" s="23">
        <v>15</v>
      </c>
      <c r="AH16" s="23">
        <v>16</v>
      </c>
      <c r="AI16" s="23">
        <v>17</v>
      </c>
      <c r="AJ16" s="23">
        <v>18</v>
      </c>
      <c r="AK16" s="23">
        <v>19</v>
      </c>
      <c r="AL16" s="23">
        <v>20</v>
      </c>
      <c r="AM16" s="23">
        <v>21</v>
      </c>
      <c r="AN16" s="23">
        <v>22</v>
      </c>
      <c r="AO16" s="23">
        <v>23</v>
      </c>
      <c r="AP16" s="23"/>
      <c r="AQ16" s="23"/>
      <c r="AR16" s="23" t="s">
        <v>2573</v>
      </c>
      <c r="AS16" s="23" t="s">
        <v>2574</v>
      </c>
      <c r="AT16" s="23" t="s">
        <v>2575</v>
      </c>
      <c r="AU16" s="23" t="s">
        <v>2576</v>
      </c>
      <c r="AV16" s="23" t="s">
        <v>2577</v>
      </c>
      <c r="AW16" s="23" t="s">
        <v>2578</v>
      </c>
      <c r="AX16" s="23" t="s">
        <v>2579</v>
      </c>
      <c r="AY16" s="23" t="s">
        <v>2580</v>
      </c>
      <c r="AZ16" s="23" t="s">
        <v>2581</v>
      </c>
      <c r="BA16" s="23">
        <v>10</v>
      </c>
      <c r="BB16" s="23">
        <v>11</v>
      </c>
      <c r="BC16" s="23">
        <v>12</v>
      </c>
      <c r="BD16" s="23">
        <v>13</v>
      </c>
      <c r="BE16" s="23">
        <v>14</v>
      </c>
      <c r="BF16" s="23">
        <v>15</v>
      </c>
      <c r="BG16" s="23">
        <v>16</v>
      </c>
      <c r="BH16" s="23">
        <v>17</v>
      </c>
      <c r="BI16" s="23">
        <v>18</v>
      </c>
      <c r="BJ16" s="23">
        <v>19</v>
      </c>
      <c r="BK16" s="23">
        <v>20</v>
      </c>
      <c r="BL16" s="23">
        <v>21</v>
      </c>
      <c r="BM16" s="23">
        <v>22</v>
      </c>
      <c r="BN16" s="23">
        <v>23</v>
      </c>
      <c r="BO16" s="23"/>
      <c r="BP16" s="23"/>
      <c r="BQ16" s="23" t="s">
        <v>2573</v>
      </c>
      <c r="BR16" s="23" t="s">
        <v>2574</v>
      </c>
      <c r="BS16" s="23" t="s">
        <v>2575</v>
      </c>
      <c r="BT16" s="23" t="s">
        <v>2576</v>
      </c>
      <c r="BU16" s="23" t="s">
        <v>2577</v>
      </c>
      <c r="BV16" s="23" t="s">
        <v>2578</v>
      </c>
      <c r="BW16" s="23" t="s">
        <v>2579</v>
      </c>
      <c r="BX16" s="23" t="s">
        <v>2580</v>
      </c>
      <c r="BY16" s="23" t="s">
        <v>2581</v>
      </c>
      <c r="BZ16" s="23">
        <v>10</v>
      </c>
      <c r="CA16" s="23">
        <v>11</v>
      </c>
      <c r="CB16" s="23">
        <v>12</v>
      </c>
      <c r="CC16" s="23">
        <v>13</v>
      </c>
      <c r="CD16" s="23">
        <v>14</v>
      </c>
      <c r="CE16" s="23">
        <v>15</v>
      </c>
      <c r="CF16" s="23">
        <v>16</v>
      </c>
      <c r="CG16" s="23">
        <v>17</v>
      </c>
      <c r="CH16" s="23">
        <v>18</v>
      </c>
      <c r="CI16" s="23">
        <v>19</v>
      </c>
      <c r="CJ16" s="23">
        <v>20</v>
      </c>
      <c r="CK16" s="23">
        <v>21</v>
      </c>
      <c r="CL16" s="23">
        <v>22</v>
      </c>
      <c r="CM16" s="23">
        <v>23</v>
      </c>
      <c r="CO16" s="23"/>
      <c r="CP16" s="23" t="s">
        <v>2573</v>
      </c>
      <c r="CQ16" s="23" t="s">
        <v>2574</v>
      </c>
      <c r="CR16" s="23" t="s">
        <v>2575</v>
      </c>
      <c r="CS16" s="23" t="s">
        <v>2576</v>
      </c>
      <c r="CT16" s="23" t="s">
        <v>2577</v>
      </c>
      <c r="CU16" s="23" t="s">
        <v>2578</v>
      </c>
      <c r="CV16" s="23" t="s">
        <v>2579</v>
      </c>
      <c r="CW16" s="23" t="s">
        <v>2580</v>
      </c>
      <c r="CX16" s="23" t="s">
        <v>2581</v>
      </c>
      <c r="CY16" s="23">
        <v>10</v>
      </c>
      <c r="CZ16" s="23">
        <v>11</v>
      </c>
      <c r="DA16" s="23">
        <v>12</v>
      </c>
      <c r="DB16" s="23">
        <v>13</v>
      </c>
      <c r="DC16" s="23">
        <v>14</v>
      </c>
      <c r="DD16" s="23">
        <v>15</v>
      </c>
      <c r="DE16" s="23">
        <v>16</v>
      </c>
      <c r="DF16" s="23">
        <v>17</v>
      </c>
      <c r="DG16" s="23">
        <v>18</v>
      </c>
      <c r="DH16" s="23">
        <v>19</v>
      </c>
      <c r="DI16" s="23">
        <v>20</v>
      </c>
      <c r="DJ16" s="23">
        <v>21</v>
      </c>
      <c r="DK16" s="23">
        <v>22</v>
      </c>
      <c r="DL16" s="23">
        <v>23</v>
      </c>
      <c r="DN16" s="23"/>
      <c r="DO16" s="23" t="s">
        <v>2573</v>
      </c>
      <c r="DP16" s="23" t="s">
        <v>2574</v>
      </c>
      <c r="DQ16" s="23" t="s">
        <v>2575</v>
      </c>
      <c r="DR16" s="23" t="s">
        <v>2576</v>
      </c>
      <c r="DS16" s="23" t="s">
        <v>2577</v>
      </c>
      <c r="DT16" s="23" t="s">
        <v>2578</v>
      </c>
      <c r="DU16" s="23" t="s">
        <v>2579</v>
      </c>
      <c r="DV16" s="23" t="s">
        <v>2580</v>
      </c>
      <c r="DW16" s="23" t="s">
        <v>2581</v>
      </c>
      <c r="DX16" s="23">
        <v>10</v>
      </c>
      <c r="DY16" s="23">
        <v>11</v>
      </c>
      <c r="DZ16" s="23">
        <v>12</v>
      </c>
      <c r="EA16" s="23">
        <v>13</v>
      </c>
      <c r="EB16" s="23">
        <v>14</v>
      </c>
      <c r="EC16" s="23">
        <v>15</v>
      </c>
      <c r="ED16" s="23">
        <v>16</v>
      </c>
      <c r="EE16" s="23">
        <v>17</v>
      </c>
      <c r="EF16" s="23">
        <v>18</v>
      </c>
      <c r="EG16" s="23">
        <v>19</v>
      </c>
      <c r="EH16" s="23">
        <v>20</v>
      </c>
      <c r="EI16" s="23">
        <v>21</v>
      </c>
      <c r="EJ16" s="23">
        <v>22</v>
      </c>
      <c r="EK16" s="23">
        <v>23</v>
      </c>
      <c r="EL16" s="23"/>
      <c r="EM16" s="23"/>
    </row>
    <row r="17" spans="1:143" x14ac:dyDescent="0.25">
      <c r="A17" t="str">
        <f>IF(mvphenorange[[#This Row],[START]]="","",_xlfn.CONCAT($A$1," ",LEFT(mvphenorange[[#This Row],[NAME]],4)))</f>
        <v>20336 NYFL</v>
      </c>
      <c r="B17">
        <v>102588</v>
      </c>
      <c r="C17">
        <v>102780</v>
      </c>
      <c r="D17" t="s">
        <v>2657</v>
      </c>
      <c r="E17">
        <f>IF(mvphenorange[[#This Row],[END]]="","",mvphenorange[[#This Row],[END]]-mvphenorange[[#This Row],[START]]+1)</f>
        <v>193</v>
      </c>
      <c r="G17" s="33" t="str">
        <f>LEFT(mvmetrcrange[[#This Row],[Location]],2)</f>
        <v>MV</v>
      </c>
      <c r="H17" s="33" t="s">
        <v>15406</v>
      </c>
      <c r="I17" s="1">
        <v>101305</v>
      </c>
      <c r="J17" s="2" t="str">
        <f>IF(mvmetrcrange[[#This Row],[Tag range]]="","",_xlfn.CONCAT("1A4070000000065000",mvmetrcrange[[#This Row],[Tag range]]))</f>
        <v>1A4070000000065000101305</v>
      </c>
      <c r="K17" s="2" t="str">
        <f>_xlfn.IFNA(VLOOKUP(mvmetrcrange[[#This Row],[Tag range]],mvphenorange[[START]:[NAME]],3,TRUE),"")</f>
        <v>DOMO</v>
      </c>
      <c r="O17" s="13" t="str">
        <f>mvphenomap[[#This Row],[Names]]</f>
        <v>NYFL</v>
      </c>
      <c r="P17" t="s">
        <v>2657</v>
      </c>
      <c r="Q17" s="11"/>
      <c r="R17" s="23" t="s">
        <v>2582</v>
      </c>
      <c r="S17" s="24" t="str">
        <f>VLOOKUP(_xlfn.CONCAT("MV_",S$29,S$28,"-",S$16,":",$R17),mvmetrcrange[[Location]:[vlookup STRAIN]],4,FALSE)</f>
        <v>DOMO</v>
      </c>
      <c r="T17" s="24" t="str">
        <f>VLOOKUP(_xlfn.CONCAT("MV_",T$29,T$28,"-",T$16,":",$R17),mvmetrcrange[[Location]:[vlookup STRAIN]],4,FALSE)</f>
        <v>DOMO</v>
      </c>
      <c r="U17" s="24" t="str">
        <f>VLOOKUP(_xlfn.CONCAT("MV_",U$29,U$28,"-",U$16,":",$R17),mvmetrcrange[[Location]:[vlookup STRAIN]],4,FALSE)</f>
        <v>DOMO</v>
      </c>
      <c r="V17" s="24" t="str">
        <f>VLOOKUP(_xlfn.CONCAT("MV_",V$29,V$28,"-",V$16,":",$R17),mvmetrcrange[[Location]:[vlookup STRAIN]],4,FALSE)</f>
        <v>CHIP</v>
      </c>
      <c r="W17" s="24" t="str">
        <f>VLOOKUP(_xlfn.CONCAT("MV_",W$29,W$28,"-",W$16,":",$R17),mvmetrcrange[[Location]:[vlookup STRAIN]],4,FALSE)</f>
        <v>SCRM</v>
      </c>
      <c r="X17" s="24" t="str">
        <f>VLOOKUP(_xlfn.CONCAT("MV_",X$29,X$28,"-",X$16,":",$R17),mvmetrcrange[[Location]:[vlookup STRAIN]],4,FALSE)</f>
        <v>KING</v>
      </c>
      <c r="Y17" s="24" t="str">
        <f>VLOOKUP(_xlfn.CONCAT("MV_",Y$29,Y$28,"-",Y$16,":",$R17),mvmetrcrange[[Location]:[vlookup STRAIN]],4,FALSE)</f>
        <v>KING</v>
      </c>
      <c r="Z17" s="24" t="str">
        <f>VLOOKUP(_xlfn.CONCAT("MV_",Z$29,Z$28,"-",Z$16,":",$R17),mvmetrcrange[[Location]:[vlookup STRAIN]],4,FALSE)</f>
        <v>KING</v>
      </c>
      <c r="AA17" s="24" t="str">
        <f>VLOOKUP(_xlfn.CONCAT("MV_",AA$29,AA$28,"-",AA$16,":",$R17),mvmetrcrange[[Location]:[vlookup STRAIN]],4,FALSE)</f>
        <v>KING</v>
      </c>
      <c r="AB17" s="24" t="str">
        <f>VLOOKUP(_xlfn.CONCAT("MV_",AB$29,AB$28,"-",AB$16,":",$R17),mvmetrcrange[[Location]:[vlookup STRAIN]],4,FALSE)</f>
        <v>KING</v>
      </c>
      <c r="AC17" s="24" t="str">
        <f>VLOOKUP(_xlfn.CONCAT("MV_",AC$29,AC$28,"-",AC$16,":",$R17),mvmetrcrange[[Location]:[vlookup STRAIN]],4,FALSE)</f>
        <v>KING</v>
      </c>
      <c r="AD17" s="24" t="str">
        <f>VLOOKUP(_xlfn.CONCAT("MV_",AD$29,AD$28,"-",AD$16,":",$R17),mvmetrcrange[[Location]:[vlookup STRAIN]],4,FALSE)</f>
        <v>KING</v>
      </c>
      <c r="AE17" s="24" t="str">
        <f>VLOOKUP(_xlfn.CONCAT("MV_",AE$29,AE$28,"-",AE$16,":",$R17),mvmetrcrange[[Location]:[vlookup STRAIN]],4,FALSE)</f>
        <v>KING</v>
      </c>
      <c r="AF17" s="24" t="str">
        <f>VLOOKUP(_xlfn.CONCAT("MV_",AF$29,AF$28,"-",AF$16,":",$R17),mvmetrcrange[[Location]:[vlookup STRAIN]],4,FALSE)</f>
        <v>KING</v>
      </c>
      <c r="AG17" s="24" t="str">
        <f>VLOOKUP(_xlfn.CONCAT("MV_",AG$29,AG$28,"-",AG$16,":",$R17),mvmetrcrange[[Location]:[vlookup STRAIN]],4,FALSE)</f>
        <v>KING</v>
      </c>
      <c r="AH17" s="24" t="str">
        <f>VLOOKUP(_xlfn.CONCAT("MV_",AH$29,AH$28,"-",AH$16,":",$R17),mvmetrcrange[[Location]:[vlookup STRAIN]],4,FALSE)</f>
        <v>GFSD</v>
      </c>
      <c r="AI17" s="24" t="str">
        <f>VLOOKUP(_xlfn.CONCAT("MV_",AI$29,AI$28,"-",AI$16,":",$R17),mvmetrcrange[[Location]:[vlookup STRAIN]],4,FALSE)</f>
        <v>GFSD</v>
      </c>
      <c r="AJ17" s="24" t="str">
        <f>VLOOKUP(_xlfn.CONCAT("MV_",AJ$29,AJ$28,"-",AJ$16,":",$R17),mvmetrcrange[[Location]:[vlookup STRAIN]],4,FALSE)</f>
        <v>GFSD</v>
      </c>
      <c r="AK17" s="24" t="str">
        <f>VLOOKUP(_xlfn.CONCAT("MV_",AK$29,AK$28,"-",AK$16,":",$R17),mvmetrcrange[[Location]:[vlookup STRAIN]],4,FALSE)</f>
        <v>GFSD</v>
      </c>
      <c r="AL17" s="24" t="str">
        <f>VLOOKUP(_xlfn.CONCAT("MV_",AL$29,AL$28,"-",AL$16,":",$R17),mvmetrcrange[[Location]:[vlookup STRAIN]],4,FALSE)</f>
        <v>GFSD</v>
      </c>
      <c r="AM17" s="24" t="str">
        <f>VLOOKUP(_xlfn.CONCAT("MV_",AM$29,AM$28,"-",AM$16,":",$R17),mvmetrcrange[[Location]:[vlookup STRAIN]],4,FALSE)</f>
        <v>GFSD</v>
      </c>
      <c r="AN17" s="24" t="str">
        <f>VLOOKUP(_xlfn.CONCAT("MV_",AN$29,AN$28,"-",AN$16,":",$R17),mvmetrcrange[[Location]:[vlookup STRAIN]],4,FALSE)</f>
        <v>GFSD</v>
      </c>
      <c r="AO17" s="24" t="str">
        <f>VLOOKUP(_xlfn.CONCAT("MV_",AO$29,AO$28,"-",AO$16,":",$R17),mvmetrcrange[[Location]:[vlookup STRAIN]],4,FALSE)</f>
        <v>GFSD</v>
      </c>
      <c r="AP17" s="23"/>
      <c r="AQ17" s="23" t="s">
        <v>2582</v>
      </c>
      <c r="AR17" s="24" t="str">
        <f>VLOOKUP(_xlfn.CONCAT("MV_",AR$29,AR$28,"-",AR$16,":",$R17),mvmetrcrange[[Location]:[vlookup STRAIN]],4,FALSE)</f>
        <v>GFSD</v>
      </c>
      <c r="AS17" s="24" t="str">
        <f>VLOOKUP(_xlfn.CONCAT("MV_",AS$29,AS$28,"-",AS$16,":",$R17),mvmetrcrange[[Location]:[vlookup STRAIN]],4,FALSE)</f>
        <v>GFSD</v>
      </c>
      <c r="AT17" s="24" t="str">
        <f>VLOOKUP(_xlfn.CONCAT("MV_",AT$29,AT$28,"-",AT$16,":",$R17),mvmetrcrange[[Location]:[vlookup STRAIN]],4,FALSE)</f>
        <v>GFSD</v>
      </c>
      <c r="AU17" s="24" t="str">
        <f>VLOOKUP(_xlfn.CONCAT("MV_",AU$29,AU$28,"-",AU$16,":",$R17),mvmetrcrange[[Location]:[vlookup STRAIN]],4,FALSE)</f>
        <v>GFSD</v>
      </c>
      <c r="AV17" s="24" t="str">
        <f>VLOOKUP(_xlfn.CONCAT("MV_",AV$29,AV$28,"-",AV$16,":",$R17),mvmetrcrange[[Location]:[vlookup STRAIN]],4,FALSE)</f>
        <v>GFSD</v>
      </c>
      <c r="AW17" s="24" t="str">
        <f>VLOOKUP(_xlfn.CONCAT("MV_",AW$29,AW$28,"-",AW$16,":",$R17),mvmetrcrange[[Location]:[vlookup STRAIN]],4,FALSE)</f>
        <v>GFSD</v>
      </c>
      <c r="AX17" s="24" t="str">
        <f>VLOOKUP(_xlfn.CONCAT("MV_",AX$29,AX$28,"-",AX$16,":",$R17),mvmetrcrange[[Location]:[vlookup STRAIN]],4,FALSE)</f>
        <v>GFSD</v>
      </c>
      <c r="AY17" s="24" t="str">
        <f>VLOOKUP(_xlfn.CONCAT("MV_",AY$29,AY$28,"-",AY$16,":",$R17),mvmetrcrange[[Location]:[vlookup STRAIN]],4,FALSE)</f>
        <v>BLDS</v>
      </c>
      <c r="AZ17" s="24" t="str">
        <f>VLOOKUP(_xlfn.CONCAT("MV_",AZ$29,AZ$28,"-",AZ$16,":",$R17),mvmetrcrange[[Location]:[vlookup STRAIN]],4,FALSE)</f>
        <v>BLDS</v>
      </c>
      <c r="BA17" s="24" t="str">
        <f>VLOOKUP(_xlfn.CONCAT("MV_",BA$29,BA$28,"-",BA$16,":",$R17),mvmetrcrange[[Location]:[vlookup STRAIN]],4,FALSE)</f>
        <v>BLDS</v>
      </c>
      <c r="BB17" s="24" t="str">
        <f>VLOOKUP(_xlfn.CONCAT("MV_",BB$29,BB$28,"-",BB$16,":",$R17),mvmetrcrange[[Location]:[vlookup STRAIN]],4,FALSE)</f>
        <v>BLDS</v>
      </c>
      <c r="BC17" s="24" t="str">
        <f>VLOOKUP(_xlfn.CONCAT("MV_",BC$29,BC$28,"-",BC$16,":",$R17),mvmetrcrange[[Location]:[vlookup STRAIN]],4,FALSE)</f>
        <v>BLDS</v>
      </c>
      <c r="BD17" s="24" t="str">
        <f>VLOOKUP(_xlfn.CONCAT("MV_",BD$29,BD$28,"-",BD$16,":",$R17),mvmetrcrange[[Location]:[vlookup STRAIN]],4,FALSE)</f>
        <v>BLDS</v>
      </c>
      <c r="BE17" s="24" t="str">
        <f>VLOOKUP(_xlfn.CONCAT("MV_",BE$29,BE$28,"-",BE$16,":",$R17),mvmetrcrange[[Location]:[vlookup STRAIN]],4,FALSE)</f>
        <v>BLDS</v>
      </c>
      <c r="BF17" s="24" t="str">
        <f>VLOOKUP(_xlfn.CONCAT("MV_",BF$29,BF$28,"-",BF$16,":",$R17),mvmetrcrange[[Location]:[vlookup STRAIN]],4,FALSE)</f>
        <v>BLDS</v>
      </c>
      <c r="BG17" s="24" t="str">
        <f>VLOOKUP(_xlfn.CONCAT("MV_",BG$29,BG$28,"-",BG$16,":",$R17),mvmetrcrange[[Location]:[vlookup STRAIN]],4,FALSE)</f>
        <v>BLDS</v>
      </c>
      <c r="BH17" s="24" t="str">
        <f>VLOOKUP(_xlfn.CONCAT("MV_",BH$29,BH$28,"-",BH$16,":",$R17),mvmetrcrange[[Location]:[vlookup STRAIN]],4,FALSE)</f>
        <v>BLDS</v>
      </c>
      <c r="BI17" s="24" t="str">
        <f>VLOOKUP(_xlfn.CONCAT("MV_",BI$29,BI$28,"-",BI$16,":",$R17),mvmetrcrange[[Location]:[vlookup STRAIN]],4,FALSE)</f>
        <v>BLDS</v>
      </c>
      <c r="BJ17" s="24" t="str">
        <f>VLOOKUP(_xlfn.CONCAT("MV_",BJ$29,BJ$28,"-",BJ$16,":",$R17),mvmetrcrange[[Location]:[vlookup STRAIN]],4,FALSE)</f>
        <v>BLDS</v>
      </c>
      <c r="BK17" s="24" t="str">
        <f>VLOOKUP(_xlfn.CONCAT("MV_",BK$29,BK$28,"-",BK$16,":",$R17),mvmetrcrange[[Location]:[vlookup STRAIN]],4,FALSE)</f>
        <v>BLDS</v>
      </c>
      <c r="BL17" s="24" t="str">
        <f>VLOOKUP(_xlfn.CONCAT("MV_",BL$29,BL$28,"-",BL$16,":",$R17),mvmetrcrange[[Location]:[vlookup STRAIN]],4,FALSE)</f>
        <v>BLDS</v>
      </c>
      <c r="BM17" s="24" t="str">
        <f>VLOOKUP(_xlfn.CONCAT("MV_",BM$29,BM$28,"-",BM$16,":",$R17),mvmetrcrange[[Location]:[vlookup STRAIN]],4,FALSE)</f>
        <v>BLDS</v>
      </c>
      <c r="BN17" s="24" t="str">
        <f>VLOOKUP(_xlfn.CONCAT("MV_",BN$29,BN$28,"-",BN$16,":",$R17),mvmetrcrange[[Location]:[vlookup STRAIN]],4,FALSE)</f>
        <v>BLDS</v>
      </c>
      <c r="BO17" s="23"/>
      <c r="BP17" s="23" t="s">
        <v>2582</v>
      </c>
      <c r="BQ17" s="24" t="str">
        <f>VLOOKUP(_xlfn.CONCAT("MV_",BQ$29,BQ$28,"-",BQ$16,":",$R17),mvmetrcrange[[Location]:[vlookup STRAIN]],4,FALSE)</f>
        <v>BLDS</v>
      </c>
      <c r="BR17" s="24" t="str">
        <f>VLOOKUP(_xlfn.CONCAT("MV_",BR$29,BR$28,"-",BR$16,":",$R17),mvmetrcrange[[Location]:[vlookup STRAIN]],4,FALSE)</f>
        <v>BLDS</v>
      </c>
      <c r="BS17" s="24" t="str">
        <f>VLOOKUP(_xlfn.CONCAT("MV_",BS$29,BS$28,"-",BS$16,":",$R17),mvmetrcrange[[Location]:[vlookup STRAIN]],4,FALSE)</f>
        <v>DOSI</v>
      </c>
      <c r="BT17" s="24" t="str">
        <f>VLOOKUP(_xlfn.CONCAT("MV_",BT$29,BT$28,"-",BT$16,":",$R17),mvmetrcrange[[Location]:[vlookup STRAIN]],4,FALSE)</f>
        <v>DOSI</v>
      </c>
      <c r="BU17" s="24" t="str">
        <f>VLOOKUP(_xlfn.CONCAT("MV_",BU$29,BU$28,"-",BU$16,":",$R17),mvmetrcrange[[Location]:[vlookup STRAIN]],4,FALSE)</f>
        <v>DOSI</v>
      </c>
      <c r="BV17" s="24" t="str">
        <f>VLOOKUP(_xlfn.CONCAT("MV_",BV$29,BV$28,"-",BV$16,":",$R17),mvmetrcrange[[Location]:[vlookup STRAIN]],4,FALSE)</f>
        <v>DOSI</v>
      </c>
      <c r="BW17" s="24" t="str">
        <f>VLOOKUP(_xlfn.CONCAT("MV_",BW$29,BW$28,"-",BW$16,":",$R17),mvmetrcrange[[Location]:[vlookup STRAIN]],4,FALSE)</f>
        <v>DOSI</v>
      </c>
      <c r="BX17" s="24" t="str">
        <f>VLOOKUP(_xlfn.CONCAT("MV_",BX$29,BX$28,"-",BX$16,":",$R17),mvmetrcrange[[Location]:[vlookup STRAIN]],4,FALSE)</f>
        <v>DOSI</v>
      </c>
      <c r="BY17" s="24" t="str">
        <f>VLOOKUP(_xlfn.CONCAT("MV_",BY$29,BY$28,"-",BY$16,":",$R17),mvmetrcrange[[Location]:[vlookup STRAIN]],4,FALSE)</f>
        <v>DOSI</v>
      </c>
      <c r="BZ17" s="24" t="str">
        <f>VLOOKUP(_xlfn.CONCAT("MV_",BZ$29,BZ$28,"-",BZ$16,":",$R17),mvmetrcrange[[Location]:[vlookup STRAIN]],4,FALSE)</f>
        <v>DOSI</v>
      </c>
      <c r="CA17" s="24" t="str">
        <f>VLOOKUP(_xlfn.CONCAT("MV_",CA$29,CA$28,"-",CA$16,":",$R17),mvmetrcrange[[Location]:[vlookup STRAIN]],4,FALSE)</f>
        <v>DOSI</v>
      </c>
      <c r="CB17" s="24" t="str">
        <f>VLOOKUP(_xlfn.CONCAT("MV_",CB$29,CB$28,"-",CB$16,":",$R17),mvmetrcrange[[Location]:[vlookup STRAIN]],4,FALSE)</f>
        <v>PLAN</v>
      </c>
      <c r="CC17" s="24" t="str">
        <f>VLOOKUP(_xlfn.CONCAT("MV_",CC$29,CC$28,"-",CC$16,":",$R17),mvmetrcrange[[Location]:[vlookup STRAIN]],4,FALSE)</f>
        <v>PLAN</v>
      </c>
      <c r="CD17" s="24" t="str">
        <f>VLOOKUP(_xlfn.CONCAT("MV_",CD$29,CD$28,"-",CD$16,":",$R17),mvmetrcrange[[Location]:[vlookup STRAIN]],4,FALSE)</f>
        <v>PLAN</v>
      </c>
      <c r="CE17" s="24" t="str">
        <f>VLOOKUP(_xlfn.CONCAT("MV_",CE$29,CE$28,"-",CE$16,":",$R17),mvmetrcrange[[Location]:[vlookup STRAIN]],4,FALSE)</f>
        <v>PLAN</v>
      </c>
      <c r="CF17" s="24" t="str">
        <f>VLOOKUP(_xlfn.CONCAT("MV_",CF$29,CF$28,"-",CF$16,":",$R17),mvmetrcrange[[Location]:[vlookup STRAIN]],4,FALSE)</f>
        <v>PLAN</v>
      </c>
      <c r="CG17" s="24" t="str">
        <f>VLOOKUP(_xlfn.CONCAT("MV_",CG$29,CG$28,"-",CG$16,":",$R17),mvmetrcrange[[Location]:[vlookup STRAIN]],4,FALSE)</f>
        <v>PLAN</v>
      </c>
      <c r="CH17" s="24" t="str">
        <f>VLOOKUP(_xlfn.CONCAT("MV_",CH$29,CH$28,"-",CH$16,":",$R17),mvmetrcrange[[Location]:[vlookup STRAIN]],4,FALSE)</f>
        <v>SHRM</v>
      </c>
      <c r="CI17" s="24" t="str">
        <f>VLOOKUP(_xlfn.CONCAT("MV_",CI$29,CI$28,"-",CI$16,":",$R17),mvmetrcrange[[Location]:[vlookup STRAIN]],4,FALSE)</f>
        <v>SHRM</v>
      </c>
      <c r="CJ17" s="24" t="str">
        <f>VLOOKUP(_xlfn.CONCAT("MV_",CJ$29,CJ$28,"-",CJ$16,":",$R17),mvmetrcrange[[Location]:[vlookup STRAIN]],4,FALSE)</f>
        <v>SHRM</v>
      </c>
      <c r="CK17" s="24" t="str">
        <f>VLOOKUP(_xlfn.CONCAT("MV_",CK$29,CK$28,"-",CK$16,":",$R17),mvmetrcrange[[Location]:[vlookup STRAIN]],4,FALSE)</f>
        <v>SHRM</v>
      </c>
      <c r="CL17" s="24" t="str">
        <f>VLOOKUP(_xlfn.CONCAT("MV_",CL$29,CL$28,"-",CL$16,":",$R17),mvmetrcrange[[Location]:[vlookup STRAIN]],4,FALSE)</f>
        <v>SHRM</v>
      </c>
      <c r="CM17" s="24" t="str">
        <f>VLOOKUP(_xlfn.CONCAT("MV_",CM$29,CM$28,"-",CM$16,":",$R17),mvmetrcrange[[Location]:[vlookup STRAIN]],4,FALSE)</f>
        <v>SHRM</v>
      </c>
      <c r="CO17" s="23" t="s">
        <v>2582</v>
      </c>
      <c r="CP17" s="24" t="str">
        <f>VLOOKUP(_xlfn.CONCAT("MV_",CP$29,CP$28,"-",CP$16,":",$R17),mvmetrcrange[[Location]:[vlookup STRAIN]],4,FALSE)</f>
        <v>SHRM</v>
      </c>
      <c r="CQ17" s="24" t="str">
        <f>VLOOKUP(_xlfn.CONCAT("MV_",CQ$29,CQ$28,"-",CQ$16,":",$R17),mvmetrcrange[[Location]:[vlookup STRAIN]],4,FALSE)</f>
        <v>SHRM</v>
      </c>
      <c r="CR17" s="24" t="str">
        <f>VLOOKUP(_xlfn.CONCAT("MV_",CR$29,CR$28,"-",CR$16,":",$R17),mvmetrcrange[[Location]:[vlookup STRAIN]],4,FALSE)</f>
        <v>SHRM</v>
      </c>
      <c r="CS17" s="24" t="str">
        <f>VLOOKUP(_xlfn.CONCAT("MV_",CS$29,CS$28,"-",CS$16,":",$R17),mvmetrcrange[[Location]:[vlookup STRAIN]],4,FALSE)</f>
        <v>SHRM</v>
      </c>
      <c r="CT17" s="24" t="str">
        <f>VLOOKUP(_xlfn.CONCAT("MV_",CT$29,CT$28,"-",CT$16,":",$R17),mvmetrcrange[[Location]:[vlookup STRAIN]],4,FALSE)</f>
        <v>SHRM</v>
      </c>
      <c r="CU17" s="24" t="str">
        <f>VLOOKUP(_xlfn.CONCAT("MV_",CU$29,CU$28,"-",CU$16,":",$R17),mvmetrcrange[[Location]:[vlookup STRAIN]],4,FALSE)</f>
        <v>SHRM</v>
      </c>
      <c r="CV17" s="24" t="str">
        <f>VLOOKUP(_xlfn.CONCAT("MV_",CV$29,CV$28,"-",CV$16,":",$R17),mvmetrcrange[[Location]:[vlookup STRAIN]],4,FALSE)</f>
        <v>SOUR</v>
      </c>
      <c r="CW17" s="24" t="str">
        <f>VLOOKUP(_xlfn.CONCAT("MV_",CW$29,CW$28,"-",CW$16,":",$R17),mvmetrcrange[[Location]:[vlookup STRAIN]],4,FALSE)</f>
        <v>SOUR</v>
      </c>
      <c r="CX17" s="24" t="str">
        <f>VLOOKUP(_xlfn.CONCAT("MV_",CX$29,CX$28,"-",CX$16,":",$R17),mvmetrcrange[[Location]:[vlookup STRAIN]],4,FALSE)</f>
        <v>SOUR</v>
      </c>
      <c r="CY17" s="24" t="str">
        <f>VLOOKUP(_xlfn.CONCAT("MV_",CY$29,CY$28,"-",CY$16,":",$R17),mvmetrcrange[[Location]:[vlookup STRAIN]],4,FALSE)</f>
        <v>SOUR</v>
      </c>
      <c r="CZ17" s="24" t="str">
        <f>VLOOKUP(_xlfn.CONCAT("MV_",CZ$29,CZ$28,"-",CZ$16,":",$R17),mvmetrcrange[[Location]:[vlookup STRAIN]],4,FALSE)</f>
        <v>SOUR</v>
      </c>
      <c r="DA17" s="24" t="str">
        <f>VLOOKUP(_xlfn.CONCAT("MV_",DA$29,DA$28,"-",DA$16,":",$R17),mvmetrcrange[[Location]:[vlookup STRAIN]],4,FALSE)</f>
        <v>SOUR</v>
      </c>
      <c r="DB17" s="24" t="str">
        <f>VLOOKUP(_xlfn.CONCAT("MV_",DB$29,DB$28,"-",DB$16,":",$R17),mvmetrcrange[[Location]:[vlookup STRAIN]],4,FALSE)</f>
        <v>SOUR</v>
      </c>
      <c r="DC17" s="24" t="str">
        <f>VLOOKUP(_xlfn.CONCAT("MV_",DC$29,DC$28,"-",DC$16,":",$R17),mvmetrcrange[[Location]:[vlookup STRAIN]],4,FALSE)</f>
        <v>SOUR</v>
      </c>
      <c r="DD17" s="24" t="str">
        <f>VLOOKUP(_xlfn.CONCAT("MV_",DD$29,DD$28,"-",DD$16,":",$R17),mvmetrcrange[[Location]:[vlookup STRAIN]],4,FALSE)</f>
        <v>SOUR</v>
      </c>
      <c r="DE17" s="24" t="str">
        <f>VLOOKUP(_xlfn.CONCAT("MV_",DE$29,DE$28,"-",DE$16,":",$R17),mvmetrcrange[[Location]:[vlookup STRAIN]],4,FALSE)</f>
        <v>SOUR</v>
      </c>
      <c r="DF17" s="24" t="str">
        <f>VLOOKUP(_xlfn.CONCAT("MV_",DF$29,DF$28,"-",DF$16,":",$R17),mvmetrcrange[[Location]:[vlookup STRAIN]],4,FALSE)</f>
        <v>DITO</v>
      </c>
      <c r="DG17" s="24" t="str">
        <f>VLOOKUP(_xlfn.CONCAT("MV_",DG$29,DG$28,"-",DG$16,":",$R17),mvmetrcrange[[Location]:[vlookup STRAIN]],4,FALSE)</f>
        <v>DITO</v>
      </c>
      <c r="DH17" s="24" t="str">
        <f>VLOOKUP(_xlfn.CONCAT("MV_",DH$29,DH$28,"-",DH$16,":",$R17),mvmetrcrange[[Location]:[vlookup STRAIN]],4,FALSE)</f>
        <v>DITO</v>
      </c>
      <c r="DI17" s="24" t="str">
        <f>VLOOKUP(_xlfn.CONCAT("MV_",DI$29,DI$28,"-",DI$16,":",$R17),mvmetrcrange[[Location]:[vlookup STRAIN]],4,FALSE)</f>
        <v>DITO</v>
      </c>
      <c r="DJ17" s="24" t="str">
        <f>VLOOKUP(_xlfn.CONCAT("MV_",DJ$29,DJ$28,"-",DJ$16,":",$R17),mvmetrcrange[[Location]:[vlookup STRAIN]],4,FALSE)</f>
        <v>SODA</v>
      </c>
      <c r="DK17" s="24" t="str">
        <f>VLOOKUP(_xlfn.CONCAT("MV_",DK$29,DK$28,"-",DK$16,":",$R17),mvmetrcrange[[Location]:[vlookup STRAIN]],4,FALSE)</f>
        <v>SODA</v>
      </c>
      <c r="DL17" s="24" t="str">
        <f>VLOOKUP(_xlfn.CONCAT("MV_",DL$29,DL$28,"-",DL$16,":",$R17),mvmetrcrange[[Location]:[vlookup STRAIN]],4,FALSE)</f>
        <v>SODA</v>
      </c>
      <c r="DN17" s="23" t="s">
        <v>2582</v>
      </c>
      <c r="DO17" s="24" t="str">
        <f>VLOOKUP(_xlfn.CONCAT("MV_",DO$29,DO$28,"-",DO$16,":",$R17),mvmetrcrange[[Location]:[vlookup STRAIN]],4,FALSE)</f>
        <v>SODA</v>
      </c>
      <c r="DP17" s="24" t="str">
        <f>VLOOKUP(_xlfn.CONCAT("MV_",DP$29,DP$28,"-",DP$16,":",$R17),mvmetrcrange[[Location]:[vlookup STRAIN]],4,FALSE)</f>
        <v>SODA</v>
      </c>
      <c r="DQ17" s="24" t="str">
        <f>VLOOKUP(_xlfn.CONCAT("MV_",DQ$29,DQ$28,"-",DQ$16,":",$R17),mvmetrcrange[[Location]:[vlookup STRAIN]],4,FALSE)</f>
        <v>SODA</v>
      </c>
      <c r="DR17" s="24" t="str">
        <f>VLOOKUP(_xlfn.CONCAT("MV_",DR$29,DR$28,"-",DR$16,":",$R17),mvmetrcrange[[Location]:[vlookup STRAIN]],4,FALSE)</f>
        <v>SODA</v>
      </c>
      <c r="DS17" s="24" t="str">
        <f>VLOOKUP(_xlfn.CONCAT("MV_",DS$29,DS$28,"-",DS$16,":",$R17),mvmetrcrange[[Location]:[vlookup STRAIN]],4,FALSE)</f>
        <v>SODA</v>
      </c>
      <c r="DT17" s="24" t="str">
        <f>VLOOKUP(_xlfn.CONCAT("MV_",DT$29,DT$28,"-",DT$16,":",$R17),mvmetrcrange[[Location]:[vlookup STRAIN]],4,FALSE)</f>
        <v>SODA</v>
      </c>
      <c r="DU17" s="24" t="str">
        <f>VLOOKUP(_xlfn.CONCAT("MV_",DU$29,DU$28,"-",DU$16,":",$R17),mvmetrcrange[[Location]:[vlookup STRAIN]],4,FALSE)</f>
        <v>SODA</v>
      </c>
      <c r="DV17" s="24" t="str">
        <f>VLOOKUP(_xlfn.CONCAT("MV_",DV$29,DV$28,"-",DV$16,":",$R17),mvmetrcrange[[Location]:[vlookup STRAIN]],4,FALSE)</f>
        <v>SODA</v>
      </c>
      <c r="DW17" s="24" t="str">
        <f>VLOOKUP(_xlfn.CONCAT("MV_",DW$29,DW$28,"-",DW$16,":",$R17),mvmetrcrange[[Location]:[vlookup STRAIN]],4,FALSE)</f>
        <v>SODA</v>
      </c>
      <c r="DX17" s="24" t="str">
        <f>VLOOKUP(_xlfn.CONCAT("MV_",DX$29,DX$28,"-",DX$16,":",$R17),mvmetrcrange[[Location]:[vlookup STRAIN]],4,FALSE)</f>
        <v>SODA</v>
      </c>
      <c r="DY17" s="24" t="str">
        <f>VLOOKUP(_xlfn.CONCAT("MV_",DY$29,DY$28,"-",DY$16,":",$R17),mvmetrcrange[[Location]:[vlookup STRAIN]],4,FALSE)</f>
        <v>SODA</v>
      </c>
      <c r="DZ17" s="24" t="str">
        <f>VLOOKUP(_xlfn.CONCAT("MV_",DZ$29,DZ$28,"-",DZ$16,":",$R17),mvmetrcrange[[Location]:[vlookup STRAIN]],4,FALSE)</f>
        <v>SODA</v>
      </c>
      <c r="EA17" s="24" t="str">
        <f>VLOOKUP(_xlfn.CONCAT("MV_",EA$29,EA$28,"-",EA$16,":",$R17),mvmetrcrange[[Location]:[vlookup STRAIN]],4,FALSE)</f>
        <v>SODA</v>
      </c>
      <c r="EB17" s="24" t="str">
        <f>VLOOKUP(_xlfn.CONCAT("MV_",EB$29,EB$28,"-",EB$16,":",$R17),mvmetrcrange[[Location]:[vlookup STRAIN]],4,FALSE)</f>
        <v>SODA</v>
      </c>
      <c r="EC17" s="24" t="str">
        <f>VLOOKUP(_xlfn.CONCAT("MV_",EC$29,EC$28,"-",EC$16,":",$R17),mvmetrcrange[[Location]:[vlookup STRAIN]],4,FALSE)</f>
        <v>LDOS</v>
      </c>
      <c r="ED17" s="24" t="str">
        <f>VLOOKUP(_xlfn.CONCAT("MV_",ED$29,ED$28,"-",ED$16,":",$R17),mvmetrcrange[[Location]:[vlookup STRAIN]],4,FALSE)</f>
        <v>LDOS</v>
      </c>
      <c r="EE17" s="24" t="str">
        <f>VLOOKUP(_xlfn.CONCAT("MV_",EE$29,EE$28,"-",EE$16,":",$R17),mvmetrcrange[[Location]:[vlookup STRAIN]],4,FALSE)</f>
        <v>LDOS</v>
      </c>
      <c r="EF17" s="24" t="str">
        <f>VLOOKUP(_xlfn.CONCAT("MV_",EF$29,EF$28,"-",EF$16,":",$R17),mvmetrcrange[[Location]:[vlookup STRAIN]],4,FALSE)</f>
        <v>LDOS</v>
      </c>
      <c r="EG17" s="24" t="str">
        <f>VLOOKUP(_xlfn.CONCAT("MV_",EG$29,EG$28,"-",EG$16,":",$R17),mvmetrcrange[[Location]:[vlookup STRAIN]],4,FALSE)</f>
        <v>LDOS</v>
      </c>
      <c r="EH17" s="24" t="str">
        <f>VLOOKUP(_xlfn.CONCAT("MV_",EH$29,EH$28,"-",EH$16,":",$R17),mvmetrcrange[[Location]:[vlookup STRAIN]],4,FALSE)</f>
        <v>LDOS</v>
      </c>
      <c r="EI17" s="24" t="str">
        <f>VLOOKUP(_xlfn.CONCAT("MV_",EI$29,EI$28,"-",EI$16,":",$R17),mvmetrcrange[[Location]:[vlookup STRAIN]],4,FALSE)</f>
        <v>LDOS</v>
      </c>
      <c r="EJ17" s="24" t="str">
        <f>VLOOKUP(_xlfn.CONCAT("MV_",EJ$29,EJ$28,"-",EJ$16,":",$R17),mvmetrcrange[[Location]:[vlookup STRAIN]],4,FALSE)</f>
        <v>LDOS</v>
      </c>
      <c r="EK17" s="24" t="str">
        <f>VLOOKUP(_xlfn.CONCAT("MV_",EK$29,EK$28,"-",EK$16,":",$R17),mvmetrcrange[[Location]:[vlookup STRAIN]],4,FALSE)</f>
        <v>LDOS</v>
      </c>
      <c r="EL17" s="23"/>
      <c r="EM17" s="23"/>
    </row>
    <row r="18" spans="1:143" x14ac:dyDescent="0.25">
      <c r="A18" t="str">
        <f>IF(mvphenorange[[#This Row],[START]]="","",_xlfn.CONCAT($A$1," ",LEFT(mvphenorange[[#This Row],[NAME]],4)))</f>
        <v>20336 BERT</v>
      </c>
      <c r="B18">
        <v>102781</v>
      </c>
      <c r="C18">
        <v>102909</v>
      </c>
      <c r="D18" t="s">
        <v>2654</v>
      </c>
      <c r="E18">
        <f>IF(mvphenorange[[#This Row],[END]]="","",mvphenorange[[#This Row],[END]]-mvphenorange[[#This Row],[START]]+1)</f>
        <v>129</v>
      </c>
      <c r="G18" s="33" t="str">
        <f>LEFT(mvmetrcrange[[#This Row],[Location]],2)</f>
        <v>MV</v>
      </c>
      <c r="H18" s="33" t="s">
        <v>15407</v>
      </c>
      <c r="I18" s="1">
        <v>101306</v>
      </c>
      <c r="J18" s="2" t="str">
        <f>IF(mvmetrcrange[[#This Row],[Tag range]]="","",_xlfn.CONCAT("1A4070000000065000",mvmetrcrange[[#This Row],[Tag range]]))</f>
        <v>1A4070000000065000101306</v>
      </c>
      <c r="K18" s="2" t="str">
        <f>_xlfn.IFNA(VLOOKUP(mvmetrcrange[[#This Row],[Tag range]],mvphenorange[[START]:[NAME]],3,TRUE),"")</f>
        <v>DOMO</v>
      </c>
      <c r="O18" s="13" t="str">
        <f>mvphenomap[[#This Row],[Names]]</f>
        <v>BERT</v>
      </c>
      <c r="P18" t="s">
        <v>2654</v>
      </c>
      <c r="Q18" s="11"/>
      <c r="R18" s="23" t="s">
        <v>2583</v>
      </c>
      <c r="S18" s="24" t="str">
        <f>VLOOKUP(_xlfn.CONCAT("MV_",S$29,S$28,"-",S$16,":",$R18),mvmetrcrange[[Location]:[vlookup STRAIN]],4,FALSE)</f>
        <v>DOMO</v>
      </c>
      <c r="T18" s="24" t="str">
        <f>VLOOKUP(_xlfn.CONCAT("MV_",T$29,T$28,"-",T$16,":",$R18),mvmetrcrange[[Location]:[vlookup STRAIN]],4,FALSE)</f>
        <v>DOMO</v>
      </c>
      <c r="U18" s="24" t="str">
        <f>VLOOKUP(_xlfn.CONCAT("MV_",U$29,U$28,"-",U$16,":",$R18),mvmetrcrange[[Location]:[vlookup STRAIN]],4,FALSE)</f>
        <v>DOMO</v>
      </c>
      <c r="V18" s="24" t="str">
        <f>VLOOKUP(_xlfn.CONCAT("MV_",V$29,V$28,"-",V$16,":",$R18),mvmetrcrange[[Location]:[vlookup STRAIN]],4,FALSE)</f>
        <v>DOMO</v>
      </c>
      <c r="W18" s="24" t="str">
        <f>VLOOKUP(_xlfn.CONCAT("MV_",W$29,W$28,"-",W$16,":",$R18),mvmetrcrange[[Location]:[vlookup STRAIN]],4,FALSE)</f>
        <v>SCRM</v>
      </c>
      <c r="X18" s="24" t="str">
        <f>VLOOKUP(_xlfn.CONCAT("MV_",X$29,X$28,"-",X$16,":",$R18),mvmetrcrange[[Location]:[vlookup STRAIN]],4,FALSE)</f>
        <v>KING</v>
      </c>
      <c r="Y18" s="24" t="str">
        <f>VLOOKUP(_xlfn.CONCAT("MV_",Y$29,Y$28,"-",Y$16,":",$R18),mvmetrcrange[[Location]:[vlookup STRAIN]],4,FALSE)</f>
        <v>KING</v>
      </c>
      <c r="Z18" s="24" t="str">
        <f>VLOOKUP(_xlfn.CONCAT("MV_",Z$29,Z$28,"-",Z$16,":",$R18),mvmetrcrange[[Location]:[vlookup STRAIN]],4,FALSE)</f>
        <v>KING</v>
      </c>
      <c r="AA18" s="24" t="str">
        <f>VLOOKUP(_xlfn.CONCAT("MV_",AA$29,AA$28,"-",AA$16,":",$R18),mvmetrcrange[[Location]:[vlookup STRAIN]],4,FALSE)</f>
        <v>KING</v>
      </c>
      <c r="AB18" s="24" t="str">
        <f>VLOOKUP(_xlfn.CONCAT("MV_",AB$29,AB$28,"-",AB$16,":",$R18),mvmetrcrange[[Location]:[vlookup STRAIN]],4,FALSE)</f>
        <v>KING</v>
      </c>
      <c r="AC18" s="24" t="str">
        <f>VLOOKUP(_xlfn.CONCAT("MV_",AC$29,AC$28,"-",AC$16,":",$R18),mvmetrcrange[[Location]:[vlookup STRAIN]],4,FALSE)</f>
        <v>KING</v>
      </c>
      <c r="AD18" s="24" t="str">
        <f>VLOOKUP(_xlfn.CONCAT("MV_",AD$29,AD$28,"-",AD$16,":",$R18),mvmetrcrange[[Location]:[vlookup STRAIN]],4,FALSE)</f>
        <v>KING</v>
      </c>
      <c r="AE18" s="24" t="str">
        <f>VLOOKUP(_xlfn.CONCAT("MV_",AE$29,AE$28,"-",AE$16,":",$R18),mvmetrcrange[[Location]:[vlookup STRAIN]],4,FALSE)</f>
        <v>KING</v>
      </c>
      <c r="AF18" s="24" t="str">
        <f>VLOOKUP(_xlfn.CONCAT("MV_",AF$29,AF$28,"-",AF$16,":",$R18),mvmetrcrange[[Location]:[vlookup STRAIN]],4,FALSE)</f>
        <v>KING</v>
      </c>
      <c r="AG18" s="24" t="str">
        <f>VLOOKUP(_xlfn.CONCAT("MV_",AG$29,AG$28,"-",AG$16,":",$R18),mvmetrcrange[[Location]:[vlookup STRAIN]],4,FALSE)</f>
        <v>KING</v>
      </c>
      <c r="AH18" s="24" t="str">
        <f>VLOOKUP(_xlfn.CONCAT("MV_",AH$29,AH$28,"-",AH$16,":",$R18),mvmetrcrange[[Location]:[vlookup STRAIN]],4,FALSE)</f>
        <v>GFSD</v>
      </c>
      <c r="AI18" s="24" t="str">
        <f>VLOOKUP(_xlfn.CONCAT("MV_",AI$29,AI$28,"-",AI$16,":",$R18),mvmetrcrange[[Location]:[vlookup STRAIN]],4,FALSE)</f>
        <v>GFSD</v>
      </c>
      <c r="AJ18" s="24" t="str">
        <f>VLOOKUP(_xlfn.CONCAT("MV_",AJ$29,AJ$28,"-",AJ$16,":",$R18),mvmetrcrange[[Location]:[vlookup STRAIN]],4,FALSE)</f>
        <v>GFSD</v>
      </c>
      <c r="AK18" s="24" t="str">
        <f>VLOOKUP(_xlfn.CONCAT("MV_",AK$29,AK$28,"-",AK$16,":",$R18),mvmetrcrange[[Location]:[vlookup STRAIN]],4,FALSE)</f>
        <v>GFSD</v>
      </c>
      <c r="AL18" s="24" t="str">
        <f>VLOOKUP(_xlfn.CONCAT("MV_",AL$29,AL$28,"-",AL$16,":",$R18),mvmetrcrange[[Location]:[vlookup STRAIN]],4,FALSE)</f>
        <v>GFSD</v>
      </c>
      <c r="AM18" s="24" t="str">
        <f>VLOOKUP(_xlfn.CONCAT("MV_",AM$29,AM$28,"-",AM$16,":",$R18),mvmetrcrange[[Location]:[vlookup STRAIN]],4,FALSE)</f>
        <v>GFSD</v>
      </c>
      <c r="AN18" s="24" t="str">
        <f>VLOOKUP(_xlfn.CONCAT("MV_",AN$29,AN$28,"-",AN$16,":",$R18),mvmetrcrange[[Location]:[vlookup STRAIN]],4,FALSE)</f>
        <v>GFSD</v>
      </c>
      <c r="AO18" s="24" t="str">
        <f>VLOOKUP(_xlfn.CONCAT("MV_",AO$29,AO$28,"-",AO$16,":",$R18),mvmetrcrange[[Location]:[vlookup STRAIN]],4,FALSE)</f>
        <v>GFSD</v>
      </c>
      <c r="AP18" s="23"/>
      <c r="AQ18" s="23" t="s">
        <v>2583</v>
      </c>
      <c r="AR18" s="24" t="str">
        <f>VLOOKUP(_xlfn.CONCAT("MV_",AR$29,AR$28,"-",AR$16,":",$R18),mvmetrcrange[[Location]:[vlookup STRAIN]],4,FALSE)</f>
        <v>GFSD</v>
      </c>
      <c r="AS18" s="24" t="str">
        <f>VLOOKUP(_xlfn.CONCAT("MV_",AS$29,AS$28,"-",AS$16,":",$R18),mvmetrcrange[[Location]:[vlookup STRAIN]],4,FALSE)</f>
        <v>GFSD</v>
      </c>
      <c r="AT18" s="24" t="str">
        <f>VLOOKUP(_xlfn.CONCAT("MV_",AT$29,AT$28,"-",AT$16,":",$R18),mvmetrcrange[[Location]:[vlookup STRAIN]],4,FALSE)</f>
        <v>GFSD</v>
      </c>
      <c r="AU18" s="24" t="str">
        <f>VLOOKUP(_xlfn.CONCAT("MV_",AU$29,AU$28,"-",AU$16,":",$R18),mvmetrcrange[[Location]:[vlookup STRAIN]],4,FALSE)</f>
        <v>GFSD</v>
      </c>
      <c r="AV18" s="24" t="str">
        <f>VLOOKUP(_xlfn.CONCAT("MV_",AV$29,AV$28,"-",AV$16,":",$R18),mvmetrcrange[[Location]:[vlookup STRAIN]],4,FALSE)</f>
        <v>GFSD</v>
      </c>
      <c r="AW18" s="24" t="str">
        <f>VLOOKUP(_xlfn.CONCAT("MV_",AW$29,AW$28,"-",AW$16,":",$R18),mvmetrcrange[[Location]:[vlookup STRAIN]],4,FALSE)</f>
        <v>GFSD</v>
      </c>
      <c r="AX18" s="24" t="str">
        <f>VLOOKUP(_xlfn.CONCAT("MV_",AX$29,AX$28,"-",AX$16,":",$R18),mvmetrcrange[[Location]:[vlookup STRAIN]],4,FALSE)</f>
        <v>GFSD</v>
      </c>
      <c r="AY18" s="24" t="str">
        <f>VLOOKUP(_xlfn.CONCAT("MV_",AY$29,AY$28,"-",AY$16,":",$R18),mvmetrcrange[[Location]:[vlookup STRAIN]],4,FALSE)</f>
        <v>BLDS</v>
      </c>
      <c r="AZ18" s="24" t="str">
        <f>VLOOKUP(_xlfn.CONCAT("MV_",AZ$29,AZ$28,"-",AZ$16,":",$R18),mvmetrcrange[[Location]:[vlookup STRAIN]],4,FALSE)</f>
        <v>BLDS</v>
      </c>
      <c r="BA18" s="24" t="str">
        <f>VLOOKUP(_xlfn.CONCAT("MV_",BA$29,BA$28,"-",BA$16,":",$R18),mvmetrcrange[[Location]:[vlookup STRAIN]],4,FALSE)</f>
        <v>BLDS</v>
      </c>
      <c r="BB18" s="24" t="str">
        <f>VLOOKUP(_xlfn.CONCAT("MV_",BB$29,BB$28,"-",BB$16,":",$R18),mvmetrcrange[[Location]:[vlookup STRAIN]],4,FALSE)</f>
        <v>BLDS</v>
      </c>
      <c r="BC18" s="24" t="str">
        <f>VLOOKUP(_xlfn.CONCAT("MV_",BC$29,BC$28,"-",BC$16,":",$R18),mvmetrcrange[[Location]:[vlookup STRAIN]],4,FALSE)</f>
        <v>BLDS</v>
      </c>
      <c r="BD18" s="24" t="str">
        <f>VLOOKUP(_xlfn.CONCAT("MV_",BD$29,BD$28,"-",BD$16,":",$R18),mvmetrcrange[[Location]:[vlookup STRAIN]],4,FALSE)</f>
        <v>BLDS</v>
      </c>
      <c r="BE18" s="24" t="str">
        <f>VLOOKUP(_xlfn.CONCAT("MV_",BE$29,BE$28,"-",BE$16,":",$R18),mvmetrcrange[[Location]:[vlookup STRAIN]],4,FALSE)</f>
        <v>BLDS</v>
      </c>
      <c r="BF18" s="24" t="str">
        <f>VLOOKUP(_xlfn.CONCAT("MV_",BF$29,BF$28,"-",BF$16,":",$R18),mvmetrcrange[[Location]:[vlookup STRAIN]],4,FALSE)</f>
        <v>BLDS</v>
      </c>
      <c r="BG18" s="24" t="str">
        <f>VLOOKUP(_xlfn.CONCAT("MV_",BG$29,BG$28,"-",BG$16,":",$R18),mvmetrcrange[[Location]:[vlookup STRAIN]],4,FALSE)</f>
        <v>BLDS</v>
      </c>
      <c r="BH18" s="24" t="str">
        <f>VLOOKUP(_xlfn.CONCAT("MV_",BH$29,BH$28,"-",BH$16,":",$R18),mvmetrcrange[[Location]:[vlookup STRAIN]],4,FALSE)</f>
        <v>BLDS</v>
      </c>
      <c r="BI18" s="24" t="str">
        <f>VLOOKUP(_xlfn.CONCAT("MV_",BI$29,BI$28,"-",BI$16,":",$R18),mvmetrcrange[[Location]:[vlookup STRAIN]],4,FALSE)</f>
        <v>BLDS</v>
      </c>
      <c r="BJ18" s="24" t="str">
        <f>VLOOKUP(_xlfn.CONCAT("MV_",BJ$29,BJ$28,"-",BJ$16,":",$R18),mvmetrcrange[[Location]:[vlookup STRAIN]],4,FALSE)</f>
        <v>BLDS</v>
      </c>
      <c r="BK18" s="24" t="str">
        <f>VLOOKUP(_xlfn.CONCAT("MV_",BK$29,BK$28,"-",BK$16,":",$R18),mvmetrcrange[[Location]:[vlookup STRAIN]],4,FALSE)</f>
        <v>BLDS</v>
      </c>
      <c r="BL18" s="24" t="str">
        <f>VLOOKUP(_xlfn.CONCAT("MV_",BL$29,BL$28,"-",BL$16,":",$R18),mvmetrcrange[[Location]:[vlookup STRAIN]],4,FALSE)</f>
        <v>BLDS</v>
      </c>
      <c r="BM18" s="24" t="str">
        <f>VLOOKUP(_xlfn.CONCAT("MV_",BM$29,BM$28,"-",BM$16,":",$R18),mvmetrcrange[[Location]:[vlookup STRAIN]],4,FALSE)</f>
        <v>BLDS</v>
      </c>
      <c r="BN18" s="24" t="str">
        <f>VLOOKUP(_xlfn.CONCAT("MV_",BN$29,BN$28,"-",BN$16,":",$R18),mvmetrcrange[[Location]:[vlookup STRAIN]],4,FALSE)</f>
        <v>BLDS</v>
      </c>
      <c r="BO18" s="23"/>
      <c r="BP18" s="23" t="s">
        <v>2583</v>
      </c>
      <c r="BQ18" s="24" t="str">
        <f>VLOOKUP(_xlfn.CONCAT("MV_",BQ$29,BQ$28,"-",BQ$16,":",$R18),mvmetrcrange[[Location]:[vlookup STRAIN]],4,FALSE)</f>
        <v>BLDS</v>
      </c>
      <c r="BR18" s="24" t="str">
        <f>VLOOKUP(_xlfn.CONCAT("MV_",BR$29,BR$28,"-",BR$16,":",$R18),mvmetrcrange[[Location]:[vlookup STRAIN]],4,FALSE)</f>
        <v>BLDS</v>
      </c>
      <c r="BS18" s="24" t="str">
        <f>VLOOKUP(_xlfn.CONCAT("MV_",BS$29,BS$28,"-",BS$16,":",$R18),mvmetrcrange[[Location]:[vlookup STRAIN]],4,FALSE)</f>
        <v>DOSI</v>
      </c>
      <c r="BT18" s="24" t="str">
        <f>VLOOKUP(_xlfn.CONCAT("MV_",BT$29,BT$28,"-",BT$16,":",$R18),mvmetrcrange[[Location]:[vlookup STRAIN]],4,FALSE)</f>
        <v>DOSI</v>
      </c>
      <c r="BU18" s="24" t="str">
        <f>VLOOKUP(_xlfn.CONCAT("MV_",BU$29,BU$28,"-",BU$16,":",$R18),mvmetrcrange[[Location]:[vlookup STRAIN]],4,FALSE)</f>
        <v>DOSI</v>
      </c>
      <c r="BV18" s="24" t="str">
        <f>VLOOKUP(_xlfn.CONCAT("MV_",BV$29,BV$28,"-",BV$16,":",$R18),mvmetrcrange[[Location]:[vlookup STRAIN]],4,FALSE)</f>
        <v>DOSI</v>
      </c>
      <c r="BW18" s="24" t="str">
        <f>VLOOKUP(_xlfn.CONCAT("MV_",BW$29,BW$28,"-",BW$16,":",$R18),mvmetrcrange[[Location]:[vlookup STRAIN]],4,FALSE)</f>
        <v>DOSI</v>
      </c>
      <c r="BX18" s="24" t="str">
        <f>VLOOKUP(_xlfn.CONCAT("MV_",BX$29,BX$28,"-",BX$16,":",$R18),mvmetrcrange[[Location]:[vlookup STRAIN]],4,FALSE)</f>
        <v>DOSI</v>
      </c>
      <c r="BY18" s="24" t="str">
        <f>VLOOKUP(_xlfn.CONCAT("MV_",BY$29,BY$28,"-",BY$16,":",$R18),mvmetrcrange[[Location]:[vlookup STRAIN]],4,FALSE)</f>
        <v>DOSI</v>
      </c>
      <c r="BZ18" s="24" t="str">
        <f>VLOOKUP(_xlfn.CONCAT("MV_",BZ$29,BZ$28,"-",BZ$16,":",$R18),mvmetrcrange[[Location]:[vlookup STRAIN]],4,FALSE)</f>
        <v>DOSI</v>
      </c>
      <c r="CA18" s="24" t="str">
        <f>VLOOKUP(_xlfn.CONCAT("MV_",CA$29,CA$28,"-",CA$16,":",$R18),mvmetrcrange[[Location]:[vlookup STRAIN]],4,FALSE)</f>
        <v>DOSI</v>
      </c>
      <c r="CB18" s="24" t="str">
        <f>VLOOKUP(_xlfn.CONCAT("MV_",CB$29,CB$28,"-",CB$16,":",$R18),mvmetrcrange[[Location]:[vlookup STRAIN]],4,FALSE)</f>
        <v>PLAN</v>
      </c>
      <c r="CC18" s="24" t="str">
        <f>VLOOKUP(_xlfn.CONCAT("MV_",CC$29,CC$28,"-",CC$16,":",$R18),mvmetrcrange[[Location]:[vlookup STRAIN]],4,FALSE)</f>
        <v>PLAN</v>
      </c>
      <c r="CD18" s="24" t="str">
        <f>VLOOKUP(_xlfn.CONCAT("MV_",CD$29,CD$28,"-",CD$16,":",$R18),mvmetrcrange[[Location]:[vlookup STRAIN]],4,FALSE)</f>
        <v>PLAN</v>
      </c>
      <c r="CE18" s="24" t="str">
        <f>VLOOKUP(_xlfn.CONCAT("MV_",CE$29,CE$28,"-",CE$16,":",$R18),mvmetrcrange[[Location]:[vlookup STRAIN]],4,FALSE)</f>
        <v>PLAN</v>
      </c>
      <c r="CF18" s="24" t="str">
        <f>VLOOKUP(_xlfn.CONCAT("MV_",CF$29,CF$28,"-",CF$16,":",$R18),mvmetrcrange[[Location]:[vlookup STRAIN]],4,FALSE)</f>
        <v>PLAN</v>
      </c>
      <c r="CG18" s="24" t="str">
        <f>VLOOKUP(_xlfn.CONCAT("MV_",CG$29,CG$28,"-",CG$16,":",$R18),mvmetrcrange[[Location]:[vlookup STRAIN]],4,FALSE)</f>
        <v>PLAN</v>
      </c>
      <c r="CH18" s="24" t="str">
        <f>VLOOKUP(_xlfn.CONCAT("MV_",CH$29,CH$28,"-",CH$16,":",$R18),mvmetrcrange[[Location]:[vlookup STRAIN]],4,FALSE)</f>
        <v>SHRM</v>
      </c>
      <c r="CI18" s="24" t="str">
        <f>VLOOKUP(_xlfn.CONCAT("MV_",CI$29,CI$28,"-",CI$16,":",$R18),mvmetrcrange[[Location]:[vlookup STRAIN]],4,FALSE)</f>
        <v>SHRM</v>
      </c>
      <c r="CJ18" s="24" t="str">
        <f>VLOOKUP(_xlfn.CONCAT("MV_",CJ$29,CJ$28,"-",CJ$16,":",$R18),mvmetrcrange[[Location]:[vlookup STRAIN]],4,FALSE)</f>
        <v>SHRM</v>
      </c>
      <c r="CK18" s="24" t="str">
        <f>VLOOKUP(_xlfn.CONCAT("MV_",CK$29,CK$28,"-",CK$16,":",$R18),mvmetrcrange[[Location]:[vlookup STRAIN]],4,FALSE)</f>
        <v>SHRM</v>
      </c>
      <c r="CL18" s="24" t="str">
        <f>VLOOKUP(_xlfn.CONCAT("MV_",CL$29,CL$28,"-",CL$16,":",$R18),mvmetrcrange[[Location]:[vlookup STRAIN]],4,FALSE)</f>
        <v>SHRM</v>
      </c>
      <c r="CM18" s="24" t="str">
        <f>VLOOKUP(_xlfn.CONCAT("MV_",CM$29,CM$28,"-",CM$16,":",$R18),mvmetrcrange[[Location]:[vlookup STRAIN]],4,FALSE)</f>
        <v>SHRM</v>
      </c>
      <c r="CO18" s="23" t="s">
        <v>2583</v>
      </c>
      <c r="CP18" s="24" t="str">
        <f>VLOOKUP(_xlfn.CONCAT("MV_",CP$29,CP$28,"-",CP$16,":",$R18),mvmetrcrange[[Location]:[vlookup STRAIN]],4,FALSE)</f>
        <v>SHRM</v>
      </c>
      <c r="CQ18" s="24" t="str">
        <f>VLOOKUP(_xlfn.CONCAT("MV_",CQ$29,CQ$28,"-",CQ$16,":",$R18),mvmetrcrange[[Location]:[vlookup STRAIN]],4,FALSE)</f>
        <v>SHRM</v>
      </c>
      <c r="CR18" s="24" t="str">
        <f>VLOOKUP(_xlfn.CONCAT("MV_",CR$29,CR$28,"-",CR$16,":",$R18),mvmetrcrange[[Location]:[vlookup STRAIN]],4,FALSE)</f>
        <v>SHRM</v>
      </c>
      <c r="CS18" s="24" t="str">
        <f>VLOOKUP(_xlfn.CONCAT("MV_",CS$29,CS$28,"-",CS$16,":",$R18),mvmetrcrange[[Location]:[vlookup STRAIN]],4,FALSE)</f>
        <v>SHRM</v>
      </c>
      <c r="CT18" s="24" t="str">
        <f>VLOOKUP(_xlfn.CONCAT("MV_",CT$29,CT$28,"-",CT$16,":",$R18),mvmetrcrange[[Location]:[vlookup STRAIN]],4,FALSE)</f>
        <v>SHRM</v>
      </c>
      <c r="CU18" s="24" t="str">
        <f>VLOOKUP(_xlfn.CONCAT("MV_",CU$29,CU$28,"-",CU$16,":",$R18),mvmetrcrange[[Location]:[vlookup STRAIN]],4,FALSE)</f>
        <v>SHRM</v>
      </c>
      <c r="CV18" s="24" t="str">
        <f>VLOOKUP(_xlfn.CONCAT("MV_",CV$29,CV$28,"-",CV$16,":",$R18),mvmetrcrange[[Location]:[vlookup STRAIN]],4,FALSE)</f>
        <v>SOUR</v>
      </c>
      <c r="CW18" s="24" t="str">
        <f>VLOOKUP(_xlfn.CONCAT("MV_",CW$29,CW$28,"-",CW$16,":",$R18),mvmetrcrange[[Location]:[vlookup STRAIN]],4,FALSE)</f>
        <v>SOUR</v>
      </c>
      <c r="CX18" s="24" t="str">
        <f>VLOOKUP(_xlfn.CONCAT("MV_",CX$29,CX$28,"-",CX$16,":",$R18),mvmetrcrange[[Location]:[vlookup STRAIN]],4,FALSE)</f>
        <v>SOUR</v>
      </c>
      <c r="CY18" s="24" t="str">
        <f>VLOOKUP(_xlfn.CONCAT("MV_",CY$29,CY$28,"-",CY$16,":",$R18),mvmetrcrange[[Location]:[vlookup STRAIN]],4,FALSE)</f>
        <v>SOUR</v>
      </c>
      <c r="CZ18" s="24" t="str">
        <f>VLOOKUP(_xlfn.CONCAT("MV_",CZ$29,CZ$28,"-",CZ$16,":",$R18),mvmetrcrange[[Location]:[vlookup STRAIN]],4,FALSE)</f>
        <v>SOUR</v>
      </c>
      <c r="DA18" s="24" t="str">
        <f>VLOOKUP(_xlfn.CONCAT("MV_",DA$29,DA$28,"-",DA$16,":",$R18),mvmetrcrange[[Location]:[vlookup STRAIN]],4,FALSE)</f>
        <v>SOUR</v>
      </c>
      <c r="DB18" s="24" t="str">
        <f>VLOOKUP(_xlfn.CONCAT("MV_",DB$29,DB$28,"-",DB$16,":",$R18),mvmetrcrange[[Location]:[vlookup STRAIN]],4,FALSE)</f>
        <v>SOUR</v>
      </c>
      <c r="DC18" s="24" t="str">
        <f>VLOOKUP(_xlfn.CONCAT("MV_",DC$29,DC$28,"-",DC$16,":",$R18),mvmetrcrange[[Location]:[vlookup STRAIN]],4,FALSE)</f>
        <v>SOUR</v>
      </c>
      <c r="DD18" s="24" t="str">
        <f>VLOOKUP(_xlfn.CONCAT("MV_",DD$29,DD$28,"-",DD$16,":",$R18),mvmetrcrange[[Location]:[vlookup STRAIN]],4,FALSE)</f>
        <v>SOUR</v>
      </c>
      <c r="DE18" s="24" t="str">
        <f>VLOOKUP(_xlfn.CONCAT("MV_",DE$29,DE$28,"-",DE$16,":",$R18),mvmetrcrange[[Location]:[vlookup STRAIN]],4,FALSE)</f>
        <v>SOUR</v>
      </c>
      <c r="DF18" s="24" t="str">
        <f>VLOOKUP(_xlfn.CONCAT("MV_",DF$29,DF$28,"-",DF$16,":",$R18),mvmetrcrange[[Location]:[vlookup STRAIN]],4,FALSE)</f>
        <v>DITO</v>
      </c>
      <c r="DG18" s="24" t="str">
        <f>VLOOKUP(_xlfn.CONCAT("MV_",DG$29,DG$28,"-",DG$16,":",$R18),mvmetrcrange[[Location]:[vlookup STRAIN]],4,FALSE)</f>
        <v>DITO</v>
      </c>
      <c r="DH18" s="24" t="str">
        <f>VLOOKUP(_xlfn.CONCAT("MV_",DH$29,DH$28,"-",DH$16,":",$R18),mvmetrcrange[[Location]:[vlookup STRAIN]],4,FALSE)</f>
        <v>DITO</v>
      </c>
      <c r="DI18" s="24" t="str">
        <f>VLOOKUP(_xlfn.CONCAT("MV_",DI$29,DI$28,"-",DI$16,":",$R18),mvmetrcrange[[Location]:[vlookup STRAIN]],4,FALSE)</f>
        <v>DITO</v>
      </c>
      <c r="DJ18" s="24" t="str">
        <f>VLOOKUP(_xlfn.CONCAT("MV_",DJ$29,DJ$28,"-",DJ$16,":",$R18),mvmetrcrange[[Location]:[vlookup STRAIN]],4,FALSE)</f>
        <v>SODA</v>
      </c>
      <c r="DK18" s="24" t="str">
        <f>VLOOKUP(_xlfn.CONCAT("MV_",DK$29,DK$28,"-",DK$16,":",$R18),mvmetrcrange[[Location]:[vlookup STRAIN]],4,FALSE)</f>
        <v>SODA</v>
      </c>
      <c r="DL18" s="24" t="str">
        <f>VLOOKUP(_xlfn.CONCAT("MV_",DL$29,DL$28,"-",DL$16,":",$R18),mvmetrcrange[[Location]:[vlookup STRAIN]],4,FALSE)</f>
        <v>SODA</v>
      </c>
      <c r="DN18" s="23" t="s">
        <v>2583</v>
      </c>
      <c r="DO18" s="24" t="str">
        <f>VLOOKUP(_xlfn.CONCAT("MV_",DO$29,DO$28,"-",DO$16,":",$R18),mvmetrcrange[[Location]:[vlookup STRAIN]],4,FALSE)</f>
        <v>SODA</v>
      </c>
      <c r="DP18" s="24" t="str">
        <f>VLOOKUP(_xlfn.CONCAT("MV_",DP$29,DP$28,"-",DP$16,":",$R18),mvmetrcrange[[Location]:[vlookup STRAIN]],4,FALSE)</f>
        <v>SODA</v>
      </c>
      <c r="DQ18" s="24" t="str">
        <f>VLOOKUP(_xlfn.CONCAT("MV_",DQ$29,DQ$28,"-",DQ$16,":",$R18),mvmetrcrange[[Location]:[vlookup STRAIN]],4,FALSE)</f>
        <v>SODA</v>
      </c>
      <c r="DR18" s="24" t="str">
        <f>VLOOKUP(_xlfn.CONCAT("MV_",DR$29,DR$28,"-",DR$16,":",$R18),mvmetrcrange[[Location]:[vlookup STRAIN]],4,FALSE)</f>
        <v>SODA</v>
      </c>
      <c r="DS18" s="24" t="str">
        <f>VLOOKUP(_xlfn.CONCAT("MV_",DS$29,DS$28,"-",DS$16,":",$R18),mvmetrcrange[[Location]:[vlookup STRAIN]],4,FALSE)</f>
        <v>SODA</v>
      </c>
      <c r="DT18" s="24" t="str">
        <f>VLOOKUP(_xlfn.CONCAT("MV_",DT$29,DT$28,"-",DT$16,":",$R18),mvmetrcrange[[Location]:[vlookup STRAIN]],4,FALSE)</f>
        <v>SODA</v>
      </c>
      <c r="DU18" s="24" t="str">
        <f>VLOOKUP(_xlfn.CONCAT("MV_",DU$29,DU$28,"-",DU$16,":",$R18),mvmetrcrange[[Location]:[vlookup STRAIN]],4,FALSE)</f>
        <v>SODA</v>
      </c>
      <c r="DV18" s="24" t="str">
        <f>VLOOKUP(_xlfn.CONCAT("MV_",DV$29,DV$28,"-",DV$16,":",$R18),mvmetrcrange[[Location]:[vlookup STRAIN]],4,FALSE)</f>
        <v>SODA</v>
      </c>
      <c r="DW18" s="24" t="str">
        <f>VLOOKUP(_xlfn.CONCAT("MV_",DW$29,DW$28,"-",DW$16,":",$R18),mvmetrcrange[[Location]:[vlookup STRAIN]],4,FALSE)</f>
        <v>SODA</v>
      </c>
      <c r="DX18" s="24" t="str">
        <f>VLOOKUP(_xlfn.CONCAT("MV_",DX$29,DX$28,"-",DX$16,":",$R18),mvmetrcrange[[Location]:[vlookup STRAIN]],4,FALSE)</f>
        <v>SODA</v>
      </c>
      <c r="DY18" s="24" t="str">
        <f>VLOOKUP(_xlfn.CONCAT("MV_",DY$29,DY$28,"-",DY$16,":",$R18),mvmetrcrange[[Location]:[vlookup STRAIN]],4,FALSE)</f>
        <v>SODA</v>
      </c>
      <c r="DZ18" s="24" t="str">
        <f>VLOOKUP(_xlfn.CONCAT("MV_",DZ$29,DZ$28,"-",DZ$16,":",$R18),mvmetrcrange[[Location]:[vlookup STRAIN]],4,FALSE)</f>
        <v>SODA</v>
      </c>
      <c r="EA18" s="24" t="str">
        <f>VLOOKUP(_xlfn.CONCAT("MV_",EA$29,EA$28,"-",EA$16,":",$R18),mvmetrcrange[[Location]:[vlookup STRAIN]],4,FALSE)</f>
        <v>SODA</v>
      </c>
      <c r="EB18" s="24" t="str">
        <f>VLOOKUP(_xlfn.CONCAT("MV_",EB$29,EB$28,"-",EB$16,":",$R18),mvmetrcrange[[Location]:[vlookup STRAIN]],4,FALSE)</f>
        <v>SODA</v>
      </c>
      <c r="EC18" s="24" t="str">
        <f>VLOOKUP(_xlfn.CONCAT("MV_",EC$29,EC$28,"-",EC$16,":",$R18),mvmetrcrange[[Location]:[vlookup STRAIN]],4,FALSE)</f>
        <v>LDOS</v>
      </c>
      <c r="ED18" s="24" t="str">
        <f>VLOOKUP(_xlfn.CONCAT("MV_",ED$29,ED$28,"-",ED$16,":",$R18),mvmetrcrange[[Location]:[vlookup STRAIN]],4,FALSE)</f>
        <v>LDOS</v>
      </c>
      <c r="EE18" s="24" t="str">
        <f>VLOOKUP(_xlfn.CONCAT("MV_",EE$29,EE$28,"-",EE$16,":",$R18),mvmetrcrange[[Location]:[vlookup STRAIN]],4,FALSE)</f>
        <v>LDOS</v>
      </c>
      <c r="EF18" s="24" t="str">
        <f>VLOOKUP(_xlfn.CONCAT("MV_",EF$29,EF$28,"-",EF$16,":",$R18),mvmetrcrange[[Location]:[vlookup STRAIN]],4,FALSE)</f>
        <v>LDOS</v>
      </c>
      <c r="EG18" s="24" t="str">
        <f>VLOOKUP(_xlfn.CONCAT("MV_",EG$29,EG$28,"-",EG$16,":",$R18),mvmetrcrange[[Location]:[vlookup STRAIN]],4,FALSE)</f>
        <v>LDOS</v>
      </c>
      <c r="EH18" s="24" t="str">
        <f>VLOOKUP(_xlfn.CONCAT("MV_",EH$29,EH$28,"-",EH$16,":",$R18),mvmetrcrange[[Location]:[vlookup STRAIN]],4,FALSE)</f>
        <v>LDOS</v>
      </c>
      <c r="EI18" s="24" t="str">
        <f>VLOOKUP(_xlfn.CONCAT("MV_",EI$29,EI$28,"-",EI$16,":",$R18),mvmetrcrange[[Location]:[vlookup STRAIN]],4,FALSE)</f>
        <v>LDOS</v>
      </c>
      <c r="EJ18" s="24" t="str">
        <f>VLOOKUP(_xlfn.CONCAT("MV_",EJ$29,EJ$28,"-",EJ$16,":",$R18),mvmetrcrange[[Location]:[vlookup STRAIN]],4,FALSE)</f>
        <v>LDOS</v>
      </c>
      <c r="EK18" s="24" t="str">
        <f>VLOOKUP(_xlfn.CONCAT("MV_",EK$29,EK$28,"-",EK$16,":",$R18),mvmetrcrange[[Location]:[vlookup STRAIN]],4,FALSE)</f>
        <v>LDOS</v>
      </c>
      <c r="EL18" s="23"/>
      <c r="EM18" s="23"/>
    </row>
    <row r="19" spans="1:143" x14ac:dyDescent="0.25">
      <c r="A19" t="str">
        <f>IF(mvphenorange[[#This Row],[START]]="","",_xlfn.CONCAT($A$1," ",LEFT(mvphenorange[[#This Row],[NAME]],4)))</f>
        <v>20336 STR8</v>
      </c>
      <c r="B19">
        <v>102910</v>
      </c>
      <c r="C19">
        <v>103119</v>
      </c>
      <c r="D19" t="s">
        <v>2659</v>
      </c>
      <c r="E19">
        <f>IF(mvphenorange[[#This Row],[END]]="","",mvphenorange[[#This Row],[END]]-mvphenorange[[#This Row],[START]]+1)</f>
        <v>210</v>
      </c>
      <c r="G19" s="33" t="str">
        <f>LEFT(mvmetrcrange[[#This Row],[Location]],2)</f>
        <v>MV</v>
      </c>
      <c r="H19" s="33" t="s">
        <v>15408</v>
      </c>
      <c r="I19" s="1">
        <v>101307</v>
      </c>
      <c r="J19" s="2" t="str">
        <f>IF(mvmetrcrange[[#This Row],[Tag range]]="","",_xlfn.CONCAT("1A4070000000065000",mvmetrcrange[[#This Row],[Tag range]]))</f>
        <v>1A4070000000065000101307</v>
      </c>
      <c r="K19" s="2" t="str">
        <f>_xlfn.IFNA(VLOOKUP(mvmetrcrange[[#This Row],[Tag range]],mvphenorange[[START]:[NAME]],3,TRUE),"")</f>
        <v>DOMO</v>
      </c>
      <c r="O19" s="13" t="str">
        <f>mvphenomap[[#This Row],[Names]]</f>
        <v>STR8</v>
      </c>
      <c r="P19" t="s">
        <v>2659</v>
      </c>
      <c r="R19" s="23" t="s">
        <v>2581</v>
      </c>
      <c r="S19" s="24" t="str">
        <f>VLOOKUP(_xlfn.CONCAT("MV_",S$29,S$28,"-",S$16,":",$R19),mvmetrcrange[[Location]:[vlookup STRAIN]],4,FALSE)</f>
        <v>DOMO</v>
      </c>
      <c r="T19" s="24" t="str">
        <f>VLOOKUP(_xlfn.CONCAT("MV_",T$29,T$28,"-",T$16,":",$R19),mvmetrcrange[[Location]:[vlookup STRAIN]],4,FALSE)</f>
        <v>DOMO</v>
      </c>
      <c r="U19" s="24" t="str">
        <f>VLOOKUP(_xlfn.CONCAT("MV_",U$29,U$28,"-",U$16,":",$R19),mvmetrcrange[[Location]:[vlookup STRAIN]],4,FALSE)</f>
        <v>DOMO</v>
      </c>
      <c r="V19" s="24" t="str">
        <f>VLOOKUP(_xlfn.CONCAT("MV_",V$29,V$28,"-",V$16,":",$R19),mvmetrcrange[[Location]:[vlookup STRAIN]],4,FALSE)</f>
        <v>DOMO</v>
      </c>
      <c r="W19" s="24" t="str">
        <f>VLOOKUP(_xlfn.CONCAT("MV_",W$29,W$28,"-",W$16,":",$R19),mvmetrcrange[[Location]:[vlookup STRAIN]],4,FALSE)</f>
        <v>SCRM</v>
      </c>
      <c r="X19" s="24" t="str">
        <f>VLOOKUP(_xlfn.CONCAT("MV_",X$29,X$28,"-",X$16,":",$R19),mvmetrcrange[[Location]:[vlookup STRAIN]],4,FALSE)</f>
        <v>KING</v>
      </c>
      <c r="Y19" s="24" t="str">
        <f>VLOOKUP(_xlfn.CONCAT("MV_",Y$29,Y$28,"-",Y$16,":",$R19),mvmetrcrange[[Location]:[vlookup STRAIN]],4,FALSE)</f>
        <v>KING</v>
      </c>
      <c r="Z19" s="24" t="str">
        <f>VLOOKUP(_xlfn.CONCAT("MV_",Z$29,Z$28,"-",Z$16,":",$R19),mvmetrcrange[[Location]:[vlookup STRAIN]],4,FALSE)</f>
        <v>KING</v>
      </c>
      <c r="AA19" s="24" t="str">
        <f>VLOOKUP(_xlfn.CONCAT("MV_",AA$29,AA$28,"-",AA$16,":",$R19),mvmetrcrange[[Location]:[vlookup STRAIN]],4,FALSE)</f>
        <v>KING</v>
      </c>
      <c r="AB19" s="24" t="str">
        <f>VLOOKUP(_xlfn.CONCAT("MV_",AB$29,AB$28,"-",AB$16,":",$R19),mvmetrcrange[[Location]:[vlookup STRAIN]],4,FALSE)</f>
        <v>KING</v>
      </c>
      <c r="AC19" s="24" t="str">
        <f>VLOOKUP(_xlfn.CONCAT("MV_",AC$29,AC$28,"-",AC$16,":",$R19),mvmetrcrange[[Location]:[vlookup STRAIN]],4,FALSE)</f>
        <v>KING</v>
      </c>
      <c r="AD19" s="24" t="str">
        <f>VLOOKUP(_xlfn.CONCAT("MV_",AD$29,AD$28,"-",AD$16,":",$R19),mvmetrcrange[[Location]:[vlookup STRAIN]],4,FALSE)</f>
        <v>KING</v>
      </c>
      <c r="AE19" s="24" t="str">
        <f>VLOOKUP(_xlfn.CONCAT("MV_",AE$29,AE$28,"-",AE$16,":",$R19),mvmetrcrange[[Location]:[vlookup STRAIN]],4,FALSE)</f>
        <v>KING</v>
      </c>
      <c r="AF19" s="24" t="str">
        <f>VLOOKUP(_xlfn.CONCAT("MV_",AF$29,AF$28,"-",AF$16,":",$R19),mvmetrcrange[[Location]:[vlookup STRAIN]],4,FALSE)</f>
        <v>KING</v>
      </c>
      <c r="AG19" s="24" t="str">
        <f>VLOOKUP(_xlfn.CONCAT("MV_",AG$29,AG$28,"-",AG$16,":",$R19),mvmetrcrange[[Location]:[vlookup STRAIN]],4,FALSE)</f>
        <v>KING</v>
      </c>
      <c r="AH19" s="24" t="str">
        <f>VLOOKUP(_xlfn.CONCAT("MV_",AH$29,AH$28,"-",AH$16,":",$R19),mvmetrcrange[[Location]:[vlookup STRAIN]],4,FALSE)</f>
        <v>GFSD</v>
      </c>
      <c r="AI19" s="24" t="str">
        <f>VLOOKUP(_xlfn.CONCAT("MV_",AI$29,AI$28,"-",AI$16,":",$R19),mvmetrcrange[[Location]:[vlookup STRAIN]],4,FALSE)</f>
        <v>GFSD</v>
      </c>
      <c r="AJ19" s="24" t="str">
        <f>VLOOKUP(_xlfn.CONCAT("MV_",AJ$29,AJ$28,"-",AJ$16,":",$R19),mvmetrcrange[[Location]:[vlookup STRAIN]],4,FALSE)</f>
        <v>GFSD</v>
      </c>
      <c r="AK19" s="24" t="str">
        <f>VLOOKUP(_xlfn.CONCAT("MV_",AK$29,AK$28,"-",AK$16,":",$R19),mvmetrcrange[[Location]:[vlookup STRAIN]],4,FALSE)</f>
        <v>GFSD</v>
      </c>
      <c r="AL19" s="24" t="str">
        <f>VLOOKUP(_xlfn.CONCAT("MV_",AL$29,AL$28,"-",AL$16,":",$R19),mvmetrcrange[[Location]:[vlookup STRAIN]],4,FALSE)</f>
        <v>GFSD</v>
      </c>
      <c r="AM19" s="24" t="str">
        <f>VLOOKUP(_xlfn.CONCAT("MV_",AM$29,AM$28,"-",AM$16,":",$R19),mvmetrcrange[[Location]:[vlookup STRAIN]],4,FALSE)</f>
        <v>GFSD</v>
      </c>
      <c r="AN19" s="24" t="str">
        <f>VLOOKUP(_xlfn.CONCAT("MV_",AN$29,AN$28,"-",AN$16,":",$R19),mvmetrcrange[[Location]:[vlookup STRAIN]],4,FALSE)</f>
        <v>GFSD</v>
      </c>
      <c r="AO19" s="24" t="str">
        <f>VLOOKUP(_xlfn.CONCAT("MV_",AO$29,AO$28,"-",AO$16,":",$R19),mvmetrcrange[[Location]:[vlookup STRAIN]],4,FALSE)</f>
        <v>GFSD</v>
      </c>
      <c r="AP19" s="23"/>
      <c r="AQ19" s="23" t="s">
        <v>2581</v>
      </c>
      <c r="AR19" s="24" t="str">
        <f>VLOOKUP(_xlfn.CONCAT("MV_",AR$29,AR$28,"-",AR$16,":",$R19),mvmetrcrange[[Location]:[vlookup STRAIN]],4,FALSE)</f>
        <v>GFSD</v>
      </c>
      <c r="AS19" s="24" t="str">
        <f>VLOOKUP(_xlfn.CONCAT("MV_",AS$29,AS$28,"-",AS$16,":",$R19),mvmetrcrange[[Location]:[vlookup STRAIN]],4,FALSE)</f>
        <v>GFSD</v>
      </c>
      <c r="AT19" s="24" t="str">
        <f>VLOOKUP(_xlfn.CONCAT("MV_",AT$29,AT$28,"-",AT$16,":",$R19),mvmetrcrange[[Location]:[vlookup STRAIN]],4,FALSE)</f>
        <v>GFSD</v>
      </c>
      <c r="AU19" s="24" t="str">
        <f>VLOOKUP(_xlfn.CONCAT("MV_",AU$29,AU$28,"-",AU$16,":",$R19),mvmetrcrange[[Location]:[vlookup STRAIN]],4,FALSE)</f>
        <v>GFSD</v>
      </c>
      <c r="AV19" s="24" t="str">
        <f>VLOOKUP(_xlfn.CONCAT("MV_",AV$29,AV$28,"-",AV$16,":",$R19),mvmetrcrange[[Location]:[vlookup STRAIN]],4,FALSE)</f>
        <v>GFSD</v>
      </c>
      <c r="AW19" s="24" t="str">
        <f>VLOOKUP(_xlfn.CONCAT("MV_",AW$29,AW$28,"-",AW$16,":",$R19),mvmetrcrange[[Location]:[vlookup STRAIN]],4,FALSE)</f>
        <v>GFSD</v>
      </c>
      <c r="AX19" s="24" t="str">
        <f>VLOOKUP(_xlfn.CONCAT("MV_",AX$29,AX$28,"-",AX$16,":",$R19),mvmetrcrange[[Location]:[vlookup STRAIN]],4,FALSE)</f>
        <v>GFSD</v>
      </c>
      <c r="AY19" s="24" t="str">
        <f>VLOOKUP(_xlfn.CONCAT("MV_",AY$29,AY$28,"-",AY$16,":",$R19),mvmetrcrange[[Location]:[vlookup STRAIN]],4,FALSE)</f>
        <v>BLDS</v>
      </c>
      <c r="AZ19" s="24" t="str">
        <f>VLOOKUP(_xlfn.CONCAT("MV_",AZ$29,AZ$28,"-",AZ$16,":",$R19),mvmetrcrange[[Location]:[vlookup STRAIN]],4,FALSE)</f>
        <v>BLDS</v>
      </c>
      <c r="BA19" s="24" t="str">
        <f>VLOOKUP(_xlfn.CONCAT("MV_",BA$29,BA$28,"-",BA$16,":",$R19),mvmetrcrange[[Location]:[vlookup STRAIN]],4,FALSE)</f>
        <v>BLDS</v>
      </c>
      <c r="BB19" s="24" t="str">
        <f>VLOOKUP(_xlfn.CONCAT("MV_",BB$29,BB$28,"-",BB$16,":",$R19),mvmetrcrange[[Location]:[vlookup STRAIN]],4,FALSE)</f>
        <v>BLDS</v>
      </c>
      <c r="BC19" s="24" t="str">
        <f>VLOOKUP(_xlfn.CONCAT("MV_",BC$29,BC$28,"-",BC$16,":",$R19),mvmetrcrange[[Location]:[vlookup STRAIN]],4,FALSE)</f>
        <v>BLDS</v>
      </c>
      <c r="BD19" s="24" t="str">
        <f>VLOOKUP(_xlfn.CONCAT("MV_",BD$29,BD$28,"-",BD$16,":",$R19),mvmetrcrange[[Location]:[vlookup STRAIN]],4,FALSE)</f>
        <v>BLDS</v>
      </c>
      <c r="BE19" s="24" t="str">
        <f>VLOOKUP(_xlfn.CONCAT("MV_",BE$29,BE$28,"-",BE$16,":",$R19),mvmetrcrange[[Location]:[vlookup STRAIN]],4,FALSE)</f>
        <v>BLDS</v>
      </c>
      <c r="BF19" s="24" t="str">
        <f>VLOOKUP(_xlfn.CONCAT("MV_",BF$29,BF$28,"-",BF$16,":",$R19),mvmetrcrange[[Location]:[vlookup STRAIN]],4,FALSE)</f>
        <v>BLDS</v>
      </c>
      <c r="BG19" s="24" t="str">
        <f>VLOOKUP(_xlfn.CONCAT("MV_",BG$29,BG$28,"-",BG$16,":",$R19),mvmetrcrange[[Location]:[vlookup STRAIN]],4,FALSE)</f>
        <v>BLDS</v>
      </c>
      <c r="BH19" s="24" t="str">
        <f>VLOOKUP(_xlfn.CONCAT("MV_",BH$29,BH$28,"-",BH$16,":",$R19),mvmetrcrange[[Location]:[vlookup STRAIN]],4,FALSE)</f>
        <v>BLDS</v>
      </c>
      <c r="BI19" s="24" t="str">
        <f>VLOOKUP(_xlfn.CONCAT("MV_",BI$29,BI$28,"-",BI$16,":",$R19),mvmetrcrange[[Location]:[vlookup STRAIN]],4,FALSE)</f>
        <v>BLDS</v>
      </c>
      <c r="BJ19" s="24" t="str">
        <f>VLOOKUP(_xlfn.CONCAT("MV_",BJ$29,BJ$28,"-",BJ$16,":",$R19),mvmetrcrange[[Location]:[vlookup STRAIN]],4,FALSE)</f>
        <v>BLDS</v>
      </c>
      <c r="BK19" s="24" t="str">
        <f>VLOOKUP(_xlfn.CONCAT("MV_",BK$29,BK$28,"-",BK$16,":",$R19),mvmetrcrange[[Location]:[vlookup STRAIN]],4,FALSE)</f>
        <v>BLDS</v>
      </c>
      <c r="BL19" s="24" t="str">
        <f>VLOOKUP(_xlfn.CONCAT("MV_",BL$29,BL$28,"-",BL$16,":",$R19),mvmetrcrange[[Location]:[vlookup STRAIN]],4,FALSE)</f>
        <v>BLDS</v>
      </c>
      <c r="BM19" s="24" t="str">
        <f>VLOOKUP(_xlfn.CONCAT("MV_",BM$29,BM$28,"-",BM$16,":",$R19),mvmetrcrange[[Location]:[vlookup STRAIN]],4,FALSE)</f>
        <v>BLDS</v>
      </c>
      <c r="BN19" s="24" t="str">
        <f>VLOOKUP(_xlfn.CONCAT("MV_",BN$29,BN$28,"-",BN$16,":",$R19),mvmetrcrange[[Location]:[vlookup STRAIN]],4,FALSE)</f>
        <v>BLDS</v>
      </c>
      <c r="BO19" s="23"/>
      <c r="BP19" s="23" t="s">
        <v>2581</v>
      </c>
      <c r="BQ19" s="24" t="str">
        <f>VLOOKUP(_xlfn.CONCAT("MV_",BQ$29,BQ$28,"-",BQ$16,":",$R19),mvmetrcrange[[Location]:[vlookup STRAIN]],4,FALSE)</f>
        <v>BLDS</v>
      </c>
      <c r="BR19" s="24" t="str">
        <f>VLOOKUP(_xlfn.CONCAT("MV_",BR$29,BR$28,"-",BR$16,":",$R19),mvmetrcrange[[Location]:[vlookup STRAIN]],4,FALSE)</f>
        <v>BLDS</v>
      </c>
      <c r="BS19" s="24" t="str">
        <f>VLOOKUP(_xlfn.CONCAT("MV_",BS$29,BS$28,"-",BS$16,":",$R19),mvmetrcrange[[Location]:[vlookup STRAIN]],4,FALSE)</f>
        <v>DOSI</v>
      </c>
      <c r="BT19" s="24" t="str">
        <f>VLOOKUP(_xlfn.CONCAT("MV_",BT$29,BT$28,"-",BT$16,":",$R19),mvmetrcrange[[Location]:[vlookup STRAIN]],4,FALSE)</f>
        <v>DOSI</v>
      </c>
      <c r="BU19" s="24" t="str">
        <f>VLOOKUP(_xlfn.CONCAT("MV_",BU$29,BU$28,"-",BU$16,":",$R19),mvmetrcrange[[Location]:[vlookup STRAIN]],4,FALSE)</f>
        <v>DOSI</v>
      </c>
      <c r="BV19" s="24" t="str">
        <f>VLOOKUP(_xlfn.CONCAT("MV_",BV$29,BV$28,"-",BV$16,":",$R19),mvmetrcrange[[Location]:[vlookup STRAIN]],4,FALSE)</f>
        <v>DOSI</v>
      </c>
      <c r="BW19" s="24" t="str">
        <f>VLOOKUP(_xlfn.CONCAT("MV_",BW$29,BW$28,"-",BW$16,":",$R19),mvmetrcrange[[Location]:[vlookup STRAIN]],4,FALSE)</f>
        <v>DOSI</v>
      </c>
      <c r="BX19" s="24" t="str">
        <f>VLOOKUP(_xlfn.CONCAT("MV_",BX$29,BX$28,"-",BX$16,":",$R19),mvmetrcrange[[Location]:[vlookup STRAIN]],4,FALSE)</f>
        <v>DOSI</v>
      </c>
      <c r="BY19" s="24" t="str">
        <f>VLOOKUP(_xlfn.CONCAT("MV_",BY$29,BY$28,"-",BY$16,":",$R19),mvmetrcrange[[Location]:[vlookup STRAIN]],4,FALSE)</f>
        <v>DOSI</v>
      </c>
      <c r="BZ19" s="24" t="str">
        <f>VLOOKUP(_xlfn.CONCAT("MV_",BZ$29,BZ$28,"-",BZ$16,":",$R19),mvmetrcrange[[Location]:[vlookup STRAIN]],4,FALSE)</f>
        <v>DOSI</v>
      </c>
      <c r="CA19" s="24" t="str">
        <f>VLOOKUP(_xlfn.CONCAT("MV_",CA$29,CA$28,"-",CA$16,":",$R19),mvmetrcrange[[Location]:[vlookup STRAIN]],4,FALSE)</f>
        <v>DOSI</v>
      </c>
      <c r="CB19" s="24" t="str">
        <f>VLOOKUP(_xlfn.CONCAT("MV_",CB$29,CB$28,"-",CB$16,":",$R19),mvmetrcrange[[Location]:[vlookup STRAIN]],4,FALSE)</f>
        <v>PLAN</v>
      </c>
      <c r="CC19" s="24" t="str">
        <f>VLOOKUP(_xlfn.CONCAT("MV_",CC$29,CC$28,"-",CC$16,":",$R19),mvmetrcrange[[Location]:[vlookup STRAIN]],4,FALSE)</f>
        <v>PLAN</v>
      </c>
      <c r="CD19" s="24" t="str">
        <f>VLOOKUP(_xlfn.CONCAT("MV_",CD$29,CD$28,"-",CD$16,":",$R19),mvmetrcrange[[Location]:[vlookup STRAIN]],4,FALSE)</f>
        <v>PLAN</v>
      </c>
      <c r="CE19" s="24" t="str">
        <f>VLOOKUP(_xlfn.CONCAT("MV_",CE$29,CE$28,"-",CE$16,":",$R19),mvmetrcrange[[Location]:[vlookup STRAIN]],4,FALSE)</f>
        <v>PLAN</v>
      </c>
      <c r="CF19" s="24" t="str">
        <f>VLOOKUP(_xlfn.CONCAT("MV_",CF$29,CF$28,"-",CF$16,":",$R19),mvmetrcrange[[Location]:[vlookup STRAIN]],4,FALSE)</f>
        <v>PLAN</v>
      </c>
      <c r="CG19" s="24" t="str">
        <f>VLOOKUP(_xlfn.CONCAT("MV_",CG$29,CG$28,"-",CG$16,":",$R19),mvmetrcrange[[Location]:[vlookup STRAIN]],4,FALSE)</f>
        <v>PLAN</v>
      </c>
      <c r="CH19" s="24" t="str">
        <f>VLOOKUP(_xlfn.CONCAT("MV_",CH$29,CH$28,"-",CH$16,":",$R19),mvmetrcrange[[Location]:[vlookup STRAIN]],4,FALSE)</f>
        <v>PLAN</v>
      </c>
      <c r="CI19" s="24" t="str">
        <f>VLOOKUP(_xlfn.CONCAT("MV_",CI$29,CI$28,"-",CI$16,":",$R19),mvmetrcrange[[Location]:[vlookup STRAIN]],4,FALSE)</f>
        <v>SHRM</v>
      </c>
      <c r="CJ19" s="24" t="str">
        <f>VLOOKUP(_xlfn.CONCAT("MV_",CJ$29,CJ$28,"-",CJ$16,":",$R19),mvmetrcrange[[Location]:[vlookup STRAIN]],4,FALSE)</f>
        <v>SHRM</v>
      </c>
      <c r="CK19" s="24" t="str">
        <f>VLOOKUP(_xlfn.CONCAT("MV_",CK$29,CK$28,"-",CK$16,":",$R19),mvmetrcrange[[Location]:[vlookup STRAIN]],4,FALSE)</f>
        <v>SHRM</v>
      </c>
      <c r="CL19" s="24" t="str">
        <f>VLOOKUP(_xlfn.CONCAT("MV_",CL$29,CL$28,"-",CL$16,":",$R19),mvmetrcrange[[Location]:[vlookup STRAIN]],4,FALSE)</f>
        <v>SHRM</v>
      </c>
      <c r="CM19" s="24" t="str">
        <f>VLOOKUP(_xlfn.CONCAT("MV_",CM$29,CM$28,"-",CM$16,":",$R19),mvmetrcrange[[Location]:[vlookup STRAIN]],4,FALSE)</f>
        <v>SHRM</v>
      </c>
      <c r="CO19" s="23" t="s">
        <v>2581</v>
      </c>
      <c r="CP19" s="24" t="str">
        <f>VLOOKUP(_xlfn.CONCAT("MV_",CP$29,CP$28,"-",CP$16,":",$R19),mvmetrcrange[[Location]:[vlookup STRAIN]],4,FALSE)</f>
        <v>SHRM</v>
      </c>
      <c r="CQ19" s="24" t="str">
        <f>VLOOKUP(_xlfn.CONCAT("MV_",CQ$29,CQ$28,"-",CQ$16,":",$R19),mvmetrcrange[[Location]:[vlookup STRAIN]],4,FALSE)</f>
        <v>SHRM</v>
      </c>
      <c r="CR19" s="24" t="str">
        <f>VLOOKUP(_xlfn.CONCAT("MV_",CR$29,CR$28,"-",CR$16,":",$R19),mvmetrcrange[[Location]:[vlookup STRAIN]],4,FALSE)</f>
        <v>SHRM</v>
      </c>
      <c r="CS19" s="24" t="str">
        <f>VLOOKUP(_xlfn.CONCAT("MV_",CS$29,CS$28,"-",CS$16,":",$R19),mvmetrcrange[[Location]:[vlookup STRAIN]],4,FALSE)</f>
        <v>SHRM</v>
      </c>
      <c r="CT19" s="24" t="str">
        <f>VLOOKUP(_xlfn.CONCAT("MV_",CT$29,CT$28,"-",CT$16,":",$R19),mvmetrcrange[[Location]:[vlookup STRAIN]],4,FALSE)</f>
        <v>SHRM</v>
      </c>
      <c r="CU19" s="24" t="str">
        <f>VLOOKUP(_xlfn.CONCAT("MV_",CU$29,CU$28,"-",CU$16,":",$R19),mvmetrcrange[[Location]:[vlookup STRAIN]],4,FALSE)</f>
        <v>SHRM</v>
      </c>
      <c r="CV19" s="24" t="str">
        <f>VLOOKUP(_xlfn.CONCAT("MV_",CV$29,CV$28,"-",CV$16,":",$R19),mvmetrcrange[[Location]:[vlookup STRAIN]],4,FALSE)</f>
        <v>SOUR</v>
      </c>
      <c r="CW19" s="24" t="str">
        <f>VLOOKUP(_xlfn.CONCAT("MV_",CW$29,CW$28,"-",CW$16,":",$R19),mvmetrcrange[[Location]:[vlookup STRAIN]],4,FALSE)</f>
        <v>SOUR</v>
      </c>
      <c r="CX19" s="24" t="str">
        <f>VLOOKUP(_xlfn.CONCAT("MV_",CX$29,CX$28,"-",CX$16,":",$R19),mvmetrcrange[[Location]:[vlookup STRAIN]],4,FALSE)</f>
        <v>SOUR</v>
      </c>
      <c r="CY19" s="24" t="str">
        <f>VLOOKUP(_xlfn.CONCAT("MV_",CY$29,CY$28,"-",CY$16,":",$R19),mvmetrcrange[[Location]:[vlookup STRAIN]],4,FALSE)</f>
        <v>SOUR</v>
      </c>
      <c r="CZ19" s="24" t="str">
        <f>VLOOKUP(_xlfn.CONCAT("MV_",CZ$29,CZ$28,"-",CZ$16,":",$R19),mvmetrcrange[[Location]:[vlookup STRAIN]],4,FALSE)</f>
        <v>SOUR</v>
      </c>
      <c r="DA19" s="24" t="str">
        <f>VLOOKUP(_xlfn.CONCAT("MV_",DA$29,DA$28,"-",DA$16,":",$R19),mvmetrcrange[[Location]:[vlookup STRAIN]],4,FALSE)</f>
        <v>SOUR</v>
      </c>
      <c r="DB19" s="24" t="str">
        <f>VLOOKUP(_xlfn.CONCAT("MV_",DB$29,DB$28,"-",DB$16,":",$R19),mvmetrcrange[[Location]:[vlookup STRAIN]],4,FALSE)</f>
        <v>SOUR</v>
      </c>
      <c r="DC19" s="24" t="str">
        <f>VLOOKUP(_xlfn.CONCAT("MV_",DC$29,DC$28,"-",DC$16,":",$R19),mvmetrcrange[[Location]:[vlookup STRAIN]],4,FALSE)</f>
        <v>SOUR</v>
      </c>
      <c r="DD19" s="24" t="str">
        <f>VLOOKUP(_xlfn.CONCAT("MV_",DD$29,DD$28,"-",DD$16,":",$R19),mvmetrcrange[[Location]:[vlookup STRAIN]],4,FALSE)</f>
        <v>SOUR</v>
      </c>
      <c r="DE19" s="24" t="str">
        <f>VLOOKUP(_xlfn.CONCAT("MV_",DE$29,DE$28,"-",DE$16,":",$R19),mvmetrcrange[[Location]:[vlookup STRAIN]],4,FALSE)</f>
        <v>SOUR</v>
      </c>
      <c r="DF19" s="24" t="str">
        <f>VLOOKUP(_xlfn.CONCAT("MV_",DF$29,DF$28,"-",DF$16,":",$R19),mvmetrcrange[[Location]:[vlookup STRAIN]],4,FALSE)</f>
        <v>DITO</v>
      </c>
      <c r="DG19" s="24" t="str">
        <f>VLOOKUP(_xlfn.CONCAT("MV_",DG$29,DG$28,"-",DG$16,":",$R19),mvmetrcrange[[Location]:[vlookup STRAIN]],4,FALSE)</f>
        <v>DITO</v>
      </c>
      <c r="DH19" s="24" t="str">
        <f>VLOOKUP(_xlfn.CONCAT("MV_",DH$29,DH$28,"-",DH$16,":",$R19),mvmetrcrange[[Location]:[vlookup STRAIN]],4,FALSE)</f>
        <v>DITO</v>
      </c>
      <c r="DI19" s="24" t="str">
        <f>VLOOKUP(_xlfn.CONCAT("MV_",DI$29,DI$28,"-",DI$16,":",$R19),mvmetrcrange[[Location]:[vlookup STRAIN]],4,FALSE)</f>
        <v>DITO</v>
      </c>
      <c r="DJ19" s="24" t="str">
        <f>VLOOKUP(_xlfn.CONCAT("MV_",DJ$29,DJ$28,"-",DJ$16,":",$R19),mvmetrcrange[[Location]:[vlookup STRAIN]],4,FALSE)</f>
        <v>SODA</v>
      </c>
      <c r="DK19" s="24" t="str">
        <f>VLOOKUP(_xlfn.CONCAT("MV_",DK$29,DK$28,"-",DK$16,":",$R19),mvmetrcrange[[Location]:[vlookup STRAIN]],4,FALSE)</f>
        <v>SODA</v>
      </c>
      <c r="DL19" s="24" t="str">
        <f>VLOOKUP(_xlfn.CONCAT("MV_",DL$29,DL$28,"-",DL$16,":",$R19),mvmetrcrange[[Location]:[vlookup STRAIN]],4,FALSE)</f>
        <v>SODA</v>
      </c>
      <c r="DN19" s="23" t="s">
        <v>2581</v>
      </c>
      <c r="DO19" s="24" t="str">
        <f>VLOOKUP(_xlfn.CONCAT("MV_",DO$29,DO$28,"-",DO$16,":",$R19),mvmetrcrange[[Location]:[vlookup STRAIN]],4,FALSE)</f>
        <v>SODA</v>
      </c>
      <c r="DP19" s="24" t="str">
        <f>VLOOKUP(_xlfn.CONCAT("MV_",DP$29,DP$28,"-",DP$16,":",$R19),mvmetrcrange[[Location]:[vlookup STRAIN]],4,FALSE)</f>
        <v>SODA</v>
      </c>
      <c r="DQ19" s="24" t="str">
        <f>VLOOKUP(_xlfn.CONCAT("MV_",DQ$29,DQ$28,"-",DQ$16,":",$R19),mvmetrcrange[[Location]:[vlookup STRAIN]],4,FALSE)</f>
        <v>SODA</v>
      </c>
      <c r="DR19" s="24" t="str">
        <f>VLOOKUP(_xlfn.CONCAT("MV_",DR$29,DR$28,"-",DR$16,":",$R19),mvmetrcrange[[Location]:[vlookup STRAIN]],4,FALSE)</f>
        <v>SODA</v>
      </c>
      <c r="DS19" s="24" t="str">
        <f>VLOOKUP(_xlfn.CONCAT("MV_",DS$29,DS$28,"-",DS$16,":",$R19),mvmetrcrange[[Location]:[vlookup STRAIN]],4,FALSE)</f>
        <v>SODA</v>
      </c>
      <c r="DT19" s="24" t="str">
        <f>VLOOKUP(_xlfn.CONCAT("MV_",DT$29,DT$28,"-",DT$16,":",$R19),mvmetrcrange[[Location]:[vlookup STRAIN]],4,FALSE)</f>
        <v>SODA</v>
      </c>
      <c r="DU19" s="24" t="str">
        <f>VLOOKUP(_xlfn.CONCAT("MV_",DU$29,DU$28,"-",DU$16,":",$R19),mvmetrcrange[[Location]:[vlookup STRAIN]],4,FALSE)</f>
        <v>SODA</v>
      </c>
      <c r="DV19" s="24" t="str">
        <f>VLOOKUP(_xlfn.CONCAT("MV_",DV$29,DV$28,"-",DV$16,":",$R19),mvmetrcrange[[Location]:[vlookup STRAIN]],4,FALSE)</f>
        <v>SODA</v>
      </c>
      <c r="DW19" s="24" t="str">
        <f>VLOOKUP(_xlfn.CONCAT("MV_",DW$29,DW$28,"-",DW$16,":",$R19),mvmetrcrange[[Location]:[vlookup STRAIN]],4,FALSE)</f>
        <v>SODA</v>
      </c>
      <c r="DX19" s="24" t="str">
        <f>VLOOKUP(_xlfn.CONCAT("MV_",DX$29,DX$28,"-",DX$16,":",$R19),mvmetrcrange[[Location]:[vlookup STRAIN]],4,FALSE)</f>
        <v>SODA</v>
      </c>
      <c r="DY19" s="24" t="str">
        <f>VLOOKUP(_xlfn.CONCAT("MV_",DY$29,DY$28,"-",DY$16,":",$R19),mvmetrcrange[[Location]:[vlookup STRAIN]],4,FALSE)</f>
        <v>SODA</v>
      </c>
      <c r="DZ19" s="24" t="str">
        <f>VLOOKUP(_xlfn.CONCAT("MV_",DZ$29,DZ$28,"-",DZ$16,":",$R19),mvmetrcrange[[Location]:[vlookup STRAIN]],4,FALSE)</f>
        <v>SODA</v>
      </c>
      <c r="EA19" s="24" t="str">
        <f>VLOOKUP(_xlfn.CONCAT("MV_",EA$29,EA$28,"-",EA$16,":",$R19),mvmetrcrange[[Location]:[vlookup STRAIN]],4,FALSE)</f>
        <v>SODA</v>
      </c>
      <c r="EB19" s="24" t="str">
        <f>VLOOKUP(_xlfn.CONCAT("MV_",EB$29,EB$28,"-",EB$16,":",$R19),mvmetrcrange[[Location]:[vlookup STRAIN]],4,FALSE)</f>
        <v>SODA</v>
      </c>
      <c r="EC19" s="24" t="str">
        <f>VLOOKUP(_xlfn.CONCAT("MV_",EC$29,EC$28,"-",EC$16,":",$R19),mvmetrcrange[[Location]:[vlookup STRAIN]],4,FALSE)</f>
        <v>LDOS</v>
      </c>
      <c r="ED19" s="24" t="str">
        <f>VLOOKUP(_xlfn.CONCAT("MV_",ED$29,ED$28,"-",ED$16,":",$R19),mvmetrcrange[[Location]:[vlookup STRAIN]],4,FALSE)</f>
        <v>LDOS</v>
      </c>
      <c r="EE19" s="24" t="str">
        <f>VLOOKUP(_xlfn.CONCAT("MV_",EE$29,EE$28,"-",EE$16,":",$R19),mvmetrcrange[[Location]:[vlookup STRAIN]],4,FALSE)</f>
        <v>LDOS</v>
      </c>
      <c r="EF19" s="24" t="str">
        <f>VLOOKUP(_xlfn.CONCAT("MV_",EF$29,EF$28,"-",EF$16,":",$R19),mvmetrcrange[[Location]:[vlookup STRAIN]],4,FALSE)</f>
        <v>LDOS</v>
      </c>
      <c r="EG19" s="24" t="str">
        <f>VLOOKUP(_xlfn.CONCAT("MV_",EG$29,EG$28,"-",EG$16,":",$R19),mvmetrcrange[[Location]:[vlookup STRAIN]],4,FALSE)</f>
        <v>LDOS</v>
      </c>
      <c r="EH19" s="24" t="str">
        <f>VLOOKUP(_xlfn.CONCAT("MV_",EH$29,EH$28,"-",EH$16,":",$R19),mvmetrcrange[[Location]:[vlookup STRAIN]],4,FALSE)</f>
        <v>LDOS</v>
      </c>
      <c r="EI19" s="24" t="str">
        <f>VLOOKUP(_xlfn.CONCAT("MV_",EI$29,EI$28,"-",EI$16,":",$R19),mvmetrcrange[[Location]:[vlookup STRAIN]],4,FALSE)</f>
        <v>LDOS</v>
      </c>
      <c r="EJ19" s="24" t="str">
        <f>VLOOKUP(_xlfn.CONCAT("MV_",EJ$29,EJ$28,"-",EJ$16,":",$R19),mvmetrcrange[[Location]:[vlookup STRAIN]],4,FALSE)</f>
        <v>LDOS</v>
      </c>
      <c r="EK19" s="24" t="str">
        <f>VLOOKUP(_xlfn.CONCAT("MV_",EK$29,EK$28,"-",EK$16,":",$R19),mvmetrcrange[[Location]:[vlookup STRAIN]],4,FALSE)</f>
        <v>LDOS</v>
      </c>
      <c r="EL19" s="23"/>
      <c r="EM19" s="23"/>
    </row>
    <row r="20" spans="1:143" x14ac:dyDescent="0.25">
      <c r="A20" t="str">
        <f>IF(mvphenorange[[#This Row],[START]]="","",_xlfn.CONCAT($A$1," ",LEFT(mvphenorange[[#This Row],[NAME]],4)))</f>
        <v>20336 KOKO</v>
      </c>
      <c r="B20">
        <v>103120</v>
      </c>
      <c r="C20">
        <v>103318</v>
      </c>
      <c r="D20" t="s">
        <v>2655</v>
      </c>
      <c r="E20">
        <f>IF(mvphenorange[[#This Row],[END]]="","",mvphenorange[[#This Row],[END]]-mvphenorange[[#This Row],[START]]+1)</f>
        <v>199</v>
      </c>
      <c r="G20" s="33" t="str">
        <f>LEFT(mvmetrcrange[[#This Row],[Location]],2)</f>
        <v>MV</v>
      </c>
      <c r="H20" s="33" t="s">
        <v>15409</v>
      </c>
      <c r="I20" s="1">
        <v>101308</v>
      </c>
      <c r="J20" s="2" t="str">
        <f>IF(mvmetrcrange[[#This Row],[Tag range]]="","",_xlfn.CONCAT("1A4070000000065000",mvmetrcrange[[#This Row],[Tag range]]))</f>
        <v>1A4070000000065000101308</v>
      </c>
      <c r="K20" s="2" t="str">
        <f>_xlfn.IFNA(VLOOKUP(mvmetrcrange[[#This Row],[Tag range]],mvphenorange[[START]:[NAME]],3,TRUE),"")</f>
        <v>DOMO</v>
      </c>
      <c r="O20" s="13" t="str">
        <f>mvphenomap[[#This Row],[Names]]</f>
        <v>KOKO</v>
      </c>
      <c r="P20" t="s">
        <v>2655</v>
      </c>
      <c r="R20" s="23" t="s">
        <v>2580</v>
      </c>
      <c r="S20" s="24" t="str">
        <f>VLOOKUP(_xlfn.CONCAT("MV_",S$29,S$28,"-",S$16,":",$R20),mvmetrcrange[[Location]:[vlookup STRAIN]],4,FALSE)</f>
        <v>DOMO</v>
      </c>
      <c r="T20" s="24" t="str">
        <f>VLOOKUP(_xlfn.CONCAT("MV_",T$29,T$28,"-",T$16,":",$R20),mvmetrcrange[[Location]:[vlookup STRAIN]],4,FALSE)</f>
        <v>DOMO</v>
      </c>
      <c r="U20" s="24" t="str">
        <f>VLOOKUP(_xlfn.CONCAT("MV_",U$29,U$28,"-",U$16,":",$R20),mvmetrcrange[[Location]:[vlookup STRAIN]],4,FALSE)</f>
        <v>DOMO</v>
      </c>
      <c r="V20" s="24" t="str">
        <f>VLOOKUP(_xlfn.CONCAT("MV_",V$29,V$28,"-",V$16,":",$R20),mvmetrcrange[[Location]:[vlookup STRAIN]],4,FALSE)</f>
        <v>DOMO</v>
      </c>
      <c r="W20" s="24" t="str">
        <f>VLOOKUP(_xlfn.CONCAT("MV_",W$29,W$28,"-",W$16,":",$R20),mvmetrcrange[[Location]:[vlookup STRAIN]],4,FALSE)</f>
        <v>SCRM</v>
      </c>
      <c r="X20" s="24" t="str">
        <f>VLOOKUP(_xlfn.CONCAT("MV_",X$29,X$28,"-",X$16,":",$R20),mvmetrcrange[[Location]:[vlookup STRAIN]],4,FALSE)</f>
        <v>KING</v>
      </c>
      <c r="Y20" s="24" t="str">
        <f>VLOOKUP(_xlfn.CONCAT("MV_",Y$29,Y$28,"-",Y$16,":",$R20),mvmetrcrange[[Location]:[vlookup STRAIN]],4,FALSE)</f>
        <v>KING</v>
      </c>
      <c r="Z20" s="24" t="str">
        <f>VLOOKUP(_xlfn.CONCAT("MV_",Z$29,Z$28,"-",Z$16,":",$R20),mvmetrcrange[[Location]:[vlookup STRAIN]],4,FALSE)</f>
        <v>KING</v>
      </c>
      <c r="AA20" s="24" t="str">
        <f>VLOOKUP(_xlfn.CONCAT("MV_",AA$29,AA$28,"-",AA$16,":",$R20),mvmetrcrange[[Location]:[vlookup STRAIN]],4,FALSE)</f>
        <v>KING</v>
      </c>
      <c r="AB20" s="24" t="str">
        <f>VLOOKUP(_xlfn.CONCAT("MV_",AB$29,AB$28,"-",AB$16,":",$R20),mvmetrcrange[[Location]:[vlookup STRAIN]],4,FALSE)</f>
        <v>KING</v>
      </c>
      <c r="AC20" s="24" t="str">
        <f>VLOOKUP(_xlfn.CONCAT("MV_",AC$29,AC$28,"-",AC$16,":",$R20),mvmetrcrange[[Location]:[vlookup STRAIN]],4,FALSE)</f>
        <v>KING</v>
      </c>
      <c r="AD20" s="24" t="str">
        <f>VLOOKUP(_xlfn.CONCAT("MV_",AD$29,AD$28,"-",AD$16,":",$R20),mvmetrcrange[[Location]:[vlookup STRAIN]],4,FALSE)</f>
        <v>KING</v>
      </c>
      <c r="AE20" s="24" t="str">
        <f>VLOOKUP(_xlfn.CONCAT("MV_",AE$29,AE$28,"-",AE$16,":",$R20),mvmetrcrange[[Location]:[vlookup STRAIN]],4,FALSE)</f>
        <v>KING</v>
      </c>
      <c r="AF20" s="24" t="str">
        <f>VLOOKUP(_xlfn.CONCAT("MV_",AF$29,AF$28,"-",AF$16,":",$R20),mvmetrcrange[[Location]:[vlookup STRAIN]],4,FALSE)</f>
        <v>KING</v>
      </c>
      <c r="AG20" s="24" t="str">
        <f>VLOOKUP(_xlfn.CONCAT("MV_",AG$29,AG$28,"-",AG$16,":",$R20),mvmetrcrange[[Location]:[vlookup STRAIN]],4,FALSE)</f>
        <v>KING</v>
      </c>
      <c r="AH20" s="24" t="str">
        <f>VLOOKUP(_xlfn.CONCAT("MV_",AH$29,AH$28,"-",AH$16,":",$R20),mvmetrcrange[[Location]:[vlookup STRAIN]],4,FALSE)</f>
        <v>GFSD</v>
      </c>
      <c r="AI20" s="24" t="str">
        <f>VLOOKUP(_xlfn.CONCAT("MV_",AI$29,AI$28,"-",AI$16,":",$R20),mvmetrcrange[[Location]:[vlookup STRAIN]],4,FALSE)</f>
        <v>GFSD</v>
      </c>
      <c r="AJ20" s="24" t="str">
        <f>VLOOKUP(_xlfn.CONCAT("MV_",AJ$29,AJ$28,"-",AJ$16,":",$R20),mvmetrcrange[[Location]:[vlookup STRAIN]],4,FALSE)</f>
        <v>GFSD</v>
      </c>
      <c r="AK20" s="24" t="str">
        <f>VLOOKUP(_xlfn.CONCAT("MV_",AK$29,AK$28,"-",AK$16,":",$R20),mvmetrcrange[[Location]:[vlookup STRAIN]],4,FALSE)</f>
        <v>GFSD</v>
      </c>
      <c r="AL20" s="24" t="str">
        <f>VLOOKUP(_xlfn.CONCAT("MV_",AL$29,AL$28,"-",AL$16,":",$R20),mvmetrcrange[[Location]:[vlookup STRAIN]],4,FALSE)</f>
        <v>GFSD</v>
      </c>
      <c r="AM20" s="24" t="str">
        <f>VLOOKUP(_xlfn.CONCAT("MV_",AM$29,AM$28,"-",AM$16,":",$R20),mvmetrcrange[[Location]:[vlookup STRAIN]],4,FALSE)</f>
        <v>GFSD</v>
      </c>
      <c r="AN20" s="24" t="str">
        <f>VLOOKUP(_xlfn.CONCAT("MV_",AN$29,AN$28,"-",AN$16,":",$R20),mvmetrcrange[[Location]:[vlookup STRAIN]],4,FALSE)</f>
        <v>GFSD</v>
      </c>
      <c r="AO20" s="24" t="str">
        <f>VLOOKUP(_xlfn.CONCAT("MV_",AO$29,AO$28,"-",AO$16,":",$R20),mvmetrcrange[[Location]:[vlookup STRAIN]],4,FALSE)</f>
        <v>GFSD</v>
      </c>
      <c r="AP20" s="23"/>
      <c r="AQ20" s="23" t="s">
        <v>2580</v>
      </c>
      <c r="AR20" s="24" t="str">
        <f>VLOOKUP(_xlfn.CONCAT("MV_",AR$29,AR$28,"-",AR$16,":",$R20),mvmetrcrange[[Location]:[vlookup STRAIN]],4,FALSE)</f>
        <v>GFSD</v>
      </c>
      <c r="AS20" s="24" t="str">
        <f>VLOOKUP(_xlfn.CONCAT("MV_",AS$29,AS$28,"-",AS$16,":",$R20),mvmetrcrange[[Location]:[vlookup STRAIN]],4,FALSE)</f>
        <v>GFSD</v>
      </c>
      <c r="AT20" s="24" t="str">
        <f>VLOOKUP(_xlfn.CONCAT("MV_",AT$29,AT$28,"-",AT$16,":",$R20),mvmetrcrange[[Location]:[vlookup STRAIN]],4,FALSE)</f>
        <v>GFSD</v>
      </c>
      <c r="AU20" s="24" t="str">
        <f>VLOOKUP(_xlfn.CONCAT("MV_",AU$29,AU$28,"-",AU$16,":",$R20),mvmetrcrange[[Location]:[vlookup STRAIN]],4,FALSE)</f>
        <v>GFSD</v>
      </c>
      <c r="AV20" s="24" t="str">
        <f>VLOOKUP(_xlfn.CONCAT("MV_",AV$29,AV$28,"-",AV$16,":",$R20),mvmetrcrange[[Location]:[vlookup STRAIN]],4,FALSE)</f>
        <v>GFSD</v>
      </c>
      <c r="AW20" s="24" t="str">
        <f>VLOOKUP(_xlfn.CONCAT("MV_",AW$29,AW$28,"-",AW$16,":",$R20),mvmetrcrange[[Location]:[vlookup STRAIN]],4,FALSE)</f>
        <v>GFSD</v>
      </c>
      <c r="AX20" s="24" t="str">
        <f>VLOOKUP(_xlfn.CONCAT("MV_",AX$29,AX$28,"-",AX$16,":",$R20),mvmetrcrange[[Location]:[vlookup STRAIN]],4,FALSE)</f>
        <v>GFSD</v>
      </c>
      <c r="AY20" s="24" t="str">
        <f>VLOOKUP(_xlfn.CONCAT("MV_",AY$29,AY$28,"-",AY$16,":",$R20),mvmetrcrange[[Location]:[vlookup STRAIN]],4,FALSE)</f>
        <v>BLDS</v>
      </c>
      <c r="AZ20" s="24" t="str">
        <f>VLOOKUP(_xlfn.CONCAT("MV_",AZ$29,AZ$28,"-",AZ$16,":",$R20),mvmetrcrange[[Location]:[vlookup STRAIN]],4,FALSE)</f>
        <v>BLDS</v>
      </c>
      <c r="BA20" s="24" t="str">
        <f>VLOOKUP(_xlfn.CONCAT("MV_",BA$29,BA$28,"-",BA$16,":",$R20),mvmetrcrange[[Location]:[vlookup STRAIN]],4,FALSE)</f>
        <v>BLDS</v>
      </c>
      <c r="BB20" s="24" t="str">
        <f>VLOOKUP(_xlfn.CONCAT("MV_",BB$29,BB$28,"-",BB$16,":",$R20),mvmetrcrange[[Location]:[vlookup STRAIN]],4,FALSE)</f>
        <v>BLDS</v>
      </c>
      <c r="BC20" s="24" t="str">
        <f>VLOOKUP(_xlfn.CONCAT("MV_",BC$29,BC$28,"-",BC$16,":",$R20),mvmetrcrange[[Location]:[vlookup STRAIN]],4,FALSE)</f>
        <v>BLDS</v>
      </c>
      <c r="BD20" s="24" t="str">
        <f>VLOOKUP(_xlfn.CONCAT("MV_",BD$29,BD$28,"-",BD$16,":",$R20),mvmetrcrange[[Location]:[vlookup STRAIN]],4,FALSE)</f>
        <v>BLDS</v>
      </c>
      <c r="BE20" s="24" t="str">
        <f>VLOOKUP(_xlfn.CONCAT("MV_",BE$29,BE$28,"-",BE$16,":",$R20),mvmetrcrange[[Location]:[vlookup STRAIN]],4,FALSE)</f>
        <v>BLDS</v>
      </c>
      <c r="BF20" s="24" t="str">
        <f>VLOOKUP(_xlfn.CONCAT("MV_",BF$29,BF$28,"-",BF$16,":",$R20),mvmetrcrange[[Location]:[vlookup STRAIN]],4,FALSE)</f>
        <v>BLDS</v>
      </c>
      <c r="BG20" s="24" t="str">
        <f>VLOOKUP(_xlfn.CONCAT("MV_",BG$29,BG$28,"-",BG$16,":",$R20),mvmetrcrange[[Location]:[vlookup STRAIN]],4,FALSE)</f>
        <v>BLDS</v>
      </c>
      <c r="BH20" s="24" t="str">
        <f>VLOOKUP(_xlfn.CONCAT("MV_",BH$29,BH$28,"-",BH$16,":",$R20),mvmetrcrange[[Location]:[vlookup STRAIN]],4,FALSE)</f>
        <v>BLDS</v>
      </c>
      <c r="BI20" s="24" t="str">
        <f>VLOOKUP(_xlfn.CONCAT("MV_",BI$29,BI$28,"-",BI$16,":",$R20),mvmetrcrange[[Location]:[vlookup STRAIN]],4,FALSE)</f>
        <v>BLDS</v>
      </c>
      <c r="BJ20" s="24" t="str">
        <f>VLOOKUP(_xlfn.CONCAT("MV_",BJ$29,BJ$28,"-",BJ$16,":",$R20),mvmetrcrange[[Location]:[vlookup STRAIN]],4,FALSE)</f>
        <v>BLDS</v>
      </c>
      <c r="BK20" s="24" t="str">
        <f>VLOOKUP(_xlfn.CONCAT("MV_",BK$29,BK$28,"-",BK$16,":",$R20),mvmetrcrange[[Location]:[vlookup STRAIN]],4,FALSE)</f>
        <v>BLDS</v>
      </c>
      <c r="BL20" s="24" t="str">
        <f>VLOOKUP(_xlfn.CONCAT("MV_",BL$29,BL$28,"-",BL$16,":",$R20),mvmetrcrange[[Location]:[vlookup STRAIN]],4,FALSE)</f>
        <v>BLDS</v>
      </c>
      <c r="BM20" s="24" t="str">
        <f>VLOOKUP(_xlfn.CONCAT("MV_",BM$29,BM$28,"-",BM$16,":",$R20),mvmetrcrange[[Location]:[vlookup STRAIN]],4,FALSE)</f>
        <v>BLDS</v>
      </c>
      <c r="BN20" s="24" t="str">
        <f>VLOOKUP(_xlfn.CONCAT("MV_",BN$29,BN$28,"-",BN$16,":",$R20),mvmetrcrange[[Location]:[vlookup STRAIN]],4,FALSE)</f>
        <v>BLDS</v>
      </c>
      <c r="BO20" s="23"/>
      <c r="BP20" s="23" t="s">
        <v>2580</v>
      </c>
      <c r="BQ20" s="24" t="str">
        <f>VLOOKUP(_xlfn.CONCAT("MV_",BQ$29,BQ$28,"-",BQ$16,":",$R20),mvmetrcrange[[Location]:[vlookup STRAIN]],4,FALSE)</f>
        <v>BLDS</v>
      </c>
      <c r="BR20" s="24" t="str">
        <f>VLOOKUP(_xlfn.CONCAT("MV_",BR$29,BR$28,"-",BR$16,":",$R20),mvmetrcrange[[Location]:[vlookup STRAIN]],4,FALSE)</f>
        <v>BLDS</v>
      </c>
      <c r="BS20" s="24" t="str">
        <f>VLOOKUP(_xlfn.CONCAT("MV_",BS$29,BS$28,"-",BS$16,":",$R20),mvmetrcrange[[Location]:[vlookup STRAIN]],4,FALSE)</f>
        <v>DOSI</v>
      </c>
      <c r="BT20" s="24" t="str">
        <f>VLOOKUP(_xlfn.CONCAT("MV_",BT$29,BT$28,"-",BT$16,":",$R20),mvmetrcrange[[Location]:[vlookup STRAIN]],4,FALSE)</f>
        <v>DOSI</v>
      </c>
      <c r="BU20" s="24" t="str">
        <f>VLOOKUP(_xlfn.CONCAT("MV_",BU$29,BU$28,"-",BU$16,":",$R20),mvmetrcrange[[Location]:[vlookup STRAIN]],4,FALSE)</f>
        <v>DOSI</v>
      </c>
      <c r="BV20" s="24" t="str">
        <f>VLOOKUP(_xlfn.CONCAT("MV_",BV$29,BV$28,"-",BV$16,":",$R20),mvmetrcrange[[Location]:[vlookup STRAIN]],4,FALSE)</f>
        <v>DOSI</v>
      </c>
      <c r="BW20" s="24" t="str">
        <f>VLOOKUP(_xlfn.CONCAT("MV_",BW$29,BW$28,"-",BW$16,":",$R20),mvmetrcrange[[Location]:[vlookup STRAIN]],4,FALSE)</f>
        <v>DOSI</v>
      </c>
      <c r="BX20" s="24" t="str">
        <f>VLOOKUP(_xlfn.CONCAT("MV_",BX$29,BX$28,"-",BX$16,":",$R20),mvmetrcrange[[Location]:[vlookup STRAIN]],4,FALSE)</f>
        <v>DOSI</v>
      </c>
      <c r="BY20" s="24" t="str">
        <f>VLOOKUP(_xlfn.CONCAT("MV_",BY$29,BY$28,"-",BY$16,":",$R20),mvmetrcrange[[Location]:[vlookup STRAIN]],4,FALSE)</f>
        <v>DOSI</v>
      </c>
      <c r="BZ20" s="24" t="str">
        <f>VLOOKUP(_xlfn.CONCAT("MV_",BZ$29,BZ$28,"-",BZ$16,":",$R20),mvmetrcrange[[Location]:[vlookup STRAIN]],4,FALSE)</f>
        <v>DOSI</v>
      </c>
      <c r="CA20" s="24" t="str">
        <f>VLOOKUP(_xlfn.CONCAT("MV_",CA$29,CA$28,"-",CA$16,":",$R20),mvmetrcrange[[Location]:[vlookup STRAIN]],4,FALSE)</f>
        <v>DOSI</v>
      </c>
      <c r="CB20" s="24" t="str">
        <f>VLOOKUP(_xlfn.CONCAT("MV_",CB$29,CB$28,"-",CB$16,":",$R20),mvmetrcrange[[Location]:[vlookup STRAIN]],4,FALSE)</f>
        <v>PLAN</v>
      </c>
      <c r="CC20" s="24" t="str">
        <f>VLOOKUP(_xlfn.CONCAT("MV_",CC$29,CC$28,"-",CC$16,":",$R20),mvmetrcrange[[Location]:[vlookup STRAIN]],4,FALSE)</f>
        <v>PLAN</v>
      </c>
      <c r="CD20" s="24" t="str">
        <f>VLOOKUP(_xlfn.CONCAT("MV_",CD$29,CD$28,"-",CD$16,":",$R20),mvmetrcrange[[Location]:[vlookup STRAIN]],4,FALSE)</f>
        <v>PLAN</v>
      </c>
      <c r="CE20" s="24" t="str">
        <f>VLOOKUP(_xlfn.CONCAT("MV_",CE$29,CE$28,"-",CE$16,":",$R20),mvmetrcrange[[Location]:[vlookup STRAIN]],4,FALSE)</f>
        <v>PLAN</v>
      </c>
      <c r="CF20" s="24" t="str">
        <f>VLOOKUP(_xlfn.CONCAT("MV_",CF$29,CF$28,"-",CF$16,":",$R20),mvmetrcrange[[Location]:[vlookup STRAIN]],4,FALSE)</f>
        <v>PLAN</v>
      </c>
      <c r="CG20" s="24" t="str">
        <f>VLOOKUP(_xlfn.CONCAT("MV_",CG$29,CG$28,"-",CG$16,":",$R20),mvmetrcrange[[Location]:[vlookup STRAIN]],4,FALSE)</f>
        <v>PLAN</v>
      </c>
      <c r="CH20" s="24" t="str">
        <f>VLOOKUP(_xlfn.CONCAT("MV_",CH$29,CH$28,"-",CH$16,":",$R20),mvmetrcrange[[Location]:[vlookup STRAIN]],4,FALSE)</f>
        <v>PLAN</v>
      </c>
      <c r="CI20" s="24" t="str">
        <f>VLOOKUP(_xlfn.CONCAT("MV_",CI$29,CI$28,"-",CI$16,":",$R20),mvmetrcrange[[Location]:[vlookup STRAIN]],4,FALSE)</f>
        <v>SHRM</v>
      </c>
      <c r="CJ20" s="24" t="str">
        <f>VLOOKUP(_xlfn.CONCAT("MV_",CJ$29,CJ$28,"-",CJ$16,":",$R20),mvmetrcrange[[Location]:[vlookup STRAIN]],4,FALSE)</f>
        <v>SHRM</v>
      </c>
      <c r="CK20" s="24" t="str">
        <f>VLOOKUP(_xlfn.CONCAT("MV_",CK$29,CK$28,"-",CK$16,":",$R20),mvmetrcrange[[Location]:[vlookup STRAIN]],4,FALSE)</f>
        <v>SHRM</v>
      </c>
      <c r="CL20" s="24" t="str">
        <f>VLOOKUP(_xlfn.CONCAT("MV_",CL$29,CL$28,"-",CL$16,":",$R20),mvmetrcrange[[Location]:[vlookup STRAIN]],4,FALSE)</f>
        <v>SHRM</v>
      </c>
      <c r="CM20" s="24" t="str">
        <f>VLOOKUP(_xlfn.CONCAT("MV_",CM$29,CM$28,"-",CM$16,":",$R20),mvmetrcrange[[Location]:[vlookup STRAIN]],4,FALSE)</f>
        <v>SHRM</v>
      </c>
      <c r="CO20" s="23" t="s">
        <v>2580</v>
      </c>
      <c r="CP20" s="24" t="str">
        <f>VLOOKUP(_xlfn.CONCAT("MV_",CP$29,CP$28,"-",CP$16,":",$R20),mvmetrcrange[[Location]:[vlookup STRAIN]],4,FALSE)</f>
        <v>SHRM</v>
      </c>
      <c r="CQ20" s="24" t="str">
        <f>VLOOKUP(_xlfn.CONCAT("MV_",CQ$29,CQ$28,"-",CQ$16,":",$R20),mvmetrcrange[[Location]:[vlookup STRAIN]],4,FALSE)</f>
        <v>SHRM</v>
      </c>
      <c r="CR20" s="24" t="str">
        <f>VLOOKUP(_xlfn.CONCAT("MV_",CR$29,CR$28,"-",CR$16,":",$R20),mvmetrcrange[[Location]:[vlookup STRAIN]],4,FALSE)</f>
        <v>SHRM</v>
      </c>
      <c r="CS20" s="24" t="str">
        <f>VLOOKUP(_xlfn.CONCAT("MV_",CS$29,CS$28,"-",CS$16,":",$R20),mvmetrcrange[[Location]:[vlookup STRAIN]],4,FALSE)</f>
        <v>SHRM</v>
      </c>
      <c r="CT20" s="24" t="str">
        <f>VLOOKUP(_xlfn.CONCAT("MV_",CT$29,CT$28,"-",CT$16,":",$R20),mvmetrcrange[[Location]:[vlookup STRAIN]],4,FALSE)</f>
        <v>SHRM</v>
      </c>
      <c r="CU20" s="24" t="str">
        <f>VLOOKUP(_xlfn.CONCAT("MV_",CU$29,CU$28,"-",CU$16,":",$R20),mvmetrcrange[[Location]:[vlookup STRAIN]],4,FALSE)</f>
        <v>SHRM</v>
      </c>
      <c r="CV20" s="24" t="str">
        <f>VLOOKUP(_xlfn.CONCAT("MV_",CV$29,CV$28,"-",CV$16,":",$R20),mvmetrcrange[[Location]:[vlookup STRAIN]],4,FALSE)</f>
        <v>SOUR</v>
      </c>
      <c r="CW20" s="24" t="str">
        <f>VLOOKUP(_xlfn.CONCAT("MV_",CW$29,CW$28,"-",CW$16,":",$R20),mvmetrcrange[[Location]:[vlookup STRAIN]],4,FALSE)</f>
        <v>SOUR</v>
      </c>
      <c r="CX20" s="24" t="str">
        <f>VLOOKUP(_xlfn.CONCAT("MV_",CX$29,CX$28,"-",CX$16,":",$R20),mvmetrcrange[[Location]:[vlookup STRAIN]],4,FALSE)</f>
        <v>SOUR</v>
      </c>
      <c r="CY20" s="24" t="str">
        <f>VLOOKUP(_xlfn.CONCAT("MV_",CY$29,CY$28,"-",CY$16,":",$R20),mvmetrcrange[[Location]:[vlookup STRAIN]],4,FALSE)</f>
        <v>SOUR</v>
      </c>
      <c r="CZ20" s="24" t="str">
        <f>VLOOKUP(_xlfn.CONCAT("MV_",CZ$29,CZ$28,"-",CZ$16,":",$R20),mvmetrcrange[[Location]:[vlookup STRAIN]],4,FALSE)</f>
        <v>SOUR</v>
      </c>
      <c r="DA20" s="24" t="str">
        <f>VLOOKUP(_xlfn.CONCAT("MV_",DA$29,DA$28,"-",DA$16,":",$R20),mvmetrcrange[[Location]:[vlookup STRAIN]],4,FALSE)</f>
        <v>SOUR</v>
      </c>
      <c r="DB20" s="24" t="str">
        <f>VLOOKUP(_xlfn.CONCAT("MV_",DB$29,DB$28,"-",DB$16,":",$R20),mvmetrcrange[[Location]:[vlookup STRAIN]],4,FALSE)</f>
        <v>SOUR</v>
      </c>
      <c r="DC20" s="24" t="str">
        <f>VLOOKUP(_xlfn.CONCAT("MV_",DC$29,DC$28,"-",DC$16,":",$R20),mvmetrcrange[[Location]:[vlookup STRAIN]],4,FALSE)</f>
        <v>SOUR</v>
      </c>
      <c r="DD20" s="24" t="str">
        <f>VLOOKUP(_xlfn.CONCAT("MV_",DD$29,DD$28,"-",DD$16,":",$R20),mvmetrcrange[[Location]:[vlookup STRAIN]],4,FALSE)</f>
        <v>SOUR</v>
      </c>
      <c r="DE20" s="24" t="str">
        <f>VLOOKUP(_xlfn.CONCAT("MV_",DE$29,DE$28,"-",DE$16,":",$R20),mvmetrcrange[[Location]:[vlookup STRAIN]],4,FALSE)</f>
        <v>SOUR</v>
      </c>
      <c r="DF20" s="24" t="str">
        <f>VLOOKUP(_xlfn.CONCAT("MV_",DF$29,DF$28,"-",DF$16,":",$R20),mvmetrcrange[[Location]:[vlookup STRAIN]],4,FALSE)</f>
        <v>DITO</v>
      </c>
      <c r="DG20" s="24" t="str">
        <f>VLOOKUP(_xlfn.CONCAT("MV_",DG$29,DG$28,"-",DG$16,":",$R20),mvmetrcrange[[Location]:[vlookup STRAIN]],4,FALSE)</f>
        <v>DITO</v>
      </c>
      <c r="DH20" s="24" t="str">
        <f>VLOOKUP(_xlfn.CONCAT("MV_",DH$29,DH$28,"-",DH$16,":",$R20),mvmetrcrange[[Location]:[vlookup STRAIN]],4,FALSE)</f>
        <v>DITO</v>
      </c>
      <c r="DI20" s="24" t="str">
        <f>VLOOKUP(_xlfn.CONCAT("MV_",DI$29,DI$28,"-",DI$16,":",$R20),mvmetrcrange[[Location]:[vlookup STRAIN]],4,FALSE)</f>
        <v>DITO</v>
      </c>
      <c r="DJ20" s="24" t="str">
        <f>VLOOKUP(_xlfn.CONCAT("MV_",DJ$29,DJ$28,"-",DJ$16,":",$R20),mvmetrcrange[[Location]:[vlookup STRAIN]],4,FALSE)</f>
        <v>SODA</v>
      </c>
      <c r="DK20" s="24" t="str">
        <f>VLOOKUP(_xlfn.CONCAT("MV_",DK$29,DK$28,"-",DK$16,":",$R20),mvmetrcrange[[Location]:[vlookup STRAIN]],4,FALSE)</f>
        <v>SODA</v>
      </c>
      <c r="DL20" s="24" t="str">
        <f>VLOOKUP(_xlfn.CONCAT("MV_",DL$29,DL$28,"-",DL$16,":",$R20),mvmetrcrange[[Location]:[vlookup STRAIN]],4,FALSE)</f>
        <v>SODA</v>
      </c>
      <c r="DN20" s="23" t="s">
        <v>2580</v>
      </c>
      <c r="DO20" s="24" t="str">
        <f>VLOOKUP(_xlfn.CONCAT("MV_",DO$29,DO$28,"-",DO$16,":",$R20),mvmetrcrange[[Location]:[vlookup STRAIN]],4,FALSE)</f>
        <v>SODA</v>
      </c>
      <c r="DP20" s="24" t="str">
        <f>VLOOKUP(_xlfn.CONCAT("MV_",DP$29,DP$28,"-",DP$16,":",$R20),mvmetrcrange[[Location]:[vlookup STRAIN]],4,FALSE)</f>
        <v>SODA</v>
      </c>
      <c r="DQ20" s="24" t="str">
        <f>VLOOKUP(_xlfn.CONCAT("MV_",DQ$29,DQ$28,"-",DQ$16,":",$R20),mvmetrcrange[[Location]:[vlookup STRAIN]],4,FALSE)</f>
        <v>SODA</v>
      </c>
      <c r="DR20" s="24" t="str">
        <f>VLOOKUP(_xlfn.CONCAT("MV_",DR$29,DR$28,"-",DR$16,":",$R20),mvmetrcrange[[Location]:[vlookup STRAIN]],4,FALSE)</f>
        <v>SODA</v>
      </c>
      <c r="DS20" s="24" t="str">
        <f>VLOOKUP(_xlfn.CONCAT("MV_",DS$29,DS$28,"-",DS$16,":",$R20),mvmetrcrange[[Location]:[vlookup STRAIN]],4,FALSE)</f>
        <v>SODA</v>
      </c>
      <c r="DT20" s="24" t="str">
        <f>VLOOKUP(_xlfn.CONCAT("MV_",DT$29,DT$28,"-",DT$16,":",$R20),mvmetrcrange[[Location]:[vlookup STRAIN]],4,FALSE)</f>
        <v>SODA</v>
      </c>
      <c r="DU20" s="24" t="str">
        <f>VLOOKUP(_xlfn.CONCAT("MV_",DU$29,DU$28,"-",DU$16,":",$R20),mvmetrcrange[[Location]:[vlookup STRAIN]],4,FALSE)</f>
        <v>SODA</v>
      </c>
      <c r="DV20" s="24" t="str">
        <f>VLOOKUP(_xlfn.CONCAT("MV_",DV$29,DV$28,"-",DV$16,":",$R20),mvmetrcrange[[Location]:[vlookup STRAIN]],4,FALSE)</f>
        <v>SODA</v>
      </c>
      <c r="DW20" s="24" t="str">
        <f>VLOOKUP(_xlfn.CONCAT("MV_",DW$29,DW$28,"-",DW$16,":",$R20),mvmetrcrange[[Location]:[vlookup STRAIN]],4,FALSE)</f>
        <v>SODA</v>
      </c>
      <c r="DX20" s="24" t="str">
        <f>VLOOKUP(_xlfn.CONCAT("MV_",DX$29,DX$28,"-",DX$16,":",$R20),mvmetrcrange[[Location]:[vlookup STRAIN]],4,FALSE)</f>
        <v>SODA</v>
      </c>
      <c r="DY20" s="24" t="str">
        <f>VLOOKUP(_xlfn.CONCAT("MV_",DY$29,DY$28,"-",DY$16,":",$R20),mvmetrcrange[[Location]:[vlookup STRAIN]],4,FALSE)</f>
        <v>SODA</v>
      </c>
      <c r="DZ20" s="24" t="str">
        <f>VLOOKUP(_xlfn.CONCAT("MV_",DZ$29,DZ$28,"-",DZ$16,":",$R20),mvmetrcrange[[Location]:[vlookup STRAIN]],4,FALSE)</f>
        <v>SODA</v>
      </c>
      <c r="EA20" s="24" t="str">
        <f>VLOOKUP(_xlfn.CONCAT("MV_",EA$29,EA$28,"-",EA$16,":",$R20),mvmetrcrange[[Location]:[vlookup STRAIN]],4,FALSE)</f>
        <v>SODA</v>
      </c>
      <c r="EB20" s="24" t="str">
        <f>VLOOKUP(_xlfn.CONCAT("MV_",EB$29,EB$28,"-",EB$16,":",$R20),mvmetrcrange[[Location]:[vlookup STRAIN]],4,FALSE)</f>
        <v>SODA</v>
      </c>
      <c r="EC20" s="24" t="str">
        <f>VLOOKUP(_xlfn.CONCAT("MV_",EC$29,EC$28,"-",EC$16,":",$R20),mvmetrcrange[[Location]:[vlookup STRAIN]],4,FALSE)</f>
        <v>LDOS</v>
      </c>
      <c r="ED20" s="24" t="str">
        <f>VLOOKUP(_xlfn.CONCAT("MV_",ED$29,ED$28,"-",ED$16,":",$R20),mvmetrcrange[[Location]:[vlookup STRAIN]],4,FALSE)</f>
        <v>LDOS</v>
      </c>
      <c r="EE20" s="24" t="str">
        <f>VLOOKUP(_xlfn.CONCAT("MV_",EE$29,EE$28,"-",EE$16,":",$R20),mvmetrcrange[[Location]:[vlookup STRAIN]],4,FALSE)</f>
        <v>LDOS</v>
      </c>
      <c r="EF20" s="24" t="str">
        <f>VLOOKUP(_xlfn.CONCAT("MV_",EF$29,EF$28,"-",EF$16,":",$R20),mvmetrcrange[[Location]:[vlookup STRAIN]],4,FALSE)</f>
        <v>LDOS</v>
      </c>
      <c r="EG20" s="24" t="str">
        <f>VLOOKUP(_xlfn.CONCAT("MV_",EG$29,EG$28,"-",EG$16,":",$R20),mvmetrcrange[[Location]:[vlookup STRAIN]],4,FALSE)</f>
        <v>LDOS</v>
      </c>
      <c r="EH20" s="24" t="str">
        <f>VLOOKUP(_xlfn.CONCAT("MV_",EH$29,EH$28,"-",EH$16,":",$R20),mvmetrcrange[[Location]:[vlookup STRAIN]],4,FALSE)</f>
        <v>LDOS</v>
      </c>
      <c r="EI20" s="24" t="str">
        <f>VLOOKUP(_xlfn.CONCAT("MV_",EI$29,EI$28,"-",EI$16,":",$R20),mvmetrcrange[[Location]:[vlookup STRAIN]],4,FALSE)</f>
        <v>LDOS</v>
      </c>
      <c r="EJ20" s="24" t="str">
        <f>VLOOKUP(_xlfn.CONCAT("MV_",EJ$29,EJ$28,"-",EJ$16,":",$R20),mvmetrcrange[[Location]:[vlookup STRAIN]],4,FALSE)</f>
        <v>LDOS</v>
      </c>
      <c r="EK20" s="24" t="str">
        <f>VLOOKUP(_xlfn.CONCAT("MV_",EK$29,EK$28,"-",EK$16,":",$R20),mvmetrcrange[[Location]:[vlookup STRAIN]],4,FALSE)</f>
        <v>LDOS</v>
      </c>
      <c r="EL20" s="23"/>
      <c r="EM20" s="23"/>
    </row>
    <row r="21" spans="1:143" x14ac:dyDescent="0.25">
      <c r="A21" t="str">
        <f>IF(mvphenorange[[#This Row],[START]]="","",_xlfn.CONCAT($A$1," ",LEFT(mvphenorange[[#This Row],[NAME]],4)))</f>
        <v>20336 92CK</v>
      </c>
      <c r="B21">
        <v>103319</v>
      </c>
      <c r="C21">
        <v>103395</v>
      </c>
      <c r="D21" t="s">
        <v>2653</v>
      </c>
      <c r="E21">
        <f>IF(mvphenorange[[#This Row],[END]]="","",mvphenorange[[#This Row],[END]]-mvphenorange[[#This Row],[START]]+1)</f>
        <v>77</v>
      </c>
      <c r="G21" s="33" t="str">
        <f>LEFT(mvmetrcrange[[#This Row],[Location]],2)</f>
        <v>MV</v>
      </c>
      <c r="H21" s="33" t="s">
        <v>15410</v>
      </c>
      <c r="I21" s="1">
        <v>101309</v>
      </c>
      <c r="J21" s="2" t="str">
        <f>IF(mvmetrcrange[[#This Row],[Tag range]]="","",_xlfn.CONCAT("1A4070000000065000",mvmetrcrange[[#This Row],[Tag range]]))</f>
        <v>1A4070000000065000101309</v>
      </c>
      <c r="K21" s="2" t="str">
        <f>_xlfn.IFNA(VLOOKUP(mvmetrcrange[[#This Row],[Tag range]],mvphenorange[[START]:[NAME]],3,TRUE),"")</f>
        <v>DOMO</v>
      </c>
      <c r="O21" s="13" t="str">
        <f>mvphenomap[[#This Row],[Names]]</f>
        <v>92CK</v>
      </c>
      <c r="P21" t="s">
        <v>2653</v>
      </c>
      <c r="R21" s="23" t="s">
        <v>2579</v>
      </c>
      <c r="S21" s="24" t="str">
        <f>VLOOKUP(_xlfn.CONCAT("MV_",S$29,S$28,"-",S$16,":",$R21),mvmetrcrange[[Location]:[vlookup STRAIN]],4,FALSE)</f>
        <v>HELL</v>
      </c>
      <c r="T21" s="24" t="str">
        <f>VLOOKUP(_xlfn.CONCAT("MV_",T$29,T$28,"-",T$16,":",$R21),mvmetrcrange[[Location]:[vlookup STRAIN]],4,FALSE)</f>
        <v>DOMO</v>
      </c>
      <c r="U21" s="24" t="str">
        <f>VLOOKUP(_xlfn.CONCAT("MV_",U$29,U$28,"-",U$16,":",$R21),mvmetrcrange[[Location]:[vlookup STRAIN]],4,FALSE)</f>
        <v>DOMO</v>
      </c>
      <c r="V21" s="24" t="str">
        <f>VLOOKUP(_xlfn.CONCAT("MV_",V$29,V$28,"-",V$16,":",$R21),mvmetrcrange[[Location]:[vlookup STRAIN]],4,FALSE)</f>
        <v>DOMO</v>
      </c>
      <c r="W21" s="24" t="str">
        <f>VLOOKUP(_xlfn.CONCAT("MV_",W$29,W$28,"-",W$16,":",$R21),mvmetrcrange[[Location]:[vlookup STRAIN]],4,FALSE)</f>
        <v>CHIP</v>
      </c>
      <c r="X21" s="24" t="str">
        <f>VLOOKUP(_xlfn.CONCAT("MV_",X$29,X$28,"-",X$16,":",$R21),mvmetrcrange[[Location]:[vlookup STRAIN]],4,FALSE)</f>
        <v>KING</v>
      </c>
      <c r="Y21" s="24" t="str">
        <f>VLOOKUP(_xlfn.CONCAT("MV_",Y$29,Y$28,"-",Y$16,":",$R21),mvmetrcrange[[Location]:[vlookup STRAIN]],4,FALSE)</f>
        <v>KING</v>
      </c>
      <c r="Z21" s="24" t="str">
        <f>VLOOKUP(_xlfn.CONCAT("MV_",Z$29,Z$28,"-",Z$16,":",$R21),mvmetrcrange[[Location]:[vlookup STRAIN]],4,FALSE)</f>
        <v>KING</v>
      </c>
      <c r="AA21" s="24" t="str">
        <f>VLOOKUP(_xlfn.CONCAT("MV_",AA$29,AA$28,"-",AA$16,":",$R21),mvmetrcrange[[Location]:[vlookup STRAIN]],4,FALSE)</f>
        <v>KING</v>
      </c>
      <c r="AB21" s="24" t="str">
        <f>VLOOKUP(_xlfn.CONCAT("MV_",AB$29,AB$28,"-",AB$16,":",$R21),mvmetrcrange[[Location]:[vlookup STRAIN]],4,FALSE)</f>
        <v>KING</v>
      </c>
      <c r="AC21" s="24" t="str">
        <f>VLOOKUP(_xlfn.CONCAT("MV_",AC$29,AC$28,"-",AC$16,":",$R21),mvmetrcrange[[Location]:[vlookup STRAIN]],4,FALSE)</f>
        <v>KING</v>
      </c>
      <c r="AD21" s="24" t="str">
        <f>VLOOKUP(_xlfn.CONCAT("MV_",AD$29,AD$28,"-",AD$16,":",$R21),mvmetrcrange[[Location]:[vlookup STRAIN]],4,FALSE)</f>
        <v>KING</v>
      </c>
      <c r="AE21" s="24" t="str">
        <f>VLOOKUP(_xlfn.CONCAT("MV_",AE$29,AE$28,"-",AE$16,":",$R21),mvmetrcrange[[Location]:[vlookup STRAIN]],4,FALSE)</f>
        <v>KING</v>
      </c>
      <c r="AF21" s="24" t="str">
        <f>VLOOKUP(_xlfn.CONCAT("MV_",AF$29,AF$28,"-",AF$16,":",$R21),mvmetrcrange[[Location]:[vlookup STRAIN]],4,FALSE)</f>
        <v>KING</v>
      </c>
      <c r="AG21" s="24" t="str">
        <f>VLOOKUP(_xlfn.CONCAT("MV_",AG$29,AG$28,"-",AG$16,":",$R21),mvmetrcrange[[Location]:[vlookup STRAIN]],4,FALSE)</f>
        <v>KING</v>
      </c>
      <c r="AH21" s="24" t="str">
        <f>VLOOKUP(_xlfn.CONCAT("MV_",AH$29,AH$28,"-",AH$16,":",$R21),mvmetrcrange[[Location]:[vlookup STRAIN]],4,FALSE)</f>
        <v>GFSD</v>
      </c>
      <c r="AI21" s="24" t="str">
        <f>VLOOKUP(_xlfn.CONCAT("MV_",AI$29,AI$28,"-",AI$16,":",$R21),mvmetrcrange[[Location]:[vlookup STRAIN]],4,FALSE)</f>
        <v>GFSD</v>
      </c>
      <c r="AJ21" s="24" t="str">
        <f>VLOOKUP(_xlfn.CONCAT("MV_",AJ$29,AJ$28,"-",AJ$16,":",$R21),mvmetrcrange[[Location]:[vlookup STRAIN]],4,FALSE)</f>
        <v>GFSD</v>
      </c>
      <c r="AK21" s="24" t="str">
        <f>VLOOKUP(_xlfn.CONCAT("MV_",AK$29,AK$28,"-",AK$16,":",$R21),mvmetrcrange[[Location]:[vlookup STRAIN]],4,FALSE)</f>
        <v>GFSD</v>
      </c>
      <c r="AL21" s="24" t="str">
        <f>VLOOKUP(_xlfn.CONCAT("MV_",AL$29,AL$28,"-",AL$16,":",$R21),mvmetrcrange[[Location]:[vlookup STRAIN]],4,FALSE)</f>
        <v>GFSD</v>
      </c>
      <c r="AM21" s="24" t="str">
        <f>VLOOKUP(_xlfn.CONCAT("MV_",AM$29,AM$28,"-",AM$16,":",$R21),mvmetrcrange[[Location]:[vlookup STRAIN]],4,FALSE)</f>
        <v>GFSD</v>
      </c>
      <c r="AN21" s="24" t="str">
        <f>VLOOKUP(_xlfn.CONCAT("MV_",AN$29,AN$28,"-",AN$16,":",$R21),mvmetrcrange[[Location]:[vlookup STRAIN]],4,FALSE)</f>
        <v>GFSD</v>
      </c>
      <c r="AO21" s="24" t="str">
        <f>VLOOKUP(_xlfn.CONCAT("MV_",AO$29,AO$28,"-",AO$16,":",$R21),mvmetrcrange[[Location]:[vlookup STRAIN]],4,FALSE)</f>
        <v>GFSD</v>
      </c>
      <c r="AP21" s="23"/>
      <c r="AQ21" s="23" t="s">
        <v>2579</v>
      </c>
      <c r="AR21" s="24" t="str">
        <f>VLOOKUP(_xlfn.CONCAT("MV_",AR$29,AR$28,"-",AR$16,":",$R21),mvmetrcrange[[Location]:[vlookup STRAIN]],4,FALSE)</f>
        <v>GFSD</v>
      </c>
      <c r="AS21" s="24" t="str">
        <f>VLOOKUP(_xlfn.CONCAT("MV_",AS$29,AS$28,"-",AS$16,":",$R21),mvmetrcrange[[Location]:[vlookup STRAIN]],4,FALSE)</f>
        <v>GFSD</v>
      </c>
      <c r="AT21" s="24" t="str">
        <f>VLOOKUP(_xlfn.CONCAT("MV_",AT$29,AT$28,"-",AT$16,":",$R21),mvmetrcrange[[Location]:[vlookup STRAIN]],4,FALSE)</f>
        <v>GFSD</v>
      </c>
      <c r="AU21" s="24" t="str">
        <f>VLOOKUP(_xlfn.CONCAT("MV_",AU$29,AU$28,"-",AU$16,":",$R21),mvmetrcrange[[Location]:[vlookup STRAIN]],4,FALSE)</f>
        <v>GFSD</v>
      </c>
      <c r="AV21" s="24" t="str">
        <f>VLOOKUP(_xlfn.CONCAT("MV_",AV$29,AV$28,"-",AV$16,":",$R21),mvmetrcrange[[Location]:[vlookup STRAIN]],4,FALSE)</f>
        <v>GFSD</v>
      </c>
      <c r="AW21" s="24" t="str">
        <f>VLOOKUP(_xlfn.CONCAT("MV_",AW$29,AW$28,"-",AW$16,":",$R21),mvmetrcrange[[Location]:[vlookup STRAIN]],4,FALSE)</f>
        <v>GFSD</v>
      </c>
      <c r="AX21" s="24" t="str">
        <f>VLOOKUP(_xlfn.CONCAT("MV_",AX$29,AX$28,"-",AX$16,":",$R21),mvmetrcrange[[Location]:[vlookup STRAIN]],4,FALSE)</f>
        <v>GFSD</v>
      </c>
      <c r="AY21" s="24" t="str">
        <f>VLOOKUP(_xlfn.CONCAT("MV_",AY$29,AY$28,"-",AY$16,":",$R21),mvmetrcrange[[Location]:[vlookup STRAIN]],4,FALSE)</f>
        <v>BLDS</v>
      </c>
      <c r="AZ21" s="24" t="str">
        <f>VLOOKUP(_xlfn.CONCAT("MV_",AZ$29,AZ$28,"-",AZ$16,":",$R21),mvmetrcrange[[Location]:[vlookup STRAIN]],4,FALSE)</f>
        <v>BLDS</v>
      </c>
      <c r="BA21" s="24" t="str">
        <f>VLOOKUP(_xlfn.CONCAT("MV_",BA$29,BA$28,"-",BA$16,":",$R21),mvmetrcrange[[Location]:[vlookup STRAIN]],4,FALSE)</f>
        <v>BLDS</v>
      </c>
      <c r="BB21" s="24" t="str">
        <f>VLOOKUP(_xlfn.CONCAT("MV_",BB$29,BB$28,"-",BB$16,":",$R21),mvmetrcrange[[Location]:[vlookup STRAIN]],4,FALSE)</f>
        <v>BLDS</v>
      </c>
      <c r="BC21" s="24" t="str">
        <f>VLOOKUP(_xlfn.CONCAT("MV_",BC$29,BC$28,"-",BC$16,":",$R21),mvmetrcrange[[Location]:[vlookup STRAIN]],4,FALSE)</f>
        <v>BLDS</v>
      </c>
      <c r="BD21" s="24" t="str">
        <f>VLOOKUP(_xlfn.CONCAT("MV_",BD$29,BD$28,"-",BD$16,":",$R21),mvmetrcrange[[Location]:[vlookup STRAIN]],4,FALSE)</f>
        <v>BLDS</v>
      </c>
      <c r="BE21" s="24" t="str">
        <f>VLOOKUP(_xlfn.CONCAT("MV_",BE$29,BE$28,"-",BE$16,":",$R21),mvmetrcrange[[Location]:[vlookup STRAIN]],4,FALSE)</f>
        <v>BLDS</v>
      </c>
      <c r="BF21" s="24" t="str">
        <f>VLOOKUP(_xlfn.CONCAT("MV_",BF$29,BF$28,"-",BF$16,":",$R21),mvmetrcrange[[Location]:[vlookup STRAIN]],4,FALSE)</f>
        <v>BLDS</v>
      </c>
      <c r="BG21" s="24" t="str">
        <f>VLOOKUP(_xlfn.CONCAT("MV_",BG$29,BG$28,"-",BG$16,":",$R21),mvmetrcrange[[Location]:[vlookup STRAIN]],4,FALSE)</f>
        <v>BLDS</v>
      </c>
      <c r="BH21" s="24" t="str">
        <f>VLOOKUP(_xlfn.CONCAT("MV_",BH$29,BH$28,"-",BH$16,":",$R21),mvmetrcrange[[Location]:[vlookup STRAIN]],4,FALSE)</f>
        <v>BLDS</v>
      </c>
      <c r="BI21" s="24" t="str">
        <f>VLOOKUP(_xlfn.CONCAT("MV_",BI$29,BI$28,"-",BI$16,":",$R21),mvmetrcrange[[Location]:[vlookup STRAIN]],4,FALSE)</f>
        <v>BLDS</v>
      </c>
      <c r="BJ21" s="24" t="str">
        <f>VLOOKUP(_xlfn.CONCAT("MV_",BJ$29,BJ$28,"-",BJ$16,":",$R21),mvmetrcrange[[Location]:[vlookup STRAIN]],4,FALSE)</f>
        <v>BLDS</v>
      </c>
      <c r="BK21" s="24" t="str">
        <f>VLOOKUP(_xlfn.CONCAT("MV_",BK$29,BK$28,"-",BK$16,":",$R21),mvmetrcrange[[Location]:[vlookup STRAIN]],4,FALSE)</f>
        <v>BLDS</v>
      </c>
      <c r="BL21" s="24" t="str">
        <f>VLOOKUP(_xlfn.CONCAT("MV_",BL$29,BL$28,"-",BL$16,":",$R21),mvmetrcrange[[Location]:[vlookup STRAIN]],4,FALSE)</f>
        <v>BLDS</v>
      </c>
      <c r="BM21" s="24" t="str">
        <f>VLOOKUP(_xlfn.CONCAT("MV_",BM$29,BM$28,"-",BM$16,":",$R21),mvmetrcrange[[Location]:[vlookup STRAIN]],4,FALSE)</f>
        <v>BLDS</v>
      </c>
      <c r="BN21" s="24" t="str">
        <f>VLOOKUP(_xlfn.CONCAT("MV_",BN$29,BN$28,"-",BN$16,":",$R21),mvmetrcrange[[Location]:[vlookup STRAIN]],4,FALSE)</f>
        <v>BLDS</v>
      </c>
      <c r="BO21" s="23"/>
      <c r="BP21" s="23" t="s">
        <v>2579</v>
      </c>
      <c r="BQ21" s="24" t="str">
        <f>VLOOKUP(_xlfn.CONCAT("MV_",BQ$29,BQ$28,"-",BQ$16,":",$R21),mvmetrcrange[[Location]:[vlookup STRAIN]],4,FALSE)</f>
        <v>BLDS</v>
      </c>
      <c r="BR21" s="24" t="str">
        <f>VLOOKUP(_xlfn.CONCAT("MV_",BR$29,BR$28,"-",BR$16,":",$R21),mvmetrcrange[[Location]:[vlookup STRAIN]],4,FALSE)</f>
        <v>BLDS</v>
      </c>
      <c r="BS21" s="24" t="str">
        <f>VLOOKUP(_xlfn.CONCAT("MV_",BS$29,BS$28,"-",BS$16,":",$R21),mvmetrcrange[[Location]:[vlookup STRAIN]],4,FALSE)</f>
        <v>DOSI</v>
      </c>
      <c r="BT21" s="24" t="str">
        <f>VLOOKUP(_xlfn.CONCAT("MV_",BT$29,BT$28,"-",BT$16,":",$R21),mvmetrcrange[[Location]:[vlookup STRAIN]],4,FALSE)</f>
        <v>DOSI</v>
      </c>
      <c r="BU21" s="24" t="str">
        <f>VLOOKUP(_xlfn.CONCAT("MV_",BU$29,BU$28,"-",BU$16,":",$R21),mvmetrcrange[[Location]:[vlookup STRAIN]],4,FALSE)</f>
        <v>DOSI</v>
      </c>
      <c r="BV21" s="24" t="str">
        <f>VLOOKUP(_xlfn.CONCAT("MV_",BV$29,BV$28,"-",BV$16,":",$R21),mvmetrcrange[[Location]:[vlookup STRAIN]],4,FALSE)</f>
        <v>DOSI</v>
      </c>
      <c r="BW21" s="24" t="str">
        <f>VLOOKUP(_xlfn.CONCAT("MV_",BW$29,BW$28,"-",BW$16,":",$R21),mvmetrcrange[[Location]:[vlookup STRAIN]],4,FALSE)</f>
        <v>DOSI</v>
      </c>
      <c r="BX21" s="24" t="str">
        <f>VLOOKUP(_xlfn.CONCAT("MV_",BX$29,BX$28,"-",BX$16,":",$R21),mvmetrcrange[[Location]:[vlookup STRAIN]],4,FALSE)</f>
        <v>DOSI</v>
      </c>
      <c r="BY21" s="24" t="str">
        <f>VLOOKUP(_xlfn.CONCAT("MV_",BY$29,BY$28,"-",BY$16,":",$R21),mvmetrcrange[[Location]:[vlookup STRAIN]],4,FALSE)</f>
        <v>DOSI</v>
      </c>
      <c r="BZ21" s="24" t="str">
        <f>VLOOKUP(_xlfn.CONCAT("MV_",BZ$29,BZ$28,"-",BZ$16,":",$R21),mvmetrcrange[[Location]:[vlookup STRAIN]],4,FALSE)</f>
        <v>DOSI</v>
      </c>
      <c r="CA21" s="24" t="str">
        <f>VLOOKUP(_xlfn.CONCAT("MV_",CA$29,CA$28,"-",CA$16,":",$R21),mvmetrcrange[[Location]:[vlookup STRAIN]],4,FALSE)</f>
        <v>DOSI</v>
      </c>
      <c r="CB21" s="24" t="str">
        <f>VLOOKUP(_xlfn.CONCAT("MV_",CB$29,CB$28,"-",CB$16,":",$R21),mvmetrcrange[[Location]:[vlookup STRAIN]],4,FALSE)</f>
        <v>PLAN</v>
      </c>
      <c r="CC21" s="24" t="str">
        <f>VLOOKUP(_xlfn.CONCAT("MV_",CC$29,CC$28,"-",CC$16,":",$R21),mvmetrcrange[[Location]:[vlookup STRAIN]],4,FALSE)</f>
        <v>PLAN</v>
      </c>
      <c r="CD21" s="24" t="str">
        <f>VLOOKUP(_xlfn.CONCAT("MV_",CD$29,CD$28,"-",CD$16,":",$R21),mvmetrcrange[[Location]:[vlookup STRAIN]],4,FALSE)</f>
        <v>PLAN</v>
      </c>
      <c r="CE21" s="24" t="str">
        <f>VLOOKUP(_xlfn.CONCAT("MV_",CE$29,CE$28,"-",CE$16,":",$R21),mvmetrcrange[[Location]:[vlookup STRAIN]],4,FALSE)</f>
        <v>PLAN</v>
      </c>
      <c r="CF21" s="24" t="str">
        <f>VLOOKUP(_xlfn.CONCAT("MV_",CF$29,CF$28,"-",CF$16,":",$R21),mvmetrcrange[[Location]:[vlookup STRAIN]],4,FALSE)</f>
        <v>PLAN</v>
      </c>
      <c r="CG21" s="24" t="str">
        <f>VLOOKUP(_xlfn.CONCAT("MV_",CG$29,CG$28,"-",CG$16,":",$R21),mvmetrcrange[[Location]:[vlookup STRAIN]],4,FALSE)</f>
        <v>PLAN</v>
      </c>
      <c r="CH21" s="24" t="str">
        <f>VLOOKUP(_xlfn.CONCAT("MV_",CH$29,CH$28,"-",CH$16,":",$R21),mvmetrcrange[[Location]:[vlookup STRAIN]],4,FALSE)</f>
        <v>PLAN</v>
      </c>
      <c r="CI21" s="24" t="str">
        <f>VLOOKUP(_xlfn.CONCAT("MV_",CI$29,CI$28,"-",CI$16,":",$R21),mvmetrcrange[[Location]:[vlookup STRAIN]],4,FALSE)</f>
        <v>SHRM</v>
      </c>
      <c r="CJ21" s="24" t="str">
        <f>VLOOKUP(_xlfn.CONCAT("MV_",CJ$29,CJ$28,"-",CJ$16,":",$R21),mvmetrcrange[[Location]:[vlookup STRAIN]],4,FALSE)</f>
        <v>SHRM</v>
      </c>
      <c r="CK21" s="24" t="str">
        <f>VLOOKUP(_xlfn.CONCAT("MV_",CK$29,CK$28,"-",CK$16,":",$R21),mvmetrcrange[[Location]:[vlookup STRAIN]],4,FALSE)</f>
        <v>SHRM</v>
      </c>
      <c r="CL21" s="24" t="str">
        <f>VLOOKUP(_xlfn.CONCAT("MV_",CL$29,CL$28,"-",CL$16,":",$R21),mvmetrcrange[[Location]:[vlookup STRAIN]],4,FALSE)</f>
        <v>SHRM</v>
      </c>
      <c r="CM21" s="24" t="str">
        <f>VLOOKUP(_xlfn.CONCAT("MV_",CM$29,CM$28,"-",CM$16,":",$R21),mvmetrcrange[[Location]:[vlookup STRAIN]],4,FALSE)</f>
        <v>SHRM</v>
      </c>
      <c r="CO21" s="23" t="s">
        <v>2579</v>
      </c>
      <c r="CP21" s="24" t="str">
        <f>VLOOKUP(_xlfn.CONCAT("MV_",CP$29,CP$28,"-",CP$16,":",$R21),mvmetrcrange[[Location]:[vlookup STRAIN]],4,FALSE)</f>
        <v>SHRM</v>
      </c>
      <c r="CQ21" s="24" t="str">
        <f>VLOOKUP(_xlfn.CONCAT("MV_",CQ$29,CQ$28,"-",CQ$16,":",$R21),mvmetrcrange[[Location]:[vlookup STRAIN]],4,FALSE)</f>
        <v>SHRM</v>
      </c>
      <c r="CR21" s="24" t="str">
        <f>VLOOKUP(_xlfn.CONCAT("MV_",CR$29,CR$28,"-",CR$16,":",$R21),mvmetrcrange[[Location]:[vlookup STRAIN]],4,FALSE)</f>
        <v>SHRM</v>
      </c>
      <c r="CS21" s="24" t="str">
        <f>VLOOKUP(_xlfn.CONCAT("MV_",CS$29,CS$28,"-",CS$16,":",$R21),mvmetrcrange[[Location]:[vlookup STRAIN]],4,FALSE)</f>
        <v>SHRM</v>
      </c>
      <c r="CT21" s="24" t="str">
        <f>VLOOKUP(_xlfn.CONCAT("MV_",CT$29,CT$28,"-",CT$16,":",$R21),mvmetrcrange[[Location]:[vlookup STRAIN]],4,FALSE)</f>
        <v>SHRM</v>
      </c>
      <c r="CU21" s="24" t="str">
        <f>VLOOKUP(_xlfn.CONCAT("MV_",CU$29,CU$28,"-",CU$16,":",$R21),mvmetrcrange[[Location]:[vlookup STRAIN]],4,FALSE)</f>
        <v>SHRM</v>
      </c>
      <c r="CV21" s="24" t="str">
        <f>VLOOKUP(_xlfn.CONCAT("MV_",CV$29,CV$28,"-",CV$16,":",$R21),mvmetrcrange[[Location]:[vlookup STRAIN]],4,FALSE)</f>
        <v>SOUR</v>
      </c>
      <c r="CW21" s="24" t="str">
        <f>VLOOKUP(_xlfn.CONCAT("MV_",CW$29,CW$28,"-",CW$16,":",$R21),mvmetrcrange[[Location]:[vlookup STRAIN]],4,FALSE)</f>
        <v>SOUR</v>
      </c>
      <c r="CX21" s="24" t="str">
        <f>VLOOKUP(_xlfn.CONCAT("MV_",CX$29,CX$28,"-",CX$16,":",$R21),mvmetrcrange[[Location]:[vlookup STRAIN]],4,FALSE)</f>
        <v>SOUR</v>
      </c>
      <c r="CY21" s="24" t="str">
        <f>VLOOKUP(_xlfn.CONCAT("MV_",CY$29,CY$28,"-",CY$16,":",$R21),mvmetrcrange[[Location]:[vlookup STRAIN]],4,FALSE)</f>
        <v>SOUR</v>
      </c>
      <c r="CZ21" s="24" t="str">
        <f>VLOOKUP(_xlfn.CONCAT("MV_",CZ$29,CZ$28,"-",CZ$16,":",$R21),mvmetrcrange[[Location]:[vlookup STRAIN]],4,FALSE)</f>
        <v>SOUR</v>
      </c>
      <c r="DA21" s="24" t="str">
        <f>VLOOKUP(_xlfn.CONCAT("MV_",DA$29,DA$28,"-",DA$16,":",$R21),mvmetrcrange[[Location]:[vlookup STRAIN]],4,FALSE)</f>
        <v>SOUR</v>
      </c>
      <c r="DB21" s="24" t="str">
        <f>VLOOKUP(_xlfn.CONCAT("MV_",DB$29,DB$28,"-",DB$16,":",$R21),mvmetrcrange[[Location]:[vlookup STRAIN]],4,FALSE)</f>
        <v>SOUR</v>
      </c>
      <c r="DC21" s="24" t="str">
        <f>VLOOKUP(_xlfn.CONCAT("MV_",DC$29,DC$28,"-",DC$16,":",$R21),mvmetrcrange[[Location]:[vlookup STRAIN]],4,FALSE)</f>
        <v>SOUR</v>
      </c>
      <c r="DD21" s="24" t="str">
        <f>VLOOKUP(_xlfn.CONCAT("MV_",DD$29,DD$28,"-",DD$16,":",$R21),mvmetrcrange[[Location]:[vlookup STRAIN]],4,FALSE)</f>
        <v>SOUR</v>
      </c>
      <c r="DE21" s="24" t="str">
        <f>VLOOKUP(_xlfn.CONCAT("MV_",DE$29,DE$28,"-",DE$16,":",$R21),mvmetrcrange[[Location]:[vlookup STRAIN]],4,FALSE)</f>
        <v>SOUR</v>
      </c>
      <c r="DF21" s="24" t="str">
        <f>VLOOKUP(_xlfn.CONCAT("MV_",DF$29,DF$28,"-",DF$16,":",$R21),mvmetrcrange[[Location]:[vlookup STRAIN]],4,FALSE)</f>
        <v>DITO</v>
      </c>
      <c r="DG21" s="24" t="str">
        <f>VLOOKUP(_xlfn.CONCAT("MV_",DG$29,DG$28,"-",DG$16,":",$R21),mvmetrcrange[[Location]:[vlookup STRAIN]],4,FALSE)</f>
        <v>DITO</v>
      </c>
      <c r="DH21" s="24" t="str">
        <f>VLOOKUP(_xlfn.CONCAT("MV_",DH$29,DH$28,"-",DH$16,":",$R21),mvmetrcrange[[Location]:[vlookup STRAIN]],4,FALSE)</f>
        <v>DITO</v>
      </c>
      <c r="DI21" s="24" t="str">
        <f>VLOOKUP(_xlfn.CONCAT("MV_",DI$29,DI$28,"-",DI$16,":",$R21),mvmetrcrange[[Location]:[vlookup STRAIN]],4,FALSE)</f>
        <v>DITO</v>
      </c>
      <c r="DJ21" s="24" t="str">
        <f>VLOOKUP(_xlfn.CONCAT("MV_",DJ$29,DJ$28,"-",DJ$16,":",$R21),mvmetrcrange[[Location]:[vlookup STRAIN]],4,FALSE)</f>
        <v>SODA</v>
      </c>
      <c r="DK21" s="24" t="str">
        <f>VLOOKUP(_xlfn.CONCAT("MV_",DK$29,DK$28,"-",DK$16,":",$R21),mvmetrcrange[[Location]:[vlookup STRAIN]],4,FALSE)</f>
        <v>SODA</v>
      </c>
      <c r="DL21" s="24" t="str">
        <f>VLOOKUP(_xlfn.CONCAT("MV_",DL$29,DL$28,"-",DL$16,":",$R21),mvmetrcrange[[Location]:[vlookup STRAIN]],4,FALSE)</f>
        <v>SODA</v>
      </c>
      <c r="DN21" s="23" t="s">
        <v>2579</v>
      </c>
      <c r="DO21" s="24" t="str">
        <f>VLOOKUP(_xlfn.CONCAT("MV_",DO$29,DO$28,"-",DO$16,":",$R21),mvmetrcrange[[Location]:[vlookup STRAIN]],4,FALSE)</f>
        <v>SODA</v>
      </c>
      <c r="DP21" s="24" t="str">
        <f>VLOOKUP(_xlfn.CONCAT("MV_",DP$29,DP$28,"-",DP$16,":",$R21),mvmetrcrange[[Location]:[vlookup STRAIN]],4,FALSE)</f>
        <v>SODA</v>
      </c>
      <c r="DQ21" s="24" t="str">
        <f>VLOOKUP(_xlfn.CONCAT("MV_",DQ$29,DQ$28,"-",DQ$16,":",$R21),mvmetrcrange[[Location]:[vlookup STRAIN]],4,FALSE)</f>
        <v>SODA</v>
      </c>
      <c r="DR21" s="24" t="str">
        <f>VLOOKUP(_xlfn.CONCAT("MV_",DR$29,DR$28,"-",DR$16,":",$R21),mvmetrcrange[[Location]:[vlookup STRAIN]],4,FALSE)</f>
        <v>SODA</v>
      </c>
      <c r="DS21" s="24" t="str">
        <f>VLOOKUP(_xlfn.CONCAT("MV_",DS$29,DS$28,"-",DS$16,":",$R21),mvmetrcrange[[Location]:[vlookup STRAIN]],4,FALSE)</f>
        <v>SODA</v>
      </c>
      <c r="DT21" s="24" t="str">
        <f>VLOOKUP(_xlfn.CONCAT("MV_",DT$29,DT$28,"-",DT$16,":",$R21),mvmetrcrange[[Location]:[vlookup STRAIN]],4,FALSE)</f>
        <v>SODA</v>
      </c>
      <c r="DU21" s="24" t="str">
        <f>VLOOKUP(_xlfn.CONCAT("MV_",DU$29,DU$28,"-",DU$16,":",$R21),mvmetrcrange[[Location]:[vlookup STRAIN]],4,FALSE)</f>
        <v>SODA</v>
      </c>
      <c r="DV21" s="24" t="str">
        <f>VLOOKUP(_xlfn.CONCAT("MV_",DV$29,DV$28,"-",DV$16,":",$R21),mvmetrcrange[[Location]:[vlookup STRAIN]],4,FALSE)</f>
        <v>SODA</v>
      </c>
      <c r="DW21" s="24" t="str">
        <f>VLOOKUP(_xlfn.CONCAT("MV_",DW$29,DW$28,"-",DW$16,":",$R21),mvmetrcrange[[Location]:[vlookup STRAIN]],4,FALSE)</f>
        <v>SODA</v>
      </c>
      <c r="DX21" s="24" t="str">
        <f>VLOOKUP(_xlfn.CONCAT("MV_",DX$29,DX$28,"-",DX$16,":",$R21),mvmetrcrange[[Location]:[vlookup STRAIN]],4,FALSE)</f>
        <v>SODA</v>
      </c>
      <c r="DY21" s="24" t="str">
        <f>VLOOKUP(_xlfn.CONCAT("MV_",DY$29,DY$28,"-",DY$16,":",$R21),mvmetrcrange[[Location]:[vlookup STRAIN]],4,FALSE)</f>
        <v>SODA</v>
      </c>
      <c r="DZ21" s="24" t="str">
        <f>VLOOKUP(_xlfn.CONCAT("MV_",DZ$29,DZ$28,"-",DZ$16,":",$R21),mvmetrcrange[[Location]:[vlookup STRAIN]],4,FALSE)</f>
        <v>SODA</v>
      </c>
      <c r="EA21" s="24" t="str">
        <f>VLOOKUP(_xlfn.CONCAT("MV_",EA$29,EA$28,"-",EA$16,":",$R21),mvmetrcrange[[Location]:[vlookup STRAIN]],4,FALSE)</f>
        <v>SODA</v>
      </c>
      <c r="EB21" s="24" t="str">
        <f>VLOOKUP(_xlfn.CONCAT("MV_",EB$29,EB$28,"-",EB$16,":",$R21),mvmetrcrange[[Location]:[vlookup STRAIN]],4,FALSE)</f>
        <v>SODA</v>
      </c>
      <c r="EC21" s="24" t="str">
        <f>VLOOKUP(_xlfn.CONCAT("MV_",EC$29,EC$28,"-",EC$16,":",$R21),mvmetrcrange[[Location]:[vlookup STRAIN]],4,FALSE)</f>
        <v>LDOS</v>
      </c>
      <c r="ED21" s="24" t="str">
        <f>VLOOKUP(_xlfn.CONCAT("MV_",ED$29,ED$28,"-",ED$16,":",$R21),mvmetrcrange[[Location]:[vlookup STRAIN]],4,FALSE)</f>
        <v>LDOS</v>
      </c>
      <c r="EE21" s="24" t="str">
        <f>VLOOKUP(_xlfn.CONCAT("MV_",EE$29,EE$28,"-",EE$16,":",$R21),mvmetrcrange[[Location]:[vlookup STRAIN]],4,FALSE)</f>
        <v>LDOS</v>
      </c>
      <c r="EF21" s="24" t="str">
        <f>VLOOKUP(_xlfn.CONCAT("MV_",EF$29,EF$28,"-",EF$16,":",$R21),mvmetrcrange[[Location]:[vlookup STRAIN]],4,FALSE)</f>
        <v>LDOS</v>
      </c>
      <c r="EG21" s="24" t="str">
        <f>VLOOKUP(_xlfn.CONCAT("MV_",EG$29,EG$28,"-",EG$16,":",$R21),mvmetrcrange[[Location]:[vlookup STRAIN]],4,FALSE)</f>
        <v>LDOS</v>
      </c>
      <c r="EH21" s="24" t="str">
        <f>VLOOKUP(_xlfn.CONCAT("MV_",EH$29,EH$28,"-",EH$16,":",$R21),mvmetrcrange[[Location]:[vlookup STRAIN]],4,FALSE)</f>
        <v>LDOS</v>
      </c>
      <c r="EI21" s="24" t="str">
        <f>VLOOKUP(_xlfn.CONCAT("MV_",EI$29,EI$28,"-",EI$16,":",$R21),mvmetrcrange[[Location]:[vlookup STRAIN]],4,FALSE)</f>
        <v>LDOS</v>
      </c>
      <c r="EJ21" s="24" t="str">
        <f>VLOOKUP(_xlfn.CONCAT("MV_",EJ$29,EJ$28,"-",EJ$16,":",$R21),mvmetrcrange[[Location]:[vlookup STRAIN]],4,FALSE)</f>
        <v>LDOS</v>
      </c>
      <c r="EK21" s="24" t="str">
        <f>VLOOKUP(_xlfn.CONCAT("MV_",EK$29,EK$28,"-",EK$16,":",$R21),mvmetrcrange[[Location]:[vlookup STRAIN]],4,FALSE)</f>
        <v>LDOS</v>
      </c>
      <c r="EL21" s="23"/>
      <c r="EM21" s="23"/>
    </row>
    <row r="22" spans="1:143" x14ac:dyDescent="0.25">
      <c r="A22" t="str">
        <f>IF(mvphenorange[[#This Row],[START]]="","",_xlfn.CONCAT($A$1," ",LEFT(mvphenorange[[#This Row],[NAME]],4)))</f>
        <v/>
      </c>
      <c r="E22" t="str">
        <f>IF(mvphenorange[[#This Row],[END]]="","",mvphenorange[[#This Row],[END]]-mvphenorange[[#This Row],[START]]+1)</f>
        <v/>
      </c>
      <c r="G22" s="33" t="str">
        <f>LEFT(mvmetrcrange[[#This Row],[Location]],2)</f>
        <v>MV</v>
      </c>
      <c r="H22" s="33" t="s">
        <v>15411</v>
      </c>
      <c r="I22" s="1">
        <v>101310</v>
      </c>
      <c r="J22" s="2" t="str">
        <f>IF(mvmetrcrange[[#This Row],[Tag range]]="","",_xlfn.CONCAT("1A4070000000065000",mvmetrcrange[[#This Row],[Tag range]]))</f>
        <v>1A4070000000065000101310</v>
      </c>
      <c r="K22" s="2" t="str">
        <f>_xlfn.IFNA(VLOOKUP(mvmetrcrange[[#This Row],[Tag range]],mvphenorange[[START]:[NAME]],3,TRUE),"")</f>
        <v>DOMO</v>
      </c>
      <c r="O22" s="13">
        <f>mvphenomap[[#This Row],[Names]]</f>
        <v>0</v>
      </c>
      <c r="P22" s="11"/>
      <c r="R22" s="23" t="s">
        <v>2578</v>
      </c>
      <c r="S22" s="24" t="str">
        <f>VLOOKUP(_xlfn.CONCAT("MV_",S$29,S$28,"-",S$16,":",$R22),mvmetrcrange[[Location]:[vlookup STRAIN]],4,FALSE)</f>
        <v>HELL</v>
      </c>
      <c r="T22" s="24" t="str">
        <f>VLOOKUP(_xlfn.CONCAT("MV_",T$29,T$28,"-",T$16,":",$R22),mvmetrcrange[[Location]:[vlookup STRAIN]],4,FALSE)</f>
        <v>DOMO</v>
      </c>
      <c r="U22" s="24" t="str">
        <f>VLOOKUP(_xlfn.CONCAT("MV_",U$29,U$28,"-",U$16,":",$R22),mvmetrcrange[[Location]:[vlookup STRAIN]],4,FALSE)</f>
        <v>DOMO</v>
      </c>
      <c r="V22" s="24" t="str">
        <f>VLOOKUP(_xlfn.CONCAT("MV_",V$29,V$28,"-",V$16,":",$R22),mvmetrcrange[[Location]:[vlookup STRAIN]],4,FALSE)</f>
        <v>DOMO</v>
      </c>
      <c r="W22" s="24" t="str">
        <f>VLOOKUP(_xlfn.CONCAT("MV_",W$29,W$28,"-",W$16,":",$R22),mvmetrcrange[[Location]:[vlookup STRAIN]],4,FALSE)</f>
        <v>CHIP</v>
      </c>
      <c r="X22" s="24" t="str">
        <f>VLOOKUP(_xlfn.CONCAT("MV_",X$29,X$28,"-",X$16,":",$R22),mvmetrcrange[[Location]:[vlookup STRAIN]],4,FALSE)</f>
        <v>KING</v>
      </c>
      <c r="Y22" s="24" t="str">
        <f>VLOOKUP(_xlfn.CONCAT("MV_",Y$29,Y$28,"-",Y$16,":",$R22),mvmetrcrange[[Location]:[vlookup STRAIN]],4,FALSE)</f>
        <v>KING</v>
      </c>
      <c r="Z22" s="24" t="str">
        <f>VLOOKUP(_xlfn.CONCAT("MV_",Z$29,Z$28,"-",Z$16,":",$R22),mvmetrcrange[[Location]:[vlookup STRAIN]],4,FALSE)</f>
        <v>KING</v>
      </c>
      <c r="AA22" s="24" t="str">
        <f>VLOOKUP(_xlfn.CONCAT("MV_",AA$29,AA$28,"-",AA$16,":",$R22),mvmetrcrange[[Location]:[vlookup STRAIN]],4,FALSE)</f>
        <v>KING</v>
      </c>
      <c r="AB22" s="24" t="str">
        <f>VLOOKUP(_xlfn.CONCAT("MV_",AB$29,AB$28,"-",AB$16,":",$R22),mvmetrcrange[[Location]:[vlookup STRAIN]],4,FALSE)</f>
        <v>KING</v>
      </c>
      <c r="AC22" s="24" t="str">
        <f>VLOOKUP(_xlfn.CONCAT("MV_",AC$29,AC$28,"-",AC$16,":",$R22),mvmetrcrange[[Location]:[vlookup STRAIN]],4,FALSE)</f>
        <v>KING</v>
      </c>
      <c r="AD22" s="24" t="str">
        <f>VLOOKUP(_xlfn.CONCAT("MV_",AD$29,AD$28,"-",AD$16,":",$R22),mvmetrcrange[[Location]:[vlookup STRAIN]],4,FALSE)</f>
        <v>KING</v>
      </c>
      <c r="AE22" s="24" t="str">
        <f>VLOOKUP(_xlfn.CONCAT("MV_",AE$29,AE$28,"-",AE$16,":",$R22),mvmetrcrange[[Location]:[vlookup STRAIN]],4,FALSE)</f>
        <v>KING</v>
      </c>
      <c r="AF22" s="24" t="str">
        <f>VLOOKUP(_xlfn.CONCAT("MV_",AF$29,AF$28,"-",AF$16,":",$R22),mvmetrcrange[[Location]:[vlookup STRAIN]],4,FALSE)</f>
        <v>KING</v>
      </c>
      <c r="AG22" s="24" t="str">
        <f>VLOOKUP(_xlfn.CONCAT("MV_",AG$29,AG$28,"-",AG$16,":",$R22),mvmetrcrange[[Location]:[vlookup STRAIN]],4,FALSE)</f>
        <v>KING</v>
      </c>
      <c r="AH22" s="24" t="str">
        <f>VLOOKUP(_xlfn.CONCAT("MV_",AH$29,AH$28,"-",AH$16,":",$R22),mvmetrcrange[[Location]:[vlookup STRAIN]],4,FALSE)</f>
        <v>GFSD</v>
      </c>
      <c r="AI22" s="24" t="str">
        <f>VLOOKUP(_xlfn.CONCAT("MV_",AI$29,AI$28,"-",AI$16,":",$R22),mvmetrcrange[[Location]:[vlookup STRAIN]],4,FALSE)</f>
        <v>GFSD</v>
      </c>
      <c r="AJ22" s="24" t="str">
        <f>VLOOKUP(_xlfn.CONCAT("MV_",AJ$29,AJ$28,"-",AJ$16,":",$R22),mvmetrcrange[[Location]:[vlookup STRAIN]],4,FALSE)</f>
        <v>GFSD</v>
      </c>
      <c r="AK22" s="24" t="str">
        <f>VLOOKUP(_xlfn.CONCAT("MV_",AK$29,AK$28,"-",AK$16,":",$R22),mvmetrcrange[[Location]:[vlookup STRAIN]],4,FALSE)</f>
        <v>GFSD</v>
      </c>
      <c r="AL22" s="24" t="str">
        <f>VLOOKUP(_xlfn.CONCAT("MV_",AL$29,AL$28,"-",AL$16,":",$R22),mvmetrcrange[[Location]:[vlookup STRAIN]],4,FALSE)</f>
        <v>GFSD</v>
      </c>
      <c r="AM22" s="24" t="str">
        <f>VLOOKUP(_xlfn.CONCAT("MV_",AM$29,AM$28,"-",AM$16,":",$R22),mvmetrcrange[[Location]:[vlookup STRAIN]],4,FALSE)</f>
        <v>GFSD</v>
      </c>
      <c r="AN22" s="24" t="str">
        <f>VLOOKUP(_xlfn.CONCAT("MV_",AN$29,AN$28,"-",AN$16,":",$R22),mvmetrcrange[[Location]:[vlookup STRAIN]],4,FALSE)</f>
        <v>GFSD</v>
      </c>
      <c r="AO22" s="24" t="str">
        <f>VLOOKUP(_xlfn.CONCAT("MV_",AO$29,AO$28,"-",AO$16,":",$R22),mvmetrcrange[[Location]:[vlookup STRAIN]],4,FALSE)</f>
        <v>GFSD</v>
      </c>
      <c r="AP22" s="23"/>
      <c r="AQ22" s="23" t="s">
        <v>2578</v>
      </c>
      <c r="AR22" s="24" t="str">
        <f>VLOOKUP(_xlfn.CONCAT("MV_",AR$29,AR$28,"-",AR$16,":",$R22),mvmetrcrange[[Location]:[vlookup STRAIN]],4,FALSE)</f>
        <v>GFSD</v>
      </c>
      <c r="AS22" s="24" t="str">
        <f>VLOOKUP(_xlfn.CONCAT("MV_",AS$29,AS$28,"-",AS$16,":",$R22),mvmetrcrange[[Location]:[vlookup STRAIN]],4,FALSE)</f>
        <v>GFSD</v>
      </c>
      <c r="AT22" s="24" t="str">
        <f>VLOOKUP(_xlfn.CONCAT("MV_",AT$29,AT$28,"-",AT$16,":",$R22),mvmetrcrange[[Location]:[vlookup STRAIN]],4,FALSE)</f>
        <v>GFSD</v>
      </c>
      <c r="AU22" s="24" t="str">
        <f>VLOOKUP(_xlfn.CONCAT("MV_",AU$29,AU$28,"-",AU$16,":",$R22),mvmetrcrange[[Location]:[vlookup STRAIN]],4,FALSE)</f>
        <v>GFSD</v>
      </c>
      <c r="AV22" s="24" t="str">
        <f>VLOOKUP(_xlfn.CONCAT("MV_",AV$29,AV$28,"-",AV$16,":",$R22),mvmetrcrange[[Location]:[vlookup STRAIN]],4,FALSE)</f>
        <v>GFSD</v>
      </c>
      <c r="AW22" s="24" t="str">
        <f>VLOOKUP(_xlfn.CONCAT("MV_",AW$29,AW$28,"-",AW$16,":",$R22),mvmetrcrange[[Location]:[vlookup STRAIN]],4,FALSE)</f>
        <v>GFSD</v>
      </c>
      <c r="AX22" s="24" t="str">
        <f>VLOOKUP(_xlfn.CONCAT("MV_",AX$29,AX$28,"-",AX$16,":",$R22),mvmetrcrange[[Location]:[vlookup STRAIN]],4,FALSE)</f>
        <v>GFSD</v>
      </c>
      <c r="AY22" s="24" t="str">
        <f>VLOOKUP(_xlfn.CONCAT("MV_",AY$29,AY$28,"-",AY$16,":",$R22),mvmetrcrange[[Location]:[vlookup STRAIN]],4,FALSE)</f>
        <v>BLDS</v>
      </c>
      <c r="AZ22" s="24" t="str">
        <f>VLOOKUP(_xlfn.CONCAT("MV_",AZ$29,AZ$28,"-",AZ$16,":",$R22),mvmetrcrange[[Location]:[vlookup STRAIN]],4,FALSE)</f>
        <v>BLDS</v>
      </c>
      <c r="BA22" s="24" t="str">
        <f>VLOOKUP(_xlfn.CONCAT("MV_",BA$29,BA$28,"-",BA$16,":",$R22),mvmetrcrange[[Location]:[vlookup STRAIN]],4,FALSE)</f>
        <v>BLDS</v>
      </c>
      <c r="BB22" s="24" t="str">
        <f>VLOOKUP(_xlfn.CONCAT("MV_",BB$29,BB$28,"-",BB$16,":",$R22),mvmetrcrange[[Location]:[vlookup STRAIN]],4,FALSE)</f>
        <v>BLDS</v>
      </c>
      <c r="BC22" s="24" t="str">
        <f>VLOOKUP(_xlfn.CONCAT("MV_",BC$29,BC$28,"-",BC$16,":",$R22),mvmetrcrange[[Location]:[vlookup STRAIN]],4,FALSE)</f>
        <v>BLDS</v>
      </c>
      <c r="BD22" s="24" t="str">
        <f>VLOOKUP(_xlfn.CONCAT("MV_",BD$29,BD$28,"-",BD$16,":",$R22),mvmetrcrange[[Location]:[vlookup STRAIN]],4,FALSE)</f>
        <v>BLDS</v>
      </c>
      <c r="BE22" s="24" t="str">
        <f>VLOOKUP(_xlfn.CONCAT("MV_",BE$29,BE$28,"-",BE$16,":",$R22),mvmetrcrange[[Location]:[vlookup STRAIN]],4,FALSE)</f>
        <v>BLDS</v>
      </c>
      <c r="BF22" s="24" t="str">
        <f>VLOOKUP(_xlfn.CONCAT("MV_",BF$29,BF$28,"-",BF$16,":",$R22),mvmetrcrange[[Location]:[vlookup STRAIN]],4,FALSE)</f>
        <v>BLDS</v>
      </c>
      <c r="BG22" s="24" t="str">
        <f>VLOOKUP(_xlfn.CONCAT("MV_",BG$29,BG$28,"-",BG$16,":",$R22),mvmetrcrange[[Location]:[vlookup STRAIN]],4,FALSE)</f>
        <v>BLDS</v>
      </c>
      <c r="BH22" s="24" t="str">
        <f>VLOOKUP(_xlfn.CONCAT("MV_",BH$29,BH$28,"-",BH$16,":",$R22),mvmetrcrange[[Location]:[vlookup STRAIN]],4,FALSE)</f>
        <v>BLDS</v>
      </c>
      <c r="BI22" s="24" t="str">
        <f>VLOOKUP(_xlfn.CONCAT("MV_",BI$29,BI$28,"-",BI$16,":",$R22),mvmetrcrange[[Location]:[vlookup STRAIN]],4,FALSE)</f>
        <v>BLDS</v>
      </c>
      <c r="BJ22" s="24" t="str">
        <f>VLOOKUP(_xlfn.CONCAT("MV_",BJ$29,BJ$28,"-",BJ$16,":",$R22),mvmetrcrange[[Location]:[vlookup STRAIN]],4,FALSE)</f>
        <v>BLDS</v>
      </c>
      <c r="BK22" s="24" t="str">
        <f>VLOOKUP(_xlfn.CONCAT("MV_",BK$29,BK$28,"-",BK$16,":",$R22),mvmetrcrange[[Location]:[vlookup STRAIN]],4,FALSE)</f>
        <v>BLDS</v>
      </c>
      <c r="BL22" s="24" t="str">
        <f>VLOOKUP(_xlfn.CONCAT("MV_",BL$29,BL$28,"-",BL$16,":",$R22),mvmetrcrange[[Location]:[vlookup STRAIN]],4,FALSE)</f>
        <v>BLDS</v>
      </c>
      <c r="BM22" s="24" t="str">
        <f>VLOOKUP(_xlfn.CONCAT("MV_",BM$29,BM$28,"-",BM$16,":",$R22),mvmetrcrange[[Location]:[vlookup STRAIN]],4,FALSE)</f>
        <v>BLDS</v>
      </c>
      <c r="BN22" s="24" t="str">
        <f>VLOOKUP(_xlfn.CONCAT("MV_",BN$29,BN$28,"-",BN$16,":",$R22),mvmetrcrange[[Location]:[vlookup STRAIN]],4,FALSE)</f>
        <v>BLDS</v>
      </c>
      <c r="BO22" s="23"/>
      <c r="BP22" s="23" t="s">
        <v>2578</v>
      </c>
      <c r="BQ22" s="24" t="str">
        <f>VLOOKUP(_xlfn.CONCAT("MV_",BQ$29,BQ$28,"-",BQ$16,":",$R22),mvmetrcrange[[Location]:[vlookup STRAIN]],4,FALSE)</f>
        <v>BLDS</v>
      </c>
      <c r="BR22" s="24" t="str">
        <f>VLOOKUP(_xlfn.CONCAT("MV_",BR$29,BR$28,"-",BR$16,":",$R22),mvmetrcrange[[Location]:[vlookup STRAIN]],4,FALSE)</f>
        <v>BLDS</v>
      </c>
      <c r="BS22" s="24" t="str">
        <f>VLOOKUP(_xlfn.CONCAT("MV_",BS$29,BS$28,"-",BS$16,":",$R22),mvmetrcrange[[Location]:[vlookup STRAIN]],4,FALSE)</f>
        <v>DOSI</v>
      </c>
      <c r="BT22" s="24" t="str">
        <f>VLOOKUP(_xlfn.CONCAT("MV_",BT$29,BT$28,"-",BT$16,":",$R22),mvmetrcrange[[Location]:[vlookup STRAIN]],4,FALSE)</f>
        <v>DOSI</v>
      </c>
      <c r="BU22" s="24" t="str">
        <f>VLOOKUP(_xlfn.CONCAT("MV_",BU$29,BU$28,"-",BU$16,":",$R22),mvmetrcrange[[Location]:[vlookup STRAIN]],4,FALSE)</f>
        <v>DOSI</v>
      </c>
      <c r="BV22" s="24" t="str">
        <f>VLOOKUP(_xlfn.CONCAT("MV_",BV$29,BV$28,"-",BV$16,":",$R22),mvmetrcrange[[Location]:[vlookup STRAIN]],4,FALSE)</f>
        <v>DOSI</v>
      </c>
      <c r="BW22" s="24" t="str">
        <f>VLOOKUP(_xlfn.CONCAT("MV_",BW$29,BW$28,"-",BW$16,":",$R22),mvmetrcrange[[Location]:[vlookup STRAIN]],4,FALSE)</f>
        <v>DOSI</v>
      </c>
      <c r="BX22" s="24" t="str">
        <f>VLOOKUP(_xlfn.CONCAT("MV_",BX$29,BX$28,"-",BX$16,":",$R22),mvmetrcrange[[Location]:[vlookup STRAIN]],4,FALSE)</f>
        <v>DOSI</v>
      </c>
      <c r="BY22" s="24" t="str">
        <f>VLOOKUP(_xlfn.CONCAT("MV_",BY$29,BY$28,"-",BY$16,":",$R22),mvmetrcrange[[Location]:[vlookup STRAIN]],4,FALSE)</f>
        <v>DOSI</v>
      </c>
      <c r="BZ22" s="24" t="str">
        <f>VLOOKUP(_xlfn.CONCAT("MV_",BZ$29,BZ$28,"-",BZ$16,":",$R22),mvmetrcrange[[Location]:[vlookup STRAIN]],4,FALSE)</f>
        <v>DOSI</v>
      </c>
      <c r="CA22" s="24" t="str">
        <f>VLOOKUP(_xlfn.CONCAT("MV_",CA$29,CA$28,"-",CA$16,":",$R22),mvmetrcrange[[Location]:[vlookup STRAIN]],4,FALSE)</f>
        <v>DOSI</v>
      </c>
      <c r="CB22" s="24" t="str">
        <f>VLOOKUP(_xlfn.CONCAT("MV_",CB$29,CB$28,"-",CB$16,":",$R22),mvmetrcrange[[Location]:[vlookup STRAIN]],4,FALSE)</f>
        <v>PLAN</v>
      </c>
      <c r="CC22" s="24" t="str">
        <f>VLOOKUP(_xlfn.CONCAT("MV_",CC$29,CC$28,"-",CC$16,":",$R22),mvmetrcrange[[Location]:[vlookup STRAIN]],4,FALSE)</f>
        <v>PLAN</v>
      </c>
      <c r="CD22" s="24" t="str">
        <f>VLOOKUP(_xlfn.CONCAT("MV_",CD$29,CD$28,"-",CD$16,":",$R22),mvmetrcrange[[Location]:[vlookup STRAIN]],4,FALSE)</f>
        <v>PLAN</v>
      </c>
      <c r="CE22" s="24" t="str">
        <f>VLOOKUP(_xlfn.CONCAT("MV_",CE$29,CE$28,"-",CE$16,":",$R22),mvmetrcrange[[Location]:[vlookup STRAIN]],4,FALSE)</f>
        <v>PLAN</v>
      </c>
      <c r="CF22" s="24" t="str">
        <f>VLOOKUP(_xlfn.CONCAT("MV_",CF$29,CF$28,"-",CF$16,":",$R22),mvmetrcrange[[Location]:[vlookup STRAIN]],4,FALSE)</f>
        <v>PLAN</v>
      </c>
      <c r="CG22" s="24" t="str">
        <f>VLOOKUP(_xlfn.CONCAT("MV_",CG$29,CG$28,"-",CG$16,":",$R22),mvmetrcrange[[Location]:[vlookup STRAIN]],4,FALSE)</f>
        <v>PLAN</v>
      </c>
      <c r="CH22" s="24" t="str">
        <f>VLOOKUP(_xlfn.CONCAT("MV_",CH$29,CH$28,"-",CH$16,":",$R22),mvmetrcrange[[Location]:[vlookup STRAIN]],4,FALSE)</f>
        <v>PLAN</v>
      </c>
      <c r="CI22" s="24" t="str">
        <f>VLOOKUP(_xlfn.CONCAT("MV_",CI$29,CI$28,"-",CI$16,":",$R22),mvmetrcrange[[Location]:[vlookup STRAIN]],4,FALSE)</f>
        <v>SHRM</v>
      </c>
      <c r="CJ22" s="24" t="str">
        <f>VLOOKUP(_xlfn.CONCAT("MV_",CJ$29,CJ$28,"-",CJ$16,":",$R22),mvmetrcrange[[Location]:[vlookup STRAIN]],4,FALSE)</f>
        <v>SHRM</v>
      </c>
      <c r="CK22" s="24" t="str">
        <f>VLOOKUP(_xlfn.CONCAT("MV_",CK$29,CK$28,"-",CK$16,":",$R22),mvmetrcrange[[Location]:[vlookup STRAIN]],4,FALSE)</f>
        <v>SHRM</v>
      </c>
      <c r="CL22" s="24" t="str">
        <f>VLOOKUP(_xlfn.CONCAT("MV_",CL$29,CL$28,"-",CL$16,":",$R22),mvmetrcrange[[Location]:[vlookup STRAIN]],4,FALSE)</f>
        <v>SHRM</v>
      </c>
      <c r="CM22" s="24" t="str">
        <f>VLOOKUP(_xlfn.CONCAT("MV_",CM$29,CM$28,"-",CM$16,":",$R22),mvmetrcrange[[Location]:[vlookup STRAIN]],4,FALSE)</f>
        <v>SHRM</v>
      </c>
      <c r="CO22" s="23" t="s">
        <v>2578</v>
      </c>
      <c r="CP22" s="24" t="str">
        <f>VLOOKUP(_xlfn.CONCAT("MV_",CP$29,CP$28,"-",CP$16,":",$R22),mvmetrcrange[[Location]:[vlookup STRAIN]],4,FALSE)</f>
        <v>SHRM</v>
      </c>
      <c r="CQ22" s="24" t="str">
        <f>VLOOKUP(_xlfn.CONCAT("MV_",CQ$29,CQ$28,"-",CQ$16,":",$R22),mvmetrcrange[[Location]:[vlookup STRAIN]],4,FALSE)</f>
        <v>SHRM</v>
      </c>
      <c r="CR22" s="24" t="str">
        <f>VLOOKUP(_xlfn.CONCAT("MV_",CR$29,CR$28,"-",CR$16,":",$R22),mvmetrcrange[[Location]:[vlookup STRAIN]],4,FALSE)</f>
        <v>SHRM</v>
      </c>
      <c r="CS22" s="24" t="str">
        <f>VLOOKUP(_xlfn.CONCAT("MV_",CS$29,CS$28,"-",CS$16,":",$R22),mvmetrcrange[[Location]:[vlookup STRAIN]],4,FALSE)</f>
        <v>SHRM</v>
      </c>
      <c r="CT22" s="24" t="str">
        <f>VLOOKUP(_xlfn.CONCAT("MV_",CT$29,CT$28,"-",CT$16,":",$R22),mvmetrcrange[[Location]:[vlookup STRAIN]],4,FALSE)</f>
        <v>SHRM</v>
      </c>
      <c r="CU22" s="24" t="str">
        <f>VLOOKUP(_xlfn.CONCAT("MV_",CU$29,CU$28,"-",CU$16,":",$R22),mvmetrcrange[[Location]:[vlookup STRAIN]],4,FALSE)</f>
        <v>SHRM</v>
      </c>
      <c r="CV22" s="24" t="str">
        <f>VLOOKUP(_xlfn.CONCAT("MV_",CV$29,CV$28,"-",CV$16,":",$R22),mvmetrcrange[[Location]:[vlookup STRAIN]],4,FALSE)</f>
        <v>SOUR</v>
      </c>
      <c r="CW22" s="24" t="str">
        <f>VLOOKUP(_xlfn.CONCAT("MV_",CW$29,CW$28,"-",CW$16,":",$R22),mvmetrcrange[[Location]:[vlookup STRAIN]],4,FALSE)</f>
        <v>SOUR</v>
      </c>
      <c r="CX22" s="24" t="str">
        <f>VLOOKUP(_xlfn.CONCAT("MV_",CX$29,CX$28,"-",CX$16,":",$R22),mvmetrcrange[[Location]:[vlookup STRAIN]],4,FALSE)</f>
        <v>SOUR</v>
      </c>
      <c r="CY22" s="24" t="str">
        <f>VLOOKUP(_xlfn.CONCAT("MV_",CY$29,CY$28,"-",CY$16,":",$R22),mvmetrcrange[[Location]:[vlookup STRAIN]],4,FALSE)</f>
        <v>SOUR</v>
      </c>
      <c r="CZ22" s="24" t="str">
        <f>VLOOKUP(_xlfn.CONCAT("MV_",CZ$29,CZ$28,"-",CZ$16,":",$R22),mvmetrcrange[[Location]:[vlookup STRAIN]],4,FALSE)</f>
        <v>SOUR</v>
      </c>
      <c r="DA22" s="24" t="str">
        <f>VLOOKUP(_xlfn.CONCAT("MV_",DA$29,DA$28,"-",DA$16,":",$R22),mvmetrcrange[[Location]:[vlookup STRAIN]],4,FALSE)</f>
        <v>SOUR</v>
      </c>
      <c r="DB22" s="24" t="str">
        <f>VLOOKUP(_xlfn.CONCAT("MV_",DB$29,DB$28,"-",DB$16,":",$R22),mvmetrcrange[[Location]:[vlookup STRAIN]],4,FALSE)</f>
        <v>SOUR</v>
      </c>
      <c r="DC22" s="24" t="str">
        <f>VLOOKUP(_xlfn.CONCAT("MV_",DC$29,DC$28,"-",DC$16,":",$R22),mvmetrcrange[[Location]:[vlookup STRAIN]],4,FALSE)</f>
        <v>SOUR</v>
      </c>
      <c r="DD22" s="24" t="str">
        <f>VLOOKUP(_xlfn.CONCAT("MV_",DD$29,DD$28,"-",DD$16,":",$R22),mvmetrcrange[[Location]:[vlookup STRAIN]],4,FALSE)</f>
        <v>SOUR</v>
      </c>
      <c r="DE22" s="24" t="str">
        <f>VLOOKUP(_xlfn.CONCAT("MV_",DE$29,DE$28,"-",DE$16,":",$R22),mvmetrcrange[[Location]:[vlookup STRAIN]],4,FALSE)</f>
        <v>SOUR</v>
      </c>
      <c r="DF22" s="24" t="str">
        <f>VLOOKUP(_xlfn.CONCAT("MV_",DF$29,DF$28,"-",DF$16,":",$R22),mvmetrcrange[[Location]:[vlookup STRAIN]],4,FALSE)</f>
        <v>DITO</v>
      </c>
      <c r="DG22" s="24" t="str">
        <f>VLOOKUP(_xlfn.CONCAT("MV_",DG$29,DG$28,"-",DG$16,":",$R22),mvmetrcrange[[Location]:[vlookup STRAIN]],4,FALSE)</f>
        <v>DITO</v>
      </c>
      <c r="DH22" s="24" t="str">
        <f>VLOOKUP(_xlfn.CONCAT("MV_",DH$29,DH$28,"-",DH$16,":",$R22),mvmetrcrange[[Location]:[vlookup STRAIN]],4,FALSE)</f>
        <v>DITO</v>
      </c>
      <c r="DI22" s="24" t="str">
        <f>VLOOKUP(_xlfn.CONCAT("MV_",DI$29,DI$28,"-",DI$16,":",$R22),mvmetrcrange[[Location]:[vlookup STRAIN]],4,FALSE)</f>
        <v>DITO</v>
      </c>
      <c r="DJ22" s="24" t="str">
        <f>VLOOKUP(_xlfn.CONCAT("MV_",DJ$29,DJ$28,"-",DJ$16,":",$R22),mvmetrcrange[[Location]:[vlookup STRAIN]],4,FALSE)</f>
        <v>SODA</v>
      </c>
      <c r="DK22" s="24" t="str">
        <f>VLOOKUP(_xlfn.CONCAT("MV_",DK$29,DK$28,"-",DK$16,":",$R22),mvmetrcrange[[Location]:[vlookup STRAIN]],4,FALSE)</f>
        <v>SODA</v>
      </c>
      <c r="DL22" s="24" t="str">
        <f>VLOOKUP(_xlfn.CONCAT("MV_",DL$29,DL$28,"-",DL$16,":",$R22),mvmetrcrange[[Location]:[vlookup STRAIN]],4,FALSE)</f>
        <v>SODA</v>
      </c>
      <c r="DN22" s="23" t="s">
        <v>2578</v>
      </c>
      <c r="DO22" s="24" t="str">
        <f>VLOOKUP(_xlfn.CONCAT("MV_",DO$29,DO$28,"-",DO$16,":",$R22),mvmetrcrange[[Location]:[vlookup STRAIN]],4,FALSE)</f>
        <v>SODA</v>
      </c>
      <c r="DP22" s="24" t="str">
        <f>VLOOKUP(_xlfn.CONCAT("MV_",DP$29,DP$28,"-",DP$16,":",$R22),mvmetrcrange[[Location]:[vlookup STRAIN]],4,FALSE)</f>
        <v>SODA</v>
      </c>
      <c r="DQ22" s="24" t="str">
        <f>VLOOKUP(_xlfn.CONCAT("MV_",DQ$29,DQ$28,"-",DQ$16,":",$R22),mvmetrcrange[[Location]:[vlookup STRAIN]],4,FALSE)</f>
        <v>SODA</v>
      </c>
      <c r="DR22" s="24" t="str">
        <f>VLOOKUP(_xlfn.CONCAT("MV_",DR$29,DR$28,"-",DR$16,":",$R22),mvmetrcrange[[Location]:[vlookup STRAIN]],4,FALSE)</f>
        <v>SODA</v>
      </c>
      <c r="DS22" s="24" t="str">
        <f>VLOOKUP(_xlfn.CONCAT("MV_",DS$29,DS$28,"-",DS$16,":",$R22),mvmetrcrange[[Location]:[vlookup STRAIN]],4,FALSE)</f>
        <v>SODA</v>
      </c>
      <c r="DT22" s="24" t="str">
        <f>VLOOKUP(_xlfn.CONCAT("MV_",DT$29,DT$28,"-",DT$16,":",$R22),mvmetrcrange[[Location]:[vlookup STRAIN]],4,FALSE)</f>
        <v>SODA</v>
      </c>
      <c r="DU22" s="24" t="str">
        <f>VLOOKUP(_xlfn.CONCAT("MV_",DU$29,DU$28,"-",DU$16,":",$R22),mvmetrcrange[[Location]:[vlookup STRAIN]],4,FALSE)</f>
        <v>SODA</v>
      </c>
      <c r="DV22" s="24" t="str">
        <f>VLOOKUP(_xlfn.CONCAT("MV_",DV$29,DV$28,"-",DV$16,":",$R22),mvmetrcrange[[Location]:[vlookup STRAIN]],4,FALSE)</f>
        <v>SODA</v>
      </c>
      <c r="DW22" s="24" t="str">
        <f>VLOOKUP(_xlfn.CONCAT("MV_",DW$29,DW$28,"-",DW$16,":",$R22),mvmetrcrange[[Location]:[vlookup STRAIN]],4,FALSE)</f>
        <v>SODA</v>
      </c>
      <c r="DX22" s="24" t="str">
        <f>VLOOKUP(_xlfn.CONCAT("MV_",DX$29,DX$28,"-",DX$16,":",$R22),mvmetrcrange[[Location]:[vlookup STRAIN]],4,FALSE)</f>
        <v>SODA</v>
      </c>
      <c r="DY22" s="24" t="str">
        <f>VLOOKUP(_xlfn.CONCAT("MV_",DY$29,DY$28,"-",DY$16,":",$R22),mvmetrcrange[[Location]:[vlookup STRAIN]],4,FALSE)</f>
        <v>SODA</v>
      </c>
      <c r="DZ22" s="24" t="str">
        <f>VLOOKUP(_xlfn.CONCAT("MV_",DZ$29,DZ$28,"-",DZ$16,":",$R22),mvmetrcrange[[Location]:[vlookup STRAIN]],4,FALSE)</f>
        <v>SODA</v>
      </c>
      <c r="EA22" s="24" t="str">
        <f>VLOOKUP(_xlfn.CONCAT("MV_",EA$29,EA$28,"-",EA$16,":",$R22),mvmetrcrange[[Location]:[vlookup STRAIN]],4,FALSE)</f>
        <v>SODA</v>
      </c>
      <c r="EB22" s="24" t="str">
        <f>VLOOKUP(_xlfn.CONCAT("MV_",EB$29,EB$28,"-",EB$16,":",$R22),mvmetrcrange[[Location]:[vlookup STRAIN]],4,FALSE)</f>
        <v>SODA</v>
      </c>
      <c r="EC22" s="24" t="str">
        <f>VLOOKUP(_xlfn.CONCAT("MV_",EC$29,EC$28,"-",EC$16,":",$R22),mvmetrcrange[[Location]:[vlookup STRAIN]],4,FALSE)</f>
        <v>SODA</v>
      </c>
      <c r="ED22" s="24" t="str">
        <f>VLOOKUP(_xlfn.CONCAT("MV_",ED$29,ED$28,"-",ED$16,":",$R22),mvmetrcrange[[Location]:[vlookup STRAIN]],4,FALSE)</f>
        <v>LDOS</v>
      </c>
      <c r="EE22" s="24" t="str">
        <f>VLOOKUP(_xlfn.CONCAT("MV_",EE$29,EE$28,"-",EE$16,":",$R22),mvmetrcrange[[Location]:[vlookup STRAIN]],4,FALSE)</f>
        <v>LDOS</v>
      </c>
      <c r="EF22" s="24" t="str">
        <f>VLOOKUP(_xlfn.CONCAT("MV_",EF$29,EF$28,"-",EF$16,":",$R22),mvmetrcrange[[Location]:[vlookup STRAIN]],4,FALSE)</f>
        <v>LDOS</v>
      </c>
      <c r="EG22" s="24" t="str">
        <f>VLOOKUP(_xlfn.CONCAT("MV_",EG$29,EG$28,"-",EG$16,":",$R22),mvmetrcrange[[Location]:[vlookup STRAIN]],4,FALSE)</f>
        <v>LDOS</v>
      </c>
      <c r="EH22" s="24" t="str">
        <f>VLOOKUP(_xlfn.CONCAT("MV_",EH$29,EH$28,"-",EH$16,":",$R22),mvmetrcrange[[Location]:[vlookup STRAIN]],4,FALSE)</f>
        <v>LDOS</v>
      </c>
      <c r="EI22" s="24" t="str">
        <f>VLOOKUP(_xlfn.CONCAT("MV_",EI$29,EI$28,"-",EI$16,":",$R22),mvmetrcrange[[Location]:[vlookup STRAIN]],4,FALSE)</f>
        <v>LDOS</v>
      </c>
      <c r="EJ22" s="24" t="str">
        <f>VLOOKUP(_xlfn.CONCAT("MV_",EJ$29,EJ$28,"-",EJ$16,":",$R22),mvmetrcrange[[Location]:[vlookup STRAIN]],4,FALSE)</f>
        <v>LDOS</v>
      </c>
      <c r="EK22" s="24" t="str">
        <f>VLOOKUP(_xlfn.CONCAT("MV_",EK$29,EK$28,"-",EK$16,":",$R22),mvmetrcrange[[Location]:[vlookup STRAIN]],4,FALSE)</f>
        <v>LDOS</v>
      </c>
      <c r="EL22" s="23"/>
      <c r="EM22" s="23"/>
    </row>
    <row r="23" spans="1:143" x14ac:dyDescent="0.25">
      <c r="A23" t="str">
        <f>IF(mvphenorange[[#This Row],[START]]="","",_xlfn.CONCAT($A$1," ",LEFT(mvphenorange[[#This Row],[NAME]],4)))</f>
        <v/>
      </c>
      <c r="E23" s="36" t="str">
        <f>IF(mvphenorange[[#This Row],[END]]="","",mvphenorange[[#This Row],[END]]-mvphenorange[[#This Row],[START]]+1)</f>
        <v/>
      </c>
      <c r="G23" s="33" t="str">
        <f>LEFT(mvmetrcrange[[#This Row],[Location]],2)</f>
        <v>MV</v>
      </c>
      <c r="H23" s="33" t="s">
        <v>15412</v>
      </c>
      <c r="I23" s="1">
        <v>101311</v>
      </c>
      <c r="J23" s="2" t="str">
        <f>IF(mvmetrcrange[[#This Row],[Tag range]]="","",_xlfn.CONCAT("1A4070000000065000",mvmetrcrange[[#This Row],[Tag range]]))</f>
        <v>1A4070000000065000101311</v>
      </c>
      <c r="K23" s="2" t="str">
        <f>_xlfn.IFNA(VLOOKUP(mvmetrcrange[[#This Row],[Tag range]],mvphenorange[[START]:[NAME]],3,TRUE),"")</f>
        <v>DOMO</v>
      </c>
      <c r="O23" s="13">
        <f>mvphenomap[[#This Row],[Names]]</f>
        <v>0</v>
      </c>
      <c r="P23" s="11"/>
      <c r="R23" s="23" t="s">
        <v>2577</v>
      </c>
      <c r="S23" s="24" t="str">
        <f>VLOOKUP(_xlfn.CONCAT("MV_",S$29,S$28,"-",S$16,":",$R23),mvmetrcrange[[Location]:[vlookup STRAIN]],4,FALSE)</f>
        <v>HELL</v>
      </c>
      <c r="T23" s="24" t="str">
        <f>VLOOKUP(_xlfn.CONCAT("MV_",T$29,T$28,"-",T$16,":",$R23),mvmetrcrange[[Location]:[vlookup STRAIN]],4,FALSE)</f>
        <v>DOMO</v>
      </c>
      <c r="U23" s="24" t="str">
        <f>VLOOKUP(_xlfn.CONCAT("MV_",U$29,U$28,"-",U$16,":",$R23),mvmetrcrange[[Location]:[vlookup STRAIN]],4,FALSE)</f>
        <v>DOMO</v>
      </c>
      <c r="V23" s="24" t="str">
        <f>VLOOKUP(_xlfn.CONCAT("MV_",V$29,V$28,"-",V$16,":",$R23),mvmetrcrange[[Location]:[vlookup STRAIN]],4,FALSE)</f>
        <v>DOMO</v>
      </c>
      <c r="W23" s="24" t="str">
        <f>VLOOKUP(_xlfn.CONCAT("MV_",W$29,W$28,"-",W$16,":",$R23),mvmetrcrange[[Location]:[vlookup STRAIN]],4,FALSE)</f>
        <v>CHIP</v>
      </c>
      <c r="X23" s="24" t="str">
        <f>VLOOKUP(_xlfn.CONCAT("MV_",X$29,X$28,"-",X$16,":",$R23),mvmetrcrange[[Location]:[vlookup STRAIN]],4,FALSE)</f>
        <v>KING</v>
      </c>
      <c r="Y23" s="24" t="str">
        <f>VLOOKUP(_xlfn.CONCAT("MV_",Y$29,Y$28,"-",Y$16,":",$R23),mvmetrcrange[[Location]:[vlookup STRAIN]],4,FALSE)</f>
        <v>KING</v>
      </c>
      <c r="Z23" s="24" t="str">
        <f>VLOOKUP(_xlfn.CONCAT("MV_",Z$29,Z$28,"-",Z$16,":",$R23),mvmetrcrange[[Location]:[vlookup STRAIN]],4,FALSE)</f>
        <v>KING</v>
      </c>
      <c r="AA23" s="24" t="str">
        <f>VLOOKUP(_xlfn.CONCAT("MV_",AA$29,AA$28,"-",AA$16,":",$R23),mvmetrcrange[[Location]:[vlookup STRAIN]],4,FALSE)</f>
        <v>KING</v>
      </c>
      <c r="AB23" s="24" t="str">
        <f>VLOOKUP(_xlfn.CONCAT("MV_",AB$29,AB$28,"-",AB$16,":",$R23),mvmetrcrange[[Location]:[vlookup STRAIN]],4,FALSE)</f>
        <v>KING</v>
      </c>
      <c r="AC23" s="24" t="str">
        <f>VLOOKUP(_xlfn.CONCAT("MV_",AC$29,AC$28,"-",AC$16,":",$R23),mvmetrcrange[[Location]:[vlookup STRAIN]],4,FALSE)</f>
        <v>KING</v>
      </c>
      <c r="AD23" s="24" t="str">
        <f>VLOOKUP(_xlfn.CONCAT("MV_",AD$29,AD$28,"-",AD$16,":",$R23),mvmetrcrange[[Location]:[vlookup STRAIN]],4,FALSE)</f>
        <v>KING</v>
      </c>
      <c r="AE23" s="24" t="str">
        <f>VLOOKUP(_xlfn.CONCAT("MV_",AE$29,AE$28,"-",AE$16,":",$R23),mvmetrcrange[[Location]:[vlookup STRAIN]],4,FALSE)</f>
        <v>KING</v>
      </c>
      <c r="AF23" s="24" t="str">
        <f>VLOOKUP(_xlfn.CONCAT("MV_",AF$29,AF$28,"-",AF$16,":",$R23),mvmetrcrange[[Location]:[vlookup STRAIN]],4,FALSE)</f>
        <v>KING</v>
      </c>
      <c r="AG23" s="24" t="str">
        <f>VLOOKUP(_xlfn.CONCAT("MV_",AG$29,AG$28,"-",AG$16,":",$R23),mvmetrcrange[[Location]:[vlookup STRAIN]],4,FALSE)</f>
        <v>KING</v>
      </c>
      <c r="AH23" s="24" t="str">
        <f>VLOOKUP(_xlfn.CONCAT("MV_",AH$29,AH$28,"-",AH$16,":",$R23),mvmetrcrange[[Location]:[vlookup STRAIN]],4,FALSE)</f>
        <v>GFSD</v>
      </c>
      <c r="AI23" s="24" t="str">
        <f>VLOOKUP(_xlfn.CONCAT("MV_",AI$29,AI$28,"-",AI$16,":",$R23),mvmetrcrange[[Location]:[vlookup STRAIN]],4,FALSE)</f>
        <v>GFSD</v>
      </c>
      <c r="AJ23" s="24" t="str">
        <f>VLOOKUP(_xlfn.CONCAT("MV_",AJ$29,AJ$28,"-",AJ$16,":",$R23),mvmetrcrange[[Location]:[vlookup STRAIN]],4,FALSE)</f>
        <v>GFSD</v>
      </c>
      <c r="AK23" s="24" t="str">
        <f>VLOOKUP(_xlfn.CONCAT("MV_",AK$29,AK$28,"-",AK$16,":",$R23),mvmetrcrange[[Location]:[vlookup STRAIN]],4,FALSE)</f>
        <v>GFSD</v>
      </c>
      <c r="AL23" s="24" t="str">
        <f>VLOOKUP(_xlfn.CONCAT("MV_",AL$29,AL$28,"-",AL$16,":",$R23),mvmetrcrange[[Location]:[vlookup STRAIN]],4,FALSE)</f>
        <v>GFSD</v>
      </c>
      <c r="AM23" s="24" t="str">
        <f>VLOOKUP(_xlfn.CONCAT("MV_",AM$29,AM$28,"-",AM$16,":",$R23),mvmetrcrange[[Location]:[vlookup STRAIN]],4,FALSE)</f>
        <v>GFSD</v>
      </c>
      <c r="AN23" s="24" t="str">
        <f>VLOOKUP(_xlfn.CONCAT("MV_",AN$29,AN$28,"-",AN$16,":",$R23),mvmetrcrange[[Location]:[vlookup STRAIN]],4,FALSE)</f>
        <v>GFSD</v>
      </c>
      <c r="AO23" s="24" t="str">
        <f>VLOOKUP(_xlfn.CONCAT("MV_",AO$29,AO$28,"-",AO$16,":",$R23),mvmetrcrange[[Location]:[vlookup STRAIN]],4,FALSE)</f>
        <v>GFSD</v>
      </c>
      <c r="AP23" s="23"/>
      <c r="AQ23" s="23" t="s">
        <v>2577</v>
      </c>
      <c r="AR23" s="24" t="str">
        <f>VLOOKUP(_xlfn.CONCAT("MV_",AR$29,AR$28,"-",AR$16,":",$R23),mvmetrcrange[[Location]:[vlookup STRAIN]],4,FALSE)</f>
        <v>GFSD</v>
      </c>
      <c r="AS23" s="24" t="str">
        <f>VLOOKUP(_xlfn.CONCAT("MV_",AS$29,AS$28,"-",AS$16,":",$R23),mvmetrcrange[[Location]:[vlookup STRAIN]],4,FALSE)</f>
        <v>GFSD</v>
      </c>
      <c r="AT23" s="24" t="str">
        <f>VLOOKUP(_xlfn.CONCAT("MV_",AT$29,AT$28,"-",AT$16,":",$R23),mvmetrcrange[[Location]:[vlookup STRAIN]],4,FALSE)</f>
        <v>GFSD</v>
      </c>
      <c r="AU23" s="24" t="str">
        <f>VLOOKUP(_xlfn.CONCAT("MV_",AU$29,AU$28,"-",AU$16,":",$R23),mvmetrcrange[[Location]:[vlookup STRAIN]],4,FALSE)</f>
        <v>GFSD</v>
      </c>
      <c r="AV23" s="24" t="str">
        <f>VLOOKUP(_xlfn.CONCAT("MV_",AV$29,AV$28,"-",AV$16,":",$R23),mvmetrcrange[[Location]:[vlookup STRAIN]],4,FALSE)</f>
        <v>GFSD</v>
      </c>
      <c r="AW23" s="24" t="str">
        <f>VLOOKUP(_xlfn.CONCAT("MV_",AW$29,AW$28,"-",AW$16,":",$R23),mvmetrcrange[[Location]:[vlookup STRAIN]],4,FALSE)</f>
        <v>GFSD</v>
      </c>
      <c r="AX23" s="24" t="str">
        <f>VLOOKUP(_xlfn.CONCAT("MV_",AX$29,AX$28,"-",AX$16,":",$R23),mvmetrcrange[[Location]:[vlookup STRAIN]],4,FALSE)</f>
        <v>GFSD</v>
      </c>
      <c r="AY23" s="24" t="str">
        <f>VLOOKUP(_xlfn.CONCAT("MV_",AY$29,AY$28,"-",AY$16,":",$R23),mvmetrcrange[[Location]:[vlookup STRAIN]],4,FALSE)</f>
        <v>BLDS</v>
      </c>
      <c r="AZ23" s="24" t="str">
        <f>VLOOKUP(_xlfn.CONCAT("MV_",AZ$29,AZ$28,"-",AZ$16,":",$R23),mvmetrcrange[[Location]:[vlookup STRAIN]],4,FALSE)</f>
        <v>BLDS</v>
      </c>
      <c r="BA23" s="24" t="str">
        <f>VLOOKUP(_xlfn.CONCAT("MV_",BA$29,BA$28,"-",BA$16,":",$R23),mvmetrcrange[[Location]:[vlookup STRAIN]],4,FALSE)</f>
        <v>BLDS</v>
      </c>
      <c r="BB23" s="24" t="str">
        <f>VLOOKUP(_xlfn.CONCAT("MV_",BB$29,BB$28,"-",BB$16,":",$R23),mvmetrcrange[[Location]:[vlookup STRAIN]],4,FALSE)</f>
        <v>BLDS</v>
      </c>
      <c r="BC23" s="24" t="str">
        <f>VLOOKUP(_xlfn.CONCAT("MV_",BC$29,BC$28,"-",BC$16,":",$R23),mvmetrcrange[[Location]:[vlookup STRAIN]],4,FALSE)</f>
        <v>BLDS</v>
      </c>
      <c r="BD23" s="24" t="str">
        <f>VLOOKUP(_xlfn.CONCAT("MV_",BD$29,BD$28,"-",BD$16,":",$R23),mvmetrcrange[[Location]:[vlookup STRAIN]],4,FALSE)</f>
        <v>BLDS</v>
      </c>
      <c r="BE23" s="24" t="str">
        <f>VLOOKUP(_xlfn.CONCAT("MV_",BE$29,BE$28,"-",BE$16,":",$R23),mvmetrcrange[[Location]:[vlookup STRAIN]],4,FALSE)</f>
        <v>BLDS</v>
      </c>
      <c r="BF23" s="24" t="str">
        <f>VLOOKUP(_xlfn.CONCAT("MV_",BF$29,BF$28,"-",BF$16,":",$R23),mvmetrcrange[[Location]:[vlookup STRAIN]],4,FALSE)</f>
        <v>BLDS</v>
      </c>
      <c r="BG23" s="24" t="str">
        <f>VLOOKUP(_xlfn.CONCAT("MV_",BG$29,BG$28,"-",BG$16,":",$R23),mvmetrcrange[[Location]:[vlookup STRAIN]],4,FALSE)</f>
        <v>BLDS</v>
      </c>
      <c r="BH23" s="24" t="str">
        <f>VLOOKUP(_xlfn.CONCAT("MV_",BH$29,BH$28,"-",BH$16,":",$R23),mvmetrcrange[[Location]:[vlookup STRAIN]],4,FALSE)</f>
        <v>BLDS</v>
      </c>
      <c r="BI23" s="24" t="str">
        <f>VLOOKUP(_xlfn.CONCAT("MV_",BI$29,BI$28,"-",BI$16,":",$R23),mvmetrcrange[[Location]:[vlookup STRAIN]],4,FALSE)</f>
        <v>BLDS</v>
      </c>
      <c r="BJ23" s="24" t="str">
        <f>VLOOKUP(_xlfn.CONCAT("MV_",BJ$29,BJ$28,"-",BJ$16,":",$R23),mvmetrcrange[[Location]:[vlookup STRAIN]],4,FALSE)</f>
        <v>BLDS</v>
      </c>
      <c r="BK23" s="24" t="str">
        <f>VLOOKUP(_xlfn.CONCAT("MV_",BK$29,BK$28,"-",BK$16,":",$R23),mvmetrcrange[[Location]:[vlookup STRAIN]],4,FALSE)</f>
        <v>BLDS</v>
      </c>
      <c r="BL23" s="24" t="str">
        <f>VLOOKUP(_xlfn.CONCAT("MV_",BL$29,BL$28,"-",BL$16,":",$R23),mvmetrcrange[[Location]:[vlookup STRAIN]],4,FALSE)</f>
        <v>BLDS</v>
      </c>
      <c r="BM23" s="24" t="str">
        <f>VLOOKUP(_xlfn.CONCAT("MV_",BM$29,BM$28,"-",BM$16,":",$R23),mvmetrcrange[[Location]:[vlookup STRAIN]],4,FALSE)</f>
        <v>BLDS</v>
      </c>
      <c r="BN23" s="24" t="str">
        <f>VLOOKUP(_xlfn.CONCAT("MV_",BN$29,BN$28,"-",BN$16,":",$R23),mvmetrcrange[[Location]:[vlookup STRAIN]],4,FALSE)</f>
        <v>BLDS</v>
      </c>
      <c r="BO23" s="23"/>
      <c r="BP23" s="23" t="s">
        <v>2577</v>
      </c>
      <c r="BQ23" s="24" t="str">
        <f>VLOOKUP(_xlfn.CONCAT("MV_",BQ$29,BQ$28,"-",BQ$16,":",$R23),mvmetrcrange[[Location]:[vlookup STRAIN]],4,FALSE)</f>
        <v>BLDS</v>
      </c>
      <c r="BR23" s="24" t="str">
        <f>VLOOKUP(_xlfn.CONCAT("MV_",BR$29,BR$28,"-",BR$16,":",$R23),mvmetrcrange[[Location]:[vlookup STRAIN]],4,FALSE)</f>
        <v>BLDS</v>
      </c>
      <c r="BS23" s="24" t="str">
        <f>VLOOKUP(_xlfn.CONCAT("MV_",BS$29,BS$28,"-",BS$16,":",$R23),mvmetrcrange[[Location]:[vlookup STRAIN]],4,FALSE)</f>
        <v>DOSI</v>
      </c>
      <c r="BT23" s="24" t="str">
        <f>VLOOKUP(_xlfn.CONCAT("MV_",BT$29,BT$28,"-",BT$16,":",$R23),mvmetrcrange[[Location]:[vlookup STRAIN]],4,FALSE)</f>
        <v>DOSI</v>
      </c>
      <c r="BU23" s="24" t="str">
        <f>VLOOKUP(_xlfn.CONCAT("MV_",BU$29,BU$28,"-",BU$16,":",$R23),mvmetrcrange[[Location]:[vlookup STRAIN]],4,FALSE)</f>
        <v>DOSI</v>
      </c>
      <c r="BV23" s="24" t="str">
        <f>VLOOKUP(_xlfn.CONCAT("MV_",BV$29,BV$28,"-",BV$16,":",$R23),mvmetrcrange[[Location]:[vlookup STRAIN]],4,FALSE)</f>
        <v>DOSI</v>
      </c>
      <c r="BW23" s="24" t="str">
        <f>VLOOKUP(_xlfn.CONCAT("MV_",BW$29,BW$28,"-",BW$16,":",$R23),mvmetrcrange[[Location]:[vlookup STRAIN]],4,FALSE)</f>
        <v>DOSI</v>
      </c>
      <c r="BX23" s="24" t="str">
        <f>VLOOKUP(_xlfn.CONCAT("MV_",BX$29,BX$28,"-",BX$16,":",$R23),mvmetrcrange[[Location]:[vlookup STRAIN]],4,FALSE)</f>
        <v>DOSI</v>
      </c>
      <c r="BY23" s="24" t="str">
        <f>VLOOKUP(_xlfn.CONCAT("MV_",BY$29,BY$28,"-",BY$16,":",$R23),mvmetrcrange[[Location]:[vlookup STRAIN]],4,FALSE)</f>
        <v>DOSI</v>
      </c>
      <c r="BZ23" s="24" t="str">
        <f>VLOOKUP(_xlfn.CONCAT("MV_",BZ$29,BZ$28,"-",BZ$16,":",$R23),mvmetrcrange[[Location]:[vlookup STRAIN]],4,FALSE)</f>
        <v>DOSI</v>
      </c>
      <c r="CA23" s="24" t="str">
        <f>VLOOKUP(_xlfn.CONCAT("MV_",CA$29,CA$28,"-",CA$16,":",$R23),mvmetrcrange[[Location]:[vlookup STRAIN]],4,FALSE)</f>
        <v>DOSI</v>
      </c>
      <c r="CB23" s="24" t="str">
        <f>VLOOKUP(_xlfn.CONCAT("MV_",CB$29,CB$28,"-",CB$16,":",$R23),mvmetrcrange[[Location]:[vlookup STRAIN]],4,FALSE)</f>
        <v>DOSI</v>
      </c>
      <c r="CC23" s="24" t="str">
        <f>VLOOKUP(_xlfn.CONCAT("MV_",CC$29,CC$28,"-",CC$16,":",$R23),mvmetrcrange[[Location]:[vlookup STRAIN]],4,FALSE)</f>
        <v>PLAN</v>
      </c>
      <c r="CD23" s="24" t="str">
        <f>VLOOKUP(_xlfn.CONCAT("MV_",CD$29,CD$28,"-",CD$16,":",$R23),mvmetrcrange[[Location]:[vlookup STRAIN]],4,FALSE)</f>
        <v>PLAN</v>
      </c>
      <c r="CE23" s="24" t="str">
        <f>VLOOKUP(_xlfn.CONCAT("MV_",CE$29,CE$28,"-",CE$16,":",$R23),mvmetrcrange[[Location]:[vlookup STRAIN]],4,FALSE)</f>
        <v>PLAN</v>
      </c>
      <c r="CF23" s="24" t="str">
        <f>VLOOKUP(_xlfn.CONCAT("MV_",CF$29,CF$28,"-",CF$16,":",$R23),mvmetrcrange[[Location]:[vlookup STRAIN]],4,FALSE)</f>
        <v>PLAN</v>
      </c>
      <c r="CG23" s="24" t="str">
        <f>VLOOKUP(_xlfn.CONCAT("MV_",CG$29,CG$28,"-",CG$16,":",$R23),mvmetrcrange[[Location]:[vlookup STRAIN]],4,FALSE)</f>
        <v>PLAN</v>
      </c>
      <c r="CH23" s="24" t="str">
        <f>VLOOKUP(_xlfn.CONCAT("MV_",CH$29,CH$28,"-",CH$16,":",$R23),mvmetrcrange[[Location]:[vlookup STRAIN]],4,FALSE)</f>
        <v>PLAN</v>
      </c>
      <c r="CI23" s="24" t="str">
        <f>VLOOKUP(_xlfn.CONCAT("MV_",CI$29,CI$28,"-",CI$16,":",$R23),mvmetrcrange[[Location]:[vlookup STRAIN]],4,FALSE)</f>
        <v>SHRM</v>
      </c>
      <c r="CJ23" s="24" t="str">
        <f>VLOOKUP(_xlfn.CONCAT("MV_",CJ$29,CJ$28,"-",CJ$16,":",$R23),mvmetrcrange[[Location]:[vlookup STRAIN]],4,FALSE)</f>
        <v>SHRM</v>
      </c>
      <c r="CK23" s="24" t="str">
        <f>VLOOKUP(_xlfn.CONCAT("MV_",CK$29,CK$28,"-",CK$16,":",$R23),mvmetrcrange[[Location]:[vlookup STRAIN]],4,FALSE)</f>
        <v>SHRM</v>
      </c>
      <c r="CL23" s="24" t="str">
        <f>VLOOKUP(_xlfn.CONCAT("MV_",CL$29,CL$28,"-",CL$16,":",$R23),mvmetrcrange[[Location]:[vlookup STRAIN]],4,FALSE)</f>
        <v>SHRM</v>
      </c>
      <c r="CM23" s="24" t="str">
        <f>VLOOKUP(_xlfn.CONCAT("MV_",CM$29,CM$28,"-",CM$16,":",$R23),mvmetrcrange[[Location]:[vlookup STRAIN]],4,FALSE)</f>
        <v>SHRM</v>
      </c>
      <c r="CO23" s="23" t="s">
        <v>2577</v>
      </c>
      <c r="CP23" s="24" t="str">
        <f>VLOOKUP(_xlfn.CONCAT("MV_",CP$29,CP$28,"-",CP$16,":",$R23),mvmetrcrange[[Location]:[vlookup STRAIN]],4,FALSE)</f>
        <v>SHRM</v>
      </c>
      <c r="CQ23" s="24" t="str">
        <f>VLOOKUP(_xlfn.CONCAT("MV_",CQ$29,CQ$28,"-",CQ$16,":",$R23),mvmetrcrange[[Location]:[vlookup STRAIN]],4,FALSE)</f>
        <v>SHRM</v>
      </c>
      <c r="CR23" s="24" t="str">
        <f>VLOOKUP(_xlfn.CONCAT("MV_",CR$29,CR$28,"-",CR$16,":",$R23),mvmetrcrange[[Location]:[vlookup STRAIN]],4,FALSE)</f>
        <v>SHRM</v>
      </c>
      <c r="CS23" s="24" t="str">
        <f>VLOOKUP(_xlfn.CONCAT("MV_",CS$29,CS$28,"-",CS$16,":",$R23),mvmetrcrange[[Location]:[vlookup STRAIN]],4,FALSE)</f>
        <v>SHRM</v>
      </c>
      <c r="CT23" s="24" t="str">
        <f>VLOOKUP(_xlfn.CONCAT("MV_",CT$29,CT$28,"-",CT$16,":",$R23),mvmetrcrange[[Location]:[vlookup STRAIN]],4,FALSE)</f>
        <v>SHRM</v>
      </c>
      <c r="CU23" s="24" t="str">
        <f>VLOOKUP(_xlfn.CONCAT("MV_",CU$29,CU$28,"-",CU$16,":",$R23),mvmetrcrange[[Location]:[vlookup STRAIN]],4,FALSE)</f>
        <v>SHRM</v>
      </c>
      <c r="CV23" s="24" t="str">
        <f>VLOOKUP(_xlfn.CONCAT("MV_",CV$29,CV$28,"-",CV$16,":",$R23),mvmetrcrange[[Location]:[vlookup STRAIN]],4,FALSE)</f>
        <v>SOUR</v>
      </c>
      <c r="CW23" s="24" t="str">
        <f>VLOOKUP(_xlfn.CONCAT("MV_",CW$29,CW$28,"-",CW$16,":",$R23),mvmetrcrange[[Location]:[vlookup STRAIN]],4,FALSE)</f>
        <v>SOUR</v>
      </c>
      <c r="CX23" s="24" t="str">
        <f>VLOOKUP(_xlfn.CONCAT("MV_",CX$29,CX$28,"-",CX$16,":",$R23),mvmetrcrange[[Location]:[vlookup STRAIN]],4,FALSE)</f>
        <v>SOUR</v>
      </c>
      <c r="CY23" s="24" t="str">
        <f>VLOOKUP(_xlfn.CONCAT("MV_",CY$29,CY$28,"-",CY$16,":",$R23),mvmetrcrange[[Location]:[vlookup STRAIN]],4,FALSE)</f>
        <v>SOUR</v>
      </c>
      <c r="CZ23" s="24" t="str">
        <f>VLOOKUP(_xlfn.CONCAT("MV_",CZ$29,CZ$28,"-",CZ$16,":",$R23),mvmetrcrange[[Location]:[vlookup STRAIN]],4,FALSE)</f>
        <v>SOUR</v>
      </c>
      <c r="DA23" s="24" t="str">
        <f>VLOOKUP(_xlfn.CONCAT("MV_",DA$29,DA$28,"-",DA$16,":",$R23),mvmetrcrange[[Location]:[vlookup STRAIN]],4,FALSE)</f>
        <v>SOUR</v>
      </c>
      <c r="DB23" s="24" t="str">
        <f>VLOOKUP(_xlfn.CONCAT("MV_",DB$29,DB$28,"-",DB$16,":",$R23),mvmetrcrange[[Location]:[vlookup STRAIN]],4,FALSE)</f>
        <v>SOUR</v>
      </c>
      <c r="DC23" s="24" t="str">
        <f>VLOOKUP(_xlfn.CONCAT("MV_",DC$29,DC$28,"-",DC$16,":",$R23),mvmetrcrange[[Location]:[vlookup STRAIN]],4,FALSE)</f>
        <v>SOUR</v>
      </c>
      <c r="DD23" s="24" t="str">
        <f>VLOOKUP(_xlfn.CONCAT("MV_",DD$29,DD$28,"-",DD$16,":",$R23),mvmetrcrange[[Location]:[vlookup STRAIN]],4,FALSE)</f>
        <v>SOUR</v>
      </c>
      <c r="DE23" s="24" t="str">
        <f>VLOOKUP(_xlfn.CONCAT("MV_",DE$29,DE$28,"-",DE$16,":",$R23),mvmetrcrange[[Location]:[vlookup STRAIN]],4,FALSE)</f>
        <v>SOUR</v>
      </c>
      <c r="DF23" s="24" t="str">
        <f>VLOOKUP(_xlfn.CONCAT("MV_",DF$29,DF$28,"-",DF$16,":",$R23),mvmetrcrange[[Location]:[vlookup STRAIN]],4,FALSE)</f>
        <v>DITO</v>
      </c>
      <c r="DG23" s="24" t="str">
        <f>VLOOKUP(_xlfn.CONCAT("MV_",DG$29,DG$28,"-",DG$16,":",$R23),mvmetrcrange[[Location]:[vlookup STRAIN]],4,FALSE)</f>
        <v>DITO</v>
      </c>
      <c r="DH23" s="24" t="str">
        <f>VLOOKUP(_xlfn.CONCAT("MV_",DH$29,DH$28,"-",DH$16,":",$R23),mvmetrcrange[[Location]:[vlookup STRAIN]],4,FALSE)</f>
        <v>DITO</v>
      </c>
      <c r="DI23" s="24" t="str">
        <f>VLOOKUP(_xlfn.CONCAT("MV_",DI$29,DI$28,"-",DI$16,":",$R23),mvmetrcrange[[Location]:[vlookup STRAIN]],4,FALSE)</f>
        <v>DITO</v>
      </c>
      <c r="DJ23" s="24" t="str">
        <f>VLOOKUP(_xlfn.CONCAT("MV_",DJ$29,DJ$28,"-",DJ$16,":",$R23),mvmetrcrange[[Location]:[vlookup STRAIN]],4,FALSE)</f>
        <v>DITO</v>
      </c>
      <c r="DK23" s="24" t="str">
        <f>VLOOKUP(_xlfn.CONCAT("MV_",DK$29,DK$28,"-",DK$16,":",$R23),mvmetrcrange[[Location]:[vlookup STRAIN]],4,FALSE)</f>
        <v>SODA</v>
      </c>
      <c r="DL23" s="24" t="str">
        <f>VLOOKUP(_xlfn.CONCAT("MV_",DL$29,DL$28,"-",DL$16,":",$R23),mvmetrcrange[[Location]:[vlookup STRAIN]],4,FALSE)</f>
        <v>SODA</v>
      </c>
      <c r="DN23" s="23" t="s">
        <v>2577</v>
      </c>
      <c r="DO23" s="24" t="str">
        <f>VLOOKUP(_xlfn.CONCAT("MV_",DO$29,DO$28,"-",DO$16,":",$R23),mvmetrcrange[[Location]:[vlookup STRAIN]],4,FALSE)</f>
        <v>SODA</v>
      </c>
      <c r="DP23" s="24" t="str">
        <f>VLOOKUP(_xlfn.CONCAT("MV_",DP$29,DP$28,"-",DP$16,":",$R23),mvmetrcrange[[Location]:[vlookup STRAIN]],4,FALSE)</f>
        <v>SODA</v>
      </c>
      <c r="DQ23" s="24" t="str">
        <f>VLOOKUP(_xlfn.CONCAT("MV_",DQ$29,DQ$28,"-",DQ$16,":",$R23),mvmetrcrange[[Location]:[vlookup STRAIN]],4,FALSE)</f>
        <v>SODA</v>
      </c>
      <c r="DR23" s="24" t="str">
        <f>VLOOKUP(_xlfn.CONCAT("MV_",DR$29,DR$28,"-",DR$16,":",$R23),mvmetrcrange[[Location]:[vlookup STRAIN]],4,FALSE)</f>
        <v>SODA</v>
      </c>
      <c r="DS23" s="24" t="str">
        <f>VLOOKUP(_xlfn.CONCAT("MV_",DS$29,DS$28,"-",DS$16,":",$R23),mvmetrcrange[[Location]:[vlookup STRAIN]],4,FALSE)</f>
        <v>SODA</v>
      </c>
      <c r="DT23" s="24" t="str">
        <f>VLOOKUP(_xlfn.CONCAT("MV_",DT$29,DT$28,"-",DT$16,":",$R23),mvmetrcrange[[Location]:[vlookup STRAIN]],4,FALSE)</f>
        <v>SODA</v>
      </c>
      <c r="DU23" s="24" t="str">
        <f>VLOOKUP(_xlfn.CONCAT("MV_",DU$29,DU$28,"-",DU$16,":",$R23),mvmetrcrange[[Location]:[vlookup STRAIN]],4,FALSE)</f>
        <v>SODA</v>
      </c>
      <c r="DV23" s="24" t="str">
        <f>VLOOKUP(_xlfn.CONCAT("MV_",DV$29,DV$28,"-",DV$16,":",$R23),mvmetrcrange[[Location]:[vlookup STRAIN]],4,FALSE)</f>
        <v>SODA</v>
      </c>
      <c r="DW23" s="24" t="str">
        <f>VLOOKUP(_xlfn.CONCAT("MV_",DW$29,DW$28,"-",DW$16,":",$R23),mvmetrcrange[[Location]:[vlookup STRAIN]],4,FALSE)</f>
        <v>SODA</v>
      </c>
      <c r="DX23" s="24" t="str">
        <f>VLOOKUP(_xlfn.CONCAT("MV_",DX$29,DX$28,"-",DX$16,":",$R23),mvmetrcrange[[Location]:[vlookup STRAIN]],4,FALSE)</f>
        <v>SODA</v>
      </c>
      <c r="DY23" s="24" t="str">
        <f>VLOOKUP(_xlfn.CONCAT("MV_",DY$29,DY$28,"-",DY$16,":",$R23),mvmetrcrange[[Location]:[vlookup STRAIN]],4,FALSE)</f>
        <v>SODA</v>
      </c>
      <c r="DZ23" s="24" t="str">
        <f>VLOOKUP(_xlfn.CONCAT("MV_",DZ$29,DZ$28,"-",DZ$16,":",$R23),mvmetrcrange[[Location]:[vlookup STRAIN]],4,FALSE)</f>
        <v>SODA</v>
      </c>
      <c r="EA23" s="24" t="str">
        <f>VLOOKUP(_xlfn.CONCAT("MV_",EA$29,EA$28,"-",EA$16,":",$R23),mvmetrcrange[[Location]:[vlookup STRAIN]],4,FALSE)</f>
        <v>SODA</v>
      </c>
      <c r="EB23" s="24" t="str">
        <f>VLOOKUP(_xlfn.CONCAT("MV_",EB$29,EB$28,"-",EB$16,":",$R23),mvmetrcrange[[Location]:[vlookup STRAIN]],4,FALSE)</f>
        <v>SODA</v>
      </c>
      <c r="EC23" s="24" t="str">
        <f>VLOOKUP(_xlfn.CONCAT("MV_",EC$29,EC$28,"-",EC$16,":",$R23),mvmetrcrange[[Location]:[vlookup STRAIN]],4,FALSE)</f>
        <v>SODA</v>
      </c>
      <c r="ED23" s="24" t="str">
        <f>VLOOKUP(_xlfn.CONCAT("MV_",ED$29,ED$28,"-",ED$16,":",$R23),mvmetrcrange[[Location]:[vlookup STRAIN]],4,FALSE)</f>
        <v>LDOS</v>
      </c>
      <c r="EE23" s="24" t="str">
        <f>VLOOKUP(_xlfn.CONCAT("MV_",EE$29,EE$28,"-",EE$16,":",$R23),mvmetrcrange[[Location]:[vlookup STRAIN]],4,FALSE)</f>
        <v>LDOS</v>
      </c>
      <c r="EF23" s="24" t="str">
        <f>VLOOKUP(_xlfn.CONCAT("MV_",EF$29,EF$28,"-",EF$16,":",$R23),mvmetrcrange[[Location]:[vlookup STRAIN]],4,FALSE)</f>
        <v>LDOS</v>
      </c>
      <c r="EG23" s="24" t="str">
        <f>VLOOKUP(_xlfn.CONCAT("MV_",EG$29,EG$28,"-",EG$16,":",$R23),mvmetrcrange[[Location]:[vlookup STRAIN]],4,FALSE)</f>
        <v>LDOS</v>
      </c>
      <c r="EH23" s="24" t="str">
        <f>VLOOKUP(_xlfn.CONCAT("MV_",EH$29,EH$28,"-",EH$16,":",$R23),mvmetrcrange[[Location]:[vlookup STRAIN]],4,FALSE)</f>
        <v>LDOS</v>
      </c>
      <c r="EI23" s="24" t="str">
        <f>VLOOKUP(_xlfn.CONCAT("MV_",EI$29,EI$28,"-",EI$16,":",$R23),mvmetrcrange[[Location]:[vlookup STRAIN]],4,FALSE)</f>
        <v>LDOS</v>
      </c>
      <c r="EJ23" s="24" t="str">
        <f>VLOOKUP(_xlfn.CONCAT("MV_",EJ$29,EJ$28,"-",EJ$16,":",$R23),mvmetrcrange[[Location]:[vlookup STRAIN]],4,FALSE)</f>
        <v>LDOS</v>
      </c>
      <c r="EK23" s="24" t="str">
        <f>VLOOKUP(_xlfn.CONCAT("MV_",EK$29,EK$28,"-",EK$16,":",$R23),mvmetrcrange[[Location]:[vlookup STRAIN]],4,FALSE)</f>
        <v>LDOS</v>
      </c>
      <c r="EL23" s="23"/>
      <c r="EM23" s="23"/>
    </row>
    <row r="24" spans="1:143" x14ac:dyDescent="0.25">
      <c r="A24" t="str">
        <f>IF(mvphenorange[[#This Row],[START]]="","",_xlfn.CONCAT($A$1," ",LEFT(mvphenorange[[#This Row],[NAME]],4)))</f>
        <v/>
      </c>
      <c r="E24" t="str">
        <f>IF(mvphenorange[[#This Row],[END]]="","",mvphenorange[[#This Row],[END]]-mvphenorange[[#This Row],[START]]+1)</f>
        <v/>
      </c>
      <c r="G24" s="33" t="str">
        <f>LEFT(mvmetrcrange[[#This Row],[Location]],2)</f>
        <v>MV</v>
      </c>
      <c r="H24" s="33" t="s">
        <v>15413</v>
      </c>
      <c r="I24" s="1">
        <v>101312</v>
      </c>
      <c r="J24" s="2" t="str">
        <f>IF(mvmetrcrange[[#This Row],[Tag range]]="","",_xlfn.CONCAT("1A4070000000065000",mvmetrcrange[[#This Row],[Tag range]]))</f>
        <v>1A4070000000065000101312</v>
      </c>
      <c r="K24" s="2" t="str">
        <f>_xlfn.IFNA(VLOOKUP(mvmetrcrange[[#This Row],[Tag range]],mvphenorange[[START]:[NAME]],3,TRUE),"")</f>
        <v>DOMO</v>
      </c>
      <c r="O24" s="13">
        <f>mvphenomap[[#This Row],[Names]]</f>
        <v>0</v>
      </c>
      <c r="P24" s="11"/>
      <c r="R24" s="23" t="s">
        <v>2576</v>
      </c>
      <c r="S24" s="24" t="str">
        <f>VLOOKUP(_xlfn.CONCAT("MV_",S$29,S$28,"-",S$16,":",$R24),mvmetrcrange[[Location]:[vlookup STRAIN]],4,FALSE)</f>
        <v>HELL</v>
      </c>
      <c r="T24" s="24" t="str">
        <f>VLOOKUP(_xlfn.CONCAT("MV_",T$29,T$28,"-",T$16,":",$R24),mvmetrcrange[[Location]:[vlookup STRAIN]],4,FALSE)</f>
        <v>DOMO</v>
      </c>
      <c r="U24" s="24" t="str">
        <f>VLOOKUP(_xlfn.CONCAT("MV_",U$29,U$28,"-",U$16,":",$R24),mvmetrcrange[[Location]:[vlookup STRAIN]],4,FALSE)</f>
        <v>DOMO</v>
      </c>
      <c r="V24" s="24" t="str">
        <f>VLOOKUP(_xlfn.CONCAT("MV_",V$29,V$28,"-",V$16,":",$R24),mvmetrcrange[[Location]:[vlookup STRAIN]],4,FALSE)</f>
        <v>DOMO</v>
      </c>
      <c r="W24" s="24" t="str">
        <f>VLOOKUP(_xlfn.CONCAT("MV_",W$29,W$28,"-",W$16,":",$R24),mvmetrcrange[[Location]:[vlookup STRAIN]],4,FALSE)</f>
        <v>CHIP</v>
      </c>
      <c r="X24" s="24" t="str">
        <f>VLOOKUP(_xlfn.CONCAT("MV_",X$29,X$28,"-",X$16,":",$R24),mvmetrcrange[[Location]:[vlookup STRAIN]],4,FALSE)</f>
        <v>SCRM</v>
      </c>
      <c r="Y24" s="24" t="str">
        <f>VLOOKUP(_xlfn.CONCAT("MV_",Y$29,Y$28,"-",Y$16,":",$R24),mvmetrcrange[[Location]:[vlookup STRAIN]],4,FALSE)</f>
        <v>KING</v>
      </c>
      <c r="Z24" s="24" t="str">
        <f>VLOOKUP(_xlfn.CONCAT("MV_",Z$29,Z$28,"-",Z$16,":",$R24),mvmetrcrange[[Location]:[vlookup STRAIN]],4,FALSE)</f>
        <v>KING</v>
      </c>
      <c r="AA24" s="24" t="str">
        <f>VLOOKUP(_xlfn.CONCAT("MV_",AA$29,AA$28,"-",AA$16,":",$R24),mvmetrcrange[[Location]:[vlookup STRAIN]],4,FALSE)</f>
        <v>KING</v>
      </c>
      <c r="AB24" s="24" t="str">
        <f>VLOOKUP(_xlfn.CONCAT("MV_",AB$29,AB$28,"-",AB$16,":",$R24),mvmetrcrange[[Location]:[vlookup STRAIN]],4,FALSE)</f>
        <v>KING</v>
      </c>
      <c r="AC24" s="24" t="str">
        <f>VLOOKUP(_xlfn.CONCAT("MV_",AC$29,AC$28,"-",AC$16,":",$R24),mvmetrcrange[[Location]:[vlookup STRAIN]],4,FALSE)</f>
        <v>KING</v>
      </c>
      <c r="AD24" s="24" t="str">
        <f>VLOOKUP(_xlfn.CONCAT("MV_",AD$29,AD$28,"-",AD$16,":",$R24),mvmetrcrange[[Location]:[vlookup STRAIN]],4,FALSE)</f>
        <v>KING</v>
      </c>
      <c r="AE24" s="24" t="str">
        <f>VLOOKUP(_xlfn.CONCAT("MV_",AE$29,AE$28,"-",AE$16,":",$R24),mvmetrcrange[[Location]:[vlookup STRAIN]],4,FALSE)</f>
        <v>KING</v>
      </c>
      <c r="AF24" s="24" t="str">
        <f>VLOOKUP(_xlfn.CONCAT("MV_",AF$29,AF$28,"-",AF$16,":",$R24),mvmetrcrange[[Location]:[vlookup STRAIN]],4,FALSE)</f>
        <v>KING</v>
      </c>
      <c r="AG24" s="24" t="str">
        <f>VLOOKUP(_xlfn.CONCAT("MV_",AG$29,AG$28,"-",AG$16,":",$R24),mvmetrcrange[[Location]:[vlookup STRAIN]],4,FALSE)</f>
        <v>KING</v>
      </c>
      <c r="AH24" s="24" t="str">
        <f>VLOOKUP(_xlfn.CONCAT("MV_",AH$29,AH$28,"-",AH$16,":",$R24),mvmetrcrange[[Location]:[vlookup STRAIN]],4,FALSE)</f>
        <v>GFSD</v>
      </c>
      <c r="AI24" s="24" t="str">
        <f>VLOOKUP(_xlfn.CONCAT("MV_",AI$29,AI$28,"-",AI$16,":",$R24),mvmetrcrange[[Location]:[vlookup STRAIN]],4,FALSE)</f>
        <v>GFSD</v>
      </c>
      <c r="AJ24" s="24" t="str">
        <f>VLOOKUP(_xlfn.CONCAT("MV_",AJ$29,AJ$28,"-",AJ$16,":",$R24),mvmetrcrange[[Location]:[vlookup STRAIN]],4,FALSE)</f>
        <v>GFSD</v>
      </c>
      <c r="AK24" s="24" t="str">
        <f>VLOOKUP(_xlfn.CONCAT("MV_",AK$29,AK$28,"-",AK$16,":",$R24),mvmetrcrange[[Location]:[vlookup STRAIN]],4,FALSE)</f>
        <v>GFSD</v>
      </c>
      <c r="AL24" s="24" t="str">
        <f>VLOOKUP(_xlfn.CONCAT("MV_",AL$29,AL$28,"-",AL$16,":",$R24),mvmetrcrange[[Location]:[vlookup STRAIN]],4,FALSE)</f>
        <v>GFSD</v>
      </c>
      <c r="AM24" s="24" t="str">
        <f>VLOOKUP(_xlfn.CONCAT("MV_",AM$29,AM$28,"-",AM$16,":",$R24),mvmetrcrange[[Location]:[vlookup STRAIN]],4,FALSE)</f>
        <v>GFSD</v>
      </c>
      <c r="AN24" s="24" t="str">
        <f>VLOOKUP(_xlfn.CONCAT("MV_",AN$29,AN$28,"-",AN$16,":",$R24),mvmetrcrange[[Location]:[vlookup STRAIN]],4,FALSE)</f>
        <v>GFSD</v>
      </c>
      <c r="AO24" s="24" t="str">
        <f>VLOOKUP(_xlfn.CONCAT("MV_",AO$29,AO$28,"-",AO$16,":",$R24),mvmetrcrange[[Location]:[vlookup STRAIN]],4,FALSE)</f>
        <v>GFSD</v>
      </c>
      <c r="AP24" s="23"/>
      <c r="AQ24" s="23" t="s">
        <v>2576</v>
      </c>
      <c r="AR24" s="24" t="str">
        <f>VLOOKUP(_xlfn.CONCAT("MV_",AR$29,AR$28,"-",AR$16,":",$R24),mvmetrcrange[[Location]:[vlookup STRAIN]],4,FALSE)</f>
        <v>GFSD</v>
      </c>
      <c r="AS24" s="24" t="str">
        <f>VLOOKUP(_xlfn.CONCAT("MV_",AS$29,AS$28,"-",AS$16,":",$R24),mvmetrcrange[[Location]:[vlookup STRAIN]],4,FALSE)</f>
        <v>GFSD</v>
      </c>
      <c r="AT24" s="24" t="str">
        <f>VLOOKUP(_xlfn.CONCAT("MV_",AT$29,AT$28,"-",AT$16,":",$R24),mvmetrcrange[[Location]:[vlookup STRAIN]],4,FALSE)</f>
        <v>GFSD</v>
      </c>
      <c r="AU24" s="24" t="str">
        <f>VLOOKUP(_xlfn.CONCAT("MV_",AU$29,AU$28,"-",AU$16,":",$R24),mvmetrcrange[[Location]:[vlookup STRAIN]],4,FALSE)</f>
        <v>GFSD</v>
      </c>
      <c r="AV24" s="24" t="str">
        <f>VLOOKUP(_xlfn.CONCAT("MV_",AV$29,AV$28,"-",AV$16,":",$R24),mvmetrcrange[[Location]:[vlookup STRAIN]],4,FALSE)</f>
        <v>GFSD</v>
      </c>
      <c r="AW24" s="24" t="str">
        <f>VLOOKUP(_xlfn.CONCAT("MV_",AW$29,AW$28,"-",AW$16,":",$R24),mvmetrcrange[[Location]:[vlookup STRAIN]],4,FALSE)</f>
        <v>GFSD</v>
      </c>
      <c r="AX24" s="24" t="str">
        <f>VLOOKUP(_xlfn.CONCAT("MV_",AX$29,AX$28,"-",AX$16,":",$R24),mvmetrcrange[[Location]:[vlookup STRAIN]],4,FALSE)</f>
        <v>GFSD</v>
      </c>
      <c r="AY24" s="24" t="str">
        <f>VLOOKUP(_xlfn.CONCAT("MV_",AY$29,AY$28,"-",AY$16,":",$R24),mvmetrcrange[[Location]:[vlookup STRAIN]],4,FALSE)</f>
        <v>BLDS</v>
      </c>
      <c r="AZ24" s="24" t="str">
        <f>VLOOKUP(_xlfn.CONCAT("MV_",AZ$29,AZ$28,"-",AZ$16,":",$R24),mvmetrcrange[[Location]:[vlookup STRAIN]],4,FALSE)</f>
        <v>BLDS</v>
      </c>
      <c r="BA24" s="24" t="str">
        <f>VLOOKUP(_xlfn.CONCAT("MV_",BA$29,BA$28,"-",BA$16,":",$R24),mvmetrcrange[[Location]:[vlookup STRAIN]],4,FALSE)</f>
        <v>BLDS</v>
      </c>
      <c r="BB24" s="24" t="str">
        <f>VLOOKUP(_xlfn.CONCAT("MV_",BB$29,BB$28,"-",BB$16,":",$R24),mvmetrcrange[[Location]:[vlookup STRAIN]],4,FALSE)</f>
        <v>BLDS</v>
      </c>
      <c r="BC24" s="24" t="str">
        <f>VLOOKUP(_xlfn.CONCAT("MV_",BC$29,BC$28,"-",BC$16,":",$R24),mvmetrcrange[[Location]:[vlookup STRAIN]],4,FALSE)</f>
        <v>BLDS</v>
      </c>
      <c r="BD24" s="24" t="str">
        <f>VLOOKUP(_xlfn.CONCAT("MV_",BD$29,BD$28,"-",BD$16,":",$R24),mvmetrcrange[[Location]:[vlookup STRAIN]],4,FALSE)</f>
        <v>BLDS</v>
      </c>
      <c r="BE24" s="24" t="str">
        <f>VLOOKUP(_xlfn.CONCAT("MV_",BE$29,BE$28,"-",BE$16,":",$R24),mvmetrcrange[[Location]:[vlookup STRAIN]],4,FALSE)</f>
        <v>BLDS</v>
      </c>
      <c r="BF24" s="24" t="str">
        <f>VLOOKUP(_xlfn.CONCAT("MV_",BF$29,BF$28,"-",BF$16,":",$R24),mvmetrcrange[[Location]:[vlookup STRAIN]],4,FALSE)</f>
        <v>BLDS</v>
      </c>
      <c r="BG24" s="24" t="str">
        <f>VLOOKUP(_xlfn.CONCAT("MV_",BG$29,BG$28,"-",BG$16,":",$R24),mvmetrcrange[[Location]:[vlookup STRAIN]],4,FALSE)</f>
        <v>BLDS</v>
      </c>
      <c r="BH24" s="24" t="str">
        <f>VLOOKUP(_xlfn.CONCAT("MV_",BH$29,BH$28,"-",BH$16,":",$R24),mvmetrcrange[[Location]:[vlookup STRAIN]],4,FALSE)</f>
        <v>BLDS</v>
      </c>
      <c r="BI24" s="24" t="str">
        <f>VLOOKUP(_xlfn.CONCAT("MV_",BI$29,BI$28,"-",BI$16,":",$R24),mvmetrcrange[[Location]:[vlookup STRAIN]],4,FALSE)</f>
        <v>BLDS</v>
      </c>
      <c r="BJ24" s="24" t="str">
        <f>VLOOKUP(_xlfn.CONCAT("MV_",BJ$29,BJ$28,"-",BJ$16,":",$R24),mvmetrcrange[[Location]:[vlookup STRAIN]],4,FALSE)</f>
        <v>BLDS</v>
      </c>
      <c r="BK24" s="24" t="str">
        <f>VLOOKUP(_xlfn.CONCAT("MV_",BK$29,BK$28,"-",BK$16,":",$R24),mvmetrcrange[[Location]:[vlookup STRAIN]],4,FALSE)</f>
        <v>BLDS</v>
      </c>
      <c r="BL24" s="24" t="str">
        <f>VLOOKUP(_xlfn.CONCAT("MV_",BL$29,BL$28,"-",BL$16,":",$R24),mvmetrcrange[[Location]:[vlookup STRAIN]],4,FALSE)</f>
        <v>BLDS</v>
      </c>
      <c r="BM24" s="24" t="str">
        <f>VLOOKUP(_xlfn.CONCAT("MV_",BM$29,BM$28,"-",BM$16,":",$R24),mvmetrcrange[[Location]:[vlookup STRAIN]],4,FALSE)</f>
        <v>BLDS</v>
      </c>
      <c r="BN24" s="24" t="str">
        <f>VLOOKUP(_xlfn.CONCAT("MV_",BN$29,BN$28,"-",BN$16,":",$R24),mvmetrcrange[[Location]:[vlookup STRAIN]],4,FALSE)</f>
        <v>BLDS</v>
      </c>
      <c r="BO24" s="23"/>
      <c r="BP24" s="23" t="s">
        <v>2576</v>
      </c>
      <c r="BQ24" s="24" t="str">
        <f>VLOOKUP(_xlfn.CONCAT("MV_",BQ$29,BQ$28,"-",BQ$16,":",$R24),mvmetrcrange[[Location]:[vlookup STRAIN]],4,FALSE)</f>
        <v>BLDS</v>
      </c>
      <c r="BR24" s="24" t="str">
        <f>VLOOKUP(_xlfn.CONCAT("MV_",BR$29,BR$28,"-",BR$16,":",$R24),mvmetrcrange[[Location]:[vlookup STRAIN]],4,FALSE)</f>
        <v>BLDS</v>
      </c>
      <c r="BS24" s="24" t="str">
        <f>VLOOKUP(_xlfn.CONCAT("MV_",BS$29,BS$28,"-",BS$16,":",$R24),mvmetrcrange[[Location]:[vlookup STRAIN]],4,FALSE)</f>
        <v>DOSI</v>
      </c>
      <c r="BT24" s="24" t="str">
        <f>VLOOKUP(_xlfn.CONCAT("MV_",BT$29,BT$28,"-",BT$16,":",$R24),mvmetrcrange[[Location]:[vlookup STRAIN]],4,FALSE)</f>
        <v>DOSI</v>
      </c>
      <c r="BU24" s="24" t="str">
        <f>VLOOKUP(_xlfn.CONCAT("MV_",BU$29,BU$28,"-",BU$16,":",$R24),mvmetrcrange[[Location]:[vlookup STRAIN]],4,FALSE)</f>
        <v>DOSI</v>
      </c>
      <c r="BV24" s="24" t="str">
        <f>VLOOKUP(_xlfn.CONCAT("MV_",BV$29,BV$28,"-",BV$16,":",$R24),mvmetrcrange[[Location]:[vlookup STRAIN]],4,FALSE)</f>
        <v>DOSI</v>
      </c>
      <c r="BW24" s="24" t="str">
        <f>VLOOKUP(_xlfn.CONCAT("MV_",BW$29,BW$28,"-",BW$16,":",$R24),mvmetrcrange[[Location]:[vlookup STRAIN]],4,FALSE)</f>
        <v>DOSI</v>
      </c>
      <c r="BX24" s="24" t="str">
        <f>VLOOKUP(_xlfn.CONCAT("MV_",BX$29,BX$28,"-",BX$16,":",$R24),mvmetrcrange[[Location]:[vlookup STRAIN]],4,FALSE)</f>
        <v>DOSI</v>
      </c>
      <c r="BY24" s="24" t="str">
        <f>VLOOKUP(_xlfn.CONCAT("MV_",BY$29,BY$28,"-",BY$16,":",$R24),mvmetrcrange[[Location]:[vlookup STRAIN]],4,FALSE)</f>
        <v>DOSI</v>
      </c>
      <c r="BZ24" s="24" t="str">
        <f>VLOOKUP(_xlfn.CONCAT("MV_",BZ$29,BZ$28,"-",BZ$16,":",$R24),mvmetrcrange[[Location]:[vlookup STRAIN]],4,FALSE)</f>
        <v>DOSI</v>
      </c>
      <c r="CA24" s="24" t="str">
        <f>VLOOKUP(_xlfn.CONCAT("MV_",CA$29,CA$28,"-",CA$16,":",$R24),mvmetrcrange[[Location]:[vlookup STRAIN]],4,FALSE)</f>
        <v>DOSI</v>
      </c>
      <c r="CB24" s="24" t="str">
        <f>VLOOKUP(_xlfn.CONCAT("MV_",CB$29,CB$28,"-",CB$16,":",$R24),mvmetrcrange[[Location]:[vlookup STRAIN]],4,FALSE)</f>
        <v>DOSI</v>
      </c>
      <c r="CC24" s="24" t="str">
        <f>VLOOKUP(_xlfn.CONCAT("MV_",CC$29,CC$28,"-",CC$16,":",$R24),mvmetrcrange[[Location]:[vlookup STRAIN]],4,FALSE)</f>
        <v>PLAN</v>
      </c>
      <c r="CD24" s="24" t="str">
        <f>VLOOKUP(_xlfn.CONCAT("MV_",CD$29,CD$28,"-",CD$16,":",$R24),mvmetrcrange[[Location]:[vlookup STRAIN]],4,FALSE)</f>
        <v>PLAN</v>
      </c>
      <c r="CE24" s="24" t="str">
        <f>VLOOKUP(_xlfn.CONCAT("MV_",CE$29,CE$28,"-",CE$16,":",$R24),mvmetrcrange[[Location]:[vlookup STRAIN]],4,FALSE)</f>
        <v>PLAN</v>
      </c>
      <c r="CF24" s="24" t="str">
        <f>VLOOKUP(_xlfn.CONCAT("MV_",CF$29,CF$28,"-",CF$16,":",$R24),mvmetrcrange[[Location]:[vlookup STRAIN]],4,FALSE)</f>
        <v>PLAN</v>
      </c>
      <c r="CG24" s="24" t="str">
        <f>VLOOKUP(_xlfn.CONCAT("MV_",CG$29,CG$28,"-",CG$16,":",$R24),mvmetrcrange[[Location]:[vlookup STRAIN]],4,FALSE)</f>
        <v>PLAN</v>
      </c>
      <c r="CH24" s="24" t="str">
        <f>VLOOKUP(_xlfn.CONCAT("MV_",CH$29,CH$28,"-",CH$16,":",$R24),mvmetrcrange[[Location]:[vlookup STRAIN]],4,FALSE)</f>
        <v>PLAN</v>
      </c>
      <c r="CI24" s="24" t="str">
        <f>VLOOKUP(_xlfn.CONCAT("MV_",CI$29,CI$28,"-",CI$16,":",$R24),mvmetrcrange[[Location]:[vlookup STRAIN]],4,FALSE)</f>
        <v>SHRM</v>
      </c>
      <c r="CJ24" s="24" t="str">
        <f>VLOOKUP(_xlfn.CONCAT("MV_",CJ$29,CJ$28,"-",CJ$16,":",$R24),mvmetrcrange[[Location]:[vlookup STRAIN]],4,FALSE)</f>
        <v>SHRM</v>
      </c>
      <c r="CK24" s="24" t="str">
        <f>VLOOKUP(_xlfn.CONCAT("MV_",CK$29,CK$28,"-",CK$16,":",$R24),mvmetrcrange[[Location]:[vlookup STRAIN]],4,FALSE)</f>
        <v>SHRM</v>
      </c>
      <c r="CL24" s="24" t="str">
        <f>VLOOKUP(_xlfn.CONCAT("MV_",CL$29,CL$28,"-",CL$16,":",$R24),mvmetrcrange[[Location]:[vlookup STRAIN]],4,FALSE)</f>
        <v>SHRM</v>
      </c>
      <c r="CM24" s="24" t="str">
        <f>VLOOKUP(_xlfn.CONCAT("MV_",CM$29,CM$28,"-",CM$16,":",$R24),mvmetrcrange[[Location]:[vlookup STRAIN]],4,FALSE)</f>
        <v>SHRM</v>
      </c>
      <c r="CO24" s="23" t="s">
        <v>2576</v>
      </c>
      <c r="CP24" s="24" t="str">
        <f>VLOOKUP(_xlfn.CONCAT("MV_",CP$29,CP$28,"-",CP$16,":",$R24),mvmetrcrange[[Location]:[vlookup STRAIN]],4,FALSE)</f>
        <v>SHRM</v>
      </c>
      <c r="CQ24" s="24" t="str">
        <f>VLOOKUP(_xlfn.CONCAT("MV_",CQ$29,CQ$28,"-",CQ$16,":",$R24),mvmetrcrange[[Location]:[vlookup STRAIN]],4,FALSE)</f>
        <v>SHRM</v>
      </c>
      <c r="CR24" s="24" t="str">
        <f>VLOOKUP(_xlfn.CONCAT("MV_",CR$29,CR$28,"-",CR$16,":",$R24),mvmetrcrange[[Location]:[vlookup STRAIN]],4,FALSE)</f>
        <v>SHRM</v>
      </c>
      <c r="CS24" s="24" t="str">
        <f>VLOOKUP(_xlfn.CONCAT("MV_",CS$29,CS$28,"-",CS$16,":",$R24),mvmetrcrange[[Location]:[vlookup STRAIN]],4,FALSE)</f>
        <v>SHRM</v>
      </c>
      <c r="CT24" s="24" t="str">
        <f>VLOOKUP(_xlfn.CONCAT("MV_",CT$29,CT$28,"-",CT$16,":",$R24),mvmetrcrange[[Location]:[vlookup STRAIN]],4,FALSE)</f>
        <v>SHRM</v>
      </c>
      <c r="CU24" s="24" t="str">
        <f>VLOOKUP(_xlfn.CONCAT("MV_",CU$29,CU$28,"-",CU$16,":",$R24),mvmetrcrange[[Location]:[vlookup STRAIN]],4,FALSE)</f>
        <v>SHRM</v>
      </c>
      <c r="CV24" s="24" t="str">
        <f>VLOOKUP(_xlfn.CONCAT("MV_",CV$29,CV$28,"-",CV$16,":",$R24),mvmetrcrange[[Location]:[vlookup STRAIN]],4,FALSE)</f>
        <v>SHRM</v>
      </c>
      <c r="CW24" s="24" t="str">
        <f>VLOOKUP(_xlfn.CONCAT("MV_",CW$29,CW$28,"-",CW$16,":",$R24),mvmetrcrange[[Location]:[vlookup STRAIN]],4,FALSE)</f>
        <v>SOUR</v>
      </c>
      <c r="CX24" s="24" t="str">
        <f>VLOOKUP(_xlfn.CONCAT("MV_",CX$29,CX$28,"-",CX$16,":",$R24),mvmetrcrange[[Location]:[vlookup STRAIN]],4,FALSE)</f>
        <v>SOUR</v>
      </c>
      <c r="CY24" s="24" t="str">
        <f>VLOOKUP(_xlfn.CONCAT("MV_",CY$29,CY$28,"-",CY$16,":",$R24),mvmetrcrange[[Location]:[vlookup STRAIN]],4,FALSE)</f>
        <v>SOUR</v>
      </c>
      <c r="CZ24" s="24" t="str">
        <f>VLOOKUP(_xlfn.CONCAT("MV_",CZ$29,CZ$28,"-",CZ$16,":",$R24),mvmetrcrange[[Location]:[vlookup STRAIN]],4,FALSE)</f>
        <v>SOUR</v>
      </c>
      <c r="DA24" s="24" t="str">
        <f>VLOOKUP(_xlfn.CONCAT("MV_",DA$29,DA$28,"-",DA$16,":",$R24),mvmetrcrange[[Location]:[vlookup STRAIN]],4,FALSE)</f>
        <v>SOUR</v>
      </c>
      <c r="DB24" s="24" t="str">
        <f>VLOOKUP(_xlfn.CONCAT("MV_",DB$29,DB$28,"-",DB$16,":",$R24),mvmetrcrange[[Location]:[vlookup STRAIN]],4,FALSE)</f>
        <v>SOUR</v>
      </c>
      <c r="DC24" s="24" t="str">
        <f>VLOOKUP(_xlfn.CONCAT("MV_",DC$29,DC$28,"-",DC$16,":",$R24),mvmetrcrange[[Location]:[vlookup STRAIN]],4,FALSE)</f>
        <v>SOUR</v>
      </c>
      <c r="DD24" s="24" t="str">
        <f>VLOOKUP(_xlfn.CONCAT("MV_",DD$29,DD$28,"-",DD$16,":",$R24),mvmetrcrange[[Location]:[vlookup STRAIN]],4,FALSE)</f>
        <v>SOUR</v>
      </c>
      <c r="DE24" s="24" t="str">
        <f>VLOOKUP(_xlfn.CONCAT("MV_",DE$29,DE$28,"-",DE$16,":",$R24),mvmetrcrange[[Location]:[vlookup STRAIN]],4,FALSE)</f>
        <v>SOUR</v>
      </c>
      <c r="DF24" s="24" t="str">
        <f>VLOOKUP(_xlfn.CONCAT("MV_",DF$29,DF$28,"-",DF$16,":",$R24),mvmetrcrange[[Location]:[vlookup STRAIN]],4,FALSE)</f>
        <v>SOUR</v>
      </c>
      <c r="DG24" s="24" t="str">
        <f>VLOOKUP(_xlfn.CONCAT("MV_",DG$29,DG$28,"-",DG$16,":",$R24),mvmetrcrange[[Location]:[vlookup STRAIN]],4,FALSE)</f>
        <v>DITO</v>
      </c>
      <c r="DH24" s="24" t="str">
        <f>VLOOKUP(_xlfn.CONCAT("MV_",DH$29,DH$28,"-",DH$16,":",$R24),mvmetrcrange[[Location]:[vlookup STRAIN]],4,FALSE)</f>
        <v>DITO</v>
      </c>
      <c r="DI24" s="24" t="str">
        <f>VLOOKUP(_xlfn.CONCAT("MV_",DI$29,DI$28,"-",DI$16,":",$R24),mvmetrcrange[[Location]:[vlookup STRAIN]],4,FALSE)</f>
        <v>DITO</v>
      </c>
      <c r="DJ24" s="24" t="str">
        <f>VLOOKUP(_xlfn.CONCAT("MV_",DJ$29,DJ$28,"-",DJ$16,":",$R24),mvmetrcrange[[Location]:[vlookup STRAIN]],4,FALSE)</f>
        <v>DITO</v>
      </c>
      <c r="DK24" s="24" t="str">
        <f>VLOOKUP(_xlfn.CONCAT("MV_",DK$29,DK$28,"-",DK$16,":",$R24),mvmetrcrange[[Location]:[vlookup STRAIN]],4,FALSE)</f>
        <v>SODA</v>
      </c>
      <c r="DL24" s="24" t="str">
        <f>VLOOKUP(_xlfn.CONCAT("MV_",DL$29,DL$28,"-",DL$16,":",$R24),mvmetrcrange[[Location]:[vlookup STRAIN]],4,FALSE)</f>
        <v>SODA</v>
      </c>
      <c r="DN24" s="23" t="s">
        <v>2576</v>
      </c>
      <c r="DO24" s="24" t="str">
        <f>VLOOKUP(_xlfn.CONCAT("MV_",DO$29,DO$28,"-",DO$16,":",$R24),mvmetrcrange[[Location]:[vlookup STRAIN]],4,FALSE)</f>
        <v>SODA</v>
      </c>
      <c r="DP24" s="24" t="str">
        <f>VLOOKUP(_xlfn.CONCAT("MV_",DP$29,DP$28,"-",DP$16,":",$R24),mvmetrcrange[[Location]:[vlookup STRAIN]],4,FALSE)</f>
        <v>SODA</v>
      </c>
      <c r="DQ24" s="24" t="str">
        <f>VLOOKUP(_xlfn.CONCAT("MV_",DQ$29,DQ$28,"-",DQ$16,":",$R24),mvmetrcrange[[Location]:[vlookup STRAIN]],4,FALSE)</f>
        <v>SODA</v>
      </c>
      <c r="DR24" s="24" t="str">
        <f>VLOOKUP(_xlfn.CONCAT("MV_",DR$29,DR$28,"-",DR$16,":",$R24),mvmetrcrange[[Location]:[vlookup STRAIN]],4,FALSE)</f>
        <v>SODA</v>
      </c>
      <c r="DS24" s="24" t="str">
        <f>VLOOKUP(_xlfn.CONCAT("MV_",DS$29,DS$28,"-",DS$16,":",$R24),mvmetrcrange[[Location]:[vlookup STRAIN]],4,FALSE)</f>
        <v>SODA</v>
      </c>
      <c r="DT24" s="24" t="str">
        <f>VLOOKUP(_xlfn.CONCAT("MV_",DT$29,DT$28,"-",DT$16,":",$R24),mvmetrcrange[[Location]:[vlookup STRAIN]],4,FALSE)</f>
        <v>SODA</v>
      </c>
      <c r="DU24" s="24" t="str">
        <f>VLOOKUP(_xlfn.CONCAT("MV_",DU$29,DU$28,"-",DU$16,":",$R24),mvmetrcrange[[Location]:[vlookup STRAIN]],4,FALSE)</f>
        <v>SODA</v>
      </c>
      <c r="DV24" s="24" t="str">
        <f>VLOOKUP(_xlfn.CONCAT("MV_",DV$29,DV$28,"-",DV$16,":",$R24),mvmetrcrange[[Location]:[vlookup STRAIN]],4,FALSE)</f>
        <v>SODA</v>
      </c>
      <c r="DW24" s="24" t="str">
        <f>VLOOKUP(_xlfn.CONCAT("MV_",DW$29,DW$28,"-",DW$16,":",$R24),mvmetrcrange[[Location]:[vlookup STRAIN]],4,FALSE)</f>
        <v>SODA</v>
      </c>
      <c r="DX24" s="24" t="str">
        <f>VLOOKUP(_xlfn.CONCAT("MV_",DX$29,DX$28,"-",DX$16,":",$R24),mvmetrcrange[[Location]:[vlookup STRAIN]],4,FALSE)</f>
        <v>SODA</v>
      </c>
      <c r="DY24" s="24" t="str">
        <f>VLOOKUP(_xlfn.CONCAT("MV_",DY$29,DY$28,"-",DY$16,":",$R24),mvmetrcrange[[Location]:[vlookup STRAIN]],4,FALSE)</f>
        <v>SODA</v>
      </c>
      <c r="DZ24" s="24" t="str">
        <f>VLOOKUP(_xlfn.CONCAT("MV_",DZ$29,DZ$28,"-",DZ$16,":",$R24),mvmetrcrange[[Location]:[vlookup STRAIN]],4,FALSE)</f>
        <v>SODA</v>
      </c>
      <c r="EA24" s="24" t="str">
        <f>VLOOKUP(_xlfn.CONCAT("MV_",EA$29,EA$28,"-",EA$16,":",$R24),mvmetrcrange[[Location]:[vlookup STRAIN]],4,FALSE)</f>
        <v>SODA</v>
      </c>
      <c r="EB24" s="24" t="str">
        <f>VLOOKUP(_xlfn.CONCAT("MV_",EB$29,EB$28,"-",EB$16,":",$R24),mvmetrcrange[[Location]:[vlookup STRAIN]],4,FALSE)</f>
        <v>SODA</v>
      </c>
      <c r="EC24" s="24" t="str">
        <f>VLOOKUP(_xlfn.CONCAT("MV_",EC$29,EC$28,"-",EC$16,":",$R24),mvmetrcrange[[Location]:[vlookup STRAIN]],4,FALSE)</f>
        <v>SODA</v>
      </c>
      <c r="ED24" s="24" t="str">
        <f>VLOOKUP(_xlfn.CONCAT("MV_",ED$29,ED$28,"-",ED$16,":",$R24),mvmetrcrange[[Location]:[vlookup STRAIN]],4,FALSE)</f>
        <v>LDOS</v>
      </c>
      <c r="EE24" s="24" t="str">
        <f>VLOOKUP(_xlfn.CONCAT("MV_",EE$29,EE$28,"-",EE$16,":",$R24),mvmetrcrange[[Location]:[vlookup STRAIN]],4,FALSE)</f>
        <v>LDOS</v>
      </c>
      <c r="EF24" s="24" t="str">
        <f>VLOOKUP(_xlfn.CONCAT("MV_",EF$29,EF$28,"-",EF$16,":",$R24),mvmetrcrange[[Location]:[vlookup STRAIN]],4,FALSE)</f>
        <v>LDOS</v>
      </c>
      <c r="EG24" s="24" t="str">
        <f>VLOOKUP(_xlfn.CONCAT("MV_",EG$29,EG$28,"-",EG$16,":",$R24),mvmetrcrange[[Location]:[vlookup STRAIN]],4,FALSE)</f>
        <v>LDOS</v>
      </c>
      <c r="EH24" s="24" t="str">
        <f>VLOOKUP(_xlfn.CONCAT("MV_",EH$29,EH$28,"-",EH$16,":",$R24),mvmetrcrange[[Location]:[vlookup STRAIN]],4,FALSE)</f>
        <v>LDOS</v>
      </c>
      <c r="EI24" s="24" t="str">
        <f>VLOOKUP(_xlfn.CONCAT("MV_",EI$29,EI$28,"-",EI$16,":",$R24),mvmetrcrange[[Location]:[vlookup STRAIN]],4,FALSE)</f>
        <v>LDOS</v>
      </c>
      <c r="EJ24" s="24" t="str">
        <f>VLOOKUP(_xlfn.CONCAT("MV_",EJ$29,EJ$28,"-",EJ$16,":",$R24),mvmetrcrange[[Location]:[vlookup STRAIN]],4,FALSE)</f>
        <v>LDOS</v>
      </c>
      <c r="EK24" s="24" t="str">
        <f>VLOOKUP(_xlfn.CONCAT("MV_",EK$29,EK$28,"-",EK$16,":",$R24),mvmetrcrange[[Location]:[vlookup STRAIN]],4,FALSE)</f>
        <v>LDOS</v>
      </c>
      <c r="EL24" s="23"/>
      <c r="EM24" s="23"/>
    </row>
    <row r="25" spans="1:143" x14ac:dyDescent="0.25">
      <c r="A25" t="str">
        <f>IF(mvphenorange[[#This Row],[START]]="","",_xlfn.CONCAT($A$1," ",LEFT(mvphenorange[[#This Row],[NAME]],4)))</f>
        <v/>
      </c>
      <c r="E25" t="str">
        <f>IF(mvphenorange[[#This Row],[END]]="","",mvphenorange[[#This Row],[END]]-mvphenorange[[#This Row],[START]]+1)</f>
        <v/>
      </c>
      <c r="G25" s="33" t="str">
        <f>LEFT(mvmetrcrange[[#This Row],[Location]],2)</f>
        <v>MV</v>
      </c>
      <c r="H25" s="33" t="s">
        <v>15414</v>
      </c>
      <c r="I25" s="1">
        <v>101313</v>
      </c>
      <c r="J25" s="2" t="str">
        <f>IF(mvmetrcrange[[#This Row],[Tag range]]="","",_xlfn.CONCAT("1A4070000000065000",mvmetrcrange[[#This Row],[Tag range]]))</f>
        <v>1A4070000000065000101313</v>
      </c>
      <c r="K25" s="2" t="str">
        <f>_xlfn.IFNA(VLOOKUP(mvmetrcrange[[#This Row],[Tag range]],mvphenorange[[START]:[NAME]],3,TRUE),"")</f>
        <v>DOMO</v>
      </c>
      <c r="O25" s="13">
        <f>mvphenomap[[#This Row],[Names]]</f>
        <v>0</v>
      </c>
      <c r="P25" s="11"/>
      <c r="R25" s="23" t="s">
        <v>2575</v>
      </c>
      <c r="S25" s="24" t="str">
        <f>VLOOKUP(_xlfn.CONCAT("MV_",S$29,S$28,"-",S$16,":",$R25),mvmetrcrange[[Location]:[vlookup STRAIN]],4,FALSE)</f>
        <v>HELL</v>
      </c>
      <c r="T25" s="24" t="str">
        <f>VLOOKUP(_xlfn.CONCAT("MV_",T$29,T$28,"-",T$16,":",$R25),mvmetrcrange[[Location]:[vlookup STRAIN]],4,FALSE)</f>
        <v>DOMO</v>
      </c>
      <c r="U25" s="24" t="str">
        <f>VLOOKUP(_xlfn.CONCAT("MV_",U$29,U$28,"-",U$16,":",$R25),mvmetrcrange[[Location]:[vlookup STRAIN]],4,FALSE)</f>
        <v>DOMO</v>
      </c>
      <c r="V25" s="24" t="str">
        <f>VLOOKUP(_xlfn.CONCAT("MV_",V$29,V$28,"-",V$16,":",$R25),mvmetrcrange[[Location]:[vlookup STRAIN]],4,FALSE)</f>
        <v>DOMO</v>
      </c>
      <c r="W25" s="24" t="str">
        <f>VLOOKUP(_xlfn.CONCAT("MV_",W$29,W$28,"-",W$16,":",$R25),mvmetrcrange[[Location]:[vlookup STRAIN]],4,FALSE)</f>
        <v>CHIP</v>
      </c>
      <c r="X25" s="24" t="str">
        <f>VLOOKUP(_xlfn.CONCAT("MV_",X$29,X$28,"-",X$16,":",$R25),mvmetrcrange[[Location]:[vlookup STRAIN]],4,FALSE)</f>
        <v>SCRM</v>
      </c>
      <c r="Y25" s="24" t="str">
        <f>VLOOKUP(_xlfn.CONCAT("MV_",Y$29,Y$28,"-",Y$16,":",$R25),mvmetrcrange[[Location]:[vlookup STRAIN]],4,FALSE)</f>
        <v>KING</v>
      </c>
      <c r="Z25" s="24" t="str">
        <f>VLOOKUP(_xlfn.CONCAT("MV_",Z$29,Z$28,"-",Z$16,":",$R25),mvmetrcrange[[Location]:[vlookup STRAIN]],4,FALSE)</f>
        <v>KING</v>
      </c>
      <c r="AA25" s="24" t="str">
        <f>VLOOKUP(_xlfn.CONCAT("MV_",AA$29,AA$28,"-",AA$16,":",$R25),mvmetrcrange[[Location]:[vlookup STRAIN]],4,FALSE)</f>
        <v>KING</v>
      </c>
      <c r="AB25" s="24" t="str">
        <f>VLOOKUP(_xlfn.CONCAT("MV_",AB$29,AB$28,"-",AB$16,":",$R25),mvmetrcrange[[Location]:[vlookup STRAIN]],4,FALSE)</f>
        <v>KING</v>
      </c>
      <c r="AC25" s="24" t="str">
        <f>VLOOKUP(_xlfn.CONCAT("MV_",AC$29,AC$28,"-",AC$16,":",$R25),mvmetrcrange[[Location]:[vlookup STRAIN]],4,FALSE)</f>
        <v>KING</v>
      </c>
      <c r="AD25" s="24" t="str">
        <f>VLOOKUP(_xlfn.CONCAT("MV_",AD$29,AD$28,"-",AD$16,":",$R25),mvmetrcrange[[Location]:[vlookup STRAIN]],4,FALSE)</f>
        <v>KING</v>
      </c>
      <c r="AE25" s="24" t="str">
        <f>VLOOKUP(_xlfn.CONCAT("MV_",AE$29,AE$28,"-",AE$16,":",$R25),mvmetrcrange[[Location]:[vlookup STRAIN]],4,FALSE)</f>
        <v>KING</v>
      </c>
      <c r="AF25" s="24" t="str">
        <f>VLOOKUP(_xlfn.CONCAT("MV_",AF$29,AF$28,"-",AF$16,":",$R25),mvmetrcrange[[Location]:[vlookup STRAIN]],4,FALSE)</f>
        <v>KING</v>
      </c>
      <c r="AG25" s="24" t="str">
        <f>VLOOKUP(_xlfn.CONCAT("MV_",AG$29,AG$28,"-",AG$16,":",$R25),mvmetrcrange[[Location]:[vlookup STRAIN]],4,FALSE)</f>
        <v>KING</v>
      </c>
      <c r="AH25" s="24" t="str">
        <f>VLOOKUP(_xlfn.CONCAT("MV_",AH$29,AH$28,"-",AH$16,":",$R25),mvmetrcrange[[Location]:[vlookup STRAIN]],4,FALSE)</f>
        <v>GFSD</v>
      </c>
      <c r="AI25" s="24" t="str">
        <f>VLOOKUP(_xlfn.CONCAT("MV_",AI$29,AI$28,"-",AI$16,":",$R25),mvmetrcrange[[Location]:[vlookup STRAIN]],4,FALSE)</f>
        <v>GFSD</v>
      </c>
      <c r="AJ25" s="24" t="str">
        <f>VLOOKUP(_xlfn.CONCAT("MV_",AJ$29,AJ$28,"-",AJ$16,":",$R25),mvmetrcrange[[Location]:[vlookup STRAIN]],4,FALSE)</f>
        <v>GFSD</v>
      </c>
      <c r="AK25" s="24" t="str">
        <f>VLOOKUP(_xlfn.CONCAT("MV_",AK$29,AK$28,"-",AK$16,":",$R25),mvmetrcrange[[Location]:[vlookup STRAIN]],4,FALSE)</f>
        <v>GFSD</v>
      </c>
      <c r="AL25" s="24" t="str">
        <f>VLOOKUP(_xlfn.CONCAT("MV_",AL$29,AL$28,"-",AL$16,":",$R25),mvmetrcrange[[Location]:[vlookup STRAIN]],4,FALSE)</f>
        <v>GFSD</v>
      </c>
      <c r="AM25" s="24" t="str">
        <f>VLOOKUP(_xlfn.CONCAT("MV_",AM$29,AM$28,"-",AM$16,":",$R25),mvmetrcrange[[Location]:[vlookup STRAIN]],4,FALSE)</f>
        <v>GFSD</v>
      </c>
      <c r="AN25" s="24" t="str">
        <f>VLOOKUP(_xlfn.CONCAT("MV_",AN$29,AN$28,"-",AN$16,":",$R25),mvmetrcrange[[Location]:[vlookup STRAIN]],4,FALSE)</f>
        <v>GFSD</v>
      </c>
      <c r="AO25" s="24" t="str">
        <f>VLOOKUP(_xlfn.CONCAT("MV_",AO$29,AO$28,"-",AO$16,":",$R25),mvmetrcrange[[Location]:[vlookup STRAIN]],4,FALSE)</f>
        <v>GFSD</v>
      </c>
      <c r="AP25" s="23"/>
      <c r="AQ25" s="23" t="s">
        <v>2575</v>
      </c>
      <c r="AR25" s="24" t="str">
        <f>VLOOKUP(_xlfn.CONCAT("MV_",AR$29,AR$28,"-",AR$16,":",$R25),mvmetrcrange[[Location]:[vlookup STRAIN]],4,FALSE)</f>
        <v>GFSD</v>
      </c>
      <c r="AS25" s="24" t="str">
        <f>VLOOKUP(_xlfn.CONCAT("MV_",AS$29,AS$28,"-",AS$16,":",$R25),mvmetrcrange[[Location]:[vlookup STRAIN]],4,FALSE)</f>
        <v>GFSD</v>
      </c>
      <c r="AT25" s="24" t="str">
        <f>VLOOKUP(_xlfn.CONCAT("MV_",AT$29,AT$28,"-",AT$16,":",$R25),mvmetrcrange[[Location]:[vlookup STRAIN]],4,FALSE)</f>
        <v>GFSD</v>
      </c>
      <c r="AU25" s="24" t="str">
        <f>VLOOKUP(_xlfn.CONCAT("MV_",AU$29,AU$28,"-",AU$16,":",$R25),mvmetrcrange[[Location]:[vlookup STRAIN]],4,FALSE)</f>
        <v>GFSD</v>
      </c>
      <c r="AV25" s="24" t="str">
        <f>VLOOKUP(_xlfn.CONCAT("MV_",AV$29,AV$28,"-",AV$16,":",$R25),mvmetrcrange[[Location]:[vlookup STRAIN]],4,FALSE)</f>
        <v>GFSD</v>
      </c>
      <c r="AW25" s="24" t="str">
        <f>VLOOKUP(_xlfn.CONCAT("MV_",AW$29,AW$28,"-",AW$16,":",$R25),mvmetrcrange[[Location]:[vlookup STRAIN]],4,FALSE)</f>
        <v>GFSD</v>
      </c>
      <c r="AX25" s="24" t="str">
        <f>VLOOKUP(_xlfn.CONCAT("MV_",AX$29,AX$28,"-",AX$16,":",$R25),mvmetrcrange[[Location]:[vlookup STRAIN]],4,FALSE)</f>
        <v>GFSD</v>
      </c>
      <c r="AY25" s="24" t="str">
        <f>VLOOKUP(_xlfn.CONCAT("MV_",AY$29,AY$28,"-",AY$16,":",$R25),mvmetrcrange[[Location]:[vlookup STRAIN]],4,FALSE)</f>
        <v>GFSD</v>
      </c>
      <c r="AZ25" s="24" t="str">
        <f>VLOOKUP(_xlfn.CONCAT("MV_",AZ$29,AZ$28,"-",AZ$16,":",$R25),mvmetrcrange[[Location]:[vlookup STRAIN]],4,FALSE)</f>
        <v>BLDS</v>
      </c>
      <c r="BA25" s="24" t="str">
        <f>VLOOKUP(_xlfn.CONCAT("MV_",BA$29,BA$28,"-",BA$16,":",$R25),mvmetrcrange[[Location]:[vlookup STRAIN]],4,FALSE)</f>
        <v>BLDS</v>
      </c>
      <c r="BB25" s="24" t="str">
        <f>VLOOKUP(_xlfn.CONCAT("MV_",BB$29,BB$28,"-",BB$16,":",$R25),mvmetrcrange[[Location]:[vlookup STRAIN]],4,FALSE)</f>
        <v>BLDS</v>
      </c>
      <c r="BC25" s="24" t="str">
        <f>VLOOKUP(_xlfn.CONCAT("MV_",BC$29,BC$28,"-",BC$16,":",$R25),mvmetrcrange[[Location]:[vlookup STRAIN]],4,FALSE)</f>
        <v>BLDS</v>
      </c>
      <c r="BD25" s="24" t="str">
        <f>VLOOKUP(_xlfn.CONCAT("MV_",BD$29,BD$28,"-",BD$16,":",$R25),mvmetrcrange[[Location]:[vlookup STRAIN]],4,FALSE)</f>
        <v>BLDS</v>
      </c>
      <c r="BE25" s="24" t="str">
        <f>VLOOKUP(_xlfn.CONCAT("MV_",BE$29,BE$28,"-",BE$16,":",$R25),mvmetrcrange[[Location]:[vlookup STRAIN]],4,FALSE)</f>
        <v>BLDS</v>
      </c>
      <c r="BF25" s="24" t="str">
        <f>VLOOKUP(_xlfn.CONCAT("MV_",BF$29,BF$28,"-",BF$16,":",$R25),mvmetrcrange[[Location]:[vlookup STRAIN]],4,FALSE)</f>
        <v>BLDS</v>
      </c>
      <c r="BG25" s="24" t="str">
        <f>VLOOKUP(_xlfn.CONCAT("MV_",BG$29,BG$28,"-",BG$16,":",$R25),mvmetrcrange[[Location]:[vlookup STRAIN]],4,FALSE)</f>
        <v>BLDS</v>
      </c>
      <c r="BH25" s="24" t="str">
        <f>VLOOKUP(_xlfn.CONCAT("MV_",BH$29,BH$28,"-",BH$16,":",$R25),mvmetrcrange[[Location]:[vlookup STRAIN]],4,FALSE)</f>
        <v>BLDS</v>
      </c>
      <c r="BI25" s="24" t="str">
        <f>VLOOKUP(_xlfn.CONCAT("MV_",BI$29,BI$28,"-",BI$16,":",$R25),mvmetrcrange[[Location]:[vlookup STRAIN]],4,FALSE)</f>
        <v>BLDS</v>
      </c>
      <c r="BJ25" s="24" t="str">
        <f>VLOOKUP(_xlfn.CONCAT("MV_",BJ$29,BJ$28,"-",BJ$16,":",$R25),mvmetrcrange[[Location]:[vlookup STRAIN]],4,FALSE)</f>
        <v>BLDS</v>
      </c>
      <c r="BK25" s="24" t="str">
        <f>VLOOKUP(_xlfn.CONCAT("MV_",BK$29,BK$28,"-",BK$16,":",$R25),mvmetrcrange[[Location]:[vlookup STRAIN]],4,FALSE)</f>
        <v>BLDS</v>
      </c>
      <c r="BL25" s="24" t="str">
        <f>VLOOKUP(_xlfn.CONCAT("MV_",BL$29,BL$28,"-",BL$16,":",$R25),mvmetrcrange[[Location]:[vlookup STRAIN]],4,FALSE)</f>
        <v>BLDS</v>
      </c>
      <c r="BM25" s="24" t="str">
        <f>VLOOKUP(_xlfn.CONCAT("MV_",BM$29,BM$28,"-",BM$16,":",$R25),mvmetrcrange[[Location]:[vlookup STRAIN]],4,FALSE)</f>
        <v>BLDS</v>
      </c>
      <c r="BN25" s="24" t="str">
        <f>VLOOKUP(_xlfn.CONCAT("MV_",BN$29,BN$28,"-",BN$16,":",$R25),mvmetrcrange[[Location]:[vlookup STRAIN]],4,FALSE)</f>
        <v>BLDS</v>
      </c>
      <c r="BO25" s="23"/>
      <c r="BP25" s="23" t="s">
        <v>2575</v>
      </c>
      <c r="BQ25" s="24" t="str">
        <f>VLOOKUP(_xlfn.CONCAT("MV_",BQ$29,BQ$28,"-",BQ$16,":",$R25),mvmetrcrange[[Location]:[vlookup STRAIN]],4,FALSE)</f>
        <v>BLDS</v>
      </c>
      <c r="BR25" s="24" t="str">
        <f>VLOOKUP(_xlfn.CONCAT("MV_",BR$29,BR$28,"-",BR$16,":",$R25),mvmetrcrange[[Location]:[vlookup STRAIN]],4,FALSE)</f>
        <v>BLDS</v>
      </c>
      <c r="BS25" s="24" t="str">
        <f>VLOOKUP(_xlfn.CONCAT("MV_",BS$29,BS$28,"-",BS$16,":",$R25),mvmetrcrange[[Location]:[vlookup STRAIN]],4,FALSE)</f>
        <v>DOSI</v>
      </c>
      <c r="BT25" s="24" t="str">
        <f>VLOOKUP(_xlfn.CONCAT("MV_",BT$29,BT$28,"-",BT$16,":",$R25),mvmetrcrange[[Location]:[vlookup STRAIN]],4,FALSE)</f>
        <v>DOSI</v>
      </c>
      <c r="BU25" s="24" t="str">
        <f>VLOOKUP(_xlfn.CONCAT("MV_",BU$29,BU$28,"-",BU$16,":",$R25),mvmetrcrange[[Location]:[vlookup STRAIN]],4,FALSE)</f>
        <v>DOSI</v>
      </c>
      <c r="BV25" s="24" t="str">
        <f>VLOOKUP(_xlfn.CONCAT("MV_",BV$29,BV$28,"-",BV$16,":",$R25),mvmetrcrange[[Location]:[vlookup STRAIN]],4,FALSE)</f>
        <v>DOSI</v>
      </c>
      <c r="BW25" s="24" t="str">
        <f>VLOOKUP(_xlfn.CONCAT("MV_",BW$29,BW$28,"-",BW$16,":",$R25),mvmetrcrange[[Location]:[vlookup STRAIN]],4,FALSE)</f>
        <v>DOSI</v>
      </c>
      <c r="BX25" s="24" t="str">
        <f>VLOOKUP(_xlfn.CONCAT("MV_",BX$29,BX$28,"-",BX$16,":",$R25),mvmetrcrange[[Location]:[vlookup STRAIN]],4,FALSE)</f>
        <v>DOSI</v>
      </c>
      <c r="BY25" s="24" t="str">
        <f>VLOOKUP(_xlfn.CONCAT("MV_",BY$29,BY$28,"-",BY$16,":",$R25),mvmetrcrange[[Location]:[vlookup STRAIN]],4,FALSE)</f>
        <v>DOSI</v>
      </c>
      <c r="BZ25" s="24" t="str">
        <f>VLOOKUP(_xlfn.CONCAT("MV_",BZ$29,BZ$28,"-",BZ$16,":",$R25),mvmetrcrange[[Location]:[vlookup STRAIN]],4,FALSE)</f>
        <v>DOSI</v>
      </c>
      <c r="CA25" s="24" t="str">
        <f>VLOOKUP(_xlfn.CONCAT("MV_",CA$29,CA$28,"-",CA$16,":",$R25),mvmetrcrange[[Location]:[vlookup STRAIN]],4,FALSE)</f>
        <v>DOSI</v>
      </c>
      <c r="CB25" s="24" t="str">
        <f>VLOOKUP(_xlfn.CONCAT("MV_",CB$29,CB$28,"-",CB$16,":",$R25),mvmetrcrange[[Location]:[vlookup STRAIN]],4,FALSE)</f>
        <v>DOSI</v>
      </c>
      <c r="CC25" s="24" t="str">
        <f>VLOOKUP(_xlfn.CONCAT("MV_",CC$29,CC$28,"-",CC$16,":",$R25),mvmetrcrange[[Location]:[vlookup STRAIN]],4,FALSE)</f>
        <v>PLAN</v>
      </c>
      <c r="CD25" s="24" t="str">
        <f>VLOOKUP(_xlfn.CONCAT("MV_",CD$29,CD$28,"-",CD$16,":",$R25),mvmetrcrange[[Location]:[vlookup STRAIN]],4,FALSE)</f>
        <v>PLAN</v>
      </c>
      <c r="CE25" s="24" t="str">
        <f>VLOOKUP(_xlfn.CONCAT("MV_",CE$29,CE$28,"-",CE$16,":",$R25),mvmetrcrange[[Location]:[vlookup STRAIN]],4,FALSE)</f>
        <v>PLAN</v>
      </c>
      <c r="CF25" s="24" t="str">
        <f>VLOOKUP(_xlfn.CONCAT("MV_",CF$29,CF$28,"-",CF$16,":",$R25),mvmetrcrange[[Location]:[vlookup STRAIN]],4,FALSE)</f>
        <v>PLAN</v>
      </c>
      <c r="CG25" s="24" t="str">
        <f>VLOOKUP(_xlfn.CONCAT("MV_",CG$29,CG$28,"-",CG$16,":",$R25),mvmetrcrange[[Location]:[vlookup STRAIN]],4,FALSE)</f>
        <v>PLAN</v>
      </c>
      <c r="CH25" s="24" t="str">
        <f>VLOOKUP(_xlfn.CONCAT("MV_",CH$29,CH$28,"-",CH$16,":",$R25),mvmetrcrange[[Location]:[vlookup STRAIN]],4,FALSE)</f>
        <v>PLAN</v>
      </c>
      <c r="CI25" s="24" t="str">
        <f>VLOOKUP(_xlfn.CONCAT("MV_",CI$29,CI$28,"-",CI$16,":",$R25),mvmetrcrange[[Location]:[vlookup STRAIN]],4,FALSE)</f>
        <v>SHRM</v>
      </c>
      <c r="CJ25" s="24" t="str">
        <f>VLOOKUP(_xlfn.CONCAT("MV_",CJ$29,CJ$28,"-",CJ$16,":",$R25),mvmetrcrange[[Location]:[vlookup STRAIN]],4,FALSE)</f>
        <v>SHRM</v>
      </c>
      <c r="CK25" s="24" t="str">
        <f>VLOOKUP(_xlfn.CONCAT("MV_",CK$29,CK$28,"-",CK$16,":",$R25),mvmetrcrange[[Location]:[vlookup STRAIN]],4,FALSE)</f>
        <v>SHRM</v>
      </c>
      <c r="CL25" s="24" t="str">
        <f>VLOOKUP(_xlfn.CONCAT("MV_",CL$29,CL$28,"-",CL$16,":",$R25),mvmetrcrange[[Location]:[vlookup STRAIN]],4,FALSE)</f>
        <v>SHRM</v>
      </c>
      <c r="CM25" s="24" t="str">
        <f>VLOOKUP(_xlfn.CONCAT("MV_",CM$29,CM$28,"-",CM$16,":",$R25),mvmetrcrange[[Location]:[vlookup STRAIN]],4,FALSE)</f>
        <v>SHRM</v>
      </c>
      <c r="CO25" s="23" t="s">
        <v>2575</v>
      </c>
      <c r="CP25" s="24" t="str">
        <f>VLOOKUP(_xlfn.CONCAT("MV_",CP$29,CP$28,"-",CP$16,":",$R25),mvmetrcrange[[Location]:[vlookup STRAIN]],4,FALSE)</f>
        <v>SHRM</v>
      </c>
      <c r="CQ25" s="24" t="str">
        <f>VLOOKUP(_xlfn.CONCAT("MV_",CQ$29,CQ$28,"-",CQ$16,":",$R25),mvmetrcrange[[Location]:[vlookup STRAIN]],4,FALSE)</f>
        <v>SHRM</v>
      </c>
      <c r="CR25" s="24" t="str">
        <f>VLOOKUP(_xlfn.CONCAT("MV_",CR$29,CR$28,"-",CR$16,":",$R25),mvmetrcrange[[Location]:[vlookup STRAIN]],4,FALSE)</f>
        <v>SHRM</v>
      </c>
      <c r="CS25" s="24" t="str">
        <f>VLOOKUP(_xlfn.CONCAT("MV_",CS$29,CS$28,"-",CS$16,":",$R25),mvmetrcrange[[Location]:[vlookup STRAIN]],4,FALSE)</f>
        <v>SHRM</v>
      </c>
      <c r="CT25" s="24" t="str">
        <f>VLOOKUP(_xlfn.CONCAT("MV_",CT$29,CT$28,"-",CT$16,":",$R25),mvmetrcrange[[Location]:[vlookup STRAIN]],4,FALSE)</f>
        <v>SHRM</v>
      </c>
      <c r="CU25" s="24" t="str">
        <f>VLOOKUP(_xlfn.CONCAT("MV_",CU$29,CU$28,"-",CU$16,":",$R25),mvmetrcrange[[Location]:[vlookup STRAIN]],4,FALSE)</f>
        <v>SHRM</v>
      </c>
      <c r="CV25" s="24" t="str">
        <f>VLOOKUP(_xlfn.CONCAT("MV_",CV$29,CV$28,"-",CV$16,":",$R25),mvmetrcrange[[Location]:[vlookup STRAIN]],4,FALSE)</f>
        <v>SHRM</v>
      </c>
      <c r="CW25" s="24" t="str">
        <f>VLOOKUP(_xlfn.CONCAT("MV_",CW$29,CW$28,"-",CW$16,":",$R25),mvmetrcrange[[Location]:[vlookup STRAIN]],4,FALSE)</f>
        <v>SOUR</v>
      </c>
      <c r="CX25" s="24" t="str">
        <f>VLOOKUP(_xlfn.CONCAT("MV_",CX$29,CX$28,"-",CX$16,":",$R25),mvmetrcrange[[Location]:[vlookup STRAIN]],4,FALSE)</f>
        <v>SOUR</v>
      </c>
      <c r="CY25" s="24" t="str">
        <f>VLOOKUP(_xlfn.CONCAT("MV_",CY$29,CY$28,"-",CY$16,":",$R25),mvmetrcrange[[Location]:[vlookup STRAIN]],4,FALSE)</f>
        <v>SOUR</v>
      </c>
      <c r="CZ25" s="24" t="str">
        <f>VLOOKUP(_xlfn.CONCAT("MV_",CZ$29,CZ$28,"-",CZ$16,":",$R25),mvmetrcrange[[Location]:[vlookup STRAIN]],4,FALSE)</f>
        <v>SOUR</v>
      </c>
      <c r="DA25" s="24" t="str">
        <f>VLOOKUP(_xlfn.CONCAT("MV_",DA$29,DA$28,"-",DA$16,":",$R25),mvmetrcrange[[Location]:[vlookup STRAIN]],4,FALSE)</f>
        <v>SOUR</v>
      </c>
      <c r="DB25" s="24" t="str">
        <f>VLOOKUP(_xlfn.CONCAT("MV_",DB$29,DB$28,"-",DB$16,":",$R25),mvmetrcrange[[Location]:[vlookup STRAIN]],4,FALSE)</f>
        <v>SOUR</v>
      </c>
      <c r="DC25" s="24" t="str">
        <f>VLOOKUP(_xlfn.CONCAT("MV_",DC$29,DC$28,"-",DC$16,":",$R25),mvmetrcrange[[Location]:[vlookup STRAIN]],4,FALSE)</f>
        <v>SOUR</v>
      </c>
      <c r="DD25" s="24" t="str">
        <f>VLOOKUP(_xlfn.CONCAT("MV_",DD$29,DD$28,"-",DD$16,":",$R25),mvmetrcrange[[Location]:[vlookup STRAIN]],4,FALSE)</f>
        <v>SOUR</v>
      </c>
      <c r="DE25" s="24" t="str">
        <f>VLOOKUP(_xlfn.CONCAT("MV_",DE$29,DE$28,"-",DE$16,":",$R25),mvmetrcrange[[Location]:[vlookup STRAIN]],4,FALSE)</f>
        <v>SOUR</v>
      </c>
      <c r="DF25" s="24" t="str">
        <f>VLOOKUP(_xlfn.CONCAT("MV_",DF$29,DF$28,"-",DF$16,":",$R25),mvmetrcrange[[Location]:[vlookup STRAIN]],4,FALSE)</f>
        <v>SOUR</v>
      </c>
      <c r="DG25" s="24" t="str">
        <f>VLOOKUP(_xlfn.CONCAT("MV_",DG$29,DG$28,"-",DG$16,":",$R25),mvmetrcrange[[Location]:[vlookup STRAIN]],4,FALSE)</f>
        <v>DITO</v>
      </c>
      <c r="DH25" s="24" t="str">
        <f>VLOOKUP(_xlfn.CONCAT("MV_",DH$29,DH$28,"-",DH$16,":",$R25),mvmetrcrange[[Location]:[vlookup STRAIN]],4,FALSE)</f>
        <v>DITO</v>
      </c>
      <c r="DI25" s="24" t="str">
        <f>VLOOKUP(_xlfn.CONCAT("MV_",DI$29,DI$28,"-",DI$16,":",$R25),mvmetrcrange[[Location]:[vlookup STRAIN]],4,FALSE)</f>
        <v>DITO</v>
      </c>
      <c r="DJ25" s="24" t="str">
        <f>VLOOKUP(_xlfn.CONCAT("MV_",DJ$29,DJ$28,"-",DJ$16,":",$R25),mvmetrcrange[[Location]:[vlookup STRAIN]],4,FALSE)</f>
        <v>DITO</v>
      </c>
      <c r="DK25" s="24" t="str">
        <f>VLOOKUP(_xlfn.CONCAT("MV_",DK$29,DK$28,"-",DK$16,":",$R25),mvmetrcrange[[Location]:[vlookup STRAIN]],4,FALSE)</f>
        <v>SODA</v>
      </c>
      <c r="DL25" s="24" t="str">
        <f>VLOOKUP(_xlfn.CONCAT("MV_",DL$29,DL$28,"-",DL$16,":",$R25),mvmetrcrange[[Location]:[vlookup STRAIN]],4,FALSE)</f>
        <v>SODA</v>
      </c>
      <c r="DN25" s="23" t="s">
        <v>2575</v>
      </c>
      <c r="DO25" s="24" t="str">
        <f>VLOOKUP(_xlfn.CONCAT("MV_",DO$29,DO$28,"-",DO$16,":",$R25),mvmetrcrange[[Location]:[vlookup STRAIN]],4,FALSE)</f>
        <v>SODA</v>
      </c>
      <c r="DP25" s="24" t="str">
        <f>VLOOKUP(_xlfn.CONCAT("MV_",DP$29,DP$28,"-",DP$16,":",$R25),mvmetrcrange[[Location]:[vlookup STRAIN]],4,FALSE)</f>
        <v>SODA</v>
      </c>
      <c r="DQ25" s="24" t="str">
        <f>VLOOKUP(_xlfn.CONCAT("MV_",DQ$29,DQ$28,"-",DQ$16,":",$R25),mvmetrcrange[[Location]:[vlookup STRAIN]],4,FALSE)</f>
        <v>SODA</v>
      </c>
      <c r="DR25" s="24" t="str">
        <f>VLOOKUP(_xlfn.CONCAT("MV_",DR$29,DR$28,"-",DR$16,":",$R25),mvmetrcrange[[Location]:[vlookup STRAIN]],4,FALSE)</f>
        <v>SODA</v>
      </c>
      <c r="DS25" s="24" t="str">
        <f>VLOOKUP(_xlfn.CONCAT("MV_",DS$29,DS$28,"-",DS$16,":",$R25),mvmetrcrange[[Location]:[vlookup STRAIN]],4,FALSE)</f>
        <v>SODA</v>
      </c>
      <c r="DT25" s="24" t="str">
        <f>VLOOKUP(_xlfn.CONCAT("MV_",DT$29,DT$28,"-",DT$16,":",$R25),mvmetrcrange[[Location]:[vlookup STRAIN]],4,FALSE)</f>
        <v>SODA</v>
      </c>
      <c r="DU25" s="24" t="str">
        <f>VLOOKUP(_xlfn.CONCAT("MV_",DU$29,DU$28,"-",DU$16,":",$R25),mvmetrcrange[[Location]:[vlookup STRAIN]],4,FALSE)</f>
        <v>SODA</v>
      </c>
      <c r="DV25" s="24" t="str">
        <f>VLOOKUP(_xlfn.CONCAT("MV_",DV$29,DV$28,"-",DV$16,":",$R25),mvmetrcrange[[Location]:[vlookup STRAIN]],4,FALSE)</f>
        <v>SODA</v>
      </c>
      <c r="DW25" s="24" t="str">
        <f>VLOOKUP(_xlfn.CONCAT("MV_",DW$29,DW$28,"-",DW$16,":",$R25),mvmetrcrange[[Location]:[vlookup STRAIN]],4,FALSE)</f>
        <v>SODA</v>
      </c>
      <c r="DX25" s="24" t="str">
        <f>VLOOKUP(_xlfn.CONCAT("MV_",DX$29,DX$28,"-",DX$16,":",$R25),mvmetrcrange[[Location]:[vlookup STRAIN]],4,FALSE)</f>
        <v>SODA</v>
      </c>
      <c r="DY25" s="24" t="str">
        <f>VLOOKUP(_xlfn.CONCAT("MV_",DY$29,DY$28,"-",DY$16,":",$R25),mvmetrcrange[[Location]:[vlookup STRAIN]],4,FALSE)</f>
        <v>SODA</v>
      </c>
      <c r="DZ25" s="24" t="str">
        <f>VLOOKUP(_xlfn.CONCAT("MV_",DZ$29,DZ$28,"-",DZ$16,":",$R25),mvmetrcrange[[Location]:[vlookup STRAIN]],4,FALSE)</f>
        <v>SODA</v>
      </c>
      <c r="EA25" s="24" t="str">
        <f>VLOOKUP(_xlfn.CONCAT("MV_",EA$29,EA$28,"-",EA$16,":",$R25),mvmetrcrange[[Location]:[vlookup STRAIN]],4,FALSE)</f>
        <v>SODA</v>
      </c>
      <c r="EB25" s="24" t="str">
        <f>VLOOKUP(_xlfn.CONCAT("MV_",EB$29,EB$28,"-",EB$16,":",$R25),mvmetrcrange[[Location]:[vlookup STRAIN]],4,FALSE)</f>
        <v>SODA</v>
      </c>
      <c r="EC25" s="24" t="str">
        <f>VLOOKUP(_xlfn.CONCAT("MV_",EC$29,EC$28,"-",EC$16,":",$R25),mvmetrcrange[[Location]:[vlookup STRAIN]],4,FALSE)</f>
        <v>SODA</v>
      </c>
      <c r="ED25" s="24" t="str">
        <f>VLOOKUP(_xlfn.CONCAT("MV_",ED$29,ED$28,"-",ED$16,":",$R25),mvmetrcrange[[Location]:[vlookup STRAIN]],4,FALSE)</f>
        <v>LDOS</v>
      </c>
      <c r="EE25" s="24" t="str">
        <f>VLOOKUP(_xlfn.CONCAT("MV_",EE$29,EE$28,"-",EE$16,":",$R25),mvmetrcrange[[Location]:[vlookup STRAIN]],4,FALSE)</f>
        <v>LDOS</v>
      </c>
      <c r="EF25" s="24" t="str">
        <f>VLOOKUP(_xlfn.CONCAT("MV_",EF$29,EF$28,"-",EF$16,":",$R25),mvmetrcrange[[Location]:[vlookup STRAIN]],4,FALSE)</f>
        <v>LDOS</v>
      </c>
      <c r="EG25" s="24" t="str">
        <f>VLOOKUP(_xlfn.CONCAT("MV_",EG$29,EG$28,"-",EG$16,":",$R25),mvmetrcrange[[Location]:[vlookup STRAIN]],4,FALSE)</f>
        <v>LDOS</v>
      </c>
      <c r="EH25" s="24" t="str">
        <f>VLOOKUP(_xlfn.CONCAT("MV_",EH$29,EH$28,"-",EH$16,":",$R25),mvmetrcrange[[Location]:[vlookup STRAIN]],4,FALSE)</f>
        <v>LDOS</v>
      </c>
      <c r="EI25" s="24" t="str">
        <f>VLOOKUP(_xlfn.CONCAT("MV_",EI$29,EI$28,"-",EI$16,":",$R25),mvmetrcrange[[Location]:[vlookup STRAIN]],4,FALSE)</f>
        <v>LDOS</v>
      </c>
      <c r="EJ25" s="24" t="str">
        <f>VLOOKUP(_xlfn.CONCAT("MV_",EJ$29,EJ$28,"-",EJ$16,":",$R25),mvmetrcrange[[Location]:[vlookup STRAIN]],4,FALSE)</f>
        <v>LDOS</v>
      </c>
      <c r="EK25" s="24" t="str">
        <f>VLOOKUP(_xlfn.CONCAT("MV_",EK$29,EK$28,"-",EK$16,":",$R25),mvmetrcrange[[Location]:[vlookup STRAIN]],4,FALSE)</f>
        <v>LDOS</v>
      </c>
      <c r="EL25" s="23"/>
      <c r="EM25" s="23"/>
    </row>
    <row r="26" spans="1:143" x14ac:dyDescent="0.25">
      <c r="A26" t="str">
        <f>IF(mvphenorange[[#This Row],[START]]="","",_xlfn.CONCAT($A$1," ",LEFT(mvphenorange[[#This Row],[NAME]],4)))</f>
        <v/>
      </c>
      <c r="E26" t="str">
        <f>IF(mvphenorange[[#This Row],[END]]="","",mvphenorange[[#This Row],[END]]-mvphenorange[[#This Row],[START]]+1)</f>
        <v/>
      </c>
      <c r="G26" s="33" t="str">
        <f>LEFT(mvmetrcrange[[#This Row],[Location]],2)</f>
        <v>MV</v>
      </c>
      <c r="H26" s="33" t="s">
        <v>15415</v>
      </c>
      <c r="I26" s="1">
        <v>101314</v>
      </c>
      <c r="J26" s="2" t="str">
        <f>IF(mvmetrcrange[[#This Row],[Tag range]]="","",_xlfn.CONCAT("1A4070000000065000",mvmetrcrange[[#This Row],[Tag range]]))</f>
        <v>1A4070000000065000101314</v>
      </c>
      <c r="K26" s="2" t="str">
        <f>_xlfn.IFNA(VLOOKUP(mvmetrcrange[[#This Row],[Tag range]],mvphenorange[[START]:[NAME]],3,TRUE),"")</f>
        <v>DOMO</v>
      </c>
      <c r="O26" s="13">
        <f>mvphenomap[[#This Row],[Names]]</f>
        <v>0</v>
      </c>
      <c r="P26" s="11"/>
      <c r="R26" s="23" t="s">
        <v>2574</v>
      </c>
      <c r="S26" s="24" t="str">
        <f>VLOOKUP(_xlfn.CONCAT("MV_",S$29,S$28,"-",S$16,":",$R26),mvmetrcrange[[Location]:[vlookup STRAIN]],4,FALSE)</f>
        <v>HELL</v>
      </c>
      <c r="T26" s="24" t="str">
        <f>VLOOKUP(_xlfn.CONCAT("MV_",T$29,T$28,"-",T$16,":",$R26),mvmetrcrange[[Location]:[vlookup STRAIN]],4,FALSE)</f>
        <v>DOMO</v>
      </c>
      <c r="U26" s="24" t="str">
        <f>VLOOKUP(_xlfn.CONCAT("MV_",U$29,U$28,"-",U$16,":",$R26),mvmetrcrange[[Location]:[vlookup STRAIN]],4,FALSE)</f>
        <v>DOMO</v>
      </c>
      <c r="V26" s="24" t="str">
        <f>VLOOKUP(_xlfn.CONCAT("MV_",V$29,V$28,"-",V$16,":",$R26),mvmetrcrange[[Location]:[vlookup STRAIN]],4,FALSE)</f>
        <v>DOMO</v>
      </c>
      <c r="W26" s="24" t="str">
        <f>VLOOKUP(_xlfn.CONCAT("MV_",W$29,W$28,"-",W$16,":",$R26),mvmetrcrange[[Location]:[vlookup STRAIN]],4,FALSE)</f>
        <v>CHIP</v>
      </c>
      <c r="X26" s="24" t="str">
        <f>VLOOKUP(_xlfn.CONCAT("MV_",X$29,X$28,"-",X$16,":",$R26),mvmetrcrange[[Location]:[vlookup STRAIN]],4,FALSE)</f>
        <v>SCRM</v>
      </c>
      <c r="Y26" s="24" t="str">
        <f>VLOOKUP(_xlfn.CONCAT("MV_",Y$29,Y$28,"-",Y$16,":",$R26),mvmetrcrange[[Location]:[vlookup STRAIN]],4,FALSE)</f>
        <v>KING</v>
      </c>
      <c r="Z26" s="24" t="str">
        <f>VLOOKUP(_xlfn.CONCAT("MV_",Z$29,Z$28,"-",Z$16,":",$R26),mvmetrcrange[[Location]:[vlookup STRAIN]],4,FALSE)</f>
        <v>KING</v>
      </c>
      <c r="AA26" s="24" t="str">
        <f>VLOOKUP(_xlfn.CONCAT("MV_",AA$29,AA$28,"-",AA$16,":",$R26),mvmetrcrange[[Location]:[vlookup STRAIN]],4,FALSE)</f>
        <v>KING</v>
      </c>
      <c r="AB26" s="24" t="str">
        <f>VLOOKUP(_xlfn.CONCAT("MV_",AB$29,AB$28,"-",AB$16,":",$R26),mvmetrcrange[[Location]:[vlookup STRAIN]],4,FALSE)</f>
        <v>KING</v>
      </c>
      <c r="AC26" s="24" t="str">
        <f>VLOOKUP(_xlfn.CONCAT("MV_",AC$29,AC$28,"-",AC$16,":",$R26),mvmetrcrange[[Location]:[vlookup STRAIN]],4,FALSE)</f>
        <v>KING</v>
      </c>
      <c r="AD26" s="24" t="str">
        <f>VLOOKUP(_xlfn.CONCAT("MV_",AD$29,AD$28,"-",AD$16,":",$R26),mvmetrcrange[[Location]:[vlookup STRAIN]],4,FALSE)</f>
        <v>KING</v>
      </c>
      <c r="AE26" s="24" t="str">
        <f>VLOOKUP(_xlfn.CONCAT("MV_",AE$29,AE$28,"-",AE$16,":",$R26),mvmetrcrange[[Location]:[vlookup STRAIN]],4,FALSE)</f>
        <v>KING</v>
      </c>
      <c r="AF26" s="24" t="str">
        <f>VLOOKUP(_xlfn.CONCAT("MV_",AF$29,AF$28,"-",AF$16,":",$R26),mvmetrcrange[[Location]:[vlookup STRAIN]],4,FALSE)</f>
        <v>KING</v>
      </c>
      <c r="AG26" s="24" t="str">
        <f>VLOOKUP(_xlfn.CONCAT("MV_",AG$29,AG$28,"-",AG$16,":",$R26),mvmetrcrange[[Location]:[vlookup STRAIN]],4,FALSE)</f>
        <v>KING</v>
      </c>
      <c r="AH26" s="24" t="str">
        <f>VLOOKUP(_xlfn.CONCAT("MV_",AH$29,AH$28,"-",AH$16,":",$R26),mvmetrcrange[[Location]:[vlookup STRAIN]],4,FALSE)</f>
        <v>KING</v>
      </c>
      <c r="AI26" s="24" t="str">
        <f>VLOOKUP(_xlfn.CONCAT("MV_",AI$29,AI$28,"-",AI$16,":",$R26),mvmetrcrange[[Location]:[vlookup STRAIN]],4,FALSE)</f>
        <v>GFSD</v>
      </c>
      <c r="AJ26" s="24" t="str">
        <f>VLOOKUP(_xlfn.CONCAT("MV_",AJ$29,AJ$28,"-",AJ$16,":",$R26),mvmetrcrange[[Location]:[vlookup STRAIN]],4,FALSE)</f>
        <v>GFSD</v>
      </c>
      <c r="AK26" s="24" t="str">
        <f>VLOOKUP(_xlfn.CONCAT("MV_",AK$29,AK$28,"-",AK$16,":",$R26),mvmetrcrange[[Location]:[vlookup STRAIN]],4,FALSE)</f>
        <v>GFSD</v>
      </c>
      <c r="AL26" s="24" t="str">
        <f>VLOOKUP(_xlfn.CONCAT("MV_",AL$29,AL$28,"-",AL$16,":",$R26),mvmetrcrange[[Location]:[vlookup STRAIN]],4,FALSE)</f>
        <v>GFSD</v>
      </c>
      <c r="AM26" s="24" t="str">
        <f>VLOOKUP(_xlfn.CONCAT("MV_",AM$29,AM$28,"-",AM$16,":",$R26),mvmetrcrange[[Location]:[vlookup STRAIN]],4,FALSE)</f>
        <v>GFSD</v>
      </c>
      <c r="AN26" s="24" t="str">
        <f>VLOOKUP(_xlfn.CONCAT("MV_",AN$29,AN$28,"-",AN$16,":",$R26),mvmetrcrange[[Location]:[vlookup STRAIN]],4,FALSE)</f>
        <v>GFSD</v>
      </c>
      <c r="AO26" s="24" t="str">
        <f>VLOOKUP(_xlfn.CONCAT("MV_",AO$29,AO$28,"-",AO$16,":",$R26),mvmetrcrange[[Location]:[vlookup STRAIN]],4,FALSE)</f>
        <v>GFSD</v>
      </c>
      <c r="AP26" s="23"/>
      <c r="AQ26" s="23" t="s">
        <v>2574</v>
      </c>
      <c r="AR26" s="24" t="str">
        <f>VLOOKUP(_xlfn.CONCAT("MV_",AR$29,AR$28,"-",AR$16,":",$R26),mvmetrcrange[[Location]:[vlookup STRAIN]],4,FALSE)</f>
        <v>GFSD</v>
      </c>
      <c r="AS26" s="24" t="str">
        <f>VLOOKUP(_xlfn.CONCAT("MV_",AS$29,AS$28,"-",AS$16,":",$R26),mvmetrcrange[[Location]:[vlookup STRAIN]],4,FALSE)</f>
        <v>GFSD</v>
      </c>
      <c r="AT26" s="24" t="str">
        <f>VLOOKUP(_xlfn.CONCAT("MV_",AT$29,AT$28,"-",AT$16,":",$R26),mvmetrcrange[[Location]:[vlookup STRAIN]],4,FALSE)</f>
        <v>GFSD</v>
      </c>
      <c r="AU26" s="24" t="str">
        <f>VLOOKUP(_xlfn.CONCAT("MV_",AU$29,AU$28,"-",AU$16,":",$R26),mvmetrcrange[[Location]:[vlookup STRAIN]],4,FALSE)</f>
        <v>GFSD</v>
      </c>
      <c r="AV26" s="24" t="str">
        <f>VLOOKUP(_xlfn.CONCAT("MV_",AV$29,AV$28,"-",AV$16,":",$R26),mvmetrcrange[[Location]:[vlookup STRAIN]],4,FALSE)</f>
        <v>GFSD</v>
      </c>
      <c r="AW26" s="24" t="str">
        <f>VLOOKUP(_xlfn.CONCAT("MV_",AW$29,AW$28,"-",AW$16,":",$R26),mvmetrcrange[[Location]:[vlookup STRAIN]],4,FALSE)</f>
        <v>GFSD</v>
      </c>
      <c r="AX26" s="24" t="str">
        <f>VLOOKUP(_xlfn.CONCAT("MV_",AX$29,AX$28,"-",AX$16,":",$R26),mvmetrcrange[[Location]:[vlookup STRAIN]],4,FALSE)</f>
        <v>GFSD</v>
      </c>
      <c r="AY26" s="24" t="str">
        <f>VLOOKUP(_xlfn.CONCAT("MV_",AY$29,AY$28,"-",AY$16,":",$R26),mvmetrcrange[[Location]:[vlookup STRAIN]],4,FALSE)</f>
        <v>GFSD</v>
      </c>
      <c r="AZ26" s="24" t="str">
        <f>VLOOKUP(_xlfn.CONCAT("MV_",AZ$29,AZ$28,"-",AZ$16,":",$R26),mvmetrcrange[[Location]:[vlookup STRAIN]],4,FALSE)</f>
        <v>BLDS</v>
      </c>
      <c r="BA26" s="24" t="str">
        <f>VLOOKUP(_xlfn.CONCAT("MV_",BA$29,BA$28,"-",BA$16,":",$R26),mvmetrcrange[[Location]:[vlookup STRAIN]],4,FALSE)</f>
        <v>BLDS</v>
      </c>
      <c r="BB26" s="24" t="str">
        <f>VLOOKUP(_xlfn.CONCAT("MV_",BB$29,BB$28,"-",BB$16,":",$R26),mvmetrcrange[[Location]:[vlookup STRAIN]],4,FALSE)</f>
        <v>BLDS</v>
      </c>
      <c r="BC26" s="24" t="str">
        <f>VLOOKUP(_xlfn.CONCAT("MV_",BC$29,BC$28,"-",BC$16,":",$R26),mvmetrcrange[[Location]:[vlookup STRAIN]],4,FALSE)</f>
        <v>BLDS</v>
      </c>
      <c r="BD26" s="24" t="str">
        <f>VLOOKUP(_xlfn.CONCAT("MV_",BD$29,BD$28,"-",BD$16,":",$R26),mvmetrcrange[[Location]:[vlookup STRAIN]],4,FALSE)</f>
        <v>BLDS</v>
      </c>
      <c r="BE26" s="24" t="str">
        <f>VLOOKUP(_xlfn.CONCAT("MV_",BE$29,BE$28,"-",BE$16,":",$R26),mvmetrcrange[[Location]:[vlookup STRAIN]],4,FALSE)</f>
        <v>BLDS</v>
      </c>
      <c r="BF26" s="24" t="str">
        <f>VLOOKUP(_xlfn.CONCAT("MV_",BF$29,BF$28,"-",BF$16,":",$R26),mvmetrcrange[[Location]:[vlookup STRAIN]],4,FALSE)</f>
        <v>BLDS</v>
      </c>
      <c r="BG26" s="24" t="str">
        <f>VLOOKUP(_xlfn.CONCAT("MV_",BG$29,BG$28,"-",BG$16,":",$R26),mvmetrcrange[[Location]:[vlookup STRAIN]],4,FALSE)</f>
        <v>BLDS</v>
      </c>
      <c r="BH26" s="24" t="str">
        <f>VLOOKUP(_xlfn.CONCAT("MV_",BH$29,BH$28,"-",BH$16,":",$R26),mvmetrcrange[[Location]:[vlookup STRAIN]],4,FALSE)</f>
        <v>BLDS</v>
      </c>
      <c r="BI26" s="24" t="str">
        <f>VLOOKUP(_xlfn.CONCAT("MV_",BI$29,BI$28,"-",BI$16,":",$R26),mvmetrcrange[[Location]:[vlookup STRAIN]],4,FALSE)</f>
        <v>BLDS</v>
      </c>
      <c r="BJ26" s="24" t="str">
        <f>VLOOKUP(_xlfn.CONCAT("MV_",BJ$29,BJ$28,"-",BJ$16,":",$R26),mvmetrcrange[[Location]:[vlookup STRAIN]],4,FALSE)</f>
        <v>BLDS</v>
      </c>
      <c r="BK26" s="24" t="str">
        <f>VLOOKUP(_xlfn.CONCAT("MV_",BK$29,BK$28,"-",BK$16,":",$R26),mvmetrcrange[[Location]:[vlookup STRAIN]],4,FALSE)</f>
        <v>BLDS</v>
      </c>
      <c r="BL26" s="24" t="str">
        <f>VLOOKUP(_xlfn.CONCAT("MV_",BL$29,BL$28,"-",BL$16,":",$R26),mvmetrcrange[[Location]:[vlookup STRAIN]],4,FALSE)</f>
        <v>BLDS</v>
      </c>
      <c r="BM26" s="24" t="str">
        <f>VLOOKUP(_xlfn.CONCAT("MV_",BM$29,BM$28,"-",BM$16,":",$R26),mvmetrcrange[[Location]:[vlookup STRAIN]],4,FALSE)</f>
        <v>BLDS</v>
      </c>
      <c r="BN26" s="24" t="str">
        <f>VLOOKUP(_xlfn.CONCAT("MV_",BN$29,BN$28,"-",BN$16,":",$R26),mvmetrcrange[[Location]:[vlookup STRAIN]],4,FALSE)</f>
        <v>BLDS</v>
      </c>
      <c r="BO26" s="23"/>
      <c r="BP26" s="23" t="s">
        <v>2574</v>
      </c>
      <c r="BQ26" s="24" t="str">
        <f>VLOOKUP(_xlfn.CONCAT("MV_",BQ$29,BQ$28,"-",BQ$16,":",$R26),mvmetrcrange[[Location]:[vlookup STRAIN]],4,FALSE)</f>
        <v>BLDS</v>
      </c>
      <c r="BR26" s="24" t="str">
        <f>VLOOKUP(_xlfn.CONCAT("MV_",BR$29,BR$28,"-",BR$16,":",$R26),mvmetrcrange[[Location]:[vlookup STRAIN]],4,FALSE)</f>
        <v>BLDS</v>
      </c>
      <c r="BS26" s="24" t="str">
        <f>VLOOKUP(_xlfn.CONCAT("MV_",BS$29,BS$28,"-",BS$16,":",$R26),mvmetrcrange[[Location]:[vlookup STRAIN]],4,FALSE)</f>
        <v>DOSI</v>
      </c>
      <c r="BT26" s="24" t="str">
        <f>VLOOKUP(_xlfn.CONCAT("MV_",BT$29,BT$28,"-",BT$16,":",$R26),mvmetrcrange[[Location]:[vlookup STRAIN]],4,FALSE)</f>
        <v>DOSI</v>
      </c>
      <c r="BU26" s="24" t="str">
        <f>VLOOKUP(_xlfn.CONCAT("MV_",BU$29,BU$28,"-",BU$16,":",$R26),mvmetrcrange[[Location]:[vlookup STRAIN]],4,FALSE)</f>
        <v>DOSI</v>
      </c>
      <c r="BV26" s="24" t="str">
        <f>VLOOKUP(_xlfn.CONCAT("MV_",BV$29,BV$28,"-",BV$16,":",$R26),mvmetrcrange[[Location]:[vlookup STRAIN]],4,FALSE)</f>
        <v>DOSI</v>
      </c>
      <c r="BW26" s="24" t="str">
        <f>VLOOKUP(_xlfn.CONCAT("MV_",BW$29,BW$28,"-",BW$16,":",$R26),mvmetrcrange[[Location]:[vlookup STRAIN]],4,FALSE)</f>
        <v>DOSI</v>
      </c>
      <c r="BX26" s="24" t="str">
        <f>VLOOKUP(_xlfn.CONCAT("MV_",BX$29,BX$28,"-",BX$16,":",$R26),mvmetrcrange[[Location]:[vlookup STRAIN]],4,FALSE)</f>
        <v>DOSI</v>
      </c>
      <c r="BY26" s="24" t="str">
        <f>VLOOKUP(_xlfn.CONCAT("MV_",BY$29,BY$28,"-",BY$16,":",$R26),mvmetrcrange[[Location]:[vlookup STRAIN]],4,FALSE)</f>
        <v>DOSI</v>
      </c>
      <c r="BZ26" s="24" t="str">
        <f>VLOOKUP(_xlfn.CONCAT("MV_",BZ$29,BZ$28,"-",BZ$16,":",$R26),mvmetrcrange[[Location]:[vlookup STRAIN]],4,FALSE)</f>
        <v>DOSI</v>
      </c>
      <c r="CA26" s="24" t="str">
        <f>VLOOKUP(_xlfn.CONCAT("MV_",CA$29,CA$28,"-",CA$16,":",$R26),mvmetrcrange[[Location]:[vlookup STRAIN]],4,FALSE)</f>
        <v>DOSI</v>
      </c>
      <c r="CB26" s="24" t="str">
        <f>VLOOKUP(_xlfn.CONCAT("MV_",CB$29,CB$28,"-",CB$16,":",$R26),mvmetrcrange[[Location]:[vlookup STRAIN]],4,FALSE)</f>
        <v>DOSI</v>
      </c>
      <c r="CC26" s="24" t="str">
        <f>VLOOKUP(_xlfn.CONCAT("MV_",CC$29,CC$28,"-",CC$16,":",$R26),mvmetrcrange[[Location]:[vlookup STRAIN]],4,FALSE)</f>
        <v>PLAN</v>
      </c>
      <c r="CD26" s="24" t="str">
        <f>VLOOKUP(_xlfn.CONCAT("MV_",CD$29,CD$28,"-",CD$16,":",$R26),mvmetrcrange[[Location]:[vlookup STRAIN]],4,FALSE)</f>
        <v>PLAN</v>
      </c>
      <c r="CE26" s="24" t="str">
        <f>VLOOKUP(_xlfn.CONCAT("MV_",CE$29,CE$28,"-",CE$16,":",$R26),mvmetrcrange[[Location]:[vlookup STRAIN]],4,FALSE)</f>
        <v>PLAN</v>
      </c>
      <c r="CF26" s="24" t="str">
        <f>VLOOKUP(_xlfn.CONCAT("MV_",CF$29,CF$28,"-",CF$16,":",$R26),mvmetrcrange[[Location]:[vlookup STRAIN]],4,FALSE)</f>
        <v>PLAN</v>
      </c>
      <c r="CG26" s="24" t="str">
        <f>VLOOKUP(_xlfn.CONCAT("MV_",CG$29,CG$28,"-",CG$16,":",$R26),mvmetrcrange[[Location]:[vlookup STRAIN]],4,FALSE)</f>
        <v>PLAN</v>
      </c>
      <c r="CH26" s="24" t="str">
        <f>VLOOKUP(_xlfn.CONCAT("MV_",CH$29,CH$28,"-",CH$16,":",$R26),mvmetrcrange[[Location]:[vlookup STRAIN]],4,FALSE)</f>
        <v>PLAN</v>
      </c>
      <c r="CI26" s="24" t="str">
        <f>VLOOKUP(_xlfn.CONCAT("MV_",CI$29,CI$28,"-",CI$16,":",$R26),mvmetrcrange[[Location]:[vlookup STRAIN]],4,FALSE)</f>
        <v>SHRM</v>
      </c>
      <c r="CJ26" s="24" t="str">
        <f>VLOOKUP(_xlfn.CONCAT("MV_",CJ$29,CJ$28,"-",CJ$16,":",$R26),mvmetrcrange[[Location]:[vlookup STRAIN]],4,FALSE)</f>
        <v>SHRM</v>
      </c>
      <c r="CK26" s="24" t="str">
        <f>VLOOKUP(_xlfn.CONCAT("MV_",CK$29,CK$28,"-",CK$16,":",$R26),mvmetrcrange[[Location]:[vlookup STRAIN]],4,FALSE)</f>
        <v>SHRM</v>
      </c>
      <c r="CL26" s="24" t="str">
        <f>VLOOKUP(_xlfn.CONCAT("MV_",CL$29,CL$28,"-",CL$16,":",$R26),mvmetrcrange[[Location]:[vlookup STRAIN]],4,FALSE)</f>
        <v>SHRM</v>
      </c>
      <c r="CM26" s="24" t="str">
        <f>VLOOKUP(_xlfn.CONCAT("MV_",CM$29,CM$28,"-",CM$16,":",$R26),mvmetrcrange[[Location]:[vlookup STRAIN]],4,FALSE)</f>
        <v>SHRM</v>
      </c>
      <c r="CO26" s="23" t="s">
        <v>2574</v>
      </c>
      <c r="CP26" s="24" t="str">
        <f>VLOOKUP(_xlfn.CONCAT("MV_",CP$29,CP$28,"-",CP$16,":",$R26),mvmetrcrange[[Location]:[vlookup STRAIN]],4,FALSE)</f>
        <v>SHRM</v>
      </c>
      <c r="CQ26" s="24" t="str">
        <f>VLOOKUP(_xlfn.CONCAT("MV_",CQ$29,CQ$28,"-",CQ$16,":",$R26),mvmetrcrange[[Location]:[vlookup STRAIN]],4,FALSE)</f>
        <v>SHRM</v>
      </c>
      <c r="CR26" s="24" t="str">
        <f>VLOOKUP(_xlfn.CONCAT("MV_",CR$29,CR$28,"-",CR$16,":",$R26),mvmetrcrange[[Location]:[vlookup STRAIN]],4,FALSE)</f>
        <v>SHRM</v>
      </c>
      <c r="CS26" s="24" t="str">
        <f>VLOOKUP(_xlfn.CONCAT("MV_",CS$29,CS$28,"-",CS$16,":",$R26),mvmetrcrange[[Location]:[vlookup STRAIN]],4,FALSE)</f>
        <v>SHRM</v>
      </c>
      <c r="CT26" s="24" t="str">
        <f>VLOOKUP(_xlfn.CONCAT("MV_",CT$29,CT$28,"-",CT$16,":",$R26),mvmetrcrange[[Location]:[vlookup STRAIN]],4,FALSE)</f>
        <v>SHRM</v>
      </c>
      <c r="CU26" s="24" t="str">
        <f>VLOOKUP(_xlfn.CONCAT("MV_",CU$29,CU$28,"-",CU$16,":",$R26),mvmetrcrange[[Location]:[vlookup STRAIN]],4,FALSE)</f>
        <v>SHRM</v>
      </c>
      <c r="CV26" s="24" t="str">
        <f>VLOOKUP(_xlfn.CONCAT("MV_",CV$29,CV$28,"-",CV$16,":",$R26),mvmetrcrange[[Location]:[vlookup STRAIN]],4,FALSE)</f>
        <v>SHRM</v>
      </c>
      <c r="CW26" s="24" t="str">
        <f>VLOOKUP(_xlfn.CONCAT("MV_",CW$29,CW$28,"-",CW$16,":",$R26),mvmetrcrange[[Location]:[vlookup STRAIN]],4,FALSE)</f>
        <v>SOUR</v>
      </c>
      <c r="CX26" s="24" t="str">
        <f>VLOOKUP(_xlfn.CONCAT("MV_",CX$29,CX$28,"-",CX$16,":",$R26),mvmetrcrange[[Location]:[vlookup STRAIN]],4,FALSE)</f>
        <v>SOUR</v>
      </c>
      <c r="CY26" s="24" t="str">
        <f>VLOOKUP(_xlfn.CONCAT("MV_",CY$29,CY$28,"-",CY$16,":",$R26),mvmetrcrange[[Location]:[vlookup STRAIN]],4,FALSE)</f>
        <v>SOUR</v>
      </c>
      <c r="CZ26" s="24" t="str">
        <f>VLOOKUP(_xlfn.CONCAT("MV_",CZ$29,CZ$28,"-",CZ$16,":",$R26),mvmetrcrange[[Location]:[vlookup STRAIN]],4,FALSE)</f>
        <v>SOUR</v>
      </c>
      <c r="DA26" s="24" t="str">
        <f>VLOOKUP(_xlfn.CONCAT("MV_",DA$29,DA$28,"-",DA$16,":",$R26),mvmetrcrange[[Location]:[vlookup STRAIN]],4,FALSE)</f>
        <v>SOUR</v>
      </c>
      <c r="DB26" s="24" t="str">
        <f>VLOOKUP(_xlfn.CONCAT("MV_",DB$29,DB$28,"-",DB$16,":",$R26),mvmetrcrange[[Location]:[vlookup STRAIN]],4,FALSE)</f>
        <v>SOUR</v>
      </c>
      <c r="DC26" s="24" t="str">
        <f>VLOOKUP(_xlfn.CONCAT("MV_",DC$29,DC$28,"-",DC$16,":",$R26),mvmetrcrange[[Location]:[vlookup STRAIN]],4,FALSE)</f>
        <v>SOUR</v>
      </c>
      <c r="DD26" s="24" t="str">
        <f>VLOOKUP(_xlfn.CONCAT("MV_",DD$29,DD$28,"-",DD$16,":",$R26),mvmetrcrange[[Location]:[vlookup STRAIN]],4,FALSE)</f>
        <v>SOUR</v>
      </c>
      <c r="DE26" s="24" t="str">
        <f>VLOOKUP(_xlfn.CONCAT("MV_",DE$29,DE$28,"-",DE$16,":",$R26),mvmetrcrange[[Location]:[vlookup STRAIN]],4,FALSE)</f>
        <v>SOUR</v>
      </c>
      <c r="DF26" s="24" t="str">
        <f>VLOOKUP(_xlfn.CONCAT("MV_",DF$29,DF$28,"-",DF$16,":",$R26),mvmetrcrange[[Location]:[vlookup STRAIN]],4,FALSE)</f>
        <v>SOUR</v>
      </c>
      <c r="DG26" s="24" t="str">
        <f>VLOOKUP(_xlfn.CONCAT("MV_",DG$29,DG$28,"-",DG$16,":",$R26),mvmetrcrange[[Location]:[vlookup STRAIN]],4,FALSE)</f>
        <v>DITO</v>
      </c>
      <c r="DH26" s="24" t="str">
        <f>VLOOKUP(_xlfn.CONCAT("MV_",DH$29,DH$28,"-",DH$16,":",$R26),mvmetrcrange[[Location]:[vlookup STRAIN]],4,FALSE)</f>
        <v>DITO</v>
      </c>
      <c r="DI26" s="24" t="str">
        <f>VLOOKUP(_xlfn.CONCAT("MV_",DI$29,DI$28,"-",DI$16,":",$R26),mvmetrcrange[[Location]:[vlookup STRAIN]],4,FALSE)</f>
        <v>DITO</v>
      </c>
      <c r="DJ26" s="24" t="str">
        <f>VLOOKUP(_xlfn.CONCAT("MV_",DJ$29,DJ$28,"-",DJ$16,":",$R26),mvmetrcrange[[Location]:[vlookup STRAIN]],4,FALSE)</f>
        <v>DITO</v>
      </c>
      <c r="DK26" s="24" t="str">
        <f>VLOOKUP(_xlfn.CONCAT("MV_",DK$29,DK$28,"-",DK$16,":",$R26),mvmetrcrange[[Location]:[vlookup STRAIN]],4,FALSE)</f>
        <v>SODA</v>
      </c>
      <c r="DL26" s="24" t="str">
        <f>VLOOKUP(_xlfn.CONCAT("MV_",DL$29,DL$28,"-",DL$16,":",$R26),mvmetrcrange[[Location]:[vlookup STRAIN]],4,FALSE)</f>
        <v>SODA</v>
      </c>
      <c r="DN26" s="23" t="s">
        <v>2574</v>
      </c>
      <c r="DO26" s="24" t="str">
        <f>VLOOKUP(_xlfn.CONCAT("MV_",DO$29,DO$28,"-",DO$16,":",$R26),mvmetrcrange[[Location]:[vlookup STRAIN]],4,FALSE)</f>
        <v>SODA</v>
      </c>
      <c r="DP26" s="24" t="str">
        <f>VLOOKUP(_xlfn.CONCAT("MV_",DP$29,DP$28,"-",DP$16,":",$R26),mvmetrcrange[[Location]:[vlookup STRAIN]],4,FALSE)</f>
        <v>SODA</v>
      </c>
      <c r="DQ26" s="24" t="str">
        <f>VLOOKUP(_xlfn.CONCAT("MV_",DQ$29,DQ$28,"-",DQ$16,":",$R26),mvmetrcrange[[Location]:[vlookup STRAIN]],4,FALSE)</f>
        <v>SODA</v>
      </c>
      <c r="DR26" s="24" t="str">
        <f>VLOOKUP(_xlfn.CONCAT("MV_",DR$29,DR$28,"-",DR$16,":",$R26),mvmetrcrange[[Location]:[vlookup STRAIN]],4,FALSE)</f>
        <v>SODA</v>
      </c>
      <c r="DS26" s="24" t="str">
        <f>VLOOKUP(_xlfn.CONCAT("MV_",DS$29,DS$28,"-",DS$16,":",$R26),mvmetrcrange[[Location]:[vlookup STRAIN]],4,FALSE)</f>
        <v>SODA</v>
      </c>
      <c r="DT26" s="24" t="str">
        <f>VLOOKUP(_xlfn.CONCAT("MV_",DT$29,DT$28,"-",DT$16,":",$R26),mvmetrcrange[[Location]:[vlookup STRAIN]],4,FALSE)</f>
        <v>SODA</v>
      </c>
      <c r="DU26" s="24" t="str">
        <f>VLOOKUP(_xlfn.CONCAT("MV_",DU$29,DU$28,"-",DU$16,":",$R26),mvmetrcrange[[Location]:[vlookup STRAIN]],4,FALSE)</f>
        <v>SODA</v>
      </c>
      <c r="DV26" s="24" t="str">
        <f>VLOOKUP(_xlfn.CONCAT("MV_",DV$29,DV$28,"-",DV$16,":",$R26),mvmetrcrange[[Location]:[vlookup STRAIN]],4,FALSE)</f>
        <v>SODA</v>
      </c>
      <c r="DW26" s="24" t="str">
        <f>VLOOKUP(_xlfn.CONCAT("MV_",DW$29,DW$28,"-",DW$16,":",$R26),mvmetrcrange[[Location]:[vlookup STRAIN]],4,FALSE)</f>
        <v>SODA</v>
      </c>
      <c r="DX26" s="24" t="str">
        <f>VLOOKUP(_xlfn.CONCAT("MV_",DX$29,DX$28,"-",DX$16,":",$R26),mvmetrcrange[[Location]:[vlookup STRAIN]],4,FALSE)</f>
        <v>SODA</v>
      </c>
      <c r="DY26" s="24" t="str">
        <f>VLOOKUP(_xlfn.CONCAT("MV_",DY$29,DY$28,"-",DY$16,":",$R26),mvmetrcrange[[Location]:[vlookup STRAIN]],4,FALSE)</f>
        <v>SODA</v>
      </c>
      <c r="DZ26" s="24" t="str">
        <f>VLOOKUP(_xlfn.CONCAT("MV_",DZ$29,DZ$28,"-",DZ$16,":",$R26),mvmetrcrange[[Location]:[vlookup STRAIN]],4,FALSE)</f>
        <v>SODA</v>
      </c>
      <c r="EA26" s="24" t="str">
        <f>VLOOKUP(_xlfn.CONCAT("MV_",EA$29,EA$28,"-",EA$16,":",$R26),mvmetrcrange[[Location]:[vlookup STRAIN]],4,FALSE)</f>
        <v>SODA</v>
      </c>
      <c r="EB26" s="24" t="str">
        <f>VLOOKUP(_xlfn.CONCAT("MV_",EB$29,EB$28,"-",EB$16,":",$R26),mvmetrcrange[[Location]:[vlookup STRAIN]],4,FALSE)</f>
        <v>SODA</v>
      </c>
      <c r="EC26" s="24" t="str">
        <f>VLOOKUP(_xlfn.CONCAT("MV_",EC$29,EC$28,"-",EC$16,":",$R26),mvmetrcrange[[Location]:[vlookup STRAIN]],4,FALSE)</f>
        <v>SODA</v>
      </c>
      <c r="ED26" s="24" t="str">
        <f>VLOOKUP(_xlfn.CONCAT("MV_",ED$29,ED$28,"-",ED$16,":",$R26),mvmetrcrange[[Location]:[vlookup STRAIN]],4,FALSE)</f>
        <v>LDOS</v>
      </c>
      <c r="EE26" s="24" t="str">
        <f>VLOOKUP(_xlfn.CONCAT("MV_",EE$29,EE$28,"-",EE$16,":",$R26),mvmetrcrange[[Location]:[vlookup STRAIN]],4,FALSE)</f>
        <v>LDOS</v>
      </c>
      <c r="EF26" s="24" t="str">
        <f>VLOOKUP(_xlfn.CONCAT("MV_",EF$29,EF$28,"-",EF$16,":",$R26),mvmetrcrange[[Location]:[vlookup STRAIN]],4,FALSE)</f>
        <v>LDOS</v>
      </c>
      <c r="EG26" s="24" t="str">
        <f>VLOOKUP(_xlfn.CONCAT("MV_",EG$29,EG$28,"-",EG$16,":",$R26),mvmetrcrange[[Location]:[vlookup STRAIN]],4,FALSE)</f>
        <v>LDOS</v>
      </c>
      <c r="EH26" s="24" t="str">
        <f>VLOOKUP(_xlfn.CONCAT("MV_",EH$29,EH$28,"-",EH$16,":",$R26),mvmetrcrange[[Location]:[vlookup STRAIN]],4,FALSE)</f>
        <v>LDOS</v>
      </c>
      <c r="EI26" s="24" t="str">
        <f>VLOOKUP(_xlfn.CONCAT("MV_",EI$29,EI$28,"-",EI$16,":",$R26),mvmetrcrange[[Location]:[vlookup STRAIN]],4,FALSE)</f>
        <v>LDOS</v>
      </c>
      <c r="EJ26" s="24" t="str">
        <f>VLOOKUP(_xlfn.CONCAT("MV_",EJ$29,EJ$28,"-",EJ$16,":",$R26),mvmetrcrange[[Location]:[vlookup STRAIN]],4,FALSE)</f>
        <v>LDOS</v>
      </c>
      <c r="EK26" s="24" t="str">
        <f>VLOOKUP(_xlfn.CONCAT("MV_",EK$29,EK$28,"-",EK$16,":",$R26),mvmetrcrange[[Location]:[vlookup STRAIN]],4,FALSE)</f>
        <v>LDOS</v>
      </c>
      <c r="EL26" s="23"/>
      <c r="EM26" s="23"/>
    </row>
    <row r="27" spans="1:143" x14ac:dyDescent="0.25">
      <c r="A27" t="str">
        <f>IF(mvphenorange[[#This Row],[START]]="","",_xlfn.CONCAT($A$1," ",LEFT(mvphenorange[[#This Row],[NAME]],4)))</f>
        <v/>
      </c>
      <c r="B27" s="27"/>
      <c r="C27" s="27"/>
      <c r="D27" s="27"/>
      <c r="E27" t="str">
        <f>IF(mvphenorange[[#This Row],[END]]="","",mvphenorange[[#This Row],[END]]-mvphenorange[[#This Row],[START]]+1)</f>
        <v/>
      </c>
      <c r="G27" s="33" t="str">
        <f>LEFT(mvmetrcrange[[#This Row],[Location]],2)</f>
        <v>MV</v>
      </c>
      <c r="H27" s="33" t="s">
        <v>15416</v>
      </c>
      <c r="I27" s="1">
        <v>101315</v>
      </c>
      <c r="J27" s="2" t="str">
        <f>IF(mvmetrcrange[[#This Row],[Tag range]]="","",_xlfn.CONCAT("1A4070000000065000",mvmetrcrange[[#This Row],[Tag range]]))</f>
        <v>1A4070000000065000101315</v>
      </c>
      <c r="K27" s="2" t="str">
        <f>_xlfn.IFNA(VLOOKUP(mvmetrcrange[[#This Row],[Tag range]],mvphenorange[[START]:[NAME]],3,TRUE),"")</f>
        <v>DOMO</v>
      </c>
      <c r="O27" s="13">
        <f>mvphenomap[[#This Row],[Names]]</f>
        <v>0</v>
      </c>
      <c r="P27" s="11"/>
      <c r="R27" s="23" t="s">
        <v>2573</v>
      </c>
      <c r="S27" s="24" t="str">
        <f>VLOOKUP(_xlfn.CONCAT("MV_",S$29,S$28,"-",S$16,":",$R27),mvmetrcrange[[Location]:[vlookup STRAIN]],4,FALSE)</f>
        <v>HELL</v>
      </c>
      <c r="T27" s="24" t="str">
        <f>VLOOKUP(_xlfn.CONCAT("MV_",T$29,T$28,"-",T$16,":",$R27),mvmetrcrange[[Location]:[vlookup STRAIN]],4,FALSE)</f>
        <v>DOMO</v>
      </c>
      <c r="U27" s="24" t="str">
        <f>VLOOKUP(_xlfn.CONCAT("MV_",U$29,U$28,"-",U$16,":",$R27),mvmetrcrange[[Location]:[vlookup STRAIN]],4,FALSE)</f>
        <v>DOMO</v>
      </c>
      <c r="V27" s="24" t="str">
        <f>VLOOKUP(_xlfn.CONCAT("MV_",V$29,V$28,"-",V$16,":",$R27),mvmetrcrange[[Location]:[vlookup STRAIN]],4,FALSE)</f>
        <v>DOMO</v>
      </c>
      <c r="W27" s="24" t="str">
        <f>VLOOKUP(_xlfn.CONCAT("MV_",W$29,W$28,"-",W$16,":",$R27),mvmetrcrange[[Location]:[vlookup STRAIN]],4,FALSE)</f>
        <v>CHIP</v>
      </c>
      <c r="X27" s="24" t="str">
        <f>VLOOKUP(_xlfn.CONCAT("MV_",X$29,X$28,"-",X$16,":",$R27),mvmetrcrange[[Location]:[vlookup STRAIN]],4,FALSE)</f>
        <v>SCRM</v>
      </c>
      <c r="Y27" s="24" t="str">
        <f>VLOOKUP(_xlfn.CONCAT("MV_",Y$29,Y$28,"-",Y$16,":",$R27),mvmetrcrange[[Location]:[vlookup STRAIN]],4,FALSE)</f>
        <v>KING</v>
      </c>
      <c r="Z27" s="24" t="str">
        <f>VLOOKUP(_xlfn.CONCAT("MV_",Z$29,Z$28,"-",Z$16,":",$R27),mvmetrcrange[[Location]:[vlookup STRAIN]],4,FALSE)</f>
        <v>KING</v>
      </c>
      <c r="AA27" s="24" t="str">
        <f>VLOOKUP(_xlfn.CONCAT("MV_",AA$29,AA$28,"-",AA$16,":",$R27),mvmetrcrange[[Location]:[vlookup STRAIN]],4,FALSE)</f>
        <v>KING</v>
      </c>
      <c r="AB27" s="24" t="str">
        <f>VLOOKUP(_xlfn.CONCAT("MV_",AB$29,AB$28,"-",AB$16,":",$R27),mvmetrcrange[[Location]:[vlookup STRAIN]],4,FALSE)</f>
        <v>KING</v>
      </c>
      <c r="AC27" s="24" t="str">
        <f>VLOOKUP(_xlfn.CONCAT("MV_",AC$29,AC$28,"-",AC$16,":",$R27),mvmetrcrange[[Location]:[vlookup STRAIN]],4,FALSE)</f>
        <v>KING</v>
      </c>
      <c r="AD27" s="24" t="str">
        <f>VLOOKUP(_xlfn.CONCAT("MV_",AD$29,AD$28,"-",AD$16,":",$R27),mvmetrcrange[[Location]:[vlookup STRAIN]],4,FALSE)</f>
        <v>KING</v>
      </c>
      <c r="AE27" s="24" t="str">
        <f>VLOOKUP(_xlfn.CONCAT("MV_",AE$29,AE$28,"-",AE$16,":",$R27),mvmetrcrange[[Location]:[vlookup STRAIN]],4,FALSE)</f>
        <v>KING</v>
      </c>
      <c r="AF27" s="24" t="str">
        <f>VLOOKUP(_xlfn.CONCAT("MV_",AF$29,AF$28,"-",AF$16,":",$R27),mvmetrcrange[[Location]:[vlookup STRAIN]],4,FALSE)</f>
        <v>KING</v>
      </c>
      <c r="AG27" s="24" t="str">
        <f>VLOOKUP(_xlfn.CONCAT("MV_",AG$29,AG$28,"-",AG$16,":",$R27),mvmetrcrange[[Location]:[vlookup STRAIN]],4,FALSE)</f>
        <v>KING</v>
      </c>
      <c r="AH27" s="24" t="str">
        <f>VLOOKUP(_xlfn.CONCAT("MV_",AH$29,AH$28,"-",AH$16,":",$R27),mvmetrcrange[[Location]:[vlookup STRAIN]],4,FALSE)</f>
        <v>KING</v>
      </c>
      <c r="AI27" s="24" t="str">
        <f>VLOOKUP(_xlfn.CONCAT("MV_",AI$29,AI$28,"-",AI$16,":",$R27),mvmetrcrange[[Location]:[vlookup STRAIN]],4,FALSE)</f>
        <v>GFSD</v>
      </c>
      <c r="AJ27" s="24" t="str">
        <f>VLOOKUP(_xlfn.CONCAT("MV_",AJ$29,AJ$28,"-",AJ$16,":",$R27),mvmetrcrange[[Location]:[vlookup STRAIN]],4,FALSE)</f>
        <v>GFSD</v>
      </c>
      <c r="AK27" s="24" t="str">
        <f>VLOOKUP(_xlfn.CONCAT("MV_",AK$29,AK$28,"-",AK$16,":",$R27),mvmetrcrange[[Location]:[vlookup STRAIN]],4,FALSE)</f>
        <v>GFSD</v>
      </c>
      <c r="AL27" s="24" t="str">
        <f>VLOOKUP(_xlfn.CONCAT("MV_",AL$29,AL$28,"-",AL$16,":",$R27),mvmetrcrange[[Location]:[vlookup STRAIN]],4,FALSE)</f>
        <v>GFSD</v>
      </c>
      <c r="AM27" s="24" t="str">
        <f>VLOOKUP(_xlfn.CONCAT("MV_",AM$29,AM$28,"-",AM$16,":",$R27),mvmetrcrange[[Location]:[vlookup STRAIN]],4,FALSE)</f>
        <v>GFSD</v>
      </c>
      <c r="AN27" s="24" t="str">
        <f>VLOOKUP(_xlfn.CONCAT("MV_",AN$29,AN$28,"-",AN$16,":",$R27),mvmetrcrange[[Location]:[vlookup STRAIN]],4,FALSE)</f>
        <v>GFSD</v>
      </c>
      <c r="AO27" s="24" t="str">
        <f>VLOOKUP(_xlfn.CONCAT("MV_",AO$29,AO$28,"-",AO$16,":",$R27),mvmetrcrange[[Location]:[vlookup STRAIN]],4,FALSE)</f>
        <v>GFSD</v>
      </c>
      <c r="AP27" s="23"/>
      <c r="AQ27" s="23" t="s">
        <v>2573</v>
      </c>
      <c r="AR27" s="24" t="str">
        <f>VLOOKUP(_xlfn.CONCAT("MV_",AR$29,AR$28,"-",AR$16,":",$R27),mvmetrcrange[[Location]:[vlookup STRAIN]],4,FALSE)</f>
        <v>GFSD</v>
      </c>
      <c r="AS27" s="24" t="str">
        <f>VLOOKUP(_xlfn.CONCAT("MV_",AS$29,AS$28,"-",AS$16,":",$R27),mvmetrcrange[[Location]:[vlookup STRAIN]],4,FALSE)</f>
        <v>GFSD</v>
      </c>
      <c r="AT27" s="24" t="str">
        <f>VLOOKUP(_xlfn.CONCAT("MV_",AT$29,AT$28,"-",AT$16,":",$R27),mvmetrcrange[[Location]:[vlookup STRAIN]],4,FALSE)</f>
        <v>GFSD</v>
      </c>
      <c r="AU27" s="24" t="str">
        <f>VLOOKUP(_xlfn.CONCAT("MV_",AU$29,AU$28,"-",AU$16,":",$R27),mvmetrcrange[[Location]:[vlookup STRAIN]],4,FALSE)</f>
        <v>GFSD</v>
      </c>
      <c r="AV27" s="24" t="str">
        <f>VLOOKUP(_xlfn.CONCAT("MV_",AV$29,AV$28,"-",AV$16,":",$R27),mvmetrcrange[[Location]:[vlookup STRAIN]],4,FALSE)</f>
        <v>GFSD</v>
      </c>
      <c r="AW27" s="24" t="str">
        <f>VLOOKUP(_xlfn.CONCAT("MV_",AW$29,AW$28,"-",AW$16,":",$R27),mvmetrcrange[[Location]:[vlookup STRAIN]],4,FALSE)</f>
        <v>GFSD</v>
      </c>
      <c r="AX27" s="24" t="str">
        <f>VLOOKUP(_xlfn.CONCAT("MV_",AX$29,AX$28,"-",AX$16,":",$R27),mvmetrcrange[[Location]:[vlookup STRAIN]],4,FALSE)</f>
        <v>GFSD</v>
      </c>
      <c r="AY27" s="24" t="str">
        <f>VLOOKUP(_xlfn.CONCAT("MV_",AY$29,AY$28,"-",AY$16,":",$R27),mvmetrcrange[[Location]:[vlookup STRAIN]],4,FALSE)</f>
        <v>GFSD</v>
      </c>
      <c r="AZ27" s="24" t="str">
        <f>VLOOKUP(_xlfn.CONCAT("MV_",AZ$29,AZ$28,"-",AZ$16,":",$R27),mvmetrcrange[[Location]:[vlookup STRAIN]],4,FALSE)</f>
        <v>BLDS</v>
      </c>
      <c r="BA27" s="24" t="str">
        <f>VLOOKUP(_xlfn.CONCAT("MV_",BA$29,BA$28,"-",BA$16,":",$R27),mvmetrcrange[[Location]:[vlookup STRAIN]],4,FALSE)</f>
        <v>BLDS</v>
      </c>
      <c r="BB27" s="24" t="str">
        <f>VLOOKUP(_xlfn.CONCAT("MV_",BB$29,BB$28,"-",BB$16,":",$R27),mvmetrcrange[[Location]:[vlookup STRAIN]],4,FALSE)</f>
        <v>BLDS</v>
      </c>
      <c r="BC27" s="24" t="str">
        <f>VLOOKUP(_xlfn.CONCAT("MV_",BC$29,BC$28,"-",BC$16,":",$R27),mvmetrcrange[[Location]:[vlookup STRAIN]],4,FALSE)</f>
        <v>BLDS</v>
      </c>
      <c r="BD27" s="24" t="str">
        <f>VLOOKUP(_xlfn.CONCAT("MV_",BD$29,BD$28,"-",BD$16,":",$R27),mvmetrcrange[[Location]:[vlookup STRAIN]],4,FALSE)</f>
        <v>BLDS</v>
      </c>
      <c r="BE27" s="24" t="str">
        <f>VLOOKUP(_xlfn.CONCAT("MV_",BE$29,BE$28,"-",BE$16,":",$R27),mvmetrcrange[[Location]:[vlookup STRAIN]],4,FALSE)</f>
        <v>BLDS</v>
      </c>
      <c r="BF27" s="24" t="str">
        <f>VLOOKUP(_xlfn.CONCAT("MV_",BF$29,BF$28,"-",BF$16,":",$R27),mvmetrcrange[[Location]:[vlookup STRAIN]],4,FALSE)</f>
        <v>BLDS</v>
      </c>
      <c r="BG27" s="24" t="str">
        <f>VLOOKUP(_xlfn.CONCAT("MV_",BG$29,BG$28,"-",BG$16,":",$R27),mvmetrcrange[[Location]:[vlookup STRAIN]],4,FALSE)</f>
        <v>BLDS</v>
      </c>
      <c r="BH27" s="24" t="str">
        <f>VLOOKUP(_xlfn.CONCAT("MV_",BH$29,BH$28,"-",BH$16,":",$R27),mvmetrcrange[[Location]:[vlookup STRAIN]],4,FALSE)</f>
        <v>BLDS</v>
      </c>
      <c r="BI27" s="24" t="str">
        <f>VLOOKUP(_xlfn.CONCAT("MV_",BI$29,BI$28,"-",BI$16,":",$R27),mvmetrcrange[[Location]:[vlookup STRAIN]],4,FALSE)</f>
        <v>BLDS</v>
      </c>
      <c r="BJ27" s="24" t="str">
        <f>VLOOKUP(_xlfn.CONCAT("MV_",BJ$29,BJ$28,"-",BJ$16,":",$R27),mvmetrcrange[[Location]:[vlookup STRAIN]],4,FALSE)</f>
        <v>BLDS</v>
      </c>
      <c r="BK27" s="24" t="str">
        <f>VLOOKUP(_xlfn.CONCAT("MV_",BK$29,BK$28,"-",BK$16,":",$R27),mvmetrcrange[[Location]:[vlookup STRAIN]],4,FALSE)</f>
        <v>BLDS</v>
      </c>
      <c r="BL27" s="24" t="str">
        <f>VLOOKUP(_xlfn.CONCAT("MV_",BL$29,BL$28,"-",BL$16,":",$R27),mvmetrcrange[[Location]:[vlookup STRAIN]],4,FALSE)</f>
        <v>BLDS</v>
      </c>
      <c r="BM27" s="24" t="str">
        <f>VLOOKUP(_xlfn.CONCAT("MV_",BM$29,BM$28,"-",BM$16,":",$R27),mvmetrcrange[[Location]:[vlookup STRAIN]],4,FALSE)</f>
        <v>BLDS</v>
      </c>
      <c r="BN27" s="24" t="str">
        <f>VLOOKUP(_xlfn.CONCAT("MV_",BN$29,BN$28,"-",BN$16,":",$R27),mvmetrcrange[[Location]:[vlookup STRAIN]],4,FALSE)</f>
        <v>BLDS</v>
      </c>
      <c r="BO27" s="23"/>
      <c r="BP27" s="23" t="s">
        <v>2573</v>
      </c>
      <c r="BQ27" s="24" t="str">
        <f>VLOOKUP(_xlfn.CONCAT("MV_",BQ$29,BQ$28,"-",BQ$16,":",$R27),mvmetrcrange[[Location]:[vlookup STRAIN]],4,FALSE)</f>
        <v>BLDS</v>
      </c>
      <c r="BR27" s="24" t="str">
        <f>VLOOKUP(_xlfn.CONCAT("MV_",BR$29,BR$28,"-",BR$16,":",$R27),mvmetrcrange[[Location]:[vlookup STRAIN]],4,FALSE)</f>
        <v>BLDS</v>
      </c>
      <c r="BS27" s="24" t="str">
        <f>VLOOKUP(_xlfn.CONCAT("MV_",BS$29,BS$28,"-",BS$16,":",$R27),mvmetrcrange[[Location]:[vlookup STRAIN]],4,FALSE)</f>
        <v>DOSI</v>
      </c>
      <c r="BT27" s="24" t="str">
        <f>VLOOKUP(_xlfn.CONCAT("MV_",BT$29,BT$28,"-",BT$16,":",$R27),mvmetrcrange[[Location]:[vlookup STRAIN]],4,FALSE)</f>
        <v>DOSI</v>
      </c>
      <c r="BU27" s="24" t="str">
        <f>VLOOKUP(_xlfn.CONCAT("MV_",BU$29,BU$28,"-",BU$16,":",$R27),mvmetrcrange[[Location]:[vlookup STRAIN]],4,FALSE)</f>
        <v>DOSI</v>
      </c>
      <c r="BV27" s="24" t="str">
        <f>VLOOKUP(_xlfn.CONCAT("MV_",BV$29,BV$28,"-",BV$16,":",$R27),mvmetrcrange[[Location]:[vlookup STRAIN]],4,FALSE)</f>
        <v>DOSI</v>
      </c>
      <c r="BW27" s="24" t="str">
        <f>VLOOKUP(_xlfn.CONCAT("MV_",BW$29,BW$28,"-",BW$16,":",$R27),mvmetrcrange[[Location]:[vlookup STRAIN]],4,FALSE)</f>
        <v>DOSI</v>
      </c>
      <c r="BX27" s="24" t="str">
        <f>VLOOKUP(_xlfn.CONCAT("MV_",BX$29,BX$28,"-",BX$16,":",$R27),mvmetrcrange[[Location]:[vlookup STRAIN]],4,FALSE)</f>
        <v>DOSI</v>
      </c>
      <c r="BY27" s="24" t="str">
        <f>VLOOKUP(_xlfn.CONCAT("MV_",BY$29,BY$28,"-",BY$16,":",$R27),mvmetrcrange[[Location]:[vlookup STRAIN]],4,FALSE)</f>
        <v>DOSI</v>
      </c>
      <c r="BZ27" s="24" t="str">
        <f>VLOOKUP(_xlfn.CONCAT("MV_",BZ$29,BZ$28,"-",BZ$16,":",$R27),mvmetrcrange[[Location]:[vlookup STRAIN]],4,FALSE)</f>
        <v>DOSI</v>
      </c>
      <c r="CA27" s="24" t="str">
        <f>VLOOKUP(_xlfn.CONCAT("MV_",CA$29,CA$28,"-",CA$16,":",$R27),mvmetrcrange[[Location]:[vlookup STRAIN]],4,FALSE)</f>
        <v>DOSI</v>
      </c>
      <c r="CB27" s="24" t="str">
        <f>VLOOKUP(_xlfn.CONCAT("MV_",CB$29,CB$28,"-",CB$16,":",$R27),mvmetrcrange[[Location]:[vlookup STRAIN]],4,FALSE)</f>
        <v>DOSI</v>
      </c>
      <c r="CC27" s="24" t="str">
        <f>VLOOKUP(_xlfn.CONCAT("MV_",CC$29,CC$28,"-",CC$16,":",$R27),mvmetrcrange[[Location]:[vlookup STRAIN]],4,FALSE)</f>
        <v>PLAN</v>
      </c>
      <c r="CD27" s="24" t="str">
        <f>VLOOKUP(_xlfn.CONCAT("MV_",CD$29,CD$28,"-",CD$16,":",$R27),mvmetrcrange[[Location]:[vlookup STRAIN]],4,FALSE)</f>
        <v>PLAN</v>
      </c>
      <c r="CE27" s="24" t="str">
        <f>VLOOKUP(_xlfn.CONCAT("MV_",CE$29,CE$28,"-",CE$16,":",$R27),mvmetrcrange[[Location]:[vlookup STRAIN]],4,FALSE)</f>
        <v>PLAN</v>
      </c>
      <c r="CF27" s="24" t="str">
        <f>VLOOKUP(_xlfn.CONCAT("MV_",CF$29,CF$28,"-",CF$16,":",$R27),mvmetrcrange[[Location]:[vlookup STRAIN]],4,FALSE)</f>
        <v>PLAN</v>
      </c>
      <c r="CG27" s="24" t="str">
        <f>VLOOKUP(_xlfn.CONCAT("MV_",CG$29,CG$28,"-",CG$16,":",$R27),mvmetrcrange[[Location]:[vlookup STRAIN]],4,FALSE)</f>
        <v>PLAN</v>
      </c>
      <c r="CH27" s="24" t="str">
        <f>VLOOKUP(_xlfn.CONCAT("MV_",CH$29,CH$28,"-",CH$16,":",$R27),mvmetrcrange[[Location]:[vlookup STRAIN]],4,FALSE)</f>
        <v>PLAN</v>
      </c>
      <c r="CI27" s="24" t="str">
        <f>VLOOKUP(_xlfn.CONCAT("MV_",CI$29,CI$28,"-",CI$16,":",$R27),mvmetrcrange[[Location]:[vlookup STRAIN]],4,FALSE)</f>
        <v>SHRM</v>
      </c>
      <c r="CJ27" s="24" t="str">
        <f>VLOOKUP(_xlfn.CONCAT("MV_",CJ$29,CJ$28,"-",CJ$16,":",$R27),mvmetrcrange[[Location]:[vlookup STRAIN]],4,FALSE)</f>
        <v>SHRM</v>
      </c>
      <c r="CK27" s="24" t="str">
        <f>VLOOKUP(_xlfn.CONCAT("MV_",CK$29,CK$28,"-",CK$16,":",$R27),mvmetrcrange[[Location]:[vlookup STRAIN]],4,FALSE)</f>
        <v>SHRM</v>
      </c>
      <c r="CL27" s="24" t="str">
        <f>VLOOKUP(_xlfn.CONCAT("MV_",CL$29,CL$28,"-",CL$16,":",$R27),mvmetrcrange[[Location]:[vlookup STRAIN]],4,FALSE)</f>
        <v>SHRM</v>
      </c>
      <c r="CM27" s="24" t="str">
        <f>VLOOKUP(_xlfn.CONCAT("MV_",CM$29,CM$28,"-",CM$16,":",$R27),mvmetrcrange[[Location]:[vlookup STRAIN]],4,FALSE)</f>
        <v>SHRM</v>
      </c>
      <c r="CO27" s="23" t="s">
        <v>2573</v>
      </c>
      <c r="CP27" s="24" t="str">
        <f>VLOOKUP(_xlfn.CONCAT("MV_",CP$29,CP$28,"-",CP$16,":",$R27),mvmetrcrange[[Location]:[vlookup STRAIN]],4,FALSE)</f>
        <v>SHRM</v>
      </c>
      <c r="CQ27" s="24" t="str">
        <f>VLOOKUP(_xlfn.CONCAT("MV_",CQ$29,CQ$28,"-",CQ$16,":",$R27),mvmetrcrange[[Location]:[vlookup STRAIN]],4,FALSE)</f>
        <v>SHRM</v>
      </c>
      <c r="CR27" s="24" t="str">
        <f>VLOOKUP(_xlfn.CONCAT("MV_",CR$29,CR$28,"-",CR$16,":",$R27),mvmetrcrange[[Location]:[vlookup STRAIN]],4,FALSE)</f>
        <v>SHRM</v>
      </c>
      <c r="CS27" s="24" t="str">
        <f>VLOOKUP(_xlfn.CONCAT("MV_",CS$29,CS$28,"-",CS$16,":",$R27),mvmetrcrange[[Location]:[vlookup STRAIN]],4,FALSE)</f>
        <v>SHRM</v>
      </c>
      <c r="CT27" s="24" t="str">
        <f>VLOOKUP(_xlfn.CONCAT("MV_",CT$29,CT$28,"-",CT$16,":",$R27),mvmetrcrange[[Location]:[vlookup STRAIN]],4,FALSE)</f>
        <v>SHRM</v>
      </c>
      <c r="CU27" s="24" t="str">
        <f>VLOOKUP(_xlfn.CONCAT("MV_",CU$29,CU$28,"-",CU$16,":",$R27),mvmetrcrange[[Location]:[vlookup STRAIN]],4,FALSE)</f>
        <v>SHRM</v>
      </c>
      <c r="CV27" s="24" t="str">
        <f>VLOOKUP(_xlfn.CONCAT("MV_",CV$29,CV$28,"-",CV$16,":",$R27),mvmetrcrange[[Location]:[vlookup STRAIN]],4,FALSE)</f>
        <v>SHRM</v>
      </c>
      <c r="CW27" s="24" t="str">
        <f>VLOOKUP(_xlfn.CONCAT("MV_",CW$29,CW$28,"-",CW$16,":",$R27),mvmetrcrange[[Location]:[vlookup STRAIN]],4,FALSE)</f>
        <v>SOUR</v>
      </c>
      <c r="CX27" s="24" t="str">
        <f>VLOOKUP(_xlfn.CONCAT("MV_",CX$29,CX$28,"-",CX$16,":",$R27),mvmetrcrange[[Location]:[vlookup STRAIN]],4,FALSE)</f>
        <v>SOUR</v>
      </c>
      <c r="CY27" s="24" t="str">
        <f>VLOOKUP(_xlfn.CONCAT("MV_",CY$29,CY$28,"-",CY$16,":",$R27),mvmetrcrange[[Location]:[vlookup STRAIN]],4,FALSE)</f>
        <v>SOUR</v>
      </c>
      <c r="CZ27" s="24" t="str">
        <f>VLOOKUP(_xlfn.CONCAT("MV_",CZ$29,CZ$28,"-",CZ$16,":",$R27),mvmetrcrange[[Location]:[vlookup STRAIN]],4,FALSE)</f>
        <v>SOUR</v>
      </c>
      <c r="DA27" s="24" t="str">
        <f>VLOOKUP(_xlfn.CONCAT("MV_",DA$29,DA$28,"-",DA$16,":",$R27),mvmetrcrange[[Location]:[vlookup STRAIN]],4,FALSE)</f>
        <v>SOUR</v>
      </c>
      <c r="DB27" s="24" t="str">
        <f>VLOOKUP(_xlfn.CONCAT("MV_",DB$29,DB$28,"-",DB$16,":",$R27),mvmetrcrange[[Location]:[vlookup STRAIN]],4,FALSE)</f>
        <v>SOUR</v>
      </c>
      <c r="DC27" s="24" t="str">
        <f>VLOOKUP(_xlfn.CONCAT("MV_",DC$29,DC$28,"-",DC$16,":",$R27),mvmetrcrange[[Location]:[vlookup STRAIN]],4,FALSE)</f>
        <v>SOUR</v>
      </c>
      <c r="DD27" s="24" t="str">
        <f>VLOOKUP(_xlfn.CONCAT("MV_",DD$29,DD$28,"-",DD$16,":",$R27),mvmetrcrange[[Location]:[vlookup STRAIN]],4,FALSE)</f>
        <v>SOUR</v>
      </c>
      <c r="DE27" s="24" t="str">
        <f>VLOOKUP(_xlfn.CONCAT("MV_",DE$29,DE$28,"-",DE$16,":",$R27),mvmetrcrange[[Location]:[vlookup STRAIN]],4,FALSE)</f>
        <v>SOUR</v>
      </c>
      <c r="DF27" s="24" t="str">
        <f>VLOOKUP(_xlfn.CONCAT("MV_",DF$29,DF$28,"-",DF$16,":",$R27),mvmetrcrange[[Location]:[vlookup STRAIN]],4,FALSE)</f>
        <v>SOUR</v>
      </c>
      <c r="DG27" s="24" t="str">
        <f>VLOOKUP(_xlfn.CONCAT("MV_",DG$29,DG$28,"-",DG$16,":",$R27),mvmetrcrange[[Location]:[vlookup STRAIN]],4,FALSE)</f>
        <v>DITO</v>
      </c>
      <c r="DH27" s="24" t="str">
        <f>VLOOKUP(_xlfn.CONCAT("MV_",DH$29,DH$28,"-",DH$16,":",$R27),mvmetrcrange[[Location]:[vlookup STRAIN]],4,FALSE)</f>
        <v>DITO</v>
      </c>
      <c r="DI27" s="24" t="str">
        <f>VLOOKUP(_xlfn.CONCAT("MV_",DI$29,DI$28,"-",DI$16,":",$R27),mvmetrcrange[[Location]:[vlookup STRAIN]],4,FALSE)</f>
        <v>DITO</v>
      </c>
      <c r="DJ27" s="24" t="str">
        <f>VLOOKUP(_xlfn.CONCAT("MV_",DJ$29,DJ$28,"-",DJ$16,":",$R27),mvmetrcrange[[Location]:[vlookup STRAIN]],4,FALSE)</f>
        <v>DITO</v>
      </c>
      <c r="DK27" s="24" t="str">
        <f>VLOOKUP(_xlfn.CONCAT("MV_",DK$29,DK$28,"-",DK$16,":",$R27),mvmetrcrange[[Location]:[vlookup STRAIN]],4,FALSE)</f>
        <v>SODA</v>
      </c>
      <c r="DL27" s="24" t="str">
        <f>VLOOKUP(_xlfn.CONCAT("MV_",DL$29,DL$28,"-",DL$16,":",$R27),mvmetrcrange[[Location]:[vlookup STRAIN]],4,FALSE)</f>
        <v>SODA</v>
      </c>
      <c r="DN27" s="23" t="s">
        <v>2573</v>
      </c>
      <c r="DO27" s="24" t="str">
        <f>VLOOKUP(_xlfn.CONCAT("MV_",DO$29,DO$28,"-",DO$16,":",$R27),mvmetrcrange[[Location]:[vlookup STRAIN]],4,FALSE)</f>
        <v>SODA</v>
      </c>
      <c r="DP27" s="24" t="str">
        <f>VLOOKUP(_xlfn.CONCAT("MV_",DP$29,DP$28,"-",DP$16,":",$R27),mvmetrcrange[[Location]:[vlookup STRAIN]],4,FALSE)</f>
        <v>SODA</v>
      </c>
      <c r="DQ27" s="24" t="str">
        <f>VLOOKUP(_xlfn.CONCAT("MV_",DQ$29,DQ$28,"-",DQ$16,":",$R27),mvmetrcrange[[Location]:[vlookup STRAIN]],4,FALSE)</f>
        <v>SODA</v>
      </c>
      <c r="DR27" s="24" t="str">
        <f>VLOOKUP(_xlfn.CONCAT("MV_",DR$29,DR$28,"-",DR$16,":",$R27),mvmetrcrange[[Location]:[vlookup STRAIN]],4,FALSE)</f>
        <v>SODA</v>
      </c>
      <c r="DS27" s="24" t="str">
        <f>VLOOKUP(_xlfn.CONCAT("MV_",DS$29,DS$28,"-",DS$16,":",$R27),mvmetrcrange[[Location]:[vlookup STRAIN]],4,FALSE)</f>
        <v>SODA</v>
      </c>
      <c r="DT27" s="24" t="str">
        <f>VLOOKUP(_xlfn.CONCAT("MV_",DT$29,DT$28,"-",DT$16,":",$R27),mvmetrcrange[[Location]:[vlookup STRAIN]],4,FALSE)</f>
        <v>SODA</v>
      </c>
      <c r="DU27" s="24" t="str">
        <f>VLOOKUP(_xlfn.CONCAT("MV_",DU$29,DU$28,"-",DU$16,":",$R27),mvmetrcrange[[Location]:[vlookup STRAIN]],4,FALSE)</f>
        <v>SODA</v>
      </c>
      <c r="DV27" s="24" t="str">
        <f>VLOOKUP(_xlfn.CONCAT("MV_",DV$29,DV$28,"-",DV$16,":",$R27),mvmetrcrange[[Location]:[vlookup STRAIN]],4,FALSE)</f>
        <v>SODA</v>
      </c>
      <c r="DW27" s="24" t="str">
        <f>VLOOKUP(_xlfn.CONCAT("MV_",DW$29,DW$28,"-",DW$16,":",$R27),mvmetrcrange[[Location]:[vlookup STRAIN]],4,FALSE)</f>
        <v>SODA</v>
      </c>
      <c r="DX27" s="24" t="str">
        <f>VLOOKUP(_xlfn.CONCAT("MV_",DX$29,DX$28,"-",DX$16,":",$R27),mvmetrcrange[[Location]:[vlookup STRAIN]],4,FALSE)</f>
        <v>SODA</v>
      </c>
      <c r="DY27" s="24" t="str">
        <f>VLOOKUP(_xlfn.CONCAT("MV_",DY$29,DY$28,"-",DY$16,":",$R27),mvmetrcrange[[Location]:[vlookup STRAIN]],4,FALSE)</f>
        <v>SODA</v>
      </c>
      <c r="DZ27" s="24" t="str">
        <f>VLOOKUP(_xlfn.CONCAT("MV_",DZ$29,DZ$28,"-",DZ$16,":",$R27),mvmetrcrange[[Location]:[vlookup STRAIN]],4,FALSE)</f>
        <v>SODA</v>
      </c>
      <c r="EA27" s="24" t="str">
        <f>VLOOKUP(_xlfn.CONCAT("MV_",EA$29,EA$28,"-",EA$16,":",$R27),mvmetrcrange[[Location]:[vlookup STRAIN]],4,FALSE)</f>
        <v>SODA</v>
      </c>
      <c r="EB27" s="24" t="str">
        <f>VLOOKUP(_xlfn.CONCAT("MV_",EB$29,EB$28,"-",EB$16,":",$R27),mvmetrcrange[[Location]:[vlookup STRAIN]],4,FALSE)</f>
        <v>SODA</v>
      </c>
      <c r="EC27" s="24" t="str">
        <f>VLOOKUP(_xlfn.CONCAT("MV_",EC$29,EC$28,"-",EC$16,":",$R27),mvmetrcrange[[Location]:[vlookup STRAIN]],4,FALSE)</f>
        <v>SODA</v>
      </c>
      <c r="ED27" s="24" t="str">
        <f>VLOOKUP(_xlfn.CONCAT("MV_",ED$29,ED$28,"-",ED$16,":",$R27),mvmetrcrange[[Location]:[vlookup STRAIN]],4,FALSE)</f>
        <v>LDOS</v>
      </c>
      <c r="EE27" s="24" t="str">
        <f>VLOOKUP(_xlfn.CONCAT("MV_",EE$29,EE$28,"-",EE$16,":",$R27),mvmetrcrange[[Location]:[vlookup STRAIN]],4,FALSE)</f>
        <v>LDOS</v>
      </c>
      <c r="EF27" s="24" t="str">
        <f>VLOOKUP(_xlfn.CONCAT("MV_",EF$29,EF$28,"-",EF$16,":",$R27),mvmetrcrange[[Location]:[vlookup STRAIN]],4,FALSE)</f>
        <v>LDOS</v>
      </c>
      <c r="EG27" s="24" t="str">
        <f>VLOOKUP(_xlfn.CONCAT("MV_",EG$29,EG$28,"-",EG$16,":",$R27),mvmetrcrange[[Location]:[vlookup STRAIN]],4,FALSE)</f>
        <v>LDOS</v>
      </c>
      <c r="EH27" s="24" t="str">
        <f>VLOOKUP(_xlfn.CONCAT("MV_",EH$29,EH$28,"-",EH$16,":",$R27),mvmetrcrange[[Location]:[vlookup STRAIN]],4,FALSE)</f>
        <v>LDOS</v>
      </c>
      <c r="EI27" s="24" t="str">
        <f>VLOOKUP(_xlfn.CONCAT("MV_",EI$29,EI$28,"-",EI$16,":",$R27),mvmetrcrange[[Location]:[vlookup STRAIN]],4,FALSE)</f>
        <v>LDOS</v>
      </c>
      <c r="EJ27" s="24" t="str">
        <f>VLOOKUP(_xlfn.CONCAT("MV_",EJ$29,EJ$28,"-",EJ$16,":",$R27),mvmetrcrange[[Location]:[vlookup STRAIN]],4,FALSE)</f>
        <v>LDOS</v>
      </c>
      <c r="EK27" s="24" t="str">
        <f>VLOOKUP(_xlfn.CONCAT("MV_",EK$29,EK$28,"-",EK$16,":",$R27),mvmetrcrange[[Location]:[vlookup STRAIN]],4,FALSE)</f>
        <v>LDOS</v>
      </c>
      <c r="EL27" s="23"/>
      <c r="EM27" s="23"/>
    </row>
    <row r="28" spans="1:143" x14ac:dyDescent="0.25">
      <c r="A28" t="str">
        <f>IF(mvphenorange[[#This Row],[START]]="","",_xlfn.CONCAT($A$1," ",LEFT(mvphenorange[[#This Row],[NAME]],4)))</f>
        <v/>
      </c>
      <c r="B28" s="27"/>
      <c r="C28" s="27"/>
      <c r="D28" s="27"/>
      <c r="E28" t="str">
        <f>IF(mvphenorange[[#This Row],[END]]="","",mvphenorange[[#This Row],[END]]-mvphenorange[[#This Row],[START]]+1)</f>
        <v/>
      </c>
      <c r="G28" s="33" t="str">
        <f>LEFT(mvmetrcrange[[#This Row],[Location]],2)</f>
        <v>MV</v>
      </c>
      <c r="H28" s="33" t="s">
        <v>15417</v>
      </c>
      <c r="I28" s="1">
        <v>101316</v>
      </c>
      <c r="J28" s="2" t="str">
        <f>IF(mvmetrcrange[[#This Row],[Tag range]]="","",_xlfn.CONCAT("1A4070000000065000",mvmetrcrange[[#This Row],[Tag range]]))</f>
        <v>1A4070000000065000101316</v>
      </c>
      <c r="K28" s="2" t="str">
        <f>_xlfn.IFNA(VLOOKUP(mvmetrcrange[[#This Row],[Tag range]],mvphenorange[[START]:[NAME]],3,TRUE),"")</f>
        <v>DOMO</v>
      </c>
      <c r="O28" s="13">
        <f>mvphenomap[[#This Row],[Names]]</f>
        <v>0</v>
      </c>
      <c r="P28" s="11"/>
      <c r="R28" s="23"/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>
        <v>1</v>
      </c>
      <c r="AP28" s="23"/>
      <c r="AQ28" s="23"/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>
        <v>2</v>
      </c>
      <c r="BO28" s="23"/>
      <c r="BP28" s="23"/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>
        <v>3</v>
      </c>
      <c r="CO28" s="23"/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>
        <v>4</v>
      </c>
      <c r="DN28" s="23"/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>
        <v>5</v>
      </c>
      <c r="EL28" s="23"/>
      <c r="EM28" s="23"/>
    </row>
    <row r="29" spans="1:143" x14ac:dyDescent="0.25">
      <c r="A29" t="str">
        <f>IF(mvphenorange[[#This Row],[START]]="","",_xlfn.CONCAT($A$1," ",LEFT(mvphenorange[[#This Row],[NAME]],4)))</f>
        <v/>
      </c>
      <c r="E29" t="str">
        <f>IF(mvphenorange[[#This Row],[END]]="","",mvphenorange[[#This Row],[END]]-mvphenorange[[#This Row],[START]]+1)</f>
        <v/>
      </c>
      <c r="G29" s="33" t="str">
        <f>LEFT(mvmetrcrange[[#This Row],[Location]],2)</f>
        <v>MV</v>
      </c>
      <c r="H29" s="33" t="s">
        <v>15418</v>
      </c>
      <c r="I29" s="1">
        <v>101317</v>
      </c>
      <c r="J29" s="2" t="str">
        <f>IF(mvmetrcrange[[#This Row],[Tag range]]="","",_xlfn.CONCAT("1A4070000000065000",mvmetrcrange[[#This Row],[Tag range]]))</f>
        <v>1A4070000000065000101317</v>
      </c>
      <c r="K29" s="2" t="str">
        <f>_xlfn.IFNA(VLOOKUP(mvmetrcrange[[#This Row],[Tag range]],mvphenorange[[START]:[NAME]],3,TRUE),"")</f>
        <v>DOMO</v>
      </c>
      <c r="R29" s="23"/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 t="s">
        <v>7</v>
      </c>
      <c r="AP29" s="23"/>
      <c r="AQ29" s="23"/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 t="s">
        <v>7</v>
      </c>
      <c r="BO29" s="23"/>
      <c r="BP29" s="23"/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 t="s">
        <v>7</v>
      </c>
      <c r="CO29" s="23"/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 t="s">
        <v>7</v>
      </c>
      <c r="DN29" s="23"/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 t="s">
        <v>7</v>
      </c>
      <c r="EL29" s="23"/>
      <c r="EM29" s="23"/>
    </row>
    <row r="30" spans="1:143" x14ac:dyDescent="0.25">
      <c r="A30" t="str">
        <f>IF(mvphenorange[[#This Row],[START]]="","",_xlfn.CONCAT($A$1," ",LEFT(mvphenorange[[#This Row],[NAME]],4)))</f>
        <v/>
      </c>
      <c r="E30" t="str">
        <f>IF(mvphenorange[[#This Row],[END]]="","",mvphenorange[[#This Row],[END]]-mvphenorange[[#This Row],[START]]+1)</f>
        <v/>
      </c>
      <c r="G30" s="33" t="str">
        <f>LEFT(mvmetrcrange[[#This Row],[Location]],2)</f>
        <v>MV</v>
      </c>
      <c r="H30" s="33" t="s">
        <v>15419</v>
      </c>
      <c r="I30" s="1">
        <v>101318</v>
      </c>
      <c r="J30" s="2" t="str">
        <f>IF(mvmetrcrange[[#This Row],[Tag range]]="","",_xlfn.CONCAT("1A4070000000065000",mvmetrcrange[[#This Row],[Tag range]]))</f>
        <v>1A4070000000065000101318</v>
      </c>
      <c r="K30" s="2" t="str">
        <f>_xlfn.IFNA(VLOOKUP(mvmetrcrange[[#This Row],[Tag range]],mvphenorange[[START]:[NAME]],3,TRUE),"")</f>
        <v>DOMO</v>
      </c>
    </row>
    <row r="31" spans="1:143" x14ac:dyDescent="0.25">
      <c r="A31" t="str">
        <f>IF(mvphenorange[[#This Row],[START]]="","",_xlfn.CONCAT($A$1," ",LEFT(mvphenorange[[#This Row],[NAME]],4)))</f>
        <v/>
      </c>
      <c r="E31" t="str">
        <f>IF(mvphenorange[[#This Row],[END]]="","",mvphenorange[[#This Row],[END]]-mvphenorange[[#This Row],[START]]+1)</f>
        <v/>
      </c>
      <c r="G31" s="33" t="str">
        <f>LEFT(mvmetrcrange[[#This Row],[Location]],2)</f>
        <v>MV</v>
      </c>
      <c r="H31" s="33" t="s">
        <v>15420</v>
      </c>
      <c r="I31" s="1">
        <v>101319</v>
      </c>
      <c r="J31" s="2" t="str">
        <f>IF(mvmetrcrange[[#This Row],[Tag range]]="","",_xlfn.CONCAT("1A4070000000065000",mvmetrcrange[[#This Row],[Tag range]]))</f>
        <v>1A4070000000065000101319</v>
      </c>
      <c r="K31" s="2" t="str">
        <f>_xlfn.IFNA(VLOOKUP(mvmetrcrange[[#This Row],[Tag range]],mvphenorange[[START]:[NAME]],3,TRUE),"")</f>
        <v>DOMO</v>
      </c>
    </row>
    <row r="32" spans="1:143" x14ac:dyDescent="0.25">
      <c r="E32">
        <f>SUBTOTAL(109,mvphenorange[TOTAL])</f>
        <v>2105</v>
      </c>
      <c r="G32" s="33" t="str">
        <f>LEFT(mvmetrcrange[[#This Row],[Location]],2)</f>
        <v>MV</v>
      </c>
      <c r="H32" s="33" t="s">
        <v>15421</v>
      </c>
      <c r="I32" s="1">
        <v>101320</v>
      </c>
      <c r="J32" s="2" t="str">
        <f>IF(mvmetrcrange[[#This Row],[Tag range]]="","",_xlfn.CONCAT("1A4070000000065000",mvmetrcrange[[#This Row],[Tag range]]))</f>
        <v>1A4070000000065000101320</v>
      </c>
      <c r="K32" s="2" t="str">
        <f>_xlfn.IFNA(VLOOKUP(mvmetrcrange[[#This Row],[Tag range]],mvphenorange[[START]:[NAME]],3,TRUE),"")</f>
        <v>DOMO</v>
      </c>
    </row>
    <row r="33" spans="7:11" x14ac:dyDescent="0.25">
      <c r="G33" s="33" t="str">
        <f>LEFT(mvmetrcrange[[#This Row],[Location]],2)</f>
        <v>MV</v>
      </c>
      <c r="H33" s="33" t="s">
        <v>15422</v>
      </c>
      <c r="I33" s="1">
        <v>101321</v>
      </c>
      <c r="J33" s="2" t="str">
        <f>IF(mvmetrcrange[[#This Row],[Tag range]]="","",_xlfn.CONCAT("1A4070000000065000",mvmetrcrange[[#This Row],[Tag range]]))</f>
        <v>1A4070000000065000101321</v>
      </c>
      <c r="K33" s="2" t="str">
        <f>_xlfn.IFNA(VLOOKUP(mvmetrcrange[[#This Row],[Tag range]],mvphenorange[[START]:[NAME]],3,TRUE),"")</f>
        <v>DOMO</v>
      </c>
    </row>
    <row r="34" spans="7:11" x14ac:dyDescent="0.25">
      <c r="G34" s="33" t="str">
        <f>LEFT(mvmetrcrange[[#This Row],[Location]],2)</f>
        <v>MV</v>
      </c>
      <c r="H34" s="33" t="s">
        <v>15423</v>
      </c>
      <c r="I34" s="1">
        <v>101322</v>
      </c>
      <c r="J34" s="2" t="str">
        <f>IF(mvmetrcrange[[#This Row],[Tag range]]="","",_xlfn.CONCAT("1A4070000000065000",mvmetrcrange[[#This Row],[Tag range]]))</f>
        <v>1A4070000000065000101322</v>
      </c>
      <c r="K34" s="2" t="str">
        <f>_xlfn.IFNA(VLOOKUP(mvmetrcrange[[#This Row],[Tag range]],mvphenorange[[START]:[NAME]],3,TRUE),"")</f>
        <v>DOMO</v>
      </c>
    </row>
    <row r="35" spans="7:11" x14ac:dyDescent="0.25">
      <c r="G35" s="33" t="str">
        <f>LEFT(mvmetrcrange[[#This Row],[Location]],2)</f>
        <v>MV</v>
      </c>
      <c r="H35" s="33" t="s">
        <v>15424</v>
      </c>
      <c r="I35" s="1">
        <v>101323</v>
      </c>
      <c r="J35" s="2" t="str">
        <f>IF(mvmetrcrange[[#This Row],[Tag range]]="","",_xlfn.CONCAT("1A4070000000065000",mvmetrcrange[[#This Row],[Tag range]]))</f>
        <v>1A4070000000065000101323</v>
      </c>
      <c r="K35" s="2" t="str">
        <f>_xlfn.IFNA(VLOOKUP(mvmetrcrange[[#This Row],[Tag range]],mvphenorange[[START]:[NAME]],3,TRUE),"")</f>
        <v>DOMO</v>
      </c>
    </row>
    <row r="36" spans="7:11" x14ac:dyDescent="0.25">
      <c r="G36" s="33" t="str">
        <f>LEFT(mvmetrcrange[[#This Row],[Location]],2)</f>
        <v>MV</v>
      </c>
      <c r="H36" s="33" t="s">
        <v>15425</v>
      </c>
      <c r="I36" s="1">
        <v>101324</v>
      </c>
      <c r="J36" s="2" t="str">
        <f>IF(mvmetrcrange[[#This Row],[Tag range]]="","",_xlfn.CONCAT("1A4070000000065000",mvmetrcrange[[#This Row],[Tag range]]))</f>
        <v>1A4070000000065000101324</v>
      </c>
      <c r="K36" s="2" t="str">
        <f>_xlfn.IFNA(VLOOKUP(mvmetrcrange[[#This Row],[Tag range]],mvphenorange[[START]:[NAME]],3,TRUE),"")</f>
        <v>DOMO</v>
      </c>
    </row>
    <row r="37" spans="7:11" x14ac:dyDescent="0.25">
      <c r="G37" s="33" t="str">
        <f>LEFT(mvmetrcrange[[#This Row],[Location]],2)</f>
        <v>MV</v>
      </c>
      <c r="H37" s="33" t="s">
        <v>15426</v>
      </c>
      <c r="I37" s="1">
        <v>101325</v>
      </c>
      <c r="J37" s="2" t="str">
        <f>IF(mvmetrcrange[[#This Row],[Tag range]]="","",_xlfn.CONCAT("1A4070000000065000",mvmetrcrange[[#This Row],[Tag range]]))</f>
        <v>1A4070000000065000101325</v>
      </c>
      <c r="K37" s="2" t="str">
        <f>_xlfn.IFNA(VLOOKUP(mvmetrcrange[[#This Row],[Tag range]],mvphenorange[[START]:[NAME]],3,TRUE),"")</f>
        <v>DOMO</v>
      </c>
    </row>
    <row r="38" spans="7:11" x14ac:dyDescent="0.25">
      <c r="G38" s="33" t="str">
        <f>LEFT(mvmetrcrange[[#This Row],[Location]],2)</f>
        <v>MV</v>
      </c>
      <c r="H38" s="33" t="s">
        <v>15427</v>
      </c>
      <c r="I38" s="1">
        <v>101326</v>
      </c>
      <c r="J38" s="2" t="str">
        <f>IF(mvmetrcrange[[#This Row],[Tag range]]="","",_xlfn.CONCAT("1A4070000000065000",mvmetrcrange[[#This Row],[Tag range]]))</f>
        <v>1A4070000000065000101326</v>
      </c>
      <c r="K38" s="2" t="str">
        <f>_xlfn.IFNA(VLOOKUP(mvmetrcrange[[#This Row],[Tag range]],mvphenorange[[START]:[NAME]],3,TRUE),"")</f>
        <v>DOMO</v>
      </c>
    </row>
    <row r="39" spans="7:11" x14ac:dyDescent="0.25">
      <c r="G39" s="33" t="str">
        <f>LEFT(mvmetrcrange[[#This Row],[Location]],2)</f>
        <v>MV</v>
      </c>
      <c r="H39" s="33" t="s">
        <v>15428</v>
      </c>
      <c r="I39" s="1">
        <v>101327</v>
      </c>
      <c r="J39" s="2" t="str">
        <f>IF(mvmetrcrange[[#This Row],[Tag range]]="","",_xlfn.CONCAT("1A4070000000065000",mvmetrcrange[[#This Row],[Tag range]]))</f>
        <v>1A4070000000065000101327</v>
      </c>
      <c r="K39" s="2" t="str">
        <f>_xlfn.IFNA(VLOOKUP(mvmetrcrange[[#This Row],[Tag range]],mvphenorange[[START]:[NAME]],3,TRUE),"")</f>
        <v>DOMO</v>
      </c>
    </row>
    <row r="40" spans="7:11" x14ac:dyDescent="0.25">
      <c r="G40" s="33" t="str">
        <f>LEFT(mvmetrcrange[[#This Row],[Location]],2)</f>
        <v>MV</v>
      </c>
      <c r="H40" s="33" t="s">
        <v>15429</v>
      </c>
      <c r="I40" s="1">
        <v>101328</v>
      </c>
      <c r="J40" s="2" t="str">
        <f>IF(mvmetrcrange[[#This Row],[Tag range]]="","",_xlfn.CONCAT("1A4070000000065000",mvmetrcrange[[#This Row],[Tag range]]))</f>
        <v>1A4070000000065000101328</v>
      </c>
      <c r="K40" s="2" t="str">
        <f>_xlfn.IFNA(VLOOKUP(mvmetrcrange[[#This Row],[Tag range]],mvphenorange[[START]:[NAME]],3,TRUE),"")</f>
        <v>DOMO</v>
      </c>
    </row>
    <row r="41" spans="7:11" x14ac:dyDescent="0.25">
      <c r="G41" s="33" t="str">
        <f>LEFT(mvmetrcrange[[#This Row],[Location]],2)</f>
        <v>MV</v>
      </c>
      <c r="H41" s="33" t="s">
        <v>15430</v>
      </c>
      <c r="I41" s="1">
        <v>101329</v>
      </c>
      <c r="J41" s="2" t="str">
        <f>IF(mvmetrcrange[[#This Row],[Tag range]]="","",_xlfn.CONCAT("1A4070000000065000",mvmetrcrange[[#This Row],[Tag range]]))</f>
        <v>1A4070000000065000101329</v>
      </c>
      <c r="K41" s="2" t="str">
        <f>_xlfn.IFNA(VLOOKUP(mvmetrcrange[[#This Row],[Tag range]],mvphenorange[[START]:[NAME]],3,TRUE),"")</f>
        <v>DOMO</v>
      </c>
    </row>
    <row r="42" spans="7:11" x14ac:dyDescent="0.25">
      <c r="G42" s="33" t="str">
        <f>LEFT(mvmetrcrange[[#This Row],[Location]],2)</f>
        <v>MV</v>
      </c>
      <c r="H42" s="33" t="s">
        <v>15431</v>
      </c>
      <c r="I42" s="1">
        <v>101330</v>
      </c>
      <c r="J42" s="2" t="str">
        <f>IF(mvmetrcrange[[#This Row],[Tag range]]="","",_xlfn.CONCAT("1A4070000000065000",mvmetrcrange[[#This Row],[Tag range]]))</f>
        <v>1A4070000000065000101330</v>
      </c>
      <c r="K42" s="2" t="str">
        <f>_xlfn.IFNA(VLOOKUP(mvmetrcrange[[#This Row],[Tag range]],mvphenorange[[START]:[NAME]],3,TRUE),"")</f>
        <v>DOMO</v>
      </c>
    </row>
    <row r="43" spans="7:11" x14ac:dyDescent="0.25">
      <c r="G43" s="33" t="str">
        <f>LEFT(mvmetrcrange[[#This Row],[Location]],2)</f>
        <v>MV</v>
      </c>
      <c r="H43" s="33" t="s">
        <v>15432</v>
      </c>
      <c r="I43" s="1">
        <v>101331</v>
      </c>
      <c r="J43" s="2" t="str">
        <f>IF(mvmetrcrange[[#This Row],[Tag range]]="","",_xlfn.CONCAT("1A4070000000065000",mvmetrcrange[[#This Row],[Tag range]]))</f>
        <v>1A4070000000065000101331</v>
      </c>
      <c r="K43" s="2" t="str">
        <f>_xlfn.IFNA(VLOOKUP(mvmetrcrange[[#This Row],[Tag range]],mvphenorange[[START]:[NAME]],3,TRUE),"")</f>
        <v>DOMO</v>
      </c>
    </row>
    <row r="44" spans="7:11" x14ac:dyDescent="0.25">
      <c r="G44" s="33" t="str">
        <f>LEFT(mvmetrcrange[[#This Row],[Location]],2)</f>
        <v>MV</v>
      </c>
      <c r="H44" s="33" t="s">
        <v>15433</v>
      </c>
      <c r="I44" s="1">
        <v>101332</v>
      </c>
      <c r="J44" s="2" t="str">
        <f>IF(mvmetrcrange[[#This Row],[Tag range]]="","",_xlfn.CONCAT("1A4070000000065000",mvmetrcrange[[#This Row],[Tag range]]))</f>
        <v>1A4070000000065000101332</v>
      </c>
      <c r="K44" s="2" t="str">
        <f>_xlfn.IFNA(VLOOKUP(mvmetrcrange[[#This Row],[Tag range]],mvphenorange[[START]:[NAME]],3,TRUE),"")</f>
        <v>DOMO</v>
      </c>
    </row>
    <row r="45" spans="7:11" x14ac:dyDescent="0.25">
      <c r="G45" s="33" t="str">
        <f>LEFT(mvmetrcrange[[#This Row],[Location]],2)</f>
        <v>MV</v>
      </c>
      <c r="H45" s="33" t="s">
        <v>15434</v>
      </c>
      <c r="I45" s="1">
        <v>101333</v>
      </c>
      <c r="J45" s="2" t="str">
        <f>IF(mvmetrcrange[[#This Row],[Tag range]]="","",_xlfn.CONCAT("1A4070000000065000",mvmetrcrange[[#This Row],[Tag range]]))</f>
        <v>1A4070000000065000101333</v>
      </c>
      <c r="K45" s="2" t="str">
        <f>_xlfn.IFNA(VLOOKUP(mvmetrcrange[[#This Row],[Tag range]],mvphenorange[[START]:[NAME]],3,TRUE),"")</f>
        <v>DOMO</v>
      </c>
    </row>
    <row r="46" spans="7:11" x14ac:dyDescent="0.25">
      <c r="G46" s="33" t="str">
        <f>LEFT(mvmetrcrange[[#This Row],[Location]],2)</f>
        <v>MV</v>
      </c>
      <c r="H46" s="33" t="s">
        <v>15435</v>
      </c>
      <c r="I46" s="1">
        <v>101334</v>
      </c>
      <c r="J46" s="2" t="str">
        <f>IF(mvmetrcrange[[#This Row],[Tag range]]="","",_xlfn.CONCAT("1A4070000000065000",mvmetrcrange[[#This Row],[Tag range]]))</f>
        <v>1A4070000000065000101334</v>
      </c>
      <c r="K46" s="2" t="str">
        <f>_xlfn.IFNA(VLOOKUP(mvmetrcrange[[#This Row],[Tag range]],mvphenorange[[START]:[NAME]],3,TRUE),"")</f>
        <v>CHIP</v>
      </c>
    </row>
    <row r="47" spans="7:11" x14ac:dyDescent="0.25">
      <c r="G47" s="33" t="str">
        <f>LEFT(mvmetrcrange[[#This Row],[Location]],2)</f>
        <v>MV</v>
      </c>
      <c r="H47" s="33" t="s">
        <v>15436</v>
      </c>
      <c r="I47" s="1">
        <v>101335</v>
      </c>
      <c r="J47" s="2" t="str">
        <f>IF(mvmetrcrange[[#This Row],[Tag range]]="","",_xlfn.CONCAT("1A4070000000065000",mvmetrcrange[[#This Row],[Tag range]]))</f>
        <v>1A4070000000065000101335</v>
      </c>
      <c r="K47" s="2" t="str">
        <f>_xlfn.IFNA(VLOOKUP(mvmetrcrange[[#This Row],[Tag range]],mvphenorange[[START]:[NAME]],3,TRUE),"")</f>
        <v>CHIP</v>
      </c>
    </row>
    <row r="48" spans="7:11" x14ac:dyDescent="0.25">
      <c r="G48" s="33" t="str">
        <f>LEFT(mvmetrcrange[[#This Row],[Location]],2)</f>
        <v>MV</v>
      </c>
      <c r="H48" s="33" t="s">
        <v>15437</v>
      </c>
      <c r="I48" s="1">
        <v>101336</v>
      </c>
      <c r="J48" s="2" t="str">
        <f>IF(mvmetrcrange[[#This Row],[Tag range]]="","",_xlfn.CONCAT("1A4070000000065000",mvmetrcrange[[#This Row],[Tag range]]))</f>
        <v>1A4070000000065000101336</v>
      </c>
      <c r="K48" s="2" t="str">
        <f>_xlfn.IFNA(VLOOKUP(mvmetrcrange[[#This Row],[Tag range]],mvphenorange[[START]:[NAME]],3,TRUE),"")</f>
        <v>CHIP</v>
      </c>
    </row>
    <row r="49" spans="7:11" x14ac:dyDescent="0.25">
      <c r="G49" s="33" t="str">
        <f>LEFT(mvmetrcrange[[#This Row],[Location]],2)</f>
        <v>MV</v>
      </c>
      <c r="H49" s="33" t="s">
        <v>15438</v>
      </c>
      <c r="I49" s="1">
        <v>101337</v>
      </c>
      <c r="J49" s="2" t="str">
        <f>IF(mvmetrcrange[[#This Row],[Tag range]]="","",_xlfn.CONCAT("1A4070000000065000",mvmetrcrange[[#This Row],[Tag range]]))</f>
        <v>1A4070000000065000101337</v>
      </c>
      <c r="K49" s="2" t="str">
        <f>_xlfn.IFNA(VLOOKUP(mvmetrcrange[[#This Row],[Tag range]],mvphenorange[[START]:[NAME]],3,TRUE),"")</f>
        <v>CHIP</v>
      </c>
    </row>
    <row r="50" spans="7:11" x14ac:dyDescent="0.25">
      <c r="G50" s="33" t="str">
        <f>LEFT(mvmetrcrange[[#This Row],[Location]],2)</f>
        <v>MV</v>
      </c>
      <c r="H50" s="33" t="s">
        <v>15439</v>
      </c>
      <c r="I50" s="1">
        <v>101338</v>
      </c>
      <c r="J50" s="2" t="str">
        <f>IF(mvmetrcrange[[#This Row],[Tag range]]="","",_xlfn.CONCAT("1A4070000000065000",mvmetrcrange[[#This Row],[Tag range]]))</f>
        <v>1A4070000000065000101338</v>
      </c>
      <c r="K50" s="2" t="str">
        <f>_xlfn.IFNA(VLOOKUP(mvmetrcrange[[#This Row],[Tag range]],mvphenorange[[START]:[NAME]],3,TRUE),"")</f>
        <v>CHIP</v>
      </c>
    </row>
    <row r="51" spans="7:11" x14ac:dyDescent="0.25">
      <c r="G51" s="33" t="str">
        <f>LEFT(mvmetrcrange[[#This Row],[Location]],2)</f>
        <v>MV</v>
      </c>
      <c r="H51" s="33" t="s">
        <v>15440</v>
      </c>
      <c r="I51" s="1">
        <v>101339</v>
      </c>
      <c r="J51" s="2" t="str">
        <f>IF(mvmetrcrange[[#This Row],[Tag range]]="","",_xlfn.CONCAT("1A4070000000065000",mvmetrcrange[[#This Row],[Tag range]]))</f>
        <v>1A4070000000065000101339</v>
      </c>
      <c r="K51" s="2" t="str">
        <f>_xlfn.IFNA(VLOOKUP(mvmetrcrange[[#This Row],[Tag range]],mvphenorange[[START]:[NAME]],3,TRUE),"")</f>
        <v>CHIP</v>
      </c>
    </row>
    <row r="52" spans="7:11" x14ac:dyDescent="0.25">
      <c r="G52" s="33" t="str">
        <f>LEFT(mvmetrcrange[[#This Row],[Location]],2)</f>
        <v>MV</v>
      </c>
      <c r="H52" s="33" t="s">
        <v>15441</v>
      </c>
      <c r="I52" s="1">
        <v>101340</v>
      </c>
      <c r="J52" s="2" t="str">
        <f>IF(mvmetrcrange[[#This Row],[Tag range]]="","",_xlfn.CONCAT("1A4070000000065000",mvmetrcrange[[#This Row],[Tag range]]))</f>
        <v>1A4070000000065000101340</v>
      </c>
      <c r="K52" s="2" t="str">
        <f>_xlfn.IFNA(VLOOKUP(mvmetrcrange[[#This Row],[Tag range]],mvphenorange[[START]:[NAME]],3,TRUE),"")</f>
        <v>CHIP</v>
      </c>
    </row>
    <row r="53" spans="7:11" x14ac:dyDescent="0.25">
      <c r="G53" s="33" t="str">
        <f>LEFT(mvmetrcrange[[#This Row],[Location]],2)</f>
        <v>MV</v>
      </c>
      <c r="H53" s="33" t="s">
        <v>15442</v>
      </c>
      <c r="I53" s="1">
        <v>101341</v>
      </c>
      <c r="J53" s="2" t="str">
        <f>IF(mvmetrcrange[[#This Row],[Tag range]]="","",_xlfn.CONCAT("1A4070000000065000",mvmetrcrange[[#This Row],[Tag range]]))</f>
        <v>1A4070000000065000101341</v>
      </c>
      <c r="K53" s="2" t="str">
        <f>_xlfn.IFNA(VLOOKUP(mvmetrcrange[[#This Row],[Tag range]],mvphenorange[[START]:[NAME]],3,TRUE),"")</f>
        <v>CHIP</v>
      </c>
    </row>
    <row r="54" spans="7:11" x14ac:dyDescent="0.25">
      <c r="G54" s="33" t="str">
        <f>LEFT(mvmetrcrange[[#This Row],[Location]],2)</f>
        <v>MV</v>
      </c>
      <c r="H54" s="33" t="s">
        <v>15443</v>
      </c>
      <c r="I54" s="1">
        <v>101342</v>
      </c>
      <c r="J54" s="2" t="str">
        <f>IF(mvmetrcrange[[#This Row],[Tag range]]="","",_xlfn.CONCAT("1A4070000000065000",mvmetrcrange[[#This Row],[Tag range]]))</f>
        <v>1A4070000000065000101342</v>
      </c>
      <c r="K54" s="2" t="str">
        <f>_xlfn.IFNA(VLOOKUP(mvmetrcrange[[#This Row],[Tag range]],mvphenorange[[START]:[NAME]],3,TRUE),"")</f>
        <v>SCRM</v>
      </c>
    </row>
    <row r="55" spans="7:11" x14ac:dyDescent="0.25">
      <c r="G55" s="33" t="str">
        <f>LEFT(mvmetrcrange[[#This Row],[Location]],2)</f>
        <v>MV</v>
      </c>
      <c r="H55" s="33" t="s">
        <v>15444</v>
      </c>
      <c r="I55" s="1">
        <v>101343</v>
      </c>
      <c r="J55" s="2" t="str">
        <f>IF(mvmetrcrange[[#This Row],[Tag range]]="","",_xlfn.CONCAT("1A4070000000065000",mvmetrcrange[[#This Row],[Tag range]]))</f>
        <v>1A4070000000065000101343</v>
      </c>
      <c r="K55" s="2" t="str">
        <f>_xlfn.IFNA(VLOOKUP(mvmetrcrange[[#This Row],[Tag range]],mvphenorange[[START]:[NAME]],3,TRUE),"")</f>
        <v>SCRM</v>
      </c>
    </row>
    <row r="56" spans="7:11" x14ac:dyDescent="0.25">
      <c r="G56" s="33" t="str">
        <f>LEFT(mvmetrcrange[[#This Row],[Location]],2)</f>
        <v>MV</v>
      </c>
      <c r="H56" s="33" t="s">
        <v>15445</v>
      </c>
      <c r="I56" s="1">
        <v>101344</v>
      </c>
      <c r="J56" s="2" t="str">
        <f>IF(mvmetrcrange[[#This Row],[Tag range]]="","",_xlfn.CONCAT("1A4070000000065000",mvmetrcrange[[#This Row],[Tag range]]))</f>
        <v>1A4070000000065000101344</v>
      </c>
      <c r="K56" s="2" t="str">
        <f>_xlfn.IFNA(VLOOKUP(mvmetrcrange[[#This Row],[Tag range]],mvphenorange[[START]:[NAME]],3,TRUE),"")</f>
        <v>SCRM</v>
      </c>
    </row>
    <row r="57" spans="7:11" x14ac:dyDescent="0.25">
      <c r="G57" s="33" t="str">
        <f>LEFT(mvmetrcrange[[#This Row],[Location]],2)</f>
        <v>MV</v>
      </c>
      <c r="H57" s="33" t="s">
        <v>15446</v>
      </c>
      <c r="I57" s="1">
        <v>101345</v>
      </c>
      <c r="J57" s="2" t="str">
        <f>IF(mvmetrcrange[[#This Row],[Tag range]]="","",_xlfn.CONCAT("1A4070000000065000",mvmetrcrange[[#This Row],[Tag range]]))</f>
        <v>1A4070000000065000101345</v>
      </c>
      <c r="K57" s="2" t="str">
        <f>_xlfn.IFNA(VLOOKUP(mvmetrcrange[[#This Row],[Tag range]],mvphenorange[[START]:[NAME]],3,TRUE),"")</f>
        <v>SCRM</v>
      </c>
    </row>
    <row r="58" spans="7:11" x14ac:dyDescent="0.25">
      <c r="G58" s="33" t="str">
        <f>LEFT(mvmetrcrange[[#This Row],[Location]],2)</f>
        <v>MV</v>
      </c>
      <c r="H58" s="33" t="s">
        <v>15447</v>
      </c>
      <c r="I58" s="1">
        <v>101346</v>
      </c>
      <c r="J58" s="2" t="str">
        <f>IF(mvmetrcrange[[#This Row],[Tag range]]="","",_xlfn.CONCAT("1A4070000000065000",mvmetrcrange[[#This Row],[Tag range]]))</f>
        <v>1A4070000000065000101346</v>
      </c>
      <c r="K58" s="2" t="str">
        <f>_xlfn.IFNA(VLOOKUP(mvmetrcrange[[#This Row],[Tag range]],mvphenorange[[START]:[NAME]],3,TRUE),"")</f>
        <v>SCRM</v>
      </c>
    </row>
    <row r="59" spans="7:11" x14ac:dyDescent="0.25">
      <c r="G59" s="33" t="str">
        <f>LEFT(mvmetrcrange[[#This Row],[Location]],2)</f>
        <v>MV</v>
      </c>
      <c r="H59" s="33" t="s">
        <v>15448</v>
      </c>
      <c r="I59" s="1">
        <v>101347</v>
      </c>
      <c r="J59" s="2" t="str">
        <f>IF(mvmetrcrange[[#This Row],[Tag range]]="","",_xlfn.CONCAT("1A4070000000065000",mvmetrcrange[[#This Row],[Tag range]]))</f>
        <v>1A4070000000065000101347</v>
      </c>
      <c r="K59" s="2" t="str">
        <f>_xlfn.IFNA(VLOOKUP(mvmetrcrange[[#This Row],[Tag range]],mvphenorange[[START]:[NAME]],3,TRUE),"")</f>
        <v>SCRM</v>
      </c>
    </row>
    <row r="60" spans="7:11" x14ac:dyDescent="0.25">
      <c r="G60" s="33" t="str">
        <f>LEFT(mvmetrcrange[[#This Row],[Location]],2)</f>
        <v>MV</v>
      </c>
      <c r="H60" s="33" t="s">
        <v>15449</v>
      </c>
      <c r="I60" s="1">
        <v>101348</v>
      </c>
      <c r="J60" s="2" t="str">
        <f>IF(mvmetrcrange[[#This Row],[Tag range]]="","",_xlfn.CONCAT("1A4070000000065000",mvmetrcrange[[#This Row],[Tag range]]))</f>
        <v>1A4070000000065000101348</v>
      </c>
      <c r="K60" s="2" t="str">
        <f>_xlfn.IFNA(VLOOKUP(mvmetrcrange[[#This Row],[Tag range]],mvphenorange[[START]:[NAME]],3,TRUE),"")</f>
        <v>SCRM</v>
      </c>
    </row>
    <row r="61" spans="7:11" x14ac:dyDescent="0.25">
      <c r="G61" s="33" t="str">
        <f>LEFT(mvmetrcrange[[#This Row],[Location]],2)</f>
        <v>MV</v>
      </c>
      <c r="H61" s="33" t="s">
        <v>15450</v>
      </c>
      <c r="I61" s="1">
        <v>101349</v>
      </c>
      <c r="J61" s="2" t="str">
        <f>IF(mvmetrcrange[[#This Row],[Tag range]]="","",_xlfn.CONCAT("1A4070000000065000",mvmetrcrange[[#This Row],[Tag range]]))</f>
        <v>1A4070000000065000101349</v>
      </c>
      <c r="K61" s="2" t="str">
        <f>_xlfn.IFNA(VLOOKUP(mvmetrcrange[[#This Row],[Tag range]],mvphenorange[[START]:[NAME]],3,TRUE),"")</f>
        <v>SCRM</v>
      </c>
    </row>
    <row r="62" spans="7:11" x14ac:dyDescent="0.25">
      <c r="G62" s="33" t="str">
        <f>LEFT(mvmetrcrange[[#This Row],[Location]],2)</f>
        <v>MV</v>
      </c>
      <c r="H62" s="33" t="s">
        <v>15451</v>
      </c>
      <c r="I62" s="1">
        <v>101350</v>
      </c>
      <c r="J62" s="2" t="str">
        <f>IF(mvmetrcrange[[#This Row],[Tag range]]="","",_xlfn.CONCAT("1A4070000000065000",mvmetrcrange[[#This Row],[Tag range]]))</f>
        <v>1A4070000000065000101350</v>
      </c>
      <c r="K62" s="2" t="str">
        <f>_xlfn.IFNA(VLOOKUP(mvmetrcrange[[#This Row],[Tag range]],mvphenorange[[START]:[NAME]],3,TRUE),"")</f>
        <v>KING</v>
      </c>
    </row>
    <row r="63" spans="7:11" x14ac:dyDescent="0.25">
      <c r="G63" s="33" t="str">
        <f>LEFT(mvmetrcrange[[#This Row],[Location]],2)</f>
        <v>MV</v>
      </c>
      <c r="H63" s="33" t="s">
        <v>15452</v>
      </c>
      <c r="I63" s="1">
        <v>101351</v>
      </c>
      <c r="J63" s="2" t="str">
        <f>IF(mvmetrcrange[[#This Row],[Tag range]]="","",_xlfn.CONCAT("1A4070000000065000",mvmetrcrange[[#This Row],[Tag range]]))</f>
        <v>1A4070000000065000101351</v>
      </c>
      <c r="K63" s="2" t="str">
        <f>_xlfn.IFNA(VLOOKUP(mvmetrcrange[[#This Row],[Tag range]],mvphenorange[[START]:[NAME]],3,TRUE),"")</f>
        <v>KING</v>
      </c>
    </row>
    <row r="64" spans="7:11" x14ac:dyDescent="0.25">
      <c r="G64" s="33" t="str">
        <f>LEFT(mvmetrcrange[[#This Row],[Location]],2)</f>
        <v>MV</v>
      </c>
      <c r="H64" s="33" t="s">
        <v>15453</v>
      </c>
      <c r="I64" s="1">
        <v>101352</v>
      </c>
      <c r="J64" s="2" t="str">
        <f>IF(mvmetrcrange[[#This Row],[Tag range]]="","",_xlfn.CONCAT("1A4070000000065000",mvmetrcrange[[#This Row],[Tag range]]))</f>
        <v>1A4070000000065000101352</v>
      </c>
      <c r="K64" s="2" t="str">
        <f>_xlfn.IFNA(VLOOKUP(mvmetrcrange[[#This Row],[Tag range]],mvphenorange[[START]:[NAME]],3,TRUE),"")</f>
        <v>KING</v>
      </c>
    </row>
    <row r="65" spans="7:11" x14ac:dyDescent="0.25">
      <c r="G65" s="33" t="str">
        <f>LEFT(mvmetrcrange[[#This Row],[Location]],2)</f>
        <v>MV</v>
      </c>
      <c r="H65" s="33" t="s">
        <v>15454</v>
      </c>
      <c r="I65" s="1">
        <v>101353</v>
      </c>
      <c r="J65" s="2" t="str">
        <f>IF(mvmetrcrange[[#This Row],[Tag range]]="","",_xlfn.CONCAT("1A4070000000065000",mvmetrcrange[[#This Row],[Tag range]]))</f>
        <v>1A4070000000065000101353</v>
      </c>
      <c r="K65" s="2" t="str">
        <f>_xlfn.IFNA(VLOOKUP(mvmetrcrange[[#This Row],[Tag range]],mvphenorange[[START]:[NAME]],3,TRUE),"")</f>
        <v>KING</v>
      </c>
    </row>
    <row r="66" spans="7:11" x14ac:dyDescent="0.25">
      <c r="G66" s="33" t="str">
        <f>LEFT(mvmetrcrange[[#This Row],[Location]],2)</f>
        <v>MV</v>
      </c>
      <c r="H66" s="33" t="s">
        <v>15455</v>
      </c>
      <c r="I66" s="1">
        <v>101354</v>
      </c>
      <c r="J66" s="2" t="str">
        <f>IF(mvmetrcrange[[#This Row],[Tag range]]="","",_xlfn.CONCAT("1A4070000000065000",mvmetrcrange[[#This Row],[Tag range]]))</f>
        <v>1A4070000000065000101354</v>
      </c>
      <c r="K66" s="2" t="str">
        <f>_xlfn.IFNA(VLOOKUP(mvmetrcrange[[#This Row],[Tag range]],mvphenorange[[START]:[NAME]],3,TRUE),"")</f>
        <v>KING</v>
      </c>
    </row>
    <row r="67" spans="7:11" x14ac:dyDescent="0.25">
      <c r="G67" s="33" t="str">
        <f>LEFT(mvmetrcrange[[#This Row],[Location]],2)</f>
        <v>MV</v>
      </c>
      <c r="H67" s="33" t="s">
        <v>15456</v>
      </c>
      <c r="I67" s="1">
        <v>101355</v>
      </c>
      <c r="J67" s="2" t="str">
        <f>IF(mvmetrcrange[[#This Row],[Tag range]]="","",_xlfn.CONCAT("1A4070000000065000",mvmetrcrange[[#This Row],[Tag range]]))</f>
        <v>1A4070000000065000101355</v>
      </c>
      <c r="K67" s="2" t="str">
        <f>_xlfn.IFNA(VLOOKUP(mvmetrcrange[[#This Row],[Tag range]],mvphenorange[[START]:[NAME]],3,TRUE),"")</f>
        <v>KING</v>
      </c>
    </row>
    <row r="68" spans="7:11" x14ac:dyDescent="0.25">
      <c r="G68" s="33" t="str">
        <f>LEFT(mvmetrcrange[[#This Row],[Location]],2)</f>
        <v>MV</v>
      </c>
      <c r="H68" s="33" t="s">
        <v>15457</v>
      </c>
      <c r="I68" s="1">
        <v>101356</v>
      </c>
      <c r="J68" s="2" t="str">
        <f>IF(mvmetrcrange[[#This Row],[Tag range]]="","",_xlfn.CONCAT("1A4070000000065000",mvmetrcrange[[#This Row],[Tag range]]))</f>
        <v>1A4070000000065000101356</v>
      </c>
      <c r="K68" s="2" t="str">
        <f>_xlfn.IFNA(VLOOKUP(mvmetrcrange[[#This Row],[Tag range]],mvphenorange[[START]:[NAME]],3,TRUE),"")</f>
        <v>KING</v>
      </c>
    </row>
    <row r="69" spans="7:11" x14ac:dyDescent="0.25">
      <c r="G69" s="33" t="str">
        <f>LEFT(mvmetrcrange[[#This Row],[Location]],2)</f>
        <v>MV</v>
      </c>
      <c r="H69" s="33" t="s">
        <v>15458</v>
      </c>
      <c r="I69" s="1">
        <v>101357</v>
      </c>
      <c r="J69" s="2" t="str">
        <f>IF(mvmetrcrange[[#This Row],[Tag range]]="","",_xlfn.CONCAT("1A4070000000065000",mvmetrcrange[[#This Row],[Tag range]]))</f>
        <v>1A4070000000065000101357</v>
      </c>
      <c r="K69" s="2" t="str">
        <f>_xlfn.IFNA(VLOOKUP(mvmetrcrange[[#This Row],[Tag range]],mvphenorange[[START]:[NAME]],3,TRUE),"")</f>
        <v>KING</v>
      </c>
    </row>
    <row r="70" spans="7:11" x14ac:dyDescent="0.25">
      <c r="G70" s="33" t="str">
        <f>LEFT(mvmetrcrange[[#This Row],[Location]],2)</f>
        <v>MV</v>
      </c>
      <c r="H70" s="33" t="s">
        <v>15459</v>
      </c>
      <c r="I70" s="1">
        <v>101358</v>
      </c>
      <c r="J70" s="2" t="str">
        <f>IF(mvmetrcrange[[#This Row],[Tag range]]="","",_xlfn.CONCAT("1A4070000000065000",mvmetrcrange[[#This Row],[Tag range]]))</f>
        <v>1A4070000000065000101358</v>
      </c>
      <c r="K70" s="2" t="str">
        <f>_xlfn.IFNA(VLOOKUP(mvmetrcrange[[#This Row],[Tag range]],mvphenorange[[START]:[NAME]],3,TRUE),"")</f>
        <v>KING</v>
      </c>
    </row>
    <row r="71" spans="7:11" x14ac:dyDescent="0.25">
      <c r="G71" s="33" t="str">
        <f>LEFT(mvmetrcrange[[#This Row],[Location]],2)</f>
        <v>MV</v>
      </c>
      <c r="H71" s="33" t="s">
        <v>15460</v>
      </c>
      <c r="I71" s="1">
        <v>101359</v>
      </c>
      <c r="J71" s="2" t="str">
        <f>IF(mvmetrcrange[[#This Row],[Tag range]]="","",_xlfn.CONCAT("1A4070000000065000",mvmetrcrange[[#This Row],[Tag range]]))</f>
        <v>1A4070000000065000101359</v>
      </c>
      <c r="K71" s="2" t="str">
        <f>_xlfn.IFNA(VLOOKUP(mvmetrcrange[[#This Row],[Tag range]],mvphenorange[[START]:[NAME]],3,TRUE),"")</f>
        <v>KING</v>
      </c>
    </row>
    <row r="72" spans="7:11" x14ac:dyDescent="0.25">
      <c r="G72" s="33" t="str">
        <f>LEFT(mvmetrcrange[[#This Row],[Location]],2)</f>
        <v>MV</v>
      </c>
      <c r="H72" s="33" t="s">
        <v>15461</v>
      </c>
      <c r="I72" s="1">
        <v>101360</v>
      </c>
      <c r="J72" s="2" t="str">
        <f>IF(mvmetrcrange[[#This Row],[Tag range]]="","",_xlfn.CONCAT("1A4070000000065000",mvmetrcrange[[#This Row],[Tag range]]))</f>
        <v>1A4070000000065000101360</v>
      </c>
      <c r="K72" s="2" t="str">
        <f>_xlfn.IFNA(VLOOKUP(mvmetrcrange[[#This Row],[Tag range]],mvphenorange[[START]:[NAME]],3,TRUE),"")</f>
        <v>KING</v>
      </c>
    </row>
    <row r="73" spans="7:11" x14ac:dyDescent="0.25">
      <c r="G73" s="33" t="str">
        <f>LEFT(mvmetrcrange[[#This Row],[Location]],2)</f>
        <v>MV</v>
      </c>
      <c r="H73" s="33" t="s">
        <v>15462</v>
      </c>
      <c r="I73" s="1">
        <v>101361</v>
      </c>
      <c r="J73" s="2" t="str">
        <f>IF(mvmetrcrange[[#This Row],[Tag range]]="","",_xlfn.CONCAT("1A4070000000065000",mvmetrcrange[[#This Row],[Tag range]]))</f>
        <v>1A4070000000065000101361</v>
      </c>
      <c r="K73" s="2" t="str">
        <f>_xlfn.IFNA(VLOOKUP(mvmetrcrange[[#This Row],[Tag range]],mvphenorange[[START]:[NAME]],3,TRUE),"")</f>
        <v>KING</v>
      </c>
    </row>
    <row r="74" spans="7:11" x14ac:dyDescent="0.25">
      <c r="G74" s="33" t="str">
        <f>LEFT(mvmetrcrange[[#This Row],[Location]],2)</f>
        <v>MV</v>
      </c>
      <c r="H74" s="33" t="s">
        <v>15463</v>
      </c>
      <c r="I74" s="1">
        <v>101362</v>
      </c>
      <c r="J74" s="2" t="str">
        <f>IF(mvmetrcrange[[#This Row],[Tag range]]="","",_xlfn.CONCAT("1A4070000000065000",mvmetrcrange[[#This Row],[Tag range]]))</f>
        <v>1A4070000000065000101362</v>
      </c>
      <c r="K74" s="2" t="str">
        <f>_xlfn.IFNA(VLOOKUP(mvmetrcrange[[#This Row],[Tag range]],mvphenorange[[START]:[NAME]],3,TRUE),"")</f>
        <v>KING</v>
      </c>
    </row>
    <row r="75" spans="7:11" x14ac:dyDescent="0.25">
      <c r="G75" s="33" t="str">
        <f>LEFT(mvmetrcrange[[#This Row],[Location]],2)</f>
        <v>MV</v>
      </c>
      <c r="H75" s="33" t="s">
        <v>15464</v>
      </c>
      <c r="I75" s="1">
        <v>101363</v>
      </c>
      <c r="J75" s="2" t="str">
        <f>IF(mvmetrcrange[[#This Row],[Tag range]]="","",_xlfn.CONCAT("1A4070000000065000",mvmetrcrange[[#This Row],[Tag range]]))</f>
        <v>1A4070000000065000101363</v>
      </c>
      <c r="K75" s="2" t="str">
        <f>_xlfn.IFNA(VLOOKUP(mvmetrcrange[[#This Row],[Tag range]],mvphenorange[[START]:[NAME]],3,TRUE),"")</f>
        <v>KING</v>
      </c>
    </row>
    <row r="76" spans="7:11" x14ac:dyDescent="0.25">
      <c r="G76" s="33" t="str">
        <f>LEFT(mvmetrcrange[[#This Row],[Location]],2)</f>
        <v>MV</v>
      </c>
      <c r="H76" s="33" t="s">
        <v>15465</v>
      </c>
      <c r="I76" s="1">
        <v>101364</v>
      </c>
      <c r="J76" s="2" t="str">
        <f>IF(mvmetrcrange[[#This Row],[Tag range]]="","",_xlfn.CONCAT("1A4070000000065000",mvmetrcrange[[#This Row],[Tag range]]))</f>
        <v>1A4070000000065000101364</v>
      </c>
      <c r="K76" s="2" t="str">
        <f>_xlfn.IFNA(VLOOKUP(mvmetrcrange[[#This Row],[Tag range]],mvphenorange[[START]:[NAME]],3,TRUE),"")</f>
        <v>KING</v>
      </c>
    </row>
    <row r="77" spans="7:11" x14ac:dyDescent="0.25">
      <c r="G77" s="33" t="str">
        <f>LEFT(mvmetrcrange[[#This Row],[Location]],2)</f>
        <v>MV</v>
      </c>
      <c r="H77" s="33" t="s">
        <v>15466</v>
      </c>
      <c r="I77" s="1">
        <v>101365</v>
      </c>
      <c r="J77" s="2" t="str">
        <f>IF(mvmetrcrange[[#This Row],[Tag range]]="","",_xlfn.CONCAT("1A4070000000065000",mvmetrcrange[[#This Row],[Tag range]]))</f>
        <v>1A4070000000065000101365</v>
      </c>
      <c r="K77" s="2" t="str">
        <f>_xlfn.IFNA(VLOOKUP(mvmetrcrange[[#This Row],[Tag range]],mvphenorange[[START]:[NAME]],3,TRUE),"")</f>
        <v>KING</v>
      </c>
    </row>
    <row r="78" spans="7:11" x14ac:dyDescent="0.25">
      <c r="G78" s="33" t="str">
        <f>LEFT(mvmetrcrange[[#This Row],[Location]],2)</f>
        <v>MV</v>
      </c>
      <c r="H78" s="33" t="s">
        <v>15467</v>
      </c>
      <c r="I78" s="1">
        <v>101366</v>
      </c>
      <c r="J78" s="2" t="str">
        <f>IF(mvmetrcrange[[#This Row],[Tag range]]="","",_xlfn.CONCAT("1A4070000000065000",mvmetrcrange[[#This Row],[Tag range]]))</f>
        <v>1A4070000000065000101366</v>
      </c>
      <c r="K78" s="2" t="str">
        <f>_xlfn.IFNA(VLOOKUP(mvmetrcrange[[#This Row],[Tag range]],mvphenorange[[START]:[NAME]],3,TRUE),"")</f>
        <v>KING</v>
      </c>
    </row>
    <row r="79" spans="7:11" x14ac:dyDescent="0.25">
      <c r="G79" s="33" t="str">
        <f>LEFT(mvmetrcrange[[#This Row],[Location]],2)</f>
        <v>MV</v>
      </c>
      <c r="H79" s="33" t="s">
        <v>15468</v>
      </c>
      <c r="I79" s="1">
        <v>101367</v>
      </c>
      <c r="J79" s="2" t="str">
        <f>IF(mvmetrcrange[[#This Row],[Tag range]]="","",_xlfn.CONCAT("1A4070000000065000",mvmetrcrange[[#This Row],[Tag range]]))</f>
        <v>1A4070000000065000101367</v>
      </c>
      <c r="K79" s="2" t="str">
        <f>_xlfn.IFNA(VLOOKUP(mvmetrcrange[[#This Row],[Tag range]],mvphenorange[[START]:[NAME]],3,TRUE),"")</f>
        <v>KING</v>
      </c>
    </row>
    <row r="80" spans="7:11" x14ac:dyDescent="0.25">
      <c r="G80" s="33" t="str">
        <f>LEFT(mvmetrcrange[[#This Row],[Location]],2)</f>
        <v>MV</v>
      </c>
      <c r="H80" s="33" t="s">
        <v>15469</v>
      </c>
      <c r="I80" s="1">
        <v>101368</v>
      </c>
      <c r="J80" s="2" t="str">
        <f>IF(mvmetrcrange[[#This Row],[Tag range]]="","",_xlfn.CONCAT("1A4070000000065000",mvmetrcrange[[#This Row],[Tag range]]))</f>
        <v>1A4070000000065000101368</v>
      </c>
      <c r="K80" s="2" t="str">
        <f>_xlfn.IFNA(VLOOKUP(mvmetrcrange[[#This Row],[Tag range]],mvphenorange[[START]:[NAME]],3,TRUE),"")</f>
        <v>KING</v>
      </c>
    </row>
    <row r="81" spans="7:11" x14ac:dyDescent="0.25">
      <c r="G81" s="33" t="str">
        <f>LEFT(mvmetrcrange[[#This Row],[Location]],2)</f>
        <v>MV</v>
      </c>
      <c r="H81" s="33" t="s">
        <v>15470</v>
      </c>
      <c r="I81" s="1">
        <v>101369</v>
      </c>
      <c r="J81" s="2" t="str">
        <f>IF(mvmetrcrange[[#This Row],[Tag range]]="","",_xlfn.CONCAT("1A4070000000065000",mvmetrcrange[[#This Row],[Tag range]]))</f>
        <v>1A4070000000065000101369</v>
      </c>
      <c r="K81" s="2" t="str">
        <f>_xlfn.IFNA(VLOOKUP(mvmetrcrange[[#This Row],[Tag range]],mvphenorange[[START]:[NAME]],3,TRUE),"")</f>
        <v>KING</v>
      </c>
    </row>
    <row r="82" spans="7:11" x14ac:dyDescent="0.25">
      <c r="G82" s="33" t="str">
        <f>LEFT(mvmetrcrange[[#This Row],[Location]],2)</f>
        <v>MV</v>
      </c>
      <c r="H82" s="33" t="s">
        <v>15471</v>
      </c>
      <c r="I82" s="1">
        <v>101370</v>
      </c>
      <c r="J82" s="2" t="str">
        <f>IF(mvmetrcrange[[#This Row],[Tag range]]="","",_xlfn.CONCAT("1A4070000000065000",mvmetrcrange[[#This Row],[Tag range]]))</f>
        <v>1A4070000000065000101370</v>
      </c>
      <c r="K82" s="2" t="str">
        <f>_xlfn.IFNA(VLOOKUP(mvmetrcrange[[#This Row],[Tag range]],mvphenorange[[START]:[NAME]],3,TRUE),"")</f>
        <v>KING</v>
      </c>
    </row>
    <row r="83" spans="7:11" x14ac:dyDescent="0.25">
      <c r="G83" s="33" t="str">
        <f>LEFT(mvmetrcrange[[#This Row],[Location]],2)</f>
        <v>MV</v>
      </c>
      <c r="H83" s="33" t="s">
        <v>15472</v>
      </c>
      <c r="I83" s="1">
        <v>101371</v>
      </c>
      <c r="J83" s="2" t="str">
        <f>IF(mvmetrcrange[[#This Row],[Tag range]]="","",_xlfn.CONCAT("1A4070000000065000",mvmetrcrange[[#This Row],[Tag range]]))</f>
        <v>1A4070000000065000101371</v>
      </c>
      <c r="K83" s="2" t="str">
        <f>_xlfn.IFNA(VLOOKUP(mvmetrcrange[[#This Row],[Tag range]],mvphenorange[[START]:[NAME]],3,TRUE),"")</f>
        <v>KING</v>
      </c>
    </row>
    <row r="84" spans="7:11" x14ac:dyDescent="0.25">
      <c r="G84" s="33" t="str">
        <f>LEFT(mvmetrcrange[[#This Row],[Location]],2)</f>
        <v>MV</v>
      </c>
      <c r="H84" s="33" t="s">
        <v>15473</v>
      </c>
      <c r="I84" s="1">
        <v>101372</v>
      </c>
      <c r="J84" s="2" t="str">
        <f>IF(mvmetrcrange[[#This Row],[Tag range]]="","",_xlfn.CONCAT("1A4070000000065000",mvmetrcrange[[#This Row],[Tag range]]))</f>
        <v>1A4070000000065000101372</v>
      </c>
      <c r="K84" s="2" t="str">
        <f>_xlfn.IFNA(VLOOKUP(mvmetrcrange[[#This Row],[Tag range]],mvphenorange[[START]:[NAME]],3,TRUE),"")</f>
        <v>KING</v>
      </c>
    </row>
    <row r="85" spans="7:11" x14ac:dyDescent="0.25">
      <c r="G85" s="33" t="str">
        <f>LEFT(mvmetrcrange[[#This Row],[Location]],2)</f>
        <v>MV</v>
      </c>
      <c r="H85" s="33" t="s">
        <v>15474</v>
      </c>
      <c r="I85" s="1">
        <v>101373</v>
      </c>
      <c r="J85" s="2" t="str">
        <f>IF(mvmetrcrange[[#This Row],[Tag range]]="","",_xlfn.CONCAT("1A4070000000065000",mvmetrcrange[[#This Row],[Tag range]]))</f>
        <v>1A4070000000065000101373</v>
      </c>
      <c r="K85" s="2" t="str">
        <f>_xlfn.IFNA(VLOOKUP(mvmetrcrange[[#This Row],[Tag range]],mvphenorange[[START]:[NAME]],3,TRUE),"")</f>
        <v>KING</v>
      </c>
    </row>
    <row r="86" spans="7:11" x14ac:dyDescent="0.25">
      <c r="G86" s="33" t="str">
        <f>LEFT(mvmetrcrange[[#This Row],[Location]],2)</f>
        <v>MV</v>
      </c>
      <c r="H86" s="33" t="s">
        <v>15475</v>
      </c>
      <c r="I86" s="1">
        <v>101374</v>
      </c>
      <c r="J86" s="2" t="str">
        <f>IF(mvmetrcrange[[#This Row],[Tag range]]="","",_xlfn.CONCAT("1A4070000000065000",mvmetrcrange[[#This Row],[Tag range]]))</f>
        <v>1A4070000000065000101374</v>
      </c>
      <c r="K86" s="2" t="str">
        <f>_xlfn.IFNA(VLOOKUP(mvmetrcrange[[#This Row],[Tag range]],mvphenorange[[START]:[NAME]],3,TRUE),"")</f>
        <v>KING</v>
      </c>
    </row>
    <row r="87" spans="7:11" x14ac:dyDescent="0.25">
      <c r="G87" s="33" t="str">
        <f>LEFT(mvmetrcrange[[#This Row],[Location]],2)</f>
        <v>MV</v>
      </c>
      <c r="H87" s="33" t="s">
        <v>15476</v>
      </c>
      <c r="I87" s="1">
        <v>101375</v>
      </c>
      <c r="J87" s="2" t="str">
        <f>IF(mvmetrcrange[[#This Row],[Tag range]]="","",_xlfn.CONCAT("1A4070000000065000",mvmetrcrange[[#This Row],[Tag range]]))</f>
        <v>1A4070000000065000101375</v>
      </c>
      <c r="K87" s="2" t="str">
        <f>_xlfn.IFNA(VLOOKUP(mvmetrcrange[[#This Row],[Tag range]],mvphenorange[[START]:[NAME]],3,TRUE),"")</f>
        <v>KING</v>
      </c>
    </row>
    <row r="88" spans="7:11" x14ac:dyDescent="0.25">
      <c r="G88" s="33" t="str">
        <f>LEFT(mvmetrcrange[[#This Row],[Location]],2)</f>
        <v>MV</v>
      </c>
      <c r="H88" s="33" t="s">
        <v>15477</v>
      </c>
      <c r="I88" s="1">
        <v>101376</v>
      </c>
      <c r="J88" s="2" t="str">
        <f>IF(mvmetrcrange[[#This Row],[Tag range]]="","",_xlfn.CONCAT("1A4070000000065000",mvmetrcrange[[#This Row],[Tag range]]))</f>
        <v>1A4070000000065000101376</v>
      </c>
      <c r="K88" s="2" t="str">
        <f>_xlfn.IFNA(VLOOKUP(mvmetrcrange[[#This Row],[Tag range]],mvphenorange[[START]:[NAME]],3,TRUE),"")</f>
        <v>KING</v>
      </c>
    </row>
    <row r="89" spans="7:11" x14ac:dyDescent="0.25">
      <c r="G89" s="33" t="str">
        <f>LEFT(mvmetrcrange[[#This Row],[Location]],2)</f>
        <v>MV</v>
      </c>
      <c r="H89" s="33" t="s">
        <v>15478</v>
      </c>
      <c r="I89" s="1">
        <v>101377</v>
      </c>
      <c r="J89" s="2" t="str">
        <f>IF(mvmetrcrange[[#This Row],[Tag range]]="","",_xlfn.CONCAT("1A4070000000065000",mvmetrcrange[[#This Row],[Tag range]]))</f>
        <v>1A4070000000065000101377</v>
      </c>
      <c r="K89" s="2" t="str">
        <f>_xlfn.IFNA(VLOOKUP(mvmetrcrange[[#This Row],[Tag range]],mvphenorange[[START]:[NAME]],3,TRUE),"")</f>
        <v>KING</v>
      </c>
    </row>
    <row r="90" spans="7:11" x14ac:dyDescent="0.25">
      <c r="G90" s="33" t="str">
        <f>LEFT(mvmetrcrange[[#This Row],[Location]],2)</f>
        <v>MV</v>
      </c>
      <c r="H90" s="33" t="s">
        <v>15479</v>
      </c>
      <c r="I90" s="1">
        <v>101378</v>
      </c>
      <c r="J90" s="2" t="str">
        <f>IF(mvmetrcrange[[#This Row],[Tag range]]="","",_xlfn.CONCAT("1A4070000000065000",mvmetrcrange[[#This Row],[Tag range]]))</f>
        <v>1A4070000000065000101378</v>
      </c>
      <c r="K90" s="2" t="str">
        <f>_xlfn.IFNA(VLOOKUP(mvmetrcrange[[#This Row],[Tag range]],mvphenorange[[START]:[NAME]],3,TRUE),"")</f>
        <v>KING</v>
      </c>
    </row>
    <row r="91" spans="7:11" x14ac:dyDescent="0.25">
      <c r="G91" s="33" t="str">
        <f>LEFT(mvmetrcrange[[#This Row],[Location]],2)</f>
        <v>MV</v>
      </c>
      <c r="H91" s="33" t="s">
        <v>15480</v>
      </c>
      <c r="I91" s="1">
        <v>101379</v>
      </c>
      <c r="J91" s="2" t="str">
        <f>IF(mvmetrcrange[[#This Row],[Tag range]]="","",_xlfn.CONCAT("1A4070000000065000",mvmetrcrange[[#This Row],[Tag range]]))</f>
        <v>1A4070000000065000101379</v>
      </c>
      <c r="K91" s="2" t="str">
        <f>_xlfn.IFNA(VLOOKUP(mvmetrcrange[[#This Row],[Tag range]],mvphenorange[[START]:[NAME]],3,TRUE),"")</f>
        <v>KING</v>
      </c>
    </row>
    <row r="92" spans="7:11" x14ac:dyDescent="0.25">
      <c r="G92" s="33" t="str">
        <f>LEFT(mvmetrcrange[[#This Row],[Location]],2)</f>
        <v>MV</v>
      </c>
      <c r="H92" s="33" t="s">
        <v>15481</v>
      </c>
      <c r="I92" s="1">
        <v>101380</v>
      </c>
      <c r="J92" s="2" t="str">
        <f>IF(mvmetrcrange[[#This Row],[Tag range]]="","",_xlfn.CONCAT("1A4070000000065000",mvmetrcrange[[#This Row],[Tag range]]))</f>
        <v>1A4070000000065000101380</v>
      </c>
      <c r="K92" s="2" t="str">
        <f>_xlfn.IFNA(VLOOKUP(mvmetrcrange[[#This Row],[Tag range]],mvphenorange[[START]:[NAME]],3,TRUE),"")</f>
        <v>KING</v>
      </c>
    </row>
    <row r="93" spans="7:11" x14ac:dyDescent="0.25">
      <c r="G93" s="33" t="str">
        <f>LEFT(mvmetrcrange[[#This Row],[Location]],2)</f>
        <v>MV</v>
      </c>
      <c r="H93" s="33" t="s">
        <v>15482</v>
      </c>
      <c r="I93" s="1">
        <v>101381</v>
      </c>
      <c r="J93" s="2" t="str">
        <f>IF(mvmetrcrange[[#This Row],[Tag range]]="","",_xlfn.CONCAT("1A4070000000065000",mvmetrcrange[[#This Row],[Tag range]]))</f>
        <v>1A4070000000065000101381</v>
      </c>
      <c r="K93" s="2" t="str">
        <f>_xlfn.IFNA(VLOOKUP(mvmetrcrange[[#This Row],[Tag range]],mvphenorange[[START]:[NAME]],3,TRUE),"")</f>
        <v>KING</v>
      </c>
    </row>
    <row r="94" spans="7:11" x14ac:dyDescent="0.25">
      <c r="G94" s="33" t="str">
        <f>LEFT(mvmetrcrange[[#This Row],[Location]],2)</f>
        <v>MV</v>
      </c>
      <c r="H94" s="33" t="s">
        <v>15483</v>
      </c>
      <c r="I94" s="1">
        <v>101382</v>
      </c>
      <c r="J94" s="2" t="str">
        <f>IF(mvmetrcrange[[#This Row],[Tag range]]="","",_xlfn.CONCAT("1A4070000000065000",mvmetrcrange[[#This Row],[Tag range]]))</f>
        <v>1A4070000000065000101382</v>
      </c>
      <c r="K94" s="2" t="str">
        <f>_xlfn.IFNA(VLOOKUP(mvmetrcrange[[#This Row],[Tag range]],mvphenorange[[START]:[NAME]],3,TRUE),"")</f>
        <v>KING</v>
      </c>
    </row>
    <row r="95" spans="7:11" x14ac:dyDescent="0.25">
      <c r="G95" s="33" t="str">
        <f>LEFT(mvmetrcrange[[#This Row],[Location]],2)</f>
        <v>MV</v>
      </c>
      <c r="H95" s="33" t="s">
        <v>15484</v>
      </c>
      <c r="I95" s="1">
        <v>101383</v>
      </c>
      <c r="J95" s="2" t="str">
        <f>IF(mvmetrcrange[[#This Row],[Tag range]]="","",_xlfn.CONCAT("1A4070000000065000",mvmetrcrange[[#This Row],[Tag range]]))</f>
        <v>1A4070000000065000101383</v>
      </c>
      <c r="K95" s="2" t="str">
        <f>_xlfn.IFNA(VLOOKUP(mvmetrcrange[[#This Row],[Tag range]],mvphenorange[[START]:[NAME]],3,TRUE),"")</f>
        <v>KING</v>
      </c>
    </row>
    <row r="96" spans="7:11" x14ac:dyDescent="0.25">
      <c r="G96" s="33" t="str">
        <f>LEFT(mvmetrcrange[[#This Row],[Location]],2)</f>
        <v>MV</v>
      </c>
      <c r="H96" s="33" t="s">
        <v>15485</v>
      </c>
      <c r="I96" s="1">
        <v>101384</v>
      </c>
      <c r="J96" s="2" t="str">
        <f>IF(mvmetrcrange[[#This Row],[Tag range]]="","",_xlfn.CONCAT("1A4070000000065000",mvmetrcrange[[#This Row],[Tag range]]))</f>
        <v>1A4070000000065000101384</v>
      </c>
      <c r="K96" s="2" t="str">
        <f>_xlfn.IFNA(VLOOKUP(mvmetrcrange[[#This Row],[Tag range]],mvphenorange[[START]:[NAME]],3,TRUE),"")</f>
        <v>KING</v>
      </c>
    </row>
    <row r="97" spans="7:11" x14ac:dyDescent="0.25">
      <c r="G97" s="33" t="str">
        <f>LEFT(mvmetrcrange[[#This Row],[Location]],2)</f>
        <v>MV</v>
      </c>
      <c r="H97" s="33" t="s">
        <v>15486</v>
      </c>
      <c r="I97" s="1">
        <v>101385</v>
      </c>
      <c r="J97" s="2" t="str">
        <f>IF(mvmetrcrange[[#This Row],[Tag range]]="","",_xlfn.CONCAT("1A4070000000065000",mvmetrcrange[[#This Row],[Tag range]]))</f>
        <v>1A4070000000065000101385</v>
      </c>
      <c r="K97" s="2" t="str">
        <f>_xlfn.IFNA(VLOOKUP(mvmetrcrange[[#This Row],[Tag range]],mvphenorange[[START]:[NAME]],3,TRUE),"")</f>
        <v>KING</v>
      </c>
    </row>
    <row r="98" spans="7:11" x14ac:dyDescent="0.25">
      <c r="G98" s="33" t="str">
        <f>LEFT(mvmetrcrange[[#This Row],[Location]],2)</f>
        <v>MV</v>
      </c>
      <c r="H98" s="33" t="s">
        <v>15487</v>
      </c>
      <c r="I98" s="1">
        <v>101386</v>
      </c>
      <c r="J98" s="2" t="str">
        <f>IF(mvmetrcrange[[#This Row],[Tag range]]="","",_xlfn.CONCAT("1A4070000000065000",mvmetrcrange[[#This Row],[Tag range]]))</f>
        <v>1A4070000000065000101386</v>
      </c>
      <c r="K98" s="2" t="str">
        <f>_xlfn.IFNA(VLOOKUP(mvmetrcrange[[#This Row],[Tag range]],mvphenorange[[START]:[NAME]],3,TRUE),"")</f>
        <v>KING</v>
      </c>
    </row>
    <row r="99" spans="7:11" x14ac:dyDescent="0.25">
      <c r="G99" s="33" t="str">
        <f>LEFT(mvmetrcrange[[#This Row],[Location]],2)</f>
        <v>MV</v>
      </c>
      <c r="H99" s="33" t="s">
        <v>15488</v>
      </c>
      <c r="I99" s="1">
        <v>101387</v>
      </c>
      <c r="J99" s="2" t="str">
        <f>IF(mvmetrcrange[[#This Row],[Tag range]]="","",_xlfn.CONCAT("1A4070000000065000",mvmetrcrange[[#This Row],[Tag range]]))</f>
        <v>1A4070000000065000101387</v>
      </c>
      <c r="K99" s="2" t="str">
        <f>_xlfn.IFNA(VLOOKUP(mvmetrcrange[[#This Row],[Tag range]],mvphenorange[[START]:[NAME]],3,TRUE),"")</f>
        <v>KING</v>
      </c>
    </row>
    <row r="100" spans="7:11" x14ac:dyDescent="0.25">
      <c r="G100" s="33" t="str">
        <f>LEFT(mvmetrcrange[[#This Row],[Location]],2)</f>
        <v>MV</v>
      </c>
      <c r="H100" s="33" t="s">
        <v>15489</v>
      </c>
      <c r="I100" s="1">
        <v>101388</v>
      </c>
      <c r="J100" s="2" t="str">
        <f>IF(mvmetrcrange[[#This Row],[Tag range]]="","",_xlfn.CONCAT("1A4070000000065000",mvmetrcrange[[#This Row],[Tag range]]))</f>
        <v>1A4070000000065000101388</v>
      </c>
      <c r="K100" s="2" t="str">
        <f>_xlfn.IFNA(VLOOKUP(mvmetrcrange[[#This Row],[Tag range]],mvphenorange[[START]:[NAME]],3,TRUE),"")</f>
        <v>KING</v>
      </c>
    </row>
    <row r="101" spans="7:11" x14ac:dyDescent="0.25">
      <c r="G101" s="33" t="str">
        <f>LEFT(mvmetrcrange[[#This Row],[Location]],2)</f>
        <v>MV</v>
      </c>
      <c r="H101" s="33" t="s">
        <v>15490</v>
      </c>
      <c r="I101" s="1">
        <v>101389</v>
      </c>
      <c r="J101" s="2" t="str">
        <f>IF(mvmetrcrange[[#This Row],[Tag range]]="","",_xlfn.CONCAT("1A4070000000065000",mvmetrcrange[[#This Row],[Tag range]]))</f>
        <v>1A4070000000065000101389</v>
      </c>
      <c r="K101" s="2" t="str">
        <f>_xlfn.IFNA(VLOOKUP(mvmetrcrange[[#This Row],[Tag range]],mvphenorange[[START]:[NAME]],3,TRUE),"")</f>
        <v>KING</v>
      </c>
    </row>
    <row r="102" spans="7:11" x14ac:dyDescent="0.25">
      <c r="G102" s="33" t="str">
        <f>LEFT(mvmetrcrange[[#This Row],[Location]],2)</f>
        <v>MV</v>
      </c>
      <c r="H102" s="33" t="s">
        <v>15491</v>
      </c>
      <c r="I102" s="1">
        <v>101390</v>
      </c>
      <c r="J102" s="2" t="str">
        <f>IF(mvmetrcrange[[#This Row],[Tag range]]="","",_xlfn.CONCAT("1A4070000000065000",mvmetrcrange[[#This Row],[Tag range]]))</f>
        <v>1A4070000000065000101390</v>
      </c>
      <c r="K102" s="2" t="str">
        <f>_xlfn.IFNA(VLOOKUP(mvmetrcrange[[#This Row],[Tag range]],mvphenorange[[START]:[NAME]],3,TRUE),"")</f>
        <v>KING</v>
      </c>
    </row>
    <row r="103" spans="7:11" x14ac:dyDescent="0.25">
      <c r="G103" s="33" t="str">
        <f>LEFT(mvmetrcrange[[#This Row],[Location]],2)</f>
        <v>MV</v>
      </c>
      <c r="H103" s="33" t="s">
        <v>15492</v>
      </c>
      <c r="I103" s="1">
        <v>101391</v>
      </c>
      <c r="J103" s="2" t="str">
        <f>IF(mvmetrcrange[[#This Row],[Tag range]]="","",_xlfn.CONCAT("1A4070000000065000",mvmetrcrange[[#This Row],[Tag range]]))</f>
        <v>1A4070000000065000101391</v>
      </c>
      <c r="K103" s="2" t="str">
        <f>_xlfn.IFNA(VLOOKUP(mvmetrcrange[[#This Row],[Tag range]],mvphenorange[[START]:[NAME]],3,TRUE),"")</f>
        <v>KING</v>
      </c>
    </row>
    <row r="104" spans="7:11" x14ac:dyDescent="0.25">
      <c r="G104" s="33" t="str">
        <f>LEFT(mvmetrcrange[[#This Row],[Location]],2)</f>
        <v>MV</v>
      </c>
      <c r="H104" s="33" t="s">
        <v>15493</v>
      </c>
      <c r="I104" s="1">
        <v>101392</v>
      </c>
      <c r="J104" s="2" t="str">
        <f>IF(mvmetrcrange[[#This Row],[Tag range]]="","",_xlfn.CONCAT("1A4070000000065000",mvmetrcrange[[#This Row],[Tag range]]))</f>
        <v>1A4070000000065000101392</v>
      </c>
      <c r="K104" s="2" t="str">
        <f>_xlfn.IFNA(VLOOKUP(mvmetrcrange[[#This Row],[Tag range]],mvphenorange[[START]:[NAME]],3,TRUE),"")</f>
        <v>KING</v>
      </c>
    </row>
    <row r="105" spans="7:11" x14ac:dyDescent="0.25">
      <c r="G105" s="33" t="str">
        <f>LEFT(mvmetrcrange[[#This Row],[Location]],2)</f>
        <v>MV</v>
      </c>
      <c r="H105" s="33" t="s">
        <v>15494</v>
      </c>
      <c r="I105" s="1">
        <v>101393</v>
      </c>
      <c r="J105" s="2" t="str">
        <f>IF(mvmetrcrange[[#This Row],[Tag range]]="","",_xlfn.CONCAT("1A4070000000065000",mvmetrcrange[[#This Row],[Tag range]]))</f>
        <v>1A4070000000065000101393</v>
      </c>
      <c r="K105" s="2" t="str">
        <f>_xlfn.IFNA(VLOOKUP(mvmetrcrange[[#This Row],[Tag range]],mvphenorange[[START]:[NAME]],3,TRUE),"")</f>
        <v>KING</v>
      </c>
    </row>
    <row r="106" spans="7:11" x14ac:dyDescent="0.25">
      <c r="G106" s="33" t="str">
        <f>LEFT(mvmetrcrange[[#This Row],[Location]],2)</f>
        <v>MV</v>
      </c>
      <c r="H106" s="33" t="s">
        <v>15495</v>
      </c>
      <c r="I106" s="1">
        <v>101394</v>
      </c>
      <c r="J106" s="2" t="str">
        <f>IF(mvmetrcrange[[#This Row],[Tag range]]="","",_xlfn.CONCAT("1A4070000000065000",mvmetrcrange[[#This Row],[Tag range]]))</f>
        <v>1A4070000000065000101394</v>
      </c>
      <c r="K106" s="2" t="str">
        <f>_xlfn.IFNA(VLOOKUP(mvmetrcrange[[#This Row],[Tag range]],mvphenorange[[START]:[NAME]],3,TRUE),"")</f>
        <v>KING</v>
      </c>
    </row>
    <row r="107" spans="7:11" x14ac:dyDescent="0.25">
      <c r="G107" s="33" t="str">
        <f>LEFT(mvmetrcrange[[#This Row],[Location]],2)</f>
        <v>MV</v>
      </c>
      <c r="H107" s="33" t="s">
        <v>15496</v>
      </c>
      <c r="I107" s="1">
        <v>101395</v>
      </c>
      <c r="J107" s="2" t="str">
        <f>IF(mvmetrcrange[[#This Row],[Tag range]]="","",_xlfn.CONCAT("1A4070000000065000",mvmetrcrange[[#This Row],[Tag range]]))</f>
        <v>1A4070000000065000101395</v>
      </c>
      <c r="K107" s="2" t="str">
        <f>_xlfn.IFNA(VLOOKUP(mvmetrcrange[[#This Row],[Tag range]],mvphenorange[[START]:[NAME]],3,TRUE),"")</f>
        <v>KING</v>
      </c>
    </row>
    <row r="108" spans="7:11" x14ac:dyDescent="0.25">
      <c r="G108" s="33" t="str">
        <f>LEFT(mvmetrcrange[[#This Row],[Location]],2)</f>
        <v>MV</v>
      </c>
      <c r="H108" s="33" t="s">
        <v>15497</v>
      </c>
      <c r="I108" s="1">
        <v>101396</v>
      </c>
      <c r="J108" s="2" t="str">
        <f>IF(mvmetrcrange[[#This Row],[Tag range]]="","",_xlfn.CONCAT("1A4070000000065000",mvmetrcrange[[#This Row],[Tag range]]))</f>
        <v>1A4070000000065000101396</v>
      </c>
      <c r="K108" s="2" t="str">
        <f>_xlfn.IFNA(VLOOKUP(mvmetrcrange[[#This Row],[Tag range]],mvphenorange[[START]:[NAME]],3,TRUE),"")</f>
        <v>KING</v>
      </c>
    </row>
    <row r="109" spans="7:11" x14ac:dyDescent="0.25">
      <c r="G109" s="33" t="str">
        <f>LEFT(mvmetrcrange[[#This Row],[Location]],2)</f>
        <v>MV</v>
      </c>
      <c r="H109" s="33" t="s">
        <v>15498</v>
      </c>
      <c r="I109" s="1">
        <v>101397</v>
      </c>
      <c r="J109" s="2" t="str">
        <f>IF(mvmetrcrange[[#This Row],[Tag range]]="","",_xlfn.CONCAT("1A4070000000065000",mvmetrcrange[[#This Row],[Tag range]]))</f>
        <v>1A4070000000065000101397</v>
      </c>
      <c r="K109" s="2" t="str">
        <f>_xlfn.IFNA(VLOOKUP(mvmetrcrange[[#This Row],[Tag range]],mvphenorange[[START]:[NAME]],3,TRUE),"")</f>
        <v>KING</v>
      </c>
    </row>
    <row r="110" spans="7:11" x14ac:dyDescent="0.25">
      <c r="G110" s="33" t="str">
        <f>LEFT(mvmetrcrange[[#This Row],[Location]],2)</f>
        <v>MV</v>
      </c>
      <c r="H110" s="33" t="s">
        <v>15499</v>
      </c>
      <c r="I110" s="1">
        <v>101398</v>
      </c>
      <c r="J110" s="2" t="str">
        <f>IF(mvmetrcrange[[#This Row],[Tag range]]="","",_xlfn.CONCAT("1A4070000000065000",mvmetrcrange[[#This Row],[Tag range]]))</f>
        <v>1A4070000000065000101398</v>
      </c>
      <c r="K110" s="2" t="str">
        <f>_xlfn.IFNA(VLOOKUP(mvmetrcrange[[#This Row],[Tag range]],mvphenorange[[START]:[NAME]],3,TRUE),"")</f>
        <v>KING</v>
      </c>
    </row>
    <row r="111" spans="7:11" x14ac:dyDescent="0.25">
      <c r="G111" s="33" t="str">
        <f>LEFT(mvmetrcrange[[#This Row],[Location]],2)</f>
        <v>MV</v>
      </c>
      <c r="H111" s="33" t="s">
        <v>15500</v>
      </c>
      <c r="I111" s="1">
        <v>101399</v>
      </c>
      <c r="J111" s="2" t="str">
        <f>IF(mvmetrcrange[[#This Row],[Tag range]]="","",_xlfn.CONCAT("1A4070000000065000",mvmetrcrange[[#This Row],[Tag range]]))</f>
        <v>1A4070000000065000101399</v>
      </c>
      <c r="K111" s="2" t="str">
        <f>_xlfn.IFNA(VLOOKUP(mvmetrcrange[[#This Row],[Tag range]],mvphenorange[[START]:[NAME]],3,TRUE),"")</f>
        <v>KING</v>
      </c>
    </row>
    <row r="112" spans="7:11" x14ac:dyDescent="0.25">
      <c r="G112" s="33" t="str">
        <f>LEFT(mvmetrcrange[[#This Row],[Location]],2)</f>
        <v>MV</v>
      </c>
      <c r="H112" s="33" t="s">
        <v>15501</v>
      </c>
      <c r="I112" s="1">
        <v>101400</v>
      </c>
      <c r="J112" s="2" t="str">
        <f>IF(mvmetrcrange[[#This Row],[Tag range]]="","",_xlfn.CONCAT("1A4070000000065000",mvmetrcrange[[#This Row],[Tag range]]))</f>
        <v>1A4070000000065000101400</v>
      </c>
      <c r="K112" s="2" t="str">
        <f>_xlfn.IFNA(VLOOKUP(mvmetrcrange[[#This Row],[Tag range]],mvphenorange[[START]:[NAME]],3,TRUE),"")</f>
        <v>KING</v>
      </c>
    </row>
    <row r="113" spans="7:11" x14ac:dyDescent="0.25">
      <c r="G113" s="33" t="str">
        <f>LEFT(mvmetrcrange[[#This Row],[Location]],2)</f>
        <v>MV</v>
      </c>
      <c r="H113" s="33" t="s">
        <v>15502</v>
      </c>
      <c r="I113" s="1">
        <v>101401</v>
      </c>
      <c r="J113" s="2" t="str">
        <f>IF(mvmetrcrange[[#This Row],[Tag range]]="","",_xlfn.CONCAT("1A4070000000065000",mvmetrcrange[[#This Row],[Tag range]]))</f>
        <v>1A4070000000065000101401</v>
      </c>
      <c r="K113" s="2" t="str">
        <f>_xlfn.IFNA(VLOOKUP(mvmetrcrange[[#This Row],[Tag range]],mvphenorange[[START]:[NAME]],3,TRUE),"")</f>
        <v>KING</v>
      </c>
    </row>
    <row r="114" spans="7:11" x14ac:dyDescent="0.25">
      <c r="G114" s="33" t="str">
        <f>LEFT(mvmetrcrange[[#This Row],[Location]],2)</f>
        <v>MV</v>
      </c>
      <c r="H114" s="33" t="s">
        <v>15503</v>
      </c>
      <c r="I114" s="1">
        <v>101402</v>
      </c>
      <c r="J114" s="2" t="str">
        <f>IF(mvmetrcrange[[#This Row],[Tag range]]="","",_xlfn.CONCAT("1A4070000000065000",mvmetrcrange[[#This Row],[Tag range]]))</f>
        <v>1A4070000000065000101402</v>
      </c>
      <c r="K114" s="2" t="str">
        <f>_xlfn.IFNA(VLOOKUP(mvmetrcrange[[#This Row],[Tag range]],mvphenorange[[START]:[NAME]],3,TRUE),"")</f>
        <v>KING</v>
      </c>
    </row>
    <row r="115" spans="7:11" x14ac:dyDescent="0.25">
      <c r="G115" s="33" t="str">
        <f>LEFT(mvmetrcrange[[#This Row],[Location]],2)</f>
        <v>MV</v>
      </c>
      <c r="H115" s="33" t="s">
        <v>15504</v>
      </c>
      <c r="I115" s="1">
        <v>101403</v>
      </c>
      <c r="J115" s="2" t="str">
        <f>IF(mvmetrcrange[[#This Row],[Tag range]]="","",_xlfn.CONCAT("1A4070000000065000",mvmetrcrange[[#This Row],[Tag range]]))</f>
        <v>1A4070000000065000101403</v>
      </c>
      <c r="K115" s="2" t="str">
        <f>_xlfn.IFNA(VLOOKUP(mvmetrcrange[[#This Row],[Tag range]],mvphenorange[[START]:[NAME]],3,TRUE),"")</f>
        <v>KING</v>
      </c>
    </row>
    <row r="116" spans="7:11" x14ac:dyDescent="0.25">
      <c r="G116" s="33" t="str">
        <f>LEFT(mvmetrcrange[[#This Row],[Location]],2)</f>
        <v>MV</v>
      </c>
      <c r="H116" s="33" t="s">
        <v>15505</v>
      </c>
      <c r="I116" s="1">
        <v>101404</v>
      </c>
      <c r="J116" s="2" t="str">
        <f>IF(mvmetrcrange[[#This Row],[Tag range]]="","",_xlfn.CONCAT("1A4070000000065000",mvmetrcrange[[#This Row],[Tag range]]))</f>
        <v>1A4070000000065000101404</v>
      </c>
      <c r="K116" s="2" t="str">
        <f>_xlfn.IFNA(VLOOKUP(mvmetrcrange[[#This Row],[Tag range]],mvphenorange[[START]:[NAME]],3,TRUE),"")</f>
        <v>KING</v>
      </c>
    </row>
    <row r="117" spans="7:11" x14ac:dyDescent="0.25">
      <c r="G117" s="33" t="str">
        <f>LEFT(mvmetrcrange[[#This Row],[Location]],2)</f>
        <v>MV</v>
      </c>
      <c r="H117" s="33" t="s">
        <v>15506</v>
      </c>
      <c r="I117" s="1">
        <v>101405</v>
      </c>
      <c r="J117" s="2" t="str">
        <f>IF(mvmetrcrange[[#This Row],[Tag range]]="","",_xlfn.CONCAT("1A4070000000065000",mvmetrcrange[[#This Row],[Tag range]]))</f>
        <v>1A4070000000065000101405</v>
      </c>
      <c r="K117" s="2" t="str">
        <f>_xlfn.IFNA(VLOOKUP(mvmetrcrange[[#This Row],[Tag range]],mvphenorange[[START]:[NAME]],3,TRUE),"")</f>
        <v>KING</v>
      </c>
    </row>
    <row r="118" spans="7:11" x14ac:dyDescent="0.25">
      <c r="G118" s="33" t="str">
        <f>LEFT(mvmetrcrange[[#This Row],[Location]],2)</f>
        <v>MV</v>
      </c>
      <c r="H118" s="33" t="s">
        <v>15507</v>
      </c>
      <c r="I118" s="1">
        <v>101406</v>
      </c>
      <c r="J118" s="2" t="str">
        <f>IF(mvmetrcrange[[#This Row],[Tag range]]="","",_xlfn.CONCAT("1A4070000000065000",mvmetrcrange[[#This Row],[Tag range]]))</f>
        <v>1A4070000000065000101406</v>
      </c>
      <c r="K118" s="2" t="str">
        <f>_xlfn.IFNA(VLOOKUP(mvmetrcrange[[#This Row],[Tag range]],mvphenorange[[START]:[NAME]],3,TRUE),"")</f>
        <v>KING</v>
      </c>
    </row>
    <row r="119" spans="7:11" x14ac:dyDescent="0.25">
      <c r="G119" s="33" t="str">
        <f>LEFT(mvmetrcrange[[#This Row],[Location]],2)</f>
        <v>MV</v>
      </c>
      <c r="H119" s="33" t="s">
        <v>15508</v>
      </c>
      <c r="I119" s="1">
        <v>101407</v>
      </c>
      <c r="J119" s="2" t="str">
        <f>IF(mvmetrcrange[[#This Row],[Tag range]]="","",_xlfn.CONCAT("1A4070000000065000",mvmetrcrange[[#This Row],[Tag range]]))</f>
        <v>1A4070000000065000101407</v>
      </c>
      <c r="K119" s="2" t="str">
        <f>_xlfn.IFNA(VLOOKUP(mvmetrcrange[[#This Row],[Tag range]],mvphenorange[[START]:[NAME]],3,TRUE),"")</f>
        <v>KING</v>
      </c>
    </row>
    <row r="120" spans="7:11" x14ac:dyDescent="0.25">
      <c r="G120" s="33" t="str">
        <f>LEFT(mvmetrcrange[[#This Row],[Location]],2)</f>
        <v>MV</v>
      </c>
      <c r="H120" s="33" t="s">
        <v>15509</v>
      </c>
      <c r="I120" s="1">
        <v>101408</v>
      </c>
      <c r="J120" s="2" t="str">
        <f>IF(mvmetrcrange[[#This Row],[Tag range]]="","",_xlfn.CONCAT("1A4070000000065000",mvmetrcrange[[#This Row],[Tag range]]))</f>
        <v>1A4070000000065000101408</v>
      </c>
      <c r="K120" s="2" t="str">
        <f>_xlfn.IFNA(VLOOKUP(mvmetrcrange[[#This Row],[Tag range]],mvphenorange[[START]:[NAME]],3,TRUE),"")</f>
        <v>KING</v>
      </c>
    </row>
    <row r="121" spans="7:11" x14ac:dyDescent="0.25">
      <c r="G121" s="33" t="str">
        <f>LEFT(mvmetrcrange[[#This Row],[Location]],2)</f>
        <v>MV</v>
      </c>
      <c r="H121" s="33" t="s">
        <v>15510</v>
      </c>
      <c r="I121" s="1">
        <v>101409</v>
      </c>
      <c r="J121" s="2" t="str">
        <f>IF(mvmetrcrange[[#This Row],[Tag range]]="","",_xlfn.CONCAT("1A4070000000065000",mvmetrcrange[[#This Row],[Tag range]]))</f>
        <v>1A4070000000065000101409</v>
      </c>
      <c r="K121" s="2" t="str">
        <f>_xlfn.IFNA(VLOOKUP(mvmetrcrange[[#This Row],[Tag range]],mvphenorange[[START]:[NAME]],3,TRUE),"")</f>
        <v>KING</v>
      </c>
    </row>
    <row r="122" spans="7:11" x14ac:dyDescent="0.25">
      <c r="G122" s="33" t="str">
        <f>LEFT(mvmetrcrange[[#This Row],[Location]],2)</f>
        <v>MV</v>
      </c>
      <c r="H122" s="33" t="s">
        <v>15511</v>
      </c>
      <c r="I122" s="1">
        <v>101410</v>
      </c>
      <c r="J122" s="2" t="str">
        <f>IF(mvmetrcrange[[#This Row],[Tag range]]="","",_xlfn.CONCAT("1A4070000000065000",mvmetrcrange[[#This Row],[Tag range]]))</f>
        <v>1A4070000000065000101410</v>
      </c>
      <c r="K122" s="2" t="str">
        <f>_xlfn.IFNA(VLOOKUP(mvmetrcrange[[#This Row],[Tag range]],mvphenorange[[START]:[NAME]],3,TRUE),"")</f>
        <v>KING</v>
      </c>
    </row>
    <row r="123" spans="7:11" x14ac:dyDescent="0.25">
      <c r="G123" s="33" t="str">
        <f>LEFT(mvmetrcrange[[#This Row],[Location]],2)</f>
        <v>MV</v>
      </c>
      <c r="H123" s="33" t="s">
        <v>15512</v>
      </c>
      <c r="I123" s="1">
        <v>101411</v>
      </c>
      <c r="J123" s="2" t="str">
        <f>IF(mvmetrcrange[[#This Row],[Tag range]]="","",_xlfn.CONCAT("1A4070000000065000",mvmetrcrange[[#This Row],[Tag range]]))</f>
        <v>1A4070000000065000101411</v>
      </c>
      <c r="K123" s="2" t="str">
        <f>_xlfn.IFNA(VLOOKUP(mvmetrcrange[[#This Row],[Tag range]],mvphenorange[[START]:[NAME]],3,TRUE),"")</f>
        <v>KING</v>
      </c>
    </row>
    <row r="124" spans="7:11" x14ac:dyDescent="0.25">
      <c r="G124" s="33" t="str">
        <f>LEFT(mvmetrcrange[[#This Row],[Location]],2)</f>
        <v>MV</v>
      </c>
      <c r="H124" s="33" t="s">
        <v>15513</v>
      </c>
      <c r="I124" s="1">
        <v>101412</v>
      </c>
      <c r="J124" s="2" t="str">
        <f>IF(mvmetrcrange[[#This Row],[Tag range]]="","",_xlfn.CONCAT("1A4070000000065000",mvmetrcrange[[#This Row],[Tag range]]))</f>
        <v>1A4070000000065000101412</v>
      </c>
      <c r="K124" s="2" t="str">
        <f>_xlfn.IFNA(VLOOKUP(mvmetrcrange[[#This Row],[Tag range]],mvphenorange[[START]:[NAME]],3,TRUE),"")</f>
        <v>KING</v>
      </c>
    </row>
    <row r="125" spans="7:11" x14ac:dyDescent="0.25">
      <c r="G125" s="33" t="str">
        <f>LEFT(mvmetrcrange[[#This Row],[Location]],2)</f>
        <v>MV</v>
      </c>
      <c r="H125" s="33" t="s">
        <v>15514</v>
      </c>
      <c r="I125" s="1">
        <v>101413</v>
      </c>
      <c r="J125" s="2" t="str">
        <f>IF(mvmetrcrange[[#This Row],[Tag range]]="","",_xlfn.CONCAT("1A4070000000065000",mvmetrcrange[[#This Row],[Tag range]]))</f>
        <v>1A4070000000065000101413</v>
      </c>
      <c r="K125" s="2" t="str">
        <f>_xlfn.IFNA(VLOOKUP(mvmetrcrange[[#This Row],[Tag range]],mvphenorange[[START]:[NAME]],3,TRUE),"")</f>
        <v>KING</v>
      </c>
    </row>
    <row r="126" spans="7:11" x14ac:dyDescent="0.25">
      <c r="G126" s="33" t="str">
        <f>LEFT(mvmetrcrange[[#This Row],[Location]],2)</f>
        <v>MV</v>
      </c>
      <c r="H126" s="33" t="s">
        <v>15515</v>
      </c>
      <c r="I126" s="1">
        <v>101414</v>
      </c>
      <c r="J126" s="2" t="str">
        <f>IF(mvmetrcrange[[#This Row],[Tag range]]="","",_xlfn.CONCAT("1A4070000000065000",mvmetrcrange[[#This Row],[Tag range]]))</f>
        <v>1A4070000000065000101414</v>
      </c>
      <c r="K126" s="2" t="str">
        <f>_xlfn.IFNA(VLOOKUP(mvmetrcrange[[#This Row],[Tag range]],mvphenorange[[START]:[NAME]],3,TRUE),"")</f>
        <v>KING</v>
      </c>
    </row>
    <row r="127" spans="7:11" x14ac:dyDescent="0.25">
      <c r="G127" s="33" t="str">
        <f>LEFT(mvmetrcrange[[#This Row],[Location]],2)</f>
        <v>MV</v>
      </c>
      <c r="H127" s="33" t="s">
        <v>15516</v>
      </c>
      <c r="I127" s="1">
        <v>101415</v>
      </c>
      <c r="J127" s="2" t="str">
        <f>IF(mvmetrcrange[[#This Row],[Tag range]]="","",_xlfn.CONCAT("1A4070000000065000",mvmetrcrange[[#This Row],[Tag range]]))</f>
        <v>1A4070000000065000101415</v>
      </c>
      <c r="K127" s="2" t="str">
        <f>_xlfn.IFNA(VLOOKUP(mvmetrcrange[[#This Row],[Tag range]],mvphenorange[[START]:[NAME]],3,TRUE),"")</f>
        <v>KING</v>
      </c>
    </row>
    <row r="128" spans="7:11" x14ac:dyDescent="0.25">
      <c r="G128" s="33" t="str">
        <f>LEFT(mvmetrcrange[[#This Row],[Location]],2)</f>
        <v>MV</v>
      </c>
      <c r="H128" s="33" t="s">
        <v>15517</v>
      </c>
      <c r="I128" s="1">
        <v>101416</v>
      </c>
      <c r="J128" s="2" t="str">
        <f>IF(mvmetrcrange[[#This Row],[Tag range]]="","",_xlfn.CONCAT("1A4070000000065000",mvmetrcrange[[#This Row],[Tag range]]))</f>
        <v>1A4070000000065000101416</v>
      </c>
      <c r="K128" s="2" t="str">
        <f>_xlfn.IFNA(VLOOKUP(mvmetrcrange[[#This Row],[Tag range]],mvphenorange[[START]:[NAME]],3,TRUE),"")</f>
        <v>KING</v>
      </c>
    </row>
    <row r="129" spans="7:11" x14ac:dyDescent="0.25">
      <c r="G129" s="33" t="str">
        <f>LEFT(mvmetrcrange[[#This Row],[Location]],2)</f>
        <v>MV</v>
      </c>
      <c r="H129" s="33" t="s">
        <v>15518</v>
      </c>
      <c r="I129" s="1">
        <v>101417</v>
      </c>
      <c r="J129" s="2" t="str">
        <f>IF(mvmetrcrange[[#This Row],[Tag range]]="","",_xlfn.CONCAT("1A4070000000065000",mvmetrcrange[[#This Row],[Tag range]]))</f>
        <v>1A4070000000065000101417</v>
      </c>
      <c r="K129" s="2" t="str">
        <f>_xlfn.IFNA(VLOOKUP(mvmetrcrange[[#This Row],[Tag range]],mvphenorange[[START]:[NAME]],3,TRUE),"")</f>
        <v>KING</v>
      </c>
    </row>
    <row r="130" spans="7:11" x14ac:dyDescent="0.25">
      <c r="G130" s="33" t="str">
        <f>LEFT(mvmetrcrange[[#This Row],[Location]],2)</f>
        <v>MV</v>
      </c>
      <c r="H130" s="33" t="s">
        <v>15519</v>
      </c>
      <c r="I130" s="1">
        <v>101418</v>
      </c>
      <c r="J130" s="2" t="str">
        <f>IF(mvmetrcrange[[#This Row],[Tag range]]="","",_xlfn.CONCAT("1A4070000000065000",mvmetrcrange[[#This Row],[Tag range]]))</f>
        <v>1A4070000000065000101418</v>
      </c>
      <c r="K130" s="2" t="str">
        <f>_xlfn.IFNA(VLOOKUP(mvmetrcrange[[#This Row],[Tag range]],mvphenorange[[START]:[NAME]],3,TRUE),"")</f>
        <v>KING</v>
      </c>
    </row>
    <row r="131" spans="7:11" x14ac:dyDescent="0.25">
      <c r="G131" s="33" t="str">
        <f>LEFT(mvmetrcrange[[#This Row],[Location]],2)</f>
        <v>MV</v>
      </c>
      <c r="H131" s="33" t="s">
        <v>15520</v>
      </c>
      <c r="I131" s="1">
        <v>101419</v>
      </c>
      <c r="J131" s="2" t="str">
        <f>IF(mvmetrcrange[[#This Row],[Tag range]]="","",_xlfn.CONCAT("1A4070000000065000",mvmetrcrange[[#This Row],[Tag range]]))</f>
        <v>1A4070000000065000101419</v>
      </c>
      <c r="K131" s="2" t="str">
        <f>_xlfn.IFNA(VLOOKUP(mvmetrcrange[[#This Row],[Tag range]],mvphenorange[[START]:[NAME]],3,TRUE),"")</f>
        <v>KING</v>
      </c>
    </row>
    <row r="132" spans="7:11" x14ac:dyDescent="0.25">
      <c r="G132" s="33" t="str">
        <f>LEFT(mvmetrcrange[[#This Row],[Location]],2)</f>
        <v>MV</v>
      </c>
      <c r="H132" s="33" t="s">
        <v>15521</v>
      </c>
      <c r="I132" s="1">
        <v>101420</v>
      </c>
      <c r="J132" s="2" t="str">
        <f>IF(mvmetrcrange[[#This Row],[Tag range]]="","",_xlfn.CONCAT("1A4070000000065000",mvmetrcrange[[#This Row],[Tag range]]))</f>
        <v>1A4070000000065000101420</v>
      </c>
      <c r="K132" s="2" t="str">
        <f>_xlfn.IFNA(VLOOKUP(mvmetrcrange[[#This Row],[Tag range]],mvphenorange[[START]:[NAME]],3,TRUE),"")</f>
        <v>KING</v>
      </c>
    </row>
    <row r="133" spans="7:11" x14ac:dyDescent="0.25">
      <c r="G133" s="33" t="str">
        <f>LEFT(mvmetrcrange[[#This Row],[Location]],2)</f>
        <v>MV</v>
      </c>
      <c r="H133" s="33" t="s">
        <v>15522</v>
      </c>
      <c r="I133" s="1">
        <v>101421</v>
      </c>
      <c r="J133" s="2" t="str">
        <f>IF(mvmetrcrange[[#This Row],[Tag range]]="","",_xlfn.CONCAT("1A4070000000065000",mvmetrcrange[[#This Row],[Tag range]]))</f>
        <v>1A4070000000065000101421</v>
      </c>
      <c r="K133" s="2" t="str">
        <f>_xlfn.IFNA(VLOOKUP(mvmetrcrange[[#This Row],[Tag range]],mvphenorange[[START]:[NAME]],3,TRUE),"")</f>
        <v>KING</v>
      </c>
    </row>
    <row r="134" spans="7:11" x14ac:dyDescent="0.25">
      <c r="G134" s="33" t="str">
        <f>LEFT(mvmetrcrange[[#This Row],[Location]],2)</f>
        <v>MV</v>
      </c>
      <c r="H134" s="33" t="s">
        <v>15523</v>
      </c>
      <c r="I134" s="1">
        <v>101422</v>
      </c>
      <c r="J134" s="2" t="str">
        <f>IF(mvmetrcrange[[#This Row],[Tag range]]="","",_xlfn.CONCAT("1A4070000000065000",mvmetrcrange[[#This Row],[Tag range]]))</f>
        <v>1A4070000000065000101422</v>
      </c>
      <c r="K134" s="2" t="str">
        <f>_xlfn.IFNA(VLOOKUP(mvmetrcrange[[#This Row],[Tag range]],mvphenorange[[START]:[NAME]],3,TRUE),"")</f>
        <v>KING</v>
      </c>
    </row>
    <row r="135" spans="7:11" x14ac:dyDescent="0.25">
      <c r="G135" s="33" t="str">
        <f>LEFT(mvmetrcrange[[#This Row],[Location]],2)</f>
        <v>MV</v>
      </c>
      <c r="H135" s="33" t="s">
        <v>15524</v>
      </c>
      <c r="I135" s="1">
        <v>101423</v>
      </c>
      <c r="J135" s="2" t="str">
        <f>IF(mvmetrcrange[[#This Row],[Tag range]]="","",_xlfn.CONCAT("1A4070000000065000",mvmetrcrange[[#This Row],[Tag range]]))</f>
        <v>1A4070000000065000101423</v>
      </c>
      <c r="K135" s="2" t="str">
        <f>_xlfn.IFNA(VLOOKUP(mvmetrcrange[[#This Row],[Tag range]],mvphenorange[[START]:[NAME]],3,TRUE),"")</f>
        <v>KING</v>
      </c>
    </row>
    <row r="136" spans="7:11" x14ac:dyDescent="0.25">
      <c r="G136" s="33" t="str">
        <f>LEFT(mvmetrcrange[[#This Row],[Location]],2)</f>
        <v>MV</v>
      </c>
      <c r="H136" s="33" t="s">
        <v>15525</v>
      </c>
      <c r="I136" s="1">
        <v>101424</v>
      </c>
      <c r="J136" s="2" t="str">
        <f>IF(mvmetrcrange[[#This Row],[Tag range]]="","",_xlfn.CONCAT("1A4070000000065000",mvmetrcrange[[#This Row],[Tag range]]))</f>
        <v>1A4070000000065000101424</v>
      </c>
      <c r="K136" s="2" t="str">
        <f>_xlfn.IFNA(VLOOKUP(mvmetrcrange[[#This Row],[Tag range]],mvphenorange[[START]:[NAME]],3,TRUE),"")</f>
        <v>KING</v>
      </c>
    </row>
    <row r="137" spans="7:11" x14ac:dyDescent="0.25">
      <c r="G137" s="33" t="str">
        <f>LEFT(mvmetrcrange[[#This Row],[Location]],2)</f>
        <v>MV</v>
      </c>
      <c r="H137" s="33" t="s">
        <v>15526</v>
      </c>
      <c r="I137" s="1">
        <v>101425</v>
      </c>
      <c r="J137" s="2" t="str">
        <f>IF(mvmetrcrange[[#This Row],[Tag range]]="","",_xlfn.CONCAT("1A4070000000065000",mvmetrcrange[[#This Row],[Tag range]]))</f>
        <v>1A4070000000065000101425</v>
      </c>
      <c r="K137" s="2" t="str">
        <f>_xlfn.IFNA(VLOOKUP(mvmetrcrange[[#This Row],[Tag range]],mvphenorange[[START]:[NAME]],3,TRUE),"")</f>
        <v>KING</v>
      </c>
    </row>
    <row r="138" spans="7:11" x14ac:dyDescent="0.25">
      <c r="G138" s="33" t="str">
        <f>LEFT(mvmetrcrange[[#This Row],[Location]],2)</f>
        <v>MV</v>
      </c>
      <c r="H138" s="33" t="s">
        <v>15527</v>
      </c>
      <c r="I138" s="1">
        <v>101426</v>
      </c>
      <c r="J138" s="2" t="str">
        <f>IF(mvmetrcrange[[#This Row],[Tag range]]="","",_xlfn.CONCAT("1A4070000000065000",mvmetrcrange[[#This Row],[Tag range]]))</f>
        <v>1A4070000000065000101426</v>
      </c>
      <c r="K138" s="2" t="str">
        <f>_xlfn.IFNA(VLOOKUP(mvmetrcrange[[#This Row],[Tag range]],mvphenorange[[START]:[NAME]],3,TRUE),"")</f>
        <v>KING</v>
      </c>
    </row>
    <row r="139" spans="7:11" x14ac:dyDescent="0.25">
      <c r="G139" s="33" t="str">
        <f>LEFT(mvmetrcrange[[#This Row],[Location]],2)</f>
        <v>MV</v>
      </c>
      <c r="H139" s="33" t="s">
        <v>15528</v>
      </c>
      <c r="I139" s="1">
        <v>101427</v>
      </c>
      <c r="J139" s="2" t="str">
        <f>IF(mvmetrcrange[[#This Row],[Tag range]]="","",_xlfn.CONCAT("1A4070000000065000",mvmetrcrange[[#This Row],[Tag range]]))</f>
        <v>1A4070000000065000101427</v>
      </c>
      <c r="K139" s="2" t="str">
        <f>_xlfn.IFNA(VLOOKUP(mvmetrcrange[[#This Row],[Tag range]],mvphenorange[[START]:[NAME]],3,TRUE),"")</f>
        <v>KING</v>
      </c>
    </row>
    <row r="140" spans="7:11" x14ac:dyDescent="0.25">
      <c r="G140" s="33" t="str">
        <f>LEFT(mvmetrcrange[[#This Row],[Location]],2)</f>
        <v>MV</v>
      </c>
      <c r="H140" s="33" t="s">
        <v>15529</v>
      </c>
      <c r="I140" s="1">
        <v>101428</v>
      </c>
      <c r="J140" s="2" t="str">
        <f>IF(mvmetrcrange[[#This Row],[Tag range]]="","",_xlfn.CONCAT("1A4070000000065000",mvmetrcrange[[#This Row],[Tag range]]))</f>
        <v>1A4070000000065000101428</v>
      </c>
      <c r="K140" s="2" t="str">
        <f>_xlfn.IFNA(VLOOKUP(mvmetrcrange[[#This Row],[Tag range]],mvphenorange[[START]:[NAME]],3,TRUE),"")</f>
        <v>KING</v>
      </c>
    </row>
    <row r="141" spans="7:11" x14ac:dyDescent="0.25">
      <c r="G141" s="33" t="str">
        <f>LEFT(mvmetrcrange[[#This Row],[Location]],2)</f>
        <v>MV</v>
      </c>
      <c r="H141" s="33" t="s">
        <v>15530</v>
      </c>
      <c r="I141" s="1">
        <v>101429</v>
      </c>
      <c r="J141" s="2" t="str">
        <f>IF(mvmetrcrange[[#This Row],[Tag range]]="","",_xlfn.CONCAT("1A4070000000065000",mvmetrcrange[[#This Row],[Tag range]]))</f>
        <v>1A4070000000065000101429</v>
      </c>
      <c r="K141" s="2" t="str">
        <f>_xlfn.IFNA(VLOOKUP(mvmetrcrange[[#This Row],[Tag range]],mvphenorange[[START]:[NAME]],3,TRUE),"")</f>
        <v>KING</v>
      </c>
    </row>
    <row r="142" spans="7:11" x14ac:dyDescent="0.25">
      <c r="G142" s="33" t="str">
        <f>LEFT(mvmetrcrange[[#This Row],[Location]],2)</f>
        <v>MV</v>
      </c>
      <c r="H142" s="33" t="s">
        <v>15531</v>
      </c>
      <c r="I142" s="1">
        <v>101430</v>
      </c>
      <c r="J142" s="2" t="str">
        <f>IF(mvmetrcrange[[#This Row],[Tag range]]="","",_xlfn.CONCAT("1A4070000000065000",mvmetrcrange[[#This Row],[Tag range]]))</f>
        <v>1A4070000000065000101430</v>
      </c>
      <c r="K142" s="2" t="str">
        <f>_xlfn.IFNA(VLOOKUP(mvmetrcrange[[#This Row],[Tag range]],mvphenorange[[START]:[NAME]],3,TRUE),"")</f>
        <v>KING</v>
      </c>
    </row>
    <row r="143" spans="7:11" x14ac:dyDescent="0.25">
      <c r="G143" s="33" t="str">
        <f>LEFT(mvmetrcrange[[#This Row],[Location]],2)</f>
        <v>MV</v>
      </c>
      <c r="H143" s="33" t="s">
        <v>15532</v>
      </c>
      <c r="I143" s="1">
        <v>101431</v>
      </c>
      <c r="J143" s="2" t="str">
        <f>IF(mvmetrcrange[[#This Row],[Tag range]]="","",_xlfn.CONCAT("1A4070000000065000",mvmetrcrange[[#This Row],[Tag range]]))</f>
        <v>1A4070000000065000101431</v>
      </c>
      <c r="K143" s="2" t="str">
        <f>_xlfn.IFNA(VLOOKUP(mvmetrcrange[[#This Row],[Tag range]],mvphenorange[[START]:[NAME]],3,TRUE),"")</f>
        <v>KING</v>
      </c>
    </row>
    <row r="144" spans="7:11" x14ac:dyDescent="0.25">
      <c r="G144" s="33" t="str">
        <f>LEFT(mvmetrcrange[[#This Row],[Location]],2)</f>
        <v>MV</v>
      </c>
      <c r="H144" s="33" t="s">
        <v>15533</v>
      </c>
      <c r="I144" s="1">
        <v>101432</v>
      </c>
      <c r="J144" s="2" t="str">
        <f>IF(mvmetrcrange[[#This Row],[Tag range]]="","",_xlfn.CONCAT("1A4070000000065000",mvmetrcrange[[#This Row],[Tag range]]))</f>
        <v>1A4070000000065000101432</v>
      </c>
      <c r="K144" s="2" t="str">
        <f>_xlfn.IFNA(VLOOKUP(mvmetrcrange[[#This Row],[Tag range]],mvphenorange[[START]:[NAME]],3,TRUE),"")</f>
        <v>KING</v>
      </c>
    </row>
    <row r="145" spans="7:11" x14ac:dyDescent="0.25">
      <c r="G145" s="33" t="str">
        <f>LEFT(mvmetrcrange[[#This Row],[Location]],2)</f>
        <v>MV</v>
      </c>
      <c r="H145" s="33" t="s">
        <v>15534</v>
      </c>
      <c r="I145" s="1">
        <v>101433</v>
      </c>
      <c r="J145" s="2" t="str">
        <f>IF(mvmetrcrange[[#This Row],[Tag range]]="","",_xlfn.CONCAT("1A4070000000065000",mvmetrcrange[[#This Row],[Tag range]]))</f>
        <v>1A4070000000065000101433</v>
      </c>
      <c r="K145" s="2" t="str">
        <f>_xlfn.IFNA(VLOOKUP(mvmetrcrange[[#This Row],[Tag range]],mvphenorange[[START]:[NAME]],3,TRUE),"")</f>
        <v>KING</v>
      </c>
    </row>
    <row r="146" spans="7:11" x14ac:dyDescent="0.25">
      <c r="G146" s="33" t="str">
        <f>LEFT(mvmetrcrange[[#This Row],[Location]],2)</f>
        <v>MV</v>
      </c>
      <c r="H146" s="33" t="s">
        <v>15535</v>
      </c>
      <c r="I146" s="1">
        <v>101434</v>
      </c>
      <c r="J146" s="2" t="str">
        <f>IF(mvmetrcrange[[#This Row],[Tag range]]="","",_xlfn.CONCAT("1A4070000000065000",mvmetrcrange[[#This Row],[Tag range]]))</f>
        <v>1A4070000000065000101434</v>
      </c>
      <c r="K146" s="2" t="str">
        <f>_xlfn.IFNA(VLOOKUP(mvmetrcrange[[#This Row],[Tag range]],mvphenorange[[START]:[NAME]],3,TRUE),"")</f>
        <v>KING</v>
      </c>
    </row>
    <row r="147" spans="7:11" x14ac:dyDescent="0.25">
      <c r="G147" s="33" t="str">
        <f>LEFT(mvmetrcrange[[#This Row],[Location]],2)</f>
        <v>MV</v>
      </c>
      <c r="H147" s="33" t="s">
        <v>15536</v>
      </c>
      <c r="I147" s="1">
        <v>101435</v>
      </c>
      <c r="J147" s="2" t="str">
        <f>IF(mvmetrcrange[[#This Row],[Tag range]]="","",_xlfn.CONCAT("1A4070000000065000",mvmetrcrange[[#This Row],[Tag range]]))</f>
        <v>1A4070000000065000101435</v>
      </c>
      <c r="K147" s="2" t="str">
        <f>_xlfn.IFNA(VLOOKUP(mvmetrcrange[[#This Row],[Tag range]],mvphenorange[[START]:[NAME]],3,TRUE),"")</f>
        <v>KING</v>
      </c>
    </row>
    <row r="148" spans="7:11" x14ac:dyDescent="0.25">
      <c r="G148" s="33" t="str">
        <f>LEFT(mvmetrcrange[[#This Row],[Location]],2)</f>
        <v>MV</v>
      </c>
      <c r="H148" s="33" t="s">
        <v>15537</v>
      </c>
      <c r="I148" s="1">
        <v>101436</v>
      </c>
      <c r="J148" s="2" t="str">
        <f>IF(mvmetrcrange[[#This Row],[Tag range]]="","",_xlfn.CONCAT("1A4070000000065000",mvmetrcrange[[#This Row],[Tag range]]))</f>
        <v>1A4070000000065000101436</v>
      </c>
      <c r="K148" s="2" t="str">
        <f>_xlfn.IFNA(VLOOKUP(mvmetrcrange[[#This Row],[Tag range]],mvphenorange[[START]:[NAME]],3,TRUE),"")</f>
        <v>KING</v>
      </c>
    </row>
    <row r="149" spans="7:11" x14ac:dyDescent="0.25">
      <c r="G149" s="33" t="str">
        <f>LEFT(mvmetrcrange[[#This Row],[Location]],2)</f>
        <v>MV</v>
      </c>
      <c r="H149" s="33" t="s">
        <v>15538</v>
      </c>
      <c r="I149" s="1">
        <v>101437</v>
      </c>
      <c r="J149" s="2" t="str">
        <f>IF(mvmetrcrange[[#This Row],[Tag range]]="","",_xlfn.CONCAT("1A4070000000065000",mvmetrcrange[[#This Row],[Tag range]]))</f>
        <v>1A4070000000065000101437</v>
      </c>
      <c r="K149" s="2" t="str">
        <f>_xlfn.IFNA(VLOOKUP(mvmetrcrange[[#This Row],[Tag range]],mvphenorange[[START]:[NAME]],3,TRUE),"")</f>
        <v>KING</v>
      </c>
    </row>
    <row r="150" spans="7:11" x14ac:dyDescent="0.25">
      <c r="G150" s="33" t="str">
        <f>LEFT(mvmetrcrange[[#This Row],[Location]],2)</f>
        <v>MV</v>
      </c>
      <c r="H150" s="33" t="s">
        <v>15539</v>
      </c>
      <c r="I150" s="1">
        <v>101438</v>
      </c>
      <c r="J150" s="2" t="str">
        <f>IF(mvmetrcrange[[#This Row],[Tag range]]="","",_xlfn.CONCAT("1A4070000000065000",mvmetrcrange[[#This Row],[Tag range]]))</f>
        <v>1A4070000000065000101438</v>
      </c>
      <c r="K150" s="2" t="str">
        <f>_xlfn.IFNA(VLOOKUP(mvmetrcrange[[#This Row],[Tag range]],mvphenorange[[START]:[NAME]],3,TRUE),"")</f>
        <v>KING</v>
      </c>
    </row>
    <row r="151" spans="7:11" x14ac:dyDescent="0.25">
      <c r="G151" s="33" t="str">
        <f>LEFT(mvmetrcrange[[#This Row],[Location]],2)</f>
        <v>MV</v>
      </c>
      <c r="H151" s="33" t="s">
        <v>15540</v>
      </c>
      <c r="I151" s="1">
        <v>101439</v>
      </c>
      <c r="J151" s="2" t="str">
        <f>IF(mvmetrcrange[[#This Row],[Tag range]]="","",_xlfn.CONCAT("1A4070000000065000",mvmetrcrange[[#This Row],[Tag range]]))</f>
        <v>1A4070000000065000101439</v>
      </c>
      <c r="K151" s="2" t="str">
        <f>_xlfn.IFNA(VLOOKUP(mvmetrcrange[[#This Row],[Tag range]],mvphenorange[[START]:[NAME]],3,TRUE),"")</f>
        <v>KING</v>
      </c>
    </row>
    <row r="152" spans="7:11" x14ac:dyDescent="0.25">
      <c r="G152" s="33" t="str">
        <f>LEFT(mvmetrcrange[[#This Row],[Location]],2)</f>
        <v>MV</v>
      </c>
      <c r="H152" s="33" t="s">
        <v>15541</v>
      </c>
      <c r="I152" s="1">
        <v>101440</v>
      </c>
      <c r="J152" s="2" t="str">
        <f>IF(mvmetrcrange[[#This Row],[Tag range]]="","",_xlfn.CONCAT("1A4070000000065000",mvmetrcrange[[#This Row],[Tag range]]))</f>
        <v>1A4070000000065000101440</v>
      </c>
      <c r="K152" s="2" t="str">
        <f>_xlfn.IFNA(VLOOKUP(mvmetrcrange[[#This Row],[Tag range]],mvphenorange[[START]:[NAME]],3,TRUE),"")</f>
        <v>KING</v>
      </c>
    </row>
    <row r="153" spans="7:11" x14ac:dyDescent="0.25">
      <c r="G153" s="33" t="str">
        <f>LEFT(mvmetrcrange[[#This Row],[Location]],2)</f>
        <v>MV</v>
      </c>
      <c r="H153" s="33" t="s">
        <v>15542</v>
      </c>
      <c r="I153" s="1">
        <v>101441</v>
      </c>
      <c r="J153" s="2" t="str">
        <f>IF(mvmetrcrange[[#This Row],[Tag range]]="","",_xlfn.CONCAT("1A4070000000065000",mvmetrcrange[[#This Row],[Tag range]]))</f>
        <v>1A4070000000065000101441</v>
      </c>
      <c r="K153" s="2" t="str">
        <f>_xlfn.IFNA(VLOOKUP(mvmetrcrange[[#This Row],[Tag range]],mvphenorange[[START]:[NAME]],3,TRUE),"")</f>
        <v>KING</v>
      </c>
    </row>
    <row r="154" spans="7:11" x14ac:dyDescent="0.25">
      <c r="G154" s="33" t="str">
        <f>LEFT(mvmetrcrange[[#This Row],[Location]],2)</f>
        <v>MV</v>
      </c>
      <c r="H154" s="33" t="s">
        <v>15543</v>
      </c>
      <c r="I154" s="1">
        <v>101442</v>
      </c>
      <c r="J154" s="2" t="str">
        <f>IF(mvmetrcrange[[#This Row],[Tag range]]="","",_xlfn.CONCAT("1A4070000000065000",mvmetrcrange[[#This Row],[Tag range]]))</f>
        <v>1A4070000000065000101442</v>
      </c>
      <c r="K154" s="2" t="str">
        <f>_xlfn.IFNA(VLOOKUP(mvmetrcrange[[#This Row],[Tag range]],mvphenorange[[START]:[NAME]],3,TRUE),"")</f>
        <v>KING</v>
      </c>
    </row>
    <row r="155" spans="7:11" x14ac:dyDescent="0.25">
      <c r="G155" s="33" t="str">
        <f>LEFT(mvmetrcrange[[#This Row],[Location]],2)</f>
        <v>MV</v>
      </c>
      <c r="H155" s="33" t="s">
        <v>15544</v>
      </c>
      <c r="I155" s="1">
        <v>101443</v>
      </c>
      <c r="J155" s="2" t="str">
        <f>IF(mvmetrcrange[[#This Row],[Tag range]]="","",_xlfn.CONCAT("1A4070000000065000",mvmetrcrange[[#This Row],[Tag range]]))</f>
        <v>1A4070000000065000101443</v>
      </c>
      <c r="K155" s="2" t="str">
        <f>_xlfn.IFNA(VLOOKUP(mvmetrcrange[[#This Row],[Tag range]],mvphenorange[[START]:[NAME]],3,TRUE),"")</f>
        <v>KING</v>
      </c>
    </row>
    <row r="156" spans="7:11" x14ac:dyDescent="0.25">
      <c r="G156" s="33" t="str">
        <f>LEFT(mvmetrcrange[[#This Row],[Location]],2)</f>
        <v>MV</v>
      </c>
      <c r="H156" s="33" t="s">
        <v>15545</v>
      </c>
      <c r="I156" s="1">
        <v>101444</v>
      </c>
      <c r="J156" s="2" t="str">
        <f>IF(mvmetrcrange[[#This Row],[Tag range]]="","",_xlfn.CONCAT("1A4070000000065000",mvmetrcrange[[#This Row],[Tag range]]))</f>
        <v>1A4070000000065000101444</v>
      </c>
      <c r="K156" s="2" t="str">
        <f>_xlfn.IFNA(VLOOKUP(mvmetrcrange[[#This Row],[Tag range]],mvphenorange[[START]:[NAME]],3,TRUE),"")</f>
        <v>KING</v>
      </c>
    </row>
    <row r="157" spans="7:11" x14ac:dyDescent="0.25">
      <c r="G157" s="33" t="str">
        <f>LEFT(mvmetrcrange[[#This Row],[Location]],2)</f>
        <v>MV</v>
      </c>
      <c r="H157" s="33" t="s">
        <v>15546</v>
      </c>
      <c r="I157" s="1">
        <v>101445</v>
      </c>
      <c r="J157" s="2" t="str">
        <f>IF(mvmetrcrange[[#This Row],[Tag range]]="","",_xlfn.CONCAT("1A4070000000065000",mvmetrcrange[[#This Row],[Tag range]]))</f>
        <v>1A4070000000065000101445</v>
      </c>
      <c r="K157" s="2" t="str">
        <f>_xlfn.IFNA(VLOOKUP(mvmetrcrange[[#This Row],[Tag range]],mvphenorange[[START]:[NAME]],3,TRUE),"")</f>
        <v>KING</v>
      </c>
    </row>
    <row r="158" spans="7:11" x14ac:dyDescent="0.25">
      <c r="G158" s="33" t="str">
        <f>LEFT(mvmetrcrange[[#This Row],[Location]],2)</f>
        <v>MV</v>
      </c>
      <c r="H158" s="33" t="s">
        <v>15547</v>
      </c>
      <c r="I158" s="1">
        <v>101446</v>
      </c>
      <c r="J158" s="2" t="str">
        <f>IF(mvmetrcrange[[#This Row],[Tag range]]="","",_xlfn.CONCAT("1A4070000000065000",mvmetrcrange[[#This Row],[Tag range]]))</f>
        <v>1A4070000000065000101446</v>
      </c>
      <c r="K158" s="2" t="str">
        <f>_xlfn.IFNA(VLOOKUP(mvmetrcrange[[#This Row],[Tag range]],mvphenorange[[START]:[NAME]],3,TRUE),"")</f>
        <v>KING</v>
      </c>
    </row>
    <row r="159" spans="7:11" x14ac:dyDescent="0.25">
      <c r="G159" s="33" t="str">
        <f>LEFT(mvmetrcrange[[#This Row],[Location]],2)</f>
        <v>MV</v>
      </c>
      <c r="H159" s="33" t="s">
        <v>15548</v>
      </c>
      <c r="I159" s="1">
        <v>101447</v>
      </c>
      <c r="J159" s="2" t="str">
        <f>IF(mvmetrcrange[[#This Row],[Tag range]]="","",_xlfn.CONCAT("1A4070000000065000",mvmetrcrange[[#This Row],[Tag range]]))</f>
        <v>1A4070000000065000101447</v>
      </c>
      <c r="K159" s="2" t="str">
        <f>_xlfn.IFNA(VLOOKUP(mvmetrcrange[[#This Row],[Tag range]],mvphenorange[[START]:[NAME]],3,TRUE),"")</f>
        <v>KING</v>
      </c>
    </row>
    <row r="160" spans="7:11" x14ac:dyDescent="0.25">
      <c r="G160" s="33" t="str">
        <f>LEFT(mvmetrcrange[[#This Row],[Location]],2)</f>
        <v>MV</v>
      </c>
      <c r="H160" s="33" t="s">
        <v>15549</v>
      </c>
      <c r="I160" s="1">
        <v>101448</v>
      </c>
      <c r="J160" s="2" t="str">
        <f>IF(mvmetrcrange[[#This Row],[Tag range]]="","",_xlfn.CONCAT("1A4070000000065000",mvmetrcrange[[#This Row],[Tag range]]))</f>
        <v>1A4070000000065000101448</v>
      </c>
      <c r="K160" s="2" t="str">
        <f>_xlfn.IFNA(VLOOKUP(mvmetrcrange[[#This Row],[Tag range]],mvphenorange[[START]:[NAME]],3,TRUE),"")</f>
        <v>KING</v>
      </c>
    </row>
    <row r="161" spans="7:11" x14ac:dyDescent="0.25">
      <c r="G161" s="33" t="str">
        <f>LEFT(mvmetrcrange[[#This Row],[Location]],2)</f>
        <v>MV</v>
      </c>
      <c r="H161" s="33" t="s">
        <v>15550</v>
      </c>
      <c r="I161" s="1">
        <v>101449</v>
      </c>
      <c r="J161" s="2" t="str">
        <f>IF(mvmetrcrange[[#This Row],[Tag range]]="","",_xlfn.CONCAT("1A4070000000065000",mvmetrcrange[[#This Row],[Tag range]]))</f>
        <v>1A4070000000065000101449</v>
      </c>
      <c r="K161" s="2" t="str">
        <f>_xlfn.IFNA(VLOOKUP(mvmetrcrange[[#This Row],[Tag range]],mvphenorange[[START]:[NAME]],3,TRUE),"")</f>
        <v>KING</v>
      </c>
    </row>
    <row r="162" spans="7:11" x14ac:dyDescent="0.25">
      <c r="G162" s="33" t="str">
        <f>LEFT(mvmetrcrange[[#This Row],[Location]],2)</f>
        <v>MV</v>
      </c>
      <c r="H162" s="33" t="s">
        <v>15551</v>
      </c>
      <c r="I162" s="1">
        <v>101450</v>
      </c>
      <c r="J162" s="2" t="str">
        <f>IF(mvmetrcrange[[#This Row],[Tag range]]="","",_xlfn.CONCAT("1A4070000000065000",mvmetrcrange[[#This Row],[Tag range]]))</f>
        <v>1A4070000000065000101450</v>
      </c>
      <c r="K162" s="2" t="str">
        <f>_xlfn.IFNA(VLOOKUP(mvmetrcrange[[#This Row],[Tag range]],mvphenorange[[START]:[NAME]],3,TRUE),"")</f>
        <v>KING</v>
      </c>
    </row>
    <row r="163" spans="7:11" x14ac:dyDescent="0.25">
      <c r="G163" s="33" t="str">
        <f>LEFT(mvmetrcrange[[#This Row],[Location]],2)</f>
        <v>MV</v>
      </c>
      <c r="H163" s="33" t="s">
        <v>15552</v>
      </c>
      <c r="I163" s="1">
        <v>101451</v>
      </c>
      <c r="J163" s="2" t="str">
        <f>IF(mvmetrcrange[[#This Row],[Tag range]]="","",_xlfn.CONCAT("1A4070000000065000",mvmetrcrange[[#This Row],[Tag range]]))</f>
        <v>1A4070000000065000101451</v>
      </c>
      <c r="K163" s="2" t="str">
        <f>_xlfn.IFNA(VLOOKUP(mvmetrcrange[[#This Row],[Tag range]],mvphenorange[[START]:[NAME]],3,TRUE),"")</f>
        <v>KING</v>
      </c>
    </row>
    <row r="164" spans="7:11" x14ac:dyDescent="0.25">
      <c r="G164" s="33" t="str">
        <f>LEFT(mvmetrcrange[[#This Row],[Location]],2)</f>
        <v>MV</v>
      </c>
      <c r="H164" s="33" t="s">
        <v>15553</v>
      </c>
      <c r="I164" s="1">
        <v>101452</v>
      </c>
      <c r="J164" s="2" t="str">
        <f>IF(mvmetrcrange[[#This Row],[Tag range]]="","",_xlfn.CONCAT("1A4070000000065000",mvmetrcrange[[#This Row],[Tag range]]))</f>
        <v>1A4070000000065000101452</v>
      </c>
      <c r="K164" s="2" t="str">
        <f>_xlfn.IFNA(VLOOKUP(mvmetrcrange[[#This Row],[Tag range]],mvphenorange[[START]:[NAME]],3,TRUE),"")</f>
        <v>KING</v>
      </c>
    </row>
    <row r="165" spans="7:11" x14ac:dyDescent="0.25">
      <c r="G165" s="33" t="str">
        <f>LEFT(mvmetrcrange[[#This Row],[Location]],2)</f>
        <v>MV</v>
      </c>
      <c r="H165" s="33" t="s">
        <v>15554</v>
      </c>
      <c r="I165" s="1">
        <v>101453</v>
      </c>
      <c r="J165" s="2" t="str">
        <f>IF(mvmetrcrange[[#This Row],[Tag range]]="","",_xlfn.CONCAT("1A4070000000065000",mvmetrcrange[[#This Row],[Tag range]]))</f>
        <v>1A4070000000065000101453</v>
      </c>
      <c r="K165" s="2" t="str">
        <f>_xlfn.IFNA(VLOOKUP(mvmetrcrange[[#This Row],[Tag range]],mvphenorange[[START]:[NAME]],3,TRUE),"")</f>
        <v>KING</v>
      </c>
    </row>
    <row r="166" spans="7:11" x14ac:dyDescent="0.25">
      <c r="G166" s="33" t="str">
        <f>LEFT(mvmetrcrange[[#This Row],[Location]],2)</f>
        <v>MV</v>
      </c>
      <c r="H166" s="33" t="s">
        <v>15555</v>
      </c>
      <c r="I166" s="1">
        <v>101454</v>
      </c>
      <c r="J166" s="2" t="str">
        <f>IF(mvmetrcrange[[#This Row],[Tag range]]="","",_xlfn.CONCAT("1A4070000000065000",mvmetrcrange[[#This Row],[Tag range]]))</f>
        <v>1A4070000000065000101454</v>
      </c>
      <c r="K166" s="2" t="str">
        <f>_xlfn.IFNA(VLOOKUP(mvmetrcrange[[#This Row],[Tag range]],mvphenorange[[START]:[NAME]],3,TRUE),"")</f>
        <v>KING</v>
      </c>
    </row>
    <row r="167" spans="7:11" x14ac:dyDescent="0.25">
      <c r="G167" s="33" t="str">
        <f>LEFT(mvmetrcrange[[#This Row],[Location]],2)</f>
        <v>MV</v>
      </c>
      <c r="H167" s="33" t="s">
        <v>15556</v>
      </c>
      <c r="I167" s="1">
        <v>101455</v>
      </c>
      <c r="J167" s="2" t="str">
        <f>IF(mvmetrcrange[[#This Row],[Tag range]]="","",_xlfn.CONCAT("1A4070000000065000",mvmetrcrange[[#This Row],[Tag range]]))</f>
        <v>1A4070000000065000101455</v>
      </c>
      <c r="K167" s="2" t="str">
        <f>_xlfn.IFNA(VLOOKUP(mvmetrcrange[[#This Row],[Tag range]],mvphenorange[[START]:[NAME]],3,TRUE),"")</f>
        <v>KING</v>
      </c>
    </row>
    <row r="168" spans="7:11" x14ac:dyDescent="0.25">
      <c r="G168" s="33" t="str">
        <f>LEFT(mvmetrcrange[[#This Row],[Location]],2)</f>
        <v>MV</v>
      </c>
      <c r="H168" s="33" t="s">
        <v>15557</v>
      </c>
      <c r="I168" s="1">
        <v>101456</v>
      </c>
      <c r="J168" s="2" t="str">
        <f>IF(mvmetrcrange[[#This Row],[Tag range]]="","",_xlfn.CONCAT("1A4070000000065000",mvmetrcrange[[#This Row],[Tag range]]))</f>
        <v>1A4070000000065000101456</v>
      </c>
      <c r="K168" s="2" t="str">
        <f>_xlfn.IFNA(VLOOKUP(mvmetrcrange[[#This Row],[Tag range]],mvphenorange[[START]:[NAME]],3,TRUE),"")</f>
        <v>KING</v>
      </c>
    </row>
    <row r="169" spans="7:11" x14ac:dyDescent="0.25">
      <c r="G169" s="33" t="str">
        <f>LEFT(mvmetrcrange[[#This Row],[Location]],2)</f>
        <v>MV</v>
      </c>
      <c r="H169" s="33" t="s">
        <v>15558</v>
      </c>
      <c r="I169" s="1">
        <v>101457</v>
      </c>
      <c r="J169" s="2" t="str">
        <f>IF(mvmetrcrange[[#This Row],[Tag range]]="","",_xlfn.CONCAT("1A4070000000065000",mvmetrcrange[[#This Row],[Tag range]]))</f>
        <v>1A4070000000065000101457</v>
      </c>
      <c r="K169" s="2" t="str">
        <f>_xlfn.IFNA(VLOOKUP(mvmetrcrange[[#This Row],[Tag range]],mvphenorange[[START]:[NAME]],3,TRUE),"")</f>
        <v>KING</v>
      </c>
    </row>
    <row r="170" spans="7:11" x14ac:dyDescent="0.25">
      <c r="G170" s="33" t="str">
        <f>LEFT(mvmetrcrange[[#This Row],[Location]],2)</f>
        <v>MV</v>
      </c>
      <c r="H170" s="33" t="s">
        <v>15559</v>
      </c>
      <c r="I170" s="1">
        <v>101458</v>
      </c>
      <c r="J170" s="2" t="str">
        <f>IF(mvmetrcrange[[#This Row],[Tag range]]="","",_xlfn.CONCAT("1A4070000000065000",mvmetrcrange[[#This Row],[Tag range]]))</f>
        <v>1A4070000000065000101458</v>
      </c>
      <c r="K170" s="2" t="str">
        <f>_xlfn.IFNA(VLOOKUP(mvmetrcrange[[#This Row],[Tag range]],mvphenorange[[START]:[NAME]],3,TRUE),"")</f>
        <v>GFSD</v>
      </c>
    </row>
    <row r="171" spans="7:11" x14ac:dyDescent="0.25">
      <c r="G171" s="33" t="str">
        <f>LEFT(mvmetrcrange[[#This Row],[Location]],2)</f>
        <v>MV</v>
      </c>
      <c r="H171" s="33" t="s">
        <v>15560</v>
      </c>
      <c r="I171" s="1">
        <v>101459</v>
      </c>
      <c r="J171" s="2" t="str">
        <f>IF(mvmetrcrange[[#This Row],[Tag range]]="","",_xlfn.CONCAT("1A4070000000065000",mvmetrcrange[[#This Row],[Tag range]]))</f>
        <v>1A4070000000065000101459</v>
      </c>
      <c r="K171" s="2" t="str">
        <f>_xlfn.IFNA(VLOOKUP(mvmetrcrange[[#This Row],[Tag range]],mvphenorange[[START]:[NAME]],3,TRUE),"")</f>
        <v>GFSD</v>
      </c>
    </row>
    <row r="172" spans="7:11" x14ac:dyDescent="0.25">
      <c r="G172" s="33" t="str">
        <f>LEFT(mvmetrcrange[[#This Row],[Location]],2)</f>
        <v>MV</v>
      </c>
      <c r="H172" s="33" t="s">
        <v>15561</v>
      </c>
      <c r="I172" s="1">
        <v>101460</v>
      </c>
      <c r="J172" s="2" t="str">
        <f>IF(mvmetrcrange[[#This Row],[Tag range]]="","",_xlfn.CONCAT("1A4070000000065000",mvmetrcrange[[#This Row],[Tag range]]))</f>
        <v>1A4070000000065000101460</v>
      </c>
      <c r="K172" s="2" t="str">
        <f>_xlfn.IFNA(VLOOKUP(mvmetrcrange[[#This Row],[Tag range]],mvphenorange[[START]:[NAME]],3,TRUE),"")</f>
        <v>GFSD</v>
      </c>
    </row>
    <row r="173" spans="7:11" x14ac:dyDescent="0.25">
      <c r="G173" s="33" t="str">
        <f>LEFT(mvmetrcrange[[#This Row],[Location]],2)</f>
        <v>MV</v>
      </c>
      <c r="H173" s="33" t="s">
        <v>15562</v>
      </c>
      <c r="I173" s="1">
        <v>101461</v>
      </c>
      <c r="J173" s="2" t="str">
        <f>IF(mvmetrcrange[[#This Row],[Tag range]]="","",_xlfn.CONCAT("1A4070000000065000",mvmetrcrange[[#This Row],[Tag range]]))</f>
        <v>1A4070000000065000101461</v>
      </c>
      <c r="K173" s="2" t="str">
        <f>_xlfn.IFNA(VLOOKUP(mvmetrcrange[[#This Row],[Tag range]],mvphenorange[[START]:[NAME]],3,TRUE),"")</f>
        <v>GFSD</v>
      </c>
    </row>
    <row r="174" spans="7:11" x14ac:dyDescent="0.25">
      <c r="G174" s="33" t="str">
        <f>LEFT(mvmetrcrange[[#This Row],[Location]],2)</f>
        <v>MV</v>
      </c>
      <c r="H174" s="33" t="s">
        <v>15563</v>
      </c>
      <c r="I174" s="1">
        <v>101462</v>
      </c>
      <c r="J174" s="2" t="str">
        <f>IF(mvmetrcrange[[#This Row],[Tag range]]="","",_xlfn.CONCAT("1A4070000000065000",mvmetrcrange[[#This Row],[Tag range]]))</f>
        <v>1A4070000000065000101462</v>
      </c>
      <c r="K174" s="2" t="str">
        <f>_xlfn.IFNA(VLOOKUP(mvmetrcrange[[#This Row],[Tag range]],mvphenorange[[START]:[NAME]],3,TRUE),"")</f>
        <v>GFSD</v>
      </c>
    </row>
    <row r="175" spans="7:11" x14ac:dyDescent="0.25">
      <c r="G175" s="33" t="str">
        <f>LEFT(mvmetrcrange[[#This Row],[Location]],2)</f>
        <v>MV</v>
      </c>
      <c r="H175" s="33" t="s">
        <v>15564</v>
      </c>
      <c r="I175" s="1">
        <v>101463</v>
      </c>
      <c r="J175" s="2" t="str">
        <f>IF(mvmetrcrange[[#This Row],[Tag range]]="","",_xlfn.CONCAT("1A4070000000065000",mvmetrcrange[[#This Row],[Tag range]]))</f>
        <v>1A4070000000065000101463</v>
      </c>
      <c r="K175" s="2" t="str">
        <f>_xlfn.IFNA(VLOOKUP(mvmetrcrange[[#This Row],[Tag range]],mvphenorange[[START]:[NAME]],3,TRUE),"")</f>
        <v>GFSD</v>
      </c>
    </row>
    <row r="176" spans="7:11" x14ac:dyDescent="0.25">
      <c r="G176" s="33" t="str">
        <f>LEFT(mvmetrcrange[[#This Row],[Location]],2)</f>
        <v>MV</v>
      </c>
      <c r="H176" s="33" t="s">
        <v>15565</v>
      </c>
      <c r="I176" s="1">
        <v>101464</v>
      </c>
      <c r="J176" s="2" t="str">
        <f>IF(mvmetrcrange[[#This Row],[Tag range]]="","",_xlfn.CONCAT("1A4070000000065000",mvmetrcrange[[#This Row],[Tag range]]))</f>
        <v>1A4070000000065000101464</v>
      </c>
      <c r="K176" s="2" t="str">
        <f>_xlfn.IFNA(VLOOKUP(mvmetrcrange[[#This Row],[Tag range]],mvphenorange[[START]:[NAME]],3,TRUE),"")</f>
        <v>GFSD</v>
      </c>
    </row>
    <row r="177" spans="7:11" x14ac:dyDescent="0.25">
      <c r="G177" s="33" t="str">
        <f>LEFT(mvmetrcrange[[#This Row],[Location]],2)</f>
        <v>MV</v>
      </c>
      <c r="H177" s="33" t="s">
        <v>15566</v>
      </c>
      <c r="I177" s="1">
        <v>101465</v>
      </c>
      <c r="J177" s="2" t="str">
        <f>IF(mvmetrcrange[[#This Row],[Tag range]]="","",_xlfn.CONCAT("1A4070000000065000",mvmetrcrange[[#This Row],[Tag range]]))</f>
        <v>1A4070000000065000101465</v>
      </c>
      <c r="K177" s="2" t="str">
        <f>_xlfn.IFNA(VLOOKUP(mvmetrcrange[[#This Row],[Tag range]],mvphenorange[[START]:[NAME]],3,TRUE),"")</f>
        <v>GFSD</v>
      </c>
    </row>
    <row r="178" spans="7:11" x14ac:dyDescent="0.25">
      <c r="G178" s="33" t="str">
        <f>LEFT(mvmetrcrange[[#This Row],[Location]],2)</f>
        <v>MV</v>
      </c>
      <c r="H178" s="33" t="s">
        <v>15567</v>
      </c>
      <c r="I178" s="1">
        <v>101466</v>
      </c>
      <c r="J178" s="2" t="str">
        <f>IF(mvmetrcrange[[#This Row],[Tag range]]="","",_xlfn.CONCAT("1A4070000000065000",mvmetrcrange[[#This Row],[Tag range]]))</f>
        <v>1A4070000000065000101466</v>
      </c>
      <c r="K178" s="2" t="str">
        <f>_xlfn.IFNA(VLOOKUP(mvmetrcrange[[#This Row],[Tag range]],mvphenorange[[START]:[NAME]],3,TRUE),"")</f>
        <v>GFSD</v>
      </c>
    </row>
    <row r="179" spans="7:11" x14ac:dyDescent="0.25">
      <c r="G179" s="33" t="str">
        <f>LEFT(mvmetrcrange[[#This Row],[Location]],2)</f>
        <v>MV</v>
      </c>
      <c r="H179" s="33" t="s">
        <v>15568</v>
      </c>
      <c r="I179" s="1">
        <v>101467</v>
      </c>
      <c r="J179" s="2" t="str">
        <f>IF(mvmetrcrange[[#This Row],[Tag range]]="","",_xlfn.CONCAT("1A4070000000065000",mvmetrcrange[[#This Row],[Tag range]]))</f>
        <v>1A4070000000065000101467</v>
      </c>
      <c r="K179" s="2" t="str">
        <f>_xlfn.IFNA(VLOOKUP(mvmetrcrange[[#This Row],[Tag range]],mvphenorange[[START]:[NAME]],3,TRUE),"")</f>
        <v>GFSD</v>
      </c>
    </row>
    <row r="180" spans="7:11" x14ac:dyDescent="0.25">
      <c r="G180" s="33" t="str">
        <f>LEFT(mvmetrcrange[[#This Row],[Location]],2)</f>
        <v>MV</v>
      </c>
      <c r="H180" s="33" t="s">
        <v>15569</v>
      </c>
      <c r="I180" s="1">
        <v>101468</v>
      </c>
      <c r="J180" s="2" t="str">
        <f>IF(mvmetrcrange[[#This Row],[Tag range]]="","",_xlfn.CONCAT("1A4070000000065000",mvmetrcrange[[#This Row],[Tag range]]))</f>
        <v>1A4070000000065000101468</v>
      </c>
      <c r="K180" s="2" t="str">
        <f>_xlfn.IFNA(VLOOKUP(mvmetrcrange[[#This Row],[Tag range]],mvphenorange[[START]:[NAME]],3,TRUE),"")</f>
        <v>GFSD</v>
      </c>
    </row>
    <row r="181" spans="7:11" x14ac:dyDescent="0.25">
      <c r="G181" s="33" t="str">
        <f>LEFT(mvmetrcrange[[#This Row],[Location]],2)</f>
        <v>MV</v>
      </c>
      <c r="H181" s="33" t="s">
        <v>15570</v>
      </c>
      <c r="I181" s="1">
        <v>101469</v>
      </c>
      <c r="J181" s="2" t="str">
        <f>IF(mvmetrcrange[[#This Row],[Tag range]]="","",_xlfn.CONCAT("1A4070000000065000",mvmetrcrange[[#This Row],[Tag range]]))</f>
        <v>1A4070000000065000101469</v>
      </c>
      <c r="K181" s="2" t="str">
        <f>_xlfn.IFNA(VLOOKUP(mvmetrcrange[[#This Row],[Tag range]],mvphenorange[[START]:[NAME]],3,TRUE),"")</f>
        <v>GFSD</v>
      </c>
    </row>
    <row r="182" spans="7:11" x14ac:dyDescent="0.25">
      <c r="G182" s="33" t="str">
        <f>LEFT(mvmetrcrange[[#This Row],[Location]],2)</f>
        <v>MV</v>
      </c>
      <c r="H182" s="33" t="s">
        <v>15571</v>
      </c>
      <c r="I182" s="1">
        <v>101470</v>
      </c>
      <c r="J182" s="2" t="str">
        <f>IF(mvmetrcrange[[#This Row],[Tag range]]="","",_xlfn.CONCAT("1A4070000000065000",mvmetrcrange[[#This Row],[Tag range]]))</f>
        <v>1A4070000000065000101470</v>
      </c>
      <c r="K182" s="2" t="str">
        <f>_xlfn.IFNA(VLOOKUP(mvmetrcrange[[#This Row],[Tag range]],mvphenorange[[START]:[NAME]],3,TRUE),"")</f>
        <v>GFSD</v>
      </c>
    </row>
    <row r="183" spans="7:11" x14ac:dyDescent="0.25">
      <c r="G183" s="33" t="str">
        <f>LEFT(mvmetrcrange[[#This Row],[Location]],2)</f>
        <v>MV</v>
      </c>
      <c r="H183" s="33" t="s">
        <v>15572</v>
      </c>
      <c r="I183" s="1">
        <v>101471</v>
      </c>
      <c r="J183" s="2" t="str">
        <f>IF(mvmetrcrange[[#This Row],[Tag range]]="","",_xlfn.CONCAT("1A4070000000065000",mvmetrcrange[[#This Row],[Tag range]]))</f>
        <v>1A4070000000065000101471</v>
      </c>
      <c r="K183" s="2" t="str">
        <f>_xlfn.IFNA(VLOOKUP(mvmetrcrange[[#This Row],[Tag range]],mvphenorange[[START]:[NAME]],3,TRUE),"")</f>
        <v>GFSD</v>
      </c>
    </row>
    <row r="184" spans="7:11" x14ac:dyDescent="0.25">
      <c r="G184" s="33" t="str">
        <f>LEFT(mvmetrcrange[[#This Row],[Location]],2)</f>
        <v>MV</v>
      </c>
      <c r="H184" s="33" t="s">
        <v>15573</v>
      </c>
      <c r="I184" s="1">
        <v>101472</v>
      </c>
      <c r="J184" s="2" t="str">
        <f>IF(mvmetrcrange[[#This Row],[Tag range]]="","",_xlfn.CONCAT("1A4070000000065000",mvmetrcrange[[#This Row],[Tag range]]))</f>
        <v>1A4070000000065000101472</v>
      </c>
      <c r="K184" s="2" t="str">
        <f>_xlfn.IFNA(VLOOKUP(mvmetrcrange[[#This Row],[Tag range]],mvphenorange[[START]:[NAME]],3,TRUE),"")</f>
        <v>GFSD</v>
      </c>
    </row>
    <row r="185" spans="7:11" x14ac:dyDescent="0.25">
      <c r="G185" s="33" t="str">
        <f>LEFT(mvmetrcrange[[#This Row],[Location]],2)</f>
        <v>MV</v>
      </c>
      <c r="H185" s="33" t="s">
        <v>15574</v>
      </c>
      <c r="I185" s="1">
        <v>101473</v>
      </c>
      <c r="J185" s="2" t="str">
        <f>IF(mvmetrcrange[[#This Row],[Tag range]]="","",_xlfn.CONCAT("1A4070000000065000",mvmetrcrange[[#This Row],[Tag range]]))</f>
        <v>1A4070000000065000101473</v>
      </c>
      <c r="K185" s="2" t="str">
        <f>_xlfn.IFNA(VLOOKUP(mvmetrcrange[[#This Row],[Tag range]],mvphenorange[[START]:[NAME]],3,TRUE),"")</f>
        <v>GFSD</v>
      </c>
    </row>
    <row r="186" spans="7:11" x14ac:dyDescent="0.25">
      <c r="G186" s="33" t="str">
        <f>LEFT(mvmetrcrange[[#This Row],[Location]],2)</f>
        <v>MV</v>
      </c>
      <c r="H186" s="33" t="s">
        <v>15575</v>
      </c>
      <c r="I186" s="1">
        <v>101474</v>
      </c>
      <c r="J186" s="2" t="str">
        <f>IF(mvmetrcrange[[#This Row],[Tag range]]="","",_xlfn.CONCAT("1A4070000000065000",mvmetrcrange[[#This Row],[Tag range]]))</f>
        <v>1A4070000000065000101474</v>
      </c>
      <c r="K186" s="2" t="str">
        <f>_xlfn.IFNA(VLOOKUP(mvmetrcrange[[#This Row],[Tag range]],mvphenorange[[START]:[NAME]],3,TRUE),"")</f>
        <v>GFSD</v>
      </c>
    </row>
    <row r="187" spans="7:11" x14ac:dyDescent="0.25">
      <c r="G187" s="33" t="str">
        <f>LEFT(mvmetrcrange[[#This Row],[Location]],2)</f>
        <v>MV</v>
      </c>
      <c r="H187" s="33" t="s">
        <v>15576</v>
      </c>
      <c r="I187" s="1">
        <v>101475</v>
      </c>
      <c r="J187" s="2" t="str">
        <f>IF(mvmetrcrange[[#This Row],[Tag range]]="","",_xlfn.CONCAT("1A4070000000065000",mvmetrcrange[[#This Row],[Tag range]]))</f>
        <v>1A4070000000065000101475</v>
      </c>
      <c r="K187" s="2" t="str">
        <f>_xlfn.IFNA(VLOOKUP(mvmetrcrange[[#This Row],[Tag range]],mvphenorange[[START]:[NAME]],3,TRUE),"")</f>
        <v>GFSD</v>
      </c>
    </row>
    <row r="188" spans="7:11" x14ac:dyDescent="0.25">
      <c r="G188" s="33" t="str">
        <f>LEFT(mvmetrcrange[[#This Row],[Location]],2)</f>
        <v>MV</v>
      </c>
      <c r="H188" s="33" t="s">
        <v>15577</v>
      </c>
      <c r="I188" s="1">
        <v>101476</v>
      </c>
      <c r="J188" s="2" t="str">
        <f>IF(mvmetrcrange[[#This Row],[Tag range]]="","",_xlfn.CONCAT("1A4070000000065000",mvmetrcrange[[#This Row],[Tag range]]))</f>
        <v>1A4070000000065000101476</v>
      </c>
      <c r="K188" s="2" t="str">
        <f>_xlfn.IFNA(VLOOKUP(mvmetrcrange[[#This Row],[Tag range]],mvphenorange[[START]:[NAME]],3,TRUE),"")</f>
        <v>GFSD</v>
      </c>
    </row>
    <row r="189" spans="7:11" x14ac:dyDescent="0.25">
      <c r="G189" s="33" t="str">
        <f>LEFT(mvmetrcrange[[#This Row],[Location]],2)</f>
        <v>MV</v>
      </c>
      <c r="H189" s="33" t="s">
        <v>15578</v>
      </c>
      <c r="I189" s="1">
        <v>101477</v>
      </c>
      <c r="J189" s="2" t="str">
        <f>IF(mvmetrcrange[[#This Row],[Tag range]]="","",_xlfn.CONCAT("1A4070000000065000",mvmetrcrange[[#This Row],[Tag range]]))</f>
        <v>1A4070000000065000101477</v>
      </c>
      <c r="K189" s="2" t="str">
        <f>_xlfn.IFNA(VLOOKUP(mvmetrcrange[[#This Row],[Tag range]],mvphenorange[[START]:[NAME]],3,TRUE),"")</f>
        <v>GFSD</v>
      </c>
    </row>
    <row r="190" spans="7:11" x14ac:dyDescent="0.25">
      <c r="G190" s="33" t="str">
        <f>LEFT(mvmetrcrange[[#This Row],[Location]],2)</f>
        <v>MV</v>
      </c>
      <c r="H190" s="33" t="s">
        <v>15579</v>
      </c>
      <c r="I190" s="1">
        <v>101478</v>
      </c>
      <c r="J190" s="2" t="str">
        <f>IF(mvmetrcrange[[#This Row],[Tag range]]="","",_xlfn.CONCAT("1A4070000000065000",mvmetrcrange[[#This Row],[Tag range]]))</f>
        <v>1A4070000000065000101478</v>
      </c>
      <c r="K190" s="2" t="str">
        <f>_xlfn.IFNA(VLOOKUP(mvmetrcrange[[#This Row],[Tag range]],mvphenorange[[START]:[NAME]],3,TRUE),"")</f>
        <v>GFSD</v>
      </c>
    </row>
    <row r="191" spans="7:11" x14ac:dyDescent="0.25">
      <c r="G191" s="33" t="str">
        <f>LEFT(mvmetrcrange[[#This Row],[Location]],2)</f>
        <v>MV</v>
      </c>
      <c r="H191" s="33" t="s">
        <v>15580</v>
      </c>
      <c r="I191" s="1">
        <v>101479</v>
      </c>
      <c r="J191" s="2" t="str">
        <f>IF(mvmetrcrange[[#This Row],[Tag range]]="","",_xlfn.CONCAT("1A4070000000065000",mvmetrcrange[[#This Row],[Tag range]]))</f>
        <v>1A4070000000065000101479</v>
      </c>
      <c r="K191" s="2" t="str">
        <f>_xlfn.IFNA(VLOOKUP(mvmetrcrange[[#This Row],[Tag range]],mvphenorange[[START]:[NAME]],3,TRUE),"")</f>
        <v>GFSD</v>
      </c>
    </row>
    <row r="192" spans="7:11" x14ac:dyDescent="0.25">
      <c r="G192" s="33" t="str">
        <f>LEFT(mvmetrcrange[[#This Row],[Location]],2)</f>
        <v>MV</v>
      </c>
      <c r="H192" s="33" t="s">
        <v>15581</v>
      </c>
      <c r="I192" s="1">
        <v>101480</v>
      </c>
      <c r="J192" s="2" t="str">
        <f>IF(mvmetrcrange[[#This Row],[Tag range]]="","",_xlfn.CONCAT("1A4070000000065000",mvmetrcrange[[#This Row],[Tag range]]))</f>
        <v>1A4070000000065000101480</v>
      </c>
      <c r="K192" s="2" t="str">
        <f>_xlfn.IFNA(VLOOKUP(mvmetrcrange[[#This Row],[Tag range]],mvphenorange[[START]:[NAME]],3,TRUE),"")</f>
        <v>GFSD</v>
      </c>
    </row>
    <row r="193" spans="7:11" x14ac:dyDescent="0.25">
      <c r="G193" s="33" t="str">
        <f>LEFT(mvmetrcrange[[#This Row],[Location]],2)</f>
        <v>MV</v>
      </c>
      <c r="H193" s="33" t="s">
        <v>15582</v>
      </c>
      <c r="I193" s="1">
        <v>101481</v>
      </c>
      <c r="J193" s="2" t="str">
        <f>IF(mvmetrcrange[[#This Row],[Tag range]]="","",_xlfn.CONCAT("1A4070000000065000",mvmetrcrange[[#This Row],[Tag range]]))</f>
        <v>1A4070000000065000101481</v>
      </c>
      <c r="K193" s="2" t="str">
        <f>_xlfn.IFNA(VLOOKUP(mvmetrcrange[[#This Row],[Tag range]],mvphenorange[[START]:[NAME]],3,TRUE),"")</f>
        <v>GFSD</v>
      </c>
    </row>
    <row r="194" spans="7:11" x14ac:dyDescent="0.25">
      <c r="G194" s="33" t="str">
        <f>LEFT(mvmetrcrange[[#This Row],[Location]],2)</f>
        <v>MV</v>
      </c>
      <c r="H194" s="33" t="s">
        <v>15583</v>
      </c>
      <c r="I194" s="1">
        <v>101482</v>
      </c>
      <c r="J194" s="2" t="str">
        <f>IF(mvmetrcrange[[#This Row],[Tag range]]="","",_xlfn.CONCAT("1A4070000000065000",mvmetrcrange[[#This Row],[Tag range]]))</f>
        <v>1A4070000000065000101482</v>
      </c>
      <c r="K194" s="2" t="str">
        <f>_xlfn.IFNA(VLOOKUP(mvmetrcrange[[#This Row],[Tag range]],mvphenorange[[START]:[NAME]],3,TRUE),"")</f>
        <v>GFSD</v>
      </c>
    </row>
    <row r="195" spans="7:11" x14ac:dyDescent="0.25">
      <c r="G195" s="33" t="str">
        <f>LEFT(mvmetrcrange[[#This Row],[Location]],2)</f>
        <v>MV</v>
      </c>
      <c r="H195" s="33" t="s">
        <v>15584</v>
      </c>
      <c r="I195" s="1">
        <v>101483</v>
      </c>
      <c r="J195" s="2" t="str">
        <f>IF(mvmetrcrange[[#This Row],[Tag range]]="","",_xlfn.CONCAT("1A4070000000065000",mvmetrcrange[[#This Row],[Tag range]]))</f>
        <v>1A4070000000065000101483</v>
      </c>
      <c r="K195" s="2" t="str">
        <f>_xlfn.IFNA(VLOOKUP(mvmetrcrange[[#This Row],[Tag range]],mvphenorange[[START]:[NAME]],3,TRUE),"")</f>
        <v>GFSD</v>
      </c>
    </row>
    <row r="196" spans="7:11" x14ac:dyDescent="0.25">
      <c r="G196" s="33" t="str">
        <f>LEFT(mvmetrcrange[[#This Row],[Location]],2)</f>
        <v>MV</v>
      </c>
      <c r="H196" s="33" t="s">
        <v>15585</v>
      </c>
      <c r="I196" s="1">
        <v>101484</v>
      </c>
      <c r="J196" s="2" t="str">
        <f>IF(mvmetrcrange[[#This Row],[Tag range]]="","",_xlfn.CONCAT("1A4070000000065000",mvmetrcrange[[#This Row],[Tag range]]))</f>
        <v>1A4070000000065000101484</v>
      </c>
      <c r="K196" s="2" t="str">
        <f>_xlfn.IFNA(VLOOKUP(mvmetrcrange[[#This Row],[Tag range]],mvphenorange[[START]:[NAME]],3,TRUE),"")</f>
        <v>GFSD</v>
      </c>
    </row>
    <row r="197" spans="7:11" x14ac:dyDescent="0.25">
      <c r="G197" s="33" t="str">
        <f>LEFT(mvmetrcrange[[#This Row],[Location]],2)</f>
        <v>MV</v>
      </c>
      <c r="H197" s="33" t="s">
        <v>15586</v>
      </c>
      <c r="I197" s="1">
        <v>101485</v>
      </c>
      <c r="J197" s="2" t="str">
        <f>IF(mvmetrcrange[[#This Row],[Tag range]]="","",_xlfn.CONCAT("1A4070000000065000",mvmetrcrange[[#This Row],[Tag range]]))</f>
        <v>1A4070000000065000101485</v>
      </c>
      <c r="K197" s="2" t="str">
        <f>_xlfn.IFNA(VLOOKUP(mvmetrcrange[[#This Row],[Tag range]],mvphenorange[[START]:[NAME]],3,TRUE),"")</f>
        <v>GFSD</v>
      </c>
    </row>
    <row r="198" spans="7:11" x14ac:dyDescent="0.25">
      <c r="G198" s="33" t="str">
        <f>LEFT(mvmetrcrange[[#This Row],[Location]],2)</f>
        <v>MV</v>
      </c>
      <c r="H198" s="33" t="s">
        <v>15587</v>
      </c>
      <c r="I198" s="1">
        <v>101486</v>
      </c>
      <c r="J198" s="2" t="str">
        <f>IF(mvmetrcrange[[#This Row],[Tag range]]="","",_xlfn.CONCAT("1A4070000000065000",mvmetrcrange[[#This Row],[Tag range]]))</f>
        <v>1A4070000000065000101486</v>
      </c>
      <c r="K198" s="2" t="str">
        <f>_xlfn.IFNA(VLOOKUP(mvmetrcrange[[#This Row],[Tag range]],mvphenorange[[START]:[NAME]],3,TRUE),"")</f>
        <v>GFSD</v>
      </c>
    </row>
    <row r="199" spans="7:11" x14ac:dyDescent="0.25">
      <c r="G199" s="33" t="str">
        <f>LEFT(mvmetrcrange[[#This Row],[Location]],2)</f>
        <v>MV</v>
      </c>
      <c r="H199" s="33" t="s">
        <v>15588</v>
      </c>
      <c r="I199" s="1">
        <v>101487</v>
      </c>
      <c r="J199" s="2" t="str">
        <f>IF(mvmetrcrange[[#This Row],[Tag range]]="","",_xlfn.CONCAT("1A4070000000065000",mvmetrcrange[[#This Row],[Tag range]]))</f>
        <v>1A4070000000065000101487</v>
      </c>
      <c r="K199" s="2" t="str">
        <f>_xlfn.IFNA(VLOOKUP(mvmetrcrange[[#This Row],[Tag range]],mvphenorange[[START]:[NAME]],3,TRUE),"")</f>
        <v>GFSD</v>
      </c>
    </row>
    <row r="200" spans="7:11" x14ac:dyDescent="0.25">
      <c r="G200" s="33" t="str">
        <f>LEFT(mvmetrcrange[[#This Row],[Location]],2)</f>
        <v>MV</v>
      </c>
      <c r="H200" s="33" t="s">
        <v>15589</v>
      </c>
      <c r="I200" s="1">
        <v>101488</v>
      </c>
      <c r="J200" s="2" t="str">
        <f>IF(mvmetrcrange[[#This Row],[Tag range]]="","",_xlfn.CONCAT("1A4070000000065000",mvmetrcrange[[#This Row],[Tag range]]))</f>
        <v>1A4070000000065000101488</v>
      </c>
      <c r="K200" s="2" t="str">
        <f>_xlfn.IFNA(VLOOKUP(mvmetrcrange[[#This Row],[Tag range]],mvphenorange[[START]:[NAME]],3,TRUE),"")</f>
        <v>GFSD</v>
      </c>
    </row>
    <row r="201" spans="7:11" x14ac:dyDescent="0.25">
      <c r="G201" s="33" t="str">
        <f>LEFT(mvmetrcrange[[#This Row],[Location]],2)</f>
        <v>MV</v>
      </c>
      <c r="H201" s="33" t="s">
        <v>15590</v>
      </c>
      <c r="I201" s="1">
        <v>101489</v>
      </c>
      <c r="J201" s="2" t="str">
        <f>IF(mvmetrcrange[[#This Row],[Tag range]]="","",_xlfn.CONCAT("1A4070000000065000",mvmetrcrange[[#This Row],[Tag range]]))</f>
        <v>1A4070000000065000101489</v>
      </c>
      <c r="K201" s="2" t="str">
        <f>_xlfn.IFNA(VLOOKUP(mvmetrcrange[[#This Row],[Tag range]],mvphenorange[[START]:[NAME]],3,TRUE),"")</f>
        <v>GFSD</v>
      </c>
    </row>
    <row r="202" spans="7:11" x14ac:dyDescent="0.25">
      <c r="G202" s="33" t="str">
        <f>LEFT(mvmetrcrange[[#This Row],[Location]],2)</f>
        <v>MV</v>
      </c>
      <c r="H202" s="33" t="s">
        <v>15591</v>
      </c>
      <c r="I202" s="1">
        <v>101490</v>
      </c>
      <c r="J202" s="2" t="str">
        <f>IF(mvmetrcrange[[#This Row],[Tag range]]="","",_xlfn.CONCAT("1A4070000000065000",mvmetrcrange[[#This Row],[Tag range]]))</f>
        <v>1A4070000000065000101490</v>
      </c>
      <c r="K202" s="2" t="str">
        <f>_xlfn.IFNA(VLOOKUP(mvmetrcrange[[#This Row],[Tag range]],mvphenorange[[START]:[NAME]],3,TRUE),"")</f>
        <v>GFSD</v>
      </c>
    </row>
    <row r="203" spans="7:11" x14ac:dyDescent="0.25">
      <c r="G203" s="33" t="str">
        <f>LEFT(mvmetrcrange[[#This Row],[Location]],2)</f>
        <v>MV</v>
      </c>
      <c r="H203" s="33" t="s">
        <v>15592</v>
      </c>
      <c r="I203" s="1">
        <v>101491</v>
      </c>
      <c r="J203" s="2" t="str">
        <f>IF(mvmetrcrange[[#This Row],[Tag range]]="","",_xlfn.CONCAT("1A4070000000065000",mvmetrcrange[[#This Row],[Tag range]]))</f>
        <v>1A4070000000065000101491</v>
      </c>
      <c r="K203" s="2" t="str">
        <f>_xlfn.IFNA(VLOOKUP(mvmetrcrange[[#This Row],[Tag range]],mvphenorange[[START]:[NAME]],3,TRUE),"")</f>
        <v>GFSD</v>
      </c>
    </row>
    <row r="204" spans="7:11" x14ac:dyDescent="0.25">
      <c r="G204" s="33" t="str">
        <f>LEFT(mvmetrcrange[[#This Row],[Location]],2)</f>
        <v>MV</v>
      </c>
      <c r="H204" s="33" t="s">
        <v>15593</v>
      </c>
      <c r="I204" s="1">
        <v>101492</v>
      </c>
      <c r="J204" s="2" t="str">
        <f>IF(mvmetrcrange[[#This Row],[Tag range]]="","",_xlfn.CONCAT("1A4070000000065000",mvmetrcrange[[#This Row],[Tag range]]))</f>
        <v>1A4070000000065000101492</v>
      </c>
      <c r="K204" s="2" t="str">
        <f>_xlfn.IFNA(VLOOKUP(mvmetrcrange[[#This Row],[Tag range]],mvphenorange[[START]:[NAME]],3,TRUE),"")</f>
        <v>GFSD</v>
      </c>
    </row>
    <row r="205" spans="7:11" x14ac:dyDescent="0.25">
      <c r="G205" s="33" t="str">
        <f>LEFT(mvmetrcrange[[#This Row],[Location]],2)</f>
        <v>MV</v>
      </c>
      <c r="H205" s="33" t="s">
        <v>15594</v>
      </c>
      <c r="I205" s="1">
        <v>101493</v>
      </c>
      <c r="J205" s="2" t="str">
        <f>IF(mvmetrcrange[[#This Row],[Tag range]]="","",_xlfn.CONCAT("1A4070000000065000",mvmetrcrange[[#This Row],[Tag range]]))</f>
        <v>1A4070000000065000101493</v>
      </c>
      <c r="K205" s="2" t="str">
        <f>_xlfn.IFNA(VLOOKUP(mvmetrcrange[[#This Row],[Tag range]],mvphenorange[[START]:[NAME]],3,TRUE),"")</f>
        <v>GFSD</v>
      </c>
    </row>
    <row r="206" spans="7:11" x14ac:dyDescent="0.25">
      <c r="G206" s="33" t="str">
        <f>LEFT(mvmetrcrange[[#This Row],[Location]],2)</f>
        <v>MV</v>
      </c>
      <c r="H206" s="33" t="s">
        <v>15595</v>
      </c>
      <c r="I206" s="1">
        <v>101494</v>
      </c>
      <c r="J206" s="2" t="str">
        <f>IF(mvmetrcrange[[#This Row],[Tag range]]="","",_xlfn.CONCAT("1A4070000000065000",mvmetrcrange[[#This Row],[Tag range]]))</f>
        <v>1A4070000000065000101494</v>
      </c>
      <c r="K206" s="2" t="str">
        <f>_xlfn.IFNA(VLOOKUP(mvmetrcrange[[#This Row],[Tag range]],mvphenorange[[START]:[NAME]],3,TRUE),"")</f>
        <v>GFSD</v>
      </c>
    </row>
    <row r="207" spans="7:11" x14ac:dyDescent="0.25">
      <c r="G207" s="33" t="str">
        <f>LEFT(mvmetrcrange[[#This Row],[Location]],2)</f>
        <v>MV</v>
      </c>
      <c r="H207" s="33" t="s">
        <v>15596</v>
      </c>
      <c r="I207" s="1">
        <v>101495</v>
      </c>
      <c r="J207" s="2" t="str">
        <f>IF(mvmetrcrange[[#This Row],[Tag range]]="","",_xlfn.CONCAT("1A4070000000065000",mvmetrcrange[[#This Row],[Tag range]]))</f>
        <v>1A4070000000065000101495</v>
      </c>
      <c r="K207" s="2" t="str">
        <f>_xlfn.IFNA(VLOOKUP(mvmetrcrange[[#This Row],[Tag range]],mvphenorange[[START]:[NAME]],3,TRUE),"")</f>
        <v>GFSD</v>
      </c>
    </row>
    <row r="208" spans="7:11" x14ac:dyDescent="0.25">
      <c r="G208" s="33" t="str">
        <f>LEFT(mvmetrcrange[[#This Row],[Location]],2)</f>
        <v>MV</v>
      </c>
      <c r="H208" s="33" t="s">
        <v>15597</v>
      </c>
      <c r="I208" s="1">
        <v>101496</v>
      </c>
      <c r="J208" s="2" t="str">
        <f>IF(mvmetrcrange[[#This Row],[Tag range]]="","",_xlfn.CONCAT("1A4070000000065000",mvmetrcrange[[#This Row],[Tag range]]))</f>
        <v>1A4070000000065000101496</v>
      </c>
      <c r="K208" s="2" t="str">
        <f>_xlfn.IFNA(VLOOKUP(mvmetrcrange[[#This Row],[Tag range]],mvphenorange[[START]:[NAME]],3,TRUE),"")</f>
        <v>GFSD</v>
      </c>
    </row>
    <row r="209" spans="7:11" x14ac:dyDescent="0.25">
      <c r="G209" s="33" t="str">
        <f>LEFT(mvmetrcrange[[#This Row],[Location]],2)</f>
        <v>MV</v>
      </c>
      <c r="H209" s="33" t="s">
        <v>15598</v>
      </c>
      <c r="I209" s="1">
        <v>101497</v>
      </c>
      <c r="J209" s="2" t="str">
        <f>IF(mvmetrcrange[[#This Row],[Tag range]]="","",_xlfn.CONCAT("1A4070000000065000",mvmetrcrange[[#This Row],[Tag range]]))</f>
        <v>1A4070000000065000101497</v>
      </c>
      <c r="K209" s="2" t="str">
        <f>_xlfn.IFNA(VLOOKUP(mvmetrcrange[[#This Row],[Tag range]],mvphenorange[[START]:[NAME]],3,TRUE),"")</f>
        <v>GFSD</v>
      </c>
    </row>
    <row r="210" spans="7:11" x14ac:dyDescent="0.25">
      <c r="G210" s="33" t="str">
        <f>LEFT(mvmetrcrange[[#This Row],[Location]],2)</f>
        <v>MV</v>
      </c>
      <c r="H210" s="33" t="s">
        <v>15599</v>
      </c>
      <c r="I210" s="1">
        <v>101498</v>
      </c>
      <c r="J210" s="2" t="str">
        <f>IF(mvmetrcrange[[#This Row],[Tag range]]="","",_xlfn.CONCAT("1A4070000000065000",mvmetrcrange[[#This Row],[Tag range]]))</f>
        <v>1A4070000000065000101498</v>
      </c>
      <c r="K210" s="2" t="str">
        <f>_xlfn.IFNA(VLOOKUP(mvmetrcrange[[#This Row],[Tag range]],mvphenorange[[START]:[NAME]],3,TRUE),"")</f>
        <v>GFSD</v>
      </c>
    </row>
    <row r="211" spans="7:11" x14ac:dyDescent="0.25">
      <c r="G211" s="33" t="str">
        <f>LEFT(mvmetrcrange[[#This Row],[Location]],2)</f>
        <v>MV</v>
      </c>
      <c r="H211" s="33" t="s">
        <v>15600</v>
      </c>
      <c r="I211" s="1">
        <v>101499</v>
      </c>
      <c r="J211" s="2" t="str">
        <f>IF(mvmetrcrange[[#This Row],[Tag range]]="","",_xlfn.CONCAT("1A4070000000065000",mvmetrcrange[[#This Row],[Tag range]]))</f>
        <v>1A4070000000065000101499</v>
      </c>
      <c r="K211" s="2" t="str">
        <f>_xlfn.IFNA(VLOOKUP(mvmetrcrange[[#This Row],[Tag range]],mvphenorange[[START]:[NAME]],3,TRUE),"")</f>
        <v>GFSD</v>
      </c>
    </row>
    <row r="212" spans="7:11" x14ac:dyDescent="0.25">
      <c r="G212" s="33" t="str">
        <f>LEFT(mvmetrcrange[[#This Row],[Location]],2)</f>
        <v>MV</v>
      </c>
      <c r="H212" s="34" t="s">
        <v>15601</v>
      </c>
      <c r="I212" s="1">
        <v>101500</v>
      </c>
      <c r="J212" s="2" t="str">
        <f>IF(mvmetrcrange[[#This Row],[Tag range]]="","",_xlfn.CONCAT("1A4070000000065000",mvmetrcrange[[#This Row],[Tag range]]))</f>
        <v>1A4070000000065000101500</v>
      </c>
      <c r="K212" s="2" t="str">
        <f>_xlfn.IFNA(VLOOKUP(mvmetrcrange[[#This Row],[Tag range]],mvphenorange[[START]:[NAME]],3,TRUE),"")</f>
        <v>GFSD</v>
      </c>
    </row>
    <row r="213" spans="7:11" x14ac:dyDescent="0.25">
      <c r="G213" s="33" t="str">
        <f>LEFT(mvmetrcrange[[#This Row],[Location]],2)</f>
        <v>MV</v>
      </c>
      <c r="H213" s="33" t="s">
        <v>15602</v>
      </c>
      <c r="I213" s="1">
        <v>101501</v>
      </c>
      <c r="J213" s="2" t="str">
        <f>IF(mvmetrcrange[[#This Row],[Tag range]]="","",_xlfn.CONCAT("1A4070000000065000",mvmetrcrange[[#This Row],[Tag range]]))</f>
        <v>1A4070000000065000101501</v>
      </c>
      <c r="K213" s="2" t="str">
        <f>_xlfn.IFNA(VLOOKUP(mvmetrcrange[[#This Row],[Tag range]],mvphenorange[[START]:[NAME]],3,TRUE),"")</f>
        <v>GFSD</v>
      </c>
    </row>
    <row r="214" spans="7:11" x14ac:dyDescent="0.25">
      <c r="G214" s="33" t="str">
        <f>LEFT(mvmetrcrange[[#This Row],[Location]],2)</f>
        <v>MV</v>
      </c>
      <c r="H214" s="33" t="s">
        <v>15603</v>
      </c>
      <c r="I214" s="1">
        <v>101502</v>
      </c>
      <c r="J214" s="2" t="str">
        <f>IF(mvmetrcrange[[#This Row],[Tag range]]="","",_xlfn.CONCAT("1A4070000000065000",mvmetrcrange[[#This Row],[Tag range]]))</f>
        <v>1A4070000000065000101502</v>
      </c>
      <c r="K214" s="2" t="str">
        <f>_xlfn.IFNA(VLOOKUP(mvmetrcrange[[#This Row],[Tag range]],mvphenorange[[START]:[NAME]],3,TRUE),"")</f>
        <v>GFSD</v>
      </c>
    </row>
    <row r="215" spans="7:11" x14ac:dyDescent="0.25">
      <c r="G215" s="33" t="str">
        <f>LEFT(mvmetrcrange[[#This Row],[Location]],2)</f>
        <v>MV</v>
      </c>
      <c r="H215" s="33" t="s">
        <v>15604</v>
      </c>
      <c r="I215" s="1">
        <v>101503</v>
      </c>
      <c r="J215" s="2" t="str">
        <f>IF(mvmetrcrange[[#This Row],[Tag range]]="","",_xlfn.CONCAT("1A4070000000065000",mvmetrcrange[[#This Row],[Tag range]]))</f>
        <v>1A4070000000065000101503</v>
      </c>
      <c r="K215" s="2" t="str">
        <f>_xlfn.IFNA(VLOOKUP(mvmetrcrange[[#This Row],[Tag range]],mvphenorange[[START]:[NAME]],3,TRUE),"")</f>
        <v>GFSD</v>
      </c>
    </row>
    <row r="216" spans="7:11" x14ac:dyDescent="0.25">
      <c r="G216" s="33" t="str">
        <f>LEFT(mvmetrcrange[[#This Row],[Location]],2)</f>
        <v>MV</v>
      </c>
      <c r="H216" s="33" t="s">
        <v>15605</v>
      </c>
      <c r="I216" s="1">
        <v>101504</v>
      </c>
      <c r="J216" s="2" t="str">
        <f>IF(mvmetrcrange[[#This Row],[Tag range]]="","",_xlfn.CONCAT("1A4070000000065000",mvmetrcrange[[#This Row],[Tag range]]))</f>
        <v>1A4070000000065000101504</v>
      </c>
      <c r="K216" s="2" t="str">
        <f>_xlfn.IFNA(VLOOKUP(mvmetrcrange[[#This Row],[Tag range]],mvphenorange[[START]:[NAME]],3,TRUE),"")</f>
        <v>GFSD</v>
      </c>
    </row>
    <row r="217" spans="7:11" x14ac:dyDescent="0.25">
      <c r="G217" s="33" t="str">
        <f>LEFT(mvmetrcrange[[#This Row],[Location]],2)</f>
        <v>MV</v>
      </c>
      <c r="H217" s="33" t="s">
        <v>15606</v>
      </c>
      <c r="I217" s="1">
        <v>101505</v>
      </c>
      <c r="J217" s="2" t="str">
        <f>IF(mvmetrcrange[[#This Row],[Tag range]]="","",_xlfn.CONCAT("1A4070000000065000",mvmetrcrange[[#This Row],[Tag range]]))</f>
        <v>1A4070000000065000101505</v>
      </c>
      <c r="K217" s="2" t="str">
        <f>_xlfn.IFNA(VLOOKUP(mvmetrcrange[[#This Row],[Tag range]],mvphenorange[[START]:[NAME]],3,TRUE),"")</f>
        <v>GFSD</v>
      </c>
    </row>
    <row r="218" spans="7:11" x14ac:dyDescent="0.25">
      <c r="G218" s="33" t="str">
        <f>LEFT(mvmetrcrange[[#This Row],[Location]],2)</f>
        <v>MV</v>
      </c>
      <c r="H218" s="33" t="s">
        <v>15607</v>
      </c>
      <c r="I218" s="1">
        <v>101506</v>
      </c>
      <c r="J218" s="2" t="str">
        <f>IF(mvmetrcrange[[#This Row],[Tag range]]="","",_xlfn.CONCAT("1A4070000000065000",mvmetrcrange[[#This Row],[Tag range]]))</f>
        <v>1A4070000000065000101506</v>
      </c>
      <c r="K218" s="2" t="str">
        <f>_xlfn.IFNA(VLOOKUP(mvmetrcrange[[#This Row],[Tag range]],mvphenorange[[START]:[NAME]],3,TRUE),"")</f>
        <v>GFSD</v>
      </c>
    </row>
    <row r="219" spans="7:11" x14ac:dyDescent="0.25">
      <c r="G219" s="33" t="str">
        <f>LEFT(mvmetrcrange[[#This Row],[Location]],2)</f>
        <v>MV</v>
      </c>
      <c r="H219" s="33" t="s">
        <v>15608</v>
      </c>
      <c r="I219" s="1">
        <v>101507</v>
      </c>
      <c r="J219" s="2" t="str">
        <f>IF(mvmetrcrange[[#This Row],[Tag range]]="","",_xlfn.CONCAT("1A4070000000065000",mvmetrcrange[[#This Row],[Tag range]]))</f>
        <v>1A4070000000065000101507</v>
      </c>
      <c r="K219" s="2" t="str">
        <f>_xlfn.IFNA(VLOOKUP(mvmetrcrange[[#This Row],[Tag range]],mvphenorange[[START]:[NAME]],3,TRUE),"")</f>
        <v>GFSD</v>
      </c>
    </row>
    <row r="220" spans="7:11" x14ac:dyDescent="0.25">
      <c r="G220" s="33" t="str">
        <f>LEFT(mvmetrcrange[[#This Row],[Location]],2)</f>
        <v>MV</v>
      </c>
      <c r="H220" s="33" t="s">
        <v>15609</v>
      </c>
      <c r="I220" s="1">
        <v>101508</v>
      </c>
      <c r="J220" s="2" t="str">
        <f>IF(mvmetrcrange[[#This Row],[Tag range]]="","",_xlfn.CONCAT("1A4070000000065000",mvmetrcrange[[#This Row],[Tag range]]))</f>
        <v>1A4070000000065000101508</v>
      </c>
      <c r="K220" s="2" t="str">
        <f>_xlfn.IFNA(VLOOKUP(mvmetrcrange[[#This Row],[Tag range]],mvphenorange[[START]:[NAME]],3,TRUE),"")</f>
        <v>GFSD</v>
      </c>
    </row>
    <row r="221" spans="7:11" x14ac:dyDescent="0.25">
      <c r="G221" s="33" t="str">
        <f>LEFT(mvmetrcrange[[#This Row],[Location]],2)</f>
        <v>MV</v>
      </c>
      <c r="H221" s="33" t="s">
        <v>15610</v>
      </c>
      <c r="I221" s="1">
        <v>101509</v>
      </c>
      <c r="J221" s="2" t="str">
        <f>IF(mvmetrcrange[[#This Row],[Tag range]]="","",_xlfn.CONCAT("1A4070000000065000",mvmetrcrange[[#This Row],[Tag range]]))</f>
        <v>1A4070000000065000101509</v>
      </c>
      <c r="K221" s="2" t="str">
        <f>_xlfn.IFNA(VLOOKUP(mvmetrcrange[[#This Row],[Tag range]],mvphenorange[[START]:[NAME]],3,TRUE),"")</f>
        <v>GFSD</v>
      </c>
    </row>
    <row r="222" spans="7:11" x14ac:dyDescent="0.25">
      <c r="G222" s="33" t="str">
        <f>LEFT(mvmetrcrange[[#This Row],[Location]],2)</f>
        <v>MV</v>
      </c>
      <c r="H222" s="33" t="s">
        <v>15611</v>
      </c>
      <c r="I222" s="1">
        <v>101510</v>
      </c>
      <c r="J222" s="2" t="str">
        <f>IF(mvmetrcrange[[#This Row],[Tag range]]="","",_xlfn.CONCAT("1A4070000000065000",mvmetrcrange[[#This Row],[Tag range]]))</f>
        <v>1A4070000000065000101510</v>
      </c>
      <c r="K222" s="2" t="str">
        <f>_xlfn.IFNA(VLOOKUP(mvmetrcrange[[#This Row],[Tag range]],mvphenorange[[START]:[NAME]],3,TRUE),"")</f>
        <v>GFSD</v>
      </c>
    </row>
    <row r="223" spans="7:11" x14ac:dyDescent="0.25">
      <c r="G223" s="33" t="str">
        <f>LEFT(mvmetrcrange[[#This Row],[Location]],2)</f>
        <v>MV</v>
      </c>
      <c r="H223" s="33" t="s">
        <v>15612</v>
      </c>
      <c r="I223" s="1">
        <v>101511</v>
      </c>
      <c r="J223" s="2" t="str">
        <f>IF(mvmetrcrange[[#This Row],[Tag range]]="","",_xlfn.CONCAT("1A4070000000065000",mvmetrcrange[[#This Row],[Tag range]]))</f>
        <v>1A4070000000065000101511</v>
      </c>
      <c r="K223" s="2" t="str">
        <f>_xlfn.IFNA(VLOOKUP(mvmetrcrange[[#This Row],[Tag range]],mvphenorange[[START]:[NAME]],3,TRUE),"")</f>
        <v>GFSD</v>
      </c>
    </row>
    <row r="224" spans="7:11" x14ac:dyDescent="0.25">
      <c r="G224" s="33" t="str">
        <f>LEFT(mvmetrcrange[[#This Row],[Location]],2)</f>
        <v>MV</v>
      </c>
      <c r="H224" s="33" t="s">
        <v>15613</v>
      </c>
      <c r="I224" s="1">
        <v>101512</v>
      </c>
      <c r="J224" s="2" t="str">
        <f>IF(mvmetrcrange[[#This Row],[Tag range]]="","",_xlfn.CONCAT("1A4070000000065000",mvmetrcrange[[#This Row],[Tag range]]))</f>
        <v>1A4070000000065000101512</v>
      </c>
      <c r="K224" s="2" t="str">
        <f>_xlfn.IFNA(VLOOKUP(mvmetrcrange[[#This Row],[Tag range]],mvphenorange[[START]:[NAME]],3,TRUE),"")</f>
        <v>GFSD</v>
      </c>
    </row>
    <row r="225" spans="7:11" x14ac:dyDescent="0.25">
      <c r="G225" s="33" t="str">
        <f>LEFT(mvmetrcrange[[#This Row],[Location]],2)</f>
        <v>MV</v>
      </c>
      <c r="H225" s="33" t="s">
        <v>15614</v>
      </c>
      <c r="I225" s="1">
        <v>101513</v>
      </c>
      <c r="J225" s="2" t="str">
        <f>IF(mvmetrcrange[[#This Row],[Tag range]]="","",_xlfn.CONCAT("1A4070000000065000",mvmetrcrange[[#This Row],[Tag range]]))</f>
        <v>1A4070000000065000101513</v>
      </c>
      <c r="K225" s="2" t="str">
        <f>_xlfn.IFNA(VLOOKUP(mvmetrcrange[[#This Row],[Tag range]],mvphenorange[[START]:[NAME]],3,TRUE),"")</f>
        <v>GFSD</v>
      </c>
    </row>
    <row r="226" spans="7:11" x14ac:dyDescent="0.25">
      <c r="G226" s="33" t="str">
        <f>LEFT(mvmetrcrange[[#This Row],[Location]],2)</f>
        <v>MV</v>
      </c>
      <c r="H226" s="33" t="s">
        <v>15615</v>
      </c>
      <c r="I226" s="1">
        <v>101514</v>
      </c>
      <c r="J226" s="2" t="str">
        <f>IF(mvmetrcrange[[#This Row],[Tag range]]="","",_xlfn.CONCAT("1A4070000000065000",mvmetrcrange[[#This Row],[Tag range]]))</f>
        <v>1A4070000000065000101514</v>
      </c>
      <c r="K226" s="2" t="str">
        <f>_xlfn.IFNA(VLOOKUP(mvmetrcrange[[#This Row],[Tag range]],mvphenorange[[START]:[NAME]],3,TRUE),"")</f>
        <v>GFSD</v>
      </c>
    </row>
    <row r="227" spans="7:11" x14ac:dyDescent="0.25">
      <c r="G227" s="33" t="str">
        <f>LEFT(mvmetrcrange[[#This Row],[Location]],2)</f>
        <v>MV</v>
      </c>
      <c r="H227" s="33" t="s">
        <v>15616</v>
      </c>
      <c r="I227" s="1">
        <v>101515</v>
      </c>
      <c r="J227" s="2" t="str">
        <f>IF(mvmetrcrange[[#This Row],[Tag range]]="","",_xlfn.CONCAT("1A4070000000065000",mvmetrcrange[[#This Row],[Tag range]]))</f>
        <v>1A4070000000065000101515</v>
      </c>
      <c r="K227" s="2" t="str">
        <f>_xlfn.IFNA(VLOOKUP(mvmetrcrange[[#This Row],[Tag range]],mvphenorange[[START]:[NAME]],3,TRUE),"")</f>
        <v>GFSD</v>
      </c>
    </row>
    <row r="228" spans="7:11" x14ac:dyDescent="0.25">
      <c r="G228" s="33" t="str">
        <f>LEFT(mvmetrcrange[[#This Row],[Location]],2)</f>
        <v>MV</v>
      </c>
      <c r="H228" s="33" t="s">
        <v>15617</v>
      </c>
      <c r="I228" s="1">
        <v>101516</v>
      </c>
      <c r="J228" s="2" t="str">
        <f>IF(mvmetrcrange[[#This Row],[Tag range]]="","",_xlfn.CONCAT("1A4070000000065000",mvmetrcrange[[#This Row],[Tag range]]))</f>
        <v>1A4070000000065000101516</v>
      </c>
      <c r="K228" s="2" t="str">
        <f>_xlfn.IFNA(VLOOKUP(mvmetrcrange[[#This Row],[Tag range]],mvphenorange[[START]:[NAME]],3,TRUE),"")</f>
        <v>GFSD</v>
      </c>
    </row>
    <row r="229" spans="7:11" x14ac:dyDescent="0.25">
      <c r="G229" s="33" t="str">
        <f>LEFT(mvmetrcrange[[#This Row],[Location]],2)</f>
        <v>MV</v>
      </c>
      <c r="H229" s="33" t="s">
        <v>15618</v>
      </c>
      <c r="I229" s="1">
        <v>101517</v>
      </c>
      <c r="J229" s="2" t="str">
        <f>IF(mvmetrcrange[[#This Row],[Tag range]]="","",_xlfn.CONCAT("1A4070000000065000",mvmetrcrange[[#This Row],[Tag range]]))</f>
        <v>1A4070000000065000101517</v>
      </c>
      <c r="K229" s="2" t="str">
        <f>_xlfn.IFNA(VLOOKUP(mvmetrcrange[[#This Row],[Tag range]],mvphenorange[[START]:[NAME]],3,TRUE),"")</f>
        <v>GFSD</v>
      </c>
    </row>
    <row r="230" spans="7:11" x14ac:dyDescent="0.25">
      <c r="G230" s="33" t="str">
        <f>LEFT(mvmetrcrange[[#This Row],[Location]],2)</f>
        <v>MV</v>
      </c>
      <c r="H230" s="33" t="s">
        <v>15619</v>
      </c>
      <c r="I230" s="1">
        <v>101518</v>
      </c>
      <c r="J230" s="2" t="str">
        <f>IF(mvmetrcrange[[#This Row],[Tag range]]="","",_xlfn.CONCAT("1A4070000000065000",mvmetrcrange[[#This Row],[Tag range]]))</f>
        <v>1A4070000000065000101518</v>
      </c>
      <c r="K230" s="2" t="str">
        <f>_xlfn.IFNA(VLOOKUP(mvmetrcrange[[#This Row],[Tag range]],mvphenorange[[START]:[NAME]],3,TRUE),"")</f>
        <v>GFSD</v>
      </c>
    </row>
    <row r="231" spans="7:11" x14ac:dyDescent="0.25">
      <c r="G231" s="33" t="str">
        <f>LEFT(mvmetrcrange[[#This Row],[Location]],2)</f>
        <v>MV</v>
      </c>
      <c r="H231" s="33" t="s">
        <v>15620</v>
      </c>
      <c r="I231" s="1">
        <v>101519</v>
      </c>
      <c r="J231" s="2" t="str">
        <f>IF(mvmetrcrange[[#This Row],[Tag range]]="","",_xlfn.CONCAT("1A4070000000065000",mvmetrcrange[[#This Row],[Tag range]]))</f>
        <v>1A4070000000065000101519</v>
      </c>
      <c r="K231" s="2" t="str">
        <f>_xlfn.IFNA(VLOOKUP(mvmetrcrange[[#This Row],[Tag range]],mvphenorange[[START]:[NAME]],3,TRUE),"")</f>
        <v>GFSD</v>
      </c>
    </row>
    <row r="232" spans="7:11" x14ac:dyDescent="0.25">
      <c r="G232" s="33" t="str">
        <f>LEFT(mvmetrcrange[[#This Row],[Location]],2)</f>
        <v>MV</v>
      </c>
      <c r="H232" s="33" t="s">
        <v>15621</v>
      </c>
      <c r="I232" s="1">
        <v>101520</v>
      </c>
      <c r="J232" s="2" t="str">
        <f>IF(mvmetrcrange[[#This Row],[Tag range]]="","",_xlfn.CONCAT("1A4070000000065000",mvmetrcrange[[#This Row],[Tag range]]))</f>
        <v>1A4070000000065000101520</v>
      </c>
      <c r="K232" s="2" t="str">
        <f>_xlfn.IFNA(VLOOKUP(mvmetrcrange[[#This Row],[Tag range]],mvphenorange[[START]:[NAME]],3,TRUE),"")</f>
        <v>GFSD</v>
      </c>
    </row>
    <row r="233" spans="7:11" x14ac:dyDescent="0.25">
      <c r="G233" s="33" t="str">
        <f>LEFT(mvmetrcrange[[#This Row],[Location]],2)</f>
        <v>MV</v>
      </c>
      <c r="H233" s="33" t="s">
        <v>15622</v>
      </c>
      <c r="I233" s="1">
        <v>101521</v>
      </c>
      <c r="J233" s="2" t="str">
        <f>IF(mvmetrcrange[[#This Row],[Tag range]]="","",_xlfn.CONCAT("1A4070000000065000",mvmetrcrange[[#This Row],[Tag range]]))</f>
        <v>1A4070000000065000101521</v>
      </c>
      <c r="K233" s="2" t="str">
        <f>_xlfn.IFNA(VLOOKUP(mvmetrcrange[[#This Row],[Tag range]],mvphenorange[[START]:[NAME]],3,TRUE),"")</f>
        <v>GFSD</v>
      </c>
    </row>
    <row r="234" spans="7:11" x14ac:dyDescent="0.25">
      <c r="G234" s="33" t="str">
        <f>LEFT(mvmetrcrange[[#This Row],[Location]],2)</f>
        <v>MV</v>
      </c>
      <c r="H234" s="33" t="s">
        <v>15623</v>
      </c>
      <c r="I234" s="1">
        <v>101522</v>
      </c>
      <c r="J234" s="2" t="str">
        <f>IF(mvmetrcrange[[#This Row],[Tag range]]="","",_xlfn.CONCAT("1A4070000000065000",mvmetrcrange[[#This Row],[Tag range]]))</f>
        <v>1A4070000000065000101522</v>
      </c>
      <c r="K234" s="2" t="str">
        <f>_xlfn.IFNA(VLOOKUP(mvmetrcrange[[#This Row],[Tag range]],mvphenorange[[START]:[NAME]],3,TRUE),"")</f>
        <v>GFSD</v>
      </c>
    </row>
    <row r="235" spans="7:11" x14ac:dyDescent="0.25">
      <c r="G235" s="33" t="str">
        <f>LEFT(mvmetrcrange[[#This Row],[Location]],2)</f>
        <v>MV</v>
      </c>
      <c r="H235" s="33" t="s">
        <v>15624</v>
      </c>
      <c r="I235" s="1">
        <v>101523</v>
      </c>
      <c r="J235" s="2" t="str">
        <f>IF(mvmetrcrange[[#This Row],[Tag range]]="","",_xlfn.CONCAT("1A4070000000065000",mvmetrcrange[[#This Row],[Tag range]]))</f>
        <v>1A4070000000065000101523</v>
      </c>
      <c r="K235" s="2" t="str">
        <f>_xlfn.IFNA(VLOOKUP(mvmetrcrange[[#This Row],[Tag range]],mvphenorange[[START]:[NAME]],3,TRUE),"")</f>
        <v>GFSD</v>
      </c>
    </row>
    <row r="236" spans="7:11" x14ac:dyDescent="0.25">
      <c r="G236" s="33" t="str">
        <f>LEFT(mvmetrcrange[[#This Row],[Location]],2)</f>
        <v>MV</v>
      </c>
      <c r="H236" s="33" t="s">
        <v>15625</v>
      </c>
      <c r="I236" s="1">
        <v>101524</v>
      </c>
      <c r="J236" s="2" t="str">
        <f>IF(mvmetrcrange[[#This Row],[Tag range]]="","",_xlfn.CONCAT("1A4070000000065000",mvmetrcrange[[#This Row],[Tag range]]))</f>
        <v>1A4070000000065000101524</v>
      </c>
      <c r="K236" s="2" t="str">
        <f>_xlfn.IFNA(VLOOKUP(mvmetrcrange[[#This Row],[Tag range]],mvphenorange[[START]:[NAME]],3,TRUE),"")</f>
        <v>GFSD</v>
      </c>
    </row>
    <row r="237" spans="7:11" x14ac:dyDescent="0.25">
      <c r="G237" s="33" t="str">
        <f>LEFT(mvmetrcrange[[#This Row],[Location]],2)</f>
        <v>MV</v>
      </c>
      <c r="H237" s="33" t="s">
        <v>15626</v>
      </c>
      <c r="I237" s="1">
        <v>101525</v>
      </c>
      <c r="J237" s="2" t="str">
        <f>IF(mvmetrcrange[[#This Row],[Tag range]]="","",_xlfn.CONCAT("1A4070000000065000",mvmetrcrange[[#This Row],[Tag range]]))</f>
        <v>1A4070000000065000101525</v>
      </c>
      <c r="K237" s="2" t="str">
        <f>_xlfn.IFNA(VLOOKUP(mvmetrcrange[[#This Row],[Tag range]],mvphenorange[[START]:[NAME]],3,TRUE),"")</f>
        <v>GFSD</v>
      </c>
    </row>
    <row r="238" spans="7:11" x14ac:dyDescent="0.25">
      <c r="G238" s="33" t="str">
        <f>LEFT(mvmetrcrange[[#This Row],[Location]],2)</f>
        <v>MV</v>
      </c>
      <c r="H238" s="33" t="s">
        <v>15627</v>
      </c>
      <c r="I238" s="1">
        <v>101526</v>
      </c>
      <c r="J238" s="2" t="str">
        <f>IF(mvmetrcrange[[#This Row],[Tag range]]="","",_xlfn.CONCAT("1A4070000000065000",mvmetrcrange[[#This Row],[Tag range]]))</f>
        <v>1A4070000000065000101526</v>
      </c>
      <c r="K238" s="2" t="str">
        <f>_xlfn.IFNA(VLOOKUP(mvmetrcrange[[#This Row],[Tag range]],mvphenorange[[START]:[NAME]],3,TRUE),"")</f>
        <v>GFSD</v>
      </c>
    </row>
    <row r="239" spans="7:11" x14ac:dyDescent="0.25">
      <c r="G239" s="33" t="str">
        <f>LEFT(mvmetrcrange[[#This Row],[Location]],2)</f>
        <v>MV</v>
      </c>
      <c r="H239" s="33" t="s">
        <v>15628</v>
      </c>
      <c r="I239" s="1">
        <v>101527</v>
      </c>
      <c r="J239" s="2" t="str">
        <f>IF(mvmetrcrange[[#This Row],[Tag range]]="","",_xlfn.CONCAT("1A4070000000065000",mvmetrcrange[[#This Row],[Tag range]]))</f>
        <v>1A4070000000065000101527</v>
      </c>
      <c r="K239" s="2" t="str">
        <f>_xlfn.IFNA(VLOOKUP(mvmetrcrange[[#This Row],[Tag range]],mvphenorange[[START]:[NAME]],3,TRUE),"")</f>
        <v>GFSD</v>
      </c>
    </row>
    <row r="240" spans="7:11" x14ac:dyDescent="0.25">
      <c r="G240" s="33" t="str">
        <f>LEFT(mvmetrcrange[[#This Row],[Location]],2)</f>
        <v>MV</v>
      </c>
      <c r="H240" s="33" t="s">
        <v>15629</v>
      </c>
      <c r="I240" s="1">
        <v>101528</v>
      </c>
      <c r="J240" s="2" t="str">
        <f>IF(mvmetrcrange[[#This Row],[Tag range]]="","",_xlfn.CONCAT("1A4070000000065000",mvmetrcrange[[#This Row],[Tag range]]))</f>
        <v>1A4070000000065000101528</v>
      </c>
      <c r="K240" s="2" t="str">
        <f>_xlfn.IFNA(VLOOKUP(mvmetrcrange[[#This Row],[Tag range]],mvphenorange[[START]:[NAME]],3,TRUE),"")</f>
        <v>GFSD</v>
      </c>
    </row>
    <row r="241" spans="7:11" x14ac:dyDescent="0.25">
      <c r="G241" s="33" t="str">
        <f>LEFT(mvmetrcrange[[#This Row],[Location]],2)</f>
        <v>MV</v>
      </c>
      <c r="H241" s="33" t="s">
        <v>15630</v>
      </c>
      <c r="I241" s="1">
        <v>101529</v>
      </c>
      <c r="J241" s="2" t="str">
        <f>IF(mvmetrcrange[[#This Row],[Tag range]]="","",_xlfn.CONCAT("1A4070000000065000",mvmetrcrange[[#This Row],[Tag range]]))</f>
        <v>1A4070000000065000101529</v>
      </c>
      <c r="K241" s="2" t="str">
        <f>_xlfn.IFNA(VLOOKUP(mvmetrcrange[[#This Row],[Tag range]],mvphenorange[[START]:[NAME]],3,TRUE),"")</f>
        <v>GFSD</v>
      </c>
    </row>
    <row r="242" spans="7:11" x14ac:dyDescent="0.25">
      <c r="G242" s="33" t="str">
        <f>LEFT(mvmetrcrange[[#This Row],[Location]],2)</f>
        <v>MV</v>
      </c>
      <c r="H242" s="33" t="s">
        <v>15631</v>
      </c>
      <c r="I242" s="1">
        <v>101530</v>
      </c>
      <c r="J242" s="2" t="str">
        <f>IF(mvmetrcrange[[#This Row],[Tag range]]="","",_xlfn.CONCAT("1A4070000000065000",mvmetrcrange[[#This Row],[Tag range]]))</f>
        <v>1A4070000000065000101530</v>
      </c>
      <c r="K242" s="2" t="str">
        <f>_xlfn.IFNA(VLOOKUP(mvmetrcrange[[#This Row],[Tag range]],mvphenorange[[START]:[NAME]],3,TRUE),"")</f>
        <v>GFSD</v>
      </c>
    </row>
    <row r="243" spans="7:11" x14ac:dyDescent="0.25">
      <c r="G243" s="33" t="str">
        <f>LEFT(mvmetrcrange[[#This Row],[Location]],2)</f>
        <v>MV</v>
      </c>
      <c r="H243" s="33" t="s">
        <v>15632</v>
      </c>
      <c r="I243" s="1">
        <v>101531</v>
      </c>
      <c r="J243" s="2" t="str">
        <f>IF(mvmetrcrange[[#This Row],[Tag range]]="","",_xlfn.CONCAT("1A4070000000065000",mvmetrcrange[[#This Row],[Tag range]]))</f>
        <v>1A4070000000065000101531</v>
      </c>
      <c r="K243" s="2" t="str">
        <f>_xlfn.IFNA(VLOOKUP(mvmetrcrange[[#This Row],[Tag range]],mvphenorange[[START]:[NAME]],3,TRUE),"")</f>
        <v>GFSD</v>
      </c>
    </row>
    <row r="244" spans="7:11" x14ac:dyDescent="0.25">
      <c r="G244" s="33" t="str">
        <f>LEFT(mvmetrcrange[[#This Row],[Location]],2)</f>
        <v>MV</v>
      </c>
      <c r="H244" s="33" t="s">
        <v>15633</v>
      </c>
      <c r="I244" s="1">
        <v>101532</v>
      </c>
      <c r="J244" s="2" t="str">
        <f>IF(mvmetrcrange[[#This Row],[Tag range]]="","",_xlfn.CONCAT("1A4070000000065000",mvmetrcrange[[#This Row],[Tag range]]))</f>
        <v>1A4070000000065000101532</v>
      </c>
      <c r="K244" s="2" t="str">
        <f>_xlfn.IFNA(VLOOKUP(mvmetrcrange[[#This Row],[Tag range]],mvphenorange[[START]:[NAME]],3,TRUE),"")</f>
        <v>GFSD</v>
      </c>
    </row>
    <row r="245" spans="7:11" x14ac:dyDescent="0.25">
      <c r="G245" s="33" t="str">
        <f>LEFT(mvmetrcrange[[#This Row],[Location]],2)</f>
        <v>MV</v>
      </c>
      <c r="H245" s="33" t="s">
        <v>15634</v>
      </c>
      <c r="I245" s="1">
        <v>101533</v>
      </c>
      <c r="J245" s="2" t="str">
        <f>IF(mvmetrcrange[[#This Row],[Tag range]]="","",_xlfn.CONCAT("1A4070000000065000",mvmetrcrange[[#This Row],[Tag range]]))</f>
        <v>1A4070000000065000101533</v>
      </c>
      <c r="K245" s="2" t="str">
        <f>_xlfn.IFNA(VLOOKUP(mvmetrcrange[[#This Row],[Tag range]],mvphenorange[[START]:[NAME]],3,TRUE),"")</f>
        <v>GFSD</v>
      </c>
    </row>
    <row r="246" spans="7:11" x14ac:dyDescent="0.25">
      <c r="G246" s="33" t="str">
        <f>LEFT(mvmetrcrange[[#This Row],[Location]],2)</f>
        <v>MV</v>
      </c>
      <c r="H246" s="33" t="s">
        <v>15635</v>
      </c>
      <c r="I246" s="1">
        <v>101534</v>
      </c>
      <c r="J246" s="2" t="str">
        <f>IF(mvmetrcrange[[#This Row],[Tag range]]="","",_xlfn.CONCAT("1A4070000000065000",mvmetrcrange[[#This Row],[Tag range]]))</f>
        <v>1A4070000000065000101534</v>
      </c>
      <c r="K246" s="2" t="str">
        <f>_xlfn.IFNA(VLOOKUP(mvmetrcrange[[#This Row],[Tag range]],mvphenorange[[START]:[NAME]],3,TRUE),"")</f>
        <v>GFSD</v>
      </c>
    </row>
    <row r="247" spans="7:11" x14ac:dyDescent="0.25">
      <c r="G247" s="33" t="str">
        <f>LEFT(mvmetrcrange[[#This Row],[Location]],2)</f>
        <v>MV</v>
      </c>
      <c r="H247" s="33" t="s">
        <v>15636</v>
      </c>
      <c r="I247" s="1">
        <v>101535</v>
      </c>
      <c r="J247" s="2" t="str">
        <f>IF(mvmetrcrange[[#This Row],[Tag range]]="","",_xlfn.CONCAT("1A4070000000065000",mvmetrcrange[[#This Row],[Tag range]]))</f>
        <v>1A4070000000065000101535</v>
      </c>
      <c r="K247" s="2" t="str">
        <f>_xlfn.IFNA(VLOOKUP(mvmetrcrange[[#This Row],[Tag range]],mvphenorange[[START]:[NAME]],3,TRUE),"")</f>
        <v>GFSD</v>
      </c>
    </row>
    <row r="248" spans="7:11" x14ac:dyDescent="0.25">
      <c r="G248" s="33" t="str">
        <f>LEFT(mvmetrcrange[[#This Row],[Location]],2)</f>
        <v>MV</v>
      </c>
      <c r="H248" s="33" t="s">
        <v>15637</v>
      </c>
      <c r="I248" s="1">
        <v>101536</v>
      </c>
      <c r="J248" s="2" t="str">
        <f>IF(mvmetrcrange[[#This Row],[Tag range]]="","",_xlfn.CONCAT("1A4070000000065000",mvmetrcrange[[#This Row],[Tag range]]))</f>
        <v>1A4070000000065000101536</v>
      </c>
      <c r="K248" s="2" t="str">
        <f>_xlfn.IFNA(VLOOKUP(mvmetrcrange[[#This Row],[Tag range]],mvphenorange[[START]:[NAME]],3,TRUE),"")</f>
        <v>GFSD</v>
      </c>
    </row>
    <row r="249" spans="7:11" x14ac:dyDescent="0.25">
      <c r="G249" s="33" t="str">
        <f>LEFT(mvmetrcrange[[#This Row],[Location]],2)</f>
        <v>MV</v>
      </c>
      <c r="H249" s="33" t="s">
        <v>15638</v>
      </c>
      <c r="I249" s="1">
        <v>101537</v>
      </c>
      <c r="J249" s="2" t="str">
        <f>IF(mvmetrcrange[[#This Row],[Tag range]]="","",_xlfn.CONCAT("1A4070000000065000",mvmetrcrange[[#This Row],[Tag range]]))</f>
        <v>1A4070000000065000101537</v>
      </c>
      <c r="K249" s="2" t="str">
        <f>_xlfn.IFNA(VLOOKUP(mvmetrcrange[[#This Row],[Tag range]],mvphenorange[[START]:[NAME]],3,TRUE),"")</f>
        <v>GFSD</v>
      </c>
    </row>
    <row r="250" spans="7:11" x14ac:dyDescent="0.25">
      <c r="G250" s="33" t="str">
        <f>LEFT(mvmetrcrange[[#This Row],[Location]],2)</f>
        <v>MV</v>
      </c>
      <c r="H250" s="33" t="s">
        <v>15639</v>
      </c>
      <c r="I250" s="1">
        <v>101538</v>
      </c>
      <c r="J250" s="2" t="str">
        <f>IF(mvmetrcrange[[#This Row],[Tag range]]="","",_xlfn.CONCAT("1A4070000000065000",mvmetrcrange[[#This Row],[Tag range]]))</f>
        <v>1A4070000000065000101538</v>
      </c>
      <c r="K250" s="2" t="str">
        <f>_xlfn.IFNA(VLOOKUP(mvmetrcrange[[#This Row],[Tag range]],mvphenorange[[START]:[NAME]],3,TRUE),"")</f>
        <v>GFSD</v>
      </c>
    </row>
    <row r="251" spans="7:11" x14ac:dyDescent="0.25">
      <c r="G251" s="33" t="str">
        <f>LEFT(mvmetrcrange[[#This Row],[Location]],2)</f>
        <v>MV</v>
      </c>
      <c r="H251" s="33" t="s">
        <v>15640</v>
      </c>
      <c r="I251" s="1">
        <v>101539</v>
      </c>
      <c r="J251" s="2" t="str">
        <f>IF(mvmetrcrange[[#This Row],[Tag range]]="","",_xlfn.CONCAT("1A4070000000065000",mvmetrcrange[[#This Row],[Tag range]]))</f>
        <v>1A4070000000065000101539</v>
      </c>
      <c r="K251" s="2" t="str">
        <f>_xlfn.IFNA(VLOOKUP(mvmetrcrange[[#This Row],[Tag range]],mvphenorange[[START]:[NAME]],3,TRUE),"")</f>
        <v>GFSD</v>
      </c>
    </row>
    <row r="252" spans="7:11" x14ac:dyDescent="0.25">
      <c r="G252" s="33" t="str">
        <f>LEFT(mvmetrcrange[[#This Row],[Location]],2)</f>
        <v>MV</v>
      </c>
      <c r="H252" s="33" t="s">
        <v>15641</v>
      </c>
      <c r="I252" s="1">
        <v>101540</v>
      </c>
      <c r="J252" s="2" t="str">
        <f>IF(mvmetrcrange[[#This Row],[Tag range]]="","",_xlfn.CONCAT("1A4070000000065000",mvmetrcrange[[#This Row],[Tag range]]))</f>
        <v>1A4070000000065000101540</v>
      </c>
      <c r="K252" s="2" t="str">
        <f>_xlfn.IFNA(VLOOKUP(mvmetrcrange[[#This Row],[Tag range]],mvphenorange[[START]:[NAME]],3,TRUE),"")</f>
        <v>GFSD</v>
      </c>
    </row>
    <row r="253" spans="7:11" x14ac:dyDescent="0.25">
      <c r="G253" s="33" t="str">
        <f>LEFT(mvmetrcrange[[#This Row],[Location]],2)</f>
        <v>MV</v>
      </c>
      <c r="H253" s="33" t="s">
        <v>15642</v>
      </c>
      <c r="I253" s="1">
        <v>101541</v>
      </c>
      <c r="J253" s="2" t="str">
        <f>IF(mvmetrcrange[[#This Row],[Tag range]]="","",_xlfn.CONCAT("1A4070000000065000",mvmetrcrange[[#This Row],[Tag range]]))</f>
        <v>1A4070000000065000101541</v>
      </c>
      <c r="K253" s="2" t="str">
        <f>_xlfn.IFNA(VLOOKUP(mvmetrcrange[[#This Row],[Tag range]],mvphenorange[[START]:[NAME]],3,TRUE),"")</f>
        <v>GFSD</v>
      </c>
    </row>
    <row r="254" spans="7:11" x14ac:dyDescent="0.25">
      <c r="G254" s="33" t="str">
        <f>LEFT(mvmetrcrange[[#This Row],[Location]],2)</f>
        <v>MV</v>
      </c>
      <c r="H254" s="33" t="s">
        <v>15643</v>
      </c>
      <c r="I254" s="1">
        <v>101542</v>
      </c>
      <c r="J254" s="2" t="str">
        <f>IF(mvmetrcrange[[#This Row],[Tag range]]="","",_xlfn.CONCAT("1A4070000000065000",mvmetrcrange[[#This Row],[Tag range]]))</f>
        <v>1A4070000000065000101542</v>
      </c>
      <c r="K254" s="2" t="str">
        <f>_xlfn.IFNA(VLOOKUP(mvmetrcrange[[#This Row],[Tag range]],mvphenorange[[START]:[NAME]],3,TRUE),"")</f>
        <v>GFSD</v>
      </c>
    </row>
    <row r="255" spans="7:11" x14ac:dyDescent="0.25">
      <c r="G255" s="33" t="str">
        <f>LEFT(mvmetrcrange[[#This Row],[Location]],2)</f>
        <v>MV</v>
      </c>
      <c r="H255" s="33" t="s">
        <v>15644</v>
      </c>
      <c r="I255" s="1">
        <v>101543</v>
      </c>
      <c r="J255" s="2" t="str">
        <f>IF(mvmetrcrange[[#This Row],[Tag range]]="","",_xlfn.CONCAT("1A4070000000065000",mvmetrcrange[[#This Row],[Tag range]]))</f>
        <v>1A4070000000065000101543</v>
      </c>
      <c r="K255" s="2" t="str">
        <f>_xlfn.IFNA(VLOOKUP(mvmetrcrange[[#This Row],[Tag range]],mvphenorange[[START]:[NAME]],3,TRUE),"")</f>
        <v>GFSD</v>
      </c>
    </row>
    <row r="256" spans="7:11" x14ac:dyDescent="0.25">
      <c r="G256" s="33" t="str">
        <f>LEFT(mvmetrcrange[[#This Row],[Location]],2)</f>
        <v>MV</v>
      </c>
      <c r="H256" s="33" t="s">
        <v>15645</v>
      </c>
      <c r="I256" s="1">
        <v>101544</v>
      </c>
      <c r="J256" s="2" t="str">
        <f>IF(mvmetrcrange[[#This Row],[Tag range]]="","",_xlfn.CONCAT("1A4070000000065000",mvmetrcrange[[#This Row],[Tag range]]))</f>
        <v>1A4070000000065000101544</v>
      </c>
      <c r="K256" s="2" t="str">
        <f>_xlfn.IFNA(VLOOKUP(mvmetrcrange[[#This Row],[Tag range]],mvphenorange[[START]:[NAME]],3,TRUE),"")</f>
        <v>GFSD</v>
      </c>
    </row>
    <row r="257" spans="7:11" x14ac:dyDescent="0.25">
      <c r="G257" s="33" t="str">
        <f>LEFT(mvmetrcrange[[#This Row],[Location]],2)</f>
        <v>MV</v>
      </c>
      <c r="H257" s="33" t="s">
        <v>15646</v>
      </c>
      <c r="I257" s="1">
        <v>101545</v>
      </c>
      <c r="J257" s="2" t="str">
        <f>IF(mvmetrcrange[[#This Row],[Tag range]]="","",_xlfn.CONCAT("1A4070000000065000",mvmetrcrange[[#This Row],[Tag range]]))</f>
        <v>1A4070000000065000101545</v>
      </c>
      <c r="K257" s="2" t="str">
        <f>_xlfn.IFNA(VLOOKUP(mvmetrcrange[[#This Row],[Tag range]],mvphenorange[[START]:[NAME]],3,TRUE),"")</f>
        <v>GFSD</v>
      </c>
    </row>
    <row r="258" spans="7:11" x14ac:dyDescent="0.25">
      <c r="G258" s="33" t="str">
        <f>LEFT(mvmetrcrange[[#This Row],[Location]],2)</f>
        <v>MV</v>
      </c>
      <c r="H258" s="33" t="s">
        <v>15647</v>
      </c>
      <c r="I258" s="1">
        <v>101546</v>
      </c>
      <c r="J258" s="2" t="str">
        <f>IF(mvmetrcrange[[#This Row],[Tag range]]="","",_xlfn.CONCAT("1A4070000000065000",mvmetrcrange[[#This Row],[Tag range]]))</f>
        <v>1A4070000000065000101546</v>
      </c>
      <c r="K258" s="2" t="str">
        <f>_xlfn.IFNA(VLOOKUP(mvmetrcrange[[#This Row],[Tag range]],mvphenorange[[START]:[NAME]],3,TRUE),"")</f>
        <v>GFSD</v>
      </c>
    </row>
    <row r="259" spans="7:11" x14ac:dyDescent="0.25">
      <c r="G259" s="33" t="str">
        <f>LEFT(mvmetrcrange[[#This Row],[Location]],2)</f>
        <v>MV</v>
      </c>
      <c r="H259" s="33" t="s">
        <v>15648</v>
      </c>
      <c r="I259" s="1">
        <v>101547</v>
      </c>
      <c r="J259" s="2" t="str">
        <f>IF(mvmetrcrange[[#This Row],[Tag range]]="","",_xlfn.CONCAT("1A4070000000065000",mvmetrcrange[[#This Row],[Tag range]]))</f>
        <v>1A4070000000065000101547</v>
      </c>
      <c r="K259" s="2" t="str">
        <f>_xlfn.IFNA(VLOOKUP(mvmetrcrange[[#This Row],[Tag range]],mvphenorange[[START]:[NAME]],3,TRUE),"")</f>
        <v>GFSD</v>
      </c>
    </row>
    <row r="260" spans="7:11" x14ac:dyDescent="0.25">
      <c r="G260" s="33" t="str">
        <f>LEFT(mvmetrcrange[[#This Row],[Location]],2)</f>
        <v>MV</v>
      </c>
      <c r="H260" s="33" t="s">
        <v>15649</v>
      </c>
      <c r="I260" s="1">
        <v>101548</v>
      </c>
      <c r="J260" s="2" t="str">
        <f>IF(mvmetrcrange[[#This Row],[Tag range]]="","",_xlfn.CONCAT("1A4070000000065000",mvmetrcrange[[#This Row],[Tag range]]))</f>
        <v>1A4070000000065000101548</v>
      </c>
      <c r="K260" s="2" t="str">
        <f>_xlfn.IFNA(VLOOKUP(mvmetrcrange[[#This Row],[Tag range]],mvphenorange[[START]:[NAME]],3,TRUE),"")</f>
        <v>GFSD</v>
      </c>
    </row>
    <row r="261" spans="7:11" x14ac:dyDescent="0.25">
      <c r="G261" s="33" t="str">
        <f>LEFT(mvmetrcrange[[#This Row],[Location]],2)</f>
        <v>MV</v>
      </c>
      <c r="H261" s="33" t="s">
        <v>15650</v>
      </c>
      <c r="I261" s="1">
        <v>101549</v>
      </c>
      <c r="J261" s="2" t="str">
        <f>IF(mvmetrcrange[[#This Row],[Tag range]]="","",_xlfn.CONCAT("1A4070000000065000",mvmetrcrange[[#This Row],[Tag range]]))</f>
        <v>1A4070000000065000101549</v>
      </c>
      <c r="K261" s="2" t="str">
        <f>_xlfn.IFNA(VLOOKUP(mvmetrcrange[[#This Row],[Tag range]],mvphenorange[[START]:[NAME]],3,TRUE),"")</f>
        <v>GFSD</v>
      </c>
    </row>
    <row r="262" spans="7:11" x14ac:dyDescent="0.25">
      <c r="G262" s="33" t="str">
        <f>LEFT(mvmetrcrange[[#This Row],[Location]],2)</f>
        <v>MV</v>
      </c>
      <c r="H262" s="33" t="s">
        <v>15651</v>
      </c>
      <c r="I262" s="1">
        <v>101550</v>
      </c>
      <c r="J262" s="2" t="str">
        <f>IF(mvmetrcrange[[#This Row],[Tag range]]="","",_xlfn.CONCAT("1A4070000000065000",mvmetrcrange[[#This Row],[Tag range]]))</f>
        <v>1A4070000000065000101550</v>
      </c>
      <c r="K262" s="2" t="str">
        <f>_xlfn.IFNA(VLOOKUP(mvmetrcrange[[#This Row],[Tag range]],mvphenorange[[START]:[NAME]],3,TRUE),"")</f>
        <v>GFSD</v>
      </c>
    </row>
    <row r="263" spans="7:11" x14ac:dyDescent="0.25">
      <c r="G263" s="33" t="str">
        <f>LEFT(mvmetrcrange[[#This Row],[Location]],2)</f>
        <v>MV</v>
      </c>
      <c r="H263" s="33" t="s">
        <v>15652</v>
      </c>
      <c r="I263" s="1">
        <v>101551</v>
      </c>
      <c r="J263" s="2" t="str">
        <f>IF(mvmetrcrange[[#This Row],[Tag range]]="","",_xlfn.CONCAT("1A4070000000065000",mvmetrcrange[[#This Row],[Tag range]]))</f>
        <v>1A4070000000065000101551</v>
      </c>
      <c r="K263" s="2" t="str">
        <f>_xlfn.IFNA(VLOOKUP(mvmetrcrange[[#This Row],[Tag range]],mvphenorange[[START]:[NAME]],3,TRUE),"")</f>
        <v>GFSD</v>
      </c>
    </row>
    <row r="264" spans="7:11" x14ac:dyDescent="0.25">
      <c r="G264" s="33" t="str">
        <f>LEFT(mvmetrcrange[[#This Row],[Location]],2)</f>
        <v>MV</v>
      </c>
      <c r="H264" s="33" t="s">
        <v>15653</v>
      </c>
      <c r="I264" s="1">
        <v>101552</v>
      </c>
      <c r="J264" s="2" t="str">
        <f>IF(mvmetrcrange[[#This Row],[Tag range]]="","",_xlfn.CONCAT("1A4070000000065000",mvmetrcrange[[#This Row],[Tag range]]))</f>
        <v>1A4070000000065000101552</v>
      </c>
      <c r="K264" s="2" t="str">
        <f>_xlfn.IFNA(VLOOKUP(mvmetrcrange[[#This Row],[Tag range]],mvphenorange[[START]:[NAME]],3,TRUE),"")</f>
        <v>GFSD</v>
      </c>
    </row>
    <row r="265" spans="7:11" x14ac:dyDescent="0.25">
      <c r="G265" s="33" t="str">
        <f>LEFT(mvmetrcrange[[#This Row],[Location]],2)</f>
        <v>MV</v>
      </c>
      <c r="H265" s="33" t="s">
        <v>15654</v>
      </c>
      <c r="I265" s="1">
        <v>101553</v>
      </c>
      <c r="J265" s="2" t="str">
        <f>IF(mvmetrcrange[[#This Row],[Tag range]]="","",_xlfn.CONCAT("1A4070000000065000",mvmetrcrange[[#This Row],[Tag range]]))</f>
        <v>1A4070000000065000101553</v>
      </c>
      <c r="K265" s="2" t="str">
        <f>_xlfn.IFNA(VLOOKUP(mvmetrcrange[[#This Row],[Tag range]],mvphenorange[[START]:[NAME]],3,TRUE),"")</f>
        <v>GFSD</v>
      </c>
    </row>
    <row r="266" spans="7:11" x14ac:dyDescent="0.25">
      <c r="G266" s="33" t="str">
        <f>LEFT(mvmetrcrange[[#This Row],[Location]],2)</f>
        <v>MV</v>
      </c>
      <c r="H266" s="33" t="s">
        <v>15655</v>
      </c>
      <c r="I266" s="1">
        <v>101554</v>
      </c>
      <c r="J266" s="2" t="str">
        <f>IF(mvmetrcrange[[#This Row],[Tag range]]="","",_xlfn.CONCAT("1A4070000000065000",mvmetrcrange[[#This Row],[Tag range]]))</f>
        <v>1A4070000000065000101554</v>
      </c>
      <c r="K266" s="2" t="str">
        <f>_xlfn.IFNA(VLOOKUP(mvmetrcrange[[#This Row],[Tag range]],mvphenorange[[START]:[NAME]],3,TRUE),"")</f>
        <v>GFSD</v>
      </c>
    </row>
    <row r="267" spans="7:11" x14ac:dyDescent="0.25">
      <c r="G267" s="33" t="str">
        <f>LEFT(mvmetrcrange[[#This Row],[Location]],2)</f>
        <v>MV</v>
      </c>
      <c r="H267" s="33" t="s">
        <v>15656</v>
      </c>
      <c r="I267" s="1">
        <v>101555</v>
      </c>
      <c r="J267" s="2" t="str">
        <f>IF(mvmetrcrange[[#This Row],[Tag range]]="","",_xlfn.CONCAT("1A4070000000065000",mvmetrcrange[[#This Row],[Tag range]]))</f>
        <v>1A4070000000065000101555</v>
      </c>
      <c r="K267" s="2" t="str">
        <f>_xlfn.IFNA(VLOOKUP(mvmetrcrange[[#This Row],[Tag range]],mvphenorange[[START]:[NAME]],3,TRUE),"")</f>
        <v>GFSD</v>
      </c>
    </row>
    <row r="268" spans="7:11" x14ac:dyDescent="0.25">
      <c r="G268" s="33" t="str">
        <f>LEFT(mvmetrcrange[[#This Row],[Location]],2)</f>
        <v>MV</v>
      </c>
      <c r="H268" s="33" t="s">
        <v>15657</v>
      </c>
      <c r="I268" s="1">
        <v>101556</v>
      </c>
      <c r="J268" s="2" t="str">
        <f>IF(mvmetrcrange[[#This Row],[Tag range]]="","",_xlfn.CONCAT("1A4070000000065000",mvmetrcrange[[#This Row],[Tag range]]))</f>
        <v>1A4070000000065000101556</v>
      </c>
      <c r="K268" s="2" t="str">
        <f>_xlfn.IFNA(VLOOKUP(mvmetrcrange[[#This Row],[Tag range]],mvphenorange[[START]:[NAME]],3,TRUE),"")</f>
        <v>GFSD</v>
      </c>
    </row>
    <row r="269" spans="7:11" x14ac:dyDescent="0.25">
      <c r="G269" s="33" t="str">
        <f>LEFT(mvmetrcrange[[#This Row],[Location]],2)</f>
        <v>MV</v>
      </c>
      <c r="H269" s="33" t="s">
        <v>15658</v>
      </c>
      <c r="I269" s="1">
        <v>101557</v>
      </c>
      <c r="J269" s="2" t="str">
        <f>IF(mvmetrcrange[[#This Row],[Tag range]]="","",_xlfn.CONCAT("1A4070000000065000",mvmetrcrange[[#This Row],[Tag range]]))</f>
        <v>1A4070000000065000101557</v>
      </c>
      <c r="K269" s="2" t="str">
        <f>_xlfn.IFNA(VLOOKUP(mvmetrcrange[[#This Row],[Tag range]],mvphenorange[[START]:[NAME]],3,TRUE),"")</f>
        <v>GFSD</v>
      </c>
    </row>
    <row r="270" spans="7:11" x14ac:dyDescent="0.25">
      <c r="G270" s="33" t="str">
        <f>LEFT(mvmetrcrange[[#This Row],[Location]],2)</f>
        <v>MV</v>
      </c>
      <c r="H270" s="33" t="s">
        <v>15659</v>
      </c>
      <c r="I270" s="1">
        <v>101558</v>
      </c>
      <c r="J270" s="2" t="str">
        <f>IF(mvmetrcrange[[#This Row],[Tag range]]="","",_xlfn.CONCAT("1A4070000000065000",mvmetrcrange[[#This Row],[Tag range]]))</f>
        <v>1A4070000000065000101558</v>
      </c>
      <c r="K270" s="2" t="str">
        <f>_xlfn.IFNA(VLOOKUP(mvmetrcrange[[#This Row],[Tag range]],mvphenorange[[START]:[NAME]],3,TRUE),"")</f>
        <v>GFSD</v>
      </c>
    </row>
    <row r="271" spans="7:11" x14ac:dyDescent="0.25">
      <c r="G271" s="33" t="str">
        <f>LEFT(mvmetrcrange[[#This Row],[Location]],2)</f>
        <v>MV</v>
      </c>
      <c r="H271" s="33" t="s">
        <v>15660</v>
      </c>
      <c r="I271" s="1">
        <v>101559</v>
      </c>
      <c r="J271" s="2" t="str">
        <f>IF(mvmetrcrange[[#This Row],[Tag range]]="","",_xlfn.CONCAT("1A4070000000065000",mvmetrcrange[[#This Row],[Tag range]]))</f>
        <v>1A4070000000065000101559</v>
      </c>
      <c r="K271" s="2" t="str">
        <f>_xlfn.IFNA(VLOOKUP(mvmetrcrange[[#This Row],[Tag range]],mvphenorange[[START]:[NAME]],3,TRUE),"")</f>
        <v>GFSD</v>
      </c>
    </row>
    <row r="272" spans="7:11" x14ac:dyDescent="0.25">
      <c r="G272" s="33" t="str">
        <f>LEFT(mvmetrcrange[[#This Row],[Location]],2)</f>
        <v>MV</v>
      </c>
      <c r="H272" s="33" t="s">
        <v>15661</v>
      </c>
      <c r="I272" s="1">
        <v>101560</v>
      </c>
      <c r="J272" s="2" t="str">
        <f>IF(mvmetrcrange[[#This Row],[Tag range]]="","",_xlfn.CONCAT("1A4070000000065000",mvmetrcrange[[#This Row],[Tag range]]))</f>
        <v>1A4070000000065000101560</v>
      </c>
      <c r="K272" s="2" t="str">
        <f>_xlfn.IFNA(VLOOKUP(mvmetrcrange[[#This Row],[Tag range]],mvphenorange[[START]:[NAME]],3,TRUE),"")</f>
        <v>GFSD</v>
      </c>
    </row>
    <row r="273" spans="7:11" x14ac:dyDescent="0.25">
      <c r="G273" s="33" t="str">
        <f>LEFT(mvmetrcrange[[#This Row],[Location]],2)</f>
        <v>MV</v>
      </c>
      <c r="H273" s="33" t="s">
        <v>15662</v>
      </c>
      <c r="I273" s="1">
        <v>101561</v>
      </c>
      <c r="J273" s="2" t="str">
        <f>IF(mvmetrcrange[[#This Row],[Tag range]]="","",_xlfn.CONCAT("1A4070000000065000",mvmetrcrange[[#This Row],[Tag range]]))</f>
        <v>1A4070000000065000101561</v>
      </c>
      <c r="K273" s="2" t="str">
        <f>_xlfn.IFNA(VLOOKUP(mvmetrcrange[[#This Row],[Tag range]],mvphenorange[[START]:[NAME]],3,TRUE),"")</f>
        <v>GFSD</v>
      </c>
    </row>
    <row r="274" spans="7:11" x14ac:dyDescent="0.25">
      <c r="G274" s="33" t="str">
        <f>LEFT(mvmetrcrange[[#This Row],[Location]],2)</f>
        <v>MV</v>
      </c>
      <c r="H274" s="33" t="s">
        <v>15663</v>
      </c>
      <c r="I274" s="1">
        <v>101562</v>
      </c>
      <c r="J274" s="2" t="str">
        <f>IF(mvmetrcrange[[#This Row],[Tag range]]="","",_xlfn.CONCAT("1A4070000000065000",mvmetrcrange[[#This Row],[Tag range]]))</f>
        <v>1A4070000000065000101562</v>
      </c>
      <c r="K274" s="2" t="str">
        <f>_xlfn.IFNA(VLOOKUP(mvmetrcrange[[#This Row],[Tag range]],mvphenorange[[START]:[NAME]],3,TRUE),"")</f>
        <v>GFSD</v>
      </c>
    </row>
    <row r="275" spans="7:11" x14ac:dyDescent="0.25">
      <c r="G275" s="33" t="str">
        <f>LEFT(mvmetrcrange[[#This Row],[Location]],2)</f>
        <v>MV</v>
      </c>
      <c r="H275" s="33" t="s">
        <v>15664</v>
      </c>
      <c r="I275" s="1">
        <v>101563</v>
      </c>
      <c r="J275" s="2" t="str">
        <f>IF(mvmetrcrange[[#This Row],[Tag range]]="","",_xlfn.CONCAT("1A4070000000065000",mvmetrcrange[[#This Row],[Tag range]]))</f>
        <v>1A4070000000065000101563</v>
      </c>
      <c r="K275" s="2" t="str">
        <f>_xlfn.IFNA(VLOOKUP(mvmetrcrange[[#This Row],[Tag range]],mvphenorange[[START]:[NAME]],3,TRUE),"")</f>
        <v>GFSD</v>
      </c>
    </row>
    <row r="276" spans="7:11" x14ac:dyDescent="0.25">
      <c r="G276" s="33" t="str">
        <f>LEFT(mvmetrcrange[[#This Row],[Location]],2)</f>
        <v>MV</v>
      </c>
      <c r="H276" s="33" t="s">
        <v>15665</v>
      </c>
      <c r="I276" s="1">
        <v>101564</v>
      </c>
      <c r="J276" s="2" t="str">
        <f>IF(mvmetrcrange[[#This Row],[Tag range]]="","",_xlfn.CONCAT("1A4070000000065000",mvmetrcrange[[#This Row],[Tag range]]))</f>
        <v>1A4070000000065000101564</v>
      </c>
      <c r="K276" s="2" t="str">
        <f>_xlfn.IFNA(VLOOKUP(mvmetrcrange[[#This Row],[Tag range]],mvphenorange[[START]:[NAME]],3,TRUE),"")</f>
        <v>GFSD</v>
      </c>
    </row>
    <row r="277" spans="7:11" x14ac:dyDescent="0.25">
      <c r="G277" s="33" t="str">
        <f>LEFT(mvmetrcrange[[#This Row],[Location]],2)</f>
        <v>MV</v>
      </c>
      <c r="H277" s="33" t="s">
        <v>15666</v>
      </c>
      <c r="I277" s="1">
        <v>101565</v>
      </c>
      <c r="J277" s="2" t="str">
        <f>IF(mvmetrcrange[[#This Row],[Tag range]]="","",_xlfn.CONCAT("1A4070000000065000",mvmetrcrange[[#This Row],[Tag range]]))</f>
        <v>1A4070000000065000101565</v>
      </c>
      <c r="K277" s="2" t="str">
        <f>_xlfn.IFNA(VLOOKUP(mvmetrcrange[[#This Row],[Tag range]],mvphenorange[[START]:[NAME]],3,TRUE),"")</f>
        <v>GFSD</v>
      </c>
    </row>
    <row r="278" spans="7:11" x14ac:dyDescent="0.25">
      <c r="G278" s="33" t="str">
        <f>LEFT(mvmetrcrange[[#This Row],[Location]],2)</f>
        <v>MV</v>
      </c>
      <c r="H278" s="33" t="s">
        <v>15667</v>
      </c>
      <c r="I278" s="1">
        <v>101566</v>
      </c>
      <c r="J278" s="2" t="str">
        <f>IF(mvmetrcrange[[#This Row],[Tag range]]="","",_xlfn.CONCAT("1A4070000000065000",mvmetrcrange[[#This Row],[Tag range]]))</f>
        <v>1A4070000000065000101566</v>
      </c>
      <c r="K278" s="2" t="str">
        <f>_xlfn.IFNA(VLOOKUP(mvmetrcrange[[#This Row],[Tag range]],mvphenorange[[START]:[NAME]],3,TRUE),"")</f>
        <v>GFSD</v>
      </c>
    </row>
    <row r="279" spans="7:11" x14ac:dyDescent="0.25">
      <c r="G279" s="33" t="str">
        <f>LEFT(mvmetrcrange[[#This Row],[Location]],2)</f>
        <v>MV</v>
      </c>
      <c r="H279" s="33" t="s">
        <v>15668</v>
      </c>
      <c r="I279" s="1">
        <v>101567</v>
      </c>
      <c r="J279" s="2" t="str">
        <f>IF(mvmetrcrange[[#This Row],[Tag range]]="","",_xlfn.CONCAT("1A4070000000065000",mvmetrcrange[[#This Row],[Tag range]]))</f>
        <v>1A4070000000065000101567</v>
      </c>
      <c r="K279" s="2" t="str">
        <f>_xlfn.IFNA(VLOOKUP(mvmetrcrange[[#This Row],[Tag range]],mvphenorange[[START]:[NAME]],3,TRUE),"")</f>
        <v>GFSD</v>
      </c>
    </row>
    <row r="280" spans="7:11" x14ac:dyDescent="0.25">
      <c r="G280" s="33" t="str">
        <f>LEFT(mvmetrcrange[[#This Row],[Location]],2)</f>
        <v>MV</v>
      </c>
      <c r="H280" s="33" t="s">
        <v>15669</v>
      </c>
      <c r="I280" s="1">
        <v>101568</v>
      </c>
      <c r="J280" s="2" t="str">
        <f>IF(mvmetrcrange[[#This Row],[Tag range]]="","",_xlfn.CONCAT("1A4070000000065000",mvmetrcrange[[#This Row],[Tag range]]))</f>
        <v>1A4070000000065000101568</v>
      </c>
      <c r="K280" s="2" t="str">
        <f>_xlfn.IFNA(VLOOKUP(mvmetrcrange[[#This Row],[Tag range]],mvphenorange[[START]:[NAME]],3,TRUE),"")</f>
        <v>GFSD</v>
      </c>
    </row>
    <row r="281" spans="7:11" x14ac:dyDescent="0.25">
      <c r="G281" s="33" t="str">
        <f>LEFT(mvmetrcrange[[#This Row],[Location]],2)</f>
        <v>MV</v>
      </c>
      <c r="H281" s="33" t="s">
        <v>15670</v>
      </c>
      <c r="I281" s="1">
        <v>101569</v>
      </c>
      <c r="J281" s="2" t="str">
        <f>IF(mvmetrcrange[[#This Row],[Tag range]]="","",_xlfn.CONCAT("1A4070000000065000",mvmetrcrange[[#This Row],[Tag range]]))</f>
        <v>1A4070000000065000101569</v>
      </c>
      <c r="K281" s="2" t="str">
        <f>_xlfn.IFNA(VLOOKUP(mvmetrcrange[[#This Row],[Tag range]],mvphenorange[[START]:[NAME]],3,TRUE),"")</f>
        <v>GFSD</v>
      </c>
    </row>
    <row r="282" spans="7:11" x14ac:dyDescent="0.25">
      <c r="G282" s="33" t="str">
        <f>LEFT(mvmetrcrange[[#This Row],[Location]],2)</f>
        <v>MV</v>
      </c>
      <c r="H282" s="33" t="s">
        <v>15671</v>
      </c>
      <c r="I282" s="1">
        <v>101570</v>
      </c>
      <c r="J282" s="2" t="str">
        <f>IF(mvmetrcrange[[#This Row],[Tag range]]="","",_xlfn.CONCAT("1A4070000000065000",mvmetrcrange[[#This Row],[Tag range]]))</f>
        <v>1A4070000000065000101570</v>
      </c>
      <c r="K282" s="2" t="str">
        <f>_xlfn.IFNA(VLOOKUP(mvmetrcrange[[#This Row],[Tag range]],mvphenorange[[START]:[NAME]],3,TRUE),"")</f>
        <v>GFSD</v>
      </c>
    </row>
    <row r="283" spans="7:11" x14ac:dyDescent="0.25">
      <c r="G283" s="33" t="str">
        <f>LEFT(mvmetrcrange[[#This Row],[Location]],2)</f>
        <v>MV</v>
      </c>
      <c r="H283" s="33" t="s">
        <v>15672</v>
      </c>
      <c r="I283" s="1">
        <v>101571</v>
      </c>
      <c r="J283" s="2" t="str">
        <f>IF(mvmetrcrange[[#This Row],[Tag range]]="","",_xlfn.CONCAT("1A4070000000065000",mvmetrcrange[[#This Row],[Tag range]]))</f>
        <v>1A4070000000065000101571</v>
      </c>
      <c r="K283" s="2" t="str">
        <f>_xlfn.IFNA(VLOOKUP(mvmetrcrange[[#This Row],[Tag range]],mvphenorange[[START]:[NAME]],3,TRUE),"")</f>
        <v>GFSD</v>
      </c>
    </row>
    <row r="284" spans="7:11" x14ac:dyDescent="0.25">
      <c r="G284" s="33" t="str">
        <f>LEFT(mvmetrcrange[[#This Row],[Location]],2)</f>
        <v>MV</v>
      </c>
      <c r="H284" s="33" t="s">
        <v>15673</v>
      </c>
      <c r="I284" s="1">
        <v>101572</v>
      </c>
      <c r="J284" s="2" t="str">
        <f>IF(mvmetrcrange[[#This Row],[Tag range]]="","",_xlfn.CONCAT("1A4070000000065000",mvmetrcrange[[#This Row],[Tag range]]))</f>
        <v>1A4070000000065000101572</v>
      </c>
      <c r="K284" s="2" t="str">
        <f>_xlfn.IFNA(VLOOKUP(mvmetrcrange[[#This Row],[Tag range]],mvphenorange[[START]:[NAME]],3,TRUE),"")</f>
        <v>GFSD</v>
      </c>
    </row>
    <row r="285" spans="7:11" x14ac:dyDescent="0.25">
      <c r="G285" s="33" t="str">
        <f>LEFT(mvmetrcrange[[#This Row],[Location]],2)</f>
        <v>MV</v>
      </c>
      <c r="H285" s="33" t="s">
        <v>15674</v>
      </c>
      <c r="I285" s="1">
        <v>101573</v>
      </c>
      <c r="J285" s="2" t="str">
        <f>IF(mvmetrcrange[[#This Row],[Tag range]]="","",_xlfn.CONCAT("1A4070000000065000",mvmetrcrange[[#This Row],[Tag range]]))</f>
        <v>1A4070000000065000101573</v>
      </c>
      <c r="K285" s="2" t="str">
        <f>_xlfn.IFNA(VLOOKUP(mvmetrcrange[[#This Row],[Tag range]],mvphenorange[[START]:[NAME]],3,TRUE),"")</f>
        <v>GFSD</v>
      </c>
    </row>
    <row r="286" spans="7:11" x14ac:dyDescent="0.25">
      <c r="G286" s="33" t="str">
        <f>LEFT(mvmetrcrange[[#This Row],[Location]],2)</f>
        <v>MV</v>
      </c>
      <c r="H286" s="33" t="s">
        <v>15675</v>
      </c>
      <c r="I286" s="1">
        <v>101574</v>
      </c>
      <c r="J286" s="2" t="str">
        <f>IF(mvmetrcrange[[#This Row],[Tag range]]="","",_xlfn.CONCAT("1A4070000000065000",mvmetrcrange[[#This Row],[Tag range]]))</f>
        <v>1A4070000000065000101574</v>
      </c>
      <c r="K286" s="2" t="str">
        <f>_xlfn.IFNA(VLOOKUP(mvmetrcrange[[#This Row],[Tag range]],mvphenorange[[START]:[NAME]],3,TRUE),"")</f>
        <v>GFSD</v>
      </c>
    </row>
    <row r="287" spans="7:11" x14ac:dyDescent="0.25">
      <c r="G287" s="33" t="str">
        <f>LEFT(mvmetrcrange[[#This Row],[Location]],2)</f>
        <v>MV</v>
      </c>
      <c r="H287" s="33" t="s">
        <v>15676</v>
      </c>
      <c r="I287" s="1">
        <v>101575</v>
      </c>
      <c r="J287" s="2" t="str">
        <f>IF(mvmetrcrange[[#This Row],[Tag range]]="","",_xlfn.CONCAT("1A4070000000065000",mvmetrcrange[[#This Row],[Tag range]]))</f>
        <v>1A4070000000065000101575</v>
      </c>
      <c r="K287" s="2" t="str">
        <f>_xlfn.IFNA(VLOOKUP(mvmetrcrange[[#This Row],[Tag range]],mvphenorange[[START]:[NAME]],3,TRUE),"")</f>
        <v>GFSD</v>
      </c>
    </row>
    <row r="288" spans="7:11" x14ac:dyDescent="0.25">
      <c r="G288" s="33" t="str">
        <f>LEFT(mvmetrcrange[[#This Row],[Location]],2)</f>
        <v>MV</v>
      </c>
      <c r="H288" s="33" t="s">
        <v>15677</v>
      </c>
      <c r="I288" s="1">
        <v>101576</v>
      </c>
      <c r="J288" s="2" t="str">
        <f>IF(mvmetrcrange[[#This Row],[Tag range]]="","",_xlfn.CONCAT("1A4070000000065000",mvmetrcrange[[#This Row],[Tag range]]))</f>
        <v>1A4070000000065000101576</v>
      </c>
      <c r="K288" s="2" t="str">
        <f>_xlfn.IFNA(VLOOKUP(mvmetrcrange[[#This Row],[Tag range]],mvphenorange[[START]:[NAME]],3,TRUE),"")</f>
        <v>GFSD</v>
      </c>
    </row>
    <row r="289" spans="7:11" x14ac:dyDescent="0.25">
      <c r="G289" s="33" t="str">
        <f>LEFT(mvmetrcrange[[#This Row],[Location]],2)</f>
        <v>MV</v>
      </c>
      <c r="H289" s="33" t="s">
        <v>15678</v>
      </c>
      <c r="I289" s="1">
        <v>101577</v>
      </c>
      <c r="J289" s="2" t="str">
        <f>IF(mvmetrcrange[[#This Row],[Tag range]]="","",_xlfn.CONCAT("1A4070000000065000",mvmetrcrange[[#This Row],[Tag range]]))</f>
        <v>1A4070000000065000101577</v>
      </c>
      <c r="K289" s="2" t="str">
        <f>_xlfn.IFNA(VLOOKUP(mvmetrcrange[[#This Row],[Tag range]],mvphenorange[[START]:[NAME]],3,TRUE),"")</f>
        <v>GFSD</v>
      </c>
    </row>
    <row r="290" spans="7:11" x14ac:dyDescent="0.25">
      <c r="G290" s="33" t="str">
        <f>LEFT(mvmetrcrange[[#This Row],[Location]],2)</f>
        <v>MV</v>
      </c>
      <c r="H290" s="33" t="s">
        <v>15679</v>
      </c>
      <c r="I290" s="1">
        <v>101578</v>
      </c>
      <c r="J290" s="2" t="str">
        <f>IF(mvmetrcrange[[#This Row],[Tag range]]="","",_xlfn.CONCAT("1A4070000000065000",mvmetrcrange[[#This Row],[Tag range]]))</f>
        <v>1A4070000000065000101578</v>
      </c>
      <c r="K290" s="2" t="str">
        <f>_xlfn.IFNA(VLOOKUP(mvmetrcrange[[#This Row],[Tag range]],mvphenorange[[START]:[NAME]],3,TRUE),"")</f>
        <v>GFSD</v>
      </c>
    </row>
    <row r="291" spans="7:11" x14ac:dyDescent="0.25">
      <c r="G291" s="33" t="str">
        <f>LEFT(mvmetrcrange[[#This Row],[Location]],2)</f>
        <v>MV</v>
      </c>
      <c r="H291" s="33" t="s">
        <v>15680</v>
      </c>
      <c r="I291" s="1">
        <v>101579</v>
      </c>
      <c r="J291" s="2" t="str">
        <f>IF(mvmetrcrange[[#This Row],[Tag range]]="","",_xlfn.CONCAT("1A4070000000065000",mvmetrcrange[[#This Row],[Tag range]]))</f>
        <v>1A4070000000065000101579</v>
      </c>
      <c r="K291" s="2" t="str">
        <f>_xlfn.IFNA(VLOOKUP(mvmetrcrange[[#This Row],[Tag range]],mvphenorange[[START]:[NAME]],3,TRUE),"")</f>
        <v>GFSD</v>
      </c>
    </row>
    <row r="292" spans="7:11" x14ac:dyDescent="0.25">
      <c r="G292" s="33" t="str">
        <f>LEFT(mvmetrcrange[[#This Row],[Location]],2)</f>
        <v>MV</v>
      </c>
      <c r="H292" s="33" t="s">
        <v>15681</v>
      </c>
      <c r="I292" s="1">
        <v>101580</v>
      </c>
      <c r="J292" s="2" t="str">
        <f>IF(mvmetrcrange[[#This Row],[Tag range]]="","",_xlfn.CONCAT("1A4070000000065000",mvmetrcrange[[#This Row],[Tag range]]))</f>
        <v>1A4070000000065000101580</v>
      </c>
      <c r="K292" s="2" t="str">
        <f>_xlfn.IFNA(VLOOKUP(mvmetrcrange[[#This Row],[Tag range]],mvphenorange[[START]:[NAME]],3,TRUE),"")</f>
        <v>GFSD</v>
      </c>
    </row>
    <row r="293" spans="7:11" x14ac:dyDescent="0.25">
      <c r="G293" s="33" t="str">
        <f>LEFT(mvmetrcrange[[#This Row],[Location]],2)</f>
        <v>MV</v>
      </c>
      <c r="H293" s="33" t="s">
        <v>15682</v>
      </c>
      <c r="I293" s="1">
        <v>101581</v>
      </c>
      <c r="J293" s="2" t="str">
        <f>IF(mvmetrcrange[[#This Row],[Tag range]]="","",_xlfn.CONCAT("1A4070000000065000",mvmetrcrange[[#This Row],[Tag range]]))</f>
        <v>1A4070000000065000101581</v>
      </c>
      <c r="K293" s="2" t="str">
        <f>_xlfn.IFNA(VLOOKUP(mvmetrcrange[[#This Row],[Tag range]],mvphenorange[[START]:[NAME]],3,TRUE),"")</f>
        <v>GFSD</v>
      </c>
    </row>
    <row r="294" spans="7:11" x14ac:dyDescent="0.25">
      <c r="G294" s="33" t="str">
        <f>LEFT(mvmetrcrange[[#This Row],[Location]],2)</f>
        <v>MV</v>
      </c>
      <c r="H294" s="33" t="s">
        <v>15683</v>
      </c>
      <c r="I294" s="1">
        <v>101582</v>
      </c>
      <c r="J294" s="2" t="str">
        <f>IF(mvmetrcrange[[#This Row],[Tag range]]="","",_xlfn.CONCAT("1A4070000000065000",mvmetrcrange[[#This Row],[Tag range]]))</f>
        <v>1A4070000000065000101582</v>
      </c>
      <c r="K294" s="2" t="str">
        <f>_xlfn.IFNA(VLOOKUP(mvmetrcrange[[#This Row],[Tag range]],mvphenorange[[START]:[NAME]],3,TRUE),"")</f>
        <v>GFSD</v>
      </c>
    </row>
    <row r="295" spans="7:11" x14ac:dyDescent="0.25">
      <c r="G295" s="33" t="str">
        <f>LEFT(mvmetrcrange[[#This Row],[Location]],2)</f>
        <v>MV</v>
      </c>
      <c r="H295" s="33" t="s">
        <v>15684</v>
      </c>
      <c r="I295" s="1">
        <v>101583</v>
      </c>
      <c r="J295" s="2" t="str">
        <f>IF(mvmetrcrange[[#This Row],[Tag range]]="","",_xlfn.CONCAT("1A4070000000065000",mvmetrcrange[[#This Row],[Tag range]]))</f>
        <v>1A4070000000065000101583</v>
      </c>
      <c r="K295" s="2" t="str">
        <f>_xlfn.IFNA(VLOOKUP(mvmetrcrange[[#This Row],[Tag range]],mvphenorange[[START]:[NAME]],3,TRUE),"")</f>
        <v>GFSD</v>
      </c>
    </row>
    <row r="296" spans="7:11" x14ac:dyDescent="0.25">
      <c r="G296" s="33" t="str">
        <f>LEFT(mvmetrcrange[[#This Row],[Location]],2)</f>
        <v>MV</v>
      </c>
      <c r="H296" s="33" t="s">
        <v>15685</v>
      </c>
      <c r="I296" s="1">
        <v>101584</v>
      </c>
      <c r="J296" s="2" t="str">
        <f>IF(mvmetrcrange[[#This Row],[Tag range]]="","",_xlfn.CONCAT("1A4070000000065000",mvmetrcrange[[#This Row],[Tag range]]))</f>
        <v>1A4070000000065000101584</v>
      </c>
      <c r="K296" s="2" t="str">
        <f>_xlfn.IFNA(VLOOKUP(mvmetrcrange[[#This Row],[Tag range]],mvphenorange[[START]:[NAME]],3,TRUE),"")</f>
        <v>GFSD</v>
      </c>
    </row>
    <row r="297" spans="7:11" x14ac:dyDescent="0.25">
      <c r="G297" s="33" t="str">
        <f>LEFT(mvmetrcrange[[#This Row],[Location]],2)</f>
        <v>MV</v>
      </c>
      <c r="H297" s="33" t="s">
        <v>15686</v>
      </c>
      <c r="I297" s="1">
        <v>101585</v>
      </c>
      <c r="J297" s="2" t="str">
        <f>IF(mvmetrcrange[[#This Row],[Tag range]]="","",_xlfn.CONCAT("1A4070000000065000",mvmetrcrange[[#This Row],[Tag range]]))</f>
        <v>1A4070000000065000101585</v>
      </c>
      <c r="K297" s="2" t="str">
        <f>_xlfn.IFNA(VLOOKUP(mvmetrcrange[[#This Row],[Tag range]],mvphenorange[[START]:[NAME]],3,TRUE),"")</f>
        <v>GFSD</v>
      </c>
    </row>
    <row r="298" spans="7:11" x14ac:dyDescent="0.25">
      <c r="G298" s="33" t="str">
        <f>LEFT(mvmetrcrange[[#This Row],[Location]],2)</f>
        <v>MV</v>
      </c>
      <c r="H298" s="33" t="s">
        <v>15687</v>
      </c>
      <c r="I298" s="1">
        <v>101586</v>
      </c>
      <c r="J298" s="2" t="str">
        <f>IF(mvmetrcrange[[#This Row],[Tag range]]="","",_xlfn.CONCAT("1A4070000000065000",mvmetrcrange[[#This Row],[Tag range]]))</f>
        <v>1A4070000000065000101586</v>
      </c>
      <c r="K298" s="2" t="str">
        <f>_xlfn.IFNA(VLOOKUP(mvmetrcrange[[#This Row],[Tag range]],mvphenorange[[START]:[NAME]],3,TRUE),"")</f>
        <v>GFSD</v>
      </c>
    </row>
    <row r="299" spans="7:11" x14ac:dyDescent="0.25">
      <c r="G299" s="33" t="str">
        <f>LEFT(mvmetrcrange[[#This Row],[Location]],2)</f>
        <v>MV</v>
      </c>
      <c r="H299" s="33" t="s">
        <v>15688</v>
      </c>
      <c r="I299" s="1">
        <v>101587</v>
      </c>
      <c r="J299" s="2" t="str">
        <f>IF(mvmetrcrange[[#This Row],[Tag range]]="","",_xlfn.CONCAT("1A4070000000065000",mvmetrcrange[[#This Row],[Tag range]]))</f>
        <v>1A4070000000065000101587</v>
      </c>
      <c r="K299" s="2" t="str">
        <f>_xlfn.IFNA(VLOOKUP(mvmetrcrange[[#This Row],[Tag range]],mvphenorange[[START]:[NAME]],3,TRUE),"")</f>
        <v>GFSD</v>
      </c>
    </row>
    <row r="300" spans="7:11" x14ac:dyDescent="0.25">
      <c r="G300" s="33" t="str">
        <f>LEFT(mvmetrcrange[[#This Row],[Location]],2)</f>
        <v>MV</v>
      </c>
      <c r="H300" s="33" t="s">
        <v>15689</v>
      </c>
      <c r="I300" s="1">
        <v>101588</v>
      </c>
      <c r="J300" s="2" t="str">
        <f>IF(mvmetrcrange[[#This Row],[Tag range]]="","",_xlfn.CONCAT("1A4070000000065000",mvmetrcrange[[#This Row],[Tag range]]))</f>
        <v>1A4070000000065000101588</v>
      </c>
      <c r="K300" s="2" t="str">
        <f>_xlfn.IFNA(VLOOKUP(mvmetrcrange[[#This Row],[Tag range]],mvphenorange[[START]:[NAME]],3,TRUE),"")</f>
        <v>GFSD</v>
      </c>
    </row>
    <row r="301" spans="7:11" x14ac:dyDescent="0.25">
      <c r="G301" s="33" t="str">
        <f>LEFT(mvmetrcrange[[#This Row],[Location]],2)</f>
        <v>MV</v>
      </c>
      <c r="H301" s="33" t="s">
        <v>15690</v>
      </c>
      <c r="I301" s="1">
        <v>101589</v>
      </c>
      <c r="J301" s="2" t="str">
        <f>IF(mvmetrcrange[[#This Row],[Tag range]]="","",_xlfn.CONCAT("1A4070000000065000",mvmetrcrange[[#This Row],[Tag range]]))</f>
        <v>1A4070000000065000101589</v>
      </c>
      <c r="K301" s="2" t="str">
        <f>_xlfn.IFNA(VLOOKUP(mvmetrcrange[[#This Row],[Tag range]],mvphenorange[[START]:[NAME]],3,TRUE),"")</f>
        <v>GFSD</v>
      </c>
    </row>
    <row r="302" spans="7:11" x14ac:dyDescent="0.25">
      <c r="G302" s="33" t="str">
        <f>LEFT(mvmetrcrange[[#This Row],[Location]],2)</f>
        <v>MV</v>
      </c>
      <c r="H302" s="33" t="s">
        <v>15691</v>
      </c>
      <c r="I302" s="1">
        <v>101590</v>
      </c>
      <c r="J302" s="2" t="str">
        <f>IF(mvmetrcrange[[#This Row],[Tag range]]="","",_xlfn.CONCAT("1A4070000000065000",mvmetrcrange[[#This Row],[Tag range]]))</f>
        <v>1A4070000000065000101590</v>
      </c>
      <c r="K302" s="2" t="str">
        <f>_xlfn.IFNA(VLOOKUP(mvmetrcrange[[#This Row],[Tag range]],mvphenorange[[START]:[NAME]],3,TRUE),"")</f>
        <v>GFSD</v>
      </c>
    </row>
    <row r="303" spans="7:11" x14ac:dyDescent="0.25">
      <c r="G303" s="33" t="str">
        <f>LEFT(mvmetrcrange[[#This Row],[Location]],2)</f>
        <v>MV</v>
      </c>
      <c r="H303" s="33" t="s">
        <v>15692</v>
      </c>
      <c r="I303" s="1">
        <v>101591</v>
      </c>
      <c r="J303" s="2" t="str">
        <f>IF(mvmetrcrange[[#This Row],[Tag range]]="","",_xlfn.CONCAT("1A4070000000065000",mvmetrcrange[[#This Row],[Tag range]]))</f>
        <v>1A4070000000065000101591</v>
      </c>
      <c r="K303" s="2" t="str">
        <f>_xlfn.IFNA(VLOOKUP(mvmetrcrange[[#This Row],[Tag range]],mvphenorange[[START]:[NAME]],3,TRUE),"")</f>
        <v>GFSD</v>
      </c>
    </row>
    <row r="304" spans="7:11" x14ac:dyDescent="0.25">
      <c r="G304" s="33" t="str">
        <f>LEFT(mvmetrcrange[[#This Row],[Location]],2)</f>
        <v>MV</v>
      </c>
      <c r="H304" s="33" t="s">
        <v>15693</v>
      </c>
      <c r="I304" s="1">
        <v>101592</v>
      </c>
      <c r="J304" s="2" t="str">
        <f>IF(mvmetrcrange[[#This Row],[Tag range]]="","",_xlfn.CONCAT("1A4070000000065000",mvmetrcrange[[#This Row],[Tag range]]))</f>
        <v>1A4070000000065000101592</v>
      </c>
      <c r="K304" s="2" t="str">
        <f>_xlfn.IFNA(VLOOKUP(mvmetrcrange[[#This Row],[Tag range]],mvphenorange[[START]:[NAME]],3,TRUE),"")</f>
        <v>GFSD</v>
      </c>
    </row>
    <row r="305" spans="7:11" x14ac:dyDescent="0.25">
      <c r="G305" s="33" t="str">
        <f>LEFT(mvmetrcrange[[#This Row],[Location]],2)</f>
        <v>MV</v>
      </c>
      <c r="H305" s="33" t="s">
        <v>15694</v>
      </c>
      <c r="I305" s="1">
        <v>101593</v>
      </c>
      <c r="J305" s="2" t="str">
        <f>IF(mvmetrcrange[[#This Row],[Tag range]]="","",_xlfn.CONCAT("1A4070000000065000",mvmetrcrange[[#This Row],[Tag range]]))</f>
        <v>1A4070000000065000101593</v>
      </c>
      <c r="K305" s="2" t="str">
        <f>_xlfn.IFNA(VLOOKUP(mvmetrcrange[[#This Row],[Tag range]],mvphenorange[[START]:[NAME]],3,TRUE),"")</f>
        <v>GFSD</v>
      </c>
    </row>
    <row r="306" spans="7:11" x14ac:dyDescent="0.25">
      <c r="G306" s="33" t="str">
        <f>LEFT(mvmetrcrange[[#This Row],[Location]],2)</f>
        <v>MV</v>
      </c>
      <c r="H306" s="33" t="s">
        <v>15695</v>
      </c>
      <c r="I306" s="1">
        <v>101594</v>
      </c>
      <c r="J306" s="2" t="str">
        <f>IF(mvmetrcrange[[#This Row],[Tag range]]="","",_xlfn.CONCAT("1A4070000000065000",mvmetrcrange[[#This Row],[Tag range]]))</f>
        <v>1A4070000000065000101594</v>
      </c>
      <c r="K306" s="2" t="str">
        <f>_xlfn.IFNA(VLOOKUP(mvmetrcrange[[#This Row],[Tag range]],mvphenorange[[START]:[NAME]],3,TRUE),"")</f>
        <v>GFSD</v>
      </c>
    </row>
    <row r="307" spans="7:11" x14ac:dyDescent="0.25">
      <c r="G307" s="33" t="str">
        <f>LEFT(mvmetrcrange[[#This Row],[Location]],2)</f>
        <v>MV</v>
      </c>
      <c r="H307" s="33" t="s">
        <v>15696</v>
      </c>
      <c r="I307" s="1">
        <v>101595</v>
      </c>
      <c r="J307" s="2" t="str">
        <f>IF(mvmetrcrange[[#This Row],[Tag range]]="","",_xlfn.CONCAT("1A4070000000065000",mvmetrcrange[[#This Row],[Tag range]]))</f>
        <v>1A4070000000065000101595</v>
      </c>
      <c r="K307" s="2" t="str">
        <f>_xlfn.IFNA(VLOOKUP(mvmetrcrange[[#This Row],[Tag range]],mvphenorange[[START]:[NAME]],3,TRUE),"")</f>
        <v>GFSD</v>
      </c>
    </row>
    <row r="308" spans="7:11" x14ac:dyDescent="0.25">
      <c r="G308" s="33" t="str">
        <f>LEFT(mvmetrcrange[[#This Row],[Location]],2)</f>
        <v>MV</v>
      </c>
      <c r="H308" s="33" t="s">
        <v>15697</v>
      </c>
      <c r="I308" s="1">
        <v>101596</v>
      </c>
      <c r="J308" s="2" t="str">
        <f>IF(mvmetrcrange[[#This Row],[Tag range]]="","",_xlfn.CONCAT("1A4070000000065000",mvmetrcrange[[#This Row],[Tag range]]))</f>
        <v>1A4070000000065000101596</v>
      </c>
      <c r="K308" s="2" t="str">
        <f>_xlfn.IFNA(VLOOKUP(mvmetrcrange[[#This Row],[Tag range]],mvphenorange[[START]:[NAME]],3,TRUE),"")</f>
        <v>GFSD</v>
      </c>
    </row>
    <row r="309" spans="7:11" x14ac:dyDescent="0.25">
      <c r="G309" s="33" t="str">
        <f>LEFT(mvmetrcrange[[#This Row],[Location]],2)</f>
        <v>MV</v>
      </c>
      <c r="H309" s="33" t="s">
        <v>15698</v>
      </c>
      <c r="I309" s="1">
        <v>101597</v>
      </c>
      <c r="J309" s="2" t="str">
        <f>IF(mvmetrcrange[[#This Row],[Tag range]]="","",_xlfn.CONCAT("1A4070000000065000",mvmetrcrange[[#This Row],[Tag range]]))</f>
        <v>1A4070000000065000101597</v>
      </c>
      <c r="K309" s="2" t="str">
        <f>_xlfn.IFNA(VLOOKUP(mvmetrcrange[[#This Row],[Tag range]],mvphenorange[[START]:[NAME]],3,TRUE),"")</f>
        <v>GFSD</v>
      </c>
    </row>
    <row r="310" spans="7:11" x14ac:dyDescent="0.25">
      <c r="G310" s="33" t="str">
        <f>LEFT(mvmetrcrange[[#This Row],[Location]],2)</f>
        <v>MV</v>
      </c>
      <c r="H310" s="33" t="s">
        <v>15699</v>
      </c>
      <c r="I310" s="1">
        <v>101598</v>
      </c>
      <c r="J310" s="2" t="str">
        <f>IF(mvmetrcrange[[#This Row],[Tag range]]="","",_xlfn.CONCAT("1A4070000000065000",mvmetrcrange[[#This Row],[Tag range]]))</f>
        <v>1A4070000000065000101598</v>
      </c>
      <c r="K310" s="2" t="str">
        <f>_xlfn.IFNA(VLOOKUP(mvmetrcrange[[#This Row],[Tag range]],mvphenorange[[START]:[NAME]],3,TRUE),"")</f>
        <v>GFSD</v>
      </c>
    </row>
    <row r="311" spans="7:11" x14ac:dyDescent="0.25">
      <c r="G311" s="33" t="str">
        <f>LEFT(mvmetrcrange[[#This Row],[Location]],2)</f>
        <v>MV</v>
      </c>
      <c r="H311" s="33" t="s">
        <v>15700</v>
      </c>
      <c r="I311" s="1">
        <v>101599</v>
      </c>
      <c r="J311" s="2" t="str">
        <f>IF(mvmetrcrange[[#This Row],[Tag range]]="","",_xlfn.CONCAT("1A4070000000065000",mvmetrcrange[[#This Row],[Tag range]]))</f>
        <v>1A4070000000065000101599</v>
      </c>
      <c r="K311" s="2" t="str">
        <f>_xlfn.IFNA(VLOOKUP(mvmetrcrange[[#This Row],[Tag range]],mvphenorange[[START]:[NAME]],3,TRUE),"")</f>
        <v>GFSD</v>
      </c>
    </row>
    <row r="312" spans="7:11" x14ac:dyDescent="0.25">
      <c r="G312" s="33" t="str">
        <f>LEFT(mvmetrcrange[[#This Row],[Location]],2)</f>
        <v>MV</v>
      </c>
      <c r="H312" s="33" t="s">
        <v>15701</v>
      </c>
      <c r="I312" s="1">
        <v>101600</v>
      </c>
      <c r="J312" s="2" t="str">
        <f>IF(mvmetrcrange[[#This Row],[Tag range]]="","",_xlfn.CONCAT("1A4070000000065000",mvmetrcrange[[#This Row],[Tag range]]))</f>
        <v>1A4070000000065000101600</v>
      </c>
      <c r="K312" s="2" t="str">
        <f>_xlfn.IFNA(VLOOKUP(mvmetrcrange[[#This Row],[Tag range]],mvphenorange[[START]:[NAME]],3,TRUE),"")</f>
        <v>GFSD</v>
      </c>
    </row>
    <row r="313" spans="7:11" x14ac:dyDescent="0.25">
      <c r="G313" s="33" t="str">
        <f>LEFT(mvmetrcrange[[#This Row],[Location]],2)</f>
        <v>MV</v>
      </c>
      <c r="H313" s="33" t="s">
        <v>15702</v>
      </c>
      <c r="I313" s="1">
        <v>101601</v>
      </c>
      <c r="J313" s="2" t="str">
        <f>IF(mvmetrcrange[[#This Row],[Tag range]]="","",_xlfn.CONCAT("1A4070000000065000",mvmetrcrange[[#This Row],[Tag range]]))</f>
        <v>1A4070000000065000101601</v>
      </c>
      <c r="K313" s="2" t="str">
        <f>_xlfn.IFNA(VLOOKUP(mvmetrcrange[[#This Row],[Tag range]],mvphenorange[[START]:[NAME]],3,TRUE),"")</f>
        <v>GFSD</v>
      </c>
    </row>
    <row r="314" spans="7:11" x14ac:dyDescent="0.25">
      <c r="G314" s="33" t="str">
        <f>LEFT(mvmetrcrange[[#This Row],[Location]],2)</f>
        <v>MV</v>
      </c>
      <c r="H314" s="33" t="s">
        <v>15703</v>
      </c>
      <c r="I314" s="1">
        <v>101602</v>
      </c>
      <c r="J314" s="2" t="str">
        <f>IF(mvmetrcrange[[#This Row],[Tag range]]="","",_xlfn.CONCAT("1A4070000000065000",mvmetrcrange[[#This Row],[Tag range]]))</f>
        <v>1A4070000000065000101602</v>
      </c>
      <c r="K314" s="2" t="str">
        <f>_xlfn.IFNA(VLOOKUP(mvmetrcrange[[#This Row],[Tag range]],mvphenorange[[START]:[NAME]],3,TRUE),"")</f>
        <v>GFSD</v>
      </c>
    </row>
    <row r="315" spans="7:11" x14ac:dyDescent="0.25">
      <c r="G315" s="33" t="str">
        <f>LEFT(mvmetrcrange[[#This Row],[Location]],2)</f>
        <v>MV</v>
      </c>
      <c r="H315" s="33" t="s">
        <v>15704</v>
      </c>
      <c r="I315" s="1">
        <v>101603</v>
      </c>
      <c r="J315" s="2" t="str">
        <f>IF(mvmetrcrange[[#This Row],[Tag range]]="","",_xlfn.CONCAT("1A4070000000065000",mvmetrcrange[[#This Row],[Tag range]]))</f>
        <v>1A4070000000065000101603</v>
      </c>
      <c r="K315" s="2" t="str">
        <f>_xlfn.IFNA(VLOOKUP(mvmetrcrange[[#This Row],[Tag range]],mvphenorange[[START]:[NAME]],3,TRUE),"")</f>
        <v>GFSD</v>
      </c>
    </row>
    <row r="316" spans="7:11" x14ac:dyDescent="0.25">
      <c r="G316" s="33" t="str">
        <f>LEFT(mvmetrcrange[[#This Row],[Location]],2)</f>
        <v>MV</v>
      </c>
      <c r="H316" s="33" t="s">
        <v>15705</v>
      </c>
      <c r="I316" s="1">
        <v>101604</v>
      </c>
      <c r="J316" s="2" t="str">
        <f>IF(mvmetrcrange[[#This Row],[Tag range]]="","",_xlfn.CONCAT("1A4070000000065000",mvmetrcrange[[#This Row],[Tag range]]))</f>
        <v>1A4070000000065000101604</v>
      </c>
      <c r="K316" s="2" t="str">
        <f>_xlfn.IFNA(VLOOKUP(mvmetrcrange[[#This Row],[Tag range]],mvphenorange[[START]:[NAME]],3,TRUE),"")</f>
        <v>GFSD</v>
      </c>
    </row>
    <row r="317" spans="7:11" x14ac:dyDescent="0.25">
      <c r="G317" s="33" t="str">
        <f>LEFT(mvmetrcrange[[#This Row],[Location]],2)</f>
        <v>MV</v>
      </c>
      <c r="H317" s="33" t="s">
        <v>15706</v>
      </c>
      <c r="I317" s="1">
        <v>101605</v>
      </c>
      <c r="J317" s="2" t="str">
        <f>IF(mvmetrcrange[[#This Row],[Tag range]]="","",_xlfn.CONCAT("1A4070000000065000",mvmetrcrange[[#This Row],[Tag range]]))</f>
        <v>1A4070000000065000101605</v>
      </c>
      <c r="K317" s="2" t="str">
        <f>_xlfn.IFNA(VLOOKUP(mvmetrcrange[[#This Row],[Tag range]],mvphenorange[[START]:[NAME]],3,TRUE),"")</f>
        <v>GFSD</v>
      </c>
    </row>
    <row r="318" spans="7:11" x14ac:dyDescent="0.25">
      <c r="G318" s="33" t="str">
        <f>LEFT(mvmetrcrange[[#This Row],[Location]],2)</f>
        <v>MV</v>
      </c>
      <c r="H318" s="33" t="s">
        <v>15707</v>
      </c>
      <c r="I318" s="1">
        <v>101606</v>
      </c>
      <c r="J318" s="2" t="str">
        <f>IF(mvmetrcrange[[#This Row],[Tag range]]="","",_xlfn.CONCAT("1A4070000000065000",mvmetrcrange[[#This Row],[Tag range]]))</f>
        <v>1A4070000000065000101606</v>
      </c>
      <c r="K318" s="2" t="str">
        <f>_xlfn.IFNA(VLOOKUP(mvmetrcrange[[#This Row],[Tag range]],mvphenorange[[START]:[NAME]],3,TRUE),"")</f>
        <v>GFSD</v>
      </c>
    </row>
    <row r="319" spans="7:11" x14ac:dyDescent="0.25">
      <c r="G319" s="33" t="str">
        <f>LEFT(mvmetrcrange[[#This Row],[Location]],2)</f>
        <v>MV</v>
      </c>
      <c r="H319" s="33" t="s">
        <v>15708</v>
      </c>
      <c r="I319" s="1">
        <v>101607</v>
      </c>
      <c r="J319" s="2" t="str">
        <f>IF(mvmetrcrange[[#This Row],[Tag range]]="","",_xlfn.CONCAT("1A4070000000065000",mvmetrcrange[[#This Row],[Tag range]]))</f>
        <v>1A4070000000065000101607</v>
      </c>
      <c r="K319" s="2" t="str">
        <f>_xlfn.IFNA(VLOOKUP(mvmetrcrange[[#This Row],[Tag range]],mvphenorange[[START]:[NAME]],3,TRUE),"")</f>
        <v>GFSD</v>
      </c>
    </row>
    <row r="320" spans="7:11" x14ac:dyDescent="0.25">
      <c r="G320" s="33" t="str">
        <f>LEFT(mvmetrcrange[[#This Row],[Location]],2)</f>
        <v>MV</v>
      </c>
      <c r="H320" s="33" t="s">
        <v>15709</v>
      </c>
      <c r="I320" s="1">
        <v>101608</v>
      </c>
      <c r="J320" s="2" t="str">
        <f>IF(mvmetrcrange[[#This Row],[Tag range]]="","",_xlfn.CONCAT("1A4070000000065000",mvmetrcrange[[#This Row],[Tag range]]))</f>
        <v>1A4070000000065000101608</v>
      </c>
      <c r="K320" s="2" t="str">
        <f>_xlfn.IFNA(VLOOKUP(mvmetrcrange[[#This Row],[Tag range]],mvphenorange[[START]:[NAME]],3,TRUE),"")</f>
        <v>GFSD</v>
      </c>
    </row>
    <row r="321" spans="7:11" x14ac:dyDescent="0.25">
      <c r="G321" s="33" t="str">
        <f>LEFT(mvmetrcrange[[#This Row],[Location]],2)</f>
        <v>MV</v>
      </c>
      <c r="H321" s="33" t="s">
        <v>15710</v>
      </c>
      <c r="I321" s="1">
        <v>101609</v>
      </c>
      <c r="J321" s="2" t="str">
        <f>IF(mvmetrcrange[[#This Row],[Tag range]]="","",_xlfn.CONCAT("1A4070000000065000",mvmetrcrange[[#This Row],[Tag range]]))</f>
        <v>1A4070000000065000101609</v>
      </c>
      <c r="K321" s="2" t="str">
        <f>_xlfn.IFNA(VLOOKUP(mvmetrcrange[[#This Row],[Tag range]],mvphenorange[[START]:[NAME]],3,TRUE),"")</f>
        <v>GFSD</v>
      </c>
    </row>
    <row r="322" spans="7:11" x14ac:dyDescent="0.25">
      <c r="G322" s="33" t="str">
        <f>LEFT(mvmetrcrange[[#This Row],[Location]],2)</f>
        <v>MV</v>
      </c>
      <c r="H322" s="33" t="s">
        <v>15711</v>
      </c>
      <c r="I322" s="1">
        <v>101610</v>
      </c>
      <c r="J322" s="2" t="str">
        <f>IF(mvmetrcrange[[#This Row],[Tag range]]="","",_xlfn.CONCAT("1A4070000000065000",mvmetrcrange[[#This Row],[Tag range]]))</f>
        <v>1A4070000000065000101610</v>
      </c>
      <c r="K322" s="2" t="str">
        <f>_xlfn.IFNA(VLOOKUP(mvmetrcrange[[#This Row],[Tag range]],mvphenorange[[START]:[NAME]],3,TRUE),"")</f>
        <v>GFSD</v>
      </c>
    </row>
    <row r="323" spans="7:11" x14ac:dyDescent="0.25">
      <c r="G323" s="33" t="str">
        <f>LEFT(mvmetrcrange[[#This Row],[Location]],2)</f>
        <v>MV</v>
      </c>
      <c r="H323" s="33" t="s">
        <v>15712</v>
      </c>
      <c r="I323" s="1">
        <v>101611</v>
      </c>
      <c r="J323" s="2" t="str">
        <f>IF(mvmetrcrange[[#This Row],[Tag range]]="","",_xlfn.CONCAT("1A4070000000065000",mvmetrcrange[[#This Row],[Tag range]]))</f>
        <v>1A4070000000065000101611</v>
      </c>
      <c r="K323" s="2" t="str">
        <f>_xlfn.IFNA(VLOOKUP(mvmetrcrange[[#This Row],[Tag range]],mvphenorange[[START]:[NAME]],3,TRUE),"")</f>
        <v>GFSD</v>
      </c>
    </row>
    <row r="324" spans="7:11" x14ac:dyDescent="0.25">
      <c r="G324" s="33" t="str">
        <f>LEFT(mvmetrcrange[[#This Row],[Location]],2)</f>
        <v>MV</v>
      </c>
      <c r="H324" s="33" t="s">
        <v>15713</v>
      </c>
      <c r="I324" s="1">
        <v>101612</v>
      </c>
      <c r="J324" s="2" t="str">
        <f>IF(mvmetrcrange[[#This Row],[Tag range]]="","",_xlfn.CONCAT("1A4070000000065000",mvmetrcrange[[#This Row],[Tag range]]))</f>
        <v>1A4070000000065000101612</v>
      </c>
      <c r="K324" s="2" t="str">
        <f>_xlfn.IFNA(VLOOKUP(mvmetrcrange[[#This Row],[Tag range]],mvphenorange[[START]:[NAME]],3,TRUE),"")</f>
        <v>GFSD</v>
      </c>
    </row>
    <row r="325" spans="7:11" x14ac:dyDescent="0.25">
      <c r="G325" s="33" t="str">
        <f>LEFT(mvmetrcrange[[#This Row],[Location]],2)</f>
        <v>MV</v>
      </c>
      <c r="H325" s="33" t="s">
        <v>15714</v>
      </c>
      <c r="I325" s="1">
        <v>101613</v>
      </c>
      <c r="J325" s="2" t="str">
        <f>IF(mvmetrcrange[[#This Row],[Tag range]]="","",_xlfn.CONCAT("1A4070000000065000",mvmetrcrange[[#This Row],[Tag range]]))</f>
        <v>1A4070000000065000101613</v>
      </c>
      <c r="K325" s="2" t="str">
        <f>_xlfn.IFNA(VLOOKUP(mvmetrcrange[[#This Row],[Tag range]],mvphenorange[[START]:[NAME]],3,TRUE),"")</f>
        <v>GFSD</v>
      </c>
    </row>
    <row r="326" spans="7:11" x14ac:dyDescent="0.25">
      <c r="G326" s="33" t="str">
        <f>LEFT(mvmetrcrange[[#This Row],[Location]],2)</f>
        <v>MV</v>
      </c>
      <c r="H326" s="33" t="s">
        <v>15715</v>
      </c>
      <c r="I326" s="1">
        <v>101614</v>
      </c>
      <c r="J326" s="2" t="str">
        <f>IF(mvmetrcrange[[#This Row],[Tag range]]="","",_xlfn.CONCAT("1A4070000000065000",mvmetrcrange[[#This Row],[Tag range]]))</f>
        <v>1A4070000000065000101614</v>
      </c>
      <c r="K326" s="2" t="str">
        <f>_xlfn.IFNA(VLOOKUP(mvmetrcrange[[#This Row],[Tag range]],mvphenorange[[START]:[NAME]],3,TRUE),"")</f>
        <v>GFSD</v>
      </c>
    </row>
    <row r="327" spans="7:11" x14ac:dyDescent="0.25">
      <c r="G327" s="33" t="str">
        <f>LEFT(mvmetrcrange[[#This Row],[Location]],2)</f>
        <v>MV</v>
      </c>
      <c r="H327" s="33" t="s">
        <v>15716</v>
      </c>
      <c r="I327" s="1">
        <v>101615</v>
      </c>
      <c r="J327" s="2" t="str">
        <f>IF(mvmetrcrange[[#This Row],[Tag range]]="","",_xlfn.CONCAT("1A4070000000065000",mvmetrcrange[[#This Row],[Tag range]]))</f>
        <v>1A4070000000065000101615</v>
      </c>
      <c r="K327" s="2" t="str">
        <f>_xlfn.IFNA(VLOOKUP(mvmetrcrange[[#This Row],[Tag range]],mvphenorange[[START]:[NAME]],3,TRUE),"")</f>
        <v>GFSD</v>
      </c>
    </row>
    <row r="328" spans="7:11" x14ac:dyDescent="0.25">
      <c r="G328" s="33" t="str">
        <f>LEFT(mvmetrcrange[[#This Row],[Location]],2)</f>
        <v>MV</v>
      </c>
      <c r="H328" s="33" t="s">
        <v>15717</v>
      </c>
      <c r="I328" s="1">
        <v>101616</v>
      </c>
      <c r="J328" s="2" t="str">
        <f>IF(mvmetrcrange[[#This Row],[Tag range]]="","",_xlfn.CONCAT("1A4070000000065000",mvmetrcrange[[#This Row],[Tag range]]))</f>
        <v>1A4070000000065000101616</v>
      </c>
      <c r="K328" s="2" t="str">
        <f>_xlfn.IFNA(VLOOKUP(mvmetrcrange[[#This Row],[Tag range]],mvphenorange[[START]:[NAME]],3,TRUE),"")</f>
        <v>GFSD</v>
      </c>
    </row>
    <row r="329" spans="7:11" x14ac:dyDescent="0.25">
      <c r="G329" s="33" t="str">
        <f>LEFT(mvmetrcrange[[#This Row],[Location]],2)</f>
        <v>MV</v>
      </c>
      <c r="H329" s="33" t="s">
        <v>15718</v>
      </c>
      <c r="I329" s="1">
        <v>101617</v>
      </c>
      <c r="J329" s="2" t="str">
        <f>IF(mvmetrcrange[[#This Row],[Tag range]]="","",_xlfn.CONCAT("1A4070000000065000",mvmetrcrange[[#This Row],[Tag range]]))</f>
        <v>1A4070000000065000101617</v>
      </c>
      <c r="K329" s="2" t="str">
        <f>_xlfn.IFNA(VLOOKUP(mvmetrcrange[[#This Row],[Tag range]],mvphenorange[[START]:[NAME]],3,TRUE),"")</f>
        <v>GFSD</v>
      </c>
    </row>
    <row r="330" spans="7:11" x14ac:dyDescent="0.25">
      <c r="G330" s="33" t="str">
        <f>LEFT(mvmetrcrange[[#This Row],[Location]],2)</f>
        <v>MV</v>
      </c>
      <c r="H330" s="33" t="s">
        <v>15719</v>
      </c>
      <c r="I330" s="1">
        <v>101618</v>
      </c>
      <c r="J330" s="2" t="str">
        <f>IF(mvmetrcrange[[#This Row],[Tag range]]="","",_xlfn.CONCAT("1A4070000000065000",mvmetrcrange[[#This Row],[Tag range]]))</f>
        <v>1A4070000000065000101618</v>
      </c>
      <c r="K330" s="2" t="str">
        <f>_xlfn.IFNA(VLOOKUP(mvmetrcrange[[#This Row],[Tag range]],mvphenorange[[START]:[NAME]],3,TRUE),"")</f>
        <v>GFSD</v>
      </c>
    </row>
    <row r="331" spans="7:11" x14ac:dyDescent="0.25">
      <c r="G331" s="33" t="str">
        <f>LEFT(mvmetrcrange[[#This Row],[Location]],2)</f>
        <v>MV</v>
      </c>
      <c r="H331" s="33" t="s">
        <v>15720</v>
      </c>
      <c r="I331" s="1">
        <v>101619</v>
      </c>
      <c r="J331" s="2" t="str">
        <f>IF(mvmetrcrange[[#This Row],[Tag range]]="","",_xlfn.CONCAT("1A4070000000065000",mvmetrcrange[[#This Row],[Tag range]]))</f>
        <v>1A4070000000065000101619</v>
      </c>
      <c r="K331" s="2" t="str">
        <f>_xlfn.IFNA(VLOOKUP(mvmetrcrange[[#This Row],[Tag range]],mvphenorange[[START]:[NAME]],3,TRUE),"")</f>
        <v>GFSD</v>
      </c>
    </row>
    <row r="332" spans="7:11" x14ac:dyDescent="0.25">
      <c r="G332" s="33" t="str">
        <f>LEFT(mvmetrcrange[[#This Row],[Location]],2)</f>
        <v>MV</v>
      </c>
      <c r="H332" s="33" t="s">
        <v>15721</v>
      </c>
      <c r="I332" s="1">
        <v>101620</v>
      </c>
      <c r="J332" s="2" t="str">
        <f>IF(mvmetrcrange[[#This Row],[Tag range]]="","",_xlfn.CONCAT("1A4070000000065000",mvmetrcrange[[#This Row],[Tag range]]))</f>
        <v>1A4070000000065000101620</v>
      </c>
      <c r="K332" s="2" t="str">
        <f>_xlfn.IFNA(VLOOKUP(mvmetrcrange[[#This Row],[Tag range]],mvphenorange[[START]:[NAME]],3,TRUE),"")</f>
        <v>GFSD</v>
      </c>
    </row>
    <row r="333" spans="7:11" x14ac:dyDescent="0.25">
      <c r="G333" s="33" t="str">
        <f>LEFT(mvmetrcrange[[#This Row],[Location]],2)</f>
        <v>MV</v>
      </c>
      <c r="H333" s="33" t="s">
        <v>15722</v>
      </c>
      <c r="I333" s="1">
        <v>101621</v>
      </c>
      <c r="J333" s="2" t="str">
        <f>IF(mvmetrcrange[[#This Row],[Tag range]]="","",_xlfn.CONCAT("1A4070000000065000",mvmetrcrange[[#This Row],[Tag range]]))</f>
        <v>1A4070000000065000101621</v>
      </c>
      <c r="K333" s="2" t="str">
        <f>_xlfn.IFNA(VLOOKUP(mvmetrcrange[[#This Row],[Tag range]],mvphenorange[[START]:[NAME]],3,TRUE),"")</f>
        <v>GFSD</v>
      </c>
    </row>
    <row r="334" spans="7:11" x14ac:dyDescent="0.25">
      <c r="G334" s="33" t="str">
        <f>LEFT(mvmetrcrange[[#This Row],[Location]],2)</f>
        <v>MV</v>
      </c>
      <c r="H334" s="33" t="s">
        <v>15723</v>
      </c>
      <c r="I334" s="1">
        <v>101622</v>
      </c>
      <c r="J334" s="2" t="str">
        <f>IF(mvmetrcrange[[#This Row],[Tag range]]="","",_xlfn.CONCAT("1A4070000000065000",mvmetrcrange[[#This Row],[Tag range]]))</f>
        <v>1A4070000000065000101622</v>
      </c>
      <c r="K334" s="2" t="str">
        <f>_xlfn.IFNA(VLOOKUP(mvmetrcrange[[#This Row],[Tag range]],mvphenorange[[START]:[NAME]],3,TRUE),"")</f>
        <v>GFSD</v>
      </c>
    </row>
    <row r="335" spans="7:11" x14ac:dyDescent="0.25">
      <c r="G335" s="33" t="str">
        <f>LEFT(mvmetrcrange[[#This Row],[Location]],2)</f>
        <v>MV</v>
      </c>
      <c r="H335" s="33" t="s">
        <v>15724</v>
      </c>
      <c r="I335" s="1">
        <v>101623</v>
      </c>
      <c r="J335" s="2" t="str">
        <f>IF(mvmetrcrange[[#This Row],[Tag range]]="","",_xlfn.CONCAT("1A4070000000065000",mvmetrcrange[[#This Row],[Tag range]]))</f>
        <v>1A4070000000065000101623</v>
      </c>
      <c r="K335" s="2" t="str">
        <f>_xlfn.IFNA(VLOOKUP(mvmetrcrange[[#This Row],[Tag range]],mvphenorange[[START]:[NAME]],3,TRUE),"")</f>
        <v>GFSD</v>
      </c>
    </row>
    <row r="336" spans="7:11" x14ac:dyDescent="0.25">
      <c r="G336" s="33" t="str">
        <f>LEFT(mvmetrcrange[[#This Row],[Location]],2)</f>
        <v>MV</v>
      </c>
      <c r="H336" s="33" t="s">
        <v>15725</v>
      </c>
      <c r="I336" s="1">
        <v>101624</v>
      </c>
      <c r="J336" s="2" t="str">
        <f>IF(mvmetrcrange[[#This Row],[Tag range]]="","",_xlfn.CONCAT("1A4070000000065000",mvmetrcrange[[#This Row],[Tag range]]))</f>
        <v>1A4070000000065000101624</v>
      </c>
      <c r="K336" s="2" t="str">
        <f>_xlfn.IFNA(VLOOKUP(mvmetrcrange[[#This Row],[Tag range]],mvphenorange[[START]:[NAME]],3,TRUE),"")</f>
        <v>BLDS</v>
      </c>
    </row>
    <row r="337" spans="7:11" x14ac:dyDescent="0.25">
      <c r="G337" s="33" t="str">
        <f>LEFT(mvmetrcrange[[#This Row],[Location]],2)</f>
        <v>MV</v>
      </c>
      <c r="H337" s="33" t="s">
        <v>15726</v>
      </c>
      <c r="I337" s="1">
        <v>101625</v>
      </c>
      <c r="J337" s="2" t="str">
        <f>IF(mvmetrcrange[[#This Row],[Tag range]]="","",_xlfn.CONCAT("1A4070000000065000",mvmetrcrange[[#This Row],[Tag range]]))</f>
        <v>1A4070000000065000101625</v>
      </c>
      <c r="K337" s="2" t="str">
        <f>_xlfn.IFNA(VLOOKUP(mvmetrcrange[[#This Row],[Tag range]],mvphenorange[[START]:[NAME]],3,TRUE),"")</f>
        <v>BLDS</v>
      </c>
    </row>
    <row r="338" spans="7:11" x14ac:dyDescent="0.25">
      <c r="G338" s="33" t="str">
        <f>LEFT(mvmetrcrange[[#This Row],[Location]],2)</f>
        <v>MV</v>
      </c>
      <c r="H338" s="33" t="s">
        <v>15727</v>
      </c>
      <c r="I338" s="1">
        <v>101626</v>
      </c>
      <c r="J338" s="2" t="str">
        <f>IF(mvmetrcrange[[#This Row],[Tag range]]="","",_xlfn.CONCAT("1A4070000000065000",mvmetrcrange[[#This Row],[Tag range]]))</f>
        <v>1A4070000000065000101626</v>
      </c>
      <c r="K338" s="2" t="str">
        <f>_xlfn.IFNA(VLOOKUP(mvmetrcrange[[#This Row],[Tag range]],mvphenorange[[START]:[NAME]],3,TRUE),"")</f>
        <v>BLDS</v>
      </c>
    </row>
    <row r="339" spans="7:11" x14ac:dyDescent="0.25">
      <c r="G339" s="33" t="str">
        <f>LEFT(mvmetrcrange[[#This Row],[Location]],2)</f>
        <v>MV</v>
      </c>
      <c r="H339" s="33" t="s">
        <v>15728</v>
      </c>
      <c r="I339" s="1">
        <v>101627</v>
      </c>
      <c r="J339" s="2" t="str">
        <f>IF(mvmetrcrange[[#This Row],[Tag range]]="","",_xlfn.CONCAT("1A4070000000065000",mvmetrcrange[[#This Row],[Tag range]]))</f>
        <v>1A4070000000065000101627</v>
      </c>
      <c r="K339" s="2" t="str">
        <f>_xlfn.IFNA(VLOOKUP(mvmetrcrange[[#This Row],[Tag range]],mvphenorange[[START]:[NAME]],3,TRUE),"")</f>
        <v>BLDS</v>
      </c>
    </row>
    <row r="340" spans="7:11" x14ac:dyDescent="0.25">
      <c r="G340" s="33" t="str">
        <f>LEFT(mvmetrcrange[[#This Row],[Location]],2)</f>
        <v>MV</v>
      </c>
      <c r="H340" s="33" t="s">
        <v>15729</v>
      </c>
      <c r="I340" s="1">
        <v>101628</v>
      </c>
      <c r="J340" s="2" t="str">
        <f>IF(mvmetrcrange[[#This Row],[Tag range]]="","",_xlfn.CONCAT("1A4070000000065000",mvmetrcrange[[#This Row],[Tag range]]))</f>
        <v>1A4070000000065000101628</v>
      </c>
      <c r="K340" s="2" t="str">
        <f>_xlfn.IFNA(VLOOKUP(mvmetrcrange[[#This Row],[Tag range]],mvphenorange[[START]:[NAME]],3,TRUE),"")</f>
        <v>BLDS</v>
      </c>
    </row>
    <row r="341" spans="7:11" x14ac:dyDescent="0.25">
      <c r="G341" s="33" t="str">
        <f>LEFT(mvmetrcrange[[#This Row],[Location]],2)</f>
        <v>MV</v>
      </c>
      <c r="H341" s="33" t="s">
        <v>15730</v>
      </c>
      <c r="I341" s="1">
        <v>101629</v>
      </c>
      <c r="J341" s="2" t="str">
        <f>IF(mvmetrcrange[[#This Row],[Tag range]]="","",_xlfn.CONCAT("1A4070000000065000",mvmetrcrange[[#This Row],[Tag range]]))</f>
        <v>1A4070000000065000101629</v>
      </c>
      <c r="K341" s="2" t="str">
        <f>_xlfn.IFNA(VLOOKUP(mvmetrcrange[[#This Row],[Tag range]],mvphenorange[[START]:[NAME]],3,TRUE),"")</f>
        <v>BLDS</v>
      </c>
    </row>
    <row r="342" spans="7:11" x14ac:dyDescent="0.25">
      <c r="G342" s="33" t="str">
        <f>LEFT(mvmetrcrange[[#This Row],[Location]],2)</f>
        <v>MV</v>
      </c>
      <c r="H342" s="33" t="s">
        <v>15731</v>
      </c>
      <c r="I342" s="1">
        <v>101630</v>
      </c>
      <c r="J342" s="2" t="str">
        <f>IF(mvmetrcrange[[#This Row],[Tag range]]="","",_xlfn.CONCAT("1A4070000000065000",mvmetrcrange[[#This Row],[Tag range]]))</f>
        <v>1A4070000000065000101630</v>
      </c>
      <c r="K342" s="2" t="str">
        <f>_xlfn.IFNA(VLOOKUP(mvmetrcrange[[#This Row],[Tag range]],mvphenorange[[START]:[NAME]],3,TRUE),"")</f>
        <v>BLDS</v>
      </c>
    </row>
    <row r="343" spans="7:11" x14ac:dyDescent="0.25">
      <c r="G343" s="33" t="str">
        <f>LEFT(mvmetrcrange[[#This Row],[Location]],2)</f>
        <v>MV</v>
      </c>
      <c r="H343" s="33" t="s">
        <v>15732</v>
      </c>
      <c r="I343" s="1">
        <v>101631</v>
      </c>
      <c r="J343" s="2" t="str">
        <f>IF(mvmetrcrange[[#This Row],[Tag range]]="","",_xlfn.CONCAT("1A4070000000065000",mvmetrcrange[[#This Row],[Tag range]]))</f>
        <v>1A4070000000065000101631</v>
      </c>
      <c r="K343" s="2" t="str">
        <f>_xlfn.IFNA(VLOOKUP(mvmetrcrange[[#This Row],[Tag range]],mvphenorange[[START]:[NAME]],3,TRUE),"")</f>
        <v>BLDS</v>
      </c>
    </row>
    <row r="344" spans="7:11" x14ac:dyDescent="0.25">
      <c r="G344" s="33" t="str">
        <f>LEFT(mvmetrcrange[[#This Row],[Location]],2)</f>
        <v>MV</v>
      </c>
      <c r="H344" s="33" t="s">
        <v>15733</v>
      </c>
      <c r="I344" s="1">
        <v>101632</v>
      </c>
      <c r="J344" s="2" t="str">
        <f>IF(mvmetrcrange[[#This Row],[Tag range]]="","",_xlfn.CONCAT("1A4070000000065000",mvmetrcrange[[#This Row],[Tag range]]))</f>
        <v>1A4070000000065000101632</v>
      </c>
      <c r="K344" s="2" t="str">
        <f>_xlfn.IFNA(VLOOKUP(mvmetrcrange[[#This Row],[Tag range]],mvphenorange[[START]:[NAME]],3,TRUE),"")</f>
        <v>BLDS</v>
      </c>
    </row>
    <row r="345" spans="7:11" x14ac:dyDescent="0.25">
      <c r="G345" s="33" t="str">
        <f>LEFT(mvmetrcrange[[#This Row],[Location]],2)</f>
        <v>MV</v>
      </c>
      <c r="H345" s="33" t="s">
        <v>15734</v>
      </c>
      <c r="I345" s="1">
        <v>101633</v>
      </c>
      <c r="J345" s="2" t="str">
        <f>IF(mvmetrcrange[[#This Row],[Tag range]]="","",_xlfn.CONCAT("1A4070000000065000",mvmetrcrange[[#This Row],[Tag range]]))</f>
        <v>1A4070000000065000101633</v>
      </c>
      <c r="K345" s="2" t="str">
        <f>_xlfn.IFNA(VLOOKUP(mvmetrcrange[[#This Row],[Tag range]],mvphenorange[[START]:[NAME]],3,TRUE),"")</f>
        <v>BLDS</v>
      </c>
    </row>
    <row r="346" spans="7:11" x14ac:dyDescent="0.25">
      <c r="G346" s="33" t="str">
        <f>LEFT(mvmetrcrange[[#This Row],[Location]],2)</f>
        <v>MV</v>
      </c>
      <c r="H346" s="33" t="s">
        <v>15735</v>
      </c>
      <c r="I346" s="1">
        <v>101634</v>
      </c>
      <c r="J346" s="2" t="str">
        <f>IF(mvmetrcrange[[#This Row],[Tag range]]="","",_xlfn.CONCAT("1A4070000000065000",mvmetrcrange[[#This Row],[Tag range]]))</f>
        <v>1A4070000000065000101634</v>
      </c>
      <c r="K346" s="2" t="str">
        <f>_xlfn.IFNA(VLOOKUP(mvmetrcrange[[#This Row],[Tag range]],mvphenorange[[START]:[NAME]],3,TRUE),"")</f>
        <v>BLDS</v>
      </c>
    </row>
    <row r="347" spans="7:11" x14ac:dyDescent="0.25">
      <c r="G347" s="33" t="str">
        <f>LEFT(mvmetrcrange[[#This Row],[Location]],2)</f>
        <v>MV</v>
      </c>
      <c r="H347" s="33" t="s">
        <v>15736</v>
      </c>
      <c r="I347" s="1">
        <v>101635</v>
      </c>
      <c r="J347" s="2" t="str">
        <f>IF(mvmetrcrange[[#This Row],[Tag range]]="","",_xlfn.CONCAT("1A4070000000065000",mvmetrcrange[[#This Row],[Tag range]]))</f>
        <v>1A4070000000065000101635</v>
      </c>
      <c r="K347" s="2" t="str">
        <f>_xlfn.IFNA(VLOOKUP(mvmetrcrange[[#This Row],[Tag range]],mvphenorange[[START]:[NAME]],3,TRUE),"")</f>
        <v>BLDS</v>
      </c>
    </row>
    <row r="348" spans="7:11" x14ac:dyDescent="0.25">
      <c r="G348" s="33" t="str">
        <f>LEFT(mvmetrcrange[[#This Row],[Location]],2)</f>
        <v>MV</v>
      </c>
      <c r="H348" s="33" t="s">
        <v>15737</v>
      </c>
      <c r="I348" s="1">
        <v>101636</v>
      </c>
      <c r="J348" s="2" t="str">
        <f>IF(mvmetrcrange[[#This Row],[Tag range]]="","",_xlfn.CONCAT("1A4070000000065000",mvmetrcrange[[#This Row],[Tag range]]))</f>
        <v>1A4070000000065000101636</v>
      </c>
      <c r="K348" s="2" t="str">
        <f>_xlfn.IFNA(VLOOKUP(mvmetrcrange[[#This Row],[Tag range]],mvphenorange[[START]:[NAME]],3,TRUE),"")</f>
        <v>BLDS</v>
      </c>
    </row>
    <row r="349" spans="7:11" x14ac:dyDescent="0.25">
      <c r="G349" s="33" t="str">
        <f>LEFT(mvmetrcrange[[#This Row],[Location]],2)</f>
        <v>MV</v>
      </c>
      <c r="H349" s="33" t="s">
        <v>15738</v>
      </c>
      <c r="I349" s="1">
        <v>101637</v>
      </c>
      <c r="J349" s="2" t="str">
        <f>IF(mvmetrcrange[[#This Row],[Tag range]]="","",_xlfn.CONCAT("1A4070000000065000",mvmetrcrange[[#This Row],[Tag range]]))</f>
        <v>1A4070000000065000101637</v>
      </c>
      <c r="K349" s="2" t="str">
        <f>_xlfn.IFNA(VLOOKUP(mvmetrcrange[[#This Row],[Tag range]],mvphenorange[[START]:[NAME]],3,TRUE),"")</f>
        <v>BLDS</v>
      </c>
    </row>
    <row r="350" spans="7:11" x14ac:dyDescent="0.25">
      <c r="G350" s="33" t="str">
        <f>LEFT(mvmetrcrange[[#This Row],[Location]],2)</f>
        <v>MV</v>
      </c>
      <c r="H350" s="33" t="s">
        <v>15739</v>
      </c>
      <c r="I350" s="1">
        <v>101638</v>
      </c>
      <c r="J350" s="2" t="str">
        <f>IF(mvmetrcrange[[#This Row],[Tag range]]="","",_xlfn.CONCAT("1A4070000000065000",mvmetrcrange[[#This Row],[Tag range]]))</f>
        <v>1A4070000000065000101638</v>
      </c>
      <c r="K350" s="2" t="str">
        <f>_xlfn.IFNA(VLOOKUP(mvmetrcrange[[#This Row],[Tag range]],mvphenorange[[START]:[NAME]],3,TRUE),"")</f>
        <v>BLDS</v>
      </c>
    </row>
    <row r="351" spans="7:11" x14ac:dyDescent="0.25">
      <c r="G351" s="33" t="str">
        <f>LEFT(mvmetrcrange[[#This Row],[Location]],2)</f>
        <v>MV</v>
      </c>
      <c r="H351" s="33" t="s">
        <v>15740</v>
      </c>
      <c r="I351" s="1">
        <v>101639</v>
      </c>
      <c r="J351" s="2" t="str">
        <f>IF(mvmetrcrange[[#This Row],[Tag range]]="","",_xlfn.CONCAT("1A4070000000065000",mvmetrcrange[[#This Row],[Tag range]]))</f>
        <v>1A4070000000065000101639</v>
      </c>
      <c r="K351" s="2" t="str">
        <f>_xlfn.IFNA(VLOOKUP(mvmetrcrange[[#This Row],[Tag range]],mvphenorange[[START]:[NAME]],3,TRUE),"")</f>
        <v>BLDS</v>
      </c>
    </row>
    <row r="352" spans="7:11" x14ac:dyDescent="0.25">
      <c r="G352" s="33" t="str">
        <f>LEFT(mvmetrcrange[[#This Row],[Location]],2)</f>
        <v>MV</v>
      </c>
      <c r="H352" s="33" t="s">
        <v>15741</v>
      </c>
      <c r="I352" s="1">
        <v>101640</v>
      </c>
      <c r="J352" s="2" t="str">
        <f>IF(mvmetrcrange[[#This Row],[Tag range]]="","",_xlfn.CONCAT("1A4070000000065000",mvmetrcrange[[#This Row],[Tag range]]))</f>
        <v>1A4070000000065000101640</v>
      </c>
      <c r="K352" s="2" t="str">
        <f>_xlfn.IFNA(VLOOKUP(mvmetrcrange[[#This Row],[Tag range]],mvphenorange[[START]:[NAME]],3,TRUE),"")</f>
        <v>BLDS</v>
      </c>
    </row>
    <row r="353" spans="7:11" x14ac:dyDescent="0.25">
      <c r="G353" s="33" t="str">
        <f>LEFT(mvmetrcrange[[#This Row],[Location]],2)</f>
        <v>MV</v>
      </c>
      <c r="H353" s="33" t="s">
        <v>15742</v>
      </c>
      <c r="I353" s="1">
        <v>101641</v>
      </c>
      <c r="J353" s="2" t="str">
        <f>IF(mvmetrcrange[[#This Row],[Tag range]]="","",_xlfn.CONCAT("1A4070000000065000",mvmetrcrange[[#This Row],[Tag range]]))</f>
        <v>1A4070000000065000101641</v>
      </c>
      <c r="K353" s="2" t="str">
        <f>_xlfn.IFNA(VLOOKUP(mvmetrcrange[[#This Row],[Tag range]],mvphenorange[[START]:[NAME]],3,TRUE),"")</f>
        <v>BLDS</v>
      </c>
    </row>
    <row r="354" spans="7:11" x14ac:dyDescent="0.25">
      <c r="G354" s="33" t="str">
        <f>LEFT(mvmetrcrange[[#This Row],[Location]],2)</f>
        <v>MV</v>
      </c>
      <c r="H354" s="33" t="s">
        <v>15743</v>
      </c>
      <c r="I354" s="1">
        <v>101642</v>
      </c>
      <c r="J354" s="2" t="str">
        <f>IF(mvmetrcrange[[#This Row],[Tag range]]="","",_xlfn.CONCAT("1A4070000000065000",mvmetrcrange[[#This Row],[Tag range]]))</f>
        <v>1A4070000000065000101642</v>
      </c>
      <c r="K354" s="2" t="str">
        <f>_xlfn.IFNA(VLOOKUP(mvmetrcrange[[#This Row],[Tag range]],mvphenorange[[START]:[NAME]],3,TRUE),"")</f>
        <v>BLDS</v>
      </c>
    </row>
    <row r="355" spans="7:11" x14ac:dyDescent="0.25">
      <c r="G355" s="33" t="str">
        <f>LEFT(mvmetrcrange[[#This Row],[Location]],2)</f>
        <v>MV</v>
      </c>
      <c r="H355" s="33" t="s">
        <v>15744</v>
      </c>
      <c r="I355" s="1">
        <v>101643</v>
      </c>
      <c r="J355" s="2" t="str">
        <f>IF(mvmetrcrange[[#This Row],[Tag range]]="","",_xlfn.CONCAT("1A4070000000065000",mvmetrcrange[[#This Row],[Tag range]]))</f>
        <v>1A4070000000065000101643</v>
      </c>
      <c r="K355" s="2" t="str">
        <f>_xlfn.IFNA(VLOOKUP(mvmetrcrange[[#This Row],[Tag range]],mvphenorange[[START]:[NAME]],3,TRUE),"")</f>
        <v>BLDS</v>
      </c>
    </row>
    <row r="356" spans="7:11" x14ac:dyDescent="0.25">
      <c r="G356" s="33" t="str">
        <f>LEFT(mvmetrcrange[[#This Row],[Location]],2)</f>
        <v>MV</v>
      </c>
      <c r="H356" s="33" t="s">
        <v>15745</v>
      </c>
      <c r="I356" s="1">
        <v>101644</v>
      </c>
      <c r="J356" s="2" t="str">
        <f>IF(mvmetrcrange[[#This Row],[Tag range]]="","",_xlfn.CONCAT("1A4070000000065000",mvmetrcrange[[#This Row],[Tag range]]))</f>
        <v>1A4070000000065000101644</v>
      </c>
      <c r="K356" s="2" t="str">
        <f>_xlfn.IFNA(VLOOKUP(mvmetrcrange[[#This Row],[Tag range]],mvphenorange[[START]:[NAME]],3,TRUE),"")</f>
        <v>BLDS</v>
      </c>
    </row>
    <row r="357" spans="7:11" x14ac:dyDescent="0.25">
      <c r="G357" s="33" t="str">
        <f>LEFT(mvmetrcrange[[#This Row],[Location]],2)</f>
        <v>MV</v>
      </c>
      <c r="H357" s="33" t="s">
        <v>15746</v>
      </c>
      <c r="I357" s="1">
        <v>101645</v>
      </c>
      <c r="J357" s="2" t="str">
        <f>IF(mvmetrcrange[[#This Row],[Tag range]]="","",_xlfn.CONCAT("1A4070000000065000",mvmetrcrange[[#This Row],[Tag range]]))</f>
        <v>1A4070000000065000101645</v>
      </c>
      <c r="K357" s="2" t="str">
        <f>_xlfn.IFNA(VLOOKUP(mvmetrcrange[[#This Row],[Tag range]],mvphenorange[[START]:[NAME]],3,TRUE),"")</f>
        <v>BLDS</v>
      </c>
    </row>
    <row r="358" spans="7:11" x14ac:dyDescent="0.25">
      <c r="G358" s="33" t="str">
        <f>LEFT(mvmetrcrange[[#This Row],[Location]],2)</f>
        <v>MV</v>
      </c>
      <c r="H358" s="33" t="s">
        <v>15747</v>
      </c>
      <c r="I358" s="1">
        <v>101646</v>
      </c>
      <c r="J358" s="2" t="str">
        <f>IF(mvmetrcrange[[#This Row],[Tag range]]="","",_xlfn.CONCAT("1A4070000000065000",mvmetrcrange[[#This Row],[Tag range]]))</f>
        <v>1A4070000000065000101646</v>
      </c>
      <c r="K358" s="2" t="str">
        <f>_xlfn.IFNA(VLOOKUP(mvmetrcrange[[#This Row],[Tag range]],mvphenorange[[START]:[NAME]],3,TRUE),"")</f>
        <v>BLDS</v>
      </c>
    </row>
    <row r="359" spans="7:11" x14ac:dyDescent="0.25">
      <c r="G359" s="33" t="str">
        <f>LEFT(mvmetrcrange[[#This Row],[Location]],2)</f>
        <v>MV</v>
      </c>
      <c r="H359" s="33" t="s">
        <v>15748</v>
      </c>
      <c r="I359" s="1">
        <v>101647</v>
      </c>
      <c r="J359" s="2" t="str">
        <f>IF(mvmetrcrange[[#This Row],[Tag range]]="","",_xlfn.CONCAT("1A4070000000065000",mvmetrcrange[[#This Row],[Tag range]]))</f>
        <v>1A4070000000065000101647</v>
      </c>
      <c r="K359" s="2" t="str">
        <f>_xlfn.IFNA(VLOOKUP(mvmetrcrange[[#This Row],[Tag range]],mvphenorange[[START]:[NAME]],3,TRUE),"")</f>
        <v>BLDS</v>
      </c>
    </row>
    <row r="360" spans="7:11" x14ac:dyDescent="0.25">
      <c r="G360" s="33" t="str">
        <f>LEFT(mvmetrcrange[[#This Row],[Location]],2)</f>
        <v>MV</v>
      </c>
      <c r="H360" s="33" t="s">
        <v>15749</v>
      </c>
      <c r="I360" s="1">
        <v>101648</v>
      </c>
      <c r="J360" s="2" t="str">
        <f>IF(mvmetrcrange[[#This Row],[Tag range]]="","",_xlfn.CONCAT("1A4070000000065000",mvmetrcrange[[#This Row],[Tag range]]))</f>
        <v>1A4070000000065000101648</v>
      </c>
      <c r="K360" s="2" t="str">
        <f>_xlfn.IFNA(VLOOKUP(mvmetrcrange[[#This Row],[Tag range]],mvphenorange[[START]:[NAME]],3,TRUE),"")</f>
        <v>BLDS</v>
      </c>
    </row>
    <row r="361" spans="7:11" x14ac:dyDescent="0.25">
      <c r="G361" s="33" t="str">
        <f>LEFT(mvmetrcrange[[#This Row],[Location]],2)</f>
        <v>MV</v>
      </c>
      <c r="H361" s="33" t="s">
        <v>15750</v>
      </c>
      <c r="I361" s="1">
        <v>101649</v>
      </c>
      <c r="J361" s="2" t="str">
        <f>IF(mvmetrcrange[[#This Row],[Tag range]]="","",_xlfn.CONCAT("1A4070000000065000",mvmetrcrange[[#This Row],[Tag range]]))</f>
        <v>1A4070000000065000101649</v>
      </c>
      <c r="K361" s="2" t="str">
        <f>_xlfn.IFNA(VLOOKUP(mvmetrcrange[[#This Row],[Tag range]],mvphenorange[[START]:[NAME]],3,TRUE),"")</f>
        <v>BLDS</v>
      </c>
    </row>
    <row r="362" spans="7:11" x14ac:dyDescent="0.25">
      <c r="G362" s="33" t="str">
        <f>LEFT(mvmetrcrange[[#This Row],[Location]],2)</f>
        <v>MV</v>
      </c>
      <c r="H362" s="33" t="s">
        <v>15751</v>
      </c>
      <c r="I362" s="1">
        <v>101650</v>
      </c>
      <c r="J362" s="2" t="str">
        <f>IF(mvmetrcrange[[#This Row],[Tag range]]="","",_xlfn.CONCAT("1A4070000000065000",mvmetrcrange[[#This Row],[Tag range]]))</f>
        <v>1A4070000000065000101650</v>
      </c>
      <c r="K362" s="2" t="str">
        <f>_xlfn.IFNA(VLOOKUP(mvmetrcrange[[#This Row],[Tag range]],mvphenorange[[START]:[NAME]],3,TRUE),"")</f>
        <v>BLDS</v>
      </c>
    </row>
    <row r="363" spans="7:11" x14ac:dyDescent="0.25">
      <c r="G363" s="33" t="str">
        <f>LEFT(mvmetrcrange[[#This Row],[Location]],2)</f>
        <v>MV</v>
      </c>
      <c r="H363" s="33" t="s">
        <v>15752</v>
      </c>
      <c r="I363" s="1">
        <v>101651</v>
      </c>
      <c r="J363" s="2" t="str">
        <f>IF(mvmetrcrange[[#This Row],[Tag range]]="","",_xlfn.CONCAT("1A4070000000065000",mvmetrcrange[[#This Row],[Tag range]]))</f>
        <v>1A4070000000065000101651</v>
      </c>
      <c r="K363" s="2" t="str">
        <f>_xlfn.IFNA(VLOOKUP(mvmetrcrange[[#This Row],[Tag range]],mvphenorange[[START]:[NAME]],3,TRUE),"")</f>
        <v>BLDS</v>
      </c>
    </row>
    <row r="364" spans="7:11" x14ac:dyDescent="0.25">
      <c r="G364" s="33" t="str">
        <f>LEFT(mvmetrcrange[[#This Row],[Location]],2)</f>
        <v>MV</v>
      </c>
      <c r="H364" s="33" t="s">
        <v>15753</v>
      </c>
      <c r="I364" s="1">
        <v>101652</v>
      </c>
      <c r="J364" s="2" t="str">
        <f>IF(mvmetrcrange[[#This Row],[Tag range]]="","",_xlfn.CONCAT("1A4070000000065000",mvmetrcrange[[#This Row],[Tag range]]))</f>
        <v>1A4070000000065000101652</v>
      </c>
      <c r="K364" s="2" t="str">
        <f>_xlfn.IFNA(VLOOKUP(mvmetrcrange[[#This Row],[Tag range]],mvphenorange[[START]:[NAME]],3,TRUE),"")</f>
        <v>BLDS</v>
      </c>
    </row>
    <row r="365" spans="7:11" x14ac:dyDescent="0.25">
      <c r="G365" s="33" t="str">
        <f>LEFT(mvmetrcrange[[#This Row],[Location]],2)</f>
        <v>MV</v>
      </c>
      <c r="H365" s="33" t="s">
        <v>15754</v>
      </c>
      <c r="I365" s="1">
        <v>101653</v>
      </c>
      <c r="J365" s="2" t="str">
        <f>IF(mvmetrcrange[[#This Row],[Tag range]]="","",_xlfn.CONCAT("1A4070000000065000",mvmetrcrange[[#This Row],[Tag range]]))</f>
        <v>1A4070000000065000101653</v>
      </c>
      <c r="K365" s="2" t="str">
        <f>_xlfn.IFNA(VLOOKUP(mvmetrcrange[[#This Row],[Tag range]],mvphenorange[[START]:[NAME]],3,TRUE),"")</f>
        <v>BLDS</v>
      </c>
    </row>
    <row r="366" spans="7:11" x14ac:dyDescent="0.25">
      <c r="G366" s="33" t="str">
        <f>LEFT(mvmetrcrange[[#This Row],[Location]],2)</f>
        <v>MV</v>
      </c>
      <c r="H366" s="33" t="s">
        <v>15755</v>
      </c>
      <c r="I366" s="1">
        <v>101654</v>
      </c>
      <c r="J366" s="2" t="str">
        <f>IF(mvmetrcrange[[#This Row],[Tag range]]="","",_xlfn.CONCAT("1A4070000000065000",mvmetrcrange[[#This Row],[Tag range]]))</f>
        <v>1A4070000000065000101654</v>
      </c>
      <c r="K366" s="2" t="str">
        <f>_xlfn.IFNA(VLOOKUP(mvmetrcrange[[#This Row],[Tag range]],mvphenorange[[START]:[NAME]],3,TRUE),"")</f>
        <v>BLDS</v>
      </c>
    </row>
    <row r="367" spans="7:11" x14ac:dyDescent="0.25">
      <c r="G367" s="33" t="str">
        <f>LEFT(mvmetrcrange[[#This Row],[Location]],2)</f>
        <v>MV</v>
      </c>
      <c r="H367" s="33" t="s">
        <v>15756</v>
      </c>
      <c r="I367" s="1">
        <v>101655</v>
      </c>
      <c r="J367" s="2" t="str">
        <f>IF(mvmetrcrange[[#This Row],[Tag range]]="","",_xlfn.CONCAT("1A4070000000065000",mvmetrcrange[[#This Row],[Tag range]]))</f>
        <v>1A4070000000065000101655</v>
      </c>
      <c r="K367" s="2" t="str">
        <f>_xlfn.IFNA(VLOOKUP(mvmetrcrange[[#This Row],[Tag range]],mvphenorange[[START]:[NAME]],3,TRUE),"")</f>
        <v>BLDS</v>
      </c>
    </row>
    <row r="368" spans="7:11" x14ac:dyDescent="0.25">
      <c r="G368" s="33" t="str">
        <f>LEFT(mvmetrcrange[[#This Row],[Location]],2)</f>
        <v>MV</v>
      </c>
      <c r="H368" s="33" t="s">
        <v>15757</v>
      </c>
      <c r="I368" s="1">
        <v>101656</v>
      </c>
      <c r="J368" s="2" t="str">
        <f>IF(mvmetrcrange[[#This Row],[Tag range]]="","",_xlfn.CONCAT("1A4070000000065000",mvmetrcrange[[#This Row],[Tag range]]))</f>
        <v>1A4070000000065000101656</v>
      </c>
      <c r="K368" s="2" t="str">
        <f>_xlfn.IFNA(VLOOKUP(mvmetrcrange[[#This Row],[Tag range]],mvphenorange[[START]:[NAME]],3,TRUE),"")</f>
        <v>BLDS</v>
      </c>
    </row>
    <row r="369" spans="7:11" x14ac:dyDescent="0.25">
      <c r="G369" s="33" t="str">
        <f>LEFT(mvmetrcrange[[#This Row],[Location]],2)</f>
        <v>MV</v>
      </c>
      <c r="H369" s="33" t="s">
        <v>15758</v>
      </c>
      <c r="I369" s="1">
        <v>101657</v>
      </c>
      <c r="J369" s="2" t="str">
        <f>IF(mvmetrcrange[[#This Row],[Tag range]]="","",_xlfn.CONCAT("1A4070000000065000",mvmetrcrange[[#This Row],[Tag range]]))</f>
        <v>1A4070000000065000101657</v>
      </c>
      <c r="K369" s="2" t="str">
        <f>_xlfn.IFNA(VLOOKUP(mvmetrcrange[[#This Row],[Tag range]],mvphenorange[[START]:[NAME]],3,TRUE),"")</f>
        <v>BLDS</v>
      </c>
    </row>
    <row r="370" spans="7:11" x14ac:dyDescent="0.25">
      <c r="G370" s="33" t="str">
        <f>LEFT(mvmetrcrange[[#This Row],[Location]],2)</f>
        <v>MV</v>
      </c>
      <c r="H370" s="33" t="s">
        <v>15759</v>
      </c>
      <c r="I370" s="1">
        <v>101658</v>
      </c>
      <c r="J370" s="2" t="str">
        <f>IF(mvmetrcrange[[#This Row],[Tag range]]="","",_xlfn.CONCAT("1A4070000000065000",mvmetrcrange[[#This Row],[Tag range]]))</f>
        <v>1A4070000000065000101658</v>
      </c>
      <c r="K370" s="2" t="str">
        <f>_xlfn.IFNA(VLOOKUP(mvmetrcrange[[#This Row],[Tag range]],mvphenorange[[START]:[NAME]],3,TRUE),"")</f>
        <v>BLDS</v>
      </c>
    </row>
    <row r="371" spans="7:11" x14ac:dyDescent="0.25">
      <c r="G371" s="33" t="str">
        <f>LEFT(mvmetrcrange[[#This Row],[Location]],2)</f>
        <v>MV</v>
      </c>
      <c r="H371" s="33" t="s">
        <v>15760</v>
      </c>
      <c r="I371" s="1">
        <v>101659</v>
      </c>
      <c r="J371" s="2" t="str">
        <f>IF(mvmetrcrange[[#This Row],[Tag range]]="","",_xlfn.CONCAT("1A4070000000065000",mvmetrcrange[[#This Row],[Tag range]]))</f>
        <v>1A4070000000065000101659</v>
      </c>
      <c r="K371" s="2" t="str">
        <f>_xlfn.IFNA(VLOOKUP(mvmetrcrange[[#This Row],[Tag range]],mvphenorange[[START]:[NAME]],3,TRUE),"")</f>
        <v>BLDS</v>
      </c>
    </row>
    <row r="372" spans="7:11" x14ac:dyDescent="0.25">
      <c r="G372" s="33" t="str">
        <f>LEFT(mvmetrcrange[[#This Row],[Location]],2)</f>
        <v>MV</v>
      </c>
      <c r="H372" s="33" t="s">
        <v>15761</v>
      </c>
      <c r="I372" s="1">
        <v>101660</v>
      </c>
      <c r="J372" s="2" t="str">
        <f>IF(mvmetrcrange[[#This Row],[Tag range]]="","",_xlfn.CONCAT("1A4070000000065000",mvmetrcrange[[#This Row],[Tag range]]))</f>
        <v>1A4070000000065000101660</v>
      </c>
      <c r="K372" s="2" t="str">
        <f>_xlfn.IFNA(VLOOKUP(mvmetrcrange[[#This Row],[Tag range]],mvphenorange[[START]:[NAME]],3,TRUE),"")</f>
        <v>BLDS</v>
      </c>
    </row>
    <row r="373" spans="7:11" x14ac:dyDescent="0.25">
      <c r="G373" s="33" t="str">
        <f>LEFT(mvmetrcrange[[#This Row],[Location]],2)</f>
        <v>MV</v>
      </c>
      <c r="H373" s="33" t="s">
        <v>15762</v>
      </c>
      <c r="I373" s="1">
        <v>101661</v>
      </c>
      <c r="J373" s="2" t="str">
        <f>IF(mvmetrcrange[[#This Row],[Tag range]]="","",_xlfn.CONCAT("1A4070000000065000",mvmetrcrange[[#This Row],[Tag range]]))</f>
        <v>1A4070000000065000101661</v>
      </c>
      <c r="K373" s="2" t="str">
        <f>_xlfn.IFNA(VLOOKUP(mvmetrcrange[[#This Row],[Tag range]],mvphenorange[[START]:[NAME]],3,TRUE),"")</f>
        <v>BLDS</v>
      </c>
    </row>
    <row r="374" spans="7:11" x14ac:dyDescent="0.25">
      <c r="G374" s="33" t="str">
        <f>LEFT(mvmetrcrange[[#This Row],[Location]],2)</f>
        <v>MV</v>
      </c>
      <c r="H374" s="33" t="s">
        <v>15763</v>
      </c>
      <c r="I374" s="1">
        <v>101662</v>
      </c>
      <c r="J374" s="2" t="str">
        <f>IF(mvmetrcrange[[#This Row],[Tag range]]="","",_xlfn.CONCAT("1A4070000000065000",mvmetrcrange[[#This Row],[Tag range]]))</f>
        <v>1A4070000000065000101662</v>
      </c>
      <c r="K374" s="2" t="str">
        <f>_xlfn.IFNA(VLOOKUP(mvmetrcrange[[#This Row],[Tag range]],mvphenorange[[START]:[NAME]],3,TRUE),"")</f>
        <v>BLDS</v>
      </c>
    </row>
    <row r="375" spans="7:11" x14ac:dyDescent="0.25">
      <c r="G375" s="33" t="str">
        <f>LEFT(mvmetrcrange[[#This Row],[Location]],2)</f>
        <v>MV</v>
      </c>
      <c r="H375" s="33" t="s">
        <v>15764</v>
      </c>
      <c r="I375" s="1">
        <v>101663</v>
      </c>
      <c r="J375" s="2" t="str">
        <f>IF(mvmetrcrange[[#This Row],[Tag range]]="","",_xlfn.CONCAT("1A4070000000065000",mvmetrcrange[[#This Row],[Tag range]]))</f>
        <v>1A4070000000065000101663</v>
      </c>
      <c r="K375" s="2" t="str">
        <f>_xlfn.IFNA(VLOOKUP(mvmetrcrange[[#This Row],[Tag range]],mvphenorange[[START]:[NAME]],3,TRUE),"")</f>
        <v>BLDS</v>
      </c>
    </row>
    <row r="376" spans="7:11" x14ac:dyDescent="0.25">
      <c r="G376" s="33" t="str">
        <f>LEFT(mvmetrcrange[[#This Row],[Location]],2)</f>
        <v>MV</v>
      </c>
      <c r="H376" s="33" t="s">
        <v>15765</v>
      </c>
      <c r="I376" s="1">
        <v>101664</v>
      </c>
      <c r="J376" s="2" t="str">
        <f>IF(mvmetrcrange[[#This Row],[Tag range]]="","",_xlfn.CONCAT("1A4070000000065000",mvmetrcrange[[#This Row],[Tag range]]))</f>
        <v>1A4070000000065000101664</v>
      </c>
      <c r="K376" s="2" t="str">
        <f>_xlfn.IFNA(VLOOKUP(mvmetrcrange[[#This Row],[Tag range]],mvphenorange[[START]:[NAME]],3,TRUE),"")</f>
        <v>BLDS</v>
      </c>
    </row>
    <row r="377" spans="7:11" x14ac:dyDescent="0.25">
      <c r="G377" s="33" t="str">
        <f>LEFT(mvmetrcrange[[#This Row],[Location]],2)</f>
        <v>MV</v>
      </c>
      <c r="H377" s="33" t="s">
        <v>15766</v>
      </c>
      <c r="I377" s="1">
        <v>101665</v>
      </c>
      <c r="J377" s="2" t="str">
        <f>IF(mvmetrcrange[[#This Row],[Tag range]]="","",_xlfn.CONCAT("1A4070000000065000",mvmetrcrange[[#This Row],[Tag range]]))</f>
        <v>1A4070000000065000101665</v>
      </c>
      <c r="K377" s="2" t="str">
        <f>_xlfn.IFNA(VLOOKUP(mvmetrcrange[[#This Row],[Tag range]],mvphenorange[[START]:[NAME]],3,TRUE),"")</f>
        <v>BLDS</v>
      </c>
    </row>
    <row r="378" spans="7:11" x14ac:dyDescent="0.25">
      <c r="G378" s="33" t="str">
        <f>LEFT(mvmetrcrange[[#This Row],[Location]],2)</f>
        <v>MV</v>
      </c>
      <c r="H378" s="33" t="s">
        <v>15767</v>
      </c>
      <c r="I378" s="1">
        <v>101666</v>
      </c>
      <c r="J378" s="2" t="str">
        <f>IF(mvmetrcrange[[#This Row],[Tag range]]="","",_xlfn.CONCAT("1A4070000000065000",mvmetrcrange[[#This Row],[Tag range]]))</f>
        <v>1A4070000000065000101666</v>
      </c>
      <c r="K378" s="2" t="str">
        <f>_xlfn.IFNA(VLOOKUP(mvmetrcrange[[#This Row],[Tag range]],mvphenorange[[START]:[NAME]],3,TRUE),"")</f>
        <v>BLDS</v>
      </c>
    </row>
    <row r="379" spans="7:11" x14ac:dyDescent="0.25">
      <c r="G379" s="33" t="str">
        <f>LEFT(mvmetrcrange[[#This Row],[Location]],2)</f>
        <v>MV</v>
      </c>
      <c r="H379" s="33" t="s">
        <v>15768</v>
      </c>
      <c r="I379" s="1">
        <v>101667</v>
      </c>
      <c r="J379" s="2" t="str">
        <f>IF(mvmetrcrange[[#This Row],[Tag range]]="","",_xlfn.CONCAT("1A4070000000065000",mvmetrcrange[[#This Row],[Tag range]]))</f>
        <v>1A4070000000065000101667</v>
      </c>
      <c r="K379" s="2" t="str">
        <f>_xlfn.IFNA(VLOOKUP(mvmetrcrange[[#This Row],[Tag range]],mvphenorange[[START]:[NAME]],3,TRUE),"")</f>
        <v>BLDS</v>
      </c>
    </row>
    <row r="380" spans="7:11" x14ac:dyDescent="0.25">
      <c r="G380" s="33" t="str">
        <f>LEFT(mvmetrcrange[[#This Row],[Location]],2)</f>
        <v>MV</v>
      </c>
      <c r="H380" s="33" t="s">
        <v>15769</v>
      </c>
      <c r="I380" s="1">
        <v>101668</v>
      </c>
      <c r="J380" s="2" t="str">
        <f>IF(mvmetrcrange[[#This Row],[Tag range]]="","",_xlfn.CONCAT("1A4070000000065000",mvmetrcrange[[#This Row],[Tag range]]))</f>
        <v>1A4070000000065000101668</v>
      </c>
      <c r="K380" s="2" t="str">
        <f>_xlfn.IFNA(VLOOKUP(mvmetrcrange[[#This Row],[Tag range]],mvphenorange[[START]:[NAME]],3,TRUE),"")</f>
        <v>BLDS</v>
      </c>
    </row>
    <row r="381" spans="7:11" x14ac:dyDescent="0.25">
      <c r="G381" s="33" t="str">
        <f>LEFT(mvmetrcrange[[#This Row],[Location]],2)</f>
        <v>MV</v>
      </c>
      <c r="H381" s="33" t="s">
        <v>15770</v>
      </c>
      <c r="I381" s="1">
        <v>101669</v>
      </c>
      <c r="J381" s="2" t="str">
        <f>IF(mvmetrcrange[[#This Row],[Tag range]]="","",_xlfn.CONCAT("1A4070000000065000",mvmetrcrange[[#This Row],[Tag range]]))</f>
        <v>1A4070000000065000101669</v>
      </c>
      <c r="K381" s="2" t="str">
        <f>_xlfn.IFNA(VLOOKUP(mvmetrcrange[[#This Row],[Tag range]],mvphenorange[[START]:[NAME]],3,TRUE),"")</f>
        <v>BLDS</v>
      </c>
    </row>
    <row r="382" spans="7:11" x14ac:dyDescent="0.25">
      <c r="G382" s="33" t="str">
        <f>LEFT(mvmetrcrange[[#This Row],[Location]],2)</f>
        <v>MV</v>
      </c>
      <c r="H382" s="33" t="s">
        <v>15771</v>
      </c>
      <c r="I382" s="1">
        <v>101670</v>
      </c>
      <c r="J382" s="2" t="str">
        <f>IF(mvmetrcrange[[#This Row],[Tag range]]="","",_xlfn.CONCAT("1A4070000000065000",mvmetrcrange[[#This Row],[Tag range]]))</f>
        <v>1A4070000000065000101670</v>
      </c>
      <c r="K382" s="2" t="str">
        <f>_xlfn.IFNA(VLOOKUP(mvmetrcrange[[#This Row],[Tag range]],mvphenorange[[START]:[NAME]],3,TRUE),"")</f>
        <v>BLDS</v>
      </c>
    </row>
    <row r="383" spans="7:11" x14ac:dyDescent="0.25">
      <c r="G383" s="33" t="str">
        <f>LEFT(mvmetrcrange[[#This Row],[Location]],2)</f>
        <v>MV</v>
      </c>
      <c r="H383" s="33" t="s">
        <v>15772</v>
      </c>
      <c r="I383" s="1">
        <v>101671</v>
      </c>
      <c r="J383" s="2" t="str">
        <f>IF(mvmetrcrange[[#This Row],[Tag range]]="","",_xlfn.CONCAT("1A4070000000065000",mvmetrcrange[[#This Row],[Tag range]]))</f>
        <v>1A4070000000065000101671</v>
      </c>
      <c r="K383" s="2" t="str">
        <f>_xlfn.IFNA(VLOOKUP(mvmetrcrange[[#This Row],[Tag range]],mvphenorange[[START]:[NAME]],3,TRUE),"")</f>
        <v>BLDS</v>
      </c>
    </row>
    <row r="384" spans="7:11" x14ac:dyDescent="0.25">
      <c r="G384" s="33" t="str">
        <f>LEFT(mvmetrcrange[[#This Row],[Location]],2)</f>
        <v>MV</v>
      </c>
      <c r="H384" s="33" t="s">
        <v>15773</v>
      </c>
      <c r="I384" s="1">
        <v>101672</v>
      </c>
      <c r="J384" s="2" t="str">
        <f>IF(mvmetrcrange[[#This Row],[Tag range]]="","",_xlfn.CONCAT("1A4070000000065000",mvmetrcrange[[#This Row],[Tag range]]))</f>
        <v>1A4070000000065000101672</v>
      </c>
      <c r="K384" s="2" t="str">
        <f>_xlfn.IFNA(VLOOKUP(mvmetrcrange[[#This Row],[Tag range]],mvphenorange[[START]:[NAME]],3,TRUE),"")</f>
        <v>BLDS</v>
      </c>
    </row>
    <row r="385" spans="7:11" x14ac:dyDescent="0.25">
      <c r="G385" s="33" t="str">
        <f>LEFT(mvmetrcrange[[#This Row],[Location]],2)</f>
        <v>MV</v>
      </c>
      <c r="H385" s="33" t="s">
        <v>15774</v>
      </c>
      <c r="I385" s="1">
        <v>101673</v>
      </c>
      <c r="J385" s="2" t="str">
        <f>IF(mvmetrcrange[[#This Row],[Tag range]]="","",_xlfn.CONCAT("1A4070000000065000",mvmetrcrange[[#This Row],[Tag range]]))</f>
        <v>1A4070000000065000101673</v>
      </c>
      <c r="K385" s="2" t="str">
        <f>_xlfn.IFNA(VLOOKUP(mvmetrcrange[[#This Row],[Tag range]],mvphenorange[[START]:[NAME]],3,TRUE),"")</f>
        <v>BLDS</v>
      </c>
    </row>
    <row r="386" spans="7:11" x14ac:dyDescent="0.25">
      <c r="G386" s="33" t="str">
        <f>LEFT(mvmetrcrange[[#This Row],[Location]],2)</f>
        <v>MV</v>
      </c>
      <c r="H386" s="33" t="s">
        <v>15775</v>
      </c>
      <c r="I386" s="1">
        <v>101674</v>
      </c>
      <c r="J386" s="2" t="str">
        <f>IF(mvmetrcrange[[#This Row],[Tag range]]="","",_xlfn.CONCAT("1A4070000000065000",mvmetrcrange[[#This Row],[Tag range]]))</f>
        <v>1A4070000000065000101674</v>
      </c>
      <c r="K386" s="2" t="str">
        <f>_xlfn.IFNA(VLOOKUP(mvmetrcrange[[#This Row],[Tag range]],mvphenorange[[START]:[NAME]],3,TRUE),"")</f>
        <v>BLDS</v>
      </c>
    </row>
    <row r="387" spans="7:11" x14ac:dyDescent="0.25">
      <c r="G387" s="33" t="str">
        <f>LEFT(mvmetrcrange[[#This Row],[Location]],2)</f>
        <v>MV</v>
      </c>
      <c r="H387" s="33" t="s">
        <v>15776</v>
      </c>
      <c r="I387" s="1">
        <v>101675</v>
      </c>
      <c r="J387" s="2" t="str">
        <f>IF(mvmetrcrange[[#This Row],[Tag range]]="","",_xlfn.CONCAT("1A4070000000065000",mvmetrcrange[[#This Row],[Tag range]]))</f>
        <v>1A4070000000065000101675</v>
      </c>
      <c r="K387" s="2" t="str">
        <f>_xlfn.IFNA(VLOOKUP(mvmetrcrange[[#This Row],[Tag range]],mvphenorange[[START]:[NAME]],3,TRUE),"")</f>
        <v>BLDS</v>
      </c>
    </row>
    <row r="388" spans="7:11" x14ac:dyDescent="0.25">
      <c r="G388" s="33" t="str">
        <f>LEFT(mvmetrcrange[[#This Row],[Location]],2)</f>
        <v>MV</v>
      </c>
      <c r="H388" s="33" t="s">
        <v>15777</v>
      </c>
      <c r="I388" s="1">
        <v>101676</v>
      </c>
      <c r="J388" s="2" t="str">
        <f>IF(mvmetrcrange[[#This Row],[Tag range]]="","",_xlfn.CONCAT("1A4070000000065000",mvmetrcrange[[#This Row],[Tag range]]))</f>
        <v>1A4070000000065000101676</v>
      </c>
      <c r="K388" s="2" t="str">
        <f>_xlfn.IFNA(VLOOKUP(mvmetrcrange[[#This Row],[Tag range]],mvphenorange[[START]:[NAME]],3,TRUE),"")</f>
        <v>BLDS</v>
      </c>
    </row>
    <row r="389" spans="7:11" x14ac:dyDescent="0.25">
      <c r="G389" s="33" t="str">
        <f>LEFT(mvmetrcrange[[#This Row],[Location]],2)</f>
        <v>MV</v>
      </c>
      <c r="H389" s="33" t="s">
        <v>15778</v>
      </c>
      <c r="I389" s="1">
        <v>101677</v>
      </c>
      <c r="J389" s="2" t="str">
        <f>IF(mvmetrcrange[[#This Row],[Tag range]]="","",_xlfn.CONCAT("1A4070000000065000",mvmetrcrange[[#This Row],[Tag range]]))</f>
        <v>1A4070000000065000101677</v>
      </c>
      <c r="K389" s="2" t="str">
        <f>_xlfn.IFNA(VLOOKUP(mvmetrcrange[[#This Row],[Tag range]],mvphenorange[[START]:[NAME]],3,TRUE),"")</f>
        <v>BLDS</v>
      </c>
    </row>
    <row r="390" spans="7:11" x14ac:dyDescent="0.25">
      <c r="G390" s="33" t="str">
        <f>LEFT(mvmetrcrange[[#This Row],[Location]],2)</f>
        <v>MV</v>
      </c>
      <c r="H390" s="33" t="s">
        <v>15779</v>
      </c>
      <c r="I390" s="1">
        <v>101678</v>
      </c>
      <c r="J390" s="2" t="str">
        <f>IF(mvmetrcrange[[#This Row],[Tag range]]="","",_xlfn.CONCAT("1A4070000000065000",mvmetrcrange[[#This Row],[Tag range]]))</f>
        <v>1A4070000000065000101678</v>
      </c>
      <c r="K390" s="2" t="str">
        <f>_xlfn.IFNA(VLOOKUP(mvmetrcrange[[#This Row],[Tag range]],mvphenorange[[START]:[NAME]],3,TRUE),"")</f>
        <v>BLDS</v>
      </c>
    </row>
    <row r="391" spans="7:11" x14ac:dyDescent="0.25">
      <c r="G391" s="33" t="str">
        <f>LEFT(mvmetrcrange[[#This Row],[Location]],2)</f>
        <v>MV</v>
      </c>
      <c r="H391" s="33" t="s">
        <v>15780</v>
      </c>
      <c r="I391" s="1">
        <v>101679</v>
      </c>
      <c r="J391" s="2" t="str">
        <f>IF(mvmetrcrange[[#This Row],[Tag range]]="","",_xlfn.CONCAT("1A4070000000065000",mvmetrcrange[[#This Row],[Tag range]]))</f>
        <v>1A4070000000065000101679</v>
      </c>
      <c r="K391" s="2" t="str">
        <f>_xlfn.IFNA(VLOOKUP(mvmetrcrange[[#This Row],[Tag range]],mvphenorange[[START]:[NAME]],3,TRUE),"")</f>
        <v>BLDS</v>
      </c>
    </row>
    <row r="392" spans="7:11" x14ac:dyDescent="0.25">
      <c r="G392" s="33" t="str">
        <f>LEFT(mvmetrcrange[[#This Row],[Location]],2)</f>
        <v>MV</v>
      </c>
      <c r="H392" s="33" t="s">
        <v>15781</v>
      </c>
      <c r="I392" s="1">
        <v>101680</v>
      </c>
      <c r="J392" s="2" t="str">
        <f>IF(mvmetrcrange[[#This Row],[Tag range]]="","",_xlfn.CONCAT("1A4070000000065000",mvmetrcrange[[#This Row],[Tag range]]))</f>
        <v>1A4070000000065000101680</v>
      </c>
      <c r="K392" s="2" t="str">
        <f>_xlfn.IFNA(VLOOKUP(mvmetrcrange[[#This Row],[Tag range]],mvphenorange[[START]:[NAME]],3,TRUE),"")</f>
        <v>BLDS</v>
      </c>
    </row>
    <row r="393" spans="7:11" x14ac:dyDescent="0.25">
      <c r="G393" s="33" t="str">
        <f>LEFT(mvmetrcrange[[#This Row],[Location]],2)</f>
        <v>MV</v>
      </c>
      <c r="H393" s="33" t="s">
        <v>15782</v>
      </c>
      <c r="I393" s="1">
        <v>101681</v>
      </c>
      <c r="J393" s="2" t="str">
        <f>IF(mvmetrcrange[[#This Row],[Tag range]]="","",_xlfn.CONCAT("1A4070000000065000",mvmetrcrange[[#This Row],[Tag range]]))</f>
        <v>1A4070000000065000101681</v>
      </c>
      <c r="K393" s="2" t="str">
        <f>_xlfn.IFNA(VLOOKUP(mvmetrcrange[[#This Row],[Tag range]],mvphenorange[[START]:[NAME]],3,TRUE),"")</f>
        <v>BLDS</v>
      </c>
    </row>
    <row r="394" spans="7:11" x14ac:dyDescent="0.25">
      <c r="G394" s="33" t="str">
        <f>LEFT(mvmetrcrange[[#This Row],[Location]],2)</f>
        <v>MV</v>
      </c>
      <c r="H394" s="33" t="s">
        <v>15783</v>
      </c>
      <c r="I394" s="1">
        <v>101682</v>
      </c>
      <c r="J394" s="2" t="str">
        <f>IF(mvmetrcrange[[#This Row],[Tag range]]="","",_xlfn.CONCAT("1A4070000000065000",mvmetrcrange[[#This Row],[Tag range]]))</f>
        <v>1A4070000000065000101682</v>
      </c>
      <c r="K394" s="2" t="str">
        <f>_xlfn.IFNA(VLOOKUP(mvmetrcrange[[#This Row],[Tag range]],mvphenorange[[START]:[NAME]],3,TRUE),"")</f>
        <v>BLDS</v>
      </c>
    </row>
    <row r="395" spans="7:11" x14ac:dyDescent="0.25">
      <c r="G395" s="33" t="str">
        <f>LEFT(mvmetrcrange[[#This Row],[Location]],2)</f>
        <v>MV</v>
      </c>
      <c r="H395" s="33" t="s">
        <v>15784</v>
      </c>
      <c r="I395" s="1">
        <v>101683</v>
      </c>
      <c r="J395" s="2" t="str">
        <f>IF(mvmetrcrange[[#This Row],[Tag range]]="","",_xlfn.CONCAT("1A4070000000065000",mvmetrcrange[[#This Row],[Tag range]]))</f>
        <v>1A4070000000065000101683</v>
      </c>
      <c r="K395" s="2" t="str">
        <f>_xlfn.IFNA(VLOOKUP(mvmetrcrange[[#This Row],[Tag range]],mvphenorange[[START]:[NAME]],3,TRUE),"")</f>
        <v>BLDS</v>
      </c>
    </row>
    <row r="396" spans="7:11" x14ac:dyDescent="0.25">
      <c r="G396" s="33" t="str">
        <f>LEFT(mvmetrcrange[[#This Row],[Location]],2)</f>
        <v>MV</v>
      </c>
      <c r="H396" s="33" t="s">
        <v>15785</v>
      </c>
      <c r="I396" s="1">
        <v>101684</v>
      </c>
      <c r="J396" s="2" t="str">
        <f>IF(mvmetrcrange[[#This Row],[Tag range]]="","",_xlfn.CONCAT("1A4070000000065000",mvmetrcrange[[#This Row],[Tag range]]))</f>
        <v>1A4070000000065000101684</v>
      </c>
      <c r="K396" s="2" t="str">
        <f>_xlfn.IFNA(VLOOKUP(mvmetrcrange[[#This Row],[Tag range]],mvphenorange[[START]:[NAME]],3,TRUE),"")</f>
        <v>BLDS</v>
      </c>
    </row>
    <row r="397" spans="7:11" x14ac:dyDescent="0.25">
      <c r="G397" s="33" t="str">
        <f>LEFT(mvmetrcrange[[#This Row],[Location]],2)</f>
        <v>MV</v>
      </c>
      <c r="H397" s="33" t="s">
        <v>15786</v>
      </c>
      <c r="I397" s="1">
        <v>101685</v>
      </c>
      <c r="J397" s="2" t="str">
        <f>IF(mvmetrcrange[[#This Row],[Tag range]]="","",_xlfn.CONCAT("1A4070000000065000",mvmetrcrange[[#This Row],[Tag range]]))</f>
        <v>1A4070000000065000101685</v>
      </c>
      <c r="K397" s="2" t="str">
        <f>_xlfn.IFNA(VLOOKUP(mvmetrcrange[[#This Row],[Tag range]],mvphenorange[[START]:[NAME]],3,TRUE),"")</f>
        <v>BLDS</v>
      </c>
    </row>
    <row r="398" spans="7:11" x14ac:dyDescent="0.25">
      <c r="G398" s="33" t="str">
        <f>LEFT(mvmetrcrange[[#This Row],[Location]],2)</f>
        <v>MV</v>
      </c>
      <c r="H398" s="33" t="s">
        <v>15787</v>
      </c>
      <c r="I398" s="1">
        <v>101686</v>
      </c>
      <c r="J398" s="2" t="str">
        <f>IF(mvmetrcrange[[#This Row],[Tag range]]="","",_xlfn.CONCAT("1A4070000000065000",mvmetrcrange[[#This Row],[Tag range]]))</f>
        <v>1A4070000000065000101686</v>
      </c>
      <c r="K398" s="2" t="str">
        <f>_xlfn.IFNA(VLOOKUP(mvmetrcrange[[#This Row],[Tag range]],mvphenorange[[START]:[NAME]],3,TRUE),"")</f>
        <v>BLDS</v>
      </c>
    </row>
    <row r="399" spans="7:11" x14ac:dyDescent="0.25">
      <c r="G399" s="33" t="str">
        <f>LEFT(mvmetrcrange[[#This Row],[Location]],2)</f>
        <v>MV</v>
      </c>
      <c r="H399" s="33" t="s">
        <v>15788</v>
      </c>
      <c r="I399" s="1">
        <v>101687</v>
      </c>
      <c r="J399" s="2" t="str">
        <f>IF(mvmetrcrange[[#This Row],[Tag range]]="","",_xlfn.CONCAT("1A4070000000065000",mvmetrcrange[[#This Row],[Tag range]]))</f>
        <v>1A4070000000065000101687</v>
      </c>
      <c r="K399" s="2" t="str">
        <f>_xlfn.IFNA(VLOOKUP(mvmetrcrange[[#This Row],[Tag range]],mvphenorange[[START]:[NAME]],3,TRUE),"")</f>
        <v>BLDS</v>
      </c>
    </row>
    <row r="400" spans="7:11" x14ac:dyDescent="0.25">
      <c r="G400" s="33" t="str">
        <f>LEFT(mvmetrcrange[[#This Row],[Location]],2)</f>
        <v>MV</v>
      </c>
      <c r="H400" s="33" t="s">
        <v>15789</v>
      </c>
      <c r="I400" s="1">
        <v>101688</v>
      </c>
      <c r="J400" s="2" t="str">
        <f>IF(mvmetrcrange[[#This Row],[Tag range]]="","",_xlfn.CONCAT("1A4070000000065000",mvmetrcrange[[#This Row],[Tag range]]))</f>
        <v>1A4070000000065000101688</v>
      </c>
      <c r="K400" s="2" t="str">
        <f>_xlfn.IFNA(VLOOKUP(mvmetrcrange[[#This Row],[Tag range]],mvphenorange[[START]:[NAME]],3,TRUE),"")</f>
        <v>BLDS</v>
      </c>
    </row>
    <row r="401" spans="7:11" x14ac:dyDescent="0.25">
      <c r="G401" s="33" t="str">
        <f>LEFT(mvmetrcrange[[#This Row],[Location]],2)</f>
        <v>MV</v>
      </c>
      <c r="H401" s="33" t="s">
        <v>15790</v>
      </c>
      <c r="I401" s="1">
        <v>101689</v>
      </c>
      <c r="J401" s="2" t="str">
        <f>IF(mvmetrcrange[[#This Row],[Tag range]]="","",_xlfn.CONCAT("1A4070000000065000",mvmetrcrange[[#This Row],[Tag range]]))</f>
        <v>1A4070000000065000101689</v>
      </c>
      <c r="K401" s="2" t="str">
        <f>_xlfn.IFNA(VLOOKUP(mvmetrcrange[[#This Row],[Tag range]],mvphenorange[[START]:[NAME]],3,TRUE),"")</f>
        <v>BLDS</v>
      </c>
    </row>
    <row r="402" spans="7:11" x14ac:dyDescent="0.25">
      <c r="G402" s="33" t="str">
        <f>LEFT(mvmetrcrange[[#This Row],[Location]],2)</f>
        <v>MV</v>
      </c>
      <c r="H402" s="33" t="s">
        <v>15791</v>
      </c>
      <c r="I402" s="1">
        <v>101690</v>
      </c>
      <c r="J402" s="2" t="str">
        <f>IF(mvmetrcrange[[#This Row],[Tag range]]="","",_xlfn.CONCAT("1A4070000000065000",mvmetrcrange[[#This Row],[Tag range]]))</f>
        <v>1A4070000000065000101690</v>
      </c>
      <c r="K402" s="2" t="str">
        <f>_xlfn.IFNA(VLOOKUP(mvmetrcrange[[#This Row],[Tag range]],mvphenorange[[START]:[NAME]],3,TRUE),"")</f>
        <v>BLDS</v>
      </c>
    </row>
    <row r="403" spans="7:11" x14ac:dyDescent="0.25">
      <c r="G403" s="33" t="str">
        <f>LEFT(mvmetrcrange[[#This Row],[Location]],2)</f>
        <v>MV</v>
      </c>
      <c r="H403" s="33" t="s">
        <v>15792</v>
      </c>
      <c r="I403" s="1">
        <v>101691</v>
      </c>
      <c r="J403" s="2" t="str">
        <f>IF(mvmetrcrange[[#This Row],[Tag range]]="","",_xlfn.CONCAT("1A4070000000065000",mvmetrcrange[[#This Row],[Tag range]]))</f>
        <v>1A4070000000065000101691</v>
      </c>
      <c r="K403" s="2" t="str">
        <f>_xlfn.IFNA(VLOOKUP(mvmetrcrange[[#This Row],[Tag range]],mvphenorange[[START]:[NAME]],3,TRUE),"")</f>
        <v>BLDS</v>
      </c>
    </row>
    <row r="404" spans="7:11" x14ac:dyDescent="0.25">
      <c r="G404" s="33" t="str">
        <f>LEFT(mvmetrcrange[[#This Row],[Location]],2)</f>
        <v>MV</v>
      </c>
      <c r="H404" s="33" t="s">
        <v>15793</v>
      </c>
      <c r="I404" s="1">
        <v>101692</v>
      </c>
      <c r="J404" s="2" t="str">
        <f>IF(mvmetrcrange[[#This Row],[Tag range]]="","",_xlfn.CONCAT("1A4070000000065000",mvmetrcrange[[#This Row],[Tag range]]))</f>
        <v>1A4070000000065000101692</v>
      </c>
      <c r="K404" s="2" t="str">
        <f>_xlfn.IFNA(VLOOKUP(mvmetrcrange[[#This Row],[Tag range]],mvphenorange[[START]:[NAME]],3,TRUE),"")</f>
        <v>BLDS</v>
      </c>
    </row>
    <row r="405" spans="7:11" x14ac:dyDescent="0.25">
      <c r="G405" s="33" t="str">
        <f>LEFT(mvmetrcrange[[#This Row],[Location]],2)</f>
        <v>MV</v>
      </c>
      <c r="H405" s="33" t="s">
        <v>15794</v>
      </c>
      <c r="I405" s="1">
        <v>101693</v>
      </c>
      <c r="J405" s="2" t="str">
        <f>IF(mvmetrcrange[[#This Row],[Tag range]]="","",_xlfn.CONCAT("1A4070000000065000",mvmetrcrange[[#This Row],[Tag range]]))</f>
        <v>1A4070000000065000101693</v>
      </c>
      <c r="K405" s="2" t="str">
        <f>_xlfn.IFNA(VLOOKUP(mvmetrcrange[[#This Row],[Tag range]],mvphenorange[[START]:[NAME]],3,TRUE),"")</f>
        <v>BLDS</v>
      </c>
    </row>
    <row r="406" spans="7:11" x14ac:dyDescent="0.25">
      <c r="G406" s="33" t="str">
        <f>LEFT(mvmetrcrange[[#This Row],[Location]],2)</f>
        <v>MV</v>
      </c>
      <c r="H406" s="33" t="s">
        <v>15795</v>
      </c>
      <c r="I406" s="1">
        <v>101694</v>
      </c>
      <c r="J406" s="2" t="str">
        <f>IF(mvmetrcrange[[#This Row],[Tag range]]="","",_xlfn.CONCAT("1A4070000000065000",mvmetrcrange[[#This Row],[Tag range]]))</f>
        <v>1A4070000000065000101694</v>
      </c>
      <c r="K406" s="2" t="str">
        <f>_xlfn.IFNA(VLOOKUP(mvmetrcrange[[#This Row],[Tag range]],mvphenorange[[START]:[NAME]],3,TRUE),"")</f>
        <v>BLDS</v>
      </c>
    </row>
    <row r="407" spans="7:11" x14ac:dyDescent="0.25">
      <c r="G407" s="33" t="str">
        <f>LEFT(mvmetrcrange[[#This Row],[Location]],2)</f>
        <v>MV</v>
      </c>
      <c r="H407" s="33" t="s">
        <v>15796</v>
      </c>
      <c r="I407" s="1">
        <v>101695</v>
      </c>
      <c r="J407" s="2" t="str">
        <f>IF(mvmetrcrange[[#This Row],[Tag range]]="","",_xlfn.CONCAT("1A4070000000065000",mvmetrcrange[[#This Row],[Tag range]]))</f>
        <v>1A4070000000065000101695</v>
      </c>
      <c r="K407" s="2" t="str">
        <f>_xlfn.IFNA(VLOOKUP(mvmetrcrange[[#This Row],[Tag range]],mvphenorange[[START]:[NAME]],3,TRUE),"")</f>
        <v>BLDS</v>
      </c>
    </row>
    <row r="408" spans="7:11" x14ac:dyDescent="0.25">
      <c r="G408" s="33" t="str">
        <f>LEFT(mvmetrcrange[[#This Row],[Location]],2)</f>
        <v>MV</v>
      </c>
      <c r="H408" s="33" t="s">
        <v>15797</v>
      </c>
      <c r="I408" s="1">
        <v>101696</v>
      </c>
      <c r="J408" s="2" t="str">
        <f>IF(mvmetrcrange[[#This Row],[Tag range]]="","",_xlfn.CONCAT("1A4070000000065000",mvmetrcrange[[#This Row],[Tag range]]))</f>
        <v>1A4070000000065000101696</v>
      </c>
      <c r="K408" s="2" t="str">
        <f>_xlfn.IFNA(VLOOKUP(mvmetrcrange[[#This Row],[Tag range]],mvphenorange[[START]:[NAME]],3,TRUE),"")</f>
        <v>BLDS</v>
      </c>
    </row>
    <row r="409" spans="7:11" x14ac:dyDescent="0.25">
      <c r="G409" s="33" t="str">
        <f>LEFT(mvmetrcrange[[#This Row],[Location]],2)</f>
        <v>MV</v>
      </c>
      <c r="H409" s="33" t="s">
        <v>15798</v>
      </c>
      <c r="I409" s="1">
        <v>101697</v>
      </c>
      <c r="J409" s="2" t="str">
        <f>IF(mvmetrcrange[[#This Row],[Tag range]]="","",_xlfn.CONCAT("1A4070000000065000",mvmetrcrange[[#This Row],[Tag range]]))</f>
        <v>1A4070000000065000101697</v>
      </c>
      <c r="K409" s="2" t="str">
        <f>_xlfn.IFNA(VLOOKUP(mvmetrcrange[[#This Row],[Tag range]],mvphenorange[[START]:[NAME]],3,TRUE),"")</f>
        <v>BLDS</v>
      </c>
    </row>
    <row r="410" spans="7:11" x14ac:dyDescent="0.25">
      <c r="G410" s="33" t="str">
        <f>LEFT(mvmetrcrange[[#This Row],[Location]],2)</f>
        <v>MV</v>
      </c>
      <c r="H410" s="33" t="s">
        <v>15799</v>
      </c>
      <c r="I410" s="1">
        <v>101698</v>
      </c>
      <c r="J410" s="2" t="str">
        <f>IF(mvmetrcrange[[#This Row],[Tag range]]="","",_xlfn.CONCAT("1A4070000000065000",mvmetrcrange[[#This Row],[Tag range]]))</f>
        <v>1A4070000000065000101698</v>
      </c>
      <c r="K410" s="2" t="str">
        <f>_xlfn.IFNA(VLOOKUP(mvmetrcrange[[#This Row],[Tag range]],mvphenorange[[START]:[NAME]],3,TRUE),"")</f>
        <v>BLDS</v>
      </c>
    </row>
    <row r="411" spans="7:11" x14ac:dyDescent="0.25">
      <c r="G411" s="33" t="str">
        <f>LEFT(mvmetrcrange[[#This Row],[Location]],2)</f>
        <v>MV</v>
      </c>
      <c r="H411" s="33" t="s">
        <v>15800</v>
      </c>
      <c r="I411" s="1">
        <v>101699</v>
      </c>
      <c r="J411" s="2" t="str">
        <f>IF(mvmetrcrange[[#This Row],[Tag range]]="","",_xlfn.CONCAT("1A4070000000065000",mvmetrcrange[[#This Row],[Tag range]]))</f>
        <v>1A4070000000065000101699</v>
      </c>
      <c r="K411" s="2" t="str">
        <f>_xlfn.IFNA(VLOOKUP(mvmetrcrange[[#This Row],[Tag range]],mvphenorange[[START]:[NAME]],3,TRUE),"")</f>
        <v>BLDS</v>
      </c>
    </row>
    <row r="412" spans="7:11" x14ac:dyDescent="0.25">
      <c r="G412" s="33" t="str">
        <f>LEFT(mvmetrcrange[[#This Row],[Location]],2)</f>
        <v>MV</v>
      </c>
      <c r="H412" s="33" t="s">
        <v>15801</v>
      </c>
      <c r="I412" s="1">
        <v>101700</v>
      </c>
      <c r="J412" s="2" t="str">
        <f>IF(mvmetrcrange[[#This Row],[Tag range]]="","",_xlfn.CONCAT("1A4070000000065000",mvmetrcrange[[#This Row],[Tag range]]))</f>
        <v>1A4070000000065000101700</v>
      </c>
      <c r="K412" s="2" t="str">
        <f>_xlfn.IFNA(VLOOKUP(mvmetrcrange[[#This Row],[Tag range]],mvphenorange[[START]:[NAME]],3,TRUE),"")</f>
        <v>BLDS</v>
      </c>
    </row>
    <row r="413" spans="7:11" x14ac:dyDescent="0.25">
      <c r="G413" s="33" t="str">
        <f>LEFT(mvmetrcrange[[#This Row],[Location]],2)</f>
        <v>MV</v>
      </c>
      <c r="H413" s="33" t="s">
        <v>15802</v>
      </c>
      <c r="I413" s="1">
        <v>101701</v>
      </c>
      <c r="J413" s="2" t="str">
        <f>IF(mvmetrcrange[[#This Row],[Tag range]]="","",_xlfn.CONCAT("1A4070000000065000",mvmetrcrange[[#This Row],[Tag range]]))</f>
        <v>1A4070000000065000101701</v>
      </c>
      <c r="K413" s="2" t="str">
        <f>_xlfn.IFNA(VLOOKUP(mvmetrcrange[[#This Row],[Tag range]],mvphenorange[[START]:[NAME]],3,TRUE),"")</f>
        <v>BLDS</v>
      </c>
    </row>
    <row r="414" spans="7:11" x14ac:dyDescent="0.25">
      <c r="G414" s="33" t="str">
        <f>LEFT(mvmetrcrange[[#This Row],[Location]],2)</f>
        <v>MV</v>
      </c>
      <c r="H414" s="33" t="s">
        <v>15803</v>
      </c>
      <c r="I414" s="1">
        <v>101702</v>
      </c>
      <c r="J414" s="2" t="str">
        <f>IF(mvmetrcrange[[#This Row],[Tag range]]="","",_xlfn.CONCAT("1A4070000000065000",mvmetrcrange[[#This Row],[Tag range]]))</f>
        <v>1A4070000000065000101702</v>
      </c>
      <c r="K414" s="2" t="str">
        <f>_xlfn.IFNA(VLOOKUP(mvmetrcrange[[#This Row],[Tag range]],mvphenorange[[START]:[NAME]],3,TRUE),"")</f>
        <v>BLDS</v>
      </c>
    </row>
    <row r="415" spans="7:11" x14ac:dyDescent="0.25">
      <c r="G415" s="33" t="str">
        <f>LEFT(mvmetrcrange[[#This Row],[Location]],2)</f>
        <v>MV</v>
      </c>
      <c r="H415" s="33" t="s">
        <v>15804</v>
      </c>
      <c r="I415" s="1">
        <v>101703</v>
      </c>
      <c r="J415" s="2" t="str">
        <f>IF(mvmetrcrange[[#This Row],[Tag range]]="","",_xlfn.CONCAT("1A4070000000065000",mvmetrcrange[[#This Row],[Tag range]]))</f>
        <v>1A4070000000065000101703</v>
      </c>
      <c r="K415" s="2" t="str">
        <f>_xlfn.IFNA(VLOOKUP(mvmetrcrange[[#This Row],[Tag range]],mvphenorange[[START]:[NAME]],3,TRUE),"")</f>
        <v>BLDS</v>
      </c>
    </row>
    <row r="416" spans="7:11" x14ac:dyDescent="0.25">
      <c r="G416" s="33" t="str">
        <f>LEFT(mvmetrcrange[[#This Row],[Location]],2)</f>
        <v>MV</v>
      </c>
      <c r="H416" s="33" t="s">
        <v>15805</v>
      </c>
      <c r="I416" s="1">
        <v>101704</v>
      </c>
      <c r="J416" s="2" t="str">
        <f>IF(mvmetrcrange[[#This Row],[Tag range]]="","",_xlfn.CONCAT("1A4070000000065000",mvmetrcrange[[#This Row],[Tag range]]))</f>
        <v>1A4070000000065000101704</v>
      </c>
      <c r="K416" s="2" t="str">
        <f>_xlfn.IFNA(VLOOKUP(mvmetrcrange[[#This Row],[Tag range]],mvphenorange[[START]:[NAME]],3,TRUE),"")</f>
        <v>BLDS</v>
      </c>
    </row>
    <row r="417" spans="7:11" x14ac:dyDescent="0.25">
      <c r="G417" s="33" t="str">
        <f>LEFT(mvmetrcrange[[#This Row],[Location]],2)</f>
        <v>MV</v>
      </c>
      <c r="H417" s="33" t="s">
        <v>15806</v>
      </c>
      <c r="I417" s="1">
        <v>101705</v>
      </c>
      <c r="J417" s="2" t="str">
        <f>IF(mvmetrcrange[[#This Row],[Tag range]]="","",_xlfn.CONCAT("1A4070000000065000",mvmetrcrange[[#This Row],[Tag range]]))</f>
        <v>1A4070000000065000101705</v>
      </c>
      <c r="K417" s="2" t="str">
        <f>_xlfn.IFNA(VLOOKUP(mvmetrcrange[[#This Row],[Tag range]],mvphenorange[[START]:[NAME]],3,TRUE),"")</f>
        <v>BLDS</v>
      </c>
    </row>
    <row r="418" spans="7:11" x14ac:dyDescent="0.25">
      <c r="G418" s="33" t="str">
        <f>LEFT(mvmetrcrange[[#This Row],[Location]],2)</f>
        <v>MV</v>
      </c>
      <c r="H418" s="33" t="s">
        <v>15807</v>
      </c>
      <c r="I418" s="1">
        <v>101706</v>
      </c>
      <c r="J418" s="2" t="str">
        <f>IF(mvmetrcrange[[#This Row],[Tag range]]="","",_xlfn.CONCAT("1A4070000000065000",mvmetrcrange[[#This Row],[Tag range]]))</f>
        <v>1A4070000000065000101706</v>
      </c>
      <c r="K418" s="2" t="str">
        <f>_xlfn.IFNA(VLOOKUP(mvmetrcrange[[#This Row],[Tag range]],mvphenorange[[START]:[NAME]],3,TRUE),"")</f>
        <v>BLDS</v>
      </c>
    </row>
    <row r="419" spans="7:11" x14ac:dyDescent="0.25">
      <c r="G419" s="33" t="str">
        <f>LEFT(mvmetrcrange[[#This Row],[Location]],2)</f>
        <v>MV</v>
      </c>
      <c r="H419" s="33" t="s">
        <v>15808</v>
      </c>
      <c r="I419" s="1">
        <v>101707</v>
      </c>
      <c r="J419" s="2" t="str">
        <f>IF(mvmetrcrange[[#This Row],[Tag range]]="","",_xlfn.CONCAT("1A4070000000065000",mvmetrcrange[[#This Row],[Tag range]]))</f>
        <v>1A4070000000065000101707</v>
      </c>
      <c r="K419" s="2" t="str">
        <f>_xlfn.IFNA(VLOOKUP(mvmetrcrange[[#This Row],[Tag range]],mvphenorange[[START]:[NAME]],3,TRUE),"")</f>
        <v>BLDS</v>
      </c>
    </row>
    <row r="420" spans="7:11" x14ac:dyDescent="0.25">
      <c r="G420" s="33" t="str">
        <f>LEFT(mvmetrcrange[[#This Row],[Location]],2)</f>
        <v>MV</v>
      </c>
      <c r="H420" s="33" t="s">
        <v>15809</v>
      </c>
      <c r="I420" s="1">
        <v>101708</v>
      </c>
      <c r="J420" s="2" t="str">
        <f>IF(mvmetrcrange[[#This Row],[Tag range]]="","",_xlfn.CONCAT("1A4070000000065000",mvmetrcrange[[#This Row],[Tag range]]))</f>
        <v>1A4070000000065000101708</v>
      </c>
      <c r="K420" s="2" t="str">
        <f>_xlfn.IFNA(VLOOKUP(mvmetrcrange[[#This Row],[Tag range]],mvphenorange[[START]:[NAME]],3,TRUE),"")</f>
        <v>BLDS</v>
      </c>
    </row>
    <row r="421" spans="7:11" x14ac:dyDescent="0.25">
      <c r="G421" s="33" t="str">
        <f>LEFT(mvmetrcrange[[#This Row],[Location]],2)</f>
        <v>MV</v>
      </c>
      <c r="H421" s="33" t="s">
        <v>15810</v>
      </c>
      <c r="I421" s="1">
        <v>101709</v>
      </c>
      <c r="J421" s="2" t="str">
        <f>IF(mvmetrcrange[[#This Row],[Tag range]]="","",_xlfn.CONCAT("1A4070000000065000",mvmetrcrange[[#This Row],[Tag range]]))</f>
        <v>1A4070000000065000101709</v>
      </c>
      <c r="K421" s="2" t="str">
        <f>_xlfn.IFNA(VLOOKUP(mvmetrcrange[[#This Row],[Tag range]],mvphenorange[[START]:[NAME]],3,TRUE),"")</f>
        <v>BLDS</v>
      </c>
    </row>
    <row r="422" spans="7:11" x14ac:dyDescent="0.25">
      <c r="G422" s="33" t="str">
        <f>LEFT(mvmetrcrange[[#This Row],[Location]],2)</f>
        <v>MV</v>
      </c>
      <c r="H422" s="33" t="s">
        <v>15811</v>
      </c>
      <c r="I422" s="1">
        <v>101710</v>
      </c>
      <c r="J422" s="2" t="str">
        <f>IF(mvmetrcrange[[#This Row],[Tag range]]="","",_xlfn.CONCAT("1A4070000000065000",mvmetrcrange[[#This Row],[Tag range]]))</f>
        <v>1A4070000000065000101710</v>
      </c>
      <c r="K422" s="2" t="str">
        <f>_xlfn.IFNA(VLOOKUP(mvmetrcrange[[#This Row],[Tag range]],mvphenorange[[START]:[NAME]],3,TRUE),"")</f>
        <v>BLDS</v>
      </c>
    </row>
    <row r="423" spans="7:11" x14ac:dyDescent="0.25">
      <c r="G423" s="33" t="str">
        <f>LEFT(mvmetrcrange[[#This Row],[Location]],2)</f>
        <v>MV</v>
      </c>
      <c r="H423" s="33" t="s">
        <v>15812</v>
      </c>
      <c r="I423" s="1">
        <v>101711</v>
      </c>
      <c r="J423" s="2" t="str">
        <f>IF(mvmetrcrange[[#This Row],[Tag range]]="","",_xlfn.CONCAT("1A4070000000065000",mvmetrcrange[[#This Row],[Tag range]]))</f>
        <v>1A4070000000065000101711</v>
      </c>
      <c r="K423" s="2" t="str">
        <f>_xlfn.IFNA(VLOOKUP(mvmetrcrange[[#This Row],[Tag range]],mvphenorange[[START]:[NAME]],3,TRUE),"")</f>
        <v>BLDS</v>
      </c>
    </row>
    <row r="424" spans="7:11" x14ac:dyDescent="0.25">
      <c r="G424" s="33" t="str">
        <f>LEFT(mvmetrcrange[[#This Row],[Location]],2)</f>
        <v>MV</v>
      </c>
      <c r="H424" s="33" t="s">
        <v>15813</v>
      </c>
      <c r="I424" s="1">
        <v>101712</v>
      </c>
      <c r="J424" s="2" t="str">
        <f>IF(mvmetrcrange[[#This Row],[Tag range]]="","",_xlfn.CONCAT("1A4070000000065000",mvmetrcrange[[#This Row],[Tag range]]))</f>
        <v>1A4070000000065000101712</v>
      </c>
      <c r="K424" s="2" t="str">
        <f>_xlfn.IFNA(VLOOKUP(mvmetrcrange[[#This Row],[Tag range]],mvphenorange[[START]:[NAME]],3,TRUE),"")</f>
        <v>BLDS</v>
      </c>
    </row>
    <row r="425" spans="7:11" x14ac:dyDescent="0.25">
      <c r="G425" s="33" t="str">
        <f>LEFT(mvmetrcrange[[#This Row],[Location]],2)</f>
        <v>MV</v>
      </c>
      <c r="H425" s="33" t="s">
        <v>15814</v>
      </c>
      <c r="I425" s="1">
        <v>101713</v>
      </c>
      <c r="J425" s="2" t="str">
        <f>IF(mvmetrcrange[[#This Row],[Tag range]]="","",_xlfn.CONCAT("1A4070000000065000",mvmetrcrange[[#This Row],[Tag range]]))</f>
        <v>1A4070000000065000101713</v>
      </c>
      <c r="K425" s="2" t="str">
        <f>_xlfn.IFNA(VLOOKUP(mvmetrcrange[[#This Row],[Tag range]],mvphenorange[[START]:[NAME]],3,TRUE),"")</f>
        <v>BLDS</v>
      </c>
    </row>
    <row r="426" spans="7:11" x14ac:dyDescent="0.25">
      <c r="G426" s="33" t="str">
        <f>LEFT(mvmetrcrange[[#This Row],[Location]],2)</f>
        <v>MV</v>
      </c>
      <c r="H426" s="33" t="s">
        <v>15815</v>
      </c>
      <c r="I426" s="1">
        <v>101714</v>
      </c>
      <c r="J426" s="2" t="str">
        <f>IF(mvmetrcrange[[#This Row],[Tag range]]="","",_xlfn.CONCAT("1A4070000000065000",mvmetrcrange[[#This Row],[Tag range]]))</f>
        <v>1A4070000000065000101714</v>
      </c>
      <c r="K426" s="2" t="str">
        <f>_xlfn.IFNA(VLOOKUP(mvmetrcrange[[#This Row],[Tag range]],mvphenorange[[START]:[NAME]],3,TRUE),"")</f>
        <v>BLDS</v>
      </c>
    </row>
    <row r="427" spans="7:11" x14ac:dyDescent="0.25">
      <c r="G427" s="33" t="str">
        <f>LEFT(mvmetrcrange[[#This Row],[Location]],2)</f>
        <v>MV</v>
      </c>
      <c r="H427" s="33" t="s">
        <v>15816</v>
      </c>
      <c r="I427" s="1">
        <v>101715</v>
      </c>
      <c r="J427" s="2" t="str">
        <f>IF(mvmetrcrange[[#This Row],[Tag range]]="","",_xlfn.CONCAT("1A4070000000065000",mvmetrcrange[[#This Row],[Tag range]]))</f>
        <v>1A4070000000065000101715</v>
      </c>
      <c r="K427" s="2" t="str">
        <f>_xlfn.IFNA(VLOOKUP(mvmetrcrange[[#This Row],[Tag range]],mvphenorange[[START]:[NAME]],3,TRUE),"")</f>
        <v>BLDS</v>
      </c>
    </row>
    <row r="428" spans="7:11" x14ac:dyDescent="0.25">
      <c r="G428" s="33" t="str">
        <f>LEFT(mvmetrcrange[[#This Row],[Location]],2)</f>
        <v>MV</v>
      </c>
      <c r="H428" s="33" t="s">
        <v>15817</v>
      </c>
      <c r="I428" s="1">
        <v>101716</v>
      </c>
      <c r="J428" s="2" t="str">
        <f>IF(mvmetrcrange[[#This Row],[Tag range]]="","",_xlfn.CONCAT("1A4070000000065000",mvmetrcrange[[#This Row],[Tag range]]))</f>
        <v>1A4070000000065000101716</v>
      </c>
      <c r="K428" s="2" t="str">
        <f>_xlfn.IFNA(VLOOKUP(mvmetrcrange[[#This Row],[Tag range]],mvphenorange[[START]:[NAME]],3,TRUE),"")</f>
        <v>BLDS</v>
      </c>
    </row>
    <row r="429" spans="7:11" x14ac:dyDescent="0.25">
      <c r="G429" s="33" t="str">
        <f>LEFT(mvmetrcrange[[#This Row],[Location]],2)</f>
        <v>MV</v>
      </c>
      <c r="H429" s="33" t="s">
        <v>15818</v>
      </c>
      <c r="I429" s="1">
        <v>101717</v>
      </c>
      <c r="J429" s="2" t="str">
        <f>IF(mvmetrcrange[[#This Row],[Tag range]]="","",_xlfn.CONCAT("1A4070000000065000",mvmetrcrange[[#This Row],[Tag range]]))</f>
        <v>1A4070000000065000101717</v>
      </c>
      <c r="K429" s="2" t="str">
        <f>_xlfn.IFNA(VLOOKUP(mvmetrcrange[[#This Row],[Tag range]],mvphenorange[[START]:[NAME]],3,TRUE),"")</f>
        <v>BLDS</v>
      </c>
    </row>
    <row r="430" spans="7:11" x14ac:dyDescent="0.25">
      <c r="G430" s="33" t="str">
        <f>LEFT(mvmetrcrange[[#This Row],[Location]],2)</f>
        <v>MV</v>
      </c>
      <c r="H430" s="33" t="s">
        <v>15819</v>
      </c>
      <c r="I430" s="1">
        <v>101718</v>
      </c>
      <c r="J430" s="2" t="str">
        <f>IF(mvmetrcrange[[#This Row],[Tag range]]="","",_xlfn.CONCAT("1A4070000000065000",mvmetrcrange[[#This Row],[Tag range]]))</f>
        <v>1A4070000000065000101718</v>
      </c>
      <c r="K430" s="2" t="str">
        <f>_xlfn.IFNA(VLOOKUP(mvmetrcrange[[#This Row],[Tag range]],mvphenorange[[START]:[NAME]],3,TRUE),"")</f>
        <v>BLDS</v>
      </c>
    </row>
    <row r="431" spans="7:11" x14ac:dyDescent="0.25">
      <c r="G431" s="33" t="str">
        <f>LEFT(mvmetrcrange[[#This Row],[Location]],2)</f>
        <v>MV</v>
      </c>
      <c r="H431" s="33" t="s">
        <v>15820</v>
      </c>
      <c r="I431" s="1">
        <v>101719</v>
      </c>
      <c r="J431" s="2" t="str">
        <f>IF(mvmetrcrange[[#This Row],[Tag range]]="","",_xlfn.CONCAT("1A4070000000065000",mvmetrcrange[[#This Row],[Tag range]]))</f>
        <v>1A4070000000065000101719</v>
      </c>
      <c r="K431" s="2" t="str">
        <f>_xlfn.IFNA(VLOOKUP(mvmetrcrange[[#This Row],[Tag range]],mvphenorange[[START]:[NAME]],3,TRUE),"")</f>
        <v>BLDS</v>
      </c>
    </row>
    <row r="432" spans="7:11" x14ac:dyDescent="0.25">
      <c r="G432" s="33" t="str">
        <f>LEFT(mvmetrcrange[[#This Row],[Location]],2)</f>
        <v>MV</v>
      </c>
      <c r="H432" s="33" t="s">
        <v>15821</v>
      </c>
      <c r="I432" s="1">
        <v>101720</v>
      </c>
      <c r="J432" s="2" t="str">
        <f>IF(mvmetrcrange[[#This Row],[Tag range]]="","",_xlfn.CONCAT("1A4070000000065000",mvmetrcrange[[#This Row],[Tag range]]))</f>
        <v>1A4070000000065000101720</v>
      </c>
      <c r="K432" s="2" t="str">
        <f>_xlfn.IFNA(VLOOKUP(mvmetrcrange[[#This Row],[Tag range]],mvphenorange[[START]:[NAME]],3,TRUE),"")</f>
        <v>BLDS</v>
      </c>
    </row>
    <row r="433" spans="7:11" x14ac:dyDescent="0.25">
      <c r="G433" s="33" t="str">
        <f>LEFT(mvmetrcrange[[#This Row],[Location]],2)</f>
        <v>MV</v>
      </c>
      <c r="H433" s="33" t="s">
        <v>15822</v>
      </c>
      <c r="I433" s="1">
        <v>101721</v>
      </c>
      <c r="J433" s="2" t="str">
        <f>IF(mvmetrcrange[[#This Row],[Tag range]]="","",_xlfn.CONCAT("1A4070000000065000",mvmetrcrange[[#This Row],[Tag range]]))</f>
        <v>1A4070000000065000101721</v>
      </c>
      <c r="K433" s="2" t="str">
        <f>_xlfn.IFNA(VLOOKUP(mvmetrcrange[[#This Row],[Tag range]],mvphenorange[[START]:[NAME]],3,TRUE),"")</f>
        <v>BLDS</v>
      </c>
    </row>
    <row r="434" spans="7:11" x14ac:dyDescent="0.25">
      <c r="G434" s="33" t="str">
        <f>LEFT(mvmetrcrange[[#This Row],[Location]],2)</f>
        <v>MV</v>
      </c>
      <c r="H434" s="33" t="s">
        <v>15823</v>
      </c>
      <c r="I434" s="1">
        <v>101722</v>
      </c>
      <c r="J434" s="2" t="str">
        <f>IF(mvmetrcrange[[#This Row],[Tag range]]="","",_xlfn.CONCAT("1A4070000000065000",mvmetrcrange[[#This Row],[Tag range]]))</f>
        <v>1A4070000000065000101722</v>
      </c>
      <c r="K434" s="2" t="str">
        <f>_xlfn.IFNA(VLOOKUP(mvmetrcrange[[#This Row],[Tag range]],mvphenorange[[START]:[NAME]],3,TRUE),"")</f>
        <v>BLDS</v>
      </c>
    </row>
    <row r="435" spans="7:11" x14ac:dyDescent="0.25">
      <c r="G435" s="33" t="str">
        <f>LEFT(mvmetrcrange[[#This Row],[Location]],2)</f>
        <v>MV</v>
      </c>
      <c r="H435" s="33" t="s">
        <v>15824</v>
      </c>
      <c r="I435" s="1">
        <v>101723</v>
      </c>
      <c r="J435" s="2" t="str">
        <f>IF(mvmetrcrange[[#This Row],[Tag range]]="","",_xlfn.CONCAT("1A4070000000065000",mvmetrcrange[[#This Row],[Tag range]]))</f>
        <v>1A4070000000065000101723</v>
      </c>
      <c r="K435" s="2" t="str">
        <f>_xlfn.IFNA(VLOOKUP(mvmetrcrange[[#This Row],[Tag range]],mvphenorange[[START]:[NAME]],3,TRUE),"")</f>
        <v>BLDS</v>
      </c>
    </row>
    <row r="436" spans="7:11" x14ac:dyDescent="0.25">
      <c r="G436" s="33" t="str">
        <f>LEFT(mvmetrcrange[[#This Row],[Location]],2)</f>
        <v>MV</v>
      </c>
      <c r="H436" s="33" t="s">
        <v>15825</v>
      </c>
      <c r="I436" s="1">
        <v>101724</v>
      </c>
      <c r="J436" s="2" t="str">
        <f>IF(mvmetrcrange[[#This Row],[Tag range]]="","",_xlfn.CONCAT("1A4070000000065000",mvmetrcrange[[#This Row],[Tag range]]))</f>
        <v>1A4070000000065000101724</v>
      </c>
      <c r="K436" s="2" t="str">
        <f>_xlfn.IFNA(VLOOKUP(mvmetrcrange[[#This Row],[Tag range]],mvphenorange[[START]:[NAME]],3,TRUE),"")</f>
        <v>BLDS</v>
      </c>
    </row>
    <row r="437" spans="7:11" x14ac:dyDescent="0.25">
      <c r="G437" s="33" t="str">
        <f>LEFT(mvmetrcrange[[#This Row],[Location]],2)</f>
        <v>MV</v>
      </c>
      <c r="H437" s="33" t="s">
        <v>15826</v>
      </c>
      <c r="I437" s="1">
        <v>101725</v>
      </c>
      <c r="J437" s="2" t="str">
        <f>IF(mvmetrcrange[[#This Row],[Tag range]]="","",_xlfn.CONCAT("1A4070000000065000",mvmetrcrange[[#This Row],[Tag range]]))</f>
        <v>1A4070000000065000101725</v>
      </c>
      <c r="K437" s="2" t="str">
        <f>_xlfn.IFNA(VLOOKUP(mvmetrcrange[[#This Row],[Tag range]],mvphenorange[[START]:[NAME]],3,TRUE),"")</f>
        <v>BLDS</v>
      </c>
    </row>
    <row r="438" spans="7:11" x14ac:dyDescent="0.25">
      <c r="G438" s="33" t="str">
        <f>LEFT(mvmetrcrange[[#This Row],[Location]],2)</f>
        <v>MV</v>
      </c>
      <c r="H438" s="33" t="s">
        <v>15827</v>
      </c>
      <c r="I438" s="1">
        <v>101726</v>
      </c>
      <c r="J438" s="2" t="str">
        <f>IF(mvmetrcrange[[#This Row],[Tag range]]="","",_xlfn.CONCAT("1A4070000000065000",mvmetrcrange[[#This Row],[Tag range]]))</f>
        <v>1A4070000000065000101726</v>
      </c>
      <c r="K438" s="2" t="str">
        <f>_xlfn.IFNA(VLOOKUP(mvmetrcrange[[#This Row],[Tag range]],mvphenorange[[START]:[NAME]],3,TRUE),"")</f>
        <v>BLDS</v>
      </c>
    </row>
    <row r="439" spans="7:11" x14ac:dyDescent="0.25">
      <c r="G439" s="33" t="str">
        <f>LEFT(mvmetrcrange[[#This Row],[Location]],2)</f>
        <v>MV</v>
      </c>
      <c r="H439" s="33" t="s">
        <v>15828</v>
      </c>
      <c r="I439" s="1">
        <v>101727</v>
      </c>
      <c r="J439" s="2" t="str">
        <f>IF(mvmetrcrange[[#This Row],[Tag range]]="","",_xlfn.CONCAT("1A4070000000065000",mvmetrcrange[[#This Row],[Tag range]]))</f>
        <v>1A4070000000065000101727</v>
      </c>
      <c r="K439" s="2" t="str">
        <f>_xlfn.IFNA(VLOOKUP(mvmetrcrange[[#This Row],[Tag range]],mvphenorange[[START]:[NAME]],3,TRUE),"")</f>
        <v>BLDS</v>
      </c>
    </row>
    <row r="440" spans="7:11" x14ac:dyDescent="0.25">
      <c r="G440" s="33" t="str">
        <f>LEFT(mvmetrcrange[[#This Row],[Location]],2)</f>
        <v>MV</v>
      </c>
      <c r="H440" s="33" t="s">
        <v>15829</v>
      </c>
      <c r="I440" s="1">
        <v>101728</v>
      </c>
      <c r="J440" s="2" t="str">
        <f>IF(mvmetrcrange[[#This Row],[Tag range]]="","",_xlfn.CONCAT("1A4070000000065000",mvmetrcrange[[#This Row],[Tag range]]))</f>
        <v>1A4070000000065000101728</v>
      </c>
      <c r="K440" s="2" t="str">
        <f>_xlfn.IFNA(VLOOKUP(mvmetrcrange[[#This Row],[Tag range]],mvphenorange[[START]:[NAME]],3,TRUE),"")</f>
        <v>BLDS</v>
      </c>
    </row>
    <row r="441" spans="7:11" x14ac:dyDescent="0.25">
      <c r="G441" s="33" t="str">
        <f>LEFT(mvmetrcrange[[#This Row],[Location]],2)</f>
        <v>MV</v>
      </c>
      <c r="H441" s="33" t="s">
        <v>15830</v>
      </c>
      <c r="I441" s="1">
        <v>101729</v>
      </c>
      <c r="J441" s="2" t="str">
        <f>IF(mvmetrcrange[[#This Row],[Tag range]]="","",_xlfn.CONCAT("1A4070000000065000",mvmetrcrange[[#This Row],[Tag range]]))</f>
        <v>1A4070000000065000101729</v>
      </c>
      <c r="K441" s="2" t="str">
        <f>_xlfn.IFNA(VLOOKUP(mvmetrcrange[[#This Row],[Tag range]],mvphenorange[[START]:[NAME]],3,TRUE),"")</f>
        <v>BLDS</v>
      </c>
    </row>
    <row r="442" spans="7:11" x14ac:dyDescent="0.25">
      <c r="G442" s="33" t="str">
        <f>LEFT(mvmetrcrange[[#This Row],[Location]],2)</f>
        <v>MV</v>
      </c>
      <c r="H442" s="33" t="s">
        <v>15831</v>
      </c>
      <c r="I442" s="1">
        <v>101730</v>
      </c>
      <c r="J442" s="2" t="str">
        <f>IF(mvmetrcrange[[#This Row],[Tag range]]="","",_xlfn.CONCAT("1A4070000000065000",mvmetrcrange[[#This Row],[Tag range]]))</f>
        <v>1A4070000000065000101730</v>
      </c>
      <c r="K442" s="2" t="str">
        <f>_xlfn.IFNA(VLOOKUP(mvmetrcrange[[#This Row],[Tag range]],mvphenorange[[START]:[NAME]],3,TRUE),"")</f>
        <v>BLDS</v>
      </c>
    </row>
    <row r="443" spans="7:11" x14ac:dyDescent="0.25">
      <c r="G443" s="33" t="str">
        <f>LEFT(mvmetrcrange[[#This Row],[Location]],2)</f>
        <v>MV</v>
      </c>
      <c r="H443" s="33" t="s">
        <v>15832</v>
      </c>
      <c r="I443" s="1">
        <v>101731</v>
      </c>
      <c r="J443" s="2" t="str">
        <f>IF(mvmetrcrange[[#This Row],[Tag range]]="","",_xlfn.CONCAT("1A4070000000065000",mvmetrcrange[[#This Row],[Tag range]]))</f>
        <v>1A4070000000065000101731</v>
      </c>
      <c r="K443" s="2" t="str">
        <f>_xlfn.IFNA(VLOOKUP(mvmetrcrange[[#This Row],[Tag range]],mvphenorange[[START]:[NAME]],3,TRUE),"")</f>
        <v>BLDS</v>
      </c>
    </row>
    <row r="444" spans="7:11" x14ac:dyDescent="0.25">
      <c r="G444" s="33" t="str">
        <f>LEFT(mvmetrcrange[[#This Row],[Location]],2)</f>
        <v>MV</v>
      </c>
      <c r="H444" s="33" t="s">
        <v>15833</v>
      </c>
      <c r="I444" s="1">
        <v>101732</v>
      </c>
      <c r="J444" s="2" t="str">
        <f>IF(mvmetrcrange[[#This Row],[Tag range]]="","",_xlfn.CONCAT("1A4070000000065000",mvmetrcrange[[#This Row],[Tag range]]))</f>
        <v>1A4070000000065000101732</v>
      </c>
      <c r="K444" s="2" t="str">
        <f>_xlfn.IFNA(VLOOKUP(mvmetrcrange[[#This Row],[Tag range]],mvphenorange[[START]:[NAME]],3,TRUE),"")</f>
        <v>BLDS</v>
      </c>
    </row>
    <row r="445" spans="7:11" x14ac:dyDescent="0.25">
      <c r="G445" s="33" t="str">
        <f>LEFT(mvmetrcrange[[#This Row],[Location]],2)</f>
        <v>MV</v>
      </c>
      <c r="H445" s="33" t="s">
        <v>15834</v>
      </c>
      <c r="I445" s="1">
        <v>101733</v>
      </c>
      <c r="J445" s="2" t="str">
        <f>IF(mvmetrcrange[[#This Row],[Tag range]]="","",_xlfn.CONCAT("1A4070000000065000",mvmetrcrange[[#This Row],[Tag range]]))</f>
        <v>1A4070000000065000101733</v>
      </c>
      <c r="K445" s="2" t="str">
        <f>_xlfn.IFNA(VLOOKUP(mvmetrcrange[[#This Row],[Tag range]],mvphenorange[[START]:[NAME]],3,TRUE),"")</f>
        <v>BLDS</v>
      </c>
    </row>
    <row r="446" spans="7:11" x14ac:dyDescent="0.25">
      <c r="G446" s="33" t="str">
        <f>LEFT(mvmetrcrange[[#This Row],[Location]],2)</f>
        <v>MV</v>
      </c>
      <c r="H446" s="33" t="s">
        <v>15835</v>
      </c>
      <c r="I446" s="1">
        <v>101734</v>
      </c>
      <c r="J446" s="2" t="str">
        <f>IF(mvmetrcrange[[#This Row],[Tag range]]="","",_xlfn.CONCAT("1A4070000000065000",mvmetrcrange[[#This Row],[Tag range]]))</f>
        <v>1A4070000000065000101734</v>
      </c>
      <c r="K446" s="2" t="str">
        <f>_xlfn.IFNA(VLOOKUP(mvmetrcrange[[#This Row],[Tag range]],mvphenorange[[START]:[NAME]],3,TRUE),"")</f>
        <v>BLDS</v>
      </c>
    </row>
    <row r="447" spans="7:11" x14ac:dyDescent="0.25">
      <c r="G447" s="33" t="str">
        <f>LEFT(mvmetrcrange[[#This Row],[Location]],2)</f>
        <v>MV</v>
      </c>
      <c r="H447" s="33" t="s">
        <v>15836</v>
      </c>
      <c r="I447" s="1">
        <v>101735</v>
      </c>
      <c r="J447" s="2" t="str">
        <f>IF(mvmetrcrange[[#This Row],[Tag range]]="","",_xlfn.CONCAT("1A4070000000065000",mvmetrcrange[[#This Row],[Tag range]]))</f>
        <v>1A4070000000065000101735</v>
      </c>
      <c r="K447" s="2" t="str">
        <f>_xlfn.IFNA(VLOOKUP(mvmetrcrange[[#This Row],[Tag range]],mvphenorange[[START]:[NAME]],3,TRUE),"")</f>
        <v>BLDS</v>
      </c>
    </row>
    <row r="448" spans="7:11" x14ac:dyDescent="0.25">
      <c r="G448" s="33" t="str">
        <f>LEFT(mvmetrcrange[[#This Row],[Location]],2)</f>
        <v>MV</v>
      </c>
      <c r="H448" s="33" t="s">
        <v>15837</v>
      </c>
      <c r="I448" s="1">
        <v>101736</v>
      </c>
      <c r="J448" s="2" t="str">
        <f>IF(mvmetrcrange[[#This Row],[Tag range]]="","",_xlfn.CONCAT("1A4070000000065000",mvmetrcrange[[#This Row],[Tag range]]))</f>
        <v>1A4070000000065000101736</v>
      </c>
      <c r="K448" s="2" t="str">
        <f>_xlfn.IFNA(VLOOKUP(mvmetrcrange[[#This Row],[Tag range]],mvphenorange[[START]:[NAME]],3,TRUE),"")</f>
        <v>BLDS</v>
      </c>
    </row>
    <row r="449" spans="7:11" x14ac:dyDescent="0.25">
      <c r="G449" s="33" t="str">
        <f>LEFT(mvmetrcrange[[#This Row],[Location]],2)</f>
        <v>MV</v>
      </c>
      <c r="H449" s="33" t="s">
        <v>15838</v>
      </c>
      <c r="I449" s="1">
        <v>101737</v>
      </c>
      <c r="J449" s="2" t="str">
        <f>IF(mvmetrcrange[[#This Row],[Tag range]]="","",_xlfn.CONCAT("1A4070000000065000",mvmetrcrange[[#This Row],[Tag range]]))</f>
        <v>1A4070000000065000101737</v>
      </c>
      <c r="K449" s="2" t="str">
        <f>_xlfn.IFNA(VLOOKUP(mvmetrcrange[[#This Row],[Tag range]],mvphenorange[[START]:[NAME]],3,TRUE),"")</f>
        <v>BLDS</v>
      </c>
    </row>
    <row r="450" spans="7:11" x14ac:dyDescent="0.25">
      <c r="G450" s="33" t="str">
        <f>LEFT(mvmetrcrange[[#This Row],[Location]],2)</f>
        <v>MV</v>
      </c>
      <c r="H450" s="33" t="s">
        <v>15839</v>
      </c>
      <c r="I450" s="1">
        <v>101738</v>
      </c>
      <c r="J450" s="2" t="str">
        <f>IF(mvmetrcrange[[#This Row],[Tag range]]="","",_xlfn.CONCAT("1A4070000000065000",mvmetrcrange[[#This Row],[Tag range]]))</f>
        <v>1A4070000000065000101738</v>
      </c>
      <c r="K450" s="2" t="str">
        <f>_xlfn.IFNA(VLOOKUP(mvmetrcrange[[#This Row],[Tag range]],mvphenorange[[START]:[NAME]],3,TRUE),"")</f>
        <v>BLDS</v>
      </c>
    </row>
    <row r="451" spans="7:11" x14ac:dyDescent="0.25">
      <c r="G451" s="33" t="str">
        <f>LEFT(mvmetrcrange[[#This Row],[Location]],2)</f>
        <v>MV</v>
      </c>
      <c r="H451" s="33" t="s">
        <v>15840</v>
      </c>
      <c r="I451" s="1">
        <v>101739</v>
      </c>
      <c r="J451" s="2" t="str">
        <f>IF(mvmetrcrange[[#This Row],[Tag range]]="","",_xlfn.CONCAT("1A4070000000065000",mvmetrcrange[[#This Row],[Tag range]]))</f>
        <v>1A4070000000065000101739</v>
      </c>
      <c r="K451" s="2" t="str">
        <f>_xlfn.IFNA(VLOOKUP(mvmetrcrange[[#This Row],[Tag range]],mvphenorange[[START]:[NAME]],3,TRUE),"")</f>
        <v>BLDS</v>
      </c>
    </row>
    <row r="452" spans="7:11" x14ac:dyDescent="0.25">
      <c r="G452" s="33" t="str">
        <f>LEFT(mvmetrcrange[[#This Row],[Location]],2)</f>
        <v>MV</v>
      </c>
      <c r="H452" s="33" t="s">
        <v>15841</v>
      </c>
      <c r="I452" s="1">
        <v>101740</v>
      </c>
      <c r="J452" s="2" t="str">
        <f>IF(mvmetrcrange[[#This Row],[Tag range]]="","",_xlfn.CONCAT("1A4070000000065000",mvmetrcrange[[#This Row],[Tag range]]))</f>
        <v>1A4070000000065000101740</v>
      </c>
      <c r="K452" s="2" t="str">
        <f>_xlfn.IFNA(VLOOKUP(mvmetrcrange[[#This Row],[Tag range]],mvphenorange[[START]:[NAME]],3,TRUE),"")</f>
        <v>BLDS</v>
      </c>
    </row>
    <row r="453" spans="7:11" x14ac:dyDescent="0.25">
      <c r="G453" s="33" t="str">
        <f>LEFT(mvmetrcrange[[#This Row],[Location]],2)</f>
        <v>MV</v>
      </c>
      <c r="H453" s="33" t="s">
        <v>15842</v>
      </c>
      <c r="I453" s="1">
        <v>101741</v>
      </c>
      <c r="J453" s="2" t="str">
        <f>IF(mvmetrcrange[[#This Row],[Tag range]]="","",_xlfn.CONCAT("1A4070000000065000",mvmetrcrange[[#This Row],[Tag range]]))</f>
        <v>1A4070000000065000101741</v>
      </c>
      <c r="K453" s="2" t="str">
        <f>_xlfn.IFNA(VLOOKUP(mvmetrcrange[[#This Row],[Tag range]],mvphenorange[[START]:[NAME]],3,TRUE),"")</f>
        <v>BLDS</v>
      </c>
    </row>
    <row r="454" spans="7:11" x14ac:dyDescent="0.25">
      <c r="G454" s="33" t="str">
        <f>LEFT(mvmetrcrange[[#This Row],[Location]],2)</f>
        <v>MV</v>
      </c>
      <c r="H454" s="33" t="s">
        <v>15843</v>
      </c>
      <c r="I454" s="1">
        <v>101742</v>
      </c>
      <c r="J454" s="2" t="str">
        <f>IF(mvmetrcrange[[#This Row],[Tag range]]="","",_xlfn.CONCAT("1A4070000000065000",mvmetrcrange[[#This Row],[Tag range]]))</f>
        <v>1A4070000000065000101742</v>
      </c>
      <c r="K454" s="2" t="str">
        <f>_xlfn.IFNA(VLOOKUP(mvmetrcrange[[#This Row],[Tag range]],mvphenorange[[START]:[NAME]],3,TRUE),"")</f>
        <v>BLDS</v>
      </c>
    </row>
    <row r="455" spans="7:11" x14ac:dyDescent="0.25">
      <c r="G455" s="33" t="str">
        <f>LEFT(mvmetrcrange[[#This Row],[Location]],2)</f>
        <v>MV</v>
      </c>
      <c r="H455" s="33" t="s">
        <v>15844</v>
      </c>
      <c r="I455" s="1">
        <v>101743</v>
      </c>
      <c r="J455" s="2" t="str">
        <f>IF(mvmetrcrange[[#This Row],[Tag range]]="","",_xlfn.CONCAT("1A4070000000065000",mvmetrcrange[[#This Row],[Tag range]]))</f>
        <v>1A4070000000065000101743</v>
      </c>
      <c r="K455" s="2" t="str">
        <f>_xlfn.IFNA(VLOOKUP(mvmetrcrange[[#This Row],[Tag range]],mvphenorange[[START]:[NAME]],3,TRUE),"")</f>
        <v>BLDS</v>
      </c>
    </row>
    <row r="456" spans="7:11" x14ac:dyDescent="0.25">
      <c r="G456" s="33" t="str">
        <f>LEFT(mvmetrcrange[[#This Row],[Location]],2)</f>
        <v>MV</v>
      </c>
      <c r="H456" s="33" t="s">
        <v>15845</v>
      </c>
      <c r="I456" s="1">
        <v>101744</v>
      </c>
      <c r="J456" s="2" t="str">
        <f>IF(mvmetrcrange[[#This Row],[Tag range]]="","",_xlfn.CONCAT("1A4070000000065000",mvmetrcrange[[#This Row],[Tag range]]))</f>
        <v>1A4070000000065000101744</v>
      </c>
      <c r="K456" s="2" t="str">
        <f>_xlfn.IFNA(VLOOKUP(mvmetrcrange[[#This Row],[Tag range]],mvphenorange[[START]:[NAME]],3,TRUE),"")</f>
        <v>BLDS</v>
      </c>
    </row>
    <row r="457" spans="7:11" x14ac:dyDescent="0.25">
      <c r="G457" s="33" t="str">
        <f>LEFT(mvmetrcrange[[#This Row],[Location]],2)</f>
        <v>MV</v>
      </c>
      <c r="H457" s="33" t="s">
        <v>15846</v>
      </c>
      <c r="I457" s="1">
        <v>101745</v>
      </c>
      <c r="J457" s="2" t="str">
        <f>IF(mvmetrcrange[[#This Row],[Tag range]]="","",_xlfn.CONCAT("1A4070000000065000",mvmetrcrange[[#This Row],[Tag range]]))</f>
        <v>1A4070000000065000101745</v>
      </c>
      <c r="K457" s="2" t="str">
        <f>_xlfn.IFNA(VLOOKUP(mvmetrcrange[[#This Row],[Tag range]],mvphenorange[[START]:[NAME]],3,TRUE),"")</f>
        <v>BLDS</v>
      </c>
    </row>
    <row r="458" spans="7:11" x14ac:dyDescent="0.25">
      <c r="G458" s="33" t="str">
        <f>LEFT(mvmetrcrange[[#This Row],[Location]],2)</f>
        <v>MV</v>
      </c>
      <c r="H458" s="33" t="s">
        <v>15847</v>
      </c>
      <c r="I458" s="1">
        <v>101746</v>
      </c>
      <c r="J458" s="2" t="str">
        <f>IF(mvmetrcrange[[#This Row],[Tag range]]="","",_xlfn.CONCAT("1A4070000000065000",mvmetrcrange[[#This Row],[Tag range]]))</f>
        <v>1A4070000000065000101746</v>
      </c>
      <c r="K458" s="2" t="str">
        <f>_xlfn.IFNA(VLOOKUP(mvmetrcrange[[#This Row],[Tag range]],mvphenorange[[START]:[NAME]],3,TRUE),"")</f>
        <v>BLDS</v>
      </c>
    </row>
    <row r="459" spans="7:11" x14ac:dyDescent="0.25">
      <c r="G459" s="33" t="str">
        <f>LEFT(mvmetrcrange[[#This Row],[Location]],2)</f>
        <v>MV</v>
      </c>
      <c r="H459" s="33" t="s">
        <v>15848</v>
      </c>
      <c r="I459" s="1">
        <v>101747</v>
      </c>
      <c r="J459" s="2" t="str">
        <f>IF(mvmetrcrange[[#This Row],[Tag range]]="","",_xlfn.CONCAT("1A4070000000065000",mvmetrcrange[[#This Row],[Tag range]]))</f>
        <v>1A4070000000065000101747</v>
      </c>
      <c r="K459" s="2" t="str">
        <f>_xlfn.IFNA(VLOOKUP(mvmetrcrange[[#This Row],[Tag range]],mvphenorange[[START]:[NAME]],3,TRUE),"")</f>
        <v>BLDS</v>
      </c>
    </row>
    <row r="460" spans="7:11" x14ac:dyDescent="0.25">
      <c r="G460" s="33" t="str">
        <f>LEFT(mvmetrcrange[[#This Row],[Location]],2)</f>
        <v>MV</v>
      </c>
      <c r="H460" s="33" t="s">
        <v>15849</v>
      </c>
      <c r="I460" s="1">
        <v>101748</v>
      </c>
      <c r="J460" s="2" t="str">
        <f>IF(mvmetrcrange[[#This Row],[Tag range]]="","",_xlfn.CONCAT("1A4070000000065000",mvmetrcrange[[#This Row],[Tag range]]))</f>
        <v>1A4070000000065000101748</v>
      </c>
      <c r="K460" s="2" t="str">
        <f>_xlfn.IFNA(VLOOKUP(mvmetrcrange[[#This Row],[Tag range]],mvphenorange[[START]:[NAME]],3,TRUE),"")</f>
        <v>BLDS</v>
      </c>
    </row>
    <row r="461" spans="7:11" x14ac:dyDescent="0.25">
      <c r="G461" s="33" t="str">
        <f>LEFT(mvmetrcrange[[#This Row],[Location]],2)</f>
        <v>MV</v>
      </c>
      <c r="H461" s="33" t="s">
        <v>15850</v>
      </c>
      <c r="I461" s="1">
        <v>101749</v>
      </c>
      <c r="J461" s="2" t="str">
        <f>IF(mvmetrcrange[[#This Row],[Tag range]]="","",_xlfn.CONCAT("1A4070000000065000",mvmetrcrange[[#This Row],[Tag range]]))</f>
        <v>1A4070000000065000101749</v>
      </c>
      <c r="K461" s="2" t="str">
        <f>_xlfn.IFNA(VLOOKUP(mvmetrcrange[[#This Row],[Tag range]],mvphenorange[[START]:[NAME]],3,TRUE),"")</f>
        <v>BLDS</v>
      </c>
    </row>
    <row r="462" spans="7:11" x14ac:dyDescent="0.25">
      <c r="G462" s="33" t="str">
        <f>LEFT(mvmetrcrange[[#This Row],[Location]],2)</f>
        <v>MV</v>
      </c>
      <c r="H462" s="33" t="s">
        <v>15851</v>
      </c>
      <c r="I462" s="1">
        <v>101750</v>
      </c>
      <c r="J462" s="2" t="str">
        <f>IF(mvmetrcrange[[#This Row],[Tag range]]="","",_xlfn.CONCAT("1A4070000000065000",mvmetrcrange[[#This Row],[Tag range]]))</f>
        <v>1A4070000000065000101750</v>
      </c>
      <c r="K462" s="2" t="str">
        <f>_xlfn.IFNA(VLOOKUP(mvmetrcrange[[#This Row],[Tag range]],mvphenorange[[START]:[NAME]],3,TRUE),"")</f>
        <v>BLDS</v>
      </c>
    </row>
    <row r="463" spans="7:11" x14ac:dyDescent="0.25">
      <c r="G463" s="33" t="str">
        <f>LEFT(mvmetrcrange[[#This Row],[Location]],2)</f>
        <v>MV</v>
      </c>
      <c r="H463" s="33" t="s">
        <v>15852</v>
      </c>
      <c r="I463" s="1">
        <v>101751</v>
      </c>
      <c r="J463" s="2" t="str">
        <f>IF(mvmetrcrange[[#This Row],[Tag range]]="","",_xlfn.CONCAT("1A4070000000065000",mvmetrcrange[[#This Row],[Tag range]]))</f>
        <v>1A4070000000065000101751</v>
      </c>
      <c r="K463" s="2" t="str">
        <f>_xlfn.IFNA(VLOOKUP(mvmetrcrange[[#This Row],[Tag range]],mvphenorange[[START]:[NAME]],3,TRUE),"")</f>
        <v>BLDS</v>
      </c>
    </row>
    <row r="464" spans="7:11" x14ac:dyDescent="0.25">
      <c r="G464" s="33" t="str">
        <f>LEFT(mvmetrcrange[[#This Row],[Location]],2)</f>
        <v>MV</v>
      </c>
      <c r="H464" s="33" t="s">
        <v>15853</v>
      </c>
      <c r="I464" s="1">
        <v>101752</v>
      </c>
      <c r="J464" s="2" t="str">
        <f>IF(mvmetrcrange[[#This Row],[Tag range]]="","",_xlfn.CONCAT("1A4070000000065000",mvmetrcrange[[#This Row],[Tag range]]))</f>
        <v>1A4070000000065000101752</v>
      </c>
      <c r="K464" s="2" t="str">
        <f>_xlfn.IFNA(VLOOKUP(mvmetrcrange[[#This Row],[Tag range]],mvphenorange[[START]:[NAME]],3,TRUE),"")</f>
        <v>BLDS</v>
      </c>
    </row>
    <row r="465" spans="7:11" x14ac:dyDescent="0.25">
      <c r="G465" s="33" t="str">
        <f>LEFT(mvmetrcrange[[#This Row],[Location]],2)</f>
        <v>MV</v>
      </c>
      <c r="H465" s="33" t="s">
        <v>15854</v>
      </c>
      <c r="I465" s="1">
        <v>101753</v>
      </c>
      <c r="J465" s="2" t="str">
        <f>IF(mvmetrcrange[[#This Row],[Tag range]]="","",_xlfn.CONCAT("1A4070000000065000",mvmetrcrange[[#This Row],[Tag range]]))</f>
        <v>1A4070000000065000101753</v>
      </c>
      <c r="K465" s="2" t="str">
        <f>_xlfn.IFNA(VLOOKUP(mvmetrcrange[[#This Row],[Tag range]],mvphenorange[[START]:[NAME]],3,TRUE),"")</f>
        <v>BLDS</v>
      </c>
    </row>
    <row r="466" spans="7:11" x14ac:dyDescent="0.25">
      <c r="G466" s="33" t="str">
        <f>LEFT(mvmetrcrange[[#This Row],[Location]],2)</f>
        <v>MV</v>
      </c>
      <c r="H466" s="33" t="s">
        <v>15855</v>
      </c>
      <c r="I466" s="1">
        <v>101754</v>
      </c>
      <c r="J466" s="2" t="str">
        <f>IF(mvmetrcrange[[#This Row],[Tag range]]="","",_xlfn.CONCAT("1A4070000000065000",mvmetrcrange[[#This Row],[Tag range]]))</f>
        <v>1A4070000000065000101754</v>
      </c>
      <c r="K466" s="2" t="str">
        <f>_xlfn.IFNA(VLOOKUP(mvmetrcrange[[#This Row],[Tag range]],mvphenorange[[START]:[NAME]],3,TRUE),"")</f>
        <v>BLDS</v>
      </c>
    </row>
    <row r="467" spans="7:11" x14ac:dyDescent="0.25">
      <c r="G467" s="33" t="str">
        <f>LEFT(mvmetrcrange[[#This Row],[Location]],2)</f>
        <v>MV</v>
      </c>
      <c r="H467" s="33" t="s">
        <v>15856</v>
      </c>
      <c r="I467" s="1">
        <v>101755</v>
      </c>
      <c r="J467" s="2" t="str">
        <f>IF(mvmetrcrange[[#This Row],[Tag range]]="","",_xlfn.CONCAT("1A4070000000065000",mvmetrcrange[[#This Row],[Tag range]]))</f>
        <v>1A4070000000065000101755</v>
      </c>
      <c r="K467" s="2" t="str">
        <f>_xlfn.IFNA(VLOOKUP(mvmetrcrange[[#This Row],[Tag range]],mvphenorange[[START]:[NAME]],3,TRUE),"")</f>
        <v>BLDS</v>
      </c>
    </row>
    <row r="468" spans="7:11" x14ac:dyDescent="0.25">
      <c r="G468" s="33" t="str">
        <f>LEFT(mvmetrcrange[[#This Row],[Location]],2)</f>
        <v>MV</v>
      </c>
      <c r="H468" s="33" t="s">
        <v>15857</v>
      </c>
      <c r="I468" s="1">
        <v>101756</v>
      </c>
      <c r="J468" s="2" t="str">
        <f>IF(mvmetrcrange[[#This Row],[Tag range]]="","",_xlfn.CONCAT("1A4070000000065000",mvmetrcrange[[#This Row],[Tag range]]))</f>
        <v>1A4070000000065000101756</v>
      </c>
      <c r="K468" s="2" t="str">
        <f>_xlfn.IFNA(VLOOKUP(mvmetrcrange[[#This Row],[Tag range]],mvphenorange[[START]:[NAME]],3,TRUE),"")</f>
        <v>BLDS</v>
      </c>
    </row>
    <row r="469" spans="7:11" x14ac:dyDescent="0.25">
      <c r="G469" s="33" t="str">
        <f>LEFT(mvmetrcrange[[#This Row],[Location]],2)</f>
        <v>MV</v>
      </c>
      <c r="H469" s="33" t="s">
        <v>15858</v>
      </c>
      <c r="I469" s="1">
        <v>101757</v>
      </c>
      <c r="J469" s="2" t="str">
        <f>IF(mvmetrcrange[[#This Row],[Tag range]]="","",_xlfn.CONCAT("1A4070000000065000",mvmetrcrange[[#This Row],[Tag range]]))</f>
        <v>1A4070000000065000101757</v>
      </c>
      <c r="K469" s="2" t="str">
        <f>_xlfn.IFNA(VLOOKUP(mvmetrcrange[[#This Row],[Tag range]],mvphenorange[[START]:[NAME]],3,TRUE),"")</f>
        <v>BLDS</v>
      </c>
    </row>
    <row r="470" spans="7:11" x14ac:dyDescent="0.25">
      <c r="G470" s="33" t="str">
        <f>LEFT(mvmetrcrange[[#This Row],[Location]],2)</f>
        <v>MV</v>
      </c>
      <c r="H470" s="33" t="s">
        <v>15859</v>
      </c>
      <c r="I470" s="1">
        <v>101758</v>
      </c>
      <c r="J470" s="2" t="str">
        <f>IF(mvmetrcrange[[#This Row],[Tag range]]="","",_xlfn.CONCAT("1A4070000000065000",mvmetrcrange[[#This Row],[Tag range]]))</f>
        <v>1A4070000000065000101758</v>
      </c>
      <c r="K470" s="2" t="str">
        <f>_xlfn.IFNA(VLOOKUP(mvmetrcrange[[#This Row],[Tag range]],mvphenorange[[START]:[NAME]],3,TRUE),"")</f>
        <v>BLDS</v>
      </c>
    </row>
    <row r="471" spans="7:11" x14ac:dyDescent="0.25">
      <c r="G471" s="33" t="str">
        <f>LEFT(mvmetrcrange[[#This Row],[Location]],2)</f>
        <v>MV</v>
      </c>
      <c r="H471" s="33" t="s">
        <v>15860</v>
      </c>
      <c r="I471" s="1">
        <v>101759</v>
      </c>
      <c r="J471" s="2" t="str">
        <f>IF(mvmetrcrange[[#This Row],[Tag range]]="","",_xlfn.CONCAT("1A4070000000065000",mvmetrcrange[[#This Row],[Tag range]]))</f>
        <v>1A4070000000065000101759</v>
      </c>
      <c r="K471" s="2" t="str">
        <f>_xlfn.IFNA(VLOOKUP(mvmetrcrange[[#This Row],[Tag range]],mvphenorange[[START]:[NAME]],3,TRUE),"")</f>
        <v>BLDS</v>
      </c>
    </row>
    <row r="472" spans="7:11" x14ac:dyDescent="0.25">
      <c r="G472" s="33" t="str">
        <f>LEFT(mvmetrcrange[[#This Row],[Location]],2)</f>
        <v>MV</v>
      </c>
      <c r="H472" s="33" t="s">
        <v>15861</v>
      </c>
      <c r="I472" s="1">
        <v>101760</v>
      </c>
      <c r="J472" s="2" t="str">
        <f>IF(mvmetrcrange[[#This Row],[Tag range]]="","",_xlfn.CONCAT("1A4070000000065000",mvmetrcrange[[#This Row],[Tag range]]))</f>
        <v>1A4070000000065000101760</v>
      </c>
      <c r="K472" s="2" t="str">
        <f>_xlfn.IFNA(VLOOKUP(mvmetrcrange[[#This Row],[Tag range]],mvphenorange[[START]:[NAME]],3,TRUE),"")</f>
        <v>BLDS</v>
      </c>
    </row>
    <row r="473" spans="7:11" x14ac:dyDescent="0.25">
      <c r="G473" s="33" t="str">
        <f>LEFT(mvmetrcrange[[#This Row],[Location]],2)</f>
        <v>MV</v>
      </c>
      <c r="H473" s="33" t="s">
        <v>15862</v>
      </c>
      <c r="I473" s="1">
        <v>101761</v>
      </c>
      <c r="J473" s="2" t="str">
        <f>IF(mvmetrcrange[[#This Row],[Tag range]]="","",_xlfn.CONCAT("1A4070000000065000",mvmetrcrange[[#This Row],[Tag range]]))</f>
        <v>1A4070000000065000101761</v>
      </c>
      <c r="K473" s="2" t="str">
        <f>_xlfn.IFNA(VLOOKUP(mvmetrcrange[[#This Row],[Tag range]],mvphenorange[[START]:[NAME]],3,TRUE),"")</f>
        <v>BLDS</v>
      </c>
    </row>
    <row r="474" spans="7:11" x14ac:dyDescent="0.25">
      <c r="G474" s="33" t="str">
        <f>LEFT(mvmetrcrange[[#This Row],[Location]],2)</f>
        <v>MV</v>
      </c>
      <c r="H474" s="33" t="s">
        <v>15863</v>
      </c>
      <c r="I474" s="1">
        <v>101762</v>
      </c>
      <c r="J474" s="2" t="str">
        <f>IF(mvmetrcrange[[#This Row],[Tag range]]="","",_xlfn.CONCAT("1A4070000000065000",mvmetrcrange[[#This Row],[Tag range]]))</f>
        <v>1A4070000000065000101762</v>
      </c>
      <c r="K474" s="2" t="str">
        <f>_xlfn.IFNA(VLOOKUP(mvmetrcrange[[#This Row],[Tag range]],mvphenorange[[START]:[NAME]],3,TRUE),"")</f>
        <v>BLDS</v>
      </c>
    </row>
    <row r="475" spans="7:11" x14ac:dyDescent="0.25">
      <c r="G475" s="33" t="str">
        <f>LEFT(mvmetrcrange[[#This Row],[Location]],2)</f>
        <v>MV</v>
      </c>
      <c r="H475" s="33" t="s">
        <v>15864</v>
      </c>
      <c r="I475" s="1">
        <v>101763</v>
      </c>
      <c r="J475" s="2" t="str">
        <f>IF(mvmetrcrange[[#This Row],[Tag range]]="","",_xlfn.CONCAT("1A4070000000065000",mvmetrcrange[[#This Row],[Tag range]]))</f>
        <v>1A4070000000065000101763</v>
      </c>
      <c r="K475" s="2" t="str">
        <f>_xlfn.IFNA(VLOOKUP(mvmetrcrange[[#This Row],[Tag range]],mvphenorange[[START]:[NAME]],3,TRUE),"")</f>
        <v>BLDS</v>
      </c>
    </row>
    <row r="476" spans="7:11" x14ac:dyDescent="0.25">
      <c r="G476" s="33" t="str">
        <f>LEFT(mvmetrcrange[[#This Row],[Location]],2)</f>
        <v>MV</v>
      </c>
      <c r="H476" s="33" t="s">
        <v>15865</v>
      </c>
      <c r="I476" s="1">
        <v>101764</v>
      </c>
      <c r="J476" s="2" t="str">
        <f>IF(mvmetrcrange[[#This Row],[Tag range]]="","",_xlfn.CONCAT("1A4070000000065000",mvmetrcrange[[#This Row],[Tag range]]))</f>
        <v>1A4070000000065000101764</v>
      </c>
      <c r="K476" s="2" t="str">
        <f>_xlfn.IFNA(VLOOKUP(mvmetrcrange[[#This Row],[Tag range]],mvphenorange[[START]:[NAME]],3,TRUE),"")</f>
        <v>BLDS</v>
      </c>
    </row>
    <row r="477" spans="7:11" x14ac:dyDescent="0.25">
      <c r="G477" s="33" t="str">
        <f>LEFT(mvmetrcrange[[#This Row],[Location]],2)</f>
        <v>MV</v>
      </c>
      <c r="H477" s="33" t="s">
        <v>15866</v>
      </c>
      <c r="I477" s="1">
        <v>101765</v>
      </c>
      <c r="J477" s="2" t="str">
        <f>IF(mvmetrcrange[[#This Row],[Tag range]]="","",_xlfn.CONCAT("1A4070000000065000",mvmetrcrange[[#This Row],[Tag range]]))</f>
        <v>1A4070000000065000101765</v>
      </c>
      <c r="K477" s="2" t="str">
        <f>_xlfn.IFNA(VLOOKUP(mvmetrcrange[[#This Row],[Tag range]],mvphenorange[[START]:[NAME]],3,TRUE),"")</f>
        <v>BLDS</v>
      </c>
    </row>
    <row r="478" spans="7:11" x14ac:dyDescent="0.25">
      <c r="G478" s="33" t="str">
        <f>LEFT(mvmetrcrange[[#This Row],[Location]],2)</f>
        <v>MV</v>
      </c>
      <c r="H478" s="33" t="s">
        <v>15867</v>
      </c>
      <c r="I478" s="1">
        <v>101766</v>
      </c>
      <c r="J478" s="2" t="str">
        <f>IF(mvmetrcrange[[#This Row],[Tag range]]="","",_xlfn.CONCAT("1A4070000000065000",mvmetrcrange[[#This Row],[Tag range]]))</f>
        <v>1A4070000000065000101766</v>
      </c>
      <c r="K478" s="2" t="str">
        <f>_xlfn.IFNA(VLOOKUP(mvmetrcrange[[#This Row],[Tag range]],mvphenorange[[START]:[NAME]],3,TRUE),"")</f>
        <v>BLDS</v>
      </c>
    </row>
    <row r="479" spans="7:11" x14ac:dyDescent="0.25">
      <c r="G479" s="33" t="str">
        <f>LEFT(mvmetrcrange[[#This Row],[Location]],2)</f>
        <v>MV</v>
      </c>
      <c r="H479" s="33" t="s">
        <v>15868</v>
      </c>
      <c r="I479" s="1">
        <v>101767</v>
      </c>
      <c r="J479" s="2" t="str">
        <f>IF(mvmetrcrange[[#This Row],[Tag range]]="","",_xlfn.CONCAT("1A4070000000065000",mvmetrcrange[[#This Row],[Tag range]]))</f>
        <v>1A4070000000065000101767</v>
      </c>
      <c r="K479" s="2" t="str">
        <f>_xlfn.IFNA(VLOOKUP(mvmetrcrange[[#This Row],[Tag range]],mvphenorange[[START]:[NAME]],3,TRUE),"")</f>
        <v>BLDS</v>
      </c>
    </row>
    <row r="480" spans="7:11" x14ac:dyDescent="0.25">
      <c r="G480" s="33" t="str">
        <f>LEFT(mvmetrcrange[[#This Row],[Location]],2)</f>
        <v>MV</v>
      </c>
      <c r="H480" s="33" t="s">
        <v>15869</v>
      </c>
      <c r="I480" s="1">
        <v>101768</v>
      </c>
      <c r="J480" s="2" t="str">
        <f>IF(mvmetrcrange[[#This Row],[Tag range]]="","",_xlfn.CONCAT("1A4070000000065000",mvmetrcrange[[#This Row],[Tag range]]))</f>
        <v>1A4070000000065000101768</v>
      </c>
      <c r="K480" s="2" t="str">
        <f>_xlfn.IFNA(VLOOKUP(mvmetrcrange[[#This Row],[Tag range]],mvphenorange[[START]:[NAME]],3,TRUE),"")</f>
        <v>BLDS</v>
      </c>
    </row>
    <row r="481" spans="7:11" x14ac:dyDescent="0.25">
      <c r="G481" s="33" t="str">
        <f>LEFT(mvmetrcrange[[#This Row],[Location]],2)</f>
        <v>MV</v>
      </c>
      <c r="H481" s="33" t="s">
        <v>15870</v>
      </c>
      <c r="I481" s="1">
        <v>101769</v>
      </c>
      <c r="J481" s="2" t="str">
        <f>IF(mvmetrcrange[[#This Row],[Tag range]]="","",_xlfn.CONCAT("1A4070000000065000",mvmetrcrange[[#This Row],[Tag range]]))</f>
        <v>1A4070000000065000101769</v>
      </c>
      <c r="K481" s="2" t="str">
        <f>_xlfn.IFNA(VLOOKUP(mvmetrcrange[[#This Row],[Tag range]],mvphenorange[[START]:[NAME]],3,TRUE),"")</f>
        <v>BLDS</v>
      </c>
    </row>
    <row r="482" spans="7:11" x14ac:dyDescent="0.25">
      <c r="G482" s="33" t="str">
        <f>LEFT(mvmetrcrange[[#This Row],[Location]],2)</f>
        <v>MV</v>
      </c>
      <c r="H482" s="33" t="s">
        <v>15871</v>
      </c>
      <c r="I482" s="1">
        <v>101770</v>
      </c>
      <c r="J482" s="2" t="str">
        <f>IF(mvmetrcrange[[#This Row],[Tag range]]="","",_xlfn.CONCAT("1A4070000000065000",mvmetrcrange[[#This Row],[Tag range]]))</f>
        <v>1A4070000000065000101770</v>
      </c>
      <c r="K482" s="2" t="str">
        <f>_xlfn.IFNA(VLOOKUP(mvmetrcrange[[#This Row],[Tag range]],mvphenorange[[START]:[NAME]],3,TRUE),"")</f>
        <v>BLDS</v>
      </c>
    </row>
    <row r="483" spans="7:11" x14ac:dyDescent="0.25">
      <c r="G483" s="33" t="str">
        <f>LEFT(mvmetrcrange[[#This Row],[Location]],2)</f>
        <v>MV</v>
      </c>
      <c r="H483" s="33" t="s">
        <v>15872</v>
      </c>
      <c r="I483" s="1">
        <v>101771</v>
      </c>
      <c r="J483" s="2" t="str">
        <f>IF(mvmetrcrange[[#This Row],[Tag range]]="","",_xlfn.CONCAT("1A4070000000065000",mvmetrcrange[[#This Row],[Tag range]]))</f>
        <v>1A4070000000065000101771</v>
      </c>
      <c r="K483" s="2" t="str">
        <f>_xlfn.IFNA(VLOOKUP(mvmetrcrange[[#This Row],[Tag range]],mvphenorange[[START]:[NAME]],3,TRUE),"")</f>
        <v>BLDS</v>
      </c>
    </row>
    <row r="484" spans="7:11" x14ac:dyDescent="0.25">
      <c r="G484" s="33" t="str">
        <f>LEFT(mvmetrcrange[[#This Row],[Location]],2)</f>
        <v>MV</v>
      </c>
      <c r="H484" s="33" t="s">
        <v>15873</v>
      </c>
      <c r="I484" s="1">
        <v>101772</v>
      </c>
      <c r="J484" s="2" t="str">
        <f>IF(mvmetrcrange[[#This Row],[Tag range]]="","",_xlfn.CONCAT("1A4070000000065000",mvmetrcrange[[#This Row],[Tag range]]))</f>
        <v>1A4070000000065000101772</v>
      </c>
      <c r="K484" s="2" t="str">
        <f>_xlfn.IFNA(VLOOKUP(mvmetrcrange[[#This Row],[Tag range]],mvphenorange[[START]:[NAME]],3,TRUE),"")</f>
        <v>BLDS</v>
      </c>
    </row>
    <row r="485" spans="7:11" x14ac:dyDescent="0.25">
      <c r="G485" s="33" t="str">
        <f>LEFT(mvmetrcrange[[#This Row],[Location]],2)</f>
        <v>MV</v>
      </c>
      <c r="H485" s="33" t="s">
        <v>15874</v>
      </c>
      <c r="I485" s="1">
        <v>101773</v>
      </c>
      <c r="J485" s="2" t="str">
        <f>IF(mvmetrcrange[[#This Row],[Tag range]]="","",_xlfn.CONCAT("1A4070000000065000",mvmetrcrange[[#This Row],[Tag range]]))</f>
        <v>1A4070000000065000101773</v>
      </c>
      <c r="K485" s="2" t="str">
        <f>_xlfn.IFNA(VLOOKUP(mvmetrcrange[[#This Row],[Tag range]],mvphenorange[[START]:[NAME]],3,TRUE),"")</f>
        <v>BLDS</v>
      </c>
    </row>
    <row r="486" spans="7:11" x14ac:dyDescent="0.25">
      <c r="G486" s="33" t="str">
        <f>LEFT(mvmetrcrange[[#This Row],[Location]],2)</f>
        <v>MV</v>
      </c>
      <c r="H486" s="33" t="s">
        <v>15875</v>
      </c>
      <c r="I486" s="1">
        <v>101774</v>
      </c>
      <c r="J486" s="2" t="str">
        <f>IF(mvmetrcrange[[#This Row],[Tag range]]="","",_xlfn.CONCAT("1A4070000000065000",mvmetrcrange[[#This Row],[Tag range]]))</f>
        <v>1A4070000000065000101774</v>
      </c>
      <c r="K486" s="2" t="str">
        <f>_xlfn.IFNA(VLOOKUP(mvmetrcrange[[#This Row],[Tag range]],mvphenorange[[START]:[NAME]],3,TRUE),"")</f>
        <v>BLDS</v>
      </c>
    </row>
    <row r="487" spans="7:11" x14ac:dyDescent="0.25">
      <c r="G487" s="33" t="str">
        <f>LEFT(mvmetrcrange[[#This Row],[Location]],2)</f>
        <v>MV</v>
      </c>
      <c r="H487" s="33" t="s">
        <v>15876</v>
      </c>
      <c r="I487" s="1">
        <v>101775</v>
      </c>
      <c r="J487" s="2" t="str">
        <f>IF(mvmetrcrange[[#This Row],[Tag range]]="","",_xlfn.CONCAT("1A4070000000065000",mvmetrcrange[[#This Row],[Tag range]]))</f>
        <v>1A4070000000065000101775</v>
      </c>
      <c r="K487" s="2" t="str">
        <f>_xlfn.IFNA(VLOOKUP(mvmetrcrange[[#This Row],[Tag range]],mvphenorange[[START]:[NAME]],3,TRUE),"")</f>
        <v>BLDS</v>
      </c>
    </row>
    <row r="488" spans="7:11" x14ac:dyDescent="0.25">
      <c r="G488" s="33" t="str">
        <f>LEFT(mvmetrcrange[[#This Row],[Location]],2)</f>
        <v>MV</v>
      </c>
      <c r="H488" s="33" t="s">
        <v>15877</v>
      </c>
      <c r="I488" s="1">
        <v>101776</v>
      </c>
      <c r="J488" s="2" t="str">
        <f>IF(mvmetrcrange[[#This Row],[Tag range]]="","",_xlfn.CONCAT("1A4070000000065000",mvmetrcrange[[#This Row],[Tag range]]))</f>
        <v>1A4070000000065000101776</v>
      </c>
      <c r="K488" s="2" t="str">
        <f>_xlfn.IFNA(VLOOKUP(mvmetrcrange[[#This Row],[Tag range]],mvphenorange[[START]:[NAME]],3,TRUE),"")</f>
        <v>BLDS</v>
      </c>
    </row>
    <row r="489" spans="7:11" x14ac:dyDescent="0.25">
      <c r="G489" s="33" t="str">
        <f>LEFT(mvmetrcrange[[#This Row],[Location]],2)</f>
        <v>MV</v>
      </c>
      <c r="H489" s="33" t="s">
        <v>15878</v>
      </c>
      <c r="I489" s="1">
        <v>101777</v>
      </c>
      <c r="J489" s="2" t="str">
        <f>IF(mvmetrcrange[[#This Row],[Tag range]]="","",_xlfn.CONCAT("1A4070000000065000",mvmetrcrange[[#This Row],[Tag range]]))</f>
        <v>1A4070000000065000101777</v>
      </c>
      <c r="K489" s="2" t="str">
        <f>_xlfn.IFNA(VLOOKUP(mvmetrcrange[[#This Row],[Tag range]],mvphenorange[[START]:[NAME]],3,TRUE),"")</f>
        <v>BLDS</v>
      </c>
    </row>
    <row r="490" spans="7:11" x14ac:dyDescent="0.25">
      <c r="G490" s="33" t="str">
        <f>LEFT(mvmetrcrange[[#This Row],[Location]],2)</f>
        <v>MV</v>
      </c>
      <c r="H490" s="33" t="s">
        <v>15879</v>
      </c>
      <c r="I490" s="1">
        <v>101778</v>
      </c>
      <c r="J490" s="2" t="str">
        <f>IF(mvmetrcrange[[#This Row],[Tag range]]="","",_xlfn.CONCAT("1A4070000000065000",mvmetrcrange[[#This Row],[Tag range]]))</f>
        <v>1A4070000000065000101778</v>
      </c>
      <c r="K490" s="2" t="str">
        <f>_xlfn.IFNA(VLOOKUP(mvmetrcrange[[#This Row],[Tag range]],mvphenorange[[START]:[NAME]],3,TRUE),"")</f>
        <v>BLDS</v>
      </c>
    </row>
    <row r="491" spans="7:11" x14ac:dyDescent="0.25">
      <c r="G491" s="33" t="str">
        <f>LEFT(mvmetrcrange[[#This Row],[Location]],2)</f>
        <v>MV</v>
      </c>
      <c r="H491" s="33" t="s">
        <v>15880</v>
      </c>
      <c r="I491" s="1">
        <v>101779</v>
      </c>
      <c r="J491" s="2" t="str">
        <f>IF(mvmetrcrange[[#This Row],[Tag range]]="","",_xlfn.CONCAT("1A4070000000065000",mvmetrcrange[[#This Row],[Tag range]]))</f>
        <v>1A4070000000065000101779</v>
      </c>
      <c r="K491" s="2" t="str">
        <f>_xlfn.IFNA(VLOOKUP(mvmetrcrange[[#This Row],[Tag range]],mvphenorange[[START]:[NAME]],3,TRUE),"")</f>
        <v>BLDS</v>
      </c>
    </row>
    <row r="492" spans="7:11" x14ac:dyDescent="0.25">
      <c r="G492" s="33" t="str">
        <f>LEFT(mvmetrcrange[[#This Row],[Location]],2)</f>
        <v>MV</v>
      </c>
      <c r="H492" s="33" t="s">
        <v>15881</v>
      </c>
      <c r="I492" s="1">
        <v>101780</v>
      </c>
      <c r="J492" s="2" t="str">
        <f>IF(mvmetrcrange[[#This Row],[Tag range]]="","",_xlfn.CONCAT("1A4070000000065000",mvmetrcrange[[#This Row],[Tag range]]))</f>
        <v>1A4070000000065000101780</v>
      </c>
      <c r="K492" s="2" t="str">
        <f>_xlfn.IFNA(VLOOKUP(mvmetrcrange[[#This Row],[Tag range]],mvphenorange[[START]:[NAME]],3,TRUE),"")</f>
        <v>BLDS</v>
      </c>
    </row>
    <row r="493" spans="7:11" x14ac:dyDescent="0.25">
      <c r="G493" s="33" t="str">
        <f>LEFT(mvmetrcrange[[#This Row],[Location]],2)</f>
        <v>MV</v>
      </c>
      <c r="H493" s="33" t="s">
        <v>15882</v>
      </c>
      <c r="I493" s="1">
        <v>101781</v>
      </c>
      <c r="J493" s="2" t="str">
        <f>IF(mvmetrcrange[[#This Row],[Tag range]]="","",_xlfn.CONCAT("1A4070000000065000",mvmetrcrange[[#This Row],[Tag range]]))</f>
        <v>1A4070000000065000101781</v>
      </c>
      <c r="K493" s="2" t="str">
        <f>_xlfn.IFNA(VLOOKUP(mvmetrcrange[[#This Row],[Tag range]],mvphenorange[[START]:[NAME]],3,TRUE),"")</f>
        <v>BLDS</v>
      </c>
    </row>
    <row r="494" spans="7:11" x14ac:dyDescent="0.25">
      <c r="G494" s="33" t="str">
        <f>LEFT(mvmetrcrange[[#This Row],[Location]],2)</f>
        <v>MV</v>
      </c>
      <c r="H494" s="33" t="s">
        <v>15883</v>
      </c>
      <c r="I494" s="1">
        <v>101782</v>
      </c>
      <c r="J494" s="2" t="str">
        <f>IF(mvmetrcrange[[#This Row],[Tag range]]="","",_xlfn.CONCAT("1A4070000000065000",mvmetrcrange[[#This Row],[Tag range]]))</f>
        <v>1A4070000000065000101782</v>
      </c>
      <c r="K494" s="2" t="str">
        <f>_xlfn.IFNA(VLOOKUP(mvmetrcrange[[#This Row],[Tag range]],mvphenorange[[START]:[NAME]],3,TRUE),"")</f>
        <v>BLDS</v>
      </c>
    </row>
    <row r="495" spans="7:11" x14ac:dyDescent="0.25">
      <c r="G495" s="33" t="str">
        <f>LEFT(mvmetrcrange[[#This Row],[Location]],2)</f>
        <v>MV</v>
      </c>
      <c r="H495" s="33" t="s">
        <v>15884</v>
      </c>
      <c r="I495" s="1">
        <v>101783</v>
      </c>
      <c r="J495" s="2" t="str">
        <f>IF(mvmetrcrange[[#This Row],[Tag range]]="","",_xlfn.CONCAT("1A4070000000065000",mvmetrcrange[[#This Row],[Tag range]]))</f>
        <v>1A4070000000065000101783</v>
      </c>
      <c r="K495" s="2" t="str">
        <f>_xlfn.IFNA(VLOOKUP(mvmetrcrange[[#This Row],[Tag range]],mvphenorange[[START]:[NAME]],3,TRUE),"")</f>
        <v>BLDS</v>
      </c>
    </row>
    <row r="496" spans="7:11" x14ac:dyDescent="0.25">
      <c r="G496" s="33" t="str">
        <f>LEFT(mvmetrcrange[[#This Row],[Location]],2)</f>
        <v>MV</v>
      </c>
      <c r="H496" s="33" t="s">
        <v>15885</v>
      </c>
      <c r="I496" s="1">
        <v>101784</v>
      </c>
      <c r="J496" s="2" t="str">
        <f>IF(mvmetrcrange[[#This Row],[Tag range]]="","",_xlfn.CONCAT("1A4070000000065000",mvmetrcrange[[#This Row],[Tag range]]))</f>
        <v>1A4070000000065000101784</v>
      </c>
      <c r="K496" s="2" t="str">
        <f>_xlfn.IFNA(VLOOKUP(mvmetrcrange[[#This Row],[Tag range]],mvphenorange[[START]:[NAME]],3,TRUE),"")</f>
        <v>BLDS</v>
      </c>
    </row>
    <row r="497" spans="7:11" x14ac:dyDescent="0.25">
      <c r="G497" s="33" t="str">
        <f>LEFT(mvmetrcrange[[#This Row],[Location]],2)</f>
        <v>MV</v>
      </c>
      <c r="H497" s="33" t="s">
        <v>15886</v>
      </c>
      <c r="I497" s="1">
        <v>101785</v>
      </c>
      <c r="J497" s="2" t="str">
        <f>IF(mvmetrcrange[[#This Row],[Tag range]]="","",_xlfn.CONCAT("1A4070000000065000",mvmetrcrange[[#This Row],[Tag range]]))</f>
        <v>1A4070000000065000101785</v>
      </c>
      <c r="K497" s="2" t="str">
        <f>_xlfn.IFNA(VLOOKUP(mvmetrcrange[[#This Row],[Tag range]],mvphenorange[[START]:[NAME]],3,TRUE),"")</f>
        <v>BLDS</v>
      </c>
    </row>
    <row r="498" spans="7:11" x14ac:dyDescent="0.25">
      <c r="G498" s="33" t="str">
        <f>LEFT(mvmetrcrange[[#This Row],[Location]],2)</f>
        <v>MV</v>
      </c>
      <c r="H498" s="33" t="s">
        <v>15887</v>
      </c>
      <c r="I498" s="1">
        <v>101786</v>
      </c>
      <c r="J498" s="2" t="str">
        <f>IF(mvmetrcrange[[#This Row],[Tag range]]="","",_xlfn.CONCAT("1A4070000000065000",mvmetrcrange[[#This Row],[Tag range]]))</f>
        <v>1A4070000000065000101786</v>
      </c>
      <c r="K498" s="2" t="str">
        <f>_xlfn.IFNA(VLOOKUP(mvmetrcrange[[#This Row],[Tag range]],mvphenorange[[START]:[NAME]],3,TRUE),"")</f>
        <v>BLDS</v>
      </c>
    </row>
    <row r="499" spans="7:11" x14ac:dyDescent="0.25">
      <c r="G499" s="33" t="str">
        <f>LEFT(mvmetrcrange[[#This Row],[Location]],2)</f>
        <v>MV</v>
      </c>
      <c r="H499" s="33" t="s">
        <v>15888</v>
      </c>
      <c r="I499" s="1">
        <v>101787</v>
      </c>
      <c r="J499" s="2" t="str">
        <f>IF(mvmetrcrange[[#This Row],[Tag range]]="","",_xlfn.CONCAT("1A4070000000065000",mvmetrcrange[[#This Row],[Tag range]]))</f>
        <v>1A4070000000065000101787</v>
      </c>
      <c r="K499" s="2" t="str">
        <f>_xlfn.IFNA(VLOOKUP(mvmetrcrange[[#This Row],[Tag range]],mvphenorange[[START]:[NAME]],3,TRUE),"")</f>
        <v>BLDS</v>
      </c>
    </row>
    <row r="500" spans="7:11" x14ac:dyDescent="0.25">
      <c r="G500" s="33" t="str">
        <f>LEFT(mvmetrcrange[[#This Row],[Location]],2)</f>
        <v>MV</v>
      </c>
      <c r="H500" s="33" t="s">
        <v>15889</v>
      </c>
      <c r="I500" s="1">
        <v>101788</v>
      </c>
      <c r="J500" s="2" t="str">
        <f>IF(mvmetrcrange[[#This Row],[Tag range]]="","",_xlfn.CONCAT("1A4070000000065000",mvmetrcrange[[#This Row],[Tag range]]))</f>
        <v>1A4070000000065000101788</v>
      </c>
      <c r="K500" s="2" t="str">
        <f>_xlfn.IFNA(VLOOKUP(mvmetrcrange[[#This Row],[Tag range]],mvphenorange[[START]:[NAME]],3,TRUE),"")</f>
        <v>BLDS</v>
      </c>
    </row>
    <row r="501" spans="7:11" x14ac:dyDescent="0.25">
      <c r="G501" s="33" t="str">
        <f>LEFT(mvmetrcrange[[#This Row],[Location]],2)</f>
        <v>MV</v>
      </c>
      <c r="H501" s="33" t="s">
        <v>15890</v>
      </c>
      <c r="I501" s="1">
        <v>101789</v>
      </c>
      <c r="J501" s="2" t="str">
        <f>IF(mvmetrcrange[[#This Row],[Tag range]]="","",_xlfn.CONCAT("1A4070000000065000",mvmetrcrange[[#This Row],[Tag range]]))</f>
        <v>1A4070000000065000101789</v>
      </c>
      <c r="K501" s="2" t="str">
        <f>_xlfn.IFNA(VLOOKUP(mvmetrcrange[[#This Row],[Tag range]],mvphenorange[[START]:[NAME]],3,TRUE),"")</f>
        <v>BLDS</v>
      </c>
    </row>
    <row r="502" spans="7:11" x14ac:dyDescent="0.25">
      <c r="G502" s="33" t="str">
        <f>LEFT(mvmetrcrange[[#This Row],[Location]],2)</f>
        <v>MV</v>
      </c>
      <c r="H502" s="33" t="s">
        <v>15891</v>
      </c>
      <c r="I502" s="1">
        <v>101790</v>
      </c>
      <c r="J502" s="2" t="str">
        <f>IF(mvmetrcrange[[#This Row],[Tag range]]="","",_xlfn.CONCAT("1A4070000000065000",mvmetrcrange[[#This Row],[Tag range]]))</f>
        <v>1A4070000000065000101790</v>
      </c>
      <c r="K502" s="2" t="str">
        <f>_xlfn.IFNA(VLOOKUP(mvmetrcrange[[#This Row],[Tag range]],mvphenorange[[START]:[NAME]],3,TRUE),"")</f>
        <v>BLDS</v>
      </c>
    </row>
    <row r="503" spans="7:11" x14ac:dyDescent="0.25">
      <c r="G503" s="33" t="str">
        <f>LEFT(mvmetrcrange[[#This Row],[Location]],2)</f>
        <v>MV</v>
      </c>
      <c r="H503" s="33" t="s">
        <v>15892</v>
      </c>
      <c r="I503" s="1">
        <v>101791</v>
      </c>
      <c r="J503" s="2" t="str">
        <f>IF(mvmetrcrange[[#This Row],[Tag range]]="","",_xlfn.CONCAT("1A4070000000065000",mvmetrcrange[[#This Row],[Tag range]]))</f>
        <v>1A4070000000065000101791</v>
      </c>
      <c r="K503" s="2" t="str">
        <f>_xlfn.IFNA(VLOOKUP(mvmetrcrange[[#This Row],[Tag range]],mvphenorange[[START]:[NAME]],3,TRUE),"")</f>
        <v>BLDS</v>
      </c>
    </row>
    <row r="504" spans="7:11" x14ac:dyDescent="0.25">
      <c r="G504" s="33" t="str">
        <f>LEFT(mvmetrcrange[[#This Row],[Location]],2)</f>
        <v>MV</v>
      </c>
      <c r="H504" s="33" t="s">
        <v>15893</v>
      </c>
      <c r="I504" s="1">
        <v>101792</v>
      </c>
      <c r="J504" s="2" t="str">
        <f>IF(mvmetrcrange[[#This Row],[Tag range]]="","",_xlfn.CONCAT("1A4070000000065000",mvmetrcrange[[#This Row],[Tag range]]))</f>
        <v>1A4070000000065000101792</v>
      </c>
      <c r="K504" s="2" t="str">
        <f>_xlfn.IFNA(VLOOKUP(mvmetrcrange[[#This Row],[Tag range]],mvphenorange[[START]:[NAME]],3,TRUE),"")</f>
        <v>BLDS</v>
      </c>
    </row>
    <row r="505" spans="7:11" x14ac:dyDescent="0.25">
      <c r="G505" s="33" t="str">
        <f>LEFT(mvmetrcrange[[#This Row],[Location]],2)</f>
        <v>MV</v>
      </c>
      <c r="H505" s="33" t="s">
        <v>15894</v>
      </c>
      <c r="I505" s="1">
        <v>101793</v>
      </c>
      <c r="J505" s="2" t="str">
        <f>IF(mvmetrcrange[[#This Row],[Tag range]]="","",_xlfn.CONCAT("1A4070000000065000",mvmetrcrange[[#This Row],[Tag range]]))</f>
        <v>1A4070000000065000101793</v>
      </c>
      <c r="K505" s="2" t="str">
        <f>_xlfn.IFNA(VLOOKUP(mvmetrcrange[[#This Row],[Tag range]],mvphenorange[[START]:[NAME]],3,TRUE),"")</f>
        <v>BLDS</v>
      </c>
    </row>
    <row r="506" spans="7:11" x14ac:dyDescent="0.25">
      <c r="G506" s="33" t="str">
        <f>LEFT(mvmetrcrange[[#This Row],[Location]],2)</f>
        <v>MV</v>
      </c>
      <c r="H506" s="33" t="s">
        <v>15895</v>
      </c>
      <c r="I506" s="1">
        <v>101794</v>
      </c>
      <c r="J506" s="2" t="str">
        <f>IF(mvmetrcrange[[#This Row],[Tag range]]="","",_xlfn.CONCAT("1A4070000000065000",mvmetrcrange[[#This Row],[Tag range]]))</f>
        <v>1A4070000000065000101794</v>
      </c>
      <c r="K506" s="2" t="str">
        <f>_xlfn.IFNA(VLOOKUP(mvmetrcrange[[#This Row],[Tag range]],mvphenorange[[START]:[NAME]],3,TRUE),"")</f>
        <v>BLDS</v>
      </c>
    </row>
    <row r="507" spans="7:11" x14ac:dyDescent="0.25">
      <c r="G507" s="33" t="str">
        <f>LEFT(mvmetrcrange[[#This Row],[Location]],2)</f>
        <v>MV</v>
      </c>
      <c r="H507" s="33" t="s">
        <v>15896</v>
      </c>
      <c r="I507" s="1">
        <v>101795</v>
      </c>
      <c r="J507" s="2" t="str">
        <f>IF(mvmetrcrange[[#This Row],[Tag range]]="","",_xlfn.CONCAT("1A4070000000065000",mvmetrcrange[[#This Row],[Tag range]]))</f>
        <v>1A4070000000065000101795</v>
      </c>
      <c r="K507" s="2" t="str">
        <f>_xlfn.IFNA(VLOOKUP(mvmetrcrange[[#This Row],[Tag range]],mvphenorange[[START]:[NAME]],3,TRUE),"")</f>
        <v>BLDS</v>
      </c>
    </row>
    <row r="508" spans="7:11" x14ac:dyDescent="0.25">
      <c r="G508" s="33" t="str">
        <f>LEFT(mvmetrcrange[[#This Row],[Location]],2)</f>
        <v>MV</v>
      </c>
      <c r="H508" s="33" t="s">
        <v>15897</v>
      </c>
      <c r="I508" s="1">
        <v>101796</v>
      </c>
      <c r="J508" s="2" t="str">
        <f>IF(mvmetrcrange[[#This Row],[Tag range]]="","",_xlfn.CONCAT("1A4070000000065000",mvmetrcrange[[#This Row],[Tag range]]))</f>
        <v>1A4070000000065000101796</v>
      </c>
      <c r="K508" s="2" t="str">
        <f>_xlfn.IFNA(VLOOKUP(mvmetrcrange[[#This Row],[Tag range]],mvphenorange[[START]:[NAME]],3,TRUE),"")</f>
        <v>BLDS</v>
      </c>
    </row>
    <row r="509" spans="7:11" x14ac:dyDescent="0.25">
      <c r="G509" s="33" t="str">
        <f>LEFT(mvmetrcrange[[#This Row],[Location]],2)</f>
        <v>MV</v>
      </c>
      <c r="H509" s="33" t="s">
        <v>15898</v>
      </c>
      <c r="I509" s="1">
        <v>101797</v>
      </c>
      <c r="J509" s="2" t="str">
        <f>IF(mvmetrcrange[[#This Row],[Tag range]]="","",_xlfn.CONCAT("1A4070000000065000",mvmetrcrange[[#This Row],[Tag range]]))</f>
        <v>1A4070000000065000101797</v>
      </c>
      <c r="K509" s="2" t="str">
        <f>_xlfn.IFNA(VLOOKUP(mvmetrcrange[[#This Row],[Tag range]],mvphenorange[[START]:[NAME]],3,TRUE),"")</f>
        <v>BLDS</v>
      </c>
    </row>
    <row r="510" spans="7:11" x14ac:dyDescent="0.25">
      <c r="G510" s="33" t="str">
        <f>LEFT(mvmetrcrange[[#This Row],[Location]],2)</f>
        <v>MV</v>
      </c>
      <c r="H510" s="33" t="s">
        <v>15899</v>
      </c>
      <c r="I510" s="1">
        <v>101798</v>
      </c>
      <c r="J510" s="2" t="str">
        <f>IF(mvmetrcrange[[#This Row],[Tag range]]="","",_xlfn.CONCAT("1A4070000000065000",mvmetrcrange[[#This Row],[Tag range]]))</f>
        <v>1A4070000000065000101798</v>
      </c>
      <c r="K510" s="2" t="str">
        <f>_xlfn.IFNA(VLOOKUP(mvmetrcrange[[#This Row],[Tag range]],mvphenorange[[START]:[NAME]],3,TRUE),"")</f>
        <v>BLDS</v>
      </c>
    </row>
    <row r="511" spans="7:11" x14ac:dyDescent="0.25">
      <c r="G511" s="33" t="str">
        <f>LEFT(mvmetrcrange[[#This Row],[Location]],2)</f>
        <v>MV</v>
      </c>
      <c r="H511" s="33" t="s">
        <v>15900</v>
      </c>
      <c r="I511" s="1">
        <v>101799</v>
      </c>
      <c r="J511" s="2" t="str">
        <f>IF(mvmetrcrange[[#This Row],[Tag range]]="","",_xlfn.CONCAT("1A4070000000065000",mvmetrcrange[[#This Row],[Tag range]]))</f>
        <v>1A4070000000065000101799</v>
      </c>
      <c r="K511" s="2" t="str">
        <f>_xlfn.IFNA(VLOOKUP(mvmetrcrange[[#This Row],[Tag range]],mvphenorange[[START]:[NAME]],3,TRUE),"")</f>
        <v>BLDS</v>
      </c>
    </row>
    <row r="512" spans="7:11" x14ac:dyDescent="0.25">
      <c r="G512" s="33" t="str">
        <f>LEFT(mvmetrcrange[[#This Row],[Location]],2)</f>
        <v>MV</v>
      </c>
      <c r="H512" s="33" t="s">
        <v>15901</v>
      </c>
      <c r="I512" s="1">
        <v>101800</v>
      </c>
      <c r="J512" s="2" t="str">
        <f>IF(mvmetrcrange[[#This Row],[Tag range]]="","",_xlfn.CONCAT("1A4070000000065000",mvmetrcrange[[#This Row],[Tag range]]))</f>
        <v>1A4070000000065000101800</v>
      </c>
      <c r="K512" s="2" t="str">
        <f>_xlfn.IFNA(VLOOKUP(mvmetrcrange[[#This Row],[Tag range]],mvphenorange[[START]:[NAME]],3,TRUE),"")</f>
        <v>BLDS</v>
      </c>
    </row>
    <row r="513" spans="7:11" x14ac:dyDescent="0.25">
      <c r="G513" s="33" t="str">
        <f>LEFT(mvmetrcrange[[#This Row],[Location]],2)</f>
        <v>MV</v>
      </c>
      <c r="H513" s="33" t="s">
        <v>15902</v>
      </c>
      <c r="I513" s="1">
        <v>101801</v>
      </c>
      <c r="J513" s="2" t="str">
        <f>IF(mvmetrcrange[[#This Row],[Tag range]]="","",_xlfn.CONCAT("1A4070000000065000",mvmetrcrange[[#This Row],[Tag range]]))</f>
        <v>1A4070000000065000101801</v>
      </c>
      <c r="K513" s="2" t="str">
        <f>_xlfn.IFNA(VLOOKUP(mvmetrcrange[[#This Row],[Tag range]],mvphenorange[[START]:[NAME]],3,TRUE),"")</f>
        <v>BLDS</v>
      </c>
    </row>
    <row r="514" spans="7:11" x14ac:dyDescent="0.25">
      <c r="G514" s="33" t="str">
        <f>LEFT(mvmetrcrange[[#This Row],[Location]],2)</f>
        <v>MV</v>
      </c>
      <c r="H514" s="33" t="s">
        <v>15903</v>
      </c>
      <c r="I514" s="1">
        <v>101802</v>
      </c>
      <c r="J514" s="2" t="str">
        <f>IF(mvmetrcrange[[#This Row],[Tag range]]="","",_xlfn.CONCAT("1A4070000000065000",mvmetrcrange[[#This Row],[Tag range]]))</f>
        <v>1A4070000000065000101802</v>
      </c>
      <c r="K514" s="2" t="str">
        <f>_xlfn.IFNA(VLOOKUP(mvmetrcrange[[#This Row],[Tag range]],mvphenorange[[START]:[NAME]],3,TRUE),"")</f>
        <v>BLDS</v>
      </c>
    </row>
    <row r="515" spans="7:11" x14ac:dyDescent="0.25">
      <c r="G515" s="33" t="str">
        <f>LEFT(mvmetrcrange[[#This Row],[Location]],2)</f>
        <v>MV</v>
      </c>
      <c r="H515" s="33" t="s">
        <v>15904</v>
      </c>
      <c r="I515" s="1">
        <v>101803</v>
      </c>
      <c r="J515" s="2" t="str">
        <f>IF(mvmetrcrange[[#This Row],[Tag range]]="","",_xlfn.CONCAT("1A4070000000065000",mvmetrcrange[[#This Row],[Tag range]]))</f>
        <v>1A4070000000065000101803</v>
      </c>
      <c r="K515" s="2" t="str">
        <f>_xlfn.IFNA(VLOOKUP(mvmetrcrange[[#This Row],[Tag range]],mvphenorange[[START]:[NAME]],3,TRUE),"")</f>
        <v>BLDS</v>
      </c>
    </row>
    <row r="516" spans="7:11" x14ac:dyDescent="0.25">
      <c r="G516" s="33" t="str">
        <f>LEFT(mvmetrcrange[[#This Row],[Location]],2)</f>
        <v>MV</v>
      </c>
      <c r="H516" s="33" t="s">
        <v>15905</v>
      </c>
      <c r="I516" s="1">
        <v>101804</v>
      </c>
      <c r="J516" s="2" t="str">
        <f>IF(mvmetrcrange[[#This Row],[Tag range]]="","",_xlfn.CONCAT("1A4070000000065000",mvmetrcrange[[#This Row],[Tag range]]))</f>
        <v>1A4070000000065000101804</v>
      </c>
      <c r="K516" s="2" t="str">
        <f>_xlfn.IFNA(VLOOKUP(mvmetrcrange[[#This Row],[Tag range]],mvphenorange[[START]:[NAME]],3,TRUE),"")</f>
        <v>BLDS</v>
      </c>
    </row>
    <row r="517" spans="7:11" x14ac:dyDescent="0.25">
      <c r="G517" s="33" t="str">
        <f>LEFT(mvmetrcrange[[#This Row],[Location]],2)</f>
        <v>MV</v>
      </c>
      <c r="H517" s="33" t="s">
        <v>15906</v>
      </c>
      <c r="I517" s="1">
        <v>101805</v>
      </c>
      <c r="J517" s="2" t="str">
        <f>IF(mvmetrcrange[[#This Row],[Tag range]]="","",_xlfn.CONCAT("1A4070000000065000",mvmetrcrange[[#This Row],[Tag range]]))</f>
        <v>1A4070000000065000101805</v>
      </c>
      <c r="K517" s="2" t="str">
        <f>_xlfn.IFNA(VLOOKUP(mvmetrcrange[[#This Row],[Tag range]],mvphenorange[[START]:[NAME]],3,TRUE),"")</f>
        <v>BLDS</v>
      </c>
    </row>
    <row r="518" spans="7:11" x14ac:dyDescent="0.25">
      <c r="G518" s="33" t="str">
        <f>LEFT(mvmetrcrange[[#This Row],[Location]],2)</f>
        <v>MV</v>
      </c>
      <c r="H518" s="33" t="s">
        <v>15907</v>
      </c>
      <c r="I518" s="1">
        <v>101806</v>
      </c>
      <c r="J518" s="2" t="str">
        <f>IF(mvmetrcrange[[#This Row],[Tag range]]="","",_xlfn.CONCAT("1A4070000000065000",mvmetrcrange[[#This Row],[Tag range]]))</f>
        <v>1A4070000000065000101806</v>
      </c>
      <c r="K518" s="2" t="str">
        <f>_xlfn.IFNA(VLOOKUP(mvmetrcrange[[#This Row],[Tag range]],mvphenorange[[START]:[NAME]],3,TRUE),"")</f>
        <v>BLDS</v>
      </c>
    </row>
    <row r="519" spans="7:11" x14ac:dyDescent="0.25">
      <c r="G519" s="33" t="str">
        <f>LEFT(mvmetrcrange[[#This Row],[Location]],2)</f>
        <v>MV</v>
      </c>
      <c r="H519" s="33" t="s">
        <v>15908</v>
      </c>
      <c r="I519" s="1">
        <v>101807</v>
      </c>
      <c r="J519" s="2" t="str">
        <f>IF(mvmetrcrange[[#This Row],[Tag range]]="","",_xlfn.CONCAT("1A4070000000065000",mvmetrcrange[[#This Row],[Tag range]]))</f>
        <v>1A4070000000065000101807</v>
      </c>
      <c r="K519" s="2" t="str">
        <f>_xlfn.IFNA(VLOOKUP(mvmetrcrange[[#This Row],[Tag range]],mvphenorange[[START]:[NAME]],3,TRUE),"")</f>
        <v>BLDS</v>
      </c>
    </row>
    <row r="520" spans="7:11" x14ac:dyDescent="0.25">
      <c r="G520" s="33" t="str">
        <f>LEFT(mvmetrcrange[[#This Row],[Location]],2)</f>
        <v>MV</v>
      </c>
      <c r="H520" s="33" t="s">
        <v>15909</v>
      </c>
      <c r="I520" s="1">
        <v>101808</v>
      </c>
      <c r="J520" s="2" t="str">
        <f>IF(mvmetrcrange[[#This Row],[Tag range]]="","",_xlfn.CONCAT("1A4070000000065000",mvmetrcrange[[#This Row],[Tag range]]))</f>
        <v>1A4070000000065000101808</v>
      </c>
      <c r="K520" s="2" t="str">
        <f>_xlfn.IFNA(VLOOKUP(mvmetrcrange[[#This Row],[Tag range]],mvphenorange[[START]:[NAME]],3,TRUE),"")</f>
        <v>BLDS</v>
      </c>
    </row>
    <row r="521" spans="7:11" x14ac:dyDescent="0.25">
      <c r="G521" s="33" t="str">
        <f>LEFT(mvmetrcrange[[#This Row],[Location]],2)</f>
        <v>MV</v>
      </c>
      <c r="H521" s="33" t="s">
        <v>15910</v>
      </c>
      <c r="I521" s="1">
        <v>101809</v>
      </c>
      <c r="J521" s="2" t="str">
        <f>IF(mvmetrcrange[[#This Row],[Tag range]]="","",_xlfn.CONCAT("1A4070000000065000",mvmetrcrange[[#This Row],[Tag range]]))</f>
        <v>1A4070000000065000101809</v>
      </c>
      <c r="K521" s="2" t="str">
        <f>_xlfn.IFNA(VLOOKUP(mvmetrcrange[[#This Row],[Tag range]],mvphenorange[[START]:[NAME]],3,TRUE),"")</f>
        <v>BLDS</v>
      </c>
    </row>
    <row r="522" spans="7:11" x14ac:dyDescent="0.25">
      <c r="G522" s="33" t="str">
        <f>LEFT(mvmetrcrange[[#This Row],[Location]],2)</f>
        <v>MV</v>
      </c>
      <c r="H522" s="33" t="s">
        <v>15911</v>
      </c>
      <c r="I522" s="1">
        <v>101810</v>
      </c>
      <c r="J522" s="2" t="str">
        <f>IF(mvmetrcrange[[#This Row],[Tag range]]="","",_xlfn.CONCAT("1A4070000000065000",mvmetrcrange[[#This Row],[Tag range]]))</f>
        <v>1A4070000000065000101810</v>
      </c>
      <c r="K522" s="2" t="str">
        <f>_xlfn.IFNA(VLOOKUP(mvmetrcrange[[#This Row],[Tag range]],mvphenorange[[START]:[NAME]],3,TRUE),"")</f>
        <v>BLDS</v>
      </c>
    </row>
    <row r="523" spans="7:11" x14ac:dyDescent="0.25">
      <c r="G523" s="33" t="str">
        <f>LEFT(mvmetrcrange[[#This Row],[Location]],2)</f>
        <v>MV</v>
      </c>
      <c r="H523" s="33" t="s">
        <v>15912</v>
      </c>
      <c r="I523" s="1">
        <v>101811</v>
      </c>
      <c r="J523" s="2" t="str">
        <f>IF(mvmetrcrange[[#This Row],[Tag range]]="","",_xlfn.CONCAT("1A4070000000065000",mvmetrcrange[[#This Row],[Tag range]]))</f>
        <v>1A4070000000065000101811</v>
      </c>
      <c r="K523" s="2" t="str">
        <f>_xlfn.IFNA(VLOOKUP(mvmetrcrange[[#This Row],[Tag range]],mvphenorange[[START]:[NAME]],3,TRUE),"")</f>
        <v>BLDS</v>
      </c>
    </row>
    <row r="524" spans="7:11" x14ac:dyDescent="0.25">
      <c r="G524" s="33" t="str">
        <f>LEFT(mvmetrcrange[[#This Row],[Location]],2)</f>
        <v>MV</v>
      </c>
      <c r="H524" s="33" t="s">
        <v>15913</v>
      </c>
      <c r="I524" s="1">
        <v>101812</v>
      </c>
      <c r="J524" s="2" t="str">
        <f>IF(mvmetrcrange[[#This Row],[Tag range]]="","",_xlfn.CONCAT("1A4070000000065000",mvmetrcrange[[#This Row],[Tag range]]))</f>
        <v>1A4070000000065000101812</v>
      </c>
      <c r="K524" s="2" t="str">
        <f>_xlfn.IFNA(VLOOKUP(mvmetrcrange[[#This Row],[Tag range]],mvphenorange[[START]:[NAME]],3,TRUE),"")</f>
        <v>BLDS</v>
      </c>
    </row>
    <row r="525" spans="7:11" x14ac:dyDescent="0.25">
      <c r="G525" s="33" t="str">
        <f>LEFT(mvmetrcrange[[#This Row],[Location]],2)</f>
        <v>MV</v>
      </c>
      <c r="H525" s="33" t="s">
        <v>15914</v>
      </c>
      <c r="I525" s="1">
        <v>101813</v>
      </c>
      <c r="J525" s="2" t="str">
        <f>IF(mvmetrcrange[[#This Row],[Tag range]]="","",_xlfn.CONCAT("1A4070000000065000",mvmetrcrange[[#This Row],[Tag range]]))</f>
        <v>1A4070000000065000101813</v>
      </c>
      <c r="K525" s="2" t="str">
        <f>_xlfn.IFNA(VLOOKUP(mvmetrcrange[[#This Row],[Tag range]],mvphenorange[[START]:[NAME]],3,TRUE),"")</f>
        <v>BLDS</v>
      </c>
    </row>
    <row r="526" spans="7:11" x14ac:dyDescent="0.25">
      <c r="G526" s="33" t="str">
        <f>LEFT(mvmetrcrange[[#This Row],[Location]],2)</f>
        <v>MV</v>
      </c>
      <c r="H526" s="33" t="s">
        <v>15915</v>
      </c>
      <c r="I526" s="1">
        <v>101814</v>
      </c>
      <c r="J526" s="2" t="str">
        <f>IF(mvmetrcrange[[#This Row],[Tag range]]="","",_xlfn.CONCAT("1A4070000000065000",mvmetrcrange[[#This Row],[Tag range]]))</f>
        <v>1A4070000000065000101814</v>
      </c>
      <c r="K526" s="2" t="str">
        <f>_xlfn.IFNA(VLOOKUP(mvmetrcrange[[#This Row],[Tag range]],mvphenorange[[START]:[NAME]],3,TRUE),"")</f>
        <v>BLDS</v>
      </c>
    </row>
    <row r="527" spans="7:11" x14ac:dyDescent="0.25">
      <c r="G527" s="33" t="str">
        <f>LEFT(mvmetrcrange[[#This Row],[Location]],2)</f>
        <v>MV</v>
      </c>
      <c r="H527" s="33" t="s">
        <v>15916</v>
      </c>
      <c r="I527" s="1">
        <v>101815</v>
      </c>
      <c r="J527" s="2" t="str">
        <f>IF(mvmetrcrange[[#This Row],[Tag range]]="","",_xlfn.CONCAT("1A4070000000065000",mvmetrcrange[[#This Row],[Tag range]]))</f>
        <v>1A4070000000065000101815</v>
      </c>
      <c r="K527" s="2" t="str">
        <f>_xlfn.IFNA(VLOOKUP(mvmetrcrange[[#This Row],[Tag range]],mvphenorange[[START]:[NAME]],3,TRUE),"")</f>
        <v>BLDS</v>
      </c>
    </row>
    <row r="528" spans="7:11" x14ac:dyDescent="0.25">
      <c r="G528" s="33" t="str">
        <f>LEFT(mvmetrcrange[[#This Row],[Location]],2)</f>
        <v>MV</v>
      </c>
      <c r="H528" s="33" t="s">
        <v>15917</v>
      </c>
      <c r="I528" s="1">
        <v>101816</v>
      </c>
      <c r="J528" s="2" t="str">
        <f>IF(mvmetrcrange[[#This Row],[Tag range]]="","",_xlfn.CONCAT("1A4070000000065000",mvmetrcrange[[#This Row],[Tag range]]))</f>
        <v>1A4070000000065000101816</v>
      </c>
      <c r="K528" s="2" t="str">
        <f>_xlfn.IFNA(VLOOKUP(mvmetrcrange[[#This Row],[Tag range]],mvphenorange[[START]:[NAME]],3,TRUE),"")</f>
        <v>BLDS</v>
      </c>
    </row>
    <row r="529" spans="7:11" x14ac:dyDescent="0.25">
      <c r="G529" s="33" t="str">
        <f>LEFT(mvmetrcrange[[#This Row],[Location]],2)</f>
        <v>MV</v>
      </c>
      <c r="H529" s="33" t="s">
        <v>15918</v>
      </c>
      <c r="I529" s="1">
        <v>101817</v>
      </c>
      <c r="J529" s="2" t="str">
        <f>IF(mvmetrcrange[[#This Row],[Tag range]]="","",_xlfn.CONCAT("1A4070000000065000",mvmetrcrange[[#This Row],[Tag range]]))</f>
        <v>1A4070000000065000101817</v>
      </c>
      <c r="K529" s="2" t="str">
        <f>_xlfn.IFNA(VLOOKUP(mvmetrcrange[[#This Row],[Tag range]],mvphenorange[[START]:[NAME]],3,TRUE),"")</f>
        <v>BLDS</v>
      </c>
    </row>
    <row r="530" spans="7:11" x14ac:dyDescent="0.25">
      <c r="G530" s="33" t="str">
        <f>LEFT(mvmetrcrange[[#This Row],[Location]],2)</f>
        <v>MV</v>
      </c>
      <c r="H530" s="33" t="s">
        <v>15919</v>
      </c>
      <c r="I530" s="1">
        <v>101818</v>
      </c>
      <c r="J530" s="2" t="str">
        <f>IF(mvmetrcrange[[#This Row],[Tag range]]="","",_xlfn.CONCAT("1A4070000000065000",mvmetrcrange[[#This Row],[Tag range]]))</f>
        <v>1A4070000000065000101818</v>
      </c>
      <c r="K530" s="2" t="str">
        <f>_xlfn.IFNA(VLOOKUP(mvmetrcrange[[#This Row],[Tag range]],mvphenorange[[START]:[NAME]],3,TRUE),"")</f>
        <v>BLDS</v>
      </c>
    </row>
    <row r="531" spans="7:11" x14ac:dyDescent="0.25">
      <c r="G531" s="33" t="str">
        <f>LEFT(mvmetrcrange[[#This Row],[Location]],2)</f>
        <v>MV</v>
      </c>
      <c r="H531" s="33" t="s">
        <v>15920</v>
      </c>
      <c r="I531" s="1">
        <v>101819</v>
      </c>
      <c r="J531" s="2" t="str">
        <f>IF(mvmetrcrange[[#This Row],[Tag range]]="","",_xlfn.CONCAT("1A4070000000065000",mvmetrcrange[[#This Row],[Tag range]]))</f>
        <v>1A4070000000065000101819</v>
      </c>
      <c r="K531" s="2" t="str">
        <f>_xlfn.IFNA(VLOOKUP(mvmetrcrange[[#This Row],[Tag range]],mvphenorange[[START]:[NAME]],3,TRUE),"")</f>
        <v>DOSI</v>
      </c>
    </row>
    <row r="532" spans="7:11" x14ac:dyDescent="0.25">
      <c r="G532" s="33" t="str">
        <f>LEFT(mvmetrcrange[[#This Row],[Location]],2)</f>
        <v>MV</v>
      </c>
      <c r="H532" s="33" t="s">
        <v>15921</v>
      </c>
      <c r="I532" s="1">
        <v>101820</v>
      </c>
      <c r="J532" s="2" t="str">
        <f>IF(mvmetrcrange[[#This Row],[Tag range]]="","",_xlfn.CONCAT("1A4070000000065000",mvmetrcrange[[#This Row],[Tag range]]))</f>
        <v>1A4070000000065000101820</v>
      </c>
      <c r="K532" s="2" t="str">
        <f>_xlfn.IFNA(VLOOKUP(mvmetrcrange[[#This Row],[Tag range]],mvphenorange[[START]:[NAME]],3,TRUE),"")</f>
        <v>DOSI</v>
      </c>
    </row>
    <row r="533" spans="7:11" x14ac:dyDescent="0.25">
      <c r="G533" s="33" t="str">
        <f>LEFT(mvmetrcrange[[#This Row],[Location]],2)</f>
        <v>MV</v>
      </c>
      <c r="H533" s="33" t="s">
        <v>15922</v>
      </c>
      <c r="I533" s="1">
        <v>101821</v>
      </c>
      <c r="J533" s="2" t="str">
        <f>IF(mvmetrcrange[[#This Row],[Tag range]]="","",_xlfn.CONCAT("1A4070000000065000",mvmetrcrange[[#This Row],[Tag range]]))</f>
        <v>1A4070000000065000101821</v>
      </c>
      <c r="K533" s="2" t="str">
        <f>_xlfn.IFNA(VLOOKUP(mvmetrcrange[[#This Row],[Tag range]],mvphenorange[[START]:[NAME]],3,TRUE),"")</f>
        <v>DOSI</v>
      </c>
    </row>
    <row r="534" spans="7:11" x14ac:dyDescent="0.25">
      <c r="G534" s="33" t="str">
        <f>LEFT(mvmetrcrange[[#This Row],[Location]],2)</f>
        <v>MV</v>
      </c>
      <c r="H534" s="33" t="s">
        <v>15923</v>
      </c>
      <c r="I534" s="1">
        <v>101822</v>
      </c>
      <c r="J534" s="2" t="str">
        <f>IF(mvmetrcrange[[#This Row],[Tag range]]="","",_xlfn.CONCAT("1A4070000000065000",mvmetrcrange[[#This Row],[Tag range]]))</f>
        <v>1A4070000000065000101822</v>
      </c>
      <c r="K534" s="2" t="str">
        <f>_xlfn.IFNA(VLOOKUP(mvmetrcrange[[#This Row],[Tag range]],mvphenorange[[START]:[NAME]],3,TRUE),"")</f>
        <v>DOSI</v>
      </c>
    </row>
    <row r="535" spans="7:11" x14ac:dyDescent="0.25">
      <c r="G535" s="33" t="str">
        <f>LEFT(mvmetrcrange[[#This Row],[Location]],2)</f>
        <v>MV</v>
      </c>
      <c r="H535" s="33" t="s">
        <v>15924</v>
      </c>
      <c r="I535" s="1">
        <v>101823</v>
      </c>
      <c r="J535" s="2" t="str">
        <f>IF(mvmetrcrange[[#This Row],[Tag range]]="","",_xlfn.CONCAT("1A4070000000065000",mvmetrcrange[[#This Row],[Tag range]]))</f>
        <v>1A4070000000065000101823</v>
      </c>
      <c r="K535" s="2" t="str">
        <f>_xlfn.IFNA(VLOOKUP(mvmetrcrange[[#This Row],[Tag range]],mvphenorange[[START]:[NAME]],3,TRUE),"")</f>
        <v>DOSI</v>
      </c>
    </row>
    <row r="536" spans="7:11" x14ac:dyDescent="0.25">
      <c r="G536" s="33" t="str">
        <f>LEFT(mvmetrcrange[[#This Row],[Location]],2)</f>
        <v>MV</v>
      </c>
      <c r="H536" s="33" t="s">
        <v>15925</v>
      </c>
      <c r="I536" s="1">
        <v>101824</v>
      </c>
      <c r="J536" s="2" t="str">
        <f>IF(mvmetrcrange[[#This Row],[Tag range]]="","",_xlfn.CONCAT("1A4070000000065000",mvmetrcrange[[#This Row],[Tag range]]))</f>
        <v>1A4070000000065000101824</v>
      </c>
      <c r="K536" s="2" t="str">
        <f>_xlfn.IFNA(VLOOKUP(mvmetrcrange[[#This Row],[Tag range]],mvphenorange[[START]:[NAME]],3,TRUE),"")</f>
        <v>DOSI</v>
      </c>
    </row>
    <row r="537" spans="7:11" x14ac:dyDescent="0.25">
      <c r="G537" s="33" t="str">
        <f>LEFT(mvmetrcrange[[#This Row],[Location]],2)</f>
        <v>MV</v>
      </c>
      <c r="H537" s="33" t="s">
        <v>15926</v>
      </c>
      <c r="I537" s="1">
        <v>101825</v>
      </c>
      <c r="J537" s="2" t="str">
        <f>IF(mvmetrcrange[[#This Row],[Tag range]]="","",_xlfn.CONCAT("1A4070000000065000",mvmetrcrange[[#This Row],[Tag range]]))</f>
        <v>1A4070000000065000101825</v>
      </c>
      <c r="K537" s="2" t="str">
        <f>_xlfn.IFNA(VLOOKUP(mvmetrcrange[[#This Row],[Tag range]],mvphenorange[[START]:[NAME]],3,TRUE),"")</f>
        <v>DOSI</v>
      </c>
    </row>
    <row r="538" spans="7:11" x14ac:dyDescent="0.25">
      <c r="G538" s="33" t="str">
        <f>LEFT(mvmetrcrange[[#This Row],[Location]],2)</f>
        <v>MV</v>
      </c>
      <c r="H538" s="33" t="s">
        <v>15927</v>
      </c>
      <c r="I538" s="1">
        <v>101826</v>
      </c>
      <c r="J538" s="2" t="str">
        <f>IF(mvmetrcrange[[#This Row],[Tag range]]="","",_xlfn.CONCAT("1A4070000000065000",mvmetrcrange[[#This Row],[Tag range]]))</f>
        <v>1A4070000000065000101826</v>
      </c>
      <c r="K538" s="2" t="str">
        <f>_xlfn.IFNA(VLOOKUP(mvmetrcrange[[#This Row],[Tag range]],mvphenorange[[START]:[NAME]],3,TRUE),"")</f>
        <v>DOSI</v>
      </c>
    </row>
    <row r="539" spans="7:11" x14ac:dyDescent="0.25">
      <c r="G539" s="33" t="str">
        <f>LEFT(mvmetrcrange[[#This Row],[Location]],2)</f>
        <v>MV</v>
      </c>
      <c r="H539" s="33" t="s">
        <v>15928</v>
      </c>
      <c r="I539" s="1">
        <v>101827</v>
      </c>
      <c r="J539" s="2" t="str">
        <f>IF(mvmetrcrange[[#This Row],[Tag range]]="","",_xlfn.CONCAT("1A4070000000065000",mvmetrcrange[[#This Row],[Tag range]]))</f>
        <v>1A4070000000065000101827</v>
      </c>
      <c r="K539" s="2" t="str">
        <f>_xlfn.IFNA(VLOOKUP(mvmetrcrange[[#This Row],[Tag range]],mvphenorange[[START]:[NAME]],3,TRUE),"")</f>
        <v>DOSI</v>
      </c>
    </row>
    <row r="540" spans="7:11" x14ac:dyDescent="0.25">
      <c r="G540" s="33" t="str">
        <f>LEFT(mvmetrcrange[[#This Row],[Location]],2)</f>
        <v>MV</v>
      </c>
      <c r="H540" s="33" t="s">
        <v>15929</v>
      </c>
      <c r="I540" s="1">
        <v>101828</v>
      </c>
      <c r="J540" s="2" t="str">
        <f>IF(mvmetrcrange[[#This Row],[Tag range]]="","",_xlfn.CONCAT("1A4070000000065000",mvmetrcrange[[#This Row],[Tag range]]))</f>
        <v>1A4070000000065000101828</v>
      </c>
      <c r="K540" s="2" t="str">
        <f>_xlfn.IFNA(VLOOKUP(mvmetrcrange[[#This Row],[Tag range]],mvphenorange[[START]:[NAME]],3,TRUE),"")</f>
        <v>DOSI</v>
      </c>
    </row>
    <row r="541" spans="7:11" x14ac:dyDescent="0.25">
      <c r="G541" s="33" t="str">
        <f>LEFT(mvmetrcrange[[#This Row],[Location]],2)</f>
        <v>MV</v>
      </c>
      <c r="H541" s="33" t="s">
        <v>15930</v>
      </c>
      <c r="I541" s="1">
        <v>101829</v>
      </c>
      <c r="J541" s="2" t="str">
        <f>IF(mvmetrcrange[[#This Row],[Tag range]]="","",_xlfn.CONCAT("1A4070000000065000",mvmetrcrange[[#This Row],[Tag range]]))</f>
        <v>1A4070000000065000101829</v>
      </c>
      <c r="K541" s="2" t="str">
        <f>_xlfn.IFNA(VLOOKUP(mvmetrcrange[[#This Row],[Tag range]],mvphenorange[[START]:[NAME]],3,TRUE),"")</f>
        <v>DOSI</v>
      </c>
    </row>
    <row r="542" spans="7:11" x14ac:dyDescent="0.25">
      <c r="G542" s="33" t="str">
        <f>LEFT(mvmetrcrange[[#This Row],[Location]],2)</f>
        <v>MV</v>
      </c>
      <c r="H542" s="33" t="s">
        <v>15931</v>
      </c>
      <c r="I542" s="1">
        <v>101830</v>
      </c>
      <c r="J542" s="2" t="str">
        <f>IF(mvmetrcrange[[#This Row],[Tag range]]="","",_xlfn.CONCAT("1A4070000000065000",mvmetrcrange[[#This Row],[Tag range]]))</f>
        <v>1A4070000000065000101830</v>
      </c>
      <c r="K542" s="2" t="str">
        <f>_xlfn.IFNA(VLOOKUP(mvmetrcrange[[#This Row],[Tag range]],mvphenorange[[START]:[NAME]],3,TRUE),"")</f>
        <v>DOSI</v>
      </c>
    </row>
    <row r="543" spans="7:11" x14ac:dyDescent="0.25">
      <c r="G543" s="33" t="str">
        <f>LEFT(mvmetrcrange[[#This Row],[Location]],2)</f>
        <v>MV</v>
      </c>
      <c r="H543" s="33" t="s">
        <v>15932</v>
      </c>
      <c r="I543" s="1">
        <v>101831</v>
      </c>
      <c r="J543" s="2" t="str">
        <f>IF(mvmetrcrange[[#This Row],[Tag range]]="","",_xlfn.CONCAT("1A4070000000065000",mvmetrcrange[[#This Row],[Tag range]]))</f>
        <v>1A4070000000065000101831</v>
      </c>
      <c r="K543" s="2" t="str">
        <f>_xlfn.IFNA(VLOOKUP(mvmetrcrange[[#This Row],[Tag range]],mvphenorange[[START]:[NAME]],3,TRUE),"")</f>
        <v>DOSI</v>
      </c>
    </row>
    <row r="544" spans="7:11" x14ac:dyDescent="0.25">
      <c r="G544" s="33" t="str">
        <f>LEFT(mvmetrcrange[[#This Row],[Location]],2)</f>
        <v>MV</v>
      </c>
      <c r="H544" s="33" t="s">
        <v>15933</v>
      </c>
      <c r="I544" s="1">
        <v>101832</v>
      </c>
      <c r="J544" s="2" t="str">
        <f>IF(mvmetrcrange[[#This Row],[Tag range]]="","",_xlfn.CONCAT("1A4070000000065000",mvmetrcrange[[#This Row],[Tag range]]))</f>
        <v>1A4070000000065000101832</v>
      </c>
      <c r="K544" s="2" t="str">
        <f>_xlfn.IFNA(VLOOKUP(mvmetrcrange[[#This Row],[Tag range]],mvphenorange[[START]:[NAME]],3,TRUE),"")</f>
        <v>DOSI</v>
      </c>
    </row>
    <row r="545" spans="7:11" x14ac:dyDescent="0.25">
      <c r="G545" s="33" t="str">
        <f>LEFT(mvmetrcrange[[#This Row],[Location]],2)</f>
        <v>MV</v>
      </c>
      <c r="H545" s="33" t="s">
        <v>15934</v>
      </c>
      <c r="I545" s="1">
        <v>101833</v>
      </c>
      <c r="J545" s="2" t="str">
        <f>IF(mvmetrcrange[[#This Row],[Tag range]]="","",_xlfn.CONCAT("1A4070000000065000",mvmetrcrange[[#This Row],[Tag range]]))</f>
        <v>1A4070000000065000101833</v>
      </c>
      <c r="K545" s="2" t="str">
        <f>_xlfn.IFNA(VLOOKUP(mvmetrcrange[[#This Row],[Tag range]],mvphenorange[[START]:[NAME]],3,TRUE),"")</f>
        <v>DOSI</v>
      </c>
    </row>
    <row r="546" spans="7:11" x14ac:dyDescent="0.25">
      <c r="G546" s="33" t="str">
        <f>LEFT(mvmetrcrange[[#This Row],[Location]],2)</f>
        <v>MV</v>
      </c>
      <c r="H546" s="33" t="s">
        <v>15935</v>
      </c>
      <c r="I546" s="1">
        <v>101834</v>
      </c>
      <c r="J546" s="2" t="str">
        <f>IF(mvmetrcrange[[#This Row],[Tag range]]="","",_xlfn.CONCAT("1A4070000000065000",mvmetrcrange[[#This Row],[Tag range]]))</f>
        <v>1A4070000000065000101834</v>
      </c>
      <c r="K546" s="2" t="str">
        <f>_xlfn.IFNA(VLOOKUP(mvmetrcrange[[#This Row],[Tag range]],mvphenorange[[START]:[NAME]],3,TRUE),"")</f>
        <v>DOSI</v>
      </c>
    </row>
    <row r="547" spans="7:11" x14ac:dyDescent="0.25">
      <c r="G547" s="33" t="str">
        <f>LEFT(mvmetrcrange[[#This Row],[Location]],2)</f>
        <v>MV</v>
      </c>
      <c r="H547" s="33" t="s">
        <v>15936</v>
      </c>
      <c r="I547" s="1">
        <v>101835</v>
      </c>
      <c r="J547" s="2" t="str">
        <f>IF(mvmetrcrange[[#This Row],[Tag range]]="","",_xlfn.CONCAT("1A4070000000065000",mvmetrcrange[[#This Row],[Tag range]]))</f>
        <v>1A4070000000065000101835</v>
      </c>
      <c r="K547" s="2" t="str">
        <f>_xlfn.IFNA(VLOOKUP(mvmetrcrange[[#This Row],[Tag range]],mvphenorange[[START]:[NAME]],3,TRUE),"")</f>
        <v>DOSI</v>
      </c>
    </row>
    <row r="548" spans="7:11" x14ac:dyDescent="0.25">
      <c r="G548" s="33" t="str">
        <f>LEFT(mvmetrcrange[[#This Row],[Location]],2)</f>
        <v>MV</v>
      </c>
      <c r="H548" s="33" t="s">
        <v>15937</v>
      </c>
      <c r="I548" s="1">
        <v>101836</v>
      </c>
      <c r="J548" s="2" t="str">
        <f>IF(mvmetrcrange[[#This Row],[Tag range]]="","",_xlfn.CONCAT("1A4070000000065000",mvmetrcrange[[#This Row],[Tag range]]))</f>
        <v>1A4070000000065000101836</v>
      </c>
      <c r="K548" s="2" t="str">
        <f>_xlfn.IFNA(VLOOKUP(mvmetrcrange[[#This Row],[Tag range]],mvphenorange[[START]:[NAME]],3,TRUE),"")</f>
        <v>DOSI</v>
      </c>
    </row>
    <row r="549" spans="7:11" x14ac:dyDescent="0.25">
      <c r="G549" s="33" t="str">
        <f>LEFT(mvmetrcrange[[#This Row],[Location]],2)</f>
        <v>MV</v>
      </c>
      <c r="H549" s="33" t="s">
        <v>15938</v>
      </c>
      <c r="I549" s="1">
        <v>101837</v>
      </c>
      <c r="J549" s="2" t="str">
        <f>IF(mvmetrcrange[[#This Row],[Tag range]]="","",_xlfn.CONCAT("1A4070000000065000",mvmetrcrange[[#This Row],[Tag range]]))</f>
        <v>1A4070000000065000101837</v>
      </c>
      <c r="K549" s="2" t="str">
        <f>_xlfn.IFNA(VLOOKUP(mvmetrcrange[[#This Row],[Tag range]],mvphenorange[[START]:[NAME]],3,TRUE),"")</f>
        <v>DOSI</v>
      </c>
    </row>
    <row r="550" spans="7:11" x14ac:dyDescent="0.25">
      <c r="G550" s="33" t="str">
        <f>LEFT(mvmetrcrange[[#This Row],[Location]],2)</f>
        <v>MV</v>
      </c>
      <c r="H550" s="33" t="s">
        <v>15939</v>
      </c>
      <c r="I550" s="1">
        <v>101838</v>
      </c>
      <c r="J550" s="2" t="str">
        <f>IF(mvmetrcrange[[#This Row],[Tag range]]="","",_xlfn.CONCAT("1A4070000000065000",mvmetrcrange[[#This Row],[Tag range]]))</f>
        <v>1A4070000000065000101838</v>
      </c>
      <c r="K550" s="2" t="str">
        <f>_xlfn.IFNA(VLOOKUP(mvmetrcrange[[#This Row],[Tag range]],mvphenorange[[START]:[NAME]],3,TRUE),"")</f>
        <v>DOSI</v>
      </c>
    </row>
    <row r="551" spans="7:11" x14ac:dyDescent="0.25">
      <c r="G551" s="33" t="str">
        <f>LEFT(mvmetrcrange[[#This Row],[Location]],2)</f>
        <v>MV</v>
      </c>
      <c r="H551" s="33" t="s">
        <v>15940</v>
      </c>
      <c r="I551" s="1">
        <v>101839</v>
      </c>
      <c r="J551" s="2" t="str">
        <f>IF(mvmetrcrange[[#This Row],[Tag range]]="","",_xlfn.CONCAT("1A4070000000065000",mvmetrcrange[[#This Row],[Tag range]]))</f>
        <v>1A4070000000065000101839</v>
      </c>
      <c r="K551" s="2" t="str">
        <f>_xlfn.IFNA(VLOOKUP(mvmetrcrange[[#This Row],[Tag range]],mvphenorange[[START]:[NAME]],3,TRUE),"")</f>
        <v>DOSI</v>
      </c>
    </row>
    <row r="552" spans="7:11" x14ac:dyDescent="0.25">
      <c r="G552" s="33" t="str">
        <f>LEFT(mvmetrcrange[[#This Row],[Location]],2)</f>
        <v>MV</v>
      </c>
      <c r="H552" s="33" t="s">
        <v>15941</v>
      </c>
      <c r="I552" s="1">
        <v>101840</v>
      </c>
      <c r="J552" s="2" t="str">
        <f>IF(mvmetrcrange[[#This Row],[Tag range]]="","",_xlfn.CONCAT("1A4070000000065000",mvmetrcrange[[#This Row],[Tag range]]))</f>
        <v>1A4070000000065000101840</v>
      </c>
      <c r="K552" s="2" t="str">
        <f>_xlfn.IFNA(VLOOKUP(mvmetrcrange[[#This Row],[Tag range]],mvphenorange[[START]:[NAME]],3,TRUE),"")</f>
        <v>DOSI</v>
      </c>
    </row>
    <row r="553" spans="7:11" x14ac:dyDescent="0.25">
      <c r="G553" s="33" t="str">
        <f>LEFT(mvmetrcrange[[#This Row],[Location]],2)</f>
        <v>MV</v>
      </c>
      <c r="H553" s="33" t="s">
        <v>15942</v>
      </c>
      <c r="I553" s="1">
        <v>101841</v>
      </c>
      <c r="J553" s="2" t="str">
        <f>IF(mvmetrcrange[[#This Row],[Tag range]]="","",_xlfn.CONCAT("1A4070000000065000",mvmetrcrange[[#This Row],[Tag range]]))</f>
        <v>1A4070000000065000101841</v>
      </c>
      <c r="K553" s="2" t="str">
        <f>_xlfn.IFNA(VLOOKUP(mvmetrcrange[[#This Row],[Tag range]],mvphenorange[[START]:[NAME]],3,TRUE),"")</f>
        <v>DOSI</v>
      </c>
    </row>
    <row r="554" spans="7:11" x14ac:dyDescent="0.25">
      <c r="G554" s="33" t="str">
        <f>LEFT(mvmetrcrange[[#This Row],[Location]],2)</f>
        <v>MV</v>
      </c>
      <c r="H554" s="33" t="s">
        <v>15943</v>
      </c>
      <c r="I554" s="1">
        <v>101842</v>
      </c>
      <c r="J554" s="2" t="str">
        <f>IF(mvmetrcrange[[#This Row],[Tag range]]="","",_xlfn.CONCAT("1A4070000000065000",mvmetrcrange[[#This Row],[Tag range]]))</f>
        <v>1A4070000000065000101842</v>
      </c>
      <c r="K554" s="2" t="str">
        <f>_xlfn.IFNA(VLOOKUP(mvmetrcrange[[#This Row],[Tag range]],mvphenorange[[START]:[NAME]],3,TRUE),"")</f>
        <v>DOSI</v>
      </c>
    </row>
    <row r="555" spans="7:11" x14ac:dyDescent="0.25">
      <c r="G555" s="33" t="str">
        <f>LEFT(mvmetrcrange[[#This Row],[Location]],2)</f>
        <v>MV</v>
      </c>
      <c r="H555" s="33" t="s">
        <v>15944</v>
      </c>
      <c r="I555" s="1">
        <v>101843</v>
      </c>
      <c r="J555" s="2" t="str">
        <f>IF(mvmetrcrange[[#This Row],[Tag range]]="","",_xlfn.CONCAT("1A4070000000065000",mvmetrcrange[[#This Row],[Tag range]]))</f>
        <v>1A4070000000065000101843</v>
      </c>
      <c r="K555" s="2" t="str">
        <f>_xlfn.IFNA(VLOOKUP(mvmetrcrange[[#This Row],[Tag range]],mvphenorange[[START]:[NAME]],3,TRUE),"")</f>
        <v>DOSI</v>
      </c>
    </row>
    <row r="556" spans="7:11" x14ac:dyDescent="0.25">
      <c r="G556" s="33" t="str">
        <f>LEFT(mvmetrcrange[[#This Row],[Location]],2)</f>
        <v>MV</v>
      </c>
      <c r="H556" s="33" t="s">
        <v>15945</v>
      </c>
      <c r="I556" s="1">
        <v>101844</v>
      </c>
      <c r="J556" s="2" t="str">
        <f>IF(mvmetrcrange[[#This Row],[Tag range]]="","",_xlfn.CONCAT("1A4070000000065000",mvmetrcrange[[#This Row],[Tag range]]))</f>
        <v>1A4070000000065000101844</v>
      </c>
      <c r="K556" s="2" t="str">
        <f>_xlfn.IFNA(VLOOKUP(mvmetrcrange[[#This Row],[Tag range]],mvphenorange[[START]:[NAME]],3,TRUE),"")</f>
        <v>DOSI</v>
      </c>
    </row>
    <row r="557" spans="7:11" x14ac:dyDescent="0.25">
      <c r="G557" s="33" t="str">
        <f>LEFT(mvmetrcrange[[#This Row],[Location]],2)</f>
        <v>MV</v>
      </c>
      <c r="H557" s="33" t="s">
        <v>15946</v>
      </c>
      <c r="I557" s="1">
        <v>101845</v>
      </c>
      <c r="J557" s="2" t="str">
        <f>IF(mvmetrcrange[[#This Row],[Tag range]]="","",_xlfn.CONCAT("1A4070000000065000",mvmetrcrange[[#This Row],[Tag range]]))</f>
        <v>1A4070000000065000101845</v>
      </c>
      <c r="K557" s="2" t="str">
        <f>_xlfn.IFNA(VLOOKUP(mvmetrcrange[[#This Row],[Tag range]],mvphenorange[[START]:[NAME]],3,TRUE),"")</f>
        <v>DOSI</v>
      </c>
    </row>
    <row r="558" spans="7:11" x14ac:dyDescent="0.25">
      <c r="G558" s="33" t="str">
        <f>LEFT(mvmetrcrange[[#This Row],[Location]],2)</f>
        <v>MV</v>
      </c>
      <c r="H558" s="33" t="s">
        <v>15947</v>
      </c>
      <c r="I558" s="1">
        <v>101846</v>
      </c>
      <c r="J558" s="2" t="str">
        <f>IF(mvmetrcrange[[#This Row],[Tag range]]="","",_xlfn.CONCAT("1A4070000000065000",mvmetrcrange[[#This Row],[Tag range]]))</f>
        <v>1A4070000000065000101846</v>
      </c>
      <c r="K558" s="2" t="str">
        <f>_xlfn.IFNA(VLOOKUP(mvmetrcrange[[#This Row],[Tag range]],mvphenorange[[START]:[NAME]],3,TRUE),"")</f>
        <v>DOSI</v>
      </c>
    </row>
    <row r="559" spans="7:11" x14ac:dyDescent="0.25">
      <c r="G559" s="33" t="str">
        <f>LEFT(mvmetrcrange[[#This Row],[Location]],2)</f>
        <v>MV</v>
      </c>
      <c r="H559" s="33" t="s">
        <v>15948</v>
      </c>
      <c r="I559" s="1">
        <v>101847</v>
      </c>
      <c r="J559" s="2" t="str">
        <f>IF(mvmetrcrange[[#This Row],[Tag range]]="","",_xlfn.CONCAT("1A4070000000065000",mvmetrcrange[[#This Row],[Tag range]]))</f>
        <v>1A4070000000065000101847</v>
      </c>
      <c r="K559" s="2" t="str">
        <f>_xlfn.IFNA(VLOOKUP(mvmetrcrange[[#This Row],[Tag range]],mvphenorange[[START]:[NAME]],3,TRUE),"")</f>
        <v>DOSI</v>
      </c>
    </row>
    <row r="560" spans="7:11" x14ac:dyDescent="0.25">
      <c r="G560" s="33" t="str">
        <f>LEFT(mvmetrcrange[[#This Row],[Location]],2)</f>
        <v>MV</v>
      </c>
      <c r="H560" s="33" t="s">
        <v>15949</v>
      </c>
      <c r="I560" s="1">
        <v>101848</v>
      </c>
      <c r="J560" s="2" t="str">
        <f>IF(mvmetrcrange[[#This Row],[Tag range]]="","",_xlfn.CONCAT("1A4070000000065000",mvmetrcrange[[#This Row],[Tag range]]))</f>
        <v>1A4070000000065000101848</v>
      </c>
      <c r="K560" s="2" t="str">
        <f>_xlfn.IFNA(VLOOKUP(mvmetrcrange[[#This Row],[Tag range]],mvphenorange[[START]:[NAME]],3,TRUE),"")</f>
        <v>DOSI</v>
      </c>
    </row>
    <row r="561" spans="7:11" x14ac:dyDescent="0.25">
      <c r="G561" s="33" t="str">
        <f>LEFT(mvmetrcrange[[#This Row],[Location]],2)</f>
        <v>MV</v>
      </c>
      <c r="H561" s="33" t="s">
        <v>15950</v>
      </c>
      <c r="I561" s="1">
        <v>101849</v>
      </c>
      <c r="J561" s="2" t="str">
        <f>IF(mvmetrcrange[[#This Row],[Tag range]]="","",_xlfn.CONCAT("1A4070000000065000",mvmetrcrange[[#This Row],[Tag range]]))</f>
        <v>1A4070000000065000101849</v>
      </c>
      <c r="K561" s="2" t="str">
        <f>_xlfn.IFNA(VLOOKUP(mvmetrcrange[[#This Row],[Tag range]],mvphenorange[[START]:[NAME]],3,TRUE),"")</f>
        <v>DOSI</v>
      </c>
    </row>
    <row r="562" spans="7:11" x14ac:dyDescent="0.25">
      <c r="G562" s="33" t="str">
        <f>LEFT(mvmetrcrange[[#This Row],[Location]],2)</f>
        <v>MV</v>
      </c>
      <c r="H562" s="33" t="s">
        <v>15951</v>
      </c>
      <c r="I562" s="1">
        <v>101850</v>
      </c>
      <c r="J562" s="2" t="str">
        <f>IF(mvmetrcrange[[#This Row],[Tag range]]="","",_xlfn.CONCAT("1A4070000000065000",mvmetrcrange[[#This Row],[Tag range]]))</f>
        <v>1A4070000000065000101850</v>
      </c>
      <c r="K562" s="2" t="str">
        <f>_xlfn.IFNA(VLOOKUP(mvmetrcrange[[#This Row],[Tag range]],mvphenorange[[START]:[NAME]],3,TRUE),"")</f>
        <v>DOSI</v>
      </c>
    </row>
    <row r="563" spans="7:11" x14ac:dyDescent="0.25">
      <c r="G563" s="33" t="str">
        <f>LEFT(mvmetrcrange[[#This Row],[Location]],2)</f>
        <v>MV</v>
      </c>
      <c r="H563" s="33" t="s">
        <v>15952</v>
      </c>
      <c r="I563" s="1">
        <v>101851</v>
      </c>
      <c r="J563" s="2" t="str">
        <f>IF(mvmetrcrange[[#This Row],[Tag range]]="","",_xlfn.CONCAT("1A4070000000065000",mvmetrcrange[[#This Row],[Tag range]]))</f>
        <v>1A4070000000065000101851</v>
      </c>
      <c r="K563" s="2" t="str">
        <f>_xlfn.IFNA(VLOOKUP(mvmetrcrange[[#This Row],[Tag range]],mvphenorange[[START]:[NAME]],3,TRUE),"")</f>
        <v>DOSI</v>
      </c>
    </row>
    <row r="564" spans="7:11" x14ac:dyDescent="0.25">
      <c r="G564" s="33" t="str">
        <f>LEFT(mvmetrcrange[[#This Row],[Location]],2)</f>
        <v>MV</v>
      </c>
      <c r="H564" s="33" t="s">
        <v>15953</v>
      </c>
      <c r="I564" s="1">
        <v>101852</v>
      </c>
      <c r="J564" s="2" t="str">
        <f>IF(mvmetrcrange[[#This Row],[Tag range]]="","",_xlfn.CONCAT("1A4070000000065000",mvmetrcrange[[#This Row],[Tag range]]))</f>
        <v>1A4070000000065000101852</v>
      </c>
      <c r="K564" s="2" t="str">
        <f>_xlfn.IFNA(VLOOKUP(mvmetrcrange[[#This Row],[Tag range]],mvphenorange[[START]:[NAME]],3,TRUE),"")</f>
        <v>DOSI</v>
      </c>
    </row>
    <row r="565" spans="7:11" x14ac:dyDescent="0.25">
      <c r="G565" s="33" t="str">
        <f>LEFT(mvmetrcrange[[#This Row],[Location]],2)</f>
        <v>MV</v>
      </c>
      <c r="H565" s="33" t="s">
        <v>15954</v>
      </c>
      <c r="I565" s="1">
        <v>101853</v>
      </c>
      <c r="J565" s="2" t="str">
        <f>IF(mvmetrcrange[[#This Row],[Tag range]]="","",_xlfn.CONCAT("1A4070000000065000",mvmetrcrange[[#This Row],[Tag range]]))</f>
        <v>1A4070000000065000101853</v>
      </c>
      <c r="K565" s="2" t="str">
        <f>_xlfn.IFNA(VLOOKUP(mvmetrcrange[[#This Row],[Tag range]],mvphenorange[[START]:[NAME]],3,TRUE),"")</f>
        <v>DOSI</v>
      </c>
    </row>
    <row r="566" spans="7:11" x14ac:dyDescent="0.25">
      <c r="G566" s="33" t="str">
        <f>LEFT(mvmetrcrange[[#This Row],[Location]],2)</f>
        <v>MV</v>
      </c>
      <c r="H566" s="33" t="s">
        <v>15955</v>
      </c>
      <c r="I566" s="1">
        <v>101854</v>
      </c>
      <c r="J566" s="2" t="str">
        <f>IF(mvmetrcrange[[#This Row],[Tag range]]="","",_xlfn.CONCAT("1A4070000000065000",mvmetrcrange[[#This Row],[Tag range]]))</f>
        <v>1A4070000000065000101854</v>
      </c>
      <c r="K566" s="2" t="str">
        <f>_xlfn.IFNA(VLOOKUP(mvmetrcrange[[#This Row],[Tag range]],mvphenorange[[START]:[NAME]],3,TRUE),"")</f>
        <v>DOSI</v>
      </c>
    </row>
    <row r="567" spans="7:11" x14ac:dyDescent="0.25">
      <c r="G567" s="33" t="str">
        <f>LEFT(mvmetrcrange[[#This Row],[Location]],2)</f>
        <v>MV</v>
      </c>
      <c r="H567" s="33" t="s">
        <v>15956</v>
      </c>
      <c r="I567" s="1">
        <v>101855</v>
      </c>
      <c r="J567" s="2" t="str">
        <f>IF(mvmetrcrange[[#This Row],[Tag range]]="","",_xlfn.CONCAT("1A4070000000065000",mvmetrcrange[[#This Row],[Tag range]]))</f>
        <v>1A4070000000065000101855</v>
      </c>
      <c r="K567" s="2" t="str">
        <f>_xlfn.IFNA(VLOOKUP(mvmetrcrange[[#This Row],[Tag range]],mvphenorange[[START]:[NAME]],3,TRUE),"")</f>
        <v>DOSI</v>
      </c>
    </row>
    <row r="568" spans="7:11" x14ac:dyDescent="0.25">
      <c r="G568" s="33" t="str">
        <f>LEFT(mvmetrcrange[[#This Row],[Location]],2)</f>
        <v>MV</v>
      </c>
      <c r="H568" s="33" t="s">
        <v>15957</v>
      </c>
      <c r="I568" s="1">
        <v>101856</v>
      </c>
      <c r="J568" s="2" t="str">
        <f>IF(mvmetrcrange[[#This Row],[Tag range]]="","",_xlfn.CONCAT("1A4070000000065000",mvmetrcrange[[#This Row],[Tag range]]))</f>
        <v>1A4070000000065000101856</v>
      </c>
      <c r="K568" s="2" t="str">
        <f>_xlfn.IFNA(VLOOKUP(mvmetrcrange[[#This Row],[Tag range]],mvphenorange[[START]:[NAME]],3,TRUE),"")</f>
        <v>DOSI</v>
      </c>
    </row>
    <row r="569" spans="7:11" x14ac:dyDescent="0.25">
      <c r="G569" s="33" t="str">
        <f>LEFT(mvmetrcrange[[#This Row],[Location]],2)</f>
        <v>MV</v>
      </c>
      <c r="H569" s="33" t="s">
        <v>15958</v>
      </c>
      <c r="I569" s="1">
        <v>101857</v>
      </c>
      <c r="J569" s="2" t="str">
        <f>IF(mvmetrcrange[[#This Row],[Tag range]]="","",_xlfn.CONCAT("1A4070000000065000",mvmetrcrange[[#This Row],[Tag range]]))</f>
        <v>1A4070000000065000101857</v>
      </c>
      <c r="K569" s="2" t="str">
        <f>_xlfn.IFNA(VLOOKUP(mvmetrcrange[[#This Row],[Tag range]],mvphenorange[[START]:[NAME]],3,TRUE),"")</f>
        <v>DOSI</v>
      </c>
    </row>
    <row r="570" spans="7:11" x14ac:dyDescent="0.25">
      <c r="G570" s="33" t="str">
        <f>LEFT(mvmetrcrange[[#This Row],[Location]],2)</f>
        <v>MV</v>
      </c>
      <c r="H570" s="33" t="s">
        <v>15959</v>
      </c>
      <c r="I570" s="1">
        <v>101858</v>
      </c>
      <c r="J570" s="2" t="str">
        <f>IF(mvmetrcrange[[#This Row],[Tag range]]="","",_xlfn.CONCAT("1A4070000000065000",mvmetrcrange[[#This Row],[Tag range]]))</f>
        <v>1A4070000000065000101858</v>
      </c>
      <c r="K570" s="2" t="str">
        <f>_xlfn.IFNA(VLOOKUP(mvmetrcrange[[#This Row],[Tag range]],mvphenorange[[START]:[NAME]],3,TRUE),"")</f>
        <v>DOSI</v>
      </c>
    </row>
    <row r="571" spans="7:11" x14ac:dyDescent="0.25">
      <c r="G571" s="33" t="str">
        <f>LEFT(mvmetrcrange[[#This Row],[Location]],2)</f>
        <v>MV</v>
      </c>
      <c r="H571" s="33" t="s">
        <v>15960</v>
      </c>
      <c r="I571" s="1">
        <v>101859</v>
      </c>
      <c r="J571" s="2" t="str">
        <f>IF(mvmetrcrange[[#This Row],[Tag range]]="","",_xlfn.CONCAT("1A4070000000065000",mvmetrcrange[[#This Row],[Tag range]]))</f>
        <v>1A4070000000065000101859</v>
      </c>
      <c r="K571" s="2" t="str">
        <f>_xlfn.IFNA(VLOOKUP(mvmetrcrange[[#This Row],[Tag range]],mvphenorange[[START]:[NAME]],3,TRUE),"")</f>
        <v>DOSI</v>
      </c>
    </row>
    <row r="572" spans="7:11" x14ac:dyDescent="0.25">
      <c r="G572" s="33" t="str">
        <f>LEFT(mvmetrcrange[[#This Row],[Location]],2)</f>
        <v>MV</v>
      </c>
      <c r="H572" s="33" t="s">
        <v>15961</v>
      </c>
      <c r="I572" s="1">
        <v>101860</v>
      </c>
      <c r="J572" s="2" t="str">
        <f>IF(mvmetrcrange[[#This Row],[Tag range]]="","",_xlfn.CONCAT("1A4070000000065000",mvmetrcrange[[#This Row],[Tag range]]))</f>
        <v>1A4070000000065000101860</v>
      </c>
      <c r="K572" s="2" t="str">
        <f>_xlfn.IFNA(VLOOKUP(mvmetrcrange[[#This Row],[Tag range]],mvphenorange[[START]:[NAME]],3,TRUE),"")</f>
        <v>DOSI</v>
      </c>
    </row>
    <row r="573" spans="7:11" x14ac:dyDescent="0.25">
      <c r="G573" s="33" t="str">
        <f>LEFT(mvmetrcrange[[#This Row],[Location]],2)</f>
        <v>MV</v>
      </c>
      <c r="H573" s="33" t="s">
        <v>15962</v>
      </c>
      <c r="I573" s="1">
        <v>101861</v>
      </c>
      <c r="J573" s="2" t="str">
        <f>IF(mvmetrcrange[[#This Row],[Tag range]]="","",_xlfn.CONCAT("1A4070000000065000",mvmetrcrange[[#This Row],[Tag range]]))</f>
        <v>1A4070000000065000101861</v>
      </c>
      <c r="K573" s="2" t="str">
        <f>_xlfn.IFNA(VLOOKUP(mvmetrcrange[[#This Row],[Tag range]],mvphenorange[[START]:[NAME]],3,TRUE),"")</f>
        <v>DOSI</v>
      </c>
    </row>
    <row r="574" spans="7:11" x14ac:dyDescent="0.25">
      <c r="G574" s="33" t="str">
        <f>LEFT(mvmetrcrange[[#This Row],[Location]],2)</f>
        <v>MV</v>
      </c>
      <c r="H574" s="33" t="s">
        <v>15963</v>
      </c>
      <c r="I574" s="1">
        <v>101862</v>
      </c>
      <c r="J574" s="2" t="str">
        <f>IF(mvmetrcrange[[#This Row],[Tag range]]="","",_xlfn.CONCAT("1A4070000000065000",mvmetrcrange[[#This Row],[Tag range]]))</f>
        <v>1A4070000000065000101862</v>
      </c>
      <c r="K574" s="2" t="str">
        <f>_xlfn.IFNA(VLOOKUP(mvmetrcrange[[#This Row],[Tag range]],mvphenorange[[START]:[NAME]],3,TRUE),"")</f>
        <v>DOSI</v>
      </c>
    </row>
    <row r="575" spans="7:11" x14ac:dyDescent="0.25">
      <c r="G575" s="33" t="str">
        <f>LEFT(mvmetrcrange[[#This Row],[Location]],2)</f>
        <v>MV</v>
      </c>
      <c r="H575" s="33" t="s">
        <v>15964</v>
      </c>
      <c r="I575" s="1">
        <v>101863</v>
      </c>
      <c r="J575" s="2" t="str">
        <f>IF(mvmetrcrange[[#This Row],[Tag range]]="","",_xlfn.CONCAT("1A4070000000065000",mvmetrcrange[[#This Row],[Tag range]]))</f>
        <v>1A4070000000065000101863</v>
      </c>
      <c r="K575" s="2" t="str">
        <f>_xlfn.IFNA(VLOOKUP(mvmetrcrange[[#This Row],[Tag range]],mvphenorange[[START]:[NAME]],3,TRUE),"")</f>
        <v>DOSI</v>
      </c>
    </row>
    <row r="576" spans="7:11" x14ac:dyDescent="0.25">
      <c r="G576" s="33" t="str">
        <f>LEFT(mvmetrcrange[[#This Row],[Location]],2)</f>
        <v>MV</v>
      </c>
      <c r="H576" s="33" t="s">
        <v>15965</v>
      </c>
      <c r="I576" s="1">
        <v>101864</v>
      </c>
      <c r="J576" s="2" t="str">
        <f>IF(mvmetrcrange[[#This Row],[Tag range]]="","",_xlfn.CONCAT("1A4070000000065000",mvmetrcrange[[#This Row],[Tag range]]))</f>
        <v>1A4070000000065000101864</v>
      </c>
      <c r="K576" s="2" t="str">
        <f>_xlfn.IFNA(VLOOKUP(mvmetrcrange[[#This Row],[Tag range]],mvphenorange[[START]:[NAME]],3,TRUE),"")</f>
        <v>DOSI</v>
      </c>
    </row>
    <row r="577" spans="7:11" x14ac:dyDescent="0.25">
      <c r="G577" s="33" t="str">
        <f>LEFT(mvmetrcrange[[#This Row],[Location]],2)</f>
        <v>MV</v>
      </c>
      <c r="H577" s="33" t="s">
        <v>15966</v>
      </c>
      <c r="I577" s="1">
        <v>101865</v>
      </c>
      <c r="J577" s="2" t="str">
        <f>IF(mvmetrcrange[[#This Row],[Tag range]]="","",_xlfn.CONCAT("1A4070000000065000",mvmetrcrange[[#This Row],[Tag range]]))</f>
        <v>1A4070000000065000101865</v>
      </c>
      <c r="K577" s="2" t="str">
        <f>_xlfn.IFNA(VLOOKUP(mvmetrcrange[[#This Row],[Tag range]],mvphenorange[[START]:[NAME]],3,TRUE),"")</f>
        <v>DOSI</v>
      </c>
    </row>
    <row r="578" spans="7:11" x14ac:dyDescent="0.25">
      <c r="G578" s="33" t="str">
        <f>LEFT(mvmetrcrange[[#This Row],[Location]],2)</f>
        <v>MV</v>
      </c>
      <c r="H578" s="33" t="s">
        <v>15967</v>
      </c>
      <c r="I578" s="1">
        <v>101866</v>
      </c>
      <c r="J578" s="2" t="str">
        <f>IF(mvmetrcrange[[#This Row],[Tag range]]="","",_xlfn.CONCAT("1A4070000000065000",mvmetrcrange[[#This Row],[Tag range]]))</f>
        <v>1A4070000000065000101866</v>
      </c>
      <c r="K578" s="2" t="str">
        <f>_xlfn.IFNA(VLOOKUP(mvmetrcrange[[#This Row],[Tag range]],mvphenorange[[START]:[NAME]],3,TRUE),"")</f>
        <v>DOSI</v>
      </c>
    </row>
    <row r="579" spans="7:11" x14ac:dyDescent="0.25">
      <c r="G579" s="33" t="str">
        <f>LEFT(mvmetrcrange[[#This Row],[Location]],2)</f>
        <v>MV</v>
      </c>
      <c r="H579" s="33" t="s">
        <v>15968</v>
      </c>
      <c r="I579" s="1">
        <v>101867</v>
      </c>
      <c r="J579" s="2" t="str">
        <f>IF(mvmetrcrange[[#This Row],[Tag range]]="","",_xlfn.CONCAT("1A4070000000065000",mvmetrcrange[[#This Row],[Tag range]]))</f>
        <v>1A4070000000065000101867</v>
      </c>
      <c r="K579" s="2" t="str">
        <f>_xlfn.IFNA(VLOOKUP(mvmetrcrange[[#This Row],[Tag range]],mvphenorange[[START]:[NAME]],3,TRUE),"")</f>
        <v>DOSI</v>
      </c>
    </row>
    <row r="580" spans="7:11" x14ac:dyDescent="0.25">
      <c r="G580" s="33" t="str">
        <f>LEFT(mvmetrcrange[[#This Row],[Location]],2)</f>
        <v>MV</v>
      </c>
      <c r="H580" s="33" t="s">
        <v>15969</v>
      </c>
      <c r="I580" s="1">
        <v>101868</v>
      </c>
      <c r="J580" s="2" t="str">
        <f>IF(mvmetrcrange[[#This Row],[Tag range]]="","",_xlfn.CONCAT("1A4070000000065000",mvmetrcrange[[#This Row],[Tag range]]))</f>
        <v>1A4070000000065000101868</v>
      </c>
      <c r="K580" s="2" t="str">
        <f>_xlfn.IFNA(VLOOKUP(mvmetrcrange[[#This Row],[Tag range]],mvphenorange[[START]:[NAME]],3,TRUE),"")</f>
        <v>DOSI</v>
      </c>
    </row>
    <row r="581" spans="7:11" x14ac:dyDescent="0.25">
      <c r="G581" s="33" t="str">
        <f>LEFT(mvmetrcrange[[#This Row],[Location]],2)</f>
        <v>MV</v>
      </c>
      <c r="H581" s="33" t="s">
        <v>15970</v>
      </c>
      <c r="I581" s="1">
        <v>101869</v>
      </c>
      <c r="J581" s="2" t="str">
        <f>IF(mvmetrcrange[[#This Row],[Tag range]]="","",_xlfn.CONCAT("1A4070000000065000",mvmetrcrange[[#This Row],[Tag range]]))</f>
        <v>1A4070000000065000101869</v>
      </c>
      <c r="K581" s="2" t="str">
        <f>_xlfn.IFNA(VLOOKUP(mvmetrcrange[[#This Row],[Tag range]],mvphenorange[[START]:[NAME]],3,TRUE),"")</f>
        <v>DOSI</v>
      </c>
    </row>
    <row r="582" spans="7:11" x14ac:dyDescent="0.25">
      <c r="G582" s="33" t="str">
        <f>LEFT(mvmetrcrange[[#This Row],[Location]],2)</f>
        <v>MV</v>
      </c>
      <c r="H582" s="33" t="s">
        <v>15971</v>
      </c>
      <c r="I582" s="1">
        <v>101870</v>
      </c>
      <c r="J582" s="2" t="str">
        <f>IF(mvmetrcrange[[#This Row],[Tag range]]="","",_xlfn.CONCAT("1A4070000000065000",mvmetrcrange[[#This Row],[Tag range]]))</f>
        <v>1A4070000000065000101870</v>
      </c>
      <c r="K582" s="2" t="str">
        <f>_xlfn.IFNA(VLOOKUP(mvmetrcrange[[#This Row],[Tag range]],mvphenorange[[START]:[NAME]],3,TRUE),"")</f>
        <v>DOSI</v>
      </c>
    </row>
    <row r="583" spans="7:11" x14ac:dyDescent="0.25">
      <c r="G583" s="33" t="str">
        <f>LEFT(mvmetrcrange[[#This Row],[Location]],2)</f>
        <v>MV</v>
      </c>
      <c r="H583" s="33" t="s">
        <v>15972</v>
      </c>
      <c r="I583" s="1">
        <v>101871</v>
      </c>
      <c r="J583" s="2" t="str">
        <f>IF(mvmetrcrange[[#This Row],[Tag range]]="","",_xlfn.CONCAT("1A4070000000065000",mvmetrcrange[[#This Row],[Tag range]]))</f>
        <v>1A4070000000065000101871</v>
      </c>
      <c r="K583" s="2" t="str">
        <f>_xlfn.IFNA(VLOOKUP(mvmetrcrange[[#This Row],[Tag range]],mvphenorange[[START]:[NAME]],3,TRUE),"")</f>
        <v>DOSI</v>
      </c>
    </row>
    <row r="584" spans="7:11" x14ac:dyDescent="0.25">
      <c r="G584" s="33" t="str">
        <f>LEFT(mvmetrcrange[[#This Row],[Location]],2)</f>
        <v>MV</v>
      </c>
      <c r="H584" s="33" t="s">
        <v>15973</v>
      </c>
      <c r="I584" s="1">
        <v>101872</v>
      </c>
      <c r="J584" s="2" t="str">
        <f>IF(mvmetrcrange[[#This Row],[Tag range]]="","",_xlfn.CONCAT("1A4070000000065000",mvmetrcrange[[#This Row],[Tag range]]))</f>
        <v>1A4070000000065000101872</v>
      </c>
      <c r="K584" s="2" t="str">
        <f>_xlfn.IFNA(VLOOKUP(mvmetrcrange[[#This Row],[Tag range]],mvphenorange[[START]:[NAME]],3,TRUE),"")</f>
        <v>DOSI</v>
      </c>
    </row>
    <row r="585" spans="7:11" x14ac:dyDescent="0.25">
      <c r="G585" s="33" t="str">
        <f>LEFT(mvmetrcrange[[#This Row],[Location]],2)</f>
        <v>MV</v>
      </c>
      <c r="H585" s="33" t="s">
        <v>15974</v>
      </c>
      <c r="I585" s="1">
        <v>101873</v>
      </c>
      <c r="J585" s="2" t="str">
        <f>IF(mvmetrcrange[[#This Row],[Tag range]]="","",_xlfn.CONCAT("1A4070000000065000",mvmetrcrange[[#This Row],[Tag range]]))</f>
        <v>1A4070000000065000101873</v>
      </c>
      <c r="K585" s="2" t="str">
        <f>_xlfn.IFNA(VLOOKUP(mvmetrcrange[[#This Row],[Tag range]],mvphenorange[[START]:[NAME]],3,TRUE),"")</f>
        <v>DOSI</v>
      </c>
    </row>
    <row r="586" spans="7:11" x14ac:dyDescent="0.25">
      <c r="G586" s="33" t="str">
        <f>LEFT(mvmetrcrange[[#This Row],[Location]],2)</f>
        <v>MV</v>
      </c>
      <c r="H586" s="33" t="s">
        <v>15975</v>
      </c>
      <c r="I586" s="1">
        <v>101874</v>
      </c>
      <c r="J586" s="2" t="str">
        <f>IF(mvmetrcrange[[#This Row],[Tag range]]="","",_xlfn.CONCAT("1A4070000000065000",mvmetrcrange[[#This Row],[Tag range]]))</f>
        <v>1A4070000000065000101874</v>
      </c>
      <c r="K586" s="2" t="str">
        <f>_xlfn.IFNA(VLOOKUP(mvmetrcrange[[#This Row],[Tag range]],mvphenorange[[START]:[NAME]],3,TRUE),"")</f>
        <v>DOSI</v>
      </c>
    </row>
    <row r="587" spans="7:11" x14ac:dyDescent="0.25">
      <c r="G587" s="33" t="str">
        <f>LEFT(mvmetrcrange[[#This Row],[Location]],2)</f>
        <v>MV</v>
      </c>
      <c r="H587" s="33" t="s">
        <v>15976</v>
      </c>
      <c r="I587" s="1">
        <v>101875</v>
      </c>
      <c r="J587" s="2" t="str">
        <f>IF(mvmetrcrange[[#This Row],[Tag range]]="","",_xlfn.CONCAT("1A4070000000065000",mvmetrcrange[[#This Row],[Tag range]]))</f>
        <v>1A4070000000065000101875</v>
      </c>
      <c r="K587" s="2" t="str">
        <f>_xlfn.IFNA(VLOOKUP(mvmetrcrange[[#This Row],[Tag range]],mvphenorange[[START]:[NAME]],3,TRUE),"")</f>
        <v>DOSI</v>
      </c>
    </row>
    <row r="588" spans="7:11" x14ac:dyDescent="0.25">
      <c r="G588" s="33" t="str">
        <f>LEFT(mvmetrcrange[[#This Row],[Location]],2)</f>
        <v>MV</v>
      </c>
      <c r="H588" s="33" t="s">
        <v>15977</v>
      </c>
      <c r="I588" s="1">
        <v>101876</v>
      </c>
      <c r="J588" s="2" t="str">
        <f>IF(mvmetrcrange[[#This Row],[Tag range]]="","",_xlfn.CONCAT("1A4070000000065000",mvmetrcrange[[#This Row],[Tag range]]))</f>
        <v>1A4070000000065000101876</v>
      </c>
      <c r="K588" s="2" t="str">
        <f>_xlfn.IFNA(VLOOKUP(mvmetrcrange[[#This Row],[Tag range]],mvphenorange[[START]:[NAME]],3,TRUE),"")</f>
        <v>DOSI</v>
      </c>
    </row>
    <row r="589" spans="7:11" x14ac:dyDescent="0.25">
      <c r="G589" s="33" t="str">
        <f>LEFT(mvmetrcrange[[#This Row],[Location]],2)</f>
        <v>MV</v>
      </c>
      <c r="H589" s="33" t="s">
        <v>15978</v>
      </c>
      <c r="I589" s="1">
        <v>101877</v>
      </c>
      <c r="J589" s="2" t="str">
        <f>IF(mvmetrcrange[[#This Row],[Tag range]]="","",_xlfn.CONCAT("1A4070000000065000",mvmetrcrange[[#This Row],[Tag range]]))</f>
        <v>1A4070000000065000101877</v>
      </c>
      <c r="K589" s="2" t="str">
        <f>_xlfn.IFNA(VLOOKUP(mvmetrcrange[[#This Row],[Tag range]],mvphenorange[[START]:[NAME]],3,TRUE),"")</f>
        <v>DOSI</v>
      </c>
    </row>
    <row r="590" spans="7:11" x14ac:dyDescent="0.25">
      <c r="G590" s="33" t="str">
        <f>LEFT(mvmetrcrange[[#This Row],[Location]],2)</f>
        <v>MV</v>
      </c>
      <c r="H590" s="33" t="s">
        <v>15979</v>
      </c>
      <c r="I590" s="1">
        <v>101878</v>
      </c>
      <c r="J590" s="2" t="str">
        <f>IF(mvmetrcrange[[#This Row],[Tag range]]="","",_xlfn.CONCAT("1A4070000000065000",mvmetrcrange[[#This Row],[Tag range]]))</f>
        <v>1A4070000000065000101878</v>
      </c>
      <c r="K590" s="2" t="str">
        <f>_xlfn.IFNA(VLOOKUP(mvmetrcrange[[#This Row],[Tag range]],mvphenorange[[START]:[NAME]],3,TRUE),"")</f>
        <v>DOSI</v>
      </c>
    </row>
    <row r="591" spans="7:11" x14ac:dyDescent="0.25">
      <c r="G591" s="33" t="str">
        <f>LEFT(mvmetrcrange[[#This Row],[Location]],2)</f>
        <v>MV</v>
      </c>
      <c r="H591" s="33" t="s">
        <v>15980</v>
      </c>
      <c r="I591" s="1">
        <v>101879</v>
      </c>
      <c r="J591" s="2" t="str">
        <f>IF(mvmetrcrange[[#This Row],[Tag range]]="","",_xlfn.CONCAT("1A4070000000065000",mvmetrcrange[[#This Row],[Tag range]]))</f>
        <v>1A4070000000065000101879</v>
      </c>
      <c r="K591" s="2" t="str">
        <f>_xlfn.IFNA(VLOOKUP(mvmetrcrange[[#This Row],[Tag range]],mvphenorange[[START]:[NAME]],3,TRUE),"")</f>
        <v>DOSI</v>
      </c>
    </row>
    <row r="592" spans="7:11" x14ac:dyDescent="0.25">
      <c r="G592" s="33" t="str">
        <f>LEFT(mvmetrcrange[[#This Row],[Location]],2)</f>
        <v>MV</v>
      </c>
      <c r="H592" s="33" t="s">
        <v>15981</v>
      </c>
      <c r="I592" s="1">
        <v>101880</v>
      </c>
      <c r="J592" s="2" t="str">
        <f>IF(mvmetrcrange[[#This Row],[Tag range]]="","",_xlfn.CONCAT("1A4070000000065000",mvmetrcrange[[#This Row],[Tag range]]))</f>
        <v>1A4070000000065000101880</v>
      </c>
      <c r="K592" s="2" t="str">
        <f>_xlfn.IFNA(VLOOKUP(mvmetrcrange[[#This Row],[Tag range]],mvphenorange[[START]:[NAME]],3,TRUE),"")</f>
        <v>DOSI</v>
      </c>
    </row>
    <row r="593" spans="7:11" x14ac:dyDescent="0.25">
      <c r="G593" s="33" t="str">
        <f>LEFT(mvmetrcrange[[#This Row],[Location]],2)</f>
        <v>MV</v>
      </c>
      <c r="H593" s="33" t="s">
        <v>15982</v>
      </c>
      <c r="I593" s="1">
        <v>101881</v>
      </c>
      <c r="J593" s="2" t="str">
        <f>IF(mvmetrcrange[[#This Row],[Tag range]]="","",_xlfn.CONCAT("1A4070000000065000",mvmetrcrange[[#This Row],[Tag range]]))</f>
        <v>1A4070000000065000101881</v>
      </c>
      <c r="K593" s="2" t="str">
        <f>_xlfn.IFNA(VLOOKUP(mvmetrcrange[[#This Row],[Tag range]],mvphenorange[[START]:[NAME]],3,TRUE),"")</f>
        <v>DOSI</v>
      </c>
    </row>
    <row r="594" spans="7:11" x14ac:dyDescent="0.25">
      <c r="G594" s="33" t="str">
        <f>LEFT(mvmetrcrange[[#This Row],[Location]],2)</f>
        <v>MV</v>
      </c>
      <c r="H594" s="33" t="s">
        <v>15983</v>
      </c>
      <c r="I594" s="1">
        <v>101882</v>
      </c>
      <c r="J594" s="2" t="str">
        <f>IF(mvmetrcrange[[#This Row],[Tag range]]="","",_xlfn.CONCAT("1A4070000000065000",mvmetrcrange[[#This Row],[Tag range]]))</f>
        <v>1A4070000000065000101882</v>
      </c>
      <c r="K594" s="2" t="str">
        <f>_xlfn.IFNA(VLOOKUP(mvmetrcrange[[#This Row],[Tag range]],mvphenorange[[START]:[NAME]],3,TRUE),"")</f>
        <v>DOSI</v>
      </c>
    </row>
    <row r="595" spans="7:11" x14ac:dyDescent="0.25">
      <c r="G595" s="33" t="str">
        <f>LEFT(mvmetrcrange[[#This Row],[Location]],2)</f>
        <v>MV</v>
      </c>
      <c r="H595" s="33" t="s">
        <v>15984</v>
      </c>
      <c r="I595" s="1">
        <v>101883</v>
      </c>
      <c r="J595" s="2" t="str">
        <f>IF(mvmetrcrange[[#This Row],[Tag range]]="","",_xlfn.CONCAT("1A4070000000065000",mvmetrcrange[[#This Row],[Tag range]]))</f>
        <v>1A4070000000065000101883</v>
      </c>
      <c r="K595" s="2" t="str">
        <f>_xlfn.IFNA(VLOOKUP(mvmetrcrange[[#This Row],[Tag range]],mvphenorange[[START]:[NAME]],3,TRUE),"")</f>
        <v>DOSI</v>
      </c>
    </row>
    <row r="596" spans="7:11" x14ac:dyDescent="0.25">
      <c r="G596" s="33" t="str">
        <f>LEFT(mvmetrcrange[[#This Row],[Location]],2)</f>
        <v>MV</v>
      </c>
      <c r="H596" s="33" t="s">
        <v>15985</v>
      </c>
      <c r="I596" s="1">
        <v>101884</v>
      </c>
      <c r="J596" s="2" t="str">
        <f>IF(mvmetrcrange[[#This Row],[Tag range]]="","",_xlfn.CONCAT("1A4070000000065000",mvmetrcrange[[#This Row],[Tag range]]))</f>
        <v>1A4070000000065000101884</v>
      </c>
      <c r="K596" s="2" t="str">
        <f>_xlfn.IFNA(VLOOKUP(mvmetrcrange[[#This Row],[Tag range]],mvphenorange[[START]:[NAME]],3,TRUE),"")</f>
        <v>DOSI</v>
      </c>
    </row>
    <row r="597" spans="7:11" x14ac:dyDescent="0.25">
      <c r="G597" s="33" t="str">
        <f>LEFT(mvmetrcrange[[#This Row],[Location]],2)</f>
        <v>MV</v>
      </c>
      <c r="H597" s="33" t="s">
        <v>15986</v>
      </c>
      <c r="I597" s="1">
        <v>101885</v>
      </c>
      <c r="J597" s="2" t="str">
        <f>IF(mvmetrcrange[[#This Row],[Tag range]]="","",_xlfn.CONCAT("1A4070000000065000",mvmetrcrange[[#This Row],[Tag range]]))</f>
        <v>1A4070000000065000101885</v>
      </c>
      <c r="K597" s="2" t="str">
        <f>_xlfn.IFNA(VLOOKUP(mvmetrcrange[[#This Row],[Tag range]],mvphenorange[[START]:[NAME]],3,TRUE),"")</f>
        <v>DOSI</v>
      </c>
    </row>
    <row r="598" spans="7:11" x14ac:dyDescent="0.25">
      <c r="G598" s="33" t="str">
        <f>LEFT(mvmetrcrange[[#This Row],[Location]],2)</f>
        <v>MV</v>
      </c>
      <c r="H598" s="33" t="s">
        <v>15987</v>
      </c>
      <c r="I598" s="1">
        <v>101886</v>
      </c>
      <c r="J598" s="2" t="str">
        <f>IF(mvmetrcrange[[#This Row],[Tag range]]="","",_xlfn.CONCAT("1A4070000000065000",mvmetrcrange[[#This Row],[Tag range]]))</f>
        <v>1A4070000000065000101886</v>
      </c>
      <c r="K598" s="2" t="str">
        <f>_xlfn.IFNA(VLOOKUP(mvmetrcrange[[#This Row],[Tag range]],mvphenorange[[START]:[NAME]],3,TRUE),"")</f>
        <v>DOSI</v>
      </c>
    </row>
    <row r="599" spans="7:11" x14ac:dyDescent="0.25">
      <c r="G599" s="33" t="str">
        <f>LEFT(mvmetrcrange[[#This Row],[Location]],2)</f>
        <v>MV</v>
      </c>
      <c r="H599" s="33" t="s">
        <v>15988</v>
      </c>
      <c r="I599" s="1">
        <v>101887</v>
      </c>
      <c r="J599" s="2" t="str">
        <f>IF(mvmetrcrange[[#This Row],[Tag range]]="","",_xlfn.CONCAT("1A4070000000065000",mvmetrcrange[[#This Row],[Tag range]]))</f>
        <v>1A4070000000065000101887</v>
      </c>
      <c r="K599" s="2" t="str">
        <f>_xlfn.IFNA(VLOOKUP(mvmetrcrange[[#This Row],[Tag range]],mvphenorange[[START]:[NAME]],3,TRUE),"")</f>
        <v>DOSI</v>
      </c>
    </row>
    <row r="600" spans="7:11" x14ac:dyDescent="0.25">
      <c r="G600" s="33" t="str">
        <f>LEFT(mvmetrcrange[[#This Row],[Location]],2)</f>
        <v>MV</v>
      </c>
      <c r="H600" s="33" t="s">
        <v>15989</v>
      </c>
      <c r="I600" s="1">
        <v>101888</v>
      </c>
      <c r="J600" s="2" t="str">
        <f>IF(mvmetrcrange[[#This Row],[Tag range]]="","",_xlfn.CONCAT("1A4070000000065000",mvmetrcrange[[#This Row],[Tag range]]))</f>
        <v>1A4070000000065000101888</v>
      </c>
      <c r="K600" s="2" t="str">
        <f>_xlfn.IFNA(VLOOKUP(mvmetrcrange[[#This Row],[Tag range]],mvphenorange[[START]:[NAME]],3,TRUE),"")</f>
        <v>DOSI</v>
      </c>
    </row>
    <row r="601" spans="7:11" x14ac:dyDescent="0.25">
      <c r="G601" s="33" t="str">
        <f>LEFT(mvmetrcrange[[#This Row],[Location]],2)</f>
        <v>MV</v>
      </c>
      <c r="H601" s="33" t="s">
        <v>15990</v>
      </c>
      <c r="I601" s="1">
        <v>101889</v>
      </c>
      <c r="J601" s="2" t="str">
        <f>IF(mvmetrcrange[[#This Row],[Tag range]]="","",_xlfn.CONCAT("1A4070000000065000",mvmetrcrange[[#This Row],[Tag range]]))</f>
        <v>1A4070000000065000101889</v>
      </c>
      <c r="K601" s="2" t="str">
        <f>_xlfn.IFNA(VLOOKUP(mvmetrcrange[[#This Row],[Tag range]],mvphenorange[[START]:[NAME]],3,TRUE),"")</f>
        <v>DOSI</v>
      </c>
    </row>
    <row r="602" spans="7:11" x14ac:dyDescent="0.25">
      <c r="G602" s="33" t="str">
        <f>LEFT(mvmetrcrange[[#This Row],[Location]],2)</f>
        <v>MV</v>
      </c>
      <c r="H602" s="33" t="s">
        <v>15991</v>
      </c>
      <c r="I602" s="1">
        <v>101890</v>
      </c>
      <c r="J602" s="2" t="str">
        <f>IF(mvmetrcrange[[#This Row],[Tag range]]="","",_xlfn.CONCAT("1A4070000000065000",mvmetrcrange[[#This Row],[Tag range]]))</f>
        <v>1A4070000000065000101890</v>
      </c>
      <c r="K602" s="2" t="str">
        <f>_xlfn.IFNA(VLOOKUP(mvmetrcrange[[#This Row],[Tag range]],mvphenorange[[START]:[NAME]],3,TRUE),"")</f>
        <v>DOSI</v>
      </c>
    </row>
    <row r="603" spans="7:11" x14ac:dyDescent="0.25">
      <c r="G603" s="33" t="str">
        <f>LEFT(mvmetrcrange[[#This Row],[Location]],2)</f>
        <v>MV</v>
      </c>
      <c r="H603" s="33" t="s">
        <v>15992</v>
      </c>
      <c r="I603" s="1">
        <v>101891</v>
      </c>
      <c r="J603" s="2" t="str">
        <f>IF(mvmetrcrange[[#This Row],[Tag range]]="","",_xlfn.CONCAT("1A4070000000065000",mvmetrcrange[[#This Row],[Tag range]]))</f>
        <v>1A4070000000065000101891</v>
      </c>
      <c r="K603" s="2" t="str">
        <f>_xlfn.IFNA(VLOOKUP(mvmetrcrange[[#This Row],[Tag range]],mvphenorange[[START]:[NAME]],3,TRUE),"")</f>
        <v>DOSI</v>
      </c>
    </row>
    <row r="604" spans="7:11" x14ac:dyDescent="0.25">
      <c r="G604" s="33" t="str">
        <f>LEFT(mvmetrcrange[[#This Row],[Location]],2)</f>
        <v>MV</v>
      </c>
      <c r="H604" s="33" t="s">
        <v>15993</v>
      </c>
      <c r="I604" s="1">
        <v>101892</v>
      </c>
      <c r="J604" s="2" t="str">
        <f>IF(mvmetrcrange[[#This Row],[Tag range]]="","",_xlfn.CONCAT("1A4070000000065000",mvmetrcrange[[#This Row],[Tag range]]))</f>
        <v>1A4070000000065000101892</v>
      </c>
      <c r="K604" s="2" t="str">
        <f>_xlfn.IFNA(VLOOKUP(mvmetrcrange[[#This Row],[Tag range]],mvphenorange[[START]:[NAME]],3,TRUE),"")</f>
        <v>DOSI</v>
      </c>
    </row>
    <row r="605" spans="7:11" x14ac:dyDescent="0.25">
      <c r="G605" s="33" t="str">
        <f>LEFT(mvmetrcrange[[#This Row],[Location]],2)</f>
        <v>MV</v>
      </c>
      <c r="H605" s="33" t="s">
        <v>15994</v>
      </c>
      <c r="I605" s="1">
        <v>101893</v>
      </c>
      <c r="J605" s="2" t="str">
        <f>IF(mvmetrcrange[[#This Row],[Tag range]]="","",_xlfn.CONCAT("1A4070000000065000",mvmetrcrange[[#This Row],[Tag range]]))</f>
        <v>1A4070000000065000101893</v>
      </c>
      <c r="K605" s="2" t="str">
        <f>_xlfn.IFNA(VLOOKUP(mvmetrcrange[[#This Row],[Tag range]],mvphenorange[[START]:[NAME]],3,TRUE),"")</f>
        <v>DOSI</v>
      </c>
    </row>
    <row r="606" spans="7:11" x14ac:dyDescent="0.25">
      <c r="G606" s="33" t="str">
        <f>LEFT(mvmetrcrange[[#This Row],[Location]],2)</f>
        <v>MV</v>
      </c>
      <c r="H606" s="33" t="s">
        <v>15995</v>
      </c>
      <c r="I606" s="1">
        <v>101894</v>
      </c>
      <c r="J606" s="2" t="str">
        <f>IF(mvmetrcrange[[#This Row],[Tag range]]="","",_xlfn.CONCAT("1A4070000000065000",mvmetrcrange[[#This Row],[Tag range]]))</f>
        <v>1A4070000000065000101894</v>
      </c>
      <c r="K606" s="2" t="str">
        <f>_xlfn.IFNA(VLOOKUP(mvmetrcrange[[#This Row],[Tag range]],mvphenorange[[START]:[NAME]],3,TRUE),"")</f>
        <v>DOSI</v>
      </c>
    </row>
    <row r="607" spans="7:11" x14ac:dyDescent="0.25">
      <c r="G607" s="33" t="str">
        <f>LEFT(mvmetrcrange[[#This Row],[Location]],2)</f>
        <v>MV</v>
      </c>
      <c r="H607" s="33" t="s">
        <v>15996</v>
      </c>
      <c r="I607" s="1">
        <v>101895</v>
      </c>
      <c r="J607" s="2" t="str">
        <f>IF(mvmetrcrange[[#This Row],[Tag range]]="","",_xlfn.CONCAT("1A4070000000065000",mvmetrcrange[[#This Row],[Tag range]]))</f>
        <v>1A4070000000065000101895</v>
      </c>
      <c r="K607" s="2" t="str">
        <f>_xlfn.IFNA(VLOOKUP(mvmetrcrange[[#This Row],[Tag range]],mvphenorange[[START]:[NAME]],3,TRUE),"")</f>
        <v>DOSI</v>
      </c>
    </row>
    <row r="608" spans="7:11" x14ac:dyDescent="0.25">
      <c r="G608" s="33" t="str">
        <f>LEFT(mvmetrcrange[[#This Row],[Location]],2)</f>
        <v>MV</v>
      </c>
      <c r="H608" s="33" t="s">
        <v>15997</v>
      </c>
      <c r="I608" s="1">
        <v>101896</v>
      </c>
      <c r="J608" s="2" t="str">
        <f>IF(mvmetrcrange[[#This Row],[Tag range]]="","",_xlfn.CONCAT("1A4070000000065000",mvmetrcrange[[#This Row],[Tag range]]))</f>
        <v>1A4070000000065000101896</v>
      </c>
      <c r="K608" s="2" t="str">
        <f>_xlfn.IFNA(VLOOKUP(mvmetrcrange[[#This Row],[Tag range]],mvphenorange[[START]:[NAME]],3,TRUE),"")</f>
        <v>DOSI</v>
      </c>
    </row>
    <row r="609" spans="7:11" x14ac:dyDescent="0.25">
      <c r="G609" s="33" t="str">
        <f>LEFT(mvmetrcrange[[#This Row],[Location]],2)</f>
        <v>MV</v>
      </c>
      <c r="H609" s="33" t="s">
        <v>15998</v>
      </c>
      <c r="I609" s="1">
        <v>101897</v>
      </c>
      <c r="J609" s="2" t="str">
        <f>IF(mvmetrcrange[[#This Row],[Tag range]]="","",_xlfn.CONCAT("1A4070000000065000",mvmetrcrange[[#This Row],[Tag range]]))</f>
        <v>1A4070000000065000101897</v>
      </c>
      <c r="K609" s="2" t="str">
        <f>_xlfn.IFNA(VLOOKUP(mvmetrcrange[[#This Row],[Tag range]],mvphenorange[[START]:[NAME]],3,TRUE),"")</f>
        <v>DOSI</v>
      </c>
    </row>
    <row r="610" spans="7:11" x14ac:dyDescent="0.25">
      <c r="G610" s="33" t="str">
        <f>LEFT(mvmetrcrange[[#This Row],[Location]],2)</f>
        <v>MV</v>
      </c>
      <c r="H610" s="33" t="s">
        <v>15999</v>
      </c>
      <c r="I610" s="1">
        <v>101898</v>
      </c>
      <c r="J610" s="2" t="str">
        <f>IF(mvmetrcrange[[#This Row],[Tag range]]="","",_xlfn.CONCAT("1A4070000000065000",mvmetrcrange[[#This Row],[Tag range]]))</f>
        <v>1A4070000000065000101898</v>
      </c>
      <c r="K610" s="2" t="str">
        <f>_xlfn.IFNA(VLOOKUP(mvmetrcrange[[#This Row],[Tag range]],mvphenorange[[START]:[NAME]],3,TRUE),"")</f>
        <v>DOSI</v>
      </c>
    </row>
    <row r="611" spans="7:11" x14ac:dyDescent="0.25">
      <c r="G611" s="33" t="str">
        <f>LEFT(mvmetrcrange[[#This Row],[Location]],2)</f>
        <v>MV</v>
      </c>
      <c r="H611" s="33" t="s">
        <v>16000</v>
      </c>
      <c r="I611" s="1">
        <v>101899</v>
      </c>
      <c r="J611" s="2" t="str">
        <f>IF(mvmetrcrange[[#This Row],[Tag range]]="","",_xlfn.CONCAT("1A4070000000065000",mvmetrcrange[[#This Row],[Tag range]]))</f>
        <v>1A4070000000065000101899</v>
      </c>
      <c r="K611" s="2" t="str">
        <f>_xlfn.IFNA(VLOOKUP(mvmetrcrange[[#This Row],[Tag range]],mvphenorange[[START]:[NAME]],3,TRUE),"")</f>
        <v>DOSI</v>
      </c>
    </row>
    <row r="612" spans="7:11" x14ac:dyDescent="0.25">
      <c r="G612" s="33" t="str">
        <f>LEFT(mvmetrcrange[[#This Row],[Location]],2)</f>
        <v>MV</v>
      </c>
      <c r="H612" s="33" t="s">
        <v>16001</v>
      </c>
      <c r="I612" s="1">
        <v>101900</v>
      </c>
      <c r="J612" s="2" t="str">
        <f>IF(mvmetrcrange[[#This Row],[Tag range]]="","",_xlfn.CONCAT("1A4070000000065000",mvmetrcrange[[#This Row],[Tag range]]))</f>
        <v>1A4070000000065000101900</v>
      </c>
      <c r="K612" s="2" t="str">
        <f>_xlfn.IFNA(VLOOKUP(mvmetrcrange[[#This Row],[Tag range]],mvphenorange[[START]:[NAME]],3,TRUE),"")</f>
        <v>DOSI</v>
      </c>
    </row>
    <row r="613" spans="7:11" x14ac:dyDescent="0.25">
      <c r="G613" s="33" t="str">
        <f>LEFT(mvmetrcrange[[#This Row],[Location]],2)</f>
        <v>MV</v>
      </c>
      <c r="H613" s="33" t="s">
        <v>16002</v>
      </c>
      <c r="I613" s="1">
        <v>101901</v>
      </c>
      <c r="J613" s="2" t="str">
        <f>IF(mvmetrcrange[[#This Row],[Tag range]]="","",_xlfn.CONCAT("1A4070000000065000",mvmetrcrange[[#This Row],[Tag range]]))</f>
        <v>1A4070000000065000101901</v>
      </c>
      <c r="K613" s="2" t="str">
        <f>_xlfn.IFNA(VLOOKUP(mvmetrcrange[[#This Row],[Tag range]],mvphenorange[[START]:[NAME]],3,TRUE),"")</f>
        <v>DOSI</v>
      </c>
    </row>
    <row r="614" spans="7:11" x14ac:dyDescent="0.25">
      <c r="G614" s="33" t="str">
        <f>LEFT(mvmetrcrange[[#This Row],[Location]],2)</f>
        <v>MV</v>
      </c>
      <c r="H614" s="33" t="s">
        <v>16003</v>
      </c>
      <c r="I614" s="1">
        <v>101902</v>
      </c>
      <c r="J614" s="2" t="str">
        <f>IF(mvmetrcrange[[#This Row],[Tag range]]="","",_xlfn.CONCAT("1A4070000000065000",mvmetrcrange[[#This Row],[Tag range]]))</f>
        <v>1A4070000000065000101902</v>
      </c>
      <c r="K614" s="2" t="str">
        <f>_xlfn.IFNA(VLOOKUP(mvmetrcrange[[#This Row],[Tag range]],mvphenorange[[START]:[NAME]],3,TRUE),"")</f>
        <v>DOSI</v>
      </c>
    </row>
    <row r="615" spans="7:11" x14ac:dyDescent="0.25">
      <c r="G615" s="33" t="str">
        <f>LEFT(mvmetrcrange[[#This Row],[Location]],2)</f>
        <v>MV</v>
      </c>
      <c r="H615" s="33" t="s">
        <v>16004</v>
      </c>
      <c r="I615" s="1">
        <v>101903</v>
      </c>
      <c r="J615" s="2" t="str">
        <f>IF(mvmetrcrange[[#This Row],[Tag range]]="","",_xlfn.CONCAT("1A4070000000065000",mvmetrcrange[[#This Row],[Tag range]]))</f>
        <v>1A4070000000065000101903</v>
      </c>
      <c r="K615" s="2" t="str">
        <f>_xlfn.IFNA(VLOOKUP(mvmetrcrange[[#This Row],[Tag range]],mvphenorange[[START]:[NAME]],3,TRUE),"")</f>
        <v>DOSI</v>
      </c>
    </row>
    <row r="616" spans="7:11" x14ac:dyDescent="0.25">
      <c r="G616" s="33" t="str">
        <f>LEFT(mvmetrcrange[[#This Row],[Location]],2)</f>
        <v>MV</v>
      </c>
      <c r="H616" s="33" t="s">
        <v>16005</v>
      </c>
      <c r="I616" s="1">
        <v>101904</v>
      </c>
      <c r="J616" s="2" t="str">
        <f>IF(mvmetrcrange[[#This Row],[Tag range]]="","",_xlfn.CONCAT("1A4070000000065000",mvmetrcrange[[#This Row],[Tag range]]))</f>
        <v>1A4070000000065000101904</v>
      </c>
      <c r="K616" s="2" t="str">
        <f>_xlfn.IFNA(VLOOKUP(mvmetrcrange[[#This Row],[Tag range]],mvphenorange[[START]:[NAME]],3,TRUE),"")</f>
        <v>DOSI</v>
      </c>
    </row>
    <row r="617" spans="7:11" x14ac:dyDescent="0.25">
      <c r="G617" s="33" t="str">
        <f>LEFT(mvmetrcrange[[#This Row],[Location]],2)</f>
        <v>MV</v>
      </c>
      <c r="H617" s="33" t="s">
        <v>16006</v>
      </c>
      <c r="I617" s="1">
        <v>101905</v>
      </c>
      <c r="J617" s="2" t="str">
        <f>IF(mvmetrcrange[[#This Row],[Tag range]]="","",_xlfn.CONCAT("1A4070000000065000",mvmetrcrange[[#This Row],[Tag range]]))</f>
        <v>1A4070000000065000101905</v>
      </c>
      <c r="K617" s="2" t="str">
        <f>_xlfn.IFNA(VLOOKUP(mvmetrcrange[[#This Row],[Tag range]],mvphenorange[[START]:[NAME]],3,TRUE),"")</f>
        <v>DOSI</v>
      </c>
    </row>
    <row r="618" spans="7:11" x14ac:dyDescent="0.25">
      <c r="G618" s="33" t="str">
        <f>LEFT(mvmetrcrange[[#This Row],[Location]],2)</f>
        <v>MV</v>
      </c>
      <c r="H618" s="33" t="s">
        <v>16007</v>
      </c>
      <c r="I618" s="1">
        <v>101906</v>
      </c>
      <c r="J618" s="2" t="str">
        <f>IF(mvmetrcrange[[#This Row],[Tag range]]="","",_xlfn.CONCAT("1A4070000000065000",mvmetrcrange[[#This Row],[Tag range]]))</f>
        <v>1A4070000000065000101906</v>
      </c>
      <c r="K618" s="2" t="str">
        <f>_xlfn.IFNA(VLOOKUP(mvmetrcrange[[#This Row],[Tag range]],mvphenorange[[START]:[NAME]],3,TRUE),"")</f>
        <v>DOSI</v>
      </c>
    </row>
    <row r="619" spans="7:11" x14ac:dyDescent="0.25">
      <c r="G619" s="33" t="str">
        <f>LEFT(mvmetrcrange[[#This Row],[Location]],2)</f>
        <v>MV</v>
      </c>
      <c r="H619" s="33" t="s">
        <v>16008</v>
      </c>
      <c r="I619" s="1">
        <v>101907</v>
      </c>
      <c r="J619" s="2" t="str">
        <f>IF(mvmetrcrange[[#This Row],[Tag range]]="","",_xlfn.CONCAT("1A4070000000065000",mvmetrcrange[[#This Row],[Tag range]]))</f>
        <v>1A4070000000065000101907</v>
      </c>
      <c r="K619" s="2" t="str">
        <f>_xlfn.IFNA(VLOOKUP(mvmetrcrange[[#This Row],[Tag range]],mvphenorange[[START]:[NAME]],3,TRUE),"")</f>
        <v>DOSI</v>
      </c>
    </row>
    <row r="620" spans="7:11" x14ac:dyDescent="0.25">
      <c r="G620" s="33" t="str">
        <f>LEFT(mvmetrcrange[[#This Row],[Location]],2)</f>
        <v>MV</v>
      </c>
      <c r="H620" s="33" t="s">
        <v>16009</v>
      </c>
      <c r="I620" s="1">
        <v>101908</v>
      </c>
      <c r="J620" s="2" t="str">
        <f>IF(mvmetrcrange[[#This Row],[Tag range]]="","",_xlfn.CONCAT("1A4070000000065000",mvmetrcrange[[#This Row],[Tag range]]))</f>
        <v>1A4070000000065000101908</v>
      </c>
      <c r="K620" s="2" t="str">
        <f>_xlfn.IFNA(VLOOKUP(mvmetrcrange[[#This Row],[Tag range]],mvphenorange[[START]:[NAME]],3,TRUE),"")</f>
        <v>DOSI</v>
      </c>
    </row>
    <row r="621" spans="7:11" x14ac:dyDescent="0.25">
      <c r="G621" s="33" t="str">
        <f>LEFT(mvmetrcrange[[#This Row],[Location]],2)</f>
        <v>MV</v>
      </c>
      <c r="H621" s="33" t="s">
        <v>16010</v>
      </c>
      <c r="I621" s="1">
        <v>101909</v>
      </c>
      <c r="J621" s="2" t="str">
        <f>IF(mvmetrcrange[[#This Row],[Tag range]]="","",_xlfn.CONCAT("1A4070000000065000",mvmetrcrange[[#This Row],[Tag range]]))</f>
        <v>1A4070000000065000101909</v>
      </c>
      <c r="K621" s="2" t="str">
        <f>_xlfn.IFNA(VLOOKUP(mvmetrcrange[[#This Row],[Tag range]],mvphenorange[[START]:[NAME]],3,TRUE),"")</f>
        <v>DOSI</v>
      </c>
    </row>
    <row r="622" spans="7:11" x14ac:dyDescent="0.25">
      <c r="G622" s="33" t="str">
        <f>LEFT(mvmetrcrange[[#This Row],[Location]],2)</f>
        <v>MV</v>
      </c>
      <c r="H622" s="33" t="s">
        <v>16011</v>
      </c>
      <c r="I622" s="1">
        <v>101910</v>
      </c>
      <c r="J622" s="2" t="str">
        <f>IF(mvmetrcrange[[#This Row],[Tag range]]="","",_xlfn.CONCAT("1A4070000000065000",mvmetrcrange[[#This Row],[Tag range]]))</f>
        <v>1A4070000000065000101910</v>
      </c>
      <c r="K622" s="2" t="str">
        <f>_xlfn.IFNA(VLOOKUP(mvmetrcrange[[#This Row],[Tag range]],mvphenorange[[START]:[NAME]],3,TRUE),"")</f>
        <v>DOSI</v>
      </c>
    </row>
    <row r="623" spans="7:11" x14ac:dyDescent="0.25">
      <c r="G623" s="33" t="str">
        <f>LEFT(mvmetrcrange[[#This Row],[Location]],2)</f>
        <v>MV</v>
      </c>
      <c r="H623" s="33" t="s">
        <v>16012</v>
      </c>
      <c r="I623" s="1">
        <v>101911</v>
      </c>
      <c r="J623" s="2" t="str">
        <f>IF(mvmetrcrange[[#This Row],[Tag range]]="","",_xlfn.CONCAT("1A4070000000065000",mvmetrcrange[[#This Row],[Tag range]]))</f>
        <v>1A4070000000065000101911</v>
      </c>
      <c r="K623" s="2" t="str">
        <f>_xlfn.IFNA(VLOOKUP(mvmetrcrange[[#This Row],[Tag range]],mvphenorange[[START]:[NAME]],3,TRUE),"")</f>
        <v>DOSI</v>
      </c>
    </row>
    <row r="624" spans="7:11" x14ac:dyDescent="0.25">
      <c r="G624" s="33" t="str">
        <f>LEFT(mvmetrcrange[[#This Row],[Location]],2)</f>
        <v>MV</v>
      </c>
      <c r="H624" s="33" t="s">
        <v>16013</v>
      </c>
      <c r="I624" s="1">
        <v>101912</v>
      </c>
      <c r="J624" s="2" t="str">
        <f>IF(mvmetrcrange[[#This Row],[Tag range]]="","",_xlfn.CONCAT("1A4070000000065000",mvmetrcrange[[#This Row],[Tag range]]))</f>
        <v>1A4070000000065000101912</v>
      </c>
      <c r="K624" s="2" t="str">
        <f>_xlfn.IFNA(VLOOKUP(mvmetrcrange[[#This Row],[Tag range]],mvphenorange[[START]:[NAME]],3,TRUE),"")</f>
        <v>DOSI</v>
      </c>
    </row>
    <row r="625" spans="7:11" x14ac:dyDescent="0.25">
      <c r="G625" s="33" t="str">
        <f>LEFT(mvmetrcrange[[#This Row],[Location]],2)</f>
        <v>MV</v>
      </c>
      <c r="H625" s="33" t="s">
        <v>16014</v>
      </c>
      <c r="I625" s="1">
        <v>101913</v>
      </c>
      <c r="J625" s="2" t="str">
        <f>IF(mvmetrcrange[[#This Row],[Tag range]]="","",_xlfn.CONCAT("1A4070000000065000",mvmetrcrange[[#This Row],[Tag range]]))</f>
        <v>1A4070000000065000101913</v>
      </c>
      <c r="K625" s="2" t="str">
        <f>_xlfn.IFNA(VLOOKUP(mvmetrcrange[[#This Row],[Tag range]],mvphenorange[[START]:[NAME]],3,TRUE),"")</f>
        <v>DOSI</v>
      </c>
    </row>
    <row r="626" spans="7:11" x14ac:dyDescent="0.25">
      <c r="G626" s="33" t="str">
        <f>LEFT(mvmetrcrange[[#This Row],[Location]],2)</f>
        <v>MV</v>
      </c>
      <c r="H626" s="33" t="s">
        <v>16015</v>
      </c>
      <c r="I626" s="1">
        <v>101914</v>
      </c>
      <c r="J626" s="2" t="str">
        <f>IF(mvmetrcrange[[#This Row],[Tag range]]="","",_xlfn.CONCAT("1A4070000000065000",mvmetrcrange[[#This Row],[Tag range]]))</f>
        <v>1A4070000000065000101914</v>
      </c>
      <c r="K626" s="2" t="str">
        <f>_xlfn.IFNA(VLOOKUP(mvmetrcrange[[#This Row],[Tag range]],mvphenorange[[START]:[NAME]],3,TRUE),"")</f>
        <v>DOSI</v>
      </c>
    </row>
    <row r="627" spans="7:11" x14ac:dyDescent="0.25">
      <c r="G627" s="33" t="str">
        <f>LEFT(mvmetrcrange[[#This Row],[Location]],2)</f>
        <v>MV</v>
      </c>
      <c r="H627" s="33" t="s">
        <v>16016</v>
      </c>
      <c r="I627" s="1">
        <v>101915</v>
      </c>
      <c r="J627" s="2" t="str">
        <f>IF(mvmetrcrange[[#This Row],[Tag range]]="","",_xlfn.CONCAT("1A4070000000065000",mvmetrcrange[[#This Row],[Tag range]]))</f>
        <v>1A4070000000065000101915</v>
      </c>
      <c r="K627" s="2" t="str">
        <f>_xlfn.IFNA(VLOOKUP(mvmetrcrange[[#This Row],[Tag range]],mvphenorange[[START]:[NAME]],3,TRUE),"")</f>
        <v>DOSI</v>
      </c>
    </row>
    <row r="628" spans="7:11" x14ac:dyDescent="0.25">
      <c r="G628" s="33" t="str">
        <f>LEFT(mvmetrcrange[[#This Row],[Location]],2)</f>
        <v>MV</v>
      </c>
      <c r="H628" s="33" t="s">
        <v>16017</v>
      </c>
      <c r="I628" s="1">
        <v>101916</v>
      </c>
      <c r="J628" s="2" t="str">
        <f>IF(mvmetrcrange[[#This Row],[Tag range]]="","",_xlfn.CONCAT("1A4070000000065000",mvmetrcrange[[#This Row],[Tag range]]))</f>
        <v>1A4070000000065000101916</v>
      </c>
      <c r="K628" s="2" t="str">
        <f>_xlfn.IFNA(VLOOKUP(mvmetrcrange[[#This Row],[Tag range]],mvphenorange[[START]:[NAME]],3,TRUE),"")</f>
        <v>DOSI</v>
      </c>
    </row>
    <row r="629" spans="7:11" x14ac:dyDescent="0.25">
      <c r="G629" s="33" t="str">
        <f>LEFT(mvmetrcrange[[#This Row],[Location]],2)</f>
        <v>MV</v>
      </c>
      <c r="H629" s="33" t="s">
        <v>16018</v>
      </c>
      <c r="I629" s="1">
        <v>101917</v>
      </c>
      <c r="J629" s="2" t="str">
        <f>IF(mvmetrcrange[[#This Row],[Tag range]]="","",_xlfn.CONCAT("1A4070000000065000",mvmetrcrange[[#This Row],[Tag range]]))</f>
        <v>1A4070000000065000101917</v>
      </c>
      <c r="K629" s="2" t="str">
        <f>_xlfn.IFNA(VLOOKUP(mvmetrcrange[[#This Row],[Tag range]],mvphenorange[[START]:[NAME]],3,TRUE),"")</f>
        <v>DOSI</v>
      </c>
    </row>
    <row r="630" spans="7:11" x14ac:dyDescent="0.25">
      <c r="G630" s="33" t="str">
        <f>LEFT(mvmetrcrange[[#This Row],[Location]],2)</f>
        <v>MV</v>
      </c>
      <c r="H630" s="33" t="s">
        <v>16019</v>
      </c>
      <c r="I630" s="1">
        <v>101918</v>
      </c>
      <c r="J630" s="2" t="str">
        <f>IF(mvmetrcrange[[#This Row],[Tag range]]="","",_xlfn.CONCAT("1A4070000000065000",mvmetrcrange[[#This Row],[Tag range]]))</f>
        <v>1A4070000000065000101918</v>
      </c>
      <c r="K630" s="2" t="str">
        <f>_xlfn.IFNA(VLOOKUP(mvmetrcrange[[#This Row],[Tag range]],mvphenorange[[START]:[NAME]],3,TRUE),"")</f>
        <v>DOSI</v>
      </c>
    </row>
    <row r="631" spans="7:11" x14ac:dyDescent="0.25">
      <c r="G631" s="33" t="str">
        <f>LEFT(mvmetrcrange[[#This Row],[Location]],2)</f>
        <v>MV</v>
      </c>
      <c r="H631" s="33" t="s">
        <v>16020</v>
      </c>
      <c r="I631" s="1">
        <v>101919</v>
      </c>
      <c r="J631" s="2" t="str">
        <f>IF(mvmetrcrange[[#This Row],[Tag range]]="","",_xlfn.CONCAT("1A4070000000065000",mvmetrcrange[[#This Row],[Tag range]]))</f>
        <v>1A4070000000065000101919</v>
      </c>
      <c r="K631" s="2" t="str">
        <f>_xlfn.IFNA(VLOOKUP(mvmetrcrange[[#This Row],[Tag range]],mvphenorange[[START]:[NAME]],3,TRUE),"")</f>
        <v>DOSI</v>
      </c>
    </row>
    <row r="632" spans="7:11" x14ac:dyDescent="0.25">
      <c r="G632" s="33" t="str">
        <f>LEFT(mvmetrcrange[[#This Row],[Location]],2)</f>
        <v>MV</v>
      </c>
      <c r="H632" s="33" t="s">
        <v>16021</v>
      </c>
      <c r="I632" s="1">
        <v>101920</v>
      </c>
      <c r="J632" s="2" t="str">
        <f>IF(mvmetrcrange[[#This Row],[Tag range]]="","",_xlfn.CONCAT("1A4070000000065000",mvmetrcrange[[#This Row],[Tag range]]))</f>
        <v>1A4070000000065000101920</v>
      </c>
      <c r="K632" s="2" t="str">
        <f>_xlfn.IFNA(VLOOKUP(mvmetrcrange[[#This Row],[Tag range]],mvphenorange[[START]:[NAME]],3,TRUE),"")</f>
        <v>DOSI</v>
      </c>
    </row>
    <row r="633" spans="7:11" x14ac:dyDescent="0.25">
      <c r="G633" s="33" t="str">
        <f>LEFT(mvmetrcrange[[#This Row],[Location]],2)</f>
        <v>MV</v>
      </c>
      <c r="H633" s="33" t="s">
        <v>16022</v>
      </c>
      <c r="I633" s="1">
        <v>101921</v>
      </c>
      <c r="J633" s="2" t="str">
        <f>IF(mvmetrcrange[[#This Row],[Tag range]]="","",_xlfn.CONCAT("1A4070000000065000",mvmetrcrange[[#This Row],[Tag range]]))</f>
        <v>1A4070000000065000101921</v>
      </c>
      <c r="K633" s="2" t="str">
        <f>_xlfn.IFNA(VLOOKUP(mvmetrcrange[[#This Row],[Tag range]],mvphenorange[[START]:[NAME]],3,TRUE),"")</f>
        <v>DOSI</v>
      </c>
    </row>
    <row r="634" spans="7:11" x14ac:dyDescent="0.25">
      <c r="G634" s="33" t="str">
        <f>LEFT(mvmetrcrange[[#This Row],[Location]],2)</f>
        <v>MV</v>
      </c>
      <c r="H634" s="33" t="s">
        <v>16023</v>
      </c>
      <c r="I634" s="1">
        <v>101922</v>
      </c>
      <c r="J634" s="2" t="str">
        <f>IF(mvmetrcrange[[#This Row],[Tag range]]="","",_xlfn.CONCAT("1A4070000000065000",mvmetrcrange[[#This Row],[Tag range]]))</f>
        <v>1A4070000000065000101922</v>
      </c>
      <c r="K634" s="2" t="str">
        <f>_xlfn.IFNA(VLOOKUP(mvmetrcrange[[#This Row],[Tag range]],mvphenorange[[START]:[NAME]],3,TRUE),"")</f>
        <v>DOSI</v>
      </c>
    </row>
    <row r="635" spans="7:11" x14ac:dyDescent="0.25">
      <c r="G635" s="33" t="str">
        <f>LEFT(mvmetrcrange[[#This Row],[Location]],2)</f>
        <v>MV</v>
      </c>
      <c r="H635" s="33" t="s">
        <v>16024</v>
      </c>
      <c r="I635" s="1">
        <v>101923</v>
      </c>
      <c r="J635" s="2" t="str">
        <f>IF(mvmetrcrange[[#This Row],[Tag range]]="","",_xlfn.CONCAT("1A4070000000065000",mvmetrcrange[[#This Row],[Tag range]]))</f>
        <v>1A4070000000065000101923</v>
      </c>
      <c r="K635" s="2" t="str">
        <f>_xlfn.IFNA(VLOOKUP(mvmetrcrange[[#This Row],[Tag range]],mvphenorange[[START]:[NAME]],3,TRUE),"")</f>
        <v>PLAN</v>
      </c>
    </row>
    <row r="636" spans="7:11" x14ac:dyDescent="0.25">
      <c r="G636" s="33" t="str">
        <f>LEFT(mvmetrcrange[[#This Row],[Location]],2)</f>
        <v>MV</v>
      </c>
      <c r="H636" s="33" t="s">
        <v>16025</v>
      </c>
      <c r="I636" s="1">
        <v>101924</v>
      </c>
      <c r="J636" s="2" t="str">
        <f>IF(mvmetrcrange[[#This Row],[Tag range]]="","",_xlfn.CONCAT("1A4070000000065000",mvmetrcrange[[#This Row],[Tag range]]))</f>
        <v>1A4070000000065000101924</v>
      </c>
      <c r="K636" s="2" t="str">
        <f>_xlfn.IFNA(VLOOKUP(mvmetrcrange[[#This Row],[Tag range]],mvphenorange[[START]:[NAME]],3,TRUE),"")</f>
        <v>PLAN</v>
      </c>
    </row>
    <row r="637" spans="7:11" x14ac:dyDescent="0.25">
      <c r="G637" s="33" t="str">
        <f>LEFT(mvmetrcrange[[#This Row],[Location]],2)</f>
        <v>MV</v>
      </c>
      <c r="H637" s="33" t="s">
        <v>16026</v>
      </c>
      <c r="I637" s="1">
        <v>101925</v>
      </c>
      <c r="J637" s="2" t="str">
        <f>IF(mvmetrcrange[[#This Row],[Tag range]]="","",_xlfn.CONCAT("1A4070000000065000",mvmetrcrange[[#This Row],[Tag range]]))</f>
        <v>1A4070000000065000101925</v>
      </c>
      <c r="K637" s="2" t="str">
        <f>_xlfn.IFNA(VLOOKUP(mvmetrcrange[[#This Row],[Tag range]],mvphenorange[[START]:[NAME]],3,TRUE),"")</f>
        <v>PLAN</v>
      </c>
    </row>
    <row r="638" spans="7:11" x14ac:dyDescent="0.25">
      <c r="G638" s="33" t="str">
        <f>LEFT(mvmetrcrange[[#This Row],[Location]],2)</f>
        <v>MV</v>
      </c>
      <c r="H638" s="33" t="s">
        <v>16027</v>
      </c>
      <c r="I638" s="1">
        <v>101926</v>
      </c>
      <c r="J638" s="2" t="str">
        <f>IF(mvmetrcrange[[#This Row],[Tag range]]="","",_xlfn.CONCAT("1A4070000000065000",mvmetrcrange[[#This Row],[Tag range]]))</f>
        <v>1A4070000000065000101926</v>
      </c>
      <c r="K638" s="2" t="str">
        <f>_xlfn.IFNA(VLOOKUP(mvmetrcrange[[#This Row],[Tag range]],mvphenorange[[START]:[NAME]],3,TRUE),"")</f>
        <v>PLAN</v>
      </c>
    </row>
    <row r="639" spans="7:11" x14ac:dyDescent="0.25">
      <c r="G639" s="33" t="str">
        <f>LEFT(mvmetrcrange[[#This Row],[Location]],2)</f>
        <v>MV</v>
      </c>
      <c r="H639" s="33" t="s">
        <v>16028</v>
      </c>
      <c r="I639" s="1">
        <v>101927</v>
      </c>
      <c r="J639" s="2" t="str">
        <f>IF(mvmetrcrange[[#This Row],[Tag range]]="","",_xlfn.CONCAT("1A4070000000065000",mvmetrcrange[[#This Row],[Tag range]]))</f>
        <v>1A4070000000065000101927</v>
      </c>
      <c r="K639" s="2" t="str">
        <f>_xlfn.IFNA(VLOOKUP(mvmetrcrange[[#This Row],[Tag range]],mvphenorange[[START]:[NAME]],3,TRUE),"")</f>
        <v>PLAN</v>
      </c>
    </row>
    <row r="640" spans="7:11" x14ac:dyDescent="0.25">
      <c r="G640" s="33" t="str">
        <f>LEFT(mvmetrcrange[[#This Row],[Location]],2)</f>
        <v>MV</v>
      </c>
      <c r="H640" s="33" t="s">
        <v>16029</v>
      </c>
      <c r="I640" s="1">
        <v>101928</v>
      </c>
      <c r="J640" s="2" t="str">
        <f>IF(mvmetrcrange[[#This Row],[Tag range]]="","",_xlfn.CONCAT("1A4070000000065000",mvmetrcrange[[#This Row],[Tag range]]))</f>
        <v>1A4070000000065000101928</v>
      </c>
      <c r="K640" s="2" t="str">
        <f>_xlfn.IFNA(VLOOKUP(mvmetrcrange[[#This Row],[Tag range]],mvphenorange[[START]:[NAME]],3,TRUE),"")</f>
        <v>PLAN</v>
      </c>
    </row>
    <row r="641" spans="7:11" x14ac:dyDescent="0.25">
      <c r="G641" s="33" t="str">
        <f>LEFT(mvmetrcrange[[#This Row],[Location]],2)</f>
        <v>MV</v>
      </c>
      <c r="H641" s="33" t="s">
        <v>16030</v>
      </c>
      <c r="I641" s="1">
        <v>101929</v>
      </c>
      <c r="J641" s="2" t="str">
        <f>IF(mvmetrcrange[[#This Row],[Tag range]]="","",_xlfn.CONCAT("1A4070000000065000",mvmetrcrange[[#This Row],[Tag range]]))</f>
        <v>1A4070000000065000101929</v>
      </c>
      <c r="K641" s="2" t="str">
        <f>_xlfn.IFNA(VLOOKUP(mvmetrcrange[[#This Row],[Tag range]],mvphenorange[[START]:[NAME]],3,TRUE),"")</f>
        <v>PLAN</v>
      </c>
    </row>
    <row r="642" spans="7:11" x14ac:dyDescent="0.25">
      <c r="G642" s="33" t="str">
        <f>LEFT(mvmetrcrange[[#This Row],[Location]],2)</f>
        <v>MV</v>
      </c>
      <c r="H642" s="33" t="s">
        <v>16031</v>
      </c>
      <c r="I642" s="1">
        <v>101930</v>
      </c>
      <c r="J642" s="2" t="str">
        <f>IF(mvmetrcrange[[#This Row],[Tag range]]="","",_xlfn.CONCAT("1A4070000000065000",mvmetrcrange[[#This Row],[Tag range]]))</f>
        <v>1A4070000000065000101930</v>
      </c>
      <c r="K642" s="2" t="str">
        <f>_xlfn.IFNA(VLOOKUP(mvmetrcrange[[#This Row],[Tag range]],mvphenorange[[START]:[NAME]],3,TRUE),"")</f>
        <v>PLAN</v>
      </c>
    </row>
    <row r="643" spans="7:11" x14ac:dyDescent="0.25">
      <c r="G643" s="33" t="str">
        <f>LEFT(mvmetrcrange[[#This Row],[Location]],2)</f>
        <v>MV</v>
      </c>
      <c r="H643" s="33" t="s">
        <v>16032</v>
      </c>
      <c r="I643" s="1">
        <v>101931</v>
      </c>
      <c r="J643" s="2" t="str">
        <f>IF(mvmetrcrange[[#This Row],[Tag range]]="","",_xlfn.CONCAT("1A4070000000065000",mvmetrcrange[[#This Row],[Tag range]]))</f>
        <v>1A4070000000065000101931</v>
      </c>
      <c r="K643" s="2" t="str">
        <f>_xlfn.IFNA(VLOOKUP(mvmetrcrange[[#This Row],[Tag range]],mvphenorange[[START]:[NAME]],3,TRUE),"")</f>
        <v>PLAN</v>
      </c>
    </row>
    <row r="644" spans="7:11" x14ac:dyDescent="0.25">
      <c r="G644" s="33" t="str">
        <f>LEFT(mvmetrcrange[[#This Row],[Location]],2)</f>
        <v>MV</v>
      </c>
      <c r="H644" s="33" t="s">
        <v>16033</v>
      </c>
      <c r="I644" s="1">
        <v>101932</v>
      </c>
      <c r="J644" s="2" t="str">
        <f>IF(mvmetrcrange[[#This Row],[Tag range]]="","",_xlfn.CONCAT("1A4070000000065000",mvmetrcrange[[#This Row],[Tag range]]))</f>
        <v>1A4070000000065000101932</v>
      </c>
      <c r="K644" s="2" t="str">
        <f>_xlfn.IFNA(VLOOKUP(mvmetrcrange[[#This Row],[Tag range]],mvphenorange[[START]:[NAME]],3,TRUE),"")</f>
        <v>PLAN</v>
      </c>
    </row>
    <row r="645" spans="7:11" x14ac:dyDescent="0.25">
      <c r="G645" s="33" t="str">
        <f>LEFT(mvmetrcrange[[#This Row],[Location]],2)</f>
        <v>MV</v>
      </c>
      <c r="H645" s="33" t="s">
        <v>16034</v>
      </c>
      <c r="I645" s="1">
        <v>101933</v>
      </c>
      <c r="J645" s="2" t="str">
        <f>IF(mvmetrcrange[[#This Row],[Tag range]]="","",_xlfn.CONCAT("1A4070000000065000",mvmetrcrange[[#This Row],[Tag range]]))</f>
        <v>1A4070000000065000101933</v>
      </c>
      <c r="K645" s="2" t="str">
        <f>_xlfn.IFNA(VLOOKUP(mvmetrcrange[[#This Row],[Tag range]],mvphenorange[[START]:[NAME]],3,TRUE),"")</f>
        <v>PLAN</v>
      </c>
    </row>
    <row r="646" spans="7:11" x14ac:dyDescent="0.25">
      <c r="G646" s="33" t="str">
        <f>LEFT(mvmetrcrange[[#This Row],[Location]],2)</f>
        <v>MV</v>
      </c>
      <c r="H646" s="33" t="s">
        <v>16035</v>
      </c>
      <c r="I646" s="1">
        <v>101934</v>
      </c>
      <c r="J646" s="2" t="str">
        <f>IF(mvmetrcrange[[#This Row],[Tag range]]="","",_xlfn.CONCAT("1A4070000000065000",mvmetrcrange[[#This Row],[Tag range]]))</f>
        <v>1A4070000000065000101934</v>
      </c>
      <c r="K646" s="2" t="str">
        <f>_xlfn.IFNA(VLOOKUP(mvmetrcrange[[#This Row],[Tag range]],mvphenorange[[START]:[NAME]],3,TRUE),"")</f>
        <v>PLAN</v>
      </c>
    </row>
    <row r="647" spans="7:11" x14ac:dyDescent="0.25">
      <c r="G647" s="33" t="str">
        <f>LEFT(mvmetrcrange[[#This Row],[Location]],2)</f>
        <v>MV</v>
      </c>
      <c r="H647" s="33" t="s">
        <v>16036</v>
      </c>
      <c r="I647" s="1">
        <v>101935</v>
      </c>
      <c r="J647" s="2" t="str">
        <f>IF(mvmetrcrange[[#This Row],[Tag range]]="","",_xlfn.CONCAT("1A4070000000065000",mvmetrcrange[[#This Row],[Tag range]]))</f>
        <v>1A4070000000065000101935</v>
      </c>
      <c r="K647" s="2" t="str">
        <f>_xlfn.IFNA(VLOOKUP(mvmetrcrange[[#This Row],[Tag range]],mvphenorange[[START]:[NAME]],3,TRUE),"")</f>
        <v>PLAN</v>
      </c>
    </row>
    <row r="648" spans="7:11" x14ac:dyDescent="0.25">
      <c r="G648" s="33" t="str">
        <f>LEFT(mvmetrcrange[[#This Row],[Location]],2)</f>
        <v>MV</v>
      </c>
      <c r="H648" s="33" t="s">
        <v>16037</v>
      </c>
      <c r="I648" s="1">
        <v>101936</v>
      </c>
      <c r="J648" s="2" t="str">
        <f>IF(mvmetrcrange[[#This Row],[Tag range]]="","",_xlfn.CONCAT("1A4070000000065000",mvmetrcrange[[#This Row],[Tag range]]))</f>
        <v>1A4070000000065000101936</v>
      </c>
      <c r="K648" s="2" t="str">
        <f>_xlfn.IFNA(VLOOKUP(mvmetrcrange[[#This Row],[Tag range]],mvphenorange[[START]:[NAME]],3,TRUE),"")</f>
        <v>PLAN</v>
      </c>
    </row>
    <row r="649" spans="7:11" x14ac:dyDescent="0.25">
      <c r="G649" s="33" t="str">
        <f>LEFT(mvmetrcrange[[#This Row],[Location]],2)</f>
        <v>MV</v>
      </c>
      <c r="H649" s="33" t="s">
        <v>16038</v>
      </c>
      <c r="I649" s="1">
        <v>101937</v>
      </c>
      <c r="J649" s="2" t="str">
        <f>IF(mvmetrcrange[[#This Row],[Tag range]]="","",_xlfn.CONCAT("1A4070000000065000",mvmetrcrange[[#This Row],[Tag range]]))</f>
        <v>1A4070000000065000101937</v>
      </c>
      <c r="K649" s="2" t="str">
        <f>_xlfn.IFNA(VLOOKUP(mvmetrcrange[[#This Row],[Tag range]],mvphenorange[[START]:[NAME]],3,TRUE),"")</f>
        <v>PLAN</v>
      </c>
    </row>
    <row r="650" spans="7:11" x14ac:dyDescent="0.25">
      <c r="G650" s="33" t="str">
        <f>LEFT(mvmetrcrange[[#This Row],[Location]],2)</f>
        <v>MV</v>
      </c>
      <c r="H650" s="33" t="s">
        <v>16039</v>
      </c>
      <c r="I650" s="1">
        <v>101938</v>
      </c>
      <c r="J650" s="2" t="str">
        <f>IF(mvmetrcrange[[#This Row],[Tag range]]="","",_xlfn.CONCAT("1A4070000000065000",mvmetrcrange[[#This Row],[Tag range]]))</f>
        <v>1A4070000000065000101938</v>
      </c>
      <c r="K650" s="2" t="str">
        <f>_xlfn.IFNA(VLOOKUP(mvmetrcrange[[#This Row],[Tag range]],mvphenorange[[START]:[NAME]],3,TRUE),"")</f>
        <v>PLAN</v>
      </c>
    </row>
    <row r="651" spans="7:11" x14ac:dyDescent="0.25">
      <c r="G651" s="33" t="str">
        <f>LEFT(mvmetrcrange[[#This Row],[Location]],2)</f>
        <v>MV</v>
      </c>
      <c r="H651" s="33" t="s">
        <v>16040</v>
      </c>
      <c r="I651" s="1">
        <v>101939</v>
      </c>
      <c r="J651" s="2" t="str">
        <f>IF(mvmetrcrange[[#This Row],[Tag range]]="","",_xlfn.CONCAT("1A4070000000065000",mvmetrcrange[[#This Row],[Tag range]]))</f>
        <v>1A4070000000065000101939</v>
      </c>
      <c r="K651" s="2" t="str">
        <f>_xlfn.IFNA(VLOOKUP(mvmetrcrange[[#This Row],[Tag range]],mvphenorange[[START]:[NAME]],3,TRUE),"")</f>
        <v>PLAN</v>
      </c>
    </row>
    <row r="652" spans="7:11" x14ac:dyDescent="0.25">
      <c r="G652" s="33" t="str">
        <f>LEFT(mvmetrcrange[[#This Row],[Location]],2)</f>
        <v>MV</v>
      </c>
      <c r="H652" s="33" t="s">
        <v>16041</v>
      </c>
      <c r="I652" s="1">
        <v>101940</v>
      </c>
      <c r="J652" s="2" t="str">
        <f>IF(mvmetrcrange[[#This Row],[Tag range]]="","",_xlfn.CONCAT("1A4070000000065000",mvmetrcrange[[#This Row],[Tag range]]))</f>
        <v>1A4070000000065000101940</v>
      </c>
      <c r="K652" s="2" t="str">
        <f>_xlfn.IFNA(VLOOKUP(mvmetrcrange[[#This Row],[Tag range]],mvphenorange[[START]:[NAME]],3,TRUE),"")</f>
        <v>PLAN</v>
      </c>
    </row>
    <row r="653" spans="7:11" x14ac:dyDescent="0.25">
      <c r="G653" s="33" t="str">
        <f>LEFT(mvmetrcrange[[#This Row],[Location]],2)</f>
        <v>MV</v>
      </c>
      <c r="H653" s="33" t="s">
        <v>16042</v>
      </c>
      <c r="I653" s="1">
        <v>101941</v>
      </c>
      <c r="J653" s="2" t="str">
        <f>IF(mvmetrcrange[[#This Row],[Tag range]]="","",_xlfn.CONCAT("1A4070000000065000",mvmetrcrange[[#This Row],[Tag range]]))</f>
        <v>1A4070000000065000101941</v>
      </c>
      <c r="K653" s="2" t="str">
        <f>_xlfn.IFNA(VLOOKUP(mvmetrcrange[[#This Row],[Tag range]],mvphenorange[[START]:[NAME]],3,TRUE),"")</f>
        <v>PLAN</v>
      </c>
    </row>
    <row r="654" spans="7:11" x14ac:dyDescent="0.25">
      <c r="G654" s="33" t="str">
        <f>LEFT(mvmetrcrange[[#This Row],[Location]],2)</f>
        <v>MV</v>
      </c>
      <c r="H654" s="33" t="s">
        <v>16043</v>
      </c>
      <c r="I654" s="1">
        <v>101942</v>
      </c>
      <c r="J654" s="2" t="str">
        <f>IF(mvmetrcrange[[#This Row],[Tag range]]="","",_xlfn.CONCAT("1A4070000000065000",mvmetrcrange[[#This Row],[Tag range]]))</f>
        <v>1A4070000000065000101942</v>
      </c>
      <c r="K654" s="2" t="str">
        <f>_xlfn.IFNA(VLOOKUP(mvmetrcrange[[#This Row],[Tag range]],mvphenorange[[START]:[NAME]],3,TRUE),"")</f>
        <v>PLAN</v>
      </c>
    </row>
    <row r="655" spans="7:11" x14ac:dyDescent="0.25">
      <c r="G655" s="33" t="str">
        <f>LEFT(mvmetrcrange[[#This Row],[Location]],2)</f>
        <v>MV</v>
      </c>
      <c r="H655" s="33" t="s">
        <v>16044</v>
      </c>
      <c r="I655" s="1">
        <v>101943</v>
      </c>
      <c r="J655" s="2" t="str">
        <f>IF(mvmetrcrange[[#This Row],[Tag range]]="","",_xlfn.CONCAT("1A4070000000065000",mvmetrcrange[[#This Row],[Tag range]]))</f>
        <v>1A4070000000065000101943</v>
      </c>
      <c r="K655" s="2" t="str">
        <f>_xlfn.IFNA(VLOOKUP(mvmetrcrange[[#This Row],[Tag range]],mvphenorange[[START]:[NAME]],3,TRUE),"")</f>
        <v>PLAN</v>
      </c>
    </row>
    <row r="656" spans="7:11" x14ac:dyDescent="0.25">
      <c r="G656" s="33" t="str">
        <f>LEFT(mvmetrcrange[[#This Row],[Location]],2)</f>
        <v>MV</v>
      </c>
      <c r="H656" s="33" t="s">
        <v>16045</v>
      </c>
      <c r="I656" s="1">
        <v>101944</v>
      </c>
      <c r="J656" s="2" t="str">
        <f>IF(mvmetrcrange[[#This Row],[Tag range]]="","",_xlfn.CONCAT("1A4070000000065000",mvmetrcrange[[#This Row],[Tag range]]))</f>
        <v>1A4070000000065000101944</v>
      </c>
      <c r="K656" s="2" t="str">
        <f>_xlfn.IFNA(VLOOKUP(mvmetrcrange[[#This Row],[Tag range]],mvphenorange[[START]:[NAME]],3,TRUE),"")</f>
        <v>PLAN</v>
      </c>
    </row>
    <row r="657" spans="7:11" x14ac:dyDescent="0.25">
      <c r="G657" s="33" t="str">
        <f>LEFT(mvmetrcrange[[#This Row],[Location]],2)</f>
        <v>MV</v>
      </c>
      <c r="H657" s="33" t="s">
        <v>16046</v>
      </c>
      <c r="I657" s="1">
        <v>101945</v>
      </c>
      <c r="J657" s="2" t="str">
        <f>IF(mvmetrcrange[[#This Row],[Tag range]]="","",_xlfn.CONCAT("1A4070000000065000",mvmetrcrange[[#This Row],[Tag range]]))</f>
        <v>1A4070000000065000101945</v>
      </c>
      <c r="K657" s="2" t="str">
        <f>_xlfn.IFNA(VLOOKUP(mvmetrcrange[[#This Row],[Tag range]],mvphenorange[[START]:[NAME]],3,TRUE),"")</f>
        <v>PLAN</v>
      </c>
    </row>
    <row r="658" spans="7:11" x14ac:dyDescent="0.25">
      <c r="G658" s="33" t="str">
        <f>LEFT(mvmetrcrange[[#This Row],[Location]],2)</f>
        <v>MV</v>
      </c>
      <c r="H658" s="33" t="s">
        <v>16047</v>
      </c>
      <c r="I658" s="1">
        <v>101946</v>
      </c>
      <c r="J658" s="2" t="str">
        <f>IF(mvmetrcrange[[#This Row],[Tag range]]="","",_xlfn.CONCAT("1A4070000000065000",mvmetrcrange[[#This Row],[Tag range]]))</f>
        <v>1A4070000000065000101946</v>
      </c>
      <c r="K658" s="2" t="str">
        <f>_xlfn.IFNA(VLOOKUP(mvmetrcrange[[#This Row],[Tag range]],mvphenorange[[START]:[NAME]],3,TRUE),"")</f>
        <v>PLAN</v>
      </c>
    </row>
    <row r="659" spans="7:11" x14ac:dyDescent="0.25">
      <c r="G659" s="33" t="str">
        <f>LEFT(mvmetrcrange[[#This Row],[Location]],2)</f>
        <v>MV</v>
      </c>
      <c r="H659" s="33" t="s">
        <v>16048</v>
      </c>
      <c r="I659" s="1">
        <v>101947</v>
      </c>
      <c r="J659" s="2" t="str">
        <f>IF(mvmetrcrange[[#This Row],[Tag range]]="","",_xlfn.CONCAT("1A4070000000065000",mvmetrcrange[[#This Row],[Tag range]]))</f>
        <v>1A4070000000065000101947</v>
      </c>
      <c r="K659" s="2" t="str">
        <f>_xlfn.IFNA(VLOOKUP(mvmetrcrange[[#This Row],[Tag range]],mvphenorange[[START]:[NAME]],3,TRUE),"")</f>
        <v>PLAN</v>
      </c>
    </row>
    <row r="660" spans="7:11" x14ac:dyDescent="0.25">
      <c r="G660" s="33" t="str">
        <f>LEFT(mvmetrcrange[[#This Row],[Location]],2)</f>
        <v>MV</v>
      </c>
      <c r="H660" s="33" t="s">
        <v>16049</v>
      </c>
      <c r="I660" s="1">
        <v>101948</v>
      </c>
      <c r="J660" s="2" t="str">
        <f>IF(mvmetrcrange[[#This Row],[Tag range]]="","",_xlfn.CONCAT("1A4070000000065000",mvmetrcrange[[#This Row],[Tag range]]))</f>
        <v>1A4070000000065000101948</v>
      </c>
      <c r="K660" s="2" t="str">
        <f>_xlfn.IFNA(VLOOKUP(mvmetrcrange[[#This Row],[Tag range]],mvphenorange[[START]:[NAME]],3,TRUE),"")</f>
        <v>PLAN</v>
      </c>
    </row>
    <row r="661" spans="7:11" x14ac:dyDescent="0.25">
      <c r="G661" s="33" t="str">
        <f>LEFT(mvmetrcrange[[#This Row],[Location]],2)</f>
        <v>MV</v>
      </c>
      <c r="H661" s="33" t="s">
        <v>16050</v>
      </c>
      <c r="I661" s="1">
        <v>101949</v>
      </c>
      <c r="J661" s="2" t="str">
        <f>IF(mvmetrcrange[[#This Row],[Tag range]]="","",_xlfn.CONCAT("1A4070000000065000",mvmetrcrange[[#This Row],[Tag range]]))</f>
        <v>1A4070000000065000101949</v>
      </c>
      <c r="K661" s="2" t="str">
        <f>_xlfn.IFNA(VLOOKUP(mvmetrcrange[[#This Row],[Tag range]],mvphenorange[[START]:[NAME]],3,TRUE),"")</f>
        <v>PLAN</v>
      </c>
    </row>
    <row r="662" spans="7:11" x14ac:dyDescent="0.25">
      <c r="G662" s="33" t="str">
        <f>LEFT(mvmetrcrange[[#This Row],[Location]],2)</f>
        <v>MV</v>
      </c>
      <c r="H662" s="33" t="s">
        <v>16051</v>
      </c>
      <c r="I662" s="1">
        <v>101950</v>
      </c>
      <c r="J662" s="2" t="str">
        <f>IF(mvmetrcrange[[#This Row],[Tag range]]="","",_xlfn.CONCAT("1A4070000000065000",mvmetrcrange[[#This Row],[Tag range]]))</f>
        <v>1A4070000000065000101950</v>
      </c>
      <c r="K662" s="2" t="str">
        <f>_xlfn.IFNA(VLOOKUP(mvmetrcrange[[#This Row],[Tag range]],mvphenorange[[START]:[NAME]],3,TRUE),"")</f>
        <v>PLAN</v>
      </c>
    </row>
    <row r="663" spans="7:11" x14ac:dyDescent="0.25">
      <c r="G663" s="33" t="str">
        <f>LEFT(mvmetrcrange[[#This Row],[Location]],2)</f>
        <v>MV</v>
      </c>
      <c r="H663" s="33" t="s">
        <v>16052</v>
      </c>
      <c r="I663" s="1">
        <v>101951</v>
      </c>
      <c r="J663" s="2" t="str">
        <f>IF(mvmetrcrange[[#This Row],[Tag range]]="","",_xlfn.CONCAT("1A4070000000065000",mvmetrcrange[[#This Row],[Tag range]]))</f>
        <v>1A4070000000065000101951</v>
      </c>
      <c r="K663" s="2" t="str">
        <f>_xlfn.IFNA(VLOOKUP(mvmetrcrange[[#This Row],[Tag range]],mvphenorange[[START]:[NAME]],3,TRUE),"")</f>
        <v>PLAN</v>
      </c>
    </row>
    <row r="664" spans="7:11" x14ac:dyDescent="0.25">
      <c r="G664" s="33" t="str">
        <f>LEFT(mvmetrcrange[[#This Row],[Location]],2)</f>
        <v>MV</v>
      </c>
      <c r="H664" s="33" t="s">
        <v>16053</v>
      </c>
      <c r="I664" s="1">
        <v>101952</v>
      </c>
      <c r="J664" s="2" t="str">
        <f>IF(mvmetrcrange[[#This Row],[Tag range]]="","",_xlfn.CONCAT("1A4070000000065000",mvmetrcrange[[#This Row],[Tag range]]))</f>
        <v>1A4070000000065000101952</v>
      </c>
      <c r="K664" s="2" t="str">
        <f>_xlfn.IFNA(VLOOKUP(mvmetrcrange[[#This Row],[Tag range]],mvphenorange[[START]:[NAME]],3,TRUE),"")</f>
        <v>PLAN</v>
      </c>
    </row>
    <row r="665" spans="7:11" x14ac:dyDescent="0.25">
      <c r="G665" s="33" t="str">
        <f>LEFT(mvmetrcrange[[#This Row],[Location]],2)</f>
        <v>MV</v>
      </c>
      <c r="H665" s="33" t="s">
        <v>16054</v>
      </c>
      <c r="I665" s="1">
        <v>101953</v>
      </c>
      <c r="J665" s="2" t="str">
        <f>IF(mvmetrcrange[[#This Row],[Tag range]]="","",_xlfn.CONCAT("1A4070000000065000",mvmetrcrange[[#This Row],[Tag range]]))</f>
        <v>1A4070000000065000101953</v>
      </c>
      <c r="K665" s="2" t="str">
        <f>_xlfn.IFNA(VLOOKUP(mvmetrcrange[[#This Row],[Tag range]],mvphenorange[[START]:[NAME]],3,TRUE),"")</f>
        <v>PLAN</v>
      </c>
    </row>
    <row r="666" spans="7:11" x14ac:dyDescent="0.25">
      <c r="G666" s="33" t="str">
        <f>LEFT(mvmetrcrange[[#This Row],[Location]],2)</f>
        <v>MV</v>
      </c>
      <c r="H666" s="33" t="s">
        <v>16055</v>
      </c>
      <c r="I666" s="1">
        <v>101954</v>
      </c>
      <c r="J666" s="2" t="str">
        <f>IF(mvmetrcrange[[#This Row],[Tag range]]="","",_xlfn.CONCAT("1A4070000000065000",mvmetrcrange[[#This Row],[Tag range]]))</f>
        <v>1A4070000000065000101954</v>
      </c>
      <c r="K666" s="2" t="str">
        <f>_xlfn.IFNA(VLOOKUP(mvmetrcrange[[#This Row],[Tag range]],mvphenorange[[START]:[NAME]],3,TRUE),"")</f>
        <v>PLAN</v>
      </c>
    </row>
    <row r="667" spans="7:11" x14ac:dyDescent="0.25">
      <c r="G667" s="33" t="str">
        <f>LEFT(mvmetrcrange[[#This Row],[Location]],2)</f>
        <v>MV</v>
      </c>
      <c r="H667" s="33" t="s">
        <v>16056</v>
      </c>
      <c r="I667" s="1">
        <v>101955</v>
      </c>
      <c r="J667" s="2" t="str">
        <f>IF(mvmetrcrange[[#This Row],[Tag range]]="","",_xlfn.CONCAT("1A4070000000065000",mvmetrcrange[[#This Row],[Tag range]]))</f>
        <v>1A4070000000065000101955</v>
      </c>
      <c r="K667" s="2" t="str">
        <f>_xlfn.IFNA(VLOOKUP(mvmetrcrange[[#This Row],[Tag range]],mvphenorange[[START]:[NAME]],3,TRUE),"")</f>
        <v>PLAN</v>
      </c>
    </row>
    <row r="668" spans="7:11" x14ac:dyDescent="0.25">
      <c r="G668" s="33" t="str">
        <f>LEFT(mvmetrcrange[[#This Row],[Location]],2)</f>
        <v>MV</v>
      </c>
      <c r="H668" s="33" t="s">
        <v>16057</v>
      </c>
      <c r="I668" s="1">
        <v>101956</v>
      </c>
      <c r="J668" s="2" t="str">
        <f>IF(mvmetrcrange[[#This Row],[Tag range]]="","",_xlfn.CONCAT("1A4070000000065000",mvmetrcrange[[#This Row],[Tag range]]))</f>
        <v>1A4070000000065000101956</v>
      </c>
      <c r="K668" s="2" t="str">
        <f>_xlfn.IFNA(VLOOKUP(mvmetrcrange[[#This Row],[Tag range]],mvphenorange[[START]:[NAME]],3,TRUE),"")</f>
        <v>PLAN</v>
      </c>
    </row>
    <row r="669" spans="7:11" x14ac:dyDescent="0.25">
      <c r="G669" s="33" t="str">
        <f>LEFT(mvmetrcrange[[#This Row],[Location]],2)</f>
        <v>MV</v>
      </c>
      <c r="H669" s="33" t="s">
        <v>16058</v>
      </c>
      <c r="I669" s="1">
        <v>101957</v>
      </c>
      <c r="J669" s="2" t="str">
        <f>IF(mvmetrcrange[[#This Row],[Tag range]]="","",_xlfn.CONCAT("1A4070000000065000",mvmetrcrange[[#This Row],[Tag range]]))</f>
        <v>1A4070000000065000101957</v>
      </c>
      <c r="K669" s="2" t="str">
        <f>_xlfn.IFNA(VLOOKUP(mvmetrcrange[[#This Row],[Tag range]],mvphenorange[[START]:[NAME]],3,TRUE),"")</f>
        <v>PLAN</v>
      </c>
    </row>
    <row r="670" spans="7:11" x14ac:dyDescent="0.25">
      <c r="G670" s="33" t="str">
        <f>LEFT(mvmetrcrange[[#This Row],[Location]],2)</f>
        <v>MV</v>
      </c>
      <c r="H670" s="33" t="s">
        <v>16059</v>
      </c>
      <c r="I670" s="1">
        <v>101958</v>
      </c>
      <c r="J670" s="2" t="str">
        <f>IF(mvmetrcrange[[#This Row],[Tag range]]="","",_xlfn.CONCAT("1A4070000000065000",mvmetrcrange[[#This Row],[Tag range]]))</f>
        <v>1A4070000000065000101958</v>
      </c>
      <c r="K670" s="2" t="str">
        <f>_xlfn.IFNA(VLOOKUP(mvmetrcrange[[#This Row],[Tag range]],mvphenorange[[START]:[NAME]],3,TRUE),"")</f>
        <v>PLAN</v>
      </c>
    </row>
    <row r="671" spans="7:11" x14ac:dyDescent="0.25">
      <c r="G671" s="33" t="str">
        <f>LEFT(mvmetrcrange[[#This Row],[Location]],2)</f>
        <v>MV</v>
      </c>
      <c r="H671" s="33" t="s">
        <v>16060</v>
      </c>
      <c r="I671" s="1">
        <v>101959</v>
      </c>
      <c r="J671" s="2" t="str">
        <f>IF(mvmetrcrange[[#This Row],[Tag range]]="","",_xlfn.CONCAT("1A4070000000065000",mvmetrcrange[[#This Row],[Tag range]]))</f>
        <v>1A4070000000065000101959</v>
      </c>
      <c r="K671" s="2" t="str">
        <f>_xlfn.IFNA(VLOOKUP(mvmetrcrange[[#This Row],[Tag range]],mvphenorange[[START]:[NAME]],3,TRUE),"")</f>
        <v>PLAN</v>
      </c>
    </row>
    <row r="672" spans="7:11" x14ac:dyDescent="0.25">
      <c r="G672" s="33" t="str">
        <f>LEFT(mvmetrcrange[[#This Row],[Location]],2)</f>
        <v>MV</v>
      </c>
      <c r="H672" s="33" t="s">
        <v>16061</v>
      </c>
      <c r="I672" s="1">
        <v>101960</v>
      </c>
      <c r="J672" s="2" t="str">
        <f>IF(mvmetrcrange[[#This Row],[Tag range]]="","",_xlfn.CONCAT("1A4070000000065000",mvmetrcrange[[#This Row],[Tag range]]))</f>
        <v>1A4070000000065000101960</v>
      </c>
      <c r="K672" s="2" t="str">
        <f>_xlfn.IFNA(VLOOKUP(mvmetrcrange[[#This Row],[Tag range]],mvphenorange[[START]:[NAME]],3,TRUE),"")</f>
        <v>PLAN</v>
      </c>
    </row>
    <row r="673" spans="7:11" x14ac:dyDescent="0.25">
      <c r="G673" s="33" t="str">
        <f>LEFT(mvmetrcrange[[#This Row],[Location]],2)</f>
        <v>MV</v>
      </c>
      <c r="H673" s="33" t="s">
        <v>16062</v>
      </c>
      <c r="I673" s="1">
        <v>101961</v>
      </c>
      <c r="J673" s="2" t="str">
        <f>IF(mvmetrcrange[[#This Row],[Tag range]]="","",_xlfn.CONCAT("1A4070000000065000",mvmetrcrange[[#This Row],[Tag range]]))</f>
        <v>1A4070000000065000101961</v>
      </c>
      <c r="K673" s="2" t="str">
        <f>_xlfn.IFNA(VLOOKUP(mvmetrcrange[[#This Row],[Tag range]],mvphenorange[[START]:[NAME]],3,TRUE),"")</f>
        <v>PLAN</v>
      </c>
    </row>
    <row r="674" spans="7:11" x14ac:dyDescent="0.25">
      <c r="G674" s="33" t="str">
        <f>LEFT(mvmetrcrange[[#This Row],[Location]],2)</f>
        <v>MV</v>
      </c>
      <c r="H674" s="33" t="s">
        <v>16063</v>
      </c>
      <c r="I674" s="1">
        <v>101962</v>
      </c>
      <c r="J674" s="2" t="str">
        <f>IF(mvmetrcrange[[#This Row],[Tag range]]="","",_xlfn.CONCAT("1A4070000000065000",mvmetrcrange[[#This Row],[Tag range]]))</f>
        <v>1A4070000000065000101962</v>
      </c>
      <c r="K674" s="2" t="str">
        <f>_xlfn.IFNA(VLOOKUP(mvmetrcrange[[#This Row],[Tag range]],mvphenorange[[START]:[NAME]],3,TRUE),"")</f>
        <v>PLAN</v>
      </c>
    </row>
    <row r="675" spans="7:11" x14ac:dyDescent="0.25">
      <c r="G675" s="33" t="str">
        <f>LEFT(mvmetrcrange[[#This Row],[Location]],2)</f>
        <v>MV</v>
      </c>
      <c r="H675" s="33" t="s">
        <v>16064</v>
      </c>
      <c r="I675" s="1">
        <v>101963</v>
      </c>
      <c r="J675" s="2" t="str">
        <f>IF(mvmetrcrange[[#This Row],[Tag range]]="","",_xlfn.CONCAT("1A4070000000065000",mvmetrcrange[[#This Row],[Tag range]]))</f>
        <v>1A4070000000065000101963</v>
      </c>
      <c r="K675" s="2" t="str">
        <f>_xlfn.IFNA(VLOOKUP(mvmetrcrange[[#This Row],[Tag range]],mvphenorange[[START]:[NAME]],3,TRUE),"")</f>
        <v>PLAN</v>
      </c>
    </row>
    <row r="676" spans="7:11" x14ac:dyDescent="0.25">
      <c r="G676" s="33" t="str">
        <f>LEFT(mvmetrcrange[[#This Row],[Location]],2)</f>
        <v>MV</v>
      </c>
      <c r="H676" s="34" t="s">
        <v>16065</v>
      </c>
      <c r="I676" s="1">
        <v>101964</v>
      </c>
      <c r="J676" s="2" t="str">
        <f>IF(mvmetrcrange[[#This Row],[Tag range]]="","",_xlfn.CONCAT("1A4070000000065000",mvmetrcrange[[#This Row],[Tag range]]))</f>
        <v>1A4070000000065000101964</v>
      </c>
      <c r="K676" s="2" t="str">
        <f>_xlfn.IFNA(VLOOKUP(mvmetrcrange[[#This Row],[Tag range]],mvphenorange[[START]:[NAME]],3,TRUE),"")</f>
        <v>PLAN</v>
      </c>
    </row>
    <row r="677" spans="7:11" x14ac:dyDescent="0.25">
      <c r="G677" s="33" t="str">
        <f>LEFT(mvmetrcrange[[#This Row],[Location]],2)</f>
        <v>MV</v>
      </c>
      <c r="H677" s="33" t="s">
        <v>16066</v>
      </c>
      <c r="I677" s="1">
        <v>101965</v>
      </c>
      <c r="J677" s="2" t="str">
        <f>IF(mvmetrcrange[[#This Row],[Tag range]]="","",_xlfn.CONCAT("1A4070000000065000",mvmetrcrange[[#This Row],[Tag range]]))</f>
        <v>1A4070000000065000101965</v>
      </c>
      <c r="K677" s="2" t="str">
        <f>_xlfn.IFNA(VLOOKUP(mvmetrcrange[[#This Row],[Tag range]],mvphenorange[[START]:[NAME]],3,TRUE),"")</f>
        <v>PLAN</v>
      </c>
    </row>
    <row r="678" spans="7:11" x14ac:dyDescent="0.25">
      <c r="G678" s="33" t="str">
        <f>LEFT(mvmetrcrange[[#This Row],[Location]],2)</f>
        <v>MV</v>
      </c>
      <c r="H678" s="33" t="s">
        <v>16067</v>
      </c>
      <c r="I678" s="1">
        <v>101966</v>
      </c>
      <c r="J678" s="2" t="str">
        <f>IF(mvmetrcrange[[#This Row],[Tag range]]="","",_xlfn.CONCAT("1A4070000000065000",mvmetrcrange[[#This Row],[Tag range]]))</f>
        <v>1A4070000000065000101966</v>
      </c>
      <c r="K678" s="2" t="str">
        <f>_xlfn.IFNA(VLOOKUP(mvmetrcrange[[#This Row],[Tag range]],mvphenorange[[START]:[NAME]],3,TRUE),"")</f>
        <v>PLAN</v>
      </c>
    </row>
    <row r="679" spans="7:11" x14ac:dyDescent="0.25">
      <c r="G679" s="33" t="str">
        <f>LEFT(mvmetrcrange[[#This Row],[Location]],2)</f>
        <v>MV</v>
      </c>
      <c r="H679" s="33" t="s">
        <v>16068</v>
      </c>
      <c r="I679" s="1">
        <v>101967</v>
      </c>
      <c r="J679" s="2" t="str">
        <f>IF(mvmetrcrange[[#This Row],[Tag range]]="","",_xlfn.CONCAT("1A4070000000065000",mvmetrcrange[[#This Row],[Tag range]]))</f>
        <v>1A4070000000065000101967</v>
      </c>
      <c r="K679" s="2" t="str">
        <f>_xlfn.IFNA(VLOOKUP(mvmetrcrange[[#This Row],[Tag range]],mvphenorange[[START]:[NAME]],3,TRUE),"")</f>
        <v>PLAN</v>
      </c>
    </row>
    <row r="680" spans="7:11" x14ac:dyDescent="0.25">
      <c r="G680" s="33" t="str">
        <f>LEFT(mvmetrcrange[[#This Row],[Location]],2)</f>
        <v>MV</v>
      </c>
      <c r="H680" s="33" t="s">
        <v>16069</v>
      </c>
      <c r="I680" s="1">
        <v>101968</v>
      </c>
      <c r="J680" s="2" t="str">
        <f>IF(mvmetrcrange[[#This Row],[Tag range]]="","",_xlfn.CONCAT("1A4070000000065000",mvmetrcrange[[#This Row],[Tag range]]))</f>
        <v>1A4070000000065000101968</v>
      </c>
      <c r="K680" s="2" t="str">
        <f>_xlfn.IFNA(VLOOKUP(mvmetrcrange[[#This Row],[Tag range]],mvphenorange[[START]:[NAME]],3,TRUE),"")</f>
        <v>PLAN</v>
      </c>
    </row>
    <row r="681" spans="7:11" x14ac:dyDescent="0.25">
      <c r="G681" s="33" t="str">
        <f>LEFT(mvmetrcrange[[#This Row],[Location]],2)</f>
        <v>MV</v>
      </c>
      <c r="H681" s="33" t="s">
        <v>16070</v>
      </c>
      <c r="I681" s="1">
        <v>101969</v>
      </c>
      <c r="J681" s="2" t="str">
        <f>IF(mvmetrcrange[[#This Row],[Tag range]]="","",_xlfn.CONCAT("1A4070000000065000",mvmetrcrange[[#This Row],[Tag range]]))</f>
        <v>1A4070000000065000101969</v>
      </c>
      <c r="K681" s="2" t="str">
        <f>_xlfn.IFNA(VLOOKUP(mvmetrcrange[[#This Row],[Tag range]],mvphenorange[[START]:[NAME]],3,TRUE),"")</f>
        <v>PLAN</v>
      </c>
    </row>
    <row r="682" spans="7:11" x14ac:dyDescent="0.25">
      <c r="G682" s="33" t="str">
        <f>LEFT(mvmetrcrange[[#This Row],[Location]],2)</f>
        <v>MV</v>
      </c>
      <c r="H682" s="33" t="s">
        <v>16071</v>
      </c>
      <c r="I682" s="1">
        <v>101970</v>
      </c>
      <c r="J682" s="2" t="str">
        <f>IF(mvmetrcrange[[#This Row],[Tag range]]="","",_xlfn.CONCAT("1A4070000000065000",mvmetrcrange[[#This Row],[Tag range]]))</f>
        <v>1A4070000000065000101970</v>
      </c>
      <c r="K682" s="2" t="str">
        <f>_xlfn.IFNA(VLOOKUP(mvmetrcrange[[#This Row],[Tag range]],mvphenorange[[START]:[NAME]],3,TRUE),"")</f>
        <v>PLAN</v>
      </c>
    </row>
    <row r="683" spans="7:11" x14ac:dyDescent="0.25">
      <c r="G683" s="33" t="str">
        <f>LEFT(mvmetrcrange[[#This Row],[Location]],2)</f>
        <v>MV</v>
      </c>
      <c r="H683" s="33" t="s">
        <v>16072</v>
      </c>
      <c r="I683" s="1">
        <v>101971</v>
      </c>
      <c r="J683" s="2" t="str">
        <f>IF(mvmetrcrange[[#This Row],[Tag range]]="","",_xlfn.CONCAT("1A4070000000065000",mvmetrcrange[[#This Row],[Tag range]]))</f>
        <v>1A4070000000065000101971</v>
      </c>
      <c r="K683" s="2" t="str">
        <f>_xlfn.IFNA(VLOOKUP(mvmetrcrange[[#This Row],[Tag range]],mvphenorange[[START]:[NAME]],3,TRUE),"")</f>
        <v>PLAN</v>
      </c>
    </row>
    <row r="684" spans="7:11" x14ac:dyDescent="0.25">
      <c r="G684" s="33" t="str">
        <f>LEFT(mvmetrcrange[[#This Row],[Location]],2)</f>
        <v>MV</v>
      </c>
      <c r="H684" s="33" t="s">
        <v>16073</v>
      </c>
      <c r="I684" s="1">
        <v>101972</v>
      </c>
      <c r="J684" s="2" t="str">
        <f>IF(mvmetrcrange[[#This Row],[Tag range]]="","",_xlfn.CONCAT("1A4070000000065000",mvmetrcrange[[#This Row],[Tag range]]))</f>
        <v>1A4070000000065000101972</v>
      </c>
      <c r="K684" s="2" t="str">
        <f>_xlfn.IFNA(VLOOKUP(mvmetrcrange[[#This Row],[Tag range]],mvphenorange[[START]:[NAME]],3,TRUE),"")</f>
        <v>PLAN</v>
      </c>
    </row>
    <row r="685" spans="7:11" x14ac:dyDescent="0.25">
      <c r="G685" s="33" t="str">
        <f>LEFT(mvmetrcrange[[#This Row],[Location]],2)</f>
        <v>MV</v>
      </c>
      <c r="H685" s="33" t="s">
        <v>16074</v>
      </c>
      <c r="I685" s="1">
        <v>101973</v>
      </c>
      <c r="J685" s="2" t="str">
        <f>IF(mvmetrcrange[[#This Row],[Tag range]]="","",_xlfn.CONCAT("1A4070000000065000",mvmetrcrange[[#This Row],[Tag range]]))</f>
        <v>1A4070000000065000101973</v>
      </c>
      <c r="K685" s="2" t="str">
        <f>_xlfn.IFNA(VLOOKUP(mvmetrcrange[[#This Row],[Tag range]],mvphenorange[[START]:[NAME]],3,TRUE),"")</f>
        <v>PLAN</v>
      </c>
    </row>
    <row r="686" spans="7:11" x14ac:dyDescent="0.25">
      <c r="G686" s="33" t="str">
        <f>LEFT(mvmetrcrange[[#This Row],[Location]],2)</f>
        <v>MV</v>
      </c>
      <c r="H686" s="33" t="s">
        <v>16075</v>
      </c>
      <c r="I686" s="1">
        <v>101974</v>
      </c>
      <c r="J686" s="2" t="str">
        <f>IF(mvmetrcrange[[#This Row],[Tag range]]="","",_xlfn.CONCAT("1A4070000000065000",mvmetrcrange[[#This Row],[Tag range]]))</f>
        <v>1A4070000000065000101974</v>
      </c>
      <c r="K686" s="2" t="str">
        <f>_xlfn.IFNA(VLOOKUP(mvmetrcrange[[#This Row],[Tag range]],mvphenorange[[START]:[NAME]],3,TRUE),"")</f>
        <v>PLAN</v>
      </c>
    </row>
    <row r="687" spans="7:11" x14ac:dyDescent="0.25">
      <c r="G687" s="33" t="str">
        <f>LEFT(mvmetrcrange[[#This Row],[Location]],2)</f>
        <v>MV</v>
      </c>
      <c r="H687" s="33" t="s">
        <v>16076</v>
      </c>
      <c r="I687" s="1">
        <v>101975</v>
      </c>
      <c r="J687" s="2" t="str">
        <f>IF(mvmetrcrange[[#This Row],[Tag range]]="","",_xlfn.CONCAT("1A4070000000065000",mvmetrcrange[[#This Row],[Tag range]]))</f>
        <v>1A4070000000065000101975</v>
      </c>
      <c r="K687" s="2" t="str">
        <f>_xlfn.IFNA(VLOOKUP(mvmetrcrange[[#This Row],[Tag range]],mvphenorange[[START]:[NAME]],3,TRUE),"")</f>
        <v>PLAN</v>
      </c>
    </row>
    <row r="688" spans="7:11" x14ac:dyDescent="0.25">
      <c r="G688" s="33" t="str">
        <f>LEFT(mvmetrcrange[[#This Row],[Location]],2)</f>
        <v>MV</v>
      </c>
      <c r="H688" s="33" t="s">
        <v>16077</v>
      </c>
      <c r="I688" s="1">
        <v>101976</v>
      </c>
      <c r="J688" s="2" t="str">
        <f>IF(mvmetrcrange[[#This Row],[Tag range]]="","",_xlfn.CONCAT("1A4070000000065000",mvmetrcrange[[#This Row],[Tag range]]))</f>
        <v>1A4070000000065000101976</v>
      </c>
      <c r="K688" s="2" t="str">
        <f>_xlfn.IFNA(VLOOKUP(mvmetrcrange[[#This Row],[Tag range]],mvphenorange[[START]:[NAME]],3,TRUE),"")</f>
        <v>PLAN</v>
      </c>
    </row>
    <row r="689" spans="7:11" x14ac:dyDescent="0.25">
      <c r="G689" s="33" t="str">
        <f>LEFT(mvmetrcrange[[#This Row],[Location]],2)</f>
        <v>MV</v>
      </c>
      <c r="H689" s="33" t="s">
        <v>16078</v>
      </c>
      <c r="I689" s="1">
        <v>101977</v>
      </c>
      <c r="J689" s="2" t="str">
        <f>IF(mvmetrcrange[[#This Row],[Tag range]]="","",_xlfn.CONCAT("1A4070000000065000",mvmetrcrange[[#This Row],[Tag range]]))</f>
        <v>1A4070000000065000101977</v>
      </c>
      <c r="K689" s="2" t="str">
        <f>_xlfn.IFNA(VLOOKUP(mvmetrcrange[[#This Row],[Tag range]],mvphenorange[[START]:[NAME]],3,TRUE),"")</f>
        <v>PLAN</v>
      </c>
    </row>
    <row r="690" spans="7:11" x14ac:dyDescent="0.25">
      <c r="G690" s="33" t="str">
        <f>LEFT(mvmetrcrange[[#This Row],[Location]],2)</f>
        <v>MV</v>
      </c>
      <c r="H690" s="33" t="s">
        <v>16079</v>
      </c>
      <c r="I690" s="1">
        <v>101978</v>
      </c>
      <c r="J690" s="2" t="str">
        <f>IF(mvmetrcrange[[#This Row],[Tag range]]="","",_xlfn.CONCAT("1A4070000000065000",mvmetrcrange[[#This Row],[Tag range]]))</f>
        <v>1A4070000000065000101978</v>
      </c>
      <c r="K690" s="2" t="str">
        <f>_xlfn.IFNA(VLOOKUP(mvmetrcrange[[#This Row],[Tag range]],mvphenorange[[START]:[NAME]],3,TRUE),"")</f>
        <v>PLAN</v>
      </c>
    </row>
    <row r="691" spans="7:11" x14ac:dyDescent="0.25">
      <c r="G691" s="33" t="str">
        <f>LEFT(mvmetrcrange[[#This Row],[Location]],2)</f>
        <v>MV</v>
      </c>
      <c r="H691" s="33" t="s">
        <v>16080</v>
      </c>
      <c r="I691" s="1">
        <v>101979</v>
      </c>
      <c r="J691" s="2" t="str">
        <f>IF(mvmetrcrange[[#This Row],[Tag range]]="","",_xlfn.CONCAT("1A4070000000065000",mvmetrcrange[[#This Row],[Tag range]]))</f>
        <v>1A4070000000065000101979</v>
      </c>
      <c r="K691" s="2" t="str">
        <f>_xlfn.IFNA(VLOOKUP(mvmetrcrange[[#This Row],[Tag range]],mvphenorange[[START]:[NAME]],3,TRUE),"")</f>
        <v>PLAN</v>
      </c>
    </row>
    <row r="692" spans="7:11" x14ac:dyDescent="0.25">
      <c r="G692" s="33" t="str">
        <f>LEFT(mvmetrcrange[[#This Row],[Location]],2)</f>
        <v>MV</v>
      </c>
      <c r="H692" s="33" t="s">
        <v>16081</v>
      </c>
      <c r="I692" s="1">
        <v>101980</v>
      </c>
      <c r="J692" s="2" t="str">
        <f>IF(mvmetrcrange[[#This Row],[Tag range]]="","",_xlfn.CONCAT("1A4070000000065000",mvmetrcrange[[#This Row],[Tag range]]))</f>
        <v>1A4070000000065000101980</v>
      </c>
      <c r="K692" s="2" t="str">
        <f>_xlfn.IFNA(VLOOKUP(mvmetrcrange[[#This Row],[Tag range]],mvphenorange[[START]:[NAME]],3,TRUE),"")</f>
        <v>PLAN</v>
      </c>
    </row>
    <row r="693" spans="7:11" x14ac:dyDescent="0.25">
      <c r="G693" s="33" t="str">
        <f>LEFT(mvmetrcrange[[#This Row],[Location]],2)</f>
        <v>MV</v>
      </c>
      <c r="H693" s="33" t="s">
        <v>16082</v>
      </c>
      <c r="I693" s="1">
        <v>101981</v>
      </c>
      <c r="J693" s="2" t="str">
        <f>IF(mvmetrcrange[[#This Row],[Tag range]]="","",_xlfn.CONCAT("1A4070000000065000",mvmetrcrange[[#This Row],[Tag range]]))</f>
        <v>1A4070000000065000101981</v>
      </c>
      <c r="K693" s="2" t="str">
        <f>_xlfn.IFNA(VLOOKUP(mvmetrcrange[[#This Row],[Tag range]],mvphenorange[[START]:[NAME]],3,TRUE),"")</f>
        <v>PLAN</v>
      </c>
    </row>
    <row r="694" spans="7:11" x14ac:dyDescent="0.25">
      <c r="G694" s="33" t="str">
        <f>LEFT(mvmetrcrange[[#This Row],[Location]],2)</f>
        <v>MV</v>
      </c>
      <c r="H694" s="33" t="s">
        <v>16083</v>
      </c>
      <c r="I694" s="1">
        <v>101982</v>
      </c>
      <c r="J694" s="2" t="str">
        <f>IF(mvmetrcrange[[#This Row],[Tag range]]="","",_xlfn.CONCAT("1A4070000000065000",mvmetrcrange[[#This Row],[Tag range]]))</f>
        <v>1A4070000000065000101982</v>
      </c>
      <c r="K694" s="2" t="str">
        <f>_xlfn.IFNA(VLOOKUP(mvmetrcrange[[#This Row],[Tag range]],mvphenorange[[START]:[NAME]],3,TRUE),"")</f>
        <v>PLAN</v>
      </c>
    </row>
    <row r="695" spans="7:11" x14ac:dyDescent="0.25">
      <c r="G695" s="33" t="str">
        <f>LEFT(mvmetrcrange[[#This Row],[Location]],2)</f>
        <v>MV</v>
      </c>
      <c r="H695" s="33" t="s">
        <v>16084</v>
      </c>
      <c r="I695" s="1">
        <v>101983</v>
      </c>
      <c r="J695" s="2" t="str">
        <f>IF(mvmetrcrange[[#This Row],[Tag range]]="","",_xlfn.CONCAT("1A4070000000065000",mvmetrcrange[[#This Row],[Tag range]]))</f>
        <v>1A4070000000065000101983</v>
      </c>
      <c r="K695" s="2" t="str">
        <f>_xlfn.IFNA(VLOOKUP(mvmetrcrange[[#This Row],[Tag range]],mvphenorange[[START]:[NAME]],3,TRUE),"")</f>
        <v>PLAN</v>
      </c>
    </row>
    <row r="696" spans="7:11" x14ac:dyDescent="0.25">
      <c r="G696" s="33" t="str">
        <f>LEFT(mvmetrcrange[[#This Row],[Location]],2)</f>
        <v>MV</v>
      </c>
      <c r="H696" s="33" t="s">
        <v>16085</v>
      </c>
      <c r="I696" s="1">
        <v>101984</v>
      </c>
      <c r="J696" s="2" t="str">
        <f>IF(mvmetrcrange[[#This Row],[Tag range]]="","",_xlfn.CONCAT("1A4070000000065000",mvmetrcrange[[#This Row],[Tag range]]))</f>
        <v>1A4070000000065000101984</v>
      </c>
      <c r="K696" s="2" t="str">
        <f>_xlfn.IFNA(VLOOKUP(mvmetrcrange[[#This Row],[Tag range]],mvphenorange[[START]:[NAME]],3,TRUE),"")</f>
        <v>PLAN</v>
      </c>
    </row>
    <row r="697" spans="7:11" x14ac:dyDescent="0.25">
      <c r="G697" s="33" t="str">
        <f>LEFT(mvmetrcrange[[#This Row],[Location]],2)</f>
        <v>MV</v>
      </c>
      <c r="H697" s="33" t="s">
        <v>16086</v>
      </c>
      <c r="I697" s="1">
        <v>101985</v>
      </c>
      <c r="J697" s="2" t="str">
        <f>IF(mvmetrcrange[[#This Row],[Tag range]]="","",_xlfn.CONCAT("1A4070000000065000",mvmetrcrange[[#This Row],[Tag range]]))</f>
        <v>1A4070000000065000101985</v>
      </c>
      <c r="K697" s="2" t="str">
        <f>_xlfn.IFNA(VLOOKUP(mvmetrcrange[[#This Row],[Tag range]],mvphenorange[[START]:[NAME]],3,TRUE),"")</f>
        <v>PLAN</v>
      </c>
    </row>
    <row r="698" spans="7:11" x14ac:dyDescent="0.25">
      <c r="G698" s="33" t="str">
        <f>LEFT(mvmetrcrange[[#This Row],[Location]],2)</f>
        <v>MV</v>
      </c>
      <c r="H698" s="33" t="s">
        <v>16087</v>
      </c>
      <c r="I698" s="1">
        <v>101986</v>
      </c>
      <c r="J698" s="2" t="str">
        <f>IF(mvmetrcrange[[#This Row],[Tag range]]="","",_xlfn.CONCAT("1A4070000000065000",mvmetrcrange[[#This Row],[Tag range]]))</f>
        <v>1A4070000000065000101986</v>
      </c>
      <c r="K698" s="2" t="str">
        <f>_xlfn.IFNA(VLOOKUP(mvmetrcrange[[#This Row],[Tag range]],mvphenorange[[START]:[NAME]],3,TRUE),"")</f>
        <v>PLAN</v>
      </c>
    </row>
    <row r="699" spans="7:11" x14ac:dyDescent="0.25">
      <c r="G699" s="33" t="str">
        <f>LEFT(mvmetrcrange[[#This Row],[Location]],2)</f>
        <v>MV</v>
      </c>
      <c r="H699" s="33" t="s">
        <v>16088</v>
      </c>
      <c r="I699" s="1">
        <v>101987</v>
      </c>
      <c r="J699" s="2" t="str">
        <f>IF(mvmetrcrange[[#This Row],[Tag range]]="","",_xlfn.CONCAT("1A4070000000065000",mvmetrcrange[[#This Row],[Tag range]]))</f>
        <v>1A4070000000065000101987</v>
      </c>
      <c r="K699" s="2" t="str">
        <f>_xlfn.IFNA(VLOOKUP(mvmetrcrange[[#This Row],[Tag range]],mvphenorange[[START]:[NAME]],3,TRUE),"")</f>
        <v>PLAN</v>
      </c>
    </row>
    <row r="700" spans="7:11" x14ac:dyDescent="0.25">
      <c r="G700" s="33" t="str">
        <f>LEFT(mvmetrcrange[[#This Row],[Location]],2)</f>
        <v>MV</v>
      </c>
      <c r="H700" s="33" t="s">
        <v>16089</v>
      </c>
      <c r="I700" s="1">
        <v>101988</v>
      </c>
      <c r="J700" s="2" t="str">
        <f>IF(mvmetrcrange[[#This Row],[Tag range]]="","",_xlfn.CONCAT("1A4070000000065000",mvmetrcrange[[#This Row],[Tag range]]))</f>
        <v>1A4070000000065000101988</v>
      </c>
      <c r="K700" s="2" t="str">
        <f>_xlfn.IFNA(VLOOKUP(mvmetrcrange[[#This Row],[Tag range]],mvphenorange[[START]:[NAME]],3,TRUE),"")</f>
        <v>PLAN</v>
      </c>
    </row>
    <row r="701" spans="7:11" x14ac:dyDescent="0.25">
      <c r="G701" s="33" t="str">
        <f>LEFT(mvmetrcrange[[#This Row],[Location]],2)</f>
        <v>MV</v>
      </c>
      <c r="H701" s="33" t="s">
        <v>16090</v>
      </c>
      <c r="I701" s="1">
        <v>101989</v>
      </c>
      <c r="J701" s="2" t="str">
        <f>IF(mvmetrcrange[[#This Row],[Tag range]]="","",_xlfn.CONCAT("1A4070000000065000",mvmetrcrange[[#This Row],[Tag range]]))</f>
        <v>1A4070000000065000101989</v>
      </c>
      <c r="K701" s="2" t="str">
        <f>_xlfn.IFNA(VLOOKUP(mvmetrcrange[[#This Row],[Tag range]],mvphenorange[[START]:[NAME]],3,TRUE),"")</f>
        <v>PLAN</v>
      </c>
    </row>
    <row r="702" spans="7:11" x14ac:dyDescent="0.25">
      <c r="G702" s="33" t="str">
        <f>LEFT(mvmetrcrange[[#This Row],[Location]],2)</f>
        <v>MV</v>
      </c>
      <c r="H702" s="33" t="s">
        <v>16091</v>
      </c>
      <c r="I702" s="1">
        <v>101990</v>
      </c>
      <c r="J702" s="2" t="str">
        <f>IF(mvmetrcrange[[#This Row],[Tag range]]="","",_xlfn.CONCAT("1A4070000000065000",mvmetrcrange[[#This Row],[Tag range]]))</f>
        <v>1A4070000000065000101990</v>
      </c>
      <c r="K702" s="2" t="str">
        <f>_xlfn.IFNA(VLOOKUP(mvmetrcrange[[#This Row],[Tag range]],mvphenorange[[START]:[NAME]],3,TRUE),"")</f>
        <v>PLAN</v>
      </c>
    </row>
    <row r="703" spans="7:11" x14ac:dyDescent="0.25">
      <c r="G703" s="33" t="str">
        <f>LEFT(mvmetrcrange[[#This Row],[Location]],2)</f>
        <v>MV</v>
      </c>
      <c r="H703" s="33" t="s">
        <v>16092</v>
      </c>
      <c r="I703" s="1">
        <v>101991</v>
      </c>
      <c r="J703" s="2" t="str">
        <f>IF(mvmetrcrange[[#This Row],[Tag range]]="","",_xlfn.CONCAT("1A4070000000065000",mvmetrcrange[[#This Row],[Tag range]]))</f>
        <v>1A4070000000065000101991</v>
      </c>
      <c r="K703" s="2" t="str">
        <f>_xlfn.IFNA(VLOOKUP(mvmetrcrange[[#This Row],[Tag range]],mvphenorange[[START]:[NAME]],3,TRUE),"")</f>
        <v>PLAN</v>
      </c>
    </row>
    <row r="704" spans="7:11" x14ac:dyDescent="0.25">
      <c r="G704" s="33" t="str">
        <f>LEFT(mvmetrcrange[[#This Row],[Location]],2)</f>
        <v>MV</v>
      </c>
      <c r="H704" s="33" t="s">
        <v>16093</v>
      </c>
      <c r="I704" s="1">
        <v>101992</v>
      </c>
      <c r="J704" s="2" t="str">
        <f>IF(mvmetrcrange[[#This Row],[Tag range]]="","",_xlfn.CONCAT("1A4070000000065000",mvmetrcrange[[#This Row],[Tag range]]))</f>
        <v>1A4070000000065000101992</v>
      </c>
      <c r="K704" s="2" t="str">
        <f>_xlfn.IFNA(VLOOKUP(mvmetrcrange[[#This Row],[Tag range]],mvphenorange[[START]:[NAME]],3,TRUE),"")</f>
        <v>PLAN</v>
      </c>
    </row>
    <row r="705" spans="7:11" x14ac:dyDescent="0.25">
      <c r="G705" s="33" t="str">
        <f>LEFT(mvmetrcrange[[#This Row],[Location]],2)</f>
        <v>MV</v>
      </c>
      <c r="H705" s="33" t="s">
        <v>16094</v>
      </c>
      <c r="I705" s="1">
        <v>101993</v>
      </c>
      <c r="J705" s="2" t="str">
        <f>IF(mvmetrcrange[[#This Row],[Tag range]]="","",_xlfn.CONCAT("1A4070000000065000",mvmetrcrange[[#This Row],[Tag range]]))</f>
        <v>1A4070000000065000101993</v>
      </c>
      <c r="K705" s="2" t="str">
        <f>_xlfn.IFNA(VLOOKUP(mvmetrcrange[[#This Row],[Tag range]],mvphenorange[[START]:[NAME]],3,TRUE),"")</f>
        <v>SHRM</v>
      </c>
    </row>
    <row r="706" spans="7:11" x14ac:dyDescent="0.25">
      <c r="G706" s="33" t="str">
        <f>LEFT(mvmetrcrange[[#This Row],[Location]],2)</f>
        <v>MV</v>
      </c>
      <c r="H706" s="33" t="s">
        <v>16095</v>
      </c>
      <c r="I706" s="1">
        <v>101994</v>
      </c>
      <c r="J706" s="2" t="str">
        <f>IF(mvmetrcrange[[#This Row],[Tag range]]="","",_xlfn.CONCAT("1A4070000000065000",mvmetrcrange[[#This Row],[Tag range]]))</f>
        <v>1A4070000000065000101994</v>
      </c>
      <c r="K706" s="2" t="str">
        <f>_xlfn.IFNA(VLOOKUP(mvmetrcrange[[#This Row],[Tag range]],mvphenorange[[START]:[NAME]],3,TRUE),"")</f>
        <v>SHRM</v>
      </c>
    </row>
    <row r="707" spans="7:11" x14ac:dyDescent="0.25">
      <c r="G707" s="33" t="str">
        <f>LEFT(mvmetrcrange[[#This Row],[Location]],2)</f>
        <v>MV</v>
      </c>
      <c r="H707" s="33" t="s">
        <v>16096</v>
      </c>
      <c r="I707" s="1">
        <v>101995</v>
      </c>
      <c r="J707" s="2" t="str">
        <f>IF(mvmetrcrange[[#This Row],[Tag range]]="","",_xlfn.CONCAT("1A4070000000065000",mvmetrcrange[[#This Row],[Tag range]]))</f>
        <v>1A4070000000065000101995</v>
      </c>
      <c r="K707" s="2" t="str">
        <f>_xlfn.IFNA(VLOOKUP(mvmetrcrange[[#This Row],[Tag range]],mvphenorange[[START]:[NAME]],3,TRUE),"")</f>
        <v>SHRM</v>
      </c>
    </row>
    <row r="708" spans="7:11" x14ac:dyDescent="0.25">
      <c r="G708" s="33" t="str">
        <f>LEFT(mvmetrcrange[[#This Row],[Location]],2)</f>
        <v>MV</v>
      </c>
      <c r="H708" s="33" t="s">
        <v>16097</v>
      </c>
      <c r="I708" s="1">
        <v>101996</v>
      </c>
      <c r="J708" s="2" t="str">
        <f>IF(mvmetrcrange[[#This Row],[Tag range]]="","",_xlfn.CONCAT("1A4070000000065000",mvmetrcrange[[#This Row],[Tag range]]))</f>
        <v>1A4070000000065000101996</v>
      </c>
      <c r="K708" s="2" t="str">
        <f>_xlfn.IFNA(VLOOKUP(mvmetrcrange[[#This Row],[Tag range]],mvphenorange[[START]:[NAME]],3,TRUE),"")</f>
        <v>SHRM</v>
      </c>
    </row>
    <row r="709" spans="7:11" x14ac:dyDescent="0.25">
      <c r="G709" s="33" t="str">
        <f>LEFT(mvmetrcrange[[#This Row],[Location]],2)</f>
        <v>MV</v>
      </c>
      <c r="H709" s="33" t="s">
        <v>16098</v>
      </c>
      <c r="I709" s="1">
        <v>101997</v>
      </c>
      <c r="J709" s="2" t="str">
        <f>IF(mvmetrcrange[[#This Row],[Tag range]]="","",_xlfn.CONCAT("1A4070000000065000",mvmetrcrange[[#This Row],[Tag range]]))</f>
        <v>1A4070000000065000101997</v>
      </c>
      <c r="K709" s="2" t="str">
        <f>_xlfn.IFNA(VLOOKUP(mvmetrcrange[[#This Row],[Tag range]],mvphenorange[[START]:[NAME]],3,TRUE),"")</f>
        <v>SHRM</v>
      </c>
    </row>
    <row r="710" spans="7:11" x14ac:dyDescent="0.25">
      <c r="G710" s="33" t="str">
        <f>LEFT(mvmetrcrange[[#This Row],[Location]],2)</f>
        <v>MV</v>
      </c>
      <c r="H710" s="33" t="s">
        <v>16099</v>
      </c>
      <c r="I710" s="1">
        <v>101998</v>
      </c>
      <c r="J710" s="2" t="str">
        <f>IF(mvmetrcrange[[#This Row],[Tag range]]="","",_xlfn.CONCAT("1A4070000000065000",mvmetrcrange[[#This Row],[Tag range]]))</f>
        <v>1A4070000000065000101998</v>
      </c>
      <c r="K710" s="2" t="str">
        <f>_xlfn.IFNA(VLOOKUP(mvmetrcrange[[#This Row],[Tag range]],mvphenorange[[START]:[NAME]],3,TRUE),"")</f>
        <v>SHRM</v>
      </c>
    </row>
    <row r="711" spans="7:11" x14ac:dyDescent="0.25">
      <c r="G711" s="33" t="str">
        <f>LEFT(mvmetrcrange[[#This Row],[Location]],2)</f>
        <v>MV</v>
      </c>
      <c r="H711" s="33" t="s">
        <v>16100</v>
      </c>
      <c r="I711" s="1">
        <v>101999</v>
      </c>
      <c r="J711" s="2" t="str">
        <f>IF(mvmetrcrange[[#This Row],[Tag range]]="","",_xlfn.CONCAT("1A4070000000065000",mvmetrcrange[[#This Row],[Tag range]]))</f>
        <v>1A4070000000065000101999</v>
      </c>
      <c r="K711" s="2" t="str">
        <f>_xlfn.IFNA(VLOOKUP(mvmetrcrange[[#This Row],[Tag range]],mvphenorange[[START]:[NAME]],3,TRUE),"")</f>
        <v>SHRM</v>
      </c>
    </row>
    <row r="712" spans="7:11" x14ac:dyDescent="0.25">
      <c r="G712" s="33" t="str">
        <f>LEFT(mvmetrcrange[[#This Row],[Location]],2)</f>
        <v>MV</v>
      </c>
      <c r="H712" s="33" t="s">
        <v>16101</v>
      </c>
      <c r="I712" s="1">
        <v>102000</v>
      </c>
      <c r="J712" s="2" t="str">
        <f>IF(mvmetrcrange[[#This Row],[Tag range]]="","",_xlfn.CONCAT("1A4070000000065000",mvmetrcrange[[#This Row],[Tag range]]))</f>
        <v>1A4070000000065000102000</v>
      </c>
      <c r="K712" s="2" t="str">
        <f>_xlfn.IFNA(VLOOKUP(mvmetrcrange[[#This Row],[Tag range]],mvphenorange[[START]:[NAME]],3,TRUE),"")</f>
        <v>SHRM</v>
      </c>
    </row>
    <row r="713" spans="7:11" x14ac:dyDescent="0.25">
      <c r="G713" s="33" t="str">
        <f>LEFT(mvmetrcrange[[#This Row],[Location]],2)</f>
        <v>MV</v>
      </c>
      <c r="H713" s="33" t="s">
        <v>16102</v>
      </c>
      <c r="I713" s="1">
        <v>102001</v>
      </c>
      <c r="J713" s="2" t="str">
        <f>IF(mvmetrcrange[[#This Row],[Tag range]]="","",_xlfn.CONCAT("1A4070000000065000",mvmetrcrange[[#This Row],[Tag range]]))</f>
        <v>1A4070000000065000102001</v>
      </c>
      <c r="K713" s="2" t="str">
        <f>_xlfn.IFNA(VLOOKUP(mvmetrcrange[[#This Row],[Tag range]],mvphenorange[[START]:[NAME]],3,TRUE),"")</f>
        <v>SHRM</v>
      </c>
    </row>
    <row r="714" spans="7:11" x14ac:dyDescent="0.25">
      <c r="G714" s="33" t="str">
        <f>LEFT(mvmetrcrange[[#This Row],[Location]],2)</f>
        <v>MV</v>
      </c>
      <c r="H714" s="33" t="s">
        <v>16103</v>
      </c>
      <c r="I714" s="1">
        <v>102002</v>
      </c>
      <c r="J714" s="2" t="str">
        <f>IF(mvmetrcrange[[#This Row],[Tag range]]="","",_xlfn.CONCAT("1A4070000000065000",mvmetrcrange[[#This Row],[Tag range]]))</f>
        <v>1A4070000000065000102002</v>
      </c>
      <c r="K714" s="2" t="str">
        <f>_xlfn.IFNA(VLOOKUP(mvmetrcrange[[#This Row],[Tag range]],mvphenorange[[START]:[NAME]],3,TRUE),"")</f>
        <v>SHRM</v>
      </c>
    </row>
    <row r="715" spans="7:11" x14ac:dyDescent="0.25">
      <c r="G715" s="33" t="str">
        <f>LEFT(mvmetrcrange[[#This Row],[Location]],2)</f>
        <v>MV</v>
      </c>
      <c r="H715" s="33" t="s">
        <v>16104</v>
      </c>
      <c r="I715" s="1">
        <v>102003</v>
      </c>
      <c r="J715" s="2" t="str">
        <f>IF(mvmetrcrange[[#This Row],[Tag range]]="","",_xlfn.CONCAT("1A4070000000065000",mvmetrcrange[[#This Row],[Tag range]]))</f>
        <v>1A4070000000065000102003</v>
      </c>
      <c r="K715" s="2" t="str">
        <f>_xlfn.IFNA(VLOOKUP(mvmetrcrange[[#This Row],[Tag range]],mvphenorange[[START]:[NAME]],3,TRUE),"")</f>
        <v>SHRM</v>
      </c>
    </row>
    <row r="716" spans="7:11" x14ac:dyDescent="0.25">
      <c r="G716" s="33" t="str">
        <f>LEFT(mvmetrcrange[[#This Row],[Location]],2)</f>
        <v>MV</v>
      </c>
      <c r="H716" s="33" t="s">
        <v>16105</v>
      </c>
      <c r="I716" s="1">
        <v>102004</v>
      </c>
      <c r="J716" s="2" t="str">
        <f>IF(mvmetrcrange[[#This Row],[Tag range]]="","",_xlfn.CONCAT("1A4070000000065000",mvmetrcrange[[#This Row],[Tag range]]))</f>
        <v>1A4070000000065000102004</v>
      </c>
      <c r="K716" s="2" t="str">
        <f>_xlfn.IFNA(VLOOKUP(mvmetrcrange[[#This Row],[Tag range]],mvphenorange[[START]:[NAME]],3,TRUE),"")</f>
        <v>SHRM</v>
      </c>
    </row>
    <row r="717" spans="7:11" x14ac:dyDescent="0.25">
      <c r="G717" s="33" t="str">
        <f>LEFT(mvmetrcrange[[#This Row],[Location]],2)</f>
        <v>MV</v>
      </c>
      <c r="H717" s="33" t="s">
        <v>16106</v>
      </c>
      <c r="I717" s="1">
        <v>102005</v>
      </c>
      <c r="J717" s="2" t="str">
        <f>IF(mvmetrcrange[[#This Row],[Tag range]]="","",_xlfn.CONCAT("1A4070000000065000",mvmetrcrange[[#This Row],[Tag range]]))</f>
        <v>1A4070000000065000102005</v>
      </c>
      <c r="K717" s="2" t="str">
        <f>_xlfn.IFNA(VLOOKUP(mvmetrcrange[[#This Row],[Tag range]],mvphenorange[[START]:[NAME]],3,TRUE),"")</f>
        <v>SHRM</v>
      </c>
    </row>
    <row r="718" spans="7:11" x14ac:dyDescent="0.25">
      <c r="G718" s="33" t="str">
        <f>LEFT(mvmetrcrange[[#This Row],[Location]],2)</f>
        <v>MV</v>
      </c>
      <c r="H718" s="33" t="s">
        <v>16107</v>
      </c>
      <c r="I718" s="1">
        <v>102006</v>
      </c>
      <c r="J718" s="2" t="str">
        <f>IF(mvmetrcrange[[#This Row],[Tag range]]="","",_xlfn.CONCAT("1A4070000000065000",mvmetrcrange[[#This Row],[Tag range]]))</f>
        <v>1A4070000000065000102006</v>
      </c>
      <c r="K718" s="2" t="str">
        <f>_xlfn.IFNA(VLOOKUP(mvmetrcrange[[#This Row],[Tag range]],mvphenorange[[START]:[NAME]],3,TRUE),"")</f>
        <v>SHRM</v>
      </c>
    </row>
    <row r="719" spans="7:11" x14ac:dyDescent="0.25">
      <c r="G719" s="33" t="str">
        <f>LEFT(mvmetrcrange[[#This Row],[Location]],2)</f>
        <v>MV</v>
      </c>
      <c r="H719" s="33" t="s">
        <v>16108</v>
      </c>
      <c r="I719" s="1">
        <v>102007</v>
      </c>
      <c r="J719" s="2" t="str">
        <f>IF(mvmetrcrange[[#This Row],[Tag range]]="","",_xlfn.CONCAT("1A4070000000065000",mvmetrcrange[[#This Row],[Tag range]]))</f>
        <v>1A4070000000065000102007</v>
      </c>
      <c r="K719" s="2" t="str">
        <f>_xlfn.IFNA(VLOOKUP(mvmetrcrange[[#This Row],[Tag range]],mvphenorange[[START]:[NAME]],3,TRUE),"")</f>
        <v>SHRM</v>
      </c>
    </row>
    <row r="720" spans="7:11" x14ac:dyDescent="0.25">
      <c r="G720" s="33" t="str">
        <f>LEFT(mvmetrcrange[[#This Row],[Location]],2)</f>
        <v>MV</v>
      </c>
      <c r="H720" s="33" t="s">
        <v>16109</v>
      </c>
      <c r="I720" s="1">
        <v>102008</v>
      </c>
      <c r="J720" s="2" t="str">
        <f>IF(mvmetrcrange[[#This Row],[Tag range]]="","",_xlfn.CONCAT("1A4070000000065000",mvmetrcrange[[#This Row],[Tag range]]))</f>
        <v>1A4070000000065000102008</v>
      </c>
      <c r="K720" s="2" t="str">
        <f>_xlfn.IFNA(VLOOKUP(mvmetrcrange[[#This Row],[Tag range]],mvphenorange[[START]:[NAME]],3,TRUE),"")</f>
        <v>SHRM</v>
      </c>
    </row>
    <row r="721" spans="7:11" x14ac:dyDescent="0.25">
      <c r="G721" s="33" t="str">
        <f>LEFT(mvmetrcrange[[#This Row],[Location]],2)</f>
        <v>MV</v>
      </c>
      <c r="H721" s="33" t="s">
        <v>16110</v>
      </c>
      <c r="I721" s="1">
        <v>102009</v>
      </c>
      <c r="J721" s="2" t="str">
        <f>IF(mvmetrcrange[[#This Row],[Tag range]]="","",_xlfn.CONCAT("1A4070000000065000",mvmetrcrange[[#This Row],[Tag range]]))</f>
        <v>1A4070000000065000102009</v>
      </c>
      <c r="K721" s="2" t="str">
        <f>_xlfn.IFNA(VLOOKUP(mvmetrcrange[[#This Row],[Tag range]],mvphenorange[[START]:[NAME]],3,TRUE),"")</f>
        <v>SHRM</v>
      </c>
    </row>
    <row r="722" spans="7:11" x14ac:dyDescent="0.25">
      <c r="G722" s="33" t="str">
        <f>LEFT(mvmetrcrange[[#This Row],[Location]],2)</f>
        <v>MV</v>
      </c>
      <c r="H722" s="33" t="s">
        <v>16111</v>
      </c>
      <c r="I722" s="1">
        <v>102010</v>
      </c>
      <c r="J722" s="2" t="str">
        <f>IF(mvmetrcrange[[#This Row],[Tag range]]="","",_xlfn.CONCAT("1A4070000000065000",mvmetrcrange[[#This Row],[Tag range]]))</f>
        <v>1A4070000000065000102010</v>
      </c>
      <c r="K722" s="2" t="str">
        <f>_xlfn.IFNA(VLOOKUP(mvmetrcrange[[#This Row],[Tag range]],mvphenorange[[START]:[NAME]],3,TRUE),"")</f>
        <v>SHRM</v>
      </c>
    </row>
    <row r="723" spans="7:11" x14ac:dyDescent="0.25">
      <c r="G723" s="33" t="str">
        <f>LEFT(mvmetrcrange[[#This Row],[Location]],2)</f>
        <v>MV</v>
      </c>
      <c r="H723" s="33" t="s">
        <v>16112</v>
      </c>
      <c r="I723" s="1">
        <v>102011</v>
      </c>
      <c r="J723" s="2" t="str">
        <f>IF(mvmetrcrange[[#This Row],[Tag range]]="","",_xlfn.CONCAT("1A4070000000065000",mvmetrcrange[[#This Row],[Tag range]]))</f>
        <v>1A4070000000065000102011</v>
      </c>
      <c r="K723" s="2" t="str">
        <f>_xlfn.IFNA(VLOOKUP(mvmetrcrange[[#This Row],[Tag range]],mvphenorange[[START]:[NAME]],3,TRUE),"")</f>
        <v>SHRM</v>
      </c>
    </row>
    <row r="724" spans="7:11" x14ac:dyDescent="0.25">
      <c r="G724" s="33" t="str">
        <f>LEFT(mvmetrcrange[[#This Row],[Location]],2)</f>
        <v>MV</v>
      </c>
      <c r="H724" s="33" t="s">
        <v>16113</v>
      </c>
      <c r="I724" s="1">
        <v>102012</v>
      </c>
      <c r="J724" s="2" t="str">
        <f>IF(mvmetrcrange[[#This Row],[Tag range]]="","",_xlfn.CONCAT("1A4070000000065000",mvmetrcrange[[#This Row],[Tag range]]))</f>
        <v>1A4070000000065000102012</v>
      </c>
      <c r="K724" s="2" t="str">
        <f>_xlfn.IFNA(VLOOKUP(mvmetrcrange[[#This Row],[Tag range]],mvphenorange[[START]:[NAME]],3,TRUE),"")</f>
        <v>SHRM</v>
      </c>
    </row>
    <row r="725" spans="7:11" x14ac:dyDescent="0.25">
      <c r="G725" s="33" t="str">
        <f>LEFT(mvmetrcrange[[#This Row],[Location]],2)</f>
        <v>MV</v>
      </c>
      <c r="H725" s="33" t="s">
        <v>16114</v>
      </c>
      <c r="I725" s="1">
        <v>102013</v>
      </c>
      <c r="J725" s="2" t="str">
        <f>IF(mvmetrcrange[[#This Row],[Tag range]]="","",_xlfn.CONCAT("1A4070000000065000",mvmetrcrange[[#This Row],[Tag range]]))</f>
        <v>1A4070000000065000102013</v>
      </c>
      <c r="K725" s="2" t="str">
        <f>_xlfn.IFNA(VLOOKUP(mvmetrcrange[[#This Row],[Tag range]],mvphenorange[[START]:[NAME]],3,TRUE),"")</f>
        <v>SHRM</v>
      </c>
    </row>
    <row r="726" spans="7:11" x14ac:dyDescent="0.25">
      <c r="G726" s="33" t="str">
        <f>LEFT(mvmetrcrange[[#This Row],[Location]],2)</f>
        <v>MV</v>
      </c>
      <c r="H726" s="33" t="s">
        <v>16115</v>
      </c>
      <c r="I726" s="1">
        <v>102014</v>
      </c>
      <c r="J726" s="2" t="str">
        <f>IF(mvmetrcrange[[#This Row],[Tag range]]="","",_xlfn.CONCAT("1A4070000000065000",mvmetrcrange[[#This Row],[Tag range]]))</f>
        <v>1A4070000000065000102014</v>
      </c>
      <c r="K726" s="2" t="str">
        <f>_xlfn.IFNA(VLOOKUP(mvmetrcrange[[#This Row],[Tag range]],mvphenorange[[START]:[NAME]],3,TRUE),"")</f>
        <v>SHRM</v>
      </c>
    </row>
    <row r="727" spans="7:11" x14ac:dyDescent="0.25">
      <c r="G727" s="33" t="str">
        <f>LEFT(mvmetrcrange[[#This Row],[Location]],2)</f>
        <v>MV</v>
      </c>
      <c r="H727" s="33" t="s">
        <v>16116</v>
      </c>
      <c r="I727" s="1">
        <v>102015</v>
      </c>
      <c r="J727" s="2" t="str">
        <f>IF(mvmetrcrange[[#This Row],[Tag range]]="","",_xlfn.CONCAT("1A4070000000065000",mvmetrcrange[[#This Row],[Tag range]]))</f>
        <v>1A4070000000065000102015</v>
      </c>
      <c r="K727" s="2" t="str">
        <f>_xlfn.IFNA(VLOOKUP(mvmetrcrange[[#This Row],[Tag range]],mvphenorange[[START]:[NAME]],3,TRUE),"")</f>
        <v>SHRM</v>
      </c>
    </row>
    <row r="728" spans="7:11" x14ac:dyDescent="0.25">
      <c r="G728" s="33" t="str">
        <f>LEFT(mvmetrcrange[[#This Row],[Location]],2)</f>
        <v>MV</v>
      </c>
      <c r="H728" s="33" t="s">
        <v>16117</v>
      </c>
      <c r="I728" s="1">
        <v>102016</v>
      </c>
      <c r="J728" s="2" t="str">
        <f>IF(mvmetrcrange[[#This Row],[Tag range]]="","",_xlfn.CONCAT("1A4070000000065000",mvmetrcrange[[#This Row],[Tag range]]))</f>
        <v>1A4070000000065000102016</v>
      </c>
      <c r="K728" s="2" t="str">
        <f>_xlfn.IFNA(VLOOKUP(mvmetrcrange[[#This Row],[Tag range]],mvphenorange[[START]:[NAME]],3,TRUE),"")</f>
        <v>SHRM</v>
      </c>
    </row>
    <row r="729" spans="7:11" x14ac:dyDescent="0.25">
      <c r="G729" s="33" t="str">
        <f>LEFT(mvmetrcrange[[#This Row],[Location]],2)</f>
        <v>MV</v>
      </c>
      <c r="H729" s="33" t="s">
        <v>16118</v>
      </c>
      <c r="I729" s="1">
        <v>102017</v>
      </c>
      <c r="J729" s="2" t="str">
        <f>IF(mvmetrcrange[[#This Row],[Tag range]]="","",_xlfn.CONCAT("1A4070000000065000",mvmetrcrange[[#This Row],[Tag range]]))</f>
        <v>1A4070000000065000102017</v>
      </c>
      <c r="K729" s="2" t="str">
        <f>_xlfn.IFNA(VLOOKUP(mvmetrcrange[[#This Row],[Tag range]],mvphenorange[[START]:[NAME]],3,TRUE),"")</f>
        <v>SHRM</v>
      </c>
    </row>
    <row r="730" spans="7:11" x14ac:dyDescent="0.25">
      <c r="G730" s="33" t="str">
        <f>LEFT(mvmetrcrange[[#This Row],[Location]],2)</f>
        <v>MV</v>
      </c>
      <c r="H730" s="33" t="s">
        <v>16119</v>
      </c>
      <c r="I730" s="1">
        <v>102018</v>
      </c>
      <c r="J730" s="2" t="str">
        <f>IF(mvmetrcrange[[#This Row],[Tag range]]="","",_xlfn.CONCAT("1A4070000000065000",mvmetrcrange[[#This Row],[Tag range]]))</f>
        <v>1A4070000000065000102018</v>
      </c>
      <c r="K730" s="2" t="str">
        <f>_xlfn.IFNA(VLOOKUP(mvmetrcrange[[#This Row],[Tag range]],mvphenorange[[START]:[NAME]],3,TRUE),"")</f>
        <v>SHRM</v>
      </c>
    </row>
    <row r="731" spans="7:11" x14ac:dyDescent="0.25">
      <c r="G731" s="33" t="str">
        <f>LEFT(mvmetrcrange[[#This Row],[Location]],2)</f>
        <v>MV</v>
      </c>
      <c r="H731" s="33" t="s">
        <v>16120</v>
      </c>
      <c r="I731" s="1">
        <v>102019</v>
      </c>
      <c r="J731" s="2" t="str">
        <f>IF(mvmetrcrange[[#This Row],[Tag range]]="","",_xlfn.CONCAT("1A4070000000065000",mvmetrcrange[[#This Row],[Tag range]]))</f>
        <v>1A4070000000065000102019</v>
      </c>
      <c r="K731" s="2" t="str">
        <f>_xlfn.IFNA(VLOOKUP(mvmetrcrange[[#This Row],[Tag range]],mvphenorange[[START]:[NAME]],3,TRUE),"")</f>
        <v>SHRM</v>
      </c>
    </row>
    <row r="732" spans="7:11" x14ac:dyDescent="0.25">
      <c r="G732" s="33" t="str">
        <f>LEFT(mvmetrcrange[[#This Row],[Location]],2)</f>
        <v>MV</v>
      </c>
      <c r="H732" s="33" t="s">
        <v>16121</v>
      </c>
      <c r="I732" s="1">
        <v>102020</v>
      </c>
      <c r="J732" s="2" t="str">
        <f>IF(mvmetrcrange[[#This Row],[Tag range]]="","",_xlfn.CONCAT("1A4070000000065000",mvmetrcrange[[#This Row],[Tag range]]))</f>
        <v>1A4070000000065000102020</v>
      </c>
      <c r="K732" s="2" t="str">
        <f>_xlfn.IFNA(VLOOKUP(mvmetrcrange[[#This Row],[Tag range]],mvphenorange[[START]:[NAME]],3,TRUE),"")</f>
        <v>SHRM</v>
      </c>
    </row>
    <row r="733" spans="7:11" x14ac:dyDescent="0.25">
      <c r="G733" s="33" t="str">
        <f>LEFT(mvmetrcrange[[#This Row],[Location]],2)</f>
        <v>MV</v>
      </c>
      <c r="H733" s="33" t="s">
        <v>16122</v>
      </c>
      <c r="I733" s="1">
        <v>102021</v>
      </c>
      <c r="J733" s="2" t="str">
        <f>IF(mvmetrcrange[[#This Row],[Tag range]]="","",_xlfn.CONCAT("1A4070000000065000",mvmetrcrange[[#This Row],[Tag range]]))</f>
        <v>1A4070000000065000102021</v>
      </c>
      <c r="K733" s="2" t="str">
        <f>_xlfn.IFNA(VLOOKUP(mvmetrcrange[[#This Row],[Tag range]],mvphenorange[[START]:[NAME]],3,TRUE),"")</f>
        <v>SHRM</v>
      </c>
    </row>
    <row r="734" spans="7:11" x14ac:dyDescent="0.25">
      <c r="G734" s="33" t="str">
        <f>LEFT(mvmetrcrange[[#This Row],[Location]],2)</f>
        <v>MV</v>
      </c>
      <c r="H734" s="33" t="s">
        <v>16123</v>
      </c>
      <c r="I734" s="1">
        <v>102022</v>
      </c>
      <c r="J734" s="2" t="str">
        <f>IF(mvmetrcrange[[#This Row],[Tag range]]="","",_xlfn.CONCAT("1A4070000000065000",mvmetrcrange[[#This Row],[Tag range]]))</f>
        <v>1A4070000000065000102022</v>
      </c>
      <c r="K734" s="2" t="str">
        <f>_xlfn.IFNA(VLOOKUP(mvmetrcrange[[#This Row],[Tag range]],mvphenorange[[START]:[NAME]],3,TRUE),"")</f>
        <v>SHRM</v>
      </c>
    </row>
    <row r="735" spans="7:11" x14ac:dyDescent="0.25">
      <c r="G735" s="33" t="str">
        <f>LEFT(mvmetrcrange[[#This Row],[Location]],2)</f>
        <v>MV</v>
      </c>
      <c r="H735" s="33" t="s">
        <v>16124</v>
      </c>
      <c r="I735" s="1">
        <v>102023</v>
      </c>
      <c r="J735" s="2" t="str">
        <f>IF(mvmetrcrange[[#This Row],[Tag range]]="","",_xlfn.CONCAT("1A4070000000065000",mvmetrcrange[[#This Row],[Tag range]]))</f>
        <v>1A4070000000065000102023</v>
      </c>
      <c r="K735" s="2" t="str">
        <f>_xlfn.IFNA(VLOOKUP(mvmetrcrange[[#This Row],[Tag range]],mvphenorange[[START]:[NAME]],3,TRUE),"")</f>
        <v>SHRM</v>
      </c>
    </row>
    <row r="736" spans="7:11" x14ac:dyDescent="0.25">
      <c r="G736" s="33" t="str">
        <f>LEFT(mvmetrcrange[[#This Row],[Location]],2)</f>
        <v>MV</v>
      </c>
      <c r="H736" s="33" t="s">
        <v>16125</v>
      </c>
      <c r="I736" s="1">
        <v>102024</v>
      </c>
      <c r="J736" s="2" t="str">
        <f>IF(mvmetrcrange[[#This Row],[Tag range]]="","",_xlfn.CONCAT("1A4070000000065000",mvmetrcrange[[#This Row],[Tag range]]))</f>
        <v>1A4070000000065000102024</v>
      </c>
      <c r="K736" s="2" t="str">
        <f>_xlfn.IFNA(VLOOKUP(mvmetrcrange[[#This Row],[Tag range]],mvphenorange[[START]:[NAME]],3,TRUE),"")</f>
        <v>SHRM</v>
      </c>
    </row>
    <row r="737" spans="7:11" x14ac:dyDescent="0.25">
      <c r="G737" s="33" t="str">
        <f>LEFT(mvmetrcrange[[#This Row],[Location]],2)</f>
        <v>MV</v>
      </c>
      <c r="H737" s="33" t="s">
        <v>16126</v>
      </c>
      <c r="I737" s="1">
        <v>102025</v>
      </c>
      <c r="J737" s="2" t="str">
        <f>IF(mvmetrcrange[[#This Row],[Tag range]]="","",_xlfn.CONCAT("1A4070000000065000",mvmetrcrange[[#This Row],[Tag range]]))</f>
        <v>1A4070000000065000102025</v>
      </c>
      <c r="K737" s="2" t="str">
        <f>_xlfn.IFNA(VLOOKUP(mvmetrcrange[[#This Row],[Tag range]],mvphenorange[[START]:[NAME]],3,TRUE),"")</f>
        <v>SHRM</v>
      </c>
    </row>
    <row r="738" spans="7:11" x14ac:dyDescent="0.25">
      <c r="G738" s="33" t="str">
        <f>LEFT(mvmetrcrange[[#This Row],[Location]],2)</f>
        <v>MV</v>
      </c>
      <c r="H738" s="33" t="s">
        <v>16127</v>
      </c>
      <c r="I738" s="1">
        <v>102026</v>
      </c>
      <c r="J738" s="2" t="str">
        <f>IF(mvmetrcrange[[#This Row],[Tag range]]="","",_xlfn.CONCAT("1A4070000000065000",mvmetrcrange[[#This Row],[Tag range]]))</f>
        <v>1A4070000000065000102026</v>
      </c>
      <c r="K738" s="2" t="str">
        <f>_xlfn.IFNA(VLOOKUP(mvmetrcrange[[#This Row],[Tag range]],mvphenorange[[START]:[NAME]],3,TRUE),"")</f>
        <v>SHRM</v>
      </c>
    </row>
    <row r="739" spans="7:11" x14ac:dyDescent="0.25">
      <c r="G739" s="33" t="str">
        <f>LEFT(mvmetrcrange[[#This Row],[Location]],2)</f>
        <v>MV</v>
      </c>
      <c r="H739" s="33" t="s">
        <v>16128</v>
      </c>
      <c r="I739" s="1">
        <v>102027</v>
      </c>
      <c r="J739" s="2" t="str">
        <f>IF(mvmetrcrange[[#This Row],[Tag range]]="","",_xlfn.CONCAT("1A4070000000065000",mvmetrcrange[[#This Row],[Tag range]]))</f>
        <v>1A4070000000065000102027</v>
      </c>
      <c r="K739" s="2" t="str">
        <f>_xlfn.IFNA(VLOOKUP(mvmetrcrange[[#This Row],[Tag range]],mvphenorange[[START]:[NAME]],3,TRUE),"")</f>
        <v>SHRM</v>
      </c>
    </row>
    <row r="740" spans="7:11" x14ac:dyDescent="0.25">
      <c r="G740" s="33" t="str">
        <f>LEFT(mvmetrcrange[[#This Row],[Location]],2)</f>
        <v>MV</v>
      </c>
      <c r="H740" s="33" t="s">
        <v>16129</v>
      </c>
      <c r="I740" s="1">
        <v>102028</v>
      </c>
      <c r="J740" s="2" t="str">
        <f>IF(mvmetrcrange[[#This Row],[Tag range]]="","",_xlfn.CONCAT("1A4070000000065000",mvmetrcrange[[#This Row],[Tag range]]))</f>
        <v>1A4070000000065000102028</v>
      </c>
      <c r="K740" s="2" t="str">
        <f>_xlfn.IFNA(VLOOKUP(mvmetrcrange[[#This Row],[Tag range]],mvphenorange[[START]:[NAME]],3,TRUE),"")</f>
        <v>SHRM</v>
      </c>
    </row>
    <row r="741" spans="7:11" x14ac:dyDescent="0.25">
      <c r="G741" s="33" t="str">
        <f>LEFT(mvmetrcrange[[#This Row],[Location]],2)</f>
        <v>MV</v>
      </c>
      <c r="H741" s="33" t="s">
        <v>16130</v>
      </c>
      <c r="I741" s="1">
        <v>102029</v>
      </c>
      <c r="J741" s="2" t="str">
        <f>IF(mvmetrcrange[[#This Row],[Tag range]]="","",_xlfn.CONCAT("1A4070000000065000",mvmetrcrange[[#This Row],[Tag range]]))</f>
        <v>1A4070000000065000102029</v>
      </c>
      <c r="K741" s="2" t="str">
        <f>_xlfn.IFNA(VLOOKUP(mvmetrcrange[[#This Row],[Tag range]],mvphenorange[[START]:[NAME]],3,TRUE),"")</f>
        <v>SHRM</v>
      </c>
    </row>
    <row r="742" spans="7:11" x14ac:dyDescent="0.25">
      <c r="G742" s="33" t="str">
        <f>LEFT(mvmetrcrange[[#This Row],[Location]],2)</f>
        <v>MV</v>
      </c>
      <c r="H742" s="33" t="s">
        <v>16131</v>
      </c>
      <c r="I742" s="1">
        <v>102030</v>
      </c>
      <c r="J742" s="2" t="str">
        <f>IF(mvmetrcrange[[#This Row],[Tag range]]="","",_xlfn.CONCAT("1A4070000000065000",mvmetrcrange[[#This Row],[Tag range]]))</f>
        <v>1A4070000000065000102030</v>
      </c>
      <c r="K742" s="2" t="str">
        <f>_xlfn.IFNA(VLOOKUP(mvmetrcrange[[#This Row],[Tag range]],mvphenorange[[START]:[NAME]],3,TRUE),"")</f>
        <v>SHRM</v>
      </c>
    </row>
    <row r="743" spans="7:11" x14ac:dyDescent="0.25">
      <c r="G743" s="33" t="str">
        <f>LEFT(mvmetrcrange[[#This Row],[Location]],2)</f>
        <v>MV</v>
      </c>
      <c r="H743" s="33" t="s">
        <v>16132</v>
      </c>
      <c r="I743" s="1">
        <v>102031</v>
      </c>
      <c r="J743" s="2" t="str">
        <f>IF(mvmetrcrange[[#This Row],[Tag range]]="","",_xlfn.CONCAT("1A4070000000065000",mvmetrcrange[[#This Row],[Tag range]]))</f>
        <v>1A4070000000065000102031</v>
      </c>
      <c r="K743" s="2" t="str">
        <f>_xlfn.IFNA(VLOOKUP(mvmetrcrange[[#This Row],[Tag range]],mvphenorange[[START]:[NAME]],3,TRUE),"")</f>
        <v>SHRM</v>
      </c>
    </row>
    <row r="744" spans="7:11" x14ac:dyDescent="0.25">
      <c r="G744" s="33" t="str">
        <f>LEFT(mvmetrcrange[[#This Row],[Location]],2)</f>
        <v>MV</v>
      </c>
      <c r="H744" s="33" t="s">
        <v>16133</v>
      </c>
      <c r="I744" s="1">
        <v>102032</v>
      </c>
      <c r="J744" s="2" t="str">
        <f>IF(mvmetrcrange[[#This Row],[Tag range]]="","",_xlfn.CONCAT("1A4070000000065000",mvmetrcrange[[#This Row],[Tag range]]))</f>
        <v>1A4070000000065000102032</v>
      </c>
      <c r="K744" s="2" t="str">
        <f>_xlfn.IFNA(VLOOKUP(mvmetrcrange[[#This Row],[Tag range]],mvphenorange[[START]:[NAME]],3,TRUE),"")</f>
        <v>SHRM</v>
      </c>
    </row>
    <row r="745" spans="7:11" x14ac:dyDescent="0.25">
      <c r="G745" s="33" t="str">
        <f>LEFT(mvmetrcrange[[#This Row],[Location]],2)</f>
        <v>MV</v>
      </c>
      <c r="H745" s="33" t="s">
        <v>16134</v>
      </c>
      <c r="I745" s="1">
        <v>102033</v>
      </c>
      <c r="J745" s="2" t="str">
        <f>IF(mvmetrcrange[[#This Row],[Tag range]]="","",_xlfn.CONCAT("1A4070000000065000",mvmetrcrange[[#This Row],[Tag range]]))</f>
        <v>1A4070000000065000102033</v>
      </c>
      <c r="K745" s="2" t="str">
        <f>_xlfn.IFNA(VLOOKUP(mvmetrcrange[[#This Row],[Tag range]],mvphenorange[[START]:[NAME]],3,TRUE),"")</f>
        <v>SHRM</v>
      </c>
    </row>
    <row r="746" spans="7:11" x14ac:dyDescent="0.25">
      <c r="G746" s="33" t="str">
        <f>LEFT(mvmetrcrange[[#This Row],[Location]],2)</f>
        <v>MV</v>
      </c>
      <c r="H746" s="33" t="s">
        <v>16135</v>
      </c>
      <c r="I746" s="1">
        <v>102034</v>
      </c>
      <c r="J746" s="2" t="str">
        <f>IF(mvmetrcrange[[#This Row],[Tag range]]="","",_xlfn.CONCAT("1A4070000000065000",mvmetrcrange[[#This Row],[Tag range]]))</f>
        <v>1A4070000000065000102034</v>
      </c>
      <c r="K746" s="2" t="str">
        <f>_xlfn.IFNA(VLOOKUP(mvmetrcrange[[#This Row],[Tag range]],mvphenorange[[START]:[NAME]],3,TRUE),"")</f>
        <v>SHRM</v>
      </c>
    </row>
    <row r="747" spans="7:11" x14ac:dyDescent="0.25">
      <c r="G747" s="33" t="str">
        <f>LEFT(mvmetrcrange[[#This Row],[Location]],2)</f>
        <v>MV</v>
      </c>
      <c r="H747" s="33" t="s">
        <v>16136</v>
      </c>
      <c r="I747" s="1">
        <v>102035</v>
      </c>
      <c r="J747" s="2" t="str">
        <f>IF(mvmetrcrange[[#This Row],[Tag range]]="","",_xlfn.CONCAT("1A4070000000065000",mvmetrcrange[[#This Row],[Tag range]]))</f>
        <v>1A4070000000065000102035</v>
      </c>
      <c r="K747" s="2" t="str">
        <f>_xlfn.IFNA(VLOOKUP(mvmetrcrange[[#This Row],[Tag range]],mvphenorange[[START]:[NAME]],3,TRUE),"")</f>
        <v>SHRM</v>
      </c>
    </row>
    <row r="748" spans="7:11" x14ac:dyDescent="0.25">
      <c r="G748" s="33" t="str">
        <f>LEFT(mvmetrcrange[[#This Row],[Location]],2)</f>
        <v>MV</v>
      </c>
      <c r="H748" s="33" t="s">
        <v>16137</v>
      </c>
      <c r="I748" s="1">
        <v>102036</v>
      </c>
      <c r="J748" s="2" t="str">
        <f>IF(mvmetrcrange[[#This Row],[Tag range]]="","",_xlfn.CONCAT("1A4070000000065000",mvmetrcrange[[#This Row],[Tag range]]))</f>
        <v>1A4070000000065000102036</v>
      </c>
      <c r="K748" s="2" t="str">
        <f>_xlfn.IFNA(VLOOKUP(mvmetrcrange[[#This Row],[Tag range]],mvphenorange[[START]:[NAME]],3,TRUE),"")</f>
        <v>SHRM</v>
      </c>
    </row>
    <row r="749" spans="7:11" x14ac:dyDescent="0.25">
      <c r="G749" s="33" t="str">
        <f>LEFT(mvmetrcrange[[#This Row],[Location]],2)</f>
        <v>MV</v>
      </c>
      <c r="H749" s="33" t="s">
        <v>16138</v>
      </c>
      <c r="I749" s="1">
        <v>102037</v>
      </c>
      <c r="J749" s="2" t="str">
        <f>IF(mvmetrcrange[[#This Row],[Tag range]]="","",_xlfn.CONCAT("1A4070000000065000",mvmetrcrange[[#This Row],[Tag range]]))</f>
        <v>1A4070000000065000102037</v>
      </c>
      <c r="K749" s="2" t="str">
        <f>_xlfn.IFNA(VLOOKUP(mvmetrcrange[[#This Row],[Tag range]],mvphenorange[[START]:[NAME]],3,TRUE),"")</f>
        <v>SHRM</v>
      </c>
    </row>
    <row r="750" spans="7:11" x14ac:dyDescent="0.25">
      <c r="G750" s="33" t="str">
        <f>LEFT(mvmetrcrange[[#This Row],[Location]],2)</f>
        <v>MV</v>
      </c>
      <c r="H750" s="33" t="s">
        <v>16139</v>
      </c>
      <c r="I750" s="1">
        <v>102038</v>
      </c>
      <c r="J750" s="2" t="str">
        <f>IF(mvmetrcrange[[#This Row],[Tag range]]="","",_xlfn.CONCAT("1A4070000000065000",mvmetrcrange[[#This Row],[Tag range]]))</f>
        <v>1A4070000000065000102038</v>
      </c>
      <c r="K750" s="2" t="str">
        <f>_xlfn.IFNA(VLOOKUP(mvmetrcrange[[#This Row],[Tag range]],mvphenorange[[START]:[NAME]],3,TRUE),"")</f>
        <v>SHRM</v>
      </c>
    </row>
    <row r="751" spans="7:11" x14ac:dyDescent="0.25">
      <c r="G751" s="33" t="str">
        <f>LEFT(mvmetrcrange[[#This Row],[Location]],2)</f>
        <v>MV</v>
      </c>
      <c r="H751" s="33" t="s">
        <v>16140</v>
      </c>
      <c r="I751" s="1">
        <v>102039</v>
      </c>
      <c r="J751" s="2" t="str">
        <f>IF(mvmetrcrange[[#This Row],[Tag range]]="","",_xlfn.CONCAT("1A4070000000065000",mvmetrcrange[[#This Row],[Tag range]]))</f>
        <v>1A4070000000065000102039</v>
      </c>
      <c r="K751" s="2" t="str">
        <f>_xlfn.IFNA(VLOOKUP(mvmetrcrange[[#This Row],[Tag range]],mvphenorange[[START]:[NAME]],3,TRUE),"")</f>
        <v>SHRM</v>
      </c>
    </row>
    <row r="752" spans="7:11" x14ac:dyDescent="0.25">
      <c r="G752" s="33" t="str">
        <f>LEFT(mvmetrcrange[[#This Row],[Location]],2)</f>
        <v>MV</v>
      </c>
      <c r="H752" s="33" t="s">
        <v>16141</v>
      </c>
      <c r="I752" s="1">
        <v>102040</v>
      </c>
      <c r="J752" s="2" t="str">
        <f>IF(mvmetrcrange[[#This Row],[Tag range]]="","",_xlfn.CONCAT("1A4070000000065000",mvmetrcrange[[#This Row],[Tag range]]))</f>
        <v>1A4070000000065000102040</v>
      </c>
      <c r="K752" s="2" t="str">
        <f>_xlfn.IFNA(VLOOKUP(mvmetrcrange[[#This Row],[Tag range]],mvphenorange[[START]:[NAME]],3,TRUE),"")</f>
        <v>SHRM</v>
      </c>
    </row>
    <row r="753" spans="7:11" x14ac:dyDescent="0.25">
      <c r="G753" s="33" t="str">
        <f>LEFT(mvmetrcrange[[#This Row],[Location]],2)</f>
        <v>MV</v>
      </c>
      <c r="H753" s="33" t="s">
        <v>16142</v>
      </c>
      <c r="I753" s="1">
        <v>102041</v>
      </c>
      <c r="J753" s="2" t="str">
        <f>IF(mvmetrcrange[[#This Row],[Tag range]]="","",_xlfn.CONCAT("1A4070000000065000",mvmetrcrange[[#This Row],[Tag range]]))</f>
        <v>1A4070000000065000102041</v>
      </c>
      <c r="K753" s="2" t="str">
        <f>_xlfn.IFNA(VLOOKUP(mvmetrcrange[[#This Row],[Tag range]],mvphenorange[[START]:[NAME]],3,TRUE),"")</f>
        <v>SHRM</v>
      </c>
    </row>
    <row r="754" spans="7:11" x14ac:dyDescent="0.25">
      <c r="G754" s="33" t="str">
        <f>LEFT(mvmetrcrange[[#This Row],[Location]],2)</f>
        <v>MV</v>
      </c>
      <c r="H754" s="33" t="s">
        <v>16143</v>
      </c>
      <c r="I754" s="1">
        <v>102042</v>
      </c>
      <c r="J754" s="2" t="str">
        <f>IF(mvmetrcrange[[#This Row],[Tag range]]="","",_xlfn.CONCAT("1A4070000000065000",mvmetrcrange[[#This Row],[Tag range]]))</f>
        <v>1A4070000000065000102042</v>
      </c>
      <c r="K754" s="2" t="str">
        <f>_xlfn.IFNA(VLOOKUP(mvmetrcrange[[#This Row],[Tag range]],mvphenorange[[START]:[NAME]],3,TRUE),"")</f>
        <v>SHRM</v>
      </c>
    </row>
    <row r="755" spans="7:11" x14ac:dyDescent="0.25">
      <c r="G755" s="33" t="str">
        <f>LEFT(mvmetrcrange[[#This Row],[Location]],2)</f>
        <v>MV</v>
      </c>
      <c r="H755" s="33" t="s">
        <v>16144</v>
      </c>
      <c r="I755" s="1">
        <v>102043</v>
      </c>
      <c r="J755" s="2" t="str">
        <f>IF(mvmetrcrange[[#This Row],[Tag range]]="","",_xlfn.CONCAT("1A4070000000065000",mvmetrcrange[[#This Row],[Tag range]]))</f>
        <v>1A4070000000065000102043</v>
      </c>
      <c r="K755" s="2" t="str">
        <f>_xlfn.IFNA(VLOOKUP(mvmetrcrange[[#This Row],[Tag range]],mvphenorange[[START]:[NAME]],3,TRUE),"")</f>
        <v>SHRM</v>
      </c>
    </row>
    <row r="756" spans="7:11" x14ac:dyDescent="0.25">
      <c r="G756" s="33" t="str">
        <f>LEFT(mvmetrcrange[[#This Row],[Location]],2)</f>
        <v>MV</v>
      </c>
      <c r="H756" s="33" t="s">
        <v>16145</v>
      </c>
      <c r="I756" s="1">
        <v>102044</v>
      </c>
      <c r="J756" s="2" t="str">
        <f>IF(mvmetrcrange[[#This Row],[Tag range]]="","",_xlfn.CONCAT("1A4070000000065000",mvmetrcrange[[#This Row],[Tag range]]))</f>
        <v>1A4070000000065000102044</v>
      </c>
      <c r="K756" s="2" t="str">
        <f>_xlfn.IFNA(VLOOKUP(mvmetrcrange[[#This Row],[Tag range]],mvphenorange[[START]:[NAME]],3,TRUE),"")</f>
        <v>SHRM</v>
      </c>
    </row>
    <row r="757" spans="7:11" x14ac:dyDescent="0.25">
      <c r="G757" s="33" t="str">
        <f>LEFT(mvmetrcrange[[#This Row],[Location]],2)</f>
        <v>MV</v>
      </c>
      <c r="H757" s="33" t="s">
        <v>16146</v>
      </c>
      <c r="I757" s="1">
        <v>102045</v>
      </c>
      <c r="J757" s="2" t="str">
        <f>IF(mvmetrcrange[[#This Row],[Tag range]]="","",_xlfn.CONCAT("1A4070000000065000",mvmetrcrange[[#This Row],[Tag range]]))</f>
        <v>1A4070000000065000102045</v>
      </c>
      <c r="K757" s="2" t="str">
        <f>_xlfn.IFNA(VLOOKUP(mvmetrcrange[[#This Row],[Tag range]],mvphenorange[[START]:[NAME]],3,TRUE),"")</f>
        <v>SHRM</v>
      </c>
    </row>
    <row r="758" spans="7:11" x14ac:dyDescent="0.25">
      <c r="G758" s="33" t="str">
        <f>LEFT(mvmetrcrange[[#This Row],[Location]],2)</f>
        <v>MV</v>
      </c>
      <c r="H758" s="33" t="s">
        <v>16147</v>
      </c>
      <c r="I758" s="1">
        <v>102046</v>
      </c>
      <c r="J758" s="2" t="str">
        <f>IF(mvmetrcrange[[#This Row],[Tag range]]="","",_xlfn.CONCAT("1A4070000000065000",mvmetrcrange[[#This Row],[Tag range]]))</f>
        <v>1A4070000000065000102046</v>
      </c>
      <c r="K758" s="2" t="str">
        <f>_xlfn.IFNA(VLOOKUP(mvmetrcrange[[#This Row],[Tag range]],mvphenorange[[START]:[NAME]],3,TRUE),"")</f>
        <v>SHRM</v>
      </c>
    </row>
    <row r="759" spans="7:11" x14ac:dyDescent="0.25">
      <c r="G759" s="33" t="str">
        <f>LEFT(mvmetrcrange[[#This Row],[Location]],2)</f>
        <v>MV</v>
      </c>
      <c r="H759" s="33" t="s">
        <v>16148</v>
      </c>
      <c r="I759" s="1">
        <v>102047</v>
      </c>
      <c r="J759" s="2" t="str">
        <f>IF(mvmetrcrange[[#This Row],[Tag range]]="","",_xlfn.CONCAT("1A4070000000065000",mvmetrcrange[[#This Row],[Tag range]]))</f>
        <v>1A4070000000065000102047</v>
      </c>
      <c r="K759" s="2" t="str">
        <f>_xlfn.IFNA(VLOOKUP(mvmetrcrange[[#This Row],[Tag range]],mvphenorange[[START]:[NAME]],3,TRUE),"")</f>
        <v>SHRM</v>
      </c>
    </row>
    <row r="760" spans="7:11" x14ac:dyDescent="0.25">
      <c r="G760" s="33" t="str">
        <f>LEFT(mvmetrcrange[[#This Row],[Location]],2)</f>
        <v>MV</v>
      </c>
      <c r="H760" s="33" t="s">
        <v>16149</v>
      </c>
      <c r="I760" s="1">
        <v>102048</v>
      </c>
      <c r="J760" s="2" t="str">
        <f>IF(mvmetrcrange[[#This Row],[Tag range]]="","",_xlfn.CONCAT("1A4070000000065000",mvmetrcrange[[#This Row],[Tag range]]))</f>
        <v>1A4070000000065000102048</v>
      </c>
      <c r="K760" s="2" t="str">
        <f>_xlfn.IFNA(VLOOKUP(mvmetrcrange[[#This Row],[Tag range]],mvphenorange[[START]:[NAME]],3,TRUE),"")</f>
        <v>SHRM</v>
      </c>
    </row>
    <row r="761" spans="7:11" x14ac:dyDescent="0.25">
      <c r="G761" s="33" t="str">
        <f>LEFT(mvmetrcrange[[#This Row],[Location]],2)</f>
        <v>MV</v>
      </c>
      <c r="H761" s="33" t="s">
        <v>16150</v>
      </c>
      <c r="I761" s="1">
        <v>102049</v>
      </c>
      <c r="J761" s="2" t="str">
        <f>IF(mvmetrcrange[[#This Row],[Tag range]]="","",_xlfn.CONCAT("1A4070000000065000",mvmetrcrange[[#This Row],[Tag range]]))</f>
        <v>1A4070000000065000102049</v>
      </c>
      <c r="K761" s="2" t="str">
        <f>_xlfn.IFNA(VLOOKUP(mvmetrcrange[[#This Row],[Tag range]],mvphenorange[[START]:[NAME]],3,TRUE),"")</f>
        <v>SHRM</v>
      </c>
    </row>
    <row r="762" spans="7:11" x14ac:dyDescent="0.25">
      <c r="G762" s="33" t="str">
        <f>LEFT(mvmetrcrange[[#This Row],[Location]],2)</f>
        <v>MV</v>
      </c>
      <c r="H762" s="33" t="s">
        <v>16151</v>
      </c>
      <c r="I762" s="1">
        <v>102050</v>
      </c>
      <c r="J762" s="2" t="str">
        <f>IF(mvmetrcrange[[#This Row],[Tag range]]="","",_xlfn.CONCAT("1A4070000000065000",mvmetrcrange[[#This Row],[Tag range]]))</f>
        <v>1A4070000000065000102050</v>
      </c>
      <c r="K762" s="2" t="str">
        <f>_xlfn.IFNA(VLOOKUP(mvmetrcrange[[#This Row],[Tag range]],mvphenorange[[START]:[NAME]],3,TRUE),"")</f>
        <v>SHRM</v>
      </c>
    </row>
    <row r="763" spans="7:11" x14ac:dyDescent="0.25">
      <c r="G763" s="33" t="str">
        <f>LEFT(mvmetrcrange[[#This Row],[Location]],2)</f>
        <v>MV</v>
      </c>
      <c r="H763" s="33" t="s">
        <v>16152</v>
      </c>
      <c r="I763" s="1">
        <v>102051</v>
      </c>
      <c r="J763" s="2" t="str">
        <f>IF(mvmetrcrange[[#This Row],[Tag range]]="","",_xlfn.CONCAT("1A4070000000065000",mvmetrcrange[[#This Row],[Tag range]]))</f>
        <v>1A4070000000065000102051</v>
      </c>
      <c r="K763" s="2" t="str">
        <f>_xlfn.IFNA(VLOOKUP(mvmetrcrange[[#This Row],[Tag range]],mvphenorange[[START]:[NAME]],3,TRUE),"")</f>
        <v>SHRM</v>
      </c>
    </row>
    <row r="764" spans="7:11" x14ac:dyDescent="0.25">
      <c r="G764" s="33" t="str">
        <f>LEFT(mvmetrcrange[[#This Row],[Location]],2)</f>
        <v>MV</v>
      </c>
      <c r="H764" s="33" t="s">
        <v>16153</v>
      </c>
      <c r="I764" s="1">
        <v>102052</v>
      </c>
      <c r="J764" s="2" t="str">
        <f>IF(mvmetrcrange[[#This Row],[Tag range]]="","",_xlfn.CONCAT("1A4070000000065000",mvmetrcrange[[#This Row],[Tag range]]))</f>
        <v>1A4070000000065000102052</v>
      </c>
      <c r="K764" s="2" t="str">
        <f>_xlfn.IFNA(VLOOKUP(mvmetrcrange[[#This Row],[Tag range]],mvphenorange[[START]:[NAME]],3,TRUE),"")</f>
        <v>SHRM</v>
      </c>
    </row>
    <row r="765" spans="7:11" x14ac:dyDescent="0.25">
      <c r="G765" s="33" t="str">
        <f>LEFT(mvmetrcrange[[#This Row],[Location]],2)</f>
        <v>MV</v>
      </c>
      <c r="H765" s="33" t="s">
        <v>16154</v>
      </c>
      <c r="I765" s="1">
        <v>102053</v>
      </c>
      <c r="J765" s="2" t="str">
        <f>IF(mvmetrcrange[[#This Row],[Tag range]]="","",_xlfn.CONCAT("1A4070000000065000",mvmetrcrange[[#This Row],[Tag range]]))</f>
        <v>1A4070000000065000102053</v>
      </c>
      <c r="K765" s="2" t="str">
        <f>_xlfn.IFNA(VLOOKUP(mvmetrcrange[[#This Row],[Tag range]],mvphenorange[[START]:[NAME]],3,TRUE),"")</f>
        <v>SHRM</v>
      </c>
    </row>
    <row r="766" spans="7:11" x14ac:dyDescent="0.25">
      <c r="G766" s="33" t="str">
        <f>LEFT(mvmetrcrange[[#This Row],[Location]],2)</f>
        <v>MV</v>
      </c>
      <c r="H766" s="33" t="s">
        <v>16155</v>
      </c>
      <c r="I766" s="1">
        <v>102054</v>
      </c>
      <c r="J766" s="2" t="str">
        <f>IF(mvmetrcrange[[#This Row],[Tag range]]="","",_xlfn.CONCAT("1A4070000000065000",mvmetrcrange[[#This Row],[Tag range]]))</f>
        <v>1A4070000000065000102054</v>
      </c>
      <c r="K766" s="2" t="str">
        <f>_xlfn.IFNA(VLOOKUP(mvmetrcrange[[#This Row],[Tag range]],mvphenorange[[START]:[NAME]],3,TRUE),"")</f>
        <v>SHRM</v>
      </c>
    </row>
    <row r="767" spans="7:11" x14ac:dyDescent="0.25">
      <c r="G767" s="33" t="str">
        <f>LEFT(mvmetrcrange[[#This Row],[Location]],2)</f>
        <v>MV</v>
      </c>
      <c r="H767" s="33" t="s">
        <v>16156</v>
      </c>
      <c r="I767" s="1">
        <v>102055</v>
      </c>
      <c r="J767" s="2" t="str">
        <f>IF(mvmetrcrange[[#This Row],[Tag range]]="","",_xlfn.CONCAT("1A4070000000065000",mvmetrcrange[[#This Row],[Tag range]]))</f>
        <v>1A4070000000065000102055</v>
      </c>
      <c r="K767" s="2" t="str">
        <f>_xlfn.IFNA(VLOOKUP(mvmetrcrange[[#This Row],[Tag range]],mvphenorange[[START]:[NAME]],3,TRUE),"")</f>
        <v>SHRM</v>
      </c>
    </row>
    <row r="768" spans="7:11" x14ac:dyDescent="0.25">
      <c r="G768" s="33" t="str">
        <f>LEFT(mvmetrcrange[[#This Row],[Location]],2)</f>
        <v>MV</v>
      </c>
      <c r="H768" s="33" t="s">
        <v>16157</v>
      </c>
      <c r="I768" s="1">
        <v>102056</v>
      </c>
      <c r="J768" s="2" t="str">
        <f>IF(mvmetrcrange[[#This Row],[Tag range]]="","",_xlfn.CONCAT("1A4070000000065000",mvmetrcrange[[#This Row],[Tag range]]))</f>
        <v>1A4070000000065000102056</v>
      </c>
      <c r="K768" s="2" t="str">
        <f>_xlfn.IFNA(VLOOKUP(mvmetrcrange[[#This Row],[Tag range]],mvphenorange[[START]:[NAME]],3,TRUE),"")</f>
        <v>SHRM</v>
      </c>
    </row>
    <row r="769" spans="7:11" x14ac:dyDescent="0.25">
      <c r="G769" s="33" t="str">
        <f>LEFT(mvmetrcrange[[#This Row],[Location]],2)</f>
        <v>MV</v>
      </c>
      <c r="H769" s="33" t="s">
        <v>16158</v>
      </c>
      <c r="I769" s="1">
        <v>102057</v>
      </c>
      <c r="J769" s="2" t="str">
        <f>IF(mvmetrcrange[[#This Row],[Tag range]]="","",_xlfn.CONCAT("1A4070000000065000",mvmetrcrange[[#This Row],[Tag range]]))</f>
        <v>1A4070000000065000102057</v>
      </c>
      <c r="K769" s="2" t="str">
        <f>_xlfn.IFNA(VLOOKUP(mvmetrcrange[[#This Row],[Tag range]],mvphenorange[[START]:[NAME]],3,TRUE),"")</f>
        <v>SHRM</v>
      </c>
    </row>
    <row r="770" spans="7:11" x14ac:dyDescent="0.25">
      <c r="G770" s="33" t="str">
        <f>LEFT(mvmetrcrange[[#This Row],[Location]],2)</f>
        <v>MV</v>
      </c>
      <c r="H770" s="33" t="s">
        <v>16159</v>
      </c>
      <c r="I770" s="1">
        <v>102058</v>
      </c>
      <c r="J770" s="2" t="str">
        <f>IF(mvmetrcrange[[#This Row],[Tag range]]="","",_xlfn.CONCAT("1A4070000000065000",mvmetrcrange[[#This Row],[Tag range]]))</f>
        <v>1A4070000000065000102058</v>
      </c>
      <c r="K770" s="2" t="str">
        <f>_xlfn.IFNA(VLOOKUP(mvmetrcrange[[#This Row],[Tag range]],mvphenorange[[START]:[NAME]],3,TRUE),"")</f>
        <v>SHRM</v>
      </c>
    </row>
    <row r="771" spans="7:11" x14ac:dyDescent="0.25">
      <c r="G771" s="33" t="str">
        <f>LEFT(mvmetrcrange[[#This Row],[Location]],2)</f>
        <v>MV</v>
      </c>
      <c r="H771" s="33" t="s">
        <v>16160</v>
      </c>
      <c r="I771" s="1">
        <v>102059</v>
      </c>
      <c r="J771" s="2" t="str">
        <f>IF(mvmetrcrange[[#This Row],[Tag range]]="","",_xlfn.CONCAT("1A4070000000065000",mvmetrcrange[[#This Row],[Tag range]]))</f>
        <v>1A4070000000065000102059</v>
      </c>
      <c r="K771" s="2" t="str">
        <f>_xlfn.IFNA(VLOOKUP(mvmetrcrange[[#This Row],[Tag range]],mvphenorange[[START]:[NAME]],3,TRUE),"")</f>
        <v>SHRM</v>
      </c>
    </row>
    <row r="772" spans="7:11" x14ac:dyDescent="0.25">
      <c r="G772" s="33" t="str">
        <f>LEFT(mvmetrcrange[[#This Row],[Location]],2)</f>
        <v>MV</v>
      </c>
      <c r="H772" s="33" t="s">
        <v>16161</v>
      </c>
      <c r="I772" s="1">
        <v>102060</v>
      </c>
      <c r="J772" s="2" t="str">
        <f>IF(mvmetrcrange[[#This Row],[Tag range]]="","",_xlfn.CONCAT("1A4070000000065000",mvmetrcrange[[#This Row],[Tag range]]))</f>
        <v>1A4070000000065000102060</v>
      </c>
      <c r="K772" s="2" t="str">
        <f>_xlfn.IFNA(VLOOKUP(mvmetrcrange[[#This Row],[Tag range]],mvphenorange[[START]:[NAME]],3,TRUE),"")</f>
        <v>SHRM</v>
      </c>
    </row>
    <row r="773" spans="7:11" x14ac:dyDescent="0.25">
      <c r="G773" s="33" t="str">
        <f>LEFT(mvmetrcrange[[#This Row],[Location]],2)</f>
        <v>MV</v>
      </c>
      <c r="H773" s="33" t="s">
        <v>16162</v>
      </c>
      <c r="I773" s="1">
        <v>102061</v>
      </c>
      <c r="J773" s="2" t="str">
        <f>IF(mvmetrcrange[[#This Row],[Tag range]]="","",_xlfn.CONCAT("1A4070000000065000",mvmetrcrange[[#This Row],[Tag range]]))</f>
        <v>1A4070000000065000102061</v>
      </c>
      <c r="K773" s="2" t="str">
        <f>_xlfn.IFNA(VLOOKUP(mvmetrcrange[[#This Row],[Tag range]],mvphenorange[[START]:[NAME]],3,TRUE),"")</f>
        <v>SHRM</v>
      </c>
    </row>
    <row r="774" spans="7:11" x14ac:dyDescent="0.25">
      <c r="G774" s="33" t="str">
        <f>LEFT(mvmetrcrange[[#This Row],[Location]],2)</f>
        <v>MV</v>
      </c>
      <c r="H774" s="33" t="s">
        <v>16163</v>
      </c>
      <c r="I774" s="1">
        <v>102062</v>
      </c>
      <c r="J774" s="2" t="str">
        <f>IF(mvmetrcrange[[#This Row],[Tag range]]="","",_xlfn.CONCAT("1A4070000000065000",mvmetrcrange[[#This Row],[Tag range]]))</f>
        <v>1A4070000000065000102062</v>
      </c>
      <c r="K774" s="2" t="str">
        <f>_xlfn.IFNA(VLOOKUP(mvmetrcrange[[#This Row],[Tag range]],mvphenorange[[START]:[NAME]],3,TRUE),"")</f>
        <v>SHRM</v>
      </c>
    </row>
    <row r="775" spans="7:11" x14ac:dyDescent="0.25">
      <c r="G775" s="33" t="str">
        <f>LEFT(mvmetrcrange[[#This Row],[Location]],2)</f>
        <v>MV</v>
      </c>
      <c r="H775" s="33" t="s">
        <v>16164</v>
      </c>
      <c r="I775" s="1">
        <v>102063</v>
      </c>
      <c r="J775" s="2" t="str">
        <f>IF(mvmetrcrange[[#This Row],[Tag range]]="","",_xlfn.CONCAT("1A4070000000065000",mvmetrcrange[[#This Row],[Tag range]]))</f>
        <v>1A4070000000065000102063</v>
      </c>
      <c r="K775" s="2" t="str">
        <f>_xlfn.IFNA(VLOOKUP(mvmetrcrange[[#This Row],[Tag range]],mvphenorange[[START]:[NAME]],3,TRUE),"")</f>
        <v>SHRM</v>
      </c>
    </row>
    <row r="776" spans="7:11" x14ac:dyDescent="0.25">
      <c r="G776" s="33" t="str">
        <f>LEFT(mvmetrcrange[[#This Row],[Location]],2)</f>
        <v>MV</v>
      </c>
      <c r="H776" s="33" t="s">
        <v>16165</v>
      </c>
      <c r="I776" s="1">
        <v>102064</v>
      </c>
      <c r="J776" s="2" t="str">
        <f>IF(mvmetrcrange[[#This Row],[Tag range]]="","",_xlfn.CONCAT("1A4070000000065000",mvmetrcrange[[#This Row],[Tag range]]))</f>
        <v>1A4070000000065000102064</v>
      </c>
      <c r="K776" s="2" t="str">
        <f>_xlfn.IFNA(VLOOKUP(mvmetrcrange[[#This Row],[Tag range]],mvphenorange[[START]:[NAME]],3,TRUE),"")</f>
        <v>SHRM</v>
      </c>
    </row>
    <row r="777" spans="7:11" x14ac:dyDescent="0.25">
      <c r="G777" s="33" t="str">
        <f>LEFT(mvmetrcrange[[#This Row],[Location]],2)</f>
        <v>MV</v>
      </c>
      <c r="H777" s="33" t="s">
        <v>16166</v>
      </c>
      <c r="I777" s="1">
        <v>102065</v>
      </c>
      <c r="J777" s="2" t="str">
        <f>IF(mvmetrcrange[[#This Row],[Tag range]]="","",_xlfn.CONCAT("1A4070000000065000",mvmetrcrange[[#This Row],[Tag range]]))</f>
        <v>1A4070000000065000102065</v>
      </c>
      <c r="K777" s="2" t="str">
        <f>_xlfn.IFNA(VLOOKUP(mvmetrcrange[[#This Row],[Tag range]],mvphenorange[[START]:[NAME]],3,TRUE),"")</f>
        <v>SHRM</v>
      </c>
    </row>
    <row r="778" spans="7:11" x14ac:dyDescent="0.25">
      <c r="G778" s="33" t="str">
        <f>LEFT(mvmetrcrange[[#This Row],[Location]],2)</f>
        <v>MV</v>
      </c>
      <c r="H778" s="33" t="s">
        <v>16167</v>
      </c>
      <c r="I778" s="1">
        <v>102066</v>
      </c>
      <c r="J778" s="2" t="str">
        <f>IF(mvmetrcrange[[#This Row],[Tag range]]="","",_xlfn.CONCAT("1A4070000000065000",mvmetrcrange[[#This Row],[Tag range]]))</f>
        <v>1A4070000000065000102066</v>
      </c>
      <c r="K778" s="2" t="str">
        <f>_xlfn.IFNA(VLOOKUP(mvmetrcrange[[#This Row],[Tag range]],mvphenorange[[START]:[NAME]],3,TRUE),"")</f>
        <v>SHRM</v>
      </c>
    </row>
    <row r="779" spans="7:11" x14ac:dyDescent="0.25">
      <c r="G779" s="33" t="str">
        <f>LEFT(mvmetrcrange[[#This Row],[Location]],2)</f>
        <v>MV</v>
      </c>
      <c r="H779" s="33" t="s">
        <v>16168</v>
      </c>
      <c r="I779" s="1">
        <v>102067</v>
      </c>
      <c r="J779" s="2" t="str">
        <f>IF(mvmetrcrange[[#This Row],[Tag range]]="","",_xlfn.CONCAT("1A4070000000065000",mvmetrcrange[[#This Row],[Tag range]]))</f>
        <v>1A4070000000065000102067</v>
      </c>
      <c r="K779" s="2" t="str">
        <f>_xlfn.IFNA(VLOOKUP(mvmetrcrange[[#This Row],[Tag range]],mvphenorange[[START]:[NAME]],3,TRUE),"")</f>
        <v>SHRM</v>
      </c>
    </row>
    <row r="780" spans="7:11" x14ac:dyDescent="0.25">
      <c r="G780" s="33" t="str">
        <f>LEFT(mvmetrcrange[[#This Row],[Location]],2)</f>
        <v>MV</v>
      </c>
      <c r="H780" s="33" t="s">
        <v>16169</v>
      </c>
      <c r="I780" s="1">
        <v>102068</v>
      </c>
      <c r="J780" s="2" t="str">
        <f>IF(mvmetrcrange[[#This Row],[Tag range]]="","",_xlfn.CONCAT("1A4070000000065000",mvmetrcrange[[#This Row],[Tag range]]))</f>
        <v>1A4070000000065000102068</v>
      </c>
      <c r="K780" s="2" t="str">
        <f>_xlfn.IFNA(VLOOKUP(mvmetrcrange[[#This Row],[Tag range]],mvphenorange[[START]:[NAME]],3,TRUE),"")</f>
        <v>SHRM</v>
      </c>
    </row>
    <row r="781" spans="7:11" x14ac:dyDescent="0.25">
      <c r="G781" s="33" t="str">
        <f>LEFT(mvmetrcrange[[#This Row],[Location]],2)</f>
        <v>MV</v>
      </c>
      <c r="H781" s="33" t="s">
        <v>16170</v>
      </c>
      <c r="I781" s="1">
        <v>102069</v>
      </c>
      <c r="J781" s="2" t="str">
        <f>IF(mvmetrcrange[[#This Row],[Tag range]]="","",_xlfn.CONCAT("1A4070000000065000",mvmetrcrange[[#This Row],[Tag range]]))</f>
        <v>1A4070000000065000102069</v>
      </c>
      <c r="K781" s="2" t="str">
        <f>_xlfn.IFNA(VLOOKUP(mvmetrcrange[[#This Row],[Tag range]],mvphenorange[[START]:[NAME]],3,TRUE),"")</f>
        <v>SHRM</v>
      </c>
    </row>
    <row r="782" spans="7:11" x14ac:dyDescent="0.25">
      <c r="G782" s="33" t="str">
        <f>LEFT(mvmetrcrange[[#This Row],[Location]],2)</f>
        <v>MV</v>
      </c>
      <c r="H782" s="33" t="s">
        <v>16171</v>
      </c>
      <c r="I782" s="1">
        <v>102070</v>
      </c>
      <c r="J782" s="2" t="str">
        <f>IF(mvmetrcrange[[#This Row],[Tag range]]="","",_xlfn.CONCAT("1A4070000000065000",mvmetrcrange[[#This Row],[Tag range]]))</f>
        <v>1A4070000000065000102070</v>
      </c>
      <c r="K782" s="2" t="str">
        <f>_xlfn.IFNA(VLOOKUP(mvmetrcrange[[#This Row],[Tag range]],mvphenorange[[START]:[NAME]],3,TRUE),"")</f>
        <v>SHRM</v>
      </c>
    </row>
    <row r="783" spans="7:11" x14ac:dyDescent="0.25">
      <c r="G783" s="33" t="str">
        <f>LEFT(mvmetrcrange[[#This Row],[Location]],2)</f>
        <v>MV</v>
      </c>
      <c r="H783" s="33" t="s">
        <v>16172</v>
      </c>
      <c r="I783" s="1">
        <v>102071</v>
      </c>
      <c r="J783" s="2" t="str">
        <f>IF(mvmetrcrange[[#This Row],[Tag range]]="","",_xlfn.CONCAT("1A4070000000065000",mvmetrcrange[[#This Row],[Tag range]]))</f>
        <v>1A4070000000065000102071</v>
      </c>
      <c r="K783" s="2" t="str">
        <f>_xlfn.IFNA(VLOOKUP(mvmetrcrange[[#This Row],[Tag range]],mvphenorange[[START]:[NAME]],3,TRUE),"")</f>
        <v>SHRM</v>
      </c>
    </row>
    <row r="784" spans="7:11" x14ac:dyDescent="0.25">
      <c r="G784" s="33" t="str">
        <f>LEFT(mvmetrcrange[[#This Row],[Location]],2)</f>
        <v>MV</v>
      </c>
      <c r="H784" s="33" t="s">
        <v>16173</v>
      </c>
      <c r="I784" s="1">
        <v>102072</v>
      </c>
      <c r="J784" s="2" t="str">
        <f>IF(mvmetrcrange[[#This Row],[Tag range]]="","",_xlfn.CONCAT("1A4070000000065000",mvmetrcrange[[#This Row],[Tag range]]))</f>
        <v>1A4070000000065000102072</v>
      </c>
      <c r="K784" s="2" t="str">
        <f>_xlfn.IFNA(VLOOKUP(mvmetrcrange[[#This Row],[Tag range]],mvphenorange[[START]:[NAME]],3,TRUE),"")</f>
        <v>SHRM</v>
      </c>
    </row>
    <row r="785" spans="7:11" x14ac:dyDescent="0.25">
      <c r="G785" s="33" t="str">
        <f>LEFT(mvmetrcrange[[#This Row],[Location]],2)</f>
        <v>MV</v>
      </c>
      <c r="H785" s="33" t="s">
        <v>16174</v>
      </c>
      <c r="I785" s="1">
        <v>102073</v>
      </c>
      <c r="J785" s="2" t="str">
        <f>IF(mvmetrcrange[[#This Row],[Tag range]]="","",_xlfn.CONCAT("1A4070000000065000",mvmetrcrange[[#This Row],[Tag range]]))</f>
        <v>1A4070000000065000102073</v>
      </c>
      <c r="K785" s="2" t="str">
        <f>_xlfn.IFNA(VLOOKUP(mvmetrcrange[[#This Row],[Tag range]],mvphenorange[[START]:[NAME]],3,TRUE),"")</f>
        <v>SHRM</v>
      </c>
    </row>
    <row r="786" spans="7:11" x14ac:dyDescent="0.25">
      <c r="G786" s="33" t="str">
        <f>LEFT(mvmetrcrange[[#This Row],[Location]],2)</f>
        <v>MV</v>
      </c>
      <c r="H786" s="33" t="s">
        <v>16175</v>
      </c>
      <c r="I786" s="1">
        <v>102074</v>
      </c>
      <c r="J786" s="2" t="str">
        <f>IF(mvmetrcrange[[#This Row],[Tag range]]="","",_xlfn.CONCAT("1A4070000000065000",mvmetrcrange[[#This Row],[Tag range]]))</f>
        <v>1A4070000000065000102074</v>
      </c>
      <c r="K786" s="2" t="str">
        <f>_xlfn.IFNA(VLOOKUP(mvmetrcrange[[#This Row],[Tag range]],mvphenorange[[START]:[NAME]],3,TRUE),"")</f>
        <v>SHRM</v>
      </c>
    </row>
    <row r="787" spans="7:11" x14ac:dyDescent="0.25">
      <c r="G787" s="33" t="str">
        <f>LEFT(mvmetrcrange[[#This Row],[Location]],2)</f>
        <v>MV</v>
      </c>
      <c r="H787" s="33" t="s">
        <v>16176</v>
      </c>
      <c r="I787" s="1">
        <v>102075</v>
      </c>
      <c r="J787" s="2" t="str">
        <f>IF(mvmetrcrange[[#This Row],[Tag range]]="","",_xlfn.CONCAT("1A4070000000065000",mvmetrcrange[[#This Row],[Tag range]]))</f>
        <v>1A4070000000065000102075</v>
      </c>
      <c r="K787" s="2" t="str">
        <f>_xlfn.IFNA(VLOOKUP(mvmetrcrange[[#This Row],[Tag range]],mvphenorange[[START]:[NAME]],3,TRUE),"")</f>
        <v>SHRM</v>
      </c>
    </row>
    <row r="788" spans="7:11" x14ac:dyDescent="0.25">
      <c r="G788" s="33" t="str">
        <f>LEFT(mvmetrcrange[[#This Row],[Location]],2)</f>
        <v>MV</v>
      </c>
      <c r="H788" s="33" t="s">
        <v>16177</v>
      </c>
      <c r="I788" s="1">
        <v>102076</v>
      </c>
      <c r="J788" s="2" t="str">
        <f>IF(mvmetrcrange[[#This Row],[Tag range]]="","",_xlfn.CONCAT("1A4070000000065000",mvmetrcrange[[#This Row],[Tag range]]))</f>
        <v>1A4070000000065000102076</v>
      </c>
      <c r="K788" s="2" t="str">
        <f>_xlfn.IFNA(VLOOKUP(mvmetrcrange[[#This Row],[Tag range]],mvphenorange[[START]:[NAME]],3,TRUE),"")</f>
        <v>SHRM</v>
      </c>
    </row>
    <row r="789" spans="7:11" x14ac:dyDescent="0.25">
      <c r="G789" s="33" t="str">
        <f>LEFT(mvmetrcrange[[#This Row],[Location]],2)</f>
        <v>MV</v>
      </c>
      <c r="H789" s="33" t="s">
        <v>16178</v>
      </c>
      <c r="I789" s="1">
        <v>102077</v>
      </c>
      <c r="J789" s="2" t="str">
        <f>IF(mvmetrcrange[[#This Row],[Tag range]]="","",_xlfn.CONCAT("1A4070000000065000",mvmetrcrange[[#This Row],[Tag range]]))</f>
        <v>1A4070000000065000102077</v>
      </c>
      <c r="K789" s="2" t="str">
        <f>_xlfn.IFNA(VLOOKUP(mvmetrcrange[[#This Row],[Tag range]],mvphenorange[[START]:[NAME]],3,TRUE),"")</f>
        <v>SHRM</v>
      </c>
    </row>
    <row r="790" spans="7:11" x14ac:dyDescent="0.25">
      <c r="G790" s="33" t="str">
        <f>LEFT(mvmetrcrange[[#This Row],[Location]],2)</f>
        <v>MV</v>
      </c>
      <c r="H790" s="33" t="s">
        <v>16179</v>
      </c>
      <c r="I790" s="1">
        <v>102078</v>
      </c>
      <c r="J790" s="2" t="str">
        <f>IF(mvmetrcrange[[#This Row],[Tag range]]="","",_xlfn.CONCAT("1A4070000000065000",mvmetrcrange[[#This Row],[Tag range]]))</f>
        <v>1A4070000000065000102078</v>
      </c>
      <c r="K790" s="2" t="str">
        <f>_xlfn.IFNA(VLOOKUP(mvmetrcrange[[#This Row],[Tag range]],mvphenorange[[START]:[NAME]],3,TRUE),"")</f>
        <v>SHRM</v>
      </c>
    </row>
    <row r="791" spans="7:11" x14ac:dyDescent="0.25">
      <c r="G791" s="33" t="str">
        <f>LEFT(mvmetrcrange[[#This Row],[Location]],2)</f>
        <v>MV</v>
      </c>
      <c r="H791" s="33" t="s">
        <v>16180</v>
      </c>
      <c r="I791" s="1">
        <v>102079</v>
      </c>
      <c r="J791" s="2" t="str">
        <f>IF(mvmetrcrange[[#This Row],[Tag range]]="","",_xlfn.CONCAT("1A4070000000065000",mvmetrcrange[[#This Row],[Tag range]]))</f>
        <v>1A4070000000065000102079</v>
      </c>
      <c r="K791" s="2" t="str">
        <f>_xlfn.IFNA(VLOOKUP(mvmetrcrange[[#This Row],[Tag range]],mvphenorange[[START]:[NAME]],3,TRUE),"")</f>
        <v>SHRM</v>
      </c>
    </row>
    <row r="792" spans="7:11" x14ac:dyDescent="0.25">
      <c r="G792" s="33" t="str">
        <f>LEFT(mvmetrcrange[[#This Row],[Location]],2)</f>
        <v>MV</v>
      </c>
      <c r="H792" s="33" t="s">
        <v>16181</v>
      </c>
      <c r="I792" s="1">
        <v>102080</v>
      </c>
      <c r="J792" s="2" t="str">
        <f>IF(mvmetrcrange[[#This Row],[Tag range]]="","",_xlfn.CONCAT("1A4070000000065000",mvmetrcrange[[#This Row],[Tag range]]))</f>
        <v>1A4070000000065000102080</v>
      </c>
      <c r="K792" s="2" t="str">
        <f>_xlfn.IFNA(VLOOKUP(mvmetrcrange[[#This Row],[Tag range]],mvphenorange[[START]:[NAME]],3,TRUE),"")</f>
        <v>SHRM</v>
      </c>
    </row>
    <row r="793" spans="7:11" x14ac:dyDescent="0.25">
      <c r="G793" s="33" t="str">
        <f>LEFT(mvmetrcrange[[#This Row],[Location]],2)</f>
        <v>MV</v>
      </c>
      <c r="H793" s="33" t="s">
        <v>16182</v>
      </c>
      <c r="I793" s="1">
        <v>102081</v>
      </c>
      <c r="J793" s="2" t="str">
        <f>IF(mvmetrcrange[[#This Row],[Tag range]]="","",_xlfn.CONCAT("1A4070000000065000",mvmetrcrange[[#This Row],[Tag range]]))</f>
        <v>1A4070000000065000102081</v>
      </c>
      <c r="K793" s="2" t="str">
        <f>_xlfn.IFNA(VLOOKUP(mvmetrcrange[[#This Row],[Tag range]],mvphenorange[[START]:[NAME]],3,TRUE),"")</f>
        <v>SHRM</v>
      </c>
    </row>
    <row r="794" spans="7:11" x14ac:dyDescent="0.25">
      <c r="G794" s="33" t="str">
        <f>LEFT(mvmetrcrange[[#This Row],[Location]],2)</f>
        <v>MV</v>
      </c>
      <c r="H794" s="33" t="s">
        <v>16183</v>
      </c>
      <c r="I794" s="1">
        <v>102082</v>
      </c>
      <c r="J794" s="2" t="str">
        <f>IF(mvmetrcrange[[#This Row],[Tag range]]="","",_xlfn.CONCAT("1A4070000000065000",mvmetrcrange[[#This Row],[Tag range]]))</f>
        <v>1A4070000000065000102082</v>
      </c>
      <c r="K794" s="2" t="str">
        <f>_xlfn.IFNA(VLOOKUP(mvmetrcrange[[#This Row],[Tag range]],mvphenorange[[START]:[NAME]],3,TRUE),"")</f>
        <v>SHRM</v>
      </c>
    </row>
    <row r="795" spans="7:11" x14ac:dyDescent="0.25">
      <c r="G795" s="33" t="str">
        <f>LEFT(mvmetrcrange[[#This Row],[Location]],2)</f>
        <v>MV</v>
      </c>
      <c r="H795" s="33" t="s">
        <v>16184</v>
      </c>
      <c r="I795" s="1">
        <v>102083</v>
      </c>
      <c r="J795" s="2" t="str">
        <f>IF(mvmetrcrange[[#This Row],[Tag range]]="","",_xlfn.CONCAT("1A4070000000065000",mvmetrcrange[[#This Row],[Tag range]]))</f>
        <v>1A4070000000065000102083</v>
      </c>
      <c r="K795" s="2" t="str">
        <f>_xlfn.IFNA(VLOOKUP(mvmetrcrange[[#This Row],[Tag range]],mvphenorange[[START]:[NAME]],3,TRUE),"")</f>
        <v>SHRM</v>
      </c>
    </row>
    <row r="796" spans="7:11" x14ac:dyDescent="0.25">
      <c r="G796" s="33" t="str">
        <f>LEFT(mvmetrcrange[[#This Row],[Location]],2)</f>
        <v>MV</v>
      </c>
      <c r="H796" s="33" t="s">
        <v>16185</v>
      </c>
      <c r="I796" s="1">
        <v>102084</v>
      </c>
      <c r="J796" s="2" t="str">
        <f>IF(mvmetrcrange[[#This Row],[Tag range]]="","",_xlfn.CONCAT("1A4070000000065000",mvmetrcrange[[#This Row],[Tag range]]))</f>
        <v>1A4070000000065000102084</v>
      </c>
      <c r="K796" s="2" t="str">
        <f>_xlfn.IFNA(VLOOKUP(mvmetrcrange[[#This Row],[Tag range]],mvphenorange[[START]:[NAME]],3,TRUE),"")</f>
        <v>SHRM</v>
      </c>
    </row>
    <row r="797" spans="7:11" x14ac:dyDescent="0.25">
      <c r="G797" s="33" t="str">
        <f>LEFT(mvmetrcrange[[#This Row],[Location]],2)</f>
        <v>MV</v>
      </c>
      <c r="H797" s="33" t="s">
        <v>16186</v>
      </c>
      <c r="I797" s="1">
        <v>102085</v>
      </c>
      <c r="J797" s="2" t="str">
        <f>IF(mvmetrcrange[[#This Row],[Tag range]]="","",_xlfn.CONCAT("1A4070000000065000",mvmetrcrange[[#This Row],[Tag range]]))</f>
        <v>1A4070000000065000102085</v>
      </c>
      <c r="K797" s="2" t="str">
        <f>_xlfn.IFNA(VLOOKUP(mvmetrcrange[[#This Row],[Tag range]],mvphenorange[[START]:[NAME]],3,TRUE),"")</f>
        <v>SHRM</v>
      </c>
    </row>
    <row r="798" spans="7:11" x14ac:dyDescent="0.25">
      <c r="G798" s="33" t="str">
        <f>LEFT(mvmetrcrange[[#This Row],[Location]],2)</f>
        <v>MV</v>
      </c>
      <c r="H798" s="33" t="s">
        <v>16187</v>
      </c>
      <c r="I798" s="1">
        <v>102086</v>
      </c>
      <c r="J798" s="2" t="str">
        <f>IF(mvmetrcrange[[#This Row],[Tag range]]="","",_xlfn.CONCAT("1A4070000000065000",mvmetrcrange[[#This Row],[Tag range]]))</f>
        <v>1A4070000000065000102086</v>
      </c>
      <c r="K798" s="2" t="str">
        <f>_xlfn.IFNA(VLOOKUP(mvmetrcrange[[#This Row],[Tag range]],mvphenorange[[START]:[NAME]],3,TRUE),"")</f>
        <v>SHRM</v>
      </c>
    </row>
    <row r="799" spans="7:11" x14ac:dyDescent="0.25">
      <c r="G799" s="33" t="str">
        <f>LEFT(mvmetrcrange[[#This Row],[Location]],2)</f>
        <v>MV</v>
      </c>
      <c r="H799" s="33" t="s">
        <v>16188</v>
      </c>
      <c r="I799" s="1">
        <v>102087</v>
      </c>
      <c r="J799" s="2" t="str">
        <f>IF(mvmetrcrange[[#This Row],[Tag range]]="","",_xlfn.CONCAT("1A4070000000065000",mvmetrcrange[[#This Row],[Tag range]]))</f>
        <v>1A4070000000065000102087</v>
      </c>
      <c r="K799" s="2" t="str">
        <f>_xlfn.IFNA(VLOOKUP(mvmetrcrange[[#This Row],[Tag range]],mvphenorange[[START]:[NAME]],3,TRUE),"")</f>
        <v>SHRM</v>
      </c>
    </row>
    <row r="800" spans="7:11" x14ac:dyDescent="0.25">
      <c r="G800" s="33" t="str">
        <f>LEFT(mvmetrcrange[[#This Row],[Location]],2)</f>
        <v>MV</v>
      </c>
      <c r="H800" s="33" t="s">
        <v>16189</v>
      </c>
      <c r="I800" s="1">
        <v>102088</v>
      </c>
      <c r="J800" s="2" t="str">
        <f>IF(mvmetrcrange[[#This Row],[Tag range]]="","",_xlfn.CONCAT("1A4070000000065000",mvmetrcrange[[#This Row],[Tag range]]))</f>
        <v>1A4070000000065000102088</v>
      </c>
      <c r="K800" s="2" t="str">
        <f>_xlfn.IFNA(VLOOKUP(mvmetrcrange[[#This Row],[Tag range]],mvphenorange[[START]:[NAME]],3,TRUE),"")</f>
        <v>SHRM</v>
      </c>
    </row>
    <row r="801" spans="7:11" x14ac:dyDescent="0.25">
      <c r="G801" s="33" t="str">
        <f>LEFT(mvmetrcrange[[#This Row],[Location]],2)</f>
        <v>MV</v>
      </c>
      <c r="H801" s="33" t="s">
        <v>16190</v>
      </c>
      <c r="I801" s="1">
        <v>102089</v>
      </c>
      <c r="J801" s="2" t="str">
        <f>IF(mvmetrcrange[[#This Row],[Tag range]]="","",_xlfn.CONCAT("1A4070000000065000",mvmetrcrange[[#This Row],[Tag range]]))</f>
        <v>1A4070000000065000102089</v>
      </c>
      <c r="K801" s="2" t="str">
        <f>_xlfn.IFNA(VLOOKUP(mvmetrcrange[[#This Row],[Tag range]],mvphenorange[[START]:[NAME]],3,TRUE),"")</f>
        <v>SHRM</v>
      </c>
    </row>
    <row r="802" spans="7:11" x14ac:dyDescent="0.25">
      <c r="G802" s="33" t="str">
        <f>LEFT(mvmetrcrange[[#This Row],[Location]],2)</f>
        <v>MV</v>
      </c>
      <c r="H802" s="33" t="s">
        <v>16191</v>
      </c>
      <c r="I802" s="1">
        <v>102090</v>
      </c>
      <c r="J802" s="2" t="str">
        <f>IF(mvmetrcrange[[#This Row],[Tag range]]="","",_xlfn.CONCAT("1A4070000000065000",mvmetrcrange[[#This Row],[Tag range]]))</f>
        <v>1A4070000000065000102090</v>
      </c>
      <c r="K802" s="2" t="str">
        <f>_xlfn.IFNA(VLOOKUP(mvmetrcrange[[#This Row],[Tag range]],mvphenorange[[START]:[NAME]],3,TRUE),"")</f>
        <v>SHRM</v>
      </c>
    </row>
    <row r="803" spans="7:11" x14ac:dyDescent="0.25">
      <c r="G803" s="33" t="str">
        <f>LEFT(mvmetrcrange[[#This Row],[Location]],2)</f>
        <v>MV</v>
      </c>
      <c r="H803" s="33" t="s">
        <v>16192</v>
      </c>
      <c r="I803" s="1">
        <v>102091</v>
      </c>
      <c r="J803" s="2" t="str">
        <f>IF(mvmetrcrange[[#This Row],[Tag range]]="","",_xlfn.CONCAT("1A4070000000065000",mvmetrcrange[[#This Row],[Tag range]]))</f>
        <v>1A4070000000065000102091</v>
      </c>
      <c r="K803" s="2" t="str">
        <f>_xlfn.IFNA(VLOOKUP(mvmetrcrange[[#This Row],[Tag range]],mvphenorange[[START]:[NAME]],3,TRUE),"")</f>
        <v>SHRM</v>
      </c>
    </row>
    <row r="804" spans="7:11" x14ac:dyDescent="0.25">
      <c r="G804" s="33" t="str">
        <f>LEFT(mvmetrcrange[[#This Row],[Location]],2)</f>
        <v>MV</v>
      </c>
      <c r="H804" s="33" t="s">
        <v>16193</v>
      </c>
      <c r="I804" s="1">
        <v>102092</v>
      </c>
      <c r="J804" s="2" t="str">
        <f>IF(mvmetrcrange[[#This Row],[Tag range]]="","",_xlfn.CONCAT("1A4070000000065000",mvmetrcrange[[#This Row],[Tag range]]))</f>
        <v>1A4070000000065000102092</v>
      </c>
      <c r="K804" s="2" t="str">
        <f>_xlfn.IFNA(VLOOKUP(mvmetrcrange[[#This Row],[Tag range]],mvphenorange[[START]:[NAME]],3,TRUE),"")</f>
        <v>SHRM</v>
      </c>
    </row>
    <row r="805" spans="7:11" x14ac:dyDescent="0.25">
      <c r="G805" s="33" t="str">
        <f>LEFT(mvmetrcrange[[#This Row],[Location]],2)</f>
        <v>MV</v>
      </c>
      <c r="H805" s="33" t="s">
        <v>16194</v>
      </c>
      <c r="I805" s="1">
        <v>102093</v>
      </c>
      <c r="J805" s="2" t="str">
        <f>IF(mvmetrcrange[[#This Row],[Tag range]]="","",_xlfn.CONCAT("1A4070000000065000",mvmetrcrange[[#This Row],[Tag range]]))</f>
        <v>1A4070000000065000102093</v>
      </c>
      <c r="K805" s="2" t="str">
        <f>_xlfn.IFNA(VLOOKUP(mvmetrcrange[[#This Row],[Tag range]],mvphenorange[[START]:[NAME]],3,TRUE),"")</f>
        <v>SHRM</v>
      </c>
    </row>
    <row r="806" spans="7:11" x14ac:dyDescent="0.25">
      <c r="G806" s="33" t="str">
        <f>LEFT(mvmetrcrange[[#This Row],[Location]],2)</f>
        <v>MV</v>
      </c>
      <c r="H806" s="33" t="s">
        <v>16195</v>
      </c>
      <c r="I806" s="1">
        <v>102094</v>
      </c>
      <c r="J806" s="2" t="str">
        <f>IF(mvmetrcrange[[#This Row],[Tag range]]="","",_xlfn.CONCAT("1A4070000000065000",mvmetrcrange[[#This Row],[Tag range]]))</f>
        <v>1A4070000000065000102094</v>
      </c>
      <c r="K806" s="2" t="str">
        <f>_xlfn.IFNA(VLOOKUP(mvmetrcrange[[#This Row],[Tag range]],mvphenorange[[START]:[NAME]],3,TRUE),"")</f>
        <v>SHRM</v>
      </c>
    </row>
    <row r="807" spans="7:11" x14ac:dyDescent="0.25">
      <c r="G807" s="33" t="str">
        <f>LEFT(mvmetrcrange[[#This Row],[Location]],2)</f>
        <v>MV</v>
      </c>
      <c r="H807" s="33" t="s">
        <v>16196</v>
      </c>
      <c r="I807" s="1">
        <v>102095</v>
      </c>
      <c r="J807" s="2" t="str">
        <f>IF(mvmetrcrange[[#This Row],[Tag range]]="","",_xlfn.CONCAT("1A4070000000065000",mvmetrcrange[[#This Row],[Tag range]]))</f>
        <v>1A4070000000065000102095</v>
      </c>
      <c r="K807" s="2" t="str">
        <f>_xlfn.IFNA(VLOOKUP(mvmetrcrange[[#This Row],[Tag range]],mvphenorange[[START]:[NAME]],3,TRUE),"")</f>
        <v>SHRM</v>
      </c>
    </row>
    <row r="808" spans="7:11" x14ac:dyDescent="0.25">
      <c r="G808" s="33" t="str">
        <f>LEFT(mvmetrcrange[[#This Row],[Location]],2)</f>
        <v>MV</v>
      </c>
      <c r="H808" s="33" t="s">
        <v>16197</v>
      </c>
      <c r="I808" s="1">
        <v>102096</v>
      </c>
      <c r="J808" s="2" t="str">
        <f>IF(mvmetrcrange[[#This Row],[Tag range]]="","",_xlfn.CONCAT("1A4070000000065000",mvmetrcrange[[#This Row],[Tag range]]))</f>
        <v>1A4070000000065000102096</v>
      </c>
      <c r="K808" s="2" t="str">
        <f>_xlfn.IFNA(VLOOKUP(mvmetrcrange[[#This Row],[Tag range]],mvphenorange[[START]:[NAME]],3,TRUE),"")</f>
        <v>SHRM</v>
      </c>
    </row>
    <row r="809" spans="7:11" x14ac:dyDescent="0.25">
      <c r="G809" s="33" t="str">
        <f>LEFT(mvmetrcrange[[#This Row],[Location]],2)</f>
        <v>MV</v>
      </c>
      <c r="H809" s="33" t="s">
        <v>16198</v>
      </c>
      <c r="I809" s="1">
        <v>102097</v>
      </c>
      <c r="J809" s="2" t="str">
        <f>IF(mvmetrcrange[[#This Row],[Tag range]]="","",_xlfn.CONCAT("1A4070000000065000",mvmetrcrange[[#This Row],[Tag range]]))</f>
        <v>1A4070000000065000102097</v>
      </c>
      <c r="K809" s="2" t="str">
        <f>_xlfn.IFNA(VLOOKUP(mvmetrcrange[[#This Row],[Tag range]],mvphenorange[[START]:[NAME]],3,TRUE),"")</f>
        <v>SHRM</v>
      </c>
    </row>
    <row r="810" spans="7:11" x14ac:dyDescent="0.25">
      <c r="G810" s="33" t="str">
        <f>LEFT(mvmetrcrange[[#This Row],[Location]],2)</f>
        <v>MV</v>
      </c>
      <c r="H810" s="33" t="s">
        <v>16199</v>
      </c>
      <c r="I810" s="1">
        <v>102098</v>
      </c>
      <c r="J810" s="2" t="str">
        <f>IF(mvmetrcrange[[#This Row],[Tag range]]="","",_xlfn.CONCAT("1A4070000000065000",mvmetrcrange[[#This Row],[Tag range]]))</f>
        <v>1A4070000000065000102098</v>
      </c>
      <c r="K810" s="2" t="str">
        <f>_xlfn.IFNA(VLOOKUP(mvmetrcrange[[#This Row],[Tag range]],mvphenorange[[START]:[NAME]],3,TRUE),"")</f>
        <v>SHRM</v>
      </c>
    </row>
    <row r="811" spans="7:11" x14ac:dyDescent="0.25">
      <c r="G811" s="33" t="str">
        <f>LEFT(mvmetrcrange[[#This Row],[Location]],2)</f>
        <v>MV</v>
      </c>
      <c r="H811" s="33" t="s">
        <v>16200</v>
      </c>
      <c r="I811" s="1">
        <v>102099</v>
      </c>
      <c r="J811" s="2" t="str">
        <f>IF(mvmetrcrange[[#This Row],[Tag range]]="","",_xlfn.CONCAT("1A4070000000065000",mvmetrcrange[[#This Row],[Tag range]]))</f>
        <v>1A4070000000065000102099</v>
      </c>
      <c r="K811" s="2" t="str">
        <f>_xlfn.IFNA(VLOOKUP(mvmetrcrange[[#This Row],[Tag range]],mvphenorange[[START]:[NAME]],3,TRUE),"")</f>
        <v>SHRM</v>
      </c>
    </row>
    <row r="812" spans="7:11" x14ac:dyDescent="0.25">
      <c r="G812" s="33" t="str">
        <f>LEFT(mvmetrcrange[[#This Row],[Location]],2)</f>
        <v>MV</v>
      </c>
      <c r="H812" s="33" t="s">
        <v>16201</v>
      </c>
      <c r="I812" s="1">
        <v>102100</v>
      </c>
      <c r="J812" s="2" t="str">
        <f>IF(mvmetrcrange[[#This Row],[Tag range]]="","",_xlfn.CONCAT("1A4070000000065000",mvmetrcrange[[#This Row],[Tag range]]))</f>
        <v>1A4070000000065000102100</v>
      </c>
      <c r="K812" s="2" t="str">
        <f>_xlfn.IFNA(VLOOKUP(mvmetrcrange[[#This Row],[Tag range]],mvphenorange[[START]:[NAME]],3,TRUE),"")</f>
        <v>SHRM</v>
      </c>
    </row>
    <row r="813" spans="7:11" x14ac:dyDescent="0.25">
      <c r="G813" s="33" t="str">
        <f>LEFT(mvmetrcrange[[#This Row],[Location]],2)</f>
        <v>MV</v>
      </c>
      <c r="H813" s="33" t="s">
        <v>16202</v>
      </c>
      <c r="I813" s="1">
        <v>102101</v>
      </c>
      <c r="J813" s="2" t="str">
        <f>IF(mvmetrcrange[[#This Row],[Tag range]]="","",_xlfn.CONCAT("1A4070000000065000",mvmetrcrange[[#This Row],[Tag range]]))</f>
        <v>1A4070000000065000102101</v>
      </c>
      <c r="K813" s="2" t="str">
        <f>_xlfn.IFNA(VLOOKUP(mvmetrcrange[[#This Row],[Tag range]],mvphenorange[[START]:[NAME]],3,TRUE),"")</f>
        <v>SHRM</v>
      </c>
    </row>
    <row r="814" spans="7:11" x14ac:dyDescent="0.25">
      <c r="G814" s="33" t="str">
        <f>LEFT(mvmetrcrange[[#This Row],[Location]],2)</f>
        <v>MV</v>
      </c>
      <c r="H814" s="33" t="s">
        <v>16203</v>
      </c>
      <c r="I814" s="1">
        <v>102102</v>
      </c>
      <c r="J814" s="2" t="str">
        <f>IF(mvmetrcrange[[#This Row],[Tag range]]="","",_xlfn.CONCAT("1A4070000000065000",mvmetrcrange[[#This Row],[Tag range]]))</f>
        <v>1A4070000000065000102102</v>
      </c>
      <c r="K814" s="2" t="str">
        <f>_xlfn.IFNA(VLOOKUP(mvmetrcrange[[#This Row],[Tag range]],mvphenorange[[START]:[NAME]],3,TRUE),"")</f>
        <v>SHRM</v>
      </c>
    </row>
    <row r="815" spans="7:11" x14ac:dyDescent="0.25">
      <c r="G815" s="33" t="str">
        <f>LEFT(mvmetrcrange[[#This Row],[Location]],2)</f>
        <v>MV</v>
      </c>
      <c r="H815" s="33" t="s">
        <v>16204</v>
      </c>
      <c r="I815" s="1">
        <v>102103</v>
      </c>
      <c r="J815" s="2" t="str">
        <f>IF(mvmetrcrange[[#This Row],[Tag range]]="","",_xlfn.CONCAT("1A4070000000065000",mvmetrcrange[[#This Row],[Tag range]]))</f>
        <v>1A4070000000065000102103</v>
      </c>
      <c r="K815" s="2" t="str">
        <f>_xlfn.IFNA(VLOOKUP(mvmetrcrange[[#This Row],[Tag range]],mvphenorange[[START]:[NAME]],3,TRUE),"")</f>
        <v>SHRM</v>
      </c>
    </row>
    <row r="816" spans="7:11" x14ac:dyDescent="0.25">
      <c r="G816" s="33" t="str">
        <f>LEFT(mvmetrcrange[[#This Row],[Location]],2)</f>
        <v>MV</v>
      </c>
      <c r="H816" s="33" t="s">
        <v>16205</v>
      </c>
      <c r="I816" s="1">
        <v>102104</v>
      </c>
      <c r="J816" s="2" t="str">
        <f>IF(mvmetrcrange[[#This Row],[Tag range]]="","",_xlfn.CONCAT("1A4070000000065000",mvmetrcrange[[#This Row],[Tag range]]))</f>
        <v>1A4070000000065000102104</v>
      </c>
      <c r="K816" s="2" t="str">
        <f>_xlfn.IFNA(VLOOKUP(mvmetrcrange[[#This Row],[Tag range]],mvphenorange[[START]:[NAME]],3,TRUE),"")</f>
        <v>SHRM</v>
      </c>
    </row>
    <row r="817" spans="7:11" x14ac:dyDescent="0.25">
      <c r="G817" s="33" t="str">
        <f>LEFT(mvmetrcrange[[#This Row],[Location]],2)</f>
        <v>MV</v>
      </c>
      <c r="H817" s="33" t="s">
        <v>16206</v>
      </c>
      <c r="I817" s="1">
        <v>102105</v>
      </c>
      <c r="J817" s="2" t="str">
        <f>IF(mvmetrcrange[[#This Row],[Tag range]]="","",_xlfn.CONCAT("1A4070000000065000",mvmetrcrange[[#This Row],[Tag range]]))</f>
        <v>1A4070000000065000102105</v>
      </c>
      <c r="K817" s="2" t="str">
        <f>_xlfn.IFNA(VLOOKUP(mvmetrcrange[[#This Row],[Tag range]],mvphenorange[[START]:[NAME]],3,TRUE),"")</f>
        <v>SHRM</v>
      </c>
    </row>
    <row r="818" spans="7:11" x14ac:dyDescent="0.25">
      <c r="G818" s="33" t="str">
        <f>LEFT(mvmetrcrange[[#This Row],[Location]],2)</f>
        <v>MV</v>
      </c>
      <c r="H818" s="33" t="s">
        <v>16207</v>
      </c>
      <c r="I818" s="1">
        <v>102106</v>
      </c>
      <c r="J818" s="2" t="str">
        <f>IF(mvmetrcrange[[#This Row],[Tag range]]="","",_xlfn.CONCAT("1A4070000000065000",mvmetrcrange[[#This Row],[Tag range]]))</f>
        <v>1A4070000000065000102106</v>
      </c>
      <c r="K818" s="2" t="str">
        <f>_xlfn.IFNA(VLOOKUP(mvmetrcrange[[#This Row],[Tag range]],mvphenorange[[START]:[NAME]],3,TRUE),"")</f>
        <v>SHRM</v>
      </c>
    </row>
    <row r="819" spans="7:11" x14ac:dyDescent="0.25">
      <c r="G819" s="33" t="str">
        <f>LEFT(mvmetrcrange[[#This Row],[Location]],2)</f>
        <v>MV</v>
      </c>
      <c r="H819" s="33" t="s">
        <v>16208</v>
      </c>
      <c r="I819" s="1">
        <v>102107</v>
      </c>
      <c r="J819" s="2" t="str">
        <f>IF(mvmetrcrange[[#This Row],[Tag range]]="","",_xlfn.CONCAT("1A4070000000065000",mvmetrcrange[[#This Row],[Tag range]]))</f>
        <v>1A4070000000065000102107</v>
      </c>
      <c r="K819" s="2" t="str">
        <f>_xlfn.IFNA(VLOOKUP(mvmetrcrange[[#This Row],[Tag range]],mvphenorange[[START]:[NAME]],3,TRUE),"")</f>
        <v>SHRM</v>
      </c>
    </row>
    <row r="820" spans="7:11" x14ac:dyDescent="0.25">
      <c r="G820" s="33" t="str">
        <f>LEFT(mvmetrcrange[[#This Row],[Location]],2)</f>
        <v>MV</v>
      </c>
      <c r="H820" s="33" t="s">
        <v>16209</v>
      </c>
      <c r="I820" s="1">
        <v>102108</v>
      </c>
      <c r="J820" s="2" t="str">
        <f>IF(mvmetrcrange[[#This Row],[Tag range]]="","",_xlfn.CONCAT("1A4070000000065000",mvmetrcrange[[#This Row],[Tag range]]))</f>
        <v>1A4070000000065000102108</v>
      </c>
      <c r="K820" s="2" t="str">
        <f>_xlfn.IFNA(VLOOKUP(mvmetrcrange[[#This Row],[Tag range]],mvphenorange[[START]:[NAME]],3,TRUE),"")</f>
        <v>SHRM</v>
      </c>
    </row>
    <row r="821" spans="7:11" x14ac:dyDescent="0.25">
      <c r="G821" s="33" t="str">
        <f>LEFT(mvmetrcrange[[#This Row],[Location]],2)</f>
        <v>MV</v>
      </c>
      <c r="H821" s="33" t="s">
        <v>16210</v>
      </c>
      <c r="I821" s="1">
        <v>102109</v>
      </c>
      <c r="J821" s="2" t="str">
        <f>IF(mvmetrcrange[[#This Row],[Tag range]]="","",_xlfn.CONCAT("1A4070000000065000",mvmetrcrange[[#This Row],[Tag range]]))</f>
        <v>1A4070000000065000102109</v>
      </c>
      <c r="K821" s="2" t="str">
        <f>_xlfn.IFNA(VLOOKUP(mvmetrcrange[[#This Row],[Tag range]],mvphenorange[[START]:[NAME]],3,TRUE),"")</f>
        <v>SHRM</v>
      </c>
    </row>
    <row r="822" spans="7:11" x14ac:dyDescent="0.25">
      <c r="G822" s="33" t="str">
        <f>LEFT(mvmetrcrange[[#This Row],[Location]],2)</f>
        <v>MV</v>
      </c>
      <c r="H822" s="33" t="s">
        <v>16211</v>
      </c>
      <c r="I822" s="1">
        <v>102110</v>
      </c>
      <c r="J822" s="2" t="str">
        <f>IF(mvmetrcrange[[#This Row],[Tag range]]="","",_xlfn.CONCAT("1A4070000000065000",mvmetrcrange[[#This Row],[Tag range]]))</f>
        <v>1A4070000000065000102110</v>
      </c>
      <c r="K822" s="2" t="str">
        <f>_xlfn.IFNA(VLOOKUP(mvmetrcrange[[#This Row],[Tag range]],mvphenorange[[START]:[NAME]],3,TRUE),"")</f>
        <v>SHRM</v>
      </c>
    </row>
    <row r="823" spans="7:11" x14ac:dyDescent="0.25">
      <c r="G823" s="33" t="str">
        <f>LEFT(mvmetrcrange[[#This Row],[Location]],2)</f>
        <v>MV</v>
      </c>
      <c r="H823" s="33" t="s">
        <v>16212</v>
      </c>
      <c r="I823" s="1">
        <v>102111</v>
      </c>
      <c r="J823" s="2" t="str">
        <f>IF(mvmetrcrange[[#This Row],[Tag range]]="","",_xlfn.CONCAT("1A4070000000065000",mvmetrcrange[[#This Row],[Tag range]]))</f>
        <v>1A4070000000065000102111</v>
      </c>
      <c r="K823" s="2" t="str">
        <f>_xlfn.IFNA(VLOOKUP(mvmetrcrange[[#This Row],[Tag range]],mvphenorange[[START]:[NAME]],3,TRUE),"")</f>
        <v>SHRM</v>
      </c>
    </row>
    <row r="824" spans="7:11" x14ac:dyDescent="0.25">
      <c r="G824" s="33" t="str">
        <f>LEFT(mvmetrcrange[[#This Row],[Location]],2)</f>
        <v>MV</v>
      </c>
      <c r="H824" s="33" t="s">
        <v>16213</v>
      </c>
      <c r="I824" s="1">
        <v>102112</v>
      </c>
      <c r="J824" s="2" t="str">
        <f>IF(mvmetrcrange[[#This Row],[Tag range]]="","",_xlfn.CONCAT("1A4070000000065000",mvmetrcrange[[#This Row],[Tag range]]))</f>
        <v>1A4070000000065000102112</v>
      </c>
      <c r="K824" s="2" t="str">
        <f>_xlfn.IFNA(VLOOKUP(mvmetrcrange[[#This Row],[Tag range]],mvphenorange[[START]:[NAME]],3,TRUE),"")</f>
        <v>SHRM</v>
      </c>
    </row>
    <row r="825" spans="7:11" x14ac:dyDescent="0.25">
      <c r="G825" s="33" t="str">
        <f>LEFT(mvmetrcrange[[#This Row],[Location]],2)</f>
        <v>MV</v>
      </c>
      <c r="H825" s="33" t="s">
        <v>16214</v>
      </c>
      <c r="I825" s="1">
        <v>102113</v>
      </c>
      <c r="J825" s="2" t="str">
        <f>IF(mvmetrcrange[[#This Row],[Tag range]]="","",_xlfn.CONCAT("1A4070000000065000",mvmetrcrange[[#This Row],[Tag range]]))</f>
        <v>1A4070000000065000102113</v>
      </c>
      <c r="K825" s="2" t="str">
        <f>_xlfn.IFNA(VLOOKUP(mvmetrcrange[[#This Row],[Tag range]],mvphenorange[[START]:[NAME]],3,TRUE),"")</f>
        <v>SHRM</v>
      </c>
    </row>
    <row r="826" spans="7:11" x14ac:dyDescent="0.25">
      <c r="G826" s="33" t="str">
        <f>LEFT(mvmetrcrange[[#This Row],[Location]],2)</f>
        <v>MV</v>
      </c>
      <c r="H826" s="33" t="s">
        <v>16215</v>
      </c>
      <c r="I826" s="1">
        <v>102114</v>
      </c>
      <c r="J826" s="2" t="str">
        <f>IF(mvmetrcrange[[#This Row],[Tag range]]="","",_xlfn.CONCAT("1A4070000000065000",mvmetrcrange[[#This Row],[Tag range]]))</f>
        <v>1A4070000000065000102114</v>
      </c>
      <c r="K826" s="2" t="str">
        <f>_xlfn.IFNA(VLOOKUP(mvmetrcrange[[#This Row],[Tag range]],mvphenorange[[START]:[NAME]],3,TRUE),"")</f>
        <v>SHRM</v>
      </c>
    </row>
    <row r="827" spans="7:11" x14ac:dyDescent="0.25">
      <c r="G827" s="33" t="str">
        <f>LEFT(mvmetrcrange[[#This Row],[Location]],2)</f>
        <v>MV</v>
      </c>
      <c r="H827" s="33" t="s">
        <v>16216</v>
      </c>
      <c r="I827" s="1">
        <v>102115</v>
      </c>
      <c r="J827" s="2" t="str">
        <f>IF(mvmetrcrange[[#This Row],[Tag range]]="","",_xlfn.CONCAT("1A4070000000065000",mvmetrcrange[[#This Row],[Tag range]]))</f>
        <v>1A4070000000065000102115</v>
      </c>
      <c r="K827" s="2" t="str">
        <f>_xlfn.IFNA(VLOOKUP(mvmetrcrange[[#This Row],[Tag range]],mvphenorange[[START]:[NAME]],3,TRUE),"")</f>
        <v>SHRM</v>
      </c>
    </row>
    <row r="828" spans="7:11" x14ac:dyDescent="0.25">
      <c r="G828" s="33" t="str">
        <f>LEFT(mvmetrcrange[[#This Row],[Location]],2)</f>
        <v>MV</v>
      </c>
      <c r="H828" s="33" t="s">
        <v>16217</v>
      </c>
      <c r="I828" s="1">
        <v>102116</v>
      </c>
      <c r="J828" s="2" t="str">
        <f>IF(mvmetrcrange[[#This Row],[Tag range]]="","",_xlfn.CONCAT("1A4070000000065000",mvmetrcrange[[#This Row],[Tag range]]))</f>
        <v>1A4070000000065000102116</v>
      </c>
      <c r="K828" s="2" t="str">
        <f>_xlfn.IFNA(VLOOKUP(mvmetrcrange[[#This Row],[Tag range]],mvphenorange[[START]:[NAME]],3,TRUE),"")</f>
        <v>SHRM</v>
      </c>
    </row>
    <row r="829" spans="7:11" x14ac:dyDescent="0.25">
      <c r="G829" s="33" t="str">
        <f>LEFT(mvmetrcrange[[#This Row],[Location]],2)</f>
        <v>MV</v>
      </c>
      <c r="H829" s="33" t="s">
        <v>16218</v>
      </c>
      <c r="I829" s="1">
        <v>102117</v>
      </c>
      <c r="J829" s="2" t="str">
        <f>IF(mvmetrcrange[[#This Row],[Tag range]]="","",_xlfn.CONCAT("1A4070000000065000",mvmetrcrange[[#This Row],[Tag range]]))</f>
        <v>1A4070000000065000102117</v>
      </c>
      <c r="K829" s="2" t="str">
        <f>_xlfn.IFNA(VLOOKUP(mvmetrcrange[[#This Row],[Tag range]],mvphenorange[[START]:[NAME]],3,TRUE),"")</f>
        <v>SHRM</v>
      </c>
    </row>
    <row r="830" spans="7:11" x14ac:dyDescent="0.25">
      <c r="G830" s="33" t="str">
        <f>LEFT(mvmetrcrange[[#This Row],[Location]],2)</f>
        <v>MV</v>
      </c>
      <c r="H830" s="33" t="s">
        <v>16219</v>
      </c>
      <c r="I830" s="1">
        <v>102118</v>
      </c>
      <c r="J830" s="2" t="str">
        <f>IF(mvmetrcrange[[#This Row],[Tag range]]="","",_xlfn.CONCAT("1A4070000000065000",mvmetrcrange[[#This Row],[Tag range]]))</f>
        <v>1A4070000000065000102118</v>
      </c>
      <c r="K830" s="2" t="str">
        <f>_xlfn.IFNA(VLOOKUP(mvmetrcrange[[#This Row],[Tag range]],mvphenorange[[START]:[NAME]],3,TRUE),"")</f>
        <v>SHRM</v>
      </c>
    </row>
    <row r="831" spans="7:11" x14ac:dyDescent="0.25">
      <c r="G831" s="33" t="str">
        <f>LEFT(mvmetrcrange[[#This Row],[Location]],2)</f>
        <v>MV</v>
      </c>
      <c r="H831" s="33" t="s">
        <v>16220</v>
      </c>
      <c r="I831" s="1">
        <v>102119</v>
      </c>
      <c r="J831" s="2" t="str">
        <f>IF(mvmetrcrange[[#This Row],[Tag range]]="","",_xlfn.CONCAT("1A4070000000065000",mvmetrcrange[[#This Row],[Tag range]]))</f>
        <v>1A4070000000065000102119</v>
      </c>
      <c r="K831" s="2" t="str">
        <f>_xlfn.IFNA(VLOOKUP(mvmetrcrange[[#This Row],[Tag range]],mvphenorange[[START]:[NAME]],3,TRUE),"")</f>
        <v>SHRM</v>
      </c>
    </row>
    <row r="832" spans="7:11" x14ac:dyDescent="0.25">
      <c r="G832" s="33" t="str">
        <f>LEFT(mvmetrcrange[[#This Row],[Location]],2)</f>
        <v>MV</v>
      </c>
      <c r="H832" s="33" t="s">
        <v>16221</v>
      </c>
      <c r="I832" s="1">
        <v>102120</v>
      </c>
      <c r="J832" s="2" t="str">
        <f>IF(mvmetrcrange[[#This Row],[Tag range]]="","",_xlfn.CONCAT("1A4070000000065000",mvmetrcrange[[#This Row],[Tag range]]))</f>
        <v>1A4070000000065000102120</v>
      </c>
      <c r="K832" s="2" t="str">
        <f>_xlfn.IFNA(VLOOKUP(mvmetrcrange[[#This Row],[Tag range]],mvphenorange[[START]:[NAME]],3,TRUE),"")</f>
        <v>SOUR</v>
      </c>
    </row>
    <row r="833" spans="7:11" x14ac:dyDescent="0.25">
      <c r="G833" s="33" t="str">
        <f>LEFT(mvmetrcrange[[#This Row],[Location]],2)</f>
        <v>MV</v>
      </c>
      <c r="H833" s="33" t="s">
        <v>16222</v>
      </c>
      <c r="I833" s="1">
        <v>102121</v>
      </c>
      <c r="J833" s="2" t="str">
        <f>IF(mvmetrcrange[[#This Row],[Tag range]]="","",_xlfn.CONCAT("1A4070000000065000",mvmetrcrange[[#This Row],[Tag range]]))</f>
        <v>1A4070000000065000102121</v>
      </c>
      <c r="K833" s="2" t="str">
        <f>_xlfn.IFNA(VLOOKUP(mvmetrcrange[[#This Row],[Tag range]],mvphenorange[[START]:[NAME]],3,TRUE),"")</f>
        <v>SOUR</v>
      </c>
    </row>
    <row r="834" spans="7:11" x14ac:dyDescent="0.25">
      <c r="G834" s="33" t="str">
        <f>LEFT(mvmetrcrange[[#This Row],[Location]],2)</f>
        <v>MV</v>
      </c>
      <c r="H834" s="33" t="s">
        <v>16223</v>
      </c>
      <c r="I834" s="1">
        <v>102122</v>
      </c>
      <c r="J834" s="2" t="str">
        <f>IF(mvmetrcrange[[#This Row],[Tag range]]="","",_xlfn.CONCAT("1A4070000000065000",mvmetrcrange[[#This Row],[Tag range]]))</f>
        <v>1A4070000000065000102122</v>
      </c>
      <c r="K834" s="2" t="str">
        <f>_xlfn.IFNA(VLOOKUP(mvmetrcrange[[#This Row],[Tag range]],mvphenorange[[START]:[NAME]],3,TRUE),"")</f>
        <v>SOUR</v>
      </c>
    </row>
    <row r="835" spans="7:11" x14ac:dyDescent="0.25">
      <c r="G835" s="33" t="str">
        <f>LEFT(mvmetrcrange[[#This Row],[Location]],2)</f>
        <v>MV</v>
      </c>
      <c r="H835" s="33" t="s">
        <v>16224</v>
      </c>
      <c r="I835" s="1">
        <v>102123</v>
      </c>
      <c r="J835" s="2" t="str">
        <f>IF(mvmetrcrange[[#This Row],[Tag range]]="","",_xlfn.CONCAT("1A4070000000065000",mvmetrcrange[[#This Row],[Tag range]]))</f>
        <v>1A4070000000065000102123</v>
      </c>
      <c r="K835" s="2" t="str">
        <f>_xlfn.IFNA(VLOOKUP(mvmetrcrange[[#This Row],[Tag range]],mvphenorange[[START]:[NAME]],3,TRUE),"")</f>
        <v>SOUR</v>
      </c>
    </row>
    <row r="836" spans="7:11" x14ac:dyDescent="0.25">
      <c r="G836" s="33" t="str">
        <f>LEFT(mvmetrcrange[[#This Row],[Location]],2)</f>
        <v>MV</v>
      </c>
      <c r="H836" s="33" t="s">
        <v>16225</v>
      </c>
      <c r="I836" s="1">
        <v>102124</v>
      </c>
      <c r="J836" s="2" t="str">
        <f>IF(mvmetrcrange[[#This Row],[Tag range]]="","",_xlfn.CONCAT("1A4070000000065000",mvmetrcrange[[#This Row],[Tag range]]))</f>
        <v>1A4070000000065000102124</v>
      </c>
      <c r="K836" s="2" t="str">
        <f>_xlfn.IFNA(VLOOKUP(mvmetrcrange[[#This Row],[Tag range]],mvphenorange[[START]:[NAME]],3,TRUE),"")</f>
        <v>SOUR</v>
      </c>
    </row>
    <row r="837" spans="7:11" x14ac:dyDescent="0.25">
      <c r="G837" s="33" t="str">
        <f>LEFT(mvmetrcrange[[#This Row],[Location]],2)</f>
        <v>MV</v>
      </c>
      <c r="H837" s="33" t="s">
        <v>16226</v>
      </c>
      <c r="I837" s="1">
        <v>102125</v>
      </c>
      <c r="J837" s="2" t="str">
        <f>IF(mvmetrcrange[[#This Row],[Tag range]]="","",_xlfn.CONCAT("1A4070000000065000",mvmetrcrange[[#This Row],[Tag range]]))</f>
        <v>1A4070000000065000102125</v>
      </c>
      <c r="K837" s="2" t="str">
        <f>_xlfn.IFNA(VLOOKUP(mvmetrcrange[[#This Row],[Tag range]],mvphenorange[[START]:[NAME]],3,TRUE),"")</f>
        <v>SOUR</v>
      </c>
    </row>
    <row r="838" spans="7:11" x14ac:dyDescent="0.25">
      <c r="G838" s="33" t="str">
        <f>LEFT(mvmetrcrange[[#This Row],[Location]],2)</f>
        <v>MV</v>
      </c>
      <c r="H838" s="33" t="s">
        <v>16227</v>
      </c>
      <c r="I838" s="1">
        <v>102126</v>
      </c>
      <c r="J838" s="2" t="str">
        <f>IF(mvmetrcrange[[#This Row],[Tag range]]="","",_xlfn.CONCAT("1A4070000000065000",mvmetrcrange[[#This Row],[Tag range]]))</f>
        <v>1A4070000000065000102126</v>
      </c>
      <c r="K838" s="2" t="str">
        <f>_xlfn.IFNA(VLOOKUP(mvmetrcrange[[#This Row],[Tag range]],mvphenorange[[START]:[NAME]],3,TRUE),"")</f>
        <v>SOUR</v>
      </c>
    </row>
    <row r="839" spans="7:11" x14ac:dyDescent="0.25">
      <c r="G839" s="33" t="str">
        <f>LEFT(mvmetrcrange[[#This Row],[Location]],2)</f>
        <v>MV</v>
      </c>
      <c r="H839" s="33" t="s">
        <v>16228</v>
      </c>
      <c r="I839" s="1">
        <v>102127</v>
      </c>
      <c r="J839" s="2" t="str">
        <f>IF(mvmetrcrange[[#This Row],[Tag range]]="","",_xlfn.CONCAT("1A4070000000065000",mvmetrcrange[[#This Row],[Tag range]]))</f>
        <v>1A4070000000065000102127</v>
      </c>
      <c r="K839" s="2" t="str">
        <f>_xlfn.IFNA(VLOOKUP(mvmetrcrange[[#This Row],[Tag range]],mvphenorange[[START]:[NAME]],3,TRUE),"")</f>
        <v>SOUR</v>
      </c>
    </row>
    <row r="840" spans="7:11" x14ac:dyDescent="0.25">
      <c r="G840" s="33" t="str">
        <f>LEFT(mvmetrcrange[[#This Row],[Location]],2)</f>
        <v>MV</v>
      </c>
      <c r="H840" s="33" t="s">
        <v>16229</v>
      </c>
      <c r="I840" s="1">
        <v>102128</v>
      </c>
      <c r="J840" s="2" t="str">
        <f>IF(mvmetrcrange[[#This Row],[Tag range]]="","",_xlfn.CONCAT("1A4070000000065000",mvmetrcrange[[#This Row],[Tag range]]))</f>
        <v>1A4070000000065000102128</v>
      </c>
      <c r="K840" s="2" t="str">
        <f>_xlfn.IFNA(VLOOKUP(mvmetrcrange[[#This Row],[Tag range]],mvphenorange[[START]:[NAME]],3,TRUE),"")</f>
        <v>SOUR</v>
      </c>
    </row>
    <row r="841" spans="7:11" x14ac:dyDescent="0.25">
      <c r="G841" s="33" t="str">
        <f>LEFT(mvmetrcrange[[#This Row],[Location]],2)</f>
        <v>MV</v>
      </c>
      <c r="H841" s="33" t="s">
        <v>16230</v>
      </c>
      <c r="I841" s="1">
        <v>102129</v>
      </c>
      <c r="J841" s="2" t="str">
        <f>IF(mvmetrcrange[[#This Row],[Tag range]]="","",_xlfn.CONCAT("1A4070000000065000",mvmetrcrange[[#This Row],[Tag range]]))</f>
        <v>1A4070000000065000102129</v>
      </c>
      <c r="K841" s="2" t="str">
        <f>_xlfn.IFNA(VLOOKUP(mvmetrcrange[[#This Row],[Tag range]],mvphenorange[[START]:[NAME]],3,TRUE),"")</f>
        <v>SOUR</v>
      </c>
    </row>
    <row r="842" spans="7:11" x14ac:dyDescent="0.25">
      <c r="G842" s="33" t="str">
        <f>LEFT(mvmetrcrange[[#This Row],[Location]],2)</f>
        <v>MV</v>
      </c>
      <c r="H842" s="33" t="s">
        <v>16231</v>
      </c>
      <c r="I842" s="1">
        <v>102130</v>
      </c>
      <c r="J842" s="2" t="str">
        <f>IF(mvmetrcrange[[#This Row],[Tag range]]="","",_xlfn.CONCAT("1A4070000000065000",mvmetrcrange[[#This Row],[Tag range]]))</f>
        <v>1A4070000000065000102130</v>
      </c>
      <c r="K842" s="2" t="str">
        <f>_xlfn.IFNA(VLOOKUP(mvmetrcrange[[#This Row],[Tag range]],mvphenorange[[START]:[NAME]],3,TRUE),"")</f>
        <v>SOUR</v>
      </c>
    </row>
    <row r="843" spans="7:11" x14ac:dyDescent="0.25">
      <c r="G843" s="33" t="str">
        <f>LEFT(mvmetrcrange[[#This Row],[Location]],2)</f>
        <v>MV</v>
      </c>
      <c r="H843" s="33" t="s">
        <v>16232</v>
      </c>
      <c r="I843" s="1">
        <v>102131</v>
      </c>
      <c r="J843" s="2" t="str">
        <f>IF(mvmetrcrange[[#This Row],[Tag range]]="","",_xlfn.CONCAT("1A4070000000065000",mvmetrcrange[[#This Row],[Tag range]]))</f>
        <v>1A4070000000065000102131</v>
      </c>
      <c r="K843" s="2" t="str">
        <f>_xlfn.IFNA(VLOOKUP(mvmetrcrange[[#This Row],[Tag range]],mvphenorange[[START]:[NAME]],3,TRUE),"")</f>
        <v>SOUR</v>
      </c>
    </row>
    <row r="844" spans="7:11" x14ac:dyDescent="0.25">
      <c r="G844" s="33" t="str">
        <f>LEFT(mvmetrcrange[[#This Row],[Location]],2)</f>
        <v>MV</v>
      </c>
      <c r="H844" s="33" t="s">
        <v>16233</v>
      </c>
      <c r="I844" s="1">
        <v>102132</v>
      </c>
      <c r="J844" s="2" t="str">
        <f>IF(mvmetrcrange[[#This Row],[Tag range]]="","",_xlfn.CONCAT("1A4070000000065000",mvmetrcrange[[#This Row],[Tag range]]))</f>
        <v>1A4070000000065000102132</v>
      </c>
      <c r="K844" s="2" t="str">
        <f>_xlfn.IFNA(VLOOKUP(mvmetrcrange[[#This Row],[Tag range]],mvphenorange[[START]:[NAME]],3,TRUE),"")</f>
        <v>SOUR</v>
      </c>
    </row>
    <row r="845" spans="7:11" x14ac:dyDescent="0.25">
      <c r="G845" s="33" t="str">
        <f>LEFT(mvmetrcrange[[#This Row],[Location]],2)</f>
        <v>MV</v>
      </c>
      <c r="H845" s="33" t="s">
        <v>16234</v>
      </c>
      <c r="I845" s="1">
        <v>102133</v>
      </c>
      <c r="J845" s="2" t="str">
        <f>IF(mvmetrcrange[[#This Row],[Tag range]]="","",_xlfn.CONCAT("1A4070000000065000",mvmetrcrange[[#This Row],[Tag range]]))</f>
        <v>1A4070000000065000102133</v>
      </c>
      <c r="K845" s="2" t="str">
        <f>_xlfn.IFNA(VLOOKUP(mvmetrcrange[[#This Row],[Tag range]],mvphenorange[[START]:[NAME]],3,TRUE),"")</f>
        <v>SOUR</v>
      </c>
    </row>
    <row r="846" spans="7:11" x14ac:dyDescent="0.25">
      <c r="G846" s="33" t="str">
        <f>LEFT(mvmetrcrange[[#This Row],[Location]],2)</f>
        <v>MV</v>
      </c>
      <c r="H846" s="33" t="s">
        <v>16235</v>
      </c>
      <c r="I846" s="1">
        <v>102134</v>
      </c>
      <c r="J846" s="2" t="str">
        <f>IF(mvmetrcrange[[#This Row],[Tag range]]="","",_xlfn.CONCAT("1A4070000000065000",mvmetrcrange[[#This Row],[Tag range]]))</f>
        <v>1A4070000000065000102134</v>
      </c>
      <c r="K846" s="2" t="str">
        <f>_xlfn.IFNA(VLOOKUP(mvmetrcrange[[#This Row],[Tag range]],mvphenorange[[START]:[NAME]],3,TRUE),"")</f>
        <v>SOUR</v>
      </c>
    </row>
    <row r="847" spans="7:11" x14ac:dyDescent="0.25">
      <c r="G847" s="33" t="str">
        <f>LEFT(mvmetrcrange[[#This Row],[Location]],2)</f>
        <v>MV</v>
      </c>
      <c r="H847" s="33" t="s">
        <v>16236</v>
      </c>
      <c r="I847" s="1">
        <v>102135</v>
      </c>
      <c r="J847" s="2" t="str">
        <f>IF(mvmetrcrange[[#This Row],[Tag range]]="","",_xlfn.CONCAT("1A4070000000065000",mvmetrcrange[[#This Row],[Tag range]]))</f>
        <v>1A4070000000065000102135</v>
      </c>
      <c r="K847" s="2" t="str">
        <f>_xlfn.IFNA(VLOOKUP(mvmetrcrange[[#This Row],[Tag range]],mvphenorange[[START]:[NAME]],3,TRUE),"")</f>
        <v>SOUR</v>
      </c>
    </row>
    <row r="848" spans="7:11" x14ac:dyDescent="0.25">
      <c r="G848" s="33" t="str">
        <f>LEFT(mvmetrcrange[[#This Row],[Location]],2)</f>
        <v>MV</v>
      </c>
      <c r="H848" s="33" t="s">
        <v>16237</v>
      </c>
      <c r="I848" s="1">
        <v>102136</v>
      </c>
      <c r="J848" s="2" t="str">
        <f>IF(mvmetrcrange[[#This Row],[Tag range]]="","",_xlfn.CONCAT("1A4070000000065000",mvmetrcrange[[#This Row],[Tag range]]))</f>
        <v>1A4070000000065000102136</v>
      </c>
      <c r="K848" s="2" t="str">
        <f>_xlfn.IFNA(VLOOKUP(mvmetrcrange[[#This Row],[Tag range]],mvphenorange[[START]:[NAME]],3,TRUE),"")</f>
        <v>SOUR</v>
      </c>
    </row>
    <row r="849" spans="7:11" x14ac:dyDescent="0.25">
      <c r="G849" s="33" t="str">
        <f>LEFT(mvmetrcrange[[#This Row],[Location]],2)</f>
        <v>MV</v>
      </c>
      <c r="H849" s="33" t="s">
        <v>16238</v>
      </c>
      <c r="I849" s="1">
        <v>102137</v>
      </c>
      <c r="J849" s="2" t="str">
        <f>IF(mvmetrcrange[[#This Row],[Tag range]]="","",_xlfn.CONCAT("1A4070000000065000",mvmetrcrange[[#This Row],[Tag range]]))</f>
        <v>1A4070000000065000102137</v>
      </c>
      <c r="K849" s="2" t="str">
        <f>_xlfn.IFNA(VLOOKUP(mvmetrcrange[[#This Row],[Tag range]],mvphenorange[[START]:[NAME]],3,TRUE),"")</f>
        <v>SOUR</v>
      </c>
    </row>
    <row r="850" spans="7:11" x14ac:dyDescent="0.25">
      <c r="G850" s="33" t="str">
        <f>LEFT(mvmetrcrange[[#This Row],[Location]],2)</f>
        <v>MV</v>
      </c>
      <c r="H850" s="33" t="s">
        <v>16239</v>
      </c>
      <c r="I850" s="1">
        <v>102138</v>
      </c>
      <c r="J850" s="2" t="str">
        <f>IF(mvmetrcrange[[#This Row],[Tag range]]="","",_xlfn.CONCAT("1A4070000000065000",mvmetrcrange[[#This Row],[Tag range]]))</f>
        <v>1A4070000000065000102138</v>
      </c>
      <c r="K850" s="2" t="str">
        <f>_xlfn.IFNA(VLOOKUP(mvmetrcrange[[#This Row],[Tag range]],mvphenorange[[START]:[NAME]],3,TRUE),"")</f>
        <v>SOUR</v>
      </c>
    </row>
    <row r="851" spans="7:11" x14ac:dyDescent="0.25">
      <c r="G851" s="33" t="str">
        <f>LEFT(mvmetrcrange[[#This Row],[Location]],2)</f>
        <v>MV</v>
      </c>
      <c r="H851" s="33" t="s">
        <v>16240</v>
      </c>
      <c r="I851" s="1">
        <v>102139</v>
      </c>
      <c r="J851" s="2" t="str">
        <f>IF(mvmetrcrange[[#This Row],[Tag range]]="","",_xlfn.CONCAT("1A4070000000065000",mvmetrcrange[[#This Row],[Tag range]]))</f>
        <v>1A4070000000065000102139</v>
      </c>
      <c r="K851" s="2" t="str">
        <f>_xlfn.IFNA(VLOOKUP(mvmetrcrange[[#This Row],[Tag range]],mvphenorange[[START]:[NAME]],3,TRUE),"")</f>
        <v>SOUR</v>
      </c>
    </row>
    <row r="852" spans="7:11" x14ac:dyDescent="0.25">
      <c r="G852" s="33" t="str">
        <f>LEFT(mvmetrcrange[[#This Row],[Location]],2)</f>
        <v>MV</v>
      </c>
      <c r="H852" s="33" t="s">
        <v>16241</v>
      </c>
      <c r="I852" s="1">
        <v>102140</v>
      </c>
      <c r="J852" s="2" t="str">
        <f>IF(mvmetrcrange[[#This Row],[Tag range]]="","",_xlfn.CONCAT("1A4070000000065000",mvmetrcrange[[#This Row],[Tag range]]))</f>
        <v>1A4070000000065000102140</v>
      </c>
      <c r="K852" s="2" t="str">
        <f>_xlfn.IFNA(VLOOKUP(mvmetrcrange[[#This Row],[Tag range]],mvphenorange[[START]:[NAME]],3,TRUE),"")</f>
        <v>SOUR</v>
      </c>
    </row>
    <row r="853" spans="7:11" x14ac:dyDescent="0.25">
      <c r="G853" s="33" t="str">
        <f>LEFT(mvmetrcrange[[#This Row],[Location]],2)</f>
        <v>MV</v>
      </c>
      <c r="H853" s="33" t="s">
        <v>16242</v>
      </c>
      <c r="I853" s="1">
        <v>102141</v>
      </c>
      <c r="J853" s="2" t="str">
        <f>IF(mvmetrcrange[[#This Row],[Tag range]]="","",_xlfn.CONCAT("1A4070000000065000",mvmetrcrange[[#This Row],[Tag range]]))</f>
        <v>1A4070000000065000102141</v>
      </c>
      <c r="K853" s="2" t="str">
        <f>_xlfn.IFNA(VLOOKUP(mvmetrcrange[[#This Row],[Tag range]],mvphenorange[[START]:[NAME]],3,TRUE),"")</f>
        <v>SOUR</v>
      </c>
    </row>
    <row r="854" spans="7:11" x14ac:dyDescent="0.25">
      <c r="G854" s="33" t="str">
        <f>LEFT(mvmetrcrange[[#This Row],[Location]],2)</f>
        <v>MV</v>
      </c>
      <c r="H854" s="33" t="s">
        <v>16243</v>
      </c>
      <c r="I854" s="1">
        <v>102142</v>
      </c>
      <c r="J854" s="2" t="str">
        <f>IF(mvmetrcrange[[#This Row],[Tag range]]="","",_xlfn.CONCAT("1A4070000000065000",mvmetrcrange[[#This Row],[Tag range]]))</f>
        <v>1A4070000000065000102142</v>
      </c>
      <c r="K854" s="2" t="str">
        <f>_xlfn.IFNA(VLOOKUP(mvmetrcrange[[#This Row],[Tag range]],mvphenorange[[START]:[NAME]],3,TRUE),"")</f>
        <v>SOUR</v>
      </c>
    </row>
    <row r="855" spans="7:11" x14ac:dyDescent="0.25">
      <c r="G855" s="33" t="str">
        <f>LEFT(mvmetrcrange[[#This Row],[Location]],2)</f>
        <v>MV</v>
      </c>
      <c r="H855" s="33" t="s">
        <v>16244</v>
      </c>
      <c r="I855" s="1">
        <v>102143</v>
      </c>
      <c r="J855" s="2" t="str">
        <f>IF(mvmetrcrange[[#This Row],[Tag range]]="","",_xlfn.CONCAT("1A4070000000065000",mvmetrcrange[[#This Row],[Tag range]]))</f>
        <v>1A4070000000065000102143</v>
      </c>
      <c r="K855" s="2" t="str">
        <f>_xlfn.IFNA(VLOOKUP(mvmetrcrange[[#This Row],[Tag range]],mvphenorange[[START]:[NAME]],3,TRUE),"")</f>
        <v>SOUR</v>
      </c>
    </row>
    <row r="856" spans="7:11" x14ac:dyDescent="0.25">
      <c r="G856" s="33" t="str">
        <f>LEFT(mvmetrcrange[[#This Row],[Location]],2)</f>
        <v>MV</v>
      </c>
      <c r="H856" s="33" t="s">
        <v>16245</v>
      </c>
      <c r="I856" s="1">
        <v>102144</v>
      </c>
      <c r="J856" s="2" t="str">
        <f>IF(mvmetrcrange[[#This Row],[Tag range]]="","",_xlfn.CONCAT("1A4070000000065000",mvmetrcrange[[#This Row],[Tag range]]))</f>
        <v>1A4070000000065000102144</v>
      </c>
      <c r="K856" s="2" t="str">
        <f>_xlfn.IFNA(VLOOKUP(mvmetrcrange[[#This Row],[Tag range]],mvphenorange[[START]:[NAME]],3,TRUE),"")</f>
        <v>SOUR</v>
      </c>
    </row>
    <row r="857" spans="7:11" x14ac:dyDescent="0.25">
      <c r="G857" s="33" t="str">
        <f>LEFT(mvmetrcrange[[#This Row],[Location]],2)</f>
        <v>MV</v>
      </c>
      <c r="H857" s="33" t="s">
        <v>16246</v>
      </c>
      <c r="I857" s="1">
        <v>102145</v>
      </c>
      <c r="J857" s="2" t="str">
        <f>IF(mvmetrcrange[[#This Row],[Tag range]]="","",_xlfn.CONCAT("1A4070000000065000",mvmetrcrange[[#This Row],[Tag range]]))</f>
        <v>1A4070000000065000102145</v>
      </c>
      <c r="K857" s="2" t="str">
        <f>_xlfn.IFNA(VLOOKUP(mvmetrcrange[[#This Row],[Tag range]],mvphenorange[[START]:[NAME]],3,TRUE),"")</f>
        <v>SOUR</v>
      </c>
    </row>
    <row r="858" spans="7:11" x14ac:dyDescent="0.25">
      <c r="G858" s="33" t="str">
        <f>LEFT(mvmetrcrange[[#This Row],[Location]],2)</f>
        <v>MV</v>
      </c>
      <c r="H858" s="33" t="s">
        <v>16247</v>
      </c>
      <c r="I858" s="1">
        <v>102146</v>
      </c>
      <c r="J858" s="2" t="str">
        <f>IF(mvmetrcrange[[#This Row],[Tag range]]="","",_xlfn.CONCAT("1A4070000000065000",mvmetrcrange[[#This Row],[Tag range]]))</f>
        <v>1A4070000000065000102146</v>
      </c>
      <c r="K858" s="2" t="str">
        <f>_xlfn.IFNA(VLOOKUP(mvmetrcrange[[#This Row],[Tag range]],mvphenorange[[START]:[NAME]],3,TRUE),"")</f>
        <v>SOUR</v>
      </c>
    </row>
    <row r="859" spans="7:11" x14ac:dyDescent="0.25">
      <c r="G859" s="33" t="str">
        <f>LEFT(mvmetrcrange[[#This Row],[Location]],2)</f>
        <v>MV</v>
      </c>
      <c r="H859" s="33" t="s">
        <v>16248</v>
      </c>
      <c r="I859" s="1">
        <v>102147</v>
      </c>
      <c r="J859" s="2" t="str">
        <f>IF(mvmetrcrange[[#This Row],[Tag range]]="","",_xlfn.CONCAT("1A4070000000065000",mvmetrcrange[[#This Row],[Tag range]]))</f>
        <v>1A4070000000065000102147</v>
      </c>
      <c r="K859" s="2" t="str">
        <f>_xlfn.IFNA(VLOOKUP(mvmetrcrange[[#This Row],[Tag range]],mvphenorange[[START]:[NAME]],3,TRUE),"")</f>
        <v>SOUR</v>
      </c>
    </row>
    <row r="860" spans="7:11" x14ac:dyDescent="0.25">
      <c r="G860" s="33" t="str">
        <f>LEFT(mvmetrcrange[[#This Row],[Location]],2)</f>
        <v>MV</v>
      </c>
      <c r="H860" s="33" t="s">
        <v>16249</v>
      </c>
      <c r="I860" s="1">
        <v>102148</v>
      </c>
      <c r="J860" s="2" t="str">
        <f>IF(mvmetrcrange[[#This Row],[Tag range]]="","",_xlfn.CONCAT("1A4070000000065000",mvmetrcrange[[#This Row],[Tag range]]))</f>
        <v>1A4070000000065000102148</v>
      </c>
      <c r="K860" s="2" t="str">
        <f>_xlfn.IFNA(VLOOKUP(mvmetrcrange[[#This Row],[Tag range]],mvphenorange[[START]:[NAME]],3,TRUE),"")</f>
        <v>SOUR</v>
      </c>
    </row>
    <row r="861" spans="7:11" x14ac:dyDescent="0.25">
      <c r="G861" s="33" t="str">
        <f>LEFT(mvmetrcrange[[#This Row],[Location]],2)</f>
        <v>MV</v>
      </c>
      <c r="H861" s="33" t="s">
        <v>16250</v>
      </c>
      <c r="I861" s="1">
        <v>102149</v>
      </c>
      <c r="J861" s="2" t="str">
        <f>IF(mvmetrcrange[[#This Row],[Tag range]]="","",_xlfn.CONCAT("1A4070000000065000",mvmetrcrange[[#This Row],[Tag range]]))</f>
        <v>1A4070000000065000102149</v>
      </c>
      <c r="K861" s="2" t="str">
        <f>_xlfn.IFNA(VLOOKUP(mvmetrcrange[[#This Row],[Tag range]],mvphenorange[[START]:[NAME]],3,TRUE),"")</f>
        <v>SOUR</v>
      </c>
    </row>
    <row r="862" spans="7:11" x14ac:dyDescent="0.25">
      <c r="G862" s="33" t="str">
        <f>LEFT(mvmetrcrange[[#This Row],[Location]],2)</f>
        <v>MV</v>
      </c>
      <c r="H862" s="33" t="s">
        <v>16251</v>
      </c>
      <c r="I862" s="1">
        <v>102150</v>
      </c>
      <c r="J862" s="2" t="str">
        <f>IF(mvmetrcrange[[#This Row],[Tag range]]="","",_xlfn.CONCAT("1A4070000000065000",mvmetrcrange[[#This Row],[Tag range]]))</f>
        <v>1A4070000000065000102150</v>
      </c>
      <c r="K862" s="2" t="str">
        <f>_xlfn.IFNA(VLOOKUP(mvmetrcrange[[#This Row],[Tag range]],mvphenorange[[START]:[NAME]],3,TRUE),"")</f>
        <v>SOUR</v>
      </c>
    </row>
    <row r="863" spans="7:11" x14ac:dyDescent="0.25">
      <c r="G863" s="33" t="str">
        <f>LEFT(mvmetrcrange[[#This Row],[Location]],2)</f>
        <v>MV</v>
      </c>
      <c r="H863" s="33" t="s">
        <v>16252</v>
      </c>
      <c r="I863" s="1">
        <v>102151</v>
      </c>
      <c r="J863" s="2" t="str">
        <f>IF(mvmetrcrange[[#This Row],[Tag range]]="","",_xlfn.CONCAT("1A4070000000065000",mvmetrcrange[[#This Row],[Tag range]]))</f>
        <v>1A4070000000065000102151</v>
      </c>
      <c r="K863" s="2" t="str">
        <f>_xlfn.IFNA(VLOOKUP(mvmetrcrange[[#This Row],[Tag range]],mvphenorange[[START]:[NAME]],3,TRUE),"")</f>
        <v>SOUR</v>
      </c>
    </row>
    <row r="864" spans="7:11" x14ac:dyDescent="0.25">
      <c r="G864" s="33" t="str">
        <f>LEFT(mvmetrcrange[[#This Row],[Location]],2)</f>
        <v>MV</v>
      </c>
      <c r="H864" s="33" t="s">
        <v>16253</v>
      </c>
      <c r="I864" s="1">
        <v>102152</v>
      </c>
      <c r="J864" s="2" t="str">
        <f>IF(mvmetrcrange[[#This Row],[Tag range]]="","",_xlfn.CONCAT("1A4070000000065000",mvmetrcrange[[#This Row],[Tag range]]))</f>
        <v>1A4070000000065000102152</v>
      </c>
      <c r="K864" s="2" t="str">
        <f>_xlfn.IFNA(VLOOKUP(mvmetrcrange[[#This Row],[Tag range]],mvphenorange[[START]:[NAME]],3,TRUE),"")</f>
        <v>SOUR</v>
      </c>
    </row>
    <row r="865" spans="7:11" x14ac:dyDescent="0.25">
      <c r="G865" s="33" t="str">
        <f>LEFT(mvmetrcrange[[#This Row],[Location]],2)</f>
        <v>MV</v>
      </c>
      <c r="H865" s="33" t="s">
        <v>16254</v>
      </c>
      <c r="I865" s="1">
        <v>102153</v>
      </c>
      <c r="J865" s="2" t="str">
        <f>IF(mvmetrcrange[[#This Row],[Tag range]]="","",_xlfn.CONCAT("1A4070000000065000",mvmetrcrange[[#This Row],[Tag range]]))</f>
        <v>1A4070000000065000102153</v>
      </c>
      <c r="K865" s="2" t="str">
        <f>_xlfn.IFNA(VLOOKUP(mvmetrcrange[[#This Row],[Tag range]],mvphenorange[[START]:[NAME]],3,TRUE),"")</f>
        <v>SOUR</v>
      </c>
    </row>
    <row r="866" spans="7:11" x14ac:dyDescent="0.25">
      <c r="G866" s="33" t="str">
        <f>LEFT(mvmetrcrange[[#This Row],[Location]],2)</f>
        <v>MV</v>
      </c>
      <c r="H866" s="33" t="s">
        <v>16255</v>
      </c>
      <c r="I866" s="1">
        <v>102154</v>
      </c>
      <c r="J866" s="2" t="str">
        <f>IF(mvmetrcrange[[#This Row],[Tag range]]="","",_xlfn.CONCAT("1A4070000000065000",mvmetrcrange[[#This Row],[Tag range]]))</f>
        <v>1A4070000000065000102154</v>
      </c>
      <c r="K866" s="2" t="str">
        <f>_xlfn.IFNA(VLOOKUP(mvmetrcrange[[#This Row],[Tag range]],mvphenorange[[START]:[NAME]],3,TRUE),"")</f>
        <v>SOUR</v>
      </c>
    </row>
    <row r="867" spans="7:11" x14ac:dyDescent="0.25">
      <c r="G867" s="33" t="str">
        <f>LEFT(mvmetrcrange[[#This Row],[Location]],2)</f>
        <v>MV</v>
      </c>
      <c r="H867" s="33" t="s">
        <v>16256</v>
      </c>
      <c r="I867" s="1">
        <v>102155</v>
      </c>
      <c r="J867" s="2" t="str">
        <f>IF(mvmetrcrange[[#This Row],[Tag range]]="","",_xlfn.CONCAT("1A4070000000065000",mvmetrcrange[[#This Row],[Tag range]]))</f>
        <v>1A4070000000065000102155</v>
      </c>
      <c r="K867" s="2" t="str">
        <f>_xlfn.IFNA(VLOOKUP(mvmetrcrange[[#This Row],[Tag range]],mvphenorange[[START]:[NAME]],3,TRUE),"")</f>
        <v>SOUR</v>
      </c>
    </row>
    <row r="868" spans="7:11" x14ac:dyDescent="0.25">
      <c r="G868" s="33" t="str">
        <f>LEFT(mvmetrcrange[[#This Row],[Location]],2)</f>
        <v>MV</v>
      </c>
      <c r="H868" s="33" t="s">
        <v>16257</v>
      </c>
      <c r="I868" s="1">
        <v>102156</v>
      </c>
      <c r="J868" s="2" t="str">
        <f>IF(mvmetrcrange[[#This Row],[Tag range]]="","",_xlfn.CONCAT("1A4070000000065000",mvmetrcrange[[#This Row],[Tag range]]))</f>
        <v>1A4070000000065000102156</v>
      </c>
      <c r="K868" s="2" t="str">
        <f>_xlfn.IFNA(VLOOKUP(mvmetrcrange[[#This Row],[Tag range]],mvphenorange[[START]:[NAME]],3,TRUE),"")</f>
        <v>SOUR</v>
      </c>
    </row>
    <row r="869" spans="7:11" x14ac:dyDescent="0.25">
      <c r="G869" s="33" t="str">
        <f>LEFT(mvmetrcrange[[#This Row],[Location]],2)</f>
        <v>MV</v>
      </c>
      <c r="H869" s="33" t="s">
        <v>16258</v>
      </c>
      <c r="I869" s="1">
        <v>102157</v>
      </c>
      <c r="J869" s="2" t="str">
        <f>IF(mvmetrcrange[[#This Row],[Tag range]]="","",_xlfn.CONCAT("1A4070000000065000",mvmetrcrange[[#This Row],[Tag range]]))</f>
        <v>1A4070000000065000102157</v>
      </c>
      <c r="K869" s="2" t="str">
        <f>_xlfn.IFNA(VLOOKUP(mvmetrcrange[[#This Row],[Tag range]],mvphenorange[[START]:[NAME]],3,TRUE),"")</f>
        <v>SOUR</v>
      </c>
    </row>
    <row r="870" spans="7:11" x14ac:dyDescent="0.25">
      <c r="G870" s="33" t="str">
        <f>LEFT(mvmetrcrange[[#This Row],[Location]],2)</f>
        <v>MV</v>
      </c>
      <c r="H870" s="33" t="s">
        <v>16259</v>
      </c>
      <c r="I870" s="1">
        <v>102158</v>
      </c>
      <c r="J870" s="2" t="str">
        <f>IF(mvmetrcrange[[#This Row],[Tag range]]="","",_xlfn.CONCAT("1A4070000000065000",mvmetrcrange[[#This Row],[Tag range]]))</f>
        <v>1A4070000000065000102158</v>
      </c>
      <c r="K870" s="2" t="str">
        <f>_xlfn.IFNA(VLOOKUP(mvmetrcrange[[#This Row],[Tag range]],mvphenorange[[START]:[NAME]],3,TRUE),"")</f>
        <v>SOUR</v>
      </c>
    </row>
    <row r="871" spans="7:11" x14ac:dyDescent="0.25">
      <c r="G871" s="33" t="str">
        <f>LEFT(mvmetrcrange[[#This Row],[Location]],2)</f>
        <v>MV</v>
      </c>
      <c r="H871" s="33" t="s">
        <v>16260</v>
      </c>
      <c r="I871" s="1">
        <v>102159</v>
      </c>
      <c r="J871" s="2" t="str">
        <f>IF(mvmetrcrange[[#This Row],[Tag range]]="","",_xlfn.CONCAT("1A4070000000065000",mvmetrcrange[[#This Row],[Tag range]]))</f>
        <v>1A4070000000065000102159</v>
      </c>
      <c r="K871" s="2" t="str">
        <f>_xlfn.IFNA(VLOOKUP(mvmetrcrange[[#This Row],[Tag range]],mvphenorange[[START]:[NAME]],3,TRUE),"")</f>
        <v>SOUR</v>
      </c>
    </row>
    <row r="872" spans="7:11" x14ac:dyDescent="0.25">
      <c r="G872" s="33" t="str">
        <f>LEFT(mvmetrcrange[[#This Row],[Location]],2)</f>
        <v>MV</v>
      </c>
      <c r="H872" s="33" t="s">
        <v>16261</v>
      </c>
      <c r="I872" s="1">
        <v>102160</v>
      </c>
      <c r="J872" s="2" t="str">
        <f>IF(mvmetrcrange[[#This Row],[Tag range]]="","",_xlfn.CONCAT("1A4070000000065000",mvmetrcrange[[#This Row],[Tag range]]))</f>
        <v>1A4070000000065000102160</v>
      </c>
      <c r="K872" s="2" t="str">
        <f>_xlfn.IFNA(VLOOKUP(mvmetrcrange[[#This Row],[Tag range]],mvphenorange[[START]:[NAME]],3,TRUE),"")</f>
        <v>SOUR</v>
      </c>
    </row>
    <row r="873" spans="7:11" x14ac:dyDescent="0.25">
      <c r="G873" s="33" t="str">
        <f>LEFT(mvmetrcrange[[#This Row],[Location]],2)</f>
        <v>MV</v>
      </c>
      <c r="H873" s="33" t="s">
        <v>16262</v>
      </c>
      <c r="I873" s="1">
        <v>102161</v>
      </c>
      <c r="J873" s="2" t="str">
        <f>IF(mvmetrcrange[[#This Row],[Tag range]]="","",_xlfn.CONCAT("1A4070000000065000",mvmetrcrange[[#This Row],[Tag range]]))</f>
        <v>1A4070000000065000102161</v>
      </c>
      <c r="K873" s="2" t="str">
        <f>_xlfn.IFNA(VLOOKUP(mvmetrcrange[[#This Row],[Tag range]],mvphenorange[[START]:[NAME]],3,TRUE),"")</f>
        <v>SOUR</v>
      </c>
    </row>
    <row r="874" spans="7:11" x14ac:dyDescent="0.25">
      <c r="G874" s="33" t="str">
        <f>LEFT(mvmetrcrange[[#This Row],[Location]],2)</f>
        <v>MV</v>
      </c>
      <c r="H874" s="33" t="s">
        <v>16263</v>
      </c>
      <c r="I874" s="1">
        <v>102162</v>
      </c>
      <c r="J874" s="2" t="str">
        <f>IF(mvmetrcrange[[#This Row],[Tag range]]="","",_xlfn.CONCAT("1A4070000000065000",mvmetrcrange[[#This Row],[Tag range]]))</f>
        <v>1A4070000000065000102162</v>
      </c>
      <c r="K874" s="2" t="str">
        <f>_xlfn.IFNA(VLOOKUP(mvmetrcrange[[#This Row],[Tag range]],mvphenorange[[START]:[NAME]],3,TRUE),"")</f>
        <v>SOUR</v>
      </c>
    </row>
    <row r="875" spans="7:11" x14ac:dyDescent="0.25">
      <c r="G875" s="33" t="str">
        <f>LEFT(mvmetrcrange[[#This Row],[Location]],2)</f>
        <v>MV</v>
      </c>
      <c r="H875" s="33" t="s">
        <v>16264</v>
      </c>
      <c r="I875" s="1">
        <v>102163</v>
      </c>
      <c r="J875" s="2" t="str">
        <f>IF(mvmetrcrange[[#This Row],[Tag range]]="","",_xlfn.CONCAT("1A4070000000065000",mvmetrcrange[[#This Row],[Tag range]]))</f>
        <v>1A4070000000065000102163</v>
      </c>
      <c r="K875" s="2" t="str">
        <f>_xlfn.IFNA(VLOOKUP(mvmetrcrange[[#This Row],[Tag range]],mvphenorange[[START]:[NAME]],3,TRUE),"")</f>
        <v>SOUR</v>
      </c>
    </row>
    <row r="876" spans="7:11" x14ac:dyDescent="0.25">
      <c r="G876" s="33" t="str">
        <f>LEFT(mvmetrcrange[[#This Row],[Location]],2)</f>
        <v>MV</v>
      </c>
      <c r="H876" s="33" t="s">
        <v>16265</v>
      </c>
      <c r="I876" s="1">
        <v>102164</v>
      </c>
      <c r="J876" s="2" t="str">
        <f>IF(mvmetrcrange[[#This Row],[Tag range]]="","",_xlfn.CONCAT("1A4070000000065000",mvmetrcrange[[#This Row],[Tag range]]))</f>
        <v>1A4070000000065000102164</v>
      </c>
      <c r="K876" s="2" t="str">
        <f>_xlfn.IFNA(VLOOKUP(mvmetrcrange[[#This Row],[Tag range]],mvphenorange[[START]:[NAME]],3,TRUE),"")</f>
        <v>SOUR</v>
      </c>
    </row>
    <row r="877" spans="7:11" x14ac:dyDescent="0.25">
      <c r="G877" s="33" t="str">
        <f>LEFT(mvmetrcrange[[#This Row],[Location]],2)</f>
        <v>MV</v>
      </c>
      <c r="H877" s="33" t="s">
        <v>16266</v>
      </c>
      <c r="I877" s="1">
        <v>102165</v>
      </c>
      <c r="J877" s="2" t="str">
        <f>IF(mvmetrcrange[[#This Row],[Tag range]]="","",_xlfn.CONCAT("1A4070000000065000",mvmetrcrange[[#This Row],[Tag range]]))</f>
        <v>1A4070000000065000102165</v>
      </c>
      <c r="K877" s="2" t="str">
        <f>_xlfn.IFNA(VLOOKUP(mvmetrcrange[[#This Row],[Tag range]],mvphenorange[[START]:[NAME]],3,TRUE),"")</f>
        <v>SOUR</v>
      </c>
    </row>
    <row r="878" spans="7:11" x14ac:dyDescent="0.25">
      <c r="G878" s="33" t="str">
        <f>LEFT(mvmetrcrange[[#This Row],[Location]],2)</f>
        <v>MV</v>
      </c>
      <c r="H878" s="33" t="s">
        <v>16267</v>
      </c>
      <c r="I878" s="1">
        <v>102166</v>
      </c>
      <c r="J878" s="2" t="str">
        <f>IF(mvmetrcrange[[#This Row],[Tag range]]="","",_xlfn.CONCAT("1A4070000000065000",mvmetrcrange[[#This Row],[Tag range]]))</f>
        <v>1A4070000000065000102166</v>
      </c>
      <c r="K878" s="2" t="str">
        <f>_xlfn.IFNA(VLOOKUP(mvmetrcrange[[#This Row],[Tag range]],mvphenorange[[START]:[NAME]],3,TRUE),"")</f>
        <v>SOUR</v>
      </c>
    </row>
    <row r="879" spans="7:11" x14ac:dyDescent="0.25">
      <c r="G879" s="33" t="str">
        <f>LEFT(mvmetrcrange[[#This Row],[Location]],2)</f>
        <v>MV</v>
      </c>
      <c r="H879" s="33" t="s">
        <v>16268</v>
      </c>
      <c r="I879" s="1">
        <v>102167</v>
      </c>
      <c r="J879" s="2" t="str">
        <f>IF(mvmetrcrange[[#This Row],[Tag range]]="","",_xlfn.CONCAT("1A4070000000065000",mvmetrcrange[[#This Row],[Tag range]]))</f>
        <v>1A4070000000065000102167</v>
      </c>
      <c r="K879" s="2" t="str">
        <f>_xlfn.IFNA(VLOOKUP(mvmetrcrange[[#This Row],[Tag range]],mvphenorange[[START]:[NAME]],3,TRUE),"")</f>
        <v>SOUR</v>
      </c>
    </row>
    <row r="880" spans="7:11" x14ac:dyDescent="0.25">
      <c r="G880" s="33" t="str">
        <f>LEFT(mvmetrcrange[[#This Row],[Location]],2)</f>
        <v>MV</v>
      </c>
      <c r="H880" s="33" t="s">
        <v>16269</v>
      </c>
      <c r="I880" s="1">
        <v>102168</v>
      </c>
      <c r="J880" s="2" t="str">
        <f>IF(mvmetrcrange[[#This Row],[Tag range]]="","",_xlfn.CONCAT("1A4070000000065000",mvmetrcrange[[#This Row],[Tag range]]))</f>
        <v>1A4070000000065000102168</v>
      </c>
      <c r="K880" s="2" t="str">
        <f>_xlfn.IFNA(VLOOKUP(mvmetrcrange[[#This Row],[Tag range]],mvphenorange[[START]:[NAME]],3,TRUE),"")</f>
        <v>SOUR</v>
      </c>
    </row>
    <row r="881" spans="7:11" x14ac:dyDescent="0.25">
      <c r="G881" s="33" t="str">
        <f>LEFT(mvmetrcrange[[#This Row],[Location]],2)</f>
        <v>MV</v>
      </c>
      <c r="H881" s="33" t="s">
        <v>16270</v>
      </c>
      <c r="I881" s="1">
        <v>102169</v>
      </c>
      <c r="J881" s="2" t="str">
        <f>IF(mvmetrcrange[[#This Row],[Tag range]]="","",_xlfn.CONCAT("1A4070000000065000",mvmetrcrange[[#This Row],[Tag range]]))</f>
        <v>1A4070000000065000102169</v>
      </c>
      <c r="K881" s="2" t="str">
        <f>_xlfn.IFNA(VLOOKUP(mvmetrcrange[[#This Row],[Tag range]],mvphenorange[[START]:[NAME]],3,TRUE),"")</f>
        <v>SOUR</v>
      </c>
    </row>
    <row r="882" spans="7:11" x14ac:dyDescent="0.25">
      <c r="G882" s="33" t="str">
        <f>LEFT(mvmetrcrange[[#This Row],[Location]],2)</f>
        <v>MV</v>
      </c>
      <c r="H882" s="33" t="s">
        <v>16271</v>
      </c>
      <c r="I882" s="1">
        <v>102170</v>
      </c>
      <c r="J882" s="2" t="str">
        <f>IF(mvmetrcrange[[#This Row],[Tag range]]="","",_xlfn.CONCAT("1A4070000000065000",mvmetrcrange[[#This Row],[Tag range]]))</f>
        <v>1A4070000000065000102170</v>
      </c>
      <c r="K882" s="2" t="str">
        <f>_xlfn.IFNA(VLOOKUP(mvmetrcrange[[#This Row],[Tag range]],mvphenorange[[START]:[NAME]],3,TRUE),"")</f>
        <v>SOUR</v>
      </c>
    </row>
    <row r="883" spans="7:11" x14ac:dyDescent="0.25">
      <c r="G883" s="33" t="str">
        <f>LEFT(mvmetrcrange[[#This Row],[Location]],2)</f>
        <v>MV</v>
      </c>
      <c r="H883" s="33" t="s">
        <v>16272</v>
      </c>
      <c r="I883" s="1">
        <v>102171</v>
      </c>
      <c r="J883" s="2" t="str">
        <f>IF(mvmetrcrange[[#This Row],[Tag range]]="","",_xlfn.CONCAT("1A4070000000065000",mvmetrcrange[[#This Row],[Tag range]]))</f>
        <v>1A4070000000065000102171</v>
      </c>
      <c r="K883" s="2" t="str">
        <f>_xlfn.IFNA(VLOOKUP(mvmetrcrange[[#This Row],[Tag range]],mvphenorange[[START]:[NAME]],3,TRUE),"")</f>
        <v>SOUR</v>
      </c>
    </row>
    <row r="884" spans="7:11" x14ac:dyDescent="0.25">
      <c r="G884" s="33" t="str">
        <f>LEFT(mvmetrcrange[[#This Row],[Location]],2)</f>
        <v>MV</v>
      </c>
      <c r="H884" s="33" t="s">
        <v>16273</v>
      </c>
      <c r="I884" s="1">
        <v>102172</v>
      </c>
      <c r="J884" s="2" t="str">
        <f>IF(mvmetrcrange[[#This Row],[Tag range]]="","",_xlfn.CONCAT("1A4070000000065000",mvmetrcrange[[#This Row],[Tag range]]))</f>
        <v>1A4070000000065000102172</v>
      </c>
      <c r="K884" s="2" t="str">
        <f>_xlfn.IFNA(VLOOKUP(mvmetrcrange[[#This Row],[Tag range]],mvphenorange[[START]:[NAME]],3,TRUE),"")</f>
        <v>SOUR</v>
      </c>
    </row>
    <row r="885" spans="7:11" x14ac:dyDescent="0.25">
      <c r="G885" s="33" t="str">
        <f>LEFT(mvmetrcrange[[#This Row],[Location]],2)</f>
        <v>MV</v>
      </c>
      <c r="H885" s="33" t="s">
        <v>16274</v>
      </c>
      <c r="I885" s="1">
        <v>102173</v>
      </c>
      <c r="J885" s="2" t="str">
        <f>IF(mvmetrcrange[[#This Row],[Tag range]]="","",_xlfn.CONCAT("1A4070000000065000",mvmetrcrange[[#This Row],[Tag range]]))</f>
        <v>1A4070000000065000102173</v>
      </c>
      <c r="K885" s="2" t="str">
        <f>_xlfn.IFNA(VLOOKUP(mvmetrcrange[[#This Row],[Tag range]],mvphenorange[[START]:[NAME]],3,TRUE),"")</f>
        <v>SOUR</v>
      </c>
    </row>
    <row r="886" spans="7:11" x14ac:dyDescent="0.25">
      <c r="G886" s="33" t="str">
        <f>LEFT(mvmetrcrange[[#This Row],[Location]],2)</f>
        <v>MV</v>
      </c>
      <c r="H886" s="33" t="s">
        <v>16275</v>
      </c>
      <c r="I886" s="1">
        <v>102174</v>
      </c>
      <c r="J886" s="2" t="str">
        <f>IF(mvmetrcrange[[#This Row],[Tag range]]="","",_xlfn.CONCAT("1A4070000000065000",mvmetrcrange[[#This Row],[Tag range]]))</f>
        <v>1A4070000000065000102174</v>
      </c>
      <c r="K886" s="2" t="str">
        <f>_xlfn.IFNA(VLOOKUP(mvmetrcrange[[#This Row],[Tag range]],mvphenorange[[START]:[NAME]],3,TRUE),"")</f>
        <v>SOUR</v>
      </c>
    </row>
    <row r="887" spans="7:11" x14ac:dyDescent="0.25">
      <c r="G887" s="33" t="str">
        <f>LEFT(mvmetrcrange[[#This Row],[Location]],2)</f>
        <v>MV</v>
      </c>
      <c r="H887" s="33" t="s">
        <v>16276</v>
      </c>
      <c r="I887" s="1">
        <v>102175</v>
      </c>
      <c r="J887" s="2" t="str">
        <f>IF(mvmetrcrange[[#This Row],[Tag range]]="","",_xlfn.CONCAT("1A4070000000065000",mvmetrcrange[[#This Row],[Tag range]]))</f>
        <v>1A4070000000065000102175</v>
      </c>
      <c r="K887" s="2" t="str">
        <f>_xlfn.IFNA(VLOOKUP(mvmetrcrange[[#This Row],[Tag range]],mvphenorange[[START]:[NAME]],3,TRUE),"")</f>
        <v>SOUR</v>
      </c>
    </row>
    <row r="888" spans="7:11" x14ac:dyDescent="0.25">
      <c r="G888" s="33" t="str">
        <f>LEFT(mvmetrcrange[[#This Row],[Location]],2)</f>
        <v>MV</v>
      </c>
      <c r="H888" s="33" t="s">
        <v>16277</v>
      </c>
      <c r="I888" s="1">
        <v>102176</v>
      </c>
      <c r="J888" s="2" t="str">
        <f>IF(mvmetrcrange[[#This Row],[Tag range]]="","",_xlfn.CONCAT("1A4070000000065000",mvmetrcrange[[#This Row],[Tag range]]))</f>
        <v>1A4070000000065000102176</v>
      </c>
      <c r="K888" s="2" t="str">
        <f>_xlfn.IFNA(VLOOKUP(mvmetrcrange[[#This Row],[Tag range]],mvphenorange[[START]:[NAME]],3,TRUE),"")</f>
        <v>SOUR</v>
      </c>
    </row>
    <row r="889" spans="7:11" x14ac:dyDescent="0.25">
      <c r="G889" s="33" t="str">
        <f>LEFT(mvmetrcrange[[#This Row],[Location]],2)</f>
        <v>MV</v>
      </c>
      <c r="H889" s="33" t="s">
        <v>16278</v>
      </c>
      <c r="I889" s="1">
        <v>102177</v>
      </c>
      <c r="J889" s="2" t="str">
        <f>IF(mvmetrcrange[[#This Row],[Tag range]]="","",_xlfn.CONCAT("1A4070000000065000",mvmetrcrange[[#This Row],[Tag range]]))</f>
        <v>1A4070000000065000102177</v>
      </c>
      <c r="K889" s="2" t="str">
        <f>_xlfn.IFNA(VLOOKUP(mvmetrcrange[[#This Row],[Tag range]],mvphenorange[[START]:[NAME]],3,TRUE),"")</f>
        <v>SOUR</v>
      </c>
    </row>
    <row r="890" spans="7:11" x14ac:dyDescent="0.25">
      <c r="G890" s="33" t="str">
        <f>LEFT(mvmetrcrange[[#This Row],[Location]],2)</f>
        <v>MV</v>
      </c>
      <c r="H890" s="33" t="s">
        <v>16279</v>
      </c>
      <c r="I890" s="1">
        <v>102178</v>
      </c>
      <c r="J890" s="2" t="str">
        <f>IF(mvmetrcrange[[#This Row],[Tag range]]="","",_xlfn.CONCAT("1A4070000000065000",mvmetrcrange[[#This Row],[Tag range]]))</f>
        <v>1A4070000000065000102178</v>
      </c>
      <c r="K890" s="2" t="str">
        <f>_xlfn.IFNA(VLOOKUP(mvmetrcrange[[#This Row],[Tag range]],mvphenorange[[START]:[NAME]],3,TRUE),"")</f>
        <v>SOUR</v>
      </c>
    </row>
    <row r="891" spans="7:11" x14ac:dyDescent="0.25">
      <c r="G891" s="33" t="str">
        <f>LEFT(mvmetrcrange[[#This Row],[Location]],2)</f>
        <v>MV</v>
      </c>
      <c r="H891" s="33" t="s">
        <v>16280</v>
      </c>
      <c r="I891" s="1">
        <v>102179</v>
      </c>
      <c r="J891" s="2" t="str">
        <f>IF(mvmetrcrange[[#This Row],[Tag range]]="","",_xlfn.CONCAT("1A4070000000065000",mvmetrcrange[[#This Row],[Tag range]]))</f>
        <v>1A4070000000065000102179</v>
      </c>
      <c r="K891" s="2" t="str">
        <f>_xlfn.IFNA(VLOOKUP(mvmetrcrange[[#This Row],[Tag range]],mvphenorange[[START]:[NAME]],3,TRUE),"")</f>
        <v>SOUR</v>
      </c>
    </row>
    <row r="892" spans="7:11" x14ac:dyDescent="0.25">
      <c r="G892" s="33" t="str">
        <f>LEFT(mvmetrcrange[[#This Row],[Location]],2)</f>
        <v>MV</v>
      </c>
      <c r="H892" s="33" t="s">
        <v>16281</v>
      </c>
      <c r="I892" s="1">
        <v>102180</v>
      </c>
      <c r="J892" s="2" t="str">
        <f>IF(mvmetrcrange[[#This Row],[Tag range]]="","",_xlfn.CONCAT("1A4070000000065000",mvmetrcrange[[#This Row],[Tag range]]))</f>
        <v>1A4070000000065000102180</v>
      </c>
      <c r="K892" s="2" t="str">
        <f>_xlfn.IFNA(VLOOKUP(mvmetrcrange[[#This Row],[Tag range]],mvphenorange[[START]:[NAME]],3,TRUE),"")</f>
        <v>SOUR</v>
      </c>
    </row>
    <row r="893" spans="7:11" x14ac:dyDescent="0.25">
      <c r="G893" s="33" t="str">
        <f>LEFT(mvmetrcrange[[#This Row],[Location]],2)</f>
        <v>MV</v>
      </c>
      <c r="H893" s="33" t="s">
        <v>16282</v>
      </c>
      <c r="I893" s="1">
        <v>102181</v>
      </c>
      <c r="J893" s="2" t="str">
        <f>IF(mvmetrcrange[[#This Row],[Tag range]]="","",_xlfn.CONCAT("1A4070000000065000",mvmetrcrange[[#This Row],[Tag range]]))</f>
        <v>1A4070000000065000102181</v>
      </c>
      <c r="K893" s="2" t="str">
        <f>_xlfn.IFNA(VLOOKUP(mvmetrcrange[[#This Row],[Tag range]],mvphenorange[[START]:[NAME]],3,TRUE),"")</f>
        <v>SOUR</v>
      </c>
    </row>
    <row r="894" spans="7:11" x14ac:dyDescent="0.25">
      <c r="G894" s="33" t="str">
        <f>LEFT(mvmetrcrange[[#This Row],[Location]],2)</f>
        <v>MV</v>
      </c>
      <c r="H894" s="33" t="s">
        <v>16283</v>
      </c>
      <c r="I894" s="1">
        <v>102182</v>
      </c>
      <c r="J894" s="2" t="str">
        <f>IF(mvmetrcrange[[#This Row],[Tag range]]="","",_xlfn.CONCAT("1A4070000000065000",mvmetrcrange[[#This Row],[Tag range]]))</f>
        <v>1A4070000000065000102182</v>
      </c>
      <c r="K894" s="2" t="str">
        <f>_xlfn.IFNA(VLOOKUP(mvmetrcrange[[#This Row],[Tag range]],mvphenorange[[START]:[NAME]],3,TRUE),"")</f>
        <v>SOUR</v>
      </c>
    </row>
    <row r="895" spans="7:11" x14ac:dyDescent="0.25">
      <c r="G895" s="33" t="str">
        <f>LEFT(mvmetrcrange[[#This Row],[Location]],2)</f>
        <v>MV</v>
      </c>
      <c r="H895" s="33" t="s">
        <v>16284</v>
      </c>
      <c r="I895" s="1">
        <v>102183</v>
      </c>
      <c r="J895" s="2" t="str">
        <f>IF(mvmetrcrange[[#This Row],[Tag range]]="","",_xlfn.CONCAT("1A4070000000065000",mvmetrcrange[[#This Row],[Tag range]]))</f>
        <v>1A4070000000065000102183</v>
      </c>
      <c r="K895" s="2" t="str">
        <f>_xlfn.IFNA(VLOOKUP(mvmetrcrange[[#This Row],[Tag range]],mvphenorange[[START]:[NAME]],3,TRUE),"")</f>
        <v>SOUR</v>
      </c>
    </row>
    <row r="896" spans="7:11" x14ac:dyDescent="0.25">
      <c r="G896" s="33" t="str">
        <f>LEFT(mvmetrcrange[[#This Row],[Location]],2)</f>
        <v>MV</v>
      </c>
      <c r="H896" s="33" t="s">
        <v>16285</v>
      </c>
      <c r="I896" s="1">
        <v>102184</v>
      </c>
      <c r="J896" s="2" t="str">
        <f>IF(mvmetrcrange[[#This Row],[Tag range]]="","",_xlfn.CONCAT("1A4070000000065000",mvmetrcrange[[#This Row],[Tag range]]))</f>
        <v>1A4070000000065000102184</v>
      </c>
      <c r="K896" s="2" t="str">
        <f>_xlfn.IFNA(VLOOKUP(mvmetrcrange[[#This Row],[Tag range]],mvphenorange[[START]:[NAME]],3,TRUE),"")</f>
        <v>SOUR</v>
      </c>
    </row>
    <row r="897" spans="7:11" x14ac:dyDescent="0.25">
      <c r="G897" s="33" t="str">
        <f>LEFT(mvmetrcrange[[#This Row],[Location]],2)</f>
        <v>MV</v>
      </c>
      <c r="H897" s="33" t="s">
        <v>16286</v>
      </c>
      <c r="I897" s="1">
        <v>102185</v>
      </c>
      <c r="J897" s="2" t="str">
        <f>IF(mvmetrcrange[[#This Row],[Tag range]]="","",_xlfn.CONCAT("1A4070000000065000",mvmetrcrange[[#This Row],[Tag range]]))</f>
        <v>1A4070000000065000102185</v>
      </c>
      <c r="K897" s="2" t="str">
        <f>_xlfn.IFNA(VLOOKUP(mvmetrcrange[[#This Row],[Tag range]],mvphenorange[[START]:[NAME]],3,TRUE),"")</f>
        <v>SOUR</v>
      </c>
    </row>
    <row r="898" spans="7:11" x14ac:dyDescent="0.25">
      <c r="G898" s="33" t="str">
        <f>LEFT(mvmetrcrange[[#This Row],[Location]],2)</f>
        <v>MV</v>
      </c>
      <c r="H898" s="33" t="s">
        <v>16287</v>
      </c>
      <c r="I898" s="1">
        <v>102186</v>
      </c>
      <c r="J898" s="2" t="str">
        <f>IF(mvmetrcrange[[#This Row],[Tag range]]="","",_xlfn.CONCAT("1A4070000000065000",mvmetrcrange[[#This Row],[Tag range]]))</f>
        <v>1A4070000000065000102186</v>
      </c>
      <c r="K898" s="2" t="str">
        <f>_xlfn.IFNA(VLOOKUP(mvmetrcrange[[#This Row],[Tag range]],mvphenorange[[START]:[NAME]],3,TRUE),"")</f>
        <v>SOUR</v>
      </c>
    </row>
    <row r="899" spans="7:11" x14ac:dyDescent="0.25">
      <c r="G899" s="33" t="str">
        <f>LEFT(mvmetrcrange[[#This Row],[Location]],2)</f>
        <v>MV</v>
      </c>
      <c r="H899" s="33" t="s">
        <v>16288</v>
      </c>
      <c r="I899" s="1">
        <v>102187</v>
      </c>
      <c r="J899" s="2" t="str">
        <f>IF(mvmetrcrange[[#This Row],[Tag range]]="","",_xlfn.CONCAT("1A4070000000065000",mvmetrcrange[[#This Row],[Tag range]]))</f>
        <v>1A4070000000065000102187</v>
      </c>
      <c r="K899" s="2" t="str">
        <f>_xlfn.IFNA(VLOOKUP(mvmetrcrange[[#This Row],[Tag range]],mvphenorange[[START]:[NAME]],3,TRUE),"")</f>
        <v>SOUR</v>
      </c>
    </row>
    <row r="900" spans="7:11" x14ac:dyDescent="0.25">
      <c r="G900" s="33" t="str">
        <f>LEFT(mvmetrcrange[[#This Row],[Location]],2)</f>
        <v>MV</v>
      </c>
      <c r="H900" s="33" t="s">
        <v>16289</v>
      </c>
      <c r="I900" s="1">
        <v>102188</v>
      </c>
      <c r="J900" s="2" t="str">
        <f>IF(mvmetrcrange[[#This Row],[Tag range]]="","",_xlfn.CONCAT("1A4070000000065000",mvmetrcrange[[#This Row],[Tag range]]))</f>
        <v>1A4070000000065000102188</v>
      </c>
      <c r="K900" s="2" t="str">
        <f>_xlfn.IFNA(VLOOKUP(mvmetrcrange[[#This Row],[Tag range]],mvphenorange[[START]:[NAME]],3,TRUE),"")</f>
        <v>SOUR</v>
      </c>
    </row>
    <row r="901" spans="7:11" x14ac:dyDescent="0.25">
      <c r="G901" s="33" t="str">
        <f>LEFT(mvmetrcrange[[#This Row],[Location]],2)</f>
        <v>MV</v>
      </c>
      <c r="H901" s="33" t="s">
        <v>16290</v>
      </c>
      <c r="I901" s="1">
        <v>102189</v>
      </c>
      <c r="J901" s="2" t="str">
        <f>IF(mvmetrcrange[[#This Row],[Tag range]]="","",_xlfn.CONCAT("1A4070000000065000",mvmetrcrange[[#This Row],[Tag range]]))</f>
        <v>1A4070000000065000102189</v>
      </c>
      <c r="K901" s="2" t="str">
        <f>_xlfn.IFNA(VLOOKUP(mvmetrcrange[[#This Row],[Tag range]],mvphenorange[[START]:[NAME]],3,TRUE),"")</f>
        <v>SOUR</v>
      </c>
    </row>
    <row r="902" spans="7:11" x14ac:dyDescent="0.25">
      <c r="G902" s="33" t="str">
        <f>LEFT(mvmetrcrange[[#This Row],[Location]],2)</f>
        <v>MV</v>
      </c>
      <c r="H902" s="33" t="s">
        <v>16291</v>
      </c>
      <c r="I902" s="1">
        <v>102190</v>
      </c>
      <c r="J902" s="2" t="str">
        <f>IF(mvmetrcrange[[#This Row],[Tag range]]="","",_xlfn.CONCAT("1A4070000000065000",mvmetrcrange[[#This Row],[Tag range]]))</f>
        <v>1A4070000000065000102190</v>
      </c>
      <c r="K902" s="2" t="str">
        <f>_xlfn.IFNA(VLOOKUP(mvmetrcrange[[#This Row],[Tag range]],mvphenorange[[START]:[NAME]],3,TRUE),"")</f>
        <v>SOUR</v>
      </c>
    </row>
    <row r="903" spans="7:11" x14ac:dyDescent="0.25">
      <c r="G903" s="33" t="str">
        <f>LEFT(mvmetrcrange[[#This Row],[Location]],2)</f>
        <v>MV</v>
      </c>
      <c r="H903" s="33" t="s">
        <v>16292</v>
      </c>
      <c r="I903" s="1">
        <v>102191</v>
      </c>
      <c r="J903" s="2" t="str">
        <f>IF(mvmetrcrange[[#This Row],[Tag range]]="","",_xlfn.CONCAT("1A4070000000065000",mvmetrcrange[[#This Row],[Tag range]]))</f>
        <v>1A4070000000065000102191</v>
      </c>
      <c r="K903" s="2" t="str">
        <f>_xlfn.IFNA(VLOOKUP(mvmetrcrange[[#This Row],[Tag range]],mvphenorange[[START]:[NAME]],3,TRUE),"")</f>
        <v>SOUR</v>
      </c>
    </row>
    <row r="904" spans="7:11" x14ac:dyDescent="0.25">
      <c r="G904" s="33" t="str">
        <f>LEFT(mvmetrcrange[[#This Row],[Location]],2)</f>
        <v>MV</v>
      </c>
      <c r="H904" s="33" t="s">
        <v>16293</v>
      </c>
      <c r="I904" s="1">
        <v>102192</v>
      </c>
      <c r="J904" s="2" t="str">
        <f>IF(mvmetrcrange[[#This Row],[Tag range]]="","",_xlfn.CONCAT("1A4070000000065000",mvmetrcrange[[#This Row],[Tag range]]))</f>
        <v>1A4070000000065000102192</v>
      </c>
      <c r="K904" s="2" t="str">
        <f>_xlfn.IFNA(VLOOKUP(mvmetrcrange[[#This Row],[Tag range]],mvphenorange[[START]:[NAME]],3,TRUE),"")</f>
        <v>SOUR</v>
      </c>
    </row>
    <row r="905" spans="7:11" x14ac:dyDescent="0.25">
      <c r="G905" s="33" t="str">
        <f>LEFT(mvmetrcrange[[#This Row],[Location]],2)</f>
        <v>MV</v>
      </c>
      <c r="H905" s="33" t="s">
        <v>16294</v>
      </c>
      <c r="I905" s="1">
        <v>102193</v>
      </c>
      <c r="J905" s="2" t="str">
        <f>IF(mvmetrcrange[[#This Row],[Tag range]]="","",_xlfn.CONCAT("1A4070000000065000",mvmetrcrange[[#This Row],[Tag range]]))</f>
        <v>1A4070000000065000102193</v>
      </c>
      <c r="K905" s="2" t="str">
        <f>_xlfn.IFNA(VLOOKUP(mvmetrcrange[[#This Row],[Tag range]],mvphenorange[[START]:[NAME]],3,TRUE),"")</f>
        <v>SOUR</v>
      </c>
    </row>
    <row r="906" spans="7:11" x14ac:dyDescent="0.25">
      <c r="G906" s="33" t="str">
        <f>LEFT(mvmetrcrange[[#This Row],[Location]],2)</f>
        <v>MV</v>
      </c>
      <c r="H906" s="33" t="s">
        <v>16295</v>
      </c>
      <c r="I906" s="1">
        <v>102194</v>
      </c>
      <c r="J906" s="2" t="str">
        <f>IF(mvmetrcrange[[#This Row],[Tag range]]="","",_xlfn.CONCAT("1A4070000000065000",mvmetrcrange[[#This Row],[Tag range]]))</f>
        <v>1A4070000000065000102194</v>
      </c>
      <c r="K906" s="2" t="str">
        <f>_xlfn.IFNA(VLOOKUP(mvmetrcrange[[#This Row],[Tag range]],mvphenorange[[START]:[NAME]],3,TRUE),"")</f>
        <v>SOUR</v>
      </c>
    </row>
    <row r="907" spans="7:11" x14ac:dyDescent="0.25">
      <c r="G907" s="33" t="str">
        <f>LEFT(mvmetrcrange[[#This Row],[Location]],2)</f>
        <v>MV</v>
      </c>
      <c r="H907" s="33" t="s">
        <v>16296</v>
      </c>
      <c r="I907" s="1">
        <v>102195</v>
      </c>
      <c r="J907" s="2" t="str">
        <f>IF(mvmetrcrange[[#This Row],[Tag range]]="","",_xlfn.CONCAT("1A4070000000065000",mvmetrcrange[[#This Row],[Tag range]]))</f>
        <v>1A4070000000065000102195</v>
      </c>
      <c r="K907" s="2" t="str">
        <f>_xlfn.IFNA(VLOOKUP(mvmetrcrange[[#This Row],[Tag range]],mvphenorange[[START]:[NAME]],3,TRUE),"")</f>
        <v>SOUR</v>
      </c>
    </row>
    <row r="908" spans="7:11" x14ac:dyDescent="0.25">
      <c r="G908" s="33" t="str">
        <f>LEFT(mvmetrcrange[[#This Row],[Location]],2)</f>
        <v>MV</v>
      </c>
      <c r="H908" s="33" t="s">
        <v>16297</v>
      </c>
      <c r="I908" s="1">
        <v>102196</v>
      </c>
      <c r="J908" s="2" t="str">
        <f>IF(mvmetrcrange[[#This Row],[Tag range]]="","",_xlfn.CONCAT("1A4070000000065000",mvmetrcrange[[#This Row],[Tag range]]))</f>
        <v>1A4070000000065000102196</v>
      </c>
      <c r="K908" s="2" t="str">
        <f>_xlfn.IFNA(VLOOKUP(mvmetrcrange[[#This Row],[Tag range]],mvphenorange[[START]:[NAME]],3,TRUE),"")</f>
        <v>SOUR</v>
      </c>
    </row>
    <row r="909" spans="7:11" x14ac:dyDescent="0.25">
      <c r="G909" s="33" t="str">
        <f>LEFT(mvmetrcrange[[#This Row],[Location]],2)</f>
        <v>MV</v>
      </c>
      <c r="H909" s="33" t="s">
        <v>16298</v>
      </c>
      <c r="I909" s="1">
        <v>102197</v>
      </c>
      <c r="J909" s="2" t="str">
        <f>IF(mvmetrcrange[[#This Row],[Tag range]]="","",_xlfn.CONCAT("1A4070000000065000",mvmetrcrange[[#This Row],[Tag range]]))</f>
        <v>1A4070000000065000102197</v>
      </c>
      <c r="K909" s="2" t="str">
        <f>_xlfn.IFNA(VLOOKUP(mvmetrcrange[[#This Row],[Tag range]],mvphenorange[[START]:[NAME]],3,TRUE),"")</f>
        <v>SOUR</v>
      </c>
    </row>
    <row r="910" spans="7:11" x14ac:dyDescent="0.25">
      <c r="G910" s="33" t="str">
        <f>LEFT(mvmetrcrange[[#This Row],[Location]],2)</f>
        <v>MV</v>
      </c>
      <c r="H910" s="33" t="s">
        <v>16299</v>
      </c>
      <c r="I910" s="1">
        <v>102198</v>
      </c>
      <c r="J910" s="2" t="str">
        <f>IF(mvmetrcrange[[#This Row],[Tag range]]="","",_xlfn.CONCAT("1A4070000000065000",mvmetrcrange[[#This Row],[Tag range]]))</f>
        <v>1A4070000000065000102198</v>
      </c>
      <c r="K910" s="2" t="str">
        <f>_xlfn.IFNA(VLOOKUP(mvmetrcrange[[#This Row],[Tag range]],mvphenorange[[START]:[NAME]],3,TRUE),"")</f>
        <v>SOUR</v>
      </c>
    </row>
    <row r="911" spans="7:11" x14ac:dyDescent="0.25">
      <c r="G911" s="33" t="str">
        <f>LEFT(mvmetrcrange[[#This Row],[Location]],2)</f>
        <v>MV</v>
      </c>
      <c r="H911" s="33" t="s">
        <v>16300</v>
      </c>
      <c r="I911" s="1">
        <v>102199</v>
      </c>
      <c r="J911" s="2" t="str">
        <f>IF(mvmetrcrange[[#This Row],[Tag range]]="","",_xlfn.CONCAT("1A4070000000065000",mvmetrcrange[[#This Row],[Tag range]]))</f>
        <v>1A4070000000065000102199</v>
      </c>
      <c r="K911" s="2" t="str">
        <f>_xlfn.IFNA(VLOOKUP(mvmetrcrange[[#This Row],[Tag range]],mvphenorange[[START]:[NAME]],3,TRUE),"")</f>
        <v>SOUR</v>
      </c>
    </row>
    <row r="912" spans="7:11" x14ac:dyDescent="0.25">
      <c r="G912" s="33" t="str">
        <f>LEFT(mvmetrcrange[[#This Row],[Location]],2)</f>
        <v>MV</v>
      </c>
      <c r="H912" s="33" t="s">
        <v>16301</v>
      </c>
      <c r="I912" s="1">
        <v>102200</v>
      </c>
      <c r="J912" s="2" t="str">
        <f>IF(mvmetrcrange[[#This Row],[Tag range]]="","",_xlfn.CONCAT("1A4070000000065000",mvmetrcrange[[#This Row],[Tag range]]))</f>
        <v>1A4070000000065000102200</v>
      </c>
      <c r="K912" s="2" t="str">
        <f>_xlfn.IFNA(VLOOKUP(mvmetrcrange[[#This Row],[Tag range]],mvphenorange[[START]:[NAME]],3,TRUE),"")</f>
        <v>SOUR</v>
      </c>
    </row>
    <row r="913" spans="7:11" x14ac:dyDescent="0.25">
      <c r="G913" s="33" t="str">
        <f>LEFT(mvmetrcrange[[#This Row],[Location]],2)</f>
        <v>MV</v>
      </c>
      <c r="H913" s="33" t="s">
        <v>16302</v>
      </c>
      <c r="I913" s="1">
        <v>102201</v>
      </c>
      <c r="J913" s="2" t="str">
        <f>IF(mvmetrcrange[[#This Row],[Tag range]]="","",_xlfn.CONCAT("1A4070000000065000",mvmetrcrange[[#This Row],[Tag range]]))</f>
        <v>1A4070000000065000102201</v>
      </c>
      <c r="K913" s="2" t="str">
        <f>_xlfn.IFNA(VLOOKUP(mvmetrcrange[[#This Row],[Tag range]],mvphenorange[[START]:[NAME]],3,TRUE),"")</f>
        <v>SOUR</v>
      </c>
    </row>
    <row r="914" spans="7:11" x14ac:dyDescent="0.25">
      <c r="G914" s="33" t="str">
        <f>LEFT(mvmetrcrange[[#This Row],[Location]],2)</f>
        <v>MV</v>
      </c>
      <c r="H914" s="33" t="s">
        <v>16303</v>
      </c>
      <c r="I914" s="1">
        <v>102202</v>
      </c>
      <c r="J914" s="2" t="str">
        <f>IF(mvmetrcrange[[#This Row],[Tag range]]="","",_xlfn.CONCAT("1A4070000000065000",mvmetrcrange[[#This Row],[Tag range]]))</f>
        <v>1A4070000000065000102202</v>
      </c>
      <c r="K914" s="2" t="str">
        <f>_xlfn.IFNA(VLOOKUP(mvmetrcrange[[#This Row],[Tag range]],mvphenorange[[START]:[NAME]],3,TRUE),"")</f>
        <v>SOUR</v>
      </c>
    </row>
    <row r="915" spans="7:11" x14ac:dyDescent="0.25">
      <c r="G915" s="33" t="str">
        <f>LEFT(mvmetrcrange[[#This Row],[Location]],2)</f>
        <v>MV</v>
      </c>
      <c r="H915" s="33" t="s">
        <v>16304</v>
      </c>
      <c r="I915" s="1">
        <v>102203</v>
      </c>
      <c r="J915" s="2" t="str">
        <f>IF(mvmetrcrange[[#This Row],[Tag range]]="","",_xlfn.CONCAT("1A4070000000065000",mvmetrcrange[[#This Row],[Tag range]]))</f>
        <v>1A4070000000065000102203</v>
      </c>
      <c r="K915" s="2" t="str">
        <f>_xlfn.IFNA(VLOOKUP(mvmetrcrange[[#This Row],[Tag range]],mvphenorange[[START]:[NAME]],3,TRUE),"")</f>
        <v>SOUR</v>
      </c>
    </row>
    <row r="916" spans="7:11" x14ac:dyDescent="0.25">
      <c r="G916" s="33" t="str">
        <f>LEFT(mvmetrcrange[[#This Row],[Location]],2)</f>
        <v>MV</v>
      </c>
      <c r="H916" s="33" t="s">
        <v>16305</v>
      </c>
      <c r="I916" s="1">
        <v>102204</v>
      </c>
      <c r="J916" s="2" t="str">
        <f>IF(mvmetrcrange[[#This Row],[Tag range]]="","",_xlfn.CONCAT("1A4070000000065000",mvmetrcrange[[#This Row],[Tag range]]))</f>
        <v>1A4070000000065000102204</v>
      </c>
      <c r="K916" s="2" t="str">
        <f>_xlfn.IFNA(VLOOKUP(mvmetrcrange[[#This Row],[Tag range]],mvphenorange[[START]:[NAME]],3,TRUE),"")</f>
        <v>SOUR</v>
      </c>
    </row>
    <row r="917" spans="7:11" x14ac:dyDescent="0.25">
      <c r="G917" s="33" t="str">
        <f>LEFT(mvmetrcrange[[#This Row],[Location]],2)</f>
        <v>MV</v>
      </c>
      <c r="H917" s="33" t="s">
        <v>16306</v>
      </c>
      <c r="I917" s="1">
        <v>102205</v>
      </c>
      <c r="J917" s="2" t="str">
        <f>IF(mvmetrcrange[[#This Row],[Tag range]]="","",_xlfn.CONCAT("1A4070000000065000",mvmetrcrange[[#This Row],[Tag range]]))</f>
        <v>1A4070000000065000102205</v>
      </c>
      <c r="K917" s="2" t="str">
        <f>_xlfn.IFNA(VLOOKUP(mvmetrcrange[[#This Row],[Tag range]],mvphenorange[[START]:[NAME]],3,TRUE),"")</f>
        <v>SOUR</v>
      </c>
    </row>
    <row r="918" spans="7:11" x14ac:dyDescent="0.25">
      <c r="G918" s="33" t="str">
        <f>LEFT(mvmetrcrange[[#This Row],[Location]],2)</f>
        <v>MV</v>
      </c>
      <c r="H918" s="33" t="s">
        <v>16307</v>
      </c>
      <c r="I918" s="1">
        <v>102206</v>
      </c>
      <c r="J918" s="2" t="str">
        <f>IF(mvmetrcrange[[#This Row],[Tag range]]="","",_xlfn.CONCAT("1A4070000000065000",mvmetrcrange[[#This Row],[Tag range]]))</f>
        <v>1A4070000000065000102206</v>
      </c>
      <c r="K918" s="2" t="str">
        <f>_xlfn.IFNA(VLOOKUP(mvmetrcrange[[#This Row],[Tag range]],mvphenorange[[START]:[NAME]],3,TRUE),"")</f>
        <v>SOUR</v>
      </c>
    </row>
    <row r="919" spans="7:11" x14ac:dyDescent="0.25">
      <c r="G919" s="33" t="str">
        <f>LEFT(mvmetrcrange[[#This Row],[Location]],2)</f>
        <v>MV</v>
      </c>
      <c r="H919" s="33" t="s">
        <v>16308</v>
      </c>
      <c r="I919" s="1">
        <v>102207</v>
      </c>
      <c r="J919" s="2" t="str">
        <f>IF(mvmetrcrange[[#This Row],[Tag range]]="","",_xlfn.CONCAT("1A4070000000065000",mvmetrcrange[[#This Row],[Tag range]]))</f>
        <v>1A4070000000065000102207</v>
      </c>
      <c r="K919" s="2" t="str">
        <f>_xlfn.IFNA(VLOOKUP(mvmetrcrange[[#This Row],[Tag range]],mvphenorange[[START]:[NAME]],3,TRUE),"")</f>
        <v>SOUR</v>
      </c>
    </row>
    <row r="920" spans="7:11" x14ac:dyDescent="0.25">
      <c r="G920" s="33" t="str">
        <f>LEFT(mvmetrcrange[[#This Row],[Location]],2)</f>
        <v>MV</v>
      </c>
      <c r="H920" s="33" t="s">
        <v>16309</v>
      </c>
      <c r="I920" s="1">
        <v>102208</v>
      </c>
      <c r="J920" s="2" t="str">
        <f>IF(mvmetrcrange[[#This Row],[Tag range]]="","",_xlfn.CONCAT("1A4070000000065000",mvmetrcrange[[#This Row],[Tag range]]))</f>
        <v>1A4070000000065000102208</v>
      </c>
      <c r="K920" s="2" t="str">
        <f>_xlfn.IFNA(VLOOKUP(mvmetrcrange[[#This Row],[Tag range]],mvphenorange[[START]:[NAME]],3,TRUE),"")</f>
        <v>SOUR</v>
      </c>
    </row>
    <row r="921" spans="7:11" x14ac:dyDescent="0.25">
      <c r="G921" s="33" t="str">
        <f>LEFT(mvmetrcrange[[#This Row],[Location]],2)</f>
        <v>MV</v>
      </c>
      <c r="H921" s="33" t="s">
        <v>16310</v>
      </c>
      <c r="I921" s="1">
        <v>102209</v>
      </c>
      <c r="J921" s="2" t="str">
        <f>IF(mvmetrcrange[[#This Row],[Tag range]]="","",_xlfn.CONCAT("1A4070000000065000",mvmetrcrange[[#This Row],[Tag range]]))</f>
        <v>1A4070000000065000102209</v>
      </c>
      <c r="K921" s="2" t="str">
        <f>_xlfn.IFNA(VLOOKUP(mvmetrcrange[[#This Row],[Tag range]],mvphenorange[[START]:[NAME]],3,TRUE),"")</f>
        <v>SOUR</v>
      </c>
    </row>
    <row r="922" spans="7:11" x14ac:dyDescent="0.25">
      <c r="G922" s="33" t="str">
        <f>LEFT(mvmetrcrange[[#This Row],[Location]],2)</f>
        <v>MV</v>
      </c>
      <c r="H922" s="33" t="s">
        <v>16311</v>
      </c>
      <c r="I922" s="1">
        <v>102210</v>
      </c>
      <c r="J922" s="2" t="str">
        <f>IF(mvmetrcrange[[#This Row],[Tag range]]="","",_xlfn.CONCAT("1A4070000000065000",mvmetrcrange[[#This Row],[Tag range]]))</f>
        <v>1A4070000000065000102210</v>
      </c>
      <c r="K922" s="2" t="str">
        <f>_xlfn.IFNA(VLOOKUP(mvmetrcrange[[#This Row],[Tag range]],mvphenorange[[START]:[NAME]],3,TRUE),"")</f>
        <v>SOUR</v>
      </c>
    </row>
    <row r="923" spans="7:11" x14ac:dyDescent="0.25">
      <c r="G923" s="33" t="str">
        <f>LEFT(mvmetrcrange[[#This Row],[Location]],2)</f>
        <v>MV</v>
      </c>
      <c r="H923" s="33" t="s">
        <v>16312</v>
      </c>
      <c r="I923" s="1">
        <v>102211</v>
      </c>
      <c r="J923" s="2" t="str">
        <f>IF(mvmetrcrange[[#This Row],[Tag range]]="","",_xlfn.CONCAT("1A4070000000065000",mvmetrcrange[[#This Row],[Tag range]]))</f>
        <v>1A4070000000065000102211</v>
      </c>
      <c r="K923" s="2" t="str">
        <f>_xlfn.IFNA(VLOOKUP(mvmetrcrange[[#This Row],[Tag range]],mvphenorange[[START]:[NAME]],3,TRUE),"")</f>
        <v>SOUR</v>
      </c>
    </row>
    <row r="924" spans="7:11" x14ac:dyDescent="0.25">
      <c r="G924" s="33" t="str">
        <f>LEFT(mvmetrcrange[[#This Row],[Location]],2)</f>
        <v>MV</v>
      </c>
      <c r="H924" s="33" t="s">
        <v>16313</v>
      </c>
      <c r="I924" s="1">
        <v>102212</v>
      </c>
      <c r="J924" s="2" t="str">
        <f>IF(mvmetrcrange[[#This Row],[Tag range]]="","",_xlfn.CONCAT("1A4070000000065000",mvmetrcrange[[#This Row],[Tag range]]))</f>
        <v>1A4070000000065000102212</v>
      </c>
      <c r="K924" s="2" t="str">
        <f>_xlfn.IFNA(VLOOKUP(mvmetrcrange[[#This Row],[Tag range]],mvphenorange[[START]:[NAME]],3,TRUE),"")</f>
        <v>SOUR</v>
      </c>
    </row>
    <row r="925" spans="7:11" x14ac:dyDescent="0.25">
      <c r="G925" s="33" t="str">
        <f>LEFT(mvmetrcrange[[#This Row],[Location]],2)</f>
        <v>MV</v>
      </c>
      <c r="H925" s="33" t="s">
        <v>16314</v>
      </c>
      <c r="I925" s="1">
        <v>102213</v>
      </c>
      <c r="J925" s="2" t="str">
        <f>IF(mvmetrcrange[[#This Row],[Tag range]]="","",_xlfn.CONCAT("1A4070000000065000",mvmetrcrange[[#This Row],[Tag range]]))</f>
        <v>1A4070000000065000102213</v>
      </c>
      <c r="K925" s="2" t="str">
        <f>_xlfn.IFNA(VLOOKUP(mvmetrcrange[[#This Row],[Tag range]],mvphenorange[[START]:[NAME]],3,TRUE),"")</f>
        <v>SOUR</v>
      </c>
    </row>
    <row r="926" spans="7:11" x14ac:dyDescent="0.25">
      <c r="G926" s="33" t="str">
        <f>LEFT(mvmetrcrange[[#This Row],[Location]],2)</f>
        <v>MV</v>
      </c>
      <c r="H926" s="33" t="s">
        <v>16315</v>
      </c>
      <c r="I926" s="1">
        <v>102214</v>
      </c>
      <c r="J926" s="2" t="str">
        <f>IF(mvmetrcrange[[#This Row],[Tag range]]="","",_xlfn.CONCAT("1A4070000000065000",mvmetrcrange[[#This Row],[Tag range]]))</f>
        <v>1A4070000000065000102214</v>
      </c>
      <c r="K926" s="2" t="str">
        <f>_xlfn.IFNA(VLOOKUP(mvmetrcrange[[#This Row],[Tag range]],mvphenorange[[START]:[NAME]],3,TRUE),"")</f>
        <v>SOUR</v>
      </c>
    </row>
    <row r="927" spans="7:11" x14ac:dyDescent="0.25">
      <c r="G927" s="33" t="str">
        <f>LEFT(mvmetrcrange[[#This Row],[Location]],2)</f>
        <v>MV</v>
      </c>
      <c r="H927" s="33" t="s">
        <v>16316</v>
      </c>
      <c r="I927" s="1">
        <v>102215</v>
      </c>
      <c r="J927" s="2" t="str">
        <f>IF(mvmetrcrange[[#This Row],[Tag range]]="","",_xlfn.CONCAT("1A4070000000065000",mvmetrcrange[[#This Row],[Tag range]]))</f>
        <v>1A4070000000065000102215</v>
      </c>
      <c r="K927" s="2" t="str">
        <f>_xlfn.IFNA(VLOOKUP(mvmetrcrange[[#This Row],[Tag range]],mvphenorange[[START]:[NAME]],3,TRUE),"")</f>
        <v>SOUR</v>
      </c>
    </row>
    <row r="928" spans="7:11" x14ac:dyDescent="0.25">
      <c r="G928" s="33" t="str">
        <f>LEFT(mvmetrcrange[[#This Row],[Location]],2)</f>
        <v>MV</v>
      </c>
      <c r="H928" s="33" t="s">
        <v>16317</v>
      </c>
      <c r="I928" s="1">
        <v>102216</v>
      </c>
      <c r="J928" s="2" t="str">
        <f>IF(mvmetrcrange[[#This Row],[Tag range]]="","",_xlfn.CONCAT("1A4070000000065000",mvmetrcrange[[#This Row],[Tag range]]))</f>
        <v>1A4070000000065000102216</v>
      </c>
      <c r="K928" s="2" t="str">
        <f>_xlfn.IFNA(VLOOKUP(mvmetrcrange[[#This Row],[Tag range]],mvphenorange[[START]:[NAME]],3,TRUE),"")</f>
        <v>SOUR</v>
      </c>
    </row>
    <row r="929" spans="7:11" x14ac:dyDescent="0.25">
      <c r="G929" s="33" t="str">
        <f>LEFT(mvmetrcrange[[#This Row],[Location]],2)</f>
        <v>MV</v>
      </c>
      <c r="H929" s="33" t="s">
        <v>16318</v>
      </c>
      <c r="I929" s="1">
        <v>102217</v>
      </c>
      <c r="J929" s="2" t="str">
        <f>IF(mvmetrcrange[[#This Row],[Tag range]]="","",_xlfn.CONCAT("1A4070000000065000",mvmetrcrange[[#This Row],[Tag range]]))</f>
        <v>1A4070000000065000102217</v>
      </c>
      <c r="K929" s="2" t="str">
        <f>_xlfn.IFNA(VLOOKUP(mvmetrcrange[[#This Row],[Tag range]],mvphenorange[[START]:[NAME]],3,TRUE),"")</f>
        <v>SOUR</v>
      </c>
    </row>
    <row r="930" spans="7:11" x14ac:dyDescent="0.25">
      <c r="G930" s="33" t="str">
        <f>LEFT(mvmetrcrange[[#This Row],[Location]],2)</f>
        <v>MV</v>
      </c>
      <c r="H930" s="33" t="s">
        <v>16319</v>
      </c>
      <c r="I930" s="1">
        <v>102218</v>
      </c>
      <c r="J930" s="2" t="str">
        <f>IF(mvmetrcrange[[#This Row],[Tag range]]="","",_xlfn.CONCAT("1A4070000000065000",mvmetrcrange[[#This Row],[Tag range]]))</f>
        <v>1A4070000000065000102218</v>
      </c>
      <c r="K930" s="2" t="str">
        <f>_xlfn.IFNA(VLOOKUP(mvmetrcrange[[#This Row],[Tag range]],mvphenorange[[START]:[NAME]],3,TRUE),"")</f>
        <v>SOUR</v>
      </c>
    </row>
    <row r="931" spans="7:11" x14ac:dyDescent="0.25">
      <c r="G931" s="33" t="str">
        <f>LEFT(mvmetrcrange[[#This Row],[Location]],2)</f>
        <v>MV</v>
      </c>
      <c r="H931" s="33" t="s">
        <v>16320</v>
      </c>
      <c r="I931" s="1">
        <v>102219</v>
      </c>
      <c r="J931" s="2" t="str">
        <f>IF(mvmetrcrange[[#This Row],[Tag range]]="","",_xlfn.CONCAT("1A4070000000065000",mvmetrcrange[[#This Row],[Tag range]]))</f>
        <v>1A4070000000065000102219</v>
      </c>
      <c r="K931" s="2" t="str">
        <f>_xlfn.IFNA(VLOOKUP(mvmetrcrange[[#This Row],[Tag range]],mvphenorange[[START]:[NAME]],3,TRUE),"")</f>
        <v>SOUR</v>
      </c>
    </row>
    <row r="932" spans="7:11" x14ac:dyDescent="0.25">
      <c r="G932" s="33" t="str">
        <f>LEFT(mvmetrcrange[[#This Row],[Location]],2)</f>
        <v>MV</v>
      </c>
      <c r="H932" s="33" t="s">
        <v>16321</v>
      </c>
      <c r="I932" s="1">
        <v>102220</v>
      </c>
      <c r="J932" s="2" t="str">
        <f>IF(mvmetrcrange[[#This Row],[Tag range]]="","",_xlfn.CONCAT("1A4070000000065000",mvmetrcrange[[#This Row],[Tag range]]))</f>
        <v>1A4070000000065000102220</v>
      </c>
      <c r="K932" s="2" t="str">
        <f>_xlfn.IFNA(VLOOKUP(mvmetrcrange[[#This Row],[Tag range]],mvphenorange[[START]:[NAME]],3,TRUE),"")</f>
        <v>SOUR</v>
      </c>
    </row>
    <row r="933" spans="7:11" x14ac:dyDescent="0.25">
      <c r="G933" s="33" t="str">
        <f>LEFT(mvmetrcrange[[#This Row],[Location]],2)</f>
        <v>MV</v>
      </c>
      <c r="H933" s="33" t="s">
        <v>16322</v>
      </c>
      <c r="I933" s="1">
        <v>102221</v>
      </c>
      <c r="J933" s="2" t="str">
        <f>IF(mvmetrcrange[[#This Row],[Tag range]]="","",_xlfn.CONCAT("1A4070000000065000",mvmetrcrange[[#This Row],[Tag range]]))</f>
        <v>1A4070000000065000102221</v>
      </c>
      <c r="K933" s="2" t="str">
        <f>_xlfn.IFNA(VLOOKUP(mvmetrcrange[[#This Row],[Tag range]],mvphenorange[[START]:[NAME]],3,TRUE),"")</f>
        <v>SOUR</v>
      </c>
    </row>
    <row r="934" spans="7:11" x14ac:dyDescent="0.25">
      <c r="G934" s="33" t="str">
        <f>LEFT(mvmetrcrange[[#This Row],[Location]],2)</f>
        <v>MV</v>
      </c>
      <c r="H934" s="33" t="s">
        <v>16323</v>
      </c>
      <c r="I934" s="1">
        <v>102222</v>
      </c>
      <c r="J934" s="2" t="str">
        <f>IF(mvmetrcrange[[#This Row],[Tag range]]="","",_xlfn.CONCAT("1A4070000000065000",mvmetrcrange[[#This Row],[Tag range]]))</f>
        <v>1A4070000000065000102222</v>
      </c>
      <c r="K934" s="2" t="str">
        <f>_xlfn.IFNA(VLOOKUP(mvmetrcrange[[#This Row],[Tag range]],mvphenorange[[START]:[NAME]],3,TRUE),"")</f>
        <v>SOUR</v>
      </c>
    </row>
    <row r="935" spans="7:11" x14ac:dyDescent="0.25">
      <c r="G935" s="33" t="str">
        <f>LEFT(mvmetrcrange[[#This Row],[Location]],2)</f>
        <v>MV</v>
      </c>
      <c r="H935" s="33" t="s">
        <v>16324</v>
      </c>
      <c r="I935" s="1">
        <v>102223</v>
      </c>
      <c r="J935" s="2" t="str">
        <f>IF(mvmetrcrange[[#This Row],[Tag range]]="","",_xlfn.CONCAT("1A4070000000065000",mvmetrcrange[[#This Row],[Tag range]]))</f>
        <v>1A4070000000065000102223</v>
      </c>
      <c r="K935" s="2" t="str">
        <f>_xlfn.IFNA(VLOOKUP(mvmetrcrange[[#This Row],[Tag range]],mvphenorange[[START]:[NAME]],3,TRUE),"")</f>
        <v>SOUR</v>
      </c>
    </row>
    <row r="936" spans="7:11" x14ac:dyDescent="0.25">
      <c r="G936" s="33" t="str">
        <f>LEFT(mvmetrcrange[[#This Row],[Location]],2)</f>
        <v>MV</v>
      </c>
      <c r="H936" s="33" t="s">
        <v>16325</v>
      </c>
      <c r="I936" s="1">
        <v>102224</v>
      </c>
      <c r="J936" s="2" t="str">
        <f>IF(mvmetrcrange[[#This Row],[Tag range]]="","",_xlfn.CONCAT("1A4070000000065000",mvmetrcrange[[#This Row],[Tag range]]))</f>
        <v>1A4070000000065000102224</v>
      </c>
      <c r="K936" s="2" t="str">
        <f>_xlfn.IFNA(VLOOKUP(mvmetrcrange[[#This Row],[Tag range]],mvphenorange[[START]:[NAME]],3,TRUE),"")</f>
        <v>SOUR</v>
      </c>
    </row>
    <row r="937" spans="7:11" x14ac:dyDescent="0.25">
      <c r="G937" s="33" t="str">
        <f>LEFT(mvmetrcrange[[#This Row],[Location]],2)</f>
        <v>MV</v>
      </c>
      <c r="H937" s="33" t="s">
        <v>16326</v>
      </c>
      <c r="I937" s="1">
        <v>102225</v>
      </c>
      <c r="J937" s="2" t="str">
        <f>IF(mvmetrcrange[[#This Row],[Tag range]]="","",_xlfn.CONCAT("1A4070000000065000",mvmetrcrange[[#This Row],[Tag range]]))</f>
        <v>1A4070000000065000102225</v>
      </c>
      <c r="K937" s="2" t="str">
        <f>_xlfn.IFNA(VLOOKUP(mvmetrcrange[[#This Row],[Tag range]],mvphenorange[[START]:[NAME]],3,TRUE),"")</f>
        <v>SOUR</v>
      </c>
    </row>
    <row r="938" spans="7:11" x14ac:dyDescent="0.25">
      <c r="G938" s="33" t="str">
        <f>LEFT(mvmetrcrange[[#This Row],[Location]],2)</f>
        <v>MV</v>
      </c>
      <c r="H938" s="33" t="s">
        <v>16327</v>
      </c>
      <c r="I938" s="1">
        <v>102226</v>
      </c>
      <c r="J938" s="2" t="str">
        <f>IF(mvmetrcrange[[#This Row],[Tag range]]="","",_xlfn.CONCAT("1A4070000000065000",mvmetrcrange[[#This Row],[Tag range]]))</f>
        <v>1A4070000000065000102226</v>
      </c>
      <c r="K938" s="2" t="str">
        <f>_xlfn.IFNA(VLOOKUP(mvmetrcrange[[#This Row],[Tag range]],mvphenorange[[START]:[NAME]],3,TRUE),"")</f>
        <v>SOUR</v>
      </c>
    </row>
    <row r="939" spans="7:11" x14ac:dyDescent="0.25">
      <c r="G939" s="33" t="str">
        <f>LEFT(mvmetrcrange[[#This Row],[Location]],2)</f>
        <v>MV</v>
      </c>
      <c r="H939" s="33" t="s">
        <v>16328</v>
      </c>
      <c r="I939" s="1">
        <v>102227</v>
      </c>
      <c r="J939" s="2" t="str">
        <f>IF(mvmetrcrange[[#This Row],[Tag range]]="","",_xlfn.CONCAT("1A4070000000065000",mvmetrcrange[[#This Row],[Tag range]]))</f>
        <v>1A4070000000065000102227</v>
      </c>
      <c r="K939" s="2" t="str">
        <f>_xlfn.IFNA(VLOOKUP(mvmetrcrange[[#This Row],[Tag range]],mvphenorange[[START]:[NAME]],3,TRUE),"")</f>
        <v>SOUR</v>
      </c>
    </row>
    <row r="940" spans="7:11" x14ac:dyDescent="0.25">
      <c r="G940" s="33" t="str">
        <f>LEFT(mvmetrcrange[[#This Row],[Location]],2)</f>
        <v>MV</v>
      </c>
      <c r="H940" s="33" t="s">
        <v>16329</v>
      </c>
      <c r="I940" s="1">
        <v>102228</v>
      </c>
      <c r="J940" s="2" t="str">
        <f>IF(mvmetrcrange[[#This Row],[Tag range]]="","",_xlfn.CONCAT("1A4070000000065000",mvmetrcrange[[#This Row],[Tag range]]))</f>
        <v>1A4070000000065000102228</v>
      </c>
      <c r="K940" s="2" t="str">
        <f>_xlfn.IFNA(VLOOKUP(mvmetrcrange[[#This Row],[Tag range]],mvphenorange[[START]:[NAME]],3,TRUE),"")</f>
        <v>SOUR</v>
      </c>
    </row>
    <row r="941" spans="7:11" x14ac:dyDescent="0.25">
      <c r="G941" s="33" t="str">
        <f>LEFT(mvmetrcrange[[#This Row],[Location]],2)</f>
        <v>MV</v>
      </c>
      <c r="H941" s="33" t="s">
        <v>16330</v>
      </c>
      <c r="I941" s="1">
        <v>102229</v>
      </c>
      <c r="J941" s="2" t="str">
        <f>IF(mvmetrcrange[[#This Row],[Tag range]]="","",_xlfn.CONCAT("1A4070000000065000",mvmetrcrange[[#This Row],[Tag range]]))</f>
        <v>1A4070000000065000102229</v>
      </c>
      <c r="K941" s="2" t="str">
        <f>_xlfn.IFNA(VLOOKUP(mvmetrcrange[[#This Row],[Tag range]],mvphenorange[[START]:[NAME]],3,TRUE),"")</f>
        <v>SOUR</v>
      </c>
    </row>
    <row r="942" spans="7:11" x14ac:dyDescent="0.25">
      <c r="G942" s="33" t="str">
        <f>LEFT(mvmetrcrange[[#This Row],[Location]],2)</f>
        <v>MV</v>
      </c>
      <c r="H942" s="33" t="s">
        <v>16331</v>
      </c>
      <c r="I942" s="1">
        <v>102230</v>
      </c>
      <c r="J942" s="2" t="str">
        <f>IF(mvmetrcrange[[#This Row],[Tag range]]="","",_xlfn.CONCAT("1A4070000000065000",mvmetrcrange[[#This Row],[Tag range]]))</f>
        <v>1A4070000000065000102230</v>
      </c>
      <c r="K942" s="2" t="str">
        <f>_xlfn.IFNA(VLOOKUP(mvmetrcrange[[#This Row],[Tag range]],mvphenorange[[START]:[NAME]],3,TRUE),"")</f>
        <v>DITO</v>
      </c>
    </row>
    <row r="943" spans="7:11" x14ac:dyDescent="0.25">
      <c r="G943" s="33" t="str">
        <f>LEFT(mvmetrcrange[[#This Row],[Location]],2)</f>
        <v>MV</v>
      </c>
      <c r="H943" s="33" t="s">
        <v>16332</v>
      </c>
      <c r="I943" s="1">
        <v>102231</v>
      </c>
      <c r="J943" s="2" t="str">
        <f>IF(mvmetrcrange[[#This Row],[Tag range]]="","",_xlfn.CONCAT("1A4070000000065000",mvmetrcrange[[#This Row],[Tag range]]))</f>
        <v>1A4070000000065000102231</v>
      </c>
      <c r="K943" s="2" t="str">
        <f>_xlfn.IFNA(VLOOKUP(mvmetrcrange[[#This Row],[Tag range]],mvphenorange[[START]:[NAME]],3,TRUE),"")</f>
        <v>DITO</v>
      </c>
    </row>
    <row r="944" spans="7:11" x14ac:dyDescent="0.25">
      <c r="G944" s="33" t="str">
        <f>LEFT(mvmetrcrange[[#This Row],[Location]],2)</f>
        <v>MV</v>
      </c>
      <c r="H944" s="33" t="s">
        <v>16333</v>
      </c>
      <c r="I944" s="1">
        <v>102232</v>
      </c>
      <c r="J944" s="2" t="str">
        <f>IF(mvmetrcrange[[#This Row],[Tag range]]="","",_xlfn.CONCAT("1A4070000000065000",mvmetrcrange[[#This Row],[Tag range]]))</f>
        <v>1A4070000000065000102232</v>
      </c>
      <c r="K944" s="2" t="str">
        <f>_xlfn.IFNA(VLOOKUP(mvmetrcrange[[#This Row],[Tag range]],mvphenorange[[START]:[NAME]],3,TRUE),"")</f>
        <v>DITO</v>
      </c>
    </row>
    <row r="945" spans="7:11" x14ac:dyDescent="0.25">
      <c r="G945" s="33" t="str">
        <f>LEFT(mvmetrcrange[[#This Row],[Location]],2)</f>
        <v>MV</v>
      </c>
      <c r="H945" s="33" t="s">
        <v>16334</v>
      </c>
      <c r="I945" s="1">
        <v>102233</v>
      </c>
      <c r="J945" s="2" t="str">
        <f>IF(mvmetrcrange[[#This Row],[Tag range]]="","",_xlfn.CONCAT("1A4070000000065000",mvmetrcrange[[#This Row],[Tag range]]))</f>
        <v>1A4070000000065000102233</v>
      </c>
      <c r="K945" s="2" t="str">
        <f>_xlfn.IFNA(VLOOKUP(mvmetrcrange[[#This Row],[Tag range]],mvphenorange[[START]:[NAME]],3,TRUE),"")</f>
        <v>DITO</v>
      </c>
    </row>
    <row r="946" spans="7:11" x14ac:dyDescent="0.25">
      <c r="G946" s="33" t="str">
        <f>LEFT(mvmetrcrange[[#This Row],[Location]],2)</f>
        <v>MV</v>
      </c>
      <c r="H946" s="33" t="s">
        <v>16335</v>
      </c>
      <c r="I946" s="1">
        <v>102234</v>
      </c>
      <c r="J946" s="2" t="str">
        <f>IF(mvmetrcrange[[#This Row],[Tag range]]="","",_xlfn.CONCAT("1A4070000000065000",mvmetrcrange[[#This Row],[Tag range]]))</f>
        <v>1A4070000000065000102234</v>
      </c>
      <c r="K946" s="2" t="str">
        <f>_xlfn.IFNA(VLOOKUP(mvmetrcrange[[#This Row],[Tag range]],mvphenorange[[START]:[NAME]],3,TRUE),"")</f>
        <v>DITO</v>
      </c>
    </row>
    <row r="947" spans="7:11" x14ac:dyDescent="0.25">
      <c r="G947" s="33" t="str">
        <f>LEFT(mvmetrcrange[[#This Row],[Location]],2)</f>
        <v>MV</v>
      </c>
      <c r="H947" s="33" t="s">
        <v>16336</v>
      </c>
      <c r="I947" s="1">
        <v>102235</v>
      </c>
      <c r="J947" s="2" t="str">
        <f>IF(mvmetrcrange[[#This Row],[Tag range]]="","",_xlfn.CONCAT("1A4070000000065000",mvmetrcrange[[#This Row],[Tag range]]))</f>
        <v>1A4070000000065000102235</v>
      </c>
      <c r="K947" s="2" t="str">
        <f>_xlfn.IFNA(VLOOKUP(mvmetrcrange[[#This Row],[Tag range]],mvphenorange[[START]:[NAME]],3,TRUE),"")</f>
        <v>DITO</v>
      </c>
    </row>
    <row r="948" spans="7:11" x14ac:dyDescent="0.25">
      <c r="G948" s="33" t="str">
        <f>LEFT(mvmetrcrange[[#This Row],[Location]],2)</f>
        <v>MV</v>
      </c>
      <c r="H948" s="33" t="s">
        <v>16337</v>
      </c>
      <c r="I948" s="1">
        <v>102236</v>
      </c>
      <c r="J948" s="2" t="str">
        <f>IF(mvmetrcrange[[#This Row],[Tag range]]="","",_xlfn.CONCAT("1A4070000000065000",mvmetrcrange[[#This Row],[Tag range]]))</f>
        <v>1A4070000000065000102236</v>
      </c>
      <c r="K948" s="2" t="str">
        <f>_xlfn.IFNA(VLOOKUP(mvmetrcrange[[#This Row],[Tag range]],mvphenorange[[START]:[NAME]],3,TRUE),"")</f>
        <v>DITO</v>
      </c>
    </row>
    <row r="949" spans="7:11" x14ac:dyDescent="0.25">
      <c r="G949" s="33" t="str">
        <f>LEFT(mvmetrcrange[[#This Row],[Location]],2)</f>
        <v>MV</v>
      </c>
      <c r="H949" s="33" t="s">
        <v>16338</v>
      </c>
      <c r="I949" s="1">
        <v>102237</v>
      </c>
      <c r="J949" s="2" t="str">
        <f>IF(mvmetrcrange[[#This Row],[Tag range]]="","",_xlfn.CONCAT("1A4070000000065000",mvmetrcrange[[#This Row],[Tag range]]))</f>
        <v>1A4070000000065000102237</v>
      </c>
      <c r="K949" s="2" t="str">
        <f>_xlfn.IFNA(VLOOKUP(mvmetrcrange[[#This Row],[Tag range]],mvphenorange[[START]:[NAME]],3,TRUE),"")</f>
        <v>DITO</v>
      </c>
    </row>
    <row r="950" spans="7:11" x14ac:dyDescent="0.25">
      <c r="G950" s="33" t="str">
        <f>LEFT(mvmetrcrange[[#This Row],[Location]],2)</f>
        <v>MV</v>
      </c>
      <c r="H950" s="33" t="s">
        <v>16339</v>
      </c>
      <c r="I950" s="1">
        <v>102238</v>
      </c>
      <c r="J950" s="2" t="str">
        <f>IF(mvmetrcrange[[#This Row],[Tag range]]="","",_xlfn.CONCAT("1A4070000000065000",mvmetrcrange[[#This Row],[Tag range]]))</f>
        <v>1A4070000000065000102238</v>
      </c>
      <c r="K950" s="2" t="str">
        <f>_xlfn.IFNA(VLOOKUP(mvmetrcrange[[#This Row],[Tag range]],mvphenorange[[START]:[NAME]],3,TRUE),"")</f>
        <v>DITO</v>
      </c>
    </row>
    <row r="951" spans="7:11" x14ac:dyDescent="0.25">
      <c r="G951" s="33" t="str">
        <f>LEFT(mvmetrcrange[[#This Row],[Location]],2)</f>
        <v>MV</v>
      </c>
      <c r="H951" s="33" t="s">
        <v>16340</v>
      </c>
      <c r="I951" s="1">
        <v>102239</v>
      </c>
      <c r="J951" s="2" t="str">
        <f>IF(mvmetrcrange[[#This Row],[Tag range]]="","",_xlfn.CONCAT("1A4070000000065000",mvmetrcrange[[#This Row],[Tag range]]))</f>
        <v>1A4070000000065000102239</v>
      </c>
      <c r="K951" s="2" t="str">
        <f>_xlfn.IFNA(VLOOKUP(mvmetrcrange[[#This Row],[Tag range]],mvphenorange[[START]:[NAME]],3,TRUE),"")</f>
        <v>DITO</v>
      </c>
    </row>
    <row r="952" spans="7:11" x14ac:dyDescent="0.25">
      <c r="G952" s="33" t="str">
        <f>LEFT(mvmetrcrange[[#This Row],[Location]],2)</f>
        <v>MV</v>
      </c>
      <c r="H952" s="33" t="s">
        <v>16341</v>
      </c>
      <c r="I952" s="1">
        <v>102240</v>
      </c>
      <c r="J952" s="2" t="str">
        <f>IF(mvmetrcrange[[#This Row],[Tag range]]="","",_xlfn.CONCAT("1A4070000000065000",mvmetrcrange[[#This Row],[Tag range]]))</f>
        <v>1A4070000000065000102240</v>
      </c>
      <c r="K952" s="2" t="str">
        <f>_xlfn.IFNA(VLOOKUP(mvmetrcrange[[#This Row],[Tag range]],mvphenorange[[START]:[NAME]],3,TRUE),"")</f>
        <v>DITO</v>
      </c>
    </row>
    <row r="953" spans="7:11" x14ac:dyDescent="0.25">
      <c r="G953" s="33" t="str">
        <f>LEFT(mvmetrcrange[[#This Row],[Location]],2)</f>
        <v>MV</v>
      </c>
      <c r="H953" s="33" t="s">
        <v>16342</v>
      </c>
      <c r="I953" s="1">
        <v>102241</v>
      </c>
      <c r="J953" s="2" t="str">
        <f>IF(mvmetrcrange[[#This Row],[Tag range]]="","",_xlfn.CONCAT("1A4070000000065000",mvmetrcrange[[#This Row],[Tag range]]))</f>
        <v>1A4070000000065000102241</v>
      </c>
      <c r="K953" s="2" t="str">
        <f>_xlfn.IFNA(VLOOKUP(mvmetrcrange[[#This Row],[Tag range]],mvphenorange[[START]:[NAME]],3,TRUE),"")</f>
        <v>DITO</v>
      </c>
    </row>
    <row r="954" spans="7:11" x14ac:dyDescent="0.25">
      <c r="G954" s="33" t="str">
        <f>LEFT(mvmetrcrange[[#This Row],[Location]],2)</f>
        <v>MV</v>
      </c>
      <c r="H954" s="33" t="s">
        <v>16343</v>
      </c>
      <c r="I954" s="1">
        <v>102242</v>
      </c>
      <c r="J954" s="2" t="str">
        <f>IF(mvmetrcrange[[#This Row],[Tag range]]="","",_xlfn.CONCAT("1A4070000000065000",mvmetrcrange[[#This Row],[Tag range]]))</f>
        <v>1A4070000000065000102242</v>
      </c>
      <c r="K954" s="2" t="str">
        <f>_xlfn.IFNA(VLOOKUP(mvmetrcrange[[#This Row],[Tag range]],mvphenorange[[START]:[NAME]],3,TRUE),"")</f>
        <v>DITO</v>
      </c>
    </row>
    <row r="955" spans="7:11" x14ac:dyDescent="0.25">
      <c r="G955" s="33" t="str">
        <f>LEFT(mvmetrcrange[[#This Row],[Location]],2)</f>
        <v>MV</v>
      </c>
      <c r="H955" s="33" t="s">
        <v>16344</v>
      </c>
      <c r="I955" s="1">
        <v>102243</v>
      </c>
      <c r="J955" s="2" t="str">
        <f>IF(mvmetrcrange[[#This Row],[Tag range]]="","",_xlfn.CONCAT("1A4070000000065000",mvmetrcrange[[#This Row],[Tag range]]))</f>
        <v>1A4070000000065000102243</v>
      </c>
      <c r="K955" s="2" t="str">
        <f>_xlfn.IFNA(VLOOKUP(mvmetrcrange[[#This Row],[Tag range]],mvphenorange[[START]:[NAME]],3,TRUE),"")</f>
        <v>DITO</v>
      </c>
    </row>
    <row r="956" spans="7:11" x14ac:dyDescent="0.25">
      <c r="G956" s="33" t="str">
        <f>LEFT(mvmetrcrange[[#This Row],[Location]],2)</f>
        <v>MV</v>
      </c>
      <c r="H956" s="33" t="s">
        <v>16345</v>
      </c>
      <c r="I956" s="1">
        <v>102244</v>
      </c>
      <c r="J956" s="2" t="str">
        <f>IF(mvmetrcrange[[#This Row],[Tag range]]="","",_xlfn.CONCAT("1A4070000000065000",mvmetrcrange[[#This Row],[Tag range]]))</f>
        <v>1A4070000000065000102244</v>
      </c>
      <c r="K956" s="2" t="str">
        <f>_xlfn.IFNA(VLOOKUP(mvmetrcrange[[#This Row],[Tag range]],mvphenorange[[START]:[NAME]],3,TRUE),"")</f>
        <v>DITO</v>
      </c>
    </row>
    <row r="957" spans="7:11" x14ac:dyDescent="0.25">
      <c r="G957" s="33" t="str">
        <f>LEFT(mvmetrcrange[[#This Row],[Location]],2)</f>
        <v>MV</v>
      </c>
      <c r="H957" s="33" t="s">
        <v>16346</v>
      </c>
      <c r="I957" s="1">
        <v>102245</v>
      </c>
      <c r="J957" s="2" t="str">
        <f>IF(mvmetrcrange[[#This Row],[Tag range]]="","",_xlfn.CONCAT("1A4070000000065000",mvmetrcrange[[#This Row],[Tag range]]))</f>
        <v>1A4070000000065000102245</v>
      </c>
      <c r="K957" s="2" t="str">
        <f>_xlfn.IFNA(VLOOKUP(mvmetrcrange[[#This Row],[Tag range]],mvphenorange[[START]:[NAME]],3,TRUE),"")</f>
        <v>DITO</v>
      </c>
    </row>
    <row r="958" spans="7:11" x14ac:dyDescent="0.25">
      <c r="G958" s="33" t="str">
        <f>LEFT(mvmetrcrange[[#This Row],[Location]],2)</f>
        <v>MV</v>
      </c>
      <c r="H958" s="33" t="s">
        <v>16347</v>
      </c>
      <c r="I958" s="1">
        <v>102246</v>
      </c>
      <c r="J958" s="2" t="str">
        <f>IF(mvmetrcrange[[#This Row],[Tag range]]="","",_xlfn.CONCAT("1A4070000000065000",mvmetrcrange[[#This Row],[Tag range]]))</f>
        <v>1A4070000000065000102246</v>
      </c>
      <c r="K958" s="2" t="str">
        <f>_xlfn.IFNA(VLOOKUP(mvmetrcrange[[#This Row],[Tag range]],mvphenorange[[START]:[NAME]],3,TRUE),"")</f>
        <v>DITO</v>
      </c>
    </row>
    <row r="959" spans="7:11" x14ac:dyDescent="0.25">
      <c r="G959" s="33" t="str">
        <f>LEFT(mvmetrcrange[[#This Row],[Location]],2)</f>
        <v>MV</v>
      </c>
      <c r="H959" s="33" t="s">
        <v>16348</v>
      </c>
      <c r="I959" s="1">
        <v>102247</v>
      </c>
      <c r="J959" s="2" t="str">
        <f>IF(mvmetrcrange[[#This Row],[Tag range]]="","",_xlfn.CONCAT("1A4070000000065000",mvmetrcrange[[#This Row],[Tag range]]))</f>
        <v>1A4070000000065000102247</v>
      </c>
      <c r="K959" s="2" t="str">
        <f>_xlfn.IFNA(VLOOKUP(mvmetrcrange[[#This Row],[Tag range]],mvphenorange[[START]:[NAME]],3,TRUE),"")</f>
        <v>DITO</v>
      </c>
    </row>
    <row r="960" spans="7:11" x14ac:dyDescent="0.25">
      <c r="G960" s="33" t="str">
        <f>LEFT(mvmetrcrange[[#This Row],[Location]],2)</f>
        <v>MV</v>
      </c>
      <c r="H960" s="33" t="s">
        <v>16349</v>
      </c>
      <c r="I960" s="1">
        <v>102248</v>
      </c>
      <c r="J960" s="2" t="str">
        <f>IF(mvmetrcrange[[#This Row],[Tag range]]="","",_xlfn.CONCAT("1A4070000000065000",mvmetrcrange[[#This Row],[Tag range]]))</f>
        <v>1A4070000000065000102248</v>
      </c>
      <c r="K960" s="2" t="str">
        <f>_xlfn.IFNA(VLOOKUP(mvmetrcrange[[#This Row],[Tag range]],mvphenorange[[START]:[NAME]],3,TRUE),"")</f>
        <v>DITO</v>
      </c>
    </row>
    <row r="961" spans="7:11" x14ac:dyDescent="0.25">
      <c r="G961" s="33" t="str">
        <f>LEFT(mvmetrcrange[[#This Row],[Location]],2)</f>
        <v>MV</v>
      </c>
      <c r="H961" s="33" t="s">
        <v>16350</v>
      </c>
      <c r="I961" s="1">
        <v>102249</v>
      </c>
      <c r="J961" s="2" t="str">
        <f>IF(mvmetrcrange[[#This Row],[Tag range]]="","",_xlfn.CONCAT("1A4070000000065000",mvmetrcrange[[#This Row],[Tag range]]))</f>
        <v>1A4070000000065000102249</v>
      </c>
      <c r="K961" s="2" t="str">
        <f>_xlfn.IFNA(VLOOKUP(mvmetrcrange[[#This Row],[Tag range]],mvphenorange[[START]:[NAME]],3,TRUE),"")</f>
        <v>DITO</v>
      </c>
    </row>
    <row r="962" spans="7:11" x14ac:dyDescent="0.25">
      <c r="G962" s="33" t="str">
        <f>LEFT(mvmetrcrange[[#This Row],[Location]],2)</f>
        <v>MV</v>
      </c>
      <c r="H962" s="33" t="s">
        <v>16351</v>
      </c>
      <c r="I962" s="1">
        <v>102250</v>
      </c>
      <c r="J962" s="2" t="str">
        <f>IF(mvmetrcrange[[#This Row],[Tag range]]="","",_xlfn.CONCAT("1A4070000000065000",mvmetrcrange[[#This Row],[Tag range]]))</f>
        <v>1A4070000000065000102250</v>
      </c>
      <c r="K962" s="2" t="str">
        <f>_xlfn.IFNA(VLOOKUP(mvmetrcrange[[#This Row],[Tag range]],mvphenorange[[START]:[NAME]],3,TRUE),"")</f>
        <v>DITO</v>
      </c>
    </row>
    <row r="963" spans="7:11" x14ac:dyDescent="0.25">
      <c r="G963" s="33" t="str">
        <f>LEFT(mvmetrcrange[[#This Row],[Location]],2)</f>
        <v>MV</v>
      </c>
      <c r="H963" s="33" t="s">
        <v>16352</v>
      </c>
      <c r="I963" s="1">
        <v>102251</v>
      </c>
      <c r="J963" s="2" t="str">
        <f>IF(mvmetrcrange[[#This Row],[Tag range]]="","",_xlfn.CONCAT("1A4070000000065000",mvmetrcrange[[#This Row],[Tag range]]))</f>
        <v>1A4070000000065000102251</v>
      </c>
      <c r="K963" s="2" t="str">
        <f>_xlfn.IFNA(VLOOKUP(mvmetrcrange[[#This Row],[Tag range]],mvphenorange[[START]:[NAME]],3,TRUE),"")</f>
        <v>DITO</v>
      </c>
    </row>
    <row r="964" spans="7:11" x14ac:dyDescent="0.25">
      <c r="G964" s="33" t="str">
        <f>LEFT(mvmetrcrange[[#This Row],[Location]],2)</f>
        <v>MV</v>
      </c>
      <c r="H964" s="33" t="s">
        <v>16353</v>
      </c>
      <c r="I964" s="1">
        <v>102252</v>
      </c>
      <c r="J964" s="2" t="str">
        <f>IF(mvmetrcrange[[#This Row],[Tag range]]="","",_xlfn.CONCAT("1A4070000000065000",mvmetrcrange[[#This Row],[Tag range]]))</f>
        <v>1A4070000000065000102252</v>
      </c>
      <c r="K964" s="2" t="str">
        <f>_xlfn.IFNA(VLOOKUP(mvmetrcrange[[#This Row],[Tag range]],mvphenorange[[START]:[NAME]],3,TRUE),"")</f>
        <v>DITO</v>
      </c>
    </row>
    <row r="965" spans="7:11" x14ac:dyDescent="0.25">
      <c r="G965" s="33" t="str">
        <f>LEFT(mvmetrcrange[[#This Row],[Location]],2)</f>
        <v>MV</v>
      </c>
      <c r="H965" s="33" t="s">
        <v>16354</v>
      </c>
      <c r="I965" s="1">
        <v>102253</v>
      </c>
      <c r="J965" s="2" t="str">
        <f>IF(mvmetrcrange[[#This Row],[Tag range]]="","",_xlfn.CONCAT("1A4070000000065000",mvmetrcrange[[#This Row],[Tag range]]))</f>
        <v>1A4070000000065000102253</v>
      </c>
      <c r="K965" s="2" t="str">
        <f>_xlfn.IFNA(VLOOKUP(mvmetrcrange[[#This Row],[Tag range]],mvphenorange[[START]:[NAME]],3,TRUE),"")</f>
        <v>DITO</v>
      </c>
    </row>
    <row r="966" spans="7:11" x14ac:dyDescent="0.25">
      <c r="G966" s="33" t="str">
        <f>LEFT(mvmetrcrange[[#This Row],[Location]],2)</f>
        <v>MV</v>
      </c>
      <c r="H966" s="33" t="s">
        <v>16355</v>
      </c>
      <c r="I966" s="1">
        <v>102254</v>
      </c>
      <c r="J966" s="2" t="str">
        <f>IF(mvmetrcrange[[#This Row],[Tag range]]="","",_xlfn.CONCAT("1A4070000000065000",mvmetrcrange[[#This Row],[Tag range]]))</f>
        <v>1A4070000000065000102254</v>
      </c>
      <c r="K966" s="2" t="str">
        <f>_xlfn.IFNA(VLOOKUP(mvmetrcrange[[#This Row],[Tag range]],mvphenorange[[START]:[NAME]],3,TRUE),"")</f>
        <v>DITO</v>
      </c>
    </row>
    <row r="967" spans="7:11" x14ac:dyDescent="0.25">
      <c r="G967" s="33" t="str">
        <f>LEFT(mvmetrcrange[[#This Row],[Location]],2)</f>
        <v>MV</v>
      </c>
      <c r="H967" s="33" t="s">
        <v>16356</v>
      </c>
      <c r="I967" s="1">
        <v>102255</v>
      </c>
      <c r="J967" s="2" t="str">
        <f>IF(mvmetrcrange[[#This Row],[Tag range]]="","",_xlfn.CONCAT("1A4070000000065000",mvmetrcrange[[#This Row],[Tag range]]))</f>
        <v>1A4070000000065000102255</v>
      </c>
      <c r="K967" s="2" t="str">
        <f>_xlfn.IFNA(VLOOKUP(mvmetrcrange[[#This Row],[Tag range]],mvphenorange[[START]:[NAME]],3,TRUE),"")</f>
        <v>DITO</v>
      </c>
    </row>
    <row r="968" spans="7:11" x14ac:dyDescent="0.25">
      <c r="G968" s="33" t="str">
        <f>LEFT(mvmetrcrange[[#This Row],[Location]],2)</f>
        <v>MV</v>
      </c>
      <c r="H968" s="33" t="s">
        <v>16357</v>
      </c>
      <c r="I968" s="1">
        <v>102256</v>
      </c>
      <c r="J968" s="2" t="str">
        <f>IF(mvmetrcrange[[#This Row],[Tag range]]="","",_xlfn.CONCAT("1A4070000000065000",mvmetrcrange[[#This Row],[Tag range]]))</f>
        <v>1A4070000000065000102256</v>
      </c>
      <c r="K968" s="2" t="str">
        <f>_xlfn.IFNA(VLOOKUP(mvmetrcrange[[#This Row],[Tag range]],mvphenorange[[START]:[NAME]],3,TRUE),"")</f>
        <v>DITO</v>
      </c>
    </row>
    <row r="969" spans="7:11" x14ac:dyDescent="0.25">
      <c r="G969" s="33" t="str">
        <f>LEFT(mvmetrcrange[[#This Row],[Location]],2)</f>
        <v>MV</v>
      </c>
      <c r="H969" s="33" t="s">
        <v>16358</v>
      </c>
      <c r="I969" s="1">
        <v>102257</v>
      </c>
      <c r="J969" s="2" t="str">
        <f>IF(mvmetrcrange[[#This Row],[Tag range]]="","",_xlfn.CONCAT("1A4070000000065000",mvmetrcrange[[#This Row],[Tag range]]))</f>
        <v>1A4070000000065000102257</v>
      </c>
      <c r="K969" s="2" t="str">
        <f>_xlfn.IFNA(VLOOKUP(mvmetrcrange[[#This Row],[Tag range]],mvphenorange[[START]:[NAME]],3,TRUE),"")</f>
        <v>DITO</v>
      </c>
    </row>
    <row r="970" spans="7:11" x14ac:dyDescent="0.25">
      <c r="G970" s="33" t="str">
        <f>LEFT(mvmetrcrange[[#This Row],[Location]],2)</f>
        <v>MV</v>
      </c>
      <c r="H970" s="33" t="s">
        <v>16359</v>
      </c>
      <c r="I970" s="1">
        <v>102258</v>
      </c>
      <c r="J970" s="2" t="str">
        <f>IF(mvmetrcrange[[#This Row],[Tag range]]="","",_xlfn.CONCAT("1A4070000000065000",mvmetrcrange[[#This Row],[Tag range]]))</f>
        <v>1A4070000000065000102258</v>
      </c>
      <c r="K970" s="2" t="str">
        <f>_xlfn.IFNA(VLOOKUP(mvmetrcrange[[#This Row],[Tag range]],mvphenorange[[START]:[NAME]],3,TRUE),"")</f>
        <v>DITO</v>
      </c>
    </row>
    <row r="971" spans="7:11" x14ac:dyDescent="0.25">
      <c r="G971" s="33" t="str">
        <f>LEFT(mvmetrcrange[[#This Row],[Location]],2)</f>
        <v>MV</v>
      </c>
      <c r="H971" s="33" t="s">
        <v>16360</v>
      </c>
      <c r="I971" s="1">
        <v>102259</v>
      </c>
      <c r="J971" s="2" t="str">
        <f>IF(mvmetrcrange[[#This Row],[Tag range]]="","",_xlfn.CONCAT("1A4070000000065000",mvmetrcrange[[#This Row],[Tag range]]))</f>
        <v>1A4070000000065000102259</v>
      </c>
      <c r="K971" s="2" t="str">
        <f>_xlfn.IFNA(VLOOKUP(mvmetrcrange[[#This Row],[Tag range]],mvphenorange[[START]:[NAME]],3,TRUE),"")</f>
        <v>DITO</v>
      </c>
    </row>
    <row r="972" spans="7:11" x14ac:dyDescent="0.25">
      <c r="G972" s="33" t="str">
        <f>LEFT(mvmetrcrange[[#This Row],[Location]],2)</f>
        <v>MV</v>
      </c>
      <c r="H972" s="33" t="s">
        <v>16361</v>
      </c>
      <c r="I972" s="1">
        <v>102260</v>
      </c>
      <c r="J972" s="2" t="str">
        <f>IF(mvmetrcrange[[#This Row],[Tag range]]="","",_xlfn.CONCAT("1A4070000000065000",mvmetrcrange[[#This Row],[Tag range]]))</f>
        <v>1A4070000000065000102260</v>
      </c>
      <c r="K972" s="2" t="str">
        <f>_xlfn.IFNA(VLOOKUP(mvmetrcrange[[#This Row],[Tag range]],mvphenorange[[START]:[NAME]],3,TRUE),"")</f>
        <v>DITO</v>
      </c>
    </row>
    <row r="973" spans="7:11" x14ac:dyDescent="0.25">
      <c r="G973" s="33" t="str">
        <f>LEFT(mvmetrcrange[[#This Row],[Location]],2)</f>
        <v>MV</v>
      </c>
      <c r="H973" s="33" t="s">
        <v>16362</v>
      </c>
      <c r="I973" s="1">
        <v>102261</v>
      </c>
      <c r="J973" s="2" t="str">
        <f>IF(mvmetrcrange[[#This Row],[Tag range]]="","",_xlfn.CONCAT("1A4070000000065000",mvmetrcrange[[#This Row],[Tag range]]))</f>
        <v>1A4070000000065000102261</v>
      </c>
      <c r="K973" s="2" t="str">
        <f>_xlfn.IFNA(VLOOKUP(mvmetrcrange[[#This Row],[Tag range]],mvphenorange[[START]:[NAME]],3,TRUE),"")</f>
        <v>DITO</v>
      </c>
    </row>
    <row r="974" spans="7:11" x14ac:dyDescent="0.25">
      <c r="G974" s="33" t="str">
        <f>LEFT(mvmetrcrange[[#This Row],[Location]],2)</f>
        <v>MV</v>
      </c>
      <c r="H974" s="33" t="s">
        <v>16363</v>
      </c>
      <c r="I974" s="1">
        <v>102262</v>
      </c>
      <c r="J974" s="2" t="str">
        <f>IF(mvmetrcrange[[#This Row],[Tag range]]="","",_xlfn.CONCAT("1A4070000000065000",mvmetrcrange[[#This Row],[Tag range]]))</f>
        <v>1A4070000000065000102262</v>
      </c>
      <c r="K974" s="2" t="str">
        <f>_xlfn.IFNA(VLOOKUP(mvmetrcrange[[#This Row],[Tag range]],mvphenorange[[START]:[NAME]],3,TRUE),"")</f>
        <v>DITO</v>
      </c>
    </row>
    <row r="975" spans="7:11" x14ac:dyDescent="0.25">
      <c r="G975" s="33" t="str">
        <f>LEFT(mvmetrcrange[[#This Row],[Location]],2)</f>
        <v>MV</v>
      </c>
      <c r="H975" s="33" t="s">
        <v>16364</v>
      </c>
      <c r="I975" s="1">
        <v>102263</v>
      </c>
      <c r="J975" s="2" t="str">
        <f>IF(mvmetrcrange[[#This Row],[Tag range]]="","",_xlfn.CONCAT("1A4070000000065000",mvmetrcrange[[#This Row],[Tag range]]))</f>
        <v>1A4070000000065000102263</v>
      </c>
      <c r="K975" s="2" t="str">
        <f>_xlfn.IFNA(VLOOKUP(mvmetrcrange[[#This Row],[Tag range]],mvphenorange[[START]:[NAME]],3,TRUE),"")</f>
        <v>DITO</v>
      </c>
    </row>
    <row r="976" spans="7:11" x14ac:dyDescent="0.25">
      <c r="G976" s="33" t="str">
        <f>LEFT(mvmetrcrange[[#This Row],[Location]],2)</f>
        <v>MV</v>
      </c>
      <c r="H976" s="33" t="s">
        <v>16365</v>
      </c>
      <c r="I976" s="1">
        <v>102264</v>
      </c>
      <c r="J976" s="2" t="str">
        <f>IF(mvmetrcrange[[#This Row],[Tag range]]="","",_xlfn.CONCAT("1A4070000000065000",mvmetrcrange[[#This Row],[Tag range]]))</f>
        <v>1A4070000000065000102264</v>
      </c>
      <c r="K976" s="2" t="str">
        <f>_xlfn.IFNA(VLOOKUP(mvmetrcrange[[#This Row],[Tag range]],mvphenorange[[START]:[NAME]],3,TRUE),"")</f>
        <v>DITO</v>
      </c>
    </row>
    <row r="977" spans="7:11" x14ac:dyDescent="0.25">
      <c r="G977" s="33" t="str">
        <f>LEFT(mvmetrcrange[[#This Row],[Location]],2)</f>
        <v>MV</v>
      </c>
      <c r="H977" s="33" t="s">
        <v>16366</v>
      </c>
      <c r="I977" s="1">
        <v>102265</v>
      </c>
      <c r="J977" s="2" t="str">
        <f>IF(mvmetrcrange[[#This Row],[Tag range]]="","",_xlfn.CONCAT("1A4070000000065000",mvmetrcrange[[#This Row],[Tag range]]))</f>
        <v>1A4070000000065000102265</v>
      </c>
      <c r="K977" s="2" t="str">
        <f>_xlfn.IFNA(VLOOKUP(mvmetrcrange[[#This Row],[Tag range]],mvphenorange[[START]:[NAME]],3,TRUE),"")</f>
        <v>DITO</v>
      </c>
    </row>
    <row r="978" spans="7:11" x14ac:dyDescent="0.25">
      <c r="G978" s="33" t="str">
        <f>LEFT(mvmetrcrange[[#This Row],[Location]],2)</f>
        <v>MV</v>
      </c>
      <c r="H978" s="33" t="s">
        <v>16367</v>
      </c>
      <c r="I978" s="1">
        <v>102266</v>
      </c>
      <c r="J978" s="2" t="str">
        <f>IF(mvmetrcrange[[#This Row],[Tag range]]="","",_xlfn.CONCAT("1A4070000000065000",mvmetrcrange[[#This Row],[Tag range]]))</f>
        <v>1A4070000000065000102266</v>
      </c>
      <c r="K978" s="2" t="str">
        <f>_xlfn.IFNA(VLOOKUP(mvmetrcrange[[#This Row],[Tag range]],mvphenorange[[START]:[NAME]],3,TRUE),"")</f>
        <v>DITO</v>
      </c>
    </row>
    <row r="979" spans="7:11" x14ac:dyDescent="0.25">
      <c r="G979" s="33" t="str">
        <f>LEFT(mvmetrcrange[[#This Row],[Location]],2)</f>
        <v>MV</v>
      </c>
      <c r="H979" s="33" t="s">
        <v>16368</v>
      </c>
      <c r="I979" s="1">
        <v>102267</v>
      </c>
      <c r="J979" s="2" t="str">
        <f>IF(mvmetrcrange[[#This Row],[Tag range]]="","",_xlfn.CONCAT("1A4070000000065000",mvmetrcrange[[#This Row],[Tag range]]))</f>
        <v>1A4070000000065000102267</v>
      </c>
      <c r="K979" s="2" t="str">
        <f>_xlfn.IFNA(VLOOKUP(mvmetrcrange[[#This Row],[Tag range]],mvphenorange[[START]:[NAME]],3,TRUE),"")</f>
        <v>DITO</v>
      </c>
    </row>
    <row r="980" spans="7:11" x14ac:dyDescent="0.25">
      <c r="G980" s="33" t="str">
        <f>LEFT(mvmetrcrange[[#This Row],[Location]],2)</f>
        <v>MV</v>
      </c>
      <c r="H980" s="33" t="s">
        <v>16369</v>
      </c>
      <c r="I980" s="1">
        <v>102268</v>
      </c>
      <c r="J980" s="2" t="str">
        <f>IF(mvmetrcrange[[#This Row],[Tag range]]="","",_xlfn.CONCAT("1A4070000000065000",mvmetrcrange[[#This Row],[Tag range]]))</f>
        <v>1A4070000000065000102268</v>
      </c>
      <c r="K980" s="2" t="str">
        <f>_xlfn.IFNA(VLOOKUP(mvmetrcrange[[#This Row],[Tag range]],mvphenorange[[START]:[NAME]],3,TRUE),"")</f>
        <v>DITO</v>
      </c>
    </row>
    <row r="981" spans="7:11" x14ac:dyDescent="0.25">
      <c r="G981" s="33" t="str">
        <f>LEFT(mvmetrcrange[[#This Row],[Location]],2)</f>
        <v>MV</v>
      </c>
      <c r="H981" s="33" t="s">
        <v>16370</v>
      </c>
      <c r="I981" s="1">
        <v>102269</v>
      </c>
      <c r="J981" s="2" t="str">
        <f>IF(mvmetrcrange[[#This Row],[Tag range]]="","",_xlfn.CONCAT("1A4070000000065000",mvmetrcrange[[#This Row],[Tag range]]))</f>
        <v>1A4070000000065000102269</v>
      </c>
      <c r="K981" s="2" t="str">
        <f>_xlfn.IFNA(VLOOKUP(mvmetrcrange[[#This Row],[Tag range]],mvphenorange[[START]:[NAME]],3,TRUE),"")</f>
        <v>DITO</v>
      </c>
    </row>
    <row r="982" spans="7:11" x14ac:dyDescent="0.25">
      <c r="G982" s="33" t="str">
        <f>LEFT(mvmetrcrange[[#This Row],[Location]],2)</f>
        <v>MV</v>
      </c>
      <c r="H982" s="33" t="s">
        <v>16371</v>
      </c>
      <c r="I982" s="1">
        <v>102270</v>
      </c>
      <c r="J982" s="2" t="str">
        <f>IF(mvmetrcrange[[#This Row],[Tag range]]="","",_xlfn.CONCAT("1A4070000000065000",mvmetrcrange[[#This Row],[Tag range]]))</f>
        <v>1A4070000000065000102270</v>
      </c>
      <c r="K982" s="2" t="str">
        <f>_xlfn.IFNA(VLOOKUP(mvmetrcrange[[#This Row],[Tag range]],mvphenorange[[START]:[NAME]],3,TRUE),"")</f>
        <v>DITO</v>
      </c>
    </row>
    <row r="983" spans="7:11" x14ac:dyDescent="0.25">
      <c r="G983" s="33" t="str">
        <f>LEFT(mvmetrcrange[[#This Row],[Location]],2)</f>
        <v>MV</v>
      </c>
      <c r="H983" s="33" t="s">
        <v>16372</v>
      </c>
      <c r="I983" s="1">
        <v>102271</v>
      </c>
      <c r="J983" s="2" t="str">
        <f>IF(mvmetrcrange[[#This Row],[Tag range]]="","",_xlfn.CONCAT("1A4070000000065000",mvmetrcrange[[#This Row],[Tag range]]))</f>
        <v>1A4070000000065000102271</v>
      </c>
      <c r="K983" s="2" t="str">
        <f>_xlfn.IFNA(VLOOKUP(mvmetrcrange[[#This Row],[Tag range]],mvphenorange[[START]:[NAME]],3,TRUE),"")</f>
        <v>DITO</v>
      </c>
    </row>
    <row r="984" spans="7:11" x14ac:dyDescent="0.25">
      <c r="G984" s="33" t="str">
        <f>LEFT(mvmetrcrange[[#This Row],[Location]],2)</f>
        <v>MV</v>
      </c>
      <c r="H984" s="33" t="s">
        <v>16373</v>
      </c>
      <c r="I984" s="1">
        <v>102272</v>
      </c>
      <c r="J984" s="2" t="str">
        <f>IF(mvmetrcrange[[#This Row],[Tag range]]="","",_xlfn.CONCAT("1A4070000000065000",mvmetrcrange[[#This Row],[Tag range]]))</f>
        <v>1A4070000000065000102272</v>
      </c>
      <c r="K984" s="2" t="str">
        <f>_xlfn.IFNA(VLOOKUP(mvmetrcrange[[#This Row],[Tag range]],mvphenorange[[START]:[NAME]],3,TRUE),"")</f>
        <v>DITO</v>
      </c>
    </row>
    <row r="985" spans="7:11" x14ac:dyDescent="0.25">
      <c r="G985" s="33" t="str">
        <f>LEFT(mvmetrcrange[[#This Row],[Location]],2)</f>
        <v>MV</v>
      </c>
      <c r="H985" s="33" t="s">
        <v>16374</v>
      </c>
      <c r="I985" s="1">
        <v>102273</v>
      </c>
      <c r="J985" s="2" t="str">
        <f>IF(mvmetrcrange[[#This Row],[Tag range]]="","",_xlfn.CONCAT("1A4070000000065000",mvmetrcrange[[#This Row],[Tag range]]))</f>
        <v>1A4070000000065000102273</v>
      </c>
      <c r="K985" s="2" t="str">
        <f>_xlfn.IFNA(VLOOKUP(mvmetrcrange[[#This Row],[Tag range]],mvphenorange[[START]:[NAME]],3,TRUE),"")</f>
        <v>DITO</v>
      </c>
    </row>
    <row r="986" spans="7:11" x14ac:dyDescent="0.25">
      <c r="G986" s="33" t="str">
        <f>LEFT(mvmetrcrange[[#This Row],[Location]],2)</f>
        <v>MV</v>
      </c>
      <c r="H986" s="33" t="s">
        <v>16375</v>
      </c>
      <c r="I986" s="1">
        <v>102274</v>
      </c>
      <c r="J986" s="2" t="str">
        <f>IF(mvmetrcrange[[#This Row],[Tag range]]="","",_xlfn.CONCAT("1A4070000000065000",mvmetrcrange[[#This Row],[Tag range]]))</f>
        <v>1A4070000000065000102274</v>
      </c>
      <c r="K986" s="2" t="str">
        <f>_xlfn.IFNA(VLOOKUP(mvmetrcrange[[#This Row],[Tag range]],mvphenorange[[START]:[NAME]],3,TRUE),"")</f>
        <v>DITO</v>
      </c>
    </row>
    <row r="987" spans="7:11" x14ac:dyDescent="0.25">
      <c r="G987" s="33" t="str">
        <f>LEFT(mvmetrcrange[[#This Row],[Location]],2)</f>
        <v>MV</v>
      </c>
      <c r="H987" s="33" t="s">
        <v>16376</v>
      </c>
      <c r="I987" s="1">
        <v>102275</v>
      </c>
      <c r="J987" s="2" t="str">
        <f>IF(mvmetrcrange[[#This Row],[Tag range]]="","",_xlfn.CONCAT("1A4070000000065000",mvmetrcrange[[#This Row],[Tag range]]))</f>
        <v>1A4070000000065000102275</v>
      </c>
      <c r="K987" s="2" t="str">
        <f>_xlfn.IFNA(VLOOKUP(mvmetrcrange[[#This Row],[Tag range]],mvphenorange[[START]:[NAME]],3,TRUE),"")</f>
        <v>SODA</v>
      </c>
    </row>
    <row r="988" spans="7:11" x14ac:dyDescent="0.25">
      <c r="G988" s="33" t="str">
        <f>LEFT(mvmetrcrange[[#This Row],[Location]],2)</f>
        <v>MV</v>
      </c>
      <c r="H988" s="33" t="s">
        <v>16377</v>
      </c>
      <c r="I988" s="1">
        <v>102276</v>
      </c>
      <c r="J988" s="2" t="str">
        <f>IF(mvmetrcrange[[#This Row],[Tag range]]="","",_xlfn.CONCAT("1A4070000000065000",mvmetrcrange[[#This Row],[Tag range]]))</f>
        <v>1A4070000000065000102276</v>
      </c>
      <c r="K988" s="2" t="str">
        <f>_xlfn.IFNA(VLOOKUP(mvmetrcrange[[#This Row],[Tag range]],mvphenorange[[START]:[NAME]],3,TRUE),"")</f>
        <v>SODA</v>
      </c>
    </row>
    <row r="989" spans="7:11" x14ac:dyDescent="0.25">
      <c r="G989" s="33" t="str">
        <f>LEFT(mvmetrcrange[[#This Row],[Location]],2)</f>
        <v>MV</v>
      </c>
      <c r="H989" s="33" t="s">
        <v>16378</v>
      </c>
      <c r="I989" s="1">
        <v>102277</v>
      </c>
      <c r="J989" s="2" t="str">
        <f>IF(mvmetrcrange[[#This Row],[Tag range]]="","",_xlfn.CONCAT("1A4070000000065000",mvmetrcrange[[#This Row],[Tag range]]))</f>
        <v>1A4070000000065000102277</v>
      </c>
      <c r="K989" s="2" t="str">
        <f>_xlfn.IFNA(VLOOKUP(mvmetrcrange[[#This Row],[Tag range]],mvphenorange[[START]:[NAME]],3,TRUE),"")</f>
        <v>SODA</v>
      </c>
    </row>
    <row r="990" spans="7:11" x14ac:dyDescent="0.25">
      <c r="G990" s="33" t="str">
        <f>LEFT(mvmetrcrange[[#This Row],[Location]],2)</f>
        <v>MV</v>
      </c>
      <c r="H990" s="33" t="s">
        <v>16379</v>
      </c>
      <c r="I990" s="1">
        <v>102278</v>
      </c>
      <c r="J990" s="2" t="str">
        <f>IF(mvmetrcrange[[#This Row],[Tag range]]="","",_xlfn.CONCAT("1A4070000000065000",mvmetrcrange[[#This Row],[Tag range]]))</f>
        <v>1A4070000000065000102278</v>
      </c>
      <c r="K990" s="2" t="str">
        <f>_xlfn.IFNA(VLOOKUP(mvmetrcrange[[#This Row],[Tag range]],mvphenorange[[START]:[NAME]],3,TRUE),"")</f>
        <v>SODA</v>
      </c>
    </row>
    <row r="991" spans="7:11" x14ac:dyDescent="0.25">
      <c r="G991" s="33" t="str">
        <f>LEFT(mvmetrcrange[[#This Row],[Location]],2)</f>
        <v>MV</v>
      </c>
      <c r="H991" s="33" t="s">
        <v>16380</v>
      </c>
      <c r="I991" s="1">
        <v>102279</v>
      </c>
      <c r="J991" s="2" t="str">
        <f>IF(mvmetrcrange[[#This Row],[Tag range]]="","",_xlfn.CONCAT("1A4070000000065000",mvmetrcrange[[#This Row],[Tag range]]))</f>
        <v>1A4070000000065000102279</v>
      </c>
      <c r="K991" s="2" t="str">
        <f>_xlfn.IFNA(VLOOKUP(mvmetrcrange[[#This Row],[Tag range]],mvphenorange[[START]:[NAME]],3,TRUE),"")</f>
        <v>SODA</v>
      </c>
    </row>
    <row r="992" spans="7:11" x14ac:dyDescent="0.25">
      <c r="G992" s="33" t="str">
        <f>LEFT(mvmetrcrange[[#This Row],[Location]],2)</f>
        <v>MV</v>
      </c>
      <c r="H992" s="33" t="s">
        <v>16381</v>
      </c>
      <c r="I992" s="1">
        <v>102280</v>
      </c>
      <c r="J992" s="2" t="str">
        <f>IF(mvmetrcrange[[#This Row],[Tag range]]="","",_xlfn.CONCAT("1A4070000000065000",mvmetrcrange[[#This Row],[Tag range]]))</f>
        <v>1A4070000000065000102280</v>
      </c>
      <c r="K992" s="2" t="str">
        <f>_xlfn.IFNA(VLOOKUP(mvmetrcrange[[#This Row],[Tag range]],mvphenorange[[START]:[NAME]],3,TRUE),"")</f>
        <v>SODA</v>
      </c>
    </row>
    <row r="993" spans="7:11" x14ac:dyDescent="0.25">
      <c r="G993" s="33" t="str">
        <f>LEFT(mvmetrcrange[[#This Row],[Location]],2)</f>
        <v>MV</v>
      </c>
      <c r="H993" s="33" t="s">
        <v>16382</v>
      </c>
      <c r="I993" s="1">
        <v>102281</v>
      </c>
      <c r="J993" s="2" t="str">
        <f>IF(mvmetrcrange[[#This Row],[Tag range]]="","",_xlfn.CONCAT("1A4070000000065000",mvmetrcrange[[#This Row],[Tag range]]))</f>
        <v>1A4070000000065000102281</v>
      </c>
      <c r="K993" s="2" t="str">
        <f>_xlfn.IFNA(VLOOKUP(mvmetrcrange[[#This Row],[Tag range]],mvphenorange[[START]:[NAME]],3,TRUE),"")</f>
        <v>SODA</v>
      </c>
    </row>
    <row r="994" spans="7:11" x14ac:dyDescent="0.25">
      <c r="G994" s="33" t="str">
        <f>LEFT(mvmetrcrange[[#This Row],[Location]],2)</f>
        <v>MV</v>
      </c>
      <c r="H994" s="33" t="s">
        <v>16383</v>
      </c>
      <c r="I994" s="1">
        <v>102282</v>
      </c>
      <c r="J994" s="2" t="str">
        <f>IF(mvmetrcrange[[#This Row],[Tag range]]="","",_xlfn.CONCAT("1A4070000000065000",mvmetrcrange[[#This Row],[Tag range]]))</f>
        <v>1A4070000000065000102282</v>
      </c>
      <c r="K994" s="2" t="str">
        <f>_xlfn.IFNA(VLOOKUP(mvmetrcrange[[#This Row],[Tag range]],mvphenorange[[START]:[NAME]],3,TRUE),"")</f>
        <v>SODA</v>
      </c>
    </row>
    <row r="995" spans="7:11" x14ac:dyDescent="0.25">
      <c r="G995" s="33" t="str">
        <f>LEFT(mvmetrcrange[[#This Row],[Location]],2)</f>
        <v>MV</v>
      </c>
      <c r="H995" s="33" t="s">
        <v>16384</v>
      </c>
      <c r="I995" s="1">
        <v>102283</v>
      </c>
      <c r="J995" s="2" t="str">
        <f>IF(mvmetrcrange[[#This Row],[Tag range]]="","",_xlfn.CONCAT("1A4070000000065000",mvmetrcrange[[#This Row],[Tag range]]))</f>
        <v>1A4070000000065000102283</v>
      </c>
      <c r="K995" s="2" t="str">
        <f>_xlfn.IFNA(VLOOKUP(mvmetrcrange[[#This Row],[Tag range]],mvphenorange[[START]:[NAME]],3,TRUE),"")</f>
        <v>SODA</v>
      </c>
    </row>
    <row r="996" spans="7:11" x14ac:dyDescent="0.25">
      <c r="G996" s="33" t="str">
        <f>LEFT(mvmetrcrange[[#This Row],[Location]],2)</f>
        <v>MV</v>
      </c>
      <c r="H996" s="33" t="s">
        <v>16385</v>
      </c>
      <c r="I996" s="1">
        <v>102284</v>
      </c>
      <c r="J996" s="2" t="str">
        <f>IF(mvmetrcrange[[#This Row],[Tag range]]="","",_xlfn.CONCAT("1A4070000000065000",mvmetrcrange[[#This Row],[Tag range]]))</f>
        <v>1A4070000000065000102284</v>
      </c>
      <c r="K996" s="2" t="str">
        <f>_xlfn.IFNA(VLOOKUP(mvmetrcrange[[#This Row],[Tag range]],mvphenorange[[START]:[NAME]],3,TRUE),"")</f>
        <v>SODA</v>
      </c>
    </row>
    <row r="997" spans="7:11" x14ac:dyDescent="0.25">
      <c r="G997" s="33" t="str">
        <f>LEFT(mvmetrcrange[[#This Row],[Location]],2)</f>
        <v>MV</v>
      </c>
      <c r="H997" s="33" t="s">
        <v>16386</v>
      </c>
      <c r="I997" s="1">
        <v>102285</v>
      </c>
      <c r="J997" s="2" t="str">
        <f>IF(mvmetrcrange[[#This Row],[Tag range]]="","",_xlfn.CONCAT("1A4070000000065000",mvmetrcrange[[#This Row],[Tag range]]))</f>
        <v>1A4070000000065000102285</v>
      </c>
      <c r="K997" s="2" t="str">
        <f>_xlfn.IFNA(VLOOKUP(mvmetrcrange[[#This Row],[Tag range]],mvphenorange[[START]:[NAME]],3,TRUE),"")</f>
        <v>SODA</v>
      </c>
    </row>
    <row r="998" spans="7:11" x14ac:dyDescent="0.25">
      <c r="G998" s="33" t="str">
        <f>LEFT(mvmetrcrange[[#This Row],[Location]],2)</f>
        <v>MV</v>
      </c>
      <c r="H998" s="33" t="s">
        <v>16387</v>
      </c>
      <c r="I998" s="1">
        <v>102286</v>
      </c>
      <c r="J998" s="2" t="str">
        <f>IF(mvmetrcrange[[#This Row],[Tag range]]="","",_xlfn.CONCAT("1A4070000000065000",mvmetrcrange[[#This Row],[Tag range]]))</f>
        <v>1A4070000000065000102286</v>
      </c>
      <c r="K998" s="2" t="str">
        <f>_xlfn.IFNA(VLOOKUP(mvmetrcrange[[#This Row],[Tag range]],mvphenorange[[START]:[NAME]],3,TRUE),"")</f>
        <v>SODA</v>
      </c>
    </row>
    <row r="999" spans="7:11" x14ac:dyDescent="0.25">
      <c r="G999" s="33" t="str">
        <f>LEFT(mvmetrcrange[[#This Row],[Location]],2)</f>
        <v>MV</v>
      </c>
      <c r="H999" s="33" t="s">
        <v>16388</v>
      </c>
      <c r="I999" s="1">
        <v>102287</v>
      </c>
      <c r="J999" s="2" t="str">
        <f>IF(mvmetrcrange[[#This Row],[Tag range]]="","",_xlfn.CONCAT("1A4070000000065000",mvmetrcrange[[#This Row],[Tag range]]))</f>
        <v>1A4070000000065000102287</v>
      </c>
      <c r="K999" s="2" t="str">
        <f>_xlfn.IFNA(VLOOKUP(mvmetrcrange[[#This Row],[Tag range]],mvphenorange[[START]:[NAME]],3,TRUE),"")</f>
        <v>SODA</v>
      </c>
    </row>
    <row r="1000" spans="7:11" x14ac:dyDescent="0.25">
      <c r="G1000" s="33" t="str">
        <f>LEFT(mvmetrcrange[[#This Row],[Location]],2)</f>
        <v>MV</v>
      </c>
      <c r="H1000" s="33" t="s">
        <v>16389</v>
      </c>
      <c r="I1000" s="1">
        <v>102288</v>
      </c>
      <c r="J1000" s="2" t="str">
        <f>IF(mvmetrcrange[[#This Row],[Tag range]]="","",_xlfn.CONCAT("1A4070000000065000",mvmetrcrange[[#This Row],[Tag range]]))</f>
        <v>1A4070000000065000102288</v>
      </c>
      <c r="K1000" s="2" t="str">
        <f>_xlfn.IFNA(VLOOKUP(mvmetrcrange[[#This Row],[Tag range]],mvphenorange[[START]:[NAME]],3,TRUE),"")</f>
        <v>SODA</v>
      </c>
    </row>
    <row r="1001" spans="7:11" x14ac:dyDescent="0.25">
      <c r="G1001" s="33" t="str">
        <f>LEFT(mvmetrcrange[[#This Row],[Location]],2)</f>
        <v>MV</v>
      </c>
      <c r="H1001" s="33" t="s">
        <v>16390</v>
      </c>
      <c r="I1001" s="1">
        <v>102289</v>
      </c>
      <c r="J1001" s="2" t="str">
        <f>IF(mvmetrcrange[[#This Row],[Tag range]]="","",_xlfn.CONCAT("1A4070000000065000",mvmetrcrange[[#This Row],[Tag range]]))</f>
        <v>1A4070000000065000102289</v>
      </c>
      <c r="K1001" s="2" t="str">
        <f>_xlfn.IFNA(VLOOKUP(mvmetrcrange[[#This Row],[Tag range]],mvphenorange[[START]:[NAME]],3,TRUE),"")</f>
        <v>SODA</v>
      </c>
    </row>
    <row r="1002" spans="7:11" x14ac:dyDescent="0.25">
      <c r="G1002" s="33" t="str">
        <f>LEFT(mvmetrcrange[[#This Row],[Location]],2)</f>
        <v>MV</v>
      </c>
      <c r="H1002" s="33" t="s">
        <v>16391</v>
      </c>
      <c r="I1002" s="1">
        <v>102290</v>
      </c>
      <c r="J1002" s="2" t="str">
        <f>IF(mvmetrcrange[[#This Row],[Tag range]]="","",_xlfn.CONCAT("1A4070000000065000",mvmetrcrange[[#This Row],[Tag range]]))</f>
        <v>1A4070000000065000102290</v>
      </c>
      <c r="K1002" s="2" t="str">
        <f>_xlfn.IFNA(VLOOKUP(mvmetrcrange[[#This Row],[Tag range]],mvphenorange[[START]:[NAME]],3,TRUE),"")</f>
        <v>SODA</v>
      </c>
    </row>
    <row r="1003" spans="7:11" x14ac:dyDescent="0.25">
      <c r="G1003" s="33" t="str">
        <f>LEFT(mvmetrcrange[[#This Row],[Location]],2)</f>
        <v>MV</v>
      </c>
      <c r="H1003" s="33" t="s">
        <v>16392</v>
      </c>
      <c r="I1003" s="1">
        <v>102291</v>
      </c>
      <c r="J1003" s="2" t="str">
        <f>IF(mvmetrcrange[[#This Row],[Tag range]]="","",_xlfn.CONCAT("1A4070000000065000",mvmetrcrange[[#This Row],[Tag range]]))</f>
        <v>1A4070000000065000102291</v>
      </c>
      <c r="K1003" s="2" t="str">
        <f>_xlfn.IFNA(VLOOKUP(mvmetrcrange[[#This Row],[Tag range]],mvphenorange[[START]:[NAME]],3,TRUE),"")</f>
        <v>SODA</v>
      </c>
    </row>
    <row r="1004" spans="7:11" x14ac:dyDescent="0.25">
      <c r="G1004" s="33" t="str">
        <f>LEFT(mvmetrcrange[[#This Row],[Location]],2)</f>
        <v>MV</v>
      </c>
      <c r="H1004" s="33" t="s">
        <v>16393</v>
      </c>
      <c r="I1004" s="1">
        <v>102292</v>
      </c>
      <c r="J1004" s="2" t="str">
        <f>IF(mvmetrcrange[[#This Row],[Tag range]]="","",_xlfn.CONCAT("1A4070000000065000",mvmetrcrange[[#This Row],[Tag range]]))</f>
        <v>1A4070000000065000102292</v>
      </c>
      <c r="K1004" s="2" t="str">
        <f>_xlfn.IFNA(VLOOKUP(mvmetrcrange[[#This Row],[Tag range]],mvphenorange[[START]:[NAME]],3,TRUE),"")</f>
        <v>SODA</v>
      </c>
    </row>
    <row r="1005" spans="7:11" x14ac:dyDescent="0.25">
      <c r="G1005" s="33" t="str">
        <f>LEFT(mvmetrcrange[[#This Row],[Location]],2)</f>
        <v>MV</v>
      </c>
      <c r="H1005" s="33" t="s">
        <v>16394</v>
      </c>
      <c r="I1005" s="1">
        <v>102293</v>
      </c>
      <c r="J1005" s="2" t="str">
        <f>IF(mvmetrcrange[[#This Row],[Tag range]]="","",_xlfn.CONCAT("1A4070000000065000",mvmetrcrange[[#This Row],[Tag range]]))</f>
        <v>1A4070000000065000102293</v>
      </c>
      <c r="K1005" s="2" t="str">
        <f>_xlfn.IFNA(VLOOKUP(mvmetrcrange[[#This Row],[Tag range]],mvphenorange[[START]:[NAME]],3,TRUE),"")</f>
        <v>SODA</v>
      </c>
    </row>
    <row r="1006" spans="7:11" x14ac:dyDescent="0.25">
      <c r="G1006" s="33" t="str">
        <f>LEFT(mvmetrcrange[[#This Row],[Location]],2)</f>
        <v>MV</v>
      </c>
      <c r="H1006" s="33" t="s">
        <v>16395</v>
      </c>
      <c r="I1006" s="1">
        <v>102294</v>
      </c>
      <c r="J1006" s="2" t="str">
        <f>IF(mvmetrcrange[[#This Row],[Tag range]]="","",_xlfn.CONCAT("1A4070000000065000",mvmetrcrange[[#This Row],[Tag range]]))</f>
        <v>1A4070000000065000102294</v>
      </c>
      <c r="K1006" s="2" t="str">
        <f>_xlfn.IFNA(VLOOKUP(mvmetrcrange[[#This Row],[Tag range]],mvphenorange[[START]:[NAME]],3,TRUE),"")</f>
        <v>SODA</v>
      </c>
    </row>
    <row r="1007" spans="7:11" x14ac:dyDescent="0.25">
      <c r="G1007" s="33" t="str">
        <f>LEFT(mvmetrcrange[[#This Row],[Location]],2)</f>
        <v>MV</v>
      </c>
      <c r="H1007" s="33" t="s">
        <v>16396</v>
      </c>
      <c r="I1007" s="1">
        <v>102295</v>
      </c>
      <c r="J1007" s="2" t="str">
        <f>IF(mvmetrcrange[[#This Row],[Tag range]]="","",_xlfn.CONCAT("1A4070000000065000",mvmetrcrange[[#This Row],[Tag range]]))</f>
        <v>1A4070000000065000102295</v>
      </c>
      <c r="K1007" s="2" t="str">
        <f>_xlfn.IFNA(VLOOKUP(mvmetrcrange[[#This Row],[Tag range]],mvphenorange[[START]:[NAME]],3,TRUE),"")</f>
        <v>SODA</v>
      </c>
    </row>
    <row r="1008" spans="7:11" x14ac:dyDescent="0.25">
      <c r="G1008" s="33" t="str">
        <f>LEFT(mvmetrcrange[[#This Row],[Location]],2)</f>
        <v>MV</v>
      </c>
      <c r="H1008" s="33" t="s">
        <v>16397</v>
      </c>
      <c r="I1008" s="1">
        <v>102296</v>
      </c>
      <c r="J1008" s="2" t="str">
        <f>IF(mvmetrcrange[[#This Row],[Tag range]]="","",_xlfn.CONCAT("1A4070000000065000",mvmetrcrange[[#This Row],[Tag range]]))</f>
        <v>1A4070000000065000102296</v>
      </c>
      <c r="K1008" s="2" t="str">
        <f>_xlfn.IFNA(VLOOKUP(mvmetrcrange[[#This Row],[Tag range]],mvphenorange[[START]:[NAME]],3,TRUE),"")</f>
        <v>SODA</v>
      </c>
    </row>
    <row r="1009" spans="7:11" x14ac:dyDescent="0.25">
      <c r="G1009" s="33" t="str">
        <f>LEFT(mvmetrcrange[[#This Row],[Location]],2)</f>
        <v>MV</v>
      </c>
      <c r="H1009" s="33" t="s">
        <v>16398</v>
      </c>
      <c r="I1009" s="1">
        <v>102297</v>
      </c>
      <c r="J1009" s="2" t="str">
        <f>IF(mvmetrcrange[[#This Row],[Tag range]]="","",_xlfn.CONCAT("1A4070000000065000",mvmetrcrange[[#This Row],[Tag range]]))</f>
        <v>1A4070000000065000102297</v>
      </c>
      <c r="K1009" s="2" t="str">
        <f>_xlfn.IFNA(VLOOKUP(mvmetrcrange[[#This Row],[Tag range]],mvphenorange[[START]:[NAME]],3,TRUE),"")</f>
        <v>SODA</v>
      </c>
    </row>
    <row r="1010" spans="7:11" x14ac:dyDescent="0.25">
      <c r="G1010" s="33" t="str">
        <f>LEFT(mvmetrcrange[[#This Row],[Location]],2)</f>
        <v>MV</v>
      </c>
      <c r="H1010" s="33" t="s">
        <v>16399</v>
      </c>
      <c r="I1010" s="1">
        <v>102298</v>
      </c>
      <c r="J1010" s="2" t="str">
        <f>IF(mvmetrcrange[[#This Row],[Tag range]]="","",_xlfn.CONCAT("1A4070000000065000",mvmetrcrange[[#This Row],[Tag range]]))</f>
        <v>1A4070000000065000102298</v>
      </c>
      <c r="K1010" s="2" t="str">
        <f>_xlfn.IFNA(VLOOKUP(mvmetrcrange[[#This Row],[Tag range]],mvphenorange[[START]:[NAME]],3,TRUE),"")</f>
        <v>SODA</v>
      </c>
    </row>
    <row r="1011" spans="7:11" x14ac:dyDescent="0.25">
      <c r="G1011" s="33" t="str">
        <f>LEFT(mvmetrcrange[[#This Row],[Location]],2)</f>
        <v>MV</v>
      </c>
      <c r="H1011" s="33" t="s">
        <v>16400</v>
      </c>
      <c r="I1011" s="1">
        <v>102299</v>
      </c>
      <c r="J1011" s="2" t="str">
        <f>IF(mvmetrcrange[[#This Row],[Tag range]]="","",_xlfn.CONCAT("1A4070000000065000",mvmetrcrange[[#This Row],[Tag range]]))</f>
        <v>1A4070000000065000102299</v>
      </c>
      <c r="K1011" s="2" t="str">
        <f>_xlfn.IFNA(VLOOKUP(mvmetrcrange[[#This Row],[Tag range]],mvphenorange[[START]:[NAME]],3,TRUE),"")</f>
        <v>SODA</v>
      </c>
    </row>
    <row r="1012" spans="7:11" x14ac:dyDescent="0.25">
      <c r="G1012" s="33" t="str">
        <f>LEFT(mvmetrcrange[[#This Row],[Location]],2)</f>
        <v>MV</v>
      </c>
      <c r="H1012" s="33" t="s">
        <v>16401</v>
      </c>
      <c r="I1012" s="1">
        <v>102300</v>
      </c>
      <c r="J1012" s="2" t="str">
        <f>IF(mvmetrcrange[[#This Row],[Tag range]]="","",_xlfn.CONCAT("1A4070000000065000",mvmetrcrange[[#This Row],[Tag range]]))</f>
        <v>1A4070000000065000102300</v>
      </c>
      <c r="K1012" s="2" t="str">
        <f>_xlfn.IFNA(VLOOKUP(mvmetrcrange[[#This Row],[Tag range]],mvphenorange[[START]:[NAME]],3,TRUE),"")</f>
        <v>SODA</v>
      </c>
    </row>
    <row r="1013" spans="7:11" x14ac:dyDescent="0.25">
      <c r="G1013" s="33" t="str">
        <f>LEFT(mvmetrcrange[[#This Row],[Location]],2)</f>
        <v>MV</v>
      </c>
      <c r="H1013" s="33" t="s">
        <v>16402</v>
      </c>
      <c r="I1013" s="1">
        <v>102301</v>
      </c>
      <c r="J1013" s="2" t="str">
        <f>IF(mvmetrcrange[[#This Row],[Tag range]]="","",_xlfn.CONCAT("1A4070000000065000",mvmetrcrange[[#This Row],[Tag range]]))</f>
        <v>1A4070000000065000102301</v>
      </c>
      <c r="K1013" s="2" t="str">
        <f>_xlfn.IFNA(VLOOKUP(mvmetrcrange[[#This Row],[Tag range]],mvphenorange[[START]:[NAME]],3,TRUE),"")</f>
        <v>SODA</v>
      </c>
    </row>
    <row r="1014" spans="7:11" x14ac:dyDescent="0.25">
      <c r="G1014" s="33" t="str">
        <f>LEFT(mvmetrcrange[[#This Row],[Location]],2)</f>
        <v>MV</v>
      </c>
      <c r="H1014" s="33" t="s">
        <v>16403</v>
      </c>
      <c r="I1014" s="1">
        <v>102302</v>
      </c>
      <c r="J1014" s="2" t="str">
        <f>IF(mvmetrcrange[[#This Row],[Tag range]]="","",_xlfn.CONCAT("1A4070000000065000",mvmetrcrange[[#This Row],[Tag range]]))</f>
        <v>1A4070000000065000102302</v>
      </c>
      <c r="K1014" s="2" t="str">
        <f>_xlfn.IFNA(VLOOKUP(mvmetrcrange[[#This Row],[Tag range]],mvphenorange[[START]:[NAME]],3,TRUE),"")</f>
        <v>SODA</v>
      </c>
    </row>
    <row r="1015" spans="7:11" x14ac:dyDescent="0.25">
      <c r="G1015" s="33" t="str">
        <f>LEFT(mvmetrcrange[[#This Row],[Location]],2)</f>
        <v>MV</v>
      </c>
      <c r="H1015" s="33" t="s">
        <v>16404</v>
      </c>
      <c r="I1015" s="1">
        <v>102303</v>
      </c>
      <c r="J1015" s="2" t="str">
        <f>IF(mvmetrcrange[[#This Row],[Tag range]]="","",_xlfn.CONCAT("1A4070000000065000",mvmetrcrange[[#This Row],[Tag range]]))</f>
        <v>1A4070000000065000102303</v>
      </c>
      <c r="K1015" s="2" t="str">
        <f>_xlfn.IFNA(VLOOKUP(mvmetrcrange[[#This Row],[Tag range]],mvphenorange[[START]:[NAME]],3,TRUE),"")</f>
        <v>SODA</v>
      </c>
    </row>
    <row r="1016" spans="7:11" x14ac:dyDescent="0.25">
      <c r="G1016" s="33" t="str">
        <f>LEFT(mvmetrcrange[[#This Row],[Location]],2)</f>
        <v>MV</v>
      </c>
      <c r="H1016" s="33" t="s">
        <v>16405</v>
      </c>
      <c r="I1016" s="1">
        <v>102304</v>
      </c>
      <c r="J1016" s="2" t="str">
        <f>IF(mvmetrcrange[[#This Row],[Tag range]]="","",_xlfn.CONCAT("1A4070000000065000",mvmetrcrange[[#This Row],[Tag range]]))</f>
        <v>1A4070000000065000102304</v>
      </c>
      <c r="K1016" s="2" t="str">
        <f>_xlfn.IFNA(VLOOKUP(mvmetrcrange[[#This Row],[Tag range]],mvphenorange[[START]:[NAME]],3,TRUE),"")</f>
        <v>SODA</v>
      </c>
    </row>
    <row r="1017" spans="7:11" x14ac:dyDescent="0.25">
      <c r="G1017" s="33" t="str">
        <f>LEFT(mvmetrcrange[[#This Row],[Location]],2)</f>
        <v>MV</v>
      </c>
      <c r="H1017" s="33" t="s">
        <v>16406</v>
      </c>
      <c r="I1017" s="1">
        <v>102305</v>
      </c>
      <c r="J1017" s="2" t="str">
        <f>IF(mvmetrcrange[[#This Row],[Tag range]]="","",_xlfn.CONCAT("1A4070000000065000",mvmetrcrange[[#This Row],[Tag range]]))</f>
        <v>1A4070000000065000102305</v>
      </c>
      <c r="K1017" s="2" t="str">
        <f>_xlfn.IFNA(VLOOKUP(mvmetrcrange[[#This Row],[Tag range]],mvphenorange[[START]:[NAME]],3,TRUE),"")</f>
        <v>SODA</v>
      </c>
    </row>
    <row r="1018" spans="7:11" x14ac:dyDescent="0.25">
      <c r="G1018" s="33" t="str">
        <f>LEFT(mvmetrcrange[[#This Row],[Location]],2)</f>
        <v>MV</v>
      </c>
      <c r="H1018" s="33" t="s">
        <v>16407</v>
      </c>
      <c r="I1018" s="1">
        <v>102306</v>
      </c>
      <c r="J1018" s="2" t="str">
        <f>IF(mvmetrcrange[[#This Row],[Tag range]]="","",_xlfn.CONCAT("1A4070000000065000",mvmetrcrange[[#This Row],[Tag range]]))</f>
        <v>1A4070000000065000102306</v>
      </c>
      <c r="K1018" s="2" t="str">
        <f>_xlfn.IFNA(VLOOKUP(mvmetrcrange[[#This Row],[Tag range]],mvphenorange[[START]:[NAME]],3,TRUE),"")</f>
        <v>SODA</v>
      </c>
    </row>
    <row r="1019" spans="7:11" x14ac:dyDescent="0.25">
      <c r="G1019" s="33" t="str">
        <f>LEFT(mvmetrcrange[[#This Row],[Location]],2)</f>
        <v>MV</v>
      </c>
      <c r="H1019" s="33" t="s">
        <v>16408</v>
      </c>
      <c r="I1019" s="1">
        <v>102307</v>
      </c>
      <c r="J1019" s="2" t="str">
        <f>IF(mvmetrcrange[[#This Row],[Tag range]]="","",_xlfn.CONCAT("1A4070000000065000",mvmetrcrange[[#This Row],[Tag range]]))</f>
        <v>1A4070000000065000102307</v>
      </c>
      <c r="K1019" s="2" t="str">
        <f>_xlfn.IFNA(VLOOKUP(mvmetrcrange[[#This Row],[Tag range]],mvphenorange[[START]:[NAME]],3,TRUE),"")</f>
        <v>SODA</v>
      </c>
    </row>
    <row r="1020" spans="7:11" x14ac:dyDescent="0.25">
      <c r="G1020" s="33" t="str">
        <f>LEFT(mvmetrcrange[[#This Row],[Location]],2)</f>
        <v>MV</v>
      </c>
      <c r="H1020" s="33" t="s">
        <v>16409</v>
      </c>
      <c r="I1020" s="1">
        <v>102308</v>
      </c>
      <c r="J1020" s="2" t="str">
        <f>IF(mvmetrcrange[[#This Row],[Tag range]]="","",_xlfn.CONCAT("1A4070000000065000",mvmetrcrange[[#This Row],[Tag range]]))</f>
        <v>1A4070000000065000102308</v>
      </c>
      <c r="K1020" s="2" t="str">
        <f>_xlfn.IFNA(VLOOKUP(mvmetrcrange[[#This Row],[Tag range]],mvphenorange[[START]:[NAME]],3,TRUE),"")</f>
        <v>SODA</v>
      </c>
    </row>
    <row r="1021" spans="7:11" x14ac:dyDescent="0.25">
      <c r="G1021" s="33" t="str">
        <f>LEFT(mvmetrcrange[[#This Row],[Location]],2)</f>
        <v>MV</v>
      </c>
      <c r="H1021" s="33" t="s">
        <v>16410</v>
      </c>
      <c r="I1021" s="1">
        <v>102309</v>
      </c>
      <c r="J1021" s="2" t="str">
        <f>IF(mvmetrcrange[[#This Row],[Tag range]]="","",_xlfn.CONCAT("1A4070000000065000",mvmetrcrange[[#This Row],[Tag range]]))</f>
        <v>1A4070000000065000102309</v>
      </c>
      <c r="K1021" s="2" t="str">
        <f>_xlfn.IFNA(VLOOKUP(mvmetrcrange[[#This Row],[Tag range]],mvphenorange[[START]:[NAME]],3,TRUE),"")</f>
        <v>SODA</v>
      </c>
    </row>
    <row r="1022" spans="7:11" x14ac:dyDescent="0.25">
      <c r="G1022" s="33" t="str">
        <f>LEFT(mvmetrcrange[[#This Row],[Location]],2)</f>
        <v>MV</v>
      </c>
      <c r="H1022" s="33" t="s">
        <v>16411</v>
      </c>
      <c r="I1022" s="1">
        <v>102310</v>
      </c>
      <c r="J1022" s="2" t="str">
        <f>IF(mvmetrcrange[[#This Row],[Tag range]]="","",_xlfn.CONCAT("1A4070000000065000",mvmetrcrange[[#This Row],[Tag range]]))</f>
        <v>1A4070000000065000102310</v>
      </c>
      <c r="K1022" s="2" t="str">
        <f>_xlfn.IFNA(VLOOKUP(mvmetrcrange[[#This Row],[Tag range]],mvphenorange[[START]:[NAME]],3,TRUE),"")</f>
        <v>SODA</v>
      </c>
    </row>
    <row r="1023" spans="7:11" x14ac:dyDescent="0.25">
      <c r="G1023" s="33" t="str">
        <f>LEFT(mvmetrcrange[[#This Row],[Location]],2)</f>
        <v>MV</v>
      </c>
      <c r="H1023" s="33" t="s">
        <v>16412</v>
      </c>
      <c r="I1023" s="1">
        <v>102311</v>
      </c>
      <c r="J1023" s="2" t="str">
        <f>IF(mvmetrcrange[[#This Row],[Tag range]]="","",_xlfn.CONCAT("1A4070000000065000",mvmetrcrange[[#This Row],[Tag range]]))</f>
        <v>1A4070000000065000102311</v>
      </c>
      <c r="K1023" s="2" t="str">
        <f>_xlfn.IFNA(VLOOKUP(mvmetrcrange[[#This Row],[Tag range]],mvphenorange[[START]:[NAME]],3,TRUE),"")</f>
        <v>SODA</v>
      </c>
    </row>
    <row r="1024" spans="7:11" x14ac:dyDescent="0.25">
      <c r="G1024" s="33" t="str">
        <f>LEFT(mvmetrcrange[[#This Row],[Location]],2)</f>
        <v>MV</v>
      </c>
      <c r="H1024" s="33" t="s">
        <v>16413</v>
      </c>
      <c r="I1024" s="1">
        <v>102312</v>
      </c>
      <c r="J1024" s="2" t="str">
        <f>IF(mvmetrcrange[[#This Row],[Tag range]]="","",_xlfn.CONCAT("1A4070000000065000",mvmetrcrange[[#This Row],[Tag range]]))</f>
        <v>1A4070000000065000102312</v>
      </c>
      <c r="K1024" s="2" t="str">
        <f>_xlfn.IFNA(VLOOKUP(mvmetrcrange[[#This Row],[Tag range]],mvphenorange[[START]:[NAME]],3,TRUE),"")</f>
        <v>SODA</v>
      </c>
    </row>
    <row r="1025" spans="7:11" x14ac:dyDescent="0.25">
      <c r="G1025" s="33" t="str">
        <f>LEFT(mvmetrcrange[[#This Row],[Location]],2)</f>
        <v>MV</v>
      </c>
      <c r="H1025" s="33" t="s">
        <v>16414</v>
      </c>
      <c r="I1025" s="1">
        <v>102313</v>
      </c>
      <c r="J1025" s="2" t="str">
        <f>IF(mvmetrcrange[[#This Row],[Tag range]]="","",_xlfn.CONCAT("1A4070000000065000",mvmetrcrange[[#This Row],[Tag range]]))</f>
        <v>1A4070000000065000102313</v>
      </c>
      <c r="K1025" s="2" t="str">
        <f>_xlfn.IFNA(VLOOKUP(mvmetrcrange[[#This Row],[Tag range]],mvphenorange[[START]:[NAME]],3,TRUE),"")</f>
        <v>SODA</v>
      </c>
    </row>
    <row r="1026" spans="7:11" x14ac:dyDescent="0.25">
      <c r="G1026" s="33" t="str">
        <f>LEFT(mvmetrcrange[[#This Row],[Location]],2)</f>
        <v>MV</v>
      </c>
      <c r="H1026" s="33" t="s">
        <v>16415</v>
      </c>
      <c r="I1026" s="1">
        <v>102314</v>
      </c>
      <c r="J1026" s="2" t="str">
        <f>IF(mvmetrcrange[[#This Row],[Tag range]]="","",_xlfn.CONCAT("1A4070000000065000",mvmetrcrange[[#This Row],[Tag range]]))</f>
        <v>1A4070000000065000102314</v>
      </c>
      <c r="K1026" s="2" t="str">
        <f>_xlfn.IFNA(VLOOKUP(mvmetrcrange[[#This Row],[Tag range]],mvphenorange[[START]:[NAME]],3,TRUE),"")</f>
        <v>SODA</v>
      </c>
    </row>
    <row r="1027" spans="7:11" x14ac:dyDescent="0.25">
      <c r="G1027" s="33" t="str">
        <f>LEFT(mvmetrcrange[[#This Row],[Location]],2)</f>
        <v>MV</v>
      </c>
      <c r="H1027" s="33" t="s">
        <v>16416</v>
      </c>
      <c r="I1027" s="1">
        <v>102315</v>
      </c>
      <c r="J1027" s="2" t="str">
        <f>IF(mvmetrcrange[[#This Row],[Tag range]]="","",_xlfn.CONCAT("1A4070000000065000",mvmetrcrange[[#This Row],[Tag range]]))</f>
        <v>1A4070000000065000102315</v>
      </c>
      <c r="K1027" s="2" t="str">
        <f>_xlfn.IFNA(VLOOKUP(mvmetrcrange[[#This Row],[Tag range]],mvphenorange[[START]:[NAME]],3,TRUE),"")</f>
        <v>SODA</v>
      </c>
    </row>
    <row r="1028" spans="7:11" x14ac:dyDescent="0.25">
      <c r="G1028" s="33" t="str">
        <f>LEFT(mvmetrcrange[[#This Row],[Location]],2)</f>
        <v>MV</v>
      </c>
      <c r="H1028" s="33" t="s">
        <v>16417</v>
      </c>
      <c r="I1028" s="1">
        <v>102316</v>
      </c>
      <c r="J1028" s="2" t="str">
        <f>IF(mvmetrcrange[[#This Row],[Tag range]]="","",_xlfn.CONCAT("1A4070000000065000",mvmetrcrange[[#This Row],[Tag range]]))</f>
        <v>1A4070000000065000102316</v>
      </c>
      <c r="K1028" s="2" t="str">
        <f>_xlfn.IFNA(VLOOKUP(mvmetrcrange[[#This Row],[Tag range]],mvphenorange[[START]:[NAME]],3,TRUE),"")</f>
        <v>SODA</v>
      </c>
    </row>
    <row r="1029" spans="7:11" x14ac:dyDescent="0.25">
      <c r="G1029" s="33" t="str">
        <f>LEFT(mvmetrcrange[[#This Row],[Location]],2)</f>
        <v>MV</v>
      </c>
      <c r="H1029" s="33" t="s">
        <v>16418</v>
      </c>
      <c r="I1029" s="1">
        <v>102317</v>
      </c>
      <c r="J1029" s="2" t="str">
        <f>IF(mvmetrcrange[[#This Row],[Tag range]]="","",_xlfn.CONCAT("1A4070000000065000",mvmetrcrange[[#This Row],[Tag range]]))</f>
        <v>1A4070000000065000102317</v>
      </c>
      <c r="K1029" s="2" t="str">
        <f>_xlfn.IFNA(VLOOKUP(mvmetrcrange[[#This Row],[Tag range]],mvphenorange[[START]:[NAME]],3,TRUE),"")</f>
        <v>SODA</v>
      </c>
    </row>
    <row r="1030" spans="7:11" x14ac:dyDescent="0.25">
      <c r="G1030" s="33" t="str">
        <f>LEFT(mvmetrcrange[[#This Row],[Location]],2)</f>
        <v>MV</v>
      </c>
      <c r="H1030" s="33" t="s">
        <v>16419</v>
      </c>
      <c r="I1030" s="1">
        <v>102318</v>
      </c>
      <c r="J1030" s="2" t="str">
        <f>IF(mvmetrcrange[[#This Row],[Tag range]]="","",_xlfn.CONCAT("1A4070000000065000",mvmetrcrange[[#This Row],[Tag range]]))</f>
        <v>1A4070000000065000102318</v>
      </c>
      <c r="K1030" s="2" t="str">
        <f>_xlfn.IFNA(VLOOKUP(mvmetrcrange[[#This Row],[Tag range]],mvphenorange[[START]:[NAME]],3,TRUE),"")</f>
        <v>SODA</v>
      </c>
    </row>
    <row r="1031" spans="7:11" x14ac:dyDescent="0.25">
      <c r="G1031" s="33" t="str">
        <f>LEFT(mvmetrcrange[[#This Row],[Location]],2)</f>
        <v>MV</v>
      </c>
      <c r="H1031" s="33" t="s">
        <v>16420</v>
      </c>
      <c r="I1031" s="1">
        <v>102319</v>
      </c>
      <c r="J1031" s="2" t="str">
        <f>IF(mvmetrcrange[[#This Row],[Tag range]]="","",_xlfn.CONCAT("1A4070000000065000",mvmetrcrange[[#This Row],[Tag range]]))</f>
        <v>1A4070000000065000102319</v>
      </c>
      <c r="K1031" s="2" t="str">
        <f>_xlfn.IFNA(VLOOKUP(mvmetrcrange[[#This Row],[Tag range]],mvphenorange[[START]:[NAME]],3,TRUE),"")</f>
        <v>SODA</v>
      </c>
    </row>
    <row r="1032" spans="7:11" x14ac:dyDescent="0.25">
      <c r="G1032" s="33" t="str">
        <f>LEFT(mvmetrcrange[[#This Row],[Location]],2)</f>
        <v>MV</v>
      </c>
      <c r="H1032" s="33" t="s">
        <v>16421</v>
      </c>
      <c r="I1032" s="1">
        <v>102320</v>
      </c>
      <c r="J1032" s="2" t="str">
        <f>IF(mvmetrcrange[[#This Row],[Tag range]]="","",_xlfn.CONCAT("1A4070000000065000",mvmetrcrange[[#This Row],[Tag range]]))</f>
        <v>1A4070000000065000102320</v>
      </c>
      <c r="K1032" s="2" t="str">
        <f>_xlfn.IFNA(VLOOKUP(mvmetrcrange[[#This Row],[Tag range]],mvphenorange[[START]:[NAME]],3,TRUE),"")</f>
        <v>SODA</v>
      </c>
    </row>
    <row r="1033" spans="7:11" x14ac:dyDescent="0.25">
      <c r="G1033" s="33" t="str">
        <f>LEFT(mvmetrcrange[[#This Row],[Location]],2)</f>
        <v>MV</v>
      </c>
      <c r="H1033" s="33" t="s">
        <v>16422</v>
      </c>
      <c r="I1033" s="1">
        <v>102321</v>
      </c>
      <c r="J1033" s="2" t="str">
        <f>IF(mvmetrcrange[[#This Row],[Tag range]]="","",_xlfn.CONCAT("1A4070000000065000",mvmetrcrange[[#This Row],[Tag range]]))</f>
        <v>1A4070000000065000102321</v>
      </c>
      <c r="K1033" s="2" t="str">
        <f>_xlfn.IFNA(VLOOKUP(mvmetrcrange[[#This Row],[Tag range]],mvphenorange[[START]:[NAME]],3,TRUE),"")</f>
        <v>SODA</v>
      </c>
    </row>
    <row r="1034" spans="7:11" x14ac:dyDescent="0.25">
      <c r="G1034" s="33" t="str">
        <f>LEFT(mvmetrcrange[[#This Row],[Location]],2)</f>
        <v>MV</v>
      </c>
      <c r="H1034" s="33" t="s">
        <v>16423</v>
      </c>
      <c r="I1034" s="1">
        <v>102322</v>
      </c>
      <c r="J1034" s="2" t="str">
        <f>IF(mvmetrcrange[[#This Row],[Tag range]]="","",_xlfn.CONCAT("1A4070000000065000",mvmetrcrange[[#This Row],[Tag range]]))</f>
        <v>1A4070000000065000102322</v>
      </c>
      <c r="K1034" s="2" t="str">
        <f>_xlfn.IFNA(VLOOKUP(mvmetrcrange[[#This Row],[Tag range]],mvphenorange[[START]:[NAME]],3,TRUE),"")</f>
        <v>SODA</v>
      </c>
    </row>
    <row r="1035" spans="7:11" x14ac:dyDescent="0.25">
      <c r="G1035" s="33" t="str">
        <f>LEFT(mvmetrcrange[[#This Row],[Location]],2)</f>
        <v>MV</v>
      </c>
      <c r="H1035" s="33" t="s">
        <v>16424</v>
      </c>
      <c r="I1035" s="1">
        <v>102323</v>
      </c>
      <c r="J1035" s="2" t="str">
        <f>IF(mvmetrcrange[[#This Row],[Tag range]]="","",_xlfn.CONCAT("1A4070000000065000",mvmetrcrange[[#This Row],[Tag range]]))</f>
        <v>1A4070000000065000102323</v>
      </c>
      <c r="K1035" s="2" t="str">
        <f>_xlfn.IFNA(VLOOKUP(mvmetrcrange[[#This Row],[Tag range]],mvphenorange[[START]:[NAME]],3,TRUE),"")</f>
        <v>SODA</v>
      </c>
    </row>
    <row r="1036" spans="7:11" x14ac:dyDescent="0.25">
      <c r="G1036" s="33" t="str">
        <f>LEFT(mvmetrcrange[[#This Row],[Location]],2)</f>
        <v>MV</v>
      </c>
      <c r="H1036" s="33" t="s">
        <v>16425</v>
      </c>
      <c r="I1036" s="1">
        <v>102324</v>
      </c>
      <c r="J1036" s="2" t="str">
        <f>IF(mvmetrcrange[[#This Row],[Tag range]]="","",_xlfn.CONCAT("1A4070000000065000",mvmetrcrange[[#This Row],[Tag range]]))</f>
        <v>1A4070000000065000102324</v>
      </c>
      <c r="K1036" s="2" t="str">
        <f>_xlfn.IFNA(VLOOKUP(mvmetrcrange[[#This Row],[Tag range]],mvphenorange[[START]:[NAME]],3,TRUE),"")</f>
        <v>SODA</v>
      </c>
    </row>
    <row r="1037" spans="7:11" x14ac:dyDescent="0.25">
      <c r="G1037" s="33" t="str">
        <f>LEFT(mvmetrcrange[[#This Row],[Location]],2)</f>
        <v>MV</v>
      </c>
      <c r="H1037" s="33" t="s">
        <v>16426</v>
      </c>
      <c r="I1037" s="1">
        <v>102325</v>
      </c>
      <c r="J1037" s="2" t="str">
        <f>IF(mvmetrcrange[[#This Row],[Tag range]]="","",_xlfn.CONCAT("1A4070000000065000",mvmetrcrange[[#This Row],[Tag range]]))</f>
        <v>1A4070000000065000102325</v>
      </c>
      <c r="K1037" s="2" t="str">
        <f>_xlfn.IFNA(VLOOKUP(mvmetrcrange[[#This Row],[Tag range]],mvphenorange[[START]:[NAME]],3,TRUE),"")</f>
        <v>SODA</v>
      </c>
    </row>
    <row r="1038" spans="7:11" x14ac:dyDescent="0.25">
      <c r="G1038" s="33" t="str">
        <f>LEFT(mvmetrcrange[[#This Row],[Location]],2)</f>
        <v>MV</v>
      </c>
      <c r="H1038" s="33" t="s">
        <v>16427</v>
      </c>
      <c r="I1038" s="1">
        <v>102326</v>
      </c>
      <c r="J1038" s="2" t="str">
        <f>IF(mvmetrcrange[[#This Row],[Tag range]]="","",_xlfn.CONCAT("1A4070000000065000",mvmetrcrange[[#This Row],[Tag range]]))</f>
        <v>1A4070000000065000102326</v>
      </c>
      <c r="K1038" s="2" t="str">
        <f>_xlfn.IFNA(VLOOKUP(mvmetrcrange[[#This Row],[Tag range]],mvphenorange[[START]:[NAME]],3,TRUE),"")</f>
        <v>SODA</v>
      </c>
    </row>
    <row r="1039" spans="7:11" x14ac:dyDescent="0.25">
      <c r="G1039" s="33" t="str">
        <f>LEFT(mvmetrcrange[[#This Row],[Location]],2)</f>
        <v>MV</v>
      </c>
      <c r="H1039" s="33" t="s">
        <v>16428</v>
      </c>
      <c r="I1039" s="1">
        <v>102327</v>
      </c>
      <c r="J1039" s="2" t="str">
        <f>IF(mvmetrcrange[[#This Row],[Tag range]]="","",_xlfn.CONCAT("1A4070000000065000",mvmetrcrange[[#This Row],[Tag range]]))</f>
        <v>1A4070000000065000102327</v>
      </c>
      <c r="K1039" s="2" t="str">
        <f>_xlfn.IFNA(VLOOKUP(mvmetrcrange[[#This Row],[Tag range]],mvphenorange[[START]:[NAME]],3,TRUE),"")</f>
        <v>SODA</v>
      </c>
    </row>
    <row r="1040" spans="7:11" x14ac:dyDescent="0.25">
      <c r="G1040" s="33" t="str">
        <f>LEFT(mvmetrcrange[[#This Row],[Location]],2)</f>
        <v>MV</v>
      </c>
      <c r="H1040" s="33" t="s">
        <v>16429</v>
      </c>
      <c r="I1040" s="1">
        <v>102328</v>
      </c>
      <c r="J1040" s="2" t="str">
        <f>IF(mvmetrcrange[[#This Row],[Tag range]]="","",_xlfn.CONCAT("1A4070000000065000",mvmetrcrange[[#This Row],[Tag range]]))</f>
        <v>1A4070000000065000102328</v>
      </c>
      <c r="K1040" s="2" t="str">
        <f>_xlfn.IFNA(VLOOKUP(mvmetrcrange[[#This Row],[Tag range]],mvphenorange[[START]:[NAME]],3,TRUE),"")</f>
        <v>SODA</v>
      </c>
    </row>
    <row r="1041" spans="7:11" x14ac:dyDescent="0.25">
      <c r="G1041" s="33" t="str">
        <f>LEFT(mvmetrcrange[[#This Row],[Location]],2)</f>
        <v>MV</v>
      </c>
      <c r="H1041" s="33" t="s">
        <v>16430</v>
      </c>
      <c r="I1041" s="1">
        <v>102329</v>
      </c>
      <c r="J1041" s="2" t="str">
        <f>IF(mvmetrcrange[[#This Row],[Tag range]]="","",_xlfn.CONCAT("1A4070000000065000",mvmetrcrange[[#This Row],[Tag range]]))</f>
        <v>1A4070000000065000102329</v>
      </c>
      <c r="K1041" s="2" t="str">
        <f>_xlfn.IFNA(VLOOKUP(mvmetrcrange[[#This Row],[Tag range]],mvphenorange[[START]:[NAME]],3,TRUE),"")</f>
        <v>SODA</v>
      </c>
    </row>
    <row r="1042" spans="7:11" x14ac:dyDescent="0.25">
      <c r="G1042" s="33" t="str">
        <f>LEFT(mvmetrcrange[[#This Row],[Location]],2)</f>
        <v>MV</v>
      </c>
      <c r="H1042" s="33" t="s">
        <v>16431</v>
      </c>
      <c r="I1042" s="1">
        <v>102330</v>
      </c>
      <c r="J1042" s="2" t="str">
        <f>IF(mvmetrcrange[[#This Row],[Tag range]]="","",_xlfn.CONCAT("1A4070000000065000",mvmetrcrange[[#This Row],[Tag range]]))</f>
        <v>1A4070000000065000102330</v>
      </c>
      <c r="K1042" s="2" t="str">
        <f>_xlfn.IFNA(VLOOKUP(mvmetrcrange[[#This Row],[Tag range]],mvphenorange[[START]:[NAME]],3,TRUE),"")</f>
        <v>SODA</v>
      </c>
    </row>
    <row r="1043" spans="7:11" x14ac:dyDescent="0.25">
      <c r="G1043" s="33" t="str">
        <f>LEFT(mvmetrcrange[[#This Row],[Location]],2)</f>
        <v>MV</v>
      </c>
      <c r="H1043" s="33" t="s">
        <v>16432</v>
      </c>
      <c r="I1043" s="1">
        <v>102331</v>
      </c>
      <c r="J1043" s="2" t="str">
        <f>IF(mvmetrcrange[[#This Row],[Tag range]]="","",_xlfn.CONCAT("1A4070000000065000",mvmetrcrange[[#This Row],[Tag range]]))</f>
        <v>1A4070000000065000102331</v>
      </c>
      <c r="K1043" s="2" t="str">
        <f>_xlfn.IFNA(VLOOKUP(mvmetrcrange[[#This Row],[Tag range]],mvphenorange[[START]:[NAME]],3,TRUE),"")</f>
        <v>SODA</v>
      </c>
    </row>
    <row r="1044" spans="7:11" x14ac:dyDescent="0.25">
      <c r="G1044" s="33" t="str">
        <f>LEFT(mvmetrcrange[[#This Row],[Location]],2)</f>
        <v>MV</v>
      </c>
      <c r="H1044" s="33" t="s">
        <v>16433</v>
      </c>
      <c r="I1044" s="1">
        <v>102332</v>
      </c>
      <c r="J1044" s="2" t="str">
        <f>IF(mvmetrcrange[[#This Row],[Tag range]]="","",_xlfn.CONCAT("1A4070000000065000",mvmetrcrange[[#This Row],[Tag range]]))</f>
        <v>1A4070000000065000102332</v>
      </c>
      <c r="K1044" s="2" t="str">
        <f>_xlfn.IFNA(VLOOKUP(mvmetrcrange[[#This Row],[Tag range]],mvphenorange[[START]:[NAME]],3,TRUE),"")</f>
        <v>SODA</v>
      </c>
    </row>
    <row r="1045" spans="7:11" x14ac:dyDescent="0.25">
      <c r="G1045" s="33" t="str">
        <f>LEFT(mvmetrcrange[[#This Row],[Location]],2)</f>
        <v>MV</v>
      </c>
      <c r="H1045" s="33" t="s">
        <v>16434</v>
      </c>
      <c r="I1045" s="1">
        <v>102333</v>
      </c>
      <c r="J1045" s="2" t="str">
        <f>IF(mvmetrcrange[[#This Row],[Tag range]]="","",_xlfn.CONCAT("1A4070000000065000",mvmetrcrange[[#This Row],[Tag range]]))</f>
        <v>1A4070000000065000102333</v>
      </c>
      <c r="K1045" s="2" t="str">
        <f>_xlfn.IFNA(VLOOKUP(mvmetrcrange[[#This Row],[Tag range]],mvphenorange[[START]:[NAME]],3,TRUE),"")</f>
        <v>SODA</v>
      </c>
    </row>
    <row r="1046" spans="7:11" x14ac:dyDescent="0.25">
      <c r="G1046" s="33" t="str">
        <f>LEFT(mvmetrcrange[[#This Row],[Location]],2)</f>
        <v>MV</v>
      </c>
      <c r="H1046" s="33" t="s">
        <v>16435</v>
      </c>
      <c r="I1046" s="1">
        <v>102334</v>
      </c>
      <c r="J1046" s="2" t="str">
        <f>IF(mvmetrcrange[[#This Row],[Tag range]]="","",_xlfn.CONCAT("1A4070000000065000",mvmetrcrange[[#This Row],[Tag range]]))</f>
        <v>1A4070000000065000102334</v>
      </c>
      <c r="K1046" s="2" t="str">
        <f>_xlfn.IFNA(VLOOKUP(mvmetrcrange[[#This Row],[Tag range]],mvphenorange[[START]:[NAME]],3,TRUE),"")</f>
        <v>SODA</v>
      </c>
    </row>
    <row r="1047" spans="7:11" x14ac:dyDescent="0.25">
      <c r="G1047" s="33" t="str">
        <f>LEFT(mvmetrcrange[[#This Row],[Location]],2)</f>
        <v>MV</v>
      </c>
      <c r="H1047" s="33" t="s">
        <v>16436</v>
      </c>
      <c r="I1047" s="1">
        <v>102335</v>
      </c>
      <c r="J1047" s="2" t="str">
        <f>IF(mvmetrcrange[[#This Row],[Tag range]]="","",_xlfn.CONCAT("1A4070000000065000",mvmetrcrange[[#This Row],[Tag range]]))</f>
        <v>1A4070000000065000102335</v>
      </c>
      <c r="K1047" s="2" t="str">
        <f>_xlfn.IFNA(VLOOKUP(mvmetrcrange[[#This Row],[Tag range]],mvphenorange[[START]:[NAME]],3,TRUE),"")</f>
        <v>SODA</v>
      </c>
    </row>
    <row r="1048" spans="7:11" x14ac:dyDescent="0.25">
      <c r="G1048" s="33" t="str">
        <f>LEFT(mvmetrcrange[[#This Row],[Location]],2)</f>
        <v>MV</v>
      </c>
      <c r="H1048" s="33" t="s">
        <v>16437</v>
      </c>
      <c r="I1048" s="1">
        <v>102336</v>
      </c>
      <c r="J1048" s="2" t="str">
        <f>IF(mvmetrcrange[[#This Row],[Tag range]]="","",_xlfn.CONCAT("1A4070000000065000",mvmetrcrange[[#This Row],[Tag range]]))</f>
        <v>1A4070000000065000102336</v>
      </c>
      <c r="K1048" s="2" t="str">
        <f>_xlfn.IFNA(VLOOKUP(mvmetrcrange[[#This Row],[Tag range]],mvphenorange[[START]:[NAME]],3,TRUE),"")</f>
        <v>SODA</v>
      </c>
    </row>
    <row r="1049" spans="7:11" x14ac:dyDescent="0.25">
      <c r="G1049" s="33" t="str">
        <f>LEFT(mvmetrcrange[[#This Row],[Location]],2)</f>
        <v>MV</v>
      </c>
      <c r="H1049" s="33" t="s">
        <v>16438</v>
      </c>
      <c r="I1049" s="1">
        <v>102337</v>
      </c>
      <c r="J1049" s="2" t="str">
        <f>IF(mvmetrcrange[[#This Row],[Tag range]]="","",_xlfn.CONCAT("1A4070000000065000",mvmetrcrange[[#This Row],[Tag range]]))</f>
        <v>1A4070000000065000102337</v>
      </c>
      <c r="K1049" s="2" t="str">
        <f>_xlfn.IFNA(VLOOKUP(mvmetrcrange[[#This Row],[Tag range]],mvphenorange[[START]:[NAME]],3,TRUE),"")</f>
        <v>SODA</v>
      </c>
    </row>
    <row r="1050" spans="7:11" x14ac:dyDescent="0.25">
      <c r="G1050" s="33" t="str">
        <f>LEFT(mvmetrcrange[[#This Row],[Location]],2)</f>
        <v>MV</v>
      </c>
      <c r="H1050" s="33" t="s">
        <v>16439</v>
      </c>
      <c r="I1050" s="1">
        <v>102338</v>
      </c>
      <c r="J1050" s="2" t="str">
        <f>IF(mvmetrcrange[[#This Row],[Tag range]]="","",_xlfn.CONCAT("1A4070000000065000",mvmetrcrange[[#This Row],[Tag range]]))</f>
        <v>1A4070000000065000102338</v>
      </c>
      <c r="K1050" s="2" t="str">
        <f>_xlfn.IFNA(VLOOKUP(mvmetrcrange[[#This Row],[Tag range]],mvphenorange[[START]:[NAME]],3,TRUE),"")</f>
        <v>SODA</v>
      </c>
    </row>
    <row r="1051" spans="7:11" x14ac:dyDescent="0.25">
      <c r="G1051" s="33" t="str">
        <f>LEFT(mvmetrcrange[[#This Row],[Location]],2)</f>
        <v>MV</v>
      </c>
      <c r="H1051" s="33" t="s">
        <v>16440</v>
      </c>
      <c r="I1051" s="1">
        <v>102339</v>
      </c>
      <c r="J1051" s="2" t="str">
        <f>IF(mvmetrcrange[[#This Row],[Tag range]]="","",_xlfn.CONCAT("1A4070000000065000",mvmetrcrange[[#This Row],[Tag range]]))</f>
        <v>1A4070000000065000102339</v>
      </c>
      <c r="K1051" s="2" t="str">
        <f>_xlfn.IFNA(VLOOKUP(mvmetrcrange[[#This Row],[Tag range]],mvphenorange[[START]:[NAME]],3,TRUE),"")</f>
        <v>SODA</v>
      </c>
    </row>
    <row r="1052" spans="7:11" x14ac:dyDescent="0.25">
      <c r="G1052" s="33" t="str">
        <f>LEFT(mvmetrcrange[[#This Row],[Location]],2)</f>
        <v>MV</v>
      </c>
      <c r="H1052" s="33" t="s">
        <v>16441</v>
      </c>
      <c r="I1052" s="1">
        <v>102340</v>
      </c>
      <c r="J1052" s="2" t="str">
        <f>IF(mvmetrcrange[[#This Row],[Tag range]]="","",_xlfn.CONCAT("1A4070000000065000",mvmetrcrange[[#This Row],[Tag range]]))</f>
        <v>1A4070000000065000102340</v>
      </c>
      <c r="K1052" s="2" t="str">
        <f>_xlfn.IFNA(VLOOKUP(mvmetrcrange[[#This Row],[Tag range]],mvphenorange[[START]:[NAME]],3,TRUE),"")</f>
        <v>SODA</v>
      </c>
    </row>
    <row r="1053" spans="7:11" x14ac:dyDescent="0.25">
      <c r="G1053" s="33" t="str">
        <f>LEFT(mvmetrcrange[[#This Row],[Location]],2)</f>
        <v>MV</v>
      </c>
      <c r="H1053" s="33" t="s">
        <v>16442</v>
      </c>
      <c r="I1053" s="1">
        <v>102341</v>
      </c>
      <c r="J1053" s="2" t="str">
        <f>IF(mvmetrcrange[[#This Row],[Tag range]]="","",_xlfn.CONCAT("1A4070000000065000",mvmetrcrange[[#This Row],[Tag range]]))</f>
        <v>1A4070000000065000102341</v>
      </c>
      <c r="K1053" s="2" t="str">
        <f>_xlfn.IFNA(VLOOKUP(mvmetrcrange[[#This Row],[Tag range]],mvphenorange[[START]:[NAME]],3,TRUE),"")</f>
        <v>SODA</v>
      </c>
    </row>
    <row r="1054" spans="7:11" x14ac:dyDescent="0.25">
      <c r="G1054" s="33" t="str">
        <f>LEFT(mvmetrcrange[[#This Row],[Location]],2)</f>
        <v>MV</v>
      </c>
      <c r="H1054" s="33" t="s">
        <v>16443</v>
      </c>
      <c r="I1054" s="1">
        <v>102342</v>
      </c>
      <c r="J1054" s="2" t="str">
        <f>IF(mvmetrcrange[[#This Row],[Tag range]]="","",_xlfn.CONCAT("1A4070000000065000",mvmetrcrange[[#This Row],[Tag range]]))</f>
        <v>1A4070000000065000102342</v>
      </c>
      <c r="K1054" s="2" t="str">
        <f>_xlfn.IFNA(VLOOKUP(mvmetrcrange[[#This Row],[Tag range]],mvphenorange[[START]:[NAME]],3,TRUE),"")</f>
        <v>SODA</v>
      </c>
    </row>
    <row r="1055" spans="7:11" x14ac:dyDescent="0.25">
      <c r="G1055" s="33" t="str">
        <f>LEFT(mvmetrcrange[[#This Row],[Location]],2)</f>
        <v>MV</v>
      </c>
      <c r="H1055" s="33" t="s">
        <v>16444</v>
      </c>
      <c r="I1055" s="1">
        <v>102343</v>
      </c>
      <c r="J1055" s="2" t="str">
        <f>IF(mvmetrcrange[[#This Row],[Tag range]]="","",_xlfn.CONCAT("1A4070000000065000",mvmetrcrange[[#This Row],[Tag range]]))</f>
        <v>1A4070000000065000102343</v>
      </c>
      <c r="K1055" s="2" t="str">
        <f>_xlfn.IFNA(VLOOKUP(mvmetrcrange[[#This Row],[Tag range]],mvphenorange[[START]:[NAME]],3,TRUE),"")</f>
        <v>SODA</v>
      </c>
    </row>
    <row r="1056" spans="7:11" x14ac:dyDescent="0.25">
      <c r="G1056" s="33" t="str">
        <f>LEFT(mvmetrcrange[[#This Row],[Location]],2)</f>
        <v>MV</v>
      </c>
      <c r="H1056" s="33" t="s">
        <v>16445</v>
      </c>
      <c r="I1056" s="1">
        <v>102344</v>
      </c>
      <c r="J1056" s="2" t="str">
        <f>IF(mvmetrcrange[[#This Row],[Tag range]]="","",_xlfn.CONCAT("1A4070000000065000",mvmetrcrange[[#This Row],[Tag range]]))</f>
        <v>1A4070000000065000102344</v>
      </c>
      <c r="K1056" s="2" t="str">
        <f>_xlfn.IFNA(VLOOKUP(mvmetrcrange[[#This Row],[Tag range]],mvphenorange[[START]:[NAME]],3,TRUE),"")</f>
        <v>SODA</v>
      </c>
    </row>
    <row r="1057" spans="7:11" x14ac:dyDescent="0.25">
      <c r="G1057" s="33" t="str">
        <f>LEFT(mvmetrcrange[[#This Row],[Location]],2)</f>
        <v>MV</v>
      </c>
      <c r="H1057" s="33" t="s">
        <v>16446</v>
      </c>
      <c r="I1057" s="1">
        <v>102345</v>
      </c>
      <c r="J1057" s="2" t="str">
        <f>IF(mvmetrcrange[[#This Row],[Tag range]]="","",_xlfn.CONCAT("1A4070000000065000",mvmetrcrange[[#This Row],[Tag range]]))</f>
        <v>1A4070000000065000102345</v>
      </c>
      <c r="K1057" s="2" t="str">
        <f>_xlfn.IFNA(VLOOKUP(mvmetrcrange[[#This Row],[Tag range]],mvphenorange[[START]:[NAME]],3,TRUE),"")</f>
        <v>SODA</v>
      </c>
    </row>
    <row r="1058" spans="7:11" x14ac:dyDescent="0.25">
      <c r="G1058" s="33" t="str">
        <f>LEFT(mvmetrcrange[[#This Row],[Location]],2)</f>
        <v>MV</v>
      </c>
      <c r="H1058" s="33" t="s">
        <v>16447</v>
      </c>
      <c r="I1058" s="1">
        <v>102346</v>
      </c>
      <c r="J1058" s="2" t="str">
        <f>IF(mvmetrcrange[[#This Row],[Tag range]]="","",_xlfn.CONCAT("1A4070000000065000",mvmetrcrange[[#This Row],[Tag range]]))</f>
        <v>1A4070000000065000102346</v>
      </c>
      <c r="K1058" s="2" t="str">
        <f>_xlfn.IFNA(VLOOKUP(mvmetrcrange[[#This Row],[Tag range]],mvphenorange[[START]:[NAME]],3,TRUE),"")</f>
        <v>SODA</v>
      </c>
    </row>
    <row r="1059" spans="7:11" x14ac:dyDescent="0.25">
      <c r="G1059" s="33" t="str">
        <f>LEFT(mvmetrcrange[[#This Row],[Location]],2)</f>
        <v>MV</v>
      </c>
      <c r="H1059" s="33" t="s">
        <v>16448</v>
      </c>
      <c r="I1059" s="1">
        <v>102347</v>
      </c>
      <c r="J1059" s="2" t="str">
        <f>IF(mvmetrcrange[[#This Row],[Tag range]]="","",_xlfn.CONCAT("1A4070000000065000",mvmetrcrange[[#This Row],[Tag range]]))</f>
        <v>1A4070000000065000102347</v>
      </c>
      <c r="K1059" s="2" t="str">
        <f>_xlfn.IFNA(VLOOKUP(mvmetrcrange[[#This Row],[Tag range]],mvphenorange[[START]:[NAME]],3,TRUE),"")</f>
        <v>SODA</v>
      </c>
    </row>
    <row r="1060" spans="7:11" x14ac:dyDescent="0.25">
      <c r="G1060" s="33" t="str">
        <f>LEFT(mvmetrcrange[[#This Row],[Location]],2)</f>
        <v>MV</v>
      </c>
      <c r="H1060" s="33" t="s">
        <v>16449</v>
      </c>
      <c r="I1060" s="1">
        <v>102348</v>
      </c>
      <c r="J1060" s="2" t="str">
        <f>IF(mvmetrcrange[[#This Row],[Tag range]]="","",_xlfn.CONCAT("1A4070000000065000",mvmetrcrange[[#This Row],[Tag range]]))</f>
        <v>1A4070000000065000102348</v>
      </c>
      <c r="K1060" s="2" t="str">
        <f>_xlfn.IFNA(VLOOKUP(mvmetrcrange[[#This Row],[Tag range]],mvphenorange[[START]:[NAME]],3,TRUE),"")</f>
        <v>SODA</v>
      </c>
    </row>
    <row r="1061" spans="7:11" x14ac:dyDescent="0.25">
      <c r="G1061" s="33" t="str">
        <f>LEFT(mvmetrcrange[[#This Row],[Location]],2)</f>
        <v>MV</v>
      </c>
      <c r="H1061" s="33" t="s">
        <v>16450</v>
      </c>
      <c r="I1061" s="1">
        <v>102349</v>
      </c>
      <c r="J1061" s="2" t="str">
        <f>IF(mvmetrcrange[[#This Row],[Tag range]]="","",_xlfn.CONCAT("1A4070000000065000",mvmetrcrange[[#This Row],[Tag range]]))</f>
        <v>1A4070000000065000102349</v>
      </c>
      <c r="K1061" s="2" t="str">
        <f>_xlfn.IFNA(VLOOKUP(mvmetrcrange[[#This Row],[Tag range]],mvphenorange[[START]:[NAME]],3,TRUE),"")</f>
        <v>SODA</v>
      </c>
    </row>
    <row r="1062" spans="7:11" x14ac:dyDescent="0.25">
      <c r="G1062" s="33" t="str">
        <f>LEFT(mvmetrcrange[[#This Row],[Location]],2)</f>
        <v>MV</v>
      </c>
      <c r="H1062" s="33" t="s">
        <v>16451</v>
      </c>
      <c r="I1062" s="1">
        <v>102350</v>
      </c>
      <c r="J1062" s="2" t="str">
        <f>IF(mvmetrcrange[[#This Row],[Tag range]]="","",_xlfn.CONCAT("1A4070000000065000",mvmetrcrange[[#This Row],[Tag range]]))</f>
        <v>1A4070000000065000102350</v>
      </c>
      <c r="K1062" s="2" t="str">
        <f>_xlfn.IFNA(VLOOKUP(mvmetrcrange[[#This Row],[Tag range]],mvphenorange[[START]:[NAME]],3,TRUE),"")</f>
        <v>SODA</v>
      </c>
    </row>
    <row r="1063" spans="7:11" x14ac:dyDescent="0.25">
      <c r="G1063" s="33" t="str">
        <f>LEFT(mvmetrcrange[[#This Row],[Location]],2)</f>
        <v>MV</v>
      </c>
      <c r="H1063" s="33" t="s">
        <v>16452</v>
      </c>
      <c r="I1063" s="1">
        <v>102351</v>
      </c>
      <c r="J1063" s="2" t="str">
        <f>IF(mvmetrcrange[[#This Row],[Tag range]]="","",_xlfn.CONCAT("1A4070000000065000",mvmetrcrange[[#This Row],[Tag range]]))</f>
        <v>1A4070000000065000102351</v>
      </c>
      <c r="K1063" s="2" t="str">
        <f>_xlfn.IFNA(VLOOKUP(mvmetrcrange[[#This Row],[Tag range]],mvphenorange[[START]:[NAME]],3,TRUE),"")</f>
        <v>SODA</v>
      </c>
    </row>
    <row r="1064" spans="7:11" x14ac:dyDescent="0.25">
      <c r="G1064" s="33" t="str">
        <f>LEFT(mvmetrcrange[[#This Row],[Location]],2)</f>
        <v>MV</v>
      </c>
      <c r="H1064" s="33" t="s">
        <v>16453</v>
      </c>
      <c r="I1064" s="1">
        <v>102352</v>
      </c>
      <c r="J1064" s="2" t="str">
        <f>IF(mvmetrcrange[[#This Row],[Tag range]]="","",_xlfn.CONCAT("1A4070000000065000",mvmetrcrange[[#This Row],[Tag range]]))</f>
        <v>1A4070000000065000102352</v>
      </c>
      <c r="K1064" s="2" t="str">
        <f>_xlfn.IFNA(VLOOKUP(mvmetrcrange[[#This Row],[Tag range]],mvphenorange[[START]:[NAME]],3,TRUE),"")</f>
        <v>SODA</v>
      </c>
    </row>
    <row r="1065" spans="7:11" x14ac:dyDescent="0.25">
      <c r="G1065" s="33" t="str">
        <f>LEFT(mvmetrcrange[[#This Row],[Location]],2)</f>
        <v>MV</v>
      </c>
      <c r="H1065" s="33" t="s">
        <v>16454</v>
      </c>
      <c r="I1065" s="1">
        <v>102353</v>
      </c>
      <c r="J1065" s="2" t="str">
        <f>IF(mvmetrcrange[[#This Row],[Tag range]]="","",_xlfn.CONCAT("1A4070000000065000",mvmetrcrange[[#This Row],[Tag range]]))</f>
        <v>1A4070000000065000102353</v>
      </c>
      <c r="K1065" s="2" t="str">
        <f>_xlfn.IFNA(VLOOKUP(mvmetrcrange[[#This Row],[Tag range]],mvphenorange[[START]:[NAME]],3,TRUE),"")</f>
        <v>SODA</v>
      </c>
    </row>
    <row r="1066" spans="7:11" x14ac:dyDescent="0.25">
      <c r="G1066" s="33" t="str">
        <f>LEFT(mvmetrcrange[[#This Row],[Location]],2)</f>
        <v>MV</v>
      </c>
      <c r="H1066" s="33" t="s">
        <v>16455</v>
      </c>
      <c r="I1066" s="1">
        <v>102354</v>
      </c>
      <c r="J1066" s="2" t="str">
        <f>IF(mvmetrcrange[[#This Row],[Tag range]]="","",_xlfn.CONCAT("1A4070000000065000",mvmetrcrange[[#This Row],[Tag range]]))</f>
        <v>1A4070000000065000102354</v>
      </c>
      <c r="K1066" s="2" t="str">
        <f>_xlfn.IFNA(VLOOKUP(mvmetrcrange[[#This Row],[Tag range]],mvphenorange[[START]:[NAME]],3,TRUE),"")</f>
        <v>SODA</v>
      </c>
    </row>
    <row r="1067" spans="7:11" x14ac:dyDescent="0.25">
      <c r="G1067" s="33" t="str">
        <f>LEFT(mvmetrcrange[[#This Row],[Location]],2)</f>
        <v>MV</v>
      </c>
      <c r="H1067" s="33" t="s">
        <v>16456</v>
      </c>
      <c r="I1067" s="1">
        <v>102355</v>
      </c>
      <c r="J1067" s="2" t="str">
        <f>IF(mvmetrcrange[[#This Row],[Tag range]]="","",_xlfn.CONCAT("1A4070000000065000",mvmetrcrange[[#This Row],[Tag range]]))</f>
        <v>1A4070000000065000102355</v>
      </c>
      <c r="K1067" s="2" t="str">
        <f>_xlfn.IFNA(VLOOKUP(mvmetrcrange[[#This Row],[Tag range]],mvphenorange[[START]:[NAME]],3,TRUE),"")</f>
        <v>SODA</v>
      </c>
    </row>
    <row r="1068" spans="7:11" x14ac:dyDescent="0.25">
      <c r="G1068" s="33" t="str">
        <f>LEFT(mvmetrcrange[[#This Row],[Location]],2)</f>
        <v>MV</v>
      </c>
      <c r="H1068" s="33" t="s">
        <v>16457</v>
      </c>
      <c r="I1068" s="1">
        <v>102356</v>
      </c>
      <c r="J1068" s="2" t="str">
        <f>IF(mvmetrcrange[[#This Row],[Tag range]]="","",_xlfn.CONCAT("1A4070000000065000",mvmetrcrange[[#This Row],[Tag range]]))</f>
        <v>1A4070000000065000102356</v>
      </c>
      <c r="K1068" s="2" t="str">
        <f>_xlfn.IFNA(VLOOKUP(mvmetrcrange[[#This Row],[Tag range]],mvphenorange[[START]:[NAME]],3,TRUE),"")</f>
        <v>SODA</v>
      </c>
    </row>
    <row r="1069" spans="7:11" x14ac:dyDescent="0.25">
      <c r="G1069" s="33" t="str">
        <f>LEFT(mvmetrcrange[[#This Row],[Location]],2)</f>
        <v>MV</v>
      </c>
      <c r="H1069" s="33" t="s">
        <v>16458</v>
      </c>
      <c r="I1069" s="1">
        <v>102357</v>
      </c>
      <c r="J1069" s="2" t="str">
        <f>IF(mvmetrcrange[[#This Row],[Tag range]]="","",_xlfn.CONCAT("1A4070000000065000",mvmetrcrange[[#This Row],[Tag range]]))</f>
        <v>1A4070000000065000102357</v>
      </c>
      <c r="K1069" s="2" t="str">
        <f>_xlfn.IFNA(VLOOKUP(mvmetrcrange[[#This Row],[Tag range]],mvphenorange[[START]:[NAME]],3,TRUE),"")</f>
        <v>SODA</v>
      </c>
    </row>
    <row r="1070" spans="7:11" x14ac:dyDescent="0.25">
      <c r="G1070" s="33" t="str">
        <f>LEFT(mvmetrcrange[[#This Row],[Location]],2)</f>
        <v>MV</v>
      </c>
      <c r="H1070" s="33" t="s">
        <v>16459</v>
      </c>
      <c r="I1070" s="1">
        <v>102358</v>
      </c>
      <c r="J1070" s="2" t="str">
        <f>IF(mvmetrcrange[[#This Row],[Tag range]]="","",_xlfn.CONCAT("1A4070000000065000",mvmetrcrange[[#This Row],[Tag range]]))</f>
        <v>1A4070000000065000102358</v>
      </c>
      <c r="K1070" s="2" t="str">
        <f>_xlfn.IFNA(VLOOKUP(mvmetrcrange[[#This Row],[Tag range]],mvphenorange[[START]:[NAME]],3,TRUE),"")</f>
        <v>SODA</v>
      </c>
    </row>
    <row r="1071" spans="7:11" x14ac:dyDescent="0.25">
      <c r="G1071" s="33" t="str">
        <f>LEFT(mvmetrcrange[[#This Row],[Location]],2)</f>
        <v>MV</v>
      </c>
      <c r="H1071" s="33" t="s">
        <v>16460</v>
      </c>
      <c r="I1071" s="1">
        <v>102359</v>
      </c>
      <c r="J1071" s="2" t="str">
        <f>IF(mvmetrcrange[[#This Row],[Tag range]]="","",_xlfn.CONCAT("1A4070000000065000",mvmetrcrange[[#This Row],[Tag range]]))</f>
        <v>1A4070000000065000102359</v>
      </c>
      <c r="K1071" s="2" t="str">
        <f>_xlfn.IFNA(VLOOKUP(mvmetrcrange[[#This Row],[Tag range]],mvphenorange[[START]:[NAME]],3,TRUE),"")</f>
        <v>SODA</v>
      </c>
    </row>
    <row r="1072" spans="7:11" x14ac:dyDescent="0.25">
      <c r="G1072" s="33" t="str">
        <f>LEFT(mvmetrcrange[[#This Row],[Location]],2)</f>
        <v>MV</v>
      </c>
      <c r="H1072" s="33" t="s">
        <v>16461</v>
      </c>
      <c r="I1072" s="1">
        <v>102360</v>
      </c>
      <c r="J1072" s="2" t="str">
        <f>IF(mvmetrcrange[[#This Row],[Tag range]]="","",_xlfn.CONCAT("1A4070000000065000",mvmetrcrange[[#This Row],[Tag range]]))</f>
        <v>1A4070000000065000102360</v>
      </c>
      <c r="K1072" s="2" t="str">
        <f>_xlfn.IFNA(VLOOKUP(mvmetrcrange[[#This Row],[Tag range]],mvphenorange[[START]:[NAME]],3,TRUE),"")</f>
        <v>SODA</v>
      </c>
    </row>
    <row r="1073" spans="7:11" x14ac:dyDescent="0.25">
      <c r="G1073" s="33" t="str">
        <f>LEFT(mvmetrcrange[[#This Row],[Location]],2)</f>
        <v>MV</v>
      </c>
      <c r="H1073" s="33" t="s">
        <v>16462</v>
      </c>
      <c r="I1073" s="1">
        <v>102361</v>
      </c>
      <c r="J1073" s="2" t="str">
        <f>IF(mvmetrcrange[[#This Row],[Tag range]]="","",_xlfn.CONCAT("1A4070000000065000",mvmetrcrange[[#This Row],[Tag range]]))</f>
        <v>1A4070000000065000102361</v>
      </c>
      <c r="K1073" s="2" t="str">
        <f>_xlfn.IFNA(VLOOKUP(mvmetrcrange[[#This Row],[Tag range]],mvphenorange[[START]:[NAME]],3,TRUE),"")</f>
        <v>SODA</v>
      </c>
    </row>
    <row r="1074" spans="7:11" x14ac:dyDescent="0.25">
      <c r="G1074" s="33" t="str">
        <f>LEFT(mvmetrcrange[[#This Row],[Location]],2)</f>
        <v>MV</v>
      </c>
      <c r="H1074" s="33" t="s">
        <v>16463</v>
      </c>
      <c r="I1074" s="1">
        <v>102362</v>
      </c>
      <c r="J1074" s="2" t="str">
        <f>IF(mvmetrcrange[[#This Row],[Tag range]]="","",_xlfn.CONCAT("1A4070000000065000",mvmetrcrange[[#This Row],[Tag range]]))</f>
        <v>1A4070000000065000102362</v>
      </c>
      <c r="K1074" s="2" t="str">
        <f>_xlfn.IFNA(VLOOKUP(mvmetrcrange[[#This Row],[Tag range]],mvphenorange[[START]:[NAME]],3,TRUE),"")</f>
        <v>SODA</v>
      </c>
    </row>
    <row r="1075" spans="7:11" x14ac:dyDescent="0.25">
      <c r="G1075" s="33" t="str">
        <f>LEFT(mvmetrcrange[[#This Row],[Location]],2)</f>
        <v>MV</v>
      </c>
      <c r="H1075" s="33" t="s">
        <v>16464</v>
      </c>
      <c r="I1075" s="1">
        <v>102363</v>
      </c>
      <c r="J1075" s="2" t="str">
        <f>IF(mvmetrcrange[[#This Row],[Tag range]]="","",_xlfn.CONCAT("1A4070000000065000",mvmetrcrange[[#This Row],[Tag range]]))</f>
        <v>1A4070000000065000102363</v>
      </c>
      <c r="K1075" s="2" t="str">
        <f>_xlfn.IFNA(VLOOKUP(mvmetrcrange[[#This Row],[Tag range]],mvphenorange[[START]:[NAME]],3,TRUE),"")</f>
        <v>SODA</v>
      </c>
    </row>
    <row r="1076" spans="7:11" x14ac:dyDescent="0.25">
      <c r="G1076" s="33" t="str">
        <f>LEFT(mvmetrcrange[[#This Row],[Location]],2)</f>
        <v>MV</v>
      </c>
      <c r="H1076" s="33" t="s">
        <v>16465</v>
      </c>
      <c r="I1076" s="1">
        <v>102364</v>
      </c>
      <c r="J1076" s="2" t="str">
        <f>IF(mvmetrcrange[[#This Row],[Tag range]]="","",_xlfn.CONCAT("1A4070000000065000",mvmetrcrange[[#This Row],[Tag range]]))</f>
        <v>1A4070000000065000102364</v>
      </c>
      <c r="K1076" s="2" t="str">
        <f>_xlfn.IFNA(VLOOKUP(mvmetrcrange[[#This Row],[Tag range]],mvphenorange[[START]:[NAME]],3,TRUE),"")</f>
        <v>SODA</v>
      </c>
    </row>
    <row r="1077" spans="7:11" x14ac:dyDescent="0.25">
      <c r="G1077" s="33" t="str">
        <f>LEFT(mvmetrcrange[[#This Row],[Location]],2)</f>
        <v>MV</v>
      </c>
      <c r="H1077" s="33" t="s">
        <v>16466</v>
      </c>
      <c r="I1077" s="1">
        <v>102365</v>
      </c>
      <c r="J1077" s="2" t="str">
        <f>IF(mvmetrcrange[[#This Row],[Tag range]]="","",_xlfn.CONCAT("1A4070000000065000",mvmetrcrange[[#This Row],[Tag range]]))</f>
        <v>1A4070000000065000102365</v>
      </c>
      <c r="K1077" s="2" t="str">
        <f>_xlfn.IFNA(VLOOKUP(mvmetrcrange[[#This Row],[Tag range]],mvphenorange[[START]:[NAME]],3,TRUE),"")</f>
        <v>SODA</v>
      </c>
    </row>
    <row r="1078" spans="7:11" x14ac:dyDescent="0.25">
      <c r="G1078" s="33" t="str">
        <f>LEFT(mvmetrcrange[[#This Row],[Location]],2)</f>
        <v>MV</v>
      </c>
      <c r="H1078" s="33" t="s">
        <v>16467</v>
      </c>
      <c r="I1078" s="1">
        <v>102366</v>
      </c>
      <c r="J1078" s="2" t="str">
        <f>IF(mvmetrcrange[[#This Row],[Tag range]]="","",_xlfn.CONCAT("1A4070000000065000",mvmetrcrange[[#This Row],[Tag range]]))</f>
        <v>1A4070000000065000102366</v>
      </c>
      <c r="K1078" s="2" t="str">
        <f>_xlfn.IFNA(VLOOKUP(mvmetrcrange[[#This Row],[Tag range]],mvphenorange[[START]:[NAME]],3,TRUE),"")</f>
        <v>SODA</v>
      </c>
    </row>
    <row r="1079" spans="7:11" x14ac:dyDescent="0.25">
      <c r="G1079" s="33" t="str">
        <f>LEFT(mvmetrcrange[[#This Row],[Location]],2)</f>
        <v>MV</v>
      </c>
      <c r="H1079" s="33" t="s">
        <v>16468</v>
      </c>
      <c r="I1079" s="1">
        <v>102367</v>
      </c>
      <c r="J1079" s="2" t="str">
        <f>IF(mvmetrcrange[[#This Row],[Tag range]]="","",_xlfn.CONCAT("1A4070000000065000",mvmetrcrange[[#This Row],[Tag range]]))</f>
        <v>1A4070000000065000102367</v>
      </c>
      <c r="K1079" s="2" t="str">
        <f>_xlfn.IFNA(VLOOKUP(mvmetrcrange[[#This Row],[Tag range]],mvphenorange[[START]:[NAME]],3,TRUE),"")</f>
        <v>SODA</v>
      </c>
    </row>
    <row r="1080" spans="7:11" x14ac:dyDescent="0.25">
      <c r="G1080" s="33" t="str">
        <f>LEFT(mvmetrcrange[[#This Row],[Location]],2)</f>
        <v>MV</v>
      </c>
      <c r="H1080" s="33" t="s">
        <v>16469</v>
      </c>
      <c r="I1080" s="1">
        <v>102368</v>
      </c>
      <c r="J1080" s="2" t="str">
        <f>IF(mvmetrcrange[[#This Row],[Tag range]]="","",_xlfn.CONCAT("1A4070000000065000",mvmetrcrange[[#This Row],[Tag range]]))</f>
        <v>1A4070000000065000102368</v>
      </c>
      <c r="K1080" s="2" t="str">
        <f>_xlfn.IFNA(VLOOKUP(mvmetrcrange[[#This Row],[Tag range]],mvphenorange[[START]:[NAME]],3,TRUE),"")</f>
        <v>SODA</v>
      </c>
    </row>
    <row r="1081" spans="7:11" x14ac:dyDescent="0.25">
      <c r="G1081" s="33" t="str">
        <f>LEFT(mvmetrcrange[[#This Row],[Location]],2)</f>
        <v>MV</v>
      </c>
      <c r="H1081" s="33" t="s">
        <v>16470</v>
      </c>
      <c r="I1081" s="1">
        <v>102369</v>
      </c>
      <c r="J1081" s="2" t="str">
        <f>IF(mvmetrcrange[[#This Row],[Tag range]]="","",_xlfn.CONCAT("1A4070000000065000",mvmetrcrange[[#This Row],[Tag range]]))</f>
        <v>1A4070000000065000102369</v>
      </c>
      <c r="K1081" s="2" t="str">
        <f>_xlfn.IFNA(VLOOKUP(mvmetrcrange[[#This Row],[Tag range]],mvphenorange[[START]:[NAME]],3,TRUE),"")</f>
        <v>SODA</v>
      </c>
    </row>
    <row r="1082" spans="7:11" x14ac:dyDescent="0.25">
      <c r="G1082" s="33" t="str">
        <f>LEFT(mvmetrcrange[[#This Row],[Location]],2)</f>
        <v>MV</v>
      </c>
      <c r="H1082" s="33" t="s">
        <v>16471</v>
      </c>
      <c r="I1082" s="1">
        <v>102370</v>
      </c>
      <c r="J1082" s="2" t="str">
        <f>IF(mvmetrcrange[[#This Row],[Tag range]]="","",_xlfn.CONCAT("1A4070000000065000",mvmetrcrange[[#This Row],[Tag range]]))</f>
        <v>1A4070000000065000102370</v>
      </c>
      <c r="K1082" s="2" t="str">
        <f>_xlfn.IFNA(VLOOKUP(mvmetrcrange[[#This Row],[Tag range]],mvphenorange[[START]:[NAME]],3,TRUE),"")</f>
        <v>SODA</v>
      </c>
    </row>
    <row r="1083" spans="7:11" x14ac:dyDescent="0.25">
      <c r="G1083" s="33" t="str">
        <f>LEFT(mvmetrcrange[[#This Row],[Location]],2)</f>
        <v>MV</v>
      </c>
      <c r="H1083" s="33" t="s">
        <v>16472</v>
      </c>
      <c r="I1083" s="1">
        <v>102371</v>
      </c>
      <c r="J1083" s="2" t="str">
        <f>IF(mvmetrcrange[[#This Row],[Tag range]]="","",_xlfn.CONCAT("1A4070000000065000",mvmetrcrange[[#This Row],[Tag range]]))</f>
        <v>1A4070000000065000102371</v>
      </c>
      <c r="K1083" s="2" t="str">
        <f>_xlfn.IFNA(VLOOKUP(mvmetrcrange[[#This Row],[Tag range]],mvphenorange[[START]:[NAME]],3,TRUE),"")</f>
        <v>SODA</v>
      </c>
    </row>
    <row r="1084" spans="7:11" x14ac:dyDescent="0.25">
      <c r="G1084" s="33" t="str">
        <f>LEFT(mvmetrcrange[[#This Row],[Location]],2)</f>
        <v>MV</v>
      </c>
      <c r="H1084" s="33" t="s">
        <v>16473</v>
      </c>
      <c r="I1084" s="1">
        <v>102372</v>
      </c>
      <c r="J1084" s="2" t="str">
        <f>IF(mvmetrcrange[[#This Row],[Tag range]]="","",_xlfn.CONCAT("1A4070000000065000",mvmetrcrange[[#This Row],[Tag range]]))</f>
        <v>1A4070000000065000102372</v>
      </c>
      <c r="K1084" s="2" t="str">
        <f>_xlfn.IFNA(VLOOKUP(mvmetrcrange[[#This Row],[Tag range]],mvphenorange[[START]:[NAME]],3,TRUE),"")</f>
        <v>SODA</v>
      </c>
    </row>
    <row r="1085" spans="7:11" x14ac:dyDescent="0.25">
      <c r="G1085" s="33" t="str">
        <f>LEFT(mvmetrcrange[[#This Row],[Location]],2)</f>
        <v>MV</v>
      </c>
      <c r="H1085" s="33" t="s">
        <v>16474</v>
      </c>
      <c r="I1085" s="1">
        <v>102373</v>
      </c>
      <c r="J1085" s="2" t="str">
        <f>IF(mvmetrcrange[[#This Row],[Tag range]]="","",_xlfn.CONCAT("1A4070000000065000",mvmetrcrange[[#This Row],[Tag range]]))</f>
        <v>1A4070000000065000102373</v>
      </c>
      <c r="K1085" s="2" t="str">
        <f>_xlfn.IFNA(VLOOKUP(mvmetrcrange[[#This Row],[Tag range]],mvphenorange[[START]:[NAME]],3,TRUE),"")</f>
        <v>SODA</v>
      </c>
    </row>
    <row r="1086" spans="7:11" x14ac:dyDescent="0.25">
      <c r="G1086" s="33" t="str">
        <f>LEFT(mvmetrcrange[[#This Row],[Location]],2)</f>
        <v>MV</v>
      </c>
      <c r="H1086" s="33" t="s">
        <v>16475</v>
      </c>
      <c r="I1086" s="1">
        <v>102374</v>
      </c>
      <c r="J1086" s="2" t="str">
        <f>IF(mvmetrcrange[[#This Row],[Tag range]]="","",_xlfn.CONCAT("1A4070000000065000",mvmetrcrange[[#This Row],[Tag range]]))</f>
        <v>1A4070000000065000102374</v>
      </c>
      <c r="K1086" s="2" t="str">
        <f>_xlfn.IFNA(VLOOKUP(mvmetrcrange[[#This Row],[Tag range]],mvphenorange[[START]:[NAME]],3,TRUE),"")</f>
        <v>SODA</v>
      </c>
    </row>
    <row r="1087" spans="7:11" x14ac:dyDescent="0.25">
      <c r="G1087" s="33" t="str">
        <f>LEFT(mvmetrcrange[[#This Row],[Location]],2)</f>
        <v>MV</v>
      </c>
      <c r="H1087" s="33" t="s">
        <v>16476</v>
      </c>
      <c r="I1087" s="1">
        <v>102375</v>
      </c>
      <c r="J1087" s="2" t="str">
        <f>IF(mvmetrcrange[[#This Row],[Tag range]]="","",_xlfn.CONCAT("1A4070000000065000",mvmetrcrange[[#This Row],[Tag range]]))</f>
        <v>1A4070000000065000102375</v>
      </c>
      <c r="K1087" s="2" t="str">
        <f>_xlfn.IFNA(VLOOKUP(mvmetrcrange[[#This Row],[Tag range]],mvphenorange[[START]:[NAME]],3,TRUE),"")</f>
        <v>SODA</v>
      </c>
    </row>
    <row r="1088" spans="7:11" x14ac:dyDescent="0.25">
      <c r="G1088" s="33" t="str">
        <f>LEFT(mvmetrcrange[[#This Row],[Location]],2)</f>
        <v>MV</v>
      </c>
      <c r="H1088" s="33" t="s">
        <v>16477</v>
      </c>
      <c r="I1088" s="1">
        <v>102376</v>
      </c>
      <c r="J1088" s="2" t="str">
        <f>IF(mvmetrcrange[[#This Row],[Tag range]]="","",_xlfn.CONCAT("1A4070000000065000",mvmetrcrange[[#This Row],[Tag range]]))</f>
        <v>1A4070000000065000102376</v>
      </c>
      <c r="K1088" s="2" t="str">
        <f>_xlfn.IFNA(VLOOKUP(mvmetrcrange[[#This Row],[Tag range]],mvphenorange[[START]:[NAME]],3,TRUE),"")</f>
        <v>SODA</v>
      </c>
    </row>
    <row r="1089" spans="7:11" x14ac:dyDescent="0.25">
      <c r="G1089" s="33" t="str">
        <f>LEFT(mvmetrcrange[[#This Row],[Location]],2)</f>
        <v>MV</v>
      </c>
      <c r="H1089" s="33" t="s">
        <v>16478</v>
      </c>
      <c r="I1089" s="1">
        <v>102377</v>
      </c>
      <c r="J1089" s="2" t="str">
        <f>IF(mvmetrcrange[[#This Row],[Tag range]]="","",_xlfn.CONCAT("1A4070000000065000",mvmetrcrange[[#This Row],[Tag range]]))</f>
        <v>1A4070000000065000102377</v>
      </c>
      <c r="K1089" s="2" t="str">
        <f>_xlfn.IFNA(VLOOKUP(mvmetrcrange[[#This Row],[Tag range]],mvphenorange[[START]:[NAME]],3,TRUE),"")</f>
        <v>SODA</v>
      </c>
    </row>
    <row r="1090" spans="7:11" x14ac:dyDescent="0.25">
      <c r="G1090" s="33" t="str">
        <f>LEFT(mvmetrcrange[[#This Row],[Location]],2)</f>
        <v>MV</v>
      </c>
      <c r="H1090" s="33" t="s">
        <v>16479</v>
      </c>
      <c r="I1090" s="1">
        <v>102378</v>
      </c>
      <c r="J1090" s="2" t="str">
        <f>IF(mvmetrcrange[[#This Row],[Tag range]]="","",_xlfn.CONCAT("1A4070000000065000",mvmetrcrange[[#This Row],[Tag range]]))</f>
        <v>1A4070000000065000102378</v>
      </c>
      <c r="K1090" s="2" t="str">
        <f>_xlfn.IFNA(VLOOKUP(mvmetrcrange[[#This Row],[Tag range]],mvphenorange[[START]:[NAME]],3,TRUE),"")</f>
        <v>SODA</v>
      </c>
    </row>
    <row r="1091" spans="7:11" x14ac:dyDescent="0.25">
      <c r="G1091" s="33" t="str">
        <f>LEFT(mvmetrcrange[[#This Row],[Location]],2)</f>
        <v>MV</v>
      </c>
      <c r="H1091" s="33" t="s">
        <v>16480</v>
      </c>
      <c r="I1091" s="1">
        <v>102379</v>
      </c>
      <c r="J1091" s="2" t="str">
        <f>IF(mvmetrcrange[[#This Row],[Tag range]]="","",_xlfn.CONCAT("1A4070000000065000",mvmetrcrange[[#This Row],[Tag range]]))</f>
        <v>1A4070000000065000102379</v>
      </c>
      <c r="K1091" s="2" t="str">
        <f>_xlfn.IFNA(VLOOKUP(mvmetrcrange[[#This Row],[Tag range]],mvphenorange[[START]:[NAME]],3,TRUE),"")</f>
        <v>SODA</v>
      </c>
    </row>
    <row r="1092" spans="7:11" x14ac:dyDescent="0.25">
      <c r="G1092" s="33" t="str">
        <f>LEFT(mvmetrcrange[[#This Row],[Location]],2)</f>
        <v>MV</v>
      </c>
      <c r="H1092" s="33" t="s">
        <v>16481</v>
      </c>
      <c r="I1092" s="1">
        <v>102380</v>
      </c>
      <c r="J1092" s="2" t="str">
        <f>IF(mvmetrcrange[[#This Row],[Tag range]]="","",_xlfn.CONCAT("1A4070000000065000",mvmetrcrange[[#This Row],[Tag range]]))</f>
        <v>1A4070000000065000102380</v>
      </c>
      <c r="K1092" s="2" t="str">
        <f>_xlfn.IFNA(VLOOKUP(mvmetrcrange[[#This Row],[Tag range]],mvphenorange[[START]:[NAME]],3,TRUE),"")</f>
        <v>SODA</v>
      </c>
    </row>
    <row r="1093" spans="7:11" x14ac:dyDescent="0.25">
      <c r="G1093" s="33" t="str">
        <f>LEFT(mvmetrcrange[[#This Row],[Location]],2)</f>
        <v>MV</v>
      </c>
      <c r="H1093" s="33" t="s">
        <v>16482</v>
      </c>
      <c r="I1093" s="1">
        <v>102381</v>
      </c>
      <c r="J1093" s="2" t="str">
        <f>IF(mvmetrcrange[[#This Row],[Tag range]]="","",_xlfn.CONCAT("1A4070000000065000",mvmetrcrange[[#This Row],[Tag range]]))</f>
        <v>1A4070000000065000102381</v>
      </c>
      <c r="K1093" s="2" t="str">
        <f>_xlfn.IFNA(VLOOKUP(mvmetrcrange[[#This Row],[Tag range]],mvphenorange[[START]:[NAME]],3,TRUE),"")</f>
        <v>SODA</v>
      </c>
    </row>
    <row r="1094" spans="7:11" x14ac:dyDescent="0.25">
      <c r="G1094" s="33" t="str">
        <f>LEFT(mvmetrcrange[[#This Row],[Location]],2)</f>
        <v>MV</v>
      </c>
      <c r="H1094" s="33" t="s">
        <v>16483</v>
      </c>
      <c r="I1094" s="1">
        <v>102382</v>
      </c>
      <c r="J1094" s="2" t="str">
        <f>IF(mvmetrcrange[[#This Row],[Tag range]]="","",_xlfn.CONCAT("1A4070000000065000",mvmetrcrange[[#This Row],[Tag range]]))</f>
        <v>1A4070000000065000102382</v>
      </c>
      <c r="K1094" s="2" t="str">
        <f>_xlfn.IFNA(VLOOKUP(mvmetrcrange[[#This Row],[Tag range]],mvphenorange[[START]:[NAME]],3,TRUE),"")</f>
        <v>SODA</v>
      </c>
    </row>
    <row r="1095" spans="7:11" x14ac:dyDescent="0.25">
      <c r="G1095" s="33" t="str">
        <f>LEFT(mvmetrcrange[[#This Row],[Location]],2)</f>
        <v>MV</v>
      </c>
      <c r="H1095" s="33" t="s">
        <v>16484</v>
      </c>
      <c r="I1095" s="1">
        <v>102383</v>
      </c>
      <c r="J1095" s="2" t="str">
        <f>IF(mvmetrcrange[[#This Row],[Tag range]]="","",_xlfn.CONCAT("1A4070000000065000",mvmetrcrange[[#This Row],[Tag range]]))</f>
        <v>1A4070000000065000102383</v>
      </c>
      <c r="K1095" s="2" t="str">
        <f>_xlfn.IFNA(VLOOKUP(mvmetrcrange[[#This Row],[Tag range]],mvphenorange[[START]:[NAME]],3,TRUE),"")</f>
        <v>SODA</v>
      </c>
    </row>
    <row r="1096" spans="7:11" x14ac:dyDescent="0.25">
      <c r="G1096" s="33" t="str">
        <f>LEFT(mvmetrcrange[[#This Row],[Location]],2)</f>
        <v>MV</v>
      </c>
      <c r="H1096" s="33" t="s">
        <v>16485</v>
      </c>
      <c r="I1096" s="1">
        <v>102384</v>
      </c>
      <c r="J1096" s="2" t="str">
        <f>IF(mvmetrcrange[[#This Row],[Tag range]]="","",_xlfn.CONCAT("1A4070000000065000",mvmetrcrange[[#This Row],[Tag range]]))</f>
        <v>1A4070000000065000102384</v>
      </c>
      <c r="K1096" s="2" t="str">
        <f>_xlfn.IFNA(VLOOKUP(mvmetrcrange[[#This Row],[Tag range]],mvphenorange[[START]:[NAME]],3,TRUE),"")</f>
        <v>SODA</v>
      </c>
    </row>
    <row r="1097" spans="7:11" x14ac:dyDescent="0.25">
      <c r="G1097" s="33" t="str">
        <f>LEFT(mvmetrcrange[[#This Row],[Location]],2)</f>
        <v>MV</v>
      </c>
      <c r="H1097" s="33" t="s">
        <v>16486</v>
      </c>
      <c r="I1097" s="1">
        <v>102385</v>
      </c>
      <c r="J1097" s="2" t="str">
        <f>IF(mvmetrcrange[[#This Row],[Tag range]]="","",_xlfn.CONCAT("1A4070000000065000",mvmetrcrange[[#This Row],[Tag range]]))</f>
        <v>1A4070000000065000102385</v>
      </c>
      <c r="K1097" s="2" t="str">
        <f>_xlfn.IFNA(VLOOKUP(mvmetrcrange[[#This Row],[Tag range]],mvphenorange[[START]:[NAME]],3,TRUE),"")</f>
        <v>SODA</v>
      </c>
    </row>
    <row r="1098" spans="7:11" x14ac:dyDescent="0.25">
      <c r="G1098" s="33" t="str">
        <f>LEFT(mvmetrcrange[[#This Row],[Location]],2)</f>
        <v>MV</v>
      </c>
      <c r="H1098" s="33" t="s">
        <v>16487</v>
      </c>
      <c r="I1098" s="1">
        <v>102386</v>
      </c>
      <c r="J1098" s="2" t="str">
        <f>IF(mvmetrcrange[[#This Row],[Tag range]]="","",_xlfn.CONCAT("1A4070000000065000",mvmetrcrange[[#This Row],[Tag range]]))</f>
        <v>1A4070000000065000102386</v>
      </c>
      <c r="K1098" s="2" t="str">
        <f>_xlfn.IFNA(VLOOKUP(mvmetrcrange[[#This Row],[Tag range]],mvphenorange[[START]:[NAME]],3,TRUE),"")</f>
        <v>SODA</v>
      </c>
    </row>
    <row r="1099" spans="7:11" x14ac:dyDescent="0.25">
      <c r="G1099" s="33" t="str">
        <f>LEFT(mvmetrcrange[[#This Row],[Location]],2)</f>
        <v>MV</v>
      </c>
      <c r="H1099" s="33" t="s">
        <v>16488</v>
      </c>
      <c r="I1099" s="1">
        <v>102387</v>
      </c>
      <c r="J1099" s="2" t="str">
        <f>IF(mvmetrcrange[[#This Row],[Tag range]]="","",_xlfn.CONCAT("1A4070000000065000",mvmetrcrange[[#This Row],[Tag range]]))</f>
        <v>1A4070000000065000102387</v>
      </c>
      <c r="K1099" s="2" t="str">
        <f>_xlfn.IFNA(VLOOKUP(mvmetrcrange[[#This Row],[Tag range]],mvphenorange[[START]:[NAME]],3,TRUE),"")</f>
        <v>SODA</v>
      </c>
    </row>
    <row r="1100" spans="7:11" x14ac:dyDescent="0.25">
      <c r="G1100" s="33" t="str">
        <f>LEFT(mvmetrcrange[[#This Row],[Location]],2)</f>
        <v>MV</v>
      </c>
      <c r="H1100" s="33" t="s">
        <v>16489</v>
      </c>
      <c r="I1100" s="1">
        <v>102388</v>
      </c>
      <c r="J1100" s="2" t="str">
        <f>IF(mvmetrcrange[[#This Row],[Tag range]]="","",_xlfn.CONCAT("1A4070000000065000",mvmetrcrange[[#This Row],[Tag range]]))</f>
        <v>1A4070000000065000102388</v>
      </c>
      <c r="K1100" s="2" t="str">
        <f>_xlfn.IFNA(VLOOKUP(mvmetrcrange[[#This Row],[Tag range]],mvphenorange[[START]:[NAME]],3,TRUE),"")</f>
        <v>SODA</v>
      </c>
    </row>
    <row r="1101" spans="7:11" x14ac:dyDescent="0.25">
      <c r="G1101" s="33" t="str">
        <f>LEFT(mvmetrcrange[[#This Row],[Location]],2)</f>
        <v>MV</v>
      </c>
      <c r="H1101" s="33" t="s">
        <v>16490</v>
      </c>
      <c r="I1101" s="1">
        <v>102389</v>
      </c>
      <c r="J1101" s="2" t="str">
        <f>IF(mvmetrcrange[[#This Row],[Tag range]]="","",_xlfn.CONCAT("1A4070000000065000",mvmetrcrange[[#This Row],[Tag range]]))</f>
        <v>1A4070000000065000102389</v>
      </c>
      <c r="K1101" s="2" t="str">
        <f>_xlfn.IFNA(VLOOKUP(mvmetrcrange[[#This Row],[Tag range]],mvphenorange[[START]:[NAME]],3,TRUE),"")</f>
        <v>SODA</v>
      </c>
    </row>
    <row r="1102" spans="7:11" x14ac:dyDescent="0.25">
      <c r="G1102" s="33" t="str">
        <f>LEFT(mvmetrcrange[[#This Row],[Location]],2)</f>
        <v>MV</v>
      </c>
      <c r="H1102" s="33" t="s">
        <v>16491</v>
      </c>
      <c r="I1102" s="1">
        <v>102390</v>
      </c>
      <c r="J1102" s="2" t="str">
        <f>IF(mvmetrcrange[[#This Row],[Tag range]]="","",_xlfn.CONCAT("1A4070000000065000",mvmetrcrange[[#This Row],[Tag range]]))</f>
        <v>1A4070000000065000102390</v>
      </c>
      <c r="K1102" s="2" t="str">
        <f>_xlfn.IFNA(VLOOKUP(mvmetrcrange[[#This Row],[Tag range]],mvphenorange[[START]:[NAME]],3,TRUE),"")</f>
        <v>SODA</v>
      </c>
    </row>
    <row r="1103" spans="7:11" x14ac:dyDescent="0.25">
      <c r="G1103" s="33" t="str">
        <f>LEFT(mvmetrcrange[[#This Row],[Location]],2)</f>
        <v>MV</v>
      </c>
      <c r="H1103" s="33" t="s">
        <v>16492</v>
      </c>
      <c r="I1103" s="1">
        <v>102391</v>
      </c>
      <c r="J1103" s="2" t="str">
        <f>IF(mvmetrcrange[[#This Row],[Tag range]]="","",_xlfn.CONCAT("1A4070000000065000",mvmetrcrange[[#This Row],[Tag range]]))</f>
        <v>1A4070000000065000102391</v>
      </c>
      <c r="K1103" s="2" t="str">
        <f>_xlfn.IFNA(VLOOKUP(mvmetrcrange[[#This Row],[Tag range]],mvphenorange[[START]:[NAME]],3,TRUE),"")</f>
        <v>SODA</v>
      </c>
    </row>
    <row r="1104" spans="7:11" x14ac:dyDescent="0.25">
      <c r="G1104" s="33" t="str">
        <f>LEFT(mvmetrcrange[[#This Row],[Location]],2)</f>
        <v>MV</v>
      </c>
      <c r="H1104" s="33" t="s">
        <v>16493</v>
      </c>
      <c r="I1104" s="1">
        <v>102392</v>
      </c>
      <c r="J1104" s="2" t="str">
        <f>IF(mvmetrcrange[[#This Row],[Tag range]]="","",_xlfn.CONCAT("1A4070000000065000",mvmetrcrange[[#This Row],[Tag range]]))</f>
        <v>1A4070000000065000102392</v>
      </c>
      <c r="K1104" s="2" t="str">
        <f>_xlfn.IFNA(VLOOKUP(mvmetrcrange[[#This Row],[Tag range]],mvphenorange[[START]:[NAME]],3,TRUE),"")</f>
        <v>SODA</v>
      </c>
    </row>
    <row r="1105" spans="7:11" x14ac:dyDescent="0.25">
      <c r="G1105" s="33" t="str">
        <f>LEFT(mvmetrcrange[[#This Row],[Location]],2)</f>
        <v>MV</v>
      </c>
      <c r="H1105" s="33" t="s">
        <v>16494</v>
      </c>
      <c r="I1105" s="1">
        <v>102393</v>
      </c>
      <c r="J1105" s="2" t="str">
        <f>IF(mvmetrcrange[[#This Row],[Tag range]]="","",_xlfn.CONCAT("1A4070000000065000",mvmetrcrange[[#This Row],[Tag range]]))</f>
        <v>1A4070000000065000102393</v>
      </c>
      <c r="K1105" s="2" t="str">
        <f>_xlfn.IFNA(VLOOKUP(mvmetrcrange[[#This Row],[Tag range]],mvphenorange[[START]:[NAME]],3,TRUE),"")</f>
        <v>SODA</v>
      </c>
    </row>
    <row r="1106" spans="7:11" x14ac:dyDescent="0.25">
      <c r="G1106" s="33" t="str">
        <f>LEFT(mvmetrcrange[[#This Row],[Location]],2)</f>
        <v>MV</v>
      </c>
      <c r="H1106" s="33" t="s">
        <v>16495</v>
      </c>
      <c r="I1106" s="1">
        <v>102394</v>
      </c>
      <c r="J1106" s="2" t="str">
        <f>IF(mvmetrcrange[[#This Row],[Tag range]]="","",_xlfn.CONCAT("1A4070000000065000",mvmetrcrange[[#This Row],[Tag range]]))</f>
        <v>1A4070000000065000102394</v>
      </c>
      <c r="K1106" s="2" t="str">
        <f>_xlfn.IFNA(VLOOKUP(mvmetrcrange[[#This Row],[Tag range]],mvphenorange[[START]:[NAME]],3,TRUE),"")</f>
        <v>SODA</v>
      </c>
    </row>
    <row r="1107" spans="7:11" x14ac:dyDescent="0.25">
      <c r="G1107" s="33" t="str">
        <f>LEFT(mvmetrcrange[[#This Row],[Location]],2)</f>
        <v>MV</v>
      </c>
      <c r="H1107" s="33" t="s">
        <v>16496</v>
      </c>
      <c r="I1107" s="1">
        <v>102395</v>
      </c>
      <c r="J1107" s="2" t="str">
        <f>IF(mvmetrcrange[[#This Row],[Tag range]]="","",_xlfn.CONCAT("1A4070000000065000",mvmetrcrange[[#This Row],[Tag range]]))</f>
        <v>1A4070000000065000102395</v>
      </c>
      <c r="K1107" s="2" t="str">
        <f>_xlfn.IFNA(VLOOKUP(mvmetrcrange[[#This Row],[Tag range]],mvphenorange[[START]:[NAME]],3,TRUE),"")</f>
        <v>SODA</v>
      </c>
    </row>
    <row r="1108" spans="7:11" x14ac:dyDescent="0.25">
      <c r="G1108" s="33" t="str">
        <f>LEFT(mvmetrcrange[[#This Row],[Location]],2)</f>
        <v>MV</v>
      </c>
      <c r="H1108" s="33" t="s">
        <v>16497</v>
      </c>
      <c r="I1108" s="1">
        <v>102396</v>
      </c>
      <c r="J1108" s="2" t="str">
        <f>IF(mvmetrcrange[[#This Row],[Tag range]]="","",_xlfn.CONCAT("1A4070000000065000",mvmetrcrange[[#This Row],[Tag range]]))</f>
        <v>1A4070000000065000102396</v>
      </c>
      <c r="K1108" s="2" t="str">
        <f>_xlfn.IFNA(VLOOKUP(mvmetrcrange[[#This Row],[Tag range]],mvphenorange[[START]:[NAME]],3,TRUE),"")</f>
        <v>SODA</v>
      </c>
    </row>
    <row r="1109" spans="7:11" x14ac:dyDescent="0.25">
      <c r="G1109" s="33" t="str">
        <f>LEFT(mvmetrcrange[[#This Row],[Location]],2)</f>
        <v>MV</v>
      </c>
      <c r="H1109" s="33" t="s">
        <v>16498</v>
      </c>
      <c r="I1109" s="1">
        <v>102397</v>
      </c>
      <c r="J1109" s="2" t="str">
        <f>IF(mvmetrcrange[[#This Row],[Tag range]]="","",_xlfn.CONCAT("1A4070000000065000",mvmetrcrange[[#This Row],[Tag range]]))</f>
        <v>1A4070000000065000102397</v>
      </c>
      <c r="K1109" s="2" t="str">
        <f>_xlfn.IFNA(VLOOKUP(mvmetrcrange[[#This Row],[Tag range]],mvphenorange[[START]:[NAME]],3,TRUE),"")</f>
        <v>SODA</v>
      </c>
    </row>
    <row r="1110" spans="7:11" x14ac:dyDescent="0.25">
      <c r="G1110" s="33" t="str">
        <f>LEFT(mvmetrcrange[[#This Row],[Location]],2)</f>
        <v>MV</v>
      </c>
      <c r="H1110" s="33" t="s">
        <v>16499</v>
      </c>
      <c r="I1110" s="1">
        <v>102398</v>
      </c>
      <c r="J1110" s="2" t="str">
        <f>IF(mvmetrcrange[[#This Row],[Tag range]]="","",_xlfn.CONCAT("1A4070000000065000",mvmetrcrange[[#This Row],[Tag range]]))</f>
        <v>1A4070000000065000102398</v>
      </c>
      <c r="K1110" s="2" t="str">
        <f>_xlfn.IFNA(VLOOKUP(mvmetrcrange[[#This Row],[Tag range]],mvphenorange[[START]:[NAME]],3,TRUE),"")</f>
        <v>SODA</v>
      </c>
    </row>
    <row r="1111" spans="7:11" x14ac:dyDescent="0.25">
      <c r="G1111" s="33" t="str">
        <f>LEFT(mvmetrcrange[[#This Row],[Location]],2)</f>
        <v>MV</v>
      </c>
      <c r="H1111" s="33" t="s">
        <v>16500</v>
      </c>
      <c r="I1111" s="1">
        <v>102399</v>
      </c>
      <c r="J1111" s="2" t="str">
        <f>IF(mvmetrcrange[[#This Row],[Tag range]]="","",_xlfn.CONCAT("1A4070000000065000",mvmetrcrange[[#This Row],[Tag range]]))</f>
        <v>1A4070000000065000102399</v>
      </c>
      <c r="K1111" s="2" t="str">
        <f>_xlfn.IFNA(VLOOKUP(mvmetrcrange[[#This Row],[Tag range]],mvphenorange[[START]:[NAME]],3,TRUE),"")</f>
        <v>SODA</v>
      </c>
    </row>
    <row r="1112" spans="7:11" x14ac:dyDescent="0.25">
      <c r="G1112" s="33" t="str">
        <f>LEFT(mvmetrcrange[[#This Row],[Location]],2)</f>
        <v>MV</v>
      </c>
      <c r="H1112" s="33" t="s">
        <v>16501</v>
      </c>
      <c r="I1112" s="1">
        <v>102400</v>
      </c>
      <c r="J1112" s="2" t="str">
        <f>IF(mvmetrcrange[[#This Row],[Tag range]]="","",_xlfn.CONCAT("1A4070000000065000",mvmetrcrange[[#This Row],[Tag range]]))</f>
        <v>1A4070000000065000102400</v>
      </c>
      <c r="K1112" s="2" t="str">
        <f>_xlfn.IFNA(VLOOKUP(mvmetrcrange[[#This Row],[Tag range]],mvphenorange[[START]:[NAME]],3,TRUE),"")</f>
        <v>SODA</v>
      </c>
    </row>
    <row r="1113" spans="7:11" x14ac:dyDescent="0.25">
      <c r="G1113" s="33" t="str">
        <f>LEFT(mvmetrcrange[[#This Row],[Location]],2)</f>
        <v>MV</v>
      </c>
      <c r="H1113" s="33" t="s">
        <v>16502</v>
      </c>
      <c r="I1113" s="1">
        <v>102401</v>
      </c>
      <c r="J1113" s="2" t="str">
        <f>IF(mvmetrcrange[[#This Row],[Tag range]]="","",_xlfn.CONCAT("1A4070000000065000",mvmetrcrange[[#This Row],[Tag range]]))</f>
        <v>1A4070000000065000102401</v>
      </c>
      <c r="K1113" s="2" t="str">
        <f>_xlfn.IFNA(VLOOKUP(mvmetrcrange[[#This Row],[Tag range]],mvphenorange[[START]:[NAME]],3,TRUE),"")</f>
        <v>SODA</v>
      </c>
    </row>
    <row r="1114" spans="7:11" x14ac:dyDescent="0.25">
      <c r="G1114" s="33" t="str">
        <f>LEFT(mvmetrcrange[[#This Row],[Location]],2)</f>
        <v>MV</v>
      </c>
      <c r="H1114" s="33" t="s">
        <v>16503</v>
      </c>
      <c r="I1114" s="1">
        <v>102402</v>
      </c>
      <c r="J1114" s="2" t="str">
        <f>IF(mvmetrcrange[[#This Row],[Tag range]]="","",_xlfn.CONCAT("1A4070000000065000",mvmetrcrange[[#This Row],[Tag range]]))</f>
        <v>1A4070000000065000102402</v>
      </c>
      <c r="K1114" s="2" t="str">
        <f>_xlfn.IFNA(VLOOKUP(mvmetrcrange[[#This Row],[Tag range]],mvphenorange[[START]:[NAME]],3,TRUE),"")</f>
        <v>SODA</v>
      </c>
    </row>
    <row r="1115" spans="7:11" x14ac:dyDescent="0.25">
      <c r="G1115" s="33" t="str">
        <f>LEFT(mvmetrcrange[[#This Row],[Location]],2)</f>
        <v>MV</v>
      </c>
      <c r="H1115" s="33" t="s">
        <v>16504</v>
      </c>
      <c r="I1115" s="1">
        <v>102403</v>
      </c>
      <c r="J1115" s="2" t="str">
        <f>IF(mvmetrcrange[[#This Row],[Tag range]]="","",_xlfn.CONCAT("1A4070000000065000",mvmetrcrange[[#This Row],[Tag range]]))</f>
        <v>1A4070000000065000102403</v>
      </c>
      <c r="K1115" s="2" t="str">
        <f>_xlfn.IFNA(VLOOKUP(mvmetrcrange[[#This Row],[Tag range]],mvphenorange[[START]:[NAME]],3,TRUE),"")</f>
        <v>SODA</v>
      </c>
    </row>
    <row r="1116" spans="7:11" x14ac:dyDescent="0.25">
      <c r="G1116" s="33" t="str">
        <f>LEFT(mvmetrcrange[[#This Row],[Location]],2)</f>
        <v>MV</v>
      </c>
      <c r="H1116" s="33" t="s">
        <v>16505</v>
      </c>
      <c r="I1116" s="1">
        <v>102404</v>
      </c>
      <c r="J1116" s="2" t="str">
        <f>IF(mvmetrcrange[[#This Row],[Tag range]]="","",_xlfn.CONCAT("1A4070000000065000",mvmetrcrange[[#This Row],[Tag range]]))</f>
        <v>1A4070000000065000102404</v>
      </c>
      <c r="K1116" s="2" t="str">
        <f>_xlfn.IFNA(VLOOKUP(mvmetrcrange[[#This Row],[Tag range]],mvphenorange[[START]:[NAME]],3,TRUE),"")</f>
        <v>SODA</v>
      </c>
    </row>
    <row r="1117" spans="7:11" x14ac:dyDescent="0.25">
      <c r="G1117" s="33" t="str">
        <f>LEFT(mvmetrcrange[[#This Row],[Location]],2)</f>
        <v>MV</v>
      </c>
      <c r="H1117" s="33" t="s">
        <v>16506</v>
      </c>
      <c r="I1117" s="1">
        <v>102405</v>
      </c>
      <c r="J1117" s="2" t="str">
        <f>IF(mvmetrcrange[[#This Row],[Tag range]]="","",_xlfn.CONCAT("1A4070000000065000",mvmetrcrange[[#This Row],[Tag range]]))</f>
        <v>1A4070000000065000102405</v>
      </c>
      <c r="K1117" s="2" t="str">
        <f>_xlfn.IFNA(VLOOKUP(mvmetrcrange[[#This Row],[Tag range]],mvphenorange[[START]:[NAME]],3,TRUE),"")</f>
        <v>SODA</v>
      </c>
    </row>
    <row r="1118" spans="7:11" x14ac:dyDescent="0.25">
      <c r="G1118" s="33" t="str">
        <f>LEFT(mvmetrcrange[[#This Row],[Location]],2)</f>
        <v>MV</v>
      </c>
      <c r="H1118" s="33" t="s">
        <v>16507</v>
      </c>
      <c r="I1118" s="1">
        <v>102406</v>
      </c>
      <c r="J1118" s="2" t="str">
        <f>IF(mvmetrcrange[[#This Row],[Tag range]]="","",_xlfn.CONCAT("1A4070000000065000",mvmetrcrange[[#This Row],[Tag range]]))</f>
        <v>1A4070000000065000102406</v>
      </c>
      <c r="K1118" s="2" t="str">
        <f>_xlfn.IFNA(VLOOKUP(mvmetrcrange[[#This Row],[Tag range]],mvphenorange[[START]:[NAME]],3,TRUE),"")</f>
        <v>SODA</v>
      </c>
    </row>
    <row r="1119" spans="7:11" x14ac:dyDescent="0.25">
      <c r="G1119" s="33" t="str">
        <f>LEFT(mvmetrcrange[[#This Row],[Location]],2)</f>
        <v>MV</v>
      </c>
      <c r="H1119" s="33" t="s">
        <v>16508</v>
      </c>
      <c r="I1119" s="1">
        <v>102407</v>
      </c>
      <c r="J1119" s="2" t="str">
        <f>IF(mvmetrcrange[[#This Row],[Tag range]]="","",_xlfn.CONCAT("1A4070000000065000",mvmetrcrange[[#This Row],[Tag range]]))</f>
        <v>1A4070000000065000102407</v>
      </c>
      <c r="K1119" s="2" t="str">
        <f>_xlfn.IFNA(VLOOKUP(mvmetrcrange[[#This Row],[Tag range]],mvphenorange[[START]:[NAME]],3,TRUE),"")</f>
        <v>SODA</v>
      </c>
    </row>
    <row r="1120" spans="7:11" x14ac:dyDescent="0.25">
      <c r="G1120" s="33" t="str">
        <f>LEFT(mvmetrcrange[[#This Row],[Location]],2)</f>
        <v>MV</v>
      </c>
      <c r="H1120" s="33" t="s">
        <v>16509</v>
      </c>
      <c r="I1120" s="1">
        <v>102408</v>
      </c>
      <c r="J1120" s="2" t="str">
        <f>IF(mvmetrcrange[[#This Row],[Tag range]]="","",_xlfn.CONCAT("1A4070000000065000",mvmetrcrange[[#This Row],[Tag range]]))</f>
        <v>1A4070000000065000102408</v>
      </c>
      <c r="K1120" s="2" t="str">
        <f>_xlfn.IFNA(VLOOKUP(mvmetrcrange[[#This Row],[Tag range]],mvphenorange[[START]:[NAME]],3,TRUE),"")</f>
        <v>SODA</v>
      </c>
    </row>
    <row r="1121" spans="7:11" x14ac:dyDescent="0.25">
      <c r="G1121" s="33" t="str">
        <f>LEFT(mvmetrcrange[[#This Row],[Location]],2)</f>
        <v>MV</v>
      </c>
      <c r="H1121" s="33" t="s">
        <v>16510</v>
      </c>
      <c r="I1121" s="1">
        <v>102409</v>
      </c>
      <c r="J1121" s="2" t="str">
        <f>IF(mvmetrcrange[[#This Row],[Tag range]]="","",_xlfn.CONCAT("1A4070000000065000",mvmetrcrange[[#This Row],[Tag range]]))</f>
        <v>1A4070000000065000102409</v>
      </c>
      <c r="K1121" s="2" t="str">
        <f>_xlfn.IFNA(VLOOKUP(mvmetrcrange[[#This Row],[Tag range]],mvphenorange[[START]:[NAME]],3,TRUE),"")</f>
        <v>SODA</v>
      </c>
    </row>
    <row r="1122" spans="7:11" x14ac:dyDescent="0.25">
      <c r="G1122" s="33" t="str">
        <f>LEFT(mvmetrcrange[[#This Row],[Location]],2)</f>
        <v>MV</v>
      </c>
      <c r="H1122" s="33" t="s">
        <v>16511</v>
      </c>
      <c r="I1122" s="1">
        <v>102410</v>
      </c>
      <c r="J1122" s="2" t="str">
        <f>IF(mvmetrcrange[[#This Row],[Tag range]]="","",_xlfn.CONCAT("1A4070000000065000",mvmetrcrange[[#This Row],[Tag range]]))</f>
        <v>1A4070000000065000102410</v>
      </c>
      <c r="K1122" s="2" t="str">
        <f>_xlfn.IFNA(VLOOKUP(mvmetrcrange[[#This Row],[Tag range]],mvphenorange[[START]:[NAME]],3,TRUE),"")</f>
        <v>SODA</v>
      </c>
    </row>
    <row r="1123" spans="7:11" x14ac:dyDescent="0.25">
      <c r="G1123" s="33" t="str">
        <f>LEFT(mvmetrcrange[[#This Row],[Location]],2)</f>
        <v>MV</v>
      </c>
      <c r="H1123" s="33" t="s">
        <v>16512</v>
      </c>
      <c r="I1123" s="1">
        <v>102411</v>
      </c>
      <c r="J1123" s="2" t="str">
        <f>IF(mvmetrcrange[[#This Row],[Tag range]]="","",_xlfn.CONCAT("1A4070000000065000",mvmetrcrange[[#This Row],[Tag range]]))</f>
        <v>1A4070000000065000102411</v>
      </c>
      <c r="K1123" s="2" t="str">
        <f>_xlfn.IFNA(VLOOKUP(mvmetrcrange[[#This Row],[Tag range]],mvphenorange[[START]:[NAME]],3,TRUE),"")</f>
        <v>SODA</v>
      </c>
    </row>
    <row r="1124" spans="7:11" x14ac:dyDescent="0.25">
      <c r="G1124" s="33" t="str">
        <f>LEFT(mvmetrcrange[[#This Row],[Location]],2)</f>
        <v>MV</v>
      </c>
      <c r="H1124" s="33" t="s">
        <v>16513</v>
      </c>
      <c r="I1124" s="1">
        <v>102412</v>
      </c>
      <c r="J1124" s="2" t="str">
        <f>IF(mvmetrcrange[[#This Row],[Tag range]]="","",_xlfn.CONCAT("1A4070000000065000",mvmetrcrange[[#This Row],[Tag range]]))</f>
        <v>1A4070000000065000102412</v>
      </c>
      <c r="K1124" s="2" t="str">
        <f>_xlfn.IFNA(VLOOKUP(mvmetrcrange[[#This Row],[Tag range]],mvphenorange[[START]:[NAME]],3,TRUE),"")</f>
        <v>SODA</v>
      </c>
    </row>
    <row r="1125" spans="7:11" x14ac:dyDescent="0.25">
      <c r="G1125" s="33" t="str">
        <f>LEFT(mvmetrcrange[[#This Row],[Location]],2)</f>
        <v>MV</v>
      </c>
      <c r="H1125" s="33" t="s">
        <v>16514</v>
      </c>
      <c r="I1125" s="1">
        <v>102413</v>
      </c>
      <c r="J1125" s="2" t="str">
        <f>IF(mvmetrcrange[[#This Row],[Tag range]]="","",_xlfn.CONCAT("1A4070000000065000",mvmetrcrange[[#This Row],[Tag range]]))</f>
        <v>1A4070000000065000102413</v>
      </c>
      <c r="K1125" s="2" t="str">
        <f>_xlfn.IFNA(VLOOKUP(mvmetrcrange[[#This Row],[Tag range]],mvphenorange[[START]:[NAME]],3,TRUE),"")</f>
        <v>SODA</v>
      </c>
    </row>
    <row r="1126" spans="7:11" x14ac:dyDescent="0.25">
      <c r="G1126" s="33" t="str">
        <f>LEFT(mvmetrcrange[[#This Row],[Location]],2)</f>
        <v>MV</v>
      </c>
      <c r="H1126" s="33" t="s">
        <v>16515</v>
      </c>
      <c r="I1126" s="1">
        <v>102414</v>
      </c>
      <c r="J1126" s="2" t="str">
        <f>IF(mvmetrcrange[[#This Row],[Tag range]]="","",_xlfn.CONCAT("1A4070000000065000",mvmetrcrange[[#This Row],[Tag range]]))</f>
        <v>1A4070000000065000102414</v>
      </c>
      <c r="K1126" s="2" t="str">
        <f>_xlfn.IFNA(VLOOKUP(mvmetrcrange[[#This Row],[Tag range]],mvphenorange[[START]:[NAME]],3,TRUE),"")</f>
        <v>SODA</v>
      </c>
    </row>
    <row r="1127" spans="7:11" x14ac:dyDescent="0.25">
      <c r="G1127" s="33" t="str">
        <f>LEFT(mvmetrcrange[[#This Row],[Location]],2)</f>
        <v>MV</v>
      </c>
      <c r="H1127" s="33" t="s">
        <v>16516</v>
      </c>
      <c r="I1127" s="1">
        <v>102415</v>
      </c>
      <c r="J1127" s="2" t="str">
        <f>IF(mvmetrcrange[[#This Row],[Tag range]]="","",_xlfn.CONCAT("1A4070000000065000",mvmetrcrange[[#This Row],[Tag range]]))</f>
        <v>1A4070000000065000102415</v>
      </c>
      <c r="K1127" s="2" t="str">
        <f>_xlfn.IFNA(VLOOKUP(mvmetrcrange[[#This Row],[Tag range]],mvphenorange[[START]:[NAME]],3,TRUE),"")</f>
        <v>SODA</v>
      </c>
    </row>
    <row r="1128" spans="7:11" x14ac:dyDescent="0.25">
      <c r="G1128" s="33" t="str">
        <f>LEFT(mvmetrcrange[[#This Row],[Location]],2)</f>
        <v>MV</v>
      </c>
      <c r="H1128" s="33" t="s">
        <v>16517</v>
      </c>
      <c r="I1128" s="1">
        <v>102416</v>
      </c>
      <c r="J1128" s="2" t="str">
        <f>IF(mvmetrcrange[[#This Row],[Tag range]]="","",_xlfn.CONCAT("1A4070000000065000",mvmetrcrange[[#This Row],[Tag range]]))</f>
        <v>1A4070000000065000102416</v>
      </c>
      <c r="K1128" s="2" t="str">
        <f>_xlfn.IFNA(VLOOKUP(mvmetrcrange[[#This Row],[Tag range]],mvphenorange[[START]:[NAME]],3,TRUE),"")</f>
        <v>SODA</v>
      </c>
    </row>
    <row r="1129" spans="7:11" x14ac:dyDescent="0.25">
      <c r="G1129" s="33" t="str">
        <f>LEFT(mvmetrcrange[[#This Row],[Location]],2)</f>
        <v>MV</v>
      </c>
      <c r="H1129" s="33" t="s">
        <v>16518</v>
      </c>
      <c r="I1129" s="1">
        <v>102417</v>
      </c>
      <c r="J1129" s="2" t="str">
        <f>IF(mvmetrcrange[[#This Row],[Tag range]]="","",_xlfn.CONCAT("1A4070000000065000",mvmetrcrange[[#This Row],[Tag range]]))</f>
        <v>1A4070000000065000102417</v>
      </c>
      <c r="K1129" s="2" t="str">
        <f>_xlfn.IFNA(VLOOKUP(mvmetrcrange[[#This Row],[Tag range]],mvphenorange[[START]:[NAME]],3,TRUE),"")</f>
        <v>SODA</v>
      </c>
    </row>
    <row r="1130" spans="7:11" x14ac:dyDescent="0.25">
      <c r="G1130" s="33" t="str">
        <f>LEFT(mvmetrcrange[[#This Row],[Location]],2)</f>
        <v>MV</v>
      </c>
      <c r="H1130" s="33" t="s">
        <v>16519</v>
      </c>
      <c r="I1130" s="1">
        <v>102418</v>
      </c>
      <c r="J1130" s="2" t="str">
        <f>IF(mvmetrcrange[[#This Row],[Tag range]]="","",_xlfn.CONCAT("1A4070000000065000",mvmetrcrange[[#This Row],[Tag range]]))</f>
        <v>1A4070000000065000102418</v>
      </c>
      <c r="K1130" s="2" t="str">
        <f>_xlfn.IFNA(VLOOKUP(mvmetrcrange[[#This Row],[Tag range]],mvphenorange[[START]:[NAME]],3,TRUE),"")</f>
        <v>SODA</v>
      </c>
    </row>
    <row r="1131" spans="7:11" x14ac:dyDescent="0.25">
      <c r="G1131" s="33" t="str">
        <f>LEFT(mvmetrcrange[[#This Row],[Location]],2)</f>
        <v>MV</v>
      </c>
      <c r="H1131" s="33" t="s">
        <v>16520</v>
      </c>
      <c r="I1131" s="1">
        <v>102419</v>
      </c>
      <c r="J1131" s="2" t="str">
        <f>IF(mvmetrcrange[[#This Row],[Tag range]]="","",_xlfn.CONCAT("1A4070000000065000",mvmetrcrange[[#This Row],[Tag range]]))</f>
        <v>1A4070000000065000102419</v>
      </c>
      <c r="K1131" s="2" t="str">
        <f>_xlfn.IFNA(VLOOKUP(mvmetrcrange[[#This Row],[Tag range]],mvphenorange[[START]:[NAME]],3,TRUE),"")</f>
        <v>SODA</v>
      </c>
    </row>
    <row r="1132" spans="7:11" x14ac:dyDescent="0.25">
      <c r="G1132" s="33" t="str">
        <f>LEFT(mvmetrcrange[[#This Row],[Location]],2)</f>
        <v>MV</v>
      </c>
      <c r="H1132" s="33" t="s">
        <v>16521</v>
      </c>
      <c r="I1132" s="1">
        <v>102420</v>
      </c>
      <c r="J1132" s="2" t="str">
        <f>IF(mvmetrcrange[[#This Row],[Tag range]]="","",_xlfn.CONCAT("1A4070000000065000",mvmetrcrange[[#This Row],[Tag range]]))</f>
        <v>1A4070000000065000102420</v>
      </c>
      <c r="K1132" s="2" t="str">
        <f>_xlfn.IFNA(VLOOKUP(mvmetrcrange[[#This Row],[Tag range]],mvphenorange[[START]:[NAME]],3,TRUE),"")</f>
        <v>SODA</v>
      </c>
    </row>
    <row r="1133" spans="7:11" x14ac:dyDescent="0.25">
      <c r="G1133" s="33" t="str">
        <f>LEFT(mvmetrcrange[[#This Row],[Location]],2)</f>
        <v>MV</v>
      </c>
      <c r="H1133" s="33" t="s">
        <v>16522</v>
      </c>
      <c r="I1133" s="1">
        <v>102421</v>
      </c>
      <c r="J1133" s="2" t="str">
        <f>IF(mvmetrcrange[[#This Row],[Tag range]]="","",_xlfn.CONCAT("1A4070000000065000",mvmetrcrange[[#This Row],[Tag range]]))</f>
        <v>1A4070000000065000102421</v>
      </c>
      <c r="K1133" s="2" t="str">
        <f>_xlfn.IFNA(VLOOKUP(mvmetrcrange[[#This Row],[Tag range]],mvphenorange[[START]:[NAME]],3,TRUE),"")</f>
        <v>SODA</v>
      </c>
    </row>
    <row r="1134" spans="7:11" x14ac:dyDescent="0.25">
      <c r="G1134" s="33" t="str">
        <f>LEFT(mvmetrcrange[[#This Row],[Location]],2)</f>
        <v>MV</v>
      </c>
      <c r="H1134" s="33" t="s">
        <v>16523</v>
      </c>
      <c r="I1134" s="1">
        <v>102422</v>
      </c>
      <c r="J1134" s="2" t="str">
        <f>IF(mvmetrcrange[[#This Row],[Tag range]]="","",_xlfn.CONCAT("1A4070000000065000",mvmetrcrange[[#This Row],[Tag range]]))</f>
        <v>1A4070000000065000102422</v>
      </c>
      <c r="K1134" s="2" t="str">
        <f>_xlfn.IFNA(VLOOKUP(mvmetrcrange[[#This Row],[Tag range]],mvphenorange[[START]:[NAME]],3,TRUE),"")</f>
        <v>SODA</v>
      </c>
    </row>
    <row r="1135" spans="7:11" x14ac:dyDescent="0.25">
      <c r="G1135" s="33" t="str">
        <f>LEFT(mvmetrcrange[[#This Row],[Location]],2)</f>
        <v>MV</v>
      </c>
      <c r="H1135" s="33" t="s">
        <v>16524</v>
      </c>
      <c r="I1135" s="1">
        <v>102423</v>
      </c>
      <c r="J1135" s="2" t="str">
        <f>IF(mvmetrcrange[[#This Row],[Tag range]]="","",_xlfn.CONCAT("1A4070000000065000",mvmetrcrange[[#This Row],[Tag range]]))</f>
        <v>1A4070000000065000102423</v>
      </c>
      <c r="K1135" s="2" t="str">
        <f>_xlfn.IFNA(VLOOKUP(mvmetrcrange[[#This Row],[Tag range]],mvphenorange[[START]:[NAME]],3,TRUE),"")</f>
        <v>SODA</v>
      </c>
    </row>
    <row r="1136" spans="7:11" x14ac:dyDescent="0.25">
      <c r="G1136" s="33" t="str">
        <f>LEFT(mvmetrcrange[[#This Row],[Location]],2)</f>
        <v>MV</v>
      </c>
      <c r="H1136" s="33" t="s">
        <v>16525</v>
      </c>
      <c r="I1136" s="1">
        <v>102424</v>
      </c>
      <c r="J1136" s="2" t="str">
        <f>IF(mvmetrcrange[[#This Row],[Tag range]]="","",_xlfn.CONCAT("1A4070000000065000",mvmetrcrange[[#This Row],[Tag range]]))</f>
        <v>1A4070000000065000102424</v>
      </c>
      <c r="K1136" s="2" t="str">
        <f>_xlfn.IFNA(VLOOKUP(mvmetrcrange[[#This Row],[Tag range]],mvphenorange[[START]:[NAME]],3,TRUE),"")</f>
        <v>SODA</v>
      </c>
    </row>
    <row r="1137" spans="7:11" x14ac:dyDescent="0.25">
      <c r="G1137" s="33" t="str">
        <f>LEFT(mvmetrcrange[[#This Row],[Location]],2)</f>
        <v>MV</v>
      </c>
      <c r="H1137" s="33" t="s">
        <v>16526</v>
      </c>
      <c r="I1137" s="1">
        <v>102425</v>
      </c>
      <c r="J1137" s="2" t="str">
        <f>IF(mvmetrcrange[[#This Row],[Tag range]]="","",_xlfn.CONCAT("1A4070000000065000",mvmetrcrange[[#This Row],[Tag range]]))</f>
        <v>1A4070000000065000102425</v>
      </c>
      <c r="K1137" s="2" t="str">
        <f>_xlfn.IFNA(VLOOKUP(mvmetrcrange[[#This Row],[Tag range]],mvphenorange[[START]:[NAME]],3,TRUE),"")</f>
        <v>SODA</v>
      </c>
    </row>
    <row r="1138" spans="7:11" x14ac:dyDescent="0.25">
      <c r="G1138" s="33" t="str">
        <f>LEFT(mvmetrcrange[[#This Row],[Location]],2)</f>
        <v>MV</v>
      </c>
      <c r="H1138" s="33" t="s">
        <v>16527</v>
      </c>
      <c r="I1138" s="1">
        <v>102426</v>
      </c>
      <c r="J1138" s="2" t="str">
        <f>IF(mvmetrcrange[[#This Row],[Tag range]]="","",_xlfn.CONCAT("1A4070000000065000",mvmetrcrange[[#This Row],[Tag range]]))</f>
        <v>1A4070000000065000102426</v>
      </c>
      <c r="K1138" s="2" t="str">
        <f>_xlfn.IFNA(VLOOKUP(mvmetrcrange[[#This Row],[Tag range]],mvphenorange[[START]:[NAME]],3,TRUE),"")</f>
        <v>SODA</v>
      </c>
    </row>
    <row r="1139" spans="7:11" x14ac:dyDescent="0.25">
      <c r="G1139" s="33" t="str">
        <f>LEFT(mvmetrcrange[[#This Row],[Location]],2)</f>
        <v>MV</v>
      </c>
      <c r="H1139" s="33" t="s">
        <v>16528</v>
      </c>
      <c r="I1139" s="1">
        <v>102427</v>
      </c>
      <c r="J1139" s="2" t="str">
        <f>IF(mvmetrcrange[[#This Row],[Tag range]]="","",_xlfn.CONCAT("1A4070000000065000",mvmetrcrange[[#This Row],[Tag range]]))</f>
        <v>1A4070000000065000102427</v>
      </c>
      <c r="K1139" s="2" t="str">
        <f>_xlfn.IFNA(VLOOKUP(mvmetrcrange[[#This Row],[Tag range]],mvphenorange[[START]:[NAME]],3,TRUE),"")</f>
        <v>SODA</v>
      </c>
    </row>
    <row r="1140" spans="7:11" x14ac:dyDescent="0.25">
      <c r="G1140" s="33" t="str">
        <f>LEFT(mvmetrcrange[[#This Row],[Location]],2)</f>
        <v>MV</v>
      </c>
      <c r="H1140" s="33" t="s">
        <v>16529</v>
      </c>
      <c r="I1140" s="1">
        <v>102428</v>
      </c>
      <c r="J1140" s="2" t="str">
        <f>IF(mvmetrcrange[[#This Row],[Tag range]]="","",_xlfn.CONCAT("1A4070000000065000",mvmetrcrange[[#This Row],[Tag range]]))</f>
        <v>1A4070000000065000102428</v>
      </c>
      <c r="K1140" s="2" t="str">
        <f>_xlfn.IFNA(VLOOKUP(mvmetrcrange[[#This Row],[Tag range]],mvphenorange[[START]:[NAME]],3,TRUE),"")</f>
        <v>SODA</v>
      </c>
    </row>
    <row r="1141" spans="7:11" x14ac:dyDescent="0.25">
      <c r="G1141" s="33" t="str">
        <f>LEFT(mvmetrcrange[[#This Row],[Location]],2)</f>
        <v>MV</v>
      </c>
      <c r="H1141" s="33" t="s">
        <v>16530</v>
      </c>
      <c r="I1141" s="1">
        <v>102429</v>
      </c>
      <c r="J1141" s="2" t="str">
        <f>IF(mvmetrcrange[[#This Row],[Tag range]]="","",_xlfn.CONCAT("1A4070000000065000",mvmetrcrange[[#This Row],[Tag range]]))</f>
        <v>1A4070000000065000102429</v>
      </c>
      <c r="K1141" s="2" t="str">
        <f>_xlfn.IFNA(VLOOKUP(mvmetrcrange[[#This Row],[Tag range]],mvphenorange[[START]:[NAME]],3,TRUE),"")</f>
        <v>SODA</v>
      </c>
    </row>
    <row r="1142" spans="7:11" x14ac:dyDescent="0.25">
      <c r="G1142" s="33" t="str">
        <f>LEFT(mvmetrcrange[[#This Row],[Location]],2)</f>
        <v>MV</v>
      </c>
      <c r="H1142" s="33" t="s">
        <v>16531</v>
      </c>
      <c r="I1142" s="1">
        <v>102430</v>
      </c>
      <c r="J1142" s="2" t="str">
        <f>IF(mvmetrcrange[[#This Row],[Tag range]]="","",_xlfn.CONCAT("1A4070000000065000",mvmetrcrange[[#This Row],[Tag range]]))</f>
        <v>1A4070000000065000102430</v>
      </c>
      <c r="K1142" s="2" t="str">
        <f>_xlfn.IFNA(VLOOKUP(mvmetrcrange[[#This Row],[Tag range]],mvphenorange[[START]:[NAME]],3,TRUE),"")</f>
        <v>SODA</v>
      </c>
    </row>
    <row r="1143" spans="7:11" x14ac:dyDescent="0.25">
      <c r="G1143" s="33" t="str">
        <f>LEFT(mvmetrcrange[[#This Row],[Location]],2)</f>
        <v>MV</v>
      </c>
      <c r="H1143" s="33" t="s">
        <v>16532</v>
      </c>
      <c r="I1143" s="1">
        <v>102431</v>
      </c>
      <c r="J1143" s="2" t="str">
        <f>IF(mvmetrcrange[[#This Row],[Tag range]]="","",_xlfn.CONCAT("1A4070000000065000",mvmetrcrange[[#This Row],[Tag range]]))</f>
        <v>1A4070000000065000102431</v>
      </c>
      <c r="K1143" s="2" t="str">
        <f>_xlfn.IFNA(VLOOKUP(mvmetrcrange[[#This Row],[Tag range]],mvphenorange[[START]:[NAME]],3,TRUE),"")</f>
        <v>SODA</v>
      </c>
    </row>
    <row r="1144" spans="7:11" x14ac:dyDescent="0.25">
      <c r="G1144" s="33" t="str">
        <f>LEFT(mvmetrcrange[[#This Row],[Location]],2)</f>
        <v>MV</v>
      </c>
      <c r="H1144" s="33" t="s">
        <v>16533</v>
      </c>
      <c r="I1144" s="1">
        <v>102432</v>
      </c>
      <c r="J1144" s="2" t="str">
        <f>IF(mvmetrcrange[[#This Row],[Tag range]]="","",_xlfn.CONCAT("1A4070000000065000",mvmetrcrange[[#This Row],[Tag range]]))</f>
        <v>1A4070000000065000102432</v>
      </c>
      <c r="K1144" s="2" t="str">
        <f>_xlfn.IFNA(VLOOKUP(mvmetrcrange[[#This Row],[Tag range]],mvphenorange[[START]:[NAME]],3,TRUE),"")</f>
        <v>SODA</v>
      </c>
    </row>
    <row r="1145" spans="7:11" x14ac:dyDescent="0.25">
      <c r="G1145" s="33" t="str">
        <f>LEFT(mvmetrcrange[[#This Row],[Location]],2)</f>
        <v>MV</v>
      </c>
      <c r="H1145" s="33" t="s">
        <v>16534</v>
      </c>
      <c r="I1145" s="1">
        <v>102433</v>
      </c>
      <c r="J1145" s="2" t="str">
        <f>IF(mvmetrcrange[[#This Row],[Tag range]]="","",_xlfn.CONCAT("1A4070000000065000",mvmetrcrange[[#This Row],[Tag range]]))</f>
        <v>1A4070000000065000102433</v>
      </c>
      <c r="K1145" s="2" t="str">
        <f>_xlfn.IFNA(VLOOKUP(mvmetrcrange[[#This Row],[Tag range]],mvphenorange[[START]:[NAME]],3,TRUE),"")</f>
        <v>SODA</v>
      </c>
    </row>
    <row r="1146" spans="7:11" x14ac:dyDescent="0.25">
      <c r="G1146" s="33" t="str">
        <f>LEFT(mvmetrcrange[[#This Row],[Location]],2)</f>
        <v>MV</v>
      </c>
      <c r="H1146" s="33" t="s">
        <v>16535</v>
      </c>
      <c r="I1146" s="1">
        <v>102434</v>
      </c>
      <c r="J1146" s="2" t="str">
        <f>IF(mvmetrcrange[[#This Row],[Tag range]]="","",_xlfn.CONCAT("1A4070000000065000",mvmetrcrange[[#This Row],[Tag range]]))</f>
        <v>1A4070000000065000102434</v>
      </c>
      <c r="K1146" s="2" t="str">
        <f>_xlfn.IFNA(VLOOKUP(mvmetrcrange[[#This Row],[Tag range]],mvphenorange[[START]:[NAME]],3,TRUE),"")</f>
        <v>SODA</v>
      </c>
    </row>
    <row r="1147" spans="7:11" x14ac:dyDescent="0.25">
      <c r="G1147" s="33" t="str">
        <f>LEFT(mvmetrcrange[[#This Row],[Location]],2)</f>
        <v>MV</v>
      </c>
      <c r="H1147" s="33" t="s">
        <v>16536</v>
      </c>
      <c r="I1147" s="1">
        <v>102435</v>
      </c>
      <c r="J1147" s="2" t="str">
        <f>IF(mvmetrcrange[[#This Row],[Tag range]]="","",_xlfn.CONCAT("1A4070000000065000",mvmetrcrange[[#This Row],[Tag range]]))</f>
        <v>1A4070000000065000102435</v>
      </c>
      <c r="K1147" s="2" t="str">
        <f>_xlfn.IFNA(VLOOKUP(mvmetrcrange[[#This Row],[Tag range]],mvphenorange[[START]:[NAME]],3,TRUE),"")</f>
        <v>SODA</v>
      </c>
    </row>
    <row r="1148" spans="7:11" x14ac:dyDescent="0.25">
      <c r="G1148" s="33" t="str">
        <f>LEFT(mvmetrcrange[[#This Row],[Location]],2)</f>
        <v>MV</v>
      </c>
      <c r="H1148" s="33" t="s">
        <v>16537</v>
      </c>
      <c r="I1148" s="1">
        <v>102436</v>
      </c>
      <c r="J1148" s="2" t="str">
        <f>IF(mvmetrcrange[[#This Row],[Tag range]]="","",_xlfn.CONCAT("1A4070000000065000",mvmetrcrange[[#This Row],[Tag range]]))</f>
        <v>1A4070000000065000102436</v>
      </c>
      <c r="K1148" s="2" t="str">
        <f>_xlfn.IFNA(VLOOKUP(mvmetrcrange[[#This Row],[Tag range]],mvphenorange[[START]:[NAME]],3,TRUE),"")</f>
        <v>SODA</v>
      </c>
    </row>
    <row r="1149" spans="7:11" x14ac:dyDescent="0.25">
      <c r="G1149" s="33" t="str">
        <f>LEFT(mvmetrcrange[[#This Row],[Location]],2)</f>
        <v>MV</v>
      </c>
      <c r="H1149" s="33" t="s">
        <v>16538</v>
      </c>
      <c r="I1149" s="1">
        <v>102437</v>
      </c>
      <c r="J1149" s="2" t="str">
        <f>IF(mvmetrcrange[[#This Row],[Tag range]]="","",_xlfn.CONCAT("1A4070000000065000",mvmetrcrange[[#This Row],[Tag range]]))</f>
        <v>1A4070000000065000102437</v>
      </c>
      <c r="K1149" s="2" t="str">
        <f>_xlfn.IFNA(VLOOKUP(mvmetrcrange[[#This Row],[Tag range]],mvphenorange[[START]:[NAME]],3,TRUE),"")</f>
        <v>SODA</v>
      </c>
    </row>
    <row r="1150" spans="7:11" x14ac:dyDescent="0.25">
      <c r="G1150" s="33" t="str">
        <f>LEFT(mvmetrcrange[[#This Row],[Location]],2)</f>
        <v>MV</v>
      </c>
      <c r="H1150" s="33" t="s">
        <v>16539</v>
      </c>
      <c r="I1150" s="1">
        <v>102438</v>
      </c>
      <c r="J1150" s="2" t="str">
        <f>IF(mvmetrcrange[[#This Row],[Tag range]]="","",_xlfn.CONCAT("1A4070000000065000",mvmetrcrange[[#This Row],[Tag range]]))</f>
        <v>1A4070000000065000102438</v>
      </c>
      <c r="K1150" s="2" t="str">
        <f>_xlfn.IFNA(VLOOKUP(mvmetrcrange[[#This Row],[Tag range]],mvphenorange[[START]:[NAME]],3,TRUE),"")</f>
        <v>SODA</v>
      </c>
    </row>
    <row r="1151" spans="7:11" x14ac:dyDescent="0.25">
      <c r="G1151" s="33" t="str">
        <f>LEFT(mvmetrcrange[[#This Row],[Location]],2)</f>
        <v>MV</v>
      </c>
      <c r="H1151" s="33" t="s">
        <v>16540</v>
      </c>
      <c r="I1151" s="1">
        <v>102439</v>
      </c>
      <c r="J1151" s="2" t="str">
        <f>IF(mvmetrcrange[[#This Row],[Tag range]]="","",_xlfn.CONCAT("1A4070000000065000",mvmetrcrange[[#This Row],[Tag range]]))</f>
        <v>1A4070000000065000102439</v>
      </c>
      <c r="K1151" s="2" t="str">
        <f>_xlfn.IFNA(VLOOKUP(mvmetrcrange[[#This Row],[Tag range]],mvphenorange[[START]:[NAME]],3,TRUE),"")</f>
        <v>SODA</v>
      </c>
    </row>
    <row r="1152" spans="7:11" x14ac:dyDescent="0.25">
      <c r="G1152" s="33" t="str">
        <f>LEFT(mvmetrcrange[[#This Row],[Location]],2)</f>
        <v>MV</v>
      </c>
      <c r="H1152" s="33" t="s">
        <v>16541</v>
      </c>
      <c r="I1152" s="1">
        <v>102440</v>
      </c>
      <c r="J1152" s="2" t="str">
        <f>IF(mvmetrcrange[[#This Row],[Tag range]]="","",_xlfn.CONCAT("1A4070000000065000",mvmetrcrange[[#This Row],[Tag range]]))</f>
        <v>1A4070000000065000102440</v>
      </c>
      <c r="K1152" s="2" t="str">
        <f>_xlfn.IFNA(VLOOKUP(mvmetrcrange[[#This Row],[Tag range]],mvphenorange[[START]:[NAME]],3,TRUE),"")</f>
        <v>SODA</v>
      </c>
    </row>
    <row r="1153" spans="7:11" x14ac:dyDescent="0.25">
      <c r="G1153" s="33" t="str">
        <f>LEFT(mvmetrcrange[[#This Row],[Location]],2)</f>
        <v>MV</v>
      </c>
      <c r="H1153" s="33" t="s">
        <v>16542</v>
      </c>
      <c r="I1153" s="1">
        <v>102441</v>
      </c>
      <c r="J1153" s="2" t="str">
        <f>IF(mvmetrcrange[[#This Row],[Tag range]]="","",_xlfn.CONCAT("1A4070000000065000",mvmetrcrange[[#This Row],[Tag range]]))</f>
        <v>1A4070000000065000102441</v>
      </c>
      <c r="K1153" s="2" t="str">
        <f>_xlfn.IFNA(VLOOKUP(mvmetrcrange[[#This Row],[Tag range]],mvphenorange[[START]:[NAME]],3,TRUE),"")</f>
        <v>SODA</v>
      </c>
    </row>
    <row r="1154" spans="7:11" x14ac:dyDescent="0.25">
      <c r="G1154" s="33" t="str">
        <f>LEFT(mvmetrcrange[[#This Row],[Location]],2)</f>
        <v>MV</v>
      </c>
      <c r="H1154" s="33" t="s">
        <v>16543</v>
      </c>
      <c r="I1154" s="1">
        <v>102442</v>
      </c>
      <c r="J1154" s="2" t="str">
        <f>IF(mvmetrcrange[[#This Row],[Tag range]]="","",_xlfn.CONCAT("1A4070000000065000",mvmetrcrange[[#This Row],[Tag range]]))</f>
        <v>1A4070000000065000102442</v>
      </c>
      <c r="K1154" s="2" t="str">
        <f>_xlfn.IFNA(VLOOKUP(mvmetrcrange[[#This Row],[Tag range]],mvphenorange[[START]:[NAME]],3,TRUE),"")</f>
        <v>SODA</v>
      </c>
    </row>
    <row r="1155" spans="7:11" x14ac:dyDescent="0.25">
      <c r="G1155" s="33" t="str">
        <f>LEFT(mvmetrcrange[[#This Row],[Location]],2)</f>
        <v>MV</v>
      </c>
      <c r="H1155" s="33" t="s">
        <v>16544</v>
      </c>
      <c r="I1155" s="1">
        <v>102443</v>
      </c>
      <c r="J1155" s="2" t="str">
        <f>IF(mvmetrcrange[[#This Row],[Tag range]]="","",_xlfn.CONCAT("1A4070000000065000",mvmetrcrange[[#This Row],[Tag range]]))</f>
        <v>1A4070000000065000102443</v>
      </c>
      <c r="K1155" s="2" t="str">
        <f>_xlfn.IFNA(VLOOKUP(mvmetrcrange[[#This Row],[Tag range]],mvphenorange[[START]:[NAME]],3,TRUE),"")</f>
        <v>SODA</v>
      </c>
    </row>
    <row r="1156" spans="7:11" x14ac:dyDescent="0.25">
      <c r="G1156" s="33" t="str">
        <f>LEFT(mvmetrcrange[[#This Row],[Location]],2)</f>
        <v>MV</v>
      </c>
      <c r="H1156" s="33" t="s">
        <v>16545</v>
      </c>
      <c r="I1156" s="1">
        <v>102444</v>
      </c>
      <c r="J1156" s="2" t="str">
        <f>IF(mvmetrcrange[[#This Row],[Tag range]]="","",_xlfn.CONCAT("1A4070000000065000",mvmetrcrange[[#This Row],[Tag range]]))</f>
        <v>1A4070000000065000102444</v>
      </c>
      <c r="K1156" s="2" t="str">
        <f>_xlfn.IFNA(VLOOKUP(mvmetrcrange[[#This Row],[Tag range]],mvphenorange[[START]:[NAME]],3,TRUE),"")</f>
        <v>SODA</v>
      </c>
    </row>
    <row r="1157" spans="7:11" x14ac:dyDescent="0.25">
      <c r="G1157" s="33" t="str">
        <f>LEFT(mvmetrcrange[[#This Row],[Location]],2)</f>
        <v>MV</v>
      </c>
      <c r="H1157" s="33" t="s">
        <v>16546</v>
      </c>
      <c r="I1157" s="1">
        <v>102445</v>
      </c>
      <c r="J1157" s="2" t="str">
        <f>IF(mvmetrcrange[[#This Row],[Tag range]]="","",_xlfn.CONCAT("1A4070000000065000",mvmetrcrange[[#This Row],[Tag range]]))</f>
        <v>1A4070000000065000102445</v>
      </c>
      <c r="K1157" s="2" t="str">
        <f>_xlfn.IFNA(VLOOKUP(mvmetrcrange[[#This Row],[Tag range]],mvphenorange[[START]:[NAME]],3,TRUE),"")</f>
        <v>SODA</v>
      </c>
    </row>
    <row r="1158" spans="7:11" x14ac:dyDescent="0.25">
      <c r="G1158" s="33" t="str">
        <f>LEFT(mvmetrcrange[[#This Row],[Location]],2)</f>
        <v>MV</v>
      </c>
      <c r="H1158" s="33" t="s">
        <v>16547</v>
      </c>
      <c r="I1158" s="1">
        <v>102446</v>
      </c>
      <c r="J1158" s="2" t="str">
        <f>IF(mvmetrcrange[[#This Row],[Tag range]]="","",_xlfn.CONCAT("1A4070000000065000",mvmetrcrange[[#This Row],[Tag range]]))</f>
        <v>1A4070000000065000102446</v>
      </c>
      <c r="K1158" s="2" t="str">
        <f>_xlfn.IFNA(VLOOKUP(mvmetrcrange[[#This Row],[Tag range]],mvphenorange[[START]:[NAME]],3,TRUE),"")</f>
        <v>SODA</v>
      </c>
    </row>
    <row r="1159" spans="7:11" x14ac:dyDescent="0.25">
      <c r="G1159" s="33" t="str">
        <f>LEFT(mvmetrcrange[[#This Row],[Location]],2)</f>
        <v>MV</v>
      </c>
      <c r="H1159" s="33" t="s">
        <v>16548</v>
      </c>
      <c r="I1159" s="1">
        <v>102447</v>
      </c>
      <c r="J1159" s="2" t="str">
        <f>IF(mvmetrcrange[[#This Row],[Tag range]]="","",_xlfn.CONCAT("1A4070000000065000",mvmetrcrange[[#This Row],[Tag range]]))</f>
        <v>1A4070000000065000102447</v>
      </c>
      <c r="K1159" s="2" t="str">
        <f>_xlfn.IFNA(VLOOKUP(mvmetrcrange[[#This Row],[Tag range]],mvphenorange[[START]:[NAME]],3,TRUE),"")</f>
        <v>SODA</v>
      </c>
    </row>
    <row r="1160" spans="7:11" x14ac:dyDescent="0.25">
      <c r="G1160" s="33" t="str">
        <f>LEFT(mvmetrcrange[[#This Row],[Location]],2)</f>
        <v>MV</v>
      </c>
      <c r="H1160" s="33" t="s">
        <v>16549</v>
      </c>
      <c r="I1160" s="1">
        <v>102448</v>
      </c>
      <c r="J1160" s="2" t="str">
        <f>IF(mvmetrcrange[[#This Row],[Tag range]]="","",_xlfn.CONCAT("1A4070000000065000",mvmetrcrange[[#This Row],[Tag range]]))</f>
        <v>1A4070000000065000102448</v>
      </c>
      <c r="K1160" s="2" t="str">
        <f>_xlfn.IFNA(VLOOKUP(mvmetrcrange[[#This Row],[Tag range]],mvphenorange[[START]:[NAME]],3,TRUE),"")</f>
        <v>SODA</v>
      </c>
    </row>
    <row r="1161" spans="7:11" x14ac:dyDescent="0.25">
      <c r="G1161" s="33" t="str">
        <f>LEFT(mvmetrcrange[[#This Row],[Location]],2)</f>
        <v>MV</v>
      </c>
      <c r="H1161" s="33" t="s">
        <v>16550</v>
      </c>
      <c r="I1161" s="1">
        <v>102449</v>
      </c>
      <c r="J1161" s="2" t="str">
        <f>IF(mvmetrcrange[[#This Row],[Tag range]]="","",_xlfn.CONCAT("1A4070000000065000",mvmetrcrange[[#This Row],[Tag range]]))</f>
        <v>1A4070000000065000102449</v>
      </c>
      <c r="K1161" s="2" t="str">
        <f>_xlfn.IFNA(VLOOKUP(mvmetrcrange[[#This Row],[Tag range]],mvphenorange[[START]:[NAME]],3,TRUE),"")</f>
        <v>SODA</v>
      </c>
    </row>
    <row r="1162" spans="7:11" x14ac:dyDescent="0.25">
      <c r="G1162" s="33" t="str">
        <f>LEFT(mvmetrcrange[[#This Row],[Location]],2)</f>
        <v>MV</v>
      </c>
      <c r="H1162" s="33" t="s">
        <v>16551</v>
      </c>
      <c r="I1162" s="1">
        <v>102450</v>
      </c>
      <c r="J1162" s="2" t="str">
        <f>IF(mvmetrcrange[[#This Row],[Tag range]]="","",_xlfn.CONCAT("1A4070000000065000",mvmetrcrange[[#This Row],[Tag range]]))</f>
        <v>1A4070000000065000102450</v>
      </c>
      <c r="K1162" s="2" t="str">
        <f>_xlfn.IFNA(VLOOKUP(mvmetrcrange[[#This Row],[Tag range]],mvphenorange[[START]:[NAME]],3,TRUE),"")</f>
        <v>SODA</v>
      </c>
    </row>
    <row r="1163" spans="7:11" x14ac:dyDescent="0.25">
      <c r="G1163" s="33" t="str">
        <f>LEFT(mvmetrcrange[[#This Row],[Location]],2)</f>
        <v>MV</v>
      </c>
      <c r="H1163" s="33" t="s">
        <v>16552</v>
      </c>
      <c r="I1163" s="1">
        <v>102451</v>
      </c>
      <c r="J1163" s="2" t="str">
        <f>IF(mvmetrcrange[[#This Row],[Tag range]]="","",_xlfn.CONCAT("1A4070000000065000",mvmetrcrange[[#This Row],[Tag range]]))</f>
        <v>1A4070000000065000102451</v>
      </c>
      <c r="K1163" s="2" t="str">
        <f>_xlfn.IFNA(VLOOKUP(mvmetrcrange[[#This Row],[Tag range]],mvphenorange[[START]:[NAME]],3,TRUE),"")</f>
        <v>SODA</v>
      </c>
    </row>
    <row r="1164" spans="7:11" x14ac:dyDescent="0.25">
      <c r="G1164" s="33" t="str">
        <f>LEFT(mvmetrcrange[[#This Row],[Location]],2)</f>
        <v>MV</v>
      </c>
      <c r="H1164" s="33" t="s">
        <v>16553</v>
      </c>
      <c r="I1164" s="1">
        <v>102452</v>
      </c>
      <c r="J1164" s="2" t="str">
        <f>IF(mvmetrcrange[[#This Row],[Tag range]]="","",_xlfn.CONCAT("1A4070000000065000",mvmetrcrange[[#This Row],[Tag range]]))</f>
        <v>1A4070000000065000102452</v>
      </c>
      <c r="K1164" s="2" t="str">
        <f>_xlfn.IFNA(VLOOKUP(mvmetrcrange[[#This Row],[Tag range]],mvphenorange[[START]:[NAME]],3,TRUE),"")</f>
        <v>SODA</v>
      </c>
    </row>
    <row r="1165" spans="7:11" x14ac:dyDescent="0.25">
      <c r="G1165" s="33" t="str">
        <f>LEFT(mvmetrcrange[[#This Row],[Location]],2)</f>
        <v>MV</v>
      </c>
      <c r="H1165" s="33" t="s">
        <v>16554</v>
      </c>
      <c r="I1165" s="1">
        <v>102453</v>
      </c>
      <c r="J1165" s="2" t="str">
        <f>IF(mvmetrcrange[[#This Row],[Tag range]]="","",_xlfn.CONCAT("1A4070000000065000",mvmetrcrange[[#This Row],[Tag range]]))</f>
        <v>1A4070000000065000102453</v>
      </c>
      <c r="K1165" s="2" t="str">
        <f>_xlfn.IFNA(VLOOKUP(mvmetrcrange[[#This Row],[Tag range]],mvphenorange[[START]:[NAME]],3,TRUE),"")</f>
        <v>SODA</v>
      </c>
    </row>
    <row r="1166" spans="7:11" x14ac:dyDescent="0.25">
      <c r="G1166" s="33" t="str">
        <f>LEFT(mvmetrcrange[[#This Row],[Location]],2)</f>
        <v>MV</v>
      </c>
      <c r="H1166" s="33" t="s">
        <v>16555</v>
      </c>
      <c r="I1166" s="1">
        <v>102454</v>
      </c>
      <c r="J1166" s="2" t="str">
        <f>IF(mvmetrcrange[[#This Row],[Tag range]]="","",_xlfn.CONCAT("1A4070000000065000",mvmetrcrange[[#This Row],[Tag range]]))</f>
        <v>1A4070000000065000102454</v>
      </c>
      <c r="K1166" s="2" t="str">
        <f>_xlfn.IFNA(VLOOKUP(mvmetrcrange[[#This Row],[Tag range]],mvphenorange[[START]:[NAME]],3,TRUE),"")</f>
        <v>SODA</v>
      </c>
    </row>
    <row r="1167" spans="7:11" x14ac:dyDescent="0.25">
      <c r="G1167" s="33" t="str">
        <f>LEFT(mvmetrcrange[[#This Row],[Location]],2)</f>
        <v>MV</v>
      </c>
      <c r="H1167" s="33" t="s">
        <v>16556</v>
      </c>
      <c r="I1167" s="1">
        <v>102455</v>
      </c>
      <c r="J1167" s="2" t="str">
        <f>IF(mvmetrcrange[[#This Row],[Tag range]]="","",_xlfn.CONCAT("1A4070000000065000",mvmetrcrange[[#This Row],[Tag range]]))</f>
        <v>1A4070000000065000102455</v>
      </c>
      <c r="K1167" s="2" t="str">
        <f>_xlfn.IFNA(VLOOKUP(mvmetrcrange[[#This Row],[Tag range]],mvphenorange[[START]:[NAME]],3,TRUE),"")</f>
        <v>SODA</v>
      </c>
    </row>
    <row r="1168" spans="7:11" x14ac:dyDescent="0.25">
      <c r="G1168" s="33" t="str">
        <f>LEFT(mvmetrcrange[[#This Row],[Location]],2)</f>
        <v>MV</v>
      </c>
      <c r="H1168" s="33" t="s">
        <v>16557</v>
      </c>
      <c r="I1168" s="1">
        <v>102456</v>
      </c>
      <c r="J1168" s="2" t="str">
        <f>IF(mvmetrcrange[[#This Row],[Tag range]]="","",_xlfn.CONCAT("1A4070000000065000",mvmetrcrange[[#This Row],[Tag range]]))</f>
        <v>1A4070000000065000102456</v>
      </c>
      <c r="K1168" s="2" t="str">
        <f>_xlfn.IFNA(VLOOKUP(mvmetrcrange[[#This Row],[Tag range]],mvphenorange[[START]:[NAME]],3,TRUE),"")</f>
        <v>SODA</v>
      </c>
    </row>
    <row r="1169" spans="7:11" x14ac:dyDescent="0.25">
      <c r="G1169" s="33" t="str">
        <f>LEFT(mvmetrcrange[[#This Row],[Location]],2)</f>
        <v>MV</v>
      </c>
      <c r="H1169" s="33" t="s">
        <v>16558</v>
      </c>
      <c r="I1169" s="1">
        <v>102457</v>
      </c>
      <c r="J1169" s="2" t="str">
        <f>IF(mvmetrcrange[[#This Row],[Tag range]]="","",_xlfn.CONCAT("1A4070000000065000",mvmetrcrange[[#This Row],[Tag range]]))</f>
        <v>1A4070000000065000102457</v>
      </c>
      <c r="K1169" s="2" t="str">
        <f>_xlfn.IFNA(VLOOKUP(mvmetrcrange[[#This Row],[Tag range]],mvphenorange[[START]:[NAME]],3,TRUE),"")</f>
        <v>SODA</v>
      </c>
    </row>
    <row r="1170" spans="7:11" x14ac:dyDescent="0.25">
      <c r="G1170" s="33" t="str">
        <f>LEFT(mvmetrcrange[[#This Row],[Location]],2)</f>
        <v>MV</v>
      </c>
      <c r="H1170" s="33" t="s">
        <v>16559</v>
      </c>
      <c r="I1170" s="1">
        <v>102458</v>
      </c>
      <c r="J1170" s="2" t="str">
        <f>IF(mvmetrcrange[[#This Row],[Tag range]]="","",_xlfn.CONCAT("1A4070000000065000",mvmetrcrange[[#This Row],[Tag range]]))</f>
        <v>1A4070000000065000102458</v>
      </c>
      <c r="K1170" s="2" t="str">
        <f>_xlfn.IFNA(VLOOKUP(mvmetrcrange[[#This Row],[Tag range]],mvphenorange[[START]:[NAME]],3,TRUE),"")</f>
        <v>SODA</v>
      </c>
    </row>
    <row r="1171" spans="7:11" x14ac:dyDescent="0.25">
      <c r="G1171" s="33" t="str">
        <f>LEFT(mvmetrcrange[[#This Row],[Location]],2)</f>
        <v>MV</v>
      </c>
      <c r="H1171" s="33" t="s">
        <v>16560</v>
      </c>
      <c r="I1171" s="1">
        <v>102459</v>
      </c>
      <c r="J1171" s="2" t="str">
        <f>IF(mvmetrcrange[[#This Row],[Tag range]]="","",_xlfn.CONCAT("1A4070000000065000",mvmetrcrange[[#This Row],[Tag range]]))</f>
        <v>1A4070000000065000102459</v>
      </c>
      <c r="K1171" s="2" t="str">
        <f>_xlfn.IFNA(VLOOKUP(mvmetrcrange[[#This Row],[Tag range]],mvphenorange[[START]:[NAME]],3,TRUE),"")</f>
        <v>SODA</v>
      </c>
    </row>
    <row r="1172" spans="7:11" x14ac:dyDescent="0.25">
      <c r="G1172" s="33" t="str">
        <f>LEFT(mvmetrcrange[[#This Row],[Location]],2)</f>
        <v>MV</v>
      </c>
      <c r="H1172" s="33" t="s">
        <v>16561</v>
      </c>
      <c r="I1172" s="1">
        <v>102460</v>
      </c>
      <c r="J1172" s="2" t="str">
        <f>IF(mvmetrcrange[[#This Row],[Tag range]]="","",_xlfn.CONCAT("1A4070000000065000",mvmetrcrange[[#This Row],[Tag range]]))</f>
        <v>1A4070000000065000102460</v>
      </c>
      <c r="K1172" s="2" t="str">
        <f>_xlfn.IFNA(VLOOKUP(mvmetrcrange[[#This Row],[Tag range]],mvphenorange[[START]:[NAME]],3,TRUE),"")</f>
        <v>SODA</v>
      </c>
    </row>
    <row r="1173" spans="7:11" x14ac:dyDescent="0.25">
      <c r="G1173" s="33" t="str">
        <f>LEFT(mvmetrcrange[[#This Row],[Location]],2)</f>
        <v>MV</v>
      </c>
      <c r="H1173" s="33" t="s">
        <v>16562</v>
      </c>
      <c r="I1173" s="1">
        <v>102461</v>
      </c>
      <c r="J1173" s="2" t="str">
        <f>IF(mvmetrcrange[[#This Row],[Tag range]]="","",_xlfn.CONCAT("1A4070000000065000",mvmetrcrange[[#This Row],[Tag range]]))</f>
        <v>1A4070000000065000102461</v>
      </c>
      <c r="K1173" s="2" t="str">
        <f>_xlfn.IFNA(VLOOKUP(mvmetrcrange[[#This Row],[Tag range]],mvphenorange[[START]:[NAME]],3,TRUE),"")</f>
        <v>SODA</v>
      </c>
    </row>
    <row r="1174" spans="7:11" x14ac:dyDescent="0.25">
      <c r="G1174" s="33" t="str">
        <f>LEFT(mvmetrcrange[[#This Row],[Location]],2)</f>
        <v>MV</v>
      </c>
      <c r="H1174" s="33" t="s">
        <v>16563</v>
      </c>
      <c r="I1174" s="1">
        <v>102462</v>
      </c>
      <c r="J1174" s="2" t="str">
        <f>IF(mvmetrcrange[[#This Row],[Tag range]]="","",_xlfn.CONCAT("1A4070000000065000",mvmetrcrange[[#This Row],[Tag range]]))</f>
        <v>1A4070000000065000102462</v>
      </c>
      <c r="K1174" s="2" t="str">
        <f>_xlfn.IFNA(VLOOKUP(mvmetrcrange[[#This Row],[Tag range]],mvphenorange[[START]:[NAME]],3,TRUE),"")</f>
        <v>SODA</v>
      </c>
    </row>
    <row r="1175" spans="7:11" x14ac:dyDescent="0.25">
      <c r="G1175" s="33" t="str">
        <f>LEFT(mvmetrcrange[[#This Row],[Location]],2)</f>
        <v>MV</v>
      </c>
      <c r="H1175" s="33" t="s">
        <v>16564</v>
      </c>
      <c r="I1175" s="1">
        <v>102463</v>
      </c>
      <c r="J1175" s="2" t="str">
        <f>IF(mvmetrcrange[[#This Row],[Tag range]]="","",_xlfn.CONCAT("1A4070000000065000",mvmetrcrange[[#This Row],[Tag range]]))</f>
        <v>1A4070000000065000102463</v>
      </c>
      <c r="K1175" s="2" t="str">
        <f>_xlfn.IFNA(VLOOKUP(mvmetrcrange[[#This Row],[Tag range]],mvphenorange[[START]:[NAME]],3,TRUE),"")</f>
        <v>LDOS</v>
      </c>
    </row>
    <row r="1176" spans="7:11" x14ac:dyDescent="0.25">
      <c r="G1176" s="33" t="str">
        <f>LEFT(mvmetrcrange[[#This Row],[Location]],2)</f>
        <v>MV</v>
      </c>
      <c r="H1176" s="33" t="s">
        <v>16565</v>
      </c>
      <c r="I1176" s="1">
        <v>102464</v>
      </c>
      <c r="J1176" s="2" t="str">
        <f>IF(mvmetrcrange[[#This Row],[Tag range]]="","",_xlfn.CONCAT("1A4070000000065000",mvmetrcrange[[#This Row],[Tag range]]))</f>
        <v>1A4070000000065000102464</v>
      </c>
      <c r="K1176" s="2" t="str">
        <f>_xlfn.IFNA(VLOOKUP(mvmetrcrange[[#This Row],[Tag range]],mvphenorange[[START]:[NAME]],3,TRUE),"")</f>
        <v>LDOS</v>
      </c>
    </row>
    <row r="1177" spans="7:11" x14ac:dyDescent="0.25">
      <c r="G1177" s="33" t="str">
        <f>LEFT(mvmetrcrange[[#This Row],[Location]],2)</f>
        <v>MV</v>
      </c>
      <c r="H1177" s="33" t="s">
        <v>16566</v>
      </c>
      <c r="I1177" s="1">
        <v>102465</v>
      </c>
      <c r="J1177" s="2" t="str">
        <f>IF(mvmetrcrange[[#This Row],[Tag range]]="","",_xlfn.CONCAT("1A4070000000065000",mvmetrcrange[[#This Row],[Tag range]]))</f>
        <v>1A4070000000065000102465</v>
      </c>
      <c r="K1177" s="2" t="str">
        <f>_xlfn.IFNA(VLOOKUP(mvmetrcrange[[#This Row],[Tag range]],mvphenorange[[START]:[NAME]],3,TRUE),"")</f>
        <v>LDOS</v>
      </c>
    </row>
    <row r="1178" spans="7:11" x14ac:dyDescent="0.25">
      <c r="G1178" s="33" t="str">
        <f>LEFT(mvmetrcrange[[#This Row],[Location]],2)</f>
        <v>MV</v>
      </c>
      <c r="H1178" s="33" t="s">
        <v>16567</v>
      </c>
      <c r="I1178" s="1">
        <v>102466</v>
      </c>
      <c r="J1178" s="2" t="str">
        <f>IF(mvmetrcrange[[#This Row],[Tag range]]="","",_xlfn.CONCAT("1A4070000000065000",mvmetrcrange[[#This Row],[Tag range]]))</f>
        <v>1A4070000000065000102466</v>
      </c>
      <c r="K1178" s="2" t="str">
        <f>_xlfn.IFNA(VLOOKUP(mvmetrcrange[[#This Row],[Tag range]],mvphenorange[[START]:[NAME]],3,TRUE),"")</f>
        <v>LDOS</v>
      </c>
    </row>
    <row r="1179" spans="7:11" x14ac:dyDescent="0.25">
      <c r="G1179" s="33" t="str">
        <f>LEFT(mvmetrcrange[[#This Row],[Location]],2)</f>
        <v>MV</v>
      </c>
      <c r="H1179" s="33" t="s">
        <v>16568</v>
      </c>
      <c r="I1179" s="1">
        <v>102467</v>
      </c>
      <c r="J1179" s="2" t="str">
        <f>IF(mvmetrcrange[[#This Row],[Tag range]]="","",_xlfn.CONCAT("1A4070000000065000",mvmetrcrange[[#This Row],[Tag range]]))</f>
        <v>1A4070000000065000102467</v>
      </c>
      <c r="K1179" s="2" t="str">
        <f>_xlfn.IFNA(VLOOKUP(mvmetrcrange[[#This Row],[Tag range]],mvphenorange[[START]:[NAME]],3,TRUE),"")</f>
        <v>LDOS</v>
      </c>
    </row>
    <row r="1180" spans="7:11" x14ac:dyDescent="0.25">
      <c r="G1180" s="33" t="str">
        <f>LEFT(mvmetrcrange[[#This Row],[Location]],2)</f>
        <v>MV</v>
      </c>
      <c r="H1180" s="33" t="s">
        <v>16569</v>
      </c>
      <c r="I1180" s="1">
        <v>102468</v>
      </c>
      <c r="J1180" s="2" t="str">
        <f>IF(mvmetrcrange[[#This Row],[Tag range]]="","",_xlfn.CONCAT("1A4070000000065000",mvmetrcrange[[#This Row],[Tag range]]))</f>
        <v>1A4070000000065000102468</v>
      </c>
      <c r="K1180" s="2" t="str">
        <f>_xlfn.IFNA(VLOOKUP(mvmetrcrange[[#This Row],[Tag range]],mvphenorange[[START]:[NAME]],3,TRUE),"")</f>
        <v>LDOS</v>
      </c>
    </row>
    <row r="1181" spans="7:11" x14ac:dyDescent="0.25">
      <c r="G1181" s="33" t="str">
        <f>LEFT(mvmetrcrange[[#This Row],[Location]],2)</f>
        <v>MV</v>
      </c>
      <c r="H1181" s="33" t="s">
        <v>16570</v>
      </c>
      <c r="I1181" s="1">
        <v>102469</v>
      </c>
      <c r="J1181" s="2" t="str">
        <f>IF(mvmetrcrange[[#This Row],[Tag range]]="","",_xlfn.CONCAT("1A4070000000065000",mvmetrcrange[[#This Row],[Tag range]]))</f>
        <v>1A4070000000065000102469</v>
      </c>
      <c r="K1181" s="2" t="str">
        <f>_xlfn.IFNA(VLOOKUP(mvmetrcrange[[#This Row],[Tag range]],mvphenorange[[START]:[NAME]],3,TRUE),"")</f>
        <v>LDOS</v>
      </c>
    </row>
    <row r="1182" spans="7:11" x14ac:dyDescent="0.25">
      <c r="G1182" s="33" t="str">
        <f>LEFT(mvmetrcrange[[#This Row],[Location]],2)</f>
        <v>MV</v>
      </c>
      <c r="H1182" s="33" t="s">
        <v>16571</v>
      </c>
      <c r="I1182" s="1">
        <v>102470</v>
      </c>
      <c r="J1182" s="2" t="str">
        <f>IF(mvmetrcrange[[#This Row],[Tag range]]="","",_xlfn.CONCAT("1A4070000000065000",mvmetrcrange[[#This Row],[Tag range]]))</f>
        <v>1A4070000000065000102470</v>
      </c>
      <c r="K1182" s="2" t="str">
        <f>_xlfn.IFNA(VLOOKUP(mvmetrcrange[[#This Row],[Tag range]],mvphenorange[[START]:[NAME]],3,TRUE),"")</f>
        <v>LDOS</v>
      </c>
    </row>
    <row r="1183" spans="7:11" x14ac:dyDescent="0.25">
      <c r="G1183" s="33" t="str">
        <f>LEFT(mvmetrcrange[[#This Row],[Location]],2)</f>
        <v>MV</v>
      </c>
      <c r="H1183" s="33" t="s">
        <v>16572</v>
      </c>
      <c r="I1183" s="1">
        <v>102471</v>
      </c>
      <c r="J1183" s="2" t="str">
        <f>IF(mvmetrcrange[[#This Row],[Tag range]]="","",_xlfn.CONCAT("1A4070000000065000",mvmetrcrange[[#This Row],[Tag range]]))</f>
        <v>1A4070000000065000102471</v>
      </c>
      <c r="K1183" s="2" t="str">
        <f>_xlfn.IFNA(VLOOKUP(mvmetrcrange[[#This Row],[Tag range]],mvphenorange[[START]:[NAME]],3,TRUE),"")</f>
        <v>LDOS</v>
      </c>
    </row>
    <row r="1184" spans="7:11" x14ac:dyDescent="0.25">
      <c r="G1184" s="33" t="str">
        <f>LEFT(mvmetrcrange[[#This Row],[Location]],2)</f>
        <v>MV</v>
      </c>
      <c r="H1184" s="33" t="s">
        <v>16573</v>
      </c>
      <c r="I1184" s="1">
        <v>102472</v>
      </c>
      <c r="J1184" s="2" t="str">
        <f>IF(mvmetrcrange[[#This Row],[Tag range]]="","",_xlfn.CONCAT("1A4070000000065000",mvmetrcrange[[#This Row],[Tag range]]))</f>
        <v>1A4070000000065000102472</v>
      </c>
      <c r="K1184" s="2" t="str">
        <f>_xlfn.IFNA(VLOOKUP(mvmetrcrange[[#This Row],[Tag range]],mvphenorange[[START]:[NAME]],3,TRUE),"")</f>
        <v>LDOS</v>
      </c>
    </row>
    <row r="1185" spans="7:11" x14ac:dyDescent="0.25">
      <c r="G1185" s="33" t="str">
        <f>LEFT(mvmetrcrange[[#This Row],[Location]],2)</f>
        <v>MV</v>
      </c>
      <c r="H1185" s="33" t="s">
        <v>16574</v>
      </c>
      <c r="I1185" s="1">
        <v>102473</v>
      </c>
      <c r="J1185" s="2" t="str">
        <f>IF(mvmetrcrange[[#This Row],[Tag range]]="","",_xlfn.CONCAT("1A4070000000065000",mvmetrcrange[[#This Row],[Tag range]]))</f>
        <v>1A4070000000065000102473</v>
      </c>
      <c r="K1185" s="2" t="str">
        <f>_xlfn.IFNA(VLOOKUP(mvmetrcrange[[#This Row],[Tag range]],mvphenorange[[START]:[NAME]],3,TRUE),"")</f>
        <v>LDOS</v>
      </c>
    </row>
    <row r="1186" spans="7:11" x14ac:dyDescent="0.25">
      <c r="G1186" s="33" t="str">
        <f>LEFT(mvmetrcrange[[#This Row],[Location]],2)</f>
        <v>MV</v>
      </c>
      <c r="H1186" s="33" t="s">
        <v>16575</v>
      </c>
      <c r="I1186" s="1">
        <v>102474</v>
      </c>
      <c r="J1186" s="2" t="str">
        <f>IF(mvmetrcrange[[#This Row],[Tag range]]="","",_xlfn.CONCAT("1A4070000000065000",mvmetrcrange[[#This Row],[Tag range]]))</f>
        <v>1A4070000000065000102474</v>
      </c>
      <c r="K1186" s="2" t="str">
        <f>_xlfn.IFNA(VLOOKUP(mvmetrcrange[[#This Row],[Tag range]],mvphenorange[[START]:[NAME]],3,TRUE),"")</f>
        <v>LDOS</v>
      </c>
    </row>
    <row r="1187" spans="7:11" x14ac:dyDescent="0.25">
      <c r="G1187" s="33" t="str">
        <f>LEFT(mvmetrcrange[[#This Row],[Location]],2)</f>
        <v>MV</v>
      </c>
      <c r="H1187" s="33" t="s">
        <v>16576</v>
      </c>
      <c r="I1187" s="1">
        <v>102475</v>
      </c>
      <c r="J1187" s="2" t="str">
        <f>IF(mvmetrcrange[[#This Row],[Tag range]]="","",_xlfn.CONCAT("1A4070000000065000",mvmetrcrange[[#This Row],[Tag range]]))</f>
        <v>1A4070000000065000102475</v>
      </c>
      <c r="K1187" s="2" t="str">
        <f>_xlfn.IFNA(VLOOKUP(mvmetrcrange[[#This Row],[Tag range]],mvphenorange[[START]:[NAME]],3,TRUE),"")</f>
        <v>LDOS</v>
      </c>
    </row>
    <row r="1188" spans="7:11" x14ac:dyDescent="0.25">
      <c r="G1188" s="33" t="str">
        <f>LEFT(mvmetrcrange[[#This Row],[Location]],2)</f>
        <v>MV</v>
      </c>
      <c r="H1188" s="33" t="s">
        <v>16577</v>
      </c>
      <c r="I1188" s="1">
        <v>102476</v>
      </c>
      <c r="J1188" s="2" t="str">
        <f>IF(mvmetrcrange[[#This Row],[Tag range]]="","",_xlfn.CONCAT("1A4070000000065000",mvmetrcrange[[#This Row],[Tag range]]))</f>
        <v>1A4070000000065000102476</v>
      </c>
      <c r="K1188" s="2" t="str">
        <f>_xlfn.IFNA(VLOOKUP(mvmetrcrange[[#This Row],[Tag range]],mvphenorange[[START]:[NAME]],3,TRUE),"")</f>
        <v>LDOS</v>
      </c>
    </row>
    <row r="1189" spans="7:11" x14ac:dyDescent="0.25">
      <c r="G1189" s="33" t="str">
        <f>LEFT(mvmetrcrange[[#This Row],[Location]],2)</f>
        <v>MV</v>
      </c>
      <c r="H1189" s="33" t="s">
        <v>16578</v>
      </c>
      <c r="I1189" s="1">
        <v>102477</v>
      </c>
      <c r="J1189" s="2" t="str">
        <f>IF(mvmetrcrange[[#This Row],[Tag range]]="","",_xlfn.CONCAT("1A4070000000065000",mvmetrcrange[[#This Row],[Tag range]]))</f>
        <v>1A4070000000065000102477</v>
      </c>
      <c r="K1189" s="2" t="str">
        <f>_xlfn.IFNA(VLOOKUP(mvmetrcrange[[#This Row],[Tag range]],mvphenorange[[START]:[NAME]],3,TRUE),"")</f>
        <v>LDOS</v>
      </c>
    </row>
    <row r="1190" spans="7:11" x14ac:dyDescent="0.25">
      <c r="G1190" s="33" t="str">
        <f>LEFT(mvmetrcrange[[#This Row],[Location]],2)</f>
        <v>MV</v>
      </c>
      <c r="H1190" s="33" t="s">
        <v>16579</v>
      </c>
      <c r="I1190" s="1">
        <v>102478</v>
      </c>
      <c r="J1190" s="2" t="str">
        <f>IF(mvmetrcrange[[#This Row],[Tag range]]="","",_xlfn.CONCAT("1A4070000000065000",mvmetrcrange[[#This Row],[Tag range]]))</f>
        <v>1A4070000000065000102478</v>
      </c>
      <c r="K1190" s="2" t="str">
        <f>_xlfn.IFNA(VLOOKUP(mvmetrcrange[[#This Row],[Tag range]],mvphenorange[[START]:[NAME]],3,TRUE),"")</f>
        <v>LDOS</v>
      </c>
    </row>
    <row r="1191" spans="7:11" x14ac:dyDescent="0.25">
      <c r="G1191" s="33" t="str">
        <f>LEFT(mvmetrcrange[[#This Row],[Location]],2)</f>
        <v>MV</v>
      </c>
      <c r="H1191" s="33" t="s">
        <v>16580</v>
      </c>
      <c r="I1191" s="1">
        <v>102479</v>
      </c>
      <c r="J1191" s="2" t="str">
        <f>IF(mvmetrcrange[[#This Row],[Tag range]]="","",_xlfn.CONCAT("1A4070000000065000",mvmetrcrange[[#This Row],[Tag range]]))</f>
        <v>1A4070000000065000102479</v>
      </c>
      <c r="K1191" s="2" t="str">
        <f>_xlfn.IFNA(VLOOKUP(mvmetrcrange[[#This Row],[Tag range]],mvphenorange[[START]:[NAME]],3,TRUE),"")</f>
        <v>LDOS</v>
      </c>
    </row>
    <row r="1192" spans="7:11" x14ac:dyDescent="0.25">
      <c r="G1192" s="33" t="str">
        <f>LEFT(mvmetrcrange[[#This Row],[Location]],2)</f>
        <v>MV</v>
      </c>
      <c r="H1192" s="33" t="s">
        <v>16581</v>
      </c>
      <c r="I1192" s="1">
        <v>102480</v>
      </c>
      <c r="J1192" s="2" t="str">
        <f>IF(mvmetrcrange[[#This Row],[Tag range]]="","",_xlfn.CONCAT("1A4070000000065000",mvmetrcrange[[#This Row],[Tag range]]))</f>
        <v>1A4070000000065000102480</v>
      </c>
      <c r="K1192" s="2" t="str">
        <f>_xlfn.IFNA(VLOOKUP(mvmetrcrange[[#This Row],[Tag range]],mvphenorange[[START]:[NAME]],3,TRUE),"")</f>
        <v>LDOS</v>
      </c>
    </row>
    <row r="1193" spans="7:11" x14ac:dyDescent="0.25">
      <c r="G1193" s="33" t="str">
        <f>LEFT(mvmetrcrange[[#This Row],[Location]],2)</f>
        <v>MV</v>
      </c>
      <c r="H1193" s="33" t="s">
        <v>16582</v>
      </c>
      <c r="I1193" s="1">
        <v>102481</v>
      </c>
      <c r="J1193" s="2" t="str">
        <f>IF(mvmetrcrange[[#This Row],[Tag range]]="","",_xlfn.CONCAT("1A4070000000065000",mvmetrcrange[[#This Row],[Tag range]]))</f>
        <v>1A4070000000065000102481</v>
      </c>
      <c r="K1193" s="2" t="str">
        <f>_xlfn.IFNA(VLOOKUP(mvmetrcrange[[#This Row],[Tag range]],mvphenorange[[START]:[NAME]],3,TRUE),"")</f>
        <v>LDOS</v>
      </c>
    </row>
    <row r="1194" spans="7:11" x14ac:dyDescent="0.25">
      <c r="G1194" s="33" t="str">
        <f>LEFT(mvmetrcrange[[#This Row],[Location]],2)</f>
        <v>MV</v>
      </c>
      <c r="H1194" s="33" t="s">
        <v>16583</v>
      </c>
      <c r="I1194" s="1">
        <v>102482</v>
      </c>
      <c r="J1194" s="2" t="str">
        <f>IF(mvmetrcrange[[#This Row],[Tag range]]="","",_xlfn.CONCAT("1A4070000000065000",mvmetrcrange[[#This Row],[Tag range]]))</f>
        <v>1A4070000000065000102482</v>
      </c>
      <c r="K1194" s="2" t="str">
        <f>_xlfn.IFNA(VLOOKUP(mvmetrcrange[[#This Row],[Tag range]],mvphenorange[[START]:[NAME]],3,TRUE),"")</f>
        <v>LDOS</v>
      </c>
    </row>
    <row r="1195" spans="7:11" x14ac:dyDescent="0.25">
      <c r="G1195" s="33" t="str">
        <f>LEFT(mvmetrcrange[[#This Row],[Location]],2)</f>
        <v>MV</v>
      </c>
      <c r="H1195" s="33" t="s">
        <v>16584</v>
      </c>
      <c r="I1195" s="1">
        <v>102483</v>
      </c>
      <c r="J1195" s="2" t="str">
        <f>IF(mvmetrcrange[[#This Row],[Tag range]]="","",_xlfn.CONCAT("1A4070000000065000",mvmetrcrange[[#This Row],[Tag range]]))</f>
        <v>1A4070000000065000102483</v>
      </c>
      <c r="K1195" s="2" t="str">
        <f>_xlfn.IFNA(VLOOKUP(mvmetrcrange[[#This Row],[Tag range]],mvphenorange[[START]:[NAME]],3,TRUE),"")</f>
        <v>LDOS</v>
      </c>
    </row>
    <row r="1196" spans="7:11" x14ac:dyDescent="0.25">
      <c r="G1196" s="33" t="str">
        <f>LEFT(mvmetrcrange[[#This Row],[Location]],2)</f>
        <v>MV</v>
      </c>
      <c r="H1196" s="33" t="s">
        <v>16585</v>
      </c>
      <c r="I1196" s="1">
        <v>102484</v>
      </c>
      <c r="J1196" s="2" t="str">
        <f>IF(mvmetrcrange[[#This Row],[Tag range]]="","",_xlfn.CONCAT("1A4070000000065000",mvmetrcrange[[#This Row],[Tag range]]))</f>
        <v>1A4070000000065000102484</v>
      </c>
      <c r="K1196" s="2" t="str">
        <f>_xlfn.IFNA(VLOOKUP(mvmetrcrange[[#This Row],[Tag range]],mvphenorange[[START]:[NAME]],3,TRUE),"")</f>
        <v>LDOS</v>
      </c>
    </row>
    <row r="1197" spans="7:11" x14ac:dyDescent="0.25">
      <c r="G1197" s="33" t="str">
        <f>LEFT(mvmetrcrange[[#This Row],[Location]],2)</f>
        <v>MV</v>
      </c>
      <c r="H1197" s="33" t="s">
        <v>16586</v>
      </c>
      <c r="I1197" s="1">
        <v>102485</v>
      </c>
      <c r="J1197" s="2" t="str">
        <f>IF(mvmetrcrange[[#This Row],[Tag range]]="","",_xlfn.CONCAT("1A4070000000065000",mvmetrcrange[[#This Row],[Tag range]]))</f>
        <v>1A4070000000065000102485</v>
      </c>
      <c r="K1197" s="2" t="str">
        <f>_xlfn.IFNA(VLOOKUP(mvmetrcrange[[#This Row],[Tag range]],mvphenorange[[START]:[NAME]],3,TRUE),"")</f>
        <v>LDOS</v>
      </c>
    </row>
    <row r="1198" spans="7:11" x14ac:dyDescent="0.25">
      <c r="G1198" s="33" t="str">
        <f>LEFT(mvmetrcrange[[#This Row],[Location]],2)</f>
        <v>MV</v>
      </c>
      <c r="H1198" s="33" t="s">
        <v>16587</v>
      </c>
      <c r="I1198" s="1">
        <v>102486</v>
      </c>
      <c r="J1198" s="2" t="str">
        <f>IF(mvmetrcrange[[#This Row],[Tag range]]="","",_xlfn.CONCAT("1A4070000000065000",mvmetrcrange[[#This Row],[Tag range]]))</f>
        <v>1A4070000000065000102486</v>
      </c>
      <c r="K1198" s="2" t="str">
        <f>_xlfn.IFNA(VLOOKUP(mvmetrcrange[[#This Row],[Tag range]],mvphenorange[[START]:[NAME]],3,TRUE),"")</f>
        <v>LDOS</v>
      </c>
    </row>
    <row r="1199" spans="7:11" x14ac:dyDescent="0.25">
      <c r="G1199" s="33" t="str">
        <f>LEFT(mvmetrcrange[[#This Row],[Location]],2)</f>
        <v>MV</v>
      </c>
      <c r="H1199" s="33" t="s">
        <v>16588</v>
      </c>
      <c r="I1199" s="1">
        <v>102487</v>
      </c>
      <c r="J1199" s="2" t="str">
        <f>IF(mvmetrcrange[[#This Row],[Tag range]]="","",_xlfn.CONCAT("1A4070000000065000",mvmetrcrange[[#This Row],[Tag range]]))</f>
        <v>1A4070000000065000102487</v>
      </c>
      <c r="K1199" s="2" t="str">
        <f>_xlfn.IFNA(VLOOKUP(mvmetrcrange[[#This Row],[Tag range]],mvphenorange[[START]:[NAME]],3,TRUE),"")</f>
        <v>LDOS</v>
      </c>
    </row>
    <row r="1200" spans="7:11" x14ac:dyDescent="0.25">
      <c r="G1200" s="33" t="str">
        <f>LEFT(mvmetrcrange[[#This Row],[Location]],2)</f>
        <v>MV</v>
      </c>
      <c r="H1200" s="33" t="s">
        <v>16589</v>
      </c>
      <c r="I1200" s="1">
        <v>102488</v>
      </c>
      <c r="J1200" s="2" t="str">
        <f>IF(mvmetrcrange[[#This Row],[Tag range]]="","",_xlfn.CONCAT("1A4070000000065000",mvmetrcrange[[#This Row],[Tag range]]))</f>
        <v>1A4070000000065000102488</v>
      </c>
      <c r="K1200" s="2" t="str">
        <f>_xlfn.IFNA(VLOOKUP(mvmetrcrange[[#This Row],[Tag range]],mvphenorange[[START]:[NAME]],3,TRUE),"")</f>
        <v>LDOS</v>
      </c>
    </row>
    <row r="1201" spans="7:11" x14ac:dyDescent="0.25">
      <c r="G1201" s="33" t="str">
        <f>LEFT(mvmetrcrange[[#This Row],[Location]],2)</f>
        <v>MV</v>
      </c>
      <c r="H1201" s="33" t="s">
        <v>16590</v>
      </c>
      <c r="I1201" s="1">
        <v>102489</v>
      </c>
      <c r="J1201" s="2" t="str">
        <f>IF(mvmetrcrange[[#This Row],[Tag range]]="","",_xlfn.CONCAT("1A4070000000065000",mvmetrcrange[[#This Row],[Tag range]]))</f>
        <v>1A4070000000065000102489</v>
      </c>
      <c r="K1201" s="2" t="str">
        <f>_xlfn.IFNA(VLOOKUP(mvmetrcrange[[#This Row],[Tag range]],mvphenorange[[START]:[NAME]],3,TRUE),"")</f>
        <v>LDOS</v>
      </c>
    </row>
    <row r="1202" spans="7:11" x14ac:dyDescent="0.25">
      <c r="G1202" s="33" t="str">
        <f>LEFT(mvmetrcrange[[#This Row],[Location]],2)</f>
        <v>MV</v>
      </c>
      <c r="H1202" s="33" t="s">
        <v>16591</v>
      </c>
      <c r="I1202" s="1">
        <v>102490</v>
      </c>
      <c r="J1202" s="2" t="str">
        <f>IF(mvmetrcrange[[#This Row],[Tag range]]="","",_xlfn.CONCAT("1A4070000000065000",mvmetrcrange[[#This Row],[Tag range]]))</f>
        <v>1A4070000000065000102490</v>
      </c>
      <c r="K1202" s="2" t="str">
        <f>_xlfn.IFNA(VLOOKUP(mvmetrcrange[[#This Row],[Tag range]],mvphenorange[[START]:[NAME]],3,TRUE),"")</f>
        <v>LDOS</v>
      </c>
    </row>
    <row r="1203" spans="7:11" x14ac:dyDescent="0.25">
      <c r="G1203" s="33" t="str">
        <f>LEFT(mvmetrcrange[[#This Row],[Location]],2)</f>
        <v>MV</v>
      </c>
      <c r="H1203" s="33" t="s">
        <v>16592</v>
      </c>
      <c r="I1203" s="1">
        <v>102491</v>
      </c>
      <c r="J1203" s="2" t="str">
        <f>IF(mvmetrcrange[[#This Row],[Tag range]]="","",_xlfn.CONCAT("1A4070000000065000",mvmetrcrange[[#This Row],[Tag range]]))</f>
        <v>1A4070000000065000102491</v>
      </c>
      <c r="K1203" s="2" t="str">
        <f>_xlfn.IFNA(VLOOKUP(mvmetrcrange[[#This Row],[Tag range]],mvphenorange[[START]:[NAME]],3,TRUE),"")</f>
        <v>LDOS</v>
      </c>
    </row>
    <row r="1204" spans="7:11" x14ac:dyDescent="0.25">
      <c r="G1204" s="33" t="str">
        <f>LEFT(mvmetrcrange[[#This Row],[Location]],2)</f>
        <v>MV</v>
      </c>
      <c r="H1204" s="33" t="s">
        <v>16593</v>
      </c>
      <c r="I1204" s="1">
        <v>102492</v>
      </c>
      <c r="J1204" s="2" t="str">
        <f>IF(mvmetrcrange[[#This Row],[Tag range]]="","",_xlfn.CONCAT("1A4070000000065000",mvmetrcrange[[#This Row],[Tag range]]))</f>
        <v>1A4070000000065000102492</v>
      </c>
      <c r="K1204" s="2" t="str">
        <f>_xlfn.IFNA(VLOOKUP(mvmetrcrange[[#This Row],[Tag range]],mvphenorange[[START]:[NAME]],3,TRUE),"")</f>
        <v>LDOS</v>
      </c>
    </row>
    <row r="1205" spans="7:11" x14ac:dyDescent="0.25">
      <c r="G1205" s="33" t="str">
        <f>LEFT(mvmetrcrange[[#This Row],[Location]],2)</f>
        <v>MV</v>
      </c>
      <c r="H1205" s="33" t="s">
        <v>16594</v>
      </c>
      <c r="I1205" s="1">
        <v>102493</v>
      </c>
      <c r="J1205" s="2" t="str">
        <f>IF(mvmetrcrange[[#This Row],[Tag range]]="","",_xlfn.CONCAT("1A4070000000065000",mvmetrcrange[[#This Row],[Tag range]]))</f>
        <v>1A4070000000065000102493</v>
      </c>
      <c r="K1205" s="2" t="str">
        <f>_xlfn.IFNA(VLOOKUP(mvmetrcrange[[#This Row],[Tag range]],mvphenorange[[START]:[NAME]],3,TRUE),"")</f>
        <v>LDOS</v>
      </c>
    </row>
    <row r="1206" spans="7:11" x14ac:dyDescent="0.25">
      <c r="G1206" s="33" t="str">
        <f>LEFT(mvmetrcrange[[#This Row],[Location]],2)</f>
        <v>MV</v>
      </c>
      <c r="H1206" s="33" t="s">
        <v>16595</v>
      </c>
      <c r="I1206" s="1">
        <v>102494</v>
      </c>
      <c r="J1206" s="2" t="str">
        <f>IF(mvmetrcrange[[#This Row],[Tag range]]="","",_xlfn.CONCAT("1A4070000000065000",mvmetrcrange[[#This Row],[Tag range]]))</f>
        <v>1A4070000000065000102494</v>
      </c>
      <c r="K1206" s="2" t="str">
        <f>_xlfn.IFNA(VLOOKUP(mvmetrcrange[[#This Row],[Tag range]],mvphenorange[[START]:[NAME]],3,TRUE),"")</f>
        <v>LDOS</v>
      </c>
    </row>
    <row r="1207" spans="7:11" x14ac:dyDescent="0.25">
      <c r="G1207" s="33" t="str">
        <f>LEFT(mvmetrcrange[[#This Row],[Location]],2)</f>
        <v>MV</v>
      </c>
      <c r="H1207" s="33" t="s">
        <v>16596</v>
      </c>
      <c r="I1207" s="1">
        <v>102495</v>
      </c>
      <c r="J1207" s="2" t="str">
        <f>IF(mvmetrcrange[[#This Row],[Tag range]]="","",_xlfn.CONCAT("1A4070000000065000",mvmetrcrange[[#This Row],[Tag range]]))</f>
        <v>1A4070000000065000102495</v>
      </c>
      <c r="K1207" s="2" t="str">
        <f>_xlfn.IFNA(VLOOKUP(mvmetrcrange[[#This Row],[Tag range]],mvphenorange[[START]:[NAME]],3,TRUE),"")</f>
        <v>LDOS</v>
      </c>
    </row>
    <row r="1208" spans="7:11" x14ac:dyDescent="0.25">
      <c r="G1208" s="33" t="str">
        <f>LEFT(mvmetrcrange[[#This Row],[Location]],2)</f>
        <v>MV</v>
      </c>
      <c r="H1208" s="33" t="s">
        <v>16597</v>
      </c>
      <c r="I1208" s="1">
        <v>102496</v>
      </c>
      <c r="J1208" s="2" t="str">
        <f>IF(mvmetrcrange[[#This Row],[Tag range]]="","",_xlfn.CONCAT("1A4070000000065000",mvmetrcrange[[#This Row],[Tag range]]))</f>
        <v>1A4070000000065000102496</v>
      </c>
      <c r="K1208" s="2" t="str">
        <f>_xlfn.IFNA(VLOOKUP(mvmetrcrange[[#This Row],[Tag range]],mvphenorange[[START]:[NAME]],3,TRUE),"")</f>
        <v>LDOS</v>
      </c>
    </row>
    <row r="1209" spans="7:11" x14ac:dyDescent="0.25">
      <c r="G1209" s="33" t="str">
        <f>LEFT(mvmetrcrange[[#This Row],[Location]],2)</f>
        <v>MV</v>
      </c>
      <c r="H1209" s="33" t="s">
        <v>16598</v>
      </c>
      <c r="I1209" s="1">
        <v>102497</v>
      </c>
      <c r="J1209" s="2" t="str">
        <f>IF(mvmetrcrange[[#This Row],[Tag range]]="","",_xlfn.CONCAT("1A4070000000065000",mvmetrcrange[[#This Row],[Tag range]]))</f>
        <v>1A4070000000065000102497</v>
      </c>
      <c r="K1209" s="2" t="str">
        <f>_xlfn.IFNA(VLOOKUP(mvmetrcrange[[#This Row],[Tag range]],mvphenorange[[START]:[NAME]],3,TRUE),"")</f>
        <v>LDOS</v>
      </c>
    </row>
    <row r="1210" spans="7:11" x14ac:dyDescent="0.25">
      <c r="G1210" s="33" t="str">
        <f>LEFT(mvmetrcrange[[#This Row],[Location]],2)</f>
        <v>MV</v>
      </c>
      <c r="H1210" s="33" t="s">
        <v>16599</v>
      </c>
      <c r="I1210" s="1">
        <v>102498</v>
      </c>
      <c r="J1210" s="2" t="str">
        <f>IF(mvmetrcrange[[#This Row],[Tag range]]="","",_xlfn.CONCAT("1A4070000000065000",mvmetrcrange[[#This Row],[Tag range]]))</f>
        <v>1A4070000000065000102498</v>
      </c>
      <c r="K1210" s="2" t="str">
        <f>_xlfn.IFNA(VLOOKUP(mvmetrcrange[[#This Row],[Tag range]],mvphenorange[[START]:[NAME]],3,TRUE),"")</f>
        <v>LDOS</v>
      </c>
    </row>
    <row r="1211" spans="7:11" x14ac:dyDescent="0.25">
      <c r="G1211" s="33" t="str">
        <f>LEFT(mvmetrcrange[[#This Row],[Location]],2)</f>
        <v>MV</v>
      </c>
      <c r="H1211" s="33" t="s">
        <v>16600</v>
      </c>
      <c r="I1211" s="1">
        <v>102499</v>
      </c>
      <c r="J1211" s="2" t="str">
        <f>IF(mvmetrcrange[[#This Row],[Tag range]]="","",_xlfn.CONCAT("1A4070000000065000",mvmetrcrange[[#This Row],[Tag range]]))</f>
        <v>1A4070000000065000102499</v>
      </c>
      <c r="K1211" s="2" t="str">
        <f>_xlfn.IFNA(VLOOKUP(mvmetrcrange[[#This Row],[Tag range]],mvphenorange[[START]:[NAME]],3,TRUE),"")</f>
        <v>LDOS</v>
      </c>
    </row>
    <row r="1212" spans="7:11" x14ac:dyDescent="0.25">
      <c r="G1212" s="33" t="str">
        <f>LEFT(mvmetrcrange[[#This Row],[Location]],2)</f>
        <v>MV</v>
      </c>
      <c r="H1212" s="33" t="s">
        <v>16601</v>
      </c>
      <c r="I1212" s="1">
        <v>102500</v>
      </c>
      <c r="J1212" s="2" t="str">
        <f>IF(mvmetrcrange[[#This Row],[Tag range]]="","",_xlfn.CONCAT("1A4070000000065000",mvmetrcrange[[#This Row],[Tag range]]))</f>
        <v>1A4070000000065000102500</v>
      </c>
      <c r="K1212" s="2" t="str">
        <f>_xlfn.IFNA(VLOOKUP(mvmetrcrange[[#This Row],[Tag range]],mvphenorange[[START]:[NAME]],3,TRUE),"")</f>
        <v>LDOS</v>
      </c>
    </row>
    <row r="1213" spans="7:11" x14ac:dyDescent="0.25">
      <c r="G1213" s="33" t="str">
        <f>LEFT(mvmetrcrange[[#This Row],[Location]],2)</f>
        <v>MV</v>
      </c>
      <c r="H1213" s="33" t="s">
        <v>16602</v>
      </c>
      <c r="I1213" s="1">
        <v>102501</v>
      </c>
      <c r="J1213" s="2" t="str">
        <f>IF(mvmetrcrange[[#This Row],[Tag range]]="","",_xlfn.CONCAT("1A4070000000065000",mvmetrcrange[[#This Row],[Tag range]]))</f>
        <v>1A4070000000065000102501</v>
      </c>
      <c r="K1213" s="2" t="str">
        <f>_xlfn.IFNA(VLOOKUP(mvmetrcrange[[#This Row],[Tag range]],mvphenorange[[START]:[NAME]],3,TRUE),"")</f>
        <v>LDOS</v>
      </c>
    </row>
    <row r="1214" spans="7:11" x14ac:dyDescent="0.25">
      <c r="G1214" s="33" t="str">
        <f>LEFT(mvmetrcrange[[#This Row],[Location]],2)</f>
        <v>MV</v>
      </c>
      <c r="H1214" s="33" t="s">
        <v>16603</v>
      </c>
      <c r="I1214" s="1">
        <v>102502</v>
      </c>
      <c r="J1214" s="2" t="str">
        <f>IF(mvmetrcrange[[#This Row],[Tag range]]="","",_xlfn.CONCAT("1A4070000000065000",mvmetrcrange[[#This Row],[Tag range]]))</f>
        <v>1A4070000000065000102502</v>
      </c>
      <c r="K1214" s="2" t="str">
        <f>_xlfn.IFNA(VLOOKUP(mvmetrcrange[[#This Row],[Tag range]],mvphenorange[[START]:[NAME]],3,TRUE),"")</f>
        <v>LDOS</v>
      </c>
    </row>
    <row r="1215" spans="7:11" x14ac:dyDescent="0.25">
      <c r="G1215" s="33" t="str">
        <f>LEFT(mvmetrcrange[[#This Row],[Location]],2)</f>
        <v>MV</v>
      </c>
      <c r="H1215" s="33" t="s">
        <v>16604</v>
      </c>
      <c r="I1215" s="1">
        <v>102503</v>
      </c>
      <c r="J1215" s="2" t="str">
        <f>IF(mvmetrcrange[[#This Row],[Tag range]]="","",_xlfn.CONCAT("1A4070000000065000",mvmetrcrange[[#This Row],[Tag range]]))</f>
        <v>1A4070000000065000102503</v>
      </c>
      <c r="K1215" s="2" t="str">
        <f>_xlfn.IFNA(VLOOKUP(mvmetrcrange[[#This Row],[Tag range]],mvphenorange[[START]:[NAME]],3,TRUE),"")</f>
        <v>LDOS</v>
      </c>
    </row>
    <row r="1216" spans="7:11" x14ac:dyDescent="0.25">
      <c r="G1216" s="33" t="str">
        <f>LEFT(mvmetrcrange[[#This Row],[Location]],2)</f>
        <v>MV</v>
      </c>
      <c r="H1216" s="33" t="s">
        <v>16605</v>
      </c>
      <c r="I1216" s="1">
        <v>102504</v>
      </c>
      <c r="J1216" s="2" t="str">
        <f>IF(mvmetrcrange[[#This Row],[Tag range]]="","",_xlfn.CONCAT("1A4070000000065000",mvmetrcrange[[#This Row],[Tag range]]))</f>
        <v>1A4070000000065000102504</v>
      </c>
      <c r="K1216" s="2" t="str">
        <f>_xlfn.IFNA(VLOOKUP(mvmetrcrange[[#This Row],[Tag range]],mvphenorange[[START]:[NAME]],3,TRUE),"")</f>
        <v>LDOS</v>
      </c>
    </row>
    <row r="1217" spans="7:11" x14ac:dyDescent="0.25">
      <c r="G1217" s="33" t="str">
        <f>LEFT(mvmetrcrange[[#This Row],[Location]],2)</f>
        <v>MV</v>
      </c>
      <c r="H1217" s="33" t="s">
        <v>16606</v>
      </c>
      <c r="I1217" s="1">
        <v>102505</v>
      </c>
      <c r="J1217" s="2" t="str">
        <f>IF(mvmetrcrange[[#This Row],[Tag range]]="","",_xlfn.CONCAT("1A4070000000065000",mvmetrcrange[[#This Row],[Tag range]]))</f>
        <v>1A4070000000065000102505</v>
      </c>
      <c r="K1217" s="2" t="str">
        <f>_xlfn.IFNA(VLOOKUP(mvmetrcrange[[#This Row],[Tag range]],mvphenorange[[START]:[NAME]],3,TRUE),"")</f>
        <v>LDOS</v>
      </c>
    </row>
    <row r="1218" spans="7:11" x14ac:dyDescent="0.25">
      <c r="G1218" s="33" t="str">
        <f>LEFT(mvmetrcrange[[#This Row],[Location]],2)</f>
        <v>MV</v>
      </c>
      <c r="H1218" s="33" t="s">
        <v>16607</v>
      </c>
      <c r="I1218" s="1">
        <v>102506</v>
      </c>
      <c r="J1218" s="2" t="str">
        <f>IF(mvmetrcrange[[#This Row],[Tag range]]="","",_xlfn.CONCAT("1A4070000000065000",mvmetrcrange[[#This Row],[Tag range]]))</f>
        <v>1A4070000000065000102506</v>
      </c>
      <c r="K1218" s="2" t="str">
        <f>_xlfn.IFNA(VLOOKUP(mvmetrcrange[[#This Row],[Tag range]],mvphenorange[[START]:[NAME]],3,TRUE),"")</f>
        <v>LDOS</v>
      </c>
    </row>
    <row r="1219" spans="7:11" x14ac:dyDescent="0.25">
      <c r="G1219" s="33" t="str">
        <f>LEFT(mvmetrcrange[[#This Row],[Location]],2)</f>
        <v>MV</v>
      </c>
      <c r="H1219" s="33" t="s">
        <v>16608</v>
      </c>
      <c r="I1219" s="1">
        <v>102507</v>
      </c>
      <c r="J1219" s="2" t="str">
        <f>IF(mvmetrcrange[[#This Row],[Tag range]]="","",_xlfn.CONCAT("1A4070000000065000",mvmetrcrange[[#This Row],[Tag range]]))</f>
        <v>1A4070000000065000102507</v>
      </c>
      <c r="K1219" s="2" t="str">
        <f>_xlfn.IFNA(VLOOKUP(mvmetrcrange[[#This Row],[Tag range]],mvphenorange[[START]:[NAME]],3,TRUE),"")</f>
        <v>LDOS</v>
      </c>
    </row>
    <row r="1220" spans="7:11" x14ac:dyDescent="0.25">
      <c r="G1220" s="33" t="str">
        <f>LEFT(mvmetrcrange[[#This Row],[Location]],2)</f>
        <v>MV</v>
      </c>
      <c r="H1220" s="33" t="s">
        <v>16609</v>
      </c>
      <c r="I1220" s="1">
        <v>102508</v>
      </c>
      <c r="J1220" s="2" t="str">
        <f>IF(mvmetrcrange[[#This Row],[Tag range]]="","",_xlfn.CONCAT("1A4070000000065000",mvmetrcrange[[#This Row],[Tag range]]))</f>
        <v>1A4070000000065000102508</v>
      </c>
      <c r="K1220" s="2" t="str">
        <f>_xlfn.IFNA(VLOOKUP(mvmetrcrange[[#This Row],[Tag range]],mvphenorange[[START]:[NAME]],3,TRUE),"")</f>
        <v>LDOS</v>
      </c>
    </row>
    <row r="1221" spans="7:11" x14ac:dyDescent="0.25">
      <c r="G1221" s="33" t="str">
        <f>LEFT(mvmetrcrange[[#This Row],[Location]],2)</f>
        <v>MV</v>
      </c>
      <c r="H1221" s="33" t="s">
        <v>16610</v>
      </c>
      <c r="I1221" s="1">
        <v>102509</v>
      </c>
      <c r="J1221" s="2" t="str">
        <f>IF(mvmetrcrange[[#This Row],[Tag range]]="","",_xlfn.CONCAT("1A4070000000065000",mvmetrcrange[[#This Row],[Tag range]]))</f>
        <v>1A4070000000065000102509</v>
      </c>
      <c r="K1221" s="2" t="str">
        <f>_xlfn.IFNA(VLOOKUP(mvmetrcrange[[#This Row],[Tag range]],mvphenorange[[START]:[NAME]],3,TRUE),"")</f>
        <v>LDOS</v>
      </c>
    </row>
    <row r="1222" spans="7:11" x14ac:dyDescent="0.25">
      <c r="G1222" s="33" t="str">
        <f>LEFT(mvmetrcrange[[#This Row],[Location]],2)</f>
        <v>MV</v>
      </c>
      <c r="H1222" s="33" t="s">
        <v>16611</v>
      </c>
      <c r="I1222" s="1">
        <v>102510</v>
      </c>
      <c r="J1222" s="2" t="str">
        <f>IF(mvmetrcrange[[#This Row],[Tag range]]="","",_xlfn.CONCAT("1A4070000000065000",mvmetrcrange[[#This Row],[Tag range]]))</f>
        <v>1A4070000000065000102510</v>
      </c>
      <c r="K1222" s="2" t="str">
        <f>_xlfn.IFNA(VLOOKUP(mvmetrcrange[[#This Row],[Tag range]],mvphenorange[[START]:[NAME]],3,TRUE),"")</f>
        <v>LDOS</v>
      </c>
    </row>
    <row r="1223" spans="7:11" x14ac:dyDescent="0.25">
      <c r="G1223" s="33" t="str">
        <f>LEFT(mvmetrcrange[[#This Row],[Location]],2)</f>
        <v>MV</v>
      </c>
      <c r="H1223" s="33" t="s">
        <v>16612</v>
      </c>
      <c r="I1223" s="1">
        <v>102511</v>
      </c>
      <c r="J1223" s="2" t="str">
        <f>IF(mvmetrcrange[[#This Row],[Tag range]]="","",_xlfn.CONCAT("1A4070000000065000",mvmetrcrange[[#This Row],[Tag range]]))</f>
        <v>1A4070000000065000102511</v>
      </c>
      <c r="K1223" s="2" t="str">
        <f>_xlfn.IFNA(VLOOKUP(mvmetrcrange[[#This Row],[Tag range]],mvphenorange[[START]:[NAME]],3,TRUE),"")</f>
        <v>LDOS</v>
      </c>
    </row>
    <row r="1224" spans="7:11" x14ac:dyDescent="0.25">
      <c r="G1224" s="33" t="str">
        <f>LEFT(mvmetrcrange[[#This Row],[Location]],2)</f>
        <v>MV</v>
      </c>
      <c r="H1224" s="33" t="s">
        <v>16613</v>
      </c>
      <c r="I1224" s="1">
        <v>102512</v>
      </c>
      <c r="J1224" s="2" t="str">
        <f>IF(mvmetrcrange[[#This Row],[Tag range]]="","",_xlfn.CONCAT("1A4070000000065000",mvmetrcrange[[#This Row],[Tag range]]))</f>
        <v>1A4070000000065000102512</v>
      </c>
      <c r="K1224" s="2" t="str">
        <f>_xlfn.IFNA(VLOOKUP(mvmetrcrange[[#This Row],[Tag range]],mvphenorange[[START]:[NAME]],3,TRUE),"")</f>
        <v>LDOS</v>
      </c>
    </row>
    <row r="1225" spans="7:11" x14ac:dyDescent="0.25">
      <c r="G1225" s="33" t="str">
        <f>LEFT(mvmetrcrange[[#This Row],[Location]],2)</f>
        <v>MV</v>
      </c>
      <c r="H1225" s="33" t="s">
        <v>16614</v>
      </c>
      <c r="I1225" s="1">
        <v>102513</v>
      </c>
      <c r="J1225" s="2" t="str">
        <f>IF(mvmetrcrange[[#This Row],[Tag range]]="","",_xlfn.CONCAT("1A4070000000065000",mvmetrcrange[[#This Row],[Tag range]]))</f>
        <v>1A4070000000065000102513</v>
      </c>
      <c r="K1225" s="2" t="str">
        <f>_xlfn.IFNA(VLOOKUP(mvmetrcrange[[#This Row],[Tag range]],mvphenorange[[START]:[NAME]],3,TRUE),"")</f>
        <v>LDOS</v>
      </c>
    </row>
    <row r="1226" spans="7:11" x14ac:dyDescent="0.25">
      <c r="G1226" s="33" t="str">
        <f>LEFT(mvmetrcrange[[#This Row],[Location]],2)</f>
        <v>MV</v>
      </c>
      <c r="H1226" s="33" t="s">
        <v>16615</v>
      </c>
      <c r="I1226" s="1">
        <v>102514</v>
      </c>
      <c r="J1226" s="2" t="str">
        <f>IF(mvmetrcrange[[#This Row],[Tag range]]="","",_xlfn.CONCAT("1A4070000000065000",mvmetrcrange[[#This Row],[Tag range]]))</f>
        <v>1A4070000000065000102514</v>
      </c>
      <c r="K1226" s="2" t="str">
        <f>_xlfn.IFNA(VLOOKUP(mvmetrcrange[[#This Row],[Tag range]],mvphenorange[[START]:[NAME]],3,TRUE),"")</f>
        <v>LDOS</v>
      </c>
    </row>
    <row r="1227" spans="7:11" x14ac:dyDescent="0.25">
      <c r="G1227" s="33" t="str">
        <f>LEFT(mvmetrcrange[[#This Row],[Location]],2)</f>
        <v>MV</v>
      </c>
      <c r="H1227" s="33" t="s">
        <v>16616</v>
      </c>
      <c r="I1227" s="1">
        <v>102515</v>
      </c>
      <c r="J1227" s="2" t="str">
        <f>IF(mvmetrcrange[[#This Row],[Tag range]]="","",_xlfn.CONCAT("1A4070000000065000",mvmetrcrange[[#This Row],[Tag range]]))</f>
        <v>1A4070000000065000102515</v>
      </c>
      <c r="K1227" s="2" t="str">
        <f>_xlfn.IFNA(VLOOKUP(mvmetrcrange[[#This Row],[Tag range]],mvphenorange[[START]:[NAME]],3,TRUE),"")</f>
        <v>LDOS</v>
      </c>
    </row>
    <row r="1228" spans="7:11" x14ac:dyDescent="0.25">
      <c r="G1228" s="33" t="str">
        <f>LEFT(mvmetrcrange[[#This Row],[Location]],2)</f>
        <v>MV</v>
      </c>
      <c r="H1228" s="33" t="s">
        <v>16617</v>
      </c>
      <c r="I1228" s="1">
        <v>102516</v>
      </c>
      <c r="J1228" s="2" t="str">
        <f>IF(mvmetrcrange[[#This Row],[Tag range]]="","",_xlfn.CONCAT("1A4070000000065000",mvmetrcrange[[#This Row],[Tag range]]))</f>
        <v>1A4070000000065000102516</v>
      </c>
      <c r="K1228" s="2" t="str">
        <f>_xlfn.IFNA(VLOOKUP(mvmetrcrange[[#This Row],[Tag range]],mvphenorange[[START]:[NAME]],3,TRUE),"")</f>
        <v>LDOS</v>
      </c>
    </row>
    <row r="1229" spans="7:11" x14ac:dyDescent="0.25">
      <c r="G1229" s="33" t="str">
        <f>LEFT(mvmetrcrange[[#This Row],[Location]],2)</f>
        <v>MV</v>
      </c>
      <c r="H1229" s="33" t="s">
        <v>16618</v>
      </c>
      <c r="I1229" s="1">
        <v>102517</v>
      </c>
      <c r="J1229" s="2" t="str">
        <f>IF(mvmetrcrange[[#This Row],[Tag range]]="","",_xlfn.CONCAT("1A4070000000065000",mvmetrcrange[[#This Row],[Tag range]]))</f>
        <v>1A4070000000065000102517</v>
      </c>
      <c r="K1229" s="2" t="str">
        <f>_xlfn.IFNA(VLOOKUP(mvmetrcrange[[#This Row],[Tag range]],mvphenorange[[START]:[NAME]],3,TRUE),"")</f>
        <v>LDOS</v>
      </c>
    </row>
    <row r="1230" spans="7:11" x14ac:dyDescent="0.25">
      <c r="G1230" s="33" t="str">
        <f>LEFT(mvmetrcrange[[#This Row],[Location]],2)</f>
        <v>MV</v>
      </c>
      <c r="H1230" s="33" t="s">
        <v>16619</v>
      </c>
      <c r="I1230" s="1">
        <v>102518</v>
      </c>
      <c r="J1230" s="2" t="str">
        <f>IF(mvmetrcrange[[#This Row],[Tag range]]="","",_xlfn.CONCAT("1A4070000000065000",mvmetrcrange[[#This Row],[Tag range]]))</f>
        <v>1A4070000000065000102518</v>
      </c>
      <c r="K1230" s="2" t="str">
        <f>_xlfn.IFNA(VLOOKUP(mvmetrcrange[[#This Row],[Tag range]],mvphenorange[[START]:[NAME]],3,TRUE),"")</f>
        <v>LDOS</v>
      </c>
    </row>
    <row r="1231" spans="7:11" x14ac:dyDescent="0.25">
      <c r="G1231" s="33" t="str">
        <f>LEFT(mvmetrcrange[[#This Row],[Location]],2)</f>
        <v>MV</v>
      </c>
      <c r="H1231" s="33" t="s">
        <v>16620</v>
      </c>
      <c r="I1231" s="1">
        <v>102519</v>
      </c>
      <c r="J1231" s="2" t="str">
        <f>IF(mvmetrcrange[[#This Row],[Tag range]]="","",_xlfn.CONCAT("1A4070000000065000",mvmetrcrange[[#This Row],[Tag range]]))</f>
        <v>1A4070000000065000102519</v>
      </c>
      <c r="K1231" s="2" t="str">
        <f>_xlfn.IFNA(VLOOKUP(mvmetrcrange[[#This Row],[Tag range]],mvphenorange[[START]:[NAME]],3,TRUE),"")</f>
        <v>LDOS</v>
      </c>
    </row>
    <row r="1232" spans="7:11" x14ac:dyDescent="0.25">
      <c r="G1232" s="33" t="str">
        <f>LEFT(mvmetrcrange[[#This Row],[Location]],2)</f>
        <v>MV</v>
      </c>
      <c r="H1232" s="33" t="s">
        <v>16621</v>
      </c>
      <c r="I1232" s="1">
        <v>102520</v>
      </c>
      <c r="J1232" s="2" t="str">
        <f>IF(mvmetrcrange[[#This Row],[Tag range]]="","",_xlfn.CONCAT("1A4070000000065000",mvmetrcrange[[#This Row],[Tag range]]))</f>
        <v>1A4070000000065000102520</v>
      </c>
      <c r="K1232" s="2" t="str">
        <f>_xlfn.IFNA(VLOOKUP(mvmetrcrange[[#This Row],[Tag range]],mvphenorange[[START]:[NAME]],3,TRUE),"")</f>
        <v>LDOS</v>
      </c>
    </row>
    <row r="1233" spans="7:11" x14ac:dyDescent="0.25">
      <c r="G1233" s="33" t="str">
        <f>LEFT(mvmetrcrange[[#This Row],[Location]],2)</f>
        <v>MV</v>
      </c>
      <c r="H1233" s="33" t="s">
        <v>16622</v>
      </c>
      <c r="I1233" s="1">
        <v>102521</v>
      </c>
      <c r="J1233" s="2" t="str">
        <f>IF(mvmetrcrange[[#This Row],[Tag range]]="","",_xlfn.CONCAT("1A4070000000065000",mvmetrcrange[[#This Row],[Tag range]]))</f>
        <v>1A4070000000065000102521</v>
      </c>
      <c r="K1233" s="2" t="str">
        <f>_xlfn.IFNA(VLOOKUP(mvmetrcrange[[#This Row],[Tag range]],mvphenorange[[START]:[NAME]],3,TRUE),"")</f>
        <v>LDOS</v>
      </c>
    </row>
    <row r="1234" spans="7:11" x14ac:dyDescent="0.25">
      <c r="G1234" s="33" t="str">
        <f>LEFT(mvmetrcrange[[#This Row],[Location]],2)</f>
        <v>MV</v>
      </c>
      <c r="H1234" s="33" t="s">
        <v>16623</v>
      </c>
      <c r="I1234" s="1">
        <v>102522</v>
      </c>
      <c r="J1234" s="2" t="str">
        <f>IF(mvmetrcrange[[#This Row],[Tag range]]="","",_xlfn.CONCAT("1A4070000000065000",mvmetrcrange[[#This Row],[Tag range]]))</f>
        <v>1A4070000000065000102522</v>
      </c>
      <c r="K1234" s="2" t="str">
        <f>_xlfn.IFNA(VLOOKUP(mvmetrcrange[[#This Row],[Tag range]],mvphenorange[[START]:[NAME]],3,TRUE),"")</f>
        <v>LDOS</v>
      </c>
    </row>
    <row r="1235" spans="7:11" x14ac:dyDescent="0.25">
      <c r="G1235" s="33" t="str">
        <f>LEFT(mvmetrcrange[[#This Row],[Location]],2)</f>
        <v>MV</v>
      </c>
      <c r="H1235" s="33" t="s">
        <v>16624</v>
      </c>
      <c r="I1235" s="1">
        <v>102523</v>
      </c>
      <c r="J1235" s="2" t="str">
        <f>IF(mvmetrcrange[[#This Row],[Tag range]]="","",_xlfn.CONCAT("1A4070000000065000",mvmetrcrange[[#This Row],[Tag range]]))</f>
        <v>1A4070000000065000102523</v>
      </c>
      <c r="K1235" s="2" t="str">
        <f>_xlfn.IFNA(VLOOKUP(mvmetrcrange[[#This Row],[Tag range]],mvphenorange[[START]:[NAME]],3,TRUE),"")</f>
        <v>LDOS</v>
      </c>
    </row>
    <row r="1236" spans="7:11" x14ac:dyDescent="0.25">
      <c r="G1236" s="33" t="str">
        <f>LEFT(mvmetrcrange[[#This Row],[Location]],2)</f>
        <v>MV</v>
      </c>
      <c r="H1236" s="33" t="s">
        <v>16625</v>
      </c>
      <c r="I1236" s="1">
        <v>102524</v>
      </c>
      <c r="J1236" s="2" t="str">
        <f>IF(mvmetrcrange[[#This Row],[Tag range]]="","",_xlfn.CONCAT("1A4070000000065000",mvmetrcrange[[#This Row],[Tag range]]))</f>
        <v>1A4070000000065000102524</v>
      </c>
      <c r="K1236" s="2" t="str">
        <f>_xlfn.IFNA(VLOOKUP(mvmetrcrange[[#This Row],[Tag range]],mvphenorange[[START]:[NAME]],3,TRUE),"")</f>
        <v>LDOS</v>
      </c>
    </row>
    <row r="1237" spans="7:11" x14ac:dyDescent="0.25">
      <c r="G1237" s="33" t="str">
        <f>LEFT(mvmetrcrange[[#This Row],[Location]],2)</f>
        <v>MV</v>
      </c>
      <c r="H1237" s="33" t="s">
        <v>16626</v>
      </c>
      <c r="I1237" s="1">
        <v>102525</v>
      </c>
      <c r="J1237" s="2" t="str">
        <f>IF(mvmetrcrange[[#This Row],[Tag range]]="","",_xlfn.CONCAT("1A4070000000065000",mvmetrcrange[[#This Row],[Tag range]]))</f>
        <v>1A4070000000065000102525</v>
      </c>
      <c r="K1237" s="2" t="str">
        <f>_xlfn.IFNA(VLOOKUP(mvmetrcrange[[#This Row],[Tag range]],mvphenorange[[START]:[NAME]],3,TRUE),"")</f>
        <v>LDOS</v>
      </c>
    </row>
    <row r="1238" spans="7:11" x14ac:dyDescent="0.25">
      <c r="G1238" s="33" t="str">
        <f>LEFT(mvmetrcrange[[#This Row],[Location]],2)</f>
        <v>MV</v>
      </c>
      <c r="H1238" s="33" t="s">
        <v>16627</v>
      </c>
      <c r="I1238" s="1">
        <v>102526</v>
      </c>
      <c r="J1238" s="2" t="str">
        <f>IF(mvmetrcrange[[#This Row],[Tag range]]="","",_xlfn.CONCAT("1A4070000000065000",mvmetrcrange[[#This Row],[Tag range]]))</f>
        <v>1A4070000000065000102526</v>
      </c>
      <c r="K1238" s="2" t="str">
        <f>_xlfn.IFNA(VLOOKUP(mvmetrcrange[[#This Row],[Tag range]],mvphenorange[[START]:[NAME]],3,TRUE),"")</f>
        <v>LDOS</v>
      </c>
    </row>
    <row r="1239" spans="7:11" x14ac:dyDescent="0.25">
      <c r="G1239" s="33" t="str">
        <f>LEFT(mvmetrcrange[[#This Row],[Location]],2)</f>
        <v>MV</v>
      </c>
      <c r="H1239" s="33" t="s">
        <v>16628</v>
      </c>
      <c r="I1239" s="1">
        <v>102527</v>
      </c>
      <c r="J1239" s="2" t="str">
        <f>IF(mvmetrcrange[[#This Row],[Tag range]]="","",_xlfn.CONCAT("1A4070000000065000",mvmetrcrange[[#This Row],[Tag range]]))</f>
        <v>1A4070000000065000102527</v>
      </c>
      <c r="K1239" s="2" t="str">
        <f>_xlfn.IFNA(VLOOKUP(mvmetrcrange[[#This Row],[Tag range]],mvphenorange[[START]:[NAME]],3,TRUE),"")</f>
        <v>LDOS</v>
      </c>
    </row>
    <row r="1240" spans="7:11" x14ac:dyDescent="0.25">
      <c r="G1240" s="33" t="str">
        <f>LEFT(mvmetrcrange[[#This Row],[Location]],2)</f>
        <v>MV</v>
      </c>
      <c r="H1240" s="33" t="s">
        <v>16629</v>
      </c>
      <c r="I1240" s="1">
        <v>102528</v>
      </c>
      <c r="J1240" s="2" t="str">
        <f>IF(mvmetrcrange[[#This Row],[Tag range]]="","",_xlfn.CONCAT("1A4070000000065000",mvmetrcrange[[#This Row],[Tag range]]))</f>
        <v>1A4070000000065000102528</v>
      </c>
      <c r="K1240" s="2" t="str">
        <f>_xlfn.IFNA(VLOOKUP(mvmetrcrange[[#This Row],[Tag range]],mvphenorange[[START]:[NAME]],3,TRUE),"")</f>
        <v>LDOS</v>
      </c>
    </row>
    <row r="1241" spans="7:11" x14ac:dyDescent="0.25">
      <c r="G1241" s="33" t="str">
        <f>LEFT(mvmetrcrange[[#This Row],[Location]],2)</f>
        <v>MV</v>
      </c>
      <c r="H1241" s="33" t="s">
        <v>16630</v>
      </c>
      <c r="I1241" s="1">
        <v>102529</v>
      </c>
      <c r="J1241" s="2" t="str">
        <f>IF(mvmetrcrange[[#This Row],[Tag range]]="","",_xlfn.CONCAT("1A4070000000065000",mvmetrcrange[[#This Row],[Tag range]]))</f>
        <v>1A4070000000065000102529</v>
      </c>
      <c r="K1241" s="2" t="str">
        <f>_xlfn.IFNA(VLOOKUP(mvmetrcrange[[#This Row],[Tag range]],mvphenorange[[START]:[NAME]],3,TRUE),"")</f>
        <v>LDOS</v>
      </c>
    </row>
    <row r="1242" spans="7:11" x14ac:dyDescent="0.25">
      <c r="G1242" s="33" t="str">
        <f>LEFT(mvmetrcrange[[#This Row],[Location]],2)</f>
        <v>MV</v>
      </c>
      <c r="H1242" s="33" t="s">
        <v>16631</v>
      </c>
      <c r="I1242" s="1">
        <v>102530</v>
      </c>
      <c r="J1242" s="2" t="str">
        <f>IF(mvmetrcrange[[#This Row],[Tag range]]="","",_xlfn.CONCAT("1A4070000000065000",mvmetrcrange[[#This Row],[Tag range]]))</f>
        <v>1A4070000000065000102530</v>
      </c>
      <c r="K1242" s="2" t="str">
        <f>_xlfn.IFNA(VLOOKUP(mvmetrcrange[[#This Row],[Tag range]],mvphenorange[[START]:[NAME]],3,TRUE),"")</f>
        <v>LDOS</v>
      </c>
    </row>
    <row r="1243" spans="7:11" x14ac:dyDescent="0.25">
      <c r="G1243" s="33" t="str">
        <f>LEFT(mvmetrcrange[[#This Row],[Location]],2)</f>
        <v>MV</v>
      </c>
      <c r="H1243" s="33" t="s">
        <v>16632</v>
      </c>
      <c r="I1243" s="1">
        <v>102531</v>
      </c>
      <c r="J1243" s="2" t="str">
        <f>IF(mvmetrcrange[[#This Row],[Tag range]]="","",_xlfn.CONCAT("1A4070000000065000",mvmetrcrange[[#This Row],[Tag range]]))</f>
        <v>1A4070000000065000102531</v>
      </c>
      <c r="K1243" s="2" t="str">
        <f>_xlfn.IFNA(VLOOKUP(mvmetrcrange[[#This Row],[Tag range]],mvphenorange[[START]:[NAME]],3,TRUE),"")</f>
        <v>LDOS</v>
      </c>
    </row>
    <row r="1244" spans="7:11" x14ac:dyDescent="0.25">
      <c r="G1244" s="33" t="str">
        <f>LEFT(mvmetrcrange[[#This Row],[Location]],2)</f>
        <v>MV</v>
      </c>
      <c r="H1244" s="33" t="s">
        <v>16633</v>
      </c>
      <c r="I1244" s="1">
        <v>102532</v>
      </c>
      <c r="J1244" s="2" t="str">
        <f>IF(mvmetrcrange[[#This Row],[Tag range]]="","",_xlfn.CONCAT("1A4070000000065000",mvmetrcrange[[#This Row],[Tag range]]))</f>
        <v>1A4070000000065000102532</v>
      </c>
      <c r="K1244" s="2" t="str">
        <f>_xlfn.IFNA(VLOOKUP(mvmetrcrange[[#This Row],[Tag range]],mvphenorange[[START]:[NAME]],3,TRUE),"")</f>
        <v>LDOS</v>
      </c>
    </row>
    <row r="1245" spans="7:11" x14ac:dyDescent="0.25">
      <c r="G1245" s="33" t="str">
        <f>LEFT(mvmetrcrange[[#This Row],[Location]],2)</f>
        <v>MV</v>
      </c>
      <c r="H1245" s="33" t="s">
        <v>16634</v>
      </c>
      <c r="I1245" s="1">
        <v>102533</v>
      </c>
      <c r="J1245" s="2" t="str">
        <f>IF(mvmetrcrange[[#This Row],[Tag range]]="","",_xlfn.CONCAT("1A4070000000065000",mvmetrcrange[[#This Row],[Tag range]]))</f>
        <v>1A4070000000065000102533</v>
      </c>
      <c r="K1245" s="2" t="str">
        <f>_xlfn.IFNA(VLOOKUP(mvmetrcrange[[#This Row],[Tag range]],mvphenorange[[START]:[NAME]],3,TRUE),"")</f>
        <v>LDOS</v>
      </c>
    </row>
    <row r="1246" spans="7:11" x14ac:dyDescent="0.25">
      <c r="G1246" s="33" t="str">
        <f>LEFT(mvmetrcrange[[#This Row],[Location]],2)</f>
        <v>MV</v>
      </c>
      <c r="H1246" s="33" t="s">
        <v>16635</v>
      </c>
      <c r="I1246" s="1">
        <v>102534</v>
      </c>
      <c r="J1246" s="2" t="str">
        <f>IF(mvmetrcrange[[#This Row],[Tag range]]="","",_xlfn.CONCAT("1A4070000000065000",mvmetrcrange[[#This Row],[Tag range]]))</f>
        <v>1A4070000000065000102534</v>
      </c>
      <c r="K1246" s="2" t="str">
        <f>_xlfn.IFNA(VLOOKUP(mvmetrcrange[[#This Row],[Tag range]],mvphenorange[[START]:[NAME]],3,TRUE),"")</f>
        <v>LDOS</v>
      </c>
    </row>
    <row r="1247" spans="7:11" x14ac:dyDescent="0.25">
      <c r="G1247" s="33" t="str">
        <f>LEFT(mvmetrcrange[[#This Row],[Location]],2)</f>
        <v>MV</v>
      </c>
      <c r="H1247" s="33" t="s">
        <v>16636</v>
      </c>
      <c r="I1247" s="1">
        <v>102535</v>
      </c>
      <c r="J1247" s="2" t="str">
        <f>IF(mvmetrcrange[[#This Row],[Tag range]]="","",_xlfn.CONCAT("1A4070000000065000",mvmetrcrange[[#This Row],[Tag range]]))</f>
        <v>1A4070000000065000102535</v>
      </c>
      <c r="K1247" s="2" t="str">
        <f>_xlfn.IFNA(VLOOKUP(mvmetrcrange[[#This Row],[Tag range]],mvphenorange[[START]:[NAME]],3,TRUE),"")</f>
        <v>LDOS</v>
      </c>
    </row>
    <row r="1248" spans="7:11" x14ac:dyDescent="0.25">
      <c r="G1248" s="33" t="str">
        <f>LEFT(mvmetrcrange[[#This Row],[Location]],2)</f>
        <v>MV</v>
      </c>
      <c r="H1248" s="33" t="s">
        <v>16637</v>
      </c>
      <c r="I1248" s="1">
        <v>102536</v>
      </c>
      <c r="J1248" s="2" t="str">
        <f>IF(mvmetrcrange[[#This Row],[Tag range]]="","",_xlfn.CONCAT("1A4070000000065000",mvmetrcrange[[#This Row],[Tag range]]))</f>
        <v>1A4070000000065000102536</v>
      </c>
      <c r="K1248" s="2" t="str">
        <f>_xlfn.IFNA(VLOOKUP(mvmetrcrange[[#This Row],[Tag range]],mvphenorange[[START]:[NAME]],3,TRUE),"")</f>
        <v>LDOS</v>
      </c>
    </row>
    <row r="1249" spans="7:11" x14ac:dyDescent="0.25">
      <c r="G1249" s="33" t="str">
        <f>LEFT(mvmetrcrange[[#This Row],[Location]],2)</f>
        <v>MV</v>
      </c>
      <c r="H1249" s="33" t="s">
        <v>16638</v>
      </c>
      <c r="I1249" s="1">
        <v>102537</v>
      </c>
      <c r="J1249" s="2" t="str">
        <f>IF(mvmetrcrange[[#This Row],[Tag range]]="","",_xlfn.CONCAT("1A4070000000065000",mvmetrcrange[[#This Row],[Tag range]]))</f>
        <v>1A4070000000065000102537</v>
      </c>
      <c r="K1249" s="2" t="str">
        <f>_xlfn.IFNA(VLOOKUP(mvmetrcrange[[#This Row],[Tag range]],mvphenorange[[START]:[NAME]],3,TRUE),"")</f>
        <v>LDOS</v>
      </c>
    </row>
    <row r="1250" spans="7:11" x14ac:dyDescent="0.25">
      <c r="G1250" s="33" t="str">
        <f>LEFT(mvmetrcrange[[#This Row],[Location]],2)</f>
        <v>MV</v>
      </c>
      <c r="H1250" s="33" t="s">
        <v>16639</v>
      </c>
      <c r="I1250" s="1">
        <v>102538</v>
      </c>
      <c r="J1250" s="2" t="str">
        <f>IF(mvmetrcrange[[#This Row],[Tag range]]="","",_xlfn.CONCAT("1A4070000000065000",mvmetrcrange[[#This Row],[Tag range]]))</f>
        <v>1A4070000000065000102538</v>
      </c>
      <c r="K1250" s="2" t="str">
        <f>_xlfn.IFNA(VLOOKUP(mvmetrcrange[[#This Row],[Tag range]],mvphenorange[[START]:[NAME]],3,TRUE),"")</f>
        <v>LDOS</v>
      </c>
    </row>
    <row r="1251" spans="7:11" x14ac:dyDescent="0.25">
      <c r="G1251" s="33" t="str">
        <f>LEFT(mvmetrcrange[[#This Row],[Location]],2)</f>
        <v>MV</v>
      </c>
      <c r="H1251" s="33" t="s">
        <v>16640</v>
      </c>
      <c r="I1251" s="1">
        <v>102539</v>
      </c>
      <c r="J1251" s="2" t="str">
        <f>IF(mvmetrcrange[[#This Row],[Tag range]]="","",_xlfn.CONCAT("1A4070000000065000",mvmetrcrange[[#This Row],[Tag range]]))</f>
        <v>1A4070000000065000102539</v>
      </c>
      <c r="K1251" s="2" t="str">
        <f>_xlfn.IFNA(VLOOKUP(mvmetrcrange[[#This Row],[Tag range]],mvphenorange[[START]:[NAME]],3,TRUE),"")</f>
        <v>LDOS</v>
      </c>
    </row>
    <row r="1252" spans="7:11" x14ac:dyDescent="0.25">
      <c r="G1252" s="33" t="str">
        <f>LEFT(mvmetrcrange[[#This Row],[Location]],2)</f>
        <v>MV</v>
      </c>
      <c r="H1252" s="33" t="s">
        <v>16641</v>
      </c>
      <c r="I1252" s="1">
        <v>102540</v>
      </c>
      <c r="J1252" s="2" t="str">
        <f>IF(mvmetrcrange[[#This Row],[Tag range]]="","",_xlfn.CONCAT("1A4070000000065000",mvmetrcrange[[#This Row],[Tag range]]))</f>
        <v>1A4070000000065000102540</v>
      </c>
      <c r="K1252" s="2" t="str">
        <f>_xlfn.IFNA(VLOOKUP(mvmetrcrange[[#This Row],[Tag range]],mvphenorange[[START]:[NAME]],3,TRUE),"")</f>
        <v>LDOS</v>
      </c>
    </row>
    <row r="1253" spans="7:11" x14ac:dyDescent="0.25">
      <c r="G1253" s="33" t="str">
        <f>LEFT(mvmetrcrange[[#This Row],[Location]],2)</f>
        <v>MV</v>
      </c>
      <c r="H1253" s="33" t="s">
        <v>16642</v>
      </c>
      <c r="I1253" s="1">
        <v>102541</v>
      </c>
      <c r="J1253" s="2" t="str">
        <f>IF(mvmetrcrange[[#This Row],[Tag range]]="","",_xlfn.CONCAT("1A4070000000065000",mvmetrcrange[[#This Row],[Tag range]]))</f>
        <v>1A4070000000065000102541</v>
      </c>
      <c r="K1253" s="2" t="str">
        <f>_xlfn.IFNA(VLOOKUP(mvmetrcrange[[#This Row],[Tag range]],mvphenorange[[START]:[NAME]],3,TRUE),"")</f>
        <v>LDOS</v>
      </c>
    </row>
    <row r="1254" spans="7:11" x14ac:dyDescent="0.25">
      <c r="G1254" s="33" t="str">
        <f>LEFT(mvmetrcrange[[#This Row],[Location]],2)</f>
        <v>MV</v>
      </c>
      <c r="H1254" s="33" t="s">
        <v>16643</v>
      </c>
      <c r="I1254" s="1">
        <v>102542</v>
      </c>
      <c r="J1254" s="2" t="str">
        <f>IF(mvmetrcrange[[#This Row],[Tag range]]="","",_xlfn.CONCAT("1A4070000000065000",mvmetrcrange[[#This Row],[Tag range]]))</f>
        <v>1A4070000000065000102542</v>
      </c>
      <c r="K1254" s="2" t="str">
        <f>_xlfn.IFNA(VLOOKUP(mvmetrcrange[[#This Row],[Tag range]],mvphenorange[[START]:[NAME]],3,TRUE),"")</f>
        <v>LDOS</v>
      </c>
    </row>
    <row r="1255" spans="7:11" x14ac:dyDescent="0.25">
      <c r="G1255" s="33" t="str">
        <f>LEFT(mvmetrcrange[[#This Row],[Location]],2)</f>
        <v>MV</v>
      </c>
      <c r="H1255" s="33" t="s">
        <v>16644</v>
      </c>
      <c r="I1255" s="1">
        <v>102543</v>
      </c>
      <c r="J1255" s="2" t="str">
        <f>IF(mvmetrcrange[[#This Row],[Tag range]]="","",_xlfn.CONCAT("1A4070000000065000",mvmetrcrange[[#This Row],[Tag range]]))</f>
        <v>1A4070000000065000102543</v>
      </c>
      <c r="K1255" s="2" t="str">
        <f>_xlfn.IFNA(VLOOKUP(mvmetrcrange[[#This Row],[Tag range]],mvphenorange[[START]:[NAME]],3,TRUE),"")</f>
        <v>LDOS</v>
      </c>
    </row>
    <row r="1256" spans="7:11" x14ac:dyDescent="0.25">
      <c r="G1256" s="33" t="str">
        <f>LEFT(mvmetrcrange[[#This Row],[Location]],2)</f>
        <v>MV</v>
      </c>
      <c r="H1256" s="33" t="s">
        <v>16645</v>
      </c>
      <c r="I1256" s="1">
        <v>102544</v>
      </c>
      <c r="J1256" s="2" t="str">
        <f>IF(mvmetrcrange[[#This Row],[Tag range]]="","",_xlfn.CONCAT("1A4070000000065000",mvmetrcrange[[#This Row],[Tag range]]))</f>
        <v>1A4070000000065000102544</v>
      </c>
      <c r="K1256" s="2" t="str">
        <f>_xlfn.IFNA(VLOOKUP(mvmetrcrange[[#This Row],[Tag range]],mvphenorange[[START]:[NAME]],3,TRUE),"")</f>
        <v>LDOS</v>
      </c>
    </row>
    <row r="1257" spans="7:11" x14ac:dyDescent="0.25">
      <c r="G1257" s="33" t="str">
        <f>LEFT(mvmetrcrange[[#This Row],[Location]],2)</f>
        <v>MV</v>
      </c>
      <c r="H1257" s="33" t="s">
        <v>16646</v>
      </c>
      <c r="I1257" s="1">
        <v>102545</v>
      </c>
      <c r="J1257" s="2" t="str">
        <f>IF(mvmetrcrange[[#This Row],[Tag range]]="","",_xlfn.CONCAT("1A4070000000065000",mvmetrcrange[[#This Row],[Tag range]]))</f>
        <v>1A4070000000065000102545</v>
      </c>
      <c r="K1257" s="2" t="str">
        <f>_xlfn.IFNA(VLOOKUP(mvmetrcrange[[#This Row],[Tag range]],mvphenorange[[START]:[NAME]],3,TRUE),"")</f>
        <v>LDOS</v>
      </c>
    </row>
    <row r="1258" spans="7:11" x14ac:dyDescent="0.25">
      <c r="G1258" s="33" t="str">
        <f>LEFT(mvmetrcrange[[#This Row],[Location]],2)</f>
        <v>MV</v>
      </c>
      <c r="H1258" s="33" t="s">
        <v>16647</v>
      </c>
      <c r="I1258" s="1">
        <v>102546</v>
      </c>
      <c r="J1258" s="2" t="str">
        <f>IF(mvmetrcrange[[#This Row],[Tag range]]="","",_xlfn.CONCAT("1A4070000000065000",mvmetrcrange[[#This Row],[Tag range]]))</f>
        <v>1A4070000000065000102546</v>
      </c>
      <c r="K1258" s="2" t="str">
        <f>_xlfn.IFNA(VLOOKUP(mvmetrcrange[[#This Row],[Tag range]],mvphenorange[[START]:[NAME]],3,TRUE),"")</f>
        <v>LDOS</v>
      </c>
    </row>
    <row r="1259" spans="7:11" x14ac:dyDescent="0.25">
      <c r="G1259" s="33" t="str">
        <f>LEFT(mvmetrcrange[[#This Row],[Location]],2)</f>
        <v>MV</v>
      </c>
      <c r="H1259" s="33" t="s">
        <v>16648</v>
      </c>
      <c r="I1259" s="1">
        <v>102547</v>
      </c>
      <c r="J1259" s="2" t="str">
        <f>IF(mvmetrcrange[[#This Row],[Tag range]]="","",_xlfn.CONCAT("1A4070000000065000",mvmetrcrange[[#This Row],[Tag range]]))</f>
        <v>1A4070000000065000102547</v>
      </c>
      <c r="K1259" s="2" t="str">
        <f>_xlfn.IFNA(VLOOKUP(mvmetrcrange[[#This Row],[Tag range]],mvphenorange[[START]:[NAME]],3,TRUE),"")</f>
        <v>LDOS</v>
      </c>
    </row>
    <row r="1260" spans="7:11" x14ac:dyDescent="0.25">
      <c r="G1260" s="33" t="str">
        <f>LEFT(mvmetrcrange[[#This Row],[Location]],2)</f>
        <v>MV</v>
      </c>
      <c r="H1260" s="33" t="s">
        <v>16649</v>
      </c>
      <c r="I1260" s="1">
        <v>102548</v>
      </c>
      <c r="J1260" s="2" t="str">
        <f>IF(mvmetrcrange[[#This Row],[Tag range]]="","",_xlfn.CONCAT("1A4070000000065000",mvmetrcrange[[#This Row],[Tag range]]))</f>
        <v>1A4070000000065000102548</v>
      </c>
      <c r="K1260" s="2" t="str">
        <f>_xlfn.IFNA(VLOOKUP(mvmetrcrange[[#This Row],[Tag range]],mvphenorange[[START]:[NAME]],3,TRUE),"")</f>
        <v>LDOS</v>
      </c>
    </row>
    <row r="1261" spans="7:11" x14ac:dyDescent="0.25">
      <c r="G1261" s="33" t="str">
        <f>LEFT(mvmetrcrange[[#This Row],[Location]],2)</f>
        <v>MV</v>
      </c>
      <c r="H1261" s="33" t="s">
        <v>16650</v>
      </c>
      <c r="I1261" s="1">
        <v>102549</v>
      </c>
      <c r="J1261" s="2" t="str">
        <f>IF(mvmetrcrange[[#This Row],[Tag range]]="","",_xlfn.CONCAT("1A4070000000065000",mvmetrcrange[[#This Row],[Tag range]]))</f>
        <v>1A4070000000065000102549</v>
      </c>
      <c r="K1261" s="2" t="str">
        <f>_xlfn.IFNA(VLOOKUP(mvmetrcrange[[#This Row],[Tag range]],mvphenorange[[START]:[NAME]],3,TRUE),"")</f>
        <v>LDOS</v>
      </c>
    </row>
    <row r="1262" spans="7:11" x14ac:dyDescent="0.25">
      <c r="G1262" s="33" t="str">
        <f>LEFT(mvmetrcrange[[#This Row],[Location]],2)</f>
        <v>MV</v>
      </c>
      <c r="H1262" s="33" t="s">
        <v>16651</v>
      </c>
      <c r="I1262" s="1">
        <v>102550</v>
      </c>
      <c r="J1262" s="2" t="str">
        <f>IF(mvmetrcrange[[#This Row],[Tag range]]="","",_xlfn.CONCAT("1A4070000000065000",mvmetrcrange[[#This Row],[Tag range]]))</f>
        <v>1A4070000000065000102550</v>
      </c>
      <c r="K1262" s="2" t="str">
        <f>_xlfn.IFNA(VLOOKUP(mvmetrcrange[[#This Row],[Tag range]],mvphenorange[[START]:[NAME]],3,TRUE),"")</f>
        <v>LDOS</v>
      </c>
    </row>
    <row r="1263" spans="7:11" x14ac:dyDescent="0.25">
      <c r="G1263" s="33" t="str">
        <f>LEFT(mvmetrcrange[[#This Row],[Location]],2)</f>
        <v>MV</v>
      </c>
      <c r="H1263" s="33" t="s">
        <v>16652</v>
      </c>
      <c r="I1263" s="1">
        <v>102551</v>
      </c>
      <c r="J1263" s="2" t="str">
        <f>IF(mvmetrcrange[[#This Row],[Tag range]]="","",_xlfn.CONCAT("1A4070000000065000",mvmetrcrange[[#This Row],[Tag range]]))</f>
        <v>1A4070000000065000102551</v>
      </c>
      <c r="K1263" s="2" t="str">
        <f>_xlfn.IFNA(VLOOKUP(mvmetrcrange[[#This Row],[Tag range]],mvphenorange[[START]:[NAME]],3,TRUE),"")</f>
        <v>LDOS</v>
      </c>
    </row>
    <row r="1264" spans="7:11" x14ac:dyDescent="0.25">
      <c r="G1264" s="33" t="str">
        <f>LEFT(mvmetrcrange[[#This Row],[Location]],2)</f>
        <v>MV</v>
      </c>
      <c r="H1264" s="33" t="s">
        <v>16653</v>
      </c>
      <c r="I1264" s="1">
        <v>102552</v>
      </c>
      <c r="J1264" s="2" t="str">
        <f>IF(mvmetrcrange[[#This Row],[Tag range]]="","",_xlfn.CONCAT("1A4070000000065000",mvmetrcrange[[#This Row],[Tag range]]))</f>
        <v>1A4070000000065000102552</v>
      </c>
      <c r="K1264" s="2" t="str">
        <f>_xlfn.IFNA(VLOOKUP(mvmetrcrange[[#This Row],[Tag range]],mvphenorange[[START]:[NAME]],3,TRUE),"")</f>
        <v>LDOS</v>
      </c>
    </row>
    <row r="1265" spans="7:11" x14ac:dyDescent="0.25">
      <c r="G1265" s="33" t="str">
        <f>LEFT(mvmetrcrange[[#This Row],[Location]],2)</f>
        <v>MV</v>
      </c>
      <c r="H1265" s="33" t="s">
        <v>16654</v>
      </c>
      <c r="I1265" s="1">
        <v>102553</v>
      </c>
      <c r="J1265" s="2" t="str">
        <f>IF(mvmetrcrange[[#This Row],[Tag range]]="","",_xlfn.CONCAT("1A4070000000065000",mvmetrcrange[[#This Row],[Tag range]]))</f>
        <v>1A4070000000065000102553</v>
      </c>
      <c r="K1265" s="2" t="str">
        <f>_xlfn.IFNA(VLOOKUP(mvmetrcrange[[#This Row],[Tag range]],mvphenorange[[START]:[NAME]],3,TRUE),"")</f>
        <v>LDOS</v>
      </c>
    </row>
    <row r="1266" spans="7:11" x14ac:dyDescent="0.25">
      <c r="G1266" s="33" t="str">
        <f>LEFT(mvmetrcrange[[#This Row],[Location]],2)</f>
        <v>MV</v>
      </c>
      <c r="H1266" s="33" t="s">
        <v>16655</v>
      </c>
      <c r="I1266" s="1">
        <v>102554</v>
      </c>
      <c r="J1266" s="2" t="str">
        <f>IF(mvmetrcrange[[#This Row],[Tag range]]="","",_xlfn.CONCAT("1A4070000000065000",mvmetrcrange[[#This Row],[Tag range]]))</f>
        <v>1A4070000000065000102554</v>
      </c>
      <c r="K1266" s="2" t="str">
        <f>_xlfn.IFNA(VLOOKUP(mvmetrcrange[[#This Row],[Tag range]],mvphenorange[[START]:[NAME]],3,TRUE),"")</f>
        <v>LDOS</v>
      </c>
    </row>
    <row r="1267" spans="7:11" x14ac:dyDescent="0.25">
      <c r="G1267" s="33" t="str">
        <f>LEFT(mvmetrcrange[[#This Row],[Location]],2)</f>
        <v>MV</v>
      </c>
      <c r="H1267" s="33" t="s">
        <v>16656</v>
      </c>
      <c r="I1267" s="1">
        <v>102555</v>
      </c>
      <c r="J1267" s="2" t="str">
        <f>IF(mvmetrcrange[[#This Row],[Tag range]]="","",_xlfn.CONCAT("1A4070000000065000",mvmetrcrange[[#This Row],[Tag range]]))</f>
        <v>1A4070000000065000102555</v>
      </c>
      <c r="K1267" s="2" t="str">
        <f>_xlfn.IFNA(VLOOKUP(mvmetrcrange[[#This Row],[Tag range]],mvphenorange[[START]:[NAME]],3,TRUE),"")</f>
        <v>LDOS</v>
      </c>
    </row>
    <row r="1268" spans="7:11" x14ac:dyDescent="0.25">
      <c r="G1268" s="33" t="str">
        <f>LEFT(mvmetrcrange[[#This Row],[Location]],2)</f>
        <v>MV</v>
      </c>
      <c r="H1268" s="33" t="s">
        <v>16657</v>
      </c>
      <c r="I1268" s="1">
        <v>102556</v>
      </c>
      <c r="J1268" s="2" t="str">
        <f>IF(mvmetrcrange[[#This Row],[Tag range]]="","",_xlfn.CONCAT("1A4070000000065000",mvmetrcrange[[#This Row],[Tag range]]))</f>
        <v>1A4070000000065000102556</v>
      </c>
      <c r="K1268" s="2" t="str">
        <f>_xlfn.IFNA(VLOOKUP(mvmetrcrange[[#This Row],[Tag range]],mvphenorange[[START]:[NAME]],3,TRUE),"")</f>
        <v>LDOS</v>
      </c>
    </row>
    <row r="1269" spans="7:11" x14ac:dyDescent="0.25">
      <c r="G1269" s="33" t="str">
        <f>LEFT(mvmetrcrange[[#This Row],[Location]],2)</f>
        <v>MV</v>
      </c>
      <c r="H1269" s="33" t="s">
        <v>16658</v>
      </c>
      <c r="I1269" s="1">
        <v>102557</v>
      </c>
      <c r="J1269" s="2" t="str">
        <f>IF(mvmetrcrange[[#This Row],[Tag range]]="","",_xlfn.CONCAT("1A4070000000065000",mvmetrcrange[[#This Row],[Tag range]]))</f>
        <v>1A4070000000065000102557</v>
      </c>
      <c r="K1269" s="2" t="str">
        <f>_xlfn.IFNA(VLOOKUP(mvmetrcrange[[#This Row],[Tag range]],mvphenorange[[START]:[NAME]],3,TRUE),"")</f>
        <v>LDOS</v>
      </c>
    </row>
    <row r="1270" spans="7:11" x14ac:dyDescent="0.25">
      <c r="G1270" s="33" t="str">
        <f>LEFT(mvmetrcrange[[#This Row],[Location]],2)</f>
        <v>MV</v>
      </c>
      <c r="H1270" s="33" t="s">
        <v>16659</v>
      </c>
      <c r="I1270" s="1">
        <v>102558</v>
      </c>
      <c r="J1270" s="2" t="str">
        <f>IF(mvmetrcrange[[#This Row],[Tag range]]="","",_xlfn.CONCAT("1A4070000000065000",mvmetrcrange[[#This Row],[Tag range]]))</f>
        <v>1A4070000000065000102558</v>
      </c>
      <c r="K1270" s="2" t="str">
        <f>_xlfn.IFNA(VLOOKUP(mvmetrcrange[[#This Row],[Tag range]],mvphenorange[[START]:[NAME]],3,TRUE),"")</f>
        <v>LDOS</v>
      </c>
    </row>
    <row r="1271" spans="7:11" x14ac:dyDescent="0.25">
      <c r="G1271" s="33" t="str">
        <f>LEFT(mvmetrcrange[[#This Row],[Location]],2)</f>
        <v>MV</v>
      </c>
      <c r="H1271" s="33" t="s">
        <v>16660</v>
      </c>
      <c r="I1271" s="1">
        <v>102559</v>
      </c>
      <c r="J1271" s="2" t="str">
        <f>IF(mvmetrcrange[[#This Row],[Tag range]]="","",_xlfn.CONCAT("1A4070000000065000",mvmetrcrange[[#This Row],[Tag range]]))</f>
        <v>1A4070000000065000102559</v>
      </c>
      <c r="K1271" s="2" t="str">
        <f>_xlfn.IFNA(VLOOKUP(mvmetrcrange[[#This Row],[Tag range]],mvphenorange[[START]:[NAME]],3,TRUE),"")</f>
        <v>LDOS</v>
      </c>
    </row>
    <row r="1272" spans="7:11" x14ac:dyDescent="0.25">
      <c r="G1272" s="33" t="str">
        <f>LEFT(mvmetrcrange[[#This Row],[Location]],2)</f>
        <v>MV</v>
      </c>
      <c r="H1272" s="33" t="s">
        <v>16661</v>
      </c>
      <c r="I1272" s="1">
        <v>102560</v>
      </c>
      <c r="J1272" s="2" t="str">
        <f>IF(mvmetrcrange[[#This Row],[Tag range]]="","",_xlfn.CONCAT("1A4070000000065000",mvmetrcrange[[#This Row],[Tag range]]))</f>
        <v>1A4070000000065000102560</v>
      </c>
      <c r="K1272" s="2" t="str">
        <f>_xlfn.IFNA(VLOOKUP(mvmetrcrange[[#This Row],[Tag range]],mvphenorange[[START]:[NAME]],3,TRUE),"")</f>
        <v>LDOS</v>
      </c>
    </row>
    <row r="1273" spans="7:11" x14ac:dyDescent="0.25">
      <c r="G1273" s="33" t="str">
        <f>LEFT(mvmetrcrange[[#This Row],[Location]],2)</f>
        <v>MV</v>
      </c>
      <c r="H1273" s="33" t="s">
        <v>16662</v>
      </c>
      <c r="I1273" s="1">
        <v>102561</v>
      </c>
      <c r="J1273" s="2" t="str">
        <f>IF(mvmetrcrange[[#This Row],[Tag range]]="","",_xlfn.CONCAT("1A4070000000065000",mvmetrcrange[[#This Row],[Tag range]]))</f>
        <v>1A4070000000065000102561</v>
      </c>
      <c r="K1273" s="2" t="str">
        <f>_xlfn.IFNA(VLOOKUP(mvmetrcrange[[#This Row],[Tag range]],mvphenorange[[START]:[NAME]],3,TRUE),"")</f>
        <v>LDOS</v>
      </c>
    </row>
    <row r="1274" spans="7:11" x14ac:dyDescent="0.25">
      <c r="G1274" s="33" t="str">
        <f>LEFT(mvmetrcrange[[#This Row],[Location]],2)</f>
        <v>MV</v>
      </c>
      <c r="H1274" s="33" t="s">
        <v>16663</v>
      </c>
      <c r="I1274" s="1">
        <v>102562</v>
      </c>
      <c r="J1274" s="2" t="str">
        <f>IF(mvmetrcrange[[#This Row],[Tag range]]="","",_xlfn.CONCAT("1A4070000000065000",mvmetrcrange[[#This Row],[Tag range]]))</f>
        <v>1A4070000000065000102562</v>
      </c>
      <c r="K1274" s="2" t="str">
        <f>_xlfn.IFNA(VLOOKUP(mvmetrcrange[[#This Row],[Tag range]],mvphenorange[[START]:[NAME]],3,TRUE),"")</f>
        <v>LDOS</v>
      </c>
    </row>
    <row r="1275" spans="7:11" x14ac:dyDescent="0.25">
      <c r="G1275" s="33" t="str">
        <f>LEFT(mvmetrcrange[[#This Row],[Location]],2)</f>
        <v>MV</v>
      </c>
      <c r="H1275" s="33" t="s">
        <v>16664</v>
      </c>
      <c r="I1275" s="1">
        <v>102563</v>
      </c>
      <c r="J1275" s="2" t="str">
        <f>IF(mvmetrcrange[[#This Row],[Tag range]]="","",_xlfn.CONCAT("1A4070000000065000",mvmetrcrange[[#This Row],[Tag range]]))</f>
        <v>1A4070000000065000102563</v>
      </c>
      <c r="K1275" s="2" t="str">
        <f>_xlfn.IFNA(VLOOKUP(mvmetrcrange[[#This Row],[Tag range]],mvphenorange[[START]:[NAME]],3,TRUE),"")</f>
        <v>LDOS</v>
      </c>
    </row>
    <row r="1276" spans="7:11" x14ac:dyDescent="0.25">
      <c r="G1276" s="33" t="str">
        <f>LEFT(mvmetrcrange[[#This Row],[Location]],2)</f>
        <v>MV</v>
      </c>
      <c r="H1276" s="33" t="s">
        <v>16665</v>
      </c>
      <c r="I1276" s="1">
        <v>102564</v>
      </c>
      <c r="J1276" s="2" t="str">
        <f>IF(mvmetrcrange[[#This Row],[Tag range]]="","",_xlfn.CONCAT("1A4070000000065000",mvmetrcrange[[#This Row],[Tag range]]))</f>
        <v>1A4070000000065000102564</v>
      </c>
      <c r="K1276" s="2" t="str">
        <f>_xlfn.IFNA(VLOOKUP(mvmetrcrange[[#This Row],[Tag range]],mvphenorange[[START]:[NAME]],3,TRUE),"")</f>
        <v>LDOS</v>
      </c>
    </row>
    <row r="1277" spans="7:11" x14ac:dyDescent="0.25">
      <c r="G1277" s="33" t="str">
        <f>LEFT(mvmetrcrange[[#This Row],[Location]],2)</f>
        <v>MV</v>
      </c>
      <c r="H1277" s="33" t="s">
        <v>16666</v>
      </c>
      <c r="I1277" s="1">
        <v>102565</v>
      </c>
      <c r="J1277" s="2" t="str">
        <f>IF(mvmetrcrange[[#This Row],[Tag range]]="","",_xlfn.CONCAT("1A4070000000065000",mvmetrcrange[[#This Row],[Tag range]]))</f>
        <v>1A4070000000065000102565</v>
      </c>
      <c r="K1277" s="2" t="str">
        <f>_xlfn.IFNA(VLOOKUP(mvmetrcrange[[#This Row],[Tag range]],mvphenorange[[START]:[NAME]],3,TRUE),"")</f>
        <v>LDOS</v>
      </c>
    </row>
    <row r="1278" spans="7:11" x14ac:dyDescent="0.25">
      <c r="G1278" s="33" t="str">
        <f>LEFT(mvmetrcrange[[#This Row],[Location]],2)</f>
        <v>MV</v>
      </c>
      <c r="H1278" s="33" t="s">
        <v>16667</v>
      </c>
      <c r="I1278" s="1">
        <v>102566</v>
      </c>
      <c r="J1278" s="2" t="str">
        <f>IF(mvmetrcrange[[#This Row],[Tag range]]="","",_xlfn.CONCAT("1A4070000000065000",mvmetrcrange[[#This Row],[Tag range]]))</f>
        <v>1A4070000000065000102566</v>
      </c>
      <c r="K1278" s="2" t="str">
        <f>_xlfn.IFNA(VLOOKUP(mvmetrcrange[[#This Row],[Tag range]],mvphenorange[[START]:[NAME]],3,TRUE),"")</f>
        <v>LDOS</v>
      </c>
    </row>
    <row r="1279" spans="7:11" x14ac:dyDescent="0.25">
      <c r="G1279" s="33" t="str">
        <f>LEFT(mvmetrcrange[[#This Row],[Location]],2)</f>
        <v>MV</v>
      </c>
      <c r="H1279" s="33" t="s">
        <v>16668</v>
      </c>
      <c r="I1279" s="1">
        <v>102567</v>
      </c>
      <c r="J1279" s="2" t="str">
        <f>IF(mvmetrcrange[[#This Row],[Tag range]]="","",_xlfn.CONCAT("1A4070000000065000",mvmetrcrange[[#This Row],[Tag range]]))</f>
        <v>1A4070000000065000102567</v>
      </c>
      <c r="K1279" s="2" t="str">
        <f>_xlfn.IFNA(VLOOKUP(mvmetrcrange[[#This Row],[Tag range]],mvphenorange[[START]:[NAME]],3,TRUE),"")</f>
        <v>LDOS</v>
      </c>
    </row>
    <row r="1280" spans="7:11" x14ac:dyDescent="0.25">
      <c r="G1280" s="33" t="str">
        <f>LEFT(mvmetrcrange[[#This Row],[Location]],2)</f>
        <v>MV</v>
      </c>
      <c r="H1280" s="33" t="s">
        <v>16669</v>
      </c>
      <c r="I1280" s="1">
        <v>102568</v>
      </c>
      <c r="J1280" s="2" t="str">
        <f>IF(mvmetrcrange[[#This Row],[Tag range]]="","",_xlfn.CONCAT("1A4070000000065000",mvmetrcrange[[#This Row],[Tag range]]))</f>
        <v>1A4070000000065000102568</v>
      </c>
      <c r="K1280" s="2" t="str">
        <f>_xlfn.IFNA(VLOOKUP(mvmetrcrange[[#This Row],[Tag range]],mvphenorange[[START]:[NAME]],3,TRUE),"")</f>
        <v>LDOS</v>
      </c>
    </row>
    <row r="1281" spans="7:11" x14ac:dyDescent="0.25">
      <c r="G1281" s="33" t="str">
        <f>LEFT(mvmetrcrange[[#This Row],[Location]],2)</f>
        <v>MV</v>
      </c>
      <c r="H1281" s="33" t="s">
        <v>16670</v>
      </c>
      <c r="I1281" s="1">
        <v>102569</v>
      </c>
      <c r="J1281" s="2" t="str">
        <f>IF(mvmetrcrange[[#This Row],[Tag range]]="","",_xlfn.CONCAT("1A4070000000065000",mvmetrcrange[[#This Row],[Tag range]]))</f>
        <v>1A4070000000065000102569</v>
      </c>
      <c r="K1281" s="2" t="str">
        <f>_xlfn.IFNA(VLOOKUP(mvmetrcrange[[#This Row],[Tag range]],mvphenorange[[START]:[NAME]],3,TRUE),"")</f>
        <v>LDOS</v>
      </c>
    </row>
    <row r="1282" spans="7:11" x14ac:dyDescent="0.25">
      <c r="G1282" s="33" t="str">
        <f>LEFT(mvmetrcrange[[#This Row],[Location]],2)</f>
        <v>MV</v>
      </c>
      <c r="H1282" s="33" t="s">
        <v>16671</v>
      </c>
      <c r="I1282" s="1">
        <v>102570</v>
      </c>
      <c r="J1282" s="2" t="str">
        <f>IF(mvmetrcrange[[#This Row],[Tag range]]="","",_xlfn.CONCAT("1A4070000000065000",mvmetrcrange[[#This Row],[Tag range]]))</f>
        <v>1A4070000000065000102570</v>
      </c>
      <c r="K1282" s="2" t="str">
        <f>_xlfn.IFNA(VLOOKUP(mvmetrcrange[[#This Row],[Tag range]],mvphenorange[[START]:[NAME]],3,TRUE),"")</f>
        <v>LDOS</v>
      </c>
    </row>
    <row r="1283" spans="7:11" x14ac:dyDescent="0.25">
      <c r="G1283" s="33" t="str">
        <f>LEFT(mvmetrcrange[[#This Row],[Location]],2)</f>
        <v>MV</v>
      </c>
      <c r="H1283" s="33" t="s">
        <v>16672</v>
      </c>
      <c r="I1283" s="1">
        <v>102571</v>
      </c>
      <c r="J1283" s="2" t="str">
        <f>IF(mvmetrcrange[[#This Row],[Tag range]]="","",_xlfn.CONCAT("1A4070000000065000",mvmetrcrange[[#This Row],[Tag range]]))</f>
        <v>1A4070000000065000102571</v>
      </c>
      <c r="K1283" s="2" t="str">
        <f>_xlfn.IFNA(VLOOKUP(mvmetrcrange[[#This Row],[Tag range]],mvphenorange[[START]:[NAME]],3,TRUE),"")</f>
        <v>LDOS</v>
      </c>
    </row>
    <row r="1284" spans="7:11" x14ac:dyDescent="0.25">
      <c r="G1284" s="33" t="str">
        <f>LEFT(mvmetrcrange[[#This Row],[Location]],2)</f>
        <v>MV</v>
      </c>
      <c r="H1284" s="33" t="s">
        <v>16673</v>
      </c>
      <c r="I1284" s="1">
        <v>102572</v>
      </c>
      <c r="J1284" s="2" t="str">
        <f>IF(mvmetrcrange[[#This Row],[Tag range]]="","",_xlfn.CONCAT("1A4070000000065000",mvmetrcrange[[#This Row],[Tag range]]))</f>
        <v>1A4070000000065000102572</v>
      </c>
      <c r="K1284" s="2" t="str">
        <f>_xlfn.IFNA(VLOOKUP(mvmetrcrange[[#This Row],[Tag range]],mvphenorange[[START]:[NAME]],3,TRUE),"")</f>
        <v>LDOS</v>
      </c>
    </row>
    <row r="1285" spans="7:11" x14ac:dyDescent="0.25">
      <c r="G1285" s="33" t="str">
        <f>LEFT(mvmetrcrange[[#This Row],[Location]],2)</f>
        <v>MV</v>
      </c>
      <c r="H1285" s="33" t="s">
        <v>16674</v>
      </c>
      <c r="I1285" s="1">
        <v>102573</v>
      </c>
      <c r="J1285" s="2" t="str">
        <f>IF(mvmetrcrange[[#This Row],[Tag range]]="","",_xlfn.CONCAT("1A4070000000065000",mvmetrcrange[[#This Row],[Tag range]]))</f>
        <v>1A4070000000065000102573</v>
      </c>
      <c r="K1285" s="2" t="str">
        <f>_xlfn.IFNA(VLOOKUP(mvmetrcrange[[#This Row],[Tag range]],mvphenorange[[START]:[NAME]],3,TRUE),"")</f>
        <v>LDOS</v>
      </c>
    </row>
    <row r="1286" spans="7:11" x14ac:dyDescent="0.25">
      <c r="G1286" s="33" t="str">
        <f>LEFT(mvmetrcrange[[#This Row],[Location]],2)</f>
        <v>MV</v>
      </c>
      <c r="H1286" s="33" t="s">
        <v>16675</v>
      </c>
      <c r="I1286" s="1">
        <v>102574</v>
      </c>
      <c r="J1286" s="2" t="str">
        <f>IF(mvmetrcrange[[#This Row],[Tag range]]="","",_xlfn.CONCAT("1A4070000000065000",mvmetrcrange[[#This Row],[Tag range]]))</f>
        <v>1A4070000000065000102574</v>
      </c>
      <c r="K1286" s="2" t="str">
        <f>_xlfn.IFNA(VLOOKUP(mvmetrcrange[[#This Row],[Tag range]],mvphenorange[[START]:[NAME]],3,TRUE),"")</f>
        <v>LDOS</v>
      </c>
    </row>
    <row r="1287" spans="7:11" x14ac:dyDescent="0.25">
      <c r="G1287" s="33" t="str">
        <f>LEFT(mvmetrcrange[[#This Row],[Location]],2)</f>
        <v>MV</v>
      </c>
      <c r="H1287" s="33" t="s">
        <v>16676</v>
      </c>
      <c r="I1287" s="1">
        <v>102575</v>
      </c>
      <c r="J1287" s="2" t="str">
        <f>IF(mvmetrcrange[[#This Row],[Tag range]]="","",_xlfn.CONCAT("1A4070000000065000",mvmetrcrange[[#This Row],[Tag range]]))</f>
        <v>1A4070000000065000102575</v>
      </c>
      <c r="K1287" s="2" t="str">
        <f>_xlfn.IFNA(VLOOKUP(mvmetrcrange[[#This Row],[Tag range]],mvphenorange[[START]:[NAME]],3,TRUE),"")</f>
        <v>LDOS</v>
      </c>
    </row>
    <row r="1288" spans="7:11" x14ac:dyDescent="0.25">
      <c r="G1288" s="33" t="str">
        <f>LEFT(mvmetrcrange[[#This Row],[Location]],2)</f>
        <v>MV</v>
      </c>
      <c r="H1288" s="33" t="s">
        <v>16677</v>
      </c>
      <c r="I1288" s="1">
        <v>102576</v>
      </c>
      <c r="J1288" s="2" t="str">
        <f>IF(mvmetrcrange[[#This Row],[Tag range]]="","",_xlfn.CONCAT("1A4070000000065000",mvmetrcrange[[#This Row],[Tag range]]))</f>
        <v>1A4070000000065000102576</v>
      </c>
      <c r="K1288" s="2" t="str">
        <f>_xlfn.IFNA(VLOOKUP(mvmetrcrange[[#This Row],[Tag range]],mvphenorange[[START]:[NAME]],3,TRUE),"")</f>
        <v>LDOS</v>
      </c>
    </row>
    <row r="1289" spans="7:11" x14ac:dyDescent="0.25">
      <c r="G1289" s="33" t="str">
        <f>LEFT(mvmetrcrange[[#This Row],[Location]],2)</f>
        <v>MV</v>
      </c>
      <c r="H1289" s="33" t="s">
        <v>16678</v>
      </c>
      <c r="I1289" s="1">
        <v>102577</v>
      </c>
      <c r="J1289" s="2" t="str">
        <f>IF(mvmetrcrange[[#This Row],[Tag range]]="","",_xlfn.CONCAT("1A4070000000065000",mvmetrcrange[[#This Row],[Tag range]]))</f>
        <v>1A4070000000065000102577</v>
      </c>
      <c r="K1289" s="2" t="str">
        <f>_xlfn.IFNA(VLOOKUP(mvmetrcrange[[#This Row],[Tag range]],mvphenorange[[START]:[NAME]],3,TRUE),"")</f>
        <v>LDOS</v>
      </c>
    </row>
    <row r="1290" spans="7:11" x14ac:dyDescent="0.25">
      <c r="G1290" s="33" t="str">
        <f>LEFT(mvmetrcrange[[#This Row],[Location]],2)</f>
        <v>MV</v>
      </c>
      <c r="H1290" s="33" t="s">
        <v>16679</v>
      </c>
      <c r="I1290" s="1">
        <v>102578</v>
      </c>
      <c r="J1290" s="2" t="str">
        <f>IF(mvmetrcrange[[#This Row],[Tag range]]="","",_xlfn.CONCAT("1A4070000000065000",mvmetrcrange[[#This Row],[Tag range]]))</f>
        <v>1A4070000000065000102578</v>
      </c>
      <c r="K1290" s="2" t="str">
        <f>_xlfn.IFNA(VLOOKUP(mvmetrcrange[[#This Row],[Tag range]],mvphenorange[[START]:[NAME]],3,TRUE),"")</f>
        <v>LDOS</v>
      </c>
    </row>
    <row r="1291" spans="7:11" x14ac:dyDescent="0.25">
      <c r="G1291" s="33" t="str">
        <f>LEFT(mvmetrcrange[[#This Row],[Location]],2)</f>
        <v>MV</v>
      </c>
      <c r="H1291" s="33" t="s">
        <v>16680</v>
      </c>
      <c r="I1291" s="1">
        <v>102579</v>
      </c>
      <c r="J1291" s="2" t="str">
        <f>IF(mvmetrcrange[[#This Row],[Tag range]]="","",_xlfn.CONCAT("1A4070000000065000",mvmetrcrange[[#This Row],[Tag range]]))</f>
        <v>1A4070000000065000102579</v>
      </c>
      <c r="K1291" s="2" t="str">
        <f>_xlfn.IFNA(VLOOKUP(mvmetrcrange[[#This Row],[Tag range]],mvphenorange[[START]:[NAME]],3,TRUE),"")</f>
        <v>LDOS</v>
      </c>
    </row>
    <row r="1292" spans="7:11" x14ac:dyDescent="0.25">
      <c r="G1292" s="33" t="str">
        <f>LEFT(mvmetrcrange[[#This Row],[Location]],2)</f>
        <v>MV</v>
      </c>
      <c r="H1292" s="33" t="s">
        <v>16681</v>
      </c>
      <c r="I1292" s="1">
        <v>102580</v>
      </c>
      <c r="J1292" s="2" t="str">
        <f>IF(mvmetrcrange[[#This Row],[Tag range]]="","",_xlfn.CONCAT("1A4070000000065000",mvmetrcrange[[#This Row],[Tag range]]))</f>
        <v>1A4070000000065000102580</v>
      </c>
      <c r="K1292" s="2" t="str">
        <f>_xlfn.IFNA(VLOOKUP(mvmetrcrange[[#This Row],[Tag range]],mvphenorange[[START]:[NAME]],3,TRUE),"")</f>
        <v>LDOS</v>
      </c>
    </row>
    <row r="1293" spans="7:11" x14ac:dyDescent="0.25">
      <c r="G1293" s="33" t="str">
        <f>LEFT(mvmetrcrange[[#This Row],[Location]],2)</f>
        <v>MV</v>
      </c>
      <c r="H1293" s="33" t="s">
        <v>16682</v>
      </c>
      <c r="I1293" s="1">
        <v>102581</v>
      </c>
      <c r="J1293" s="2" t="str">
        <f>IF(mvmetrcrange[[#This Row],[Tag range]]="","",_xlfn.CONCAT("1A4070000000065000",mvmetrcrange[[#This Row],[Tag range]]))</f>
        <v>1A4070000000065000102581</v>
      </c>
      <c r="K1293" s="2" t="str">
        <f>_xlfn.IFNA(VLOOKUP(mvmetrcrange[[#This Row],[Tag range]],mvphenorange[[START]:[NAME]],3,TRUE),"")</f>
        <v>LDOS</v>
      </c>
    </row>
    <row r="1294" spans="7:11" x14ac:dyDescent="0.25">
      <c r="G1294" s="33" t="str">
        <f>LEFT(mvmetrcrange[[#This Row],[Location]],2)</f>
        <v>MV</v>
      </c>
      <c r="H1294" s="33" t="s">
        <v>16683</v>
      </c>
      <c r="I1294" s="1">
        <v>102582</v>
      </c>
      <c r="J1294" s="2" t="str">
        <f>IF(mvmetrcrange[[#This Row],[Tag range]]="","",_xlfn.CONCAT("1A4070000000065000",mvmetrcrange[[#This Row],[Tag range]]))</f>
        <v>1A4070000000065000102582</v>
      </c>
      <c r="K1294" s="2" t="str">
        <f>_xlfn.IFNA(VLOOKUP(mvmetrcrange[[#This Row],[Tag range]],mvphenorange[[START]:[NAME]],3,TRUE),"")</f>
        <v>LDOS</v>
      </c>
    </row>
    <row r="1295" spans="7:11" x14ac:dyDescent="0.25">
      <c r="G1295" s="33" t="str">
        <f>LEFT(mvmetrcrange[[#This Row],[Location]],2)</f>
        <v>MV</v>
      </c>
      <c r="H1295" s="33" t="s">
        <v>16684</v>
      </c>
      <c r="I1295" s="1">
        <v>102583</v>
      </c>
      <c r="J1295" s="2" t="str">
        <f>IF(mvmetrcrange[[#This Row],[Tag range]]="","",_xlfn.CONCAT("1A4070000000065000",mvmetrcrange[[#This Row],[Tag range]]))</f>
        <v>1A4070000000065000102583</v>
      </c>
      <c r="K1295" s="2" t="str">
        <f>_xlfn.IFNA(VLOOKUP(mvmetrcrange[[#This Row],[Tag range]],mvphenorange[[START]:[NAME]],3,TRUE),"")</f>
        <v>LDOS</v>
      </c>
    </row>
    <row r="1296" spans="7:11" x14ac:dyDescent="0.25">
      <c r="G1296" s="33" t="str">
        <f>LEFT(mvmetrcrange[[#This Row],[Location]],2)</f>
        <v>MV</v>
      </c>
      <c r="H1296" s="33" t="s">
        <v>16685</v>
      </c>
      <c r="I1296" s="1">
        <v>102584</v>
      </c>
      <c r="J1296" s="2" t="str">
        <f>IF(mvmetrcrange[[#This Row],[Tag range]]="","",_xlfn.CONCAT("1A4070000000065000",mvmetrcrange[[#This Row],[Tag range]]))</f>
        <v>1A4070000000065000102584</v>
      </c>
      <c r="K1296" s="2" t="str">
        <f>_xlfn.IFNA(VLOOKUP(mvmetrcrange[[#This Row],[Tag range]],mvphenorange[[START]:[NAME]],3,TRUE),"")</f>
        <v>LDOS</v>
      </c>
    </row>
    <row r="1297" spans="7:11" x14ac:dyDescent="0.25">
      <c r="G1297" s="33" t="str">
        <f>LEFT(mvmetrcrange[[#This Row],[Location]],2)</f>
        <v>MV</v>
      </c>
      <c r="H1297" s="33" t="s">
        <v>16686</v>
      </c>
      <c r="I1297" s="1">
        <v>102585</v>
      </c>
      <c r="J1297" s="2" t="str">
        <f>IF(mvmetrcrange[[#This Row],[Tag range]]="","",_xlfn.CONCAT("1A4070000000065000",mvmetrcrange[[#This Row],[Tag range]]))</f>
        <v>1A4070000000065000102585</v>
      </c>
      <c r="K1297" s="2" t="str">
        <f>_xlfn.IFNA(VLOOKUP(mvmetrcrange[[#This Row],[Tag range]],mvphenorange[[START]:[NAME]],3,TRUE),"")</f>
        <v>LDOS</v>
      </c>
    </row>
    <row r="1298" spans="7:11" x14ac:dyDescent="0.25">
      <c r="G1298" s="33" t="str">
        <f>LEFT(mvmetrcrange[[#This Row],[Location]],2)</f>
        <v>MV</v>
      </c>
      <c r="H1298" s="33" t="s">
        <v>16687</v>
      </c>
      <c r="I1298" s="1">
        <v>102586</v>
      </c>
      <c r="J1298" s="2" t="str">
        <f>IF(mvmetrcrange[[#This Row],[Tag range]]="","",_xlfn.CONCAT("1A4070000000065000",mvmetrcrange[[#This Row],[Tag range]]))</f>
        <v>1A4070000000065000102586</v>
      </c>
      <c r="K1298" s="2" t="str">
        <f>_xlfn.IFNA(VLOOKUP(mvmetrcrange[[#This Row],[Tag range]],mvphenorange[[START]:[NAME]],3,TRUE),"")</f>
        <v>LDOS</v>
      </c>
    </row>
    <row r="1299" spans="7:11" x14ac:dyDescent="0.25">
      <c r="G1299" s="33" t="str">
        <f>LEFT(mvmetrcrange[[#This Row],[Location]],2)</f>
        <v>MV</v>
      </c>
      <c r="H1299" s="33" t="s">
        <v>16688</v>
      </c>
      <c r="I1299" s="1">
        <v>102587</v>
      </c>
      <c r="J1299" s="2" t="str">
        <f>IF(mvmetrcrange[[#This Row],[Tag range]]="","",_xlfn.CONCAT("1A4070000000065000",mvmetrcrange[[#This Row],[Tag range]]))</f>
        <v>1A4070000000065000102587</v>
      </c>
      <c r="K1299" s="2" t="str">
        <f>_xlfn.IFNA(VLOOKUP(mvmetrcrange[[#This Row],[Tag range]],mvphenorange[[START]:[NAME]],3,TRUE),"")</f>
        <v>LDOS</v>
      </c>
    </row>
    <row r="1300" spans="7:11" x14ac:dyDescent="0.25">
      <c r="G1300" s="33" t="str">
        <f>LEFT(mvmetrcrange[[#This Row],[Location]],2)</f>
        <v>MV</v>
      </c>
      <c r="H1300" s="33" t="s">
        <v>16689</v>
      </c>
      <c r="I1300" s="1">
        <v>102588</v>
      </c>
      <c r="J1300" s="2" t="str">
        <f>IF(mvmetrcrange[[#This Row],[Tag range]]="","",_xlfn.CONCAT("1A4070000000065000",mvmetrcrange[[#This Row],[Tag range]]))</f>
        <v>1A4070000000065000102588</v>
      </c>
      <c r="K1300" s="2" t="str">
        <f>_xlfn.IFNA(VLOOKUP(mvmetrcrange[[#This Row],[Tag range]],mvphenorange[[START]:[NAME]],3,TRUE),"")</f>
        <v>NYFL</v>
      </c>
    </row>
    <row r="1301" spans="7:11" x14ac:dyDescent="0.25">
      <c r="G1301" s="33" t="str">
        <f>LEFT(mvmetrcrange[[#This Row],[Location]],2)</f>
        <v>MV</v>
      </c>
      <c r="H1301" s="33" t="s">
        <v>16690</v>
      </c>
      <c r="I1301" s="1">
        <v>102589</v>
      </c>
      <c r="J1301" s="2" t="str">
        <f>IF(mvmetrcrange[[#This Row],[Tag range]]="","",_xlfn.CONCAT("1A4070000000065000",mvmetrcrange[[#This Row],[Tag range]]))</f>
        <v>1A4070000000065000102589</v>
      </c>
      <c r="K1301" s="2" t="str">
        <f>_xlfn.IFNA(VLOOKUP(mvmetrcrange[[#This Row],[Tag range]],mvphenorange[[START]:[NAME]],3,TRUE),"")</f>
        <v>NYFL</v>
      </c>
    </row>
    <row r="1302" spans="7:11" x14ac:dyDescent="0.25">
      <c r="G1302" s="33" t="str">
        <f>LEFT(mvmetrcrange[[#This Row],[Location]],2)</f>
        <v>MV</v>
      </c>
      <c r="H1302" s="33" t="s">
        <v>16691</v>
      </c>
      <c r="I1302" s="1">
        <v>102590</v>
      </c>
      <c r="J1302" s="2" t="str">
        <f>IF(mvmetrcrange[[#This Row],[Tag range]]="","",_xlfn.CONCAT("1A4070000000065000",mvmetrcrange[[#This Row],[Tag range]]))</f>
        <v>1A4070000000065000102590</v>
      </c>
      <c r="K1302" s="2" t="str">
        <f>_xlfn.IFNA(VLOOKUP(mvmetrcrange[[#This Row],[Tag range]],mvphenorange[[START]:[NAME]],3,TRUE),"")</f>
        <v>NYFL</v>
      </c>
    </row>
    <row r="1303" spans="7:11" x14ac:dyDescent="0.25">
      <c r="G1303" s="33" t="str">
        <f>LEFT(mvmetrcrange[[#This Row],[Location]],2)</f>
        <v>MV</v>
      </c>
      <c r="H1303" s="33" t="s">
        <v>16692</v>
      </c>
      <c r="I1303" s="1">
        <v>102591</v>
      </c>
      <c r="J1303" s="2" t="str">
        <f>IF(mvmetrcrange[[#This Row],[Tag range]]="","",_xlfn.CONCAT("1A4070000000065000",mvmetrcrange[[#This Row],[Tag range]]))</f>
        <v>1A4070000000065000102591</v>
      </c>
      <c r="K1303" s="2" t="str">
        <f>_xlfn.IFNA(VLOOKUP(mvmetrcrange[[#This Row],[Tag range]],mvphenorange[[START]:[NAME]],3,TRUE),"")</f>
        <v>NYFL</v>
      </c>
    </row>
    <row r="1304" spans="7:11" x14ac:dyDescent="0.25">
      <c r="G1304" s="33" t="str">
        <f>LEFT(mvmetrcrange[[#This Row],[Location]],2)</f>
        <v>MV</v>
      </c>
      <c r="H1304" s="33" t="s">
        <v>16693</v>
      </c>
      <c r="I1304" s="1">
        <v>102592</v>
      </c>
      <c r="J1304" s="2" t="str">
        <f>IF(mvmetrcrange[[#This Row],[Tag range]]="","",_xlfn.CONCAT("1A4070000000065000",mvmetrcrange[[#This Row],[Tag range]]))</f>
        <v>1A4070000000065000102592</v>
      </c>
      <c r="K1304" s="2" t="str">
        <f>_xlfn.IFNA(VLOOKUP(mvmetrcrange[[#This Row],[Tag range]],mvphenorange[[START]:[NAME]],3,TRUE),"")</f>
        <v>NYFL</v>
      </c>
    </row>
    <row r="1305" spans="7:11" x14ac:dyDescent="0.25">
      <c r="G1305" s="33" t="str">
        <f>LEFT(mvmetrcrange[[#This Row],[Location]],2)</f>
        <v>MV</v>
      </c>
      <c r="H1305" s="33" t="s">
        <v>16694</v>
      </c>
      <c r="I1305" s="1">
        <v>102593</v>
      </c>
      <c r="J1305" s="2" t="str">
        <f>IF(mvmetrcrange[[#This Row],[Tag range]]="","",_xlfn.CONCAT("1A4070000000065000",mvmetrcrange[[#This Row],[Tag range]]))</f>
        <v>1A4070000000065000102593</v>
      </c>
      <c r="K1305" s="2" t="str">
        <f>_xlfn.IFNA(VLOOKUP(mvmetrcrange[[#This Row],[Tag range]],mvphenorange[[START]:[NAME]],3,TRUE),"")</f>
        <v>NYFL</v>
      </c>
    </row>
    <row r="1306" spans="7:11" x14ac:dyDescent="0.25">
      <c r="G1306" s="33" t="str">
        <f>LEFT(mvmetrcrange[[#This Row],[Location]],2)</f>
        <v>MV</v>
      </c>
      <c r="H1306" s="33" t="s">
        <v>16695</v>
      </c>
      <c r="I1306" s="1">
        <v>102594</v>
      </c>
      <c r="J1306" s="2" t="str">
        <f>IF(mvmetrcrange[[#This Row],[Tag range]]="","",_xlfn.CONCAT("1A4070000000065000",mvmetrcrange[[#This Row],[Tag range]]))</f>
        <v>1A4070000000065000102594</v>
      </c>
      <c r="K1306" s="2" t="str">
        <f>_xlfn.IFNA(VLOOKUP(mvmetrcrange[[#This Row],[Tag range]],mvphenorange[[START]:[NAME]],3,TRUE),"")</f>
        <v>NYFL</v>
      </c>
    </row>
    <row r="1307" spans="7:11" x14ac:dyDescent="0.25">
      <c r="G1307" s="33" t="str">
        <f>LEFT(mvmetrcrange[[#This Row],[Location]],2)</f>
        <v>MV</v>
      </c>
      <c r="H1307" s="33" t="s">
        <v>16696</v>
      </c>
      <c r="I1307" s="1">
        <v>102595</v>
      </c>
      <c r="J1307" s="2" t="str">
        <f>IF(mvmetrcrange[[#This Row],[Tag range]]="","",_xlfn.CONCAT("1A4070000000065000",mvmetrcrange[[#This Row],[Tag range]]))</f>
        <v>1A4070000000065000102595</v>
      </c>
      <c r="K1307" s="2" t="str">
        <f>_xlfn.IFNA(VLOOKUP(mvmetrcrange[[#This Row],[Tag range]],mvphenorange[[START]:[NAME]],3,TRUE),"")</f>
        <v>NYFL</v>
      </c>
    </row>
    <row r="1308" spans="7:11" x14ac:dyDescent="0.25">
      <c r="G1308" s="33" t="str">
        <f>LEFT(mvmetrcrange[[#This Row],[Location]],2)</f>
        <v>MV</v>
      </c>
      <c r="H1308" s="33" t="s">
        <v>16697</v>
      </c>
      <c r="I1308" s="1">
        <v>102596</v>
      </c>
      <c r="J1308" s="2" t="str">
        <f>IF(mvmetrcrange[[#This Row],[Tag range]]="","",_xlfn.CONCAT("1A4070000000065000",mvmetrcrange[[#This Row],[Tag range]]))</f>
        <v>1A4070000000065000102596</v>
      </c>
      <c r="K1308" s="2" t="str">
        <f>_xlfn.IFNA(VLOOKUP(mvmetrcrange[[#This Row],[Tag range]],mvphenorange[[START]:[NAME]],3,TRUE),"")</f>
        <v>NYFL</v>
      </c>
    </row>
    <row r="1309" spans="7:11" x14ac:dyDescent="0.25">
      <c r="G1309" s="33" t="str">
        <f>LEFT(mvmetrcrange[[#This Row],[Location]],2)</f>
        <v>MV</v>
      </c>
      <c r="H1309" s="33" t="s">
        <v>16698</v>
      </c>
      <c r="I1309" s="1">
        <v>102597</v>
      </c>
      <c r="J1309" s="2" t="str">
        <f>IF(mvmetrcrange[[#This Row],[Tag range]]="","",_xlfn.CONCAT("1A4070000000065000",mvmetrcrange[[#This Row],[Tag range]]))</f>
        <v>1A4070000000065000102597</v>
      </c>
      <c r="K1309" s="2" t="str">
        <f>_xlfn.IFNA(VLOOKUP(mvmetrcrange[[#This Row],[Tag range]],mvphenorange[[START]:[NAME]],3,TRUE),"")</f>
        <v>NYFL</v>
      </c>
    </row>
    <row r="1310" spans="7:11" x14ac:dyDescent="0.25">
      <c r="G1310" s="33" t="str">
        <f>LEFT(mvmetrcrange[[#This Row],[Location]],2)</f>
        <v>MV</v>
      </c>
      <c r="H1310" s="33" t="s">
        <v>16699</v>
      </c>
      <c r="I1310" s="1">
        <v>102598</v>
      </c>
      <c r="J1310" s="2" t="str">
        <f>IF(mvmetrcrange[[#This Row],[Tag range]]="","",_xlfn.CONCAT("1A4070000000065000",mvmetrcrange[[#This Row],[Tag range]]))</f>
        <v>1A4070000000065000102598</v>
      </c>
      <c r="K1310" s="2" t="str">
        <f>_xlfn.IFNA(VLOOKUP(mvmetrcrange[[#This Row],[Tag range]],mvphenorange[[START]:[NAME]],3,TRUE),"")</f>
        <v>NYFL</v>
      </c>
    </row>
    <row r="1311" spans="7:11" x14ac:dyDescent="0.25">
      <c r="G1311" s="33" t="str">
        <f>LEFT(mvmetrcrange[[#This Row],[Location]],2)</f>
        <v>MV</v>
      </c>
      <c r="H1311" s="33" t="s">
        <v>16700</v>
      </c>
      <c r="I1311" s="1">
        <v>102599</v>
      </c>
      <c r="J1311" s="2" t="str">
        <f>IF(mvmetrcrange[[#This Row],[Tag range]]="","",_xlfn.CONCAT("1A4070000000065000",mvmetrcrange[[#This Row],[Tag range]]))</f>
        <v>1A4070000000065000102599</v>
      </c>
      <c r="K1311" s="2" t="str">
        <f>_xlfn.IFNA(VLOOKUP(mvmetrcrange[[#This Row],[Tag range]],mvphenorange[[START]:[NAME]],3,TRUE),"")</f>
        <v>NYFL</v>
      </c>
    </row>
    <row r="1312" spans="7:11" x14ac:dyDescent="0.25">
      <c r="G1312" s="33" t="str">
        <f>LEFT(mvmetrcrange[[#This Row],[Location]],2)</f>
        <v>MV</v>
      </c>
      <c r="H1312" s="33" t="s">
        <v>16701</v>
      </c>
      <c r="I1312" s="1">
        <v>102600</v>
      </c>
      <c r="J1312" s="2" t="str">
        <f>IF(mvmetrcrange[[#This Row],[Tag range]]="","",_xlfn.CONCAT("1A4070000000065000",mvmetrcrange[[#This Row],[Tag range]]))</f>
        <v>1A4070000000065000102600</v>
      </c>
      <c r="K1312" s="2" t="str">
        <f>_xlfn.IFNA(VLOOKUP(mvmetrcrange[[#This Row],[Tag range]],mvphenorange[[START]:[NAME]],3,TRUE),"")</f>
        <v>NYFL</v>
      </c>
    </row>
    <row r="1313" spans="7:11" x14ac:dyDescent="0.25">
      <c r="G1313" s="33" t="str">
        <f>LEFT(mvmetrcrange[[#This Row],[Location]],2)</f>
        <v>MV</v>
      </c>
      <c r="H1313" s="33" t="s">
        <v>16702</v>
      </c>
      <c r="I1313" s="1">
        <v>102601</v>
      </c>
      <c r="J1313" s="2" t="str">
        <f>IF(mvmetrcrange[[#This Row],[Tag range]]="","",_xlfn.CONCAT("1A4070000000065000",mvmetrcrange[[#This Row],[Tag range]]))</f>
        <v>1A4070000000065000102601</v>
      </c>
      <c r="K1313" s="2" t="str">
        <f>_xlfn.IFNA(VLOOKUP(mvmetrcrange[[#This Row],[Tag range]],mvphenorange[[START]:[NAME]],3,TRUE),"")</f>
        <v>NYFL</v>
      </c>
    </row>
    <row r="1314" spans="7:11" x14ac:dyDescent="0.25">
      <c r="G1314" s="33" t="str">
        <f>LEFT(mvmetrcrange[[#This Row],[Location]],2)</f>
        <v>MV</v>
      </c>
      <c r="H1314" s="33" t="s">
        <v>16703</v>
      </c>
      <c r="I1314" s="1">
        <v>102602</v>
      </c>
      <c r="J1314" s="2" t="str">
        <f>IF(mvmetrcrange[[#This Row],[Tag range]]="","",_xlfn.CONCAT("1A4070000000065000",mvmetrcrange[[#This Row],[Tag range]]))</f>
        <v>1A4070000000065000102602</v>
      </c>
      <c r="K1314" s="2" t="str">
        <f>_xlfn.IFNA(VLOOKUP(mvmetrcrange[[#This Row],[Tag range]],mvphenorange[[START]:[NAME]],3,TRUE),"")</f>
        <v>NYFL</v>
      </c>
    </row>
    <row r="1315" spans="7:11" x14ac:dyDescent="0.25">
      <c r="G1315" s="33" t="str">
        <f>LEFT(mvmetrcrange[[#This Row],[Location]],2)</f>
        <v>MV</v>
      </c>
      <c r="H1315" s="33" t="s">
        <v>16704</v>
      </c>
      <c r="I1315" s="1">
        <v>102603</v>
      </c>
      <c r="J1315" s="2" t="str">
        <f>IF(mvmetrcrange[[#This Row],[Tag range]]="","",_xlfn.CONCAT("1A4070000000065000",mvmetrcrange[[#This Row],[Tag range]]))</f>
        <v>1A4070000000065000102603</v>
      </c>
      <c r="K1315" s="2" t="str">
        <f>_xlfn.IFNA(VLOOKUP(mvmetrcrange[[#This Row],[Tag range]],mvphenorange[[START]:[NAME]],3,TRUE),"")</f>
        <v>NYFL</v>
      </c>
    </row>
    <row r="1316" spans="7:11" x14ac:dyDescent="0.25">
      <c r="G1316" s="33" t="str">
        <f>LEFT(mvmetrcrange[[#This Row],[Location]],2)</f>
        <v>MV</v>
      </c>
      <c r="H1316" s="33" t="s">
        <v>16705</v>
      </c>
      <c r="I1316" s="1">
        <v>102604</v>
      </c>
      <c r="J1316" s="2" t="str">
        <f>IF(mvmetrcrange[[#This Row],[Tag range]]="","",_xlfn.CONCAT("1A4070000000065000",mvmetrcrange[[#This Row],[Tag range]]))</f>
        <v>1A4070000000065000102604</v>
      </c>
      <c r="K1316" s="2" t="str">
        <f>_xlfn.IFNA(VLOOKUP(mvmetrcrange[[#This Row],[Tag range]],mvphenorange[[START]:[NAME]],3,TRUE),"")</f>
        <v>NYFL</v>
      </c>
    </row>
    <row r="1317" spans="7:11" x14ac:dyDescent="0.25">
      <c r="G1317" s="33" t="str">
        <f>LEFT(mvmetrcrange[[#This Row],[Location]],2)</f>
        <v>MV</v>
      </c>
      <c r="H1317" s="33" t="s">
        <v>16706</v>
      </c>
      <c r="I1317" s="1">
        <v>102605</v>
      </c>
      <c r="J1317" s="2" t="str">
        <f>IF(mvmetrcrange[[#This Row],[Tag range]]="","",_xlfn.CONCAT("1A4070000000065000",mvmetrcrange[[#This Row],[Tag range]]))</f>
        <v>1A4070000000065000102605</v>
      </c>
      <c r="K1317" s="2" t="str">
        <f>_xlfn.IFNA(VLOOKUP(mvmetrcrange[[#This Row],[Tag range]],mvphenorange[[START]:[NAME]],3,TRUE),"")</f>
        <v>NYFL</v>
      </c>
    </row>
    <row r="1318" spans="7:11" x14ac:dyDescent="0.25">
      <c r="G1318" s="33" t="str">
        <f>LEFT(mvmetrcrange[[#This Row],[Location]],2)</f>
        <v>MV</v>
      </c>
      <c r="H1318" s="33" t="s">
        <v>16707</v>
      </c>
      <c r="I1318" s="1">
        <v>102606</v>
      </c>
      <c r="J1318" s="2" t="str">
        <f>IF(mvmetrcrange[[#This Row],[Tag range]]="","",_xlfn.CONCAT("1A4070000000065000",mvmetrcrange[[#This Row],[Tag range]]))</f>
        <v>1A4070000000065000102606</v>
      </c>
      <c r="K1318" s="2" t="str">
        <f>_xlfn.IFNA(VLOOKUP(mvmetrcrange[[#This Row],[Tag range]],mvphenorange[[START]:[NAME]],3,TRUE),"")</f>
        <v>NYFL</v>
      </c>
    </row>
    <row r="1319" spans="7:11" x14ac:dyDescent="0.25">
      <c r="G1319" s="33" t="str">
        <f>LEFT(mvmetrcrange[[#This Row],[Location]],2)</f>
        <v>MV</v>
      </c>
      <c r="H1319" s="33" t="s">
        <v>16708</v>
      </c>
      <c r="I1319" s="1">
        <v>102607</v>
      </c>
      <c r="J1319" s="2" t="str">
        <f>IF(mvmetrcrange[[#This Row],[Tag range]]="","",_xlfn.CONCAT("1A4070000000065000",mvmetrcrange[[#This Row],[Tag range]]))</f>
        <v>1A4070000000065000102607</v>
      </c>
      <c r="K1319" s="2" t="str">
        <f>_xlfn.IFNA(VLOOKUP(mvmetrcrange[[#This Row],[Tag range]],mvphenorange[[START]:[NAME]],3,TRUE),"")</f>
        <v>NYFL</v>
      </c>
    </row>
    <row r="1320" spans="7:11" x14ac:dyDescent="0.25">
      <c r="G1320" s="33" t="str">
        <f>LEFT(mvmetrcrange[[#This Row],[Location]],2)</f>
        <v>MV</v>
      </c>
      <c r="H1320" s="33" t="s">
        <v>16709</v>
      </c>
      <c r="I1320" s="1">
        <v>102608</v>
      </c>
      <c r="J1320" s="2" t="str">
        <f>IF(mvmetrcrange[[#This Row],[Tag range]]="","",_xlfn.CONCAT("1A4070000000065000",mvmetrcrange[[#This Row],[Tag range]]))</f>
        <v>1A4070000000065000102608</v>
      </c>
      <c r="K1320" s="2" t="str">
        <f>_xlfn.IFNA(VLOOKUP(mvmetrcrange[[#This Row],[Tag range]],mvphenorange[[START]:[NAME]],3,TRUE),"")</f>
        <v>NYFL</v>
      </c>
    </row>
    <row r="1321" spans="7:11" x14ac:dyDescent="0.25">
      <c r="G1321" s="33" t="str">
        <f>LEFT(mvmetrcrange[[#This Row],[Location]],2)</f>
        <v>MV</v>
      </c>
      <c r="H1321" s="33" t="s">
        <v>16710</v>
      </c>
      <c r="I1321" s="1">
        <v>102609</v>
      </c>
      <c r="J1321" s="2" t="str">
        <f>IF(mvmetrcrange[[#This Row],[Tag range]]="","",_xlfn.CONCAT("1A4070000000065000",mvmetrcrange[[#This Row],[Tag range]]))</f>
        <v>1A4070000000065000102609</v>
      </c>
      <c r="K1321" s="2" t="str">
        <f>_xlfn.IFNA(VLOOKUP(mvmetrcrange[[#This Row],[Tag range]],mvphenorange[[START]:[NAME]],3,TRUE),"")</f>
        <v>NYFL</v>
      </c>
    </row>
    <row r="1322" spans="7:11" x14ac:dyDescent="0.25">
      <c r="G1322" s="33" t="str">
        <f>LEFT(mvmetrcrange[[#This Row],[Location]],2)</f>
        <v>MV</v>
      </c>
      <c r="H1322" s="33" t="s">
        <v>16711</v>
      </c>
      <c r="I1322" s="1">
        <v>102610</v>
      </c>
      <c r="J1322" s="2" t="str">
        <f>IF(mvmetrcrange[[#This Row],[Tag range]]="","",_xlfn.CONCAT("1A4070000000065000",mvmetrcrange[[#This Row],[Tag range]]))</f>
        <v>1A4070000000065000102610</v>
      </c>
      <c r="K1322" s="2" t="str">
        <f>_xlfn.IFNA(VLOOKUP(mvmetrcrange[[#This Row],[Tag range]],mvphenorange[[START]:[NAME]],3,TRUE),"")</f>
        <v>NYFL</v>
      </c>
    </row>
    <row r="1323" spans="7:11" x14ac:dyDescent="0.25">
      <c r="G1323" s="33" t="str">
        <f>LEFT(mvmetrcrange[[#This Row],[Location]],2)</f>
        <v>MV</v>
      </c>
      <c r="H1323" s="33" t="s">
        <v>16712</v>
      </c>
      <c r="I1323" s="1">
        <v>102611</v>
      </c>
      <c r="J1323" s="2" t="str">
        <f>IF(mvmetrcrange[[#This Row],[Tag range]]="","",_xlfn.CONCAT("1A4070000000065000",mvmetrcrange[[#This Row],[Tag range]]))</f>
        <v>1A4070000000065000102611</v>
      </c>
      <c r="K1323" s="2" t="str">
        <f>_xlfn.IFNA(VLOOKUP(mvmetrcrange[[#This Row],[Tag range]],mvphenorange[[START]:[NAME]],3,TRUE),"")</f>
        <v>NYFL</v>
      </c>
    </row>
    <row r="1324" spans="7:11" x14ac:dyDescent="0.25">
      <c r="G1324" s="33" t="str">
        <f>LEFT(mvmetrcrange[[#This Row],[Location]],2)</f>
        <v>MV</v>
      </c>
      <c r="H1324" s="33" t="s">
        <v>16713</v>
      </c>
      <c r="I1324" s="1">
        <v>102612</v>
      </c>
      <c r="J1324" s="2" t="str">
        <f>IF(mvmetrcrange[[#This Row],[Tag range]]="","",_xlfn.CONCAT("1A4070000000065000",mvmetrcrange[[#This Row],[Tag range]]))</f>
        <v>1A4070000000065000102612</v>
      </c>
      <c r="K1324" s="2" t="str">
        <f>_xlfn.IFNA(VLOOKUP(mvmetrcrange[[#This Row],[Tag range]],mvphenorange[[START]:[NAME]],3,TRUE),"")</f>
        <v>NYFL</v>
      </c>
    </row>
    <row r="1325" spans="7:11" x14ac:dyDescent="0.25">
      <c r="G1325" s="33" t="str">
        <f>LEFT(mvmetrcrange[[#This Row],[Location]],2)</f>
        <v>MV</v>
      </c>
      <c r="H1325" s="33" t="s">
        <v>16714</v>
      </c>
      <c r="I1325" s="1">
        <v>102613</v>
      </c>
      <c r="J1325" s="2" t="str">
        <f>IF(mvmetrcrange[[#This Row],[Tag range]]="","",_xlfn.CONCAT("1A4070000000065000",mvmetrcrange[[#This Row],[Tag range]]))</f>
        <v>1A4070000000065000102613</v>
      </c>
      <c r="K1325" s="2" t="str">
        <f>_xlfn.IFNA(VLOOKUP(mvmetrcrange[[#This Row],[Tag range]],mvphenorange[[START]:[NAME]],3,TRUE),"")</f>
        <v>NYFL</v>
      </c>
    </row>
    <row r="1326" spans="7:11" x14ac:dyDescent="0.25">
      <c r="G1326" s="33" t="str">
        <f>LEFT(mvmetrcrange[[#This Row],[Location]],2)</f>
        <v>MV</v>
      </c>
      <c r="H1326" s="33" t="s">
        <v>16715</v>
      </c>
      <c r="I1326" s="1">
        <v>102614</v>
      </c>
      <c r="J1326" s="2" t="str">
        <f>IF(mvmetrcrange[[#This Row],[Tag range]]="","",_xlfn.CONCAT("1A4070000000065000",mvmetrcrange[[#This Row],[Tag range]]))</f>
        <v>1A4070000000065000102614</v>
      </c>
      <c r="K1326" s="2" t="str">
        <f>_xlfn.IFNA(VLOOKUP(mvmetrcrange[[#This Row],[Tag range]],mvphenorange[[START]:[NAME]],3,TRUE),"")</f>
        <v>NYFL</v>
      </c>
    </row>
    <row r="1327" spans="7:11" x14ac:dyDescent="0.25">
      <c r="G1327" s="33" t="str">
        <f>LEFT(mvmetrcrange[[#This Row],[Location]],2)</f>
        <v>MV</v>
      </c>
      <c r="H1327" s="33" t="s">
        <v>16716</v>
      </c>
      <c r="I1327" s="1">
        <v>102615</v>
      </c>
      <c r="J1327" s="2" t="str">
        <f>IF(mvmetrcrange[[#This Row],[Tag range]]="","",_xlfn.CONCAT("1A4070000000065000",mvmetrcrange[[#This Row],[Tag range]]))</f>
        <v>1A4070000000065000102615</v>
      </c>
      <c r="K1327" s="2" t="str">
        <f>_xlfn.IFNA(VLOOKUP(mvmetrcrange[[#This Row],[Tag range]],mvphenorange[[START]:[NAME]],3,TRUE),"")</f>
        <v>NYFL</v>
      </c>
    </row>
    <row r="1328" spans="7:11" x14ac:dyDescent="0.25">
      <c r="G1328" s="33" t="str">
        <f>LEFT(mvmetrcrange[[#This Row],[Location]],2)</f>
        <v>MV</v>
      </c>
      <c r="H1328" s="33" t="s">
        <v>16717</v>
      </c>
      <c r="I1328" s="1">
        <v>102616</v>
      </c>
      <c r="J1328" s="2" t="str">
        <f>IF(mvmetrcrange[[#This Row],[Tag range]]="","",_xlfn.CONCAT("1A4070000000065000",mvmetrcrange[[#This Row],[Tag range]]))</f>
        <v>1A4070000000065000102616</v>
      </c>
      <c r="K1328" s="2" t="str">
        <f>_xlfn.IFNA(VLOOKUP(mvmetrcrange[[#This Row],[Tag range]],mvphenorange[[START]:[NAME]],3,TRUE),"")</f>
        <v>NYFL</v>
      </c>
    </row>
    <row r="1329" spans="7:11" x14ac:dyDescent="0.25">
      <c r="G1329" s="33" t="str">
        <f>LEFT(mvmetrcrange[[#This Row],[Location]],2)</f>
        <v>MV</v>
      </c>
      <c r="H1329" s="33" t="s">
        <v>16718</v>
      </c>
      <c r="I1329" s="1">
        <v>102617</v>
      </c>
      <c r="J1329" s="2" t="str">
        <f>IF(mvmetrcrange[[#This Row],[Tag range]]="","",_xlfn.CONCAT("1A4070000000065000",mvmetrcrange[[#This Row],[Tag range]]))</f>
        <v>1A4070000000065000102617</v>
      </c>
      <c r="K1329" s="2" t="str">
        <f>_xlfn.IFNA(VLOOKUP(mvmetrcrange[[#This Row],[Tag range]],mvphenorange[[START]:[NAME]],3,TRUE),"")</f>
        <v>NYFL</v>
      </c>
    </row>
    <row r="1330" spans="7:11" x14ac:dyDescent="0.25">
      <c r="G1330" s="33" t="str">
        <f>LEFT(mvmetrcrange[[#This Row],[Location]],2)</f>
        <v>MV</v>
      </c>
      <c r="H1330" s="33" t="s">
        <v>16719</v>
      </c>
      <c r="I1330" s="1">
        <v>102618</v>
      </c>
      <c r="J1330" s="2" t="str">
        <f>IF(mvmetrcrange[[#This Row],[Tag range]]="","",_xlfn.CONCAT("1A4070000000065000",mvmetrcrange[[#This Row],[Tag range]]))</f>
        <v>1A4070000000065000102618</v>
      </c>
      <c r="K1330" s="2" t="str">
        <f>_xlfn.IFNA(VLOOKUP(mvmetrcrange[[#This Row],[Tag range]],mvphenorange[[START]:[NAME]],3,TRUE),"")</f>
        <v>NYFL</v>
      </c>
    </row>
    <row r="1331" spans="7:11" x14ac:dyDescent="0.25">
      <c r="G1331" s="33" t="str">
        <f>LEFT(mvmetrcrange[[#This Row],[Location]],2)</f>
        <v>MV</v>
      </c>
      <c r="H1331" s="33" t="s">
        <v>16720</v>
      </c>
      <c r="I1331" s="1">
        <v>102619</v>
      </c>
      <c r="J1331" s="2" t="str">
        <f>IF(mvmetrcrange[[#This Row],[Tag range]]="","",_xlfn.CONCAT("1A4070000000065000",mvmetrcrange[[#This Row],[Tag range]]))</f>
        <v>1A4070000000065000102619</v>
      </c>
      <c r="K1331" s="2" t="str">
        <f>_xlfn.IFNA(VLOOKUP(mvmetrcrange[[#This Row],[Tag range]],mvphenorange[[START]:[NAME]],3,TRUE),"")</f>
        <v>NYFL</v>
      </c>
    </row>
    <row r="1332" spans="7:11" x14ac:dyDescent="0.25">
      <c r="G1332" s="33" t="str">
        <f>LEFT(mvmetrcrange[[#This Row],[Location]],2)</f>
        <v>MV</v>
      </c>
      <c r="H1332" s="33" t="s">
        <v>16721</v>
      </c>
      <c r="I1332" s="1">
        <v>102620</v>
      </c>
      <c r="J1332" s="2" t="str">
        <f>IF(mvmetrcrange[[#This Row],[Tag range]]="","",_xlfn.CONCAT("1A4070000000065000",mvmetrcrange[[#This Row],[Tag range]]))</f>
        <v>1A4070000000065000102620</v>
      </c>
      <c r="K1332" s="2" t="str">
        <f>_xlfn.IFNA(VLOOKUP(mvmetrcrange[[#This Row],[Tag range]],mvphenorange[[START]:[NAME]],3,TRUE),"")</f>
        <v>NYFL</v>
      </c>
    </row>
    <row r="1333" spans="7:11" x14ac:dyDescent="0.25">
      <c r="G1333" s="33" t="str">
        <f>LEFT(mvmetrcrange[[#This Row],[Location]],2)</f>
        <v>MV</v>
      </c>
      <c r="H1333" s="33" t="s">
        <v>16722</v>
      </c>
      <c r="I1333" s="1">
        <v>102621</v>
      </c>
      <c r="J1333" s="2" t="str">
        <f>IF(mvmetrcrange[[#This Row],[Tag range]]="","",_xlfn.CONCAT("1A4070000000065000",mvmetrcrange[[#This Row],[Tag range]]))</f>
        <v>1A4070000000065000102621</v>
      </c>
      <c r="K1333" s="2" t="str">
        <f>_xlfn.IFNA(VLOOKUP(mvmetrcrange[[#This Row],[Tag range]],mvphenorange[[START]:[NAME]],3,TRUE),"")</f>
        <v>NYFL</v>
      </c>
    </row>
    <row r="1334" spans="7:11" x14ac:dyDescent="0.25">
      <c r="G1334" s="33" t="str">
        <f>LEFT(mvmetrcrange[[#This Row],[Location]],2)</f>
        <v>MV</v>
      </c>
      <c r="H1334" s="33" t="s">
        <v>16723</v>
      </c>
      <c r="I1334" s="1">
        <v>102622</v>
      </c>
      <c r="J1334" s="2" t="str">
        <f>IF(mvmetrcrange[[#This Row],[Tag range]]="","",_xlfn.CONCAT("1A4070000000065000",mvmetrcrange[[#This Row],[Tag range]]))</f>
        <v>1A4070000000065000102622</v>
      </c>
      <c r="K1334" s="2" t="str">
        <f>_xlfn.IFNA(VLOOKUP(mvmetrcrange[[#This Row],[Tag range]],mvphenorange[[START]:[NAME]],3,TRUE),"")</f>
        <v>NYFL</v>
      </c>
    </row>
    <row r="1335" spans="7:11" x14ac:dyDescent="0.25">
      <c r="G1335" s="33" t="str">
        <f>LEFT(mvmetrcrange[[#This Row],[Location]],2)</f>
        <v>MV</v>
      </c>
      <c r="H1335" s="33" t="s">
        <v>16724</v>
      </c>
      <c r="I1335" s="1">
        <v>102623</v>
      </c>
      <c r="J1335" s="2" t="str">
        <f>IF(mvmetrcrange[[#This Row],[Tag range]]="","",_xlfn.CONCAT("1A4070000000065000",mvmetrcrange[[#This Row],[Tag range]]))</f>
        <v>1A4070000000065000102623</v>
      </c>
      <c r="K1335" s="2" t="str">
        <f>_xlfn.IFNA(VLOOKUP(mvmetrcrange[[#This Row],[Tag range]],mvphenorange[[START]:[NAME]],3,TRUE),"")</f>
        <v>NYFL</v>
      </c>
    </row>
    <row r="1336" spans="7:11" x14ac:dyDescent="0.25">
      <c r="G1336" s="33" t="str">
        <f>LEFT(mvmetrcrange[[#This Row],[Location]],2)</f>
        <v>MV</v>
      </c>
      <c r="H1336" s="33" t="s">
        <v>16725</v>
      </c>
      <c r="I1336" s="1">
        <v>102624</v>
      </c>
      <c r="J1336" s="2" t="str">
        <f>IF(mvmetrcrange[[#This Row],[Tag range]]="","",_xlfn.CONCAT("1A4070000000065000",mvmetrcrange[[#This Row],[Tag range]]))</f>
        <v>1A4070000000065000102624</v>
      </c>
      <c r="K1336" s="2" t="str">
        <f>_xlfn.IFNA(VLOOKUP(mvmetrcrange[[#This Row],[Tag range]],mvphenorange[[START]:[NAME]],3,TRUE),"")</f>
        <v>NYFL</v>
      </c>
    </row>
    <row r="1337" spans="7:11" x14ac:dyDescent="0.25">
      <c r="G1337" s="33" t="str">
        <f>LEFT(mvmetrcrange[[#This Row],[Location]],2)</f>
        <v>MV</v>
      </c>
      <c r="H1337" s="33" t="s">
        <v>16726</v>
      </c>
      <c r="I1337" s="1">
        <v>102625</v>
      </c>
      <c r="J1337" s="2" t="str">
        <f>IF(mvmetrcrange[[#This Row],[Tag range]]="","",_xlfn.CONCAT("1A4070000000065000",mvmetrcrange[[#This Row],[Tag range]]))</f>
        <v>1A4070000000065000102625</v>
      </c>
      <c r="K1337" s="2" t="str">
        <f>_xlfn.IFNA(VLOOKUP(mvmetrcrange[[#This Row],[Tag range]],mvphenorange[[START]:[NAME]],3,TRUE),"")</f>
        <v>NYFL</v>
      </c>
    </row>
    <row r="1338" spans="7:11" x14ac:dyDescent="0.25">
      <c r="G1338" s="33" t="str">
        <f>LEFT(mvmetrcrange[[#This Row],[Location]],2)</f>
        <v>MV</v>
      </c>
      <c r="H1338" s="33" t="s">
        <v>16727</v>
      </c>
      <c r="I1338" s="1">
        <v>102626</v>
      </c>
      <c r="J1338" s="2" t="str">
        <f>IF(mvmetrcrange[[#This Row],[Tag range]]="","",_xlfn.CONCAT("1A4070000000065000",mvmetrcrange[[#This Row],[Tag range]]))</f>
        <v>1A4070000000065000102626</v>
      </c>
      <c r="K1338" s="2" t="str">
        <f>_xlfn.IFNA(VLOOKUP(mvmetrcrange[[#This Row],[Tag range]],mvphenorange[[START]:[NAME]],3,TRUE),"")</f>
        <v>NYFL</v>
      </c>
    </row>
    <row r="1339" spans="7:11" x14ac:dyDescent="0.25">
      <c r="G1339" s="33" t="str">
        <f>LEFT(mvmetrcrange[[#This Row],[Location]],2)</f>
        <v>MV</v>
      </c>
      <c r="H1339" s="33" t="s">
        <v>16728</v>
      </c>
      <c r="I1339" s="1">
        <v>102627</v>
      </c>
      <c r="J1339" s="2" t="str">
        <f>IF(mvmetrcrange[[#This Row],[Tag range]]="","",_xlfn.CONCAT("1A4070000000065000",mvmetrcrange[[#This Row],[Tag range]]))</f>
        <v>1A4070000000065000102627</v>
      </c>
      <c r="K1339" s="2" t="str">
        <f>_xlfn.IFNA(VLOOKUP(mvmetrcrange[[#This Row],[Tag range]],mvphenorange[[START]:[NAME]],3,TRUE),"")</f>
        <v>NYFL</v>
      </c>
    </row>
    <row r="1340" spans="7:11" x14ac:dyDescent="0.25">
      <c r="G1340" s="33" t="str">
        <f>LEFT(mvmetrcrange[[#This Row],[Location]],2)</f>
        <v>MV</v>
      </c>
      <c r="H1340" s="33" t="s">
        <v>16729</v>
      </c>
      <c r="I1340" s="1">
        <v>102628</v>
      </c>
      <c r="J1340" s="2" t="str">
        <f>IF(mvmetrcrange[[#This Row],[Tag range]]="","",_xlfn.CONCAT("1A4070000000065000",mvmetrcrange[[#This Row],[Tag range]]))</f>
        <v>1A4070000000065000102628</v>
      </c>
      <c r="K1340" s="2" t="str">
        <f>_xlfn.IFNA(VLOOKUP(mvmetrcrange[[#This Row],[Tag range]],mvphenorange[[START]:[NAME]],3,TRUE),"")</f>
        <v>NYFL</v>
      </c>
    </row>
    <row r="1341" spans="7:11" x14ac:dyDescent="0.25">
      <c r="G1341" s="33" t="str">
        <f>LEFT(mvmetrcrange[[#This Row],[Location]],2)</f>
        <v>MV</v>
      </c>
      <c r="H1341" s="33" t="s">
        <v>16730</v>
      </c>
      <c r="I1341" s="1">
        <v>102629</v>
      </c>
      <c r="J1341" s="2" t="str">
        <f>IF(mvmetrcrange[[#This Row],[Tag range]]="","",_xlfn.CONCAT("1A4070000000065000",mvmetrcrange[[#This Row],[Tag range]]))</f>
        <v>1A4070000000065000102629</v>
      </c>
      <c r="K1341" s="2" t="str">
        <f>_xlfn.IFNA(VLOOKUP(mvmetrcrange[[#This Row],[Tag range]],mvphenorange[[START]:[NAME]],3,TRUE),"")</f>
        <v>NYFL</v>
      </c>
    </row>
    <row r="1342" spans="7:11" x14ac:dyDescent="0.25">
      <c r="G1342" s="33" t="str">
        <f>LEFT(mvmetrcrange[[#This Row],[Location]],2)</f>
        <v>MV</v>
      </c>
      <c r="H1342" s="33" t="s">
        <v>16731</v>
      </c>
      <c r="I1342" s="1">
        <v>102630</v>
      </c>
      <c r="J1342" s="2" t="str">
        <f>IF(mvmetrcrange[[#This Row],[Tag range]]="","",_xlfn.CONCAT("1A4070000000065000",mvmetrcrange[[#This Row],[Tag range]]))</f>
        <v>1A4070000000065000102630</v>
      </c>
      <c r="K1342" s="2" t="str">
        <f>_xlfn.IFNA(VLOOKUP(mvmetrcrange[[#This Row],[Tag range]],mvphenorange[[START]:[NAME]],3,TRUE),"")</f>
        <v>NYFL</v>
      </c>
    </row>
    <row r="1343" spans="7:11" x14ac:dyDescent="0.25">
      <c r="G1343" s="33" t="str">
        <f>LEFT(mvmetrcrange[[#This Row],[Location]],2)</f>
        <v>MV</v>
      </c>
      <c r="H1343" s="33" t="s">
        <v>16732</v>
      </c>
      <c r="I1343" s="1">
        <v>102631</v>
      </c>
      <c r="J1343" s="2" t="str">
        <f>IF(mvmetrcrange[[#This Row],[Tag range]]="","",_xlfn.CONCAT("1A4070000000065000",mvmetrcrange[[#This Row],[Tag range]]))</f>
        <v>1A4070000000065000102631</v>
      </c>
      <c r="K1343" s="2" t="str">
        <f>_xlfn.IFNA(VLOOKUP(mvmetrcrange[[#This Row],[Tag range]],mvphenorange[[START]:[NAME]],3,TRUE),"")</f>
        <v>NYFL</v>
      </c>
    </row>
    <row r="1344" spans="7:11" x14ac:dyDescent="0.25">
      <c r="G1344" s="33" t="str">
        <f>LEFT(mvmetrcrange[[#This Row],[Location]],2)</f>
        <v>MV</v>
      </c>
      <c r="H1344" s="33" t="s">
        <v>16733</v>
      </c>
      <c r="I1344" s="1">
        <v>102632</v>
      </c>
      <c r="J1344" s="2" t="str">
        <f>IF(mvmetrcrange[[#This Row],[Tag range]]="","",_xlfn.CONCAT("1A4070000000065000",mvmetrcrange[[#This Row],[Tag range]]))</f>
        <v>1A4070000000065000102632</v>
      </c>
      <c r="K1344" s="2" t="str">
        <f>_xlfn.IFNA(VLOOKUP(mvmetrcrange[[#This Row],[Tag range]],mvphenorange[[START]:[NAME]],3,TRUE),"")</f>
        <v>NYFL</v>
      </c>
    </row>
    <row r="1345" spans="7:11" x14ac:dyDescent="0.25">
      <c r="G1345" s="33" t="str">
        <f>LEFT(mvmetrcrange[[#This Row],[Location]],2)</f>
        <v>MV</v>
      </c>
      <c r="H1345" s="33" t="s">
        <v>16734</v>
      </c>
      <c r="I1345" s="1">
        <v>102633</v>
      </c>
      <c r="J1345" s="2" t="str">
        <f>IF(mvmetrcrange[[#This Row],[Tag range]]="","",_xlfn.CONCAT("1A4070000000065000",mvmetrcrange[[#This Row],[Tag range]]))</f>
        <v>1A4070000000065000102633</v>
      </c>
      <c r="K1345" s="2" t="str">
        <f>_xlfn.IFNA(VLOOKUP(mvmetrcrange[[#This Row],[Tag range]],mvphenorange[[START]:[NAME]],3,TRUE),"")</f>
        <v>NYFL</v>
      </c>
    </row>
    <row r="1346" spans="7:11" x14ac:dyDescent="0.25">
      <c r="G1346" s="33" t="str">
        <f>LEFT(mvmetrcrange[[#This Row],[Location]],2)</f>
        <v>MV</v>
      </c>
      <c r="H1346" s="33" t="s">
        <v>16735</v>
      </c>
      <c r="I1346" s="1">
        <v>102634</v>
      </c>
      <c r="J1346" s="2" t="str">
        <f>IF(mvmetrcrange[[#This Row],[Tag range]]="","",_xlfn.CONCAT("1A4070000000065000",mvmetrcrange[[#This Row],[Tag range]]))</f>
        <v>1A4070000000065000102634</v>
      </c>
      <c r="K1346" s="2" t="str">
        <f>_xlfn.IFNA(VLOOKUP(mvmetrcrange[[#This Row],[Tag range]],mvphenorange[[START]:[NAME]],3,TRUE),"")</f>
        <v>NYFL</v>
      </c>
    </row>
    <row r="1347" spans="7:11" x14ac:dyDescent="0.25">
      <c r="G1347" s="33" t="str">
        <f>LEFT(mvmetrcrange[[#This Row],[Location]],2)</f>
        <v>MV</v>
      </c>
      <c r="H1347" s="33" t="s">
        <v>16736</v>
      </c>
      <c r="I1347" s="1">
        <v>102635</v>
      </c>
      <c r="J1347" s="2" t="str">
        <f>IF(mvmetrcrange[[#This Row],[Tag range]]="","",_xlfn.CONCAT("1A4070000000065000",mvmetrcrange[[#This Row],[Tag range]]))</f>
        <v>1A4070000000065000102635</v>
      </c>
      <c r="K1347" s="2" t="str">
        <f>_xlfn.IFNA(VLOOKUP(mvmetrcrange[[#This Row],[Tag range]],mvphenorange[[START]:[NAME]],3,TRUE),"")</f>
        <v>NYFL</v>
      </c>
    </row>
    <row r="1348" spans="7:11" x14ac:dyDescent="0.25">
      <c r="G1348" s="33" t="str">
        <f>LEFT(mvmetrcrange[[#This Row],[Location]],2)</f>
        <v>MV</v>
      </c>
      <c r="H1348" s="33" t="s">
        <v>16737</v>
      </c>
      <c r="I1348" s="1">
        <v>102636</v>
      </c>
      <c r="J1348" s="2" t="str">
        <f>IF(mvmetrcrange[[#This Row],[Tag range]]="","",_xlfn.CONCAT("1A4070000000065000",mvmetrcrange[[#This Row],[Tag range]]))</f>
        <v>1A4070000000065000102636</v>
      </c>
      <c r="K1348" s="2" t="str">
        <f>_xlfn.IFNA(VLOOKUP(mvmetrcrange[[#This Row],[Tag range]],mvphenorange[[START]:[NAME]],3,TRUE),"")</f>
        <v>NYFL</v>
      </c>
    </row>
    <row r="1349" spans="7:11" x14ac:dyDescent="0.25">
      <c r="G1349" s="33" t="str">
        <f>LEFT(mvmetrcrange[[#This Row],[Location]],2)</f>
        <v>MV</v>
      </c>
      <c r="H1349" s="33" t="s">
        <v>16738</v>
      </c>
      <c r="I1349" s="1">
        <v>102637</v>
      </c>
      <c r="J1349" s="2" t="str">
        <f>IF(mvmetrcrange[[#This Row],[Tag range]]="","",_xlfn.CONCAT("1A4070000000065000",mvmetrcrange[[#This Row],[Tag range]]))</f>
        <v>1A4070000000065000102637</v>
      </c>
      <c r="K1349" s="2" t="str">
        <f>_xlfn.IFNA(VLOOKUP(mvmetrcrange[[#This Row],[Tag range]],mvphenorange[[START]:[NAME]],3,TRUE),"")</f>
        <v>NYFL</v>
      </c>
    </row>
    <row r="1350" spans="7:11" x14ac:dyDescent="0.25">
      <c r="G1350" s="33" t="str">
        <f>LEFT(mvmetrcrange[[#This Row],[Location]],2)</f>
        <v>MV</v>
      </c>
      <c r="H1350" s="33" t="s">
        <v>16739</v>
      </c>
      <c r="I1350" s="1">
        <v>102638</v>
      </c>
      <c r="J1350" s="2" t="str">
        <f>IF(mvmetrcrange[[#This Row],[Tag range]]="","",_xlfn.CONCAT("1A4070000000065000",mvmetrcrange[[#This Row],[Tag range]]))</f>
        <v>1A4070000000065000102638</v>
      </c>
      <c r="K1350" s="2" t="str">
        <f>_xlfn.IFNA(VLOOKUP(mvmetrcrange[[#This Row],[Tag range]],mvphenorange[[START]:[NAME]],3,TRUE),"")</f>
        <v>NYFL</v>
      </c>
    </row>
    <row r="1351" spans="7:11" x14ac:dyDescent="0.25">
      <c r="G1351" s="33" t="str">
        <f>LEFT(mvmetrcrange[[#This Row],[Location]],2)</f>
        <v>MV</v>
      </c>
      <c r="H1351" s="33" t="s">
        <v>16740</v>
      </c>
      <c r="I1351" s="1">
        <v>102639</v>
      </c>
      <c r="J1351" s="2" t="str">
        <f>IF(mvmetrcrange[[#This Row],[Tag range]]="","",_xlfn.CONCAT("1A4070000000065000",mvmetrcrange[[#This Row],[Tag range]]))</f>
        <v>1A4070000000065000102639</v>
      </c>
      <c r="K1351" s="2" t="str">
        <f>_xlfn.IFNA(VLOOKUP(mvmetrcrange[[#This Row],[Tag range]],mvphenorange[[START]:[NAME]],3,TRUE),"")</f>
        <v>NYFL</v>
      </c>
    </row>
    <row r="1352" spans="7:11" x14ac:dyDescent="0.25">
      <c r="G1352" s="33" t="str">
        <f>LEFT(mvmetrcrange[[#This Row],[Location]],2)</f>
        <v>MV</v>
      </c>
      <c r="H1352" s="33" t="s">
        <v>16741</v>
      </c>
      <c r="I1352" s="1">
        <v>102640</v>
      </c>
      <c r="J1352" s="2" t="str">
        <f>IF(mvmetrcrange[[#This Row],[Tag range]]="","",_xlfn.CONCAT("1A4070000000065000",mvmetrcrange[[#This Row],[Tag range]]))</f>
        <v>1A4070000000065000102640</v>
      </c>
      <c r="K1352" s="2" t="str">
        <f>_xlfn.IFNA(VLOOKUP(mvmetrcrange[[#This Row],[Tag range]],mvphenorange[[START]:[NAME]],3,TRUE),"")</f>
        <v>NYFL</v>
      </c>
    </row>
    <row r="1353" spans="7:11" x14ac:dyDescent="0.25">
      <c r="G1353" s="33" t="str">
        <f>LEFT(mvmetrcrange[[#This Row],[Location]],2)</f>
        <v>MV</v>
      </c>
      <c r="H1353" s="33" t="s">
        <v>16742</v>
      </c>
      <c r="I1353" s="1">
        <v>102641</v>
      </c>
      <c r="J1353" s="2" t="str">
        <f>IF(mvmetrcrange[[#This Row],[Tag range]]="","",_xlfn.CONCAT("1A4070000000065000",mvmetrcrange[[#This Row],[Tag range]]))</f>
        <v>1A4070000000065000102641</v>
      </c>
      <c r="K1353" s="2" t="str">
        <f>_xlfn.IFNA(VLOOKUP(mvmetrcrange[[#This Row],[Tag range]],mvphenorange[[START]:[NAME]],3,TRUE),"")</f>
        <v>NYFL</v>
      </c>
    </row>
    <row r="1354" spans="7:11" x14ac:dyDescent="0.25">
      <c r="G1354" s="33" t="str">
        <f>LEFT(mvmetrcrange[[#This Row],[Location]],2)</f>
        <v>MV</v>
      </c>
      <c r="H1354" s="33" t="s">
        <v>16743</v>
      </c>
      <c r="I1354" s="1">
        <v>102642</v>
      </c>
      <c r="J1354" s="2" t="str">
        <f>IF(mvmetrcrange[[#This Row],[Tag range]]="","",_xlfn.CONCAT("1A4070000000065000",mvmetrcrange[[#This Row],[Tag range]]))</f>
        <v>1A4070000000065000102642</v>
      </c>
      <c r="K1354" s="2" t="str">
        <f>_xlfn.IFNA(VLOOKUP(mvmetrcrange[[#This Row],[Tag range]],mvphenorange[[START]:[NAME]],3,TRUE),"")</f>
        <v>NYFL</v>
      </c>
    </row>
    <row r="1355" spans="7:11" x14ac:dyDescent="0.25">
      <c r="G1355" s="33" t="str">
        <f>LEFT(mvmetrcrange[[#This Row],[Location]],2)</f>
        <v>MV</v>
      </c>
      <c r="H1355" s="33" t="s">
        <v>16744</v>
      </c>
      <c r="I1355" s="1">
        <v>102643</v>
      </c>
      <c r="J1355" s="2" t="str">
        <f>IF(mvmetrcrange[[#This Row],[Tag range]]="","",_xlfn.CONCAT("1A4070000000065000",mvmetrcrange[[#This Row],[Tag range]]))</f>
        <v>1A4070000000065000102643</v>
      </c>
      <c r="K1355" s="2" t="str">
        <f>_xlfn.IFNA(VLOOKUP(mvmetrcrange[[#This Row],[Tag range]],mvphenorange[[START]:[NAME]],3,TRUE),"")</f>
        <v>NYFL</v>
      </c>
    </row>
    <row r="1356" spans="7:11" x14ac:dyDescent="0.25">
      <c r="G1356" s="33" t="str">
        <f>LEFT(mvmetrcrange[[#This Row],[Location]],2)</f>
        <v>MV</v>
      </c>
      <c r="H1356" s="33" t="s">
        <v>16745</v>
      </c>
      <c r="I1356" s="1">
        <v>102644</v>
      </c>
      <c r="J1356" s="2" t="str">
        <f>IF(mvmetrcrange[[#This Row],[Tag range]]="","",_xlfn.CONCAT("1A4070000000065000",mvmetrcrange[[#This Row],[Tag range]]))</f>
        <v>1A4070000000065000102644</v>
      </c>
      <c r="K1356" s="2" t="str">
        <f>_xlfn.IFNA(VLOOKUP(mvmetrcrange[[#This Row],[Tag range]],mvphenorange[[START]:[NAME]],3,TRUE),"")</f>
        <v>NYFL</v>
      </c>
    </row>
    <row r="1357" spans="7:11" x14ac:dyDescent="0.25">
      <c r="G1357" s="33" t="str">
        <f>LEFT(mvmetrcrange[[#This Row],[Location]],2)</f>
        <v>MV</v>
      </c>
      <c r="H1357" s="33" t="s">
        <v>16746</v>
      </c>
      <c r="I1357" s="1">
        <v>102645</v>
      </c>
      <c r="J1357" s="2" t="str">
        <f>IF(mvmetrcrange[[#This Row],[Tag range]]="","",_xlfn.CONCAT("1A4070000000065000",mvmetrcrange[[#This Row],[Tag range]]))</f>
        <v>1A4070000000065000102645</v>
      </c>
      <c r="K1357" s="2" t="str">
        <f>_xlfn.IFNA(VLOOKUP(mvmetrcrange[[#This Row],[Tag range]],mvphenorange[[START]:[NAME]],3,TRUE),"")</f>
        <v>NYFL</v>
      </c>
    </row>
    <row r="1358" spans="7:11" x14ac:dyDescent="0.25">
      <c r="G1358" s="33" t="str">
        <f>LEFT(mvmetrcrange[[#This Row],[Location]],2)</f>
        <v>MV</v>
      </c>
      <c r="H1358" s="33" t="s">
        <v>16747</v>
      </c>
      <c r="I1358" s="1">
        <v>102646</v>
      </c>
      <c r="J1358" s="2" t="str">
        <f>IF(mvmetrcrange[[#This Row],[Tag range]]="","",_xlfn.CONCAT("1A4070000000065000",mvmetrcrange[[#This Row],[Tag range]]))</f>
        <v>1A4070000000065000102646</v>
      </c>
      <c r="K1358" s="2" t="str">
        <f>_xlfn.IFNA(VLOOKUP(mvmetrcrange[[#This Row],[Tag range]],mvphenorange[[START]:[NAME]],3,TRUE),"")</f>
        <v>NYFL</v>
      </c>
    </row>
    <row r="1359" spans="7:11" x14ac:dyDescent="0.25">
      <c r="G1359" s="33" t="str">
        <f>LEFT(mvmetrcrange[[#This Row],[Location]],2)</f>
        <v>MV</v>
      </c>
      <c r="H1359" s="33" t="s">
        <v>16748</v>
      </c>
      <c r="I1359" s="1">
        <v>102647</v>
      </c>
      <c r="J1359" s="2" t="str">
        <f>IF(mvmetrcrange[[#This Row],[Tag range]]="","",_xlfn.CONCAT("1A4070000000065000",mvmetrcrange[[#This Row],[Tag range]]))</f>
        <v>1A4070000000065000102647</v>
      </c>
      <c r="K1359" s="2" t="str">
        <f>_xlfn.IFNA(VLOOKUP(mvmetrcrange[[#This Row],[Tag range]],mvphenorange[[START]:[NAME]],3,TRUE),"")</f>
        <v>NYFL</v>
      </c>
    </row>
    <row r="1360" spans="7:11" x14ac:dyDescent="0.25">
      <c r="G1360" s="33" t="str">
        <f>LEFT(mvmetrcrange[[#This Row],[Location]],2)</f>
        <v>MV</v>
      </c>
      <c r="H1360" s="33" t="s">
        <v>16749</v>
      </c>
      <c r="I1360" s="1">
        <v>102648</v>
      </c>
      <c r="J1360" s="2" t="str">
        <f>IF(mvmetrcrange[[#This Row],[Tag range]]="","",_xlfn.CONCAT("1A4070000000065000",mvmetrcrange[[#This Row],[Tag range]]))</f>
        <v>1A4070000000065000102648</v>
      </c>
      <c r="K1360" s="2" t="str">
        <f>_xlfn.IFNA(VLOOKUP(mvmetrcrange[[#This Row],[Tag range]],mvphenorange[[START]:[NAME]],3,TRUE),"")</f>
        <v>NYFL</v>
      </c>
    </row>
    <row r="1361" spans="7:11" x14ac:dyDescent="0.25">
      <c r="G1361" s="33" t="str">
        <f>LEFT(mvmetrcrange[[#This Row],[Location]],2)</f>
        <v>MV</v>
      </c>
      <c r="H1361" s="33" t="s">
        <v>16750</v>
      </c>
      <c r="I1361" s="1">
        <v>102649</v>
      </c>
      <c r="J1361" s="2" t="str">
        <f>IF(mvmetrcrange[[#This Row],[Tag range]]="","",_xlfn.CONCAT("1A4070000000065000",mvmetrcrange[[#This Row],[Tag range]]))</f>
        <v>1A4070000000065000102649</v>
      </c>
      <c r="K1361" s="2" t="str">
        <f>_xlfn.IFNA(VLOOKUP(mvmetrcrange[[#This Row],[Tag range]],mvphenorange[[START]:[NAME]],3,TRUE),"")</f>
        <v>NYFL</v>
      </c>
    </row>
    <row r="1362" spans="7:11" x14ac:dyDescent="0.25">
      <c r="G1362" s="33" t="str">
        <f>LEFT(mvmetrcrange[[#This Row],[Location]],2)</f>
        <v>MV</v>
      </c>
      <c r="H1362" s="33" t="s">
        <v>16751</v>
      </c>
      <c r="I1362" s="1">
        <v>102650</v>
      </c>
      <c r="J1362" s="2" t="str">
        <f>IF(mvmetrcrange[[#This Row],[Tag range]]="","",_xlfn.CONCAT("1A4070000000065000",mvmetrcrange[[#This Row],[Tag range]]))</f>
        <v>1A4070000000065000102650</v>
      </c>
      <c r="K1362" s="2" t="str">
        <f>_xlfn.IFNA(VLOOKUP(mvmetrcrange[[#This Row],[Tag range]],mvphenorange[[START]:[NAME]],3,TRUE),"")</f>
        <v>NYFL</v>
      </c>
    </row>
    <row r="1363" spans="7:11" x14ac:dyDescent="0.25">
      <c r="G1363" s="33" t="str">
        <f>LEFT(mvmetrcrange[[#This Row],[Location]],2)</f>
        <v>MV</v>
      </c>
      <c r="H1363" s="33" t="s">
        <v>16752</v>
      </c>
      <c r="I1363" s="1">
        <v>102651</v>
      </c>
      <c r="J1363" s="2" t="str">
        <f>IF(mvmetrcrange[[#This Row],[Tag range]]="","",_xlfn.CONCAT("1A4070000000065000",mvmetrcrange[[#This Row],[Tag range]]))</f>
        <v>1A4070000000065000102651</v>
      </c>
      <c r="K1363" s="2" t="str">
        <f>_xlfn.IFNA(VLOOKUP(mvmetrcrange[[#This Row],[Tag range]],mvphenorange[[START]:[NAME]],3,TRUE),"")</f>
        <v>NYFL</v>
      </c>
    </row>
    <row r="1364" spans="7:11" x14ac:dyDescent="0.25">
      <c r="G1364" s="33" t="str">
        <f>LEFT(mvmetrcrange[[#This Row],[Location]],2)</f>
        <v>MV</v>
      </c>
      <c r="H1364" s="33" t="s">
        <v>16753</v>
      </c>
      <c r="I1364" s="1">
        <v>102652</v>
      </c>
      <c r="J1364" s="2" t="str">
        <f>IF(mvmetrcrange[[#This Row],[Tag range]]="","",_xlfn.CONCAT("1A4070000000065000",mvmetrcrange[[#This Row],[Tag range]]))</f>
        <v>1A4070000000065000102652</v>
      </c>
      <c r="K1364" s="2" t="str">
        <f>_xlfn.IFNA(VLOOKUP(mvmetrcrange[[#This Row],[Tag range]],mvphenorange[[START]:[NAME]],3,TRUE),"")</f>
        <v>NYFL</v>
      </c>
    </row>
    <row r="1365" spans="7:11" x14ac:dyDescent="0.25">
      <c r="G1365" s="33" t="str">
        <f>LEFT(mvmetrcrange[[#This Row],[Location]],2)</f>
        <v>MV</v>
      </c>
      <c r="H1365" s="33" t="s">
        <v>16754</v>
      </c>
      <c r="I1365" s="1">
        <v>102653</v>
      </c>
      <c r="J1365" s="2" t="str">
        <f>IF(mvmetrcrange[[#This Row],[Tag range]]="","",_xlfn.CONCAT("1A4070000000065000",mvmetrcrange[[#This Row],[Tag range]]))</f>
        <v>1A4070000000065000102653</v>
      </c>
      <c r="K1365" s="2" t="str">
        <f>_xlfn.IFNA(VLOOKUP(mvmetrcrange[[#This Row],[Tag range]],mvphenorange[[START]:[NAME]],3,TRUE),"")</f>
        <v>NYFL</v>
      </c>
    </row>
    <row r="1366" spans="7:11" x14ac:dyDescent="0.25">
      <c r="G1366" s="33" t="str">
        <f>LEFT(mvmetrcrange[[#This Row],[Location]],2)</f>
        <v>MV</v>
      </c>
      <c r="H1366" s="33" t="s">
        <v>16755</v>
      </c>
      <c r="I1366" s="1">
        <v>102654</v>
      </c>
      <c r="J1366" s="2" t="str">
        <f>IF(mvmetrcrange[[#This Row],[Tag range]]="","",_xlfn.CONCAT("1A4070000000065000",mvmetrcrange[[#This Row],[Tag range]]))</f>
        <v>1A4070000000065000102654</v>
      </c>
      <c r="K1366" s="2" t="str">
        <f>_xlfn.IFNA(VLOOKUP(mvmetrcrange[[#This Row],[Tag range]],mvphenorange[[START]:[NAME]],3,TRUE),"")</f>
        <v>NYFL</v>
      </c>
    </row>
    <row r="1367" spans="7:11" x14ac:dyDescent="0.25">
      <c r="G1367" s="33" t="str">
        <f>LEFT(mvmetrcrange[[#This Row],[Location]],2)</f>
        <v>MV</v>
      </c>
      <c r="H1367" s="33" t="s">
        <v>16756</v>
      </c>
      <c r="I1367" s="1">
        <v>102655</v>
      </c>
      <c r="J1367" s="2" t="str">
        <f>IF(mvmetrcrange[[#This Row],[Tag range]]="","",_xlfn.CONCAT("1A4070000000065000",mvmetrcrange[[#This Row],[Tag range]]))</f>
        <v>1A4070000000065000102655</v>
      </c>
      <c r="K1367" s="2" t="str">
        <f>_xlfn.IFNA(VLOOKUP(mvmetrcrange[[#This Row],[Tag range]],mvphenorange[[START]:[NAME]],3,TRUE),"")</f>
        <v>NYFL</v>
      </c>
    </row>
    <row r="1368" spans="7:11" x14ac:dyDescent="0.25">
      <c r="G1368" s="33" t="str">
        <f>LEFT(mvmetrcrange[[#This Row],[Location]],2)</f>
        <v>MV</v>
      </c>
      <c r="H1368" s="33" t="s">
        <v>16757</v>
      </c>
      <c r="I1368" s="1">
        <v>102656</v>
      </c>
      <c r="J1368" s="2" t="str">
        <f>IF(mvmetrcrange[[#This Row],[Tag range]]="","",_xlfn.CONCAT("1A4070000000065000",mvmetrcrange[[#This Row],[Tag range]]))</f>
        <v>1A4070000000065000102656</v>
      </c>
      <c r="K1368" s="2" t="str">
        <f>_xlfn.IFNA(VLOOKUP(mvmetrcrange[[#This Row],[Tag range]],mvphenorange[[START]:[NAME]],3,TRUE),"")</f>
        <v>NYFL</v>
      </c>
    </row>
    <row r="1369" spans="7:11" x14ac:dyDescent="0.25">
      <c r="G1369" s="33" t="str">
        <f>LEFT(mvmetrcrange[[#This Row],[Location]],2)</f>
        <v>MV</v>
      </c>
      <c r="H1369" s="33" t="s">
        <v>16758</v>
      </c>
      <c r="I1369" s="1">
        <v>102657</v>
      </c>
      <c r="J1369" s="2" t="str">
        <f>IF(mvmetrcrange[[#This Row],[Tag range]]="","",_xlfn.CONCAT("1A4070000000065000",mvmetrcrange[[#This Row],[Tag range]]))</f>
        <v>1A4070000000065000102657</v>
      </c>
      <c r="K1369" s="2" t="str">
        <f>_xlfn.IFNA(VLOOKUP(mvmetrcrange[[#This Row],[Tag range]],mvphenorange[[START]:[NAME]],3,TRUE),"")</f>
        <v>NYFL</v>
      </c>
    </row>
    <row r="1370" spans="7:11" x14ac:dyDescent="0.25">
      <c r="G1370" s="33" t="str">
        <f>LEFT(mvmetrcrange[[#This Row],[Location]],2)</f>
        <v>MV</v>
      </c>
      <c r="H1370" s="33" t="s">
        <v>16759</v>
      </c>
      <c r="I1370" s="1">
        <v>102658</v>
      </c>
      <c r="J1370" s="2" t="str">
        <f>IF(mvmetrcrange[[#This Row],[Tag range]]="","",_xlfn.CONCAT("1A4070000000065000",mvmetrcrange[[#This Row],[Tag range]]))</f>
        <v>1A4070000000065000102658</v>
      </c>
      <c r="K1370" s="2" t="str">
        <f>_xlfn.IFNA(VLOOKUP(mvmetrcrange[[#This Row],[Tag range]],mvphenorange[[START]:[NAME]],3,TRUE),"")</f>
        <v>NYFL</v>
      </c>
    </row>
    <row r="1371" spans="7:11" x14ac:dyDescent="0.25">
      <c r="G1371" s="33" t="str">
        <f>LEFT(mvmetrcrange[[#This Row],[Location]],2)</f>
        <v>MV</v>
      </c>
      <c r="H1371" s="33" t="s">
        <v>16760</v>
      </c>
      <c r="I1371" s="1">
        <v>102659</v>
      </c>
      <c r="J1371" s="2" t="str">
        <f>IF(mvmetrcrange[[#This Row],[Tag range]]="","",_xlfn.CONCAT("1A4070000000065000",mvmetrcrange[[#This Row],[Tag range]]))</f>
        <v>1A4070000000065000102659</v>
      </c>
      <c r="K1371" s="2" t="str">
        <f>_xlfn.IFNA(VLOOKUP(mvmetrcrange[[#This Row],[Tag range]],mvphenorange[[START]:[NAME]],3,TRUE),"")</f>
        <v>NYFL</v>
      </c>
    </row>
    <row r="1372" spans="7:11" x14ac:dyDescent="0.25">
      <c r="G1372" s="33" t="str">
        <f>LEFT(mvmetrcrange[[#This Row],[Location]],2)</f>
        <v>MV</v>
      </c>
      <c r="H1372" s="33" t="s">
        <v>16761</v>
      </c>
      <c r="I1372" s="1">
        <v>102660</v>
      </c>
      <c r="J1372" s="2" t="str">
        <f>IF(mvmetrcrange[[#This Row],[Tag range]]="","",_xlfn.CONCAT("1A4070000000065000",mvmetrcrange[[#This Row],[Tag range]]))</f>
        <v>1A4070000000065000102660</v>
      </c>
      <c r="K1372" s="2" t="str">
        <f>_xlfn.IFNA(VLOOKUP(mvmetrcrange[[#This Row],[Tag range]],mvphenorange[[START]:[NAME]],3,TRUE),"")</f>
        <v>NYFL</v>
      </c>
    </row>
    <row r="1373" spans="7:11" x14ac:dyDescent="0.25">
      <c r="G1373" s="33" t="str">
        <f>LEFT(mvmetrcrange[[#This Row],[Location]],2)</f>
        <v>MV</v>
      </c>
      <c r="H1373" s="33" t="s">
        <v>16762</v>
      </c>
      <c r="I1373" s="1">
        <v>102661</v>
      </c>
      <c r="J1373" s="2" t="str">
        <f>IF(mvmetrcrange[[#This Row],[Tag range]]="","",_xlfn.CONCAT("1A4070000000065000",mvmetrcrange[[#This Row],[Tag range]]))</f>
        <v>1A4070000000065000102661</v>
      </c>
      <c r="K1373" s="2" t="str">
        <f>_xlfn.IFNA(VLOOKUP(mvmetrcrange[[#This Row],[Tag range]],mvphenorange[[START]:[NAME]],3,TRUE),"")</f>
        <v>NYFL</v>
      </c>
    </row>
    <row r="1374" spans="7:11" x14ac:dyDescent="0.25">
      <c r="G1374" s="33" t="str">
        <f>LEFT(mvmetrcrange[[#This Row],[Location]],2)</f>
        <v>MV</v>
      </c>
      <c r="H1374" s="33" t="s">
        <v>16763</v>
      </c>
      <c r="I1374" s="1">
        <v>102662</v>
      </c>
      <c r="J1374" s="2" t="str">
        <f>IF(mvmetrcrange[[#This Row],[Tag range]]="","",_xlfn.CONCAT("1A4070000000065000",mvmetrcrange[[#This Row],[Tag range]]))</f>
        <v>1A4070000000065000102662</v>
      </c>
      <c r="K1374" s="2" t="str">
        <f>_xlfn.IFNA(VLOOKUP(mvmetrcrange[[#This Row],[Tag range]],mvphenorange[[START]:[NAME]],3,TRUE),"")</f>
        <v>NYFL</v>
      </c>
    </row>
    <row r="1375" spans="7:11" x14ac:dyDescent="0.25">
      <c r="G1375" s="33" t="str">
        <f>LEFT(mvmetrcrange[[#This Row],[Location]],2)</f>
        <v>MV</v>
      </c>
      <c r="H1375" s="33" t="s">
        <v>16764</v>
      </c>
      <c r="I1375" s="1">
        <v>102663</v>
      </c>
      <c r="J1375" s="2" t="str">
        <f>IF(mvmetrcrange[[#This Row],[Tag range]]="","",_xlfn.CONCAT("1A4070000000065000",mvmetrcrange[[#This Row],[Tag range]]))</f>
        <v>1A4070000000065000102663</v>
      </c>
      <c r="K1375" s="2" t="str">
        <f>_xlfn.IFNA(VLOOKUP(mvmetrcrange[[#This Row],[Tag range]],mvphenorange[[START]:[NAME]],3,TRUE),"")</f>
        <v>NYFL</v>
      </c>
    </row>
    <row r="1376" spans="7:11" x14ac:dyDescent="0.25">
      <c r="G1376" s="33" t="str">
        <f>LEFT(mvmetrcrange[[#This Row],[Location]],2)</f>
        <v>MV</v>
      </c>
      <c r="H1376" s="33" t="s">
        <v>16765</v>
      </c>
      <c r="I1376" s="1">
        <v>102664</v>
      </c>
      <c r="J1376" s="2" t="str">
        <f>IF(mvmetrcrange[[#This Row],[Tag range]]="","",_xlfn.CONCAT("1A4070000000065000",mvmetrcrange[[#This Row],[Tag range]]))</f>
        <v>1A4070000000065000102664</v>
      </c>
      <c r="K1376" s="2" t="str">
        <f>_xlfn.IFNA(VLOOKUP(mvmetrcrange[[#This Row],[Tag range]],mvphenorange[[START]:[NAME]],3,TRUE),"")</f>
        <v>NYFL</v>
      </c>
    </row>
    <row r="1377" spans="7:11" x14ac:dyDescent="0.25">
      <c r="G1377" s="33" t="str">
        <f>LEFT(mvmetrcrange[[#This Row],[Location]],2)</f>
        <v>MV</v>
      </c>
      <c r="H1377" s="33" t="s">
        <v>16766</v>
      </c>
      <c r="I1377" s="1">
        <v>102665</v>
      </c>
      <c r="J1377" s="2" t="str">
        <f>IF(mvmetrcrange[[#This Row],[Tag range]]="","",_xlfn.CONCAT("1A4070000000065000",mvmetrcrange[[#This Row],[Tag range]]))</f>
        <v>1A4070000000065000102665</v>
      </c>
      <c r="K1377" s="2" t="str">
        <f>_xlfn.IFNA(VLOOKUP(mvmetrcrange[[#This Row],[Tag range]],mvphenorange[[START]:[NAME]],3,TRUE),"")</f>
        <v>NYFL</v>
      </c>
    </row>
    <row r="1378" spans="7:11" x14ac:dyDescent="0.25">
      <c r="G1378" s="33" t="str">
        <f>LEFT(mvmetrcrange[[#This Row],[Location]],2)</f>
        <v>MV</v>
      </c>
      <c r="H1378" s="33" t="s">
        <v>16767</v>
      </c>
      <c r="I1378" s="1">
        <v>102666</v>
      </c>
      <c r="J1378" s="2" t="str">
        <f>IF(mvmetrcrange[[#This Row],[Tag range]]="","",_xlfn.CONCAT("1A4070000000065000",mvmetrcrange[[#This Row],[Tag range]]))</f>
        <v>1A4070000000065000102666</v>
      </c>
      <c r="K1378" s="2" t="str">
        <f>_xlfn.IFNA(VLOOKUP(mvmetrcrange[[#This Row],[Tag range]],mvphenorange[[START]:[NAME]],3,TRUE),"")</f>
        <v>NYFL</v>
      </c>
    </row>
    <row r="1379" spans="7:11" x14ac:dyDescent="0.25">
      <c r="G1379" s="33" t="str">
        <f>LEFT(mvmetrcrange[[#This Row],[Location]],2)</f>
        <v>MV</v>
      </c>
      <c r="H1379" s="33" t="s">
        <v>16768</v>
      </c>
      <c r="I1379" s="1">
        <v>102667</v>
      </c>
      <c r="J1379" s="2" t="str">
        <f>IF(mvmetrcrange[[#This Row],[Tag range]]="","",_xlfn.CONCAT("1A4070000000065000",mvmetrcrange[[#This Row],[Tag range]]))</f>
        <v>1A4070000000065000102667</v>
      </c>
      <c r="K1379" s="2" t="str">
        <f>_xlfn.IFNA(VLOOKUP(mvmetrcrange[[#This Row],[Tag range]],mvphenorange[[START]:[NAME]],3,TRUE),"")</f>
        <v>NYFL</v>
      </c>
    </row>
    <row r="1380" spans="7:11" x14ac:dyDescent="0.25">
      <c r="G1380" s="33" t="str">
        <f>LEFT(mvmetrcrange[[#This Row],[Location]],2)</f>
        <v>MV</v>
      </c>
      <c r="H1380" s="33" t="s">
        <v>16769</v>
      </c>
      <c r="I1380" s="1">
        <v>102668</v>
      </c>
      <c r="J1380" s="2" t="str">
        <f>IF(mvmetrcrange[[#This Row],[Tag range]]="","",_xlfn.CONCAT("1A4070000000065000",mvmetrcrange[[#This Row],[Tag range]]))</f>
        <v>1A4070000000065000102668</v>
      </c>
      <c r="K1380" s="2" t="str">
        <f>_xlfn.IFNA(VLOOKUP(mvmetrcrange[[#This Row],[Tag range]],mvphenorange[[START]:[NAME]],3,TRUE),"")</f>
        <v>NYFL</v>
      </c>
    </row>
    <row r="1381" spans="7:11" x14ac:dyDescent="0.25">
      <c r="G1381" s="33" t="str">
        <f>LEFT(mvmetrcrange[[#This Row],[Location]],2)</f>
        <v>MV</v>
      </c>
      <c r="H1381" s="33" t="s">
        <v>16770</v>
      </c>
      <c r="I1381" s="1">
        <v>102669</v>
      </c>
      <c r="J1381" s="2" t="str">
        <f>IF(mvmetrcrange[[#This Row],[Tag range]]="","",_xlfn.CONCAT("1A4070000000065000",mvmetrcrange[[#This Row],[Tag range]]))</f>
        <v>1A4070000000065000102669</v>
      </c>
      <c r="K1381" s="2" t="str">
        <f>_xlfn.IFNA(VLOOKUP(mvmetrcrange[[#This Row],[Tag range]],mvphenorange[[START]:[NAME]],3,TRUE),"")</f>
        <v>NYFL</v>
      </c>
    </row>
    <row r="1382" spans="7:11" x14ac:dyDescent="0.25">
      <c r="G1382" s="33" t="str">
        <f>LEFT(mvmetrcrange[[#This Row],[Location]],2)</f>
        <v>MV</v>
      </c>
      <c r="H1382" s="33" t="s">
        <v>16771</v>
      </c>
      <c r="I1382" s="1">
        <v>102670</v>
      </c>
      <c r="J1382" s="2" t="str">
        <f>IF(mvmetrcrange[[#This Row],[Tag range]]="","",_xlfn.CONCAT("1A4070000000065000",mvmetrcrange[[#This Row],[Tag range]]))</f>
        <v>1A4070000000065000102670</v>
      </c>
      <c r="K1382" s="2" t="str">
        <f>_xlfn.IFNA(VLOOKUP(mvmetrcrange[[#This Row],[Tag range]],mvphenorange[[START]:[NAME]],3,TRUE),"")</f>
        <v>NYFL</v>
      </c>
    </row>
    <row r="1383" spans="7:11" x14ac:dyDescent="0.25">
      <c r="G1383" s="33" t="str">
        <f>LEFT(mvmetrcrange[[#This Row],[Location]],2)</f>
        <v>MV</v>
      </c>
      <c r="H1383" s="33" t="s">
        <v>16772</v>
      </c>
      <c r="I1383" s="1">
        <v>102671</v>
      </c>
      <c r="J1383" s="2" t="str">
        <f>IF(mvmetrcrange[[#This Row],[Tag range]]="","",_xlfn.CONCAT("1A4070000000065000",mvmetrcrange[[#This Row],[Tag range]]))</f>
        <v>1A4070000000065000102671</v>
      </c>
      <c r="K1383" s="2" t="str">
        <f>_xlfn.IFNA(VLOOKUP(mvmetrcrange[[#This Row],[Tag range]],mvphenorange[[START]:[NAME]],3,TRUE),"")</f>
        <v>NYFL</v>
      </c>
    </row>
    <row r="1384" spans="7:11" x14ac:dyDescent="0.25">
      <c r="G1384" s="33" t="str">
        <f>LEFT(mvmetrcrange[[#This Row],[Location]],2)</f>
        <v>MV</v>
      </c>
      <c r="H1384" s="33" t="s">
        <v>16773</v>
      </c>
      <c r="I1384" s="1">
        <v>102672</v>
      </c>
      <c r="J1384" s="2" t="str">
        <f>IF(mvmetrcrange[[#This Row],[Tag range]]="","",_xlfn.CONCAT("1A4070000000065000",mvmetrcrange[[#This Row],[Tag range]]))</f>
        <v>1A4070000000065000102672</v>
      </c>
      <c r="K1384" s="2" t="str">
        <f>_xlfn.IFNA(VLOOKUP(mvmetrcrange[[#This Row],[Tag range]],mvphenorange[[START]:[NAME]],3,TRUE),"")</f>
        <v>NYFL</v>
      </c>
    </row>
    <row r="1385" spans="7:11" x14ac:dyDescent="0.25">
      <c r="G1385" s="33" t="str">
        <f>LEFT(mvmetrcrange[[#This Row],[Location]],2)</f>
        <v>MV</v>
      </c>
      <c r="H1385" s="33" t="s">
        <v>16774</v>
      </c>
      <c r="I1385" s="1">
        <v>102673</v>
      </c>
      <c r="J1385" s="2" t="str">
        <f>IF(mvmetrcrange[[#This Row],[Tag range]]="","",_xlfn.CONCAT("1A4070000000065000",mvmetrcrange[[#This Row],[Tag range]]))</f>
        <v>1A4070000000065000102673</v>
      </c>
      <c r="K1385" s="2" t="str">
        <f>_xlfn.IFNA(VLOOKUP(mvmetrcrange[[#This Row],[Tag range]],mvphenorange[[START]:[NAME]],3,TRUE),"")</f>
        <v>NYFL</v>
      </c>
    </row>
    <row r="1386" spans="7:11" x14ac:dyDescent="0.25">
      <c r="G1386" s="33" t="str">
        <f>LEFT(mvmetrcrange[[#This Row],[Location]],2)</f>
        <v>MV</v>
      </c>
      <c r="H1386" s="33" t="s">
        <v>16775</v>
      </c>
      <c r="I1386" s="1">
        <v>102674</v>
      </c>
      <c r="J1386" s="2" t="str">
        <f>IF(mvmetrcrange[[#This Row],[Tag range]]="","",_xlfn.CONCAT("1A4070000000065000",mvmetrcrange[[#This Row],[Tag range]]))</f>
        <v>1A4070000000065000102674</v>
      </c>
      <c r="K1386" s="2" t="str">
        <f>_xlfn.IFNA(VLOOKUP(mvmetrcrange[[#This Row],[Tag range]],mvphenorange[[START]:[NAME]],3,TRUE),"")</f>
        <v>NYFL</v>
      </c>
    </row>
    <row r="1387" spans="7:11" x14ac:dyDescent="0.25">
      <c r="G1387" s="33" t="str">
        <f>LEFT(mvmetrcrange[[#This Row],[Location]],2)</f>
        <v>MV</v>
      </c>
      <c r="H1387" s="33" t="s">
        <v>16776</v>
      </c>
      <c r="I1387" s="1">
        <v>102675</v>
      </c>
      <c r="J1387" s="2" t="str">
        <f>IF(mvmetrcrange[[#This Row],[Tag range]]="","",_xlfn.CONCAT("1A4070000000065000",mvmetrcrange[[#This Row],[Tag range]]))</f>
        <v>1A4070000000065000102675</v>
      </c>
      <c r="K1387" s="2" t="str">
        <f>_xlfn.IFNA(VLOOKUP(mvmetrcrange[[#This Row],[Tag range]],mvphenorange[[START]:[NAME]],3,TRUE),"")</f>
        <v>NYFL</v>
      </c>
    </row>
    <row r="1388" spans="7:11" x14ac:dyDescent="0.25">
      <c r="G1388" s="33" t="str">
        <f>LEFT(mvmetrcrange[[#This Row],[Location]],2)</f>
        <v>MV</v>
      </c>
      <c r="H1388" s="33" t="s">
        <v>16777</v>
      </c>
      <c r="I1388" s="1">
        <v>102676</v>
      </c>
      <c r="J1388" s="2" t="str">
        <f>IF(mvmetrcrange[[#This Row],[Tag range]]="","",_xlfn.CONCAT("1A4070000000065000",mvmetrcrange[[#This Row],[Tag range]]))</f>
        <v>1A4070000000065000102676</v>
      </c>
      <c r="K1388" s="2" t="str">
        <f>_xlfn.IFNA(VLOOKUP(mvmetrcrange[[#This Row],[Tag range]],mvphenorange[[START]:[NAME]],3,TRUE),"")</f>
        <v>NYFL</v>
      </c>
    </row>
    <row r="1389" spans="7:11" x14ac:dyDescent="0.25">
      <c r="G1389" s="33" t="str">
        <f>LEFT(mvmetrcrange[[#This Row],[Location]],2)</f>
        <v>MV</v>
      </c>
      <c r="H1389" s="33" t="s">
        <v>16778</v>
      </c>
      <c r="I1389" s="1">
        <v>102677</v>
      </c>
      <c r="J1389" s="2" t="str">
        <f>IF(mvmetrcrange[[#This Row],[Tag range]]="","",_xlfn.CONCAT("1A4070000000065000",mvmetrcrange[[#This Row],[Tag range]]))</f>
        <v>1A4070000000065000102677</v>
      </c>
      <c r="K1389" s="2" t="str">
        <f>_xlfn.IFNA(VLOOKUP(mvmetrcrange[[#This Row],[Tag range]],mvphenorange[[START]:[NAME]],3,TRUE),"")</f>
        <v>NYFL</v>
      </c>
    </row>
    <row r="1390" spans="7:11" x14ac:dyDescent="0.25">
      <c r="G1390" s="33" t="str">
        <f>LEFT(mvmetrcrange[[#This Row],[Location]],2)</f>
        <v>MV</v>
      </c>
      <c r="H1390" s="33" t="s">
        <v>16779</v>
      </c>
      <c r="I1390" s="1">
        <v>102678</v>
      </c>
      <c r="J1390" s="2" t="str">
        <f>IF(mvmetrcrange[[#This Row],[Tag range]]="","",_xlfn.CONCAT("1A4070000000065000",mvmetrcrange[[#This Row],[Tag range]]))</f>
        <v>1A4070000000065000102678</v>
      </c>
      <c r="K1390" s="2" t="str">
        <f>_xlfn.IFNA(VLOOKUP(mvmetrcrange[[#This Row],[Tag range]],mvphenorange[[START]:[NAME]],3,TRUE),"")</f>
        <v>NYFL</v>
      </c>
    </row>
    <row r="1391" spans="7:11" x14ac:dyDescent="0.25">
      <c r="G1391" s="33" t="str">
        <f>LEFT(mvmetrcrange[[#This Row],[Location]],2)</f>
        <v>MV</v>
      </c>
      <c r="H1391" s="33" t="s">
        <v>16780</v>
      </c>
      <c r="I1391" s="1">
        <v>102679</v>
      </c>
      <c r="J1391" s="2" t="str">
        <f>IF(mvmetrcrange[[#This Row],[Tag range]]="","",_xlfn.CONCAT("1A4070000000065000",mvmetrcrange[[#This Row],[Tag range]]))</f>
        <v>1A4070000000065000102679</v>
      </c>
      <c r="K1391" s="2" t="str">
        <f>_xlfn.IFNA(VLOOKUP(mvmetrcrange[[#This Row],[Tag range]],mvphenorange[[START]:[NAME]],3,TRUE),"")</f>
        <v>NYFL</v>
      </c>
    </row>
    <row r="1392" spans="7:11" x14ac:dyDescent="0.25">
      <c r="G1392" s="33" t="str">
        <f>LEFT(mvmetrcrange[[#This Row],[Location]],2)</f>
        <v>MV</v>
      </c>
      <c r="H1392" s="33" t="s">
        <v>16781</v>
      </c>
      <c r="I1392" s="1">
        <v>102680</v>
      </c>
      <c r="J1392" s="2" t="str">
        <f>IF(mvmetrcrange[[#This Row],[Tag range]]="","",_xlfn.CONCAT("1A4070000000065000",mvmetrcrange[[#This Row],[Tag range]]))</f>
        <v>1A4070000000065000102680</v>
      </c>
      <c r="K1392" s="2" t="str">
        <f>_xlfn.IFNA(VLOOKUP(mvmetrcrange[[#This Row],[Tag range]],mvphenorange[[START]:[NAME]],3,TRUE),"")</f>
        <v>NYFL</v>
      </c>
    </row>
    <row r="1393" spans="7:11" x14ac:dyDescent="0.25">
      <c r="G1393" s="33" t="str">
        <f>LEFT(mvmetrcrange[[#This Row],[Location]],2)</f>
        <v>MV</v>
      </c>
      <c r="H1393" s="33" t="s">
        <v>16782</v>
      </c>
      <c r="I1393" s="1">
        <v>102681</v>
      </c>
      <c r="J1393" s="2" t="str">
        <f>IF(mvmetrcrange[[#This Row],[Tag range]]="","",_xlfn.CONCAT("1A4070000000065000",mvmetrcrange[[#This Row],[Tag range]]))</f>
        <v>1A4070000000065000102681</v>
      </c>
      <c r="K1393" s="2" t="str">
        <f>_xlfn.IFNA(VLOOKUP(mvmetrcrange[[#This Row],[Tag range]],mvphenorange[[START]:[NAME]],3,TRUE),"")</f>
        <v>NYFL</v>
      </c>
    </row>
    <row r="1394" spans="7:11" x14ac:dyDescent="0.25">
      <c r="G1394" s="33" t="str">
        <f>LEFT(mvmetrcrange[[#This Row],[Location]],2)</f>
        <v>MV</v>
      </c>
      <c r="H1394" s="33" t="s">
        <v>16783</v>
      </c>
      <c r="I1394" s="1">
        <v>102682</v>
      </c>
      <c r="J1394" s="2" t="str">
        <f>IF(mvmetrcrange[[#This Row],[Tag range]]="","",_xlfn.CONCAT("1A4070000000065000",mvmetrcrange[[#This Row],[Tag range]]))</f>
        <v>1A4070000000065000102682</v>
      </c>
      <c r="K1394" s="2" t="str">
        <f>_xlfn.IFNA(VLOOKUP(mvmetrcrange[[#This Row],[Tag range]],mvphenorange[[START]:[NAME]],3,TRUE),"")</f>
        <v>NYFL</v>
      </c>
    </row>
    <row r="1395" spans="7:11" x14ac:dyDescent="0.25">
      <c r="G1395" s="33" t="str">
        <f>LEFT(mvmetrcrange[[#This Row],[Location]],2)</f>
        <v>MV</v>
      </c>
      <c r="H1395" s="33" t="s">
        <v>16784</v>
      </c>
      <c r="I1395" s="1">
        <v>102683</v>
      </c>
      <c r="J1395" s="2" t="str">
        <f>IF(mvmetrcrange[[#This Row],[Tag range]]="","",_xlfn.CONCAT("1A4070000000065000",mvmetrcrange[[#This Row],[Tag range]]))</f>
        <v>1A4070000000065000102683</v>
      </c>
      <c r="K1395" s="2" t="str">
        <f>_xlfn.IFNA(VLOOKUP(mvmetrcrange[[#This Row],[Tag range]],mvphenorange[[START]:[NAME]],3,TRUE),"")</f>
        <v>NYFL</v>
      </c>
    </row>
    <row r="1396" spans="7:11" x14ac:dyDescent="0.25">
      <c r="G1396" s="33" t="str">
        <f>LEFT(mvmetrcrange[[#This Row],[Location]],2)</f>
        <v>MV</v>
      </c>
      <c r="H1396" s="33" t="s">
        <v>16785</v>
      </c>
      <c r="I1396" s="1">
        <v>102684</v>
      </c>
      <c r="J1396" s="2" t="str">
        <f>IF(mvmetrcrange[[#This Row],[Tag range]]="","",_xlfn.CONCAT("1A4070000000065000",mvmetrcrange[[#This Row],[Tag range]]))</f>
        <v>1A4070000000065000102684</v>
      </c>
      <c r="K1396" s="2" t="str">
        <f>_xlfn.IFNA(VLOOKUP(mvmetrcrange[[#This Row],[Tag range]],mvphenorange[[START]:[NAME]],3,TRUE),"")</f>
        <v>NYFL</v>
      </c>
    </row>
    <row r="1397" spans="7:11" x14ac:dyDescent="0.25">
      <c r="G1397" s="33" t="str">
        <f>LEFT(mvmetrcrange[[#This Row],[Location]],2)</f>
        <v>MV</v>
      </c>
      <c r="H1397" s="33" t="s">
        <v>16786</v>
      </c>
      <c r="I1397" s="1">
        <v>102685</v>
      </c>
      <c r="J1397" s="2" t="str">
        <f>IF(mvmetrcrange[[#This Row],[Tag range]]="","",_xlfn.CONCAT("1A4070000000065000",mvmetrcrange[[#This Row],[Tag range]]))</f>
        <v>1A4070000000065000102685</v>
      </c>
      <c r="K1397" s="2" t="str">
        <f>_xlfn.IFNA(VLOOKUP(mvmetrcrange[[#This Row],[Tag range]],mvphenorange[[START]:[NAME]],3,TRUE),"")</f>
        <v>NYFL</v>
      </c>
    </row>
    <row r="1398" spans="7:11" x14ac:dyDescent="0.25">
      <c r="G1398" s="33" t="str">
        <f>LEFT(mvmetrcrange[[#This Row],[Location]],2)</f>
        <v>MV</v>
      </c>
      <c r="H1398" s="33" t="s">
        <v>16787</v>
      </c>
      <c r="I1398" s="1">
        <v>102686</v>
      </c>
      <c r="J1398" s="2" t="str">
        <f>IF(mvmetrcrange[[#This Row],[Tag range]]="","",_xlfn.CONCAT("1A4070000000065000",mvmetrcrange[[#This Row],[Tag range]]))</f>
        <v>1A4070000000065000102686</v>
      </c>
      <c r="K1398" s="2" t="str">
        <f>_xlfn.IFNA(VLOOKUP(mvmetrcrange[[#This Row],[Tag range]],mvphenorange[[START]:[NAME]],3,TRUE),"")</f>
        <v>NYFL</v>
      </c>
    </row>
    <row r="1399" spans="7:11" x14ac:dyDescent="0.25">
      <c r="G1399" s="33" t="str">
        <f>LEFT(mvmetrcrange[[#This Row],[Location]],2)</f>
        <v>MV</v>
      </c>
      <c r="H1399" s="33" t="s">
        <v>16788</v>
      </c>
      <c r="I1399" s="1">
        <v>102687</v>
      </c>
      <c r="J1399" s="2" t="str">
        <f>IF(mvmetrcrange[[#This Row],[Tag range]]="","",_xlfn.CONCAT("1A4070000000065000",mvmetrcrange[[#This Row],[Tag range]]))</f>
        <v>1A4070000000065000102687</v>
      </c>
      <c r="K1399" s="2" t="str">
        <f>_xlfn.IFNA(VLOOKUP(mvmetrcrange[[#This Row],[Tag range]],mvphenorange[[START]:[NAME]],3,TRUE),"")</f>
        <v>NYFL</v>
      </c>
    </row>
    <row r="1400" spans="7:11" x14ac:dyDescent="0.25">
      <c r="G1400" s="33" t="str">
        <f>LEFT(mvmetrcrange[[#This Row],[Location]],2)</f>
        <v>MV</v>
      </c>
      <c r="H1400" s="33" t="s">
        <v>16789</v>
      </c>
      <c r="I1400" s="1">
        <v>102688</v>
      </c>
      <c r="J1400" s="2" t="str">
        <f>IF(mvmetrcrange[[#This Row],[Tag range]]="","",_xlfn.CONCAT("1A4070000000065000",mvmetrcrange[[#This Row],[Tag range]]))</f>
        <v>1A4070000000065000102688</v>
      </c>
      <c r="K1400" s="2" t="str">
        <f>_xlfn.IFNA(VLOOKUP(mvmetrcrange[[#This Row],[Tag range]],mvphenorange[[START]:[NAME]],3,TRUE),"")</f>
        <v>NYFL</v>
      </c>
    </row>
    <row r="1401" spans="7:11" x14ac:dyDescent="0.25">
      <c r="G1401" s="33" t="str">
        <f>LEFT(mvmetrcrange[[#This Row],[Location]],2)</f>
        <v>MV</v>
      </c>
      <c r="H1401" s="33" t="s">
        <v>16790</v>
      </c>
      <c r="I1401" s="1">
        <v>102689</v>
      </c>
      <c r="J1401" s="2" t="str">
        <f>IF(mvmetrcrange[[#This Row],[Tag range]]="","",_xlfn.CONCAT("1A4070000000065000",mvmetrcrange[[#This Row],[Tag range]]))</f>
        <v>1A4070000000065000102689</v>
      </c>
      <c r="K1401" s="2" t="str">
        <f>_xlfn.IFNA(VLOOKUP(mvmetrcrange[[#This Row],[Tag range]],mvphenorange[[START]:[NAME]],3,TRUE),"")</f>
        <v>NYFL</v>
      </c>
    </row>
    <row r="1402" spans="7:11" x14ac:dyDescent="0.25">
      <c r="G1402" s="33" t="str">
        <f>LEFT(mvmetrcrange[[#This Row],[Location]],2)</f>
        <v>MV</v>
      </c>
      <c r="H1402" s="33" t="s">
        <v>16791</v>
      </c>
      <c r="I1402" s="1">
        <v>102690</v>
      </c>
      <c r="J1402" s="2" t="str">
        <f>IF(mvmetrcrange[[#This Row],[Tag range]]="","",_xlfn.CONCAT("1A4070000000065000",mvmetrcrange[[#This Row],[Tag range]]))</f>
        <v>1A4070000000065000102690</v>
      </c>
      <c r="K1402" s="2" t="str">
        <f>_xlfn.IFNA(VLOOKUP(mvmetrcrange[[#This Row],[Tag range]],mvphenorange[[START]:[NAME]],3,TRUE),"")</f>
        <v>NYFL</v>
      </c>
    </row>
    <row r="1403" spans="7:11" x14ac:dyDescent="0.25">
      <c r="G1403" s="33" t="str">
        <f>LEFT(mvmetrcrange[[#This Row],[Location]],2)</f>
        <v>MV</v>
      </c>
      <c r="H1403" s="33" t="s">
        <v>16792</v>
      </c>
      <c r="I1403" s="1">
        <v>102691</v>
      </c>
      <c r="J1403" s="2" t="str">
        <f>IF(mvmetrcrange[[#This Row],[Tag range]]="","",_xlfn.CONCAT("1A4070000000065000",mvmetrcrange[[#This Row],[Tag range]]))</f>
        <v>1A4070000000065000102691</v>
      </c>
      <c r="K1403" s="2" t="str">
        <f>_xlfn.IFNA(VLOOKUP(mvmetrcrange[[#This Row],[Tag range]],mvphenorange[[START]:[NAME]],3,TRUE),"")</f>
        <v>NYFL</v>
      </c>
    </row>
    <row r="1404" spans="7:11" x14ac:dyDescent="0.25">
      <c r="G1404" s="33" t="str">
        <f>LEFT(mvmetrcrange[[#This Row],[Location]],2)</f>
        <v>MV</v>
      </c>
      <c r="H1404" s="33" t="s">
        <v>16793</v>
      </c>
      <c r="I1404" s="1">
        <v>102692</v>
      </c>
      <c r="J1404" s="2" t="str">
        <f>IF(mvmetrcrange[[#This Row],[Tag range]]="","",_xlfn.CONCAT("1A4070000000065000",mvmetrcrange[[#This Row],[Tag range]]))</f>
        <v>1A4070000000065000102692</v>
      </c>
      <c r="K1404" s="2" t="str">
        <f>_xlfn.IFNA(VLOOKUP(mvmetrcrange[[#This Row],[Tag range]],mvphenorange[[START]:[NAME]],3,TRUE),"")</f>
        <v>NYFL</v>
      </c>
    </row>
    <row r="1405" spans="7:11" x14ac:dyDescent="0.25">
      <c r="G1405" s="33" t="str">
        <f>LEFT(mvmetrcrange[[#This Row],[Location]],2)</f>
        <v>MV</v>
      </c>
      <c r="H1405" s="33" t="s">
        <v>16794</v>
      </c>
      <c r="I1405" s="1">
        <v>102693</v>
      </c>
      <c r="J1405" s="2" t="str">
        <f>IF(mvmetrcrange[[#This Row],[Tag range]]="","",_xlfn.CONCAT("1A4070000000065000",mvmetrcrange[[#This Row],[Tag range]]))</f>
        <v>1A4070000000065000102693</v>
      </c>
      <c r="K1405" s="2" t="str">
        <f>_xlfn.IFNA(VLOOKUP(mvmetrcrange[[#This Row],[Tag range]],mvphenorange[[START]:[NAME]],3,TRUE),"")</f>
        <v>NYFL</v>
      </c>
    </row>
    <row r="1406" spans="7:11" x14ac:dyDescent="0.25">
      <c r="G1406" s="33" t="str">
        <f>LEFT(mvmetrcrange[[#This Row],[Location]],2)</f>
        <v>MV</v>
      </c>
      <c r="H1406" s="33" t="s">
        <v>16795</v>
      </c>
      <c r="I1406" s="1">
        <v>102694</v>
      </c>
      <c r="J1406" s="2" t="str">
        <f>IF(mvmetrcrange[[#This Row],[Tag range]]="","",_xlfn.CONCAT("1A4070000000065000",mvmetrcrange[[#This Row],[Tag range]]))</f>
        <v>1A4070000000065000102694</v>
      </c>
      <c r="K1406" s="2" t="str">
        <f>_xlfn.IFNA(VLOOKUP(mvmetrcrange[[#This Row],[Tag range]],mvphenorange[[START]:[NAME]],3,TRUE),"")</f>
        <v>NYFL</v>
      </c>
    </row>
    <row r="1407" spans="7:11" x14ac:dyDescent="0.25">
      <c r="G1407" s="33" t="str">
        <f>LEFT(mvmetrcrange[[#This Row],[Location]],2)</f>
        <v>MV</v>
      </c>
      <c r="H1407" s="33" t="s">
        <v>16796</v>
      </c>
      <c r="I1407" s="1">
        <v>102695</v>
      </c>
      <c r="J1407" s="2" t="str">
        <f>IF(mvmetrcrange[[#This Row],[Tag range]]="","",_xlfn.CONCAT("1A4070000000065000",mvmetrcrange[[#This Row],[Tag range]]))</f>
        <v>1A4070000000065000102695</v>
      </c>
      <c r="K1407" s="2" t="str">
        <f>_xlfn.IFNA(VLOOKUP(mvmetrcrange[[#This Row],[Tag range]],mvphenorange[[START]:[NAME]],3,TRUE),"")</f>
        <v>NYFL</v>
      </c>
    </row>
    <row r="1408" spans="7:11" x14ac:dyDescent="0.25">
      <c r="G1408" s="33" t="str">
        <f>LEFT(mvmetrcrange[[#This Row],[Location]],2)</f>
        <v>MV</v>
      </c>
      <c r="H1408" s="33" t="s">
        <v>16797</v>
      </c>
      <c r="I1408" s="1">
        <v>102696</v>
      </c>
      <c r="J1408" s="2" t="str">
        <f>IF(mvmetrcrange[[#This Row],[Tag range]]="","",_xlfn.CONCAT("1A4070000000065000",mvmetrcrange[[#This Row],[Tag range]]))</f>
        <v>1A4070000000065000102696</v>
      </c>
      <c r="K1408" s="2" t="str">
        <f>_xlfn.IFNA(VLOOKUP(mvmetrcrange[[#This Row],[Tag range]],mvphenorange[[START]:[NAME]],3,TRUE),"")</f>
        <v>NYFL</v>
      </c>
    </row>
    <row r="1409" spans="7:11" x14ac:dyDescent="0.25">
      <c r="G1409" s="33" t="str">
        <f>LEFT(mvmetrcrange[[#This Row],[Location]],2)</f>
        <v>MV</v>
      </c>
      <c r="H1409" s="33" t="s">
        <v>16798</v>
      </c>
      <c r="I1409" s="1">
        <v>102697</v>
      </c>
      <c r="J1409" s="2" t="str">
        <f>IF(mvmetrcrange[[#This Row],[Tag range]]="","",_xlfn.CONCAT("1A4070000000065000",mvmetrcrange[[#This Row],[Tag range]]))</f>
        <v>1A4070000000065000102697</v>
      </c>
      <c r="K1409" s="2" t="str">
        <f>_xlfn.IFNA(VLOOKUP(mvmetrcrange[[#This Row],[Tag range]],mvphenorange[[START]:[NAME]],3,TRUE),"")</f>
        <v>NYFL</v>
      </c>
    </row>
    <row r="1410" spans="7:11" x14ac:dyDescent="0.25">
      <c r="G1410" s="33" t="str">
        <f>LEFT(mvmetrcrange[[#This Row],[Location]],2)</f>
        <v>MV</v>
      </c>
      <c r="H1410" s="33" t="s">
        <v>16799</v>
      </c>
      <c r="I1410" s="1">
        <v>102698</v>
      </c>
      <c r="J1410" s="2" t="str">
        <f>IF(mvmetrcrange[[#This Row],[Tag range]]="","",_xlfn.CONCAT("1A4070000000065000",mvmetrcrange[[#This Row],[Tag range]]))</f>
        <v>1A4070000000065000102698</v>
      </c>
      <c r="K1410" s="2" t="str">
        <f>_xlfn.IFNA(VLOOKUP(mvmetrcrange[[#This Row],[Tag range]],mvphenorange[[START]:[NAME]],3,TRUE),"")</f>
        <v>NYFL</v>
      </c>
    </row>
    <row r="1411" spans="7:11" x14ac:dyDescent="0.25">
      <c r="G1411" s="33" t="str">
        <f>LEFT(mvmetrcrange[[#This Row],[Location]],2)</f>
        <v>MV</v>
      </c>
      <c r="H1411" s="33" t="s">
        <v>16800</v>
      </c>
      <c r="I1411" s="1">
        <v>102699</v>
      </c>
      <c r="J1411" s="2" t="str">
        <f>IF(mvmetrcrange[[#This Row],[Tag range]]="","",_xlfn.CONCAT("1A4070000000065000",mvmetrcrange[[#This Row],[Tag range]]))</f>
        <v>1A4070000000065000102699</v>
      </c>
      <c r="K1411" s="2" t="str">
        <f>_xlfn.IFNA(VLOOKUP(mvmetrcrange[[#This Row],[Tag range]],mvphenorange[[START]:[NAME]],3,TRUE),"")</f>
        <v>NYFL</v>
      </c>
    </row>
    <row r="1412" spans="7:11" x14ac:dyDescent="0.25">
      <c r="G1412" s="33" t="str">
        <f>LEFT(mvmetrcrange[[#This Row],[Location]],2)</f>
        <v>MV</v>
      </c>
      <c r="H1412" s="33" t="s">
        <v>16801</v>
      </c>
      <c r="I1412" s="1">
        <v>102700</v>
      </c>
      <c r="J1412" s="2" t="str">
        <f>IF(mvmetrcrange[[#This Row],[Tag range]]="","",_xlfn.CONCAT("1A4070000000065000",mvmetrcrange[[#This Row],[Tag range]]))</f>
        <v>1A4070000000065000102700</v>
      </c>
      <c r="K1412" s="2" t="str">
        <f>_xlfn.IFNA(VLOOKUP(mvmetrcrange[[#This Row],[Tag range]],mvphenorange[[START]:[NAME]],3,TRUE),"")</f>
        <v>NYFL</v>
      </c>
    </row>
    <row r="1413" spans="7:11" x14ac:dyDescent="0.25">
      <c r="G1413" s="33" t="str">
        <f>LEFT(mvmetrcrange[[#This Row],[Location]],2)</f>
        <v>MV</v>
      </c>
      <c r="H1413" s="33" t="s">
        <v>16802</v>
      </c>
      <c r="I1413" s="1">
        <v>102701</v>
      </c>
      <c r="J1413" s="2" t="str">
        <f>IF(mvmetrcrange[[#This Row],[Tag range]]="","",_xlfn.CONCAT("1A4070000000065000",mvmetrcrange[[#This Row],[Tag range]]))</f>
        <v>1A4070000000065000102701</v>
      </c>
      <c r="K1413" s="2" t="str">
        <f>_xlfn.IFNA(VLOOKUP(mvmetrcrange[[#This Row],[Tag range]],mvphenorange[[START]:[NAME]],3,TRUE),"")</f>
        <v>NYFL</v>
      </c>
    </row>
    <row r="1414" spans="7:11" x14ac:dyDescent="0.25">
      <c r="G1414" s="33" t="str">
        <f>LEFT(mvmetrcrange[[#This Row],[Location]],2)</f>
        <v>MV</v>
      </c>
      <c r="H1414" s="33" t="s">
        <v>16803</v>
      </c>
      <c r="I1414" s="1">
        <v>102702</v>
      </c>
      <c r="J1414" s="2" t="str">
        <f>IF(mvmetrcrange[[#This Row],[Tag range]]="","",_xlfn.CONCAT("1A4070000000065000",mvmetrcrange[[#This Row],[Tag range]]))</f>
        <v>1A4070000000065000102702</v>
      </c>
      <c r="K1414" s="2" t="str">
        <f>_xlfn.IFNA(VLOOKUP(mvmetrcrange[[#This Row],[Tag range]],mvphenorange[[START]:[NAME]],3,TRUE),"")</f>
        <v>NYFL</v>
      </c>
    </row>
    <row r="1415" spans="7:11" x14ac:dyDescent="0.25">
      <c r="G1415" s="33" t="str">
        <f>LEFT(mvmetrcrange[[#This Row],[Location]],2)</f>
        <v>MV</v>
      </c>
      <c r="H1415" s="33" t="s">
        <v>16804</v>
      </c>
      <c r="I1415" s="1">
        <v>102703</v>
      </c>
      <c r="J1415" s="2" t="str">
        <f>IF(mvmetrcrange[[#This Row],[Tag range]]="","",_xlfn.CONCAT("1A4070000000065000",mvmetrcrange[[#This Row],[Tag range]]))</f>
        <v>1A4070000000065000102703</v>
      </c>
      <c r="K1415" s="2" t="str">
        <f>_xlfn.IFNA(VLOOKUP(mvmetrcrange[[#This Row],[Tag range]],mvphenorange[[START]:[NAME]],3,TRUE),"")</f>
        <v>NYFL</v>
      </c>
    </row>
    <row r="1416" spans="7:11" x14ac:dyDescent="0.25">
      <c r="G1416" s="33" t="str">
        <f>LEFT(mvmetrcrange[[#This Row],[Location]],2)</f>
        <v>MV</v>
      </c>
      <c r="H1416" s="33" t="s">
        <v>16805</v>
      </c>
      <c r="I1416" s="1">
        <v>102704</v>
      </c>
      <c r="J1416" s="2" t="str">
        <f>IF(mvmetrcrange[[#This Row],[Tag range]]="","",_xlfn.CONCAT("1A4070000000065000",mvmetrcrange[[#This Row],[Tag range]]))</f>
        <v>1A4070000000065000102704</v>
      </c>
      <c r="K1416" s="2" t="str">
        <f>_xlfn.IFNA(VLOOKUP(mvmetrcrange[[#This Row],[Tag range]],mvphenorange[[START]:[NAME]],3,TRUE),"")</f>
        <v>NYFL</v>
      </c>
    </row>
    <row r="1417" spans="7:11" x14ac:dyDescent="0.25">
      <c r="G1417" s="33" t="str">
        <f>LEFT(mvmetrcrange[[#This Row],[Location]],2)</f>
        <v>MV</v>
      </c>
      <c r="H1417" s="33" t="s">
        <v>16806</v>
      </c>
      <c r="I1417" s="1">
        <v>102705</v>
      </c>
      <c r="J1417" s="2" t="str">
        <f>IF(mvmetrcrange[[#This Row],[Tag range]]="","",_xlfn.CONCAT("1A4070000000065000",mvmetrcrange[[#This Row],[Tag range]]))</f>
        <v>1A4070000000065000102705</v>
      </c>
      <c r="K1417" s="2" t="str">
        <f>_xlfn.IFNA(VLOOKUP(mvmetrcrange[[#This Row],[Tag range]],mvphenorange[[START]:[NAME]],3,TRUE),"")</f>
        <v>NYFL</v>
      </c>
    </row>
    <row r="1418" spans="7:11" x14ac:dyDescent="0.25">
      <c r="G1418" s="33" t="str">
        <f>LEFT(mvmetrcrange[[#This Row],[Location]],2)</f>
        <v>MV</v>
      </c>
      <c r="H1418" s="33" t="s">
        <v>16807</v>
      </c>
      <c r="I1418" s="1">
        <v>102706</v>
      </c>
      <c r="J1418" s="2" t="str">
        <f>IF(mvmetrcrange[[#This Row],[Tag range]]="","",_xlfn.CONCAT("1A4070000000065000",mvmetrcrange[[#This Row],[Tag range]]))</f>
        <v>1A4070000000065000102706</v>
      </c>
      <c r="K1418" s="2" t="str">
        <f>_xlfn.IFNA(VLOOKUP(mvmetrcrange[[#This Row],[Tag range]],mvphenorange[[START]:[NAME]],3,TRUE),"")</f>
        <v>NYFL</v>
      </c>
    </row>
    <row r="1419" spans="7:11" x14ac:dyDescent="0.25">
      <c r="G1419" s="33" t="str">
        <f>LEFT(mvmetrcrange[[#This Row],[Location]],2)</f>
        <v>MV</v>
      </c>
      <c r="H1419" s="33" t="s">
        <v>16808</v>
      </c>
      <c r="I1419" s="1">
        <v>102707</v>
      </c>
      <c r="J1419" s="2" t="str">
        <f>IF(mvmetrcrange[[#This Row],[Tag range]]="","",_xlfn.CONCAT("1A4070000000065000",mvmetrcrange[[#This Row],[Tag range]]))</f>
        <v>1A4070000000065000102707</v>
      </c>
      <c r="K1419" s="2" t="str">
        <f>_xlfn.IFNA(VLOOKUP(mvmetrcrange[[#This Row],[Tag range]],mvphenorange[[START]:[NAME]],3,TRUE),"")</f>
        <v>NYFL</v>
      </c>
    </row>
    <row r="1420" spans="7:11" x14ac:dyDescent="0.25">
      <c r="G1420" s="33" t="str">
        <f>LEFT(mvmetrcrange[[#This Row],[Location]],2)</f>
        <v>MV</v>
      </c>
      <c r="H1420" s="33" t="s">
        <v>16809</v>
      </c>
      <c r="I1420" s="1">
        <v>102708</v>
      </c>
      <c r="J1420" s="2" t="str">
        <f>IF(mvmetrcrange[[#This Row],[Tag range]]="","",_xlfn.CONCAT("1A4070000000065000",mvmetrcrange[[#This Row],[Tag range]]))</f>
        <v>1A4070000000065000102708</v>
      </c>
      <c r="K1420" s="2" t="str">
        <f>_xlfn.IFNA(VLOOKUP(mvmetrcrange[[#This Row],[Tag range]],mvphenorange[[START]:[NAME]],3,TRUE),"")</f>
        <v>NYFL</v>
      </c>
    </row>
    <row r="1421" spans="7:11" x14ac:dyDescent="0.25">
      <c r="G1421" s="33" t="str">
        <f>LEFT(mvmetrcrange[[#This Row],[Location]],2)</f>
        <v>MV</v>
      </c>
      <c r="H1421" s="33" t="s">
        <v>16810</v>
      </c>
      <c r="I1421" s="1">
        <v>102709</v>
      </c>
      <c r="J1421" s="2" t="str">
        <f>IF(mvmetrcrange[[#This Row],[Tag range]]="","",_xlfn.CONCAT("1A4070000000065000",mvmetrcrange[[#This Row],[Tag range]]))</f>
        <v>1A4070000000065000102709</v>
      </c>
      <c r="K1421" s="2" t="str">
        <f>_xlfn.IFNA(VLOOKUP(mvmetrcrange[[#This Row],[Tag range]],mvphenorange[[START]:[NAME]],3,TRUE),"")</f>
        <v>NYFL</v>
      </c>
    </row>
    <row r="1422" spans="7:11" x14ac:dyDescent="0.25">
      <c r="G1422" s="33" t="str">
        <f>LEFT(mvmetrcrange[[#This Row],[Location]],2)</f>
        <v>MV</v>
      </c>
      <c r="H1422" s="33" t="s">
        <v>16811</v>
      </c>
      <c r="I1422" s="1">
        <v>102710</v>
      </c>
      <c r="J1422" s="2" t="str">
        <f>IF(mvmetrcrange[[#This Row],[Tag range]]="","",_xlfn.CONCAT("1A4070000000065000",mvmetrcrange[[#This Row],[Tag range]]))</f>
        <v>1A4070000000065000102710</v>
      </c>
      <c r="K1422" s="2" t="str">
        <f>_xlfn.IFNA(VLOOKUP(mvmetrcrange[[#This Row],[Tag range]],mvphenorange[[START]:[NAME]],3,TRUE),"")</f>
        <v>NYFL</v>
      </c>
    </row>
    <row r="1423" spans="7:11" x14ac:dyDescent="0.25">
      <c r="G1423" s="33" t="str">
        <f>LEFT(mvmetrcrange[[#This Row],[Location]],2)</f>
        <v>MV</v>
      </c>
      <c r="H1423" s="33" t="s">
        <v>16812</v>
      </c>
      <c r="I1423" s="1">
        <v>102711</v>
      </c>
      <c r="J1423" s="2" t="str">
        <f>IF(mvmetrcrange[[#This Row],[Tag range]]="","",_xlfn.CONCAT("1A4070000000065000",mvmetrcrange[[#This Row],[Tag range]]))</f>
        <v>1A4070000000065000102711</v>
      </c>
      <c r="K1423" s="2" t="str">
        <f>_xlfn.IFNA(VLOOKUP(mvmetrcrange[[#This Row],[Tag range]],mvphenorange[[START]:[NAME]],3,TRUE),"")</f>
        <v>NYFL</v>
      </c>
    </row>
    <row r="1424" spans="7:11" x14ac:dyDescent="0.25">
      <c r="G1424" s="33" t="str">
        <f>LEFT(mvmetrcrange[[#This Row],[Location]],2)</f>
        <v>MV</v>
      </c>
      <c r="H1424" s="33" t="s">
        <v>16813</v>
      </c>
      <c r="I1424" s="1">
        <v>102712</v>
      </c>
      <c r="J1424" s="2" t="str">
        <f>IF(mvmetrcrange[[#This Row],[Tag range]]="","",_xlfn.CONCAT("1A4070000000065000",mvmetrcrange[[#This Row],[Tag range]]))</f>
        <v>1A4070000000065000102712</v>
      </c>
      <c r="K1424" s="2" t="str">
        <f>_xlfn.IFNA(VLOOKUP(mvmetrcrange[[#This Row],[Tag range]],mvphenorange[[START]:[NAME]],3,TRUE),"")</f>
        <v>NYFL</v>
      </c>
    </row>
    <row r="1425" spans="7:11" x14ac:dyDescent="0.25">
      <c r="G1425" s="33" t="str">
        <f>LEFT(mvmetrcrange[[#This Row],[Location]],2)</f>
        <v>MV</v>
      </c>
      <c r="H1425" s="33" t="s">
        <v>16814</v>
      </c>
      <c r="I1425" s="1">
        <v>102713</v>
      </c>
      <c r="J1425" s="2" t="str">
        <f>IF(mvmetrcrange[[#This Row],[Tag range]]="","",_xlfn.CONCAT("1A4070000000065000",mvmetrcrange[[#This Row],[Tag range]]))</f>
        <v>1A4070000000065000102713</v>
      </c>
      <c r="K1425" s="2" t="str">
        <f>_xlfn.IFNA(VLOOKUP(mvmetrcrange[[#This Row],[Tag range]],mvphenorange[[START]:[NAME]],3,TRUE),"")</f>
        <v>NYFL</v>
      </c>
    </row>
    <row r="1426" spans="7:11" x14ac:dyDescent="0.25">
      <c r="G1426" s="33" t="str">
        <f>LEFT(mvmetrcrange[[#This Row],[Location]],2)</f>
        <v>MV</v>
      </c>
      <c r="H1426" s="33" t="s">
        <v>16815</v>
      </c>
      <c r="I1426" s="1">
        <v>102714</v>
      </c>
      <c r="J1426" s="2" t="str">
        <f>IF(mvmetrcrange[[#This Row],[Tag range]]="","",_xlfn.CONCAT("1A4070000000065000",mvmetrcrange[[#This Row],[Tag range]]))</f>
        <v>1A4070000000065000102714</v>
      </c>
      <c r="K1426" s="2" t="str">
        <f>_xlfn.IFNA(VLOOKUP(mvmetrcrange[[#This Row],[Tag range]],mvphenorange[[START]:[NAME]],3,TRUE),"")</f>
        <v>NYFL</v>
      </c>
    </row>
    <row r="1427" spans="7:11" x14ac:dyDescent="0.25">
      <c r="G1427" s="33" t="str">
        <f>LEFT(mvmetrcrange[[#This Row],[Location]],2)</f>
        <v>MV</v>
      </c>
      <c r="H1427" s="33" t="s">
        <v>16816</v>
      </c>
      <c r="I1427" s="1">
        <v>102715</v>
      </c>
      <c r="J1427" s="2" t="str">
        <f>IF(mvmetrcrange[[#This Row],[Tag range]]="","",_xlfn.CONCAT("1A4070000000065000",mvmetrcrange[[#This Row],[Tag range]]))</f>
        <v>1A4070000000065000102715</v>
      </c>
      <c r="K1427" s="2" t="str">
        <f>_xlfn.IFNA(VLOOKUP(mvmetrcrange[[#This Row],[Tag range]],mvphenorange[[START]:[NAME]],3,TRUE),"")</f>
        <v>NYFL</v>
      </c>
    </row>
    <row r="1428" spans="7:11" x14ac:dyDescent="0.25">
      <c r="G1428" s="33" t="str">
        <f>LEFT(mvmetrcrange[[#This Row],[Location]],2)</f>
        <v>MV</v>
      </c>
      <c r="H1428" s="33" t="s">
        <v>16817</v>
      </c>
      <c r="I1428" s="1">
        <v>102716</v>
      </c>
      <c r="J1428" s="2" t="str">
        <f>IF(mvmetrcrange[[#This Row],[Tag range]]="","",_xlfn.CONCAT("1A4070000000065000",mvmetrcrange[[#This Row],[Tag range]]))</f>
        <v>1A4070000000065000102716</v>
      </c>
      <c r="K1428" s="2" t="str">
        <f>_xlfn.IFNA(VLOOKUP(mvmetrcrange[[#This Row],[Tag range]],mvphenorange[[START]:[NAME]],3,TRUE),"")</f>
        <v>NYFL</v>
      </c>
    </row>
    <row r="1429" spans="7:11" x14ac:dyDescent="0.25">
      <c r="G1429" s="33" t="str">
        <f>LEFT(mvmetrcrange[[#This Row],[Location]],2)</f>
        <v>MV</v>
      </c>
      <c r="H1429" s="33" t="s">
        <v>16818</v>
      </c>
      <c r="I1429" s="1">
        <v>102717</v>
      </c>
      <c r="J1429" s="2" t="str">
        <f>IF(mvmetrcrange[[#This Row],[Tag range]]="","",_xlfn.CONCAT("1A4070000000065000",mvmetrcrange[[#This Row],[Tag range]]))</f>
        <v>1A4070000000065000102717</v>
      </c>
      <c r="K1429" s="2" t="str">
        <f>_xlfn.IFNA(VLOOKUP(mvmetrcrange[[#This Row],[Tag range]],mvphenorange[[START]:[NAME]],3,TRUE),"")</f>
        <v>NYFL</v>
      </c>
    </row>
    <row r="1430" spans="7:11" x14ac:dyDescent="0.25">
      <c r="G1430" s="33" t="str">
        <f>LEFT(mvmetrcrange[[#This Row],[Location]],2)</f>
        <v>MV</v>
      </c>
      <c r="H1430" s="33" t="s">
        <v>16819</v>
      </c>
      <c r="I1430" s="1">
        <v>102718</v>
      </c>
      <c r="J1430" s="2" t="str">
        <f>IF(mvmetrcrange[[#This Row],[Tag range]]="","",_xlfn.CONCAT("1A4070000000065000",mvmetrcrange[[#This Row],[Tag range]]))</f>
        <v>1A4070000000065000102718</v>
      </c>
      <c r="K1430" s="2" t="str">
        <f>_xlfn.IFNA(VLOOKUP(mvmetrcrange[[#This Row],[Tag range]],mvphenorange[[START]:[NAME]],3,TRUE),"")</f>
        <v>NYFL</v>
      </c>
    </row>
    <row r="1431" spans="7:11" x14ac:dyDescent="0.25">
      <c r="G1431" s="33" t="str">
        <f>LEFT(mvmetrcrange[[#This Row],[Location]],2)</f>
        <v>MV</v>
      </c>
      <c r="H1431" s="33" t="s">
        <v>16820</v>
      </c>
      <c r="I1431" s="1">
        <v>102719</v>
      </c>
      <c r="J1431" s="2" t="str">
        <f>IF(mvmetrcrange[[#This Row],[Tag range]]="","",_xlfn.CONCAT("1A4070000000065000",mvmetrcrange[[#This Row],[Tag range]]))</f>
        <v>1A4070000000065000102719</v>
      </c>
      <c r="K1431" s="2" t="str">
        <f>_xlfn.IFNA(VLOOKUP(mvmetrcrange[[#This Row],[Tag range]],mvphenorange[[START]:[NAME]],3,TRUE),"")</f>
        <v>NYFL</v>
      </c>
    </row>
    <row r="1432" spans="7:11" x14ac:dyDescent="0.25">
      <c r="G1432" s="33" t="str">
        <f>LEFT(mvmetrcrange[[#This Row],[Location]],2)</f>
        <v>MV</v>
      </c>
      <c r="H1432" s="33" t="s">
        <v>16821</v>
      </c>
      <c r="I1432" s="1">
        <v>102720</v>
      </c>
      <c r="J1432" s="2" t="str">
        <f>IF(mvmetrcrange[[#This Row],[Tag range]]="","",_xlfn.CONCAT("1A4070000000065000",mvmetrcrange[[#This Row],[Tag range]]))</f>
        <v>1A4070000000065000102720</v>
      </c>
      <c r="K1432" s="2" t="str">
        <f>_xlfn.IFNA(VLOOKUP(mvmetrcrange[[#This Row],[Tag range]],mvphenorange[[START]:[NAME]],3,TRUE),"")</f>
        <v>NYFL</v>
      </c>
    </row>
    <row r="1433" spans="7:11" x14ac:dyDescent="0.25">
      <c r="G1433" s="33" t="str">
        <f>LEFT(mvmetrcrange[[#This Row],[Location]],2)</f>
        <v>MV</v>
      </c>
      <c r="H1433" s="33" t="s">
        <v>16822</v>
      </c>
      <c r="I1433" s="1">
        <v>102721</v>
      </c>
      <c r="J1433" s="2" t="str">
        <f>IF(mvmetrcrange[[#This Row],[Tag range]]="","",_xlfn.CONCAT("1A4070000000065000",mvmetrcrange[[#This Row],[Tag range]]))</f>
        <v>1A4070000000065000102721</v>
      </c>
      <c r="K1433" s="2" t="str">
        <f>_xlfn.IFNA(VLOOKUP(mvmetrcrange[[#This Row],[Tag range]],mvphenorange[[START]:[NAME]],3,TRUE),"")</f>
        <v>NYFL</v>
      </c>
    </row>
    <row r="1434" spans="7:11" x14ac:dyDescent="0.25">
      <c r="G1434" s="33" t="str">
        <f>LEFT(mvmetrcrange[[#This Row],[Location]],2)</f>
        <v>MV</v>
      </c>
      <c r="H1434" s="33" t="s">
        <v>16823</v>
      </c>
      <c r="I1434" s="1">
        <v>102722</v>
      </c>
      <c r="J1434" s="2" t="str">
        <f>IF(mvmetrcrange[[#This Row],[Tag range]]="","",_xlfn.CONCAT("1A4070000000065000",mvmetrcrange[[#This Row],[Tag range]]))</f>
        <v>1A4070000000065000102722</v>
      </c>
      <c r="K1434" s="2" t="str">
        <f>_xlfn.IFNA(VLOOKUP(mvmetrcrange[[#This Row],[Tag range]],mvphenorange[[START]:[NAME]],3,TRUE),"")</f>
        <v>NYFL</v>
      </c>
    </row>
    <row r="1435" spans="7:11" x14ac:dyDescent="0.25">
      <c r="G1435" s="33" t="str">
        <f>LEFT(mvmetrcrange[[#This Row],[Location]],2)</f>
        <v>MV</v>
      </c>
      <c r="H1435" s="33" t="s">
        <v>16824</v>
      </c>
      <c r="I1435" s="1">
        <v>102723</v>
      </c>
      <c r="J1435" s="2" t="str">
        <f>IF(mvmetrcrange[[#This Row],[Tag range]]="","",_xlfn.CONCAT("1A4070000000065000",mvmetrcrange[[#This Row],[Tag range]]))</f>
        <v>1A4070000000065000102723</v>
      </c>
      <c r="K1435" s="2" t="str">
        <f>_xlfn.IFNA(VLOOKUP(mvmetrcrange[[#This Row],[Tag range]],mvphenorange[[START]:[NAME]],3,TRUE),"")</f>
        <v>NYFL</v>
      </c>
    </row>
    <row r="1436" spans="7:11" x14ac:dyDescent="0.25">
      <c r="G1436" s="33" t="str">
        <f>LEFT(mvmetrcrange[[#This Row],[Location]],2)</f>
        <v>MV</v>
      </c>
      <c r="H1436" s="33" t="s">
        <v>16825</v>
      </c>
      <c r="I1436" s="1">
        <v>102724</v>
      </c>
      <c r="J1436" s="2" t="str">
        <f>IF(mvmetrcrange[[#This Row],[Tag range]]="","",_xlfn.CONCAT("1A4070000000065000",mvmetrcrange[[#This Row],[Tag range]]))</f>
        <v>1A4070000000065000102724</v>
      </c>
      <c r="K1436" s="2" t="str">
        <f>_xlfn.IFNA(VLOOKUP(mvmetrcrange[[#This Row],[Tag range]],mvphenorange[[START]:[NAME]],3,TRUE),"")</f>
        <v>NYFL</v>
      </c>
    </row>
    <row r="1437" spans="7:11" x14ac:dyDescent="0.25">
      <c r="G1437" s="33" t="str">
        <f>LEFT(mvmetrcrange[[#This Row],[Location]],2)</f>
        <v>MV</v>
      </c>
      <c r="H1437" s="33" t="s">
        <v>16826</v>
      </c>
      <c r="I1437" s="1">
        <v>102725</v>
      </c>
      <c r="J1437" s="2" t="str">
        <f>IF(mvmetrcrange[[#This Row],[Tag range]]="","",_xlfn.CONCAT("1A4070000000065000",mvmetrcrange[[#This Row],[Tag range]]))</f>
        <v>1A4070000000065000102725</v>
      </c>
      <c r="K1437" s="2" t="str">
        <f>_xlfn.IFNA(VLOOKUP(mvmetrcrange[[#This Row],[Tag range]],mvphenorange[[START]:[NAME]],3,TRUE),"")</f>
        <v>NYFL</v>
      </c>
    </row>
    <row r="1438" spans="7:11" x14ac:dyDescent="0.25">
      <c r="G1438" s="33" t="str">
        <f>LEFT(mvmetrcrange[[#This Row],[Location]],2)</f>
        <v>MV</v>
      </c>
      <c r="H1438" s="33" t="s">
        <v>16827</v>
      </c>
      <c r="I1438" s="1">
        <v>102726</v>
      </c>
      <c r="J1438" s="2" t="str">
        <f>IF(mvmetrcrange[[#This Row],[Tag range]]="","",_xlfn.CONCAT("1A4070000000065000",mvmetrcrange[[#This Row],[Tag range]]))</f>
        <v>1A4070000000065000102726</v>
      </c>
      <c r="K1438" s="2" t="str">
        <f>_xlfn.IFNA(VLOOKUP(mvmetrcrange[[#This Row],[Tag range]],mvphenorange[[START]:[NAME]],3,TRUE),"")</f>
        <v>NYFL</v>
      </c>
    </row>
    <row r="1439" spans="7:11" x14ac:dyDescent="0.25">
      <c r="G1439" s="33" t="str">
        <f>LEFT(mvmetrcrange[[#This Row],[Location]],2)</f>
        <v>MV</v>
      </c>
      <c r="H1439" s="33" t="s">
        <v>16828</v>
      </c>
      <c r="I1439" s="1">
        <v>102727</v>
      </c>
      <c r="J1439" s="2" t="str">
        <f>IF(mvmetrcrange[[#This Row],[Tag range]]="","",_xlfn.CONCAT("1A4070000000065000",mvmetrcrange[[#This Row],[Tag range]]))</f>
        <v>1A4070000000065000102727</v>
      </c>
      <c r="K1439" s="2" t="str">
        <f>_xlfn.IFNA(VLOOKUP(mvmetrcrange[[#This Row],[Tag range]],mvphenorange[[START]:[NAME]],3,TRUE),"")</f>
        <v>NYFL</v>
      </c>
    </row>
    <row r="1440" spans="7:11" x14ac:dyDescent="0.25">
      <c r="G1440" s="33" t="str">
        <f>LEFT(mvmetrcrange[[#This Row],[Location]],2)</f>
        <v>MV</v>
      </c>
      <c r="H1440" s="33" t="s">
        <v>16829</v>
      </c>
      <c r="I1440" s="1">
        <v>102728</v>
      </c>
      <c r="J1440" s="2" t="str">
        <f>IF(mvmetrcrange[[#This Row],[Tag range]]="","",_xlfn.CONCAT("1A4070000000065000",mvmetrcrange[[#This Row],[Tag range]]))</f>
        <v>1A4070000000065000102728</v>
      </c>
      <c r="K1440" s="2" t="str">
        <f>_xlfn.IFNA(VLOOKUP(mvmetrcrange[[#This Row],[Tag range]],mvphenorange[[START]:[NAME]],3,TRUE),"")</f>
        <v>NYFL</v>
      </c>
    </row>
    <row r="1441" spans="7:11" x14ac:dyDescent="0.25">
      <c r="G1441" s="33" t="str">
        <f>LEFT(mvmetrcrange[[#This Row],[Location]],2)</f>
        <v>MV</v>
      </c>
      <c r="H1441" s="33" t="s">
        <v>16830</v>
      </c>
      <c r="I1441" s="1">
        <v>102729</v>
      </c>
      <c r="J1441" s="2" t="str">
        <f>IF(mvmetrcrange[[#This Row],[Tag range]]="","",_xlfn.CONCAT("1A4070000000065000",mvmetrcrange[[#This Row],[Tag range]]))</f>
        <v>1A4070000000065000102729</v>
      </c>
      <c r="K1441" s="2" t="str">
        <f>_xlfn.IFNA(VLOOKUP(mvmetrcrange[[#This Row],[Tag range]],mvphenorange[[START]:[NAME]],3,TRUE),"")</f>
        <v>NYFL</v>
      </c>
    </row>
    <row r="1442" spans="7:11" x14ac:dyDescent="0.25">
      <c r="G1442" s="33" t="str">
        <f>LEFT(mvmetrcrange[[#This Row],[Location]],2)</f>
        <v>MV</v>
      </c>
      <c r="H1442" s="33" t="s">
        <v>16831</v>
      </c>
      <c r="I1442" s="1">
        <v>102730</v>
      </c>
      <c r="J1442" s="2" t="str">
        <f>IF(mvmetrcrange[[#This Row],[Tag range]]="","",_xlfn.CONCAT("1A4070000000065000",mvmetrcrange[[#This Row],[Tag range]]))</f>
        <v>1A4070000000065000102730</v>
      </c>
      <c r="K1442" s="2" t="str">
        <f>_xlfn.IFNA(VLOOKUP(mvmetrcrange[[#This Row],[Tag range]],mvphenorange[[START]:[NAME]],3,TRUE),"")</f>
        <v>NYFL</v>
      </c>
    </row>
    <row r="1443" spans="7:11" x14ac:dyDescent="0.25">
      <c r="G1443" s="33" t="str">
        <f>LEFT(mvmetrcrange[[#This Row],[Location]],2)</f>
        <v>MV</v>
      </c>
      <c r="H1443" s="33" t="s">
        <v>16832</v>
      </c>
      <c r="I1443" s="1">
        <v>102731</v>
      </c>
      <c r="J1443" s="2" t="str">
        <f>IF(mvmetrcrange[[#This Row],[Tag range]]="","",_xlfn.CONCAT("1A4070000000065000",mvmetrcrange[[#This Row],[Tag range]]))</f>
        <v>1A4070000000065000102731</v>
      </c>
      <c r="K1443" s="2" t="str">
        <f>_xlfn.IFNA(VLOOKUP(mvmetrcrange[[#This Row],[Tag range]],mvphenorange[[START]:[NAME]],3,TRUE),"")</f>
        <v>NYFL</v>
      </c>
    </row>
    <row r="1444" spans="7:11" x14ac:dyDescent="0.25">
      <c r="G1444" s="33" t="str">
        <f>LEFT(mvmetrcrange[[#This Row],[Location]],2)</f>
        <v>MV</v>
      </c>
      <c r="H1444" s="33" t="s">
        <v>16833</v>
      </c>
      <c r="I1444" s="1">
        <v>102732</v>
      </c>
      <c r="J1444" s="2" t="str">
        <f>IF(mvmetrcrange[[#This Row],[Tag range]]="","",_xlfn.CONCAT("1A4070000000065000",mvmetrcrange[[#This Row],[Tag range]]))</f>
        <v>1A4070000000065000102732</v>
      </c>
      <c r="K1444" s="2" t="str">
        <f>_xlfn.IFNA(VLOOKUP(mvmetrcrange[[#This Row],[Tag range]],mvphenorange[[START]:[NAME]],3,TRUE),"")</f>
        <v>NYFL</v>
      </c>
    </row>
    <row r="1445" spans="7:11" x14ac:dyDescent="0.25">
      <c r="G1445" s="33" t="str">
        <f>LEFT(mvmetrcrange[[#This Row],[Location]],2)</f>
        <v>MV</v>
      </c>
      <c r="H1445" s="33" t="s">
        <v>16834</v>
      </c>
      <c r="I1445" s="1">
        <v>102733</v>
      </c>
      <c r="J1445" s="2" t="str">
        <f>IF(mvmetrcrange[[#This Row],[Tag range]]="","",_xlfn.CONCAT("1A4070000000065000",mvmetrcrange[[#This Row],[Tag range]]))</f>
        <v>1A4070000000065000102733</v>
      </c>
      <c r="K1445" s="2" t="str">
        <f>_xlfn.IFNA(VLOOKUP(mvmetrcrange[[#This Row],[Tag range]],mvphenorange[[START]:[NAME]],3,TRUE),"")</f>
        <v>NYFL</v>
      </c>
    </row>
    <row r="1446" spans="7:11" x14ac:dyDescent="0.25">
      <c r="G1446" s="33" t="str">
        <f>LEFT(mvmetrcrange[[#This Row],[Location]],2)</f>
        <v>MV</v>
      </c>
      <c r="H1446" s="33" t="s">
        <v>16835</v>
      </c>
      <c r="I1446" s="1">
        <v>102734</v>
      </c>
      <c r="J1446" s="2" t="str">
        <f>IF(mvmetrcrange[[#This Row],[Tag range]]="","",_xlfn.CONCAT("1A4070000000065000",mvmetrcrange[[#This Row],[Tag range]]))</f>
        <v>1A4070000000065000102734</v>
      </c>
      <c r="K1446" s="2" t="str">
        <f>_xlfn.IFNA(VLOOKUP(mvmetrcrange[[#This Row],[Tag range]],mvphenorange[[START]:[NAME]],3,TRUE),"")</f>
        <v>NYFL</v>
      </c>
    </row>
    <row r="1447" spans="7:11" x14ac:dyDescent="0.25">
      <c r="G1447" s="33" t="str">
        <f>LEFT(mvmetrcrange[[#This Row],[Location]],2)</f>
        <v>MV</v>
      </c>
      <c r="H1447" s="33" t="s">
        <v>16836</v>
      </c>
      <c r="I1447" s="1">
        <v>102735</v>
      </c>
      <c r="J1447" s="2" t="str">
        <f>IF(mvmetrcrange[[#This Row],[Tag range]]="","",_xlfn.CONCAT("1A4070000000065000",mvmetrcrange[[#This Row],[Tag range]]))</f>
        <v>1A4070000000065000102735</v>
      </c>
      <c r="K1447" s="2" t="str">
        <f>_xlfn.IFNA(VLOOKUP(mvmetrcrange[[#This Row],[Tag range]],mvphenorange[[START]:[NAME]],3,TRUE),"")</f>
        <v>NYFL</v>
      </c>
    </row>
    <row r="1448" spans="7:11" x14ac:dyDescent="0.25">
      <c r="G1448" s="33" t="str">
        <f>LEFT(mvmetrcrange[[#This Row],[Location]],2)</f>
        <v>MV</v>
      </c>
      <c r="H1448" s="33" t="s">
        <v>16837</v>
      </c>
      <c r="I1448" s="1">
        <v>102736</v>
      </c>
      <c r="J1448" s="2" t="str">
        <f>IF(mvmetrcrange[[#This Row],[Tag range]]="","",_xlfn.CONCAT("1A4070000000065000",mvmetrcrange[[#This Row],[Tag range]]))</f>
        <v>1A4070000000065000102736</v>
      </c>
      <c r="K1448" s="2" t="str">
        <f>_xlfn.IFNA(VLOOKUP(mvmetrcrange[[#This Row],[Tag range]],mvphenorange[[START]:[NAME]],3,TRUE),"")</f>
        <v>NYFL</v>
      </c>
    </row>
    <row r="1449" spans="7:11" x14ac:dyDescent="0.25">
      <c r="G1449" s="33" t="str">
        <f>LEFT(mvmetrcrange[[#This Row],[Location]],2)</f>
        <v>MV</v>
      </c>
      <c r="H1449" s="33" t="s">
        <v>16838</v>
      </c>
      <c r="I1449" s="1">
        <v>102737</v>
      </c>
      <c r="J1449" s="2" t="str">
        <f>IF(mvmetrcrange[[#This Row],[Tag range]]="","",_xlfn.CONCAT("1A4070000000065000",mvmetrcrange[[#This Row],[Tag range]]))</f>
        <v>1A4070000000065000102737</v>
      </c>
      <c r="K1449" s="2" t="str">
        <f>_xlfn.IFNA(VLOOKUP(mvmetrcrange[[#This Row],[Tag range]],mvphenorange[[START]:[NAME]],3,TRUE),"")</f>
        <v>NYFL</v>
      </c>
    </row>
    <row r="1450" spans="7:11" x14ac:dyDescent="0.25">
      <c r="G1450" s="33" t="str">
        <f>LEFT(mvmetrcrange[[#This Row],[Location]],2)</f>
        <v>MV</v>
      </c>
      <c r="H1450" s="33" t="s">
        <v>16839</v>
      </c>
      <c r="I1450" s="1">
        <v>102738</v>
      </c>
      <c r="J1450" s="2" t="str">
        <f>IF(mvmetrcrange[[#This Row],[Tag range]]="","",_xlfn.CONCAT("1A4070000000065000",mvmetrcrange[[#This Row],[Tag range]]))</f>
        <v>1A4070000000065000102738</v>
      </c>
      <c r="K1450" s="2" t="str">
        <f>_xlfn.IFNA(VLOOKUP(mvmetrcrange[[#This Row],[Tag range]],mvphenorange[[START]:[NAME]],3,TRUE),"")</f>
        <v>NYFL</v>
      </c>
    </row>
    <row r="1451" spans="7:11" x14ac:dyDescent="0.25">
      <c r="G1451" s="33" t="str">
        <f>LEFT(mvmetrcrange[[#This Row],[Location]],2)</f>
        <v>MV</v>
      </c>
      <c r="H1451" s="33" t="s">
        <v>16840</v>
      </c>
      <c r="I1451" s="1">
        <v>102739</v>
      </c>
      <c r="J1451" s="2" t="str">
        <f>IF(mvmetrcrange[[#This Row],[Tag range]]="","",_xlfn.CONCAT("1A4070000000065000",mvmetrcrange[[#This Row],[Tag range]]))</f>
        <v>1A4070000000065000102739</v>
      </c>
      <c r="K1451" s="2" t="str">
        <f>_xlfn.IFNA(VLOOKUP(mvmetrcrange[[#This Row],[Tag range]],mvphenorange[[START]:[NAME]],3,TRUE),"")</f>
        <v>NYFL</v>
      </c>
    </row>
    <row r="1452" spans="7:11" x14ac:dyDescent="0.25">
      <c r="G1452" s="33" t="str">
        <f>LEFT(mvmetrcrange[[#This Row],[Location]],2)</f>
        <v>MV</v>
      </c>
      <c r="H1452" s="33" t="s">
        <v>16841</v>
      </c>
      <c r="I1452" s="1">
        <v>102740</v>
      </c>
      <c r="J1452" s="2" t="str">
        <f>IF(mvmetrcrange[[#This Row],[Tag range]]="","",_xlfn.CONCAT("1A4070000000065000",mvmetrcrange[[#This Row],[Tag range]]))</f>
        <v>1A4070000000065000102740</v>
      </c>
      <c r="K1452" s="2" t="str">
        <f>_xlfn.IFNA(VLOOKUP(mvmetrcrange[[#This Row],[Tag range]],mvphenorange[[START]:[NAME]],3,TRUE),"")</f>
        <v>NYFL</v>
      </c>
    </row>
    <row r="1453" spans="7:11" x14ac:dyDescent="0.25">
      <c r="G1453" s="33" t="str">
        <f>LEFT(mvmetrcrange[[#This Row],[Location]],2)</f>
        <v>MV</v>
      </c>
      <c r="H1453" s="33" t="s">
        <v>16842</v>
      </c>
      <c r="I1453" s="1">
        <v>102741</v>
      </c>
      <c r="J1453" s="2" t="str">
        <f>IF(mvmetrcrange[[#This Row],[Tag range]]="","",_xlfn.CONCAT("1A4070000000065000",mvmetrcrange[[#This Row],[Tag range]]))</f>
        <v>1A4070000000065000102741</v>
      </c>
      <c r="K1453" s="2" t="str">
        <f>_xlfn.IFNA(VLOOKUP(mvmetrcrange[[#This Row],[Tag range]],mvphenorange[[START]:[NAME]],3,TRUE),"")</f>
        <v>NYFL</v>
      </c>
    </row>
    <row r="1454" spans="7:11" x14ac:dyDescent="0.25">
      <c r="G1454" s="33" t="str">
        <f>LEFT(mvmetrcrange[[#This Row],[Location]],2)</f>
        <v>MV</v>
      </c>
      <c r="H1454" s="33" t="s">
        <v>16843</v>
      </c>
      <c r="I1454" s="1">
        <v>102742</v>
      </c>
      <c r="J1454" s="2" t="str">
        <f>IF(mvmetrcrange[[#This Row],[Tag range]]="","",_xlfn.CONCAT("1A4070000000065000",mvmetrcrange[[#This Row],[Tag range]]))</f>
        <v>1A4070000000065000102742</v>
      </c>
      <c r="K1454" s="2" t="str">
        <f>_xlfn.IFNA(VLOOKUP(mvmetrcrange[[#This Row],[Tag range]],mvphenorange[[START]:[NAME]],3,TRUE),"")</f>
        <v>NYFL</v>
      </c>
    </row>
    <row r="1455" spans="7:11" x14ac:dyDescent="0.25">
      <c r="G1455" s="33" t="str">
        <f>LEFT(mvmetrcrange[[#This Row],[Location]],2)</f>
        <v>MV</v>
      </c>
      <c r="H1455" s="33" t="s">
        <v>16844</v>
      </c>
      <c r="I1455" s="1">
        <v>102743</v>
      </c>
      <c r="J1455" s="2" t="str">
        <f>IF(mvmetrcrange[[#This Row],[Tag range]]="","",_xlfn.CONCAT("1A4070000000065000",mvmetrcrange[[#This Row],[Tag range]]))</f>
        <v>1A4070000000065000102743</v>
      </c>
      <c r="K1455" s="2" t="str">
        <f>_xlfn.IFNA(VLOOKUP(mvmetrcrange[[#This Row],[Tag range]],mvphenorange[[START]:[NAME]],3,TRUE),"")</f>
        <v>NYFL</v>
      </c>
    </row>
    <row r="1456" spans="7:11" x14ac:dyDescent="0.25">
      <c r="G1456" s="33" t="str">
        <f>LEFT(mvmetrcrange[[#This Row],[Location]],2)</f>
        <v>MV</v>
      </c>
      <c r="H1456" s="33" t="s">
        <v>16845</v>
      </c>
      <c r="I1456" s="1">
        <v>102744</v>
      </c>
      <c r="J1456" s="2" t="str">
        <f>IF(mvmetrcrange[[#This Row],[Tag range]]="","",_xlfn.CONCAT("1A4070000000065000",mvmetrcrange[[#This Row],[Tag range]]))</f>
        <v>1A4070000000065000102744</v>
      </c>
      <c r="K1456" s="2" t="str">
        <f>_xlfn.IFNA(VLOOKUP(mvmetrcrange[[#This Row],[Tag range]],mvphenorange[[START]:[NAME]],3,TRUE),"")</f>
        <v>NYFL</v>
      </c>
    </row>
    <row r="1457" spans="7:11" x14ac:dyDescent="0.25">
      <c r="G1457" s="33" t="str">
        <f>LEFT(mvmetrcrange[[#This Row],[Location]],2)</f>
        <v>MV</v>
      </c>
      <c r="H1457" s="33" t="s">
        <v>16846</v>
      </c>
      <c r="I1457" s="1">
        <v>102745</v>
      </c>
      <c r="J1457" s="2" t="str">
        <f>IF(mvmetrcrange[[#This Row],[Tag range]]="","",_xlfn.CONCAT("1A4070000000065000",mvmetrcrange[[#This Row],[Tag range]]))</f>
        <v>1A4070000000065000102745</v>
      </c>
      <c r="K1457" s="2" t="str">
        <f>_xlfn.IFNA(VLOOKUP(mvmetrcrange[[#This Row],[Tag range]],mvphenorange[[START]:[NAME]],3,TRUE),"")</f>
        <v>NYFL</v>
      </c>
    </row>
    <row r="1458" spans="7:11" x14ac:dyDescent="0.25">
      <c r="G1458" s="33" t="str">
        <f>LEFT(mvmetrcrange[[#This Row],[Location]],2)</f>
        <v>MV</v>
      </c>
      <c r="H1458" s="33" t="s">
        <v>16847</v>
      </c>
      <c r="I1458" s="1">
        <v>102746</v>
      </c>
      <c r="J1458" s="2" t="str">
        <f>IF(mvmetrcrange[[#This Row],[Tag range]]="","",_xlfn.CONCAT("1A4070000000065000",mvmetrcrange[[#This Row],[Tag range]]))</f>
        <v>1A4070000000065000102746</v>
      </c>
      <c r="K1458" s="2" t="str">
        <f>_xlfn.IFNA(VLOOKUP(mvmetrcrange[[#This Row],[Tag range]],mvphenorange[[START]:[NAME]],3,TRUE),"")</f>
        <v>NYFL</v>
      </c>
    </row>
    <row r="1459" spans="7:11" x14ac:dyDescent="0.25">
      <c r="G1459" s="33" t="str">
        <f>LEFT(mvmetrcrange[[#This Row],[Location]],2)</f>
        <v>MV</v>
      </c>
      <c r="H1459" s="33" t="s">
        <v>16848</v>
      </c>
      <c r="I1459" s="1">
        <v>102747</v>
      </c>
      <c r="J1459" s="2" t="str">
        <f>IF(mvmetrcrange[[#This Row],[Tag range]]="","",_xlfn.CONCAT("1A4070000000065000",mvmetrcrange[[#This Row],[Tag range]]))</f>
        <v>1A4070000000065000102747</v>
      </c>
      <c r="K1459" s="2" t="str">
        <f>_xlfn.IFNA(VLOOKUP(mvmetrcrange[[#This Row],[Tag range]],mvphenorange[[START]:[NAME]],3,TRUE),"")</f>
        <v>NYFL</v>
      </c>
    </row>
    <row r="1460" spans="7:11" x14ac:dyDescent="0.25">
      <c r="G1460" s="33" t="str">
        <f>LEFT(mvmetrcrange[[#This Row],[Location]],2)</f>
        <v>MV</v>
      </c>
      <c r="H1460" s="33" t="s">
        <v>16849</v>
      </c>
      <c r="I1460" s="1">
        <v>102748</v>
      </c>
      <c r="J1460" s="2" t="str">
        <f>IF(mvmetrcrange[[#This Row],[Tag range]]="","",_xlfn.CONCAT("1A4070000000065000",mvmetrcrange[[#This Row],[Tag range]]))</f>
        <v>1A4070000000065000102748</v>
      </c>
      <c r="K1460" s="2" t="str">
        <f>_xlfn.IFNA(VLOOKUP(mvmetrcrange[[#This Row],[Tag range]],mvphenorange[[START]:[NAME]],3,TRUE),"")</f>
        <v>NYFL</v>
      </c>
    </row>
    <row r="1461" spans="7:11" x14ac:dyDescent="0.25">
      <c r="G1461" s="33" t="str">
        <f>LEFT(mvmetrcrange[[#This Row],[Location]],2)</f>
        <v>MV</v>
      </c>
      <c r="H1461" s="33" t="s">
        <v>16850</v>
      </c>
      <c r="I1461" s="1">
        <v>102749</v>
      </c>
      <c r="J1461" s="2" t="str">
        <f>IF(mvmetrcrange[[#This Row],[Tag range]]="","",_xlfn.CONCAT("1A4070000000065000",mvmetrcrange[[#This Row],[Tag range]]))</f>
        <v>1A4070000000065000102749</v>
      </c>
      <c r="K1461" s="2" t="str">
        <f>_xlfn.IFNA(VLOOKUP(mvmetrcrange[[#This Row],[Tag range]],mvphenorange[[START]:[NAME]],3,TRUE),"")</f>
        <v>NYFL</v>
      </c>
    </row>
    <row r="1462" spans="7:11" x14ac:dyDescent="0.25">
      <c r="G1462" s="33" t="str">
        <f>LEFT(mvmetrcrange[[#This Row],[Location]],2)</f>
        <v>MV</v>
      </c>
      <c r="H1462" s="33" t="s">
        <v>16851</v>
      </c>
      <c r="I1462" s="1">
        <v>102750</v>
      </c>
      <c r="J1462" s="2" t="str">
        <f>IF(mvmetrcrange[[#This Row],[Tag range]]="","",_xlfn.CONCAT("1A4070000000065000",mvmetrcrange[[#This Row],[Tag range]]))</f>
        <v>1A4070000000065000102750</v>
      </c>
      <c r="K1462" s="2" t="str">
        <f>_xlfn.IFNA(VLOOKUP(mvmetrcrange[[#This Row],[Tag range]],mvphenorange[[START]:[NAME]],3,TRUE),"")</f>
        <v>NYFL</v>
      </c>
    </row>
    <row r="1463" spans="7:11" x14ac:dyDescent="0.25">
      <c r="G1463" s="33" t="str">
        <f>LEFT(mvmetrcrange[[#This Row],[Location]],2)</f>
        <v>MV</v>
      </c>
      <c r="H1463" s="33" t="s">
        <v>16852</v>
      </c>
      <c r="I1463" s="1">
        <v>102751</v>
      </c>
      <c r="J1463" s="2" t="str">
        <f>IF(mvmetrcrange[[#This Row],[Tag range]]="","",_xlfn.CONCAT("1A4070000000065000",mvmetrcrange[[#This Row],[Tag range]]))</f>
        <v>1A4070000000065000102751</v>
      </c>
      <c r="K1463" s="2" t="str">
        <f>_xlfn.IFNA(VLOOKUP(mvmetrcrange[[#This Row],[Tag range]],mvphenorange[[START]:[NAME]],3,TRUE),"")</f>
        <v>NYFL</v>
      </c>
    </row>
    <row r="1464" spans="7:11" x14ac:dyDescent="0.25">
      <c r="G1464" s="33" t="str">
        <f>LEFT(mvmetrcrange[[#This Row],[Location]],2)</f>
        <v>MV</v>
      </c>
      <c r="H1464" s="33" t="s">
        <v>16853</v>
      </c>
      <c r="I1464" s="1">
        <v>102752</v>
      </c>
      <c r="J1464" s="2" t="str">
        <f>IF(mvmetrcrange[[#This Row],[Tag range]]="","",_xlfn.CONCAT("1A4070000000065000",mvmetrcrange[[#This Row],[Tag range]]))</f>
        <v>1A4070000000065000102752</v>
      </c>
      <c r="K1464" s="2" t="str">
        <f>_xlfn.IFNA(VLOOKUP(mvmetrcrange[[#This Row],[Tag range]],mvphenorange[[START]:[NAME]],3,TRUE),"")</f>
        <v>NYFL</v>
      </c>
    </row>
    <row r="1465" spans="7:11" x14ac:dyDescent="0.25">
      <c r="G1465" s="33" t="str">
        <f>LEFT(mvmetrcrange[[#This Row],[Location]],2)</f>
        <v>MV</v>
      </c>
      <c r="H1465" s="33" t="s">
        <v>16854</v>
      </c>
      <c r="I1465" s="1">
        <v>102753</v>
      </c>
      <c r="J1465" s="2" t="str">
        <f>IF(mvmetrcrange[[#This Row],[Tag range]]="","",_xlfn.CONCAT("1A4070000000065000",mvmetrcrange[[#This Row],[Tag range]]))</f>
        <v>1A4070000000065000102753</v>
      </c>
      <c r="K1465" s="2" t="str">
        <f>_xlfn.IFNA(VLOOKUP(mvmetrcrange[[#This Row],[Tag range]],mvphenorange[[START]:[NAME]],3,TRUE),"")</f>
        <v>NYFL</v>
      </c>
    </row>
    <row r="1466" spans="7:11" x14ac:dyDescent="0.25">
      <c r="G1466" s="33" t="str">
        <f>LEFT(mvmetrcrange[[#This Row],[Location]],2)</f>
        <v>MV</v>
      </c>
      <c r="H1466" s="33" t="s">
        <v>16855</v>
      </c>
      <c r="I1466" s="1">
        <v>102754</v>
      </c>
      <c r="J1466" s="2" t="str">
        <f>IF(mvmetrcrange[[#This Row],[Tag range]]="","",_xlfn.CONCAT("1A4070000000065000",mvmetrcrange[[#This Row],[Tag range]]))</f>
        <v>1A4070000000065000102754</v>
      </c>
      <c r="K1466" s="2" t="str">
        <f>_xlfn.IFNA(VLOOKUP(mvmetrcrange[[#This Row],[Tag range]],mvphenorange[[START]:[NAME]],3,TRUE),"")</f>
        <v>NYFL</v>
      </c>
    </row>
    <row r="1467" spans="7:11" x14ac:dyDescent="0.25">
      <c r="G1467" s="33" t="str">
        <f>LEFT(mvmetrcrange[[#This Row],[Location]],2)</f>
        <v>MV</v>
      </c>
      <c r="H1467" s="33" t="s">
        <v>16856</v>
      </c>
      <c r="I1467" s="1">
        <v>102755</v>
      </c>
      <c r="J1467" s="2" t="str">
        <f>IF(mvmetrcrange[[#This Row],[Tag range]]="","",_xlfn.CONCAT("1A4070000000065000",mvmetrcrange[[#This Row],[Tag range]]))</f>
        <v>1A4070000000065000102755</v>
      </c>
      <c r="K1467" s="2" t="str">
        <f>_xlfn.IFNA(VLOOKUP(mvmetrcrange[[#This Row],[Tag range]],mvphenorange[[START]:[NAME]],3,TRUE),"")</f>
        <v>NYFL</v>
      </c>
    </row>
    <row r="1468" spans="7:11" x14ac:dyDescent="0.25">
      <c r="G1468" s="33" t="str">
        <f>LEFT(mvmetrcrange[[#This Row],[Location]],2)</f>
        <v>MV</v>
      </c>
      <c r="H1468" s="33" t="s">
        <v>16857</v>
      </c>
      <c r="I1468" s="1">
        <v>102756</v>
      </c>
      <c r="J1468" s="2" t="str">
        <f>IF(mvmetrcrange[[#This Row],[Tag range]]="","",_xlfn.CONCAT("1A4070000000065000",mvmetrcrange[[#This Row],[Tag range]]))</f>
        <v>1A4070000000065000102756</v>
      </c>
      <c r="K1468" s="2" t="str">
        <f>_xlfn.IFNA(VLOOKUP(mvmetrcrange[[#This Row],[Tag range]],mvphenorange[[START]:[NAME]],3,TRUE),"")</f>
        <v>NYFL</v>
      </c>
    </row>
    <row r="1469" spans="7:11" x14ac:dyDescent="0.25">
      <c r="G1469" s="33" t="str">
        <f>LEFT(mvmetrcrange[[#This Row],[Location]],2)</f>
        <v>MV</v>
      </c>
      <c r="H1469" s="33" t="s">
        <v>16858</v>
      </c>
      <c r="I1469" s="1">
        <v>102757</v>
      </c>
      <c r="J1469" s="2" t="str">
        <f>IF(mvmetrcrange[[#This Row],[Tag range]]="","",_xlfn.CONCAT("1A4070000000065000",mvmetrcrange[[#This Row],[Tag range]]))</f>
        <v>1A4070000000065000102757</v>
      </c>
      <c r="K1469" s="2" t="str">
        <f>_xlfn.IFNA(VLOOKUP(mvmetrcrange[[#This Row],[Tag range]],mvphenorange[[START]:[NAME]],3,TRUE),"")</f>
        <v>NYFL</v>
      </c>
    </row>
    <row r="1470" spans="7:11" x14ac:dyDescent="0.25">
      <c r="G1470" s="33" t="str">
        <f>LEFT(mvmetrcrange[[#This Row],[Location]],2)</f>
        <v>MV</v>
      </c>
      <c r="H1470" s="33" t="s">
        <v>16859</v>
      </c>
      <c r="I1470" s="1">
        <v>102758</v>
      </c>
      <c r="J1470" s="2" t="str">
        <f>IF(mvmetrcrange[[#This Row],[Tag range]]="","",_xlfn.CONCAT("1A4070000000065000",mvmetrcrange[[#This Row],[Tag range]]))</f>
        <v>1A4070000000065000102758</v>
      </c>
      <c r="K1470" s="2" t="str">
        <f>_xlfn.IFNA(VLOOKUP(mvmetrcrange[[#This Row],[Tag range]],mvphenorange[[START]:[NAME]],3,TRUE),"")</f>
        <v>NYFL</v>
      </c>
    </row>
    <row r="1471" spans="7:11" x14ac:dyDescent="0.25">
      <c r="G1471" s="33" t="str">
        <f>LEFT(mvmetrcrange[[#This Row],[Location]],2)</f>
        <v>MV</v>
      </c>
      <c r="H1471" s="33" t="s">
        <v>16860</v>
      </c>
      <c r="I1471" s="1">
        <v>102759</v>
      </c>
      <c r="J1471" s="2" t="str">
        <f>IF(mvmetrcrange[[#This Row],[Tag range]]="","",_xlfn.CONCAT("1A4070000000065000",mvmetrcrange[[#This Row],[Tag range]]))</f>
        <v>1A4070000000065000102759</v>
      </c>
      <c r="K1471" s="2" t="str">
        <f>_xlfn.IFNA(VLOOKUP(mvmetrcrange[[#This Row],[Tag range]],mvphenorange[[START]:[NAME]],3,TRUE),"")</f>
        <v>NYFL</v>
      </c>
    </row>
    <row r="1472" spans="7:11" x14ac:dyDescent="0.25">
      <c r="G1472" s="33" t="str">
        <f>LEFT(mvmetrcrange[[#This Row],[Location]],2)</f>
        <v>MV</v>
      </c>
      <c r="H1472" s="33" t="s">
        <v>16861</v>
      </c>
      <c r="I1472" s="1">
        <v>102760</v>
      </c>
      <c r="J1472" s="2" t="str">
        <f>IF(mvmetrcrange[[#This Row],[Tag range]]="","",_xlfn.CONCAT("1A4070000000065000",mvmetrcrange[[#This Row],[Tag range]]))</f>
        <v>1A4070000000065000102760</v>
      </c>
      <c r="K1472" s="2" t="str">
        <f>_xlfn.IFNA(VLOOKUP(mvmetrcrange[[#This Row],[Tag range]],mvphenorange[[START]:[NAME]],3,TRUE),"")</f>
        <v>NYFL</v>
      </c>
    </row>
    <row r="1473" spans="7:11" x14ac:dyDescent="0.25">
      <c r="G1473" s="33" t="str">
        <f>LEFT(mvmetrcrange[[#This Row],[Location]],2)</f>
        <v>MV</v>
      </c>
      <c r="H1473" s="33" t="s">
        <v>16862</v>
      </c>
      <c r="I1473" s="1">
        <v>102761</v>
      </c>
      <c r="J1473" s="2" t="str">
        <f>IF(mvmetrcrange[[#This Row],[Tag range]]="","",_xlfn.CONCAT("1A4070000000065000",mvmetrcrange[[#This Row],[Tag range]]))</f>
        <v>1A4070000000065000102761</v>
      </c>
      <c r="K1473" s="2" t="str">
        <f>_xlfn.IFNA(VLOOKUP(mvmetrcrange[[#This Row],[Tag range]],mvphenorange[[START]:[NAME]],3,TRUE),"")</f>
        <v>NYFL</v>
      </c>
    </row>
    <row r="1474" spans="7:11" x14ac:dyDescent="0.25">
      <c r="G1474" s="33" t="str">
        <f>LEFT(mvmetrcrange[[#This Row],[Location]],2)</f>
        <v>MV</v>
      </c>
      <c r="H1474" s="33" t="s">
        <v>16863</v>
      </c>
      <c r="I1474" s="1">
        <v>102762</v>
      </c>
      <c r="J1474" s="2" t="str">
        <f>IF(mvmetrcrange[[#This Row],[Tag range]]="","",_xlfn.CONCAT("1A4070000000065000",mvmetrcrange[[#This Row],[Tag range]]))</f>
        <v>1A4070000000065000102762</v>
      </c>
      <c r="K1474" s="2" t="str">
        <f>_xlfn.IFNA(VLOOKUP(mvmetrcrange[[#This Row],[Tag range]],mvphenorange[[START]:[NAME]],3,TRUE),"")</f>
        <v>NYFL</v>
      </c>
    </row>
    <row r="1475" spans="7:11" x14ac:dyDescent="0.25">
      <c r="G1475" s="33" t="str">
        <f>LEFT(mvmetrcrange[[#This Row],[Location]],2)</f>
        <v>MV</v>
      </c>
      <c r="H1475" s="33" t="s">
        <v>16864</v>
      </c>
      <c r="I1475" s="1">
        <v>102763</v>
      </c>
      <c r="J1475" s="2" t="str">
        <f>IF(mvmetrcrange[[#This Row],[Tag range]]="","",_xlfn.CONCAT("1A4070000000065000",mvmetrcrange[[#This Row],[Tag range]]))</f>
        <v>1A4070000000065000102763</v>
      </c>
      <c r="K1475" s="2" t="str">
        <f>_xlfn.IFNA(VLOOKUP(mvmetrcrange[[#This Row],[Tag range]],mvphenorange[[START]:[NAME]],3,TRUE),"")</f>
        <v>NYFL</v>
      </c>
    </row>
    <row r="1476" spans="7:11" x14ac:dyDescent="0.25">
      <c r="G1476" s="33" t="str">
        <f>LEFT(mvmetrcrange[[#This Row],[Location]],2)</f>
        <v>MV</v>
      </c>
      <c r="H1476" s="33" t="s">
        <v>16865</v>
      </c>
      <c r="I1476" s="1">
        <v>102764</v>
      </c>
      <c r="J1476" s="2" t="str">
        <f>IF(mvmetrcrange[[#This Row],[Tag range]]="","",_xlfn.CONCAT("1A4070000000065000",mvmetrcrange[[#This Row],[Tag range]]))</f>
        <v>1A4070000000065000102764</v>
      </c>
      <c r="K1476" s="2" t="str">
        <f>_xlfn.IFNA(VLOOKUP(mvmetrcrange[[#This Row],[Tag range]],mvphenorange[[START]:[NAME]],3,TRUE),"")</f>
        <v>NYFL</v>
      </c>
    </row>
    <row r="1477" spans="7:11" x14ac:dyDescent="0.25">
      <c r="G1477" s="33" t="str">
        <f>LEFT(mvmetrcrange[[#This Row],[Location]],2)</f>
        <v>MV</v>
      </c>
      <c r="H1477" s="33" t="s">
        <v>16866</v>
      </c>
      <c r="I1477" s="1">
        <v>102765</v>
      </c>
      <c r="J1477" s="2" t="str">
        <f>IF(mvmetrcrange[[#This Row],[Tag range]]="","",_xlfn.CONCAT("1A4070000000065000",mvmetrcrange[[#This Row],[Tag range]]))</f>
        <v>1A4070000000065000102765</v>
      </c>
      <c r="K1477" s="2" t="str">
        <f>_xlfn.IFNA(VLOOKUP(mvmetrcrange[[#This Row],[Tag range]],mvphenorange[[START]:[NAME]],3,TRUE),"")</f>
        <v>NYFL</v>
      </c>
    </row>
    <row r="1478" spans="7:11" x14ac:dyDescent="0.25">
      <c r="G1478" s="33" t="str">
        <f>LEFT(mvmetrcrange[[#This Row],[Location]],2)</f>
        <v>MV</v>
      </c>
      <c r="H1478" s="33" t="s">
        <v>16867</v>
      </c>
      <c r="I1478" s="1">
        <v>102766</v>
      </c>
      <c r="J1478" s="2" t="str">
        <f>IF(mvmetrcrange[[#This Row],[Tag range]]="","",_xlfn.CONCAT("1A4070000000065000",mvmetrcrange[[#This Row],[Tag range]]))</f>
        <v>1A4070000000065000102766</v>
      </c>
      <c r="K1478" s="2" t="str">
        <f>_xlfn.IFNA(VLOOKUP(mvmetrcrange[[#This Row],[Tag range]],mvphenorange[[START]:[NAME]],3,TRUE),"")</f>
        <v>NYFL</v>
      </c>
    </row>
    <row r="1479" spans="7:11" x14ac:dyDescent="0.25">
      <c r="G1479" s="33" t="str">
        <f>LEFT(mvmetrcrange[[#This Row],[Location]],2)</f>
        <v>MV</v>
      </c>
      <c r="H1479" s="33" t="s">
        <v>16868</v>
      </c>
      <c r="I1479" s="1">
        <v>102767</v>
      </c>
      <c r="J1479" s="2" t="str">
        <f>IF(mvmetrcrange[[#This Row],[Tag range]]="","",_xlfn.CONCAT("1A4070000000065000",mvmetrcrange[[#This Row],[Tag range]]))</f>
        <v>1A4070000000065000102767</v>
      </c>
      <c r="K1479" s="2" t="str">
        <f>_xlfn.IFNA(VLOOKUP(mvmetrcrange[[#This Row],[Tag range]],mvphenorange[[START]:[NAME]],3,TRUE),"")</f>
        <v>NYFL</v>
      </c>
    </row>
    <row r="1480" spans="7:11" x14ac:dyDescent="0.25">
      <c r="G1480" s="33" t="str">
        <f>LEFT(mvmetrcrange[[#This Row],[Location]],2)</f>
        <v>MV</v>
      </c>
      <c r="H1480" s="33" t="s">
        <v>16869</v>
      </c>
      <c r="I1480" s="1">
        <v>102768</v>
      </c>
      <c r="J1480" s="2" t="str">
        <f>IF(mvmetrcrange[[#This Row],[Tag range]]="","",_xlfn.CONCAT("1A4070000000065000",mvmetrcrange[[#This Row],[Tag range]]))</f>
        <v>1A4070000000065000102768</v>
      </c>
      <c r="K1480" s="2" t="str">
        <f>_xlfn.IFNA(VLOOKUP(mvmetrcrange[[#This Row],[Tag range]],mvphenorange[[START]:[NAME]],3,TRUE),"")</f>
        <v>NYFL</v>
      </c>
    </row>
    <row r="1481" spans="7:11" x14ac:dyDescent="0.25">
      <c r="G1481" s="33" t="str">
        <f>LEFT(mvmetrcrange[[#This Row],[Location]],2)</f>
        <v>MV</v>
      </c>
      <c r="H1481" s="33" t="s">
        <v>16870</v>
      </c>
      <c r="I1481" s="1">
        <v>102769</v>
      </c>
      <c r="J1481" s="2" t="str">
        <f>IF(mvmetrcrange[[#This Row],[Tag range]]="","",_xlfn.CONCAT("1A4070000000065000",mvmetrcrange[[#This Row],[Tag range]]))</f>
        <v>1A4070000000065000102769</v>
      </c>
      <c r="K1481" s="2" t="str">
        <f>_xlfn.IFNA(VLOOKUP(mvmetrcrange[[#This Row],[Tag range]],mvphenorange[[START]:[NAME]],3,TRUE),"")</f>
        <v>NYFL</v>
      </c>
    </row>
    <row r="1482" spans="7:11" x14ac:dyDescent="0.25">
      <c r="G1482" s="33" t="str">
        <f>LEFT(mvmetrcrange[[#This Row],[Location]],2)</f>
        <v>MV</v>
      </c>
      <c r="H1482" s="33" t="s">
        <v>16871</v>
      </c>
      <c r="I1482" s="1">
        <v>102770</v>
      </c>
      <c r="J1482" s="2" t="str">
        <f>IF(mvmetrcrange[[#This Row],[Tag range]]="","",_xlfn.CONCAT("1A4070000000065000",mvmetrcrange[[#This Row],[Tag range]]))</f>
        <v>1A4070000000065000102770</v>
      </c>
      <c r="K1482" s="2" t="str">
        <f>_xlfn.IFNA(VLOOKUP(mvmetrcrange[[#This Row],[Tag range]],mvphenorange[[START]:[NAME]],3,TRUE),"")</f>
        <v>NYFL</v>
      </c>
    </row>
    <row r="1483" spans="7:11" x14ac:dyDescent="0.25">
      <c r="G1483" s="33" t="str">
        <f>LEFT(mvmetrcrange[[#This Row],[Location]],2)</f>
        <v>MV</v>
      </c>
      <c r="H1483" s="33" t="s">
        <v>16872</v>
      </c>
      <c r="I1483" s="1">
        <v>102771</v>
      </c>
      <c r="J1483" s="2" t="str">
        <f>IF(mvmetrcrange[[#This Row],[Tag range]]="","",_xlfn.CONCAT("1A4070000000065000",mvmetrcrange[[#This Row],[Tag range]]))</f>
        <v>1A4070000000065000102771</v>
      </c>
      <c r="K1483" s="2" t="str">
        <f>_xlfn.IFNA(VLOOKUP(mvmetrcrange[[#This Row],[Tag range]],mvphenorange[[START]:[NAME]],3,TRUE),"")</f>
        <v>NYFL</v>
      </c>
    </row>
    <row r="1484" spans="7:11" x14ac:dyDescent="0.25">
      <c r="G1484" s="33" t="str">
        <f>LEFT(mvmetrcrange[[#This Row],[Location]],2)</f>
        <v>MV</v>
      </c>
      <c r="H1484" s="33" t="s">
        <v>16873</v>
      </c>
      <c r="I1484" s="1">
        <v>102772</v>
      </c>
      <c r="J1484" s="2" t="str">
        <f>IF(mvmetrcrange[[#This Row],[Tag range]]="","",_xlfn.CONCAT("1A4070000000065000",mvmetrcrange[[#This Row],[Tag range]]))</f>
        <v>1A4070000000065000102772</v>
      </c>
      <c r="K1484" s="2" t="str">
        <f>_xlfn.IFNA(VLOOKUP(mvmetrcrange[[#This Row],[Tag range]],mvphenorange[[START]:[NAME]],3,TRUE),"")</f>
        <v>NYFL</v>
      </c>
    </row>
    <row r="1485" spans="7:11" x14ac:dyDescent="0.25">
      <c r="G1485" s="33" t="str">
        <f>LEFT(mvmetrcrange[[#This Row],[Location]],2)</f>
        <v>MV</v>
      </c>
      <c r="H1485" s="33" t="s">
        <v>16874</v>
      </c>
      <c r="I1485" s="1">
        <v>102773</v>
      </c>
      <c r="J1485" s="2" t="str">
        <f>IF(mvmetrcrange[[#This Row],[Tag range]]="","",_xlfn.CONCAT("1A4070000000065000",mvmetrcrange[[#This Row],[Tag range]]))</f>
        <v>1A4070000000065000102773</v>
      </c>
      <c r="K1485" s="2" t="str">
        <f>_xlfn.IFNA(VLOOKUP(mvmetrcrange[[#This Row],[Tag range]],mvphenorange[[START]:[NAME]],3,TRUE),"")</f>
        <v>NYFL</v>
      </c>
    </row>
    <row r="1486" spans="7:11" x14ac:dyDescent="0.25">
      <c r="G1486" s="33" t="str">
        <f>LEFT(mvmetrcrange[[#This Row],[Location]],2)</f>
        <v>MV</v>
      </c>
      <c r="H1486" s="33" t="s">
        <v>16875</v>
      </c>
      <c r="I1486" s="1">
        <v>102774</v>
      </c>
      <c r="J1486" s="2" t="str">
        <f>IF(mvmetrcrange[[#This Row],[Tag range]]="","",_xlfn.CONCAT("1A4070000000065000",mvmetrcrange[[#This Row],[Tag range]]))</f>
        <v>1A4070000000065000102774</v>
      </c>
      <c r="K1486" s="2" t="str">
        <f>_xlfn.IFNA(VLOOKUP(mvmetrcrange[[#This Row],[Tag range]],mvphenorange[[START]:[NAME]],3,TRUE),"")</f>
        <v>NYFL</v>
      </c>
    </row>
    <row r="1487" spans="7:11" x14ac:dyDescent="0.25">
      <c r="G1487" s="33" t="str">
        <f>LEFT(mvmetrcrange[[#This Row],[Location]],2)</f>
        <v>MV</v>
      </c>
      <c r="H1487" s="33" t="s">
        <v>16876</v>
      </c>
      <c r="I1487" s="1">
        <v>102775</v>
      </c>
      <c r="J1487" s="2" t="str">
        <f>IF(mvmetrcrange[[#This Row],[Tag range]]="","",_xlfn.CONCAT("1A4070000000065000",mvmetrcrange[[#This Row],[Tag range]]))</f>
        <v>1A4070000000065000102775</v>
      </c>
      <c r="K1487" s="2" t="str">
        <f>_xlfn.IFNA(VLOOKUP(mvmetrcrange[[#This Row],[Tag range]],mvphenorange[[START]:[NAME]],3,TRUE),"")</f>
        <v>NYFL</v>
      </c>
    </row>
    <row r="1488" spans="7:11" x14ac:dyDescent="0.25">
      <c r="G1488" s="33" t="str">
        <f>LEFT(mvmetrcrange[[#This Row],[Location]],2)</f>
        <v>MV</v>
      </c>
      <c r="H1488" s="33" t="s">
        <v>16877</v>
      </c>
      <c r="I1488" s="1">
        <v>102776</v>
      </c>
      <c r="J1488" s="2" t="str">
        <f>IF(mvmetrcrange[[#This Row],[Tag range]]="","",_xlfn.CONCAT("1A4070000000065000",mvmetrcrange[[#This Row],[Tag range]]))</f>
        <v>1A4070000000065000102776</v>
      </c>
      <c r="K1488" s="2" t="str">
        <f>_xlfn.IFNA(VLOOKUP(mvmetrcrange[[#This Row],[Tag range]],mvphenorange[[START]:[NAME]],3,TRUE),"")</f>
        <v>NYFL</v>
      </c>
    </row>
    <row r="1489" spans="7:11" x14ac:dyDescent="0.25">
      <c r="G1489" s="33" t="str">
        <f>LEFT(mvmetrcrange[[#This Row],[Location]],2)</f>
        <v>MV</v>
      </c>
      <c r="H1489" s="33" t="s">
        <v>16878</v>
      </c>
      <c r="I1489" s="1">
        <v>102777</v>
      </c>
      <c r="J1489" s="2" t="str">
        <f>IF(mvmetrcrange[[#This Row],[Tag range]]="","",_xlfn.CONCAT("1A4070000000065000",mvmetrcrange[[#This Row],[Tag range]]))</f>
        <v>1A4070000000065000102777</v>
      </c>
      <c r="K1489" s="2" t="str">
        <f>_xlfn.IFNA(VLOOKUP(mvmetrcrange[[#This Row],[Tag range]],mvphenorange[[START]:[NAME]],3,TRUE),"")</f>
        <v>NYFL</v>
      </c>
    </row>
    <row r="1490" spans="7:11" x14ac:dyDescent="0.25">
      <c r="G1490" s="33" t="str">
        <f>LEFT(mvmetrcrange[[#This Row],[Location]],2)</f>
        <v>MV</v>
      </c>
      <c r="H1490" s="33" t="s">
        <v>16879</v>
      </c>
      <c r="I1490" s="1">
        <v>102778</v>
      </c>
      <c r="J1490" s="2" t="str">
        <f>IF(mvmetrcrange[[#This Row],[Tag range]]="","",_xlfn.CONCAT("1A4070000000065000",mvmetrcrange[[#This Row],[Tag range]]))</f>
        <v>1A4070000000065000102778</v>
      </c>
      <c r="K1490" s="2" t="str">
        <f>_xlfn.IFNA(VLOOKUP(mvmetrcrange[[#This Row],[Tag range]],mvphenorange[[START]:[NAME]],3,TRUE),"")</f>
        <v>NYFL</v>
      </c>
    </row>
    <row r="1491" spans="7:11" x14ac:dyDescent="0.25">
      <c r="G1491" s="33" t="str">
        <f>LEFT(mvmetrcrange[[#This Row],[Location]],2)</f>
        <v>MV</v>
      </c>
      <c r="H1491" s="33" t="s">
        <v>16880</v>
      </c>
      <c r="I1491" s="1">
        <v>102779</v>
      </c>
      <c r="J1491" s="2" t="str">
        <f>IF(mvmetrcrange[[#This Row],[Tag range]]="","",_xlfn.CONCAT("1A4070000000065000",mvmetrcrange[[#This Row],[Tag range]]))</f>
        <v>1A4070000000065000102779</v>
      </c>
      <c r="K1491" s="2" t="str">
        <f>_xlfn.IFNA(VLOOKUP(mvmetrcrange[[#This Row],[Tag range]],mvphenorange[[START]:[NAME]],3,TRUE),"")</f>
        <v>NYFL</v>
      </c>
    </row>
    <row r="1492" spans="7:11" x14ac:dyDescent="0.25">
      <c r="G1492" s="33" t="str">
        <f>LEFT(mvmetrcrange[[#This Row],[Location]],2)</f>
        <v>MV</v>
      </c>
      <c r="H1492" s="33" t="s">
        <v>16881</v>
      </c>
      <c r="I1492" s="1">
        <v>102780</v>
      </c>
      <c r="J1492" s="2" t="str">
        <f>IF(mvmetrcrange[[#This Row],[Tag range]]="","",_xlfn.CONCAT("1A4070000000065000",mvmetrcrange[[#This Row],[Tag range]]))</f>
        <v>1A4070000000065000102780</v>
      </c>
      <c r="K1492" s="2" t="str">
        <f>_xlfn.IFNA(VLOOKUP(mvmetrcrange[[#This Row],[Tag range]],mvphenorange[[START]:[NAME]],3,TRUE),"")</f>
        <v>NYFL</v>
      </c>
    </row>
    <row r="1493" spans="7:11" x14ac:dyDescent="0.25">
      <c r="G1493" s="33" t="str">
        <f>LEFT(mvmetrcrange[[#This Row],[Location]],2)</f>
        <v>MV</v>
      </c>
      <c r="H1493" s="33" t="s">
        <v>16882</v>
      </c>
      <c r="I1493" s="1">
        <v>102781</v>
      </c>
      <c r="J1493" s="2" t="str">
        <f>IF(mvmetrcrange[[#This Row],[Tag range]]="","",_xlfn.CONCAT("1A4070000000065000",mvmetrcrange[[#This Row],[Tag range]]))</f>
        <v>1A4070000000065000102781</v>
      </c>
      <c r="K1493" s="2" t="str">
        <f>_xlfn.IFNA(VLOOKUP(mvmetrcrange[[#This Row],[Tag range]],mvphenorange[[START]:[NAME]],3,TRUE),"")</f>
        <v>BERT</v>
      </c>
    </row>
    <row r="1494" spans="7:11" x14ac:dyDescent="0.25">
      <c r="G1494" s="33" t="str">
        <f>LEFT(mvmetrcrange[[#This Row],[Location]],2)</f>
        <v>MV</v>
      </c>
      <c r="H1494" s="33" t="s">
        <v>16883</v>
      </c>
      <c r="I1494" s="1">
        <v>102782</v>
      </c>
      <c r="J1494" s="2" t="str">
        <f>IF(mvmetrcrange[[#This Row],[Tag range]]="","",_xlfn.CONCAT("1A4070000000065000",mvmetrcrange[[#This Row],[Tag range]]))</f>
        <v>1A4070000000065000102782</v>
      </c>
      <c r="K1494" s="2" t="str">
        <f>_xlfn.IFNA(VLOOKUP(mvmetrcrange[[#This Row],[Tag range]],mvphenorange[[START]:[NAME]],3,TRUE),"")</f>
        <v>BERT</v>
      </c>
    </row>
    <row r="1495" spans="7:11" x14ac:dyDescent="0.25">
      <c r="G1495" s="33" t="str">
        <f>LEFT(mvmetrcrange[[#This Row],[Location]],2)</f>
        <v>MV</v>
      </c>
      <c r="H1495" s="33" t="s">
        <v>16884</v>
      </c>
      <c r="I1495" s="1">
        <v>102783</v>
      </c>
      <c r="J1495" s="2" t="str">
        <f>IF(mvmetrcrange[[#This Row],[Tag range]]="","",_xlfn.CONCAT("1A4070000000065000",mvmetrcrange[[#This Row],[Tag range]]))</f>
        <v>1A4070000000065000102783</v>
      </c>
      <c r="K1495" s="2" t="str">
        <f>_xlfn.IFNA(VLOOKUP(mvmetrcrange[[#This Row],[Tag range]],mvphenorange[[START]:[NAME]],3,TRUE),"")</f>
        <v>BERT</v>
      </c>
    </row>
    <row r="1496" spans="7:11" x14ac:dyDescent="0.25">
      <c r="G1496" s="33" t="str">
        <f>LEFT(mvmetrcrange[[#This Row],[Location]],2)</f>
        <v>MV</v>
      </c>
      <c r="H1496" s="33" t="s">
        <v>16885</v>
      </c>
      <c r="I1496" s="1">
        <v>102784</v>
      </c>
      <c r="J1496" s="2" t="str">
        <f>IF(mvmetrcrange[[#This Row],[Tag range]]="","",_xlfn.CONCAT("1A4070000000065000",mvmetrcrange[[#This Row],[Tag range]]))</f>
        <v>1A4070000000065000102784</v>
      </c>
      <c r="K1496" s="2" t="str">
        <f>_xlfn.IFNA(VLOOKUP(mvmetrcrange[[#This Row],[Tag range]],mvphenorange[[START]:[NAME]],3,TRUE),"")</f>
        <v>BERT</v>
      </c>
    </row>
    <row r="1497" spans="7:11" x14ac:dyDescent="0.25">
      <c r="G1497" s="33" t="str">
        <f>LEFT(mvmetrcrange[[#This Row],[Location]],2)</f>
        <v>MV</v>
      </c>
      <c r="H1497" s="33" t="s">
        <v>16886</v>
      </c>
      <c r="I1497" s="1">
        <v>102785</v>
      </c>
      <c r="J1497" s="2" t="str">
        <f>IF(mvmetrcrange[[#This Row],[Tag range]]="","",_xlfn.CONCAT("1A4070000000065000",mvmetrcrange[[#This Row],[Tag range]]))</f>
        <v>1A4070000000065000102785</v>
      </c>
      <c r="K1497" s="2" t="str">
        <f>_xlfn.IFNA(VLOOKUP(mvmetrcrange[[#This Row],[Tag range]],mvphenorange[[START]:[NAME]],3,TRUE),"")</f>
        <v>BERT</v>
      </c>
    </row>
    <row r="1498" spans="7:11" x14ac:dyDescent="0.25">
      <c r="G1498" s="33" t="str">
        <f>LEFT(mvmetrcrange[[#This Row],[Location]],2)</f>
        <v>MV</v>
      </c>
      <c r="H1498" s="33" t="s">
        <v>16887</v>
      </c>
      <c r="I1498" s="1">
        <v>102786</v>
      </c>
      <c r="J1498" s="2" t="str">
        <f>IF(mvmetrcrange[[#This Row],[Tag range]]="","",_xlfn.CONCAT("1A4070000000065000",mvmetrcrange[[#This Row],[Tag range]]))</f>
        <v>1A4070000000065000102786</v>
      </c>
      <c r="K1498" s="2" t="str">
        <f>_xlfn.IFNA(VLOOKUP(mvmetrcrange[[#This Row],[Tag range]],mvphenorange[[START]:[NAME]],3,TRUE),"")</f>
        <v>BERT</v>
      </c>
    </row>
    <row r="1499" spans="7:11" x14ac:dyDescent="0.25">
      <c r="G1499" s="33" t="str">
        <f>LEFT(mvmetrcrange[[#This Row],[Location]],2)</f>
        <v>MV</v>
      </c>
      <c r="H1499" s="33" t="s">
        <v>16888</v>
      </c>
      <c r="I1499" s="1">
        <v>102787</v>
      </c>
      <c r="J1499" s="2" t="str">
        <f>IF(mvmetrcrange[[#This Row],[Tag range]]="","",_xlfn.CONCAT("1A4070000000065000",mvmetrcrange[[#This Row],[Tag range]]))</f>
        <v>1A4070000000065000102787</v>
      </c>
      <c r="K1499" s="2" t="str">
        <f>_xlfn.IFNA(VLOOKUP(mvmetrcrange[[#This Row],[Tag range]],mvphenorange[[START]:[NAME]],3,TRUE),"")</f>
        <v>BERT</v>
      </c>
    </row>
    <row r="1500" spans="7:11" x14ac:dyDescent="0.25">
      <c r="G1500" s="33" t="str">
        <f>LEFT(mvmetrcrange[[#This Row],[Location]],2)</f>
        <v>MV</v>
      </c>
      <c r="H1500" s="33" t="s">
        <v>16889</v>
      </c>
      <c r="I1500" s="1">
        <v>102788</v>
      </c>
      <c r="J1500" s="2" t="str">
        <f>IF(mvmetrcrange[[#This Row],[Tag range]]="","",_xlfn.CONCAT("1A4070000000065000",mvmetrcrange[[#This Row],[Tag range]]))</f>
        <v>1A4070000000065000102788</v>
      </c>
      <c r="K1500" s="2" t="str">
        <f>_xlfn.IFNA(VLOOKUP(mvmetrcrange[[#This Row],[Tag range]],mvphenorange[[START]:[NAME]],3,TRUE),"")</f>
        <v>BERT</v>
      </c>
    </row>
    <row r="1501" spans="7:11" x14ac:dyDescent="0.25">
      <c r="G1501" s="33" t="str">
        <f>LEFT(mvmetrcrange[[#This Row],[Location]],2)</f>
        <v>MV</v>
      </c>
      <c r="H1501" s="33" t="s">
        <v>16890</v>
      </c>
      <c r="I1501" s="1">
        <v>102789</v>
      </c>
      <c r="J1501" s="2" t="str">
        <f>IF(mvmetrcrange[[#This Row],[Tag range]]="","",_xlfn.CONCAT("1A4070000000065000",mvmetrcrange[[#This Row],[Tag range]]))</f>
        <v>1A4070000000065000102789</v>
      </c>
      <c r="K1501" s="2" t="str">
        <f>_xlfn.IFNA(VLOOKUP(mvmetrcrange[[#This Row],[Tag range]],mvphenorange[[START]:[NAME]],3,TRUE),"")</f>
        <v>BERT</v>
      </c>
    </row>
    <row r="1502" spans="7:11" x14ac:dyDescent="0.25">
      <c r="G1502" s="33" t="str">
        <f>LEFT(mvmetrcrange[[#This Row],[Location]],2)</f>
        <v>MV</v>
      </c>
      <c r="H1502" s="33" t="s">
        <v>16891</v>
      </c>
      <c r="I1502" s="1">
        <v>102790</v>
      </c>
      <c r="J1502" s="2" t="str">
        <f>IF(mvmetrcrange[[#This Row],[Tag range]]="","",_xlfn.CONCAT("1A4070000000065000",mvmetrcrange[[#This Row],[Tag range]]))</f>
        <v>1A4070000000065000102790</v>
      </c>
      <c r="K1502" s="2" t="str">
        <f>_xlfn.IFNA(VLOOKUP(mvmetrcrange[[#This Row],[Tag range]],mvphenorange[[START]:[NAME]],3,TRUE),"")</f>
        <v>BERT</v>
      </c>
    </row>
    <row r="1503" spans="7:11" x14ac:dyDescent="0.25">
      <c r="G1503" s="33" t="str">
        <f>LEFT(mvmetrcrange[[#This Row],[Location]],2)</f>
        <v>MV</v>
      </c>
      <c r="H1503" s="33" t="s">
        <v>16892</v>
      </c>
      <c r="I1503" s="1">
        <v>102791</v>
      </c>
      <c r="J1503" s="2" t="str">
        <f>IF(mvmetrcrange[[#This Row],[Tag range]]="","",_xlfn.CONCAT("1A4070000000065000",mvmetrcrange[[#This Row],[Tag range]]))</f>
        <v>1A4070000000065000102791</v>
      </c>
      <c r="K1503" s="2" t="str">
        <f>_xlfn.IFNA(VLOOKUP(mvmetrcrange[[#This Row],[Tag range]],mvphenorange[[START]:[NAME]],3,TRUE),"")</f>
        <v>BERT</v>
      </c>
    </row>
    <row r="1504" spans="7:11" x14ac:dyDescent="0.25">
      <c r="G1504" s="33" t="str">
        <f>LEFT(mvmetrcrange[[#This Row],[Location]],2)</f>
        <v>MV</v>
      </c>
      <c r="H1504" s="33" t="s">
        <v>16893</v>
      </c>
      <c r="I1504" s="1">
        <v>102792</v>
      </c>
      <c r="J1504" s="2" t="str">
        <f>IF(mvmetrcrange[[#This Row],[Tag range]]="","",_xlfn.CONCAT("1A4070000000065000",mvmetrcrange[[#This Row],[Tag range]]))</f>
        <v>1A4070000000065000102792</v>
      </c>
      <c r="K1504" s="2" t="str">
        <f>_xlfn.IFNA(VLOOKUP(mvmetrcrange[[#This Row],[Tag range]],mvphenorange[[START]:[NAME]],3,TRUE),"")</f>
        <v>BERT</v>
      </c>
    </row>
    <row r="1505" spans="7:11" x14ac:dyDescent="0.25">
      <c r="G1505" s="33" t="str">
        <f>LEFT(mvmetrcrange[[#This Row],[Location]],2)</f>
        <v>MV</v>
      </c>
      <c r="H1505" s="33" t="s">
        <v>16894</v>
      </c>
      <c r="I1505" s="1">
        <v>102793</v>
      </c>
      <c r="J1505" s="2" t="str">
        <f>IF(mvmetrcrange[[#This Row],[Tag range]]="","",_xlfn.CONCAT("1A4070000000065000",mvmetrcrange[[#This Row],[Tag range]]))</f>
        <v>1A4070000000065000102793</v>
      </c>
      <c r="K1505" s="2" t="str">
        <f>_xlfn.IFNA(VLOOKUP(mvmetrcrange[[#This Row],[Tag range]],mvphenorange[[START]:[NAME]],3,TRUE),"")</f>
        <v>BERT</v>
      </c>
    </row>
    <row r="1506" spans="7:11" x14ac:dyDescent="0.25">
      <c r="G1506" s="33" t="str">
        <f>LEFT(mvmetrcrange[[#This Row],[Location]],2)</f>
        <v>MV</v>
      </c>
      <c r="H1506" s="33" t="s">
        <v>16895</v>
      </c>
      <c r="I1506" s="1">
        <v>102794</v>
      </c>
      <c r="J1506" s="2" t="str">
        <f>IF(mvmetrcrange[[#This Row],[Tag range]]="","",_xlfn.CONCAT("1A4070000000065000",mvmetrcrange[[#This Row],[Tag range]]))</f>
        <v>1A4070000000065000102794</v>
      </c>
      <c r="K1506" s="2" t="str">
        <f>_xlfn.IFNA(VLOOKUP(mvmetrcrange[[#This Row],[Tag range]],mvphenorange[[START]:[NAME]],3,TRUE),"")</f>
        <v>BERT</v>
      </c>
    </row>
    <row r="1507" spans="7:11" x14ac:dyDescent="0.25">
      <c r="G1507" s="33" t="str">
        <f>LEFT(mvmetrcrange[[#This Row],[Location]],2)</f>
        <v>MV</v>
      </c>
      <c r="H1507" s="33" t="s">
        <v>16896</v>
      </c>
      <c r="I1507" s="1">
        <v>102795</v>
      </c>
      <c r="J1507" s="2" t="str">
        <f>IF(mvmetrcrange[[#This Row],[Tag range]]="","",_xlfn.CONCAT("1A4070000000065000",mvmetrcrange[[#This Row],[Tag range]]))</f>
        <v>1A4070000000065000102795</v>
      </c>
      <c r="K1507" s="2" t="str">
        <f>_xlfn.IFNA(VLOOKUP(mvmetrcrange[[#This Row],[Tag range]],mvphenorange[[START]:[NAME]],3,TRUE),"")</f>
        <v>BERT</v>
      </c>
    </row>
    <row r="1508" spans="7:11" x14ac:dyDescent="0.25">
      <c r="G1508" s="33" t="str">
        <f>LEFT(mvmetrcrange[[#This Row],[Location]],2)</f>
        <v>MV</v>
      </c>
      <c r="H1508" s="33" t="s">
        <v>16897</v>
      </c>
      <c r="I1508" s="1">
        <v>102796</v>
      </c>
      <c r="J1508" s="2" t="str">
        <f>IF(mvmetrcrange[[#This Row],[Tag range]]="","",_xlfn.CONCAT("1A4070000000065000",mvmetrcrange[[#This Row],[Tag range]]))</f>
        <v>1A4070000000065000102796</v>
      </c>
      <c r="K1508" s="2" t="str">
        <f>_xlfn.IFNA(VLOOKUP(mvmetrcrange[[#This Row],[Tag range]],mvphenorange[[START]:[NAME]],3,TRUE),"")</f>
        <v>BERT</v>
      </c>
    </row>
    <row r="1509" spans="7:11" x14ac:dyDescent="0.25">
      <c r="G1509" s="33" t="str">
        <f>LEFT(mvmetrcrange[[#This Row],[Location]],2)</f>
        <v>MV</v>
      </c>
      <c r="H1509" s="33" t="s">
        <v>16898</v>
      </c>
      <c r="I1509" s="1">
        <v>102797</v>
      </c>
      <c r="J1509" s="2" t="str">
        <f>IF(mvmetrcrange[[#This Row],[Tag range]]="","",_xlfn.CONCAT("1A4070000000065000",mvmetrcrange[[#This Row],[Tag range]]))</f>
        <v>1A4070000000065000102797</v>
      </c>
      <c r="K1509" s="2" t="str">
        <f>_xlfn.IFNA(VLOOKUP(mvmetrcrange[[#This Row],[Tag range]],mvphenorange[[START]:[NAME]],3,TRUE),"")</f>
        <v>BERT</v>
      </c>
    </row>
    <row r="1510" spans="7:11" x14ac:dyDescent="0.25">
      <c r="G1510" s="33" t="str">
        <f>LEFT(mvmetrcrange[[#This Row],[Location]],2)</f>
        <v>MV</v>
      </c>
      <c r="H1510" s="33" t="s">
        <v>16899</v>
      </c>
      <c r="I1510" s="1">
        <v>102798</v>
      </c>
      <c r="J1510" s="2" t="str">
        <f>IF(mvmetrcrange[[#This Row],[Tag range]]="","",_xlfn.CONCAT("1A4070000000065000",mvmetrcrange[[#This Row],[Tag range]]))</f>
        <v>1A4070000000065000102798</v>
      </c>
      <c r="K1510" s="2" t="str">
        <f>_xlfn.IFNA(VLOOKUP(mvmetrcrange[[#This Row],[Tag range]],mvphenorange[[START]:[NAME]],3,TRUE),"")</f>
        <v>BERT</v>
      </c>
    </row>
    <row r="1511" spans="7:11" x14ac:dyDescent="0.25">
      <c r="G1511" s="33" t="str">
        <f>LEFT(mvmetrcrange[[#This Row],[Location]],2)</f>
        <v>MV</v>
      </c>
      <c r="H1511" s="33" t="s">
        <v>16900</v>
      </c>
      <c r="I1511" s="1">
        <v>102799</v>
      </c>
      <c r="J1511" s="2" t="str">
        <f>IF(mvmetrcrange[[#This Row],[Tag range]]="","",_xlfn.CONCAT("1A4070000000065000",mvmetrcrange[[#This Row],[Tag range]]))</f>
        <v>1A4070000000065000102799</v>
      </c>
      <c r="K1511" s="2" t="str">
        <f>_xlfn.IFNA(VLOOKUP(mvmetrcrange[[#This Row],[Tag range]],mvphenorange[[START]:[NAME]],3,TRUE),"")</f>
        <v>BERT</v>
      </c>
    </row>
    <row r="1512" spans="7:11" x14ac:dyDescent="0.25">
      <c r="G1512" s="33" t="str">
        <f>LEFT(mvmetrcrange[[#This Row],[Location]],2)</f>
        <v>MV</v>
      </c>
      <c r="H1512" s="33" t="s">
        <v>16901</v>
      </c>
      <c r="I1512" s="1">
        <v>102800</v>
      </c>
      <c r="J1512" s="2" t="str">
        <f>IF(mvmetrcrange[[#This Row],[Tag range]]="","",_xlfn.CONCAT("1A4070000000065000",mvmetrcrange[[#This Row],[Tag range]]))</f>
        <v>1A4070000000065000102800</v>
      </c>
      <c r="K1512" s="2" t="str">
        <f>_xlfn.IFNA(VLOOKUP(mvmetrcrange[[#This Row],[Tag range]],mvphenorange[[START]:[NAME]],3,TRUE),"")</f>
        <v>BERT</v>
      </c>
    </row>
    <row r="1513" spans="7:11" x14ac:dyDescent="0.25">
      <c r="G1513" s="33" t="str">
        <f>LEFT(mvmetrcrange[[#This Row],[Location]],2)</f>
        <v>MV</v>
      </c>
      <c r="H1513" s="33" t="s">
        <v>16902</v>
      </c>
      <c r="I1513" s="1">
        <v>102801</v>
      </c>
      <c r="J1513" s="2" t="str">
        <f>IF(mvmetrcrange[[#This Row],[Tag range]]="","",_xlfn.CONCAT("1A4070000000065000",mvmetrcrange[[#This Row],[Tag range]]))</f>
        <v>1A4070000000065000102801</v>
      </c>
      <c r="K1513" s="2" t="str">
        <f>_xlfn.IFNA(VLOOKUP(mvmetrcrange[[#This Row],[Tag range]],mvphenorange[[START]:[NAME]],3,TRUE),"")</f>
        <v>BERT</v>
      </c>
    </row>
    <row r="1514" spans="7:11" x14ac:dyDescent="0.25">
      <c r="G1514" s="33" t="str">
        <f>LEFT(mvmetrcrange[[#This Row],[Location]],2)</f>
        <v>MV</v>
      </c>
      <c r="H1514" s="33" t="s">
        <v>16903</v>
      </c>
      <c r="I1514" s="1">
        <v>102802</v>
      </c>
      <c r="J1514" s="2" t="str">
        <f>IF(mvmetrcrange[[#This Row],[Tag range]]="","",_xlfn.CONCAT("1A4070000000065000",mvmetrcrange[[#This Row],[Tag range]]))</f>
        <v>1A4070000000065000102802</v>
      </c>
      <c r="K1514" s="2" t="str">
        <f>_xlfn.IFNA(VLOOKUP(mvmetrcrange[[#This Row],[Tag range]],mvphenorange[[START]:[NAME]],3,TRUE),"")</f>
        <v>BERT</v>
      </c>
    </row>
    <row r="1515" spans="7:11" x14ac:dyDescent="0.25">
      <c r="G1515" s="33" t="str">
        <f>LEFT(mvmetrcrange[[#This Row],[Location]],2)</f>
        <v>MV</v>
      </c>
      <c r="H1515" s="33" t="s">
        <v>16904</v>
      </c>
      <c r="I1515" s="1">
        <v>102803</v>
      </c>
      <c r="J1515" s="2" t="str">
        <f>IF(mvmetrcrange[[#This Row],[Tag range]]="","",_xlfn.CONCAT("1A4070000000065000",mvmetrcrange[[#This Row],[Tag range]]))</f>
        <v>1A4070000000065000102803</v>
      </c>
      <c r="K1515" s="2" t="str">
        <f>_xlfn.IFNA(VLOOKUP(mvmetrcrange[[#This Row],[Tag range]],mvphenorange[[START]:[NAME]],3,TRUE),"")</f>
        <v>BERT</v>
      </c>
    </row>
    <row r="1516" spans="7:11" x14ac:dyDescent="0.25">
      <c r="G1516" s="33" t="str">
        <f>LEFT(mvmetrcrange[[#This Row],[Location]],2)</f>
        <v>MV</v>
      </c>
      <c r="H1516" s="33" t="s">
        <v>16905</v>
      </c>
      <c r="I1516" s="1">
        <v>102804</v>
      </c>
      <c r="J1516" s="2" t="str">
        <f>IF(mvmetrcrange[[#This Row],[Tag range]]="","",_xlfn.CONCAT("1A4070000000065000",mvmetrcrange[[#This Row],[Tag range]]))</f>
        <v>1A4070000000065000102804</v>
      </c>
      <c r="K1516" s="2" t="str">
        <f>_xlfn.IFNA(VLOOKUP(mvmetrcrange[[#This Row],[Tag range]],mvphenorange[[START]:[NAME]],3,TRUE),"")</f>
        <v>BERT</v>
      </c>
    </row>
    <row r="1517" spans="7:11" x14ac:dyDescent="0.25">
      <c r="G1517" s="33" t="str">
        <f>LEFT(mvmetrcrange[[#This Row],[Location]],2)</f>
        <v>MV</v>
      </c>
      <c r="H1517" s="33" t="s">
        <v>16906</v>
      </c>
      <c r="I1517" s="1">
        <v>102805</v>
      </c>
      <c r="J1517" s="2" t="str">
        <f>IF(mvmetrcrange[[#This Row],[Tag range]]="","",_xlfn.CONCAT("1A4070000000065000",mvmetrcrange[[#This Row],[Tag range]]))</f>
        <v>1A4070000000065000102805</v>
      </c>
      <c r="K1517" s="2" t="str">
        <f>_xlfn.IFNA(VLOOKUP(mvmetrcrange[[#This Row],[Tag range]],mvphenorange[[START]:[NAME]],3,TRUE),"")</f>
        <v>BERT</v>
      </c>
    </row>
    <row r="1518" spans="7:11" x14ac:dyDescent="0.25">
      <c r="G1518" s="33" t="str">
        <f>LEFT(mvmetrcrange[[#This Row],[Location]],2)</f>
        <v>MV</v>
      </c>
      <c r="H1518" s="33" t="s">
        <v>16907</v>
      </c>
      <c r="I1518" s="1">
        <v>102806</v>
      </c>
      <c r="J1518" s="2" t="str">
        <f>IF(mvmetrcrange[[#This Row],[Tag range]]="","",_xlfn.CONCAT("1A4070000000065000",mvmetrcrange[[#This Row],[Tag range]]))</f>
        <v>1A4070000000065000102806</v>
      </c>
      <c r="K1518" s="2" t="str">
        <f>_xlfn.IFNA(VLOOKUP(mvmetrcrange[[#This Row],[Tag range]],mvphenorange[[START]:[NAME]],3,TRUE),"")</f>
        <v>BERT</v>
      </c>
    </row>
    <row r="1519" spans="7:11" x14ac:dyDescent="0.25">
      <c r="G1519" s="33" t="str">
        <f>LEFT(mvmetrcrange[[#This Row],[Location]],2)</f>
        <v>MV</v>
      </c>
      <c r="H1519" s="33" t="s">
        <v>16908</v>
      </c>
      <c r="I1519" s="1">
        <v>102807</v>
      </c>
      <c r="J1519" s="2" t="str">
        <f>IF(mvmetrcrange[[#This Row],[Tag range]]="","",_xlfn.CONCAT("1A4070000000065000",mvmetrcrange[[#This Row],[Tag range]]))</f>
        <v>1A4070000000065000102807</v>
      </c>
      <c r="K1519" s="2" t="str">
        <f>_xlfn.IFNA(VLOOKUP(mvmetrcrange[[#This Row],[Tag range]],mvphenorange[[START]:[NAME]],3,TRUE),"")</f>
        <v>BERT</v>
      </c>
    </row>
    <row r="1520" spans="7:11" x14ac:dyDescent="0.25">
      <c r="G1520" s="33" t="str">
        <f>LEFT(mvmetrcrange[[#This Row],[Location]],2)</f>
        <v>MV</v>
      </c>
      <c r="H1520" s="33" t="s">
        <v>16909</v>
      </c>
      <c r="I1520" s="1">
        <v>102808</v>
      </c>
      <c r="J1520" s="2" t="str">
        <f>IF(mvmetrcrange[[#This Row],[Tag range]]="","",_xlfn.CONCAT("1A4070000000065000",mvmetrcrange[[#This Row],[Tag range]]))</f>
        <v>1A4070000000065000102808</v>
      </c>
      <c r="K1520" s="2" t="str">
        <f>_xlfn.IFNA(VLOOKUP(mvmetrcrange[[#This Row],[Tag range]],mvphenorange[[START]:[NAME]],3,TRUE),"")</f>
        <v>BERT</v>
      </c>
    </row>
    <row r="1521" spans="7:11" x14ac:dyDescent="0.25">
      <c r="G1521" s="33" t="str">
        <f>LEFT(mvmetrcrange[[#This Row],[Location]],2)</f>
        <v>MV</v>
      </c>
      <c r="H1521" s="33" t="s">
        <v>16910</v>
      </c>
      <c r="I1521" s="1">
        <v>102809</v>
      </c>
      <c r="J1521" s="2" t="str">
        <f>IF(mvmetrcrange[[#This Row],[Tag range]]="","",_xlfn.CONCAT("1A4070000000065000",mvmetrcrange[[#This Row],[Tag range]]))</f>
        <v>1A4070000000065000102809</v>
      </c>
      <c r="K1521" s="2" t="str">
        <f>_xlfn.IFNA(VLOOKUP(mvmetrcrange[[#This Row],[Tag range]],mvphenorange[[START]:[NAME]],3,TRUE),"")</f>
        <v>BERT</v>
      </c>
    </row>
    <row r="1522" spans="7:11" x14ac:dyDescent="0.25">
      <c r="G1522" s="33" t="str">
        <f>LEFT(mvmetrcrange[[#This Row],[Location]],2)</f>
        <v>MV</v>
      </c>
      <c r="H1522" s="33" t="s">
        <v>16911</v>
      </c>
      <c r="I1522" s="1">
        <v>102810</v>
      </c>
      <c r="J1522" s="2" t="str">
        <f>IF(mvmetrcrange[[#This Row],[Tag range]]="","",_xlfn.CONCAT("1A4070000000065000",mvmetrcrange[[#This Row],[Tag range]]))</f>
        <v>1A4070000000065000102810</v>
      </c>
      <c r="K1522" s="2" t="str">
        <f>_xlfn.IFNA(VLOOKUP(mvmetrcrange[[#This Row],[Tag range]],mvphenorange[[START]:[NAME]],3,TRUE),"")</f>
        <v>BERT</v>
      </c>
    </row>
    <row r="1523" spans="7:11" x14ac:dyDescent="0.25">
      <c r="G1523" s="33" t="str">
        <f>LEFT(mvmetrcrange[[#This Row],[Location]],2)</f>
        <v>MV</v>
      </c>
      <c r="H1523" s="33" t="s">
        <v>16912</v>
      </c>
      <c r="I1523" s="1">
        <v>102811</v>
      </c>
      <c r="J1523" s="2" t="str">
        <f>IF(mvmetrcrange[[#This Row],[Tag range]]="","",_xlfn.CONCAT("1A4070000000065000",mvmetrcrange[[#This Row],[Tag range]]))</f>
        <v>1A4070000000065000102811</v>
      </c>
      <c r="K1523" s="2" t="str">
        <f>_xlfn.IFNA(VLOOKUP(mvmetrcrange[[#This Row],[Tag range]],mvphenorange[[START]:[NAME]],3,TRUE),"")</f>
        <v>BERT</v>
      </c>
    </row>
    <row r="1524" spans="7:11" x14ac:dyDescent="0.25">
      <c r="G1524" s="33" t="str">
        <f>LEFT(mvmetrcrange[[#This Row],[Location]],2)</f>
        <v>MV</v>
      </c>
      <c r="H1524" s="33" t="s">
        <v>16913</v>
      </c>
      <c r="I1524" s="1">
        <v>102812</v>
      </c>
      <c r="J1524" s="2" t="str">
        <f>IF(mvmetrcrange[[#This Row],[Tag range]]="","",_xlfn.CONCAT("1A4070000000065000",mvmetrcrange[[#This Row],[Tag range]]))</f>
        <v>1A4070000000065000102812</v>
      </c>
      <c r="K1524" s="2" t="str">
        <f>_xlfn.IFNA(VLOOKUP(mvmetrcrange[[#This Row],[Tag range]],mvphenorange[[START]:[NAME]],3,TRUE),"")</f>
        <v>BERT</v>
      </c>
    </row>
    <row r="1525" spans="7:11" x14ac:dyDescent="0.25">
      <c r="G1525" s="33" t="str">
        <f>LEFT(mvmetrcrange[[#This Row],[Location]],2)</f>
        <v>MV</v>
      </c>
      <c r="H1525" s="33" t="s">
        <v>16914</v>
      </c>
      <c r="I1525" s="1">
        <v>102813</v>
      </c>
      <c r="J1525" s="2" t="str">
        <f>IF(mvmetrcrange[[#This Row],[Tag range]]="","",_xlfn.CONCAT("1A4070000000065000",mvmetrcrange[[#This Row],[Tag range]]))</f>
        <v>1A4070000000065000102813</v>
      </c>
      <c r="K1525" s="2" t="str">
        <f>_xlfn.IFNA(VLOOKUP(mvmetrcrange[[#This Row],[Tag range]],mvphenorange[[START]:[NAME]],3,TRUE),"")</f>
        <v>BERT</v>
      </c>
    </row>
    <row r="1526" spans="7:11" x14ac:dyDescent="0.25">
      <c r="G1526" s="33" t="str">
        <f>LEFT(mvmetrcrange[[#This Row],[Location]],2)</f>
        <v>MV</v>
      </c>
      <c r="H1526" s="33" t="s">
        <v>16915</v>
      </c>
      <c r="I1526" s="1">
        <v>102814</v>
      </c>
      <c r="J1526" s="2" t="str">
        <f>IF(mvmetrcrange[[#This Row],[Tag range]]="","",_xlfn.CONCAT("1A4070000000065000",mvmetrcrange[[#This Row],[Tag range]]))</f>
        <v>1A4070000000065000102814</v>
      </c>
      <c r="K1526" s="2" t="str">
        <f>_xlfn.IFNA(VLOOKUP(mvmetrcrange[[#This Row],[Tag range]],mvphenorange[[START]:[NAME]],3,TRUE),"")</f>
        <v>BERT</v>
      </c>
    </row>
    <row r="1527" spans="7:11" x14ac:dyDescent="0.25">
      <c r="G1527" s="33" t="str">
        <f>LEFT(mvmetrcrange[[#This Row],[Location]],2)</f>
        <v>MV</v>
      </c>
      <c r="H1527" s="33" t="s">
        <v>16916</v>
      </c>
      <c r="I1527" s="1">
        <v>102815</v>
      </c>
      <c r="J1527" s="2" t="str">
        <f>IF(mvmetrcrange[[#This Row],[Tag range]]="","",_xlfn.CONCAT("1A4070000000065000",mvmetrcrange[[#This Row],[Tag range]]))</f>
        <v>1A4070000000065000102815</v>
      </c>
      <c r="K1527" s="2" t="str">
        <f>_xlfn.IFNA(VLOOKUP(mvmetrcrange[[#This Row],[Tag range]],mvphenorange[[START]:[NAME]],3,TRUE),"")</f>
        <v>BERT</v>
      </c>
    </row>
    <row r="1528" spans="7:11" x14ac:dyDescent="0.25">
      <c r="G1528" s="33" t="str">
        <f>LEFT(mvmetrcrange[[#This Row],[Location]],2)</f>
        <v>MV</v>
      </c>
      <c r="H1528" s="33" t="s">
        <v>16917</v>
      </c>
      <c r="I1528" s="1">
        <v>102816</v>
      </c>
      <c r="J1528" s="2" t="str">
        <f>IF(mvmetrcrange[[#This Row],[Tag range]]="","",_xlfn.CONCAT("1A4070000000065000",mvmetrcrange[[#This Row],[Tag range]]))</f>
        <v>1A4070000000065000102816</v>
      </c>
      <c r="K1528" s="2" t="str">
        <f>_xlfn.IFNA(VLOOKUP(mvmetrcrange[[#This Row],[Tag range]],mvphenorange[[START]:[NAME]],3,TRUE),"")</f>
        <v>BERT</v>
      </c>
    </row>
    <row r="1529" spans="7:11" x14ac:dyDescent="0.25">
      <c r="G1529" s="33" t="str">
        <f>LEFT(mvmetrcrange[[#This Row],[Location]],2)</f>
        <v>MV</v>
      </c>
      <c r="H1529" s="33" t="s">
        <v>16918</v>
      </c>
      <c r="I1529" s="1">
        <v>102817</v>
      </c>
      <c r="J1529" s="2" t="str">
        <f>IF(mvmetrcrange[[#This Row],[Tag range]]="","",_xlfn.CONCAT("1A4070000000065000",mvmetrcrange[[#This Row],[Tag range]]))</f>
        <v>1A4070000000065000102817</v>
      </c>
      <c r="K1529" s="2" t="str">
        <f>_xlfn.IFNA(VLOOKUP(mvmetrcrange[[#This Row],[Tag range]],mvphenorange[[START]:[NAME]],3,TRUE),"")</f>
        <v>BERT</v>
      </c>
    </row>
    <row r="1530" spans="7:11" x14ac:dyDescent="0.25">
      <c r="G1530" s="33" t="str">
        <f>LEFT(mvmetrcrange[[#This Row],[Location]],2)</f>
        <v>MV</v>
      </c>
      <c r="H1530" s="33" t="s">
        <v>16919</v>
      </c>
      <c r="I1530" s="1">
        <v>102818</v>
      </c>
      <c r="J1530" s="2" t="str">
        <f>IF(mvmetrcrange[[#This Row],[Tag range]]="","",_xlfn.CONCAT("1A4070000000065000",mvmetrcrange[[#This Row],[Tag range]]))</f>
        <v>1A4070000000065000102818</v>
      </c>
      <c r="K1530" s="2" t="str">
        <f>_xlfn.IFNA(VLOOKUP(mvmetrcrange[[#This Row],[Tag range]],mvphenorange[[START]:[NAME]],3,TRUE),"")</f>
        <v>BERT</v>
      </c>
    </row>
    <row r="1531" spans="7:11" x14ac:dyDescent="0.25">
      <c r="G1531" s="33" t="str">
        <f>LEFT(mvmetrcrange[[#This Row],[Location]],2)</f>
        <v>MV</v>
      </c>
      <c r="H1531" s="33" t="s">
        <v>16920</v>
      </c>
      <c r="I1531" s="1">
        <v>102819</v>
      </c>
      <c r="J1531" s="2" t="str">
        <f>IF(mvmetrcrange[[#This Row],[Tag range]]="","",_xlfn.CONCAT("1A4070000000065000",mvmetrcrange[[#This Row],[Tag range]]))</f>
        <v>1A4070000000065000102819</v>
      </c>
      <c r="K1531" s="2" t="str">
        <f>_xlfn.IFNA(VLOOKUP(mvmetrcrange[[#This Row],[Tag range]],mvphenorange[[START]:[NAME]],3,TRUE),"")</f>
        <v>BERT</v>
      </c>
    </row>
    <row r="1532" spans="7:11" x14ac:dyDescent="0.25">
      <c r="G1532" s="33" t="str">
        <f>LEFT(mvmetrcrange[[#This Row],[Location]],2)</f>
        <v>MV</v>
      </c>
      <c r="H1532" s="33" t="s">
        <v>16921</v>
      </c>
      <c r="I1532" s="1">
        <v>102820</v>
      </c>
      <c r="J1532" s="2" t="str">
        <f>IF(mvmetrcrange[[#This Row],[Tag range]]="","",_xlfn.CONCAT("1A4070000000065000",mvmetrcrange[[#This Row],[Tag range]]))</f>
        <v>1A4070000000065000102820</v>
      </c>
      <c r="K1532" s="2" t="str">
        <f>_xlfn.IFNA(VLOOKUP(mvmetrcrange[[#This Row],[Tag range]],mvphenorange[[START]:[NAME]],3,TRUE),"")</f>
        <v>BERT</v>
      </c>
    </row>
    <row r="1533" spans="7:11" x14ac:dyDescent="0.25">
      <c r="G1533" s="33" t="str">
        <f>LEFT(mvmetrcrange[[#This Row],[Location]],2)</f>
        <v>MV</v>
      </c>
      <c r="H1533" s="33" t="s">
        <v>16922</v>
      </c>
      <c r="I1533" s="1">
        <v>102821</v>
      </c>
      <c r="J1533" s="2" t="str">
        <f>IF(mvmetrcrange[[#This Row],[Tag range]]="","",_xlfn.CONCAT("1A4070000000065000",mvmetrcrange[[#This Row],[Tag range]]))</f>
        <v>1A4070000000065000102821</v>
      </c>
      <c r="K1533" s="2" t="str">
        <f>_xlfn.IFNA(VLOOKUP(mvmetrcrange[[#This Row],[Tag range]],mvphenorange[[START]:[NAME]],3,TRUE),"")</f>
        <v>BERT</v>
      </c>
    </row>
    <row r="1534" spans="7:11" x14ac:dyDescent="0.25">
      <c r="G1534" s="33" t="str">
        <f>LEFT(mvmetrcrange[[#This Row],[Location]],2)</f>
        <v>MV</v>
      </c>
      <c r="H1534" s="33" t="s">
        <v>16923</v>
      </c>
      <c r="I1534" s="1">
        <v>102822</v>
      </c>
      <c r="J1534" s="2" t="str">
        <f>IF(mvmetrcrange[[#This Row],[Tag range]]="","",_xlfn.CONCAT("1A4070000000065000",mvmetrcrange[[#This Row],[Tag range]]))</f>
        <v>1A4070000000065000102822</v>
      </c>
      <c r="K1534" s="2" t="str">
        <f>_xlfn.IFNA(VLOOKUP(mvmetrcrange[[#This Row],[Tag range]],mvphenorange[[START]:[NAME]],3,TRUE),"")</f>
        <v>BERT</v>
      </c>
    </row>
    <row r="1535" spans="7:11" x14ac:dyDescent="0.25">
      <c r="G1535" s="33" t="str">
        <f>LEFT(mvmetrcrange[[#This Row],[Location]],2)</f>
        <v>MV</v>
      </c>
      <c r="H1535" s="33" t="s">
        <v>16924</v>
      </c>
      <c r="I1535" s="1">
        <v>102823</v>
      </c>
      <c r="J1535" s="2" t="str">
        <f>IF(mvmetrcrange[[#This Row],[Tag range]]="","",_xlfn.CONCAT("1A4070000000065000",mvmetrcrange[[#This Row],[Tag range]]))</f>
        <v>1A4070000000065000102823</v>
      </c>
      <c r="K1535" s="2" t="str">
        <f>_xlfn.IFNA(VLOOKUP(mvmetrcrange[[#This Row],[Tag range]],mvphenorange[[START]:[NAME]],3,TRUE),"")</f>
        <v>BERT</v>
      </c>
    </row>
    <row r="1536" spans="7:11" x14ac:dyDescent="0.25">
      <c r="G1536" s="33" t="str">
        <f>LEFT(mvmetrcrange[[#This Row],[Location]],2)</f>
        <v>MV</v>
      </c>
      <c r="H1536" s="33" t="s">
        <v>16925</v>
      </c>
      <c r="I1536" s="1">
        <v>102824</v>
      </c>
      <c r="J1536" s="2" t="str">
        <f>IF(mvmetrcrange[[#This Row],[Tag range]]="","",_xlfn.CONCAT("1A4070000000065000",mvmetrcrange[[#This Row],[Tag range]]))</f>
        <v>1A4070000000065000102824</v>
      </c>
      <c r="K1536" s="2" t="str">
        <f>_xlfn.IFNA(VLOOKUP(mvmetrcrange[[#This Row],[Tag range]],mvphenorange[[START]:[NAME]],3,TRUE),"")</f>
        <v>BERT</v>
      </c>
    </row>
    <row r="1537" spans="7:11" x14ac:dyDescent="0.25">
      <c r="G1537" s="33" t="str">
        <f>LEFT(mvmetrcrange[[#This Row],[Location]],2)</f>
        <v>MV</v>
      </c>
      <c r="H1537" s="33" t="s">
        <v>16926</v>
      </c>
      <c r="I1537" s="1">
        <v>102825</v>
      </c>
      <c r="J1537" s="2" t="str">
        <f>IF(mvmetrcrange[[#This Row],[Tag range]]="","",_xlfn.CONCAT("1A4070000000065000",mvmetrcrange[[#This Row],[Tag range]]))</f>
        <v>1A4070000000065000102825</v>
      </c>
      <c r="K1537" s="2" t="str">
        <f>_xlfn.IFNA(VLOOKUP(mvmetrcrange[[#This Row],[Tag range]],mvphenorange[[START]:[NAME]],3,TRUE),"")</f>
        <v>BERT</v>
      </c>
    </row>
    <row r="1538" spans="7:11" x14ac:dyDescent="0.25">
      <c r="G1538" s="33" t="str">
        <f>LEFT(mvmetrcrange[[#This Row],[Location]],2)</f>
        <v>MV</v>
      </c>
      <c r="H1538" s="33" t="s">
        <v>16927</v>
      </c>
      <c r="I1538" s="1">
        <v>102826</v>
      </c>
      <c r="J1538" s="2" t="str">
        <f>IF(mvmetrcrange[[#This Row],[Tag range]]="","",_xlfn.CONCAT("1A4070000000065000",mvmetrcrange[[#This Row],[Tag range]]))</f>
        <v>1A4070000000065000102826</v>
      </c>
      <c r="K1538" s="2" t="str">
        <f>_xlfn.IFNA(VLOOKUP(mvmetrcrange[[#This Row],[Tag range]],mvphenorange[[START]:[NAME]],3,TRUE),"")</f>
        <v>BERT</v>
      </c>
    </row>
    <row r="1539" spans="7:11" x14ac:dyDescent="0.25">
      <c r="G1539" s="33" t="str">
        <f>LEFT(mvmetrcrange[[#This Row],[Location]],2)</f>
        <v>MV</v>
      </c>
      <c r="H1539" s="33" t="s">
        <v>16928</v>
      </c>
      <c r="I1539" s="1">
        <v>102827</v>
      </c>
      <c r="J1539" s="2" t="str">
        <f>IF(mvmetrcrange[[#This Row],[Tag range]]="","",_xlfn.CONCAT("1A4070000000065000",mvmetrcrange[[#This Row],[Tag range]]))</f>
        <v>1A4070000000065000102827</v>
      </c>
      <c r="K1539" s="2" t="str">
        <f>_xlfn.IFNA(VLOOKUP(mvmetrcrange[[#This Row],[Tag range]],mvphenorange[[START]:[NAME]],3,TRUE),"")</f>
        <v>BERT</v>
      </c>
    </row>
    <row r="1540" spans="7:11" x14ac:dyDescent="0.25">
      <c r="G1540" s="33" t="str">
        <f>LEFT(mvmetrcrange[[#This Row],[Location]],2)</f>
        <v>MV</v>
      </c>
      <c r="H1540" s="33" t="s">
        <v>16929</v>
      </c>
      <c r="I1540" s="1">
        <v>102828</v>
      </c>
      <c r="J1540" s="2" t="str">
        <f>IF(mvmetrcrange[[#This Row],[Tag range]]="","",_xlfn.CONCAT("1A4070000000065000",mvmetrcrange[[#This Row],[Tag range]]))</f>
        <v>1A4070000000065000102828</v>
      </c>
      <c r="K1540" s="2" t="str">
        <f>_xlfn.IFNA(VLOOKUP(mvmetrcrange[[#This Row],[Tag range]],mvphenorange[[START]:[NAME]],3,TRUE),"")</f>
        <v>BERT</v>
      </c>
    </row>
    <row r="1541" spans="7:11" x14ac:dyDescent="0.25">
      <c r="G1541" s="33" t="str">
        <f>LEFT(mvmetrcrange[[#This Row],[Location]],2)</f>
        <v>MV</v>
      </c>
      <c r="H1541" s="33" t="s">
        <v>16930</v>
      </c>
      <c r="I1541" s="1">
        <v>102829</v>
      </c>
      <c r="J1541" s="2" t="str">
        <f>IF(mvmetrcrange[[#This Row],[Tag range]]="","",_xlfn.CONCAT("1A4070000000065000",mvmetrcrange[[#This Row],[Tag range]]))</f>
        <v>1A4070000000065000102829</v>
      </c>
      <c r="K1541" s="2" t="str">
        <f>_xlfn.IFNA(VLOOKUP(mvmetrcrange[[#This Row],[Tag range]],mvphenorange[[START]:[NAME]],3,TRUE),"")</f>
        <v>BERT</v>
      </c>
    </row>
    <row r="1542" spans="7:11" x14ac:dyDescent="0.25">
      <c r="G1542" s="33" t="str">
        <f>LEFT(mvmetrcrange[[#This Row],[Location]],2)</f>
        <v>MV</v>
      </c>
      <c r="H1542" s="33" t="s">
        <v>16931</v>
      </c>
      <c r="I1542" s="1">
        <v>102830</v>
      </c>
      <c r="J1542" s="2" t="str">
        <f>IF(mvmetrcrange[[#This Row],[Tag range]]="","",_xlfn.CONCAT("1A4070000000065000",mvmetrcrange[[#This Row],[Tag range]]))</f>
        <v>1A4070000000065000102830</v>
      </c>
      <c r="K1542" s="2" t="str">
        <f>_xlfn.IFNA(VLOOKUP(mvmetrcrange[[#This Row],[Tag range]],mvphenorange[[START]:[NAME]],3,TRUE),"")</f>
        <v>BERT</v>
      </c>
    </row>
    <row r="1543" spans="7:11" x14ac:dyDescent="0.25">
      <c r="G1543" s="33" t="str">
        <f>LEFT(mvmetrcrange[[#This Row],[Location]],2)</f>
        <v>MV</v>
      </c>
      <c r="H1543" s="33" t="s">
        <v>16932</v>
      </c>
      <c r="I1543" s="1">
        <v>102831</v>
      </c>
      <c r="J1543" s="2" t="str">
        <f>IF(mvmetrcrange[[#This Row],[Tag range]]="","",_xlfn.CONCAT("1A4070000000065000",mvmetrcrange[[#This Row],[Tag range]]))</f>
        <v>1A4070000000065000102831</v>
      </c>
      <c r="K1543" s="2" t="str">
        <f>_xlfn.IFNA(VLOOKUP(mvmetrcrange[[#This Row],[Tag range]],mvphenorange[[START]:[NAME]],3,TRUE),"")</f>
        <v>BERT</v>
      </c>
    </row>
    <row r="1544" spans="7:11" x14ac:dyDescent="0.25">
      <c r="G1544" s="33" t="str">
        <f>LEFT(mvmetrcrange[[#This Row],[Location]],2)</f>
        <v>MV</v>
      </c>
      <c r="H1544" s="33" t="s">
        <v>16933</v>
      </c>
      <c r="I1544" s="1">
        <v>102832</v>
      </c>
      <c r="J1544" s="2" t="str">
        <f>IF(mvmetrcrange[[#This Row],[Tag range]]="","",_xlfn.CONCAT("1A4070000000065000",mvmetrcrange[[#This Row],[Tag range]]))</f>
        <v>1A4070000000065000102832</v>
      </c>
      <c r="K1544" s="2" t="str">
        <f>_xlfn.IFNA(VLOOKUP(mvmetrcrange[[#This Row],[Tag range]],mvphenorange[[START]:[NAME]],3,TRUE),"")</f>
        <v>BERT</v>
      </c>
    </row>
    <row r="1545" spans="7:11" x14ac:dyDescent="0.25">
      <c r="G1545" s="33" t="str">
        <f>LEFT(mvmetrcrange[[#This Row],[Location]],2)</f>
        <v>MV</v>
      </c>
      <c r="H1545" s="33" t="s">
        <v>16934</v>
      </c>
      <c r="I1545" s="1">
        <v>102833</v>
      </c>
      <c r="J1545" s="2" t="str">
        <f>IF(mvmetrcrange[[#This Row],[Tag range]]="","",_xlfn.CONCAT("1A4070000000065000",mvmetrcrange[[#This Row],[Tag range]]))</f>
        <v>1A4070000000065000102833</v>
      </c>
      <c r="K1545" s="2" t="str">
        <f>_xlfn.IFNA(VLOOKUP(mvmetrcrange[[#This Row],[Tag range]],mvphenorange[[START]:[NAME]],3,TRUE),"")</f>
        <v>BERT</v>
      </c>
    </row>
    <row r="1546" spans="7:11" x14ac:dyDescent="0.25">
      <c r="G1546" s="33" t="str">
        <f>LEFT(mvmetrcrange[[#This Row],[Location]],2)</f>
        <v>MV</v>
      </c>
      <c r="H1546" s="33" t="s">
        <v>16935</v>
      </c>
      <c r="I1546" s="1">
        <v>102834</v>
      </c>
      <c r="J1546" s="2" t="str">
        <f>IF(mvmetrcrange[[#This Row],[Tag range]]="","",_xlfn.CONCAT("1A4070000000065000",mvmetrcrange[[#This Row],[Tag range]]))</f>
        <v>1A4070000000065000102834</v>
      </c>
      <c r="K1546" s="2" t="str">
        <f>_xlfn.IFNA(VLOOKUP(mvmetrcrange[[#This Row],[Tag range]],mvphenorange[[START]:[NAME]],3,TRUE),"")</f>
        <v>BERT</v>
      </c>
    </row>
    <row r="1547" spans="7:11" x14ac:dyDescent="0.25">
      <c r="G1547" s="33" t="str">
        <f>LEFT(mvmetrcrange[[#This Row],[Location]],2)</f>
        <v>MV</v>
      </c>
      <c r="H1547" s="33" t="s">
        <v>16936</v>
      </c>
      <c r="I1547" s="1">
        <v>102835</v>
      </c>
      <c r="J1547" s="2" t="str">
        <f>IF(mvmetrcrange[[#This Row],[Tag range]]="","",_xlfn.CONCAT("1A4070000000065000",mvmetrcrange[[#This Row],[Tag range]]))</f>
        <v>1A4070000000065000102835</v>
      </c>
      <c r="K1547" s="2" t="str">
        <f>_xlfn.IFNA(VLOOKUP(mvmetrcrange[[#This Row],[Tag range]],mvphenorange[[START]:[NAME]],3,TRUE),"")</f>
        <v>BERT</v>
      </c>
    </row>
    <row r="1548" spans="7:11" x14ac:dyDescent="0.25">
      <c r="G1548" s="33" t="str">
        <f>LEFT(mvmetrcrange[[#This Row],[Location]],2)</f>
        <v>MV</v>
      </c>
      <c r="H1548" s="33" t="s">
        <v>16937</v>
      </c>
      <c r="I1548" s="1">
        <v>102836</v>
      </c>
      <c r="J1548" s="2" t="str">
        <f>IF(mvmetrcrange[[#This Row],[Tag range]]="","",_xlfn.CONCAT("1A4070000000065000",mvmetrcrange[[#This Row],[Tag range]]))</f>
        <v>1A4070000000065000102836</v>
      </c>
      <c r="K1548" s="2" t="str">
        <f>_xlfn.IFNA(VLOOKUP(mvmetrcrange[[#This Row],[Tag range]],mvphenorange[[START]:[NAME]],3,TRUE),"")</f>
        <v>BERT</v>
      </c>
    </row>
    <row r="1549" spans="7:11" x14ac:dyDescent="0.25">
      <c r="G1549" s="33" t="str">
        <f>LEFT(mvmetrcrange[[#This Row],[Location]],2)</f>
        <v>MV</v>
      </c>
      <c r="H1549" s="33" t="s">
        <v>16938</v>
      </c>
      <c r="I1549" s="1">
        <v>102837</v>
      </c>
      <c r="J1549" s="2" t="str">
        <f>IF(mvmetrcrange[[#This Row],[Tag range]]="","",_xlfn.CONCAT("1A4070000000065000",mvmetrcrange[[#This Row],[Tag range]]))</f>
        <v>1A4070000000065000102837</v>
      </c>
      <c r="K1549" s="2" t="str">
        <f>_xlfn.IFNA(VLOOKUP(mvmetrcrange[[#This Row],[Tag range]],mvphenorange[[START]:[NAME]],3,TRUE),"")</f>
        <v>BERT</v>
      </c>
    </row>
    <row r="1550" spans="7:11" x14ac:dyDescent="0.25">
      <c r="G1550" s="33" t="str">
        <f>LEFT(mvmetrcrange[[#This Row],[Location]],2)</f>
        <v>MV</v>
      </c>
      <c r="H1550" s="33" t="s">
        <v>16939</v>
      </c>
      <c r="I1550" s="1">
        <v>102838</v>
      </c>
      <c r="J1550" s="2" t="str">
        <f>IF(mvmetrcrange[[#This Row],[Tag range]]="","",_xlfn.CONCAT("1A4070000000065000",mvmetrcrange[[#This Row],[Tag range]]))</f>
        <v>1A4070000000065000102838</v>
      </c>
      <c r="K1550" s="2" t="str">
        <f>_xlfn.IFNA(VLOOKUP(mvmetrcrange[[#This Row],[Tag range]],mvphenorange[[START]:[NAME]],3,TRUE),"")</f>
        <v>BERT</v>
      </c>
    </row>
    <row r="1551" spans="7:11" x14ac:dyDescent="0.25">
      <c r="G1551" s="33" t="str">
        <f>LEFT(mvmetrcrange[[#This Row],[Location]],2)</f>
        <v>MV</v>
      </c>
      <c r="H1551" s="33" t="s">
        <v>16940</v>
      </c>
      <c r="I1551" s="1">
        <v>102839</v>
      </c>
      <c r="J1551" s="2" t="str">
        <f>IF(mvmetrcrange[[#This Row],[Tag range]]="","",_xlfn.CONCAT("1A4070000000065000",mvmetrcrange[[#This Row],[Tag range]]))</f>
        <v>1A4070000000065000102839</v>
      </c>
      <c r="K1551" s="2" t="str">
        <f>_xlfn.IFNA(VLOOKUP(mvmetrcrange[[#This Row],[Tag range]],mvphenorange[[START]:[NAME]],3,TRUE),"")</f>
        <v>BERT</v>
      </c>
    </row>
    <row r="1552" spans="7:11" x14ac:dyDescent="0.25">
      <c r="G1552" s="33" t="str">
        <f>LEFT(mvmetrcrange[[#This Row],[Location]],2)</f>
        <v>MV</v>
      </c>
      <c r="H1552" s="33" t="s">
        <v>16941</v>
      </c>
      <c r="I1552" s="1">
        <v>102840</v>
      </c>
      <c r="J1552" s="2" t="str">
        <f>IF(mvmetrcrange[[#This Row],[Tag range]]="","",_xlfn.CONCAT("1A4070000000065000",mvmetrcrange[[#This Row],[Tag range]]))</f>
        <v>1A4070000000065000102840</v>
      </c>
      <c r="K1552" s="2" t="str">
        <f>_xlfn.IFNA(VLOOKUP(mvmetrcrange[[#This Row],[Tag range]],mvphenorange[[START]:[NAME]],3,TRUE),"")</f>
        <v>BERT</v>
      </c>
    </row>
    <row r="1553" spans="7:11" x14ac:dyDescent="0.25">
      <c r="G1553" s="33" t="str">
        <f>LEFT(mvmetrcrange[[#This Row],[Location]],2)</f>
        <v>MV</v>
      </c>
      <c r="H1553" s="33" t="s">
        <v>16942</v>
      </c>
      <c r="I1553" s="1">
        <v>102841</v>
      </c>
      <c r="J1553" s="2" t="str">
        <f>IF(mvmetrcrange[[#This Row],[Tag range]]="","",_xlfn.CONCAT("1A4070000000065000",mvmetrcrange[[#This Row],[Tag range]]))</f>
        <v>1A4070000000065000102841</v>
      </c>
      <c r="K1553" s="2" t="str">
        <f>_xlfn.IFNA(VLOOKUP(mvmetrcrange[[#This Row],[Tag range]],mvphenorange[[START]:[NAME]],3,TRUE),"")</f>
        <v>BERT</v>
      </c>
    </row>
    <row r="1554" spans="7:11" x14ac:dyDescent="0.25">
      <c r="G1554" s="33" t="str">
        <f>LEFT(mvmetrcrange[[#This Row],[Location]],2)</f>
        <v>MV</v>
      </c>
      <c r="H1554" s="33" t="s">
        <v>16943</v>
      </c>
      <c r="I1554" s="1">
        <v>102842</v>
      </c>
      <c r="J1554" s="2" t="str">
        <f>IF(mvmetrcrange[[#This Row],[Tag range]]="","",_xlfn.CONCAT("1A4070000000065000",mvmetrcrange[[#This Row],[Tag range]]))</f>
        <v>1A4070000000065000102842</v>
      </c>
      <c r="K1554" s="2" t="str">
        <f>_xlfn.IFNA(VLOOKUP(mvmetrcrange[[#This Row],[Tag range]],mvphenorange[[START]:[NAME]],3,TRUE),"")</f>
        <v>BERT</v>
      </c>
    </row>
    <row r="1555" spans="7:11" x14ac:dyDescent="0.25">
      <c r="G1555" s="33" t="str">
        <f>LEFT(mvmetrcrange[[#This Row],[Location]],2)</f>
        <v>MV</v>
      </c>
      <c r="H1555" s="33" t="s">
        <v>16944</v>
      </c>
      <c r="I1555" s="1">
        <v>102843</v>
      </c>
      <c r="J1555" s="2" t="str">
        <f>IF(mvmetrcrange[[#This Row],[Tag range]]="","",_xlfn.CONCAT("1A4070000000065000",mvmetrcrange[[#This Row],[Tag range]]))</f>
        <v>1A4070000000065000102843</v>
      </c>
      <c r="K1555" s="2" t="str">
        <f>_xlfn.IFNA(VLOOKUP(mvmetrcrange[[#This Row],[Tag range]],mvphenorange[[START]:[NAME]],3,TRUE),"")</f>
        <v>BERT</v>
      </c>
    </row>
    <row r="1556" spans="7:11" x14ac:dyDescent="0.25">
      <c r="G1556" s="33" t="str">
        <f>LEFT(mvmetrcrange[[#This Row],[Location]],2)</f>
        <v>MV</v>
      </c>
      <c r="H1556" s="33" t="s">
        <v>16945</v>
      </c>
      <c r="I1556" s="1">
        <v>102844</v>
      </c>
      <c r="J1556" s="2" t="str">
        <f>IF(mvmetrcrange[[#This Row],[Tag range]]="","",_xlfn.CONCAT("1A4070000000065000",mvmetrcrange[[#This Row],[Tag range]]))</f>
        <v>1A4070000000065000102844</v>
      </c>
      <c r="K1556" s="2" t="str">
        <f>_xlfn.IFNA(VLOOKUP(mvmetrcrange[[#This Row],[Tag range]],mvphenorange[[START]:[NAME]],3,TRUE),"")</f>
        <v>BERT</v>
      </c>
    </row>
    <row r="1557" spans="7:11" x14ac:dyDescent="0.25">
      <c r="G1557" s="33" t="str">
        <f>LEFT(mvmetrcrange[[#This Row],[Location]],2)</f>
        <v>MV</v>
      </c>
      <c r="H1557" s="33" t="s">
        <v>16946</v>
      </c>
      <c r="I1557" s="1">
        <v>102845</v>
      </c>
      <c r="J1557" s="2" t="str">
        <f>IF(mvmetrcrange[[#This Row],[Tag range]]="","",_xlfn.CONCAT("1A4070000000065000",mvmetrcrange[[#This Row],[Tag range]]))</f>
        <v>1A4070000000065000102845</v>
      </c>
      <c r="K1557" s="2" t="str">
        <f>_xlfn.IFNA(VLOOKUP(mvmetrcrange[[#This Row],[Tag range]],mvphenorange[[START]:[NAME]],3,TRUE),"")</f>
        <v>BERT</v>
      </c>
    </row>
    <row r="1558" spans="7:11" x14ac:dyDescent="0.25">
      <c r="G1558" s="33" t="str">
        <f>LEFT(mvmetrcrange[[#This Row],[Location]],2)</f>
        <v>MV</v>
      </c>
      <c r="H1558" s="33" t="s">
        <v>16947</v>
      </c>
      <c r="I1558" s="1">
        <v>102846</v>
      </c>
      <c r="J1558" s="2" t="str">
        <f>IF(mvmetrcrange[[#This Row],[Tag range]]="","",_xlfn.CONCAT("1A4070000000065000",mvmetrcrange[[#This Row],[Tag range]]))</f>
        <v>1A4070000000065000102846</v>
      </c>
      <c r="K1558" s="2" t="str">
        <f>_xlfn.IFNA(VLOOKUP(mvmetrcrange[[#This Row],[Tag range]],mvphenorange[[START]:[NAME]],3,TRUE),"")</f>
        <v>BERT</v>
      </c>
    </row>
    <row r="1559" spans="7:11" x14ac:dyDescent="0.25">
      <c r="G1559" s="33" t="str">
        <f>LEFT(mvmetrcrange[[#This Row],[Location]],2)</f>
        <v>MV</v>
      </c>
      <c r="H1559" s="33" t="s">
        <v>16948</v>
      </c>
      <c r="I1559" s="1">
        <v>102847</v>
      </c>
      <c r="J1559" s="2" t="str">
        <f>IF(mvmetrcrange[[#This Row],[Tag range]]="","",_xlfn.CONCAT("1A4070000000065000",mvmetrcrange[[#This Row],[Tag range]]))</f>
        <v>1A4070000000065000102847</v>
      </c>
      <c r="K1559" s="2" t="str">
        <f>_xlfn.IFNA(VLOOKUP(mvmetrcrange[[#This Row],[Tag range]],mvphenorange[[START]:[NAME]],3,TRUE),"")</f>
        <v>BERT</v>
      </c>
    </row>
    <row r="1560" spans="7:11" x14ac:dyDescent="0.25">
      <c r="G1560" s="33" t="str">
        <f>LEFT(mvmetrcrange[[#This Row],[Location]],2)</f>
        <v>MV</v>
      </c>
      <c r="H1560" s="33" t="s">
        <v>16949</v>
      </c>
      <c r="I1560" s="1">
        <v>102848</v>
      </c>
      <c r="J1560" s="2" t="str">
        <f>IF(mvmetrcrange[[#This Row],[Tag range]]="","",_xlfn.CONCAT("1A4070000000065000",mvmetrcrange[[#This Row],[Tag range]]))</f>
        <v>1A4070000000065000102848</v>
      </c>
      <c r="K1560" s="2" t="str">
        <f>_xlfn.IFNA(VLOOKUP(mvmetrcrange[[#This Row],[Tag range]],mvphenorange[[START]:[NAME]],3,TRUE),"")</f>
        <v>BERT</v>
      </c>
    </row>
    <row r="1561" spans="7:11" x14ac:dyDescent="0.25">
      <c r="G1561" s="33" t="str">
        <f>LEFT(mvmetrcrange[[#This Row],[Location]],2)</f>
        <v>MV</v>
      </c>
      <c r="H1561" s="33" t="s">
        <v>16950</v>
      </c>
      <c r="I1561" s="1">
        <v>102849</v>
      </c>
      <c r="J1561" s="2" t="str">
        <f>IF(mvmetrcrange[[#This Row],[Tag range]]="","",_xlfn.CONCAT("1A4070000000065000",mvmetrcrange[[#This Row],[Tag range]]))</f>
        <v>1A4070000000065000102849</v>
      </c>
      <c r="K1561" s="2" t="str">
        <f>_xlfn.IFNA(VLOOKUP(mvmetrcrange[[#This Row],[Tag range]],mvphenorange[[START]:[NAME]],3,TRUE),"")</f>
        <v>BERT</v>
      </c>
    </row>
    <row r="1562" spans="7:11" x14ac:dyDescent="0.25">
      <c r="G1562" s="33" t="str">
        <f>LEFT(mvmetrcrange[[#This Row],[Location]],2)</f>
        <v>MV</v>
      </c>
      <c r="H1562" s="33" t="s">
        <v>16951</v>
      </c>
      <c r="I1562" s="1">
        <v>102850</v>
      </c>
      <c r="J1562" s="2" t="str">
        <f>IF(mvmetrcrange[[#This Row],[Tag range]]="","",_xlfn.CONCAT("1A4070000000065000",mvmetrcrange[[#This Row],[Tag range]]))</f>
        <v>1A4070000000065000102850</v>
      </c>
      <c r="K1562" s="2" t="str">
        <f>_xlfn.IFNA(VLOOKUP(mvmetrcrange[[#This Row],[Tag range]],mvphenorange[[START]:[NAME]],3,TRUE),"")</f>
        <v>BERT</v>
      </c>
    </row>
    <row r="1563" spans="7:11" x14ac:dyDescent="0.25">
      <c r="G1563" s="33" t="str">
        <f>LEFT(mvmetrcrange[[#This Row],[Location]],2)</f>
        <v>MV</v>
      </c>
      <c r="H1563" s="33" t="s">
        <v>16952</v>
      </c>
      <c r="I1563" s="1">
        <v>102851</v>
      </c>
      <c r="J1563" s="2" t="str">
        <f>IF(mvmetrcrange[[#This Row],[Tag range]]="","",_xlfn.CONCAT("1A4070000000065000",mvmetrcrange[[#This Row],[Tag range]]))</f>
        <v>1A4070000000065000102851</v>
      </c>
      <c r="K1563" s="2" t="str">
        <f>_xlfn.IFNA(VLOOKUP(mvmetrcrange[[#This Row],[Tag range]],mvphenorange[[START]:[NAME]],3,TRUE),"")</f>
        <v>BERT</v>
      </c>
    </row>
    <row r="1564" spans="7:11" x14ac:dyDescent="0.25">
      <c r="G1564" s="33" t="str">
        <f>LEFT(mvmetrcrange[[#This Row],[Location]],2)</f>
        <v>MV</v>
      </c>
      <c r="H1564" s="33" t="s">
        <v>16953</v>
      </c>
      <c r="I1564" s="1">
        <v>102852</v>
      </c>
      <c r="J1564" s="2" t="str">
        <f>IF(mvmetrcrange[[#This Row],[Tag range]]="","",_xlfn.CONCAT("1A4070000000065000",mvmetrcrange[[#This Row],[Tag range]]))</f>
        <v>1A4070000000065000102852</v>
      </c>
      <c r="K1564" s="2" t="str">
        <f>_xlfn.IFNA(VLOOKUP(mvmetrcrange[[#This Row],[Tag range]],mvphenorange[[START]:[NAME]],3,TRUE),"")</f>
        <v>BERT</v>
      </c>
    </row>
    <row r="1565" spans="7:11" x14ac:dyDescent="0.25">
      <c r="G1565" s="33" t="str">
        <f>LEFT(mvmetrcrange[[#This Row],[Location]],2)</f>
        <v>MV</v>
      </c>
      <c r="H1565" s="33" t="s">
        <v>16954</v>
      </c>
      <c r="I1565" s="1">
        <v>102853</v>
      </c>
      <c r="J1565" s="2" t="str">
        <f>IF(mvmetrcrange[[#This Row],[Tag range]]="","",_xlfn.CONCAT("1A4070000000065000",mvmetrcrange[[#This Row],[Tag range]]))</f>
        <v>1A4070000000065000102853</v>
      </c>
      <c r="K1565" s="2" t="str">
        <f>_xlfn.IFNA(VLOOKUP(mvmetrcrange[[#This Row],[Tag range]],mvphenorange[[START]:[NAME]],3,TRUE),"")</f>
        <v>BERT</v>
      </c>
    </row>
    <row r="1566" spans="7:11" x14ac:dyDescent="0.25">
      <c r="G1566" s="33" t="str">
        <f>LEFT(mvmetrcrange[[#This Row],[Location]],2)</f>
        <v>MV</v>
      </c>
      <c r="H1566" s="33" t="s">
        <v>16955</v>
      </c>
      <c r="I1566" s="1">
        <v>102854</v>
      </c>
      <c r="J1566" s="2" t="str">
        <f>IF(mvmetrcrange[[#This Row],[Tag range]]="","",_xlfn.CONCAT("1A4070000000065000",mvmetrcrange[[#This Row],[Tag range]]))</f>
        <v>1A4070000000065000102854</v>
      </c>
      <c r="K1566" s="2" t="str">
        <f>_xlfn.IFNA(VLOOKUP(mvmetrcrange[[#This Row],[Tag range]],mvphenorange[[START]:[NAME]],3,TRUE),"")</f>
        <v>BERT</v>
      </c>
    </row>
    <row r="1567" spans="7:11" x14ac:dyDescent="0.25">
      <c r="G1567" s="33" t="str">
        <f>LEFT(mvmetrcrange[[#This Row],[Location]],2)</f>
        <v>MV</v>
      </c>
      <c r="H1567" s="33" t="s">
        <v>16956</v>
      </c>
      <c r="I1567" s="1">
        <v>102855</v>
      </c>
      <c r="J1567" s="2" t="str">
        <f>IF(mvmetrcrange[[#This Row],[Tag range]]="","",_xlfn.CONCAT("1A4070000000065000",mvmetrcrange[[#This Row],[Tag range]]))</f>
        <v>1A4070000000065000102855</v>
      </c>
      <c r="K1567" s="2" t="str">
        <f>_xlfn.IFNA(VLOOKUP(mvmetrcrange[[#This Row],[Tag range]],mvphenorange[[START]:[NAME]],3,TRUE),"")</f>
        <v>BERT</v>
      </c>
    </row>
    <row r="1568" spans="7:11" x14ac:dyDescent="0.25">
      <c r="G1568" s="33" t="str">
        <f>LEFT(mvmetrcrange[[#This Row],[Location]],2)</f>
        <v>MV</v>
      </c>
      <c r="H1568" s="33" t="s">
        <v>16957</v>
      </c>
      <c r="I1568" s="1">
        <v>102856</v>
      </c>
      <c r="J1568" s="2" t="str">
        <f>IF(mvmetrcrange[[#This Row],[Tag range]]="","",_xlfn.CONCAT("1A4070000000065000",mvmetrcrange[[#This Row],[Tag range]]))</f>
        <v>1A4070000000065000102856</v>
      </c>
      <c r="K1568" s="2" t="str">
        <f>_xlfn.IFNA(VLOOKUP(mvmetrcrange[[#This Row],[Tag range]],mvphenorange[[START]:[NAME]],3,TRUE),"")</f>
        <v>BERT</v>
      </c>
    </row>
    <row r="1569" spans="7:11" x14ac:dyDescent="0.25">
      <c r="G1569" s="33" t="str">
        <f>LEFT(mvmetrcrange[[#This Row],[Location]],2)</f>
        <v>MV</v>
      </c>
      <c r="H1569" s="33" t="s">
        <v>16958</v>
      </c>
      <c r="I1569" s="1">
        <v>102857</v>
      </c>
      <c r="J1569" s="2" t="str">
        <f>IF(mvmetrcrange[[#This Row],[Tag range]]="","",_xlfn.CONCAT("1A4070000000065000",mvmetrcrange[[#This Row],[Tag range]]))</f>
        <v>1A4070000000065000102857</v>
      </c>
      <c r="K1569" s="2" t="str">
        <f>_xlfn.IFNA(VLOOKUP(mvmetrcrange[[#This Row],[Tag range]],mvphenorange[[START]:[NAME]],3,TRUE),"")</f>
        <v>BERT</v>
      </c>
    </row>
    <row r="1570" spans="7:11" x14ac:dyDescent="0.25">
      <c r="G1570" s="33" t="str">
        <f>LEFT(mvmetrcrange[[#This Row],[Location]],2)</f>
        <v>MV</v>
      </c>
      <c r="H1570" s="33" t="s">
        <v>16959</v>
      </c>
      <c r="I1570" s="1">
        <v>102858</v>
      </c>
      <c r="J1570" s="2" t="str">
        <f>IF(mvmetrcrange[[#This Row],[Tag range]]="","",_xlfn.CONCAT("1A4070000000065000",mvmetrcrange[[#This Row],[Tag range]]))</f>
        <v>1A4070000000065000102858</v>
      </c>
      <c r="K1570" s="2" t="str">
        <f>_xlfn.IFNA(VLOOKUP(mvmetrcrange[[#This Row],[Tag range]],mvphenorange[[START]:[NAME]],3,TRUE),"")</f>
        <v>BERT</v>
      </c>
    </row>
    <row r="1571" spans="7:11" x14ac:dyDescent="0.25">
      <c r="G1571" s="33" t="str">
        <f>LEFT(mvmetrcrange[[#This Row],[Location]],2)</f>
        <v>MV</v>
      </c>
      <c r="H1571" s="33" t="s">
        <v>16960</v>
      </c>
      <c r="I1571" s="1">
        <v>102859</v>
      </c>
      <c r="J1571" s="2" t="str">
        <f>IF(mvmetrcrange[[#This Row],[Tag range]]="","",_xlfn.CONCAT("1A4070000000065000",mvmetrcrange[[#This Row],[Tag range]]))</f>
        <v>1A4070000000065000102859</v>
      </c>
      <c r="K1571" s="2" t="str">
        <f>_xlfn.IFNA(VLOOKUP(mvmetrcrange[[#This Row],[Tag range]],mvphenorange[[START]:[NAME]],3,TRUE),"")</f>
        <v>BERT</v>
      </c>
    </row>
    <row r="1572" spans="7:11" x14ac:dyDescent="0.25">
      <c r="G1572" s="33" t="str">
        <f>LEFT(mvmetrcrange[[#This Row],[Location]],2)</f>
        <v>MV</v>
      </c>
      <c r="H1572" s="33" t="s">
        <v>16961</v>
      </c>
      <c r="I1572" s="1">
        <v>102860</v>
      </c>
      <c r="J1572" s="2" t="str">
        <f>IF(mvmetrcrange[[#This Row],[Tag range]]="","",_xlfn.CONCAT("1A4070000000065000",mvmetrcrange[[#This Row],[Tag range]]))</f>
        <v>1A4070000000065000102860</v>
      </c>
      <c r="K1572" s="2" t="str">
        <f>_xlfn.IFNA(VLOOKUP(mvmetrcrange[[#This Row],[Tag range]],mvphenorange[[START]:[NAME]],3,TRUE),"")</f>
        <v>BERT</v>
      </c>
    </row>
    <row r="1573" spans="7:11" x14ac:dyDescent="0.25">
      <c r="G1573" s="33" t="str">
        <f>LEFT(mvmetrcrange[[#This Row],[Location]],2)</f>
        <v>MV</v>
      </c>
      <c r="H1573" s="33" t="s">
        <v>16962</v>
      </c>
      <c r="I1573" s="1">
        <v>102861</v>
      </c>
      <c r="J1573" s="2" t="str">
        <f>IF(mvmetrcrange[[#This Row],[Tag range]]="","",_xlfn.CONCAT("1A4070000000065000",mvmetrcrange[[#This Row],[Tag range]]))</f>
        <v>1A4070000000065000102861</v>
      </c>
      <c r="K1573" s="2" t="str">
        <f>_xlfn.IFNA(VLOOKUP(mvmetrcrange[[#This Row],[Tag range]],mvphenorange[[START]:[NAME]],3,TRUE),"")</f>
        <v>BERT</v>
      </c>
    </row>
    <row r="1574" spans="7:11" x14ac:dyDescent="0.25">
      <c r="G1574" s="33" t="str">
        <f>LEFT(mvmetrcrange[[#This Row],[Location]],2)</f>
        <v>MV</v>
      </c>
      <c r="H1574" s="33" t="s">
        <v>16963</v>
      </c>
      <c r="I1574" s="1">
        <v>102862</v>
      </c>
      <c r="J1574" s="2" t="str">
        <f>IF(mvmetrcrange[[#This Row],[Tag range]]="","",_xlfn.CONCAT("1A4070000000065000",mvmetrcrange[[#This Row],[Tag range]]))</f>
        <v>1A4070000000065000102862</v>
      </c>
      <c r="K1574" s="2" t="str">
        <f>_xlfn.IFNA(VLOOKUP(mvmetrcrange[[#This Row],[Tag range]],mvphenorange[[START]:[NAME]],3,TRUE),"")</f>
        <v>BERT</v>
      </c>
    </row>
    <row r="1575" spans="7:11" x14ac:dyDescent="0.25">
      <c r="G1575" s="33" t="str">
        <f>LEFT(mvmetrcrange[[#This Row],[Location]],2)</f>
        <v>MV</v>
      </c>
      <c r="H1575" s="33" t="s">
        <v>16964</v>
      </c>
      <c r="I1575" s="1">
        <v>102863</v>
      </c>
      <c r="J1575" s="2" t="str">
        <f>IF(mvmetrcrange[[#This Row],[Tag range]]="","",_xlfn.CONCAT("1A4070000000065000",mvmetrcrange[[#This Row],[Tag range]]))</f>
        <v>1A4070000000065000102863</v>
      </c>
      <c r="K1575" s="2" t="str">
        <f>_xlfn.IFNA(VLOOKUP(mvmetrcrange[[#This Row],[Tag range]],mvphenorange[[START]:[NAME]],3,TRUE),"")</f>
        <v>BERT</v>
      </c>
    </row>
    <row r="1576" spans="7:11" x14ac:dyDescent="0.25">
      <c r="G1576" s="33" t="str">
        <f>LEFT(mvmetrcrange[[#This Row],[Location]],2)</f>
        <v>MV</v>
      </c>
      <c r="H1576" s="33" t="s">
        <v>16965</v>
      </c>
      <c r="I1576" s="1">
        <v>102864</v>
      </c>
      <c r="J1576" s="2" t="str">
        <f>IF(mvmetrcrange[[#This Row],[Tag range]]="","",_xlfn.CONCAT("1A4070000000065000",mvmetrcrange[[#This Row],[Tag range]]))</f>
        <v>1A4070000000065000102864</v>
      </c>
      <c r="K1576" s="2" t="str">
        <f>_xlfn.IFNA(VLOOKUP(mvmetrcrange[[#This Row],[Tag range]],mvphenorange[[START]:[NAME]],3,TRUE),"")</f>
        <v>BERT</v>
      </c>
    </row>
    <row r="1577" spans="7:11" x14ac:dyDescent="0.25">
      <c r="G1577" s="33" t="str">
        <f>LEFT(mvmetrcrange[[#This Row],[Location]],2)</f>
        <v>MV</v>
      </c>
      <c r="H1577" s="33" t="s">
        <v>16966</v>
      </c>
      <c r="I1577" s="1">
        <v>102865</v>
      </c>
      <c r="J1577" s="2" t="str">
        <f>IF(mvmetrcrange[[#This Row],[Tag range]]="","",_xlfn.CONCAT("1A4070000000065000",mvmetrcrange[[#This Row],[Tag range]]))</f>
        <v>1A4070000000065000102865</v>
      </c>
      <c r="K1577" s="2" t="str">
        <f>_xlfn.IFNA(VLOOKUP(mvmetrcrange[[#This Row],[Tag range]],mvphenorange[[START]:[NAME]],3,TRUE),"")</f>
        <v>BERT</v>
      </c>
    </row>
    <row r="1578" spans="7:11" x14ac:dyDescent="0.25">
      <c r="G1578" s="33" t="str">
        <f>LEFT(mvmetrcrange[[#This Row],[Location]],2)</f>
        <v>MV</v>
      </c>
      <c r="H1578" s="33" t="s">
        <v>16967</v>
      </c>
      <c r="I1578" s="1">
        <v>102866</v>
      </c>
      <c r="J1578" s="2" t="str">
        <f>IF(mvmetrcrange[[#This Row],[Tag range]]="","",_xlfn.CONCAT("1A4070000000065000",mvmetrcrange[[#This Row],[Tag range]]))</f>
        <v>1A4070000000065000102866</v>
      </c>
      <c r="K1578" s="2" t="str">
        <f>_xlfn.IFNA(VLOOKUP(mvmetrcrange[[#This Row],[Tag range]],mvphenorange[[START]:[NAME]],3,TRUE),"")</f>
        <v>BERT</v>
      </c>
    </row>
    <row r="1579" spans="7:11" x14ac:dyDescent="0.25">
      <c r="G1579" s="33" t="str">
        <f>LEFT(mvmetrcrange[[#This Row],[Location]],2)</f>
        <v>MV</v>
      </c>
      <c r="H1579" s="33" t="s">
        <v>16968</v>
      </c>
      <c r="I1579" s="1">
        <v>102867</v>
      </c>
      <c r="J1579" s="2" t="str">
        <f>IF(mvmetrcrange[[#This Row],[Tag range]]="","",_xlfn.CONCAT("1A4070000000065000",mvmetrcrange[[#This Row],[Tag range]]))</f>
        <v>1A4070000000065000102867</v>
      </c>
      <c r="K1579" s="2" t="str">
        <f>_xlfn.IFNA(VLOOKUP(mvmetrcrange[[#This Row],[Tag range]],mvphenorange[[START]:[NAME]],3,TRUE),"")</f>
        <v>BERT</v>
      </c>
    </row>
    <row r="1580" spans="7:11" x14ac:dyDescent="0.25">
      <c r="G1580" s="33" t="str">
        <f>LEFT(mvmetrcrange[[#This Row],[Location]],2)</f>
        <v>MV</v>
      </c>
      <c r="H1580" s="33" t="s">
        <v>16969</v>
      </c>
      <c r="I1580" s="1">
        <v>102868</v>
      </c>
      <c r="J1580" s="2" t="str">
        <f>IF(mvmetrcrange[[#This Row],[Tag range]]="","",_xlfn.CONCAT("1A4070000000065000",mvmetrcrange[[#This Row],[Tag range]]))</f>
        <v>1A4070000000065000102868</v>
      </c>
      <c r="K1580" s="2" t="str">
        <f>_xlfn.IFNA(VLOOKUP(mvmetrcrange[[#This Row],[Tag range]],mvphenorange[[START]:[NAME]],3,TRUE),"")</f>
        <v>BERT</v>
      </c>
    </row>
    <row r="1581" spans="7:11" x14ac:dyDescent="0.25">
      <c r="G1581" s="33" t="str">
        <f>LEFT(mvmetrcrange[[#This Row],[Location]],2)</f>
        <v>MV</v>
      </c>
      <c r="H1581" s="33" t="s">
        <v>16970</v>
      </c>
      <c r="I1581" s="1">
        <v>102869</v>
      </c>
      <c r="J1581" s="2" t="str">
        <f>IF(mvmetrcrange[[#This Row],[Tag range]]="","",_xlfn.CONCAT("1A4070000000065000",mvmetrcrange[[#This Row],[Tag range]]))</f>
        <v>1A4070000000065000102869</v>
      </c>
      <c r="K1581" s="2" t="str">
        <f>_xlfn.IFNA(VLOOKUP(mvmetrcrange[[#This Row],[Tag range]],mvphenorange[[START]:[NAME]],3,TRUE),"")</f>
        <v>BERT</v>
      </c>
    </row>
    <row r="1582" spans="7:11" x14ac:dyDescent="0.25">
      <c r="G1582" s="33" t="str">
        <f>LEFT(mvmetrcrange[[#This Row],[Location]],2)</f>
        <v>MV</v>
      </c>
      <c r="H1582" s="33" t="s">
        <v>16971</v>
      </c>
      <c r="I1582" s="1">
        <v>102870</v>
      </c>
      <c r="J1582" s="2" t="str">
        <f>IF(mvmetrcrange[[#This Row],[Tag range]]="","",_xlfn.CONCAT("1A4070000000065000",mvmetrcrange[[#This Row],[Tag range]]))</f>
        <v>1A4070000000065000102870</v>
      </c>
      <c r="K1582" s="2" t="str">
        <f>_xlfn.IFNA(VLOOKUP(mvmetrcrange[[#This Row],[Tag range]],mvphenorange[[START]:[NAME]],3,TRUE),"")</f>
        <v>BERT</v>
      </c>
    </row>
    <row r="1583" spans="7:11" x14ac:dyDescent="0.25">
      <c r="G1583" s="33" t="str">
        <f>LEFT(mvmetrcrange[[#This Row],[Location]],2)</f>
        <v>MV</v>
      </c>
      <c r="H1583" s="33" t="s">
        <v>16972</v>
      </c>
      <c r="I1583" s="1">
        <v>102871</v>
      </c>
      <c r="J1583" s="2" t="str">
        <f>IF(mvmetrcrange[[#This Row],[Tag range]]="","",_xlfn.CONCAT("1A4070000000065000",mvmetrcrange[[#This Row],[Tag range]]))</f>
        <v>1A4070000000065000102871</v>
      </c>
      <c r="K1583" s="2" t="str">
        <f>_xlfn.IFNA(VLOOKUP(mvmetrcrange[[#This Row],[Tag range]],mvphenorange[[START]:[NAME]],3,TRUE),"")</f>
        <v>BERT</v>
      </c>
    </row>
    <row r="1584" spans="7:11" x14ac:dyDescent="0.25">
      <c r="G1584" s="33" t="str">
        <f>LEFT(mvmetrcrange[[#This Row],[Location]],2)</f>
        <v>MV</v>
      </c>
      <c r="H1584" s="33" t="s">
        <v>16973</v>
      </c>
      <c r="I1584" s="1">
        <v>102872</v>
      </c>
      <c r="J1584" s="2" t="str">
        <f>IF(mvmetrcrange[[#This Row],[Tag range]]="","",_xlfn.CONCAT("1A4070000000065000",mvmetrcrange[[#This Row],[Tag range]]))</f>
        <v>1A4070000000065000102872</v>
      </c>
      <c r="K1584" s="2" t="str">
        <f>_xlfn.IFNA(VLOOKUP(mvmetrcrange[[#This Row],[Tag range]],mvphenorange[[START]:[NAME]],3,TRUE),"")</f>
        <v>BERT</v>
      </c>
    </row>
    <row r="1585" spans="7:11" x14ac:dyDescent="0.25">
      <c r="G1585" s="33" t="str">
        <f>LEFT(mvmetrcrange[[#This Row],[Location]],2)</f>
        <v>MV</v>
      </c>
      <c r="H1585" s="33" t="s">
        <v>16974</v>
      </c>
      <c r="I1585" s="1">
        <v>102873</v>
      </c>
      <c r="J1585" s="2" t="str">
        <f>IF(mvmetrcrange[[#This Row],[Tag range]]="","",_xlfn.CONCAT("1A4070000000065000",mvmetrcrange[[#This Row],[Tag range]]))</f>
        <v>1A4070000000065000102873</v>
      </c>
      <c r="K1585" s="2" t="str">
        <f>_xlfn.IFNA(VLOOKUP(mvmetrcrange[[#This Row],[Tag range]],mvphenorange[[START]:[NAME]],3,TRUE),"")</f>
        <v>BERT</v>
      </c>
    </row>
    <row r="1586" spans="7:11" x14ac:dyDescent="0.25">
      <c r="G1586" s="33" t="str">
        <f>LEFT(mvmetrcrange[[#This Row],[Location]],2)</f>
        <v>MV</v>
      </c>
      <c r="H1586" s="33" t="s">
        <v>16975</v>
      </c>
      <c r="I1586" s="1">
        <v>102874</v>
      </c>
      <c r="J1586" s="2" t="str">
        <f>IF(mvmetrcrange[[#This Row],[Tag range]]="","",_xlfn.CONCAT("1A4070000000065000",mvmetrcrange[[#This Row],[Tag range]]))</f>
        <v>1A4070000000065000102874</v>
      </c>
      <c r="K1586" s="2" t="str">
        <f>_xlfn.IFNA(VLOOKUP(mvmetrcrange[[#This Row],[Tag range]],mvphenorange[[START]:[NAME]],3,TRUE),"")</f>
        <v>BERT</v>
      </c>
    </row>
    <row r="1587" spans="7:11" x14ac:dyDescent="0.25">
      <c r="G1587" s="33" t="str">
        <f>LEFT(mvmetrcrange[[#This Row],[Location]],2)</f>
        <v>MV</v>
      </c>
      <c r="H1587" s="33" t="s">
        <v>16976</v>
      </c>
      <c r="I1587" s="1">
        <v>102875</v>
      </c>
      <c r="J1587" s="2" t="str">
        <f>IF(mvmetrcrange[[#This Row],[Tag range]]="","",_xlfn.CONCAT("1A4070000000065000",mvmetrcrange[[#This Row],[Tag range]]))</f>
        <v>1A4070000000065000102875</v>
      </c>
      <c r="K1587" s="2" t="str">
        <f>_xlfn.IFNA(VLOOKUP(mvmetrcrange[[#This Row],[Tag range]],mvphenorange[[START]:[NAME]],3,TRUE),"")</f>
        <v>BERT</v>
      </c>
    </row>
    <row r="1588" spans="7:11" x14ac:dyDescent="0.25">
      <c r="G1588" s="33" t="str">
        <f>LEFT(mvmetrcrange[[#This Row],[Location]],2)</f>
        <v>MV</v>
      </c>
      <c r="H1588" s="33" t="s">
        <v>16977</v>
      </c>
      <c r="I1588" s="1">
        <v>102876</v>
      </c>
      <c r="J1588" s="2" t="str">
        <f>IF(mvmetrcrange[[#This Row],[Tag range]]="","",_xlfn.CONCAT("1A4070000000065000",mvmetrcrange[[#This Row],[Tag range]]))</f>
        <v>1A4070000000065000102876</v>
      </c>
      <c r="K1588" s="2" t="str">
        <f>_xlfn.IFNA(VLOOKUP(mvmetrcrange[[#This Row],[Tag range]],mvphenorange[[START]:[NAME]],3,TRUE),"")</f>
        <v>BERT</v>
      </c>
    </row>
    <row r="1589" spans="7:11" x14ac:dyDescent="0.25">
      <c r="G1589" s="33" t="str">
        <f>LEFT(mvmetrcrange[[#This Row],[Location]],2)</f>
        <v>MV</v>
      </c>
      <c r="H1589" s="33" t="s">
        <v>16978</v>
      </c>
      <c r="I1589" s="1">
        <v>102877</v>
      </c>
      <c r="J1589" s="2" t="str">
        <f>IF(mvmetrcrange[[#This Row],[Tag range]]="","",_xlfn.CONCAT("1A4070000000065000",mvmetrcrange[[#This Row],[Tag range]]))</f>
        <v>1A4070000000065000102877</v>
      </c>
      <c r="K1589" s="2" t="str">
        <f>_xlfn.IFNA(VLOOKUP(mvmetrcrange[[#This Row],[Tag range]],mvphenorange[[START]:[NAME]],3,TRUE),"")</f>
        <v>BERT</v>
      </c>
    </row>
    <row r="1590" spans="7:11" x14ac:dyDescent="0.25">
      <c r="G1590" s="33" t="str">
        <f>LEFT(mvmetrcrange[[#This Row],[Location]],2)</f>
        <v>MV</v>
      </c>
      <c r="H1590" s="33" t="s">
        <v>16979</v>
      </c>
      <c r="I1590" s="1">
        <v>102878</v>
      </c>
      <c r="J1590" s="2" t="str">
        <f>IF(mvmetrcrange[[#This Row],[Tag range]]="","",_xlfn.CONCAT("1A4070000000065000",mvmetrcrange[[#This Row],[Tag range]]))</f>
        <v>1A4070000000065000102878</v>
      </c>
      <c r="K1590" s="2" t="str">
        <f>_xlfn.IFNA(VLOOKUP(mvmetrcrange[[#This Row],[Tag range]],mvphenorange[[START]:[NAME]],3,TRUE),"")</f>
        <v>BERT</v>
      </c>
    </row>
    <row r="1591" spans="7:11" x14ac:dyDescent="0.25">
      <c r="G1591" s="33" t="str">
        <f>LEFT(mvmetrcrange[[#This Row],[Location]],2)</f>
        <v>MV</v>
      </c>
      <c r="H1591" s="33" t="s">
        <v>16980</v>
      </c>
      <c r="I1591" s="1">
        <v>102879</v>
      </c>
      <c r="J1591" s="2" t="str">
        <f>IF(mvmetrcrange[[#This Row],[Tag range]]="","",_xlfn.CONCAT("1A4070000000065000",mvmetrcrange[[#This Row],[Tag range]]))</f>
        <v>1A4070000000065000102879</v>
      </c>
      <c r="K1591" s="2" t="str">
        <f>_xlfn.IFNA(VLOOKUP(mvmetrcrange[[#This Row],[Tag range]],mvphenorange[[START]:[NAME]],3,TRUE),"")</f>
        <v>BERT</v>
      </c>
    </row>
    <row r="1592" spans="7:11" x14ac:dyDescent="0.25">
      <c r="G1592" s="33" t="str">
        <f>LEFT(mvmetrcrange[[#This Row],[Location]],2)</f>
        <v>MV</v>
      </c>
      <c r="H1592" s="33" t="s">
        <v>16981</v>
      </c>
      <c r="I1592" s="1">
        <v>102880</v>
      </c>
      <c r="J1592" s="2" t="str">
        <f>IF(mvmetrcrange[[#This Row],[Tag range]]="","",_xlfn.CONCAT("1A4070000000065000",mvmetrcrange[[#This Row],[Tag range]]))</f>
        <v>1A4070000000065000102880</v>
      </c>
      <c r="K1592" s="2" t="str">
        <f>_xlfn.IFNA(VLOOKUP(mvmetrcrange[[#This Row],[Tag range]],mvphenorange[[START]:[NAME]],3,TRUE),"")</f>
        <v>BERT</v>
      </c>
    </row>
    <row r="1593" spans="7:11" x14ac:dyDescent="0.25">
      <c r="G1593" s="33" t="str">
        <f>LEFT(mvmetrcrange[[#This Row],[Location]],2)</f>
        <v>MV</v>
      </c>
      <c r="H1593" s="33" t="s">
        <v>16982</v>
      </c>
      <c r="I1593" s="1">
        <v>102881</v>
      </c>
      <c r="J1593" s="2" t="str">
        <f>IF(mvmetrcrange[[#This Row],[Tag range]]="","",_xlfn.CONCAT("1A4070000000065000",mvmetrcrange[[#This Row],[Tag range]]))</f>
        <v>1A4070000000065000102881</v>
      </c>
      <c r="K1593" s="2" t="str">
        <f>_xlfn.IFNA(VLOOKUP(mvmetrcrange[[#This Row],[Tag range]],mvphenorange[[START]:[NAME]],3,TRUE),"")</f>
        <v>BERT</v>
      </c>
    </row>
    <row r="1594" spans="7:11" x14ac:dyDescent="0.25">
      <c r="G1594" s="33" t="str">
        <f>LEFT(mvmetrcrange[[#This Row],[Location]],2)</f>
        <v>MV</v>
      </c>
      <c r="H1594" s="33" t="s">
        <v>16983</v>
      </c>
      <c r="I1594" s="1">
        <v>102882</v>
      </c>
      <c r="J1594" s="2" t="str">
        <f>IF(mvmetrcrange[[#This Row],[Tag range]]="","",_xlfn.CONCAT("1A4070000000065000",mvmetrcrange[[#This Row],[Tag range]]))</f>
        <v>1A4070000000065000102882</v>
      </c>
      <c r="K1594" s="2" t="str">
        <f>_xlfn.IFNA(VLOOKUP(mvmetrcrange[[#This Row],[Tag range]],mvphenorange[[START]:[NAME]],3,TRUE),"")</f>
        <v>BERT</v>
      </c>
    </row>
    <row r="1595" spans="7:11" x14ac:dyDescent="0.25">
      <c r="G1595" s="33" t="str">
        <f>LEFT(mvmetrcrange[[#This Row],[Location]],2)</f>
        <v>MV</v>
      </c>
      <c r="H1595" s="33" t="s">
        <v>16984</v>
      </c>
      <c r="I1595" s="1">
        <v>102883</v>
      </c>
      <c r="J1595" s="2" t="str">
        <f>IF(mvmetrcrange[[#This Row],[Tag range]]="","",_xlfn.CONCAT("1A4070000000065000",mvmetrcrange[[#This Row],[Tag range]]))</f>
        <v>1A4070000000065000102883</v>
      </c>
      <c r="K1595" s="2" t="str">
        <f>_xlfn.IFNA(VLOOKUP(mvmetrcrange[[#This Row],[Tag range]],mvphenorange[[START]:[NAME]],3,TRUE),"")</f>
        <v>BERT</v>
      </c>
    </row>
    <row r="1596" spans="7:11" x14ac:dyDescent="0.25">
      <c r="G1596" s="33" t="str">
        <f>LEFT(mvmetrcrange[[#This Row],[Location]],2)</f>
        <v>MV</v>
      </c>
      <c r="H1596" s="33" t="s">
        <v>16985</v>
      </c>
      <c r="I1596" s="1">
        <v>102884</v>
      </c>
      <c r="J1596" s="2" t="str">
        <f>IF(mvmetrcrange[[#This Row],[Tag range]]="","",_xlfn.CONCAT("1A4070000000065000",mvmetrcrange[[#This Row],[Tag range]]))</f>
        <v>1A4070000000065000102884</v>
      </c>
      <c r="K1596" s="2" t="str">
        <f>_xlfn.IFNA(VLOOKUP(mvmetrcrange[[#This Row],[Tag range]],mvphenorange[[START]:[NAME]],3,TRUE),"")</f>
        <v>BERT</v>
      </c>
    </row>
    <row r="1597" spans="7:11" x14ac:dyDescent="0.25">
      <c r="G1597" s="33" t="str">
        <f>LEFT(mvmetrcrange[[#This Row],[Location]],2)</f>
        <v>MV</v>
      </c>
      <c r="H1597" s="33" t="s">
        <v>16986</v>
      </c>
      <c r="I1597" s="1">
        <v>102885</v>
      </c>
      <c r="J1597" s="2" t="str">
        <f>IF(mvmetrcrange[[#This Row],[Tag range]]="","",_xlfn.CONCAT("1A4070000000065000",mvmetrcrange[[#This Row],[Tag range]]))</f>
        <v>1A4070000000065000102885</v>
      </c>
      <c r="K1597" s="2" t="str">
        <f>_xlfn.IFNA(VLOOKUP(mvmetrcrange[[#This Row],[Tag range]],mvphenorange[[START]:[NAME]],3,TRUE),"")</f>
        <v>BERT</v>
      </c>
    </row>
    <row r="1598" spans="7:11" x14ac:dyDescent="0.25">
      <c r="G1598" s="33" t="str">
        <f>LEFT(mvmetrcrange[[#This Row],[Location]],2)</f>
        <v>MV</v>
      </c>
      <c r="H1598" s="33" t="s">
        <v>16987</v>
      </c>
      <c r="I1598" s="1">
        <v>102886</v>
      </c>
      <c r="J1598" s="2" t="str">
        <f>IF(mvmetrcrange[[#This Row],[Tag range]]="","",_xlfn.CONCAT("1A4070000000065000",mvmetrcrange[[#This Row],[Tag range]]))</f>
        <v>1A4070000000065000102886</v>
      </c>
      <c r="K1598" s="2" t="str">
        <f>_xlfn.IFNA(VLOOKUP(mvmetrcrange[[#This Row],[Tag range]],mvphenorange[[START]:[NAME]],3,TRUE),"")</f>
        <v>BERT</v>
      </c>
    </row>
    <row r="1599" spans="7:11" x14ac:dyDescent="0.25">
      <c r="G1599" s="33" t="str">
        <f>LEFT(mvmetrcrange[[#This Row],[Location]],2)</f>
        <v>MV</v>
      </c>
      <c r="H1599" s="33" t="s">
        <v>16988</v>
      </c>
      <c r="I1599" s="1">
        <v>102887</v>
      </c>
      <c r="J1599" s="2" t="str">
        <f>IF(mvmetrcrange[[#This Row],[Tag range]]="","",_xlfn.CONCAT("1A4070000000065000",mvmetrcrange[[#This Row],[Tag range]]))</f>
        <v>1A4070000000065000102887</v>
      </c>
      <c r="K1599" s="2" t="str">
        <f>_xlfn.IFNA(VLOOKUP(mvmetrcrange[[#This Row],[Tag range]],mvphenorange[[START]:[NAME]],3,TRUE),"")</f>
        <v>BERT</v>
      </c>
    </row>
    <row r="1600" spans="7:11" x14ac:dyDescent="0.25">
      <c r="G1600" s="33" t="str">
        <f>LEFT(mvmetrcrange[[#This Row],[Location]],2)</f>
        <v>MV</v>
      </c>
      <c r="H1600" s="33" t="s">
        <v>16989</v>
      </c>
      <c r="I1600" s="1">
        <v>102888</v>
      </c>
      <c r="J1600" s="2" t="str">
        <f>IF(mvmetrcrange[[#This Row],[Tag range]]="","",_xlfn.CONCAT("1A4070000000065000",mvmetrcrange[[#This Row],[Tag range]]))</f>
        <v>1A4070000000065000102888</v>
      </c>
      <c r="K1600" s="2" t="str">
        <f>_xlfn.IFNA(VLOOKUP(mvmetrcrange[[#This Row],[Tag range]],mvphenorange[[START]:[NAME]],3,TRUE),"")</f>
        <v>BERT</v>
      </c>
    </row>
    <row r="1601" spans="7:11" x14ac:dyDescent="0.25">
      <c r="G1601" s="33" t="str">
        <f>LEFT(mvmetrcrange[[#This Row],[Location]],2)</f>
        <v>MV</v>
      </c>
      <c r="H1601" s="33" t="s">
        <v>16990</v>
      </c>
      <c r="I1601" s="1">
        <v>102889</v>
      </c>
      <c r="J1601" s="2" t="str">
        <f>IF(mvmetrcrange[[#This Row],[Tag range]]="","",_xlfn.CONCAT("1A4070000000065000",mvmetrcrange[[#This Row],[Tag range]]))</f>
        <v>1A4070000000065000102889</v>
      </c>
      <c r="K1601" s="2" t="str">
        <f>_xlfn.IFNA(VLOOKUP(mvmetrcrange[[#This Row],[Tag range]],mvphenorange[[START]:[NAME]],3,TRUE),"")</f>
        <v>BERT</v>
      </c>
    </row>
    <row r="1602" spans="7:11" x14ac:dyDescent="0.25">
      <c r="G1602" s="33" t="str">
        <f>LEFT(mvmetrcrange[[#This Row],[Location]],2)</f>
        <v>MV</v>
      </c>
      <c r="H1602" s="33" t="s">
        <v>16991</v>
      </c>
      <c r="I1602" s="1">
        <v>102890</v>
      </c>
      <c r="J1602" s="2" t="str">
        <f>IF(mvmetrcrange[[#This Row],[Tag range]]="","",_xlfn.CONCAT("1A4070000000065000",mvmetrcrange[[#This Row],[Tag range]]))</f>
        <v>1A4070000000065000102890</v>
      </c>
      <c r="K1602" s="2" t="str">
        <f>_xlfn.IFNA(VLOOKUP(mvmetrcrange[[#This Row],[Tag range]],mvphenorange[[START]:[NAME]],3,TRUE),"")</f>
        <v>BERT</v>
      </c>
    </row>
    <row r="1603" spans="7:11" x14ac:dyDescent="0.25">
      <c r="G1603" s="33" t="str">
        <f>LEFT(mvmetrcrange[[#This Row],[Location]],2)</f>
        <v>MV</v>
      </c>
      <c r="H1603" s="33" t="s">
        <v>16992</v>
      </c>
      <c r="I1603" s="1">
        <v>102891</v>
      </c>
      <c r="J1603" s="2" t="str">
        <f>IF(mvmetrcrange[[#This Row],[Tag range]]="","",_xlfn.CONCAT("1A4070000000065000",mvmetrcrange[[#This Row],[Tag range]]))</f>
        <v>1A4070000000065000102891</v>
      </c>
      <c r="K1603" s="2" t="str">
        <f>_xlfn.IFNA(VLOOKUP(mvmetrcrange[[#This Row],[Tag range]],mvphenorange[[START]:[NAME]],3,TRUE),"")</f>
        <v>BERT</v>
      </c>
    </row>
    <row r="1604" spans="7:11" x14ac:dyDescent="0.25">
      <c r="G1604" s="33" t="str">
        <f>LEFT(mvmetrcrange[[#This Row],[Location]],2)</f>
        <v>MV</v>
      </c>
      <c r="H1604" s="34" t="s">
        <v>16993</v>
      </c>
      <c r="I1604" s="1">
        <v>102892</v>
      </c>
      <c r="J1604" s="2" t="str">
        <f>IF(mvmetrcrange[[#This Row],[Tag range]]="","",_xlfn.CONCAT("1A4070000000065000",mvmetrcrange[[#This Row],[Tag range]]))</f>
        <v>1A4070000000065000102892</v>
      </c>
      <c r="K1604" s="2" t="str">
        <f>_xlfn.IFNA(VLOOKUP(mvmetrcrange[[#This Row],[Tag range]],mvphenorange[[START]:[NAME]],3,TRUE),"")</f>
        <v>BERT</v>
      </c>
    </row>
    <row r="1605" spans="7:11" x14ac:dyDescent="0.25">
      <c r="G1605" s="33" t="str">
        <f>LEFT(mvmetrcrange[[#This Row],[Location]],2)</f>
        <v>MV</v>
      </c>
      <c r="H1605" s="33" t="s">
        <v>16994</v>
      </c>
      <c r="I1605" s="1">
        <v>102893</v>
      </c>
      <c r="J1605" s="2" t="str">
        <f>IF(mvmetrcrange[[#This Row],[Tag range]]="","",_xlfn.CONCAT("1A4070000000065000",mvmetrcrange[[#This Row],[Tag range]]))</f>
        <v>1A4070000000065000102893</v>
      </c>
      <c r="K1605" s="2" t="str">
        <f>_xlfn.IFNA(VLOOKUP(mvmetrcrange[[#This Row],[Tag range]],mvphenorange[[START]:[NAME]],3,TRUE),"")</f>
        <v>BERT</v>
      </c>
    </row>
    <row r="1606" spans="7:11" x14ac:dyDescent="0.25">
      <c r="G1606" s="33" t="str">
        <f>LEFT(mvmetrcrange[[#This Row],[Location]],2)</f>
        <v>MV</v>
      </c>
      <c r="H1606" s="33" t="s">
        <v>16995</v>
      </c>
      <c r="I1606" s="1">
        <v>102894</v>
      </c>
      <c r="J1606" s="2" t="str">
        <f>IF(mvmetrcrange[[#This Row],[Tag range]]="","",_xlfn.CONCAT("1A4070000000065000",mvmetrcrange[[#This Row],[Tag range]]))</f>
        <v>1A4070000000065000102894</v>
      </c>
      <c r="K1606" s="2" t="str">
        <f>_xlfn.IFNA(VLOOKUP(mvmetrcrange[[#This Row],[Tag range]],mvphenorange[[START]:[NAME]],3,TRUE),"")</f>
        <v>BERT</v>
      </c>
    </row>
    <row r="1607" spans="7:11" x14ac:dyDescent="0.25">
      <c r="G1607" s="33" t="str">
        <f>LEFT(mvmetrcrange[[#This Row],[Location]],2)</f>
        <v>MV</v>
      </c>
      <c r="H1607" s="33" t="s">
        <v>16996</v>
      </c>
      <c r="I1607" s="1">
        <v>102895</v>
      </c>
      <c r="J1607" s="2" t="str">
        <f>IF(mvmetrcrange[[#This Row],[Tag range]]="","",_xlfn.CONCAT("1A4070000000065000",mvmetrcrange[[#This Row],[Tag range]]))</f>
        <v>1A4070000000065000102895</v>
      </c>
      <c r="K1607" s="2" t="str">
        <f>_xlfn.IFNA(VLOOKUP(mvmetrcrange[[#This Row],[Tag range]],mvphenorange[[START]:[NAME]],3,TRUE),"")</f>
        <v>BERT</v>
      </c>
    </row>
    <row r="1608" spans="7:11" x14ac:dyDescent="0.25">
      <c r="G1608" s="33" t="str">
        <f>LEFT(mvmetrcrange[[#This Row],[Location]],2)</f>
        <v>MV</v>
      </c>
      <c r="H1608" s="33" t="s">
        <v>16997</v>
      </c>
      <c r="I1608" s="1">
        <v>102896</v>
      </c>
      <c r="J1608" s="2" t="str">
        <f>IF(mvmetrcrange[[#This Row],[Tag range]]="","",_xlfn.CONCAT("1A4070000000065000",mvmetrcrange[[#This Row],[Tag range]]))</f>
        <v>1A4070000000065000102896</v>
      </c>
      <c r="K1608" s="2" t="str">
        <f>_xlfn.IFNA(VLOOKUP(mvmetrcrange[[#This Row],[Tag range]],mvphenorange[[START]:[NAME]],3,TRUE),"")</f>
        <v>BERT</v>
      </c>
    </row>
    <row r="1609" spans="7:11" x14ac:dyDescent="0.25">
      <c r="G1609" s="33" t="str">
        <f>LEFT(mvmetrcrange[[#This Row],[Location]],2)</f>
        <v>MV</v>
      </c>
      <c r="H1609" s="33" t="s">
        <v>16998</v>
      </c>
      <c r="I1609" s="1">
        <v>102897</v>
      </c>
      <c r="J1609" s="2" t="str">
        <f>IF(mvmetrcrange[[#This Row],[Tag range]]="","",_xlfn.CONCAT("1A4070000000065000",mvmetrcrange[[#This Row],[Tag range]]))</f>
        <v>1A4070000000065000102897</v>
      </c>
      <c r="K1609" s="2" t="str">
        <f>_xlfn.IFNA(VLOOKUP(mvmetrcrange[[#This Row],[Tag range]],mvphenorange[[START]:[NAME]],3,TRUE),"")</f>
        <v>BERT</v>
      </c>
    </row>
    <row r="1610" spans="7:11" x14ac:dyDescent="0.25">
      <c r="G1610" s="33" t="str">
        <f>LEFT(mvmetrcrange[[#This Row],[Location]],2)</f>
        <v>MV</v>
      </c>
      <c r="H1610" s="33" t="s">
        <v>16999</v>
      </c>
      <c r="I1610" s="1">
        <v>102898</v>
      </c>
      <c r="J1610" s="2" t="str">
        <f>IF(mvmetrcrange[[#This Row],[Tag range]]="","",_xlfn.CONCAT("1A4070000000065000",mvmetrcrange[[#This Row],[Tag range]]))</f>
        <v>1A4070000000065000102898</v>
      </c>
      <c r="K1610" s="2" t="str">
        <f>_xlfn.IFNA(VLOOKUP(mvmetrcrange[[#This Row],[Tag range]],mvphenorange[[START]:[NAME]],3,TRUE),"")</f>
        <v>BERT</v>
      </c>
    </row>
    <row r="1611" spans="7:11" x14ac:dyDescent="0.25">
      <c r="G1611" s="33" t="str">
        <f>LEFT(mvmetrcrange[[#This Row],[Location]],2)</f>
        <v>MV</v>
      </c>
      <c r="H1611" s="33" t="s">
        <v>17000</v>
      </c>
      <c r="I1611" s="1">
        <v>102899</v>
      </c>
      <c r="J1611" s="2" t="str">
        <f>IF(mvmetrcrange[[#This Row],[Tag range]]="","",_xlfn.CONCAT("1A4070000000065000",mvmetrcrange[[#This Row],[Tag range]]))</f>
        <v>1A4070000000065000102899</v>
      </c>
      <c r="K1611" s="2" t="str">
        <f>_xlfn.IFNA(VLOOKUP(mvmetrcrange[[#This Row],[Tag range]],mvphenorange[[START]:[NAME]],3,TRUE),"")</f>
        <v>BERT</v>
      </c>
    </row>
    <row r="1612" spans="7:11" x14ac:dyDescent="0.25">
      <c r="G1612" s="33" t="str">
        <f>LEFT(mvmetrcrange[[#This Row],[Location]],2)</f>
        <v>MV</v>
      </c>
      <c r="H1612" s="33" t="s">
        <v>17001</v>
      </c>
      <c r="I1612" s="1">
        <v>102900</v>
      </c>
      <c r="J1612" s="2" t="str">
        <f>IF(mvmetrcrange[[#This Row],[Tag range]]="","",_xlfn.CONCAT("1A4070000000065000",mvmetrcrange[[#This Row],[Tag range]]))</f>
        <v>1A4070000000065000102900</v>
      </c>
      <c r="K1612" s="2" t="str">
        <f>_xlfn.IFNA(VLOOKUP(mvmetrcrange[[#This Row],[Tag range]],mvphenorange[[START]:[NAME]],3,TRUE),"")</f>
        <v>BERT</v>
      </c>
    </row>
    <row r="1613" spans="7:11" x14ac:dyDescent="0.25">
      <c r="G1613" s="33" t="str">
        <f>LEFT(mvmetrcrange[[#This Row],[Location]],2)</f>
        <v>MV</v>
      </c>
      <c r="H1613" s="33" t="s">
        <v>17002</v>
      </c>
      <c r="I1613" s="1">
        <v>102901</v>
      </c>
      <c r="J1613" s="2" t="str">
        <f>IF(mvmetrcrange[[#This Row],[Tag range]]="","",_xlfn.CONCAT("1A4070000000065000",mvmetrcrange[[#This Row],[Tag range]]))</f>
        <v>1A4070000000065000102901</v>
      </c>
      <c r="K1613" s="2" t="str">
        <f>_xlfn.IFNA(VLOOKUP(mvmetrcrange[[#This Row],[Tag range]],mvphenorange[[START]:[NAME]],3,TRUE),"")</f>
        <v>BERT</v>
      </c>
    </row>
    <row r="1614" spans="7:11" x14ac:dyDescent="0.25">
      <c r="G1614" s="33" t="str">
        <f>LEFT(mvmetrcrange[[#This Row],[Location]],2)</f>
        <v>MV</v>
      </c>
      <c r="H1614" s="33" t="s">
        <v>17003</v>
      </c>
      <c r="I1614" s="1">
        <v>102902</v>
      </c>
      <c r="J1614" s="2" t="str">
        <f>IF(mvmetrcrange[[#This Row],[Tag range]]="","",_xlfn.CONCAT("1A4070000000065000",mvmetrcrange[[#This Row],[Tag range]]))</f>
        <v>1A4070000000065000102902</v>
      </c>
      <c r="K1614" s="2" t="str">
        <f>_xlfn.IFNA(VLOOKUP(mvmetrcrange[[#This Row],[Tag range]],mvphenorange[[START]:[NAME]],3,TRUE),"")</f>
        <v>BERT</v>
      </c>
    </row>
    <row r="1615" spans="7:11" x14ac:dyDescent="0.25">
      <c r="G1615" s="33" t="str">
        <f>LEFT(mvmetrcrange[[#This Row],[Location]],2)</f>
        <v>MV</v>
      </c>
      <c r="H1615" s="33" t="s">
        <v>17004</v>
      </c>
      <c r="I1615" s="1">
        <v>102903</v>
      </c>
      <c r="J1615" s="2" t="str">
        <f>IF(mvmetrcrange[[#This Row],[Tag range]]="","",_xlfn.CONCAT("1A4070000000065000",mvmetrcrange[[#This Row],[Tag range]]))</f>
        <v>1A4070000000065000102903</v>
      </c>
      <c r="K1615" s="2" t="str">
        <f>_xlfn.IFNA(VLOOKUP(mvmetrcrange[[#This Row],[Tag range]],mvphenorange[[START]:[NAME]],3,TRUE),"")</f>
        <v>BERT</v>
      </c>
    </row>
    <row r="1616" spans="7:11" x14ac:dyDescent="0.25">
      <c r="G1616" s="33" t="str">
        <f>LEFT(mvmetrcrange[[#This Row],[Location]],2)</f>
        <v>MV</v>
      </c>
      <c r="H1616" s="33" t="s">
        <v>17005</v>
      </c>
      <c r="I1616" s="1">
        <v>102904</v>
      </c>
      <c r="J1616" s="2" t="str">
        <f>IF(mvmetrcrange[[#This Row],[Tag range]]="","",_xlfn.CONCAT("1A4070000000065000",mvmetrcrange[[#This Row],[Tag range]]))</f>
        <v>1A4070000000065000102904</v>
      </c>
      <c r="K1616" s="2" t="str">
        <f>_xlfn.IFNA(VLOOKUP(mvmetrcrange[[#This Row],[Tag range]],mvphenorange[[START]:[NAME]],3,TRUE),"")</f>
        <v>BERT</v>
      </c>
    </row>
    <row r="1617" spans="7:11" x14ac:dyDescent="0.25">
      <c r="G1617" s="33" t="str">
        <f>LEFT(mvmetrcrange[[#This Row],[Location]],2)</f>
        <v>MV</v>
      </c>
      <c r="H1617" s="33" t="s">
        <v>17006</v>
      </c>
      <c r="I1617" s="1">
        <v>102905</v>
      </c>
      <c r="J1617" s="2" t="str">
        <f>IF(mvmetrcrange[[#This Row],[Tag range]]="","",_xlfn.CONCAT("1A4070000000065000",mvmetrcrange[[#This Row],[Tag range]]))</f>
        <v>1A4070000000065000102905</v>
      </c>
      <c r="K1617" s="2" t="str">
        <f>_xlfn.IFNA(VLOOKUP(mvmetrcrange[[#This Row],[Tag range]],mvphenorange[[START]:[NAME]],3,TRUE),"")</f>
        <v>BERT</v>
      </c>
    </row>
    <row r="1618" spans="7:11" x14ac:dyDescent="0.25">
      <c r="G1618" s="33" t="str">
        <f>LEFT(mvmetrcrange[[#This Row],[Location]],2)</f>
        <v>MV</v>
      </c>
      <c r="H1618" s="33" t="s">
        <v>17007</v>
      </c>
      <c r="I1618" s="1">
        <v>102906</v>
      </c>
      <c r="J1618" s="2" t="str">
        <f>IF(mvmetrcrange[[#This Row],[Tag range]]="","",_xlfn.CONCAT("1A4070000000065000",mvmetrcrange[[#This Row],[Tag range]]))</f>
        <v>1A4070000000065000102906</v>
      </c>
      <c r="K1618" s="2" t="str">
        <f>_xlfn.IFNA(VLOOKUP(mvmetrcrange[[#This Row],[Tag range]],mvphenorange[[START]:[NAME]],3,TRUE),"")</f>
        <v>BERT</v>
      </c>
    </row>
    <row r="1619" spans="7:11" x14ac:dyDescent="0.25">
      <c r="G1619" s="33" t="str">
        <f>LEFT(mvmetrcrange[[#This Row],[Location]],2)</f>
        <v>MV</v>
      </c>
      <c r="H1619" s="33" t="s">
        <v>17008</v>
      </c>
      <c r="I1619" s="1">
        <v>102907</v>
      </c>
      <c r="J1619" s="2" t="str">
        <f>IF(mvmetrcrange[[#This Row],[Tag range]]="","",_xlfn.CONCAT("1A4070000000065000",mvmetrcrange[[#This Row],[Tag range]]))</f>
        <v>1A4070000000065000102907</v>
      </c>
      <c r="K1619" s="2" t="str">
        <f>_xlfn.IFNA(VLOOKUP(mvmetrcrange[[#This Row],[Tag range]],mvphenorange[[START]:[NAME]],3,TRUE),"")</f>
        <v>BERT</v>
      </c>
    </row>
    <row r="1620" spans="7:11" x14ac:dyDescent="0.25">
      <c r="G1620" s="33" t="str">
        <f>LEFT(mvmetrcrange[[#This Row],[Location]],2)</f>
        <v>MV</v>
      </c>
      <c r="H1620" s="33" t="s">
        <v>17009</v>
      </c>
      <c r="I1620" s="1">
        <v>102908</v>
      </c>
      <c r="J1620" s="2" t="str">
        <f>IF(mvmetrcrange[[#This Row],[Tag range]]="","",_xlfn.CONCAT("1A4070000000065000",mvmetrcrange[[#This Row],[Tag range]]))</f>
        <v>1A4070000000065000102908</v>
      </c>
      <c r="K1620" s="2" t="str">
        <f>_xlfn.IFNA(VLOOKUP(mvmetrcrange[[#This Row],[Tag range]],mvphenorange[[START]:[NAME]],3,TRUE),"")</f>
        <v>BERT</v>
      </c>
    </row>
    <row r="1621" spans="7:11" x14ac:dyDescent="0.25">
      <c r="G1621" s="33" t="str">
        <f>LEFT(mvmetrcrange[[#This Row],[Location]],2)</f>
        <v>MV</v>
      </c>
      <c r="H1621" s="33" t="s">
        <v>17010</v>
      </c>
      <c r="I1621" s="1">
        <v>102909</v>
      </c>
      <c r="J1621" s="2" t="str">
        <f>IF(mvmetrcrange[[#This Row],[Tag range]]="","",_xlfn.CONCAT("1A4070000000065000",mvmetrcrange[[#This Row],[Tag range]]))</f>
        <v>1A4070000000065000102909</v>
      </c>
      <c r="K1621" s="2" t="str">
        <f>_xlfn.IFNA(VLOOKUP(mvmetrcrange[[#This Row],[Tag range]],mvphenorange[[START]:[NAME]],3,TRUE),"")</f>
        <v>BERT</v>
      </c>
    </row>
    <row r="1622" spans="7:11" x14ac:dyDescent="0.25">
      <c r="G1622" s="33" t="str">
        <f>LEFT(mvmetrcrange[[#This Row],[Location]],2)</f>
        <v>MV</v>
      </c>
      <c r="H1622" s="33" t="s">
        <v>17011</v>
      </c>
      <c r="I1622" s="1">
        <v>102910</v>
      </c>
      <c r="J1622" s="2" t="str">
        <f>IF(mvmetrcrange[[#This Row],[Tag range]]="","",_xlfn.CONCAT("1A4070000000065000",mvmetrcrange[[#This Row],[Tag range]]))</f>
        <v>1A4070000000065000102910</v>
      </c>
      <c r="K1622" s="2" t="str">
        <f>_xlfn.IFNA(VLOOKUP(mvmetrcrange[[#This Row],[Tag range]],mvphenorange[[START]:[NAME]],3,TRUE),"")</f>
        <v>STR8</v>
      </c>
    </row>
    <row r="1623" spans="7:11" x14ac:dyDescent="0.25">
      <c r="G1623" s="33" t="str">
        <f>LEFT(mvmetrcrange[[#This Row],[Location]],2)</f>
        <v>MV</v>
      </c>
      <c r="H1623" s="33" t="s">
        <v>17012</v>
      </c>
      <c r="I1623" s="1">
        <v>102911</v>
      </c>
      <c r="J1623" s="2" t="str">
        <f>IF(mvmetrcrange[[#This Row],[Tag range]]="","",_xlfn.CONCAT("1A4070000000065000",mvmetrcrange[[#This Row],[Tag range]]))</f>
        <v>1A4070000000065000102911</v>
      </c>
      <c r="K1623" s="2" t="str">
        <f>_xlfn.IFNA(VLOOKUP(mvmetrcrange[[#This Row],[Tag range]],mvphenorange[[START]:[NAME]],3,TRUE),"")</f>
        <v>STR8</v>
      </c>
    </row>
    <row r="1624" spans="7:11" x14ac:dyDescent="0.25">
      <c r="G1624" s="33" t="str">
        <f>LEFT(mvmetrcrange[[#This Row],[Location]],2)</f>
        <v>MV</v>
      </c>
      <c r="H1624" s="33" t="s">
        <v>17013</v>
      </c>
      <c r="I1624" s="1">
        <v>102912</v>
      </c>
      <c r="J1624" s="2" t="str">
        <f>IF(mvmetrcrange[[#This Row],[Tag range]]="","",_xlfn.CONCAT("1A4070000000065000",mvmetrcrange[[#This Row],[Tag range]]))</f>
        <v>1A4070000000065000102912</v>
      </c>
      <c r="K1624" s="2" t="str">
        <f>_xlfn.IFNA(VLOOKUP(mvmetrcrange[[#This Row],[Tag range]],mvphenorange[[START]:[NAME]],3,TRUE),"")</f>
        <v>STR8</v>
      </c>
    </row>
    <row r="1625" spans="7:11" x14ac:dyDescent="0.25">
      <c r="G1625" s="33" t="str">
        <f>LEFT(mvmetrcrange[[#This Row],[Location]],2)</f>
        <v>MV</v>
      </c>
      <c r="H1625" s="33" t="s">
        <v>17014</v>
      </c>
      <c r="I1625" s="1">
        <v>102913</v>
      </c>
      <c r="J1625" s="2" t="str">
        <f>IF(mvmetrcrange[[#This Row],[Tag range]]="","",_xlfn.CONCAT("1A4070000000065000",mvmetrcrange[[#This Row],[Tag range]]))</f>
        <v>1A4070000000065000102913</v>
      </c>
      <c r="K1625" s="2" t="str">
        <f>_xlfn.IFNA(VLOOKUP(mvmetrcrange[[#This Row],[Tag range]],mvphenorange[[START]:[NAME]],3,TRUE),"")</f>
        <v>STR8</v>
      </c>
    </row>
    <row r="1626" spans="7:11" x14ac:dyDescent="0.25">
      <c r="G1626" s="33" t="str">
        <f>LEFT(mvmetrcrange[[#This Row],[Location]],2)</f>
        <v>MV</v>
      </c>
      <c r="H1626" s="33" t="s">
        <v>17015</v>
      </c>
      <c r="I1626" s="1">
        <v>102914</v>
      </c>
      <c r="J1626" s="2" t="str">
        <f>IF(mvmetrcrange[[#This Row],[Tag range]]="","",_xlfn.CONCAT("1A4070000000065000",mvmetrcrange[[#This Row],[Tag range]]))</f>
        <v>1A4070000000065000102914</v>
      </c>
      <c r="K1626" s="2" t="str">
        <f>_xlfn.IFNA(VLOOKUP(mvmetrcrange[[#This Row],[Tag range]],mvphenorange[[START]:[NAME]],3,TRUE),"")</f>
        <v>STR8</v>
      </c>
    </row>
    <row r="1627" spans="7:11" x14ac:dyDescent="0.25">
      <c r="G1627" s="33" t="str">
        <f>LEFT(mvmetrcrange[[#This Row],[Location]],2)</f>
        <v>MV</v>
      </c>
      <c r="H1627" s="33" t="s">
        <v>17016</v>
      </c>
      <c r="I1627" s="1">
        <v>102915</v>
      </c>
      <c r="J1627" s="2" t="str">
        <f>IF(mvmetrcrange[[#This Row],[Tag range]]="","",_xlfn.CONCAT("1A4070000000065000",mvmetrcrange[[#This Row],[Tag range]]))</f>
        <v>1A4070000000065000102915</v>
      </c>
      <c r="K1627" s="2" t="str">
        <f>_xlfn.IFNA(VLOOKUP(mvmetrcrange[[#This Row],[Tag range]],mvphenorange[[START]:[NAME]],3,TRUE),"")</f>
        <v>STR8</v>
      </c>
    </row>
    <row r="1628" spans="7:11" x14ac:dyDescent="0.25">
      <c r="G1628" s="33" t="str">
        <f>LEFT(mvmetrcrange[[#This Row],[Location]],2)</f>
        <v>MV</v>
      </c>
      <c r="H1628" s="33" t="s">
        <v>17017</v>
      </c>
      <c r="I1628" s="1">
        <v>102916</v>
      </c>
      <c r="J1628" s="2" t="str">
        <f>IF(mvmetrcrange[[#This Row],[Tag range]]="","",_xlfn.CONCAT("1A4070000000065000",mvmetrcrange[[#This Row],[Tag range]]))</f>
        <v>1A4070000000065000102916</v>
      </c>
      <c r="K1628" s="2" t="str">
        <f>_xlfn.IFNA(VLOOKUP(mvmetrcrange[[#This Row],[Tag range]],mvphenorange[[START]:[NAME]],3,TRUE),"")</f>
        <v>STR8</v>
      </c>
    </row>
    <row r="1629" spans="7:11" x14ac:dyDescent="0.25">
      <c r="G1629" s="33" t="str">
        <f>LEFT(mvmetrcrange[[#This Row],[Location]],2)</f>
        <v>MV</v>
      </c>
      <c r="H1629" s="33" t="s">
        <v>17018</v>
      </c>
      <c r="I1629" s="1">
        <v>102917</v>
      </c>
      <c r="J1629" s="2" t="str">
        <f>IF(mvmetrcrange[[#This Row],[Tag range]]="","",_xlfn.CONCAT("1A4070000000065000",mvmetrcrange[[#This Row],[Tag range]]))</f>
        <v>1A4070000000065000102917</v>
      </c>
      <c r="K1629" s="2" t="str">
        <f>_xlfn.IFNA(VLOOKUP(mvmetrcrange[[#This Row],[Tag range]],mvphenorange[[START]:[NAME]],3,TRUE),"")</f>
        <v>STR8</v>
      </c>
    </row>
    <row r="1630" spans="7:11" x14ac:dyDescent="0.25">
      <c r="G1630" s="33" t="str">
        <f>LEFT(mvmetrcrange[[#This Row],[Location]],2)</f>
        <v>MV</v>
      </c>
      <c r="H1630" s="33" t="s">
        <v>17019</v>
      </c>
      <c r="I1630" s="1">
        <v>102918</v>
      </c>
      <c r="J1630" s="2" t="str">
        <f>IF(mvmetrcrange[[#This Row],[Tag range]]="","",_xlfn.CONCAT("1A4070000000065000",mvmetrcrange[[#This Row],[Tag range]]))</f>
        <v>1A4070000000065000102918</v>
      </c>
      <c r="K1630" s="2" t="str">
        <f>_xlfn.IFNA(VLOOKUP(mvmetrcrange[[#This Row],[Tag range]],mvphenorange[[START]:[NAME]],3,TRUE),"")</f>
        <v>STR8</v>
      </c>
    </row>
    <row r="1631" spans="7:11" x14ac:dyDescent="0.25">
      <c r="G1631" s="33" t="str">
        <f>LEFT(mvmetrcrange[[#This Row],[Location]],2)</f>
        <v>MV</v>
      </c>
      <c r="H1631" s="33" t="s">
        <v>17020</v>
      </c>
      <c r="I1631" s="1">
        <v>102919</v>
      </c>
      <c r="J1631" s="2" t="str">
        <f>IF(mvmetrcrange[[#This Row],[Tag range]]="","",_xlfn.CONCAT("1A4070000000065000",mvmetrcrange[[#This Row],[Tag range]]))</f>
        <v>1A4070000000065000102919</v>
      </c>
      <c r="K1631" s="2" t="str">
        <f>_xlfn.IFNA(VLOOKUP(mvmetrcrange[[#This Row],[Tag range]],mvphenorange[[START]:[NAME]],3,TRUE),"")</f>
        <v>STR8</v>
      </c>
    </row>
    <row r="1632" spans="7:11" x14ac:dyDescent="0.25">
      <c r="G1632" s="33" t="str">
        <f>LEFT(mvmetrcrange[[#This Row],[Location]],2)</f>
        <v>MV</v>
      </c>
      <c r="H1632" s="33" t="s">
        <v>17021</v>
      </c>
      <c r="I1632" s="1">
        <v>102920</v>
      </c>
      <c r="J1632" s="2" t="str">
        <f>IF(mvmetrcrange[[#This Row],[Tag range]]="","",_xlfn.CONCAT("1A4070000000065000",mvmetrcrange[[#This Row],[Tag range]]))</f>
        <v>1A4070000000065000102920</v>
      </c>
      <c r="K1632" s="2" t="str">
        <f>_xlfn.IFNA(VLOOKUP(mvmetrcrange[[#This Row],[Tag range]],mvphenorange[[START]:[NAME]],3,TRUE),"")</f>
        <v>STR8</v>
      </c>
    </row>
    <row r="1633" spans="7:11" x14ac:dyDescent="0.25">
      <c r="G1633" s="33" t="str">
        <f>LEFT(mvmetrcrange[[#This Row],[Location]],2)</f>
        <v>MV</v>
      </c>
      <c r="H1633" s="33" t="s">
        <v>17022</v>
      </c>
      <c r="I1633" s="1">
        <v>102921</v>
      </c>
      <c r="J1633" s="2" t="str">
        <f>IF(mvmetrcrange[[#This Row],[Tag range]]="","",_xlfn.CONCAT("1A4070000000065000",mvmetrcrange[[#This Row],[Tag range]]))</f>
        <v>1A4070000000065000102921</v>
      </c>
      <c r="K1633" s="2" t="str">
        <f>_xlfn.IFNA(VLOOKUP(mvmetrcrange[[#This Row],[Tag range]],mvphenorange[[START]:[NAME]],3,TRUE),"")</f>
        <v>STR8</v>
      </c>
    </row>
    <row r="1634" spans="7:11" x14ac:dyDescent="0.25">
      <c r="G1634" s="33" t="str">
        <f>LEFT(mvmetrcrange[[#This Row],[Location]],2)</f>
        <v>MV</v>
      </c>
      <c r="H1634" s="33" t="s">
        <v>17023</v>
      </c>
      <c r="I1634" s="1">
        <v>102922</v>
      </c>
      <c r="J1634" s="2" t="str">
        <f>IF(mvmetrcrange[[#This Row],[Tag range]]="","",_xlfn.CONCAT("1A4070000000065000",mvmetrcrange[[#This Row],[Tag range]]))</f>
        <v>1A4070000000065000102922</v>
      </c>
      <c r="K1634" s="2" t="str">
        <f>_xlfn.IFNA(VLOOKUP(mvmetrcrange[[#This Row],[Tag range]],mvphenorange[[START]:[NAME]],3,TRUE),"")</f>
        <v>STR8</v>
      </c>
    </row>
    <row r="1635" spans="7:11" x14ac:dyDescent="0.25">
      <c r="G1635" s="33" t="str">
        <f>LEFT(mvmetrcrange[[#This Row],[Location]],2)</f>
        <v>MV</v>
      </c>
      <c r="H1635" s="33" t="s">
        <v>17024</v>
      </c>
      <c r="I1635" s="1">
        <v>102923</v>
      </c>
      <c r="J1635" s="2" t="str">
        <f>IF(mvmetrcrange[[#This Row],[Tag range]]="","",_xlfn.CONCAT("1A4070000000065000",mvmetrcrange[[#This Row],[Tag range]]))</f>
        <v>1A4070000000065000102923</v>
      </c>
      <c r="K1635" s="2" t="str">
        <f>_xlfn.IFNA(VLOOKUP(mvmetrcrange[[#This Row],[Tag range]],mvphenorange[[START]:[NAME]],3,TRUE),"")</f>
        <v>STR8</v>
      </c>
    </row>
    <row r="1636" spans="7:11" x14ac:dyDescent="0.25">
      <c r="G1636" s="33" t="str">
        <f>LEFT(mvmetrcrange[[#This Row],[Location]],2)</f>
        <v>MV</v>
      </c>
      <c r="H1636" s="33" t="s">
        <v>17025</v>
      </c>
      <c r="I1636" s="1">
        <v>102924</v>
      </c>
      <c r="J1636" s="2" t="str">
        <f>IF(mvmetrcrange[[#This Row],[Tag range]]="","",_xlfn.CONCAT("1A4070000000065000",mvmetrcrange[[#This Row],[Tag range]]))</f>
        <v>1A4070000000065000102924</v>
      </c>
      <c r="K1636" s="2" t="str">
        <f>_xlfn.IFNA(VLOOKUP(mvmetrcrange[[#This Row],[Tag range]],mvphenorange[[START]:[NAME]],3,TRUE),"")</f>
        <v>STR8</v>
      </c>
    </row>
    <row r="1637" spans="7:11" x14ac:dyDescent="0.25">
      <c r="G1637" s="33" t="str">
        <f>LEFT(mvmetrcrange[[#This Row],[Location]],2)</f>
        <v>MV</v>
      </c>
      <c r="H1637" s="33" t="s">
        <v>17026</v>
      </c>
      <c r="I1637" s="1">
        <v>102925</v>
      </c>
      <c r="J1637" s="2" t="str">
        <f>IF(mvmetrcrange[[#This Row],[Tag range]]="","",_xlfn.CONCAT("1A4070000000065000",mvmetrcrange[[#This Row],[Tag range]]))</f>
        <v>1A4070000000065000102925</v>
      </c>
      <c r="K1637" s="2" t="str">
        <f>_xlfn.IFNA(VLOOKUP(mvmetrcrange[[#This Row],[Tag range]],mvphenorange[[START]:[NAME]],3,TRUE),"")</f>
        <v>STR8</v>
      </c>
    </row>
    <row r="1638" spans="7:11" x14ac:dyDescent="0.25">
      <c r="G1638" s="33" t="str">
        <f>LEFT(mvmetrcrange[[#This Row],[Location]],2)</f>
        <v>MV</v>
      </c>
      <c r="H1638" s="33" t="s">
        <v>17027</v>
      </c>
      <c r="I1638" s="1">
        <v>102926</v>
      </c>
      <c r="J1638" s="2" t="str">
        <f>IF(mvmetrcrange[[#This Row],[Tag range]]="","",_xlfn.CONCAT("1A4070000000065000",mvmetrcrange[[#This Row],[Tag range]]))</f>
        <v>1A4070000000065000102926</v>
      </c>
      <c r="K1638" s="2" t="str">
        <f>_xlfn.IFNA(VLOOKUP(mvmetrcrange[[#This Row],[Tag range]],mvphenorange[[START]:[NAME]],3,TRUE),"")</f>
        <v>STR8</v>
      </c>
    </row>
    <row r="1639" spans="7:11" x14ac:dyDescent="0.25">
      <c r="G1639" s="33" t="str">
        <f>LEFT(mvmetrcrange[[#This Row],[Location]],2)</f>
        <v>MV</v>
      </c>
      <c r="H1639" s="33" t="s">
        <v>17028</v>
      </c>
      <c r="I1639" s="1">
        <v>102927</v>
      </c>
      <c r="J1639" s="2" t="str">
        <f>IF(mvmetrcrange[[#This Row],[Tag range]]="","",_xlfn.CONCAT("1A4070000000065000",mvmetrcrange[[#This Row],[Tag range]]))</f>
        <v>1A4070000000065000102927</v>
      </c>
      <c r="K1639" s="2" t="str">
        <f>_xlfn.IFNA(VLOOKUP(mvmetrcrange[[#This Row],[Tag range]],mvphenorange[[START]:[NAME]],3,TRUE),"")</f>
        <v>STR8</v>
      </c>
    </row>
    <row r="1640" spans="7:11" x14ac:dyDescent="0.25">
      <c r="G1640" s="33" t="str">
        <f>LEFT(mvmetrcrange[[#This Row],[Location]],2)</f>
        <v>MV</v>
      </c>
      <c r="H1640" s="33" t="s">
        <v>17029</v>
      </c>
      <c r="I1640" s="1">
        <v>102928</v>
      </c>
      <c r="J1640" s="2" t="str">
        <f>IF(mvmetrcrange[[#This Row],[Tag range]]="","",_xlfn.CONCAT("1A4070000000065000",mvmetrcrange[[#This Row],[Tag range]]))</f>
        <v>1A4070000000065000102928</v>
      </c>
      <c r="K1640" s="2" t="str">
        <f>_xlfn.IFNA(VLOOKUP(mvmetrcrange[[#This Row],[Tag range]],mvphenorange[[START]:[NAME]],3,TRUE),"")</f>
        <v>STR8</v>
      </c>
    </row>
    <row r="1641" spans="7:11" x14ac:dyDescent="0.25">
      <c r="G1641" s="33" t="str">
        <f>LEFT(mvmetrcrange[[#This Row],[Location]],2)</f>
        <v>MV</v>
      </c>
      <c r="H1641" s="33" t="s">
        <v>17030</v>
      </c>
      <c r="I1641" s="1">
        <v>102929</v>
      </c>
      <c r="J1641" s="2" t="str">
        <f>IF(mvmetrcrange[[#This Row],[Tag range]]="","",_xlfn.CONCAT("1A4070000000065000",mvmetrcrange[[#This Row],[Tag range]]))</f>
        <v>1A4070000000065000102929</v>
      </c>
      <c r="K1641" s="2" t="str">
        <f>_xlfn.IFNA(VLOOKUP(mvmetrcrange[[#This Row],[Tag range]],mvphenorange[[START]:[NAME]],3,TRUE),"")</f>
        <v>STR8</v>
      </c>
    </row>
    <row r="1642" spans="7:11" x14ac:dyDescent="0.25">
      <c r="G1642" s="33" t="str">
        <f>LEFT(mvmetrcrange[[#This Row],[Location]],2)</f>
        <v>MV</v>
      </c>
      <c r="H1642" s="33" t="s">
        <v>17031</v>
      </c>
      <c r="I1642" s="1">
        <v>102930</v>
      </c>
      <c r="J1642" s="2" t="str">
        <f>IF(mvmetrcrange[[#This Row],[Tag range]]="","",_xlfn.CONCAT("1A4070000000065000",mvmetrcrange[[#This Row],[Tag range]]))</f>
        <v>1A4070000000065000102930</v>
      </c>
      <c r="K1642" s="2" t="str">
        <f>_xlfn.IFNA(VLOOKUP(mvmetrcrange[[#This Row],[Tag range]],mvphenorange[[START]:[NAME]],3,TRUE),"")</f>
        <v>STR8</v>
      </c>
    </row>
    <row r="1643" spans="7:11" x14ac:dyDescent="0.25">
      <c r="G1643" s="33" t="str">
        <f>LEFT(mvmetrcrange[[#This Row],[Location]],2)</f>
        <v>MV</v>
      </c>
      <c r="H1643" s="33" t="s">
        <v>17032</v>
      </c>
      <c r="I1643" s="1">
        <v>102931</v>
      </c>
      <c r="J1643" s="2" t="str">
        <f>IF(mvmetrcrange[[#This Row],[Tag range]]="","",_xlfn.CONCAT("1A4070000000065000",mvmetrcrange[[#This Row],[Tag range]]))</f>
        <v>1A4070000000065000102931</v>
      </c>
      <c r="K1643" s="2" t="str">
        <f>_xlfn.IFNA(VLOOKUP(mvmetrcrange[[#This Row],[Tag range]],mvphenorange[[START]:[NAME]],3,TRUE),"")</f>
        <v>STR8</v>
      </c>
    </row>
    <row r="1644" spans="7:11" x14ac:dyDescent="0.25">
      <c r="G1644" s="33" t="str">
        <f>LEFT(mvmetrcrange[[#This Row],[Location]],2)</f>
        <v>MV</v>
      </c>
      <c r="H1644" s="33" t="s">
        <v>17033</v>
      </c>
      <c r="I1644" s="1">
        <v>102932</v>
      </c>
      <c r="J1644" s="2" t="str">
        <f>IF(mvmetrcrange[[#This Row],[Tag range]]="","",_xlfn.CONCAT("1A4070000000065000",mvmetrcrange[[#This Row],[Tag range]]))</f>
        <v>1A4070000000065000102932</v>
      </c>
      <c r="K1644" s="2" t="str">
        <f>_xlfn.IFNA(VLOOKUP(mvmetrcrange[[#This Row],[Tag range]],mvphenorange[[START]:[NAME]],3,TRUE),"")</f>
        <v>STR8</v>
      </c>
    </row>
    <row r="1645" spans="7:11" x14ac:dyDescent="0.25">
      <c r="G1645" s="33" t="str">
        <f>LEFT(mvmetrcrange[[#This Row],[Location]],2)</f>
        <v>MV</v>
      </c>
      <c r="H1645" s="33" t="s">
        <v>17034</v>
      </c>
      <c r="I1645" s="1">
        <v>102933</v>
      </c>
      <c r="J1645" s="2" t="str">
        <f>IF(mvmetrcrange[[#This Row],[Tag range]]="","",_xlfn.CONCAT("1A4070000000065000",mvmetrcrange[[#This Row],[Tag range]]))</f>
        <v>1A4070000000065000102933</v>
      </c>
      <c r="K1645" s="2" t="str">
        <f>_xlfn.IFNA(VLOOKUP(mvmetrcrange[[#This Row],[Tag range]],mvphenorange[[START]:[NAME]],3,TRUE),"")</f>
        <v>STR8</v>
      </c>
    </row>
    <row r="1646" spans="7:11" x14ac:dyDescent="0.25">
      <c r="G1646" s="33" t="str">
        <f>LEFT(mvmetrcrange[[#This Row],[Location]],2)</f>
        <v>MV</v>
      </c>
      <c r="H1646" s="33" t="s">
        <v>17035</v>
      </c>
      <c r="I1646" s="1">
        <v>102934</v>
      </c>
      <c r="J1646" s="2" t="str">
        <f>IF(mvmetrcrange[[#This Row],[Tag range]]="","",_xlfn.CONCAT("1A4070000000065000",mvmetrcrange[[#This Row],[Tag range]]))</f>
        <v>1A4070000000065000102934</v>
      </c>
      <c r="K1646" s="2" t="str">
        <f>_xlfn.IFNA(VLOOKUP(mvmetrcrange[[#This Row],[Tag range]],mvphenorange[[START]:[NAME]],3,TRUE),"")</f>
        <v>STR8</v>
      </c>
    </row>
    <row r="1647" spans="7:11" x14ac:dyDescent="0.25">
      <c r="G1647" s="33" t="str">
        <f>LEFT(mvmetrcrange[[#This Row],[Location]],2)</f>
        <v>MV</v>
      </c>
      <c r="H1647" s="33" t="s">
        <v>17036</v>
      </c>
      <c r="I1647" s="1">
        <v>102935</v>
      </c>
      <c r="J1647" s="2" t="str">
        <f>IF(mvmetrcrange[[#This Row],[Tag range]]="","",_xlfn.CONCAT("1A4070000000065000",mvmetrcrange[[#This Row],[Tag range]]))</f>
        <v>1A4070000000065000102935</v>
      </c>
      <c r="K1647" s="2" t="str">
        <f>_xlfn.IFNA(VLOOKUP(mvmetrcrange[[#This Row],[Tag range]],mvphenorange[[START]:[NAME]],3,TRUE),"")</f>
        <v>STR8</v>
      </c>
    </row>
    <row r="1648" spans="7:11" x14ac:dyDescent="0.25">
      <c r="G1648" s="33" t="str">
        <f>LEFT(mvmetrcrange[[#This Row],[Location]],2)</f>
        <v>MV</v>
      </c>
      <c r="H1648" s="33" t="s">
        <v>17037</v>
      </c>
      <c r="I1648" s="1">
        <v>102936</v>
      </c>
      <c r="J1648" s="2" t="str">
        <f>IF(mvmetrcrange[[#This Row],[Tag range]]="","",_xlfn.CONCAT("1A4070000000065000",mvmetrcrange[[#This Row],[Tag range]]))</f>
        <v>1A4070000000065000102936</v>
      </c>
      <c r="K1648" s="2" t="str">
        <f>_xlfn.IFNA(VLOOKUP(mvmetrcrange[[#This Row],[Tag range]],mvphenorange[[START]:[NAME]],3,TRUE),"")</f>
        <v>STR8</v>
      </c>
    </row>
    <row r="1649" spans="7:11" x14ac:dyDescent="0.25">
      <c r="G1649" s="33" t="str">
        <f>LEFT(mvmetrcrange[[#This Row],[Location]],2)</f>
        <v>MV</v>
      </c>
      <c r="H1649" s="33" t="s">
        <v>17038</v>
      </c>
      <c r="I1649" s="1">
        <v>102937</v>
      </c>
      <c r="J1649" s="2" t="str">
        <f>IF(mvmetrcrange[[#This Row],[Tag range]]="","",_xlfn.CONCAT("1A4070000000065000",mvmetrcrange[[#This Row],[Tag range]]))</f>
        <v>1A4070000000065000102937</v>
      </c>
      <c r="K1649" s="2" t="str">
        <f>_xlfn.IFNA(VLOOKUP(mvmetrcrange[[#This Row],[Tag range]],mvphenorange[[START]:[NAME]],3,TRUE),"")</f>
        <v>STR8</v>
      </c>
    </row>
    <row r="1650" spans="7:11" x14ac:dyDescent="0.25">
      <c r="G1650" s="33" t="str">
        <f>LEFT(mvmetrcrange[[#This Row],[Location]],2)</f>
        <v>MV</v>
      </c>
      <c r="H1650" s="33" t="s">
        <v>17039</v>
      </c>
      <c r="I1650" s="1">
        <v>102938</v>
      </c>
      <c r="J1650" s="2" t="str">
        <f>IF(mvmetrcrange[[#This Row],[Tag range]]="","",_xlfn.CONCAT("1A4070000000065000",mvmetrcrange[[#This Row],[Tag range]]))</f>
        <v>1A4070000000065000102938</v>
      </c>
      <c r="K1650" s="2" t="str">
        <f>_xlfn.IFNA(VLOOKUP(mvmetrcrange[[#This Row],[Tag range]],mvphenorange[[START]:[NAME]],3,TRUE),"")</f>
        <v>STR8</v>
      </c>
    </row>
    <row r="1651" spans="7:11" x14ac:dyDescent="0.25">
      <c r="G1651" s="33" t="str">
        <f>LEFT(mvmetrcrange[[#This Row],[Location]],2)</f>
        <v>MV</v>
      </c>
      <c r="H1651" s="33" t="s">
        <v>17040</v>
      </c>
      <c r="I1651" s="1">
        <v>102939</v>
      </c>
      <c r="J1651" s="2" t="str">
        <f>IF(mvmetrcrange[[#This Row],[Tag range]]="","",_xlfn.CONCAT("1A4070000000065000",mvmetrcrange[[#This Row],[Tag range]]))</f>
        <v>1A4070000000065000102939</v>
      </c>
      <c r="K1651" s="2" t="str">
        <f>_xlfn.IFNA(VLOOKUP(mvmetrcrange[[#This Row],[Tag range]],mvphenorange[[START]:[NAME]],3,TRUE),"")</f>
        <v>STR8</v>
      </c>
    </row>
    <row r="1652" spans="7:11" x14ac:dyDescent="0.25">
      <c r="G1652" s="33" t="str">
        <f>LEFT(mvmetrcrange[[#This Row],[Location]],2)</f>
        <v>MV</v>
      </c>
      <c r="H1652" s="33" t="s">
        <v>17041</v>
      </c>
      <c r="I1652" s="1">
        <v>102940</v>
      </c>
      <c r="J1652" s="2" t="str">
        <f>IF(mvmetrcrange[[#This Row],[Tag range]]="","",_xlfn.CONCAT("1A4070000000065000",mvmetrcrange[[#This Row],[Tag range]]))</f>
        <v>1A4070000000065000102940</v>
      </c>
      <c r="K1652" s="2" t="str">
        <f>_xlfn.IFNA(VLOOKUP(mvmetrcrange[[#This Row],[Tag range]],mvphenorange[[START]:[NAME]],3,TRUE),"")</f>
        <v>STR8</v>
      </c>
    </row>
    <row r="1653" spans="7:11" x14ac:dyDescent="0.25">
      <c r="G1653" s="33" t="str">
        <f>LEFT(mvmetrcrange[[#This Row],[Location]],2)</f>
        <v>MV</v>
      </c>
      <c r="H1653" s="33" t="s">
        <v>17042</v>
      </c>
      <c r="I1653" s="1">
        <v>102941</v>
      </c>
      <c r="J1653" s="2" t="str">
        <f>IF(mvmetrcrange[[#This Row],[Tag range]]="","",_xlfn.CONCAT("1A4070000000065000",mvmetrcrange[[#This Row],[Tag range]]))</f>
        <v>1A4070000000065000102941</v>
      </c>
      <c r="K1653" s="2" t="str">
        <f>_xlfn.IFNA(VLOOKUP(mvmetrcrange[[#This Row],[Tag range]],mvphenorange[[START]:[NAME]],3,TRUE),"")</f>
        <v>STR8</v>
      </c>
    </row>
    <row r="1654" spans="7:11" x14ac:dyDescent="0.25">
      <c r="G1654" s="33" t="str">
        <f>LEFT(mvmetrcrange[[#This Row],[Location]],2)</f>
        <v>MV</v>
      </c>
      <c r="H1654" s="33" t="s">
        <v>17043</v>
      </c>
      <c r="I1654" s="1">
        <v>102942</v>
      </c>
      <c r="J1654" s="2" t="str">
        <f>IF(mvmetrcrange[[#This Row],[Tag range]]="","",_xlfn.CONCAT("1A4070000000065000",mvmetrcrange[[#This Row],[Tag range]]))</f>
        <v>1A4070000000065000102942</v>
      </c>
      <c r="K1654" s="2" t="str">
        <f>_xlfn.IFNA(VLOOKUP(mvmetrcrange[[#This Row],[Tag range]],mvphenorange[[START]:[NAME]],3,TRUE),"")</f>
        <v>STR8</v>
      </c>
    </row>
    <row r="1655" spans="7:11" x14ac:dyDescent="0.25">
      <c r="G1655" s="33" t="str">
        <f>LEFT(mvmetrcrange[[#This Row],[Location]],2)</f>
        <v>MV</v>
      </c>
      <c r="H1655" s="33" t="s">
        <v>17044</v>
      </c>
      <c r="I1655" s="1">
        <v>102943</v>
      </c>
      <c r="J1655" s="2" t="str">
        <f>IF(mvmetrcrange[[#This Row],[Tag range]]="","",_xlfn.CONCAT("1A4070000000065000",mvmetrcrange[[#This Row],[Tag range]]))</f>
        <v>1A4070000000065000102943</v>
      </c>
      <c r="K1655" s="2" t="str">
        <f>_xlfn.IFNA(VLOOKUP(mvmetrcrange[[#This Row],[Tag range]],mvphenorange[[START]:[NAME]],3,TRUE),"")</f>
        <v>STR8</v>
      </c>
    </row>
    <row r="1656" spans="7:11" x14ac:dyDescent="0.25">
      <c r="G1656" s="33" t="str">
        <f>LEFT(mvmetrcrange[[#This Row],[Location]],2)</f>
        <v>MV</v>
      </c>
      <c r="H1656" s="33" t="s">
        <v>17045</v>
      </c>
      <c r="I1656" s="1">
        <v>102944</v>
      </c>
      <c r="J1656" s="2" t="str">
        <f>IF(mvmetrcrange[[#This Row],[Tag range]]="","",_xlfn.CONCAT("1A4070000000065000",mvmetrcrange[[#This Row],[Tag range]]))</f>
        <v>1A4070000000065000102944</v>
      </c>
      <c r="K1656" s="2" t="str">
        <f>_xlfn.IFNA(VLOOKUP(mvmetrcrange[[#This Row],[Tag range]],mvphenorange[[START]:[NAME]],3,TRUE),"")</f>
        <v>STR8</v>
      </c>
    </row>
    <row r="1657" spans="7:11" x14ac:dyDescent="0.25">
      <c r="G1657" s="33" t="str">
        <f>LEFT(mvmetrcrange[[#This Row],[Location]],2)</f>
        <v>MV</v>
      </c>
      <c r="H1657" s="33" t="s">
        <v>17046</v>
      </c>
      <c r="I1657" s="1">
        <v>102945</v>
      </c>
      <c r="J1657" s="2" t="str">
        <f>IF(mvmetrcrange[[#This Row],[Tag range]]="","",_xlfn.CONCAT("1A4070000000065000",mvmetrcrange[[#This Row],[Tag range]]))</f>
        <v>1A4070000000065000102945</v>
      </c>
      <c r="K1657" s="2" t="str">
        <f>_xlfn.IFNA(VLOOKUP(mvmetrcrange[[#This Row],[Tag range]],mvphenorange[[START]:[NAME]],3,TRUE),"")</f>
        <v>STR8</v>
      </c>
    </row>
    <row r="1658" spans="7:11" x14ac:dyDescent="0.25">
      <c r="G1658" s="33" t="str">
        <f>LEFT(mvmetrcrange[[#This Row],[Location]],2)</f>
        <v>MV</v>
      </c>
      <c r="H1658" s="33" t="s">
        <v>17047</v>
      </c>
      <c r="I1658" s="1">
        <v>102946</v>
      </c>
      <c r="J1658" s="2" t="str">
        <f>IF(mvmetrcrange[[#This Row],[Tag range]]="","",_xlfn.CONCAT("1A4070000000065000",mvmetrcrange[[#This Row],[Tag range]]))</f>
        <v>1A4070000000065000102946</v>
      </c>
      <c r="K1658" s="2" t="str">
        <f>_xlfn.IFNA(VLOOKUP(mvmetrcrange[[#This Row],[Tag range]],mvphenorange[[START]:[NAME]],3,TRUE),"")</f>
        <v>STR8</v>
      </c>
    </row>
    <row r="1659" spans="7:11" x14ac:dyDescent="0.25">
      <c r="G1659" s="33" t="str">
        <f>LEFT(mvmetrcrange[[#This Row],[Location]],2)</f>
        <v>MV</v>
      </c>
      <c r="H1659" s="33" t="s">
        <v>17048</v>
      </c>
      <c r="I1659" s="1">
        <v>102947</v>
      </c>
      <c r="J1659" s="2" t="str">
        <f>IF(mvmetrcrange[[#This Row],[Tag range]]="","",_xlfn.CONCAT("1A4070000000065000",mvmetrcrange[[#This Row],[Tag range]]))</f>
        <v>1A4070000000065000102947</v>
      </c>
      <c r="K1659" s="2" t="str">
        <f>_xlfn.IFNA(VLOOKUP(mvmetrcrange[[#This Row],[Tag range]],mvphenorange[[START]:[NAME]],3,TRUE),"")</f>
        <v>STR8</v>
      </c>
    </row>
    <row r="1660" spans="7:11" x14ac:dyDescent="0.25">
      <c r="G1660" s="33" t="str">
        <f>LEFT(mvmetrcrange[[#This Row],[Location]],2)</f>
        <v>MV</v>
      </c>
      <c r="H1660" s="33" t="s">
        <v>17049</v>
      </c>
      <c r="I1660" s="1">
        <v>102948</v>
      </c>
      <c r="J1660" s="2" t="str">
        <f>IF(mvmetrcrange[[#This Row],[Tag range]]="","",_xlfn.CONCAT("1A4070000000065000",mvmetrcrange[[#This Row],[Tag range]]))</f>
        <v>1A4070000000065000102948</v>
      </c>
      <c r="K1660" s="2" t="str">
        <f>_xlfn.IFNA(VLOOKUP(mvmetrcrange[[#This Row],[Tag range]],mvphenorange[[START]:[NAME]],3,TRUE),"")</f>
        <v>STR8</v>
      </c>
    </row>
    <row r="1661" spans="7:11" x14ac:dyDescent="0.25">
      <c r="G1661" s="33" t="str">
        <f>LEFT(mvmetrcrange[[#This Row],[Location]],2)</f>
        <v>MV</v>
      </c>
      <c r="H1661" s="33" t="s">
        <v>17050</v>
      </c>
      <c r="I1661" s="1">
        <v>102949</v>
      </c>
      <c r="J1661" s="2" t="str">
        <f>IF(mvmetrcrange[[#This Row],[Tag range]]="","",_xlfn.CONCAT("1A4070000000065000",mvmetrcrange[[#This Row],[Tag range]]))</f>
        <v>1A4070000000065000102949</v>
      </c>
      <c r="K1661" s="2" t="str">
        <f>_xlfn.IFNA(VLOOKUP(mvmetrcrange[[#This Row],[Tag range]],mvphenorange[[START]:[NAME]],3,TRUE),"")</f>
        <v>STR8</v>
      </c>
    </row>
    <row r="1662" spans="7:11" x14ac:dyDescent="0.25">
      <c r="G1662" s="33" t="str">
        <f>LEFT(mvmetrcrange[[#This Row],[Location]],2)</f>
        <v>MV</v>
      </c>
      <c r="H1662" s="33" t="s">
        <v>17051</v>
      </c>
      <c r="I1662" s="1">
        <v>102950</v>
      </c>
      <c r="J1662" s="2" t="str">
        <f>IF(mvmetrcrange[[#This Row],[Tag range]]="","",_xlfn.CONCAT("1A4070000000065000",mvmetrcrange[[#This Row],[Tag range]]))</f>
        <v>1A4070000000065000102950</v>
      </c>
      <c r="K1662" s="2" t="str">
        <f>_xlfn.IFNA(VLOOKUP(mvmetrcrange[[#This Row],[Tag range]],mvphenorange[[START]:[NAME]],3,TRUE),"")</f>
        <v>STR8</v>
      </c>
    </row>
    <row r="1663" spans="7:11" x14ac:dyDescent="0.25">
      <c r="G1663" s="33" t="str">
        <f>LEFT(mvmetrcrange[[#This Row],[Location]],2)</f>
        <v>MV</v>
      </c>
      <c r="H1663" s="33" t="s">
        <v>17052</v>
      </c>
      <c r="I1663" s="1">
        <v>102951</v>
      </c>
      <c r="J1663" s="2" t="str">
        <f>IF(mvmetrcrange[[#This Row],[Tag range]]="","",_xlfn.CONCAT("1A4070000000065000",mvmetrcrange[[#This Row],[Tag range]]))</f>
        <v>1A4070000000065000102951</v>
      </c>
      <c r="K1663" s="2" t="str">
        <f>_xlfn.IFNA(VLOOKUP(mvmetrcrange[[#This Row],[Tag range]],mvphenorange[[START]:[NAME]],3,TRUE),"")</f>
        <v>STR8</v>
      </c>
    </row>
    <row r="1664" spans="7:11" x14ac:dyDescent="0.25">
      <c r="G1664" s="33" t="str">
        <f>LEFT(mvmetrcrange[[#This Row],[Location]],2)</f>
        <v>MV</v>
      </c>
      <c r="H1664" s="33" t="s">
        <v>17053</v>
      </c>
      <c r="I1664" s="1">
        <v>102952</v>
      </c>
      <c r="J1664" s="2" t="str">
        <f>IF(mvmetrcrange[[#This Row],[Tag range]]="","",_xlfn.CONCAT("1A4070000000065000",mvmetrcrange[[#This Row],[Tag range]]))</f>
        <v>1A4070000000065000102952</v>
      </c>
      <c r="K1664" s="2" t="str">
        <f>_xlfn.IFNA(VLOOKUP(mvmetrcrange[[#This Row],[Tag range]],mvphenorange[[START]:[NAME]],3,TRUE),"")</f>
        <v>STR8</v>
      </c>
    </row>
    <row r="1665" spans="7:11" x14ac:dyDescent="0.25">
      <c r="G1665" s="33" t="str">
        <f>LEFT(mvmetrcrange[[#This Row],[Location]],2)</f>
        <v>MV</v>
      </c>
      <c r="H1665" s="33" t="s">
        <v>17054</v>
      </c>
      <c r="I1665" s="1">
        <v>102953</v>
      </c>
      <c r="J1665" s="2" t="str">
        <f>IF(mvmetrcrange[[#This Row],[Tag range]]="","",_xlfn.CONCAT("1A4070000000065000",mvmetrcrange[[#This Row],[Tag range]]))</f>
        <v>1A4070000000065000102953</v>
      </c>
      <c r="K1665" s="2" t="str">
        <f>_xlfn.IFNA(VLOOKUP(mvmetrcrange[[#This Row],[Tag range]],mvphenorange[[START]:[NAME]],3,TRUE),"")</f>
        <v>STR8</v>
      </c>
    </row>
    <row r="1666" spans="7:11" x14ac:dyDescent="0.25">
      <c r="G1666" s="33" t="str">
        <f>LEFT(mvmetrcrange[[#This Row],[Location]],2)</f>
        <v>MV</v>
      </c>
      <c r="H1666" s="33" t="s">
        <v>17055</v>
      </c>
      <c r="I1666" s="1">
        <v>102954</v>
      </c>
      <c r="J1666" s="2" t="str">
        <f>IF(mvmetrcrange[[#This Row],[Tag range]]="","",_xlfn.CONCAT("1A4070000000065000",mvmetrcrange[[#This Row],[Tag range]]))</f>
        <v>1A4070000000065000102954</v>
      </c>
      <c r="K1666" s="2" t="str">
        <f>_xlfn.IFNA(VLOOKUP(mvmetrcrange[[#This Row],[Tag range]],mvphenorange[[START]:[NAME]],3,TRUE),"")</f>
        <v>STR8</v>
      </c>
    </row>
    <row r="1667" spans="7:11" x14ac:dyDescent="0.25">
      <c r="G1667" s="33" t="str">
        <f>LEFT(mvmetrcrange[[#This Row],[Location]],2)</f>
        <v>MV</v>
      </c>
      <c r="H1667" s="33" t="s">
        <v>17056</v>
      </c>
      <c r="I1667" s="1">
        <v>102955</v>
      </c>
      <c r="J1667" s="2" t="str">
        <f>IF(mvmetrcrange[[#This Row],[Tag range]]="","",_xlfn.CONCAT("1A4070000000065000",mvmetrcrange[[#This Row],[Tag range]]))</f>
        <v>1A4070000000065000102955</v>
      </c>
      <c r="K1667" s="2" t="str">
        <f>_xlfn.IFNA(VLOOKUP(mvmetrcrange[[#This Row],[Tag range]],mvphenorange[[START]:[NAME]],3,TRUE),"")</f>
        <v>STR8</v>
      </c>
    </row>
    <row r="1668" spans="7:11" x14ac:dyDescent="0.25">
      <c r="G1668" s="33" t="str">
        <f>LEFT(mvmetrcrange[[#This Row],[Location]],2)</f>
        <v>MV</v>
      </c>
      <c r="H1668" s="33" t="s">
        <v>17057</v>
      </c>
      <c r="I1668" s="1">
        <v>102956</v>
      </c>
      <c r="J1668" s="2" t="str">
        <f>IF(mvmetrcrange[[#This Row],[Tag range]]="","",_xlfn.CONCAT("1A4070000000065000",mvmetrcrange[[#This Row],[Tag range]]))</f>
        <v>1A4070000000065000102956</v>
      </c>
      <c r="K1668" s="2" t="str">
        <f>_xlfn.IFNA(VLOOKUP(mvmetrcrange[[#This Row],[Tag range]],mvphenorange[[START]:[NAME]],3,TRUE),"")</f>
        <v>STR8</v>
      </c>
    </row>
    <row r="1669" spans="7:11" x14ac:dyDescent="0.25">
      <c r="G1669" s="33" t="str">
        <f>LEFT(mvmetrcrange[[#This Row],[Location]],2)</f>
        <v>MV</v>
      </c>
      <c r="H1669" s="33" t="s">
        <v>17058</v>
      </c>
      <c r="I1669" s="1">
        <v>102957</v>
      </c>
      <c r="J1669" s="2" t="str">
        <f>IF(mvmetrcrange[[#This Row],[Tag range]]="","",_xlfn.CONCAT("1A4070000000065000",mvmetrcrange[[#This Row],[Tag range]]))</f>
        <v>1A4070000000065000102957</v>
      </c>
      <c r="K1669" s="2" t="str">
        <f>_xlfn.IFNA(VLOOKUP(mvmetrcrange[[#This Row],[Tag range]],mvphenorange[[START]:[NAME]],3,TRUE),"")</f>
        <v>STR8</v>
      </c>
    </row>
    <row r="1670" spans="7:11" x14ac:dyDescent="0.25">
      <c r="G1670" s="33" t="str">
        <f>LEFT(mvmetrcrange[[#This Row],[Location]],2)</f>
        <v>MV</v>
      </c>
      <c r="H1670" s="33" t="s">
        <v>17059</v>
      </c>
      <c r="I1670" s="1">
        <v>102958</v>
      </c>
      <c r="J1670" s="2" t="str">
        <f>IF(mvmetrcrange[[#This Row],[Tag range]]="","",_xlfn.CONCAT("1A4070000000065000",mvmetrcrange[[#This Row],[Tag range]]))</f>
        <v>1A4070000000065000102958</v>
      </c>
      <c r="K1670" s="2" t="str">
        <f>_xlfn.IFNA(VLOOKUP(mvmetrcrange[[#This Row],[Tag range]],mvphenorange[[START]:[NAME]],3,TRUE),"")</f>
        <v>STR8</v>
      </c>
    </row>
    <row r="1671" spans="7:11" x14ac:dyDescent="0.25">
      <c r="G1671" s="33" t="str">
        <f>LEFT(mvmetrcrange[[#This Row],[Location]],2)</f>
        <v>MV</v>
      </c>
      <c r="H1671" s="33" t="s">
        <v>17060</v>
      </c>
      <c r="I1671" s="1">
        <v>102959</v>
      </c>
      <c r="J1671" s="2" t="str">
        <f>IF(mvmetrcrange[[#This Row],[Tag range]]="","",_xlfn.CONCAT("1A4070000000065000",mvmetrcrange[[#This Row],[Tag range]]))</f>
        <v>1A4070000000065000102959</v>
      </c>
      <c r="K1671" s="2" t="str">
        <f>_xlfn.IFNA(VLOOKUP(mvmetrcrange[[#This Row],[Tag range]],mvphenorange[[START]:[NAME]],3,TRUE),"")</f>
        <v>STR8</v>
      </c>
    </row>
    <row r="1672" spans="7:11" x14ac:dyDescent="0.25">
      <c r="G1672" s="33" t="str">
        <f>LEFT(mvmetrcrange[[#This Row],[Location]],2)</f>
        <v>MV</v>
      </c>
      <c r="H1672" s="33" t="s">
        <v>17061</v>
      </c>
      <c r="I1672" s="1">
        <v>102960</v>
      </c>
      <c r="J1672" s="2" t="str">
        <f>IF(mvmetrcrange[[#This Row],[Tag range]]="","",_xlfn.CONCAT("1A4070000000065000",mvmetrcrange[[#This Row],[Tag range]]))</f>
        <v>1A4070000000065000102960</v>
      </c>
      <c r="K1672" s="2" t="str">
        <f>_xlfn.IFNA(VLOOKUP(mvmetrcrange[[#This Row],[Tag range]],mvphenorange[[START]:[NAME]],3,TRUE),"")</f>
        <v>STR8</v>
      </c>
    </row>
    <row r="1673" spans="7:11" x14ac:dyDescent="0.25">
      <c r="G1673" s="33" t="str">
        <f>LEFT(mvmetrcrange[[#This Row],[Location]],2)</f>
        <v>MV</v>
      </c>
      <c r="H1673" s="33" t="s">
        <v>17062</v>
      </c>
      <c r="I1673" s="1">
        <v>102961</v>
      </c>
      <c r="J1673" s="2" t="str">
        <f>IF(mvmetrcrange[[#This Row],[Tag range]]="","",_xlfn.CONCAT("1A4070000000065000",mvmetrcrange[[#This Row],[Tag range]]))</f>
        <v>1A4070000000065000102961</v>
      </c>
      <c r="K1673" s="2" t="str">
        <f>_xlfn.IFNA(VLOOKUP(mvmetrcrange[[#This Row],[Tag range]],mvphenorange[[START]:[NAME]],3,TRUE),"")</f>
        <v>STR8</v>
      </c>
    </row>
    <row r="1674" spans="7:11" x14ac:dyDescent="0.25">
      <c r="G1674" s="33" t="str">
        <f>LEFT(mvmetrcrange[[#This Row],[Location]],2)</f>
        <v>MV</v>
      </c>
      <c r="H1674" s="33" t="s">
        <v>17063</v>
      </c>
      <c r="I1674" s="1">
        <v>102962</v>
      </c>
      <c r="J1674" s="2" t="str">
        <f>IF(mvmetrcrange[[#This Row],[Tag range]]="","",_xlfn.CONCAT("1A4070000000065000",mvmetrcrange[[#This Row],[Tag range]]))</f>
        <v>1A4070000000065000102962</v>
      </c>
      <c r="K1674" s="2" t="str">
        <f>_xlfn.IFNA(VLOOKUP(mvmetrcrange[[#This Row],[Tag range]],mvphenorange[[START]:[NAME]],3,TRUE),"")</f>
        <v>STR8</v>
      </c>
    </row>
    <row r="1675" spans="7:11" x14ac:dyDescent="0.25">
      <c r="G1675" s="33" t="str">
        <f>LEFT(mvmetrcrange[[#This Row],[Location]],2)</f>
        <v>MV</v>
      </c>
      <c r="H1675" s="33" t="s">
        <v>17064</v>
      </c>
      <c r="I1675" s="1">
        <v>102963</v>
      </c>
      <c r="J1675" s="2" t="str">
        <f>IF(mvmetrcrange[[#This Row],[Tag range]]="","",_xlfn.CONCAT("1A4070000000065000",mvmetrcrange[[#This Row],[Tag range]]))</f>
        <v>1A4070000000065000102963</v>
      </c>
      <c r="K1675" s="2" t="str">
        <f>_xlfn.IFNA(VLOOKUP(mvmetrcrange[[#This Row],[Tag range]],mvphenorange[[START]:[NAME]],3,TRUE),"")</f>
        <v>STR8</v>
      </c>
    </row>
    <row r="1676" spans="7:11" x14ac:dyDescent="0.25">
      <c r="G1676" s="33" t="str">
        <f>LEFT(mvmetrcrange[[#This Row],[Location]],2)</f>
        <v>MV</v>
      </c>
      <c r="H1676" s="33" t="s">
        <v>17065</v>
      </c>
      <c r="I1676" s="1">
        <v>102964</v>
      </c>
      <c r="J1676" s="2" t="str">
        <f>IF(mvmetrcrange[[#This Row],[Tag range]]="","",_xlfn.CONCAT("1A4070000000065000",mvmetrcrange[[#This Row],[Tag range]]))</f>
        <v>1A4070000000065000102964</v>
      </c>
      <c r="K1676" s="2" t="str">
        <f>_xlfn.IFNA(VLOOKUP(mvmetrcrange[[#This Row],[Tag range]],mvphenorange[[START]:[NAME]],3,TRUE),"")</f>
        <v>STR8</v>
      </c>
    </row>
    <row r="1677" spans="7:11" x14ac:dyDescent="0.25">
      <c r="G1677" s="33" t="str">
        <f>LEFT(mvmetrcrange[[#This Row],[Location]],2)</f>
        <v>MV</v>
      </c>
      <c r="H1677" s="33" t="s">
        <v>17066</v>
      </c>
      <c r="I1677" s="1">
        <v>102965</v>
      </c>
      <c r="J1677" s="2" t="str">
        <f>IF(mvmetrcrange[[#This Row],[Tag range]]="","",_xlfn.CONCAT("1A4070000000065000",mvmetrcrange[[#This Row],[Tag range]]))</f>
        <v>1A4070000000065000102965</v>
      </c>
      <c r="K1677" s="2" t="str">
        <f>_xlfn.IFNA(VLOOKUP(mvmetrcrange[[#This Row],[Tag range]],mvphenorange[[START]:[NAME]],3,TRUE),"")</f>
        <v>STR8</v>
      </c>
    </row>
    <row r="1678" spans="7:11" x14ac:dyDescent="0.25">
      <c r="G1678" s="33" t="str">
        <f>LEFT(mvmetrcrange[[#This Row],[Location]],2)</f>
        <v>MV</v>
      </c>
      <c r="H1678" s="33" t="s">
        <v>17067</v>
      </c>
      <c r="I1678" s="1">
        <v>102966</v>
      </c>
      <c r="J1678" s="2" t="str">
        <f>IF(mvmetrcrange[[#This Row],[Tag range]]="","",_xlfn.CONCAT("1A4070000000065000",mvmetrcrange[[#This Row],[Tag range]]))</f>
        <v>1A4070000000065000102966</v>
      </c>
      <c r="K1678" s="2" t="str">
        <f>_xlfn.IFNA(VLOOKUP(mvmetrcrange[[#This Row],[Tag range]],mvphenorange[[START]:[NAME]],3,TRUE),"")</f>
        <v>STR8</v>
      </c>
    </row>
    <row r="1679" spans="7:11" x14ac:dyDescent="0.25">
      <c r="G1679" s="33" t="str">
        <f>LEFT(mvmetrcrange[[#This Row],[Location]],2)</f>
        <v>MV</v>
      </c>
      <c r="H1679" s="33" t="s">
        <v>17068</v>
      </c>
      <c r="I1679" s="1">
        <v>102967</v>
      </c>
      <c r="J1679" s="2" t="str">
        <f>IF(mvmetrcrange[[#This Row],[Tag range]]="","",_xlfn.CONCAT("1A4070000000065000",mvmetrcrange[[#This Row],[Tag range]]))</f>
        <v>1A4070000000065000102967</v>
      </c>
      <c r="K1679" s="2" t="str">
        <f>_xlfn.IFNA(VLOOKUP(mvmetrcrange[[#This Row],[Tag range]],mvphenorange[[START]:[NAME]],3,TRUE),"")</f>
        <v>STR8</v>
      </c>
    </row>
    <row r="1680" spans="7:11" x14ac:dyDescent="0.25">
      <c r="G1680" s="33" t="str">
        <f>LEFT(mvmetrcrange[[#This Row],[Location]],2)</f>
        <v>MV</v>
      </c>
      <c r="H1680" s="33" t="s">
        <v>17069</v>
      </c>
      <c r="I1680" s="1">
        <v>102968</v>
      </c>
      <c r="J1680" s="2" t="str">
        <f>IF(mvmetrcrange[[#This Row],[Tag range]]="","",_xlfn.CONCAT("1A4070000000065000",mvmetrcrange[[#This Row],[Tag range]]))</f>
        <v>1A4070000000065000102968</v>
      </c>
      <c r="K1680" s="2" t="str">
        <f>_xlfn.IFNA(VLOOKUP(mvmetrcrange[[#This Row],[Tag range]],mvphenorange[[START]:[NAME]],3,TRUE),"")</f>
        <v>STR8</v>
      </c>
    </row>
    <row r="1681" spans="7:11" x14ac:dyDescent="0.25">
      <c r="G1681" s="33" t="str">
        <f>LEFT(mvmetrcrange[[#This Row],[Location]],2)</f>
        <v>MV</v>
      </c>
      <c r="H1681" s="33" t="s">
        <v>17070</v>
      </c>
      <c r="I1681" s="1">
        <v>102969</v>
      </c>
      <c r="J1681" s="2" t="str">
        <f>IF(mvmetrcrange[[#This Row],[Tag range]]="","",_xlfn.CONCAT("1A4070000000065000",mvmetrcrange[[#This Row],[Tag range]]))</f>
        <v>1A4070000000065000102969</v>
      </c>
      <c r="K1681" s="2" t="str">
        <f>_xlfn.IFNA(VLOOKUP(mvmetrcrange[[#This Row],[Tag range]],mvphenorange[[START]:[NAME]],3,TRUE),"")</f>
        <v>STR8</v>
      </c>
    </row>
    <row r="1682" spans="7:11" x14ac:dyDescent="0.25">
      <c r="G1682" s="33" t="str">
        <f>LEFT(mvmetrcrange[[#This Row],[Location]],2)</f>
        <v>MV</v>
      </c>
      <c r="H1682" s="33" t="s">
        <v>17071</v>
      </c>
      <c r="I1682" s="1">
        <v>102970</v>
      </c>
      <c r="J1682" s="2" t="str">
        <f>IF(mvmetrcrange[[#This Row],[Tag range]]="","",_xlfn.CONCAT("1A4070000000065000",mvmetrcrange[[#This Row],[Tag range]]))</f>
        <v>1A4070000000065000102970</v>
      </c>
      <c r="K1682" s="2" t="str">
        <f>_xlfn.IFNA(VLOOKUP(mvmetrcrange[[#This Row],[Tag range]],mvphenorange[[START]:[NAME]],3,TRUE),"")</f>
        <v>STR8</v>
      </c>
    </row>
    <row r="1683" spans="7:11" x14ac:dyDescent="0.25">
      <c r="G1683" s="33" t="str">
        <f>LEFT(mvmetrcrange[[#This Row],[Location]],2)</f>
        <v>MV</v>
      </c>
      <c r="H1683" s="33" t="s">
        <v>17072</v>
      </c>
      <c r="I1683" s="1">
        <v>102971</v>
      </c>
      <c r="J1683" s="2" t="str">
        <f>IF(mvmetrcrange[[#This Row],[Tag range]]="","",_xlfn.CONCAT("1A4070000000065000",mvmetrcrange[[#This Row],[Tag range]]))</f>
        <v>1A4070000000065000102971</v>
      </c>
      <c r="K1683" s="2" t="str">
        <f>_xlfn.IFNA(VLOOKUP(mvmetrcrange[[#This Row],[Tag range]],mvphenorange[[START]:[NAME]],3,TRUE),"")</f>
        <v>STR8</v>
      </c>
    </row>
    <row r="1684" spans="7:11" x14ac:dyDescent="0.25">
      <c r="G1684" s="33" t="str">
        <f>LEFT(mvmetrcrange[[#This Row],[Location]],2)</f>
        <v>MV</v>
      </c>
      <c r="H1684" s="33" t="s">
        <v>17073</v>
      </c>
      <c r="I1684" s="1">
        <v>102972</v>
      </c>
      <c r="J1684" s="2" t="str">
        <f>IF(mvmetrcrange[[#This Row],[Tag range]]="","",_xlfn.CONCAT("1A4070000000065000",mvmetrcrange[[#This Row],[Tag range]]))</f>
        <v>1A4070000000065000102972</v>
      </c>
      <c r="K1684" s="2" t="str">
        <f>_xlfn.IFNA(VLOOKUP(mvmetrcrange[[#This Row],[Tag range]],mvphenorange[[START]:[NAME]],3,TRUE),"")</f>
        <v>STR8</v>
      </c>
    </row>
    <row r="1685" spans="7:11" x14ac:dyDescent="0.25">
      <c r="G1685" s="33" t="str">
        <f>LEFT(mvmetrcrange[[#This Row],[Location]],2)</f>
        <v>MV</v>
      </c>
      <c r="H1685" s="33" t="s">
        <v>17074</v>
      </c>
      <c r="I1685" s="1">
        <v>102973</v>
      </c>
      <c r="J1685" s="2" t="str">
        <f>IF(mvmetrcrange[[#This Row],[Tag range]]="","",_xlfn.CONCAT("1A4070000000065000",mvmetrcrange[[#This Row],[Tag range]]))</f>
        <v>1A4070000000065000102973</v>
      </c>
      <c r="K1685" s="2" t="str">
        <f>_xlfn.IFNA(VLOOKUP(mvmetrcrange[[#This Row],[Tag range]],mvphenorange[[START]:[NAME]],3,TRUE),"")</f>
        <v>STR8</v>
      </c>
    </row>
    <row r="1686" spans="7:11" x14ac:dyDescent="0.25">
      <c r="G1686" s="33" t="str">
        <f>LEFT(mvmetrcrange[[#This Row],[Location]],2)</f>
        <v>MV</v>
      </c>
      <c r="H1686" s="33" t="s">
        <v>17075</v>
      </c>
      <c r="I1686" s="1">
        <v>102974</v>
      </c>
      <c r="J1686" s="2" t="str">
        <f>IF(mvmetrcrange[[#This Row],[Tag range]]="","",_xlfn.CONCAT("1A4070000000065000",mvmetrcrange[[#This Row],[Tag range]]))</f>
        <v>1A4070000000065000102974</v>
      </c>
      <c r="K1686" s="2" t="str">
        <f>_xlfn.IFNA(VLOOKUP(mvmetrcrange[[#This Row],[Tag range]],mvphenorange[[START]:[NAME]],3,TRUE),"")</f>
        <v>STR8</v>
      </c>
    </row>
    <row r="1687" spans="7:11" x14ac:dyDescent="0.25">
      <c r="G1687" s="33" t="str">
        <f>LEFT(mvmetrcrange[[#This Row],[Location]],2)</f>
        <v>MV</v>
      </c>
      <c r="H1687" s="33" t="s">
        <v>17076</v>
      </c>
      <c r="I1687" s="1">
        <v>102975</v>
      </c>
      <c r="J1687" s="2" t="str">
        <f>IF(mvmetrcrange[[#This Row],[Tag range]]="","",_xlfn.CONCAT("1A4070000000065000",mvmetrcrange[[#This Row],[Tag range]]))</f>
        <v>1A4070000000065000102975</v>
      </c>
      <c r="K1687" s="2" t="str">
        <f>_xlfn.IFNA(VLOOKUP(mvmetrcrange[[#This Row],[Tag range]],mvphenorange[[START]:[NAME]],3,TRUE),"")</f>
        <v>STR8</v>
      </c>
    </row>
    <row r="1688" spans="7:11" x14ac:dyDescent="0.25">
      <c r="G1688" s="33" t="str">
        <f>LEFT(mvmetrcrange[[#This Row],[Location]],2)</f>
        <v>MV</v>
      </c>
      <c r="H1688" s="33" t="s">
        <v>17077</v>
      </c>
      <c r="I1688" s="1">
        <v>102976</v>
      </c>
      <c r="J1688" s="2" t="str">
        <f>IF(mvmetrcrange[[#This Row],[Tag range]]="","",_xlfn.CONCAT("1A4070000000065000",mvmetrcrange[[#This Row],[Tag range]]))</f>
        <v>1A4070000000065000102976</v>
      </c>
      <c r="K1688" s="2" t="str">
        <f>_xlfn.IFNA(VLOOKUP(mvmetrcrange[[#This Row],[Tag range]],mvphenorange[[START]:[NAME]],3,TRUE),"")</f>
        <v>STR8</v>
      </c>
    </row>
    <row r="1689" spans="7:11" x14ac:dyDescent="0.25">
      <c r="G1689" s="33" t="str">
        <f>LEFT(mvmetrcrange[[#This Row],[Location]],2)</f>
        <v>MV</v>
      </c>
      <c r="H1689" s="33" t="s">
        <v>17078</v>
      </c>
      <c r="I1689" s="1">
        <v>102977</v>
      </c>
      <c r="J1689" s="2" t="str">
        <f>IF(mvmetrcrange[[#This Row],[Tag range]]="","",_xlfn.CONCAT("1A4070000000065000",mvmetrcrange[[#This Row],[Tag range]]))</f>
        <v>1A4070000000065000102977</v>
      </c>
      <c r="K1689" s="2" t="str">
        <f>_xlfn.IFNA(VLOOKUP(mvmetrcrange[[#This Row],[Tag range]],mvphenorange[[START]:[NAME]],3,TRUE),"")</f>
        <v>STR8</v>
      </c>
    </row>
    <row r="1690" spans="7:11" x14ac:dyDescent="0.25">
      <c r="G1690" s="33" t="str">
        <f>LEFT(mvmetrcrange[[#This Row],[Location]],2)</f>
        <v>MV</v>
      </c>
      <c r="H1690" s="33" t="s">
        <v>17079</v>
      </c>
      <c r="I1690" s="1">
        <v>102978</v>
      </c>
      <c r="J1690" s="2" t="str">
        <f>IF(mvmetrcrange[[#This Row],[Tag range]]="","",_xlfn.CONCAT("1A4070000000065000",mvmetrcrange[[#This Row],[Tag range]]))</f>
        <v>1A4070000000065000102978</v>
      </c>
      <c r="K1690" s="2" t="str">
        <f>_xlfn.IFNA(VLOOKUP(mvmetrcrange[[#This Row],[Tag range]],mvphenorange[[START]:[NAME]],3,TRUE),"")</f>
        <v>STR8</v>
      </c>
    </row>
    <row r="1691" spans="7:11" x14ac:dyDescent="0.25">
      <c r="G1691" s="33" t="str">
        <f>LEFT(mvmetrcrange[[#This Row],[Location]],2)</f>
        <v>MV</v>
      </c>
      <c r="H1691" s="33" t="s">
        <v>17080</v>
      </c>
      <c r="I1691" s="1">
        <v>102979</v>
      </c>
      <c r="J1691" s="2" t="str">
        <f>IF(mvmetrcrange[[#This Row],[Tag range]]="","",_xlfn.CONCAT("1A4070000000065000",mvmetrcrange[[#This Row],[Tag range]]))</f>
        <v>1A4070000000065000102979</v>
      </c>
      <c r="K1691" s="2" t="str">
        <f>_xlfn.IFNA(VLOOKUP(mvmetrcrange[[#This Row],[Tag range]],mvphenorange[[START]:[NAME]],3,TRUE),"")</f>
        <v>STR8</v>
      </c>
    </row>
    <row r="1692" spans="7:11" x14ac:dyDescent="0.25">
      <c r="G1692" s="33" t="str">
        <f>LEFT(mvmetrcrange[[#This Row],[Location]],2)</f>
        <v>MV</v>
      </c>
      <c r="H1692" s="33" t="s">
        <v>17081</v>
      </c>
      <c r="I1692" s="1">
        <v>102980</v>
      </c>
      <c r="J1692" s="2" t="str">
        <f>IF(mvmetrcrange[[#This Row],[Tag range]]="","",_xlfn.CONCAT("1A4070000000065000",mvmetrcrange[[#This Row],[Tag range]]))</f>
        <v>1A4070000000065000102980</v>
      </c>
      <c r="K1692" s="2" t="str">
        <f>_xlfn.IFNA(VLOOKUP(mvmetrcrange[[#This Row],[Tag range]],mvphenorange[[START]:[NAME]],3,TRUE),"")</f>
        <v>STR8</v>
      </c>
    </row>
    <row r="1693" spans="7:11" x14ac:dyDescent="0.25">
      <c r="G1693" s="33" t="str">
        <f>LEFT(mvmetrcrange[[#This Row],[Location]],2)</f>
        <v>MV</v>
      </c>
      <c r="H1693" s="33" t="s">
        <v>17082</v>
      </c>
      <c r="I1693" s="1">
        <v>102981</v>
      </c>
      <c r="J1693" s="2" t="str">
        <f>IF(mvmetrcrange[[#This Row],[Tag range]]="","",_xlfn.CONCAT("1A4070000000065000",mvmetrcrange[[#This Row],[Tag range]]))</f>
        <v>1A4070000000065000102981</v>
      </c>
      <c r="K1693" s="2" t="str">
        <f>_xlfn.IFNA(VLOOKUP(mvmetrcrange[[#This Row],[Tag range]],mvphenorange[[START]:[NAME]],3,TRUE),"")</f>
        <v>STR8</v>
      </c>
    </row>
    <row r="1694" spans="7:11" x14ac:dyDescent="0.25">
      <c r="G1694" s="33" t="str">
        <f>LEFT(mvmetrcrange[[#This Row],[Location]],2)</f>
        <v>MV</v>
      </c>
      <c r="H1694" s="33" t="s">
        <v>17083</v>
      </c>
      <c r="I1694" s="1">
        <v>102982</v>
      </c>
      <c r="J1694" s="2" t="str">
        <f>IF(mvmetrcrange[[#This Row],[Tag range]]="","",_xlfn.CONCAT("1A4070000000065000",mvmetrcrange[[#This Row],[Tag range]]))</f>
        <v>1A4070000000065000102982</v>
      </c>
      <c r="K1694" s="2" t="str">
        <f>_xlfn.IFNA(VLOOKUP(mvmetrcrange[[#This Row],[Tag range]],mvphenorange[[START]:[NAME]],3,TRUE),"")</f>
        <v>STR8</v>
      </c>
    </row>
    <row r="1695" spans="7:11" x14ac:dyDescent="0.25">
      <c r="G1695" s="33" t="str">
        <f>LEFT(mvmetrcrange[[#This Row],[Location]],2)</f>
        <v>MV</v>
      </c>
      <c r="H1695" s="33" t="s">
        <v>17084</v>
      </c>
      <c r="I1695" s="1">
        <v>102983</v>
      </c>
      <c r="J1695" s="2" t="str">
        <f>IF(mvmetrcrange[[#This Row],[Tag range]]="","",_xlfn.CONCAT("1A4070000000065000",mvmetrcrange[[#This Row],[Tag range]]))</f>
        <v>1A4070000000065000102983</v>
      </c>
      <c r="K1695" s="2" t="str">
        <f>_xlfn.IFNA(VLOOKUP(mvmetrcrange[[#This Row],[Tag range]],mvphenorange[[START]:[NAME]],3,TRUE),"")</f>
        <v>STR8</v>
      </c>
    </row>
    <row r="1696" spans="7:11" x14ac:dyDescent="0.25">
      <c r="G1696" s="33" t="str">
        <f>LEFT(mvmetrcrange[[#This Row],[Location]],2)</f>
        <v>MV</v>
      </c>
      <c r="H1696" s="33" t="s">
        <v>17085</v>
      </c>
      <c r="I1696" s="1">
        <v>102984</v>
      </c>
      <c r="J1696" s="2" t="str">
        <f>IF(mvmetrcrange[[#This Row],[Tag range]]="","",_xlfn.CONCAT("1A4070000000065000",mvmetrcrange[[#This Row],[Tag range]]))</f>
        <v>1A4070000000065000102984</v>
      </c>
      <c r="K1696" s="2" t="str">
        <f>_xlfn.IFNA(VLOOKUP(mvmetrcrange[[#This Row],[Tag range]],mvphenorange[[START]:[NAME]],3,TRUE),"")</f>
        <v>STR8</v>
      </c>
    </row>
    <row r="1697" spans="7:11" x14ac:dyDescent="0.25">
      <c r="G1697" s="33" t="str">
        <f>LEFT(mvmetrcrange[[#This Row],[Location]],2)</f>
        <v>MV</v>
      </c>
      <c r="H1697" s="33" t="s">
        <v>17086</v>
      </c>
      <c r="I1697" s="1">
        <v>102985</v>
      </c>
      <c r="J1697" s="2" t="str">
        <f>IF(mvmetrcrange[[#This Row],[Tag range]]="","",_xlfn.CONCAT("1A4070000000065000",mvmetrcrange[[#This Row],[Tag range]]))</f>
        <v>1A4070000000065000102985</v>
      </c>
      <c r="K1697" s="2" t="str">
        <f>_xlfn.IFNA(VLOOKUP(mvmetrcrange[[#This Row],[Tag range]],mvphenorange[[START]:[NAME]],3,TRUE),"")</f>
        <v>STR8</v>
      </c>
    </row>
    <row r="1698" spans="7:11" x14ac:dyDescent="0.25">
      <c r="G1698" s="33" t="str">
        <f>LEFT(mvmetrcrange[[#This Row],[Location]],2)</f>
        <v>MV</v>
      </c>
      <c r="H1698" s="33" t="s">
        <v>17087</v>
      </c>
      <c r="I1698" s="1">
        <v>102986</v>
      </c>
      <c r="J1698" s="2" t="str">
        <f>IF(mvmetrcrange[[#This Row],[Tag range]]="","",_xlfn.CONCAT("1A4070000000065000",mvmetrcrange[[#This Row],[Tag range]]))</f>
        <v>1A4070000000065000102986</v>
      </c>
      <c r="K1698" s="2" t="str">
        <f>_xlfn.IFNA(VLOOKUP(mvmetrcrange[[#This Row],[Tag range]],mvphenorange[[START]:[NAME]],3,TRUE),"")</f>
        <v>STR8</v>
      </c>
    </row>
    <row r="1699" spans="7:11" x14ac:dyDescent="0.25">
      <c r="G1699" s="33" t="str">
        <f>LEFT(mvmetrcrange[[#This Row],[Location]],2)</f>
        <v>MV</v>
      </c>
      <c r="H1699" s="33" t="s">
        <v>17088</v>
      </c>
      <c r="I1699" s="1">
        <v>102987</v>
      </c>
      <c r="J1699" s="2" t="str">
        <f>IF(mvmetrcrange[[#This Row],[Tag range]]="","",_xlfn.CONCAT("1A4070000000065000",mvmetrcrange[[#This Row],[Tag range]]))</f>
        <v>1A4070000000065000102987</v>
      </c>
      <c r="K1699" s="2" t="str">
        <f>_xlfn.IFNA(VLOOKUP(mvmetrcrange[[#This Row],[Tag range]],mvphenorange[[START]:[NAME]],3,TRUE),"")</f>
        <v>STR8</v>
      </c>
    </row>
    <row r="1700" spans="7:11" x14ac:dyDescent="0.25">
      <c r="G1700" s="33" t="str">
        <f>LEFT(mvmetrcrange[[#This Row],[Location]],2)</f>
        <v>MV</v>
      </c>
      <c r="H1700" s="33" t="s">
        <v>17089</v>
      </c>
      <c r="I1700" s="1">
        <v>102988</v>
      </c>
      <c r="J1700" s="2" t="str">
        <f>IF(mvmetrcrange[[#This Row],[Tag range]]="","",_xlfn.CONCAT("1A4070000000065000",mvmetrcrange[[#This Row],[Tag range]]))</f>
        <v>1A4070000000065000102988</v>
      </c>
      <c r="K1700" s="2" t="str">
        <f>_xlfn.IFNA(VLOOKUP(mvmetrcrange[[#This Row],[Tag range]],mvphenorange[[START]:[NAME]],3,TRUE),"")</f>
        <v>STR8</v>
      </c>
    </row>
    <row r="1701" spans="7:11" x14ac:dyDescent="0.25">
      <c r="G1701" s="33" t="str">
        <f>LEFT(mvmetrcrange[[#This Row],[Location]],2)</f>
        <v>MV</v>
      </c>
      <c r="H1701" s="33" t="s">
        <v>17090</v>
      </c>
      <c r="I1701" s="1">
        <v>102989</v>
      </c>
      <c r="J1701" s="2" t="str">
        <f>IF(mvmetrcrange[[#This Row],[Tag range]]="","",_xlfn.CONCAT("1A4070000000065000",mvmetrcrange[[#This Row],[Tag range]]))</f>
        <v>1A4070000000065000102989</v>
      </c>
      <c r="K1701" s="2" t="str">
        <f>_xlfn.IFNA(VLOOKUP(mvmetrcrange[[#This Row],[Tag range]],mvphenorange[[START]:[NAME]],3,TRUE),"")</f>
        <v>STR8</v>
      </c>
    </row>
    <row r="1702" spans="7:11" x14ac:dyDescent="0.25">
      <c r="G1702" s="33" t="str">
        <f>LEFT(mvmetrcrange[[#This Row],[Location]],2)</f>
        <v>MV</v>
      </c>
      <c r="H1702" s="33" t="s">
        <v>17091</v>
      </c>
      <c r="I1702" s="1">
        <v>102990</v>
      </c>
      <c r="J1702" s="2" t="str">
        <f>IF(mvmetrcrange[[#This Row],[Tag range]]="","",_xlfn.CONCAT("1A4070000000065000",mvmetrcrange[[#This Row],[Tag range]]))</f>
        <v>1A4070000000065000102990</v>
      </c>
      <c r="K1702" s="2" t="str">
        <f>_xlfn.IFNA(VLOOKUP(mvmetrcrange[[#This Row],[Tag range]],mvphenorange[[START]:[NAME]],3,TRUE),"")</f>
        <v>STR8</v>
      </c>
    </row>
    <row r="1703" spans="7:11" x14ac:dyDescent="0.25">
      <c r="G1703" s="33" t="str">
        <f>LEFT(mvmetrcrange[[#This Row],[Location]],2)</f>
        <v>MV</v>
      </c>
      <c r="H1703" s="33" t="s">
        <v>17092</v>
      </c>
      <c r="I1703" s="1">
        <v>102991</v>
      </c>
      <c r="J1703" s="2" t="str">
        <f>IF(mvmetrcrange[[#This Row],[Tag range]]="","",_xlfn.CONCAT("1A4070000000065000",mvmetrcrange[[#This Row],[Tag range]]))</f>
        <v>1A4070000000065000102991</v>
      </c>
      <c r="K1703" s="2" t="str">
        <f>_xlfn.IFNA(VLOOKUP(mvmetrcrange[[#This Row],[Tag range]],mvphenorange[[START]:[NAME]],3,TRUE),"")</f>
        <v>STR8</v>
      </c>
    </row>
    <row r="1704" spans="7:11" x14ac:dyDescent="0.25">
      <c r="G1704" s="33" t="str">
        <f>LEFT(mvmetrcrange[[#This Row],[Location]],2)</f>
        <v>MV</v>
      </c>
      <c r="H1704" s="33" t="s">
        <v>17093</v>
      </c>
      <c r="I1704" s="1">
        <v>102992</v>
      </c>
      <c r="J1704" s="2" t="str">
        <f>IF(mvmetrcrange[[#This Row],[Tag range]]="","",_xlfn.CONCAT("1A4070000000065000",mvmetrcrange[[#This Row],[Tag range]]))</f>
        <v>1A4070000000065000102992</v>
      </c>
      <c r="K1704" s="2" t="str">
        <f>_xlfn.IFNA(VLOOKUP(mvmetrcrange[[#This Row],[Tag range]],mvphenorange[[START]:[NAME]],3,TRUE),"")</f>
        <v>STR8</v>
      </c>
    </row>
    <row r="1705" spans="7:11" x14ac:dyDescent="0.25">
      <c r="G1705" s="33" t="str">
        <f>LEFT(mvmetrcrange[[#This Row],[Location]],2)</f>
        <v>MV</v>
      </c>
      <c r="H1705" s="33" t="s">
        <v>17094</v>
      </c>
      <c r="I1705" s="1">
        <v>102993</v>
      </c>
      <c r="J1705" s="2" t="str">
        <f>IF(mvmetrcrange[[#This Row],[Tag range]]="","",_xlfn.CONCAT("1A4070000000065000",mvmetrcrange[[#This Row],[Tag range]]))</f>
        <v>1A4070000000065000102993</v>
      </c>
      <c r="K1705" s="2" t="str">
        <f>_xlfn.IFNA(VLOOKUP(mvmetrcrange[[#This Row],[Tag range]],mvphenorange[[START]:[NAME]],3,TRUE),"")</f>
        <v>STR8</v>
      </c>
    </row>
    <row r="1706" spans="7:11" x14ac:dyDescent="0.25">
      <c r="G1706" s="33" t="str">
        <f>LEFT(mvmetrcrange[[#This Row],[Location]],2)</f>
        <v>MV</v>
      </c>
      <c r="H1706" s="33" t="s">
        <v>17095</v>
      </c>
      <c r="I1706" s="1">
        <v>102994</v>
      </c>
      <c r="J1706" s="2" t="str">
        <f>IF(mvmetrcrange[[#This Row],[Tag range]]="","",_xlfn.CONCAT("1A4070000000065000",mvmetrcrange[[#This Row],[Tag range]]))</f>
        <v>1A4070000000065000102994</v>
      </c>
      <c r="K1706" s="2" t="str">
        <f>_xlfn.IFNA(VLOOKUP(mvmetrcrange[[#This Row],[Tag range]],mvphenorange[[START]:[NAME]],3,TRUE),"")</f>
        <v>STR8</v>
      </c>
    </row>
    <row r="1707" spans="7:11" x14ac:dyDescent="0.25">
      <c r="G1707" s="33" t="str">
        <f>LEFT(mvmetrcrange[[#This Row],[Location]],2)</f>
        <v>MV</v>
      </c>
      <c r="H1707" s="33" t="s">
        <v>17096</v>
      </c>
      <c r="I1707" s="1">
        <v>102995</v>
      </c>
      <c r="J1707" s="2" t="str">
        <f>IF(mvmetrcrange[[#This Row],[Tag range]]="","",_xlfn.CONCAT("1A4070000000065000",mvmetrcrange[[#This Row],[Tag range]]))</f>
        <v>1A4070000000065000102995</v>
      </c>
      <c r="K1707" s="2" t="str">
        <f>_xlfn.IFNA(VLOOKUP(mvmetrcrange[[#This Row],[Tag range]],mvphenorange[[START]:[NAME]],3,TRUE),"")</f>
        <v>STR8</v>
      </c>
    </row>
    <row r="1708" spans="7:11" x14ac:dyDescent="0.25">
      <c r="G1708" s="33" t="str">
        <f>LEFT(mvmetrcrange[[#This Row],[Location]],2)</f>
        <v>MV</v>
      </c>
      <c r="H1708" s="33" t="s">
        <v>17097</v>
      </c>
      <c r="I1708" s="1">
        <v>102996</v>
      </c>
      <c r="J1708" s="2" t="str">
        <f>IF(mvmetrcrange[[#This Row],[Tag range]]="","",_xlfn.CONCAT("1A4070000000065000",mvmetrcrange[[#This Row],[Tag range]]))</f>
        <v>1A4070000000065000102996</v>
      </c>
      <c r="K1708" s="2" t="str">
        <f>_xlfn.IFNA(VLOOKUP(mvmetrcrange[[#This Row],[Tag range]],mvphenorange[[START]:[NAME]],3,TRUE),"")</f>
        <v>STR8</v>
      </c>
    </row>
    <row r="1709" spans="7:11" x14ac:dyDescent="0.25">
      <c r="G1709" s="33" t="str">
        <f>LEFT(mvmetrcrange[[#This Row],[Location]],2)</f>
        <v>MV</v>
      </c>
      <c r="H1709" s="33" t="s">
        <v>17098</v>
      </c>
      <c r="I1709" s="1">
        <v>102997</v>
      </c>
      <c r="J1709" s="2" t="str">
        <f>IF(mvmetrcrange[[#This Row],[Tag range]]="","",_xlfn.CONCAT("1A4070000000065000",mvmetrcrange[[#This Row],[Tag range]]))</f>
        <v>1A4070000000065000102997</v>
      </c>
      <c r="K1709" s="2" t="str">
        <f>_xlfn.IFNA(VLOOKUP(mvmetrcrange[[#This Row],[Tag range]],mvphenorange[[START]:[NAME]],3,TRUE),"")</f>
        <v>STR8</v>
      </c>
    </row>
    <row r="1710" spans="7:11" x14ac:dyDescent="0.25">
      <c r="G1710" s="33" t="str">
        <f>LEFT(mvmetrcrange[[#This Row],[Location]],2)</f>
        <v>MV</v>
      </c>
      <c r="H1710" s="33" t="s">
        <v>17099</v>
      </c>
      <c r="I1710" s="1">
        <v>102998</v>
      </c>
      <c r="J1710" s="2" t="str">
        <f>IF(mvmetrcrange[[#This Row],[Tag range]]="","",_xlfn.CONCAT("1A4070000000065000",mvmetrcrange[[#This Row],[Tag range]]))</f>
        <v>1A4070000000065000102998</v>
      </c>
      <c r="K1710" s="2" t="str">
        <f>_xlfn.IFNA(VLOOKUP(mvmetrcrange[[#This Row],[Tag range]],mvphenorange[[START]:[NAME]],3,TRUE),"")</f>
        <v>STR8</v>
      </c>
    </row>
    <row r="1711" spans="7:11" x14ac:dyDescent="0.25">
      <c r="G1711" s="33" t="str">
        <f>LEFT(mvmetrcrange[[#This Row],[Location]],2)</f>
        <v>MV</v>
      </c>
      <c r="H1711" s="33" t="s">
        <v>17100</v>
      </c>
      <c r="I1711" s="1">
        <v>102999</v>
      </c>
      <c r="J1711" s="2" t="str">
        <f>IF(mvmetrcrange[[#This Row],[Tag range]]="","",_xlfn.CONCAT("1A4070000000065000",mvmetrcrange[[#This Row],[Tag range]]))</f>
        <v>1A4070000000065000102999</v>
      </c>
      <c r="K1711" s="2" t="str">
        <f>_xlfn.IFNA(VLOOKUP(mvmetrcrange[[#This Row],[Tag range]],mvphenorange[[START]:[NAME]],3,TRUE),"")</f>
        <v>STR8</v>
      </c>
    </row>
    <row r="1712" spans="7:11" x14ac:dyDescent="0.25">
      <c r="G1712" s="33" t="str">
        <f>LEFT(mvmetrcrange[[#This Row],[Location]],2)</f>
        <v>MV</v>
      </c>
      <c r="H1712" s="33" t="s">
        <v>17101</v>
      </c>
      <c r="I1712" s="1">
        <v>103000</v>
      </c>
      <c r="J1712" s="2" t="str">
        <f>IF(mvmetrcrange[[#This Row],[Tag range]]="","",_xlfn.CONCAT("1A4070000000065000",mvmetrcrange[[#This Row],[Tag range]]))</f>
        <v>1A4070000000065000103000</v>
      </c>
      <c r="K1712" s="2" t="str">
        <f>_xlfn.IFNA(VLOOKUP(mvmetrcrange[[#This Row],[Tag range]],mvphenorange[[START]:[NAME]],3,TRUE),"")</f>
        <v>STR8</v>
      </c>
    </row>
    <row r="1713" spans="7:11" x14ac:dyDescent="0.25">
      <c r="G1713" s="33" t="str">
        <f>LEFT(mvmetrcrange[[#This Row],[Location]],2)</f>
        <v>MV</v>
      </c>
      <c r="H1713" s="33" t="s">
        <v>17102</v>
      </c>
      <c r="I1713" s="1">
        <v>103001</v>
      </c>
      <c r="J1713" s="2" t="str">
        <f>IF(mvmetrcrange[[#This Row],[Tag range]]="","",_xlfn.CONCAT("1A4070000000065000",mvmetrcrange[[#This Row],[Tag range]]))</f>
        <v>1A4070000000065000103001</v>
      </c>
      <c r="K1713" s="2" t="str">
        <f>_xlfn.IFNA(VLOOKUP(mvmetrcrange[[#This Row],[Tag range]],mvphenorange[[START]:[NAME]],3,TRUE),"")</f>
        <v>STR8</v>
      </c>
    </row>
    <row r="1714" spans="7:11" x14ac:dyDescent="0.25">
      <c r="G1714" s="33" t="str">
        <f>LEFT(mvmetrcrange[[#This Row],[Location]],2)</f>
        <v>MV</v>
      </c>
      <c r="H1714" s="33" t="s">
        <v>17103</v>
      </c>
      <c r="I1714" s="1">
        <v>103002</v>
      </c>
      <c r="J1714" s="2" t="str">
        <f>IF(mvmetrcrange[[#This Row],[Tag range]]="","",_xlfn.CONCAT("1A4070000000065000",mvmetrcrange[[#This Row],[Tag range]]))</f>
        <v>1A4070000000065000103002</v>
      </c>
      <c r="K1714" s="2" t="str">
        <f>_xlfn.IFNA(VLOOKUP(mvmetrcrange[[#This Row],[Tag range]],mvphenorange[[START]:[NAME]],3,TRUE),"")</f>
        <v>STR8</v>
      </c>
    </row>
    <row r="1715" spans="7:11" x14ac:dyDescent="0.25">
      <c r="G1715" s="33" t="str">
        <f>LEFT(mvmetrcrange[[#This Row],[Location]],2)</f>
        <v>MV</v>
      </c>
      <c r="H1715" s="33" t="s">
        <v>17104</v>
      </c>
      <c r="I1715" s="1">
        <v>103003</v>
      </c>
      <c r="J1715" s="2" t="str">
        <f>IF(mvmetrcrange[[#This Row],[Tag range]]="","",_xlfn.CONCAT("1A4070000000065000",mvmetrcrange[[#This Row],[Tag range]]))</f>
        <v>1A4070000000065000103003</v>
      </c>
      <c r="K1715" s="2" t="str">
        <f>_xlfn.IFNA(VLOOKUP(mvmetrcrange[[#This Row],[Tag range]],mvphenorange[[START]:[NAME]],3,TRUE),"")</f>
        <v>STR8</v>
      </c>
    </row>
    <row r="1716" spans="7:11" x14ac:dyDescent="0.25">
      <c r="G1716" s="33" t="str">
        <f>LEFT(mvmetrcrange[[#This Row],[Location]],2)</f>
        <v>MV</v>
      </c>
      <c r="H1716" s="33" t="s">
        <v>17105</v>
      </c>
      <c r="I1716" s="1">
        <v>103004</v>
      </c>
      <c r="J1716" s="2" t="str">
        <f>IF(mvmetrcrange[[#This Row],[Tag range]]="","",_xlfn.CONCAT("1A4070000000065000",mvmetrcrange[[#This Row],[Tag range]]))</f>
        <v>1A4070000000065000103004</v>
      </c>
      <c r="K1716" s="2" t="str">
        <f>_xlfn.IFNA(VLOOKUP(mvmetrcrange[[#This Row],[Tag range]],mvphenorange[[START]:[NAME]],3,TRUE),"")</f>
        <v>STR8</v>
      </c>
    </row>
    <row r="1717" spans="7:11" x14ac:dyDescent="0.25">
      <c r="G1717" s="33" t="str">
        <f>LEFT(mvmetrcrange[[#This Row],[Location]],2)</f>
        <v>MV</v>
      </c>
      <c r="H1717" s="33" t="s">
        <v>17106</v>
      </c>
      <c r="I1717" s="1">
        <v>103005</v>
      </c>
      <c r="J1717" s="2" t="str">
        <f>IF(mvmetrcrange[[#This Row],[Tag range]]="","",_xlfn.CONCAT("1A4070000000065000",mvmetrcrange[[#This Row],[Tag range]]))</f>
        <v>1A4070000000065000103005</v>
      </c>
      <c r="K1717" s="2" t="str">
        <f>_xlfn.IFNA(VLOOKUP(mvmetrcrange[[#This Row],[Tag range]],mvphenorange[[START]:[NAME]],3,TRUE),"")</f>
        <v>STR8</v>
      </c>
    </row>
    <row r="1718" spans="7:11" x14ac:dyDescent="0.25">
      <c r="G1718" s="33" t="str">
        <f>LEFT(mvmetrcrange[[#This Row],[Location]],2)</f>
        <v>MV</v>
      </c>
      <c r="H1718" s="33" t="s">
        <v>17107</v>
      </c>
      <c r="I1718" s="1">
        <v>103006</v>
      </c>
      <c r="J1718" s="2" t="str">
        <f>IF(mvmetrcrange[[#This Row],[Tag range]]="","",_xlfn.CONCAT("1A4070000000065000",mvmetrcrange[[#This Row],[Tag range]]))</f>
        <v>1A4070000000065000103006</v>
      </c>
      <c r="K1718" s="2" t="str">
        <f>_xlfn.IFNA(VLOOKUP(mvmetrcrange[[#This Row],[Tag range]],mvphenorange[[START]:[NAME]],3,TRUE),"")</f>
        <v>STR8</v>
      </c>
    </row>
    <row r="1719" spans="7:11" x14ac:dyDescent="0.25">
      <c r="G1719" s="33" t="str">
        <f>LEFT(mvmetrcrange[[#This Row],[Location]],2)</f>
        <v>MV</v>
      </c>
      <c r="H1719" s="33" t="s">
        <v>17108</v>
      </c>
      <c r="I1719" s="1">
        <v>103007</v>
      </c>
      <c r="J1719" s="2" t="str">
        <f>IF(mvmetrcrange[[#This Row],[Tag range]]="","",_xlfn.CONCAT("1A4070000000065000",mvmetrcrange[[#This Row],[Tag range]]))</f>
        <v>1A4070000000065000103007</v>
      </c>
      <c r="K1719" s="2" t="str">
        <f>_xlfn.IFNA(VLOOKUP(mvmetrcrange[[#This Row],[Tag range]],mvphenorange[[START]:[NAME]],3,TRUE),"")</f>
        <v>STR8</v>
      </c>
    </row>
    <row r="1720" spans="7:11" x14ac:dyDescent="0.25">
      <c r="G1720" s="33" t="str">
        <f>LEFT(mvmetrcrange[[#This Row],[Location]],2)</f>
        <v>MV</v>
      </c>
      <c r="H1720" s="33" t="s">
        <v>17109</v>
      </c>
      <c r="I1720" s="1">
        <v>103008</v>
      </c>
      <c r="J1720" s="2" t="str">
        <f>IF(mvmetrcrange[[#This Row],[Tag range]]="","",_xlfn.CONCAT("1A4070000000065000",mvmetrcrange[[#This Row],[Tag range]]))</f>
        <v>1A4070000000065000103008</v>
      </c>
      <c r="K1720" s="2" t="str">
        <f>_xlfn.IFNA(VLOOKUP(mvmetrcrange[[#This Row],[Tag range]],mvphenorange[[START]:[NAME]],3,TRUE),"")</f>
        <v>STR8</v>
      </c>
    </row>
    <row r="1721" spans="7:11" x14ac:dyDescent="0.25">
      <c r="G1721" s="33" t="str">
        <f>LEFT(mvmetrcrange[[#This Row],[Location]],2)</f>
        <v>MV</v>
      </c>
      <c r="H1721" s="33" t="s">
        <v>17110</v>
      </c>
      <c r="I1721" s="1">
        <v>103009</v>
      </c>
      <c r="J1721" s="2" t="str">
        <f>IF(mvmetrcrange[[#This Row],[Tag range]]="","",_xlfn.CONCAT("1A4070000000065000",mvmetrcrange[[#This Row],[Tag range]]))</f>
        <v>1A4070000000065000103009</v>
      </c>
      <c r="K1721" s="2" t="str">
        <f>_xlfn.IFNA(VLOOKUP(mvmetrcrange[[#This Row],[Tag range]],mvphenorange[[START]:[NAME]],3,TRUE),"")</f>
        <v>STR8</v>
      </c>
    </row>
    <row r="1722" spans="7:11" x14ac:dyDescent="0.25">
      <c r="G1722" s="33" t="str">
        <f>LEFT(mvmetrcrange[[#This Row],[Location]],2)</f>
        <v>MV</v>
      </c>
      <c r="H1722" s="33" t="s">
        <v>17111</v>
      </c>
      <c r="I1722" s="1">
        <v>103010</v>
      </c>
      <c r="J1722" s="2" t="str">
        <f>IF(mvmetrcrange[[#This Row],[Tag range]]="","",_xlfn.CONCAT("1A4070000000065000",mvmetrcrange[[#This Row],[Tag range]]))</f>
        <v>1A4070000000065000103010</v>
      </c>
      <c r="K1722" s="2" t="str">
        <f>_xlfn.IFNA(VLOOKUP(mvmetrcrange[[#This Row],[Tag range]],mvphenorange[[START]:[NAME]],3,TRUE),"")</f>
        <v>STR8</v>
      </c>
    </row>
    <row r="1723" spans="7:11" x14ac:dyDescent="0.25">
      <c r="G1723" s="33" t="str">
        <f>LEFT(mvmetrcrange[[#This Row],[Location]],2)</f>
        <v>MV</v>
      </c>
      <c r="H1723" s="33" t="s">
        <v>17112</v>
      </c>
      <c r="I1723" s="1">
        <v>103011</v>
      </c>
      <c r="J1723" s="2" t="str">
        <f>IF(mvmetrcrange[[#This Row],[Tag range]]="","",_xlfn.CONCAT("1A4070000000065000",mvmetrcrange[[#This Row],[Tag range]]))</f>
        <v>1A4070000000065000103011</v>
      </c>
      <c r="K1723" s="2" t="str">
        <f>_xlfn.IFNA(VLOOKUP(mvmetrcrange[[#This Row],[Tag range]],mvphenorange[[START]:[NAME]],3,TRUE),"")</f>
        <v>STR8</v>
      </c>
    </row>
    <row r="1724" spans="7:11" x14ac:dyDescent="0.25">
      <c r="G1724" s="33" t="str">
        <f>LEFT(mvmetrcrange[[#This Row],[Location]],2)</f>
        <v>MV</v>
      </c>
      <c r="H1724" s="33" t="s">
        <v>17113</v>
      </c>
      <c r="I1724" s="1">
        <v>103012</v>
      </c>
      <c r="J1724" s="2" t="str">
        <f>IF(mvmetrcrange[[#This Row],[Tag range]]="","",_xlfn.CONCAT("1A4070000000065000",mvmetrcrange[[#This Row],[Tag range]]))</f>
        <v>1A4070000000065000103012</v>
      </c>
      <c r="K1724" s="2" t="str">
        <f>_xlfn.IFNA(VLOOKUP(mvmetrcrange[[#This Row],[Tag range]],mvphenorange[[START]:[NAME]],3,TRUE),"")</f>
        <v>STR8</v>
      </c>
    </row>
    <row r="1725" spans="7:11" x14ac:dyDescent="0.25">
      <c r="G1725" s="33" t="str">
        <f>LEFT(mvmetrcrange[[#This Row],[Location]],2)</f>
        <v>MV</v>
      </c>
      <c r="H1725" s="33" t="s">
        <v>17114</v>
      </c>
      <c r="I1725" s="1">
        <v>103013</v>
      </c>
      <c r="J1725" s="2" t="str">
        <f>IF(mvmetrcrange[[#This Row],[Tag range]]="","",_xlfn.CONCAT("1A4070000000065000",mvmetrcrange[[#This Row],[Tag range]]))</f>
        <v>1A4070000000065000103013</v>
      </c>
      <c r="K1725" s="2" t="str">
        <f>_xlfn.IFNA(VLOOKUP(mvmetrcrange[[#This Row],[Tag range]],mvphenorange[[START]:[NAME]],3,TRUE),"")</f>
        <v>STR8</v>
      </c>
    </row>
    <row r="1726" spans="7:11" x14ac:dyDescent="0.25">
      <c r="G1726" s="33" t="str">
        <f>LEFT(mvmetrcrange[[#This Row],[Location]],2)</f>
        <v>MV</v>
      </c>
      <c r="H1726" s="33" t="s">
        <v>17115</v>
      </c>
      <c r="I1726" s="1">
        <v>103014</v>
      </c>
      <c r="J1726" s="2" t="str">
        <f>IF(mvmetrcrange[[#This Row],[Tag range]]="","",_xlfn.CONCAT("1A4070000000065000",mvmetrcrange[[#This Row],[Tag range]]))</f>
        <v>1A4070000000065000103014</v>
      </c>
      <c r="K1726" s="2" t="str">
        <f>_xlfn.IFNA(VLOOKUP(mvmetrcrange[[#This Row],[Tag range]],mvphenorange[[START]:[NAME]],3,TRUE),"")</f>
        <v>STR8</v>
      </c>
    </row>
    <row r="1727" spans="7:11" x14ac:dyDescent="0.25">
      <c r="G1727" s="33" t="str">
        <f>LEFT(mvmetrcrange[[#This Row],[Location]],2)</f>
        <v>MV</v>
      </c>
      <c r="H1727" s="33" t="s">
        <v>17116</v>
      </c>
      <c r="I1727" s="1">
        <v>103015</v>
      </c>
      <c r="J1727" s="2" t="str">
        <f>IF(mvmetrcrange[[#This Row],[Tag range]]="","",_xlfn.CONCAT("1A4070000000065000",mvmetrcrange[[#This Row],[Tag range]]))</f>
        <v>1A4070000000065000103015</v>
      </c>
      <c r="K1727" s="2" t="str">
        <f>_xlfn.IFNA(VLOOKUP(mvmetrcrange[[#This Row],[Tag range]],mvphenorange[[START]:[NAME]],3,TRUE),"")</f>
        <v>STR8</v>
      </c>
    </row>
    <row r="1728" spans="7:11" x14ac:dyDescent="0.25">
      <c r="G1728" s="33" t="str">
        <f>LEFT(mvmetrcrange[[#This Row],[Location]],2)</f>
        <v>MV</v>
      </c>
      <c r="H1728" s="33" t="s">
        <v>17117</v>
      </c>
      <c r="I1728" s="1">
        <v>103016</v>
      </c>
      <c r="J1728" s="2" t="str">
        <f>IF(mvmetrcrange[[#This Row],[Tag range]]="","",_xlfn.CONCAT("1A4070000000065000",mvmetrcrange[[#This Row],[Tag range]]))</f>
        <v>1A4070000000065000103016</v>
      </c>
      <c r="K1728" s="2" t="str">
        <f>_xlfn.IFNA(VLOOKUP(mvmetrcrange[[#This Row],[Tag range]],mvphenorange[[START]:[NAME]],3,TRUE),"")</f>
        <v>STR8</v>
      </c>
    </row>
    <row r="1729" spans="7:11" x14ac:dyDescent="0.25">
      <c r="G1729" s="33" t="str">
        <f>LEFT(mvmetrcrange[[#This Row],[Location]],2)</f>
        <v>MV</v>
      </c>
      <c r="H1729" s="33" t="s">
        <v>17118</v>
      </c>
      <c r="I1729" s="1">
        <v>103017</v>
      </c>
      <c r="J1729" s="2" t="str">
        <f>IF(mvmetrcrange[[#This Row],[Tag range]]="","",_xlfn.CONCAT("1A4070000000065000",mvmetrcrange[[#This Row],[Tag range]]))</f>
        <v>1A4070000000065000103017</v>
      </c>
      <c r="K1729" s="2" t="str">
        <f>_xlfn.IFNA(VLOOKUP(mvmetrcrange[[#This Row],[Tag range]],mvphenorange[[START]:[NAME]],3,TRUE),"")</f>
        <v>STR8</v>
      </c>
    </row>
    <row r="1730" spans="7:11" x14ac:dyDescent="0.25">
      <c r="G1730" s="33" t="str">
        <f>LEFT(mvmetrcrange[[#This Row],[Location]],2)</f>
        <v>MV</v>
      </c>
      <c r="H1730" s="33" t="s">
        <v>17119</v>
      </c>
      <c r="I1730" s="1">
        <v>103018</v>
      </c>
      <c r="J1730" s="2" t="str">
        <f>IF(mvmetrcrange[[#This Row],[Tag range]]="","",_xlfn.CONCAT("1A4070000000065000",mvmetrcrange[[#This Row],[Tag range]]))</f>
        <v>1A4070000000065000103018</v>
      </c>
      <c r="K1730" s="2" t="str">
        <f>_xlfn.IFNA(VLOOKUP(mvmetrcrange[[#This Row],[Tag range]],mvphenorange[[START]:[NAME]],3,TRUE),"")</f>
        <v>STR8</v>
      </c>
    </row>
    <row r="1731" spans="7:11" x14ac:dyDescent="0.25">
      <c r="G1731" s="33" t="str">
        <f>LEFT(mvmetrcrange[[#This Row],[Location]],2)</f>
        <v>MV</v>
      </c>
      <c r="H1731" s="33" t="s">
        <v>17120</v>
      </c>
      <c r="I1731" s="1">
        <v>103019</v>
      </c>
      <c r="J1731" s="2" t="str">
        <f>IF(mvmetrcrange[[#This Row],[Tag range]]="","",_xlfn.CONCAT("1A4070000000065000",mvmetrcrange[[#This Row],[Tag range]]))</f>
        <v>1A4070000000065000103019</v>
      </c>
      <c r="K1731" s="2" t="str">
        <f>_xlfn.IFNA(VLOOKUP(mvmetrcrange[[#This Row],[Tag range]],mvphenorange[[START]:[NAME]],3,TRUE),"")</f>
        <v>STR8</v>
      </c>
    </row>
    <row r="1732" spans="7:11" x14ac:dyDescent="0.25">
      <c r="G1732" s="33" t="str">
        <f>LEFT(mvmetrcrange[[#This Row],[Location]],2)</f>
        <v>MV</v>
      </c>
      <c r="H1732" s="33" t="s">
        <v>17121</v>
      </c>
      <c r="I1732" s="1">
        <v>103020</v>
      </c>
      <c r="J1732" s="2" t="str">
        <f>IF(mvmetrcrange[[#This Row],[Tag range]]="","",_xlfn.CONCAT("1A4070000000065000",mvmetrcrange[[#This Row],[Tag range]]))</f>
        <v>1A4070000000065000103020</v>
      </c>
      <c r="K1732" s="2" t="str">
        <f>_xlfn.IFNA(VLOOKUP(mvmetrcrange[[#This Row],[Tag range]],mvphenorange[[START]:[NAME]],3,TRUE),"")</f>
        <v>STR8</v>
      </c>
    </row>
    <row r="1733" spans="7:11" x14ac:dyDescent="0.25">
      <c r="G1733" s="33" t="str">
        <f>LEFT(mvmetrcrange[[#This Row],[Location]],2)</f>
        <v>MV</v>
      </c>
      <c r="H1733" s="33" t="s">
        <v>17122</v>
      </c>
      <c r="I1733" s="1">
        <v>103021</v>
      </c>
      <c r="J1733" s="2" t="str">
        <f>IF(mvmetrcrange[[#This Row],[Tag range]]="","",_xlfn.CONCAT("1A4070000000065000",mvmetrcrange[[#This Row],[Tag range]]))</f>
        <v>1A4070000000065000103021</v>
      </c>
      <c r="K1733" s="2" t="str">
        <f>_xlfn.IFNA(VLOOKUP(mvmetrcrange[[#This Row],[Tag range]],mvphenorange[[START]:[NAME]],3,TRUE),"")</f>
        <v>STR8</v>
      </c>
    </row>
    <row r="1734" spans="7:11" x14ac:dyDescent="0.25">
      <c r="G1734" s="33" t="str">
        <f>LEFT(mvmetrcrange[[#This Row],[Location]],2)</f>
        <v>MV</v>
      </c>
      <c r="H1734" s="33" t="s">
        <v>17123</v>
      </c>
      <c r="I1734" s="1">
        <v>103022</v>
      </c>
      <c r="J1734" s="2" t="str">
        <f>IF(mvmetrcrange[[#This Row],[Tag range]]="","",_xlfn.CONCAT("1A4070000000065000",mvmetrcrange[[#This Row],[Tag range]]))</f>
        <v>1A4070000000065000103022</v>
      </c>
      <c r="K1734" s="2" t="str">
        <f>_xlfn.IFNA(VLOOKUP(mvmetrcrange[[#This Row],[Tag range]],mvphenorange[[START]:[NAME]],3,TRUE),"")</f>
        <v>STR8</v>
      </c>
    </row>
    <row r="1735" spans="7:11" x14ac:dyDescent="0.25">
      <c r="G1735" s="33" t="str">
        <f>LEFT(mvmetrcrange[[#This Row],[Location]],2)</f>
        <v>MV</v>
      </c>
      <c r="H1735" s="33" t="s">
        <v>17124</v>
      </c>
      <c r="I1735" s="1">
        <v>103023</v>
      </c>
      <c r="J1735" s="2" t="str">
        <f>IF(mvmetrcrange[[#This Row],[Tag range]]="","",_xlfn.CONCAT("1A4070000000065000",mvmetrcrange[[#This Row],[Tag range]]))</f>
        <v>1A4070000000065000103023</v>
      </c>
      <c r="K1735" s="2" t="str">
        <f>_xlfn.IFNA(VLOOKUP(mvmetrcrange[[#This Row],[Tag range]],mvphenorange[[START]:[NAME]],3,TRUE),"")</f>
        <v>STR8</v>
      </c>
    </row>
    <row r="1736" spans="7:11" x14ac:dyDescent="0.25">
      <c r="G1736" s="33" t="str">
        <f>LEFT(mvmetrcrange[[#This Row],[Location]],2)</f>
        <v>MV</v>
      </c>
      <c r="H1736" s="33" t="s">
        <v>17125</v>
      </c>
      <c r="I1736" s="1">
        <v>103024</v>
      </c>
      <c r="J1736" s="2" t="str">
        <f>IF(mvmetrcrange[[#This Row],[Tag range]]="","",_xlfn.CONCAT("1A4070000000065000",mvmetrcrange[[#This Row],[Tag range]]))</f>
        <v>1A4070000000065000103024</v>
      </c>
      <c r="K1736" s="2" t="str">
        <f>_xlfn.IFNA(VLOOKUP(mvmetrcrange[[#This Row],[Tag range]],mvphenorange[[START]:[NAME]],3,TRUE),"")</f>
        <v>STR8</v>
      </c>
    </row>
    <row r="1737" spans="7:11" x14ac:dyDescent="0.25">
      <c r="G1737" s="33" t="str">
        <f>LEFT(mvmetrcrange[[#This Row],[Location]],2)</f>
        <v>MV</v>
      </c>
      <c r="H1737" s="33" t="s">
        <v>17126</v>
      </c>
      <c r="I1737" s="1">
        <v>103025</v>
      </c>
      <c r="J1737" s="2" t="str">
        <f>IF(mvmetrcrange[[#This Row],[Tag range]]="","",_xlfn.CONCAT("1A4070000000065000",mvmetrcrange[[#This Row],[Tag range]]))</f>
        <v>1A4070000000065000103025</v>
      </c>
      <c r="K1737" s="2" t="str">
        <f>_xlfn.IFNA(VLOOKUP(mvmetrcrange[[#This Row],[Tag range]],mvphenorange[[START]:[NAME]],3,TRUE),"")</f>
        <v>STR8</v>
      </c>
    </row>
    <row r="1738" spans="7:11" x14ac:dyDescent="0.25">
      <c r="G1738" s="33" t="str">
        <f>LEFT(mvmetrcrange[[#This Row],[Location]],2)</f>
        <v>MV</v>
      </c>
      <c r="H1738" s="33" t="s">
        <v>17127</v>
      </c>
      <c r="I1738" s="1">
        <v>103026</v>
      </c>
      <c r="J1738" s="2" t="str">
        <f>IF(mvmetrcrange[[#This Row],[Tag range]]="","",_xlfn.CONCAT("1A4070000000065000",mvmetrcrange[[#This Row],[Tag range]]))</f>
        <v>1A4070000000065000103026</v>
      </c>
      <c r="K1738" s="2" t="str">
        <f>_xlfn.IFNA(VLOOKUP(mvmetrcrange[[#This Row],[Tag range]],mvphenorange[[START]:[NAME]],3,TRUE),"")</f>
        <v>STR8</v>
      </c>
    </row>
    <row r="1739" spans="7:11" x14ac:dyDescent="0.25">
      <c r="G1739" s="33" t="str">
        <f>LEFT(mvmetrcrange[[#This Row],[Location]],2)</f>
        <v>MV</v>
      </c>
      <c r="H1739" s="33" t="s">
        <v>17128</v>
      </c>
      <c r="I1739" s="1">
        <v>103027</v>
      </c>
      <c r="J1739" s="2" t="str">
        <f>IF(mvmetrcrange[[#This Row],[Tag range]]="","",_xlfn.CONCAT("1A4070000000065000",mvmetrcrange[[#This Row],[Tag range]]))</f>
        <v>1A4070000000065000103027</v>
      </c>
      <c r="K1739" s="2" t="str">
        <f>_xlfn.IFNA(VLOOKUP(mvmetrcrange[[#This Row],[Tag range]],mvphenorange[[START]:[NAME]],3,TRUE),"")</f>
        <v>STR8</v>
      </c>
    </row>
    <row r="1740" spans="7:11" x14ac:dyDescent="0.25">
      <c r="G1740" s="33" t="str">
        <f>LEFT(mvmetrcrange[[#This Row],[Location]],2)</f>
        <v>MV</v>
      </c>
      <c r="H1740" s="33" t="s">
        <v>17129</v>
      </c>
      <c r="I1740" s="1">
        <v>103028</v>
      </c>
      <c r="J1740" s="2" t="str">
        <f>IF(mvmetrcrange[[#This Row],[Tag range]]="","",_xlfn.CONCAT("1A4070000000065000",mvmetrcrange[[#This Row],[Tag range]]))</f>
        <v>1A4070000000065000103028</v>
      </c>
      <c r="K1740" s="2" t="str">
        <f>_xlfn.IFNA(VLOOKUP(mvmetrcrange[[#This Row],[Tag range]],mvphenorange[[START]:[NAME]],3,TRUE),"")</f>
        <v>STR8</v>
      </c>
    </row>
    <row r="1741" spans="7:11" x14ac:dyDescent="0.25">
      <c r="G1741" s="33" t="str">
        <f>LEFT(mvmetrcrange[[#This Row],[Location]],2)</f>
        <v>MV</v>
      </c>
      <c r="H1741" s="33" t="s">
        <v>17130</v>
      </c>
      <c r="I1741" s="1">
        <v>103029</v>
      </c>
      <c r="J1741" s="2" t="str">
        <f>IF(mvmetrcrange[[#This Row],[Tag range]]="","",_xlfn.CONCAT("1A4070000000065000",mvmetrcrange[[#This Row],[Tag range]]))</f>
        <v>1A4070000000065000103029</v>
      </c>
      <c r="K1741" s="2" t="str">
        <f>_xlfn.IFNA(VLOOKUP(mvmetrcrange[[#This Row],[Tag range]],mvphenorange[[START]:[NAME]],3,TRUE),"")</f>
        <v>STR8</v>
      </c>
    </row>
    <row r="1742" spans="7:11" x14ac:dyDescent="0.25">
      <c r="G1742" s="33" t="str">
        <f>LEFT(mvmetrcrange[[#This Row],[Location]],2)</f>
        <v>MV</v>
      </c>
      <c r="H1742" s="33" t="s">
        <v>17131</v>
      </c>
      <c r="I1742" s="1">
        <v>103030</v>
      </c>
      <c r="J1742" s="2" t="str">
        <f>IF(mvmetrcrange[[#This Row],[Tag range]]="","",_xlfn.CONCAT("1A4070000000065000",mvmetrcrange[[#This Row],[Tag range]]))</f>
        <v>1A4070000000065000103030</v>
      </c>
      <c r="K1742" s="2" t="str">
        <f>_xlfn.IFNA(VLOOKUP(mvmetrcrange[[#This Row],[Tag range]],mvphenorange[[START]:[NAME]],3,TRUE),"")</f>
        <v>STR8</v>
      </c>
    </row>
    <row r="1743" spans="7:11" x14ac:dyDescent="0.25">
      <c r="G1743" s="33" t="str">
        <f>LEFT(mvmetrcrange[[#This Row],[Location]],2)</f>
        <v>MV</v>
      </c>
      <c r="H1743" s="33" t="s">
        <v>17132</v>
      </c>
      <c r="I1743" s="1">
        <v>103031</v>
      </c>
      <c r="J1743" s="2" t="str">
        <f>IF(mvmetrcrange[[#This Row],[Tag range]]="","",_xlfn.CONCAT("1A4070000000065000",mvmetrcrange[[#This Row],[Tag range]]))</f>
        <v>1A4070000000065000103031</v>
      </c>
      <c r="K1743" s="2" t="str">
        <f>_xlfn.IFNA(VLOOKUP(mvmetrcrange[[#This Row],[Tag range]],mvphenorange[[START]:[NAME]],3,TRUE),"")</f>
        <v>STR8</v>
      </c>
    </row>
    <row r="1744" spans="7:11" x14ac:dyDescent="0.25">
      <c r="G1744" s="33" t="str">
        <f>LEFT(mvmetrcrange[[#This Row],[Location]],2)</f>
        <v>MV</v>
      </c>
      <c r="H1744" s="33" t="s">
        <v>17133</v>
      </c>
      <c r="I1744" s="1">
        <v>103032</v>
      </c>
      <c r="J1744" s="2" t="str">
        <f>IF(mvmetrcrange[[#This Row],[Tag range]]="","",_xlfn.CONCAT("1A4070000000065000",mvmetrcrange[[#This Row],[Tag range]]))</f>
        <v>1A4070000000065000103032</v>
      </c>
      <c r="K1744" s="2" t="str">
        <f>_xlfn.IFNA(VLOOKUP(mvmetrcrange[[#This Row],[Tag range]],mvphenorange[[START]:[NAME]],3,TRUE),"")</f>
        <v>STR8</v>
      </c>
    </row>
    <row r="1745" spans="7:11" x14ac:dyDescent="0.25">
      <c r="G1745" s="33" t="str">
        <f>LEFT(mvmetrcrange[[#This Row],[Location]],2)</f>
        <v>MV</v>
      </c>
      <c r="H1745" s="33" t="s">
        <v>17134</v>
      </c>
      <c r="I1745" s="1">
        <v>103033</v>
      </c>
      <c r="J1745" s="2" t="str">
        <f>IF(mvmetrcrange[[#This Row],[Tag range]]="","",_xlfn.CONCAT("1A4070000000065000",mvmetrcrange[[#This Row],[Tag range]]))</f>
        <v>1A4070000000065000103033</v>
      </c>
      <c r="K1745" s="2" t="str">
        <f>_xlfn.IFNA(VLOOKUP(mvmetrcrange[[#This Row],[Tag range]],mvphenorange[[START]:[NAME]],3,TRUE),"")</f>
        <v>STR8</v>
      </c>
    </row>
    <row r="1746" spans="7:11" x14ac:dyDescent="0.25">
      <c r="G1746" s="33" t="str">
        <f>LEFT(mvmetrcrange[[#This Row],[Location]],2)</f>
        <v>MV</v>
      </c>
      <c r="H1746" s="33" t="s">
        <v>17135</v>
      </c>
      <c r="I1746" s="1">
        <v>103034</v>
      </c>
      <c r="J1746" s="2" t="str">
        <f>IF(mvmetrcrange[[#This Row],[Tag range]]="","",_xlfn.CONCAT("1A4070000000065000",mvmetrcrange[[#This Row],[Tag range]]))</f>
        <v>1A4070000000065000103034</v>
      </c>
      <c r="K1746" s="2" t="str">
        <f>_xlfn.IFNA(VLOOKUP(mvmetrcrange[[#This Row],[Tag range]],mvphenorange[[START]:[NAME]],3,TRUE),"")</f>
        <v>STR8</v>
      </c>
    </row>
    <row r="1747" spans="7:11" x14ac:dyDescent="0.25">
      <c r="G1747" s="33" t="str">
        <f>LEFT(mvmetrcrange[[#This Row],[Location]],2)</f>
        <v>MV</v>
      </c>
      <c r="H1747" s="33" t="s">
        <v>17136</v>
      </c>
      <c r="I1747" s="1">
        <v>103035</v>
      </c>
      <c r="J1747" s="2" t="str">
        <f>IF(mvmetrcrange[[#This Row],[Tag range]]="","",_xlfn.CONCAT("1A4070000000065000",mvmetrcrange[[#This Row],[Tag range]]))</f>
        <v>1A4070000000065000103035</v>
      </c>
      <c r="K1747" s="2" t="str">
        <f>_xlfn.IFNA(VLOOKUP(mvmetrcrange[[#This Row],[Tag range]],mvphenorange[[START]:[NAME]],3,TRUE),"")</f>
        <v>STR8</v>
      </c>
    </row>
    <row r="1748" spans="7:11" x14ac:dyDescent="0.25">
      <c r="G1748" s="33" t="str">
        <f>LEFT(mvmetrcrange[[#This Row],[Location]],2)</f>
        <v>MV</v>
      </c>
      <c r="H1748" s="33" t="s">
        <v>17137</v>
      </c>
      <c r="I1748" s="1">
        <v>103036</v>
      </c>
      <c r="J1748" s="2" t="str">
        <f>IF(mvmetrcrange[[#This Row],[Tag range]]="","",_xlfn.CONCAT("1A4070000000065000",mvmetrcrange[[#This Row],[Tag range]]))</f>
        <v>1A4070000000065000103036</v>
      </c>
      <c r="K1748" s="2" t="str">
        <f>_xlfn.IFNA(VLOOKUP(mvmetrcrange[[#This Row],[Tag range]],mvphenorange[[START]:[NAME]],3,TRUE),"")</f>
        <v>STR8</v>
      </c>
    </row>
    <row r="1749" spans="7:11" x14ac:dyDescent="0.25">
      <c r="G1749" s="33" t="str">
        <f>LEFT(mvmetrcrange[[#This Row],[Location]],2)</f>
        <v>MV</v>
      </c>
      <c r="H1749" s="33" t="s">
        <v>17138</v>
      </c>
      <c r="I1749" s="1">
        <v>103037</v>
      </c>
      <c r="J1749" s="2" t="str">
        <f>IF(mvmetrcrange[[#This Row],[Tag range]]="","",_xlfn.CONCAT("1A4070000000065000",mvmetrcrange[[#This Row],[Tag range]]))</f>
        <v>1A4070000000065000103037</v>
      </c>
      <c r="K1749" s="2" t="str">
        <f>_xlfn.IFNA(VLOOKUP(mvmetrcrange[[#This Row],[Tag range]],mvphenorange[[START]:[NAME]],3,TRUE),"")</f>
        <v>STR8</v>
      </c>
    </row>
    <row r="1750" spans="7:11" x14ac:dyDescent="0.25">
      <c r="G1750" s="33" t="str">
        <f>LEFT(mvmetrcrange[[#This Row],[Location]],2)</f>
        <v>MV</v>
      </c>
      <c r="H1750" s="33" t="s">
        <v>17139</v>
      </c>
      <c r="I1750" s="1">
        <v>103038</v>
      </c>
      <c r="J1750" s="2" t="str">
        <f>IF(mvmetrcrange[[#This Row],[Tag range]]="","",_xlfn.CONCAT("1A4070000000065000",mvmetrcrange[[#This Row],[Tag range]]))</f>
        <v>1A4070000000065000103038</v>
      </c>
      <c r="K1750" s="2" t="str">
        <f>_xlfn.IFNA(VLOOKUP(mvmetrcrange[[#This Row],[Tag range]],mvphenorange[[START]:[NAME]],3,TRUE),"")</f>
        <v>STR8</v>
      </c>
    </row>
    <row r="1751" spans="7:11" x14ac:dyDescent="0.25">
      <c r="G1751" s="33" t="str">
        <f>LEFT(mvmetrcrange[[#This Row],[Location]],2)</f>
        <v>MV</v>
      </c>
      <c r="H1751" s="33" t="s">
        <v>17140</v>
      </c>
      <c r="I1751" s="1">
        <v>103039</v>
      </c>
      <c r="J1751" s="2" t="str">
        <f>IF(mvmetrcrange[[#This Row],[Tag range]]="","",_xlfn.CONCAT("1A4070000000065000",mvmetrcrange[[#This Row],[Tag range]]))</f>
        <v>1A4070000000065000103039</v>
      </c>
      <c r="K1751" s="2" t="str">
        <f>_xlfn.IFNA(VLOOKUP(mvmetrcrange[[#This Row],[Tag range]],mvphenorange[[START]:[NAME]],3,TRUE),"")</f>
        <v>STR8</v>
      </c>
    </row>
    <row r="1752" spans="7:11" x14ac:dyDescent="0.25">
      <c r="G1752" s="33" t="str">
        <f>LEFT(mvmetrcrange[[#This Row],[Location]],2)</f>
        <v>MV</v>
      </c>
      <c r="H1752" s="33" t="s">
        <v>17141</v>
      </c>
      <c r="I1752" s="1">
        <v>103040</v>
      </c>
      <c r="J1752" s="2" t="str">
        <f>IF(mvmetrcrange[[#This Row],[Tag range]]="","",_xlfn.CONCAT("1A4070000000065000",mvmetrcrange[[#This Row],[Tag range]]))</f>
        <v>1A4070000000065000103040</v>
      </c>
      <c r="K1752" s="2" t="str">
        <f>_xlfn.IFNA(VLOOKUP(mvmetrcrange[[#This Row],[Tag range]],mvphenorange[[START]:[NAME]],3,TRUE),"")</f>
        <v>STR8</v>
      </c>
    </row>
    <row r="1753" spans="7:11" x14ac:dyDescent="0.25">
      <c r="G1753" s="33" t="str">
        <f>LEFT(mvmetrcrange[[#This Row],[Location]],2)</f>
        <v>MV</v>
      </c>
      <c r="H1753" s="33" t="s">
        <v>17142</v>
      </c>
      <c r="I1753" s="1">
        <v>103041</v>
      </c>
      <c r="J1753" s="2" t="str">
        <f>IF(mvmetrcrange[[#This Row],[Tag range]]="","",_xlfn.CONCAT("1A4070000000065000",mvmetrcrange[[#This Row],[Tag range]]))</f>
        <v>1A4070000000065000103041</v>
      </c>
      <c r="K1753" s="2" t="str">
        <f>_xlfn.IFNA(VLOOKUP(mvmetrcrange[[#This Row],[Tag range]],mvphenorange[[START]:[NAME]],3,TRUE),"")</f>
        <v>STR8</v>
      </c>
    </row>
    <row r="1754" spans="7:11" x14ac:dyDescent="0.25">
      <c r="G1754" s="33" t="str">
        <f>LEFT(mvmetrcrange[[#This Row],[Location]],2)</f>
        <v>MV</v>
      </c>
      <c r="H1754" s="33" t="s">
        <v>17143</v>
      </c>
      <c r="I1754" s="1">
        <v>103042</v>
      </c>
      <c r="J1754" s="2" t="str">
        <f>IF(mvmetrcrange[[#This Row],[Tag range]]="","",_xlfn.CONCAT("1A4070000000065000",mvmetrcrange[[#This Row],[Tag range]]))</f>
        <v>1A4070000000065000103042</v>
      </c>
      <c r="K1754" s="2" t="str">
        <f>_xlfn.IFNA(VLOOKUP(mvmetrcrange[[#This Row],[Tag range]],mvphenorange[[START]:[NAME]],3,TRUE),"")</f>
        <v>STR8</v>
      </c>
    </row>
    <row r="1755" spans="7:11" x14ac:dyDescent="0.25">
      <c r="G1755" s="33" t="str">
        <f>LEFT(mvmetrcrange[[#This Row],[Location]],2)</f>
        <v>MV</v>
      </c>
      <c r="H1755" s="33" t="s">
        <v>17144</v>
      </c>
      <c r="I1755" s="1">
        <v>103043</v>
      </c>
      <c r="J1755" s="2" t="str">
        <f>IF(mvmetrcrange[[#This Row],[Tag range]]="","",_xlfn.CONCAT("1A4070000000065000",mvmetrcrange[[#This Row],[Tag range]]))</f>
        <v>1A4070000000065000103043</v>
      </c>
      <c r="K1755" s="2" t="str">
        <f>_xlfn.IFNA(VLOOKUP(mvmetrcrange[[#This Row],[Tag range]],mvphenorange[[START]:[NAME]],3,TRUE),"")</f>
        <v>STR8</v>
      </c>
    </row>
    <row r="1756" spans="7:11" x14ac:dyDescent="0.25">
      <c r="G1756" s="33" t="str">
        <f>LEFT(mvmetrcrange[[#This Row],[Location]],2)</f>
        <v>MV</v>
      </c>
      <c r="H1756" s="33" t="s">
        <v>17145</v>
      </c>
      <c r="I1756" s="1">
        <v>103044</v>
      </c>
      <c r="J1756" s="2" t="str">
        <f>IF(mvmetrcrange[[#This Row],[Tag range]]="","",_xlfn.CONCAT("1A4070000000065000",mvmetrcrange[[#This Row],[Tag range]]))</f>
        <v>1A4070000000065000103044</v>
      </c>
      <c r="K1756" s="2" t="str">
        <f>_xlfn.IFNA(VLOOKUP(mvmetrcrange[[#This Row],[Tag range]],mvphenorange[[START]:[NAME]],3,TRUE),"")</f>
        <v>STR8</v>
      </c>
    </row>
    <row r="1757" spans="7:11" x14ac:dyDescent="0.25">
      <c r="G1757" s="33" t="str">
        <f>LEFT(mvmetrcrange[[#This Row],[Location]],2)</f>
        <v>MV</v>
      </c>
      <c r="H1757" s="33" t="s">
        <v>17146</v>
      </c>
      <c r="I1757" s="1">
        <v>103045</v>
      </c>
      <c r="J1757" s="2" t="str">
        <f>IF(mvmetrcrange[[#This Row],[Tag range]]="","",_xlfn.CONCAT("1A4070000000065000",mvmetrcrange[[#This Row],[Tag range]]))</f>
        <v>1A4070000000065000103045</v>
      </c>
      <c r="K1757" s="2" t="str">
        <f>_xlfn.IFNA(VLOOKUP(mvmetrcrange[[#This Row],[Tag range]],mvphenorange[[START]:[NAME]],3,TRUE),"")</f>
        <v>STR8</v>
      </c>
    </row>
    <row r="1758" spans="7:11" x14ac:dyDescent="0.25">
      <c r="G1758" s="33" t="str">
        <f>LEFT(mvmetrcrange[[#This Row],[Location]],2)</f>
        <v>MV</v>
      </c>
      <c r="H1758" s="33" t="s">
        <v>17147</v>
      </c>
      <c r="I1758" s="1">
        <v>103046</v>
      </c>
      <c r="J1758" s="2" t="str">
        <f>IF(mvmetrcrange[[#This Row],[Tag range]]="","",_xlfn.CONCAT("1A4070000000065000",mvmetrcrange[[#This Row],[Tag range]]))</f>
        <v>1A4070000000065000103046</v>
      </c>
      <c r="K1758" s="2" t="str">
        <f>_xlfn.IFNA(VLOOKUP(mvmetrcrange[[#This Row],[Tag range]],mvphenorange[[START]:[NAME]],3,TRUE),"")</f>
        <v>STR8</v>
      </c>
    </row>
    <row r="1759" spans="7:11" x14ac:dyDescent="0.25">
      <c r="G1759" s="33" t="str">
        <f>LEFT(mvmetrcrange[[#This Row],[Location]],2)</f>
        <v>MV</v>
      </c>
      <c r="H1759" s="33" t="s">
        <v>17148</v>
      </c>
      <c r="I1759" s="1">
        <v>103047</v>
      </c>
      <c r="J1759" s="2" t="str">
        <f>IF(mvmetrcrange[[#This Row],[Tag range]]="","",_xlfn.CONCAT("1A4070000000065000",mvmetrcrange[[#This Row],[Tag range]]))</f>
        <v>1A4070000000065000103047</v>
      </c>
      <c r="K1759" s="2" t="str">
        <f>_xlfn.IFNA(VLOOKUP(mvmetrcrange[[#This Row],[Tag range]],mvphenorange[[START]:[NAME]],3,TRUE),"")</f>
        <v>STR8</v>
      </c>
    </row>
    <row r="1760" spans="7:11" x14ac:dyDescent="0.25">
      <c r="G1760" s="33" t="str">
        <f>LEFT(mvmetrcrange[[#This Row],[Location]],2)</f>
        <v>MV</v>
      </c>
      <c r="H1760" s="33" t="s">
        <v>17149</v>
      </c>
      <c r="I1760" s="1">
        <v>103048</v>
      </c>
      <c r="J1760" s="2" t="str">
        <f>IF(mvmetrcrange[[#This Row],[Tag range]]="","",_xlfn.CONCAT("1A4070000000065000",mvmetrcrange[[#This Row],[Tag range]]))</f>
        <v>1A4070000000065000103048</v>
      </c>
      <c r="K1760" s="2" t="str">
        <f>_xlfn.IFNA(VLOOKUP(mvmetrcrange[[#This Row],[Tag range]],mvphenorange[[START]:[NAME]],3,TRUE),"")</f>
        <v>STR8</v>
      </c>
    </row>
    <row r="1761" spans="7:11" x14ac:dyDescent="0.25">
      <c r="G1761" s="33" t="str">
        <f>LEFT(mvmetrcrange[[#This Row],[Location]],2)</f>
        <v>MV</v>
      </c>
      <c r="H1761" s="33" t="s">
        <v>17150</v>
      </c>
      <c r="I1761" s="1">
        <v>103049</v>
      </c>
      <c r="J1761" s="2" t="str">
        <f>IF(mvmetrcrange[[#This Row],[Tag range]]="","",_xlfn.CONCAT("1A4070000000065000",mvmetrcrange[[#This Row],[Tag range]]))</f>
        <v>1A4070000000065000103049</v>
      </c>
      <c r="K1761" s="2" t="str">
        <f>_xlfn.IFNA(VLOOKUP(mvmetrcrange[[#This Row],[Tag range]],mvphenorange[[START]:[NAME]],3,TRUE),"")</f>
        <v>STR8</v>
      </c>
    </row>
    <row r="1762" spans="7:11" x14ac:dyDescent="0.25">
      <c r="G1762" s="33" t="str">
        <f>LEFT(mvmetrcrange[[#This Row],[Location]],2)</f>
        <v>MV</v>
      </c>
      <c r="H1762" s="33" t="s">
        <v>17151</v>
      </c>
      <c r="I1762" s="1">
        <v>103050</v>
      </c>
      <c r="J1762" s="2" t="str">
        <f>IF(mvmetrcrange[[#This Row],[Tag range]]="","",_xlfn.CONCAT("1A4070000000065000",mvmetrcrange[[#This Row],[Tag range]]))</f>
        <v>1A4070000000065000103050</v>
      </c>
      <c r="K1762" s="2" t="str">
        <f>_xlfn.IFNA(VLOOKUP(mvmetrcrange[[#This Row],[Tag range]],mvphenorange[[START]:[NAME]],3,TRUE),"")</f>
        <v>STR8</v>
      </c>
    </row>
    <row r="1763" spans="7:11" x14ac:dyDescent="0.25">
      <c r="G1763" s="33" t="str">
        <f>LEFT(mvmetrcrange[[#This Row],[Location]],2)</f>
        <v>MV</v>
      </c>
      <c r="H1763" s="33" t="s">
        <v>17152</v>
      </c>
      <c r="I1763" s="1">
        <v>103051</v>
      </c>
      <c r="J1763" s="2" t="str">
        <f>IF(mvmetrcrange[[#This Row],[Tag range]]="","",_xlfn.CONCAT("1A4070000000065000",mvmetrcrange[[#This Row],[Tag range]]))</f>
        <v>1A4070000000065000103051</v>
      </c>
      <c r="K1763" s="2" t="str">
        <f>_xlfn.IFNA(VLOOKUP(mvmetrcrange[[#This Row],[Tag range]],mvphenorange[[START]:[NAME]],3,TRUE),"")</f>
        <v>STR8</v>
      </c>
    </row>
    <row r="1764" spans="7:11" x14ac:dyDescent="0.25">
      <c r="G1764" s="33" t="str">
        <f>LEFT(mvmetrcrange[[#This Row],[Location]],2)</f>
        <v>MV</v>
      </c>
      <c r="H1764" s="33" t="s">
        <v>17153</v>
      </c>
      <c r="I1764" s="1">
        <v>103052</v>
      </c>
      <c r="J1764" s="2" t="str">
        <f>IF(mvmetrcrange[[#This Row],[Tag range]]="","",_xlfn.CONCAT("1A4070000000065000",mvmetrcrange[[#This Row],[Tag range]]))</f>
        <v>1A4070000000065000103052</v>
      </c>
      <c r="K1764" s="2" t="str">
        <f>_xlfn.IFNA(VLOOKUP(mvmetrcrange[[#This Row],[Tag range]],mvphenorange[[START]:[NAME]],3,TRUE),"")</f>
        <v>STR8</v>
      </c>
    </row>
    <row r="1765" spans="7:11" x14ac:dyDescent="0.25">
      <c r="G1765" s="33" t="str">
        <f>LEFT(mvmetrcrange[[#This Row],[Location]],2)</f>
        <v>MV</v>
      </c>
      <c r="H1765" s="33" t="s">
        <v>17154</v>
      </c>
      <c r="I1765" s="1">
        <v>103053</v>
      </c>
      <c r="J1765" s="2" t="str">
        <f>IF(mvmetrcrange[[#This Row],[Tag range]]="","",_xlfn.CONCAT("1A4070000000065000",mvmetrcrange[[#This Row],[Tag range]]))</f>
        <v>1A4070000000065000103053</v>
      </c>
      <c r="K1765" s="2" t="str">
        <f>_xlfn.IFNA(VLOOKUP(mvmetrcrange[[#This Row],[Tag range]],mvphenorange[[START]:[NAME]],3,TRUE),"")</f>
        <v>STR8</v>
      </c>
    </row>
    <row r="1766" spans="7:11" x14ac:dyDescent="0.25">
      <c r="G1766" s="33" t="str">
        <f>LEFT(mvmetrcrange[[#This Row],[Location]],2)</f>
        <v>MV</v>
      </c>
      <c r="H1766" s="33" t="s">
        <v>17155</v>
      </c>
      <c r="I1766" s="1">
        <v>103054</v>
      </c>
      <c r="J1766" s="2" t="str">
        <f>IF(mvmetrcrange[[#This Row],[Tag range]]="","",_xlfn.CONCAT("1A4070000000065000",mvmetrcrange[[#This Row],[Tag range]]))</f>
        <v>1A4070000000065000103054</v>
      </c>
      <c r="K1766" s="2" t="str">
        <f>_xlfn.IFNA(VLOOKUP(mvmetrcrange[[#This Row],[Tag range]],mvphenorange[[START]:[NAME]],3,TRUE),"")</f>
        <v>STR8</v>
      </c>
    </row>
    <row r="1767" spans="7:11" x14ac:dyDescent="0.25">
      <c r="G1767" s="33" t="str">
        <f>LEFT(mvmetrcrange[[#This Row],[Location]],2)</f>
        <v>MV</v>
      </c>
      <c r="H1767" s="33" t="s">
        <v>17156</v>
      </c>
      <c r="I1767" s="1">
        <v>103055</v>
      </c>
      <c r="J1767" s="2" t="str">
        <f>IF(mvmetrcrange[[#This Row],[Tag range]]="","",_xlfn.CONCAT("1A4070000000065000",mvmetrcrange[[#This Row],[Tag range]]))</f>
        <v>1A4070000000065000103055</v>
      </c>
      <c r="K1767" s="2" t="str">
        <f>_xlfn.IFNA(VLOOKUP(mvmetrcrange[[#This Row],[Tag range]],mvphenorange[[START]:[NAME]],3,TRUE),"")</f>
        <v>STR8</v>
      </c>
    </row>
    <row r="1768" spans="7:11" x14ac:dyDescent="0.25">
      <c r="G1768" s="33" t="str">
        <f>LEFT(mvmetrcrange[[#This Row],[Location]],2)</f>
        <v>MV</v>
      </c>
      <c r="H1768" s="33" t="s">
        <v>17157</v>
      </c>
      <c r="I1768" s="1">
        <v>103056</v>
      </c>
      <c r="J1768" s="2" t="str">
        <f>IF(mvmetrcrange[[#This Row],[Tag range]]="","",_xlfn.CONCAT("1A4070000000065000",mvmetrcrange[[#This Row],[Tag range]]))</f>
        <v>1A4070000000065000103056</v>
      </c>
      <c r="K1768" s="2" t="str">
        <f>_xlfn.IFNA(VLOOKUP(mvmetrcrange[[#This Row],[Tag range]],mvphenorange[[START]:[NAME]],3,TRUE),"")</f>
        <v>STR8</v>
      </c>
    </row>
    <row r="1769" spans="7:11" x14ac:dyDescent="0.25">
      <c r="G1769" s="33" t="str">
        <f>LEFT(mvmetrcrange[[#This Row],[Location]],2)</f>
        <v>MV</v>
      </c>
      <c r="H1769" s="33" t="s">
        <v>17158</v>
      </c>
      <c r="I1769" s="1">
        <v>103057</v>
      </c>
      <c r="J1769" s="2" t="str">
        <f>IF(mvmetrcrange[[#This Row],[Tag range]]="","",_xlfn.CONCAT("1A4070000000065000",mvmetrcrange[[#This Row],[Tag range]]))</f>
        <v>1A4070000000065000103057</v>
      </c>
      <c r="K1769" s="2" t="str">
        <f>_xlfn.IFNA(VLOOKUP(mvmetrcrange[[#This Row],[Tag range]],mvphenorange[[START]:[NAME]],3,TRUE),"")</f>
        <v>STR8</v>
      </c>
    </row>
    <row r="1770" spans="7:11" x14ac:dyDescent="0.25">
      <c r="G1770" s="33" t="str">
        <f>LEFT(mvmetrcrange[[#This Row],[Location]],2)</f>
        <v>MV</v>
      </c>
      <c r="H1770" s="33" t="s">
        <v>17159</v>
      </c>
      <c r="I1770" s="1">
        <v>103058</v>
      </c>
      <c r="J1770" s="2" t="str">
        <f>IF(mvmetrcrange[[#This Row],[Tag range]]="","",_xlfn.CONCAT("1A4070000000065000",mvmetrcrange[[#This Row],[Tag range]]))</f>
        <v>1A4070000000065000103058</v>
      </c>
      <c r="K1770" s="2" t="str">
        <f>_xlfn.IFNA(VLOOKUP(mvmetrcrange[[#This Row],[Tag range]],mvphenorange[[START]:[NAME]],3,TRUE),"")</f>
        <v>STR8</v>
      </c>
    </row>
    <row r="1771" spans="7:11" x14ac:dyDescent="0.25">
      <c r="G1771" s="33" t="str">
        <f>LEFT(mvmetrcrange[[#This Row],[Location]],2)</f>
        <v>MV</v>
      </c>
      <c r="H1771" s="33" t="s">
        <v>17160</v>
      </c>
      <c r="I1771" s="1">
        <v>103059</v>
      </c>
      <c r="J1771" s="2" t="str">
        <f>IF(mvmetrcrange[[#This Row],[Tag range]]="","",_xlfn.CONCAT("1A4070000000065000",mvmetrcrange[[#This Row],[Tag range]]))</f>
        <v>1A4070000000065000103059</v>
      </c>
      <c r="K1771" s="2" t="str">
        <f>_xlfn.IFNA(VLOOKUP(mvmetrcrange[[#This Row],[Tag range]],mvphenorange[[START]:[NAME]],3,TRUE),"")</f>
        <v>STR8</v>
      </c>
    </row>
    <row r="1772" spans="7:11" x14ac:dyDescent="0.25">
      <c r="G1772" s="33" t="str">
        <f>LEFT(mvmetrcrange[[#This Row],[Location]],2)</f>
        <v>MV</v>
      </c>
      <c r="H1772" s="33" t="s">
        <v>17161</v>
      </c>
      <c r="I1772" s="1">
        <v>103060</v>
      </c>
      <c r="J1772" s="2" t="str">
        <f>IF(mvmetrcrange[[#This Row],[Tag range]]="","",_xlfn.CONCAT("1A4070000000065000",mvmetrcrange[[#This Row],[Tag range]]))</f>
        <v>1A4070000000065000103060</v>
      </c>
      <c r="K1772" s="2" t="str">
        <f>_xlfn.IFNA(VLOOKUP(mvmetrcrange[[#This Row],[Tag range]],mvphenorange[[START]:[NAME]],3,TRUE),"")</f>
        <v>STR8</v>
      </c>
    </row>
    <row r="1773" spans="7:11" x14ac:dyDescent="0.25">
      <c r="G1773" s="33" t="str">
        <f>LEFT(mvmetrcrange[[#This Row],[Location]],2)</f>
        <v>MV</v>
      </c>
      <c r="H1773" s="33" t="s">
        <v>17162</v>
      </c>
      <c r="I1773" s="1">
        <v>103061</v>
      </c>
      <c r="J1773" s="2" t="str">
        <f>IF(mvmetrcrange[[#This Row],[Tag range]]="","",_xlfn.CONCAT("1A4070000000065000",mvmetrcrange[[#This Row],[Tag range]]))</f>
        <v>1A4070000000065000103061</v>
      </c>
      <c r="K1773" s="2" t="str">
        <f>_xlfn.IFNA(VLOOKUP(mvmetrcrange[[#This Row],[Tag range]],mvphenorange[[START]:[NAME]],3,TRUE),"")</f>
        <v>STR8</v>
      </c>
    </row>
    <row r="1774" spans="7:11" x14ac:dyDescent="0.25">
      <c r="G1774" s="33" t="str">
        <f>LEFT(mvmetrcrange[[#This Row],[Location]],2)</f>
        <v>MV</v>
      </c>
      <c r="H1774" s="33" t="s">
        <v>17163</v>
      </c>
      <c r="I1774" s="1">
        <v>103062</v>
      </c>
      <c r="J1774" s="2" t="str">
        <f>IF(mvmetrcrange[[#This Row],[Tag range]]="","",_xlfn.CONCAT("1A4070000000065000",mvmetrcrange[[#This Row],[Tag range]]))</f>
        <v>1A4070000000065000103062</v>
      </c>
      <c r="K1774" s="2" t="str">
        <f>_xlfn.IFNA(VLOOKUP(mvmetrcrange[[#This Row],[Tag range]],mvphenorange[[START]:[NAME]],3,TRUE),"")</f>
        <v>STR8</v>
      </c>
    </row>
    <row r="1775" spans="7:11" x14ac:dyDescent="0.25">
      <c r="G1775" s="33" t="str">
        <f>LEFT(mvmetrcrange[[#This Row],[Location]],2)</f>
        <v>MV</v>
      </c>
      <c r="H1775" s="33" t="s">
        <v>17164</v>
      </c>
      <c r="I1775" s="1">
        <v>103063</v>
      </c>
      <c r="J1775" s="2" t="str">
        <f>IF(mvmetrcrange[[#This Row],[Tag range]]="","",_xlfn.CONCAT("1A4070000000065000",mvmetrcrange[[#This Row],[Tag range]]))</f>
        <v>1A4070000000065000103063</v>
      </c>
      <c r="K1775" s="2" t="str">
        <f>_xlfn.IFNA(VLOOKUP(mvmetrcrange[[#This Row],[Tag range]],mvphenorange[[START]:[NAME]],3,TRUE),"")</f>
        <v>STR8</v>
      </c>
    </row>
    <row r="1776" spans="7:11" x14ac:dyDescent="0.25">
      <c r="G1776" s="33" t="str">
        <f>LEFT(mvmetrcrange[[#This Row],[Location]],2)</f>
        <v>MV</v>
      </c>
      <c r="H1776" s="33" t="s">
        <v>17165</v>
      </c>
      <c r="I1776" s="1">
        <v>103064</v>
      </c>
      <c r="J1776" s="2" t="str">
        <f>IF(mvmetrcrange[[#This Row],[Tag range]]="","",_xlfn.CONCAT("1A4070000000065000",mvmetrcrange[[#This Row],[Tag range]]))</f>
        <v>1A4070000000065000103064</v>
      </c>
      <c r="K1776" s="2" t="str">
        <f>_xlfn.IFNA(VLOOKUP(mvmetrcrange[[#This Row],[Tag range]],mvphenorange[[START]:[NAME]],3,TRUE),"")</f>
        <v>STR8</v>
      </c>
    </row>
    <row r="1777" spans="7:11" x14ac:dyDescent="0.25">
      <c r="G1777" s="33" t="str">
        <f>LEFT(mvmetrcrange[[#This Row],[Location]],2)</f>
        <v>MV</v>
      </c>
      <c r="H1777" s="33" t="s">
        <v>17166</v>
      </c>
      <c r="I1777" s="1">
        <v>103065</v>
      </c>
      <c r="J1777" s="2" t="str">
        <f>IF(mvmetrcrange[[#This Row],[Tag range]]="","",_xlfn.CONCAT("1A4070000000065000",mvmetrcrange[[#This Row],[Tag range]]))</f>
        <v>1A4070000000065000103065</v>
      </c>
      <c r="K1777" s="2" t="str">
        <f>_xlfn.IFNA(VLOOKUP(mvmetrcrange[[#This Row],[Tag range]],mvphenorange[[START]:[NAME]],3,TRUE),"")</f>
        <v>STR8</v>
      </c>
    </row>
    <row r="1778" spans="7:11" x14ac:dyDescent="0.25">
      <c r="G1778" s="33" t="str">
        <f>LEFT(mvmetrcrange[[#This Row],[Location]],2)</f>
        <v>MV</v>
      </c>
      <c r="H1778" s="33" t="s">
        <v>17167</v>
      </c>
      <c r="I1778" s="1">
        <v>103066</v>
      </c>
      <c r="J1778" s="2" t="str">
        <f>IF(mvmetrcrange[[#This Row],[Tag range]]="","",_xlfn.CONCAT("1A4070000000065000",mvmetrcrange[[#This Row],[Tag range]]))</f>
        <v>1A4070000000065000103066</v>
      </c>
      <c r="K1778" s="2" t="str">
        <f>_xlfn.IFNA(VLOOKUP(mvmetrcrange[[#This Row],[Tag range]],mvphenorange[[START]:[NAME]],3,TRUE),"")</f>
        <v>STR8</v>
      </c>
    </row>
    <row r="1779" spans="7:11" x14ac:dyDescent="0.25">
      <c r="G1779" s="33" t="str">
        <f>LEFT(mvmetrcrange[[#This Row],[Location]],2)</f>
        <v>MV</v>
      </c>
      <c r="H1779" s="33" t="s">
        <v>17168</v>
      </c>
      <c r="I1779" s="1">
        <v>103067</v>
      </c>
      <c r="J1779" s="2" t="str">
        <f>IF(mvmetrcrange[[#This Row],[Tag range]]="","",_xlfn.CONCAT("1A4070000000065000",mvmetrcrange[[#This Row],[Tag range]]))</f>
        <v>1A4070000000065000103067</v>
      </c>
      <c r="K1779" s="2" t="str">
        <f>_xlfn.IFNA(VLOOKUP(mvmetrcrange[[#This Row],[Tag range]],mvphenorange[[START]:[NAME]],3,TRUE),"")</f>
        <v>STR8</v>
      </c>
    </row>
    <row r="1780" spans="7:11" x14ac:dyDescent="0.25">
      <c r="G1780" s="33" t="str">
        <f>LEFT(mvmetrcrange[[#This Row],[Location]],2)</f>
        <v>MV</v>
      </c>
      <c r="H1780" s="33" t="s">
        <v>17169</v>
      </c>
      <c r="I1780" s="1">
        <v>103068</v>
      </c>
      <c r="J1780" s="2" t="str">
        <f>IF(mvmetrcrange[[#This Row],[Tag range]]="","",_xlfn.CONCAT("1A4070000000065000",mvmetrcrange[[#This Row],[Tag range]]))</f>
        <v>1A4070000000065000103068</v>
      </c>
      <c r="K1780" s="2" t="str">
        <f>_xlfn.IFNA(VLOOKUP(mvmetrcrange[[#This Row],[Tag range]],mvphenorange[[START]:[NAME]],3,TRUE),"")</f>
        <v>STR8</v>
      </c>
    </row>
    <row r="1781" spans="7:11" x14ac:dyDescent="0.25">
      <c r="G1781" s="33" t="str">
        <f>LEFT(mvmetrcrange[[#This Row],[Location]],2)</f>
        <v>MV</v>
      </c>
      <c r="H1781" s="33" t="s">
        <v>17170</v>
      </c>
      <c r="I1781" s="1">
        <v>103069</v>
      </c>
      <c r="J1781" s="2" t="str">
        <f>IF(mvmetrcrange[[#This Row],[Tag range]]="","",_xlfn.CONCAT("1A4070000000065000",mvmetrcrange[[#This Row],[Tag range]]))</f>
        <v>1A4070000000065000103069</v>
      </c>
      <c r="K1781" s="2" t="str">
        <f>_xlfn.IFNA(VLOOKUP(mvmetrcrange[[#This Row],[Tag range]],mvphenorange[[START]:[NAME]],3,TRUE),"")</f>
        <v>STR8</v>
      </c>
    </row>
    <row r="1782" spans="7:11" x14ac:dyDescent="0.25">
      <c r="G1782" s="33" t="str">
        <f>LEFT(mvmetrcrange[[#This Row],[Location]],2)</f>
        <v>MV</v>
      </c>
      <c r="H1782" s="33" t="s">
        <v>17171</v>
      </c>
      <c r="I1782" s="1">
        <v>103070</v>
      </c>
      <c r="J1782" s="2" t="str">
        <f>IF(mvmetrcrange[[#This Row],[Tag range]]="","",_xlfn.CONCAT("1A4070000000065000",mvmetrcrange[[#This Row],[Tag range]]))</f>
        <v>1A4070000000065000103070</v>
      </c>
      <c r="K1782" s="2" t="str">
        <f>_xlfn.IFNA(VLOOKUP(mvmetrcrange[[#This Row],[Tag range]],mvphenorange[[START]:[NAME]],3,TRUE),"")</f>
        <v>STR8</v>
      </c>
    </row>
    <row r="1783" spans="7:11" x14ac:dyDescent="0.25">
      <c r="G1783" s="33" t="str">
        <f>LEFT(mvmetrcrange[[#This Row],[Location]],2)</f>
        <v>MV</v>
      </c>
      <c r="H1783" s="33" t="s">
        <v>17172</v>
      </c>
      <c r="I1783" s="1">
        <v>103071</v>
      </c>
      <c r="J1783" s="2" t="str">
        <f>IF(mvmetrcrange[[#This Row],[Tag range]]="","",_xlfn.CONCAT("1A4070000000065000",mvmetrcrange[[#This Row],[Tag range]]))</f>
        <v>1A4070000000065000103071</v>
      </c>
      <c r="K1783" s="2" t="str">
        <f>_xlfn.IFNA(VLOOKUP(mvmetrcrange[[#This Row],[Tag range]],mvphenorange[[START]:[NAME]],3,TRUE),"")</f>
        <v>STR8</v>
      </c>
    </row>
    <row r="1784" spans="7:11" x14ac:dyDescent="0.25">
      <c r="G1784" s="33" t="str">
        <f>LEFT(mvmetrcrange[[#This Row],[Location]],2)</f>
        <v>MV</v>
      </c>
      <c r="H1784" s="33" t="s">
        <v>17173</v>
      </c>
      <c r="I1784" s="1">
        <v>103072</v>
      </c>
      <c r="J1784" s="2" t="str">
        <f>IF(mvmetrcrange[[#This Row],[Tag range]]="","",_xlfn.CONCAT("1A4070000000065000",mvmetrcrange[[#This Row],[Tag range]]))</f>
        <v>1A4070000000065000103072</v>
      </c>
      <c r="K1784" s="2" t="str">
        <f>_xlfn.IFNA(VLOOKUP(mvmetrcrange[[#This Row],[Tag range]],mvphenorange[[START]:[NAME]],3,TRUE),"")</f>
        <v>STR8</v>
      </c>
    </row>
    <row r="1785" spans="7:11" x14ac:dyDescent="0.25">
      <c r="G1785" s="33" t="str">
        <f>LEFT(mvmetrcrange[[#This Row],[Location]],2)</f>
        <v>MV</v>
      </c>
      <c r="H1785" s="33" t="s">
        <v>17174</v>
      </c>
      <c r="I1785" s="1">
        <v>103073</v>
      </c>
      <c r="J1785" s="2" t="str">
        <f>IF(mvmetrcrange[[#This Row],[Tag range]]="","",_xlfn.CONCAT("1A4070000000065000",mvmetrcrange[[#This Row],[Tag range]]))</f>
        <v>1A4070000000065000103073</v>
      </c>
      <c r="K1785" s="2" t="str">
        <f>_xlfn.IFNA(VLOOKUP(mvmetrcrange[[#This Row],[Tag range]],mvphenorange[[START]:[NAME]],3,TRUE),"")</f>
        <v>STR8</v>
      </c>
    </row>
    <row r="1786" spans="7:11" x14ac:dyDescent="0.25">
      <c r="G1786" s="33" t="str">
        <f>LEFT(mvmetrcrange[[#This Row],[Location]],2)</f>
        <v>MV</v>
      </c>
      <c r="H1786" s="33" t="s">
        <v>17175</v>
      </c>
      <c r="I1786" s="1">
        <v>103074</v>
      </c>
      <c r="J1786" s="2" t="str">
        <f>IF(mvmetrcrange[[#This Row],[Tag range]]="","",_xlfn.CONCAT("1A4070000000065000",mvmetrcrange[[#This Row],[Tag range]]))</f>
        <v>1A4070000000065000103074</v>
      </c>
      <c r="K1786" s="2" t="str">
        <f>_xlfn.IFNA(VLOOKUP(mvmetrcrange[[#This Row],[Tag range]],mvphenorange[[START]:[NAME]],3,TRUE),"")</f>
        <v>STR8</v>
      </c>
    </row>
    <row r="1787" spans="7:11" x14ac:dyDescent="0.25">
      <c r="G1787" s="33" t="str">
        <f>LEFT(mvmetrcrange[[#This Row],[Location]],2)</f>
        <v>MV</v>
      </c>
      <c r="H1787" s="33" t="s">
        <v>17176</v>
      </c>
      <c r="I1787" s="1">
        <v>103075</v>
      </c>
      <c r="J1787" s="2" t="str">
        <f>IF(mvmetrcrange[[#This Row],[Tag range]]="","",_xlfn.CONCAT("1A4070000000065000",mvmetrcrange[[#This Row],[Tag range]]))</f>
        <v>1A4070000000065000103075</v>
      </c>
      <c r="K1787" s="2" t="str">
        <f>_xlfn.IFNA(VLOOKUP(mvmetrcrange[[#This Row],[Tag range]],mvphenorange[[START]:[NAME]],3,TRUE),"")</f>
        <v>STR8</v>
      </c>
    </row>
    <row r="1788" spans="7:11" x14ac:dyDescent="0.25">
      <c r="G1788" s="33" t="str">
        <f>LEFT(mvmetrcrange[[#This Row],[Location]],2)</f>
        <v>MV</v>
      </c>
      <c r="H1788" s="33" t="s">
        <v>17177</v>
      </c>
      <c r="I1788" s="1">
        <v>103076</v>
      </c>
      <c r="J1788" s="2" t="str">
        <f>IF(mvmetrcrange[[#This Row],[Tag range]]="","",_xlfn.CONCAT("1A4070000000065000",mvmetrcrange[[#This Row],[Tag range]]))</f>
        <v>1A4070000000065000103076</v>
      </c>
      <c r="K1788" s="2" t="str">
        <f>_xlfn.IFNA(VLOOKUP(mvmetrcrange[[#This Row],[Tag range]],mvphenorange[[START]:[NAME]],3,TRUE),"")</f>
        <v>STR8</v>
      </c>
    </row>
    <row r="1789" spans="7:11" x14ac:dyDescent="0.25">
      <c r="G1789" s="33" t="str">
        <f>LEFT(mvmetrcrange[[#This Row],[Location]],2)</f>
        <v>MV</v>
      </c>
      <c r="H1789" s="33" t="s">
        <v>17178</v>
      </c>
      <c r="I1789" s="1">
        <v>103077</v>
      </c>
      <c r="J1789" s="2" t="str">
        <f>IF(mvmetrcrange[[#This Row],[Tag range]]="","",_xlfn.CONCAT("1A4070000000065000",mvmetrcrange[[#This Row],[Tag range]]))</f>
        <v>1A4070000000065000103077</v>
      </c>
      <c r="K1789" s="2" t="str">
        <f>_xlfn.IFNA(VLOOKUP(mvmetrcrange[[#This Row],[Tag range]],mvphenorange[[START]:[NAME]],3,TRUE),"")</f>
        <v>STR8</v>
      </c>
    </row>
    <row r="1790" spans="7:11" x14ac:dyDescent="0.25">
      <c r="G1790" s="33" t="str">
        <f>LEFT(mvmetrcrange[[#This Row],[Location]],2)</f>
        <v>MV</v>
      </c>
      <c r="H1790" s="33" t="s">
        <v>17179</v>
      </c>
      <c r="I1790" s="1">
        <v>103078</v>
      </c>
      <c r="J1790" s="2" t="str">
        <f>IF(mvmetrcrange[[#This Row],[Tag range]]="","",_xlfn.CONCAT("1A4070000000065000",mvmetrcrange[[#This Row],[Tag range]]))</f>
        <v>1A4070000000065000103078</v>
      </c>
      <c r="K1790" s="2" t="str">
        <f>_xlfn.IFNA(VLOOKUP(mvmetrcrange[[#This Row],[Tag range]],mvphenorange[[START]:[NAME]],3,TRUE),"")</f>
        <v>STR8</v>
      </c>
    </row>
    <row r="1791" spans="7:11" x14ac:dyDescent="0.25">
      <c r="G1791" s="33" t="str">
        <f>LEFT(mvmetrcrange[[#This Row],[Location]],2)</f>
        <v>MV</v>
      </c>
      <c r="H1791" s="33" t="s">
        <v>17180</v>
      </c>
      <c r="I1791" s="1">
        <v>103079</v>
      </c>
      <c r="J1791" s="2" t="str">
        <f>IF(mvmetrcrange[[#This Row],[Tag range]]="","",_xlfn.CONCAT("1A4070000000065000",mvmetrcrange[[#This Row],[Tag range]]))</f>
        <v>1A4070000000065000103079</v>
      </c>
      <c r="K1791" s="2" t="str">
        <f>_xlfn.IFNA(VLOOKUP(mvmetrcrange[[#This Row],[Tag range]],mvphenorange[[START]:[NAME]],3,TRUE),"")</f>
        <v>STR8</v>
      </c>
    </row>
    <row r="1792" spans="7:11" x14ac:dyDescent="0.25">
      <c r="G1792" s="33" t="str">
        <f>LEFT(mvmetrcrange[[#This Row],[Location]],2)</f>
        <v>MV</v>
      </c>
      <c r="H1792" s="33" t="s">
        <v>17181</v>
      </c>
      <c r="I1792" s="1">
        <v>103080</v>
      </c>
      <c r="J1792" s="2" t="str">
        <f>IF(mvmetrcrange[[#This Row],[Tag range]]="","",_xlfn.CONCAT("1A4070000000065000",mvmetrcrange[[#This Row],[Tag range]]))</f>
        <v>1A4070000000065000103080</v>
      </c>
      <c r="K1792" s="2" t="str">
        <f>_xlfn.IFNA(VLOOKUP(mvmetrcrange[[#This Row],[Tag range]],mvphenorange[[START]:[NAME]],3,TRUE),"")</f>
        <v>STR8</v>
      </c>
    </row>
    <row r="1793" spans="7:11" x14ac:dyDescent="0.25">
      <c r="G1793" s="33" t="str">
        <f>LEFT(mvmetrcrange[[#This Row],[Location]],2)</f>
        <v>MV</v>
      </c>
      <c r="H1793" s="33" t="s">
        <v>17182</v>
      </c>
      <c r="I1793" s="1">
        <v>103081</v>
      </c>
      <c r="J1793" s="2" t="str">
        <f>IF(mvmetrcrange[[#This Row],[Tag range]]="","",_xlfn.CONCAT("1A4070000000065000",mvmetrcrange[[#This Row],[Tag range]]))</f>
        <v>1A4070000000065000103081</v>
      </c>
      <c r="K1793" s="2" t="str">
        <f>_xlfn.IFNA(VLOOKUP(mvmetrcrange[[#This Row],[Tag range]],mvphenorange[[START]:[NAME]],3,TRUE),"")</f>
        <v>STR8</v>
      </c>
    </row>
    <row r="1794" spans="7:11" x14ac:dyDescent="0.25">
      <c r="G1794" s="33" t="str">
        <f>LEFT(mvmetrcrange[[#This Row],[Location]],2)</f>
        <v>MV</v>
      </c>
      <c r="H1794" s="33" t="s">
        <v>17183</v>
      </c>
      <c r="I1794" s="1">
        <v>103082</v>
      </c>
      <c r="J1794" s="2" t="str">
        <f>IF(mvmetrcrange[[#This Row],[Tag range]]="","",_xlfn.CONCAT("1A4070000000065000",mvmetrcrange[[#This Row],[Tag range]]))</f>
        <v>1A4070000000065000103082</v>
      </c>
      <c r="K1794" s="2" t="str">
        <f>_xlfn.IFNA(VLOOKUP(mvmetrcrange[[#This Row],[Tag range]],mvphenorange[[START]:[NAME]],3,TRUE),"")</f>
        <v>STR8</v>
      </c>
    </row>
    <row r="1795" spans="7:11" x14ac:dyDescent="0.25">
      <c r="G1795" s="33" t="str">
        <f>LEFT(mvmetrcrange[[#This Row],[Location]],2)</f>
        <v>MV</v>
      </c>
      <c r="H1795" s="33" t="s">
        <v>17184</v>
      </c>
      <c r="I1795" s="1">
        <v>103083</v>
      </c>
      <c r="J1795" s="2" t="str">
        <f>IF(mvmetrcrange[[#This Row],[Tag range]]="","",_xlfn.CONCAT("1A4070000000065000",mvmetrcrange[[#This Row],[Tag range]]))</f>
        <v>1A4070000000065000103083</v>
      </c>
      <c r="K1795" s="2" t="str">
        <f>_xlfn.IFNA(VLOOKUP(mvmetrcrange[[#This Row],[Tag range]],mvphenorange[[START]:[NAME]],3,TRUE),"")</f>
        <v>STR8</v>
      </c>
    </row>
    <row r="1796" spans="7:11" x14ac:dyDescent="0.25">
      <c r="G1796" s="33" t="str">
        <f>LEFT(mvmetrcrange[[#This Row],[Location]],2)</f>
        <v>MV</v>
      </c>
      <c r="H1796" s="33" t="s">
        <v>17185</v>
      </c>
      <c r="I1796" s="1">
        <v>103084</v>
      </c>
      <c r="J1796" s="2" t="str">
        <f>IF(mvmetrcrange[[#This Row],[Tag range]]="","",_xlfn.CONCAT("1A4070000000065000",mvmetrcrange[[#This Row],[Tag range]]))</f>
        <v>1A4070000000065000103084</v>
      </c>
      <c r="K1796" s="2" t="str">
        <f>_xlfn.IFNA(VLOOKUP(mvmetrcrange[[#This Row],[Tag range]],mvphenorange[[START]:[NAME]],3,TRUE),"")</f>
        <v>STR8</v>
      </c>
    </row>
    <row r="1797" spans="7:11" x14ac:dyDescent="0.25">
      <c r="G1797" s="33" t="str">
        <f>LEFT(mvmetrcrange[[#This Row],[Location]],2)</f>
        <v>MV</v>
      </c>
      <c r="H1797" s="33" t="s">
        <v>17186</v>
      </c>
      <c r="I1797" s="1">
        <v>103085</v>
      </c>
      <c r="J1797" s="2" t="str">
        <f>IF(mvmetrcrange[[#This Row],[Tag range]]="","",_xlfn.CONCAT("1A4070000000065000",mvmetrcrange[[#This Row],[Tag range]]))</f>
        <v>1A4070000000065000103085</v>
      </c>
      <c r="K1797" s="2" t="str">
        <f>_xlfn.IFNA(VLOOKUP(mvmetrcrange[[#This Row],[Tag range]],mvphenorange[[START]:[NAME]],3,TRUE),"")</f>
        <v>STR8</v>
      </c>
    </row>
    <row r="1798" spans="7:11" x14ac:dyDescent="0.25">
      <c r="G1798" s="33" t="str">
        <f>LEFT(mvmetrcrange[[#This Row],[Location]],2)</f>
        <v>MV</v>
      </c>
      <c r="H1798" s="33" t="s">
        <v>17187</v>
      </c>
      <c r="I1798" s="1">
        <v>103086</v>
      </c>
      <c r="J1798" s="2" t="str">
        <f>IF(mvmetrcrange[[#This Row],[Tag range]]="","",_xlfn.CONCAT("1A4070000000065000",mvmetrcrange[[#This Row],[Tag range]]))</f>
        <v>1A4070000000065000103086</v>
      </c>
      <c r="K1798" s="2" t="str">
        <f>_xlfn.IFNA(VLOOKUP(mvmetrcrange[[#This Row],[Tag range]],mvphenorange[[START]:[NAME]],3,TRUE),"")</f>
        <v>STR8</v>
      </c>
    </row>
    <row r="1799" spans="7:11" x14ac:dyDescent="0.25">
      <c r="G1799" s="33" t="str">
        <f>LEFT(mvmetrcrange[[#This Row],[Location]],2)</f>
        <v>MV</v>
      </c>
      <c r="H1799" s="33" t="s">
        <v>17188</v>
      </c>
      <c r="I1799" s="1">
        <v>103087</v>
      </c>
      <c r="J1799" s="2" t="str">
        <f>IF(mvmetrcrange[[#This Row],[Tag range]]="","",_xlfn.CONCAT("1A4070000000065000",mvmetrcrange[[#This Row],[Tag range]]))</f>
        <v>1A4070000000065000103087</v>
      </c>
      <c r="K1799" s="2" t="str">
        <f>_xlfn.IFNA(VLOOKUP(mvmetrcrange[[#This Row],[Tag range]],mvphenorange[[START]:[NAME]],3,TRUE),"")</f>
        <v>STR8</v>
      </c>
    </row>
    <row r="1800" spans="7:11" x14ac:dyDescent="0.25">
      <c r="G1800" s="33" t="str">
        <f>LEFT(mvmetrcrange[[#This Row],[Location]],2)</f>
        <v>MV</v>
      </c>
      <c r="H1800" s="33" t="s">
        <v>17189</v>
      </c>
      <c r="I1800" s="1">
        <v>103088</v>
      </c>
      <c r="J1800" s="2" t="str">
        <f>IF(mvmetrcrange[[#This Row],[Tag range]]="","",_xlfn.CONCAT("1A4070000000065000",mvmetrcrange[[#This Row],[Tag range]]))</f>
        <v>1A4070000000065000103088</v>
      </c>
      <c r="K1800" s="2" t="str">
        <f>_xlfn.IFNA(VLOOKUP(mvmetrcrange[[#This Row],[Tag range]],mvphenorange[[START]:[NAME]],3,TRUE),"")</f>
        <v>STR8</v>
      </c>
    </row>
    <row r="1801" spans="7:11" x14ac:dyDescent="0.25">
      <c r="G1801" s="33" t="str">
        <f>LEFT(mvmetrcrange[[#This Row],[Location]],2)</f>
        <v>MV</v>
      </c>
      <c r="H1801" s="33" t="s">
        <v>17190</v>
      </c>
      <c r="I1801" s="1">
        <v>103089</v>
      </c>
      <c r="J1801" s="2" t="str">
        <f>IF(mvmetrcrange[[#This Row],[Tag range]]="","",_xlfn.CONCAT("1A4070000000065000",mvmetrcrange[[#This Row],[Tag range]]))</f>
        <v>1A4070000000065000103089</v>
      </c>
      <c r="K1801" s="2" t="str">
        <f>_xlfn.IFNA(VLOOKUP(mvmetrcrange[[#This Row],[Tag range]],mvphenorange[[START]:[NAME]],3,TRUE),"")</f>
        <v>STR8</v>
      </c>
    </row>
    <row r="1802" spans="7:11" x14ac:dyDescent="0.25">
      <c r="G1802" s="33" t="str">
        <f>LEFT(mvmetrcrange[[#This Row],[Location]],2)</f>
        <v>MV</v>
      </c>
      <c r="H1802" s="33" t="s">
        <v>17191</v>
      </c>
      <c r="I1802" s="1">
        <v>103090</v>
      </c>
      <c r="J1802" s="2" t="str">
        <f>IF(mvmetrcrange[[#This Row],[Tag range]]="","",_xlfn.CONCAT("1A4070000000065000",mvmetrcrange[[#This Row],[Tag range]]))</f>
        <v>1A4070000000065000103090</v>
      </c>
      <c r="K1802" s="2" t="str">
        <f>_xlfn.IFNA(VLOOKUP(mvmetrcrange[[#This Row],[Tag range]],mvphenorange[[START]:[NAME]],3,TRUE),"")</f>
        <v>STR8</v>
      </c>
    </row>
    <row r="1803" spans="7:11" x14ac:dyDescent="0.25">
      <c r="G1803" s="33" t="str">
        <f>LEFT(mvmetrcrange[[#This Row],[Location]],2)</f>
        <v>MV</v>
      </c>
      <c r="H1803" s="33" t="s">
        <v>17192</v>
      </c>
      <c r="I1803" s="1">
        <v>103091</v>
      </c>
      <c r="J1803" s="2" t="str">
        <f>IF(mvmetrcrange[[#This Row],[Tag range]]="","",_xlfn.CONCAT("1A4070000000065000",mvmetrcrange[[#This Row],[Tag range]]))</f>
        <v>1A4070000000065000103091</v>
      </c>
      <c r="K1803" s="2" t="str">
        <f>_xlfn.IFNA(VLOOKUP(mvmetrcrange[[#This Row],[Tag range]],mvphenorange[[START]:[NAME]],3,TRUE),"")</f>
        <v>STR8</v>
      </c>
    </row>
    <row r="1804" spans="7:11" x14ac:dyDescent="0.25">
      <c r="G1804" s="33" t="str">
        <f>LEFT(mvmetrcrange[[#This Row],[Location]],2)</f>
        <v>MV</v>
      </c>
      <c r="H1804" s="33" t="s">
        <v>17193</v>
      </c>
      <c r="I1804" s="1">
        <v>103092</v>
      </c>
      <c r="J1804" s="2" t="str">
        <f>IF(mvmetrcrange[[#This Row],[Tag range]]="","",_xlfn.CONCAT("1A4070000000065000",mvmetrcrange[[#This Row],[Tag range]]))</f>
        <v>1A4070000000065000103092</v>
      </c>
      <c r="K1804" s="2" t="str">
        <f>_xlfn.IFNA(VLOOKUP(mvmetrcrange[[#This Row],[Tag range]],mvphenorange[[START]:[NAME]],3,TRUE),"")</f>
        <v>STR8</v>
      </c>
    </row>
    <row r="1805" spans="7:11" x14ac:dyDescent="0.25">
      <c r="G1805" s="33" t="str">
        <f>LEFT(mvmetrcrange[[#This Row],[Location]],2)</f>
        <v>MV</v>
      </c>
      <c r="H1805" s="33" t="s">
        <v>17194</v>
      </c>
      <c r="I1805" s="1">
        <v>103093</v>
      </c>
      <c r="J1805" s="2" t="str">
        <f>IF(mvmetrcrange[[#This Row],[Tag range]]="","",_xlfn.CONCAT("1A4070000000065000",mvmetrcrange[[#This Row],[Tag range]]))</f>
        <v>1A4070000000065000103093</v>
      </c>
      <c r="K1805" s="2" t="str">
        <f>_xlfn.IFNA(VLOOKUP(mvmetrcrange[[#This Row],[Tag range]],mvphenorange[[START]:[NAME]],3,TRUE),"")</f>
        <v>STR8</v>
      </c>
    </row>
    <row r="1806" spans="7:11" x14ac:dyDescent="0.25">
      <c r="G1806" s="33" t="str">
        <f>LEFT(mvmetrcrange[[#This Row],[Location]],2)</f>
        <v>MV</v>
      </c>
      <c r="H1806" s="33" t="s">
        <v>17195</v>
      </c>
      <c r="I1806" s="1">
        <v>103094</v>
      </c>
      <c r="J1806" s="2" t="str">
        <f>IF(mvmetrcrange[[#This Row],[Tag range]]="","",_xlfn.CONCAT("1A4070000000065000",mvmetrcrange[[#This Row],[Tag range]]))</f>
        <v>1A4070000000065000103094</v>
      </c>
      <c r="K1806" s="2" t="str">
        <f>_xlfn.IFNA(VLOOKUP(mvmetrcrange[[#This Row],[Tag range]],mvphenorange[[START]:[NAME]],3,TRUE),"")</f>
        <v>STR8</v>
      </c>
    </row>
    <row r="1807" spans="7:11" x14ac:dyDescent="0.25">
      <c r="G1807" s="33" t="str">
        <f>LEFT(mvmetrcrange[[#This Row],[Location]],2)</f>
        <v>MV</v>
      </c>
      <c r="H1807" s="33" t="s">
        <v>17196</v>
      </c>
      <c r="I1807" s="1">
        <v>103095</v>
      </c>
      <c r="J1807" s="2" t="str">
        <f>IF(mvmetrcrange[[#This Row],[Tag range]]="","",_xlfn.CONCAT("1A4070000000065000",mvmetrcrange[[#This Row],[Tag range]]))</f>
        <v>1A4070000000065000103095</v>
      </c>
      <c r="K1807" s="2" t="str">
        <f>_xlfn.IFNA(VLOOKUP(mvmetrcrange[[#This Row],[Tag range]],mvphenorange[[START]:[NAME]],3,TRUE),"")</f>
        <v>STR8</v>
      </c>
    </row>
    <row r="1808" spans="7:11" x14ac:dyDescent="0.25">
      <c r="G1808" s="33" t="str">
        <f>LEFT(mvmetrcrange[[#This Row],[Location]],2)</f>
        <v>MV</v>
      </c>
      <c r="H1808" s="33" t="s">
        <v>17197</v>
      </c>
      <c r="I1808" s="1">
        <v>103096</v>
      </c>
      <c r="J1808" s="2" t="str">
        <f>IF(mvmetrcrange[[#This Row],[Tag range]]="","",_xlfn.CONCAT("1A4070000000065000",mvmetrcrange[[#This Row],[Tag range]]))</f>
        <v>1A4070000000065000103096</v>
      </c>
      <c r="K1808" s="2" t="str">
        <f>_xlfn.IFNA(VLOOKUP(mvmetrcrange[[#This Row],[Tag range]],mvphenorange[[START]:[NAME]],3,TRUE),"")</f>
        <v>STR8</v>
      </c>
    </row>
    <row r="1809" spans="7:11" x14ac:dyDescent="0.25">
      <c r="G1809" s="33" t="str">
        <f>LEFT(mvmetrcrange[[#This Row],[Location]],2)</f>
        <v>MV</v>
      </c>
      <c r="H1809" s="33" t="s">
        <v>17198</v>
      </c>
      <c r="I1809" s="1">
        <v>103097</v>
      </c>
      <c r="J1809" s="2" t="str">
        <f>IF(mvmetrcrange[[#This Row],[Tag range]]="","",_xlfn.CONCAT("1A4070000000065000",mvmetrcrange[[#This Row],[Tag range]]))</f>
        <v>1A4070000000065000103097</v>
      </c>
      <c r="K1809" s="2" t="str">
        <f>_xlfn.IFNA(VLOOKUP(mvmetrcrange[[#This Row],[Tag range]],mvphenorange[[START]:[NAME]],3,TRUE),"")</f>
        <v>STR8</v>
      </c>
    </row>
    <row r="1810" spans="7:11" x14ac:dyDescent="0.25">
      <c r="G1810" s="33" t="str">
        <f>LEFT(mvmetrcrange[[#This Row],[Location]],2)</f>
        <v>MV</v>
      </c>
      <c r="H1810" s="33" t="s">
        <v>17199</v>
      </c>
      <c r="I1810" s="1">
        <v>103098</v>
      </c>
      <c r="J1810" s="2" t="str">
        <f>IF(mvmetrcrange[[#This Row],[Tag range]]="","",_xlfn.CONCAT("1A4070000000065000",mvmetrcrange[[#This Row],[Tag range]]))</f>
        <v>1A4070000000065000103098</v>
      </c>
      <c r="K1810" s="2" t="str">
        <f>_xlfn.IFNA(VLOOKUP(mvmetrcrange[[#This Row],[Tag range]],mvphenorange[[START]:[NAME]],3,TRUE),"")</f>
        <v>STR8</v>
      </c>
    </row>
    <row r="1811" spans="7:11" x14ac:dyDescent="0.25">
      <c r="G1811" s="33" t="str">
        <f>LEFT(mvmetrcrange[[#This Row],[Location]],2)</f>
        <v>MV</v>
      </c>
      <c r="H1811" s="33" t="s">
        <v>17200</v>
      </c>
      <c r="I1811" s="1">
        <v>103099</v>
      </c>
      <c r="J1811" s="2" t="str">
        <f>IF(mvmetrcrange[[#This Row],[Tag range]]="","",_xlfn.CONCAT("1A4070000000065000",mvmetrcrange[[#This Row],[Tag range]]))</f>
        <v>1A4070000000065000103099</v>
      </c>
      <c r="K1811" s="2" t="str">
        <f>_xlfn.IFNA(VLOOKUP(mvmetrcrange[[#This Row],[Tag range]],mvphenorange[[START]:[NAME]],3,TRUE),"")</f>
        <v>STR8</v>
      </c>
    </row>
    <row r="1812" spans="7:11" x14ac:dyDescent="0.25">
      <c r="G1812" s="33" t="str">
        <f>LEFT(mvmetrcrange[[#This Row],[Location]],2)</f>
        <v>MV</v>
      </c>
      <c r="H1812" s="33" t="s">
        <v>17201</v>
      </c>
      <c r="I1812" s="1">
        <v>103100</v>
      </c>
      <c r="J1812" s="2" t="str">
        <f>IF(mvmetrcrange[[#This Row],[Tag range]]="","",_xlfn.CONCAT("1A4070000000065000",mvmetrcrange[[#This Row],[Tag range]]))</f>
        <v>1A4070000000065000103100</v>
      </c>
      <c r="K1812" s="2" t="str">
        <f>_xlfn.IFNA(VLOOKUP(mvmetrcrange[[#This Row],[Tag range]],mvphenorange[[START]:[NAME]],3,TRUE),"")</f>
        <v>STR8</v>
      </c>
    </row>
    <row r="1813" spans="7:11" x14ac:dyDescent="0.25">
      <c r="G1813" s="33" t="str">
        <f>LEFT(mvmetrcrange[[#This Row],[Location]],2)</f>
        <v>MV</v>
      </c>
      <c r="H1813" s="33" t="s">
        <v>17202</v>
      </c>
      <c r="I1813" s="1">
        <v>103101</v>
      </c>
      <c r="J1813" s="2" t="str">
        <f>IF(mvmetrcrange[[#This Row],[Tag range]]="","",_xlfn.CONCAT("1A4070000000065000",mvmetrcrange[[#This Row],[Tag range]]))</f>
        <v>1A4070000000065000103101</v>
      </c>
      <c r="K1813" s="2" t="str">
        <f>_xlfn.IFNA(VLOOKUP(mvmetrcrange[[#This Row],[Tag range]],mvphenorange[[START]:[NAME]],3,TRUE),"")</f>
        <v>STR8</v>
      </c>
    </row>
    <row r="1814" spans="7:11" x14ac:dyDescent="0.25">
      <c r="G1814" s="33" t="str">
        <f>LEFT(mvmetrcrange[[#This Row],[Location]],2)</f>
        <v>MV</v>
      </c>
      <c r="H1814" s="33" t="s">
        <v>17203</v>
      </c>
      <c r="I1814" s="1">
        <v>103102</v>
      </c>
      <c r="J1814" s="2" t="str">
        <f>IF(mvmetrcrange[[#This Row],[Tag range]]="","",_xlfn.CONCAT("1A4070000000065000",mvmetrcrange[[#This Row],[Tag range]]))</f>
        <v>1A4070000000065000103102</v>
      </c>
      <c r="K1814" s="2" t="str">
        <f>_xlfn.IFNA(VLOOKUP(mvmetrcrange[[#This Row],[Tag range]],mvphenorange[[START]:[NAME]],3,TRUE),"")</f>
        <v>STR8</v>
      </c>
    </row>
    <row r="1815" spans="7:11" x14ac:dyDescent="0.25">
      <c r="G1815" s="33" t="str">
        <f>LEFT(mvmetrcrange[[#This Row],[Location]],2)</f>
        <v>MV</v>
      </c>
      <c r="H1815" s="33" t="s">
        <v>17204</v>
      </c>
      <c r="I1815" s="1">
        <v>103103</v>
      </c>
      <c r="J1815" s="2" t="str">
        <f>IF(mvmetrcrange[[#This Row],[Tag range]]="","",_xlfn.CONCAT("1A4070000000065000",mvmetrcrange[[#This Row],[Tag range]]))</f>
        <v>1A4070000000065000103103</v>
      </c>
      <c r="K1815" s="2" t="str">
        <f>_xlfn.IFNA(VLOOKUP(mvmetrcrange[[#This Row],[Tag range]],mvphenorange[[START]:[NAME]],3,TRUE),"")</f>
        <v>STR8</v>
      </c>
    </row>
    <row r="1816" spans="7:11" x14ac:dyDescent="0.25">
      <c r="G1816" s="33" t="str">
        <f>LEFT(mvmetrcrange[[#This Row],[Location]],2)</f>
        <v>MV</v>
      </c>
      <c r="H1816" s="33" t="s">
        <v>17205</v>
      </c>
      <c r="I1816" s="1">
        <v>103104</v>
      </c>
      <c r="J1816" s="2" t="str">
        <f>IF(mvmetrcrange[[#This Row],[Tag range]]="","",_xlfn.CONCAT("1A4070000000065000",mvmetrcrange[[#This Row],[Tag range]]))</f>
        <v>1A4070000000065000103104</v>
      </c>
      <c r="K1816" s="2" t="str">
        <f>_xlfn.IFNA(VLOOKUP(mvmetrcrange[[#This Row],[Tag range]],mvphenorange[[START]:[NAME]],3,TRUE),"")</f>
        <v>STR8</v>
      </c>
    </row>
    <row r="1817" spans="7:11" x14ac:dyDescent="0.25">
      <c r="G1817" s="33" t="str">
        <f>LEFT(mvmetrcrange[[#This Row],[Location]],2)</f>
        <v>MV</v>
      </c>
      <c r="H1817" s="33" t="s">
        <v>17206</v>
      </c>
      <c r="I1817" s="1">
        <v>103105</v>
      </c>
      <c r="J1817" s="2" t="str">
        <f>IF(mvmetrcrange[[#This Row],[Tag range]]="","",_xlfn.CONCAT("1A4070000000065000",mvmetrcrange[[#This Row],[Tag range]]))</f>
        <v>1A4070000000065000103105</v>
      </c>
      <c r="K1817" s="2" t="str">
        <f>_xlfn.IFNA(VLOOKUP(mvmetrcrange[[#This Row],[Tag range]],mvphenorange[[START]:[NAME]],3,TRUE),"")</f>
        <v>STR8</v>
      </c>
    </row>
    <row r="1818" spans="7:11" x14ac:dyDescent="0.25">
      <c r="G1818" s="33" t="str">
        <f>LEFT(mvmetrcrange[[#This Row],[Location]],2)</f>
        <v>MV</v>
      </c>
      <c r="H1818" s="33" t="s">
        <v>17207</v>
      </c>
      <c r="I1818" s="1">
        <v>103106</v>
      </c>
      <c r="J1818" s="2" t="str">
        <f>IF(mvmetrcrange[[#This Row],[Tag range]]="","",_xlfn.CONCAT("1A4070000000065000",mvmetrcrange[[#This Row],[Tag range]]))</f>
        <v>1A4070000000065000103106</v>
      </c>
      <c r="K1818" s="2" t="str">
        <f>_xlfn.IFNA(VLOOKUP(mvmetrcrange[[#This Row],[Tag range]],mvphenorange[[START]:[NAME]],3,TRUE),"")</f>
        <v>STR8</v>
      </c>
    </row>
    <row r="1819" spans="7:11" x14ac:dyDescent="0.25">
      <c r="G1819" s="33" t="str">
        <f>LEFT(mvmetrcrange[[#This Row],[Location]],2)</f>
        <v>MV</v>
      </c>
      <c r="H1819" s="33" t="s">
        <v>17208</v>
      </c>
      <c r="I1819" s="1">
        <v>103107</v>
      </c>
      <c r="J1819" s="2" t="str">
        <f>IF(mvmetrcrange[[#This Row],[Tag range]]="","",_xlfn.CONCAT("1A4070000000065000",mvmetrcrange[[#This Row],[Tag range]]))</f>
        <v>1A4070000000065000103107</v>
      </c>
      <c r="K1819" s="2" t="str">
        <f>_xlfn.IFNA(VLOOKUP(mvmetrcrange[[#This Row],[Tag range]],mvphenorange[[START]:[NAME]],3,TRUE),"")</f>
        <v>STR8</v>
      </c>
    </row>
    <row r="1820" spans="7:11" x14ac:dyDescent="0.25">
      <c r="G1820" s="33" t="str">
        <f>LEFT(mvmetrcrange[[#This Row],[Location]],2)</f>
        <v>MV</v>
      </c>
      <c r="H1820" s="33" t="s">
        <v>17209</v>
      </c>
      <c r="I1820" s="1">
        <v>103108</v>
      </c>
      <c r="J1820" s="2" t="str">
        <f>IF(mvmetrcrange[[#This Row],[Tag range]]="","",_xlfn.CONCAT("1A4070000000065000",mvmetrcrange[[#This Row],[Tag range]]))</f>
        <v>1A4070000000065000103108</v>
      </c>
      <c r="K1820" s="2" t="str">
        <f>_xlfn.IFNA(VLOOKUP(mvmetrcrange[[#This Row],[Tag range]],mvphenorange[[START]:[NAME]],3,TRUE),"")</f>
        <v>STR8</v>
      </c>
    </row>
    <row r="1821" spans="7:11" x14ac:dyDescent="0.25">
      <c r="G1821" s="33" t="str">
        <f>LEFT(mvmetrcrange[[#This Row],[Location]],2)</f>
        <v>MV</v>
      </c>
      <c r="H1821" s="33" t="s">
        <v>17210</v>
      </c>
      <c r="I1821" s="1">
        <v>103109</v>
      </c>
      <c r="J1821" s="2" t="str">
        <f>IF(mvmetrcrange[[#This Row],[Tag range]]="","",_xlfn.CONCAT("1A4070000000065000",mvmetrcrange[[#This Row],[Tag range]]))</f>
        <v>1A4070000000065000103109</v>
      </c>
      <c r="K1821" s="2" t="str">
        <f>_xlfn.IFNA(VLOOKUP(mvmetrcrange[[#This Row],[Tag range]],mvphenorange[[START]:[NAME]],3,TRUE),"")</f>
        <v>STR8</v>
      </c>
    </row>
    <row r="1822" spans="7:11" x14ac:dyDescent="0.25">
      <c r="G1822" s="33" t="str">
        <f>LEFT(mvmetrcrange[[#This Row],[Location]],2)</f>
        <v>MV</v>
      </c>
      <c r="H1822" s="33" t="s">
        <v>17211</v>
      </c>
      <c r="I1822" s="1">
        <v>103110</v>
      </c>
      <c r="J1822" s="2" t="str">
        <f>IF(mvmetrcrange[[#This Row],[Tag range]]="","",_xlfn.CONCAT("1A4070000000065000",mvmetrcrange[[#This Row],[Tag range]]))</f>
        <v>1A4070000000065000103110</v>
      </c>
      <c r="K1822" s="2" t="str">
        <f>_xlfn.IFNA(VLOOKUP(mvmetrcrange[[#This Row],[Tag range]],mvphenorange[[START]:[NAME]],3,TRUE),"")</f>
        <v>STR8</v>
      </c>
    </row>
    <row r="1823" spans="7:11" x14ac:dyDescent="0.25">
      <c r="G1823" s="33" t="str">
        <f>LEFT(mvmetrcrange[[#This Row],[Location]],2)</f>
        <v>MV</v>
      </c>
      <c r="H1823" s="33" t="s">
        <v>17212</v>
      </c>
      <c r="I1823" s="1">
        <v>103111</v>
      </c>
      <c r="J1823" s="2" t="str">
        <f>IF(mvmetrcrange[[#This Row],[Tag range]]="","",_xlfn.CONCAT("1A4070000000065000",mvmetrcrange[[#This Row],[Tag range]]))</f>
        <v>1A4070000000065000103111</v>
      </c>
      <c r="K1823" s="2" t="str">
        <f>_xlfn.IFNA(VLOOKUP(mvmetrcrange[[#This Row],[Tag range]],mvphenorange[[START]:[NAME]],3,TRUE),"")</f>
        <v>STR8</v>
      </c>
    </row>
    <row r="1824" spans="7:11" x14ac:dyDescent="0.25">
      <c r="G1824" s="33" t="str">
        <f>LEFT(mvmetrcrange[[#This Row],[Location]],2)</f>
        <v>MV</v>
      </c>
      <c r="H1824" s="33" t="s">
        <v>17213</v>
      </c>
      <c r="I1824" s="1">
        <v>103112</v>
      </c>
      <c r="J1824" s="2" t="str">
        <f>IF(mvmetrcrange[[#This Row],[Tag range]]="","",_xlfn.CONCAT("1A4070000000065000",mvmetrcrange[[#This Row],[Tag range]]))</f>
        <v>1A4070000000065000103112</v>
      </c>
      <c r="K1824" s="2" t="str">
        <f>_xlfn.IFNA(VLOOKUP(mvmetrcrange[[#This Row],[Tag range]],mvphenorange[[START]:[NAME]],3,TRUE),"")</f>
        <v>STR8</v>
      </c>
    </row>
    <row r="1825" spans="7:11" x14ac:dyDescent="0.25">
      <c r="G1825" s="33" t="str">
        <f>LEFT(mvmetrcrange[[#This Row],[Location]],2)</f>
        <v>MV</v>
      </c>
      <c r="H1825" s="33" t="s">
        <v>17214</v>
      </c>
      <c r="I1825" s="1">
        <v>103113</v>
      </c>
      <c r="J1825" s="2" t="str">
        <f>IF(mvmetrcrange[[#This Row],[Tag range]]="","",_xlfn.CONCAT("1A4070000000065000",mvmetrcrange[[#This Row],[Tag range]]))</f>
        <v>1A4070000000065000103113</v>
      </c>
      <c r="K1825" s="2" t="str">
        <f>_xlfn.IFNA(VLOOKUP(mvmetrcrange[[#This Row],[Tag range]],mvphenorange[[START]:[NAME]],3,TRUE),"")</f>
        <v>STR8</v>
      </c>
    </row>
    <row r="1826" spans="7:11" x14ac:dyDescent="0.25">
      <c r="G1826" s="33" t="str">
        <f>LEFT(mvmetrcrange[[#This Row],[Location]],2)</f>
        <v>MV</v>
      </c>
      <c r="H1826" s="33" t="s">
        <v>17215</v>
      </c>
      <c r="I1826" s="1">
        <v>103114</v>
      </c>
      <c r="J1826" s="2" t="str">
        <f>IF(mvmetrcrange[[#This Row],[Tag range]]="","",_xlfn.CONCAT("1A4070000000065000",mvmetrcrange[[#This Row],[Tag range]]))</f>
        <v>1A4070000000065000103114</v>
      </c>
      <c r="K1826" s="2" t="str">
        <f>_xlfn.IFNA(VLOOKUP(mvmetrcrange[[#This Row],[Tag range]],mvphenorange[[START]:[NAME]],3,TRUE),"")</f>
        <v>STR8</v>
      </c>
    </row>
    <row r="1827" spans="7:11" x14ac:dyDescent="0.25">
      <c r="G1827" s="33" t="str">
        <f>LEFT(mvmetrcrange[[#This Row],[Location]],2)</f>
        <v>MV</v>
      </c>
      <c r="H1827" s="33" t="s">
        <v>17216</v>
      </c>
      <c r="I1827" s="1">
        <v>103115</v>
      </c>
      <c r="J1827" s="2" t="str">
        <f>IF(mvmetrcrange[[#This Row],[Tag range]]="","",_xlfn.CONCAT("1A4070000000065000",mvmetrcrange[[#This Row],[Tag range]]))</f>
        <v>1A4070000000065000103115</v>
      </c>
      <c r="K1827" s="2" t="str">
        <f>_xlfn.IFNA(VLOOKUP(mvmetrcrange[[#This Row],[Tag range]],mvphenorange[[START]:[NAME]],3,TRUE),"")</f>
        <v>STR8</v>
      </c>
    </row>
    <row r="1828" spans="7:11" x14ac:dyDescent="0.25">
      <c r="G1828" s="33" t="str">
        <f>LEFT(mvmetrcrange[[#This Row],[Location]],2)</f>
        <v>MV</v>
      </c>
      <c r="H1828" s="33" t="s">
        <v>17217</v>
      </c>
      <c r="I1828" s="1">
        <v>103116</v>
      </c>
      <c r="J1828" s="2" t="str">
        <f>IF(mvmetrcrange[[#This Row],[Tag range]]="","",_xlfn.CONCAT("1A4070000000065000",mvmetrcrange[[#This Row],[Tag range]]))</f>
        <v>1A4070000000065000103116</v>
      </c>
      <c r="K1828" s="2" t="str">
        <f>_xlfn.IFNA(VLOOKUP(mvmetrcrange[[#This Row],[Tag range]],mvphenorange[[START]:[NAME]],3,TRUE),"")</f>
        <v>STR8</v>
      </c>
    </row>
    <row r="1829" spans="7:11" x14ac:dyDescent="0.25">
      <c r="G1829" s="33" t="str">
        <f>LEFT(mvmetrcrange[[#This Row],[Location]],2)</f>
        <v>MV</v>
      </c>
      <c r="H1829" s="33" t="s">
        <v>17218</v>
      </c>
      <c r="I1829" s="1">
        <v>103117</v>
      </c>
      <c r="J1829" s="2" t="str">
        <f>IF(mvmetrcrange[[#This Row],[Tag range]]="","",_xlfn.CONCAT("1A4070000000065000",mvmetrcrange[[#This Row],[Tag range]]))</f>
        <v>1A4070000000065000103117</v>
      </c>
      <c r="K1829" s="2" t="str">
        <f>_xlfn.IFNA(VLOOKUP(mvmetrcrange[[#This Row],[Tag range]],mvphenorange[[START]:[NAME]],3,TRUE),"")</f>
        <v>STR8</v>
      </c>
    </row>
    <row r="1830" spans="7:11" x14ac:dyDescent="0.25">
      <c r="G1830" s="33" t="str">
        <f>LEFT(mvmetrcrange[[#This Row],[Location]],2)</f>
        <v>MV</v>
      </c>
      <c r="H1830" s="33" t="s">
        <v>17219</v>
      </c>
      <c r="I1830" s="1">
        <v>103118</v>
      </c>
      <c r="J1830" s="2" t="str">
        <f>IF(mvmetrcrange[[#This Row],[Tag range]]="","",_xlfn.CONCAT("1A4070000000065000",mvmetrcrange[[#This Row],[Tag range]]))</f>
        <v>1A4070000000065000103118</v>
      </c>
      <c r="K1830" s="2" t="str">
        <f>_xlfn.IFNA(VLOOKUP(mvmetrcrange[[#This Row],[Tag range]],mvphenorange[[START]:[NAME]],3,TRUE),"")</f>
        <v>STR8</v>
      </c>
    </row>
    <row r="1831" spans="7:11" x14ac:dyDescent="0.25">
      <c r="G1831" s="33" t="str">
        <f>LEFT(mvmetrcrange[[#This Row],[Location]],2)</f>
        <v>MV</v>
      </c>
      <c r="H1831" s="33" t="s">
        <v>17220</v>
      </c>
      <c r="I1831" s="1">
        <v>103119</v>
      </c>
      <c r="J1831" s="2" t="str">
        <f>IF(mvmetrcrange[[#This Row],[Tag range]]="","",_xlfn.CONCAT("1A4070000000065000",mvmetrcrange[[#This Row],[Tag range]]))</f>
        <v>1A4070000000065000103119</v>
      </c>
      <c r="K1831" s="2" t="str">
        <f>_xlfn.IFNA(VLOOKUP(mvmetrcrange[[#This Row],[Tag range]],mvphenorange[[START]:[NAME]],3,TRUE),"")</f>
        <v>STR8</v>
      </c>
    </row>
    <row r="1832" spans="7:11" x14ac:dyDescent="0.25">
      <c r="G1832" s="33" t="str">
        <f>LEFT(mvmetrcrange[[#This Row],[Location]],2)</f>
        <v>MV</v>
      </c>
      <c r="H1832" s="33" t="s">
        <v>17221</v>
      </c>
      <c r="I1832" s="1">
        <v>103120</v>
      </c>
      <c r="J1832" s="2" t="str">
        <f>IF(mvmetrcrange[[#This Row],[Tag range]]="","",_xlfn.CONCAT("1A4070000000065000",mvmetrcrange[[#This Row],[Tag range]]))</f>
        <v>1A4070000000065000103120</v>
      </c>
      <c r="K1832" s="2" t="str">
        <f>_xlfn.IFNA(VLOOKUP(mvmetrcrange[[#This Row],[Tag range]],mvphenorange[[START]:[NAME]],3,TRUE),"")</f>
        <v>KOKO</v>
      </c>
    </row>
    <row r="1833" spans="7:11" x14ac:dyDescent="0.25">
      <c r="G1833" s="33" t="str">
        <f>LEFT(mvmetrcrange[[#This Row],[Location]],2)</f>
        <v>MV</v>
      </c>
      <c r="H1833" s="33" t="s">
        <v>17222</v>
      </c>
      <c r="I1833" s="1">
        <v>103121</v>
      </c>
      <c r="J1833" s="2" t="str">
        <f>IF(mvmetrcrange[[#This Row],[Tag range]]="","",_xlfn.CONCAT("1A4070000000065000",mvmetrcrange[[#This Row],[Tag range]]))</f>
        <v>1A4070000000065000103121</v>
      </c>
      <c r="K1833" s="2" t="str">
        <f>_xlfn.IFNA(VLOOKUP(mvmetrcrange[[#This Row],[Tag range]],mvphenorange[[START]:[NAME]],3,TRUE),"")</f>
        <v>KOKO</v>
      </c>
    </row>
    <row r="1834" spans="7:11" x14ac:dyDescent="0.25">
      <c r="G1834" s="33" t="str">
        <f>LEFT(mvmetrcrange[[#This Row],[Location]],2)</f>
        <v>MV</v>
      </c>
      <c r="H1834" s="33" t="s">
        <v>17223</v>
      </c>
      <c r="I1834" s="1">
        <v>103122</v>
      </c>
      <c r="J1834" s="2" t="str">
        <f>IF(mvmetrcrange[[#This Row],[Tag range]]="","",_xlfn.CONCAT("1A4070000000065000",mvmetrcrange[[#This Row],[Tag range]]))</f>
        <v>1A4070000000065000103122</v>
      </c>
      <c r="K1834" s="2" t="str">
        <f>_xlfn.IFNA(VLOOKUP(mvmetrcrange[[#This Row],[Tag range]],mvphenorange[[START]:[NAME]],3,TRUE),"")</f>
        <v>KOKO</v>
      </c>
    </row>
    <row r="1835" spans="7:11" x14ac:dyDescent="0.25">
      <c r="G1835" s="33" t="str">
        <f>LEFT(mvmetrcrange[[#This Row],[Location]],2)</f>
        <v>MV</v>
      </c>
      <c r="H1835" s="33" t="s">
        <v>17224</v>
      </c>
      <c r="I1835" s="1">
        <v>103123</v>
      </c>
      <c r="J1835" s="2" t="str">
        <f>IF(mvmetrcrange[[#This Row],[Tag range]]="","",_xlfn.CONCAT("1A4070000000065000",mvmetrcrange[[#This Row],[Tag range]]))</f>
        <v>1A4070000000065000103123</v>
      </c>
      <c r="K1835" s="2" t="str">
        <f>_xlfn.IFNA(VLOOKUP(mvmetrcrange[[#This Row],[Tag range]],mvphenorange[[START]:[NAME]],3,TRUE),"")</f>
        <v>KOKO</v>
      </c>
    </row>
    <row r="1836" spans="7:11" x14ac:dyDescent="0.25">
      <c r="G1836" s="33" t="str">
        <f>LEFT(mvmetrcrange[[#This Row],[Location]],2)</f>
        <v>MV</v>
      </c>
      <c r="H1836" s="33" t="s">
        <v>17225</v>
      </c>
      <c r="I1836" s="1">
        <v>103124</v>
      </c>
      <c r="J1836" s="2" t="str">
        <f>IF(mvmetrcrange[[#This Row],[Tag range]]="","",_xlfn.CONCAT("1A4070000000065000",mvmetrcrange[[#This Row],[Tag range]]))</f>
        <v>1A4070000000065000103124</v>
      </c>
      <c r="K1836" s="2" t="str">
        <f>_xlfn.IFNA(VLOOKUP(mvmetrcrange[[#This Row],[Tag range]],mvphenorange[[START]:[NAME]],3,TRUE),"")</f>
        <v>KOKO</v>
      </c>
    </row>
    <row r="1837" spans="7:11" x14ac:dyDescent="0.25">
      <c r="G1837" s="33" t="str">
        <f>LEFT(mvmetrcrange[[#This Row],[Location]],2)</f>
        <v>MV</v>
      </c>
      <c r="H1837" s="33" t="s">
        <v>17226</v>
      </c>
      <c r="I1837" s="1">
        <v>103125</v>
      </c>
      <c r="J1837" s="2" t="str">
        <f>IF(mvmetrcrange[[#This Row],[Tag range]]="","",_xlfn.CONCAT("1A4070000000065000",mvmetrcrange[[#This Row],[Tag range]]))</f>
        <v>1A4070000000065000103125</v>
      </c>
      <c r="K1837" s="2" t="str">
        <f>_xlfn.IFNA(VLOOKUP(mvmetrcrange[[#This Row],[Tag range]],mvphenorange[[START]:[NAME]],3,TRUE),"")</f>
        <v>KOKO</v>
      </c>
    </row>
    <row r="1838" spans="7:11" x14ac:dyDescent="0.25">
      <c r="G1838" s="33" t="str">
        <f>LEFT(mvmetrcrange[[#This Row],[Location]],2)</f>
        <v>MV</v>
      </c>
      <c r="H1838" s="33" t="s">
        <v>17227</v>
      </c>
      <c r="I1838" s="1">
        <v>103126</v>
      </c>
      <c r="J1838" s="2" t="str">
        <f>IF(mvmetrcrange[[#This Row],[Tag range]]="","",_xlfn.CONCAT("1A4070000000065000",mvmetrcrange[[#This Row],[Tag range]]))</f>
        <v>1A4070000000065000103126</v>
      </c>
      <c r="K1838" s="2" t="str">
        <f>_xlfn.IFNA(VLOOKUP(mvmetrcrange[[#This Row],[Tag range]],mvphenorange[[START]:[NAME]],3,TRUE),"")</f>
        <v>KOKO</v>
      </c>
    </row>
    <row r="1839" spans="7:11" x14ac:dyDescent="0.25">
      <c r="G1839" s="33" t="str">
        <f>LEFT(mvmetrcrange[[#This Row],[Location]],2)</f>
        <v>MV</v>
      </c>
      <c r="H1839" s="33" t="s">
        <v>17228</v>
      </c>
      <c r="I1839" s="1">
        <v>103127</v>
      </c>
      <c r="J1839" s="2" t="str">
        <f>IF(mvmetrcrange[[#This Row],[Tag range]]="","",_xlfn.CONCAT("1A4070000000065000",mvmetrcrange[[#This Row],[Tag range]]))</f>
        <v>1A4070000000065000103127</v>
      </c>
      <c r="K1839" s="2" t="str">
        <f>_xlfn.IFNA(VLOOKUP(mvmetrcrange[[#This Row],[Tag range]],mvphenorange[[START]:[NAME]],3,TRUE),"")</f>
        <v>KOKO</v>
      </c>
    </row>
    <row r="1840" spans="7:11" x14ac:dyDescent="0.25">
      <c r="G1840" s="33" t="str">
        <f>LEFT(mvmetrcrange[[#This Row],[Location]],2)</f>
        <v>MV</v>
      </c>
      <c r="H1840" s="33" t="s">
        <v>17229</v>
      </c>
      <c r="I1840" s="1">
        <v>103128</v>
      </c>
      <c r="J1840" s="2" t="str">
        <f>IF(mvmetrcrange[[#This Row],[Tag range]]="","",_xlfn.CONCAT("1A4070000000065000",mvmetrcrange[[#This Row],[Tag range]]))</f>
        <v>1A4070000000065000103128</v>
      </c>
      <c r="K1840" s="2" t="str">
        <f>_xlfn.IFNA(VLOOKUP(mvmetrcrange[[#This Row],[Tag range]],mvphenorange[[START]:[NAME]],3,TRUE),"")</f>
        <v>KOKO</v>
      </c>
    </row>
    <row r="1841" spans="7:11" x14ac:dyDescent="0.25">
      <c r="G1841" s="33" t="str">
        <f>LEFT(mvmetrcrange[[#This Row],[Location]],2)</f>
        <v>MV</v>
      </c>
      <c r="H1841" s="33" t="s">
        <v>17230</v>
      </c>
      <c r="I1841" s="1">
        <v>103129</v>
      </c>
      <c r="J1841" s="2" t="str">
        <f>IF(mvmetrcrange[[#This Row],[Tag range]]="","",_xlfn.CONCAT("1A4070000000065000",mvmetrcrange[[#This Row],[Tag range]]))</f>
        <v>1A4070000000065000103129</v>
      </c>
      <c r="K1841" s="2" t="str">
        <f>_xlfn.IFNA(VLOOKUP(mvmetrcrange[[#This Row],[Tag range]],mvphenorange[[START]:[NAME]],3,TRUE),"")</f>
        <v>KOKO</v>
      </c>
    </row>
    <row r="1842" spans="7:11" x14ac:dyDescent="0.25">
      <c r="G1842" s="33" t="str">
        <f>LEFT(mvmetrcrange[[#This Row],[Location]],2)</f>
        <v>MV</v>
      </c>
      <c r="H1842" s="33" t="s">
        <v>17231</v>
      </c>
      <c r="I1842" s="1">
        <v>103130</v>
      </c>
      <c r="J1842" s="2" t="str">
        <f>IF(mvmetrcrange[[#This Row],[Tag range]]="","",_xlfn.CONCAT("1A4070000000065000",mvmetrcrange[[#This Row],[Tag range]]))</f>
        <v>1A4070000000065000103130</v>
      </c>
      <c r="K1842" s="2" t="str">
        <f>_xlfn.IFNA(VLOOKUP(mvmetrcrange[[#This Row],[Tag range]],mvphenorange[[START]:[NAME]],3,TRUE),"")</f>
        <v>KOKO</v>
      </c>
    </row>
    <row r="1843" spans="7:11" x14ac:dyDescent="0.25">
      <c r="G1843" s="33" t="str">
        <f>LEFT(mvmetrcrange[[#This Row],[Location]],2)</f>
        <v>MV</v>
      </c>
      <c r="H1843" s="33" t="s">
        <v>17232</v>
      </c>
      <c r="I1843" s="1">
        <v>103131</v>
      </c>
      <c r="J1843" s="2" t="str">
        <f>IF(mvmetrcrange[[#This Row],[Tag range]]="","",_xlfn.CONCAT("1A4070000000065000",mvmetrcrange[[#This Row],[Tag range]]))</f>
        <v>1A4070000000065000103131</v>
      </c>
      <c r="K1843" s="2" t="str">
        <f>_xlfn.IFNA(VLOOKUP(mvmetrcrange[[#This Row],[Tag range]],mvphenorange[[START]:[NAME]],3,TRUE),"")</f>
        <v>KOKO</v>
      </c>
    </row>
    <row r="1844" spans="7:11" x14ac:dyDescent="0.25">
      <c r="G1844" s="33" t="str">
        <f>LEFT(mvmetrcrange[[#This Row],[Location]],2)</f>
        <v>MV</v>
      </c>
      <c r="H1844" s="33" t="s">
        <v>17233</v>
      </c>
      <c r="I1844" s="1">
        <v>103132</v>
      </c>
      <c r="J1844" s="2" t="str">
        <f>IF(mvmetrcrange[[#This Row],[Tag range]]="","",_xlfn.CONCAT("1A4070000000065000",mvmetrcrange[[#This Row],[Tag range]]))</f>
        <v>1A4070000000065000103132</v>
      </c>
      <c r="K1844" s="2" t="str">
        <f>_xlfn.IFNA(VLOOKUP(mvmetrcrange[[#This Row],[Tag range]],mvphenorange[[START]:[NAME]],3,TRUE),"")</f>
        <v>KOKO</v>
      </c>
    </row>
    <row r="1845" spans="7:11" x14ac:dyDescent="0.25">
      <c r="G1845" s="33" t="str">
        <f>LEFT(mvmetrcrange[[#This Row],[Location]],2)</f>
        <v>MV</v>
      </c>
      <c r="H1845" s="33" t="s">
        <v>17234</v>
      </c>
      <c r="I1845" s="1">
        <v>103133</v>
      </c>
      <c r="J1845" s="2" t="str">
        <f>IF(mvmetrcrange[[#This Row],[Tag range]]="","",_xlfn.CONCAT("1A4070000000065000",mvmetrcrange[[#This Row],[Tag range]]))</f>
        <v>1A4070000000065000103133</v>
      </c>
      <c r="K1845" s="2" t="str">
        <f>_xlfn.IFNA(VLOOKUP(mvmetrcrange[[#This Row],[Tag range]],mvphenorange[[START]:[NAME]],3,TRUE),"")</f>
        <v>KOKO</v>
      </c>
    </row>
    <row r="1846" spans="7:11" x14ac:dyDescent="0.25">
      <c r="G1846" s="33" t="str">
        <f>LEFT(mvmetrcrange[[#This Row],[Location]],2)</f>
        <v>MV</v>
      </c>
      <c r="H1846" s="33" t="s">
        <v>17235</v>
      </c>
      <c r="I1846" s="1">
        <v>103134</v>
      </c>
      <c r="J1846" s="2" t="str">
        <f>IF(mvmetrcrange[[#This Row],[Tag range]]="","",_xlfn.CONCAT("1A4070000000065000",mvmetrcrange[[#This Row],[Tag range]]))</f>
        <v>1A4070000000065000103134</v>
      </c>
      <c r="K1846" s="2" t="str">
        <f>_xlfn.IFNA(VLOOKUP(mvmetrcrange[[#This Row],[Tag range]],mvphenorange[[START]:[NAME]],3,TRUE),"")</f>
        <v>KOKO</v>
      </c>
    </row>
    <row r="1847" spans="7:11" x14ac:dyDescent="0.25">
      <c r="G1847" s="33" t="str">
        <f>LEFT(mvmetrcrange[[#This Row],[Location]],2)</f>
        <v>MV</v>
      </c>
      <c r="H1847" s="33" t="s">
        <v>17236</v>
      </c>
      <c r="I1847" s="1">
        <v>103135</v>
      </c>
      <c r="J1847" s="2" t="str">
        <f>IF(mvmetrcrange[[#This Row],[Tag range]]="","",_xlfn.CONCAT("1A4070000000065000",mvmetrcrange[[#This Row],[Tag range]]))</f>
        <v>1A4070000000065000103135</v>
      </c>
      <c r="K1847" s="2" t="str">
        <f>_xlfn.IFNA(VLOOKUP(mvmetrcrange[[#This Row],[Tag range]],mvphenorange[[START]:[NAME]],3,TRUE),"")</f>
        <v>KOKO</v>
      </c>
    </row>
    <row r="1848" spans="7:11" x14ac:dyDescent="0.25">
      <c r="G1848" s="33" t="str">
        <f>LEFT(mvmetrcrange[[#This Row],[Location]],2)</f>
        <v>MV</v>
      </c>
      <c r="H1848" s="33" t="s">
        <v>17237</v>
      </c>
      <c r="I1848" s="1">
        <v>103136</v>
      </c>
      <c r="J1848" s="2" t="str">
        <f>IF(mvmetrcrange[[#This Row],[Tag range]]="","",_xlfn.CONCAT("1A4070000000065000",mvmetrcrange[[#This Row],[Tag range]]))</f>
        <v>1A4070000000065000103136</v>
      </c>
      <c r="K1848" s="2" t="str">
        <f>_xlfn.IFNA(VLOOKUP(mvmetrcrange[[#This Row],[Tag range]],mvphenorange[[START]:[NAME]],3,TRUE),"")</f>
        <v>KOKO</v>
      </c>
    </row>
    <row r="1849" spans="7:11" x14ac:dyDescent="0.25">
      <c r="G1849" s="33" t="str">
        <f>LEFT(mvmetrcrange[[#This Row],[Location]],2)</f>
        <v>MV</v>
      </c>
      <c r="H1849" s="33" t="s">
        <v>17238</v>
      </c>
      <c r="I1849" s="1">
        <v>103137</v>
      </c>
      <c r="J1849" s="2" t="str">
        <f>IF(mvmetrcrange[[#This Row],[Tag range]]="","",_xlfn.CONCAT("1A4070000000065000",mvmetrcrange[[#This Row],[Tag range]]))</f>
        <v>1A4070000000065000103137</v>
      </c>
      <c r="K1849" s="2" t="str">
        <f>_xlfn.IFNA(VLOOKUP(mvmetrcrange[[#This Row],[Tag range]],mvphenorange[[START]:[NAME]],3,TRUE),"")</f>
        <v>KOKO</v>
      </c>
    </row>
    <row r="1850" spans="7:11" x14ac:dyDescent="0.25">
      <c r="G1850" s="33" t="str">
        <f>LEFT(mvmetrcrange[[#This Row],[Location]],2)</f>
        <v>MV</v>
      </c>
      <c r="H1850" s="33" t="s">
        <v>17239</v>
      </c>
      <c r="I1850" s="1">
        <v>103138</v>
      </c>
      <c r="J1850" s="2" t="str">
        <f>IF(mvmetrcrange[[#This Row],[Tag range]]="","",_xlfn.CONCAT("1A4070000000065000",mvmetrcrange[[#This Row],[Tag range]]))</f>
        <v>1A4070000000065000103138</v>
      </c>
      <c r="K1850" s="2" t="str">
        <f>_xlfn.IFNA(VLOOKUP(mvmetrcrange[[#This Row],[Tag range]],mvphenorange[[START]:[NAME]],3,TRUE),"")</f>
        <v>KOKO</v>
      </c>
    </row>
    <row r="1851" spans="7:11" x14ac:dyDescent="0.25">
      <c r="G1851" s="33" t="str">
        <f>LEFT(mvmetrcrange[[#This Row],[Location]],2)</f>
        <v>MV</v>
      </c>
      <c r="H1851" s="33" t="s">
        <v>17240</v>
      </c>
      <c r="I1851" s="1">
        <v>103139</v>
      </c>
      <c r="J1851" s="2" t="str">
        <f>IF(mvmetrcrange[[#This Row],[Tag range]]="","",_xlfn.CONCAT("1A4070000000065000",mvmetrcrange[[#This Row],[Tag range]]))</f>
        <v>1A4070000000065000103139</v>
      </c>
      <c r="K1851" s="2" t="str">
        <f>_xlfn.IFNA(VLOOKUP(mvmetrcrange[[#This Row],[Tag range]],mvphenorange[[START]:[NAME]],3,TRUE),"")</f>
        <v>KOKO</v>
      </c>
    </row>
    <row r="1852" spans="7:11" x14ac:dyDescent="0.25">
      <c r="G1852" s="33" t="str">
        <f>LEFT(mvmetrcrange[[#This Row],[Location]],2)</f>
        <v>MV</v>
      </c>
      <c r="H1852" s="33" t="s">
        <v>17241</v>
      </c>
      <c r="I1852" s="1">
        <v>103140</v>
      </c>
      <c r="J1852" s="2" t="str">
        <f>IF(mvmetrcrange[[#This Row],[Tag range]]="","",_xlfn.CONCAT("1A4070000000065000",mvmetrcrange[[#This Row],[Tag range]]))</f>
        <v>1A4070000000065000103140</v>
      </c>
      <c r="K1852" s="2" t="str">
        <f>_xlfn.IFNA(VLOOKUP(mvmetrcrange[[#This Row],[Tag range]],mvphenorange[[START]:[NAME]],3,TRUE),"")</f>
        <v>KOKO</v>
      </c>
    </row>
    <row r="1853" spans="7:11" x14ac:dyDescent="0.25">
      <c r="G1853" s="33" t="str">
        <f>LEFT(mvmetrcrange[[#This Row],[Location]],2)</f>
        <v>MV</v>
      </c>
      <c r="H1853" s="33" t="s">
        <v>17242</v>
      </c>
      <c r="I1853" s="1">
        <v>103141</v>
      </c>
      <c r="J1853" s="2" t="str">
        <f>IF(mvmetrcrange[[#This Row],[Tag range]]="","",_xlfn.CONCAT("1A4070000000065000",mvmetrcrange[[#This Row],[Tag range]]))</f>
        <v>1A4070000000065000103141</v>
      </c>
      <c r="K1853" s="2" t="str">
        <f>_xlfn.IFNA(VLOOKUP(mvmetrcrange[[#This Row],[Tag range]],mvphenorange[[START]:[NAME]],3,TRUE),"")</f>
        <v>KOKO</v>
      </c>
    </row>
    <row r="1854" spans="7:11" x14ac:dyDescent="0.25">
      <c r="G1854" s="33" t="str">
        <f>LEFT(mvmetrcrange[[#This Row],[Location]],2)</f>
        <v>MV</v>
      </c>
      <c r="H1854" s="33" t="s">
        <v>17243</v>
      </c>
      <c r="I1854" s="1">
        <v>103142</v>
      </c>
      <c r="J1854" s="2" t="str">
        <f>IF(mvmetrcrange[[#This Row],[Tag range]]="","",_xlfn.CONCAT("1A4070000000065000",mvmetrcrange[[#This Row],[Tag range]]))</f>
        <v>1A4070000000065000103142</v>
      </c>
      <c r="K1854" s="2" t="str">
        <f>_xlfn.IFNA(VLOOKUP(mvmetrcrange[[#This Row],[Tag range]],mvphenorange[[START]:[NAME]],3,TRUE),"")</f>
        <v>KOKO</v>
      </c>
    </row>
    <row r="1855" spans="7:11" x14ac:dyDescent="0.25">
      <c r="G1855" s="33" t="str">
        <f>LEFT(mvmetrcrange[[#This Row],[Location]],2)</f>
        <v>MV</v>
      </c>
      <c r="H1855" s="33" t="s">
        <v>17244</v>
      </c>
      <c r="I1855" s="1">
        <v>103143</v>
      </c>
      <c r="J1855" s="2" t="str">
        <f>IF(mvmetrcrange[[#This Row],[Tag range]]="","",_xlfn.CONCAT("1A4070000000065000",mvmetrcrange[[#This Row],[Tag range]]))</f>
        <v>1A4070000000065000103143</v>
      </c>
      <c r="K1855" s="2" t="str">
        <f>_xlfn.IFNA(VLOOKUP(mvmetrcrange[[#This Row],[Tag range]],mvphenorange[[START]:[NAME]],3,TRUE),"")</f>
        <v>KOKO</v>
      </c>
    </row>
    <row r="1856" spans="7:11" x14ac:dyDescent="0.25">
      <c r="G1856" s="33" t="str">
        <f>LEFT(mvmetrcrange[[#This Row],[Location]],2)</f>
        <v>MV</v>
      </c>
      <c r="H1856" s="33" t="s">
        <v>17245</v>
      </c>
      <c r="I1856" s="1">
        <v>103144</v>
      </c>
      <c r="J1856" s="2" t="str">
        <f>IF(mvmetrcrange[[#This Row],[Tag range]]="","",_xlfn.CONCAT("1A4070000000065000",mvmetrcrange[[#This Row],[Tag range]]))</f>
        <v>1A4070000000065000103144</v>
      </c>
      <c r="K1856" s="2" t="str">
        <f>_xlfn.IFNA(VLOOKUP(mvmetrcrange[[#This Row],[Tag range]],mvphenorange[[START]:[NAME]],3,TRUE),"")</f>
        <v>KOKO</v>
      </c>
    </row>
    <row r="1857" spans="7:11" x14ac:dyDescent="0.25">
      <c r="G1857" s="33" t="str">
        <f>LEFT(mvmetrcrange[[#This Row],[Location]],2)</f>
        <v>MV</v>
      </c>
      <c r="H1857" s="33" t="s">
        <v>17246</v>
      </c>
      <c r="I1857" s="1">
        <v>103145</v>
      </c>
      <c r="J1857" s="2" t="str">
        <f>IF(mvmetrcrange[[#This Row],[Tag range]]="","",_xlfn.CONCAT("1A4070000000065000",mvmetrcrange[[#This Row],[Tag range]]))</f>
        <v>1A4070000000065000103145</v>
      </c>
      <c r="K1857" s="2" t="str">
        <f>_xlfn.IFNA(VLOOKUP(mvmetrcrange[[#This Row],[Tag range]],mvphenorange[[START]:[NAME]],3,TRUE),"")</f>
        <v>KOKO</v>
      </c>
    </row>
    <row r="1858" spans="7:11" x14ac:dyDescent="0.25">
      <c r="G1858" s="33" t="str">
        <f>LEFT(mvmetrcrange[[#This Row],[Location]],2)</f>
        <v>MV</v>
      </c>
      <c r="H1858" s="33" t="s">
        <v>17247</v>
      </c>
      <c r="I1858" s="1">
        <v>103146</v>
      </c>
      <c r="J1858" s="2" t="str">
        <f>IF(mvmetrcrange[[#This Row],[Tag range]]="","",_xlfn.CONCAT("1A4070000000065000",mvmetrcrange[[#This Row],[Tag range]]))</f>
        <v>1A4070000000065000103146</v>
      </c>
      <c r="K1858" s="2" t="str">
        <f>_xlfn.IFNA(VLOOKUP(mvmetrcrange[[#This Row],[Tag range]],mvphenorange[[START]:[NAME]],3,TRUE),"")</f>
        <v>KOKO</v>
      </c>
    </row>
    <row r="1859" spans="7:11" x14ac:dyDescent="0.25">
      <c r="G1859" s="33" t="str">
        <f>LEFT(mvmetrcrange[[#This Row],[Location]],2)</f>
        <v>MV</v>
      </c>
      <c r="H1859" s="33" t="s">
        <v>17248</v>
      </c>
      <c r="I1859" s="1">
        <v>103147</v>
      </c>
      <c r="J1859" s="2" t="str">
        <f>IF(mvmetrcrange[[#This Row],[Tag range]]="","",_xlfn.CONCAT("1A4070000000065000",mvmetrcrange[[#This Row],[Tag range]]))</f>
        <v>1A4070000000065000103147</v>
      </c>
      <c r="K1859" s="2" t="str">
        <f>_xlfn.IFNA(VLOOKUP(mvmetrcrange[[#This Row],[Tag range]],mvphenorange[[START]:[NAME]],3,TRUE),"")</f>
        <v>KOKO</v>
      </c>
    </row>
    <row r="1860" spans="7:11" x14ac:dyDescent="0.25">
      <c r="G1860" s="33" t="str">
        <f>LEFT(mvmetrcrange[[#This Row],[Location]],2)</f>
        <v>MV</v>
      </c>
      <c r="H1860" s="33" t="s">
        <v>17249</v>
      </c>
      <c r="I1860" s="1">
        <v>103148</v>
      </c>
      <c r="J1860" s="2" t="str">
        <f>IF(mvmetrcrange[[#This Row],[Tag range]]="","",_xlfn.CONCAT("1A4070000000065000",mvmetrcrange[[#This Row],[Tag range]]))</f>
        <v>1A4070000000065000103148</v>
      </c>
      <c r="K1860" s="2" t="str">
        <f>_xlfn.IFNA(VLOOKUP(mvmetrcrange[[#This Row],[Tag range]],mvphenorange[[START]:[NAME]],3,TRUE),"")</f>
        <v>KOKO</v>
      </c>
    </row>
    <row r="1861" spans="7:11" x14ac:dyDescent="0.25">
      <c r="G1861" s="33" t="str">
        <f>LEFT(mvmetrcrange[[#This Row],[Location]],2)</f>
        <v>MV</v>
      </c>
      <c r="H1861" s="33" t="s">
        <v>17250</v>
      </c>
      <c r="I1861" s="1">
        <v>103149</v>
      </c>
      <c r="J1861" s="2" t="str">
        <f>IF(mvmetrcrange[[#This Row],[Tag range]]="","",_xlfn.CONCAT("1A4070000000065000",mvmetrcrange[[#This Row],[Tag range]]))</f>
        <v>1A4070000000065000103149</v>
      </c>
      <c r="K1861" s="2" t="str">
        <f>_xlfn.IFNA(VLOOKUP(mvmetrcrange[[#This Row],[Tag range]],mvphenorange[[START]:[NAME]],3,TRUE),"")</f>
        <v>KOKO</v>
      </c>
    </row>
    <row r="1862" spans="7:11" x14ac:dyDescent="0.25">
      <c r="G1862" s="33" t="str">
        <f>LEFT(mvmetrcrange[[#This Row],[Location]],2)</f>
        <v>MV</v>
      </c>
      <c r="H1862" s="33" t="s">
        <v>17251</v>
      </c>
      <c r="I1862" s="1">
        <v>103150</v>
      </c>
      <c r="J1862" s="2" t="str">
        <f>IF(mvmetrcrange[[#This Row],[Tag range]]="","",_xlfn.CONCAT("1A4070000000065000",mvmetrcrange[[#This Row],[Tag range]]))</f>
        <v>1A4070000000065000103150</v>
      </c>
      <c r="K1862" s="2" t="str">
        <f>_xlfn.IFNA(VLOOKUP(mvmetrcrange[[#This Row],[Tag range]],mvphenorange[[START]:[NAME]],3,TRUE),"")</f>
        <v>KOKO</v>
      </c>
    </row>
    <row r="1863" spans="7:11" x14ac:dyDescent="0.25">
      <c r="G1863" s="33" t="str">
        <f>LEFT(mvmetrcrange[[#This Row],[Location]],2)</f>
        <v>MV</v>
      </c>
      <c r="H1863" s="33" t="s">
        <v>17252</v>
      </c>
      <c r="I1863" s="1">
        <v>103151</v>
      </c>
      <c r="J1863" s="2" t="str">
        <f>IF(mvmetrcrange[[#This Row],[Tag range]]="","",_xlfn.CONCAT("1A4070000000065000",mvmetrcrange[[#This Row],[Tag range]]))</f>
        <v>1A4070000000065000103151</v>
      </c>
      <c r="K1863" s="2" t="str">
        <f>_xlfn.IFNA(VLOOKUP(mvmetrcrange[[#This Row],[Tag range]],mvphenorange[[START]:[NAME]],3,TRUE),"")</f>
        <v>KOKO</v>
      </c>
    </row>
    <row r="1864" spans="7:11" x14ac:dyDescent="0.25">
      <c r="G1864" s="33" t="str">
        <f>LEFT(mvmetrcrange[[#This Row],[Location]],2)</f>
        <v>MV</v>
      </c>
      <c r="H1864" s="33" t="s">
        <v>17253</v>
      </c>
      <c r="I1864" s="1">
        <v>103152</v>
      </c>
      <c r="J1864" s="2" t="str">
        <f>IF(mvmetrcrange[[#This Row],[Tag range]]="","",_xlfn.CONCAT("1A4070000000065000",mvmetrcrange[[#This Row],[Tag range]]))</f>
        <v>1A4070000000065000103152</v>
      </c>
      <c r="K1864" s="2" t="str">
        <f>_xlfn.IFNA(VLOOKUP(mvmetrcrange[[#This Row],[Tag range]],mvphenorange[[START]:[NAME]],3,TRUE),"")</f>
        <v>KOKO</v>
      </c>
    </row>
    <row r="1865" spans="7:11" x14ac:dyDescent="0.25">
      <c r="G1865" s="33" t="str">
        <f>LEFT(mvmetrcrange[[#This Row],[Location]],2)</f>
        <v>MV</v>
      </c>
      <c r="H1865" s="33" t="s">
        <v>17254</v>
      </c>
      <c r="I1865" s="1">
        <v>103153</v>
      </c>
      <c r="J1865" s="2" t="str">
        <f>IF(mvmetrcrange[[#This Row],[Tag range]]="","",_xlfn.CONCAT("1A4070000000065000",mvmetrcrange[[#This Row],[Tag range]]))</f>
        <v>1A4070000000065000103153</v>
      </c>
      <c r="K1865" s="2" t="str">
        <f>_xlfn.IFNA(VLOOKUP(mvmetrcrange[[#This Row],[Tag range]],mvphenorange[[START]:[NAME]],3,TRUE),"")</f>
        <v>KOKO</v>
      </c>
    </row>
    <row r="1866" spans="7:11" x14ac:dyDescent="0.25">
      <c r="G1866" s="33" t="str">
        <f>LEFT(mvmetrcrange[[#This Row],[Location]],2)</f>
        <v>MV</v>
      </c>
      <c r="H1866" s="33" t="s">
        <v>17255</v>
      </c>
      <c r="I1866" s="1">
        <v>103154</v>
      </c>
      <c r="J1866" s="2" t="str">
        <f>IF(mvmetrcrange[[#This Row],[Tag range]]="","",_xlfn.CONCAT("1A4070000000065000",mvmetrcrange[[#This Row],[Tag range]]))</f>
        <v>1A4070000000065000103154</v>
      </c>
      <c r="K1866" s="2" t="str">
        <f>_xlfn.IFNA(VLOOKUP(mvmetrcrange[[#This Row],[Tag range]],mvphenorange[[START]:[NAME]],3,TRUE),"")</f>
        <v>KOKO</v>
      </c>
    </row>
    <row r="1867" spans="7:11" x14ac:dyDescent="0.25">
      <c r="G1867" s="33" t="str">
        <f>LEFT(mvmetrcrange[[#This Row],[Location]],2)</f>
        <v>MV</v>
      </c>
      <c r="H1867" s="33" t="s">
        <v>17256</v>
      </c>
      <c r="I1867" s="1">
        <v>103155</v>
      </c>
      <c r="J1867" s="2" t="str">
        <f>IF(mvmetrcrange[[#This Row],[Tag range]]="","",_xlfn.CONCAT("1A4070000000065000",mvmetrcrange[[#This Row],[Tag range]]))</f>
        <v>1A4070000000065000103155</v>
      </c>
      <c r="K1867" s="2" t="str">
        <f>_xlfn.IFNA(VLOOKUP(mvmetrcrange[[#This Row],[Tag range]],mvphenorange[[START]:[NAME]],3,TRUE),"")</f>
        <v>KOKO</v>
      </c>
    </row>
    <row r="1868" spans="7:11" x14ac:dyDescent="0.25">
      <c r="G1868" s="33" t="str">
        <f>LEFT(mvmetrcrange[[#This Row],[Location]],2)</f>
        <v>MV</v>
      </c>
      <c r="H1868" s="33" t="s">
        <v>17257</v>
      </c>
      <c r="I1868" s="1">
        <v>103156</v>
      </c>
      <c r="J1868" s="2" t="str">
        <f>IF(mvmetrcrange[[#This Row],[Tag range]]="","",_xlfn.CONCAT("1A4070000000065000",mvmetrcrange[[#This Row],[Tag range]]))</f>
        <v>1A4070000000065000103156</v>
      </c>
      <c r="K1868" s="2" t="str">
        <f>_xlfn.IFNA(VLOOKUP(mvmetrcrange[[#This Row],[Tag range]],mvphenorange[[START]:[NAME]],3,TRUE),"")</f>
        <v>KOKO</v>
      </c>
    </row>
    <row r="1869" spans="7:11" x14ac:dyDescent="0.25">
      <c r="G1869" s="33" t="str">
        <f>LEFT(mvmetrcrange[[#This Row],[Location]],2)</f>
        <v>MV</v>
      </c>
      <c r="H1869" s="33" t="s">
        <v>17258</v>
      </c>
      <c r="I1869" s="1">
        <v>103157</v>
      </c>
      <c r="J1869" s="2" t="str">
        <f>IF(mvmetrcrange[[#This Row],[Tag range]]="","",_xlfn.CONCAT("1A4070000000065000",mvmetrcrange[[#This Row],[Tag range]]))</f>
        <v>1A4070000000065000103157</v>
      </c>
      <c r="K1869" s="2" t="str">
        <f>_xlfn.IFNA(VLOOKUP(mvmetrcrange[[#This Row],[Tag range]],mvphenorange[[START]:[NAME]],3,TRUE),"")</f>
        <v>KOKO</v>
      </c>
    </row>
    <row r="1870" spans="7:11" x14ac:dyDescent="0.25">
      <c r="G1870" s="33" t="str">
        <f>LEFT(mvmetrcrange[[#This Row],[Location]],2)</f>
        <v>MV</v>
      </c>
      <c r="H1870" s="33" t="s">
        <v>17259</v>
      </c>
      <c r="I1870" s="1">
        <v>103158</v>
      </c>
      <c r="J1870" s="2" t="str">
        <f>IF(mvmetrcrange[[#This Row],[Tag range]]="","",_xlfn.CONCAT("1A4070000000065000",mvmetrcrange[[#This Row],[Tag range]]))</f>
        <v>1A4070000000065000103158</v>
      </c>
      <c r="K1870" s="2" t="str">
        <f>_xlfn.IFNA(VLOOKUP(mvmetrcrange[[#This Row],[Tag range]],mvphenorange[[START]:[NAME]],3,TRUE),"")</f>
        <v>KOKO</v>
      </c>
    </row>
    <row r="1871" spans="7:11" x14ac:dyDescent="0.25">
      <c r="G1871" s="33" t="str">
        <f>LEFT(mvmetrcrange[[#This Row],[Location]],2)</f>
        <v>MV</v>
      </c>
      <c r="H1871" s="33" t="s">
        <v>17260</v>
      </c>
      <c r="I1871" s="1">
        <v>103159</v>
      </c>
      <c r="J1871" s="2" t="str">
        <f>IF(mvmetrcrange[[#This Row],[Tag range]]="","",_xlfn.CONCAT("1A4070000000065000",mvmetrcrange[[#This Row],[Tag range]]))</f>
        <v>1A4070000000065000103159</v>
      </c>
      <c r="K1871" s="2" t="str">
        <f>_xlfn.IFNA(VLOOKUP(mvmetrcrange[[#This Row],[Tag range]],mvphenorange[[START]:[NAME]],3,TRUE),"")</f>
        <v>KOKO</v>
      </c>
    </row>
    <row r="1872" spans="7:11" x14ac:dyDescent="0.25">
      <c r="G1872" s="33" t="str">
        <f>LEFT(mvmetrcrange[[#This Row],[Location]],2)</f>
        <v>MV</v>
      </c>
      <c r="H1872" s="33" t="s">
        <v>17261</v>
      </c>
      <c r="I1872" s="1">
        <v>103160</v>
      </c>
      <c r="J1872" s="2" t="str">
        <f>IF(mvmetrcrange[[#This Row],[Tag range]]="","",_xlfn.CONCAT("1A4070000000065000",mvmetrcrange[[#This Row],[Tag range]]))</f>
        <v>1A4070000000065000103160</v>
      </c>
      <c r="K1872" s="2" t="str">
        <f>_xlfn.IFNA(VLOOKUP(mvmetrcrange[[#This Row],[Tag range]],mvphenorange[[START]:[NAME]],3,TRUE),"")</f>
        <v>KOKO</v>
      </c>
    </row>
    <row r="1873" spans="7:11" x14ac:dyDescent="0.25">
      <c r="G1873" s="33" t="str">
        <f>LEFT(mvmetrcrange[[#This Row],[Location]],2)</f>
        <v>MV</v>
      </c>
      <c r="H1873" s="33" t="s">
        <v>17262</v>
      </c>
      <c r="I1873" s="1">
        <v>103161</v>
      </c>
      <c r="J1873" s="2" t="str">
        <f>IF(mvmetrcrange[[#This Row],[Tag range]]="","",_xlfn.CONCAT("1A4070000000065000",mvmetrcrange[[#This Row],[Tag range]]))</f>
        <v>1A4070000000065000103161</v>
      </c>
      <c r="K1873" s="2" t="str">
        <f>_xlfn.IFNA(VLOOKUP(mvmetrcrange[[#This Row],[Tag range]],mvphenorange[[START]:[NAME]],3,TRUE),"")</f>
        <v>KOKO</v>
      </c>
    </row>
    <row r="1874" spans="7:11" x14ac:dyDescent="0.25">
      <c r="G1874" s="33" t="str">
        <f>LEFT(mvmetrcrange[[#This Row],[Location]],2)</f>
        <v>MV</v>
      </c>
      <c r="H1874" s="33" t="s">
        <v>17263</v>
      </c>
      <c r="I1874" s="1">
        <v>103162</v>
      </c>
      <c r="J1874" s="2" t="str">
        <f>IF(mvmetrcrange[[#This Row],[Tag range]]="","",_xlfn.CONCAT("1A4070000000065000",mvmetrcrange[[#This Row],[Tag range]]))</f>
        <v>1A4070000000065000103162</v>
      </c>
      <c r="K1874" s="2" t="str">
        <f>_xlfn.IFNA(VLOOKUP(mvmetrcrange[[#This Row],[Tag range]],mvphenorange[[START]:[NAME]],3,TRUE),"")</f>
        <v>KOKO</v>
      </c>
    </row>
    <row r="1875" spans="7:11" x14ac:dyDescent="0.25">
      <c r="G1875" s="33" t="str">
        <f>LEFT(mvmetrcrange[[#This Row],[Location]],2)</f>
        <v>MV</v>
      </c>
      <c r="H1875" s="33" t="s">
        <v>17264</v>
      </c>
      <c r="I1875" s="1">
        <v>103163</v>
      </c>
      <c r="J1875" s="2" t="str">
        <f>IF(mvmetrcrange[[#This Row],[Tag range]]="","",_xlfn.CONCAT("1A4070000000065000",mvmetrcrange[[#This Row],[Tag range]]))</f>
        <v>1A4070000000065000103163</v>
      </c>
      <c r="K1875" s="2" t="str">
        <f>_xlfn.IFNA(VLOOKUP(mvmetrcrange[[#This Row],[Tag range]],mvphenorange[[START]:[NAME]],3,TRUE),"")</f>
        <v>KOKO</v>
      </c>
    </row>
    <row r="1876" spans="7:11" x14ac:dyDescent="0.25">
      <c r="G1876" s="33" t="str">
        <f>LEFT(mvmetrcrange[[#This Row],[Location]],2)</f>
        <v>MV</v>
      </c>
      <c r="H1876" s="33" t="s">
        <v>17265</v>
      </c>
      <c r="I1876" s="1">
        <v>103164</v>
      </c>
      <c r="J1876" s="2" t="str">
        <f>IF(mvmetrcrange[[#This Row],[Tag range]]="","",_xlfn.CONCAT("1A4070000000065000",mvmetrcrange[[#This Row],[Tag range]]))</f>
        <v>1A4070000000065000103164</v>
      </c>
      <c r="K1876" s="2" t="str">
        <f>_xlfn.IFNA(VLOOKUP(mvmetrcrange[[#This Row],[Tag range]],mvphenorange[[START]:[NAME]],3,TRUE),"")</f>
        <v>KOKO</v>
      </c>
    </row>
    <row r="1877" spans="7:11" x14ac:dyDescent="0.25">
      <c r="G1877" s="33" t="str">
        <f>LEFT(mvmetrcrange[[#This Row],[Location]],2)</f>
        <v>MV</v>
      </c>
      <c r="H1877" s="33" t="s">
        <v>17266</v>
      </c>
      <c r="I1877" s="1">
        <v>103165</v>
      </c>
      <c r="J1877" s="2" t="str">
        <f>IF(mvmetrcrange[[#This Row],[Tag range]]="","",_xlfn.CONCAT("1A4070000000065000",mvmetrcrange[[#This Row],[Tag range]]))</f>
        <v>1A4070000000065000103165</v>
      </c>
      <c r="K1877" s="2" t="str">
        <f>_xlfn.IFNA(VLOOKUP(mvmetrcrange[[#This Row],[Tag range]],mvphenorange[[START]:[NAME]],3,TRUE),"")</f>
        <v>KOKO</v>
      </c>
    </row>
    <row r="1878" spans="7:11" x14ac:dyDescent="0.25">
      <c r="G1878" s="33" t="str">
        <f>LEFT(mvmetrcrange[[#This Row],[Location]],2)</f>
        <v>MV</v>
      </c>
      <c r="H1878" s="33" t="s">
        <v>17267</v>
      </c>
      <c r="I1878" s="1">
        <v>103166</v>
      </c>
      <c r="J1878" s="2" t="str">
        <f>IF(mvmetrcrange[[#This Row],[Tag range]]="","",_xlfn.CONCAT("1A4070000000065000",mvmetrcrange[[#This Row],[Tag range]]))</f>
        <v>1A4070000000065000103166</v>
      </c>
      <c r="K1878" s="2" t="str">
        <f>_xlfn.IFNA(VLOOKUP(mvmetrcrange[[#This Row],[Tag range]],mvphenorange[[START]:[NAME]],3,TRUE),"")</f>
        <v>KOKO</v>
      </c>
    </row>
    <row r="1879" spans="7:11" x14ac:dyDescent="0.25">
      <c r="G1879" s="33" t="str">
        <f>LEFT(mvmetrcrange[[#This Row],[Location]],2)</f>
        <v>MV</v>
      </c>
      <c r="H1879" s="33" t="s">
        <v>17268</v>
      </c>
      <c r="I1879" s="1">
        <v>103167</v>
      </c>
      <c r="J1879" s="2" t="str">
        <f>IF(mvmetrcrange[[#This Row],[Tag range]]="","",_xlfn.CONCAT("1A4070000000065000",mvmetrcrange[[#This Row],[Tag range]]))</f>
        <v>1A4070000000065000103167</v>
      </c>
      <c r="K1879" s="2" t="str">
        <f>_xlfn.IFNA(VLOOKUP(mvmetrcrange[[#This Row],[Tag range]],mvphenorange[[START]:[NAME]],3,TRUE),"")</f>
        <v>KOKO</v>
      </c>
    </row>
    <row r="1880" spans="7:11" x14ac:dyDescent="0.25">
      <c r="G1880" s="33" t="str">
        <f>LEFT(mvmetrcrange[[#This Row],[Location]],2)</f>
        <v>MV</v>
      </c>
      <c r="H1880" s="33" t="s">
        <v>17269</v>
      </c>
      <c r="I1880" s="1">
        <v>103168</v>
      </c>
      <c r="J1880" s="2" t="str">
        <f>IF(mvmetrcrange[[#This Row],[Tag range]]="","",_xlfn.CONCAT("1A4070000000065000",mvmetrcrange[[#This Row],[Tag range]]))</f>
        <v>1A4070000000065000103168</v>
      </c>
      <c r="K1880" s="2" t="str">
        <f>_xlfn.IFNA(VLOOKUP(mvmetrcrange[[#This Row],[Tag range]],mvphenorange[[START]:[NAME]],3,TRUE),"")</f>
        <v>KOKO</v>
      </c>
    </row>
    <row r="1881" spans="7:11" x14ac:dyDescent="0.25">
      <c r="G1881" s="33" t="str">
        <f>LEFT(mvmetrcrange[[#This Row],[Location]],2)</f>
        <v>MV</v>
      </c>
      <c r="H1881" s="33" t="s">
        <v>17270</v>
      </c>
      <c r="I1881" s="1">
        <v>103169</v>
      </c>
      <c r="J1881" s="2" t="str">
        <f>IF(mvmetrcrange[[#This Row],[Tag range]]="","",_xlfn.CONCAT("1A4070000000065000",mvmetrcrange[[#This Row],[Tag range]]))</f>
        <v>1A4070000000065000103169</v>
      </c>
      <c r="K1881" s="2" t="str">
        <f>_xlfn.IFNA(VLOOKUP(mvmetrcrange[[#This Row],[Tag range]],mvphenorange[[START]:[NAME]],3,TRUE),"")</f>
        <v>KOKO</v>
      </c>
    </row>
    <row r="1882" spans="7:11" x14ac:dyDescent="0.25">
      <c r="G1882" s="33" t="str">
        <f>LEFT(mvmetrcrange[[#This Row],[Location]],2)</f>
        <v>MV</v>
      </c>
      <c r="H1882" s="33" t="s">
        <v>17271</v>
      </c>
      <c r="I1882" s="1">
        <v>103170</v>
      </c>
      <c r="J1882" s="2" t="str">
        <f>IF(mvmetrcrange[[#This Row],[Tag range]]="","",_xlfn.CONCAT("1A4070000000065000",mvmetrcrange[[#This Row],[Tag range]]))</f>
        <v>1A4070000000065000103170</v>
      </c>
      <c r="K1882" s="2" t="str">
        <f>_xlfn.IFNA(VLOOKUP(mvmetrcrange[[#This Row],[Tag range]],mvphenorange[[START]:[NAME]],3,TRUE),"")</f>
        <v>KOKO</v>
      </c>
    </row>
    <row r="1883" spans="7:11" x14ac:dyDescent="0.25">
      <c r="G1883" s="33" t="str">
        <f>LEFT(mvmetrcrange[[#This Row],[Location]],2)</f>
        <v>MV</v>
      </c>
      <c r="H1883" s="33" t="s">
        <v>17272</v>
      </c>
      <c r="I1883" s="1">
        <v>103171</v>
      </c>
      <c r="J1883" s="2" t="str">
        <f>IF(mvmetrcrange[[#This Row],[Tag range]]="","",_xlfn.CONCAT("1A4070000000065000",mvmetrcrange[[#This Row],[Tag range]]))</f>
        <v>1A4070000000065000103171</v>
      </c>
      <c r="K1883" s="2" t="str">
        <f>_xlfn.IFNA(VLOOKUP(mvmetrcrange[[#This Row],[Tag range]],mvphenorange[[START]:[NAME]],3,TRUE),"")</f>
        <v>KOKO</v>
      </c>
    </row>
    <row r="1884" spans="7:11" x14ac:dyDescent="0.25">
      <c r="G1884" s="33" t="str">
        <f>LEFT(mvmetrcrange[[#This Row],[Location]],2)</f>
        <v>MV</v>
      </c>
      <c r="H1884" s="33" t="s">
        <v>17273</v>
      </c>
      <c r="I1884" s="1">
        <v>103172</v>
      </c>
      <c r="J1884" s="2" t="str">
        <f>IF(mvmetrcrange[[#This Row],[Tag range]]="","",_xlfn.CONCAT("1A4070000000065000",mvmetrcrange[[#This Row],[Tag range]]))</f>
        <v>1A4070000000065000103172</v>
      </c>
      <c r="K1884" s="2" t="str">
        <f>_xlfn.IFNA(VLOOKUP(mvmetrcrange[[#This Row],[Tag range]],mvphenorange[[START]:[NAME]],3,TRUE),"")</f>
        <v>KOKO</v>
      </c>
    </row>
    <row r="1885" spans="7:11" x14ac:dyDescent="0.25">
      <c r="G1885" s="33" t="str">
        <f>LEFT(mvmetrcrange[[#This Row],[Location]],2)</f>
        <v>MV</v>
      </c>
      <c r="H1885" s="33" t="s">
        <v>17274</v>
      </c>
      <c r="I1885" s="1">
        <v>103173</v>
      </c>
      <c r="J1885" s="2" t="str">
        <f>IF(mvmetrcrange[[#This Row],[Tag range]]="","",_xlfn.CONCAT("1A4070000000065000",mvmetrcrange[[#This Row],[Tag range]]))</f>
        <v>1A4070000000065000103173</v>
      </c>
      <c r="K1885" s="2" t="str">
        <f>_xlfn.IFNA(VLOOKUP(mvmetrcrange[[#This Row],[Tag range]],mvphenorange[[START]:[NAME]],3,TRUE),"")</f>
        <v>KOKO</v>
      </c>
    </row>
    <row r="1886" spans="7:11" x14ac:dyDescent="0.25">
      <c r="G1886" s="33" t="str">
        <f>LEFT(mvmetrcrange[[#This Row],[Location]],2)</f>
        <v>MV</v>
      </c>
      <c r="H1886" s="33" t="s">
        <v>17275</v>
      </c>
      <c r="I1886" s="1">
        <v>103174</v>
      </c>
      <c r="J1886" s="2" t="str">
        <f>IF(mvmetrcrange[[#This Row],[Tag range]]="","",_xlfn.CONCAT("1A4070000000065000",mvmetrcrange[[#This Row],[Tag range]]))</f>
        <v>1A4070000000065000103174</v>
      </c>
      <c r="K1886" s="2" t="str">
        <f>_xlfn.IFNA(VLOOKUP(mvmetrcrange[[#This Row],[Tag range]],mvphenorange[[START]:[NAME]],3,TRUE),"")</f>
        <v>KOKO</v>
      </c>
    </row>
    <row r="1887" spans="7:11" x14ac:dyDescent="0.25">
      <c r="G1887" s="33" t="str">
        <f>LEFT(mvmetrcrange[[#This Row],[Location]],2)</f>
        <v>MV</v>
      </c>
      <c r="H1887" s="33" t="s">
        <v>17276</v>
      </c>
      <c r="I1887" s="1">
        <v>103175</v>
      </c>
      <c r="J1887" s="2" t="str">
        <f>IF(mvmetrcrange[[#This Row],[Tag range]]="","",_xlfn.CONCAT("1A4070000000065000",mvmetrcrange[[#This Row],[Tag range]]))</f>
        <v>1A4070000000065000103175</v>
      </c>
      <c r="K1887" s="2" t="str">
        <f>_xlfn.IFNA(VLOOKUP(mvmetrcrange[[#This Row],[Tag range]],mvphenorange[[START]:[NAME]],3,TRUE),"")</f>
        <v>KOKO</v>
      </c>
    </row>
    <row r="1888" spans="7:11" x14ac:dyDescent="0.25">
      <c r="G1888" s="33" t="str">
        <f>LEFT(mvmetrcrange[[#This Row],[Location]],2)</f>
        <v>MV</v>
      </c>
      <c r="H1888" s="33" t="s">
        <v>17277</v>
      </c>
      <c r="I1888" s="1">
        <v>103176</v>
      </c>
      <c r="J1888" s="2" t="str">
        <f>IF(mvmetrcrange[[#This Row],[Tag range]]="","",_xlfn.CONCAT("1A4070000000065000",mvmetrcrange[[#This Row],[Tag range]]))</f>
        <v>1A4070000000065000103176</v>
      </c>
      <c r="K1888" s="2" t="str">
        <f>_xlfn.IFNA(VLOOKUP(mvmetrcrange[[#This Row],[Tag range]],mvphenorange[[START]:[NAME]],3,TRUE),"")</f>
        <v>KOKO</v>
      </c>
    </row>
    <row r="1889" spans="7:11" x14ac:dyDescent="0.25">
      <c r="G1889" s="33" t="str">
        <f>LEFT(mvmetrcrange[[#This Row],[Location]],2)</f>
        <v>MV</v>
      </c>
      <c r="H1889" s="33" t="s">
        <v>17278</v>
      </c>
      <c r="I1889" s="1">
        <v>103177</v>
      </c>
      <c r="J1889" s="2" t="str">
        <f>IF(mvmetrcrange[[#This Row],[Tag range]]="","",_xlfn.CONCAT("1A4070000000065000",mvmetrcrange[[#This Row],[Tag range]]))</f>
        <v>1A4070000000065000103177</v>
      </c>
      <c r="K1889" s="2" t="str">
        <f>_xlfn.IFNA(VLOOKUP(mvmetrcrange[[#This Row],[Tag range]],mvphenorange[[START]:[NAME]],3,TRUE),"")</f>
        <v>KOKO</v>
      </c>
    </row>
    <row r="1890" spans="7:11" x14ac:dyDescent="0.25">
      <c r="G1890" s="33" t="str">
        <f>LEFT(mvmetrcrange[[#This Row],[Location]],2)</f>
        <v>MV</v>
      </c>
      <c r="H1890" s="33" t="s">
        <v>17279</v>
      </c>
      <c r="I1890" s="1">
        <v>103178</v>
      </c>
      <c r="J1890" s="2" t="str">
        <f>IF(mvmetrcrange[[#This Row],[Tag range]]="","",_xlfn.CONCAT("1A4070000000065000",mvmetrcrange[[#This Row],[Tag range]]))</f>
        <v>1A4070000000065000103178</v>
      </c>
      <c r="K1890" s="2" t="str">
        <f>_xlfn.IFNA(VLOOKUP(mvmetrcrange[[#This Row],[Tag range]],mvphenorange[[START]:[NAME]],3,TRUE),"")</f>
        <v>KOKO</v>
      </c>
    </row>
    <row r="1891" spans="7:11" x14ac:dyDescent="0.25">
      <c r="G1891" s="33" t="str">
        <f>LEFT(mvmetrcrange[[#This Row],[Location]],2)</f>
        <v>MV</v>
      </c>
      <c r="H1891" s="33" t="s">
        <v>17280</v>
      </c>
      <c r="I1891" s="1">
        <v>103179</v>
      </c>
      <c r="J1891" s="2" t="str">
        <f>IF(mvmetrcrange[[#This Row],[Tag range]]="","",_xlfn.CONCAT("1A4070000000065000",mvmetrcrange[[#This Row],[Tag range]]))</f>
        <v>1A4070000000065000103179</v>
      </c>
      <c r="K1891" s="2" t="str">
        <f>_xlfn.IFNA(VLOOKUP(mvmetrcrange[[#This Row],[Tag range]],mvphenorange[[START]:[NAME]],3,TRUE),"")</f>
        <v>KOKO</v>
      </c>
    </row>
    <row r="1892" spans="7:11" x14ac:dyDescent="0.25">
      <c r="G1892" s="33" t="str">
        <f>LEFT(mvmetrcrange[[#This Row],[Location]],2)</f>
        <v>MV</v>
      </c>
      <c r="H1892" s="33" t="s">
        <v>17281</v>
      </c>
      <c r="I1892" s="1">
        <v>103180</v>
      </c>
      <c r="J1892" s="2" t="str">
        <f>IF(mvmetrcrange[[#This Row],[Tag range]]="","",_xlfn.CONCAT("1A4070000000065000",mvmetrcrange[[#This Row],[Tag range]]))</f>
        <v>1A4070000000065000103180</v>
      </c>
      <c r="K1892" s="2" t="str">
        <f>_xlfn.IFNA(VLOOKUP(mvmetrcrange[[#This Row],[Tag range]],mvphenorange[[START]:[NAME]],3,TRUE),"")</f>
        <v>KOKO</v>
      </c>
    </row>
    <row r="1893" spans="7:11" x14ac:dyDescent="0.25">
      <c r="G1893" s="33" t="str">
        <f>LEFT(mvmetrcrange[[#This Row],[Location]],2)</f>
        <v>MV</v>
      </c>
      <c r="H1893" s="33" t="s">
        <v>17282</v>
      </c>
      <c r="I1893" s="1">
        <v>103181</v>
      </c>
      <c r="J1893" s="2" t="str">
        <f>IF(mvmetrcrange[[#This Row],[Tag range]]="","",_xlfn.CONCAT("1A4070000000065000",mvmetrcrange[[#This Row],[Tag range]]))</f>
        <v>1A4070000000065000103181</v>
      </c>
      <c r="K1893" s="2" t="str">
        <f>_xlfn.IFNA(VLOOKUP(mvmetrcrange[[#This Row],[Tag range]],mvphenorange[[START]:[NAME]],3,TRUE),"")</f>
        <v>KOKO</v>
      </c>
    </row>
    <row r="1894" spans="7:11" x14ac:dyDescent="0.25">
      <c r="G1894" s="33" t="str">
        <f>LEFT(mvmetrcrange[[#This Row],[Location]],2)</f>
        <v>MV</v>
      </c>
      <c r="H1894" s="33" t="s">
        <v>17283</v>
      </c>
      <c r="I1894" s="1">
        <v>103182</v>
      </c>
      <c r="J1894" s="2" t="str">
        <f>IF(mvmetrcrange[[#This Row],[Tag range]]="","",_xlfn.CONCAT("1A4070000000065000",mvmetrcrange[[#This Row],[Tag range]]))</f>
        <v>1A4070000000065000103182</v>
      </c>
      <c r="K1894" s="2" t="str">
        <f>_xlfn.IFNA(VLOOKUP(mvmetrcrange[[#This Row],[Tag range]],mvphenorange[[START]:[NAME]],3,TRUE),"")</f>
        <v>KOKO</v>
      </c>
    </row>
    <row r="1895" spans="7:11" x14ac:dyDescent="0.25">
      <c r="G1895" s="33" t="str">
        <f>LEFT(mvmetrcrange[[#This Row],[Location]],2)</f>
        <v>MV</v>
      </c>
      <c r="H1895" s="33" t="s">
        <v>17284</v>
      </c>
      <c r="I1895" s="1">
        <v>103183</v>
      </c>
      <c r="J1895" s="2" t="str">
        <f>IF(mvmetrcrange[[#This Row],[Tag range]]="","",_xlfn.CONCAT("1A4070000000065000",mvmetrcrange[[#This Row],[Tag range]]))</f>
        <v>1A4070000000065000103183</v>
      </c>
      <c r="K1895" s="2" t="str">
        <f>_xlfn.IFNA(VLOOKUP(mvmetrcrange[[#This Row],[Tag range]],mvphenorange[[START]:[NAME]],3,TRUE),"")</f>
        <v>KOKO</v>
      </c>
    </row>
    <row r="1896" spans="7:11" x14ac:dyDescent="0.25">
      <c r="G1896" s="33" t="str">
        <f>LEFT(mvmetrcrange[[#This Row],[Location]],2)</f>
        <v>MV</v>
      </c>
      <c r="H1896" s="33" t="s">
        <v>17285</v>
      </c>
      <c r="I1896" s="1">
        <v>103184</v>
      </c>
      <c r="J1896" s="2" t="str">
        <f>IF(mvmetrcrange[[#This Row],[Tag range]]="","",_xlfn.CONCAT("1A4070000000065000",mvmetrcrange[[#This Row],[Tag range]]))</f>
        <v>1A4070000000065000103184</v>
      </c>
      <c r="K1896" s="2" t="str">
        <f>_xlfn.IFNA(VLOOKUP(mvmetrcrange[[#This Row],[Tag range]],mvphenorange[[START]:[NAME]],3,TRUE),"")</f>
        <v>KOKO</v>
      </c>
    </row>
    <row r="1897" spans="7:11" x14ac:dyDescent="0.25">
      <c r="G1897" s="33" t="str">
        <f>LEFT(mvmetrcrange[[#This Row],[Location]],2)</f>
        <v>MV</v>
      </c>
      <c r="H1897" s="33" t="s">
        <v>17286</v>
      </c>
      <c r="I1897" s="1">
        <v>103185</v>
      </c>
      <c r="J1897" s="2" t="str">
        <f>IF(mvmetrcrange[[#This Row],[Tag range]]="","",_xlfn.CONCAT("1A4070000000065000",mvmetrcrange[[#This Row],[Tag range]]))</f>
        <v>1A4070000000065000103185</v>
      </c>
      <c r="K1897" s="2" t="str">
        <f>_xlfn.IFNA(VLOOKUP(mvmetrcrange[[#This Row],[Tag range]],mvphenorange[[START]:[NAME]],3,TRUE),"")</f>
        <v>KOKO</v>
      </c>
    </row>
    <row r="1898" spans="7:11" x14ac:dyDescent="0.25">
      <c r="G1898" s="33" t="str">
        <f>LEFT(mvmetrcrange[[#This Row],[Location]],2)</f>
        <v>MV</v>
      </c>
      <c r="H1898" s="33" t="s">
        <v>17287</v>
      </c>
      <c r="I1898" s="1">
        <v>103186</v>
      </c>
      <c r="J1898" s="2" t="str">
        <f>IF(mvmetrcrange[[#This Row],[Tag range]]="","",_xlfn.CONCAT("1A4070000000065000",mvmetrcrange[[#This Row],[Tag range]]))</f>
        <v>1A4070000000065000103186</v>
      </c>
      <c r="K1898" s="2" t="str">
        <f>_xlfn.IFNA(VLOOKUP(mvmetrcrange[[#This Row],[Tag range]],mvphenorange[[START]:[NAME]],3,TRUE),"")</f>
        <v>KOKO</v>
      </c>
    </row>
    <row r="1899" spans="7:11" x14ac:dyDescent="0.25">
      <c r="G1899" s="33" t="str">
        <f>LEFT(mvmetrcrange[[#This Row],[Location]],2)</f>
        <v>MV</v>
      </c>
      <c r="H1899" s="33" t="s">
        <v>17288</v>
      </c>
      <c r="I1899" s="1">
        <v>103187</v>
      </c>
      <c r="J1899" s="2" t="str">
        <f>IF(mvmetrcrange[[#This Row],[Tag range]]="","",_xlfn.CONCAT("1A4070000000065000",mvmetrcrange[[#This Row],[Tag range]]))</f>
        <v>1A4070000000065000103187</v>
      </c>
      <c r="K1899" s="2" t="str">
        <f>_xlfn.IFNA(VLOOKUP(mvmetrcrange[[#This Row],[Tag range]],mvphenorange[[START]:[NAME]],3,TRUE),"")</f>
        <v>KOKO</v>
      </c>
    </row>
    <row r="1900" spans="7:11" x14ac:dyDescent="0.25">
      <c r="G1900" s="33" t="str">
        <f>LEFT(mvmetrcrange[[#This Row],[Location]],2)</f>
        <v>MV</v>
      </c>
      <c r="H1900" s="33" t="s">
        <v>17289</v>
      </c>
      <c r="I1900" s="1">
        <v>103188</v>
      </c>
      <c r="J1900" s="2" t="str">
        <f>IF(mvmetrcrange[[#This Row],[Tag range]]="","",_xlfn.CONCAT("1A4070000000065000",mvmetrcrange[[#This Row],[Tag range]]))</f>
        <v>1A4070000000065000103188</v>
      </c>
      <c r="K1900" s="2" t="str">
        <f>_xlfn.IFNA(VLOOKUP(mvmetrcrange[[#This Row],[Tag range]],mvphenorange[[START]:[NAME]],3,TRUE),"")</f>
        <v>KOKO</v>
      </c>
    </row>
    <row r="1901" spans="7:11" x14ac:dyDescent="0.25">
      <c r="G1901" s="33" t="str">
        <f>LEFT(mvmetrcrange[[#This Row],[Location]],2)</f>
        <v>MV</v>
      </c>
      <c r="H1901" s="33" t="s">
        <v>17290</v>
      </c>
      <c r="I1901" s="1">
        <v>103189</v>
      </c>
      <c r="J1901" s="2" t="str">
        <f>IF(mvmetrcrange[[#This Row],[Tag range]]="","",_xlfn.CONCAT("1A4070000000065000",mvmetrcrange[[#This Row],[Tag range]]))</f>
        <v>1A4070000000065000103189</v>
      </c>
      <c r="K1901" s="2" t="str">
        <f>_xlfn.IFNA(VLOOKUP(mvmetrcrange[[#This Row],[Tag range]],mvphenorange[[START]:[NAME]],3,TRUE),"")</f>
        <v>KOKO</v>
      </c>
    </row>
    <row r="1902" spans="7:11" x14ac:dyDescent="0.25">
      <c r="G1902" s="33" t="str">
        <f>LEFT(mvmetrcrange[[#This Row],[Location]],2)</f>
        <v>MV</v>
      </c>
      <c r="H1902" s="33" t="s">
        <v>17291</v>
      </c>
      <c r="I1902" s="1">
        <v>103190</v>
      </c>
      <c r="J1902" s="2" t="str">
        <f>IF(mvmetrcrange[[#This Row],[Tag range]]="","",_xlfn.CONCAT("1A4070000000065000",mvmetrcrange[[#This Row],[Tag range]]))</f>
        <v>1A4070000000065000103190</v>
      </c>
      <c r="K1902" s="2" t="str">
        <f>_xlfn.IFNA(VLOOKUP(mvmetrcrange[[#This Row],[Tag range]],mvphenorange[[START]:[NAME]],3,TRUE),"")</f>
        <v>KOKO</v>
      </c>
    </row>
    <row r="1903" spans="7:11" x14ac:dyDescent="0.25">
      <c r="G1903" s="33" t="str">
        <f>LEFT(mvmetrcrange[[#This Row],[Location]],2)</f>
        <v>MV</v>
      </c>
      <c r="H1903" s="33" t="s">
        <v>17292</v>
      </c>
      <c r="I1903" s="1">
        <v>103191</v>
      </c>
      <c r="J1903" s="2" t="str">
        <f>IF(mvmetrcrange[[#This Row],[Tag range]]="","",_xlfn.CONCAT("1A4070000000065000",mvmetrcrange[[#This Row],[Tag range]]))</f>
        <v>1A4070000000065000103191</v>
      </c>
      <c r="K1903" s="2" t="str">
        <f>_xlfn.IFNA(VLOOKUP(mvmetrcrange[[#This Row],[Tag range]],mvphenorange[[START]:[NAME]],3,TRUE),"")</f>
        <v>KOKO</v>
      </c>
    </row>
    <row r="1904" spans="7:11" x14ac:dyDescent="0.25">
      <c r="G1904" s="33" t="str">
        <f>LEFT(mvmetrcrange[[#This Row],[Location]],2)</f>
        <v>MV</v>
      </c>
      <c r="H1904" s="33" t="s">
        <v>17293</v>
      </c>
      <c r="I1904" s="1">
        <v>103192</v>
      </c>
      <c r="J1904" s="2" t="str">
        <f>IF(mvmetrcrange[[#This Row],[Tag range]]="","",_xlfn.CONCAT("1A4070000000065000",mvmetrcrange[[#This Row],[Tag range]]))</f>
        <v>1A4070000000065000103192</v>
      </c>
      <c r="K1904" s="2" t="str">
        <f>_xlfn.IFNA(VLOOKUP(mvmetrcrange[[#This Row],[Tag range]],mvphenorange[[START]:[NAME]],3,TRUE),"")</f>
        <v>KOKO</v>
      </c>
    </row>
    <row r="1905" spans="7:11" x14ac:dyDescent="0.25">
      <c r="G1905" s="33" t="str">
        <f>LEFT(mvmetrcrange[[#This Row],[Location]],2)</f>
        <v>MV</v>
      </c>
      <c r="H1905" s="33" t="s">
        <v>17294</v>
      </c>
      <c r="I1905" s="1">
        <v>103193</v>
      </c>
      <c r="J1905" s="2" t="str">
        <f>IF(mvmetrcrange[[#This Row],[Tag range]]="","",_xlfn.CONCAT("1A4070000000065000",mvmetrcrange[[#This Row],[Tag range]]))</f>
        <v>1A4070000000065000103193</v>
      </c>
      <c r="K1905" s="2" t="str">
        <f>_xlfn.IFNA(VLOOKUP(mvmetrcrange[[#This Row],[Tag range]],mvphenorange[[START]:[NAME]],3,TRUE),"")</f>
        <v>KOKO</v>
      </c>
    </row>
    <row r="1906" spans="7:11" x14ac:dyDescent="0.25">
      <c r="G1906" s="33" t="str">
        <f>LEFT(mvmetrcrange[[#This Row],[Location]],2)</f>
        <v>MV</v>
      </c>
      <c r="H1906" s="33" t="s">
        <v>17295</v>
      </c>
      <c r="I1906" s="1">
        <v>103194</v>
      </c>
      <c r="J1906" s="2" t="str">
        <f>IF(mvmetrcrange[[#This Row],[Tag range]]="","",_xlfn.CONCAT("1A4070000000065000",mvmetrcrange[[#This Row],[Tag range]]))</f>
        <v>1A4070000000065000103194</v>
      </c>
      <c r="K1906" s="2" t="str">
        <f>_xlfn.IFNA(VLOOKUP(mvmetrcrange[[#This Row],[Tag range]],mvphenorange[[START]:[NAME]],3,TRUE),"")</f>
        <v>KOKO</v>
      </c>
    </row>
    <row r="1907" spans="7:11" x14ac:dyDescent="0.25">
      <c r="G1907" s="33" t="str">
        <f>LEFT(mvmetrcrange[[#This Row],[Location]],2)</f>
        <v>MV</v>
      </c>
      <c r="H1907" s="33" t="s">
        <v>17296</v>
      </c>
      <c r="I1907" s="1">
        <v>103195</v>
      </c>
      <c r="J1907" s="2" t="str">
        <f>IF(mvmetrcrange[[#This Row],[Tag range]]="","",_xlfn.CONCAT("1A4070000000065000",mvmetrcrange[[#This Row],[Tag range]]))</f>
        <v>1A4070000000065000103195</v>
      </c>
      <c r="K1907" s="2" t="str">
        <f>_xlfn.IFNA(VLOOKUP(mvmetrcrange[[#This Row],[Tag range]],mvphenorange[[START]:[NAME]],3,TRUE),"")</f>
        <v>KOKO</v>
      </c>
    </row>
    <row r="1908" spans="7:11" x14ac:dyDescent="0.25">
      <c r="G1908" s="33" t="str">
        <f>LEFT(mvmetrcrange[[#This Row],[Location]],2)</f>
        <v>MV</v>
      </c>
      <c r="H1908" s="33" t="s">
        <v>17297</v>
      </c>
      <c r="I1908" s="1">
        <v>103196</v>
      </c>
      <c r="J1908" s="2" t="str">
        <f>IF(mvmetrcrange[[#This Row],[Tag range]]="","",_xlfn.CONCAT("1A4070000000065000",mvmetrcrange[[#This Row],[Tag range]]))</f>
        <v>1A4070000000065000103196</v>
      </c>
      <c r="K1908" s="2" t="str">
        <f>_xlfn.IFNA(VLOOKUP(mvmetrcrange[[#This Row],[Tag range]],mvphenorange[[START]:[NAME]],3,TRUE),"")</f>
        <v>KOKO</v>
      </c>
    </row>
    <row r="1909" spans="7:11" x14ac:dyDescent="0.25">
      <c r="G1909" s="33" t="str">
        <f>LEFT(mvmetrcrange[[#This Row],[Location]],2)</f>
        <v>MV</v>
      </c>
      <c r="H1909" s="33" t="s">
        <v>17298</v>
      </c>
      <c r="I1909" s="1">
        <v>103197</v>
      </c>
      <c r="J1909" s="2" t="str">
        <f>IF(mvmetrcrange[[#This Row],[Tag range]]="","",_xlfn.CONCAT("1A4070000000065000",mvmetrcrange[[#This Row],[Tag range]]))</f>
        <v>1A4070000000065000103197</v>
      </c>
      <c r="K1909" s="2" t="str">
        <f>_xlfn.IFNA(VLOOKUP(mvmetrcrange[[#This Row],[Tag range]],mvphenorange[[START]:[NAME]],3,TRUE),"")</f>
        <v>KOKO</v>
      </c>
    </row>
    <row r="1910" spans="7:11" x14ac:dyDescent="0.25">
      <c r="G1910" s="33" t="str">
        <f>LEFT(mvmetrcrange[[#This Row],[Location]],2)</f>
        <v>MV</v>
      </c>
      <c r="H1910" s="33" t="s">
        <v>17299</v>
      </c>
      <c r="I1910" s="1">
        <v>103198</v>
      </c>
      <c r="J1910" s="2" t="str">
        <f>IF(mvmetrcrange[[#This Row],[Tag range]]="","",_xlfn.CONCAT("1A4070000000065000",mvmetrcrange[[#This Row],[Tag range]]))</f>
        <v>1A4070000000065000103198</v>
      </c>
      <c r="K1910" s="2" t="str">
        <f>_xlfn.IFNA(VLOOKUP(mvmetrcrange[[#This Row],[Tag range]],mvphenorange[[START]:[NAME]],3,TRUE),"")</f>
        <v>KOKO</v>
      </c>
    </row>
    <row r="1911" spans="7:11" x14ac:dyDescent="0.25">
      <c r="G1911" s="33" t="str">
        <f>LEFT(mvmetrcrange[[#This Row],[Location]],2)</f>
        <v>MV</v>
      </c>
      <c r="H1911" s="33" t="s">
        <v>17300</v>
      </c>
      <c r="I1911" s="1">
        <v>103199</v>
      </c>
      <c r="J1911" s="2" t="str">
        <f>IF(mvmetrcrange[[#This Row],[Tag range]]="","",_xlfn.CONCAT("1A4070000000065000",mvmetrcrange[[#This Row],[Tag range]]))</f>
        <v>1A4070000000065000103199</v>
      </c>
      <c r="K1911" s="2" t="str">
        <f>_xlfn.IFNA(VLOOKUP(mvmetrcrange[[#This Row],[Tag range]],mvphenorange[[START]:[NAME]],3,TRUE),"")</f>
        <v>KOKO</v>
      </c>
    </row>
    <row r="1912" spans="7:11" x14ac:dyDescent="0.25">
      <c r="G1912" s="33" t="str">
        <f>LEFT(mvmetrcrange[[#This Row],[Location]],2)</f>
        <v>MV</v>
      </c>
      <c r="H1912" s="33" t="s">
        <v>17301</v>
      </c>
      <c r="I1912" s="1">
        <v>103200</v>
      </c>
      <c r="J1912" s="2" t="str">
        <f>IF(mvmetrcrange[[#This Row],[Tag range]]="","",_xlfn.CONCAT("1A4070000000065000",mvmetrcrange[[#This Row],[Tag range]]))</f>
        <v>1A4070000000065000103200</v>
      </c>
      <c r="K1912" s="2" t="str">
        <f>_xlfn.IFNA(VLOOKUP(mvmetrcrange[[#This Row],[Tag range]],mvphenorange[[START]:[NAME]],3,TRUE),"")</f>
        <v>KOKO</v>
      </c>
    </row>
    <row r="1913" spans="7:11" x14ac:dyDescent="0.25">
      <c r="G1913" s="33" t="str">
        <f>LEFT(mvmetrcrange[[#This Row],[Location]],2)</f>
        <v>MV</v>
      </c>
      <c r="H1913" s="33" t="s">
        <v>17302</v>
      </c>
      <c r="I1913" s="1">
        <v>103201</v>
      </c>
      <c r="J1913" s="2" t="str">
        <f>IF(mvmetrcrange[[#This Row],[Tag range]]="","",_xlfn.CONCAT("1A4070000000065000",mvmetrcrange[[#This Row],[Tag range]]))</f>
        <v>1A4070000000065000103201</v>
      </c>
      <c r="K1913" s="2" t="str">
        <f>_xlfn.IFNA(VLOOKUP(mvmetrcrange[[#This Row],[Tag range]],mvphenorange[[START]:[NAME]],3,TRUE),"")</f>
        <v>KOKO</v>
      </c>
    </row>
    <row r="1914" spans="7:11" x14ac:dyDescent="0.25">
      <c r="G1914" s="33" t="str">
        <f>LEFT(mvmetrcrange[[#This Row],[Location]],2)</f>
        <v>MV</v>
      </c>
      <c r="H1914" s="33" t="s">
        <v>17303</v>
      </c>
      <c r="I1914" s="1">
        <v>103202</v>
      </c>
      <c r="J1914" s="2" t="str">
        <f>IF(mvmetrcrange[[#This Row],[Tag range]]="","",_xlfn.CONCAT("1A4070000000065000",mvmetrcrange[[#This Row],[Tag range]]))</f>
        <v>1A4070000000065000103202</v>
      </c>
      <c r="K1914" s="2" t="str">
        <f>_xlfn.IFNA(VLOOKUP(mvmetrcrange[[#This Row],[Tag range]],mvphenorange[[START]:[NAME]],3,TRUE),"")</f>
        <v>KOKO</v>
      </c>
    </row>
    <row r="1915" spans="7:11" x14ac:dyDescent="0.25">
      <c r="G1915" s="33" t="str">
        <f>LEFT(mvmetrcrange[[#This Row],[Location]],2)</f>
        <v>MV</v>
      </c>
      <c r="H1915" s="33" t="s">
        <v>17304</v>
      </c>
      <c r="I1915" s="1">
        <v>103203</v>
      </c>
      <c r="J1915" s="2" t="str">
        <f>IF(mvmetrcrange[[#This Row],[Tag range]]="","",_xlfn.CONCAT("1A4070000000065000",mvmetrcrange[[#This Row],[Tag range]]))</f>
        <v>1A4070000000065000103203</v>
      </c>
      <c r="K1915" s="2" t="str">
        <f>_xlfn.IFNA(VLOOKUP(mvmetrcrange[[#This Row],[Tag range]],mvphenorange[[START]:[NAME]],3,TRUE),"")</f>
        <v>KOKO</v>
      </c>
    </row>
    <row r="1916" spans="7:11" x14ac:dyDescent="0.25">
      <c r="G1916" s="33" t="str">
        <f>LEFT(mvmetrcrange[[#This Row],[Location]],2)</f>
        <v>MV</v>
      </c>
      <c r="H1916" s="33" t="s">
        <v>17305</v>
      </c>
      <c r="I1916" s="1">
        <v>103204</v>
      </c>
      <c r="J1916" s="2" t="str">
        <f>IF(mvmetrcrange[[#This Row],[Tag range]]="","",_xlfn.CONCAT("1A4070000000065000",mvmetrcrange[[#This Row],[Tag range]]))</f>
        <v>1A4070000000065000103204</v>
      </c>
      <c r="K1916" s="2" t="str">
        <f>_xlfn.IFNA(VLOOKUP(mvmetrcrange[[#This Row],[Tag range]],mvphenorange[[START]:[NAME]],3,TRUE),"")</f>
        <v>KOKO</v>
      </c>
    </row>
    <row r="1917" spans="7:11" x14ac:dyDescent="0.25">
      <c r="G1917" s="33" t="str">
        <f>LEFT(mvmetrcrange[[#This Row],[Location]],2)</f>
        <v>MV</v>
      </c>
      <c r="H1917" s="33" t="s">
        <v>17306</v>
      </c>
      <c r="I1917" s="1">
        <v>103205</v>
      </c>
      <c r="J1917" s="2" t="str">
        <f>IF(mvmetrcrange[[#This Row],[Tag range]]="","",_xlfn.CONCAT("1A4070000000065000",mvmetrcrange[[#This Row],[Tag range]]))</f>
        <v>1A4070000000065000103205</v>
      </c>
      <c r="K1917" s="2" t="str">
        <f>_xlfn.IFNA(VLOOKUP(mvmetrcrange[[#This Row],[Tag range]],mvphenorange[[START]:[NAME]],3,TRUE),"")</f>
        <v>KOKO</v>
      </c>
    </row>
    <row r="1918" spans="7:11" x14ac:dyDescent="0.25">
      <c r="G1918" s="33" t="str">
        <f>LEFT(mvmetrcrange[[#This Row],[Location]],2)</f>
        <v>MV</v>
      </c>
      <c r="H1918" s="33" t="s">
        <v>17307</v>
      </c>
      <c r="I1918" s="1">
        <v>103206</v>
      </c>
      <c r="J1918" s="2" t="str">
        <f>IF(mvmetrcrange[[#This Row],[Tag range]]="","",_xlfn.CONCAT("1A4070000000065000",mvmetrcrange[[#This Row],[Tag range]]))</f>
        <v>1A4070000000065000103206</v>
      </c>
      <c r="K1918" s="2" t="str">
        <f>_xlfn.IFNA(VLOOKUP(mvmetrcrange[[#This Row],[Tag range]],mvphenorange[[START]:[NAME]],3,TRUE),"")</f>
        <v>KOKO</v>
      </c>
    </row>
    <row r="1919" spans="7:11" x14ac:dyDescent="0.25">
      <c r="G1919" s="33" t="str">
        <f>LEFT(mvmetrcrange[[#This Row],[Location]],2)</f>
        <v>MV</v>
      </c>
      <c r="H1919" s="33" t="s">
        <v>17308</v>
      </c>
      <c r="I1919" s="1">
        <v>103207</v>
      </c>
      <c r="J1919" s="2" t="str">
        <f>IF(mvmetrcrange[[#This Row],[Tag range]]="","",_xlfn.CONCAT("1A4070000000065000",mvmetrcrange[[#This Row],[Tag range]]))</f>
        <v>1A4070000000065000103207</v>
      </c>
      <c r="K1919" s="2" t="str">
        <f>_xlfn.IFNA(VLOOKUP(mvmetrcrange[[#This Row],[Tag range]],mvphenorange[[START]:[NAME]],3,TRUE),"")</f>
        <v>KOKO</v>
      </c>
    </row>
    <row r="1920" spans="7:11" x14ac:dyDescent="0.25">
      <c r="G1920" s="33" t="str">
        <f>LEFT(mvmetrcrange[[#This Row],[Location]],2)</f>
        <v>MV</v>
      </c>
      <c r="H1920" s="33" t="s">
        <v>17309</v>
      </c>
      <c r="I1920" s="1">
        <v>103208</v>
      </c>
      <c r="J1920" s="2" t="str">
        <f>IF(mvmetrcrange[[#This Row],[Tag range]]="","",_xlfn.CONCAT("1A4070000000065000",mvmetrcrange[[#This Row],[Tag range]]))</f>
        <v>1A4070000000065000103208</v>
      </c>
      <c r="K1920" s="2" t="str">
        <f>_xlfn.IFNA(VLOOKUP(mvmetrcrange[[#This Row],[Tag range]],mvphenorange[[START]:[NAME]],3,TRUE),"")</f>
        <v>KOKO</v>
      </c>
    </row>
    <row r="1921" spans="7:11" x14ac:dyDescent="0.25">
      <c r="G1921" s="33" t="str">
        <f>LEFT(mvmetrcrange[[#This Row],[Location]],2)</f>
        <v>MV</v>
      </c>
      <c r="H1921" s="33" t="s">
        <v>17310</v>
      </c>
      <c r="I1921" s="1">
        <v>103209</v>
      </c>
      <c r="J1921" s="2" t="str">
        <f>IF(mvmetrcrange[[#This Row],[Tag range]]="","",_xlfn.CONCAT("1A4070000000065000",mvmetrcrange[[#This Row],[Tag range]]))</f>
        <v>1A4070000000065000103209</v>
      </c>
      <c r="K1921" s="2" t="str">
        <f>_xlfn.IFNA(VLOOKUP(mvmetrcrange[[#This Row],[Tag range]],mvphenorange[[START]:[NAME]],3,TRUE),"")</f>
        <v>KOKO</v>
      </c>
    </row>
    <row r="1922" spans="7:11" x14ac:dyDescent="0.25">
      <c r="G1922" s="33" t="str">
        <f>LEFT(mvmetrcrange[[#This Row],[Location]],2)</f>
        <v>MV</v>
      </c>
      <c r="H1922" s="33" t="s">
        <v>17311</v>
      </c>
      <c r="I1922" s="1">
        <v>103210</v>
      </c>
      <c r="J1922" s="2" t="str">
        <f>IF(mvmetrcrange[[#This Row],[Tag range]]="","",_xlfn.CONCAT("1A4070000000065000",mvmetrcrange[[#This Row],[Tag range]]))</f>
        <v>1A4070000000065000103210</v>
      </c>
      <c r="K1922" s="2" t="str">
        <f>_xlfn.IFNA(VLOOKUP(mvmetrcrange[[#This Row],[Tag range]],mvphenorange[[START]:[NAME]],3,TRUE),"")</f>
        <v>KOKO</v>
      </c>
    </row>
    <row r="1923" spans="7:11" x14ac:dyDescent="0.25">
      <c r="G1923" s="33" t="str">
        <f>LEFT(mvmetrcrange[[#This Row],[Location]],2)</f>
        <v>MV</v>
      </c>
      <c r="H1923" s="33" t="s">
        <v>17312</v>
      </c>
      <c r="I1923" s="1">
        <v>103211</v>
      </c>
      <c r="J1923" s="2" t="str">
        <f>IF(mvmetrcrange[[#This Row],[Tag range]]="","",_xlfn.CONCAT("1A4070000000065000",mvmetrcrange[[#This Row],[Tag range]]))</f>
        <v>1A4070000000065000103211</v>
      </c>
      <c r="K1923" s="2" t="str">
        <f>_xlfn.IFNA(VLOOKUP(mvmetrcrange[[#This Row],[Tag range]],mvphenorange[[START]:[NAME]],3,TRUE),"")</f>
        <v>KOKO</v>
      </c>
    </row>
    <row r="1924" spans="7:11" x14ac:dyDescent="0.25">
      <c r="G1924" s="33" t="str">
        <f>LEFT(mvmetrcrange[[#This Row],[Location]],2)</f>
        <v>MV</v>
      </c>
      <c r="H1924" s="33" t="s">
        <v>17313</v>
      </c>
      <c r="I1924" s="1">
        <v>103212</v>
      </c>
      <c r="J1924" s="2" t="str">
        <f>IF(mvmetrcrange[[#This Row],[Tag range]]="","",_xlfn.CONCAT("1A4070000000065000",mvmetrcrange[[#This Row],[Tag range]]))</f>
        <v>1A4070000000065000103212</v>
      </c>
      <c r="K1924" s="2" t="str">
        <f>_xlfn.IFNA(VLOOKUP(mvmetrcrange[[#This Row],[Tag range]],mvphenorange[[START]:[NAME]],3,TRUE),"")</f>
        <v>KOKO</v>
      </c>
    </row>
    <row r="1925" spans="7:11" x14ac:dyDescent="0.25">
      <c r="G1925" s="33" t="str">
        <f>LEFT(mvmetrcrange[[#This Row],[Location]],2)</f>
        <v>MV</v>
      </c>
      <c r="H1925" s="33" t="s">
        <v>17314</v>
      </c>
      <c r="I1925" s="1">
        <v>103213</v>
      </c>
      <c r="J1925" s="2" t="str">
        <f>IF(mvmetrcrange[[#This Row],[Tag range]]="","",_xlfn.CONCAT("1A4070000000065000",mvmetrcrange[[#This Row],[Tag range]]))</f>
        <v>1A4070000000065000103213</v>
      </c>
      <c r="K1925" s="2" t="str">
        <f>_xlfn.IFNA(VLOOKUP(mvmetrcrange[[#This Row],[Tag range]],mvphenorange[[START]:[NAME]],3,TRUE),"")</f>
        <v>KOKO</v>
      </c>
    </row>
    <row r="1926" spans="7:11" x14ac:dyDescent="0.25">
      <c r="G1926" s="33" t="str">
        <f>LEFT(mvmetrcrange[[#This Row],[Location]],2)</f>
        <v>MV</v>
      </c>
      <c r="H1926" s="33" t="s">
        <v>17315</v>
      </c>
      <c r="I1926" s="1">
        <v>103214</v>
      </c>
      <c r="J1926" s="2" t="str">
        <f>IF(mvmetrcrange[[#This Row],[Tag range]]="","",_xlfn.CONCAT("1A4070000000065000",mvmetrcrange[[#This Row],[Tag range]]))</f>
        <v>1A4070000000065000103214</v>
      </c>
      <c r="K1926" s="2" t="str">
        <f>_xlfn.IFNA(VLOOKUP(mvmetrcrange[[#This Row],[Tag range]],mvphenorange[[START]:[NAME]],3,TRUE),"")</f>
        <v>KOKO</v>
      </c>
    </row>
    <row r="1927" spans="7:11" x14ac:dyDescent="0.25">
      <c r="G1927" s="33" t="str">
        <f>LEFT(mvmetrcrange[[#This Row],[Location]],2)</f>
        <v>MV</v>
      </c>
      <c r="H1927" s="33" t="s">
        <v>17316</v>
      </c>
      <c r="I1927" s="1">
        <v>103215</v>
      </c>
      <c r="J1927" s="2" t="str">
        <f>IF(mvmetrcrange[[#This Row],[Tag range]]="","",_xlfn.CONCAT("1A4070000000065000",mvmetrcrange[[#This Row],[Tag range]]))</f>
        <v>1A4070000000065000103215</v>
      </c>
      <c r="K1927" s="2" t="str">
        <f>_xlfn.IFNA(VLOOKUP(mvmetrcrange[[#This Row],[Tag range]],mvphenorange[[START]:[NAME]],3,TRUE),"")</f>
        <v>KOKO</v>
      </c>
    </row>
    <row r="1928" spans="7:11" x14ac:dyDescent="0.25">
      <c r="G1928" s="33" t="str">
        <f>LEFT(mvmetrcrange[[#This Row],[Location]],2)</f>
        <v>MV</v>
      </c>
      <c r="H1928" s="33" t="s">
        <v>17317</v>
      </c>
      <c r="I1928" s="1">
        <v>103216</v>
      </c>
      <c r="J1928" s="2" t="str">
        <f>IF(mvmetrcrange[[#This Row],[Tag range]]="","",_xlfn.CONCAT("1A4070000000065000",mvmetrcrange[[#This Row],[Tag range]]))</f>
        <v>1A4070000000065000103216</v>
      </c>
      <c r="K1928" s="2" t="str">
        <f>_xlfn.IFNA(VLOOKUP(mvmetrcrange[[#This Row],[Tag range]],mvphenorange[[START]:[NAME]],3,TRUE),"")</f>
        <v>KOKO</v>
      </c>
    </row>
    <row r="1929" spans="7:11" x14ac:dyDescent="0.25">
      <c r="G1929" s="33" t="str">
        <f>LEFT(mvmetrcrange[[#This Row],[Location]],2)</f>
        <v>MV</v>
      </c>
      <c r="H1929" s="33" t="s">
        <v>17318</v>
      </c>
      <c r="I1929" s="1">
        <v>103217</v>
      </c>
      <c r="J1929" s="2" t="str">
        <f>IF(mvmetrcrange[[#This Row],[Tag range]]="","",_xlfn.CONCAT("1A4070000000065000",mvmetrcrange[[#This Row],[Tag range]]))</f>
        <v>1A4070000000065000103217</v>
      </c>
      <c r="K1929" s="2" t="str">
        <f>_xlfn.IFNA(VLOOKUP(mvmetrcrange[[#This Row],[Tag range]],mvphenorange[[START]:[NAME]],3,TRUE),"")</f>
        <v>KOKO</v>
      </c>
    </row>
    <row r="1930" spans="7:11" x14ac:dyDescent="0.25">
      <c r="G1930" s="33" t="str">
        <f>LEFT(mvmetrcrange[[#This Row],[Location]],2)</f>
        <v>MV</v>
      </c>
      <c r="H1930" s="33" t="s">
        <v>17319</v>
      </c>
      <c r="I1930" s="1">
        <v>103218</v>
      </c>
      <c r="J1930" s="2" t="str">
        <f>IF(mvmetrcrange[[#This Row],[Tag range]]="","",_xlfn.CONCAT("1A4070000000065000",mvmetrcrange[[#This Row],[Tag range]]))</f>
        <v>1A4070000000065000103218</v>
      </c>
      <c r="K1930" s="2" t="str">
        <f>_xlfn.IFNA(VLOOKUP(mvmetrcrange[[#This Row],[Tag range]],mvphenorange[[START]:[NAME]],3,TRUE),"")</f>
        <v>KOKO</v>
      </c>
    </row>
    <row r="1931" spans="7:11" x14ac:dyDescent="0.25">
      <c r="G1931" s="33" t="str">
        <f>LEFT(mvmetrcrange[[#This Row],[Location]],2)</f>
        <v>MV</v>
      </c>
      <c r="H1931" s="33" t="s">
        <v>17320</v>
      </c>
      <c r="I1931" s="1">
        <v>103219</v>
      </c>
      <c r="J1931" s="2" t="str">
        <f>IF(mvmetrcrange[[#This Row],[Tag range]]="","",_xlfn.CONCAT("1A4070000000065000",mvmetrcrange[[#This Row],[Tag range]]))</f>
        <v>1A4070000000065000103219</v>
      </c>
      <c r="K1931" s="2" t="str">
        <f>_xlfn.IFNA(VLOOKUP(mvmetrcrange[[#This Row],[Tag range]],mvphenorange[[START]:[NAME]],3,TRUE),"")</f>
        <v>KOKO</v>
      </c>
    </row>
    <row r="1932" spans="7:11" x14ac:dyDescent="0.25">
      <c r="G1932" s="33" t="str">
        <f>LEFT(mvmetrcrange[[#This Row],[Location]],2)</f>
        <v>MV</v>
      </c>
      <c r="H1932" s="33" t="s">
        <v>17321</v>
      </c>
      <c r="I1932" s="1">
        <v>103220</v>
      </c>
      <c r="J1932" s="2" t="str">
        <f>IF(mvmetrcrange[[#This Row],[Tag range]]="","",_xlfn.CONCAT("1A4070000000065000",mvmetrcrange[[#This Row],[Tag range]]))</f>
        <v>1A4070000000065000103220</v>
      </c>
      <c r="K1932" s="2" t="str">
        <f>_xlfn.IFNA(VLOOKUP(mvmetrcrange[[#This Row],[Tag range]],mvphenorange[[START]:[NAME]],3,TRUE),"")</f>
        <v>KOKO</v>
      </c>
    </row>
    <row r="1933" spans="7:11" x14ac:dyDescent="0.25">
      <c r="G1933" s="33" t="str">
        <f>LEFT(mvmetrcrange[[#This Row],[Location]],2)</f>
        <v>MV</v>
      </c>
      <c r="H1933" s="33" t="s">
        <v>17322</v>
      </c>
      <c r="I1933" s="1">
        <v>103221</v>
      </c>
      <c r="J1933" s="2" t="str">
        <f>IF(mvmetrcrange[[#This Row],[Tag range]]="","",_xlfn.CONCAT("1A4070000000065000",mvmetrcrange[[#This Row],[Tag range]]))</f>
        <v>1A4070000000065000103221</v>
      </c>
      <c r="K1933" s="2" t="str">
        <f>_xlfn.IFNA(VLOOKUP(mvmetrcrange[[#This Row],[Tag range]],mvphenorange[[START]:[NAME]],3,TRUE),"")</f>
        <v>KOKO</v>
      </c>
    </row>
    <row r="1934" spans="7:11" x14ac:dyDescent="0.25">
      <c r="G1934" s="33" t="str">
        <f>LEFT(mvmetrcrange[[#This Row],[Location]],2)</f>
        <v>MV</v>
      </c>
      <c r="H1934" s="33" t="s">
        <v>17323</v>
      </c>
      <c r="I1934" s="1">
        <v>103222</v>
      </c>
      <c r="J1934" s="2" t="str">
        <f>IF(mvmetrcrange[[#This Row],[Tag range]]="","",_xlfn.CONCAT("1A4070000000065000",mvmetrcrange[[#This Row],[Tag range]]))</f>
        <v>1A4070000000065000103222</v>
      </c>
      <c r="K1934" s="2" t="str">
        <f>_xlfn.IFNA(VLOOKUP(mvmetrcrange[[#This Row],[Tag range]],mvphenorange[[START]:[NAME]],3,TRUE),"")</f>
        <v>KOKO</v>
      </c>
    </row>
    <row r="1935" spans="7:11" x14ac:dyDescent="0.25">
      <c r="G1935" s="33" t="str">
        <f>LEFT(mvmetrcrange[[#This Row],[Location]],2)</f>
        <v>MV</v>
      </c>
      <c r="H1935" s="33" t="s">
        <v>17324</v>
      </c>
      <c r="I1935" s="1">
        <v>103223</v>
      </c>
      <c r="J1935" s="2" t="str">
        <f>IF(mvmetrcrange[[#This Row],[Tag range]]="","",_xlfn.CONCAT("1A4070000000065000",mvmetrcrange[[#This Row],[Tag range]]))</f>
        <v>1A4070000000065000103223</v>
      </c>
      <c r="K1935" s="2" t="str">
        <f>_xlfn.IFNA(VLOOKUP(mvmetrcrange[[#This Row],[Tag range]],mvphenorange[[START]:[NAME]],3,TRUE),"")</f>
        <v>KOKO</v>
      </c>
    </row>
    <row r="1936" spans="7:11" x14ac:dyDescent="0.25">
      <c r="G1936" s="33" t="str">
        <f>LEFT(mvmetrcrange[[#This Row],[Location]],2)</f>
        <v>MV</v>
      </c>
      <c r="H1936" s="33" t="s">
        <v>17325</v>
      </c>
      <c r="I1936" s="1">
        <v>103224</v>
      </c>
      <c r="J1936" s="2" t="str">
        <f>IF(mvmetrcrange[[#This Row],[Tag range]]="","",_xlfn.CONCAT("1A4070000000065000",mvmetrcrange[[#This Row],[Tag range]]))</f>
        <v>1A4070000000065000103224</v>
      </c>
      <c r="K1936" s="2" t="str">
        <f>_xlfn.IFNA(VLOOKUP(mvmetrcrange[[#This Row],[Tag range]],mvphenorange[[START]:[NAME]],3,TRUE),"")</f>
        <v>KOKO</v>
      </c>
    </row>
    <row r="1937" spans="7:11" x14ac:dyDescent="0.25">
      <c r="G1937" s="33" t="str">
        <f>LEFT(mvmetrcrange[[#This Row],[Location]],2)</f>
        <v>MV</v>
      </c>
      <c r="H1937" s="33" t="s">
        <v>17326</v>
      </c>
      <c r="I1937" s="1">
        <v>103225</v>
      </c>
      <c r="J1937" s="2" t="str">
        <f>IF(mvmetrcrange[[#This Row],[Tag range]]="","",_xlfn.CONCAT("1A4070000000065000",mvmetrcrange[[#This Row],[Tag range]]))</f>
        <v>1A4070000000065000103225</v>
      </c>
      <c r="K1937" s="2" t="str">
        <f>_xlfn.IFNA(VLOOKUP(mvmetrcrange[[#This Row],[Tag range]],mvphenorange[[START]:[NAME]],3,TRUE),"")</f>
        <v>KOKO</v>
      </c>
    </row>
    <row r="1938" spans="7:11" x14ac:dyDescent="0.25">
      <c r="G1938" s="33" t="str">
        <f>LEFT(mvmetrcrange[[#This Row],[Location]],2)</f>
        <v>MV</v>
      </c>
      <c r="H1938" s="33" t="s">
        <v>17327</v>
      </c>
      <c r="I1938" s="1">
        <v>103226</v>
      </c>
      <c r="J1938" s="2" t="str">
        <f>IF(mvmetrcrange[[#This Row],[Tag range]]="","",_xlfn.CONCAT("1A4070000000065000",mvmetrcrange[[#This Row],[Tag range]]))</f>
        <v>1A4070000000065000103226</v>
      </c>
      <c r="K1938" s="2" t="str">
        <f>_xlfn.IFNA(VLOOKUP(mvmetrcrange[[#This Row],[Tag range]],mvphenorange[[START]:[NAME]],3,TRUE),"")</f>
        <v>KOKO</v>
      </c>
    </row>
    <row r="1939" spans="7:11" x14ac:dyDescent="0.25">
      <c r="G1939" s="33" t="str">
        <f>LEFT(mvmetrcrange[[#This Row],[Location]],2)</f>
        <v>MV</v>
      </c>
      <c r="H1939" s="33" t="s">
        <v>17328</v>
      </c>
      <c r="I1939" s="1">
        <v>103227</v>
      </c>
      <c r="J1939" s="2" t="str">
        <f>IF(mvmetrcrange[[#This Row],[Tag range]]="","",_xlfn.CONCAT("1A4070000000065000",mvmetrcrange[[#This Row],[Tag range]]))</f>
        <v>1A4070000000065000103227</v>
      </c>
      <c r="K1939" s="2" t="str">
        <f>_xlfn.IFNA(VLOOKUP(mvmetrcrange[[#This Row],[Tag range]],mvphenorange[[START]:[NAME]],3,TRUE),"")</f>
        <v>KOKO</v>
      </c>
    </row>
    <row r="1940" spans="7:11" x14ac:dyDescent="0.25">
      <c r="G1940" s="33" t="str">
        <f>LEFT(mvmetrcrange[[#This Row],[Location]],2)</f>
        <v>MV</v>
      </c>
      <c r="H1940" s="33" t="s">
        <v>17329</v>
      </c>
      <c r="I1940" s="1">
        <v>103228</v>
      </c>
      <c r="J1940" s="2" t="str">
        <f>IF(mvmetrcrange[[#This Row],[Tag range]]="","",_xlfn.CONCAT("1A4070000000065000",mvmetrcrange[[#This Row],[Tag range]]))</f>
        <v>1A4070000000065000103228</v>
      </c>
      <c r="K1940" s="2" t="str">
        <f>_xlfn.IFNA(VLOOKUP(mvmetrcrange[[#This Row],[Tag range]],mvphenorange[[START]:[NAME]],3,TRUE),"")</f>
        <v>KOKO</v>
      </c>
    </row>
    <row r="1941" spans="7:11" x14ac:dyDescent="0.25">
      <c r="G1941" s="33" t="str">
        <f>LEFT(mvmetrcrange[[#This Row],[Location]],2)</f>
        <v>MV</v>
      </c>
      <c r="H1941" s="33" t="s">
        <v>17330</v>
      </c>
      <c r="I1941" s="1">
        <v>103229</v>
      </c>
      <c r="J1941" s="2" t="str">
        <f>IF(mvmetrcrange[[#This Row],[Tag range]]="","",_xlfn.CONCAT("1A4070000000065000",mvmetrcrange[[#This Row],[Tag range]]))</f>
        <v>1A4070000000065000103229</v>
      </c>
      <c r="K1941" s="2" t="str">
        <f>_xlfn.IFNA(VLOOKUP(mvmetrcrange[[#This Row],[Tag range]],mvphenorange[[START]:[NAME]],3,TRUE),"")</f>
        <v>KOKO</v>
      </c>
    </row>
    <row r="1942" spans="7:11" x14ac:dyDescent="0.25">
      <c r="G1942" s="33" t="str">
        <f>LEFT(mvmetrcrange[[#This Row],[Location]],2)</f>
        <v>MV</v>
      </c>
      <c r="H1942" s="33" t="s">
        <v>17331</v>
      </c>
      <c r="I1942" s="1">
        <v>103230</v>
      </c>
      <c r="J1942" s="2" t="str">
        <f>IF(mvmetrcrange[[#This Row],[Tag range]]="","",_xlfn.CONCAT("1A4070000000065000",mvmetrcrange[[#This Row],[Tag range]]))</f>
        <v>1A4070000000065000103230</v>
      </c>
      <c r="K1942" s="2" t="str">
        <f>_xlfn.IFNA(VLOOKUP(mvmetrcrange[[#This Row],[Tag range]],mvphenorange[[START]:[NAME]],3,TRUE),"")</f>
        <v>KOKO</v>
      </c>
    </row>
    <row r="1943" spans="7:11" x14ac:dyDescent="0.25">
      <c r="G1943" s="33" t="str">
        <f>LEFT(mvmetrcrange[[#This Row],[Location]],2)</f>
        <v>MV</v>
      </c>
      <c r="H1943" s="33" t="s">
        <v>17332</v>
      </c>
      <c r="I1943" s="1">
        <v>103231</v>
      </c>
      <c r="J1943" s="2" t="str">
        <f>IF(mvmetrcrange[[#This Row],[Tag range]]="","",_xlfn.CONCAT("1A4070000000065000",mvmetrcrange[[#This Row],[Tag range]]))</f>
        <v>1A4070000000065000103231</v>
      </c>
      <c r="K1943" s="2" t="str">
        <f>_xlfn.IFNA(VLOOKUP(mvmetrcrange[[#This Row],[Tag range]],mvphenorange[[START]:[NAME]],3,TRUE),"")</f>
        <v>KOKO</v>
      </c>
    </row>
    <row r="1944" spans="7:11" x14ac:dyDescent="0.25">
      <c r="G1944" s="33" t="str">
        <f>LEFT(mvmetrcrange[[#This Row],[Location]],2)</f>
        <v>MV</v>
      </c>
      <c r="H1944" s="33" t="s">
        <v>17333</v>
      </c>
      <c r="I1944" s="1">
        <v>103232</v>
      </c>
      <c r="J1944" s="2" t="str">
        <f>IF(mvmetrcrange[[#This Row],[Tag range]]="","",_xlfn.CONCAT("1A4070000000065000",mvmetrcrange[[#This Row],[Tag range]]))</f>
        <v>1A4070000000065000103232</v>
      </c>
      <c r="K1944" s="2" t="str">
        <f>_xlfn.IFNA(VLOOKUP(mvmetrcrange[[#This Row],[Tag range]],mvphenorange[[START]:[NAME]],3,TRUE),"")</f>
        <v>KOKO</v>
      </c>
    </row>
    <row r="1945" spans="7:11" x14ac:dyDescent="0.25">
      <c r="G1945" s="33" t="str">
        <f>LEFT(mvmetrcrange[[#This Row],[Location]],2)</f>
        <v>MV</v>
      </c>
      <c r="H1945" s="33" t="s">
        <v>17334</v>
      </c>
      <c r="I1945" s="1">
        <v>103233</v>
      </c>
      <c r="J1945" s="2" t="str">
        <f>IF(mvmetrcrange[[#This Row],[Tag range]]="","",_xlfn.CONCAT("1A4070000000065000",mvmetrcrange[[#This Row],[Tag range]]))</f>
        <v>1A4070000000065000103233</v>
      </c>
      <c r="K1945" s="2" t="str">
        <f>_xlfn.IFNA(VLOOKUP(mvmetrcrange[[#This Row],[Tag range]],mvphenorange[[START]:[NAME]],3,TRUE),"")</f>
        <v>KOKO</v>
      </c>
    </row>
    <row r="1946" spans="7:11" x14ac:dyDescent="0.25">
      <c r="G1946" s="33" t="str">
        <f>LEFT(mvmetrcrange[[#This Row],[Location]],2)</f>
        <v>MV</v>
      </c>
      <c r="H1946" s="33" t="s">
        <v>17335</v>
      </c>
      <c r="I1946" s="1">
        <v>103234</v>
      </c>
      <c r="J1946" s="2" t="str">
        <f>IF(mvmetrcrange[[#This Row],[Tag range]]="","",_xlfn.CONCAT("1A4070000000065000",mvmetrcrange[[#This Row],[Tag range]]))</f>
        <v>1A4070000000065000103234</v>
      </c>
      <c r="K1946" s="2" t="str">
        <f>_xlfn.IFNA(VLOOKUP(mvmetrcrange[[#This Row],[Tag range]],mvphenorange[[START]:[NAME]],3,TRUE),"")</f>
        <v>KOKO</v>
      </c>
    </row>
    <row r="1947" spans="7:11" x14ac:dyDescent="0.25">
      <c r="G1947" s="33" t="str">
        <f>LEFT(mvmetrcrange[[#This Row],[Location]],2)</f>
        <v>MV</v>
      </c>
      <c r="H1947" s="33" t="s">
        <v>17336</v>
      </c>
      <c r="I1947" s="1">
        <v>103235</v>
      </c>
      <c r="J1947" s="2" t="str">
        <f>IF(mvmetrcrange[[#This Row],[Tag range]]="","",_xlfn.CONCAT("1A4070000000065000",mvmetrcrange[[#This Row],[Tag range]]))</f>
        <v>1A4070000000065000103235</v>
      </c>
      <c r="K1947" s="2" t="str">
        <f>_xlfn.IFNA(VLOOKUP(mvmetrcrange[[#This Row],[Tag range]],mvphenorange[[START]:[NAME]],3,TRUE),"")</f>
        <v>KOKO</v>
      </c>
    </row>
    <row r="1948" spans="7:11" x14ac:dyDescent="0.25">
      <c r="G1948" s="33" t="str">
        <f>LEFT(mvmetrcrange[[#This Row],[Location]],2)</f>
        <v>MV</v>
      </c>
      <c r="H1948" s="33" t="s">
        <v>17337</v>
      </c>
      <c r="I1948" s="1">
        <v>103236</v>
      </c>
      <c r="J1948" s="2" t="str">
        <f>IF(mvmetrcrange[[#This Row],[Tag range]]="","",_xlfn.CONCAT("1A4070000000065000",mvmetrcrange[[#This Row],[Tag range]]))</f>
        <v>1A4070000000065000103236</v>
      </c>
      <c r="K1948" s="2" t="str">
        <f>_xlfn.IFNA(VLOOKUP(mvmetrcrange[[#This Row],[Tag range]],mvphenorange[[START]:[NAME]],3,TRUE),"")</f>
        <v>KOKO</v>
      </c>
    </row>
    <row r="1949" spans="7:11" x14ac:dyDescent="0.25">
      <c r="G1949" s="33" t="str">
        <f>LEFT(mvmetrcrange[[#This Row],[Location]],2)</f>
        <v>MV</v>
      </c>
      <c r="H1949" s="33" t="s">
        <v>17338</v>
      </c>
      <c r="I1949" s="1">
        <v>103237</v>
      </c>
      <c r="J1949" s="2" t="str">
        <f>IF(mvmetrcrange[[#This Row],[Tag range]]="","",_xlfn.CONCAT("1A4070000000065000",mvmetrcrange[[#This Row],[Tag range]]))</f>
        <v>1A4070000000065000103237</v>
      </c>
      <c r="K1949" s="2" t="str">
        <f>_xlfn.IFNA(VLOOKUP(mvmetrcrange[[#This Row],[Tag range]],mvphenorange[[START]:[NAME]],3,TRUE),"")</f>
        <v>KOKO</v>
      </c>
    </row>
    <row r="1950" spans="7:11" x14ac:dyDescent="0.25">
      <c r="G1950" s="33" t="str">
        <f>LEFT(mvmetrcrange[[#This Row],[Location]],2)</f>
        <v>MV</v>
      </c>
      <c r="H1950" s="33" t="s">
        <v>17339</v>
      </c>
      <c r="I1950" s="1">
        <v>103238</v>
      </c>
      <c r="J1950" s="2" t="str">
        <f>IF(mvmetrcrange[[#This Row],[Tag range]]="","",_xlfn.CONCAT("1A4070000000065000",mvmetrcrange[[#This Row],[Tag range]]))</f>
        <v>1A4070000000065000103238</v>
      </c>
      <c r="K1950" s="2" t="str">
        <f>_xlfn.IFNA(VLOOKUP(mvmetrcrange[[#This Row],[Tag range]],mvphenorange[[START]:[NAME]],3,TRUE),"")</f>
        <v>KOKO</v>
      </c>
    </row>
    <row r="1951" spans="7:11" x14ac:dyDescent="0.25">
      <c r="G1951" s="33" t="str">
        <f>LEFT(mvmetrcrange[[#This Row],[Location]],2)</f>
        <v>MV</v>
      </c>
      <c r="H1951" s="33" t="s">
        <v>17340</v>
      </c>
      <c r="I1951" s="1">
        <v>103239</v>
      </c>
      <c r="J1951" s="2" t="str">
        <f>IF(mvmetrcrange[[#This Row],[Tag range]]="","",_xlfn.CONCAT("1A4070000000065000",mvmetrcrange[[#This Row],[Tag range]]))</f>
        <v>1A4070000000065000103239</v>
      </c>
      <c r="K1951" s="2" t="str">
        <f>_xlfn.IFNA(VLOOKUP(mvmetrcrange[[#This Row],[Tag range]],mvphenorange[[START]:[NAME]],3,TRUE),"")</f>
        <v>KOKO</v>
      </c>
    </row>
    <row r="1952" spans="7:11" x14ac:dyDescent="0.25">
      <c r="G1952" s="33" t="str">
        <f>LEFT(mvmetrcrange[[#This Row],[Location]],2)</f>
        <v>MV</v>
      </c>
      <c r="H1952" s="33" t="s">
        <v>17341</v>
      </c>
      <c r="I1952" s="1">
        <v>103240</v>
      </c>
      <c r="J1952" s="2" t="str">
        <f>IF(mvmetrcrange[[#This Row],[Tag range]]="","",_xlfn.CONCAT("1A4070000000065000",mvmetrcrange[[#This Row],[Tag range]]))</f>
        <v>1A4070000000065000103240</v>
      </c>
      <c r="K1952" s="2" t="str">
        <f>_xlfn.IFNA(VLOOKUP(mvmetrcrange[[#This Row],[Tag range]],mvphenorange[[START]:[NAME]],3,TRUE),"")</f>
        <v>KOKO</v>
      </c>
    </row>
    <row r="1953" spans="7:11" x14ac:dyDescent="0.25">
      <c r="G1953" s="33" t="str">
        <f>LEFT(mvmetrcrange[[#This Row],[Location]],2)</f>
        <v>MV</v>
      </c>
      <c r="H1953" s="33" t="s">
        <v>17342</v>
      </c>
      <c r="I1953" s="1">
        <v>103241</v>
      </c>
      <c r="J1953" s="2" t="str">
        <f>IF(mvmetrcrange[[#This Row],[Tag range]]="","",_xlfn.CONCAT("1A4070000000065000",mvmetrcrange[[#This Row],[Tag range]]))</f>
        <v>1A4070000000065000103241</v>
      </c>
      <c r="K1953" s="2" t="str">
        <f>_xlfn.IFNA(VLOOKUP(mvmetrcrange[[#This Row],[Tag range]],mvphenorange[[START]:[NAME]],3,TRUE),"")</f>
        <v>KOKO</v>
      </c>
    </row>
    <row r="1954" spans="7:11" x14ac:dyDescent="0.25">
      <c r="G1954" s="33" t="str">
        <f>LEFT(mvmetrcrange[[#This Row],[Location]],2)</f>
        <v>MV</v>
      </c>
      <c r="H1954" s="33" t="s">
        <v>17343</v>
      </c>
      <c r="I1954" s="1">
        <v>103242</v>
      </c>
      <c r="J1954" s="2" t="str">
        <f>IF(mvmetrcrange[[#This Row],[Tag range]]="","",_xlfn.CONCAT("1A4070000000065000",mvmetrcrange[[#This Row],[Tag range]]))</f>
        <v>1A4070000000065000103242</v>
      </c>
      <c r="K1954" s="2" t="str">
        <f>_xlfn.IFNA(VLOOKUP(mvmetrcrange[[#This Row],[Tag range]],mvphenorange[[START]:[NAME]],3,TRUE),"")</f>
        <v>KOKO</v>
      </c>
    </row>
    <row r="1955" spans="7:11" x14ac:dyDescent="0.25">
      <c r="G1955" s="33" t="str">
        <f>LEFT(mvmetrcrange[[#This Row],[Location]],2)</f>
        <v>MV</v>
      </c>
      <c r="H1955" s="33" t="s">
        <v>17344</v>
      </c>
      <c r="I1955" s="1">
        <v>103243</v>
      </c>
      <c r="J1955" s="2" t="str">
        <f>IF(mvmetrcrange[[#This Row],[Tag range]]="","",_xlfn.CONCAT("1A4070000000065000",mvmetrcrange[[#This Row],[Tag range]]))</f>
        <v>1A4070000000065000103243</v>
      </c>
      <c r="K1955" s="2" t="str">
        <f>_xlfn.IFNA(VLOOKUP(mvmetrcrange[[#This Row],[Tag range]],mvphenorange[[START]:[NAME]],3,TRUE),"")</f>
        <v>KOKO</v>
      </c>
    </row>
    <row r="1956" spans="7:11" x14ac:dyDescent="0.25">
      <c r="G1956" s="33" t="str">
        <f>LEFT(mvmetrcrange[[#This Row],[Location]],2)</f>
        <v>MV</v>
      </c>
      <c r="H1956" s="33" t="s">
        <v>17345</v>
      </c>
      <c r="I1956" s="1">
        <v>103244</v>
      </c>
      <c r="J1956" s="2" t="str">
        <f>IF(mvmetrcrange[[#This Row],[Tag range]]="","",_xlfn.CONCAT("1A4070000000065000",mvmetrcrange[[#This Row],[Tag range]]))</f>
        <v>1A4070000000065000103244</v>
      </c>
      <c r="K1956" s="2" t="str">
        <f>_xlfn.IFNA(VLOOKUP(mvmetrcrange[[#This Row],[Tag range]],mvphenorange[[START]:[NAME]],3,TRUE),"")</f>
        <v>KOKO</v>
      </c>
    </row>
    <row r="1957" spans="7:11" x14ac:dyDescent="0.25">
      <c r="G1957" s="33" t="str">
        <f>LEFT(mvmetrcrange[[#This Row],[Location]],2)</f>
        <v>MV</v>
      </c>
      <c r="H1957" s="33" t="s">
        <v>17346</v>
      </c>
      <c r="I1957" s="1">
        <v>103245</v>
      </c>
      <c r="J1957" s="2" t="str">
        <f>IF(mvmetrcrange[[#This Row],[Tag range]]="","",_xlfn.CONCAT("1A4070000000065000",mvmetrcrange[[#This Row],[Tag range]]))</f>
        <v>1A4070000000065000103245</v>
      </c>
      <c r="K1957" s="2" t="str">
        <f>_xlfn.IFNA(VLOOKUP(mvmetrcrange[[#This Row],[Tag range]],mvphenorange[[START]:[NAME]],3,TRUE),"")</f>
        <v>KOKO</v>
      </c>
    </row>
    <row r="1958" spans="7:11" x14ac:dyDescent="0.25">
      <c r="G1958" s="33" t="str">
        <f>LEFT(mvmetrcrange[[#This Row],[Location]],2)</f>
        <v>MV</v>
      </c>
      <c r="H1958" s="33" t="s">
        <v>17347</v>
      </c>
      <c r="I1958" s="1">
        <v>103246</v>
      </c>
      <c r="J1958" s="2" t="str">
        <f>IF(mvmetrcrange[[#This Row],[Tag range]]="","",_xlfn.CONCAT("1A4070000000065000",mvmetrcrange[[#This Row],[Tag range]]))</f>
        <v>1A4070000000065000103246</v>
      </c>
      <c r="K1958" s="2" t="str">
        <f>_xlfn.IFNA(VLOOKUP(mvmetrcrange[[#This Row],[Tag range]],mvphenorange[[START]:[NAME]],3,TRUE),"")</f>
        <v>KOKO</v>
      </c>
    </row>
    <row r="1959" spans="7:11" x14ac:dyDescent="0.25">
      <c r="G1959" s="33" t="str">
        <f>LEFT(mvmetrcrange[[#This Row],[Location]],2)</f>
        <v>MV</v>
      </c>
      <c r="H1959" s="33" t="s">
        <v>17348</v>
      </c>
      <c r="I1959" s="1">
        <v>103247</v>
      </c>
      <c r="J1959" s="2" t="str">
        <f>IF(mvmetrcrange[[#This Row],[Tag range]]="","",_xlfn.CONCAT("1A4070000000065000",mvmetrcrange[[#This Row],[Tag range]]))</f>
        <v>1A4070000000065000103247</v>
      </c>
      <c r="K1959" s="2" t="str">
        <f>_xlfn.IFNA(VLOOKUP(mvmetrcrange[[#This Row],[Tag range]],mvphenorange[[START]:[NAME]],3,TRUE),"")</f>
        <v>KOKO</v>
      </c>
    </row>
    <row r="1960" spans="7:11" x14ac:dyDescent="0.25">
      <c r="G1960" s="33" t="str">
        <f>LEFT(mvmetrcrange[[#This Row],[Location]],2)</f>
        <v>MV</v>
      </c>
      <c r="H1960" s="33" t="s">
        <v>17349</v>
      </c>
      <c r="I1960" s="1">
        <v>103248</v>
      </c>
      <c r="J1960" s="2" t="str">
        <f>IF(mvmetrcrange[[#This Row],[Tag range]]="","",_xlfn.CONCAT("1A4070000000065000",mvmetrcrange[[#This Row],[Tag range]]))</f>
        <v>1A4070000000065000103248</v>
      </c>
      <c r="K1960" s="2" t="str">
        <f>_xlfn.IFNA(VLOOKUP(mvmetrcrange[[#This Row],[Tag range]],mvphenorange[[START]:[NAME]],3,TRUE),"")</f>
        <v>KOKO</v>
      </c>
    </row>
    <row r="1961" spans="7:11" x14ac:dyDescent="0.25">
      <c r="G1961" s="33" t="str">
        <f>LEFT(mvmetrcrange[[#This Row],[Location]],2)</f>
        <v>MV</v>
      </c>
      <c r="H1961" s="33" t="s">
        <v>17350</v>
      </c>
      <c r="I1961" s="1">
        <v>103249</v>
      </c>
      <c r="J1961" s="2" t="str">
        <f>IF(mvmetrcrange[[#This Row],[Tag range]]="","",_xlfn.CONCAT("1A4070000000065000",mvmetrcrange[[#This Row],[Tag range]]))</f>
        <v>1A4070000000065000103249</v>
      </c>
      <c r="K1961" s="2" t="str">
        <f>_xlfn.IFNA(VLOOKUP(mvmetrcrange[[#This Row],[Tag range]],mvphenorange[[START]:[NAME]],3,TRUE),"")</f>
        <v>KOKO</v>
      </c>
    </row>
    <row r="1962" spans="7:11" x14ac:dyDescent="0.25">
      <c r="G1962" s="33" t="str">
        <f>LEFT(mvmetrcrange[[#This Row],[Location]],2)</f>
        <v>MV</v>
      </c>
      <c r="H1962" s="33" t="s">
        <v>17351</v>
      </c>
      <c r="I1962" s="1">
        <v>103250</v>
      </c>
      <c r="J1962" s="2" t="str">
        <f>IF(mvmetrcrange[[#This Row],[Tag range]]="","",_xlfn.CONCAT("1A4070000000065000",mvmetrcrange[[#This Row],[Tag range]]))</f>
        <v>1A4070000000065000103250</v>
      </c>
      <c r="K1962" s="2" t="str">
        <f>_xlfn.IFNA(VLOOKUP(mvmetrcrange[[#This Row],[Tag range]],mvphenorange[[START]:[NAME]],3,TRUE),"")</f>
        <v>KOKO</v>
      </c>
    </row>
    <row r="1963" spans="7:11" x14ac:dyDescent="0.25">
      <c r="G1963" s="33" t="str">
        <f>LEFT(mvmetrcrange[[#This Row],[Location]],2)</f>
        <v>MV</v>
      </c>
      <c r="H1963" s="33" t="s">
        <v>17352</v>
      </c>
      <c r="I1963" s="1">
        <v>103251</v>
      </c>
      <c r="J1963" s="2" t="str">
        <f>IF(mvmetrcrange[[#This Row],[Tag range]]="","",_xlfn.CONCAT("1A4070000000065000",mvmetrcrange[[#This Row],[Tag range]]))</f>
        <v>1A4070000000065000103251</v>
      </c>
      <c r="K1963" s="2" t="str">
        <f>_xlfn.IFNA(VLOOKUP(mvmetrcrange[[#This Row],[Tag range]],mvphenorange[[START]:[NAME]],3,TRUE),"")</f>
        <v>KOKO</v>
      </c>
    </row>
    <row r="1964" spans="7:11" x14ac:dyDescent="0.25">
      <c r="G1964" s="33" t="str">
        <f>LEFT(mvmetrcrange[[#This Row],[Location]],2)</f>
        <v>MV</v>
      </c>
      <c r="H1964" s="33" t="s">
        <v>17353</v>
      </c>
      <c r="I1964" s="1">
        <v>103252</v>
      </c>
      <c r="J1964" s="2" t="str">
        <f>IF(mvmetrcrange[[#This Row],[Tag range]]="","",_xlfn.CONCAT("1A4070000000065000",mvmetrcrange[[#This Row],[Tag range]]))</f>
        <v>1A4070000000065000103252</v>
      </c>
      <c r="K1964" s="2" t="str">
        <f>_xlfn.IFNA(VLOOKUP(mvmetrcrange[[#This Row],[Tag range]],mvphenorange[[START]:[NAME]],3,TRUE),"")</f>
        <v>KOKO</v>
      </c>
    </row>
    <row r="1965" spans="7:11" x14ac:dyDescent="0.25">
      <c r="G1965" s="33" t="str">
        <f>LEFT(mvmetrcrange[[#This Row],[Location]],2)</f>
        <v>MV</v>
      </c>
      <c r="H1965" s="33" t="s">
        <v>17354</v>
      </c>
      <c r="I1965" s="1">
        <v>103253</v>
      </c>
      <c r="J1965" s="2" t="str">
        <f>IF(mvmetrcrange[[#This Row],[Tag range]]="","",_xlfn.CONCAT("1A4070000000065000",mvmetrcrange[[#This Row],[Tag range]]))</f>
        <v>1A4070000000065000103253</v>
      </c>
      <c r="K1965" s="2" t="str">
        <f>_xlfn.IFNA(VLOOKUP(mvmetrcrange[[#This Row],[Tag range]],mvphenorange[[START]:[NAME]],3,TRUE),"")</f>
        <v>KOKO</v>
      </c>
    </row>
    <row r="1966" spans="7:11" x14ac:dyDescent="0.25">
      <c r="G1966" s="33" t="str">
        <f>LEFT(mvmetrcrange[[#This Row],[Location]],2)</f>
        <v>MV</v>
      </c>
      <c r="H1966" s="33" t="s">
        <v>17355</v>
      </c>
      <c r="I1966" s="1">
        <v>103254</v>
      </c>
      <c r="J1966" s="2" t="str">
        <f>IF(mvmetrcrange[[#This Row],[Tag range]]="","",_xlfn.CONCAT("1A4070000000065000",mvmetrcrange[[#This Row],[Tag range]]))</f>
        <v>1A4070000000065000103254</v>
      </c>
      <c r="K1966" s="2" t="str">
        <f>_xlfn.IFNA(VLOOKUP(mvmetrcrange[[#This Row],[Tag range]],mvphenorange[[START]:[NAME]],3,TRUE),"")</f>
        <v>KOKO</v>
      </c>
    </row>
    <row r="1967" spans="7:11" x14ac:dyDescent="0.25">
      <c r="G1967" s="33" t="str">
        <f>LEFT(mvmetrcrange[[#This Row],[Location]],2)</f>
        <v>MV</v>
      </c>
      <c r="H1967" s="33" t="s">
        <v>17356</v>
      </c>
      <c r="I1967" s="1">
        <v>103255</v>
      </c>
      <c r="J1967" s="2" t="str">
        <f>IF(mvmetrcrange[[#This Row],[Tag range]]="","",_xlfn.CONCAT("1A4070000000065000",mvmetrcrange[[#This Row],[Tag range]]))</f>
        <v>1A4070000000065000103255</v>
      </c>
      <c r="K1967" s="2" t="str">
        <f>_xlfn.IFNA(VLOOKUP(mvmetrcrange[[#This Row],[Tag range]],mvphenorange[[START]:[NAME]],3,TRUE),"")</f>
        <v>KOKO</v>
      </c>
    </row>
    <row r="1968" spans="7:11" x14ac:dyDescent="0.25">
      <c r="G1968" s="33" t="str">
        <f>LEFT(mvmetrcrange[[#This Row],[Location]],2)</f>
        <v>MV</v>
      </c>
      <c r="H1968" s="33" t="s">
        <v>17357</v>
      </c>
      <c r="I1968" s="1">
        <v>103256</v>
      </c>
      <c r="J1968" s="2" t="str">
        <f>IF(mvmetrcrange[[#This Row],[Tag range]]="","",_xlfn.CONCAT("1A4070000000065000",mvmetrcrange[[#This Row],[Tag range]]))</f>
        <v>1A4070000000065000103256</v>
      </c>
      <c r="K1968" s="2" t="str">
        <f>_xlfn.IFNA(VLOOKUP(mvmetrcrange[[#This Row],[Tag range]],mvphenorange[[START]:[NAME]],3,TRUE),"")</f>
        <v>KOKO</v>
      </c>
    </row>
    <row r="1969" spans="7:11" x14ac:dyDescent="0.25">
      <c r="G1969" s="33" t="str">
        <f>LEFT(mvmetrcrange[[#This Row],[Location]],2)</f>
        <v>MV</v>
      </c>
      <c r="H1969" s="33" t="s">
        <v>17358</v>
      </c>
      <c r="I1969" s="1">
        <v>103257</v>
      </c>
      <c r="J1969" s="2" t="str">
        <f>IF(mvmetrcrange[[#This Row],[Tag range]]="","",_xlfn.CONCAT("1A4070000000065000",mvmetrcrange[[#This Row],[Tag range]]))</f>
        <v>1A4070000000065000103257</v>
      </c>
      <c r="K1969" s="2" t="str">
        <f>_xlfn.IFNA(VLOOKUP(mvmetrcrange[[#This Row],[Tag range]],mvphenorange[[START]:[NAME]],3,TRUE),"")</f>
        <v>KOKO</v>
      </c>
    </row>
    <row r="1970" spans="7:11" x14ac:dyDescent="0.25">
      <c r="G1970" s="33" t="str">
        <f>LEFT(mvmetrcrange[[#This Row],[Location]],2)</f>
        <v>MV</v>
      </c>
      <c r="H1970" s="33" t="s">
        <v>17359</v>
      </c>
      <c r="I1970" s="1">
        <v>103258</v>
      </c>
      <c r="J1970" s="2" t="str">
        <f>IF(mvmetrcrange[[#This Row],[Tag range]]="","",_xlfn.CONCAT("1A4070000000065000",mvmetrcrange[[#This Row],[Tag range]]))</f>
        <v>1A4070000000065000103258</v>
      </c>
      <c r="K1970" s="2" t="str">
        <f>_xlfn.IFNA(VLOOKUP(mvmetrcrange[[#This Row],[Tag range]],mvphenorange[[START]:[NAME]],3,TRUE),"")</f>
        <v>KOKO</v>
      </c>
    </row>
    <row r="1971" spans="7:11" x14ac:dyDescent="0.25">
      <c r="G1971" s="33" t="str">
        <f>LEFT(mvmetrcrange[[#This Row],[Location]],2)</f>
        <v>MV</v>
      </c>
      <c r="H1971" s="33" t="s">
        <v>17360</v>
      </c>
      <c r="I1971" s="1">
        <v>103259</v>
      </c>
      <c r="J1971" s="2" t="str">
        <f>IF(mvmetrcrange[[#This Row],[Tag range]]="","",_xlfn.CONCAT("1A4070000000065000",mvmetrcrange[[#This Row],[Tag range]]))</f>
        <v>1A4070000000065000103259</v>
      </c>
      <c r="K1971" s="2" t="str">
        <f>_xlfn.IFNA(VLOOKUP(mvmetrcrange[[#This Row],[Tag range]],mvphenorange[[START]:[NAME]],3,TRUE),"")</f>
        <v>KOKO</v>
      </c>
    </row>
    <row r="1972" spans="7:11" x14ac:dyDescent="0.25">
      <c r="G1972" s="33" t="str">
        <f>LEFT(mvmetrcrange[[#This Row],[Location]],2)</f>
        <v>MV</v>
      </c>
      <c r="H1972" s="33" t="s">
        <v>17361</v>
      </c>
      <c r="I1972" s="1">
        <v>103260</v>
      </c>
      <c r="J1972" s="2" t="str">
        <f>IF(mvmetrcrange[[#This Row],[Tag range]]="","",_xlfn.CONCAT("1A4070000000065000",mvmetrcrange[[#This Row],[Tag range]]))</f>
        <v>1A4070000000065000103260</v>
      </c>
      <c r="K1972" s="2" t="str">
        <f>_xlfn.IFNA(VLOOKUP(mvmetrcrange[[#This Row],[Tag range]],mvphenorange[[START]:[NAME]],3,TRUE),"")</f>
        <v>KOKO</v>
      </c>
    </row>
    <row r="1973" spans="7:11" x14ac:dyDescent="0.25">
      <c r="G1973" s="33" t="str">
        <f>LEFT(mvmetrcrange[[#This Row],[Location]],2)</f>
        <v>MV</v>
      </c>
      <c r="H1973" s="33" t="s">
        <v>17362</v>
      </c>
      <c r="I1973" s="1">
        <v>103261</v>
      </c>
      <c r="J1973" s="2" t="str">
        <f>IF(mvmetrcrange[[#This Row],[Tag range]]="","",_xlfn.CONCAT("1A4070000000065000",mvmetrcrange[[#This Row],[Tag range]]))</f>
        <v>1A4070000000065000103261</v>
      </c>
      <c r="K1973" s="2" t="str">
        <f>_xlfn.IFNA(VLOOKUP(mvmetrcrange[[#This Row],[Tag range]],mvphenorange[[START]:[NAME]],3,TRUE),"")</f>
        <v>KOKO</v>
      </c>
    </row>
    <row r="1974" spans="7:11" x14ac:dyDescent="0.25">
      <c r="G1974" s="33" t="str">
        <f>LEFT(mvmetrcrange[[#This Row],[Location]],2)</f>
        <v>MV</v>
      </c>
      <c r="H1974" s="33" t="s">
        <v>17363</v>
      </c>
      <c r="I1974" s="1">
        <v>103262</v>
      </c>
      <c r="J1974" s="2" t="str">
        <f>IF(mvmetrcrange[[#This Row],[Tag range]]="","",_xlfn.CONCAT("1A4070000000065000",mvmetrcrange[[#This Row],[Tag range]]))</f>
        <v>1A4070000000065000103262</v>
      </c>
      <c r="K1974" s="2" t="str">
        <f>_xlfn.IFNA(VLOOKUP(mvmetrcrange[[#This Row],[Tag range]],mvphenorange[[START]:[NAME]],3,TRUE),"")</f>
        <v>KOKO</v>
      </c>
    </row>
    <row r="1975" spans="7:11" x14ac:dyDescent="0.25">
      <c r="G1975" s="33" t="str">
        <f>LEFT(mvmetrcrange[[#This Row],[Location]],2)</f>
        <v>MV</v>
      </c>
      <c r="H1975" s="33" t="s">
        <v>17364</v>
      </c>
      <c r="I1975" s="1">
        <v>103263</v>
      </c>
      <c r="J1975" s="2" t="str">
        <f>IF(mvmetrcrange[[#This Row],[Tag range]]="","",_xlfn.CONCAT("1A4070000000065000",mvmetrcrange[[#This Row],[Tag range]]))</f>
        <v>1A4070000000065000103263</v>
      </c>
      <c r="K1975" s="2" t="str">
        <f>_xlfn.IFNA(VLOOKUP(mvmetrcrange[[#This Row],[Tag range]],mvphenorange[[START]:[NAME]],3,TRUE),"")</f>
        <v>KOKO</v>
      </c>
    </row>
    <row r="1976" spans="7:11" x14ac:dyDescent="0.25">
      <c r="G1976" s="33" t="str">
        <f>LEFT(mvmetrcrange[[#This Row],[Location]],2)</f>
        <v>MV</v>
      </c>
      <c r="H1976" s="33" t="s">
        <v>17365</v>
      </c>
      <c r="I1976" s="1">
        <v>103264</v>
      </c>
      <c r="J1976" s="2" t="str">
        <f>IF(mvmetrcrange[[#This Row],[Tag range]]="","",_xlfn.CONCAT("1A4070000000065000",mvmetrcrange[[#This Row],[Tag range]]))</f>
        <v>1A4070000000065000103264</v>
      </c>
      <c r="K1976" s="2" t="str">
        <f>_xlfn.IFNA(VLOOKUP(mvmetrcrange[[#This Row],[Tag range]],mvphenorange[[START]:[NAME]],3,TRUE),"")</f>
        <v>KOKO</v>
      </c>
    </row>
    <row r="1977" spans="7:11" x14ac:dyDescent="0.25">
      <c r="G1977" s="33" t="str">
        <f>LEFT(mvmetrcrange[[#This Row],[Location]],2)</f>
        <v>MV</v>
      </c>
      <c r="H1977" s="33" t="s">
        <v>17366</v>
      </c>
      <c r="I1977" s="1">
        <v>103265</v>
      </c>
      <c r="J1977" s="2" t="str">
        <f>IF(mvmetrcrange[[#This Row],[Tag range]]="","",_xlfn.CONCAT("1A4070000000065000",mvmetrcrange[[#This Row],[Tag range]]))</f>
        <v>1A4070000000065000103265</v>
      </c>
      <c r="K1977" s="2" t="str">
        <f>_xlfn.IFNA(VLOOKUP(mvmetrcrange[[#This Row],[Tag range]],mvphenorange[[START]:[NAME]],3,TRUE),"")</f>
        <v>KOKO</v>
      </c>
    </row>
    <row r="1978" spans="7:11" x14ac:dyDescent="0.25">
      <c r="G1978" s="33" t="str">
        <f>LEFT(mvmetrcrange[[#This Row],[Location]],2)</f>
        <v>MV</v>
      </c>
      <c r="H1978" s="33" t="s">
        <v>17367</v>
      </c>
      <c r="I1978" s="1">
        <v>103266</v>
      </c>
      <c r="J1978" s="2" t="str">
        <f>IF(mvmetrcrange[[#This Row],[Tag range]]="","",_xlfn.CONCAT("1A4070000000065000",mvmetrcrange[[#This Row],[Tag range]]))</f>
        <v>1A4070000000065000103266</v>
      </c>
      <c r="K1978" s="2" t="str">
        <f>_xlfn.IFNA(VLOOKUP(mvmetrcrange[[#This Row],[Tag range]],mvphenorange[[START]:[NAME]],3,TRUE),"")</f>
        <v>KOKO</v>
      </c>
    </row>
    <row r="1979" spans="7:11" x14ac:dyDescent="0.25">
      <c r="G1979" s="33" t="str">
        <f>LEFT(mvmetrcrange[[#This Row],[Location]],2)</f>
        <v>MV</v>
      </c>
      <c r="H1979" s="33" t="s">
        <v>17368</v>
      </c>
      <c r="I1979" s="1">
        <v>103267</v>
      </c>
      <c r="J1979" s="2" t="str">
        <f>IF(mvmetrcrange[[#This Row],[Tag range]]="","",_xlfn.CONCAT("1A4070000000065000",mvmetrcrange[[#This Row],[Tag range]]))</f>
        <v>1A4070000000065000103267</v>
      </c>
      <c r="K1979" s="2" t="str">
        <f>_xlfn.IFNA(VLOOKUP(mvmetrcrange[[#This Row],[Tag range]],mvphenorange[[START]:[NAME]],3,TRUE),"")</f>
        <v>KOKO</v>
      </c>
    </row>
    <row r="1980" spans="7:11" x14ac:dyDescent="0.25">
      <c r="G1980" s="33" t="str">
        <f>LEFT(mvmetrcrange[[#This Row],[Location]],2)</f>
        <v>MV</v>
      </c>
      <c r="H1980" s="33" t="s">
        <v>17369</v>
      </c>
      <c r="I1980" s="1">
        <v>103268</v>
      </c>
      <c r="J1980" s="2" t="str">
        <f>IF(mvmetrcrange[[#This Row],[Tag range]]="","",_xlfn.CONCAT("1A4070000000065000",mvmetrcrange[[#This Row],[Tag range]]))</f>
        <v>1A4070000000065000103268</v>
      </c>
      <c r="K1980" s="2" t="str">
        <f>_xlfn.IFNA(VLOOKUP(mvmetrcrange[[#This Row],[Tag range]],mvphenorange[[START]:[NAME]],3,TRUE),"")</f>
        <v>KOKO</v>
      </c>
    </row>
    <row r="1981" spans="7:11" x14ac:dyDescent="0.25">
      <c r="G1981" s="33" t="str">
        <f>LEFT(mvmetrcrange[[#This Row],[Location]],2)</f>
        <v>MV</v>
      </c>
      <c r="H1981" s="33" t="s">
        <v>17370</v>
      </c>
      <c r="I1981" s="1">
        <v>103269</v>
      </c>
      <c r="J1981" s="2" t="str">
        <f>IF(mvmetrcrange[[#This Row],[Tag range]]="","",_xlfn.CONCAT("1A4070000000065000",mvmetrcrange[[#This Row],[Tag range]]))</f>
        <v>1A4070000000065000103269</v>
      </c>
      <c r="K1981" s="2" t="str">
        <f>_xlfn.IFNA(VLOOKUP(mvmetrcrange[[#This Row],[Tag range]],mvphenorange[[START]:[NAME]],3,TRUE),"")</f>
        <v>KOKO</v>
      </c>
    </row>
    <row r="1982" spans="7:11" x14ac:dyDescent="0.25">
      <c r="G1982" s="33" t="str">
        <f>LEFT(mvmetrcrange[[#This Row],[Location]],2)</f>
        <v>MV</v>
      </c>
      <c r="H1982" s="33" t="s">
        <v>17371</v>
      </c>
      <c r="I1982" s="1">
        <v>103270</v>
      </c>
      <c r="J1982" s="2" t="str">
        <f>IF(mvmetrcrange[[#This Row],[Tag range]]="","",_xlfn.CONCAT("1A4070000000065000",mvmetrcrange[[#This Row],[Tag range]]))</f>
        <v>1A4070000000065000103270</v>
      </c>
      <c r="K1982" s="2" t="str">
        <f>_xlfn.IFNA(VLOOKUP(mvmetrcrange[[#This Row],[Tag range]],mvphenorange[[START]:[NAME]],3,TRUE),"")</f>
        <v>KOKO</v>
      </c>
    </row>
    <row r="1983" spans="7:11" x14ac:dyDescent="0.25">
      <c r="G1983" s="33" t="str">
        <f>LEFT(mvmetrcrange[[#This Row],[Location]],2)</f>
        <v>MV</v>
      </c>
      <c r="H1983" s="33" t="s">
        <v>17372</v>
      </c>
      <c r="I1983" s="1">
        <v>103271</v>
      </c>
      <c r="J1983" s="2" t="str">
        <f>IF(mvmetrcrange[[#This Row],[Tag range]]="","",_xlfn.CONCAT("1A4070000000065000",mvmetrcrange[[#This Row],[Tag range]]))</f>
        <v>1A4070000000065000103271</v>
      </c>
      <c r="K1983" s="2" t="str">
        <f>_xlfn.IFNA(VLOOKUP(mvmetrcrange[[#This Row],[Tag range]],mvphenorange[[START]:[NAME]],3,TRUE),"")</f>
        <v>KOKO</v>
      </c>
    </row>
    <row r="1984" spans="7:11" x14ac:dyDescent="0.25">
      <c r="G1984" s="33" t="str">
        <f>LEFT(mvmetrcrange[[#This Row],[Location]],2)</f>
        <v>MV</v>
      </c>
      <c r="H1984" s="33" t="s">
        <v>17373</v>
      </c>
      <c r="I1984" s="1">
        <v>103272</v>
      </c>
      <c r="J1984" s="2" t="str">
        <f>IF(mvmetrcrange[[#This Row],[Tag range]]="","",_xlfn.CONCAT("1A4070000000065000",mvmetrcrange[[#This Row],[Tag range]]))</f>
        <v>1A4070000000065000103272</v>
      </c>
      <c r="K1984" s="2" t="str">
        <f>_xlfn.IFNA(VLOOKUP(mvmetrcrange[[#This Row],[Tag range]],mvphenorange[[START]:[NAME]],3,TRUE),"")</f>
        <v>KOKO</v>
      </c>
    </row>
    <row r="1985" spans="7:11" x14ac:dyDescent="0.25">
      <c r="G1985" s="33" t="str">
        <f>LEFT(mvmetrcrange[[#This Row],[Location]],2)</f>
        <v>MV</v>
      </c>
      <c r="H1985" s="33" t="s">
        <v>17374</v>
      </c>
      <c r="I1985" s="1">
        <v>103273</v>
      </c>
      <c r="J1985" s="2" t="str">
        <f>IF(mvmetrcrange[[#This Row],[Tag range]]="","",_xlfn.CONCAT("1A4070000000065000",mvmetrcrange[[#This Row],[Tag range]]))</f>
        <v>1A4070000000065000103273</v>
      </c>
      <c r="K1985" s="2" t="str">
        <f>_xlfn.IFNA(VLOOKUP(mvmetrcrange[[#This Row],[Tag range]],mvphenorange[[START]:[NAME]],3,TRUE),"")</f>
        <v>KOKO</v>
      </c>
    </row>
    <row r="1986" spans="7:11" x14ac:dyDescent="0.25">
      <c r="G1986" s="33" t="str">
        <f>LEFT(mvmetrcrange[[#This Row],[Location]],2)</f>
        <v>MV</v>
      </c>
      <c r="H1986" s="33" t="s">
        <v>17375</v>
      </c>
      <c r="I1986" s="1">
        <v>103274</v>
      </c>
      <c r="J1986" s="2" t="str">
        <f>IF(mvmetrcrange[[#This Row],[Tag range]]="","",_xlfn.CONCAT("1A4070000000065000",mvmetrcrange[[#This Row],[Tag range]]))</f>
        <v>1A4070000000065000103274</v>
      </c>
      <c r="K1986" s="2" t="str">
        <f>_xlfn.IFNA(VLOOKUP(mvmetrcrange[[#This Row],[Tag range]],mvphenorange[[START]:[NAME]],3,TRUE),"")</f>
        <v>KOKO</v>
      </c>
    </row>
    <row r="1987" spans="7:11" x14ac:dyDescent="0.25">
      <c r="G1987" s="33" t="str">
        <f>LEFT(mvmetrcrange[[#This Row],[Location]],2)</f>
        <v>MV</v>
      </c>
      <c r="H1987" s="33" t="s">
        <v>17376</v>
      </c>
      <c r="I1987" s="1">
        <v>103275</v>
      </c>
      <c r="J1987" s="2" t="str">
        <f>IF(mvmetrcrange[[#This Row],[Tag range]]="","",_xlfn.CONCAT("1A4070000000065000",mvmetrcrange[[#This Row],[Tag range]]))</f>
        <v>1A4070000000065000103275</v>
      </c>
      <c r="K1987" s="2" t="str">
        <f>_xlfn.IFNA(VLOOKUP(mvmetrcrange[[#This Row],[Tag range]],mvphenorange[[START]:[NAME]],3,TRUE),"")</f>
        <v>KOKO</v>
      </c>
    </row>
    <row r="1988" spans="7:11" x14ac:dyDescent="0.25">
      <c r="G1988" s="33" t="str">
        <f>LEFT(mvmetrcrange[[#This Row],[Location]],2)</f>
        <v>MV</v>
      </c>
      <c r="H1988" s="33" t="s">
        <v>17377</v>
      </c>
      <c r="I1988" s="1">
        <v>103276</v>
      </c>
      <c r="J1988" s="2" t="str">
        <f>IF(mvmetrcrange[[#This Row],[Tag range]]="","",_xlfn.CONCAT("1A4070000000065000",mvmetrcrange[[#This Row],[Tag range]]))</f>
        <v>1A4070000000065000103276</v>
      </c>
      <c r="K1988" s="2" t="str">
        <f>_xlfn.IFNA(VLOOKUP(mvmetrcrange[[#This Row],[Tag range]],mvphenorange[[START]:[NAME]],3,TRUE),"")</f>
        <v>KOKO</v>
      </c>
    </row>
    <row r="1989" spans="7:11" x14ac:dyDescent="0.25">
      <c r="G1989" s="33" t="str">
        <f>LEFT(mvmetrcrange[[#This Row],[Location]],2)</f>
        <v>MV</v>
      </c>
      <c r="H1989" s="33" t="s">
        <v>17378</v>
      </c>
      <c r="I1989" s="1">
        <v>103277</v>
      </c>
      <c r="J1989" s="2" t="str">
        <f>IF(mvmetrcrange[[#This Row],[Tag range]]="","",_xlfn.CONCAT("1A4070000000065000",mvmetrcrange[[#This Row],[Tag range]]))</f>
        <v>1A4070000000065000103277</v>
      </c>
      <c r="K1989" s="2" t="str">
        <f>_xlfn.IFNA(VLOOKUP(mvmetrcrange[[#This Row],[Tag range]],mvphenorange[[START]:[NAME]],3,TRUE),"")</f>
        <v>KOKO</v>
      </c>
    </row>
    <row r="1990" spans="7:11" x14ac:dyDescent="0.25">
      <c r="G1990" s="33" t="str">
        <f>LEFT(mvmetrcrange[[#This Row],[Location]],2)</f>
        <v>MV</v>
      </c>
      <c r="H1990" s="33" t="s">
        <v>17379</v>
      </c>
      <c r="I1990" s="1">
        <v>103278</v>
      </c>
      <c r="J1990" s="2" t="str">
        <f>IF(mvmetrcrange[[#This Row],[Tag range]]="","",_xlfn.CONCAT("1A4070000000065000",mvmetrcrange[[#This Row],[Tag range]]))</f>
        <v>1A4070000000065000103278</v>
      </c>
      <c r="K1990" s="2" t="str">
        <f>_xlfn.IFNA(VLOOKUP(mvmetrcrange[[#This Row],[Tag range]],mvphenorange[[START]:[NAME]],3,TRUE),"")</f>
        <v>KOKO</v>
      </c>
    </row>
    <row r="1991" spans="7:11" x14ac:dyDescent="0.25">
      <c r="G1991" s="33" t="str">
        <f>LEFT(mvmetrcrange[[#This Row],[Location]],2)</f>
        <v>MV</v>
      </c>
      <c r="H1991" s="33" t="s">
        <v>17380</v>
      </c>
      <c r="I1991" s="1">
        <v>103279</v>
      </c>
      <c r="J1991" s="2" t="str">
        <f>IF(mvmetrcrange[[#This Row],[Tag range]]="","",_xlfn.CONCAT("1A4070000000065000",mvmetrcrange[[#This Row],[Tag range]]))</f>
        <v>1A4070000000065000103279</v>
      </c>
      <c r="K1991" s="2" t="str">
        <f>_xlfn.IFNA(VLOOKUP(mvmetrcrange[[#This Row],[Tag range]],mvphenorange[[START]:[NAME]],3,TRUE),"")</f>
        <v>KOKO</v>
      </c>
    </row>
    <row r="1992" spans="7:11" x14ac:dyDescent="0.25">
      <c r="G1992" s="33" t="str">
        <f>LEFT(mvmetrcrange[[#This Row],[Location]],2)</f>
        <v>MV</v>
      </c>
      <c r="H1992" s="33" t="s">
        <v>17381</v>
      </c>
      <c r="I1992" s="1">
        <v>103280</v>
      </c>
      <c r="J1992" s="2" t="str">
        <f>IF(mvmetrcrange[[#This Row],[Tag range]]="","",_xlfn.CONCAT("1A4070000000065000",mvmetrcrange[[#This Row],[Tag range]]))</f>
        <v>1A4070000000065000103280</v>
      </c>
      <c r="K1992" s="2" t="str">
        <f>_xlfn.IFNA(VLOOKUP(mvmetrcrange[[#This Row],[Tag range]],mvphenorange[[START]:[NAME]],3,TRUE),"")</f>
        <v>KOKO</v>
      </c>
    </row>
    <row r="1993" spans="7:11" x14ac:dyDescent="0.25">
      <c r="G1993" s="33" t="str">
        <f>LEFT(mvmetrcrange[[#This Row],[Location]],2)</f>
        <v>MV</v>
      </c>
      <c r="H1993" s="33" t="s">
        <v>17382</v>
      </c>
      <c r="I1993" s="1">
        <v>103281</v>
      </c>
      <c r="J1993" s="2" t="str">
        <f>IF(mvmetrcrange[[#This Row],[Tag range]]="","",_xlfn.CONCAT("1A4070000000065000",mvmetrcrange[[#This Row],[Tag range]]))</f>
        <v>1A4070000000065000103281</v>
      </c>
      <c r="K1993" s="2" t="str">
        <f>_xlfn.IFNA(VLOOKUP(mvmetrcrange[[#This Row],[Tag range]],mvphenorange[[START]:[NAME]],3,TRUE),"")</f>
        <v>KOKO</v>
      </c>
    </row>
    <row r="1994" spans="7:11" x14ac:dyDescent="0.25">
      <c r="G1994" s="33" t="str">
        <f>LEFT(mvmetrcrange[[#This Row],[Location]],2)</f>
        <v>MV</v>
      </c>
      <c r="H1994" s="33" t="s">
        <v>17383</v>
      </c>
      <c r="I1994" s="1">
        <v>103282</v>
      </c>
      <c r="J1994" s="2" t="str">
        <f>IF(mvmetrcrange[[#This Row],[Tag range]]="","",_xlfn.CONCAT("1A4070000000065000",mvmetrcrange[[#This Row],[Tag range]]))</f>
        <v>1A4070000000065000103282</v>
      </c>
      <c r="K1994" s="2" t="str">
        <f>_xlfn.IFNA(VLOOKUP(mvmetrcrange[[#This Row],[Tag range]],mvphenorange[[START]:[NAME]],3,TRUE),"")</f>
        <v>KOKO</v>
      </c>
    </row>
    <row r="1995" spans="7:11" x14ac:dyDescent="0.25">
      <c r="G1995" s="33" t="str">
        <f>LEFT(mvmetrcrange[[#This Row],[Location]],2)</f>
        <v>MV</v>
      </c>
      <c r="H1995" s="33" t="s">
        <v>17384</v>
      </c>
      <c r="I1995" s="1">
        <v>103283</v>
      </c>
      <c r="J1995" s="2" t="str">
        <f>IF(mvmetrcrange[[#This Row],[Tag range]]="","",_xlfn.CONCAT("1A4070000000065000",mvmetrcrange[[#This Row],[Tag range]]))</f>
        <v>1A4070000000065000103283</v>
      </c>
      <c r="K1995" s="2" t="str">
        <f>_xlfn.IFNA(VLOOKUP(mvmetrcrange[[#This Row],[Tag range]],mvphenorange[[START]:[NAME]],3,TRUE),"")</f>
        <v>KOKO</v>
      </c>
    </row>
    <row r="1996" spans="7:11" x14ac:dyDescent="0.25">
      <c r="G1996" s="33" t="str">
        <f>LEFT(mvmetrcrange[[#This Row],[Location]],2)</f>
        <v>MV</v>
      </c>
      <c r="H1996" s="33" t="s">
        <v>17385</v>
      </c>
      <c r="I1996" s="1">
        <v>103284</v>
      </c>
      <c r="J1996" s="2" t="str">
        <f>IF(mvmetrcrange[[#This Row],[Tag range]]="","",_xlfn.CONCAT("1A4070000000065000",mvmetrcrange[[#This Row],[Tag range]]))</f>
        <v>1A4070000000065000103284</v>
      </c>
      <c r="K1996" s="2" t="str">
        <f>_xlfn.IFNA(VLOOKUP(mvmetrcrange[[#This Row],[Tag range]],mvphenorange[[START]:[NAME]],3,TRUE),"")</f>
        <v>KOKO</v>
      </c>
    </row>
    <row r="1997" spans="7:11" x14ac:dyDescent="0.25">
      <c r="G1997" s="33" t="str">
        <f>LEFT(mvmetrcrange[[#This Row],[Location]],2)</f>
        <v>MV</v>
      </c>
      <c r="H1997" s="33" t="s">
        <v>17386</v>
      </c>
      <c r="I1997" s="1">
        <v>103285</v>
      </c>
      <c r="J1997" s="2" t="str">
        <f>IF(mvmetrcrange[[#This Row],[Tag range]]="","",_xlfn.CONCAT("1A4070000000065000",mvmetrcrange[[#This Row],[Tag range]]))</f>
        <v>1A4070000000065000103285</v>
      </c>
      <c r="K1997" s="2" t="str">
        <f>_xlfn.IFNA(VLOOKUP(mvmetrcrange[[#This Row],[Tag range]],mvphenorange[[START]:[NAME]],3,TRUE),"")</f>
        <v>KOKO</v>
      </c>
    </row>
    <row r="1998" spans="7:11" x14ac:dyDescent="0.25">
      <c r="G1998" s="33" t="str">
        <f>LEFT(mvmetrcrange[[#This Row],[Location]],2)</f>
        <v>MV</v>
      </c>
      <c r="H1998" s="33" t="s">
        <v>17387</v>
      </c>
      <c r="I1998" s="1">
        <v>103286</v>
      </c>
      <c r="J1998" s="2" t="str">
        <f>IF(mvmetrcrange[[#This Row],[Tag range]]="","",_xlfn.CONCAT("1A4070000000065000",mvmetrcrange[[#This Row],[Tag range]]))</f>
        <v>1A4070000000065000103286</v>
      </c>
      <c r="K1998" s="2" t="str">
        <f>_xlfn.IFNA(VLOOKUP(mvmetrcrange[[#This Row],[Tag range]],mvphenorange[[START]:[NAME]],3,TRUE),"")</f>
        <v>KOKO</v>
      </c>
    </row>
    <row r="1999" spans="7:11" x14ac:dyDescent="0.25">
      <c r="G1999" s="33" t="str">
        <f>LEFT(mvmetrcrange[[#This Row],[Location]],2)</f>
        <v>MV</v>
      </c>
      <c r="H1999" s="33" t="s">
        <v>17388</v>
      </c>
      <c r="I1999" s="1">
        <v>103287</v>
      </c>
      <c r="J1999" s="2" t="str">
        <f>IF(mvmetrcrange[[#This Row],[Tag range]]="","",_xlfn.CONCAT("1A4070000000065000",mvmetrcrange[[#This Row],[Tag range]]))</f>
        <v>1A4070000000065000103287</v>
      </c>
      <c r="K1999" s="2" t="str">
        <f>_xlfn.IFNA(VLOOKUP(mvmetrcrange[[#This Row],[Tag range]],mvphenorange[[START]:[NAME]],3,TRUE),"")</f>
        <v>KOKO</v>
      </c>
    </row>
    <row r="2000" spans="7:11" x14ac:dyDescent="0.25">
      <c r="G2000" s="33" t="str">
        <f>LEFT(mvmetrcrange[[#This Row],[Location]],2)</f>
        <v>MV</v>
      </c>
      <c r="H2000" s="33" t="s">
        <v>17389</v>
      </c>
      <c r="I2000" s="1">
        <v>103288</v>
      </c>
      <c r="J2000" s="2" t="str">
        <f>IF(mvmetrcrange[[#This Row],[Tag range]]="","",_xlfn.CONCAT("1A4070000000065000",mvmetrcrange[[#This Row],[Tag range]]))</f>
        <v>1A4070000000065000103288</v>
      </c>
      <c r="K2000" s="2" t="str">
        <f>_xlfn.IFNA(VLOOKUP(mvmetrcrange[[#This Row],[Tag range]],mvphenorange[[START]:[NAME]],3,TRUE),"")</f>
        <v>KOKO</v>
      </c>
    </row>
    <row r="2001" spans="7:11" x14ac:dyDescent="0.25">
      <c r="G2001" s="33" t="str">
        <f>LEFT(mvmetrcrange[[#This Row],[Location]],2)</f>
        <v>MV</v>
      </c>
      <c r="H2001" s="33" t="s">
        <v>17390</v>
      </c>
      <c r="I2001" s="1">
        <v>103289</v>
      </c>
      <c r="J2001" s="2" t="str">
        <f>IF(mvmetrcrange[[#This Row],[Tag range]]="","",_xlfn.CONCAT("1A4070000000065000",mvmetrcrange[[#This Row],[Tag range]]))</f>
        <v>1A4070000000065000103289</v>
      </c>
      <c r="K2001" s="2" t="str">
        <f>_xlfn.IFNA(VLOOKUP(mvmetrcrange[[#This Row],[Tag range]],mvphenorange[[START]:[NAME]],3,TRUE),"")</f>
        <v>KOKO</v>
      </c>
    </row>
    <row r="2002" spans="7:11" x14ac:dyDescent="0.25">
      <c r="G2002" s="33" t="str">
        <f>LEFT(mvmetrcrange[[#This Row],[Location]],2)</f>
        <v>MV</v>
      </c>
      <c r="H2002" s="33" t="s">
        <v>17391</v>
      </c>
      <c r="I2002" s="1">
        <v>103290</v>
      </c>
      <c r="J2002" s="2" t="str">
        <f>IF(mvmetrcrange[[#This Row],[Tag range]]="","",_xlfn.CONCAT("1A4070000000065000",mvmetrcrange[[#This Row],[Tag range]]))</f>
        <v>1A4070000000065000103290</v>
      </c>
      <c r="K2002" s="2" t="str">
        <f>_xlfn.IFNA(VLOOKUP(mvmetrcrange[[#This Row],[Tag range]],mvphenorange[[START]:[NAME]],3,TRUE),"")</f>
        <v>KOKO</v>
      </c>
    </row>
    <row r="2003" spans="7:11" x14ac:dyDescent="0.25">
      <c r="G2003" s="33" t="str">
        <f>LEFT(mvmetrcrange[[#This Row],[Location]],2)</f>
        <v>MV</v>
      </c>
      <c r="H2003" s="33" t="s">
        <v>17392</v>
      </c>
      <c r="I2003" s="1">
        <v>103291</v>
      </c>
      <c r="J2003" s="2" t="str">
        <f>IF(mvmetrcrange[[#This Row],[Tag range]]="","",_xlfn.CONCAT("1A4070000000065000",mvmetrcrange[[#This Row],[Tag range]]))</f>
        <v>1A4070000000065000103291</v>
      </c>
      <c r="K2003" s="2" t="str">
        <f>_xlfn.IFNA(VLOOKUP(mvmetrcrange[[#This Row],[Tag range]],mvphenorange[[START]:[NAME]],3,TRUE),"")</f>
        <v>KOKO</v>
      </c>
    </row>
    <row r="2004" spans="7:11" x14ac:dyDescent="0.25">
      <c r="G2004" s="33" t="str">
        <f>LEFT(mvmetrcrange[[#This Row],[Location]],2)</f>
        <v>MV</v>
      </c>
      <c r="H2004" s="33" t="s">
        <v>17393</v>
      </c>
      <c r="I2004" s="1">
        <v>103292</v>
      </c>
      <c r="J2004" s="2" t="str">
        <f>IF(mvmetrcrange[[#This Row],[Tag range]]="","",_xlfn.CONCAT("1A4070000000065000",mvmetrcrange[[#This Row],[Tag range]]))</f>
        <v>1A4070000000065000103292</v>
      </c>
      <c r="K2004" s="2" t="str">
        <f>_xlfn.IFNA(VLOOKUP(mvmetrcrange[[#This Row],[Tag range]],mvphenorange[[START]:[NAME]],3,TRUE),"")</f>
        <v>KOKO</v>
      </c>
    </row>
    <row r="2005" spans="7:11" x14ac:dyDescent="0.25">
      <c r="G2005" s="33" t="str">
        <f>LEFT(mvmetrcrange[[#This Row],[Location]],2)</f>
        <v>MV</v>
      </c>
      <c r="H2005" s="33" t="s">
        <v>17394</v>
      </c>
      <c r="I2005" s="1">
        <v>103293</v>
      </c>
      <c r="J2005" s="2" t="str">
        <f>IF(mvmetrcrange[[#This Row],[Tag range]]="","",_xlfn.CONCAT("1A4070000000065000",mvmetrcrange[[#This Row],[Tag range]]))</f>
        <v>1A4070000000065000103293</v>
      </c>
      <c r="K2005" s="2" t="str">
        <f>_xlfn.IFNA(VLOOKUP(mvmetrcrange[[#This Row],[Tag range]],mvphenorange[[START]:[NAME]],3,TRUE),"")</f>
        <v>KOKO</v>
      </c>
    </row>
    <row r="2006" spans="7:11" x14ac:dyDescent="0.25">
      <c r="G2006" s="33" t="str">
        <f>LEFT(mvmetrcrange[[#This Row],[Location]],2)</f>
        <v>MV</v>
      </c>
      <c r="H2006" s="33" t="s">
        <v>17395</v>
      </c>
      <c r="I2006" s="1">
        <v>103294</v>
      </c>
      <c r="J2006" s="2" t="str">
        <f>IF(mvmetrcrange[[#This Row],[Tag range]]="","",_xlfn.CONCAT("1A4070000000065000",mvmetrcrange[[#This Row],[Tag range]]))</f>
        <v>1A4070000000065000103294</v>
      </c>
      <c r="K2006" s="2" t="str">
        <f>_xlfn.IFNA(VLOOKUP(mvmetrcrange[[#This Row],[Tag range]],mvphenorange[[START]:[NAME]],3,TRUE),"")</f>
        <v>KOKO</v>
      </c>
    </row>
    <row r="2007" spans="7:11" x14ac:dyDescent="0.25">
      <c r="G2007" s="33" t="str">
        <f>LEFT(mvmetrcrange[[#This Row],[Location]],2)</f>
        <v>MV</v>
      </c>
      <c r="H2007" s="33" t="s">
        <v>17396</v>
      </c>
      <c r="I2007" s="1">
        <v>103295</v>
      </c>
      <c r="J2007" s="2" t="str">
        <f>IF(mvmetrcrange[[#This Row],[Tag range]]="","",_xlfn.CONCAT("1A4070000000065000",mvmetrcrange[[#This Row],[Tag range]]))</f>
        <v>1A4070000000065000103295</v>
      </c>
      <c r="K2007" s="2" t="str">
        <f>_xlfn.IFNA(VLOOKUP(mvmetrcrange[[#This Row],[Tag range]],mvphenorange[[START]:[NAME]],3,TRUE),"")</f>
        <v>KOKO</v>
      </c>
    </row>
    <row r="2008" spans="7:11" x14ac:dyDescent="0.25">
      <c r="G2008" s="33" t="str">
        <f>LEFT(mvmetrcrange[[#This Row],[Location]],2)</f>
        <v>MV</v>
      </c>
      <c r="H2008" s="33" t="s">
        <v>17397</v>
      </c>
      <c r="I2008" s="1">
        <v>103296</v>
      </c>
      <c r="J2008" s="2" t="str">
        <f>IF(mvmetrcrange[[#This Row],[Tag range]]="","",_xlfn.CONCAT("1A4070000000065000",mvmetrcrange[[#This Row],[Tag range]]))</f>
        <v>1A4070000000065000103296</v>
      </c>
      <c r="K2008" s="2" t="str">
        <f>_xlfn.IFNA(VLOOKUP(mvmetrcrange[[#This Row],[Tag range]],mvphenorange[[START]:[NAME]],3,TRUE),"")</f>
        <v>KOKO</v>
      </c>
    </row>
    <row r="2009" spans="7:11" x14ac:dyDescent="0.25">
      <c r="G2009" s="33" t="str">
        <f>LEFT(mvmetrcrange[[#This Row],[Location]],2)</f>
        <v>MV</v>
      </c>
      <c r="H2009" s="33" t="s">
        <v>17398</v>
      </c>
      <c r="I2009" s="1">
        <v>103297</v>
      </c>
      <c r="J2009" s="2" t="str">
        <f>IF(mvmetrcrange[[#This Row],[Tag range]]="","",_xlfn.CONCAT("1A4070000000065000",mvmetrcrange[[#This Row],[Tag range]]))</f>
        <v>1A4070000000065000103297</v>
      </c>
      <c r="K2009" s="2" t="str">
        <f>_xlfn.IFNA(VLOOKUP(mvmetrcrange[[#This Row],[Tag range]],mvphenorange[[START]:[NAME]],3,TRUE),"")</f>
        <v>KOKO</v>
      </c>
    </row>
    <row r="2010" spans="7:11" x14ac:dyDescent="0.25">
      <c r="G2010" s="33" t="str">
        <f>LEFT(mvmetrcrange[[#This Row],[Location]],2)</f>
        <v>MV</v>
      </c>
      <c r="H2010" s="33" t="s">
        <v>17399</v>
      </c>
      <c r="I2010" s="1">
        <v>103298</v>
      </c>
      <c r="J2010" s="2" t="str">
        <f>IF(mvmetrcrange[[#This Row],[Tag range]]="","",_xlfn.CONCAT("1A4070000000065000",mvmetrcrange[[#This Row],[Tag range]]))</f>
        <v>1A4070000000065000103298</v>
      </c>
      <c r="K2010" s="2" t="str">
        <f>_xlfn.IFNA(VLOOKUP(mvmetrcrange[[#This Row],[Tag range]],mvphenorange[[START]:[NAME]],3,TRUE),"")</f>
        <v>KOKO</v>
      </c>
    </row>
    <row r="2011" spans="7:11" x14ac:dyDescent="0.25">
      <c r="G2011" s="33" t="str">
        <f>LEFT(mvmetrcrange[[#This Row],[Location]],2)</f>
        <v>MV</v>
      </c>
      <c r="H2011" s="33" t="s">
        <v>17400</v>
      </c>
      <c r="I2011" s="1">
        <v>103299</v>
      </c>
      <c r="J2011" s="2" t="str">
        <f>IF(mvmetrcrange[[#This Row],[Tag range]]="","",_xlfn.CONCAT("1A4070000000065000",mvmetrcrange[[#This Row],[Tag range]]))</f>
        <v>1A4070000000065000103299</v>
      </c>
      <c r="K2011" s="2" t="str">
        <f>_xlfn.IFNA(VLOOKUP(mvmetrcrange[[#This Row],[Tag range]],mvphenorange[[START]:[NAME]],3,TRUE),"")</f>
        <v>KOKO</v>
      </c>
    </row>
    <row r="2012" spans="7:11" x14ac:dyDescent="0.25">
      <c r="G2012" s="33" t="str">
        <f>LEFT(mvmetrcrange[[#This Row],[Location]],2)</f>
        <v>MV</v>
      </c>
      <c r="H2012" s="33" t="s">
        <v>17401</v>
      </c>
      <c r="I2012" s="1">
        <v>103300</v>
      </c>
      <c r="J2012" s="2" t="str">
        <f>IF(mvmetrcrange[[#This Row],[Tag range]]="","",_xlfn.CONCAT("1A4070000000065000",mvmetrcrange[[#This Row],[Tag range]]))</f>
        <v>1A4070000000065000103300</v>
      </c>
      <c r="K2012" s="2" t="str">
        <f>_xlfn.IFNA(VLOOKUP(mvmetrcrange[[#This Row],[Tag range]],mvphenorange[[START]:[NAME]],3,TRUE),"")</f>
        <v>KOKO</v>
      </c>
    </row>
    <row r="2013" spans="7:11" x14ac:dyDescent="0.25">
      <c r="G2013" s="33" t="str">
        <f>LEFT(mvmetrcrange[[#This Row],[Location]],2)</f>
        <v>MV</v>
      </c>
      <c r="H2013" s="33" t="s">
        <v>17402</v>
      </c>
      <c r="I2013" s="1">
        <v>103301</v>
      </c>
      <c r="J2013" s="2" t="str">
        <f>IF(mvmetrcrange[[#This Row],[Tag range]]="","",_xlfn.CONCAT("1A4070000000065000",mvmetrcrange[[#This Row],[Tag range]]))</f>
        <v>1A4070000000065000103301</v>
      </c>
      <c r="K2013" s="2" t="str">
        <f>_xlfn.IFNA(VLOOKUP(mvmetrcrange[[#This Row],[Tag range]],mvphenorange[[START]:[NAME]],3,TRUE),"")</f>
        <v>KOKO</v>
      </c>
    </row>
    <row r="2014" spans="7:11" x14ac:dyDescent="0.25">
      <c r="G2014" s="33" t="str">
        <f>LEFT(mvmetrcrange[[#This Row],[Location]],2)</f>
        <v>MV</v>
      </c>
      <c r="H2014" s="33" t="s">
        <v>17403</v>
      </c>
      <c r="I2014" s="1">
        <v>103302</v>
      </c>
      <c r="J2014" s="2" t="str">
        <f>IF(mvmetrcrange[[#This Row],[Tag range]]="","",_xlfn.CONCAT("1A4070000000065000",mvmetrcrange[[#This Row],[Tag range]]))</f>
        <v>1A4070000000065000103302</v>
      </c>
      <c r="K2014" s="2" t="str">
        <f>_xlfn.IFNA(VLOOKUP(mvmetrcrange[[#This Row],[Tag range]],mvphenorange[[START]:[NAME]],3,TRUE),"")</f>
        <v>KOKO</v>
      </c>
    </row>
    <row r="2015" spans="7:11" x14ac:dyDescent="0.25">
      <c r="G2015" s="33" t="str">
        <f>LEFT(mvmetrcrange[[#This Row],[Location]],2)</f>
        <v>MV</v>
      </c>
      <c r="H2015" s="33" t="s">
        <v>17404</v>
      </c>
      <c r="I2015" s="1">
        <v>103303</v>
      </c>
      <c r="J2015" s="2" t="str">
        <f>IF(mvmetrcrange[[#This Row],[Tag range]]="","",_xlfn.CONCAT("1A4070000000065000",mvmetrcrange[[#This Row],[Tag range]]))</f>
        <v>1A4070000000065000103303</v>
      </c>
      <c r="K2015" s="2" t="str">
        <f>_xlfn.IFNA(VLOOKUP(mvmetrcrange[[#This Row],[Tag range]],mvphenorange[[START]:[NAME]],3,TRUE),"")</f>
        <v>KOKO</v>
      </c>
    </row>
    <row r="2016" spans="7:11" x14ac:dyDescent="0.25">
      <c r="G2016" s="33" t="str">
        <f>LEFT(mvmetrcrange[[#This Row],[Location]],2)</f>
        <v>MV</v>
      </c>
      <c r="H2016" s="33" t="s">
        <v>17405</v>
      </c>
      <c r="I2016" s="1">
        <v>103304</v>
      </c>
      <c r="J2016" s="2" t="str">
        <f>IF(mvmetrcrange[[#This Row],[Tag range]]="","",_xlfn.CONCAT("1A4070000000065000",mvmetrcrange[[#This Row],[Tag range]]))</f>
        <v>1A4070000000065000103304</v>
      </c>
      <c r="K2016" s="2" t="str">
        <f>_xlfn.IFNA(VLOOKUP(mvmetrcrange[[#This Row],[Tag range]],mvphenorange[[START]:[NAME]],3,TRUE),"")</f>
        <v>KOKO</v>
      </c>
    </row>
    <row r="2017" spans="7:11" x14ac:dyDescent="0.25">
      <c r="G2017" s="33" t="str">
        <f>LEFT(mvmetrcrange[[#This Row],[Location]],2)</f>
        <v>MV</v>
      </c>
      <c r="H2017" s="33" t="s">
        <v>17406</v>
      </c>
      <c r="I2017" s="1">
        <v>103305</v>
      </c>
      <c r="J2017" s="2" t="str">
        <f>IF(mvmetrcrange[[#This Row],[Tag range]]="","",_xlfn.CONCAT("1A4070000000065000",mvmetrcrange[[#This Row],[Tag range]]))</f>
        <v>1A4070000000065000103305</v>
      </c>
      <c r="K2017" s="2" t="str">
        <f>_xlfn.IFNA(VLOOKUP(mvmetrcrange[[#This Row],[Tag range]],mvphenorange[[START]:[NAME]],3,TRUE),"")</f>
        <v>KOKO</v>
      </c>
    </row>
    <row r="2018" spans="7:11" x14ac:dyDescent="0.25">
      <c r="G2018" s="33" t="str">
        <f>LEFT(mvmetrcrange[[#This Row],[Location]],2)</f>
        <v>MV</v>
      </c>
      <c r="H2018" s="33" t="s">
        <v>17407</v>
      </c>
      <c r="I2018" s="1">
        <v>103306</v>
      </c>
      <c r="J2018" s="2" t="str">
        <f>IF(mvmetrcrange[[#This Row],[Tag range]]="","",_xlfn.CONCAT("1A4070000000065000",mvmetrcrange[[#This Row],[Tag range]]))</f>
        <v>1A4070000000065000103306</v>
      </c>
      <c r="K2018" s="2" t="str">
        <f>_xlfn.IFNA(VLOOKUP(mvmetrcrange[[#This Row],[Tag range]],mvphenorange[[START]:[NAME]],3,TRUE),"")</f>
        <v>KOKO</v>
      </c>
    </row>
    <row r="2019" spans="7:11" x14ac:dyDescent="0.25">
      <c r="G2019" s="33" t="str">
        <f>LEFT(mvmetrcrange[[#This Row],[Location]],2)</f>
        <v>MV</v>
      </c>
      <c r="H2019" s="33" t="s">
        <v>17408</v>
      </c>
      <c r="I2019" s="1">
        <v>103307</v>
      </c>
      <c r="J2019" s="2" t="str">
        <f>IF(mvmetrcrange[[#This Row],[Tag range]]="","",_xlfn.CONCAT("1A4070000000065000",mvmetrcrange[[#This Row],[Tag range]]))</f>
        <v>1A4070000000065000103307</v>
      </c>
      <c r="K2019" s="2" t="str">
        <f>_xlfn.IFNA(VLOOKUP(mvmetrcrange[[#This Row],[Tag range]],mvphenorange[[START]:[NAME]],3,TRUE),"")</f>
        <v>KOKO</v>
      </c>
    </row>
    <row r="2020" spans="7:11" x14ac:dyDescent="0.25">
      <c r="G2020" s="33" t="str">
        <f>LEFT(mvmetrcrange[[#This Row],[Location]],2)</f>
        <v>MV</v>
      </c>
      <c r="H2020" s="33" t="s">
        <v>17409</v>
      </c>
      <c r="I2020" s="1">
        <v>103308</v>
      </c>
      <c r="J2020" s="2" t="str">
        <f>IF(mvmetrcrange[[#This Row],[Tag range]]="","",_xlfn.CONCAT("1A4070000000065000",mvmetrcrange[[#This Row],[Tag range]]))</f>
        <v>1A4070000000065000103308</v>
      </c>
      <c r="K2020" s="2" t="str">
        <f>_xlfn.IFNA(VLOOKUP(mvmetrcrange[[#This Row],[Tag range]],mvphenorange[[START]:[NAME]],3,TRUE),"")</f>
        <v>KOKO</v>
      </c>
    </row>
    <row r="2021" spans="7:11" x14ac:dyDescent="0.25">
      <c r="G2021" s="33" t="str">
        <f>LEFT(mvmetrcrange[[#This Row],[Location]],2)</f>
        <v>MV</v>
      </c>
      <c r="H2021" s="33" t="s">
        <v>17410</v>
      </c>
      <c r="I2021" s="1">
        <v>103309</v>
      </c>
      <c r="J2021" s="2" t="str">
        <f>IF(mvmetrcrange[[#This Row],[Tag range]]="","",_xlfn.CONCAT("1A4070000000065000",mvmetrcrange[[#This Row],[Tag range]]))</f>
        <v>1A4070000000065000103309</v>
      </c>
      <c r="K2021" s="2" t="str">
        <f>_xlfn.IFNA(VLOOKUP(mvmetrcrange[[#This Row],[Tag range]],mvphenorange[[START]:[NAME]],3,TRUE),"")</f>
        <v>KOKO</v>
      </c>
    </row>
    <row r="2022" spans="7:11" x14ac:dyDescent="0.25">
      <c r="G2022" s="33" t="str">
        <f>LEFT(mvmetrcrange[[#This Row],[Location]],2)</f>
        <v>MV</v>
      </c>
      <c r="H2022" s="33" t="s">
        <v>17411</v>
      </c>
      <c r="I2022" s="1">
        <v>103310</v>
      </c>
      <c r="J2022" s="2" t="str">
        <f>IF(mvmetrcrange[[#This Row],[Tag range]]="","",_xlfn.CONCAT("1A4070000000065000",mvmetrcrange[[#This Row],[Tag range]]))</f>
        <v>1A4070000000065000103310</v>
      </c>
      <c r="K2022" s="2" t="str">
        <f>_xlfn.IFNA(VLOOKUP(mvmetrcrange[[#This Row],[Tag range]],mvphenorange[[START]:[NAME]],3,TRUE),"")</f>
        <v>KOKO</v>
      </c>
    </row>
    <row r="2023" spans="7:11" x14ac:dyDescent="0.25">
      <c r="G2023" s="33" t="str">
        <f>LEFT(mvmetrcrange[[#This Row],[Location]],2)</f>
        <v>MV</v>
      </c>
      <c r="H2023" s="33" t="s">
        <v>17412</v>
      </c>
      <c r="I2023" s="1">
        <v>103311</v>
      </c>
      <c r="J2023" s="2" t="str">
        <f>IF(mvmetrcrange[[#This Row],[Tag range]]="","",_xlfn.CONCAT("1A4070000000065000",mvmetrcrange[[#This Row],[Tag range]]))</f>
        <v>1A4070000000065000103311</v>
      </c>
      <c r="K2023" s="2" t="str">
        <f>_xlfn.IFNA(VLOOKUP(mvmetrcrange[[#This Row],[Tag range]],mvphenorange[[START]:[NAME]],3,TRUE),"")</f>
        <v>KOKO</v>
      </c>
    </row>
    <row r="2024" spans="7:11" x14ac:dyDescent="0.25">
      <c r="G2024" s="33" t="str">
        <f>LEFT(mvmetrcrange[[#This Row],[Location]],2)</f>
        <v>MV</v>
      </c>
      <c r="H2024" s="33" t="s">
        <v>17413</v>
      </c>
      <c r="I2024" s="1">
        <v>103312</v>
      </c>
      <c r="J2024" s="2" t="str">
        <f>IF(mvmetrcrange[[#This Row],[Tag range]]="","",_xlfn.CONCAT("1A4070000000065000",mvmetrcrange[[#This Row],[Tag range]]))</f>
        <v>1A4070000000065000103312</v>
      </c>
      <c r="K2024" s="2" t="str">
        <f>_xlfn.IFNA(VLOOKUP(mvmetrcrange[[#This Row],[Tag range]],mvphenorange[[START]:[NAME]],3,TRUE),"")</f>
        <v>KOKO</v>
      </c>
    </row>
    <row r="2025" spans="7:11" x14ac:dyDescent="0.25">
      <c r="G2025" s="33" t="str">
        <f>LEFT(mvmetrcrange[[#This Row],[Location]],2)</f>
        <v>MV</v>
      </c>
      <c r="H2025" s="33" t="s">
        <v>17414</v>
      </c>
      <c r="I2025" s="1">
        <v>103313</v>
      </c>
      <c r="J2025" s="2" t="str">
        <f>IF(mvmetrcrange[[#This Row],[Tag range]]="","",_xlfn.CONCAT("1A4070000000065000",mvmetrcrange[[#This Row],[Tag range]]))</f>
        <v>1A4070000000065000103313</v>
      </c>
      <c r="K2025" s="2" t="str">
        <f>_xlfn.IFNA(VLOOKUP(mvmetrcrange[[#This Row],[Tag range]],mvphenorange[[START]:[NAME]],3,TRUE),"")</f>
        <v>KOKO</v>
      </c>
    </row>
    <row r="2026" spans="7:11" x14ac:dyDescent="0.25">
      <c r="G2026" s="33" t="str">
        <f>LEFT(mvmetrcrange[[#This Row],[Location]],2)</f>
        <v>MV</v>
      </c>
      <c r="H2026" s="33" t="s">
        <v>17415</v>
      </c>
      <c r="I2026" s="1">
        <v>103314</v>
      </c>
      <c r="J2026" s="2" t="str">
        <f>IF(mvmetrcrange[[#This Row],[Tag range]]="","",_xlfn.CONCAT("1A4070000000065000",mvmetrcrange[[#This Row],[Tag range]]))</f>
        <v>1A4070000000065000103314</v>
      </c>
      <c r="K2026" s="2" t="str">
        <f>_xlfn.IFNA(VLOOKUP(mvmetrcrange[[#This Row],[Tag range]],mvphenorange[[START]:[NAME]],3,TRUE),"")</f>
        <v>KOKO</v>
      </c>
    </row>
    <row r="2027" spans="7:11" x14ac:dyDescent="0.25">
      <c r="G2027" s="33" t="str">
        <f>LEFT(mvmetrcrange[[#This Row],[Location]],2)</f>
        <v>MV</v>
      </c>
      <c r="H2027" s="33" t="s">
        <v>17416</v>
      </c>
      <c r="I2027" s="1">
        <v>103315</v>
      </c>
      <c r="J2027" s="2" t="str">
        <f>IF(mvmetrcrange[[#This Row],[Tag range]]="","",_xlfn.CONCAT("1A4070000000065000",mvmetrcrange[[#This Row],[Tag range]]))</f>
        <v>1A4070000000065000103315</v>
      </c>
      <c r="K2027" s="2" t="str">
        <f>_xlfn.IFNA(VLOOKUP(mvmetrcrange[[#This Row],[Tag range]],mvphenorange[[START]:[NAME]],3,TRUE),"")</f>
        <v>KOKO</v>
      </c>
    </row>
    <row r="2028" spans="7:11" x14ac:dyDescent="0.25">
      <c r="G2028" s="33" t="str">
        <f>LEFT(mvmetrcrange[[#This Row],[Location]],2)</f>
        <v>MV</v>
      </c>
      <c r="H2028" s="33" t="s">
        <v>17417</v>
      </c>
      <c r="I2028" s="1">
        <v>103316</v>
      </c>
      <c r="J2028" s="2" t="str">
        <f>IF(mvmetrcrange[[#This Row],[Tag range]]="","",_xlfn.CONCAT("1A4070000000065000",mvmetrcrange[[#This Row],[Tag range]]))</f>
        <v>1A4070000000065000103316</v>
      </c>
      <c r="K2028" s="2" t="str">
        <f>_xlfn.IFNA(VLOOKUP(mvmetrcrange[[#This Row],[Tag range]],mvphenorange[[START]:[NAME]],3,TRUE),"")</f>
        <v>KOKO</v>
      </c>
    </row>
    <row r="2029" spans="7:11" x14ac:dyDescent="0.25">
      <c r="G2029" s="33" t="str">
        <f>LEFT(mvmetrcrange[[#This Row],[Location]],2)</f>
        <v>MV</v>
      </c>
      <c r="H2029" s="33" t="s">
        <v>17418</v>
      </c>
      <c r="I2029" s="1">
        <v>103317</v>
      </c>
      <c r="J2029" s="2" t="str">
        <f>IF(mvmetrcrange[[#This Row],[Tag range]]="","",_xlfn.CONCAT("1A4070000000065000",mvmetrcrange[[#This Row],[Tag range]]))</f>
        <v>1A4070000000065000103317</v>
      </c>
      <c r="K2029" s="2" t="str">
        <f>_xlfn.IFNA(VLOOKUP(mvmetrcrange[[#This Row],[Tag range]],mvphenorange[[START]:[NAME]],3,TRUE),"")</f>
        <v>KOKO</v>
      </c>
    </row>
    <row r="2030" spans="7:11" x14ac:dyDescent="0.25">
      <c r="G2030" s="33" t="str">
        <f>LEFT(mvmetrcrange[[#This Row],[Location]],2)</f>
        <v>MV</v>
      </c>
      <c r="H2030" s="33" t="s">
        <v>17419</v>
      </c>
      <c r="I2030" s="1">
        <v>103318</v>
      </c>
      <c r="J2030" s="2" t="str">
        <f>IF(mvmetrcrange[[#This Row],[Tag range]]="","",_xlfn.CONCAT("1A4070000000065000",mvmetrcrange[[#This Row],[Tag range]]))</f>
        <v>1A4070000000065000103318</v>
      </c>
      <c r="K2030" s="2" t="str">
        <f>_xlfn.IFNA(VLOOKUP(mvmetrcrange[[#This Row],[Tag range]],mvphenorange[[START]:[NAME]],3,TRUE),"")</f>
        <v>KOKO</v>
      </c>
    </row>
    <row r="2031" spans="7:11" x14ac:dyDescent="0.25">
      <c r="G2031" s="33" t="str">
        <f>LEFT(mvmetrcrange[[#This Row],[Location]],2)</f>
        <v>MV</v>
      </c>
      <c r="H2031" s="33" t="s">
        <v>17420</v>
      </c>
      <c r="I2031" s="1">
        <v>103319</v>
      </c>
      <c r="J2031" s="2" t="str">
        <f>IF(mvmetrcrange[[#This Row],[Tag range]]="","",_xlfn.CONCAT("1A4070000000065000",mvmetrcrange[[#This Row],[Tag range]]))</f>
        <v>1A4070000000065000103319</v>
      </c>
      <c r="K2031" s="2" t="str">
        <f>_xlfn.IFNA(VLOOKUP(mvmetrcrange[[#This Row],[Tag range]],mvphenorange[[START]:[NAME]],3,TRUE),"")</f>
        <v>92CK</v>
      </c>
    </row>
    <row r="2032" spans="7:11" x14ac:dyDescent="0.25">
      <c r="G2032" s="33" t="str">
        <f>LEFT(mvmetrcrange[[#This Row],[Location]],2)</f>
        <v>MV</v>
      </c>
      <c r="H2032" s="33" t="s">
        <v>17421</v>
      </c>
      <c r="I2032" s="1">
        <v>103320</v>
      </c>
      <c r="J2032" s="2" t="str">
        <f>IF(mvmetrcrange[[#This Row],[Tag range]]="","",_xlfn.CONCAT("1A4070000000065000",mvmetrcrange[[#This Row],[Tag range]]))</f>
        <v>1A4070000000065000103320</v>
      </c>
      <c r="K2032" s="2" t="str">
        <f>_xlfn.IFNA(VLOOKUP(mvmetrcrange[[#This Row],[Tag range]],mvphenorange[[START]:[NAME]],3,TRUE),"")</f>
        <v>92CK</v>
      </c>
    </row>
    <row r="2033" spans="7:11" x14ac:dyDescent="0.25">
      <c r="G2033" s="33" t="str">
        <f>LEFT(mvmetrcrange[[#This Row],[Location]],2)</f>
        <v>MV</v>
      </c>
      <c r="H2033" s="33" t="s">
        <v>17422</v>
      </c>
      <c r="I2033" s="1">
        <v>103321</v>
      </c>
      <c r="J2033" s="2" t="str">
        <f>IF(mvmetrcrange[[#This Row],[Tag range]]="","",_xlfn.CONCAT("1A4070000000065000",mvmetrcrange[[#This Row],[Tag range]]))</f>
        <v>1A4070000000065000103321</v>
      </c>
      <c r="K2033" s="2" t="str">
        <f>_xlfn.IFNA(VLOOKUP(mvmetrcrange[[#This Row],[Tag range]],mvphenorange[[START]:[NAME]],3,TRUE),"")</f>
        <v>92CK</v>
      </c>
    </row>
    <row r="2034" spans="7:11" x14ac:dyDescent="0.25">
      <c r="G2034" s="33" t="str">
        <f>LEFT(mvmetrcrange[[#This Row],[Location]],2)</f>
        <v>MV</v>
      </c>
      <c r="H2034" s="33" t="s">
        <v>17423</v>
      </c>
      <c r="I2034" s="1">
        <v>103322</v>
      </c>
      <c r="J2034" s="2" t="str">
        <f>IF(mvmetrcrange[[#This Row],[Tag range]]="","",_xlfn.CONCAT("1A4070000000065000",mvmetrcrange[[#This Row],[Tag range]]))</f>
        <v>1A4070000000065000103322</v>
      </c>
      <c r="K2034" s="2" t="str">
        <f>_xlfn.IFNA(VLOOKUP(mvmetrcrange[[#This Row],[Tag range]],mvphenorange[[START]:[NAME]],3,TRUE),"")</f>
        <v>92CK</v>
      </c>
    </row>
    <row r="2035" spans="7:11" x14ac:dyDescent="0.25">
      <c r="G2035" s="33" t="str">
        <f>LEFT(mvmetrcrange[[#This Row],[Location]],2)</f>
        <v>MV</v>
      </c>
      <c r="H2035" s="33" t="s">
        <v>17424</v>
      </c>
      <c r="I2035" s="1">
        <v>103323</v>
      </c>
      <c r="J2035" s="2" t="str">
        <f>IF(mvmetrcrange[[#This Row],[Tag range]]="","",_xlfn.CONCAT("1A4070000000065000",mvmetrcrange[[#This Row],[Tag range]]))</f>
        <v>1A4070000000065000103323</v>
      </c>
      <c r="K2035" s="2" t="str">
        <f>_xlfn.IFNA(VLOOKUP(mvmetrcrange[[#This Row],[Tag range]],mvphenorange[[START]:[NAME]],3,TRUE),"")</f>
        <v>92CK</v>
      </c>
    </row>
    <row r="2036" spans="7:11" x14ac:dyDescent="0.25">
      <c r="G2036" s="33" t="str">
        <f>LEFT(mvmetrcrange[[#This Row],[Location]],2)</f>
        <v>MV</v>
      </c>
      <c r="H2036" s="33" t="s">
        <v>17425</v>
      </c>
      <c r="I2036" s="1">
        <v>103324</v>
      </c>
      <c r="J2036" s="2" t="str">
        <f>IF(mvmetrcrange[[#This Row],[Tag range]]="","",_xlfn.CONCAT("1A4070000000065000",mvmetrcrange[[#This Row],[Tag range]]))</f>
        <v>1A4070000000065000103324</v>
      </c>
      <c r="K2036" s="2" t="str">
        <f>_xlfn.IFNA(VLOOKUP(mvmetrcrange[[#This Row],[Tag range]],mvphenorange[[START]:[NAME]],3,TRUE),"")</f>
        <v>92CK</v>
      </c>
    </row>
    <row r="2037" spans="7:11" x14ac:dyDescent="0.25">
      <c r="G2037" s="33" t="str">
        <f>LEFT(mvmetrcrange[[#This Row],[Location]],2)</f>
        <v>MV</v>
      </c>
      <c r="H2037" s="33" t="s">
        <v>17426</v>
      </c>
      <c r="I2037" s="1">
        <v>103325</v>
      </c>
      <c r="J2037" s="2" t="str">
        <f>IF(mvmetrcrange[[#This Row],[Tag range]]="","",_xlfn.CONCAT("1A4070000000065000",mvmetrcrange[[#This Row],[Tag range]]))</f>
        <v>1A4070000000065000103325</v>
      </c>
      <c r="K2037" s="2" t="str">
        <f>_xlfn.IFNA(VLOOKUP(mvmetrcrange[[#This Row],[Tag range]],mvphenorange[[START]:[NAME]],3,TRUE),"")</f>
        <v>92CK</v>
      </c>
    </row>
    <row r="2038" spans="7:11" x14ac:dyDescent="0.25">
      <c r="G2038" s="33" t="str">
        <f>LEFT(mvmetrcrange[[#This Row],[Location]],2)</f>
        <v>MV</v>
      </c>
      <c r="H2038" s="33" t="s">
        <v>17427</v>
      </c>
      <c r="I2038" s="1">
        <v>103326</v>
      </c>
      <c r="J2038" s="2" t="str">
        <f>IF(mvmetrcrange[[#This Row],[Tag range]]="","",_xlfn.CONCAT("1A4070000000065000",mvmetrcrange[[#This Row],[Tag range]]))</f>
        <v>1A4070000000065000103326</v>
      </c>
      <c r="K2038" s="2" t="str">
        <f>_xlfn.IFNA(VLOOKUP(mvmetrcrange[[#This Row],[Tag range]],mvphenorange[[START]:[NAME]],3,TRUE),"")</f>
        <v>92CK</v>
      </c>
    </row>
    <row r="2039" spans="7:11" x14ac:dyDescent="0.25">
      <c r="G2039" s="33" t="str">
        <f>LEFT(mvmetrcrange[[#This Row],[Location]],2)</f>
        <v>MV</v>
      </c>
      <c r="H2039" s="33" t="s">
        <v>17428</v>
      </c>
      <c r="I2039" s="1">
        <v>103327</v>
      </c>
      <c r="J2039" s="2" t="str">
        <f>IF(mvmetrcrange[[#This Row],[Tag range]]="","",_xlfn.CONCAT("1A4070000000065000",mvmetrcrange[[#This Row],[Tag range]]))</f>
        <v>1A4070000000065000103327</v>
      </c>
      <c r="K2039" s="2" t="str">
        <f>_xlfn.IFNA(VLOOKUP(mvmetrcrange[[#This Row],[Tag range]],mvphenorange[[START]:[NAME]],3,TRUE),"")</f>
        <v>92CK</v>
      </c>
    </row>
    <row r="2040" spans="7:11" x14ac:dyDescent="0.25">
      <c r="G2040" s="33" t="str">
        <f>LEFT(mvmetrcrange[[#This Row],[Location]],2)</f>
        <v>MV</v>
      </c>
      <c r="H2040" s="33" t="s">
        <v>17429</v>
      </c>
      <c r="I2040" s="1">
        <v>103328</v>
      </c>
      <c r="J2040" s="2" t="str">
        <f>IF(mvmetrcrange[[#This Row],[Tag range]]="","",_xlfn.CONCAT("1A4070000000065000",mvmetrcrange[[#This Row],[Tag range]]))</f>
        <v>1A4070000000065000103328</v>
      </c>
      <c r="K2040" s="2" t="str">
        <f>_xlfn.IFNA(VLOOKUP(mvmetrcrange[[#This Row],[Tag range]],mvphenorange[[START]:[NAME]],3,TRUE),"")</f>
        <v>92CK</v>
      </c>
    </row>
    <row r="2041" spans="7:11" x14ac:dyDescent="0.25">
      <c r="G2041" s="33" t="str">
        <f>LEFT(mvmetrcrange[[#This Row],[Location]],2)</f>
        <v>MV</v>
      </c>
      <c r="H2041" s="33" t="s">
        <v>17430</v>
      </c>
      <c r="I2041" s="1">
        <v>103329</v>
      </c>
      <c r="J2041" s="2" t="str">
        <f>IF(mvmetrcrange[[#This Row],[Tag range]]="","",_xlfn.CONCAT("1A4070000000065000",mvmetrcrange[[#This Row],[Tag range]]))</f>
        <v>1A4070000000065000103329</v>
      </c>
      <c r="K2041" s="2" t="str">
        <f>_xlfn.IFNA(VLOOKUP(mvmetrcrange[[#This Row],[Tag range]],mvphenorange[[START]:[NAME]],3,TRUE),"")</f>
        <v>92CK</v>
      </c>
    </row>
    <row r="2042" spans="7:11" x14ac:dyDescent="0.25">
      <c r="G2042" s="33" t="str">
        <f>LEFT(mvmetrcrange[[#This Row],[Location]],2)</f>
        <v>MV</v>
      </c>
      <c r="H2042" s="33" t="s">
        <v>17431</v>
      </c>
      <c r="I2042" s="1">
        <v>103330</v>
      </c>
      <c r="J2042" s="2" t="str">
        <f>IF(mvmetrcrange[[#This Row],[Tag range]]="","",_xlfn.CONCAT("1A4070000000065000",mvmetrcrange[[#This Row],[Tag range]]))</f>
        <v>1A4070000000065000103330</v>
      </c>
      <c r="K2042" s="2" t="str">
        <f>_xlfn.IFNA(VLOOKUP(mvmetrcrange[[#This Row],[Tag range]],mvphenorange[[START]:[NAME]],3,TRUE),"")</f>
        <v>92CK</v>
      </c>
    </row>
    <row r="2043" spans="7:11" x14ac:dyDescent="0.25">
      <c r="G2043" s="33" t="str">
        <f>LEFT(mvmetrcrange[[#This Row],[Location]],2)</f>
        <v>MV</v>
      </c>
      <c r="H2043" s="33" t="s">
        <v>17432</v>
      </c>
      <c r="I2043" s="1">
        <v>103331</v>
      </c>
      <c r="J2043" s="2" t="str">
        <f>IF(mvmetrcrange[[#This Row],[Tag range]]="","",_xlfn.CONCAT("1A4070000000065000",mvmetrcrange[[#This Row],[Tag range]]))</f>
        <v>1A4070000000065000103331</v>
      </c>
      <c r="K2043" s="2" t="str">
        <f>_xlfn.IFNA(VLOOKUP(mvmetrcrange[[#This Row],[Tag range]],mvphenorange[[START]:[NAME]],3,TRUE),"")</f>
        <v>92CK</v>
      </c>
    </row>
    <row r="2044" spans="7:11" x14ac:dyDescent="0.25">
      <c r="G2044" s="33" t="str">
        <f>LEFT(mvmetrcrange[[#This Row],[Location]],2)</f>
        <v>MV</v>
      </c>
      <c r="H2044" s="33" t="s">
        <v>17433</v>
      </c>
      <c r="I2044" s="1">
        <v>103332</v>
      </c>
      <c r="J2044" s="2" t="str">
        <f>IF(mvmetrcrange[[#This Row],[Tag range]]="","",_xlfn.CONCAT("1A4070000000065000",mvmetrcrange[[#This Row],[Tag range]]))</f>
        <v>1A4070000000065000103332</v>
      </c>
      <c r="K2044" s="2" t="str">
        <f>_xlfn.IFNA(VLOOKUP(mvmetrcrange[[#This Row],[Tag range]],mvphenorange[[START]:[NAME]],3,TRUE),"")</f>
        <v>92CK</v>
      </c>
    </row>
    <row r="2045" spans="7:11" x14ac:dyDescent="0.25">
      <c r="G2045" s="33" t="str">
        <f>LEFT(mvmetrcrange[[#This Row],[Location]],2)</f>
        <v>MV</v>
      </c>
      <c r="H2045" s="33" t="s">
        <v>17434</v>
      </c>
      <c r="I2045" s="1">
        <v>103333</v>
      </c>
      <c r="J2045" s="2" t="str">
        <f>IF(mvmetrcrange[[#This Row],[Tag range]]="","",_xlfn.CONCAT("1A4070000000065000",mvmetrcrange[[#This Row],[Tag range]]))</f>
        <v>1A4070000000065000103333</v>
      </c>
      <c r="K2045" s="2" t="str">
        <f>_xlfn.IFNA(VLOOKUP(mvmetrcrange[[#This Row],[Tag range]],mvphenorange[[START]:[NAME]],3,TRUE),"")</f>
        <v>92CK</v>
      </c>
    </row>
    <row r="2046" spans="7:11" x14ac:dyDescent="0.25">
      <c r="G2046" s="33" t="str">
        <f>LEFT(mvmetrcrange[[#This Row],[Location]],2)</f>
        <v>MV</v>
      </c>
      <c r="H2046" s="33" t="s">
        <v>17435</v>
      </c>
      <c r="I2046" s="1">
        <v>103334</v>
      </c>
      <c r="J2046" s="2" t="str">
        <f>IF(mvmetrcrange[[#This Row],[Tag range]]="","",_xlfn.CONCAT("1A4070000000065000",mvmetrcrange[[#This Row],[Tag range]]))</f>
        <v>1A4070000000065000103334</v>
      </c>
      <c r="K2046" s="2" t="str">
        <f>_xlfn.IFNA(VLOOKUP(mvmetrcrange[[#This Row],[Tag range]],mvphenorange[[START]:[NAME]],3,TRUE),"")</f>
        <v>92CK</v>
      </c>
    </row>
    <row r="2047" spans="7:11" x14ac:dyDescent="0.25">
      <c r="G2047" s="33" t="str">
        <f>LEFT(mvmetrcrange[[#This Row],[Location]],2)</f>
        <v>MV</v>
      </c>
      <c r="H2047" s="33" t="s">
        <v>17436</v>
      </c>
      <c r="I2047" s="1">
        <v>103335</v>
      </c>
      <c r="J2047" s="2" t="str">
        <f>IF(mvmetrcrange[[#This Row],[Tag range]]="","",_xlfn.CONCAT("1A4070000000065000",mvmetrcrange[[#This Row],[Tag range]]))</f>
        <v>1A4070000000065000103335</v>
      </c>
      <c r="K2047" s="2" t="str">
        <f>_xlfn.IFNA(VLOOKUP(mvmetrcrange[[#This Row],[Tag range]],mvphenorange[[START]:[NAME]],3,TRUE),"")</f>
        <v>92CK</v>
      </c>
    </row>
    <row r="2048" spans="7:11" x14ac:dyDescent="0.25">
      <c r="G2048" s="33" t="str">
        <f>LEFT(mvmetrcrange[[#This Row],[Location]],2)</f>
        <v>MV</v>
      </c>
      <c r="H2048" s="33" t="s">
        <v>17437</v>
      </c>
      <c r="I2048" s="1">
        <v>103336</v>
      </c>
      <c r="J2048" s="2" t="str">
        <f>IF(mvmetrcrange[[#This Row],[Tag range]]="","",_xlfn.CONCAT("1A4070000000065000",mvmetrcrange[[#This Row],[Tag range]]))</f>
        <v>1A4070000000065000103336</v>
      </c>
      <c r="K2048" s="2" t="str">
        <f>_xlfn.IFNA(VLOOKUP(mvmetrcrange[[#This Row],[Tag range]],mvphenorange[[START]:[NAME]],3,TRUE),"")</f>
        <v>92CK</v>
      </c>
    </row>
    <row r="2049" spans="7:11" x14ac:dyDescent="0.25">
      <c r="G2049" s="33" t="str">
        <f>LEFT(mvmetrcrange[[#This Row],[Location]],2)</f>
        <v>MV</v>
      </c>
      <c r="H2049" s="33" t="s">
        <v>17438</v>
      </c>
      <c r="I2049" s="1">
        <v>103337</v>
      </c>
      <c r="J2049" s="2" t="str">
        <f>IF(mvmetrcrange[[#This Row],[Tag range]]="","",_xlfn.CONCAT("1A4070000000065000",mvmetrcrange[[#This Row],[Tag range]]))</f>
        <v>1A4070000000065000103337</v>
      </c>
      <c r="K2049" s="2" t="str">
        <f>_xlfn.IFNA(VLOOKUP(mvmetrcrange[[#This Row],[Tag range]],mvphenorange[[START]:[NAME]],3,TRUE),"")</f>
        <v>92CK</v>
      </c>
    </row>
    <row r="2050" spans="7:11" x14ac:dyDescent="0.25">
      <c r="G2050" s="33" t="str">
        <f>LEFT(mvmetrcrange[[#This Row],[Location]],2)</f>
        <v>MV</v>
      </c>
      <c r="H2050" s="33" t="s">
        <v>17439</v>
      </c>
      <c r="I2050" s="1">
        <v>103338</v>
      </c>
      <c r="J2050" s="2" t="str">
        <f>IF(mvmetrcrange[[#This Row],[Tag range]]="","",_xlfn.CONCAT("1A4070000000065000",mvmetrcrange[[#This Row],[Tag range]]))</f>
        <v>1A4070000000065000103338</v>
      </c>
      <c r="K2050" s="2" t="str">
        <f>_xlfn.IFNA(VLOOKUP(mvmetrcrange[[#This Row],[Tag range]],mvphenorange[[START]:[NAME]],3,TRUE),"")</f>
        <v>92CK</v>
      </c>
    </row>
    <row r="2051" spans="7:11" x14ac:dyDescent="0.25">
      <c r="G2051" s="33" t="str">
        <f>LEFT(mvmetrcrange[[#This Row],[Location]],2)</f>
        <v>MV</v>
      </c>
      <c r="H2051" s="33" t="s">
        <v>17440</v>
      </c>
      <c r="I2051" s="1">
        <v>103339</v>
      </c>
      <c r="J2051" s="2" t="str">
        <f>IF(mvmetrcrange[[#This Row],[Tag range]]="","",_xlfn.CONCAT("1A4070000000065000",mvmetrcrange[[#This Row],[Tag range]]))</f>
        <v>1A4070000000065000103339</v>
      </c>
      <c r="K2051" s="2" t="str">
        <f>_xlfn.IFNA(VLOOKUP(mvmetrcrange[[#This Row],[Tag range]],mvphenorange[[START]:[NAME]],3,TRUE),"")</f>
        <v>92CK</v>
      </c>
    </row>
    <row r="2052" spans="7:11" x14ac:dyDescent="0.25">
      <c r="G2052" s="33" t="str">
        <f>LEFT(mvmetrcrange[[#This Row],[Location]],2)</f>
        <v>MV</v>
      </c>
      <c r="H2052" s="33" t="s">
        <v>17441</v>
      </c>
      <c r="I2052" s="1">
        <v>103340</v>
      </c>
      <c r="J2052" s="2" t="str">
        <f>IF(mvmetrcrange[[#This Row],[Tag range]]="","",_xlfn.CONCAT("1A4070000000065000",mvmetrcrange[[#This Row],[Tag range]]))</f>
        <v>1A4070000000065000103340</v>
      </c>
      <c r="K2052" s="2" t="str">
        <f>_xlfn.IFNA(VLOOKUP(mvmetrcrange[[#This Row],[Tag range]],mvphenorange[[START]:[NAME]],3,TRUE),"")</f>
        <v>92CK</v>
      </c>
    </row>
    <row r="2053" spans="7:11" x14ac:dyDescent="0.25">
      <c r="G2053" s="33" t="str">
        <f>LEFT(mvmetrcrange[[#This Row],[Location]],2)</f>
        <v>MV</v>
      </c>
      <c r="H2053" s="33" t="s">
        <v>17442</v>
      </c>
      <c r="I2053" s="1">
        <v>103341</v>
      </c>
      <c r="J2053" s="2" t="str">
        <f>IF(mvmetrcrange[[#This Row],[Tag range]]="","",_xlfn.CONCAT("1A4070000000065000",mvmetrcrange[[#This Row],[Tag range]]))</f>
        <v>1A4070000000065000103341</v>
      </c>
      <c r="K2053" s="2" t="str">
        <f>_xlfn.IFNA(VLOOKUP(mvmetrcrange[[#This Row],[Tag range]],mvphenorange[[START]:[NAME]],3,TRUE),"")</f>
        <v>92CK</v>
      </c>
    </row>
    <row r="2054" spans="7:11" x14ac:dyDescent="0.25">
      <c r="G2054" s="33" t="str">
        <f>LEFT(mvmetrcrange[[#This Row],[Location]],2)</f>
        <v>MV</v>
      </c>
      <c r="H2054" s="33" t="s">
        <v>17443</v>
      </c>
      <c r="I2054" s="1">
        <v>103342</v>
      </c>
      <c r="J2054" s="2" t="str">
        <f>IF(mvmetrcrange[[#This Row],[Tag range]]="","",_xlfn.CONCAT("1A4070000000065000",mvmetrcrange[[#This Row],[Tag range]]))</f>
        <v>1A4070000000065000103342</v>
      </c>
      <c r="K2054" s="2" t="str">
        <f>_xlfn.IFNA(VLOOKUP(mvmetrcrange[[#This Row],[Tag range]],mvphenorange[[START]:[NAME]],3,TRUE),"")</f>
        <v>92CK</v>
      </c>
    </row>
    <row r="2055" spans="7:11" x14ac:dyDescent="0.25">
      <c r="G2055" s="33" t="str">
        <f>LEFT(mvmetrcrange[[#This Row],[Location]],2)</f>
        <v>MV</v>
      </c>
      <c r="H2055" s="33" t="s">
        <v>17444</v>
      </c>
      <c r="I2055" s="1">
        <v>103343</v>
      </c>
      <c r="J2055" s="2" t="str">
        <f>IF(mvmetrcrange[[#This Row],[Tag range]]="","",_xlfn.CONCAT("1A4070000000065000",mvmetrcrange[[#This Row],[Tag range]]))</f>
        <v>1A4070000000065000103343</v>
      </c>
      <c r="K2055" s="2" t="str">
        <f>_xlfn.IFNA(VLOOKUP(mvmetrcrange[[#This Row],[Tag range]],mvphenorange[[START]:[NAME]],3,TRUE),"")</f>
        <v>92CK</v>
      </c>
    </row>
    <row r="2056" spans="7:11" x14ac:dyDescent="0.25">
      <c r="G2056" s="33" t="str">
        <f>LEFT(mvmetrcrange[[#This Row],[Location]],2)</f>
        <v>MV</v>
      </c>
      <c r="H2056" s="33" t="s">
        <v>17445</v>
      </c>
      <c r="I2056" s="1">
        <v>103344</v>
      </c>
      <c r="J2056" s="2" t="str">
        <f>IF(mvmetrcrange[[#This Row],[Tag range]]="","",_xlfn.CONCAT("1A4070000000065000",mvmetrcrange[[#This Row],[Tag range]]))</f>
        <v>1A4070000000065000103344</v>
      </c>
      <c r="K2056" s="2" t="str">
        <f>_xlfn.IFNA(VLOOKUP(mvmetrcrange[[#This Row],[Tag range]],mvphenorange[[START]:[NAME]],3,TRUE),"")</f>
        <v>92CK</v>
      </c>
    </row>
    <row r="2057" spans="7:11" x14ac:dyDescent="0.25">
      <c r="G2057" s="33" t="str">
        <f>LEFT(mvmetrcrange[[#This Row],[Location]],2)</f>
        <v>MV</v>
      </c>
      <c r="H2057" s="33" t="s">
        <v>17446</v>
      </c>
      <c r="I2057" s="1">
        <v>103345</v>
      </c>
      <c r="J2057" s="2" t="str">
        <f>IF(mvmetrcrange[[#This Row],[Tag range]]="","",_xlfn.CONCAT("1A4070000000065000",mvmetrcrange[[#This Row],[Tag range]]))</f>
        <v>1A4070000000065000103345</v>
      </c>
      <c r="K2057" s="2" t="str">
        <f>_xlfn.IFNA(VLOOKUP(mvmetrcrange[[#This Row],[Tag range]],mvphenorange[[START]:[NAME]],3,TRUE),"")</f>
        <v>92CK</v>
      </c>
    </row>
    <row r="2058" spans="7:11" x14ac:dyDescent="0.25">
      <c r="G2058" s="33" t="str">
        <f>LEFT(mvmetrcrange[[#This Row],[Location]],2)</f>
        <v>MV</v>
      </c>
      <c r="H2058" s="33" t="s">
        <v>17447</v>
      </c>
      <c r="I2058" s="1">
        <v>103346</v>
      </c>
      <c r="J2058" s="2" t="str">
        <f>IF(mvmetrcrange[[#This Row],[Tag range]]="","",_xlfn.CONCAT("1A4070000000065000",mvmetrcrange[[#This Row],[Tag range]]))</f>
        <v>1A4070000000065000103346</v>
      </c>
      <c r="K2058" s="2" t="str">
        <f>_xlfn.IFNA(VLOOKUP(mvmetrcrange[[#This Row],[Tag range]],mvphenorange[[START]:[NAME]],3,TRUE),"")</f>
        <v>92CK</v>
      </c>
    </row>
    <row r="2059" spans="7:11" x14ac:dyDescent="0.25">
      <c r="G2059" s="33" t="str">
        <f>LEFT(mvmetrcrange[[#This Row],[Location]],2)</f>
        <v>MV</v>
      </c>
      <c r="H2059" s="33" t="s">
        <v>17448</v>
      </c>
      <c r="I2059" s="1">
        <v>103347</v>
      </c>
      <c r="J2059" s="2" t="str">
        <f>IF(mvmetrcrange[[#This Row],[Tag range]]="","",_xlfn.CONCAT("1A4070000000065000",mvmetrcrange[[#This Row],[Tag range]]))</f>
        <v>1A4070000000065000103347</v>
      </c>
      <c r="K2059" s="2" t="str">
        <f>_xlfn.IFNA(VLOOKUP(mvmetrcrange[[#This Row],[Tag range]],mvphenorange[[START]:[NAME]],3,TRUE),"")</f>
        <v>92CK</v>
      </c>
    </row>
    <row r="2060" spans="7:11" x14ac:dyDescent="0.25">
      <c r="G2060" s="33" t="str">
        <f>LEFT(mvmetrcrange[[#This Row],[Location]],2)</f>
        <v>MV</v>
      </c>
      <c r="H2060" s="33" t="s">
        <v>17449</v>
      </c>
      <c r="I2060" s="1">
        <v>103348</v>
      </c>
      <c r="J2060" s="2" t="str">
        <f>IF(mvmetrcrange[[#This Row],[Tag range]]="","",_xlfn.CONCAT("1A4070000000065000",mvmetrcrange[[#This Row],[Tag range]]))</f>
        <v>1A4070000000065000103348</v>
      </c>
      <c r="K2060" s="2" t="str">
        <f>_xlfn.IFNA(VLOOKUP(mvmetrcrange[[#This Row],[Tag range]],mvphenorange[[START]:[NAME]],3,TRUE),"")</f>
        <v>92CK</v>
      </c>
    </row>
    <row r="2061" spans="7:11" x14ac:dyDescent="0.25">
      <c r="G2061" s="33" t="str">
        <f>LEFT(mvmetrcrange[[#This Row],[Location]],2)</f>
        <v>MV</v>
      </c>
      <c r="H2061" s="33" t="s">
        <v>17450</v>
      </c>
      <c r="I2061" s="1">
        <v>103349</v>
      </c>
      <c r="J2061" s="2" t="str">
        <f>IF(mvmetrcrange[[#This Row],[Tag range]]="","",_xlfn.CONCAT("1A4070000000065000",mvmetrcrange[[#This Row],[Tag range]]))</f>
        <v>1A4070000000065000103349</v>
      </c>
      <c r="K2061" s="2" t="str">
        <f>_xlfn.IFNA(VLOOKUP(mvmetrcrange[[#This Row],[Tag range]],mvphenorange[[START]:[NAME]],3,TRUE),"")</f>
        <v>92CK</v>
      </c>
    </row>
    <row r="2062" spans="7:11" x14ac:dyDescent="0.25">
      <c r="G2062" s="33" t="str">
        <f>LEFT(mvmetrcrange[[#This Row],[Location]],2)</f>
        <v>MV</v>
      </c>
      <c r="H2062" s="33" t="s">
        <v>17451</v>
      </c>
      <c r="I2062" s="1">
        <v>103350</v>
      </c>
      <c r="J2062" s="2" t="str">
        <f>IF(mvmetrcrange[[#This Row],[Tag range]]="","",_xlfn.CONCAT("1A4070000000065000",mvmetrcrange[[#This Row],[Tag range]]))</f>
        <v>1A4070000000065000103350</v>
      </c>
      <c r="K2062" s="2" t="str">
        <f>_xlfn.IFNA(VLOOKUP(mvmetrcrange[[#This Row],[Tag range]],mvphenorange[[START]:[NAME]],3,TRUE),"")</f>
        <v>92CK</v>
      </c>
    </row>
    <row r="2063" spans="7:11" x14ac:dyDescent="0.25">
      <c r="G2063" s="33" t="str">
        <f>LEFT(mvmetrcrange[[#This Row],[Location]],2)</f>
        <v>MV</v>
      </c>
      <c r="H2063" s="33" t="s">
        <v>17452</v>
      </c>
      <c r="I2063" s="1">
        <v>103351</v>
      </c>
      <c r="J2063" s="2" t="str">
        <f>IF(mvmetrcrange[[#This Row],[Tag range]]="","",_xlfn.CONCAT("1A4070000000065000",mvmetrcrange[[#This Row],[Tag range]]))</f>
        <v>1A4070000000065000103351</v>
      </c>
      <c r="K2063" s="2" t="str">
        <f>_xlfn.IFNA(VLOOKUP(mvmetrcrange[[#This Row],[Tag range]],mvphenorange[[START]:[NAME]],3,TRUE),"")</f>
        <v>92CK</v>
      </c>
    </row>
    <row r="2064" spans="7:11" x14ac:dyDescent="0.25">
      <c r="G2064" s="33" t="str">
        <f>LEFT(mvmetrcrange[[#This Row],[Location]],2)</f>
        <v>MV</v>
      </c>
      <c r="H2064" s="33" t="s">
        <v>17453</v>
      </c>
      <c r="I2064" s="1">
        <v>103352</v>
      </c>
      <c r="J2064" s="2" t="str">
        <f>IF(mvmetrcrange[[#This Row],[Tag range]]="","",_xlfn.CONCAT("1A4070000000065000",mvmetrcrange[[#This Row],[Tag range]]))</f>
        <v>1A4070000000065000103352</v>
      </c>
      <c r="K2064" s="2" t="str">
        <f>_xlfn.IFNA(VLOOKUP(mvmetrcrange[[#This Row],[Tag range]],mvphenorange[[START]:[NAME]],3,TRUE),"")</f>
        <v>92CK</v>
      </c>
    </row>
    <row r="2065" spans="7:11" x14ac:dyDescent="0.25">
      <c r="G2065" s="33" t="str">
        <f>LEFT(mvmetrcrange[[#This Row],[Location]],2)</f>
        <v>MV</v>
      </c>
      <c r="H2065" s="33" t="s">
        <v>17454</v>
      </c>
      <c r="I2065" s="1">
        <v>103353</v>
      </c>
      <c r="J2065" s="2" t="str">
        <f>IF(mvmetrcrange[[#This Row],[Tag range]]="","",_xlfn.CONCAT("1A4070000000065000",mvmetrcrange[[#This Row],[Tag range]]))</f>
        <v>1A4070000000065000103353</v>
      </c>
      <c r="K2065" s="2" t="str">
        <f>_xlfn.IFNA(VLOOKUP(mvmetrcrange[[#This Row],[Tag range]],mvphenorange[[START]:[NAME]],3,TRUE),"")</f>
        <v>92CK</v>
      </c>
    </row>
    <row r="2066" spans="7:11" x14ac:dyDescent="0.25">
      <c r="G2066" s="33" t="str">
        <f>LEFT(mvmetrcrange[[#This Row],[Location]],2)</f>
        <v>MV</v>
      </c>
      <c r="H2066" s="33" t="s">
        <v>17455</v>
      </c>
      <c r="I2066" s="1">
        <v>103354</v>
      </c>
      <c r="J2066" s="2" t="str">
        <f>IF(mvmetrcrange[[#This Row],[Tag range]]="","",_xlfn.CONCAT("1A4070000000065000",mvmetrcrange[[#This Row],[Tag range]]))</f>
        <v>1A4070000000065000103354</v>
      </c>
      <c r="K2066" s="2" t="str">
        <f>_xlfn.IFNA(VLOOKUP(mvmetrcrange[[#This Row],[Tag range]],mvphenorange[[START]:[NAME]],3,TRUE),"")</f>
        <v>92CK</v>
      </c>
    </row>
    <row r="2067" spans="7:11" x14ac:dyDescent="0.25">
      <c r="G2067" s="33" t="str">
        <f>LEFT(mvmetrcrange[[#This Row],[Location]],2)</f>
        <v>MV</v>
      </c>
      <c r="H2067" s="33" t="s">
        <v>17456</v>
      </c>
      <c r="I2067" s="1">
        <v>103355</v>
      </c>
      <c r="J2067" s="2" t="str">
        <f>IF(mvmetrcrange[[#This Row],[Tag range]]="","",_xlfn.CONCAT("1A4070000000065000",mvmetrcrange[[#This Row],[Tag range]]))</f>
        <v>1A4070000000065000103355</v>
      </c>
      <c r="K2067" s="2" t="str">
        <f>_xlfn.IFNA(VLOOKUP(mvmetrcrange[[#This Row],[Tag range]],mvphenorange[[START]:[NAME]],3,TRUE),"")</f>
        <v>92CK</v>
      </c>
    </row>
    <row r="2068" spans="7:11" x14ac:dyDescent="0.25">
      <c r="G2068" s="33" t="str">
        <f>LEFT(mvmetrcrange[[#This Row],[Location]],2)</f>
        <v>MV</v>
      </c>
      <c r="H2068" s="33" t="s">
        <v>17457</v>
      </c>
      <c r="I2068" s="1">
        <v>103356</v>
      </c>
      <c r="J2068" s="2" t="str">
        <f>IF(mvmetrcrange[[#This Row],[Tag range]]="","",_xlfn.CONCAT("1A4070000000065000",mvmetrcrange[[#This Row],[Tag range]]))</f>
        <v>1A4070000000065000103356</v>
      </c>
      <c r="K2068" s="2" t="str">
        <f>_xlfn.IFNA(VLOOKUP(mvmetrcrange[[#This Row],[Tag range]],mvphenorange[[START]:[NAME]],3,TRUE),"")</f>
        <v>92CK</v>
      </c>
    </row>
    <row r="2069" spans="7:11" x14ac:dyDescent="0.25">
      <c r="G2069" s="33" t="str">
        <f>LEFT(mvmetrcrange[[#This Row],[Location]],2)</f>
        <v>MV</v>
      </c>
      <c r="H2069" s="33" t="s">
        <v>17458</v>
      </c>
      <c r="I2069" s="1">
        <v>103357</v>
      </c>
      <c r="J2069" s="2" t="str">
        <f>IF(mvmetrcrange[[#This Row],[Tag range]]="","",_xlfn.CONCAT("1A4070000000065000",mvmetrcrange[[#This Row],[Tag range]]))</f>
        <v>1A4070000000065000103357</v>
      </c>
      <c r="K2069" s="2" t="str">
        <f>_xlfn.IFNA(VLOOKUP(mvmetrcrange[[#This Row],[Tag range]],mvphenorange[[START]:[NAME]],3,TRUE),"")</f>
        <v>92CK</v>
      </c>
    </row>
    <row r="2070" spans="7:11" x14ac:dyDescent="0.25">
      <c r="G2070" s="33" t="str">
        <f>LEFT(mvmetrcrange[[#This Row],[Location]],2)</f>
        <v>MV</v>
      </c>
      <c r="H2070" s="33" t="s">
        <v>17459</v>
      </c>
      <c r="I2070" s="1">
        <v>103358</v>
      </c>
      <c r="J2070" s="2" t="str">
        <f>IF(mvmetrcrange[[#This Row],[Tag range]]="","",_xlfn.CONCAT("1A4070000000065000",mvmetrcrange[[#This Row],[Tag range]]))</f>
        <v>1A4070000000065000103358</v>
      </c>
      <c r="K2070" s="2" t="str">
        <f>_xlfn.IFNA(VLOOKUP(mvmetrcrange[[#This Row],[Tag range]],mvphenorange[[START]:[NAME]],3,TRUE),"")</f>
        <v>92CK</v>
      </c>
    </row>
    <row r="2071" spans="7:11" x14ac:dyDescent="0.25">
      <c r="G2071" s="33" t="str">
        <f>LEFT(mvmetrcrange[[#This Row],[Location]],2)</f>
        <v>MV</v>
      </c>
      <c r="H2071" s="33" t="s">
        <v>17460</v>
      </c>
      <c r="I2071" s="1">
        <v>103359</v>
      </c>
      <c r="J2071" s="2" t="str">
        <f>IF(mvmetrcrange[[#This Row],[Tag range]]="","",_xlfn.CONCAT("1A4070000000065000",mvmetrcrange[[#This Row],[Tag range]]))</f>
        <v>1A4070000000065000103359</v>
      </c>
      <c r="K2071" s="2" t="str">
        <f>_xlfn.IFNA(VLOOKUP(mvmetrcrange[[#This Row],[Tag range]],mvphenorange[[START]:[NAME]],3,TRUE),"")</f>
        <v>92CK</v>
      </c>
    </row>
    <row r="2072" spans="7:11" x14ac:dyDescent="0.25">
      <c r="G2072" s="33" t="str">
        <f>LEFT(mvmetrcrange[[#This Row],[Location]],2)</f>
        <v>MV</v>
      </c>
      <c r="H2072" s="33" t="s">
        <v>17461</v>
      </c>
      <c r="I2072" s="1">
        <v>103360</v>
      </c>
      <c r="J2072" s="2" t="str">
        <f>IF(mvmetrcrange[[#This Row],[Tag range]]="","",_xlfn.CONCAT("1A4070000000065000",mvmetrcrange[[#This Row],[Tag range]]))</f>
        <v>1A4070000000065000103360</v>
      </c>
      <c r="K2072" s="2" t="str">
        <f>_xlfn.IFNA(VLOOKUP(mvmetrcrange[[#This Row],[Tag range]],mvphenorange[[START]:[NAME]],3,TRUE),"")</f>
        <v>92CK</v>
      </c>
    </row>
    <row r="2073" spans="7:11" x14ac:dyDescent="0.25">
      <c r="G2073" s="33" t="str">
        <f>LEFT(mvmetrcrange[[#This Row],[Location]],2)</f>
        <v>MV</v>
      </c>
      <c r="H2073" s="33" t="s">
        <v>17462</v>
      </c>
      <c r="I2073" s="1">
        <v>103361</v>
      </c>
      <c r="J2073" s="2" t="str">
        <f>IF(mvmetrcrange[[#This Row],[Tag range]]="","",_xlfn.CONCAT("1A4070000000065000",mvmetrcrange[[#This Row],[Tag range]]))</f>
        <v>1A4070000000065000103361</v>
      </c>
      <c r="K2073" s="2" t="str">
        <f>_xlfn.IFNA(VLOOKUP(mvmetrcrange[[#This Row],[Tag range]],mvphenorange[[START]:[NAME]],3,TRUE),"")</f>
        <v>92CK</v>
      </c>
    </row>
    <row r="2074" spans="7:11" x14ac:dyDescent="0.25">
      <c r="G2074" s="33" t="str">
        <f>LEFT(mvmetrcrange[[#This Row],[Location]],2)</f>
        <v>MV</v>
      </c>
      <c r="H2074" s="33" t="s">
        <v>17463</v>
      </c>
      <c r="I2074" s="1">
        <v>103362</v>
      </c>
      <c r="J2074" s="2" t="str">
        <f>IF(mvmetrcrange[[#This Row],[Tag range]]="","",_xlfn.CONCAT("1A4070000000065000",mvmetrcrange[[#This Row],[Tag range]]))</f>
        <v>1A4070000000065000103362</v>
      </c>
      <c r="K2074" s="2" t="str">
        <f>_xlfn.IFNA(VLOOKUP(mvmetrcrange[[#This Row],[Tag range]],mvphenorange[[START]:[NAME]],3,TRUE),"")</f>
        <v>92CK</v>
      </c>
    </row>
    <row r="2075" spans="7:11" x14ac:dyDescent="0.25">
      <c r="G2075" s="33" t="str">
        <f>LEFT(mvmetrcrange[[#This Row],[Location]],2)</f>
        <v>MV</v>
      </c>
      <c r="H2075" s="33" t="s">
        <v>17464</v>
      </c>
      <c r="I2075" s="1">
        <v>103363</v>
      </c>
      <c r="J2075" s="2" t="str">
        <f>IF(mvmetrcrange[[#This Row],[Tag range]]="","",_xlfn.CONCAT("1A4070000000065000",mvmetrcrange[[#This Row],[Tag range]]))</f>
        <v>1A4070000000065000103363</v>
      </c>
      <c r="K2075" s="2" t="str">
        <f>_xlfn.IFNA(VLOOKUP(mvmetrcrange[[#This Row],[Tag range]],mvphenorange[[START]:[NAME]],3,TRUE),"")</f>
        <v>92CK</v>
      </c>
    </row>
    <row r="2076" spans="7:11" x14ac:dyDescent="0.25">
      <c r="G2076" s="33" t="str">
        <f>LEFT(mvmetrcrange[[#This Row],[Location]],2)</f>
        <v>MV</v>
      </c>
      <c r="H2076" s="33" t="s">
        <v>17465</v>
      </c>
      <c r="I2076" s="1">
        <v>103364</v>
      </c>
      <c r="J2076" s="2" t="str">
        <f>IF(mvmetrcrange[[#This Row],[Tag range]]="","",_xlfn.CONCAT("1A4070000000065000",mvmetrcrange[[#This Row],[Tag range]]))</f>
        <v>1A4070000000065000103364</v>
      </c>
      <c r="K2076" s="2" t="str">
        <f>_xlfn.IFNA(VLOOKUP(mvmetrcrange[[#This Row],[Tag range]],mvphenorange[[START]:[NAME]],3,TRUE),"")</f>
        <v>92CK</v>
      </c>
    </row>
    <row r="2077" spans="7:11" x14ac:dyDescent="0.25">
      <c r="G2077" s="33" t="str">
        <f>LEFT(mvmetrcrange[[#This Row],[Location]],2)</f>
        <v>MV</v>
      </c>
      <c r="H2077" s="33" t="s">
        <v>17466</v>
      </c>
      <c r="I2077" s="1">
        <v>103365</v>
      </c>
      <c r="J2077" s="2" t="str">
        <f>IF(mvmetrcrange[[#This Row],[Tag range]]="","",_xlfn.CONCAT("1A4070000000065000",mvmetrcrange[[#This Row],[Tag range]]))</f>
        <v>1A4070000000065000103365</v>
      </c>
      <c r="K2077" s="2" t="str">
        <f>_xlfn.IFNA(VLOOKUP(mvmetrcrange[[#This Row],[Tag range]],mvphenorange[[START]:[NAME]],3,TRUE),"")</f>
        <v>92CK</v>
      </c>
    </row>
    <row r="2078" spans="7:11" x14ac:dyDescent="0.25">
      <c r="G2078" s="33" t="str">
        <f>LEFT(mvmetrcrange[[#This Row],[Location]],2)</f>
        <v>MV</v>
      </c>
      <c r="H2078" s="33" t="s">
        <v>17467</v>
      </c>
      <c r="I2078" s="1">
        <v>103366</v>
      </c>
      <c r="J2078" s="2" t="str">
        <f>IF(mvmetrcrange[[#This Row],[Tag range]]="","",_xlfn.CONCAT("1A4070000000065000",mvmetrcrange[[#This Row],[Tag range]]))</f>
        <v>1A4070000000065000103366</v>
      </c>
      <c r="K2078" s="2" t="str">
        <f>_xlfn.IFNA(VLOOKUP(mvmetrcrange[[#This Row],[Tag range]],mvphenorange[[START]:[NAME]],3,TRUE),"")</f>
        <v>92CK</v>
      </c>
    </row>
    <row r="2079" spans="7:11" x14ac:dyDescent="0.25">
      <c r="G2079" s="33" t="str">
        <f>LEFT(mvmetrcrange[[#This Row],[Location]],2)</f>
        <v>MV</v>
      </c>
      <c r="H2079" s="33" t="s">
        <v>17468</v>
      </c>
      <c r="I2079" s="1">
        <v>103367</v>
      </c>
      <c r="J2079" s="2" t="str">
        <f>IF(mvmetrcrange[[#This Row],[Tag range]]="","",_xlfn.CONCAT("1A4070000000065000",mvmetrcrange[[#This Row],[Tag range]]))</f>
        <v>1A4070000000065000103367</v>
      </c>
      <c r="K2079" s="2" t="str">
        <f>_xlfn.IFNA(VLOOKUP(mvmetrcrange[[#This Row],[Tag range]],mvphenorange[[START]:[NAME]],3,TRUE),"")</f>
        <v>92CK</v>
      </c>
    </row>
    <row r="2080" spans="7:11" x14ac:dyDescent="0.25">
      <c r="G2080" s="33" t="str">
        <f>LEFT(mvmetrcrange[[#This Row],[Location]],2)</f>
        <v>MV</v>
      </c>
      <c r="H2080" s="33" t="s">
        <v>17469</v>
      </c>
      <c r="I2080" s="1">
        <v>103368</v>
      </c>
      <c r="J2080" s="2" t="str">
        <f>IF(mvmetrcrange[[#This Row],[Tag range]]="","",_xlfn.CONCAT("1A4070000000065000",mvmetrcrange[[#This Row],[Tag range]]))</f>
        <v>1A4070000000065000103368</v>
      </c>
      <c r="K2080" s="2" t="str">
        <f>_xlfn.IFNA(VLOOKUP(mvmetrcrange[[#This Row],[Tag range]],mvphenorange[[START]:[NAME]],3,TRUE),"")</f>
        <v>92CK</v>
      </c>
    </row>
    <row r="2081" spans="7:11" x14ac:dyDescent="0.25">
      <c r="G2081" s="33" t="str">
        <f>LEFT(mvmetrcrange[[#This Row],[Location]],2)</f>
        <v>MV</v>
      </c>
      <c r="H2081" s="33" t="s">
        <v>17470</v>
      </c>
      <c r="I2081" s="1">
        <v>103369</v>
      </c>
      <c r="J2081" s="2" t="str">
        <f>IF(mvmetrcrange[[#This Row],[Tag range]]="","",_xlfn.CONCAT("1A4070000000065000",mvmetrcrange[[#This Row],[Tag range]]))</f>
        <v>1A4070000000065000103369</v>
      </c>
      <c r="K2081" s="2" t="str">
        <f>_xlfn.IFNA(VLOOKUP(mvmetrcrange[[#This Row],[Tag range]],mvphenorange[[START]:[NAME]],3,TRUE),"")</f>
        <v>92CK</v>
      </c>
    </row>
    <row r="2082" spans="7:11" x14ac:dyDescent="0.25">
      <c r="G2082" s="33" t="str">
        <f>LEFT(mvmetrcrange[[#This Row],[Location]],2)</f>
        <v>MV</v>
      </c>
      <c r="H2082" s="33" t="s">
        <v>17471</v>
      </c>
      <c r="I2082" s="1">
        <v>103370</v>
      </c>
      <c r="J2082" s="2" t="str">
        <f>IF(mvmetrcrange[[#This Row],[Tag range]]="","",_xlfn.CONCAT("1A4070000000065000",mvmetrcrange[[#This Row],[Tag range]]))</f>
        <v>1A4070000000065000103370</v>
      </c>
      <c r="K2082" s="2" t="str">
        <f>_xlfn.IFNA(VLOOKUP(mvmetrcrange[[#This Row],[Tag range]],mvphenorange[[START]:[NAME]],3,TRUE),"")</f>
        <v>92CK</v>
      </c>
    </row>
    <row r="2083" spans="7:11" x14ac:dyDescent="0.25">
      <c r="G2083" s="33" t="str">
        <f>LEFT(mvmetrcrange[[#This Row],[Location]],2)</f>
        <v>MV</v>
      </c>
      <c r="H2083" s="33" t="s">
        <v>17472</v>
      </c>
      <c r="I2083" s="1">
        <v>103371</v>
      </c>
      <c r="J2083" s="2" t="str">
        <f>IF(mvmetrcrange[[#This Row],[Tag range]]="","",_xlfn.CONCAT("1A4070000000065000",mvmetrcrange[[#This Row],[Tag range]]))</f>
        <v>1A4070000000065000103371</v>
      </c>
      <c r="K2083" s="2" t="str">
        <f>_xlfn.IFNA(VLOOKUP(mvmetrcrange[[#This Row],[Tag range]],mvphenorange[[START]:[NAME]],3,TRUE),"")</f>
        <v>92CK</v>
      </c>
    </row>
    <row r="2084" spans="7:11" x14ac:dyDescent="0.25">
      <c r="G2084" s="33" t="str">
        <f>LEFT(mvmetrcrange[[#This Row],[Location]],2)</f>
        <v>MV</v>
      </c>
      <c r="H2084" s="33" t="s">
        <v>17473</v>
      </c>
      <c r="I2084" s="1">
        <v>103372</v>
      </c>
      <c r="J2084" s="2" t="str">
        <f>IF(mvmetrcrange[[#This Row],[Tag range]]="","",_xlfn.CONCAT("1A4070000000065000",mvmetrcrange[[#This Row],[Tag range]]))</f>
        <v>1A4070000000065000103372</v>
      </c>
      <c r="K2084" s="2" t="str">
        <f>_xlfn.IFNA(VLOOKUP(mvmetrcrange[[#This Row],[Tag range]],mvphenorange[[START]:[NAME]],3,TRUE),"")</f>
        <v>92CK</v>
      </c>
    </row>
    <row r="2085" spans="7:11" x14ac:dyDescent="0.25">
      <c r="G2085" s="33" t="str">
        <f>LEFT(mvmetrcrange[[#This Row],[Location]],2)</f>
        <v>MV</v>
      </c>
      <c r="H2085" s="33" t="s">
        <v>17474</v>
      </c>
      <c r="I2085" s="1">
        <v>103373</v>
      </c>
      <c r="J2085" s="2" t="str">
        <f>IF(mvmetrcrange[[#This Row],[Tag range]]="","",_xlfn.CONCAT("1A4070000000065000",mvmetrcrange[[#This Row],[Tag range]]))</f>
        <v>1A4070000000065000103373</v>
      </c>
      <c r="K2085" s="2" t="str">
        <f>_xlfn.IFNA(VLOOKUP(mvmetrcrange[[#This Row],[Tag range]],mvphenorange[[START]:[NAME]],3,TRUE),"")</f>
        <v>92CK</v>
      </c>
    </row>
    <row r="2086" spans="7:11" x14ac:dyDescent="0.25">
      <c r="G2086" s="33" t="str">
        <f>LEFT(mvmetrcrange[[#This Row],[Location]],2)</f>
        <v>MV</v>
      </c>
      <c r="H2086" s="33" t="s">
        <v>17475</v>
      </c>
      <c r="I2086" s="1">
        <v>103374</v>
      </c>
      <c r="J2086" s="2" t="str">
        <f>IF(mvmetrcrange[[#This Row],[Tag range]]="","",_xlfn.CONCAT("1A4070000000065000",mvmetrcrange[[#This Row],[Tag range]]))</f>
        <v>1A4070000000065000103374</v>
      </c>
      <c r="K2086" s="2" t="str">
        <f>_xlfn.IFNA(VLOOKUP(mvmetrcrange[[#This Row],[Tag range]],mvphenorange[[START]:[NAME]],3,TRUE),"")</f>
        <v>92CK</v>
      </c>
    </row>
    <row r="2087" spans="7:11" x14ac:dyDescent="0.25">
      <c r="G2087" s="33" t="str">
        <f>LEFT(mvmetrcrange[[#This Row],[Location]],2)</f>
        <v>MV</v>
      </c>
      <c r="H2087" s="33" t="s">
        <v>17476</v>
      </c>
      <c r="I2087" s="1">
        <v>103375</v>
      </c>
      <c r="J2087" s="2" t="str">
        <f>IF(mvmetrcrange[[#This Row],[Tag range]]="","",_xlfn.CONCAT("1A4070000000065000",mvmetrcrange[[#This Row],[Tag range]]))</f>
        <v>1A4070000000065000103375</v>
      </c>
      <c r="K2087" s="2" t="str">
        <f>_xlfn.IFNA(VLOOKUP(mvmetrcrange[[#This Row],[Tag range]],mvphenorange[[START]:[NAME]],3,TRUE),"")</f>
        <v>92CK</v>
      </c>
    </row>
    <row r="2088" spans="7:11" x14ac:dyDescent="0.25">
      <c r="G2088" s="33" t="str">
        <f>LEFT(mvmetrcrange[[#This Row],[Location]],2)</f>
        <v>MV</v>
      </c>
      <c r="H2088" s="33" t="s">
        <v>17477</v>
      </c>
      <c r="I2088" s="1">
        <v>103376</v>
      </c>
      <c r="J2088" s="2" t="str">
        <f>IF(mvmetrcrange[[#This Row],[Tag range]]="","",_xlfn.CONCAT("1A4070000000065000",mvmetrcrange[[#This Row],[Tag range]]))</f>
        <v>1A4070000000065000103376</v>
      </c>
      <c r="K2088" s="2" t="str">
        <f>_xlfn.IFNA(VLOOKUP(mvmetrcrange[[#This Row],[Tag range]],mvphenorange[[START]:[NAME]],3,TRUE),"")</f>
        <v>92CK</v>
      </c>
    </row>
    <row r="2089" spans="7:11" x14ac:dyDescent="0.25">
      <c r="G2089" s="33" t="str">
        <f>LEFT(mvmetrcrange[[#This Row],[Location]],2)</f>
        <v>MV</v>
      </c>
      <c r="H2089" s="33" t="s">
        <v>17478</v>
      </c>
      <c r="I2089" s="1">
        <v>103377</v>
      </c>
      <c r="J2089" s="2" t="str">
        <f>IF(mvmetrcrange[[#This Row],[Tag range]]="","",_xlfn.CONCAT("1A4070000000065000",mvmetrcrange[[#This Row],[Tag range]]))</f>
        <v>1A4070000000065000103377</v>
      </c>
      <c r="K2089" s="2" t="str">
        <f>_xlfn.IFNA(VLOOKUP(mvmetrcrange[[#This Row],[Tag range]],mvphenorange[[START]:[NAME]],3,TRUE),"")</f>
        <v>92CK</v>
      </c>
    </row>
    <row r="2090" spans="7:11" x14ac:dyDescent="0.25">
      <c r="G2090" s="33" t="str">
        <f>LEFT(mvmetrcrange[[#This Row],[Location]],2)</f>
        <v>MV</v>
      </c>
      <c r="H2090" s="33" t="s">
        <v>17479</v>
      </c>
      <c r="I2090" s="1">
        <v>103378</v>
      </c>
      <c r="J2090" s="2" t="str">
        <f>IF(mvmetrcrange[[#This Row],[Tag range]]="","",_xlfn.CONCAT("1A4070000000065000",mvmetrcrange[[#This Row],[Tag range]]))</f>
        <v>1A4070000000065000103378</v>
      </c>
      <c r="K2090" s="2" t="str">
        <f>_xlfn.IFNA(VLOOKUP(mvmetrcrange[[#This Row],[Tag range]],mvphenorange[[START]:[NAME]],3,TRUE),"")</f>
        <v>92CK</v>
      </c>
    </row>
    <row r="2091" spans="7:11" x14ac:dyDescent="0.25">
      <c r="G2091" s="33" t="str">
        <f>LEFT(mvmetrcrange[[#This Row],[Location]],2)</f>
        <v>MV</v>
      </c>
      <c r="H2091" s="33" t="s">
        <v>17480</v>
      </c>
      <c r="I2091" s="1">
        <v>103379</v>
      </c>
      <c r="J2091" s="2" t="str">
        <f>IF(mvmetrcrange[[#This Row],[Tag range]]="","",_xlfn.CONCAT("1A4070000000065000",mvmetrcrange[[#This Row],[Tag range]]))</f>
        <v>1A4070000000065000103379</v>
      </c>
      <c r="K2091" s="2" t="str">
        <f>_xlfn.IFNA(VLOOKUP(mvmetrcrange[[#This Row],[Tag range]],mvphenorange[[START]:[NAME]],3,TRUE),"")</f>
        <v>92CK</v>
      </c>
    </row>
    <row r="2092" spans="7:11" x14ac:dyDescent="0.25">
      <c r="G2092" s="33" t="str">
        <f>LEFT(mvmetrcrange[[#This Row],[Location]],2)</f>
        <v>MV</v>
      </c>
      <c r="H2092" s="33" t="s">
        <v>17481</v>
      </c>
      <c r="I2092" s="1">
        <v>103380</v>
      </c>
      <c r="J2092" s="2" t="str">
        <f>IF(mvmetrcrange[[#This Row],[Tag range]]="","",_xlfn.CONCAT("1A4070000000065000",mvmetrcrange[[#This Row],[Tag range]]))</f>
        <v>1A4070000000065000103380</v>
      </c>
      <c r="K2092" s="2" t="str">
        <f>_xlfn.IFNA(VLOOKUP(mvmetrcrange[[#This Row],[Tag range]],mvphenorange[[START]:[NAME]],3,TRUE),"")</f>
        <v>92CK</v>
      </c>
    </row>
    <row r="2093" spans="7:11" x14ac:dyDescent="0.25">
      <c r="G2093" s="33" t="str">
        <f>LEFT(mvmetrcrange[[#This Row],[Location]],2)</f>
        <v>MV</v>
      </c>
      <c r="H2093" s="33" t="s">
        <v>17482</v>
      </c>
      <c r="I2093" s="1">
        <v>103381</v>
      </c>
      <c r="J2093" s="2" t="str">
        <f>IF(mvmetrcrange[[#This Row],[Tag range]]="","",_xlfn.CONCAT("1A4070000000065000",mvmetrcrange[[#This Row],[Tag range]]))</f>
        <v>1A4070000000065000103381</v>
      </c>
      <c r="K2093" s="2" t="str">
        <f>_xlfn.IFNA(VLOOKUP(mvmetrcrange[[#This Row],[Tag range]],mvphenorange[[START]:[NAME]],3,TRUE),"")</f>
        <v>92CK</v>
      </c>
    </row>
    <row r="2094" spans="7:11" x14ac:dyDescent="0.25">
      <c r="G2094" s="33" t="str">
        <f>LEFT(mvmetrcrange[[#This Row],[Location]],2)</f>
        <v>MV</v>
      </c>
      <c r="H2094" s="33" t="s">
        <v>17483</v>
      </c>
      <c r="I2094" s="1">
        <v>103382</v>
      </c>
      <c r="J2094" s="2" t="str">
        <f>IF(mvmetrcrange[[#This Row],[Tag range]]="","",_xlfn.CONCAT("1A4070000000065000",mvmetrcrange[[#This Row],[Tag range]]))</f>
        <v>1A4070000000065000103382</v>
      </c>
      <c r="K2094" s="2" t="str">
        <f>_xlfn.IFNA(VLOOKUP(mvmetrcrange[[#This Row],[Tag range]],mvphenorange[[START]:[NAME]],3,TRUE),"")</f>
        <v>92CK</v>
      </c>
    </row>
    <row r="2095" spans="7:11" x14ac:dyDescent="0.25">
      <c r="G2095" s="33" t="str">
        <f>LEFT(mvmetrcrange[[#This Row],[Location]],2)</f>
        <v>MV</v>
      </c>
      <c r="H2095" s="33" t="s">
        <v>17484</v>
      </c>
      <c r="I2095" s="1">
        <v>103383</v>
      </c>
      <c r="J2095" s="2" t="str">
        <f>IF(mvmetrcrange[[#This Row],[Tag range]]="","",_xlfn.CONCAT("1A4070000000065000",mvmetrcrange[[#This Row],[Tag range]]))</f>
        <v>1A4070000000065000103383</v>
      </c>
      <c r="K2095" s="2" t="str">
        <f>_xlfn.IFNA(VLOOKUP(mvmetrcrange[[#This Row],[Tag range]],mvphenorange[[START]:[NAME]],3,TRUE),"")</f>
        <v>92CK</v>
      </c>
    </row>
    <row r="2096" spans="7:11" x14ac:dyDescent="0.25">
      <c r="G2096" s="33" t="str">
        <f>LEFT(mvmetrcrange[[#This Row],[Location]],2)</f>
        <v>MV</v>
      </c>
      <c r="H2096" s="33" t="s">
        <v>17485</v>
      </c>
      <c r="I2096" s="1">
        <v>103384</v>
      </c>
      <c r="J2096" s="2" t="str">
        <f>IF(mvmetrcrange[[#This Row],[Tag range]]="","",_xlfn.CONCAT("1A4070000000065000",mvmetrcrange[[#This Row],[Tag range]]))</f>
        <v>1A4070000000065000103384</v>
      </c>
      <c r="K2096" s="2" t="str">
        <f>_xlfn.IFNA(VLOOKUP(mvmetrcrange[[#This Row],[Tag range]],mvphenorange[[START]:[NAME]],3,TRUE),"")</f>
        <v>92CK</v>
      </c>
    </row>
    <row r="2097" spans="7:11" x14ac:dyDescent="0.25">
      <c r="G2097" s="33" t="str">
        <f>LEFT(mvmetrcrange[[#This Row],[Location]],2)</f>
        <v>MV</v>
      </c>
      <c r="H2097" s="33" t="s">
        <v>17486</v>
      </c>
      <c r="I2097" s="1">
        <v>103385</v>
      </c>
      <c r="J2097" s="2" t="str">
        <f>IF(mvmetrcrange[[#This Row],[Tag range]]="","",_xlfn.CONCAT("1A4070000000065000",mvmetrcrange[[#This Row],[Tag range]]))</f>
        <v>1A4070000000065000103385</v>
      </c>
      <c r="K2097" s="2" t="str">
        <f>_xlfn.IFNA(VLOOKUP(mvmetrcrange[[#This Row],[Tag range]],mvphenorange[[START]:[NAME]],3,TRUE),"")</f>
        <v>92CK</v>
      </c>
    </row>
    <row r="2098" spans="7:11" x14ac:dyDescent="0.25">
      <c r="G2098" s="33" t="str">
        <f>LEFT(mvmetrcrange[[#This Row],[Location]],2)</f>
        <v>MV</v>
      </c>
      <c r="H2098" s="33" t="s">
        <v>17487</v>
      </c>
      <c r="I2098" s="1">
        <v>103386</v>
      </c>
      <c r="J2098" s="2" t="str">
        <f>IF(mvmetrcrange[[#This Row],[Tag range]]="","",_xlfn.CONCAT("1A4070000000065000",mvmetrcrange[[#This Row],[Tag range]]))</f>
        <v>1A4070000000065000103386</v>
      </c>
      <c r="K2098" s="2" t="str">
        <f>_xlfn.IFNA(VLOOKUP(mvmetrcrange[[#This Row],[Tag range]],mvphenorange[[START]:[NAME]],3,TRUE),"")</f>
        <v>92CK</v>
      </c>
    </row>
    <row r="2099" spans="7:11" x14ac:dyDescent="0.25">
      <c r="G2099" s="33" t="str">
        <f>LEFT(mvmetrcrange[[#This Row],[Location]],2)</f>
        <v>MV</v>
      </c>
      <c r="H2099" s="33" t="s">
        <v>17488</v>
      </c>
      <c r="I2099" s="1">
        <v>103387</v>
      </c>
      <c r="J2099" s="2" t="str">
        <f>IF(mvmetrcrange[[#This Row],[Tag range]]="","",_xlfn.CONCAT("1A4070000000065000",mvmetrcrange[[#This Row],[Tag range]]))</f>
        <v>1A4070000000065000103387</v>
      </c>
      <c r="K2099" s="2" t="str">
        <f>_xlfn.IFNA(VLOOKUP(mvmetrcrange[[#This Row],[Tag range]],mvphenorange[[START]:[NAME]],3,TRUE),"")</f>
        <v>92CK</v>
      </c>
    </row>
    <row r="2100" spans="7:11" x14ac:dyDescent="0.25">
      <c r="G2100" s="33" t="str">
        <f>LEFT(mvmetrcrange[[#This Row],[Location]],2)</f>
        <v>MV</v>
      </c>
      <c r="H2100" s="33" t="s">
        <v>17489</v>
      </c>
      <c r="I2100" s="1">
        <v>103388</v>
      </c>
      <c r="J2100" s="2" t="str">
        <f>IF(mvmetrcrange[[#This Row],[Tag range]]="","",_xlfn.CONCAT("1A4070000000065000",mvmetrcrange[[#This Row],[Tag range]]))</f>
        <v>1A4070000000065000103388</v>
      </c>
      <c r="K2100" s="2" t="str">
        <f>_xlfn.IFNA(VLOOKUP(mvmetrcrange[[#This Row],[Tag range]],mvphenorange[[START]:[NAME]],3,TRUE),"")</f>
        <v>92CK</v>
      </c>
    </row>
    <row r="2101" spans="7:11" x14ac:dyDescent="0.25">
      <c r="G2101" s="33" t="str">
        <f>LEFT(mvmetrcrange[[#This Row],[Location]],2)</f>
        <v>MV</v>
      </c>
      <c r="H2101" s="33" t="s">
        <v>17490</v>
      </c>
      <c r="I2101" s="1">
        <v>103389</v>
      </c>
      <c r="J2101" s="2" t="str">
        <f>IF(mvmetrcrange[[#This Row],[Tag range]]="","",_xlfn.CONCAT("1A4070000000065000",mvmetrcrange[[#This Row],[Tag range]]))</f>
        <v>1A4070000000065000103389</v>
      </c>
      <c r="K2101" s="2" t="str">
        <f>_xlfn.IFNA(VLOOKUP(mvmetrcrange[[#This Row],[Tag range]],mvphenorange[[START]:[NAME]],3,TRUE),"")</f>
        <v>92CK</v>
      </c>
    </row>
    <row r="2102" spans="7:11" x14ac:dyDescent="0.25">
      <c r="G2102" s="33" t="str">
        <f>LEFT(mvmetrcrange[[#This Row],[Location]],2)</f>
        <v>MV</v>
      </c>
      <c r="H2102" s="33" t="s">
        <v>17491</v>
      </c>
      <c r="I2102" s="1">
        <v>103390</v>
      </c>
      <c r="J2102" s="2" t="str">
        <f>IF(mvmetrcrange[[#This Row],[Tag range]]="","",_xlfn.CONCAT("1A4070000000065000",mvmetrcrange[[#This Row],[Tag range]]))</f>
        <v>1A4070000000065000103390</v>
      </c>
      <c r="K2102" s="2" t="str">
        <f>_xlfn.IFNA(VLOOKUP(mvmetrcrange[[#This Row],[Tag range]],mvphenorange[[START]:[NAME]],3,TRUE),"")</f>
        <v>92CK</v>
      </c>
    </row>
    <row r="2103" spans="7:11" x14ac:dyDescent="0.25">
      <c r="G2103" s="33" t="str">
        <f>LEFT(mvmetrcrange[[#This Row],[Location]],2)</f>
        <v>MV</v>
      </c>
      <c r="H2103" s="33" t="s">
        <v>17492</v>
      </c>
      <c r="I2103" s="1">
        <v>103391</v>
      </c>
      <c r="J2103" s="2" t="str">
        <f>IF(mvmetrcrange[[#This Row],[Tag range]]="","",_xlfn.CONCAT("1A4070000000065000",mvmetrcrange[[#This Row],[Tag range]]))</f>
        <v>1A4070000000065000103391</v>
      </c>
      <c r="K2103" s="2" t="str">
        <f>_xlfn.IFNA(VLOOKUP(mvmetrcrange[[#This Row],[Tag range]],mvphenorange[[START]:[NAME]],3,TRUE),"")</f>
        <v>92CK</v>
      </c>
    </row>
    <row r="2104" spans="7:11" x14ac:dyDescent="0.25">
      <c r="G2104" s="33" t="str">
        <f>LEFT(mvmetrcrange[[#This Row],[Location]],2)</f>
        <v>MV</v>
      </c>
      <c r="H2104" s="33" t="s">
        <v>17493</v>
      </c>
      <c r="I2104" s="1">
        <v>103392</v>
      </c>
      <c r="J2104" s="2" t="str">
        <f>IF(mvmetrcrange[[#This Row],[Tag range]]="","",_xlfn.CONCAT("1A4070000000065000",mvmetrcrange[[#This Row],[Tag range]]))</f>
        <v>1A4070000000065000103392</v>
      </c>
      <c r="K2104" s="2" t="str">
        <f>_xlfn.IFNA(VLOOKUP(mvmetrcrange[[#This Row],[Tag range]],mvphenorange[[START]:[NAME]],3,TRUE),"")</f>
        <v>92CK</v>
      </c>
    </row>
    <row r="2105" spans="7:11" x14ac:dyDescent="0.25">
      <c r="G2105" s="33" t="str">
        <f>LEFT(mvmetrcrange[[#This Row],[Location]],2)</f>
        <v>MV</v>
      </c>
      <c r="H2105" s="33" t="s">
        <v>17494</v>
      </c>
      <c r="I2105" s="1">
        <v>103393</v>
      </c>
      <c r="J2105" s="2" t="str">
        <f>IF(mvmetrcrange[[#This Row],[Tag range]]="","",_xlfn.CONCAT("1A4070000000065000",mvmetrcrange[[#This Row],[Tag range]]))</f>
        <v>1A4070000000065000103393</v>
      </c>
      <c r="K2105" s="2" t="str">
        <f>_xlfn.IFNA(VLOOKUP(mvmetrcrange[[#This Row],[Tag range]],mvphenorange[[START]:[NAME]],3,TRUE),"")</f>
        <v>92CK</v>
      </c>
    </row>
    <row r="2106" spans="7:11" x14ac:dyDescent="0.25">
      <c r="G2106" s="33" t="str">
        <f>LEFT(mvmetrcrange[[#This Row],[Location]],2)</f>
        <v>MV</v>
      </c>
      <c r="H2106" s="33" t="s">
        <v>17495</v>
      </c>
      <c r="I2106" s="1">
        <v>103394</v>
      </c>
      <c r="J2106" s="2" t="str">
        <f>IF(mvmetrcrange[[#This Row],[Tag range]]="","",_xlfn.CONCAT("1A4070000000065000",mvmetrcrange[[#This Row],[Tag range]]))</f>
        <v>1A4070000000065000103394</v>
      </c>
      <c r="K2106" s="2" t="str">
        <f>_xlfn.IFNA(VLOOKUP(mvmetrcrange[[#This Row],[Tag range]],mvphenorange[[START]:[NAME]],3,TRUE),"")</f>
        <v>92CK</v>
      </c>
    </row>
    <row r="2107" spans="7:11" x14ac:dyDescent="0.25">
      <c r="G2107" s="33" t="str">
        <f>LEFT(mvmetrcrange[[#This Row],[Location]],2)</f>
        <v>MV</v>
      </c>
      <c r="H2107" s="33" t="s">
        <v>17496</v>
      </c>
      <c r="I2107" s="1">
        <v>103395</v>
      </c>
      <c r="J2107" s="2" t="str">
        <f>IF(mvmetrcrange[[#This Row],[Tag range]]="","",_xlfn.CONCAT("1A4070000000065000",mvmetrcrange[[#This Row],[Tag range]]))</f>
        <v>1A4070000000065000103395</v>
      </c>
      <c r="K2107" s="2" t="str">
        <f>_xlfn.IFNA(VLOOKUP(mvmetrcrange[[#This Row],[Tag range]],mvphenorange[[START]:[NAME]],3,TRUE),"")</f>
        <v>92CK</v>
      </c>
    </row>
    <row r="2108" spans="7:11" x14ac:dyDescent="0.25">
      <c r="G2108" s="33" t="str">
        <f>LEFT(mvmetrcrange[[#This Row],[Location]],2)</f>
        <v>MV</v>
      </c>
      <c r="H2108" s="33" t="s">
        <v>17497</v>
      </c>
      <c r="I2108" s="1"/>
      <c r="J2108" s="2" t="str">
        <f>IF(mvmetrcrange[[#This Row],[Tag range]]="","",_xlfn.CONCAT("1A4070000000065000",mvmetrcrange[[#This Row],[Tag range]]))</f>
        <v/>
      </c>
      <c r="K2108" s="2" t="str">
        <f>_xlfn.IFNA(VLOOKUP(mvmetrcrange[[#This Row],[Tag range]],mvphenorange[[START]:[NAME]],3,TRUE),"")</f>
        <v/>
      </c>
    </row>
    <row r="2109" spans="7:11" x14ac:dyDescent="0.25">
      <c r="G2109" s="33" t="str">
        <f>LEFT(mvmetrcrange[[#This Row],[Location]],2)</f>
        <v>MV</v>
      </c>
      <c r="H2109" s="33" t="s">
        <v>17498</v>
      </c>
      <c r="I2109" s="1"/>
      <c r="J2109" s="2" t="str">
        <f>IF(mvmetrcrange[[#This Row],[Tag range]]="","",_xlfn.CONCAT("1A4070000000065000",mvmetrcrange[[#This Row],[Tag range]]))</f>
        <v/>
      </c>
      <c r="K2109" s="2" t="str">
        <f>_xlfn.IFNA(VLOOKUP(mvmetrcrange[[#This Row],[Tag range]],mvphenorange[[START]:[NAME]],3,TRUE),"")</f>
        <v/>
      </c>
    </row>
    <row r="2110" spans="7:11" x14ac:dyDescent="0.25">
      <c r="G2110" s="33" t="str">
        <f>LEFT(mvmetrcrange[[#This Row],[Location]],2)</f>
        <v>MV</v>
      </c>
      <c r="H2110" s="33" t="s">
        <v>17499</v>
      </c>
      <c r="I2110" s="1"/>
      <c r="J2110" s="2" t="str">
        <f>IF(mvmetrcrange[[#This Row],[Tag range]]="","",_xlfn.CONCAT("1A4070000000065000",mvmetrcrange[[#This Row],[Tag range]]))</f>
        <v/>
      </c>
      <c r="K2110" s="2" t="str">
        <f>_xlfn.IFNA(VLOOKUP(mvmetrcrange[[#This Row],[Tag range]],mvphenorange[[START]:[NAME]],3,TRUE),"")</f>
        <v/>
      </c>
    </row>
    <row r="2111" spans="7:11" x14ac:dyDescent="0.25">
      <c r="G2111" s="33" t="str">
        <f>LEFT(mvmetrcrange[[#This Row],[Location]],2)</f>
        <v>MV</v>
      </c>
      <c r="H2111" s="33" t="s">
        <v>17500</v>
      </c>
      <c r="I2111" s="1"/>
      <c r="J2111" s="2" t="str">
        <f>IF(mvmetrcrange[[#This Row],[Tag range]]="","",_xlfn.CONCAT("1A4070000000065000",mvmetrcrange[[#This Row],[Tag range]]))</f>
        <v/>
      </c>
      <c r="K2111" s="2" t="str">
        <f>_xlfn.IFNA(VLOOKUP(mvmetrcrange[[#This Row],[Tag range]],mvphenorange[[START]:[NAME]],3,TRUE),"")</f>
        <v/>
      </c>
    </row>
    <row r="2112" spans="7:11" x14ac:dyDescent="0.25">
      <c r="G2112" s="33" t="str">
        <f>LEFT(mvmetrcrange[[#This Row],[Location]],2)</f>
        <v>MV</v>
      </c>
      <c r="H2112" s="33" t="s">
        <v>17501</v>
      </c>
      <c r="I2112" s="1"/>
      <c r="J2112" s="2" t="str">
        <f>IF(mvmetrcrange[[#This Row],[Tag range]]="","",_xlfn.CONCAT("1A4070000000065000",mvmetrcrange[[#This Row],[Tag range]]))</f>
        <v/>
      </c>
      <c r="K2112" s="2" t="str">
        <f>_xlfn.IFNA(VLOOKUP(mvmetrcrange[[#This Row],[Tag range]],mvphenorange[[START]:[NAME]],3,TRUE),"")</f>
        <v/>
      </c>
    </row>
    <row r="2113" spans="7:11" x14ac:dyDescent="0.25">
      <c r="G2113" s="33" t="str">
        <f>LEFT(mvmetrcrange[[#This Row],[Location]],2)</f>
        <v>MV</v>
      </c>
      <c r="H2113" s="33" t="s">
        <v>17502</v>
      </c>
      <c r="I2113" s="1"/>
      <c r="J2113" s="2" t="str">
        <f>IF(mvmetrcrange[[#This Row],[Tag range]]="","",_xlfn.CONCAT("1A4070000000065000",mvmetrcrange[[#This Row],[Tag range]]))</f>
        <v/>
      </c>
      <c r="K2113" s="2" t="str">
        <f>_xlfn.IFNA(VLOOKUP(mvmetrcrange[[#This Row],[Tag range]],mvphenorange[[START]:[NAME]],3,TRUE),"")</f>
        <v/>
      </c>
    </row>
    <row r="2114" spans="7:11" x14ac:dyDescent="0.25">
      <c r="G2114" s="33" t="str">
        <f>LEFT(mvmetrcrange[[#This Row],[Location]],2)</f>
        <v>MV</v>
      </c>
      <c r="H2114" s="33" t="s">
        <v>17503</v>
      </c>
      <c r="I2114" s="1"/>
      <c r="J2114" s="2" t="str">
        <f>IF(mvmetrcrange[[#This Row],[Tag range]]="","",_xlfn.CONCAT("1A4070000000065000",mvmetrcrange[[#This Row],[Tag range]]))</f>
        <v/>
      </c>
      <c r="K2114" s="2" t="str">
        <f>_xlfn.IFNA(VLOOKUP(mvmetrcrange[[#This Row],[Tag range]],mvphenorange[[START]:[NAME]],3,TRUE),"")</f>
        <v/>
      </c>
    </row>
    <row r="2115" spans="7:11" x14ac:dyDescent="0.25">
      <c r="G2115" s="33" t="str">
        <f>LEFT(mvmetrcrange[[#This Row],[Location]],2)</f>
        <v>MV</v>
      </c>
      <c r="H2115" s="33" t="s">
        <v>17504</v>
      </c>
      <c r="I2115" s="1"/>
      <c r="J2115" s="2" t="str">
        <f>IF(mvmetrcrange[[#This Row],[Tag range]]="","",_xlfn.CONCAT("1A4070000000065000",mvmetrcrange[[#This Row],[Tag range]]))</f>
        <v/>
      </c>
      <c r="K2115" s="2" t="str">
        <f>_xlfn.IFNA(VLOOKUP(mvmetrcrange[[#This Row],[Tag range]],mvphenorange[[START]:[NAME]],3,TRUE),"")</f>
        <v/>
      </c>
    </row>
    <row r="2116" spans="7:11" x14ac:dyDescent="0.25">
      <c r="G2116" s="33" t="str">
        <f>LEFT(mvmetrcrange[[#This Row],[Location]],2)</f>
        <v>MV</v>
      </c>
      <c r="H2116" s="33" t="s">
        <v>17505</v>
      </c>
      <c r="I2116" s="1"/>
      <c r="J2116" s="2" t="str">
        <f>IF(mvmetrcrange[[#This Row],[Tag range]]="","",_xlfn.CONCAT("1A4070000000065000",mvmetrcrange[[#This Row],[Tag range]]))</f>
        <v/>
      </c>
      <c r="K2116" s="2" t="str">
        <f>_xlfn.IFNA(VLOOKUP(mvmetrcrange[[#This Row],[Tag range]],mvphenorange[[START]:[NAME]],3,TRUE),"")</f>
        <v/>
      </c>
    </row>
    <row r="2117" spans="7:11" x14ac:dyDescent="0.25">
      <c r="G2117" s="33" t="str">
        <f>LEFT(mvmetrcrange[[#This Row],[Location]],2)</f>
        <v>MV</v>
      </c>
      <c r="H2117" s="33" t="s">
        <v>17506</v>
      </c>
      <c r="I2117" s="1"/>
      <c r="J2117" s="2" t="str">
        <f>IF(mvmetrcrange[[#This Row],[Tag range]]="","",_xlfn.CONCAT("1A4070000000065000",mvmetrcrange[[#This Row],[Tag range]]))</f>
        <v/>
      </c>
      <c r="K2117" s="2" t="str">
        <f>_xlfn.IFNA(VLOOKUP(mvmetrcrange[[#This Row],[Tag range]],mvphenorange[[START]:[NAME]],3,TRUE),"")</f>
        <v/>
      </c>
    </row>
    <row r="2118" spans="7:11" x14ac:dyDescent="0.25">
      <c r="G2118" s="33" t="str">
        <f>LEFT(mvmetrcrange[[#This Row],[Location]],2)</f>
        <v>MV</v>
      </c>
      <c r="H2118" s="33" t="s">
        <v>17507</v>
      </c>
      <c r="I2118" s="1"/>
      <c r="J2118" s="2" t="str">
        <f>IF(mvmetrcrange[[#This Row],[Tag range]]="","",_xlfn.CONCAT("1A4070000000065000",mvmetrcrange[[#This Row],[Tag range]]))</f>
        <v/>
      </c>
      <c r="K2118" s="2" t="str">
        <f>_xlfn.IFNA(VLOOKUP(mvmetrcrange[[#This Row],[Tag range]],mvphenorange[[START]:[NAME]],3,TRUE),"")</f>
        <v/>
      </c>
    </row>
    <row r="2119" spans="7:11" x14ac:dyDescent="0.25">
      <c r="G2119" s="33" t="str">
        <f>LEFT(mvmetrcrange[[#This Row],[Location]],2)</f>
        <v>MV</v>
      </c>
      <c r="H2119" s="33" t="s">
        <v>17508</v>
      </c>
      <c r="I2119" s="1"/>
      <c r="J2119" s="2" t="str">
        <f>IF(mvmetrcrange[[#This Row],[Tag range]]="","",_xlfn.CONCAT("1A4070000000065000",mvmetrcrange[[#This Row],[Tag range]]))</f>
        <v/>
      </c>
      <c r="K2119" s="2" t="str">
        <f>_xlfn.IFNA(VLOOKUP(mvmetrcrange[[#This Row],[Tag range]],mvphenorange[[START]:[NAME]],3,TRUE),"")</f>
        <v/>
      </c>
    </row>
    <row r="2120" spans="7:11" x14ac:dyDescent="0.25">
      <c r="G2120" s="33" t="str">
        <f>LEFT(mvmetrcrange[[#This Row],[Location]],2)</f>
        <v>MV</v>
      </c>
      <c r="H2120" s="33" t="s">
        <v>17509</v>
      </c>
      <c r="I2120" s="1"/>
      <c r="J2120" s="2" t="str">
        <f>IF(mvmetrcrange[[#This Row],[Tag range]]="","",_xlfn.CONCAT("1A4070000000065000",mvmetrcrange[[#This Row],[Tag range]]))</f>
        <v/>
      </c>
      <c r="K2120" s="2" t="str">
        <f>_xlfn.IFNA(VLOOKUP(mvmetrcrange[[#This Row],[Tag range]],mvphenorange[[START]:[NAME]],3,TRUE),"")</f>
        <v/>
      </c>
    </row>
    <row r="2121" spans="7:11" x14ac:dyDescent="0.25">
      <c r="G2121" s="33" t="str">
        <f>LEFT(mvmetrcrange[[#This Row],[Location]],2)</f>
        <v>MV</v>
      </c>
      <c r="H2121" s="33" t="s">
        <v>17510</v>
      </c>
      <c r="I2121" s="1"/>
      <c r="J2121" s="2" t="str">
        <f>IF(mvmetrcrange[[#This Row],[Tag range]]="","",_xlfn.CONCAT("1A4070000000065000",mvmetrcrange[[#This Row],[Tag range]]))</f>
        <v/>
      </c>
      <c r="K2121" s="2" t="str">
        <f>_xlfn.IFNA(VLOOKUP(mvmetrcrange[[#This Row],[Tag range]],mvphenorange[[START]:[NAME]],3,TRUE),"")</f>
        <v/>
      </c>
    </row>
    <row r="2122" spans="7:11" x14ac:dyDescent="0.25">
      <c r="G2122" s="33" t="str">
        <f>LEFT(mvmetrcrange[[#This Row],[Location]],2)</f>
        <v>MV</v>
      </c>
      <c r="H2122" s="33" t="s">
        <v>17511</v>
      </c>
      <c r="I2122" s="1"/>
      <c r="J2122" s="2" t="str">
        <f>IF(mvmetrcrange[[#This Row],[Tag range]]="","",_xlfn.CONCAT("1A4070000000065000",mvmetrcrange[[#This Row],[Tag range]]))</f>
        <v/>
      </c>
      <c r="K2122" s="2" t="str">
        <f>_xlfn.IFNA(VLOOKUP(mvmetrcrange[[#This Row],[Tag range]],mvphenorange[[START]:[NAME]],3,TRUE),"")</f>
        <v/>
      </c>
    </row>
    <row r="2123" spans="7:11" x14ac:dyDescent="0.25">
      <c r="G2123" s="33" t="str">
        <f>LEFT(mvmetrcrange[[#This Row],[Location]],2)</f>
        <v>MV</v>
      </c>
      <c r="H2123" s="33" t="s">
        <v>17512</v>
      </c>
      <c r="I2123" s="1"/>
      <c r="J2123" s="2" t="str">
        <f>IF(mvmetrcrange[[#This Row],[Tag range]]="","",_xlfn.CONCAT("1A4070000000065000",mvmetrcrange[[#This Row],[Tag range]]))</f>
        <v/>
      </c>
      <c r="K2123" s="2" t="str">
        <f>_xlfn.IFNA(VLOOKUP(mvmetrcrange[[#This Row],[Tag range]],mvphenorange[[START]:[NAME]],3,TRUE),"")</f>
        <v/>
      </c>
    </row>
    <row r="2124" spans="7:11" x14ac:dyDescent="0.25">
      <c r="G2124" s="33" t="str">
        <f>LEFT(mvmetrcrange[[#This Row],[Location]],2)</f>
        <v>MV</v>
      </c>
      <c r="H2124" s="33" t="s">
        <v>17513</v>
      </c>
      <c r="I2124" s="1"/>
      <c r="J2124" s="2" t="str">
        <f>IF(mvmetrcrange[[#This Row],[Tag range]]="","",_xlfn.CONCAT("1A4070000000065000",mvmetrcrange[[#This Row],[Tag range]]))</f>
        <v/>
      </c>
      <c r="K2124" s="2" t="str">
        <f>_xlfn.IFNA(VLOOKUP(mvmetrcrange[[#This Row],[Tag range]],mvphenorange[[START]:[NAME]],3,TRUE),"")</f>
        <v/>
      </c>
    </row>
    <row r="2125" spans="7:11" x14ac:dyDescent="0.25">
      <c r="G2125" s="33" t="str">
        <f>LEFT(mvmetrcrange[[#This Row],[Location]],2)</f>
        <v>MV</v>
      </c>
      <c r="H2125" s="33" t="s">
        <v>17514</v>
      </c>
      <c r="I2125" s="1"/>
      <c r="J2125" s="2" t="str">
        <f>IF(mvmetrcrange[[#This Row],[Tag range]]="","",_xlfn.CONCAT("1A4070000000065000",mvmetrcrange[[#This Row],[Tag range]]))</f>
        <v/>
      </c>
      <c r="K2125" s="2" t="str">
        <f>_xlfn.IFNA(VLOOKUP(mvmetrcrange[[#This Row],[Tag range]],mvphenorange[[START]:[NAME]],3,TRUE),"")</f>
        <v/>
      </c>
    </row>
    <row r="2126" spans="7:11" x14ac:dyDescent="0.25">
      <c r="G2126" s="33" t="str">
        <f>LEFT(mvmetrcrange[[#This Row],[Location]],2)</f>
        <v>MV</v>
      </c>
      <c r="H2126" s="33" t="s">
        <v>17515</v>
      </c>
      <c r="I2126" s="1"/>
      <c r="J2126" s="2" t="str">
        <f>IF(mvmetrcrange[[#This Row],[Tag range]]="","",_xlfn.CONCAT("1A4070000000065000",mvmetrcrange[[#This Row],[Tag range]]))</f>
        <v/>
      </c>
      <c r="K2126" s="2" t="str">
        <f>_xlfn.IFNA(VLOOKUP(mvmetrcrange[[#This Row],[Tag range]],mvphenorange[[START]:[NAME]],3,TRUE),"")</f>
        <v/>
      </c>
    </row>
    <row r="2127" spans="7:11" x14ac:dyDescent="0.25">
      <c r="G2127" s="33" t="str">
        <f>LEFT(mvmetrcrange[[#This Row],[Location]],2)</f>
        <v>MV</v>
      </c>
      <c r="H2127" s="33" t="s">
        <v>17516</v>
      </c>
      <c r="I2127" s="1"/>
      <c r="J2127" s="2" t="str">
        <f>IF(mvmetrcrange[[#This Row],[Tag range]]="","",_xlfn.CONCAT("1A4070000000065000",mvmetrcrange[[#This Row],[Tag range]]))</f>
        <v/>
      </c>
      <c r="K2127" s="2" t="str">
        <f>_xlfn.IFNA(VLOOKUP(mvmetrcrange[[#This Row],[Tag range]],mvphenorange[[START]:[NAME]],3,TRUE),"")</f>
        <v/>
      </c>
    </row>
    <row r="2128" spans="7:11" x14ac:dyDescent="0.25">
      <c r="G2128" s="33" t="str">
        <f>LEFT(mvmetrcrange[[#This Row],[Location]],2)</f>
        <v>MV</v>
      </c>
      <c r="H2128" s="33" t="s">
        <v>17517</v>
      </c>
      <c r="I2128" s="1"/>
      <c r="J2128" s="2" t="str">
        <f>IF(mvmetrcrange[[#This Row],[Tag range]]="","",_xlfn.CONCAT("1A4070000000065000",mvmetrcrange[[#This Row],[Tag range]]))</f>
        <v/>
      </c>
      <c r="K2128" s="2" t="str">
        <f>_xlfn.IFNA(VLOOKUP(mvmetrcrange[[#This Row],[Tag range]],mvphenorange[[START]:[NAME]],3,TRUE),"")</f>
        <v/>
      </c>
    </row>
    <row r="2129" spans="7:11" x14ac:dyDescent="0.25">
      <c r="G2129" s="33" t="str">
        <f>LEFT(mvmetrcrange[[#This Row],[Location]],2)</f>
        <v>MV</v>
      </c>
      <c r="H2129" s="33" t="s">
        <v>17518</v>
      </c>
      <c r="I2129" s="1"/>
      <c r="J2129" s="2" t="str">
        <f>IF(mvmetrcrange[[#This Row],[Tag range]]="","",_xlfn.CONCAT("1A4070000000065000",mvmetrcrange[[#This Row],[Tag range]]))</f>
        <v/>
      </c>
      <c r="K2129" s="2" t="str">
        <f>_xlfn.IFNA(VLOOKUP(mvmetrcrange[[#This Row],[Tag range]],mvphenorange[[START]:[NAME]],3,TRUE),"")</f>
        <v/>
      </c>
    </row>
    <row r="2130" spans="7:11" x14ac:dyDescent="0.25">
      <c r="G2130" s="33" t="str">
        <f>LEFT(mvmetrcrange[[#This Row],[Location]],2)</f>
        <v>MV</v>
      </c>
      <c r="H2130" s="33" t="s">
        <v>17519</v>
      </c>
      <c r="I2130" s="1"/>
      <c r="J2130" s="2" t="str">
        <f>IF(mvmetrcrange[[#This Row],[Tag range]]="","",_xlfn.CONCAT("1A4070000000065000",mvmetrcrange[[#This Row],[Tag range]]))</f>
        <v/>
      </c>
      <c r="K2130" s="2" t="str">
        <f>_xlfn.IFNA(VLOOKUP(mvmetrcrange[[#This Row],[Tag range]],mvphenorange[[START]:[NAME]],3,TRUE),"")</f>
        <v/>
      </c>
    </row>
    <row r="2131" spans="7:11" x14ac:dyDescent="0.25">
      <c r="G2131" s="33" t="str">
        <f>LEFT(mvmetrcrange[[#This Row],[Location]],2)</f>
        <v>MV</v>
      </c>
      <c r="H2131" s="33" t="s">
        <v>17520</v>
      </c>
      <c r="I2131" s="1"/>
      <c r="J2131" s="2" t="str">
        <f>IF(mvmetrcrange[[#This Row],[Tag range]]="","",_xlfn.CONCAT("1A4070000000065000",mvmetrcrange[[#This Row],[Tag range]]))</f>
        <v/>
      </c>
      <c r="K2131" s="2" t="str">
        <f>_xlfn.IFNA(VLOOKUP(mvmetrcrange[[#This Row],[Tag range]],mvphenorange[[START]:[NAME]],3,TRUE),"")</f>
        <v/>
      </c>
    </row>
    <row r="2132" spans="7:11" x14ac:dyDescent="0.25">
      <c r="G2132" s="33" t="str">
        <f>LEFT(mvmetrcrange[[#This Row],[Location]],2)</f>
        <v>MV</v>
      </c>
      <c r="H2132" s="33" t="s">
        <v>17521</v>
      </c>
      <c r="I2132" s="1"/>
      <c r="J2132" s="2" t="str">
        <f>IF(mvmetrcrange[[#This Row],[Tag range]]="","",_xlfn.CONCAT("1A4070000000065000",mvmetrcrange[[#This Row],[Tag range]]))</f>
        <v/>
      </c>
      <c r="K2132" s="2" t="str">
        <f>_xlfn.IFNA(VLOOKUP(mvmetrcrange[[#This Row],[Tag range]],mvphenorange[[START]:[NAME]],3,TRUE),"")</f>
        <v/>
      </c>
    </row>
    <row r="2133" spans="7:11" x14ac:dyDescent="0.25">
      <c r="G2133" s="33" t="str">
        <f>LEFT(mvmetrcrange[[#This Row],[Location]],2)</f>
        <v>MV</v>
      </c>
      <c r="H2133" s="33" t="s">
        <v>17522</v>
      </c>
      <c r="I2133" s="1"/>
      <c r="J2133" s="2" t="str">
        <f>IF(mvmetrcrange[[#This Row],[Tag range]]="","",_xlfn.CONCAT("1A4070000000065000",mvmetrcrange[[#This Row],[Tag range]]))</f>
        <v/>
      </c>
      <c r="K2133" s="2" t="str">
        <f>_xlfn.IFNA(VLOOKUP(mvmetrcrange[[#This Row],[Tag range]],mvphenorange[[START]:[NAME]],3,TRUE),"")</f>
        <v/>
      </c>
    </row>
    <row r="2134" spans="7:11" x14ac:dyDescent="0.25">
      <c r="G2134" s="33" t="str">
        <f>LEFT(mvmetrcrange[[#This Row],[Location]],2)</f>
        <v>MV</v>
      </c>
      <c r="H2134" s="33" t="s">
        <v>17523</v>
      </c>
      <c r="I2134" s="1"/>
      <c r="J2134" s="2" t="str">
        <f>IF(mvmetrcrange[[#This Row],[Tag range]]="","",_xlfn.CONCAT("1A4070000000065000",mvmetrcrange[[#This Row],[Tag range]]))</f>
        <v/>
      </c>
      <c r="K2134" s="2" t="str">
        <f>_xlfn.IFNA(VLOOKUP(mvmetrcrange[[#This Row],[Tag range]],mvphenorange[[START]:[NAME]],3,TRUE),"")</f>
        <v/>
      </c>
    </row>
    <row r="2135" spans="7:11" x14ac:dyDescent="0.25">
      <c r="G2135" s="33" t="str">
        <f>LEFT(mvmetrcrange[[#This Row],[Location]],2)</f>
        <v>MV</v>
      </c>
      <c r="H2135" s="33" t="s">
        <v>17524</v>
      </c>
      <c r="I2135" s="1"/>
      <c r="J2135" s="2" t="str">
        <f>IF(mvmetrcrange[[#This Row],[Tag range]]="","",_xlfn.CONCAT("1A4070000000065000",mvmetrcrange[[#This Row],[Tag range]]))</f>
        <v/>
      </c>
      <c r="K2135" s="2" t="str">
        <f>_xlfn.IFNA(VLOOKUP(mvmetrcrange[[#This Row],[Tag range]],mvphenorange[[START]:[NAME]],3,TRUE),"")</f>
        <v/>
      </c>
    </row>
    <row r="2136" spans="7:11" x14ac:dyDescent="0.25">
      <c r="G2136" s="33" t="str">
        <f>LEFT(mvmetrcrange[[#This Row],[Location]],2)</f>
        <v>MV</v>
      </c>
      <c r="H2136" s="33" t="s">
        <v>17525</v>
      </c>
      <c r="I2136" s="1"/>
      <c r="J2136" s="2" t="str">
        <f>IF(mvmetrcrange[[#This Row],[Tag range]]="","",_xlfn.CONCAT("1A4070000000065000",mvmetrcrange[[#This Row],[Tag range]]))</f>
        <v/>
      </c>
      <c r="K2136" s="2" t="str">
        <f>_xlfn.IFNA(VLOOKUP(mvmetrcrange[[#This Row],[Tag range]],mvphenorange[[START]:[NAME]],3,TRUE),"")</f>
        <v/>
      </c>
    </row>
    <row r="2137" spans="7:11" x14ac:dyDescent="0.25">
      <c r="G2137" s="33" t="str">
        <f>LEFT(mvmetrcrange[[#This Row],[Location]],2)</f>
        <v>MV</v>
      </c>
      <c r="H2137" s="33" t="s">
        <v>17526</v>
      </c>
      <c r="I2137" s="1"/>
      <c r="J2137" s="2" t="str">
        <f>IF(mvmetrcrange[[#This Row],[Tag range]]="","",_xlfn.CONCAT("1A4070000000065000",mvmetrcrange[[#This Row],[Tag range]]))</f>
        <v/>
      </c>
      <c r="K2137" s="2" t="str">
        <f>_xlfn.IFNA(VLOOKUP(mvmetrcrange[[#This Row],[Tag range]],mvphenorange[[START]:[NAME]],3,TRUE),"")</f>
        <v/>
      </c>
    </row>
    <row r="2138" spans="7:11" x14ac:dyDescent="0.25">
      <c r="G2138" s="33" t="str">
        <f>LEFT(mvmetrcrange[[#This Row],[Location]],2)</f>
        <v>MV</v>
      </c>
      <c r="H2138" s="33" t="s">
        <v>17527</v>
      </c>
      <c r="I2138" s="1"/>
      <c r="J2138" s="2" t="str">
        <f>IF(mvmetrcrange[[#This Row],[Tag range]]="","",_xlfn.CONCAT("1A4070000000065000",mvmetrcrange[[#This Row],[Tag range]]))</f>
        <v/>
      </c>
      <c r="K2138" s="2" t="str">
        <f>_xlfn.IFNA(VLOOKUP(mvmetrcrange[[#This Row],[Tag range]],mvphenorange[[START]:[NAME]],3,TRUE),"")</f>
        <v/>
      </c>
    </row>
    <row r="2139" spans="7:11" x14ac:dyDescent="0.25">
      <c r="G2139" s="33" t="str">
        <f>LEFT(mvmetrcrange[[#This Row],[Location]],2)</f>
        <v>MV</v>
      </c>
      <c r="H2139" s="33" t="s">
        <v>17528</v>
      </c>
      <c r="I2139" s="1"/>
      <c r="J2139" s="2" t="str">
        <f>IF(mvmetrcrange[[#This Row],[Tag range]]="","",_xlfn.CONCAT("1A4070000000065000",mvmetrcrange[[#This Row],[Tag range]]))</f>
        <v/>
      </c>
      <c r="K2139" s="2" t="str">
        <f>_xlfn.IFNA(VLOOKUP(mvmetrcrange[[#This Row],[Tag range]],mvphenorange[[START]:[NAME]],3,TRUE),"")</f>
        <v/>
      </c>
    </row>
    <row r="2140" spans="7:11" x14ac:dyDescent="0.25">
      <c r="G2140" s="33" t="str">
        <f>LEFT(mvmetrcrange[[#This Row],[Location]],2)</f>
        <v>MV</v>
      </c>
      <c r="H2140" s="33" t="s">
        <v>17529</v>
      </c>
      <c r="I2140" s="1"/>
      <c r="J2140" s="2" t="str">
        <f>IF(mvmetrcrange[[#This Row],[Tag range]]="","",_xlfn.CONCAT("1A4070000000065000",mvmetrcrange[[#This Row],[Tag range]]))</f>
        <v/>
      </c>
      <c r="K2140" s="2" t="str">
        <f>_xlfn.IFNA(VLOOKUP(mvmetrcrange[[#This Row],[Tag range]],mvphenorange[[START]:[NAME]],3,TRUE),"")</f>
        <v/>
      </c>
    </row>
    <row r="2141" spans="7:11" x14ac:dyDescent="0.25">
      <c r="G2141" s="33" t="str">
        <f>LEFT(mvmetrcrange[[#This Row],[Location]],2)</f>
        <v>MV</v>
      </c>
      <c r="H2141" s="33" t="s">
        <v>17530</v>
      </c>
      <c r="I2141" s="1"/>
      <c r="J2141" s="2" t="str">
        <f>IF(mvmetrcrange[[#This Row],[Tag range]]="","",_xlfn.CONCAT("1A4070000000065000",mvmetrcrange[[#This Row],[Tag range]]))</f>
        <v/>
      </c>
      <c r="K2141" s="2" t="str">
        <f>_xlfn.IFNA(VLOOKUP(mvmetrcrange[[#This Row],[Tag range]],mvphenorange[[START]:[NAME]],3,TRUE),"")</f>
        <v/>
      </c>
    </row>
    <row r="2142" spans="7:11" x14ac:dyDescent="0.25">
      <c r="G2142" s="33" t="str">
        <f>LEFT(mvmetrcrange[[#This Row],[Location]],2)</f>
        <v>MV</v>
      </c>
      <c r="H2142" s="33" t="s">
        <v>17531</v>
      </c>
      <c r="I2142" s="1"/>
      <c r="J2142" s="2" t="str">
        <f>IF(mvmetrcrange[[#This Row],[Tag range]]="","",_xlfn.CONCAT("1A4070000000065000",mvmetrcrange[[#This Row],[Tag range]]))</f>
        <v/>
      </c>
      <c r="K2142" s="2" t="str">
        <f>_xlfn.IFNA(VLOOKUP(mvmetrcrange[[#This Row],[Tag range]],mvphenorange[[START]:[NAME]],3,TRUE),"")</f>
        <v/>
      </c>
    </row>
    <row r="2143" spans="7:11" x14ac:dyDescent="0.25">
      <c r="G2143" s="33" t="str">
        <f>LEFT(mvmetrcrange[[#This Row],[Location]],2)</f>
        <v>MV</v>
      </c>
      <c r="H2143" s="33" t="s">
        <v>17532</v>
      </c>
      <c r="I2143" s="1"/>
      <c r="J2143" s="2" t="str">
        <f>IF(mvmetrcrange[[#This Row],[Tag range]]="","",_xlfn.CONCAT("1A4070000000065000",mvmetrcrange[[#This Row],[Tag range]]))</f>
        <v/>
      </c>
      <c r="K2143" s="2" t="str">
        <f>_xlfn.IFNA(VLOOKUP(mvmetrcrange[[#This Row],[Tag range]],mvphenorange[[START]:[NAME]],3,TRUE),"")</f>
        <v/>
      </c>
    </row>
    <row r="2144" spans="7:11" x14ac:dyDescent="0.25">
      <c r="G2144" s="33" t="str">
        <f>LEFT(mvmetrcrange[[#This Row],[Location]],2)</f>
        <v>MV</v>
      </c>
      <c r="H2144" s="33" t="s">
        <v>17533</v>
      </c>
      <c r="I2144" s="1"/>
      <c r="J2144" s="2" t="str">
        <f>IF(mvmetrcrange[[#This Row],[Tag range]]="","",_xlfn.CONCAT("1A4070000000065000",mvmetrcrange[[#This Row],[Tag range]]))</f>
        <v/>
      </c>
      <c r="K2144" s="2" t="str">
        <f>_xlfn.IFNA(VLOOKUP(mvmetrcrange[[#This Row],[Tag range]],mvphenorange[[START]:[NAME]],3,TRUE),"")</f>
        <v/>
      </c>
    </row>
    <row r="2145" spans="7:11" x14ac:dyDescent="0.25">
      <c r="G2145" s="33" t="str">
        <f>LEFT(mvmetrcrange[[#This Row],[Location]],2)</f>
        <v>MV</v>
      </c>
      <c r="H2145" s="33" t="s">
        <v>17534</v>
      </c>
      <c r="I2145" s="1"/>
      <c r="J2145" s="2" t="str">
        <f>IF(mvmetrcrange[[#This Row],[Tag range]]="","",_xlfn.CONCAT("1A4070000000065000",mvmetrcrange[[#This Row],[Tag range]]))</f>
        <v/>
      </c>
      <c r="K2145" s="2" t="str">
        <f>_xlfn.IFNA(VLOOKUP(mvmetrcrange[[#This Row],[Tag range]],mvphenorange[[START]:[NAME]],3,TRUE),"")</f>
        <v/>
      </c>
    </row>
    <row r="2146" spans="7:11" x14ac:dyDescent="0.25">
      <c r="G2146" s="33" t="str">
        <f>LEFT(mvmetrcrange[[#This Row],[Location]],2)</f>
        <v>MV</v>
      </c>
      <c r="H2146" s="33" t="s">
        <v>17535</v>
      </c>
      <c r="I2146" s="1"/>
      <c r="J2146" s="2" t="str">
        <f>IF(mvmetrcrange[[#This Row],[Tag range]]="","",_xlfn.CONCAT("1A4070000000065000",mvmetrcrange[[#This Row],[Tag range]]))</f>
        <v/>
      </c>
      <c r="K2146" s="2" t="str">
        <f>_xlfn.IFNA(VLOOKUP(mvmetrcrange[[#This Row],[Tag range]],mvphenorange[[START]:[NAME]],3,TRUE),"")</f>
        <v/>
      </c>
    </row>
    <row r="2147" spans="7:11" x14ac:dyDescent="0.25">
      <c r="G2147" s="33" t="str">
        <f>LEFT(mvmetrcrange[[#This Row],[Location]],2)</f>
        <v>MV</v>
      </c>
      <c r="H2147" s="33" t="s">
        <v>17536</v>
      </c>
      <c r="I2147" s="1"/>
      <c r="J2147" s="2" t="str">
        <f>IF(mvmetrcrange[[#This Row],[Tag range]]="","",_xlfn.CONCAT("1A4070000000065000",mvmetrcrange[[#This Row],[Tag range]]))</f>
        <v/>
      </c>
      <c r="K2147" s="2" t="str">
        <f>_xlfn.IFNA(VLOOKUP(mvmetrcrange[[#This Row],[Tag range]],mvphenorange[[START]:[NAME]],3,TRUE),"")</f>
        <v/>
      </c>
    </row>
    <row r="2148" spans="7:11" x14ac:dyDescent="0.25">
      <c r="G2148" s="33" t="str">
        <f>LEFT(mvmetrcrange[[#This Row],[Location]],2)</f>
        <v>MV</v>
      </c>
      <c r="H2148" s="33" t="s">
        <v>17537</v>
      </c>
      <c r="I2148" s="1"/>
      <c r="J2148" s="2" t="str">
        <f>IF(mvmetrcrange[[#This Row],[Tag range]]="","",_xlfn.CONCAT("1A4070000000065000",mvmetrcrange[[#This Row],[Tag range]]))</f>
        <v/>
      </c>
      <c r="K2148" s="2" t="str">
        <f>_xlfn.IFNA(VLOOKUP(mvmetrcrange[[#This Row],[Tag range]],mvphenorange[[START]:[NAME]],3,TRUE),"")</f>
        <v/>
      </c>
    </row>
    <row r="2149" spans="7:11" x14ac:dyDescent="0.25">
      <c r="G2149" s="33" t="str">
        <f>LEFT(mvmetrcrange[[#This Row],[Location]],2)</f>
        <v>MV</v>
      </c>
      <c r="H2149" s="33" t="s">
        <v>17538</v>
      </c>
      <c r="I2149" s="1"/>
      <c r="J2149" s="2" t="str">
        <f>IF(mvmetrcrange[[#This Row],[Tag range]]="","",_xlfn.CONCAT("1A4070000000065000",mvmetrcrange[[#This Row],[Tag range]]))</f>
        <v/>
      </c>
      <c r="K2149" s="2" t="str">
        <f>_xlfn.IFNA(VLOOKUP(mvmetrcrange[[#This Row],[Tag range]],mvphenorange[[START]:[NAME]],3,TRUE),"")</f>
        <v/>
      </c>
    </row>
    <row r="2150" spans="7:11" x14ac:dyDescent="0.25">
      <c r="G2150" s="33" t="str">
        <f>LEFT(mvmetrcrange[[#This Row],[Location]],2)</f>
        <v>MV</v>
      </c>
      <c r="H2150" s="33" t="s">
        <v>17539</v>
      </c>
      <c r="I2150" s="1"/>
      <c r="J2150" s="2" t="str">
        <f>IF(mvmetrcrange[[#This Row],[Tag range]]="","",_xlfn.CONCAT("1A4070000000065000",mvmetrcrange[[#This Row],[Tag range]]))</f>
        <v/>
      </c>
      <c r="K2150" s="2" t="str">
        <f>_xlfn.IFNA(VLOOKUP(mvmetrcrange[[#This Row],[Tag range]],mvphenorange[[START]:[NAME]],3,TRUE),"")</f>
        <v/>
      </c>
    </row>
    <row r="2151" spans="7:11" x14ac:dyDescent="0.25">
      <c r="G2151" s="33" t="str">
        <f>LEFT(mvmetrcrange[[#This Row],[Location]],2)</f>
        <v>MV</v>
      </c>
      <c r="H2151" s="33" t="s">
        <v>17540</v>
      </c>
      <c r="I2151" s="1"/>
      <c r="J2151" s="2" t="str">
        <f>IF(mvmetrcrange[[#This Row],[Tag range]]="","",_xlfn.CONCAT("1A4070000000065000",mvmetrcrange[[#This Row],[Tag range]]))</f>
        <v/>
      </c>
      <c r="K2151" s="2" t="str">
        <f>_xlfn.IFNA(VLOOKUP(mvmetrcrange[[#This Row],[Tag range]],mvphenorange[[START]:[NAME]],3,TRUE),"")</f>
        <v/>
      </c>
    </row>
    <row r="2152" spans="7:11" x14ac:dyDescent="0.25">
      <c r="G2152" s="33" t="str">
        <f>LEFT(mvmetrcrange[[#This Row],[Location]],2)</f>
        <v>MV</v>
      </c>
      <c r="H2152" s="33" t="s">
        <v>17541</v>
      </c>
      <c r="I2152" s="1"/>
      <c r="J2152" s="2" t="str">
        <f>IF(mvmetrcrange[[#This Row],[Tag range]]="","",_xlfn.CONCAT("1A4070000000065000",mvmetrcrange[[#This Row],[Tag range]]))</f>
        <v/>
      </c>
      <c r="K2152" s="2" t="str">
        <f>_xlfn.IFNA(VLOOKUP(mvmetrcrange[[#This Row],[Tag range]],mvphenorange[[START]:[NAME]],3,TRUE),"")</f>
        <v/>
      </c>
    </row>
    <row r="2153" spans="7:11" x14ac:dyDescent="0.25">
      <c r="G2153" s="33" t="str">
        <f>LEFT(mvmetrcrange[[#This Row],[Location]],2)</f>
        <v>MV</v>
      </c>
      <c r="H2153" s="33" t="s">
        <v>17542</v>
      </c>
      <c r="I2153" s="1"/>
      <c r="J2153" s="2" t="str">
        <f>IF(mvmetrcrange[[#This Row],[Tag range]]="","",_xlfn.CONCAT("1A4070000000065000",mvmetrcrange[[#This Row],[Tag range]]))</f>
        <v/>
      </c>
      <c r="K2153" s="2" t="str">
        <f>_xlfn.IFNA(VLOOKUP(mvmetrcrange[[#This Row],[Tag range]],mvphenorange[[START]:[NAME]],3,TRUE),"")</f>
        <v/>
      </c>
    </row>
    <row r="2154" spans="7:11" x14ac:dyDescent="0.25">
      <c r="G2154" s="33" t="str">
        <f>LEFT(mvmetrcrange[[#This Row],[Location]],2)</f>
        <v>MV</v>
      </c>
      <c r="H2154" s="33" t="s">
        <v>17543</v>
      </c>
      <c r="I2154" s="1"/>
      <c r="J2154" s="2" t="str">
        <f>IF(mvmetrcrange[[#This Row],[Tag range]]="","",_xlfn.CONCAT("1A4070000000065000",mvmetrcrange[[#This Row],[Tag range]]))</f>
        <v/>
      </c>
      <c r="K2154" s="2" t="str">
        <f>_xlfn.IFNA(VLOOKUP(mvmetrcrange[[#This Row],[Tag range]],mvphenorange[[START]:[NAME]],3,TRUE),"")</f>
        <v/>
      </c>
    </row>
    <row r="2155" spans="7:11" x14ac:dyDescent="0.25">
      <c r="G2155" s="33" t="str">
        <f>LEFT(mvmetrcrange[[#This Row],[Location]],2)</f>
        <v>MV</v>
      </c>
      <c r="H2155" s="33" t="s">
        <v>17544</v>
      </c>
      <c r="I2155" s="1"/>
      <c r="J2155" s="2" t="str">
        <f>IF(mvmetrcrange[[#This Row],[Tag range]]="","",_xlfn.CONCAT("1A4070000000065000",mvmetrcrange[[#This Row],[Tag range]]))</f>
        <v/>
      </c>
      <c r="K2155" s="2" t="str">
        <f>_xlfn.IFNA(VLOOKUP(mvmetrcrange[[#This Row],[Tag range]],mvphenorange[[START]:[NAME]],3,TRUE),"")</f>
        <v/>
      </c>
    </row>
    <row r="2156" spans="7:11" x14ac:dyDescent="0.25">
      <c r="G2156" s="33" t="str">
        <f>LEFT(mvmetrcrange[[#This Row],[Location]],2)</f>
        <v>MV</v>
      </c>
      <c r="H2156" s="33" t="s">
        <v>17545</v>
      </c>
      <c r="I2156" s="1"/>
      <c r="J2156" s="2" t="str">
        <f>IF(mvmetrcrange[[#This Row],[Tag range]]="","",_xlfn.CONCAT("1A4070000000065000",mvmetrcrange[[#This Row],[Tag range]]))</f>
        <v/>
      </c>
      <c r="K2156" s="2" t="str">
        <f>_xlfn.IFNA(VLOOKUP(mvmetrcrange[[#This Row],[Tag range]],mvphenorange[[START]:[NAME]],3,TRUE),"")</f>
        <v/>
      </c>
    </row>
    <row r="2157" spans="7:11" x14ac:dyDescent="0.25">
      <c r="G2157" s="33" t="str">
        <f>LEFT(mvmetrcrange[[#This Row],[Location]],2)</f>
        <v>MV</v>
      </c>
      <c r="H2157" s="33" t="s">
        <v>17546</v>
      </c>
      <c r="I2157" s="1"/>
      <c r="J2157" s="2" t="str">
        <f>IF(mvmetrcrange[[#This Row],[Tag range]]="","",_xlfn.CONCAT("1A4070000000065000",mvmetrcrange[[#This Row],[Tag range]]))</f>
        <v/>
      </c>
      <c r="K2157" s="2" t="str">
        <f>_xlfn.IFNA(VLOOKUP(mvmetrcrange[[#This Row],[Tag range]],mvphenorange[[START]:[NAME]],3,TRUE),"")</f>
        <v/>
      </c>
    </row>
    <row r="2158" spans="7:11" x14ac:dyDescent="0.25">
      <c r="G2158" s="33" t="str">
        <f>LEFT(mvmetrcrange[[#This Row],[Location]],2)</f>
        <v>MV</v>
      </c>
      <c r="H2158" s="33" t="s">
        <v>17547</v>
      </c>
      <c r="I2158" s="1"/>
      <c r="J2158" s="2" t="str">
        <f>IF(mvmetrcrange[[#This Row],[Tag range]]="","",_xlfn.CONCAT("1A4070000000065000",mvmetrcrange[[#This Row],[Tag range]]))</f>
        <v/>
      </c>
      <c r="K2158" s="2" t="str">
        <f>_xlfn.IFNA(VLOOKUP(mvmetrcrange[[#This Row],[Tag range]],mvphenorange[[START]:[NAME]],3,TRUE),"")</f>
        <v/>
      </c>
    </row>
    <row r="2159" spans="7:11" x14ac:dyDescent="0.25">
      <c r="G2159" s="33" t="str">
        <f>LEFT(mvmetrcrange[[#This Row],[Location]],2)</f>
        <v>MV</v>
      </c>
      <c r="H2159" s="33" t="s">
        <v>17548</v>
      </c>
      <c r="I2159" s="1"/>
      <c r="J2159" s="2" t="str">
        <f>IF(mvmetrcrange[[#This Row],[Tag range]]="","",_xlfn.CONCAT("1A4070000000065000",mvmetrcrange[[#This Row],[Tag range]]))</f>
        <v/>
      </c>
      <c r="K2159" s="2" t="str">
        <f>_xlfn.IFNA(VLOOKUP(mvmetrcrange[[#This Row],[Tag range]],mvphenorange[[START]:[NAME]],3,TRUE),"")</f>
        <v/>
      </c>
    </row>
    <row r="2160" spans="7:11" x14ac:dyDescent="0.25">
      <c r="G2160" s="33" t="str">
        <f>LEFT(mvmetrcrange[[#This Row],[Location]],2)</f>
        <v>MV</v>
      </c>
      <c r="H2160" s="33" t="s">
        <v>17549</v>
      </c>
      <c r="I2160" s="1"/>
      <c r="J2160" s="2" t="str">
        <f>IF(mvmetrcrange[[#This Row],[Tag range]]="","",_xlfn.CONCAT("1A4070000000065000",mvmetrcrange[[#This Row],[Tag range]]))</f>
        <v/>
      </c>
      <c r="K2160" s="2" t="str">
        <f>_xlfn.IFNA(VLOOKUP(mvmetrcrange[[#This Row],[Tag range]],mvphenorange[[START]:[NAME]],3,TRUE),"")</f>
        <v/>
      </c>
    </row>
    <row r="2161" spans="7:11" x14ac:dyDescent="0.25">
      <c r="G2161" s="33" t="str">
        <f>LEFT(mvmetrcrange[[#This Row],[Location]],2)</f>
        <v>MV</v>
      </c>
      <c r="H2161" s="33" t="s">
        <v>17550</v>
      </c>
      <c r="I2161" s="1"/>
      <c r="J2161" s="2" t="str">
        <f>IF(mvmetrcrange[[#This Row],[Tag range]]="","",_xlfn.CONCAT("1A4070000000065000",mvmetrcrange[[#This Row],[Tag range]]))</f>
        <v/>
      </c>
      <c r="K2161" s="2" t="str">
        <f>_xlfn.IFNA(VLOOKUP(mvmetrcrange[[#This Row],[Tag range]],mvphenorange[[START]:[NAME]],3,TRUE),"")</f>
        <v/>
      </c>
    </row>
    <row r="2162" spans="7:11" x14ac:dyDescent="0.25">
      <c r="G2162" s="33" t="str">
        <f>LEFT(mvmetrcrange[[#This Row],[Location]],2)</f>
        <v>MV</v>
      </c>
      <c r="H2162" s="33" t="s">
        <v>17551</v>
      </c>
      <c r="I2162" s="1"/>
      <c r="J2162" s="2" t="str">
        <f>IF(mvmetrcrange[[#This Row],[Tag range]]="","",_xlfn.CONCAT("1A4070000000065000",mvmetrcrange[[#This Row],[Tag range]]))</f>
        <v/>
      </c>
      <c r="K2162" s="2" t="str">
        <f>_xlfn.IFNA(VLOOKUP(mvmetrcrange[[#This Row],[Tag range]],mvphenorange[[START]:[NAME]],3,TRUE),"")</f>
        <v/>
      </c>
    </row>
    <row r="2163" spans="7:11" x14ac:dyDescent="0.25">
      <c r="G2163" s="33" t="str">
        <f>LEFT(mvmetrcrange[[#This Row],[Location]],2)</f>
        <v>MV</v>
      </c>
      <c r="H2163" s="33" t="s">
        <v>17552</v>
      </c>
      <c r="I2163" s="1"/>
      <c r="J2163" s="2" t="str">
        <f>IF(mvmetrcrange[[#This Row],[Tag range]]="","",_xlfn.CONCAT("1A4070000000065000",mvmetrcrange[[#This Row],[Tag range]]))</f>
        <v/>
      </c>
      <c r="K2163" s="2" t="str">
        <f>_xlfn.IFNA(VLOOKUP(mvmetrcrange[[#This Row],[Tag range]],mvphenorange[[START]:[NAME]],3,TRUE),"")</f>
        <v/>
      </c>
    </row>
    <row r="2164" spans="7:11" x14ac:dyDescent="0.25">
      <c r="G2164" s="33" t="str">
        <f>LEFT(mvmetrcrange[[#This Row],[Location]],2)</f>
        <v>MV</v>
      </c>
      <c r="H2164" s="33" t="s">
        <v>17553</v>
      </c>
      <c r="I2164" s="1"/>
      <c r="J2164" s="2" t="str">
        <f>IF(mvmetrcrange[[#This Row],[Tag range]]="","",_xlfn.CONCAT("1A4070000000065000",mvmetrcrange[[#This Row],[Tag range]]))</f>
        <v/>
      </c>
      <c r="K2164" s="2" t="str">
        <f>_xlfn.IFNA(VLOOKUP(mvmetrcrange[[#This Row],[Tag range]],mvphenorange[[START]:[NAME]],3,TRUE),"")</f>
        <v/>
      </c>
    </row>
    <row r="2165" spans="7:11" x14ac:dyDescent="0.25">
      <c r="G2165" s="33" t="str">
        <f>LEFT(mvmetrcrange[[#This Row],[Location]],2)</f>
        <v>MV</v>
      </c>
      <c r="H2165" s="33" t="s">
        <v>17554</v>
      </c>
      <c r="I2165" s="1"/>
      <c r="J2165" s="2" t="str">
        <f>IF(mvmetrcrange[[#This Row],[Tag range]]="","",_xlfn.CONCAT("1A4070000000065000",mvmetrcrange[[#This Row],[Tag range]]))</f>
        <v/>
      </c>
      <c r="K2165" s="2" t="str">
        <f>_xlfn.IFNA(VLOOKUP(mvmetrcrange[[#This Row],[Tag range]],mvphenorange[[START]:[NAME]],3,TRUE),"")</f>
        <v/>
      </c>
    </row>
    <row r="2166" spans="7:11" x14ac:dyDescent="0.25">
      <c r="G2166" s="33" t="str">
        <f>LEFT(mvmetrcrange[[#This Row],[Location]],2)</f>
        <v>MV</v>
      </c>
      <c r="H2166" s="33" t="s">
        <v>17555</v>
      </c>
      <c r="I2166" s="1"/>
      <c r="J2166" s="2" t="str">
        <f>IF(mvmetrcrange[[#This Row],[Tag range]]="","",_xlfn.CONCAT("1A4070000000065000",mvmetrcrange[[#This Row],[Tag range]]))</f>
        <v/>
      </c>
      <c r="K2166" s="2" t="str">
        <f>_xlfn.IFNA(VLOOKUP(mvmetrcrange[[#This Row],[Tag range]],mvphenorange[[START]:[NAME]],3,TRUE),"")</f>
        <v/>
      </c>
    </row>
    <row r="2167" spans="7:11" x14ac:dyDescent="0.25">
      <c r="G2167" s="33" t="str">
        <f>LEFT(mvmetrcrange[[#This Row],[Location]],2)</f>
        <v>MV</v>
      </c>
      <c r="H2167" s="33" t="s">
        <v>17556</v>
      </c>
      <c r="I2167" s="1"/>
      <c r="J2167" s="2" t="str">
        <f>IF(mvmetrcrange[[#This Row],[Tag range]]="","",_xlfn.CONCAT("1A4070000000065000",mvmetrcrange[[#This Row],[Tag range]]))</f>
        <v/>
      </c>
      <c r="K2167" s="2" t="str">
        <f>_xlfn.IFNA(VLOOKUP(mvmetrcrange[[#This Row],[Tag range]],mvphenorange[[START]:[NAME]],3,TRUE),"")</f>
        <v/>
      </c>
    </row>
    <row r="2168" spans="7:11" x14ac:dyDescent="0.25">
      <c r="G2168" s="33" t="str">
        <f>LEFT(mvmetrcrange[[#This Row],[Location]],2)</f>
        <v>MV</v>
      </c>
      <c r="H2168" s="33" t="s">
        <v>17557</v>
      </c>
      <c r="I2168" s="1"/>
      <c r="J2168" s="2" t="str">
        <f>IF(mvmetrcrange[[#This Row],[Tag range]]="","",_xlfn.CONCAT("1A4070000000065000",mvmetrcrange[[#This Row],[Tag range]]))</f>
        <v/>
      </c>
      <c r="K2168" s="2" t="str">
        <f>_xlfn.IFNA(VLOOKUP(mvmetrcrange[[#This Row],[Tag range]],mvphenorange[[START]:[NAME]],3,TRUE),"")</f>
        <v/>
      </c>
    </row>
    <row r="2169" spans="7:11" x14ac:dyDescent="0.25">
      <c r="G2169" s="33" t="str">
        <f>LEFT(mvmetrcrange[[#This Row],[Location]],2)</f>
        <v>MV</v>
      </c>
      <c r="H2169" s="33" t="s">
        <v>17558</v>
      </c>
      <c r="I2169" s="1"/>
      <c r="J2169" s="2" t="str">
        <f>IF(mvmetrcrange[[#This Row],[Tag range]]="","",_xlfn.CONCAT("1A4070000000065000",mvmetrcrange[[#This Row],[Tag range]]))</f>
        <v/>
      </c>
      <c r="K2169" s="2" t="str">
        <f>_xlfn.IFNA(VLOOKUP(mvmetrcrange[[#This Row],[Tag range]],mvphenorange[[START]:[NAME]],3,TRUE),"")</f>
        <v/>
      </c>
    </row>
    <row r="2170" spans="7:11" x14ac:dyDescent="0.25">
      <c r="G2170" s="33" t="str">
        <f>LEFT(mvmetrcrange[[#This Row],[Location]],2)</f>
        <v>MV</v>
      </c>
      <c r="H2170" s="33" t="s">
        <v>17559</v>
      </c>
      <c r="I2170" s="1"/>
      <c r="J2170" s="2" t="str">
        <f>IF(mvmetrcrange[[#This Row],[Tag range]]="","",_xlfn.CONCAT("1A4070000000065000",mvmetrcrange[[#This Row],[Tag range]]))</f>
        <v/>
      </c>
      <c r="K2170" s="2" t="str">
        <f>_xlfn.IFNA(VLOOKUP(mvmetrcrange[[#This Row],[Tag range]],mvphenorange[[START]:[NAME]],3,TRUE),"")</f>
        <v/>
      </c>
    </row>
    <row r="2171" spans="7:11" x14ac:dyDescent="0.25">
      <c r="G2171" s="33" t="str">
        <f>LEFT(mvmetrcrange[[#This Row],[Location]],2)</f>
        <v>MV</v>
      </c>
      <c r="H2171" s="33" t="s">
        <v>17560</v>
      </c>
      <c r="I2171" s="1"/>
      <c r="J2171" s="2" t="str">
        <f>IF(mvmetrcrange[[#This Row],[Tag range]]="","",_xlfn.CONCAT("1A4070000000065000",mvmetrcrange[[#This Row],[Tag range]]))</f>
        <v/>
      </c>
      <c r="K2171" s="2" t="str">
        <f>_xlfn.IFNA(VLOOKUP(mvmetrcrange[[#This Row],[Tag range]],mvphenorange[[START]:[NAME]],3,TRUE),"")</f>
        <v/>
      </c>
    </row>
    <row r="2172" spans="7:11" x14ac:dyDescent="0.25">
      <c r="G2172" s="33" t="str">
        <f>LEFT(mvmetrcrange[[#This Row],[Location]],2)</f>
        <v>MV</v>
      </c>
      <c r="H2172" s="33" t="s">
        <v>17561</v>
      </c>
      <c r="I2172" s="1"/>
      <c r="J2172" s="2" t="str">
        <f>IF(mvmetrcrange[[#This Row],[Tag range]]="","",_xlfn.CONCAT("1A4070000000065000",mvmetrcrange[[#This Row],[Tag range]]))</f>
        <v/>
      </c>
      <c r="K2172" s="2" t="str">
        <f>_xlfn.IFNA(VLOOKUP(mvmetrcrange[[#This Row],[Tag range]],mvphenorange[[START]:[NAME]],3,TRUE),"")</f>
        <v/>
      </c>
    </row>
    <row r="2173" spans="7:11" x14ac:dyDescent="0.25">
      <c r="G2173" s="33" t="str">
        <f>LEFT(mvmetrcrange[[#This Row],[Location]],2)</f>
        <v>MV</v>
      </c>
      <c r="H2173" s="33" t="s">
        <v>17562</v>
      </c>
      <c r="I2173" s="1"/>
      <c r="J2173" s="2" t="str">
        <f>IF(mvmetrcrange[[#This Row],[Tag range]]="","",_xlfn.CONCAT("1A4070000000065000",mvmetrcrange[[#This Row],[Tag range]]))</f>
        <v/>
      </c>
      <c r="K2173" s="2" t="str">
        <f>_xlfn.IFNA(VLOOKUP(mvmetrcrange[[#This Row],[Tag range]],mvphenorange[[START]:[NAME]],3,TRUE),"")</f>
        <v/>
      </c>
    </row>
    <row r="2174" spans="7:11" x14ac:dyDescent="0.25">
      <c r="G2174" s="33" t="str">
        <f>LEFT(mvmetrcrange[[#This Row],[Location]],2)</f>
        <v>MV</v>
      </c>
      <c r="H2174" s="33" t="s">
        <v>17563</v>
      </c>
      <c r="I2174" s="1"/>
      <c r="J2174" s="2" t="str">
        <f>IF(mvmetrcrange[[#This Row],[Tag range]]="","",_xlfn.CONCAT("1A4070000000065000",mvmetrcrange[[#This Row],[Tag range]]))</f>
        <v/>
      </c>
      <c r="K2174" s="2" t="str">
        <f>_xlfn.IFNA(VLOOKUP(mvmetrcrange[[#This Row],[Tag range]],mvphenorange[[START]:[NAME]],3,TRUE),"")</f>
        <v/>
      </c>
    </row>
    <row r="2175" spans="7:11" x14ac:dyDescent="0.25">
      <c r="G2175" s="33" t="str">
        <f>LEFT(mvmetrcrange[[#This Row],[Location]],2)</f>
        <v>MV</v>
      </c>
      <c r="H2175" s="33" t="s">
        <v>17564</v>
      </c>
      <c r="I2175" s="1"/>
      <c r="J2175" s="2" t="str">
        <f>IF(mvmetrcrange[[#This Row],[Tag range]]="","",_xlfn.CONCAT("1A4070000000065000",mvmetrcrange[[#This Row],[Tag range]]))</f>
        <v/>
      </c>
      <c r="K2175" s="2" t="str">
        <f>_xlfn.IFNA(VLOOKUP(mvmetrcrange[[#This Row],[Tag range]],mvphenorange[[START]:[NAME]],3,TRUE),"")</f>
        <v/>
      </c>
    </row>
    <row r="2176" spans="7:11" x14ac:dyDescent="0.25">
      <c r="G2176" s="33" t="str">
        <f>LEFT(mvmetrcrange[[#This Row],[Location]],2)</f>
        <v>MV</v>
      </c>
      <c r="H2176" s="33" t="s">
        <v>17565</v>
      </c>
      <c r="I2176" s="1"/>
      <c r="J2176" s="2" t="str">
        <f>IF(mvmetrcrange[[#This Row],[Tag range]]="","",_xlfn.CONCAT("1A4070000000065000",mvmetrcrange[[#This Row],[Tag range]]))</f>
        <v/>
      </c>
      <c r="K2176" s="2" t="str">
        <f>_xlfn.IFNA(VLOOKUP(mvmetrcrange[[#This Row],[Tag range]],mvphenorange[[START]:[NAME]],3,TRUE),"")</f>
        <v/>
      </c>
    </row>
    <row r="2177" spans="7:11" x14ac:dyDescent="0.25">
      <c r="G2177" s="33" t="str">
        <f>LEFT(mvmetrcrange[[#This Row],[Location]],2)</f>
        <v>MV</v>
      </c>
      <c r="H2177" s="33" t="s">
        <v>17566</v>
      </c>
      <c r="I2177" s="1"/>
      <c r="J2177" s="2" t="str">
        <f>IF(mvmetrcrange[[#This Row],[Tag range]]="","",_xlfn.CONCAT("1A4070000000065000",mvmetrcrange[[#This Row],[Tag range]]))</f>
        <v/>
      </c>
      <c r="K2177" s="2" t="str">
        <f>_xlfn.IFNA(VLOOKUP(mvmetrcrange[[#This Row],[Tag range]],mvphenorange[[START]:[NAME]],3,TRUE),"")</f>
        <v/>
      </c>
    </row>
    <row r="2178" spans="7:11" x14ac:dyDescent="0.25">
      <c r="G2178" s="33" t="str">
        <f>LEFT(mvmetrcrange[[#This Row],[Location]],2)</f>
        <v>MV</v>
      </c>
      <c r="H2178" s="33" t="s">
        <v>17567</v>
      </c>
      <c r="I2178" s="1"/>
      <c r="J2178" s="2" t="str">
        <f>IF(mvmetrcrange[[#This Row],[Tag range]]="","",_xlfn.CONCAT("1A4070000000065000",mvmetrcrange[[#This Row],[Tag range]]))</f>
        <v/>
      </c>
      <c r="K2178" s="2" t="str">
        <f>_xlfn.IFNA(VLOOKUP(mvmetrcrange[[#This Row],[Tag range]],mvphenorange[[START]:[NAME]],3,TRUE),"")</f>
        <v/>
      </c>
    </row>
    <row r="2179" spans="7:11" x14ac:dyDescent="0.25">
      <c r="G2179" s="33" t="str">
        <f>LEFT(mvmetrcrange[[#This Row],[Location]],2)</f>
        <v>MV</v>
      </c>
      <c r="H2179" s="33" t="s">
        <v>17568</v>
      </c>
      <c r="I2179" s="1"/>
      <c r="J2179" s="2" t="str">
        <f>IF(mvmetrcrange[[#This Row],[Tag range]]="","",_xlfn.CONCAT("1A4070000000065000",mvmetrcrange[[#This Row],[Tag range]]))</f>
        <v/>
      </c>
      <c r="K2179" s="2" t="str">
        <f>_xlfn.IFNA(VLOOKUP(mvmetrcrange[[#This Row],[Tag range]],mvphenorange[[START]:[NAME]],3,TRUE),"")</f>
        <v/>
      </c>
    </row>
    <row r="2180" spans="7:11" x14ac:dyDescent="0.25">
      <c r="G2180" s="33" t="str">
        <f>LEFT(mvmetrcrange[[#This Row],[Location]],2)</f>
        <v>MV</v>
      </c>
      <c r="H2180" s="33" t="s">
        <v>17569</v>
      </c>
      <c r="I2180" s="1"/>
      <c r="J2180" s="2" t="str">
        <f>IF(mvmetrcrange[[#This Row],[Tag range]]="","",_xlfn.CONCAT("1A4070000000065000",mvmetrcrange[[#This Row],[Tag range]]))</f>
        <v/>
      </c>
      <c r="K2180" s="2" t="str">
        <f>_xlfn.IFNA(VLOOKUP(mvmetrcrange[[#This Row],[Tag range]],mvphenorange[[START]:[NAME]],3,TRUE),"")</f>
        <v/>
      </c>
    </row>
    <row r="2181" spans="7:11" x14ac:dyDescent="0.25">
      <c r="G2181" s="33" t="str">
        <f>LEFT(mvmetrcrange[[#This Row],[Location]],2)</f>
        <v>MV</v>
      </c>
      <c r="H2181" s="33" t="s">
        <v>17570</v>
      </c>
      <c r="I2181" s="1"/>
      <c r="J2181" s="2" t="str">
        <f>IF(mvmetrcrange[[#This Row],[Tag range]]="","",_xlfn.CONCAT("1A4070000000065000",mvmetrcrange[[#This Row],[Tag range]]))</f>
        <v/>
      </c>
      <c r="K2181" s="2" t="str">
        <f>_xlfn.IFNA(VLOOKUP(mvmetrcrange[[#This Row],[Tag range]],mvphenorange[[START]:[NAME]],3,TRUE),"")</f>
        <v/>
      </c>
    </row>
    <row r="2182" spans="7:11" x14ac:dyDescent="0.25">
      <c r="G2182" s="33" t="str">
        <f>LEFT(mvmetrcrange[[#This Row],[Location]],2)</f>
        <v>MV</v>
      </c>
      <c r="H2182" s="33" t="s">
        <v>17571</v>
      </c>
      <c r="I2182" s="1"/>
      <c r="J2182" s="2" t="str">
        <f>IF(mvmetrcrange[[#This Row],[Tag range]]="","",_xlfn.CONCAT("1A4070000000065000",mvmetrcrange[[#This Row],[Tag range]]))</f>
        <v/>
      </c>
      <c r="K2182" s="2" t="str">
        <f>_xlfn.IFNA(VLOOKUP(mvmetrcrange[[#This Row],[Tag range]],mvphenorange[[START]:[NAME]],3,TRUE),"")</f>
        <v/>
      </c>
    </row>
    <row r="2183" spans="7:11" x14ac:dyDescent="0.25">
      <c r="G2183" s="33" t="str">
        <f>LEFT(mvmetrcrange[[#This Row],[Location]],2)</f>
        <v>MV</v>
      </c>
      <c r="H2183" s="33" t="s">
        <v>17572</v>
      </c>
      <c r="I2183" s="1"/>
      <c r="J2183" s="2" t="str">
        <f>IF(mvmetrcrange[[#This Row],[Tag range]]="","",_xlfn.CONCAT("1A4070000000065000",mvmetrcrange[[#This Row],[Tag range]]))</f>
        <v/>
      </c>
      <c r="K2183" s="2" t="str">
        <f>_xlfn.IFNA(VLOOKUP(mvmetrcrange[[#This Row],[Tag range]],mvphenorange[[START]:[NAME]],3,TRUE),"")</f>
        <v/>
      </c>
    </row>
    <row r="2184" spans="7:11" x14ac:dyDescent="0.25">
      <c r="G2184" s="33" t="str">
        <f>LEFT(mvmetrcrange[[#This Row],[Location]],2)</f>
        <v>MV</v>
      </c>
      <c r="H2184" s="33" t="s">
        <v>17573</v>
      </c>
      <c r="I2184" s="1"/>
      <c r="J2184" s="2" t="str">
        <f>IF(mvmetrcrange[[#This Row],[Tag range]]="","",_xlfn.CONCAT("1A4070000000065000",mvmetrcrange[[#This Row],[Tag range]]))</f>
        <v/>
      </c>
      <c r="K2184" s="2" t="str">
        <f>_xlfn.IFNA(VLOOKUP(mvmetrcrange[[#This Row],[Tag range]],mvphenorange[[START]:[NAME]],3,TRUE),"")</f>
        <v/>
      </c>
    </row>
    <row r="2185" spans="7:11" x14ac:dyDescent="0.25">
      <c r="G2185" s="33" t="str">
        <f>LEFT(mvmetrcrange[[#This Row],[Location]],2)</f>
        <v>MV</v>
      </c>
      <c r="H2185" s="33" t="s">
        <v>17574</v>
      </c>
      <c r="I2185" s="1"/>
      <c r="J2185" s="2" t="str">
        <f>IF(mvmetrcrange[[#This Row],[Tag range]]="","",_xlfn.CONCAT("1A4070000000065000",mvmetrcrange[[#This Row],[Tag range]]))</f>
        <v/>
      </c>
      <c r="K2185" s="2" t="str">
        <f>_xlfn.IFNA(VLOOKUP(mvmetrcrange[[#This Row],[Tag range]],mvphenorange[[START]:[NAME]],3,TRUE),"")</f>
        <v/>
      </c>
    </row>
    <row r="2186" spans="7:11" x14ac:dyDescent="0.25">
      <c r="G2186" s="33" t="str">
        <f>LEFT(mvmetrcrange[[#This Row],[Location]],2)</f>
        <v>MV</v>
      </c>
      <c r="H2186" s="33" t="s">
        <v>17575</v>
      </c>
      <c r="I2186" s="1"/>
      <c r="J2186" s="2" t="str">
        <f>IF(mvmetrcrange[[#This Row],[Tag range]]="","",_xlfn.CONCAT("1A4070000000065000",mvmetrcrange[[#This Row],[Tag range]]))</f>
        <v/>
      </c>
      <c r="K2186" s="2" t="str">
        <f>_xlfn.IFNA(VLOOKUP(mvmetrcrange[[#This Row],[Tag range]],mvphenorange[[START]:[NAME]],3,TRUE),"")</f>
        <v/>
      </c>
    </row>
    <row r="2187" spans="7:11" x14ac:dyDescent="0.25">
      <c r="G2187" s="33" t="str">
        <f>LEFT(mvmetrcrange[[#This Row],[Location]],2)</f>
        <v>MV</v>
      </c>
      <c r="H2187" s="33" t="s">
        <v>17576</v>
      </c>
      <c r="I2187" s="1"/>
      <c r="J2187" s="2" t="str">
        <f>IF(mvmetrcrange[[#This Row],[Tag range]]="","",_xlfn.CONCAT("1A4070000000065000",mvmetrcrange[[#This Row],[Tag range]]))</f>
        <v/>
      </c>
      <c r="K2187" s="2" t="str">
        <f>_xlfn.IFNA(VLOOKUP(mvmetrcrange[[#This Row],[Tag range]],mvphenorange[[START]:[NAME]],3,TRUE),"")</f>
        <v/>
      </c>
    </row>
    <row r="2188" spans="7:11" x14ac:dyDescent="0.25">
      <c r="G2188" s="33" t="str">
        <f>LEFT(mvmetrcrange[[#This Row],[Location]],2)</f>
        <v>MV</v>
      </c>
      <c r="H2188" s="33" t="s">
        <v>17577</v>
      </c>
      <c r="I2188" s="1"/>
      <c r="J2188" s="2" t="str">
        <f>IF(mvmetrcrange[[#This Row],[Tag range]]="","",_xlfn.CONCAT("1A4070000000065000",mvmetrcrange[[#This Row],[Tag range]]))</f>
        <v/>
      </c>
      <c r="K2188" s="2" t="str">
        <f>_xlfn.IFNA(VLOOKUP(mvmetrcrange[[#This Row],[Tag range]],mvphenorange[[START]:[NAME]],3,TRUE),"")</f>
        <v/>
      </c>
    </row>
    <row r="2189" spans="7:11" x14ac:dyDescent="0.25">
      <c r="G2189" s="33" t="str">
        <f>LEFT(mvmetrcrange[[#This Row],[Location]],2)</f>
        <v>MV</v>
      </c>
      <c r="H2189" s="33" t="s">
        <v>17578</v>
      </c>
      <c r="I2189" s="1"/>
      <c r="J2189" s="2" t="str">
        <f>IF(mvmetrcrange[[#This Row],[Tag range]]="","",_xlfn.CONCAT("1A4070000000065000",mvmetrcrange[[#This Row],[Tag range]]))</f>
        <v/>
      </c>
      <c r="K2189" s="2" t="str">
        <f>_xlfn.IFNA(VLOOKUP(mvmetrcrange[[#This Row],[Tag range]],mvphenorange[[START]:[NAME]],3,TRUE),"")</f>
        <v/>
      </c>
    </row>
    <row r="2190" spans="7:11" x14ac:dyDescent="0.25">
      <c r="G2190" s="33" t="str">
        <f>LEFT(mvmetrcrange[[#This Row],[Location]],2)</f>
        <v>MV</v>
      </c>
      <c r="H2190" s="33" t="s">
        <v>17579</v>
      </c>
      <c r="I2190" s="1"/>
      <c r="J2190" s="2" t="str">
        <f>IF(mvmetrcrange[[#This Row],[Tag range]]="","",_xlfn.CONCAT("1A4070000000065000",mvmetrcrange[[#This Row],[Tag range]]))</f>
        <v/>
      </c>
      <c r="K2190" s="2" t="str">
        <f>_xlfn.IFNA(VLOOKUP(mvmetrcrange[[#This Row],[Tag range]],mvphenorange[[START]:[NAME]],3,TRUE),"")</f>
        <v/>
      </c>
    </row>
    <row r="2191" spans="7:11" x14ac:dyDescent="0.25">
      <c r="G2191" s="33" t="str">
        <f>LEFT(mvmetrcrange[[#This Row],[Location]],2)</f>
        <v>MV</v>
      </c>
      <c r="H2191" s="33" t="s">
        <v>17580</v>
      </c>
      <c r="I2191" s="1"/>
      <c r="J2191" s="2" t="str">
        <f>IF(mvmetrcrange[[#This Row],[Tag range]]="","",_xlfn.CONCAT("1A4070000000065000",mvmetrcrange[[#This Row],[Tag range]]))</f>
        <v/>
      </c>
      <c r="K2191" s="2" t="str">
        <f>_xlfn.IFNA(VLOOKUP(mvmetrcrange[[#This Row],[Tag range]],mvphenorange[[START]:[NAME]],3,TRUE),"")</f>
        <v/>
      </c>
    </row>
    <row r="2192" spans="7:11" x14ac:dyDescent="0.25">
      <c r="G2192" s="33" t="str">
        <f>LEFT(mvmetrcrange[[#This Row],[Location]],2)</f>
        <v>MV</v>
      </c>
      <c r="H2192" s="33" t="s">
        <v>17581</v>
      </c>
      <c r="I2192" s="1"/>
      <c r="J2192" s="2" t="str">
        <f>IF(mvmetrcrange[[#This Row],[Tag range]]="","",_xlfn.CONCAT("1A4070000000065000",mvmetrcrange[[#This Row],[Tag range]]))</f>
        <v/>
      </c>
      <c r="K2192" s="2" t="str">
        <f>_xlfn.IFNA(VLOOKUP(mvmetrcrange[[#This Row],[Tag range]],mvphenorange[[START]:[NAME]],3,TRUE),"")</f>
        <v/>
      </c>
    </row>
    <row r="2193" spans="7:11" x14ac:dyDescent="0.25">
      <c r="G2193" s="33" t="str">
        <f>LEFT(mvmetrcrange[[#This Row],[Location]],2)</f>
        <v>MV</v>
      </c>
      <c r="H2193" s="33" t="s">
        <v>17582</v>
      </c>
      <c r="I2193" s="1"/>
      <c r="J2193" s="2" t="str">
        <f>IF(mvmetrcrange[[#This Row],[Tag range]]="","",_xlfn.CONCAT("1A4070000000065000",mvmetrcrange[[#This Row],[Tag range]]))</f>
        <v/>
      </c>
      <c r="K2193" s="2" t="str">
        <f>_xlfn.IFNA(VLOOKUP(mvmetrcrange[[#This Row],[Tag range]],mvphenorange[[START]:[NAME]],3,TRUE),"")</f>
        <v/>
      </c>
    </row>
    <row r="2194" spans="7:11" x14ac:dyDescent="0.25">
      <c r="G2194" s="33" t="str">
        <f>LEFT(mvmetrcrange[[#This Row],[Location]],2)</f>
        <v>MV</v>
      </c>
      <c r="H2194" s="33" t="s">
        <v>17583</v>
      </c>
      <c r="I2194" s="1"/>
      <c r="J2194" s="2" t="str">
        <f>IF(mvmetrcrange[[#This Row],[Tag range]]="","",_xlfn.CONCAT("1A4070000000065000",mvmetrcrange[[#This Row],[Tag range]]))</f>
        <v/>
      </c>
      <c r="K2194" s="2" t="str">
        <f>_xlfn.IFNA(VLOOKUP(mvmetrcrange[[#This Row],[Tag range]],mvphenorange[[START]:[NAME]],3,TRUE),"")</f>
        <v/>
      </c>
    </row>
    <row r="2195" spans="7:11" x14ac:dyDescent="0.25">
      <c r="G2195" s="33" t="str">
        <f>LEFT(mvmetrcrange[[#This Row],[Location]],2)</f>
        <v>MV</v>
      </c>
      <c r="H2195" s="33" t="s">
        <v>17584</v>
      </c>
      <c r="I2195" s="1"/>
      <c r="J2195" s="2" t="str">
        <f>IF(mvmetrcrange[[#This Row],[Tag range]]="","",_xlfn.CONCAT("1A4070000000065000",mvmetrcrange[[#This Row],[Tag range]]))</f>
        <v/>
      </c>
      <c r="K2195" s="2" t="str">
        <f>_xlfn.IFNA(VLOOKUP(mvmetrcrange[[#This Row],[Tag range]],mvphenorange[[START]:[NAME]],3,TRUE),"")</f>
        <v/>
      </c>
    </row>
    <row r="2196" spans="7:11" x14ac:dyDescent="0.25">
      <c r="G2196" s="33" t="str">
        <f>LEFT(mvmetrcrange[[#This Row],[Location]],2)</f>
        <v>MV</v>
      </c>
      <c r="H2196" s="33" t="s">
        <v>17585</v>
      </c>
      <c r="I2196" s="1"/>
      <c r="J2196" s="2" t="str">
        <f>IF(mvmetrcrange[[#This Row],[Tag range]]="","",_xlfn.CONCAT("1A4070000000065000",mvmetrcrange[[#This Row],[Tag range]]))</f>
        <v/>
      </c>
      <c r="K2196" s="2" t="str">
        <f>_xlfn.IFNA(VLOOKUP(mvmetrcrange[[#This Row],[Tag range]],mvphenorange[[START]:[NAME]],3,TRUE),"")</f>
        <v/>
      </c>
    </row>
    <row r="2197" spans="7:11" x14ac:dyDescent="0.25">
      <c r="G2197" s="33" t="str">
        <f>LEFT(mvmetrcrange[[#This Row],[Location]],2)</f>
        <v>MV</v>
      </c>
      <c r="H2197" s="33" t="s">
        <v>17586</v>
      </c>
      <c r="I2197" s="1"/>
      <c r="J2197" s="2" t="str">
        <f>IF(mvmetrcrange[[#This Row],[Tag range]]="","",_xlfn.CONCAT("1A4070000000065000",mvmetrcrange[[#This Row],[Tag range]]))</f>
        <v/>
      </c>
      <c r="K2197" s="2" t="str">
        <f>_xlfn.IFNA(VLOOKUP(mvmetrcrange[[#This Row],[Tag range]],mvphenorange[[START]:[NAME]],3,TRUE),"")</f>
        <v/>
      </c>
    </row>
    <row r="2198" spans="7:11" x14ac:dyDescent="0.25">
      <c r="G2198" s="33" t="str">
        <f>LEFT(mvmetrcrange[[#This Row],[Location]],2)</f>
        <v>MV</v>
      </c>
      <c r="H2198" s="33" t="s">
        <v>17587</v>
      </c>
      <c r="I2198" s="1"/>
      <c r="J2198" s="2" t="str">
        <f>IF(mvmetrcrange[[#This Row],[Tag range]]="","",_xlfn.CONCAT("1A4070000000065000",mvmetrcrange[[#This Row],[Tag range]]))</f>
        <v/>
      </c>
      <c r="K2198" s="2" t="str">
        <f>_xlfn.IFNA(VLOOKUP(mvmetrcrange[[#This Row],[Tag range]],mvphenorange[[START]:[NAME]],3,TRUE),"")</f>
        <v/>
      </c>
    </row>
    <row r="2199" spans="7:11" x14ac:dyDescent="0.25">
      <c r="G2199" s="33" t="str">
        <f>LEFT(mvmetrcrange[[#This Row],[Location]],2)</f>
        <v>MV</v>
      </c>
      <c r="H2199" s="33" t="s">
        <v>17588</v>
      </c>
      <c r="I2199" s="1"/>
      <c r="J2199" s="2" t="str">
        <f>IF(mvmetrcrange[[#This Row],[Tag range]]="","",_xlfn.CONCAT("1A4070000000065000",mvmetrcrange[[#This Row],[Tag range]]))</f>
        <v/>
      </c>
      <c r="K2199" s="2" t="str">
        <f>_xlfn.IFNA(VLOOKUP(mvmetrcrange[[#This Row],[Tag range]],mvphenorange[[START]:[NAME]],3,TRUE),"")</f>
        <v/>
      </c>
    </row>
    <row r="2200" spans="7:11" x14ac:dyDescent="0.25">
      <c r="G2200" s="33" t="str">
        <f>LEFT(mvmetrcrange[[#This Row],[Location]],2)</f>
        <v>MV</v>
      </c>
      <c r="H2200" s="33" t="s">
        <v>17589</v>
      </c>
      <c r="I2200" s="1"/>
      <c r="J2200" s="2" t="str">
        <f>IF(mvmetrcrange[[#This Row],[Tag range]]="","",_xlfn.CONCAT("1A4070000000065000",mvmetrcrange[[#This Row],[Tag range]]))</f>
        <v/>
      </c>
      <c r="K2200" s="2" t="str">
        <f>_xlfn.IFNA(VLOOKUP(mvmetrcrange[[#This Row],[Tag range]],mvphenorange[[START]:[NAME]],3,TRUE),"")</f>
        <v/>
      </c>
    </row>
    <row r="2201" spans="7:11" x14ac:dyDescent="0.25">
      <c r="G2201" s="33" t="str">
        <f>LEFT(mvmetrcrange[[#This Row],[Location]],2)</f>
        <v>MV</v>
      </c>
      <c r="H2201" s="33" t="s">
        <v>17590</v>
      </c>
      <c r="I2201" s="1"/>
      <c r="J2201" s="2" t="str">
        <f>IF(mvmetrcrange[[#This Row],[Tag range]]="","",_xlfn.CONCAT("1A4070000000065000",mvmetrcrange[[#This Row],[Tag range]]))</f>
        <v/>
      </c>
      <c r="K2201" s="2" t="str">
        <f>_xlfn.IFNA(VLOOKUP(mvmetrcrange[[#This Row],[Tag range]],mvphenorange[[START]:[NAME]],3,TRUE),"")</f>
        <v/>
      </c>
    </row>
    <row r="2202" spans="7:11" x14ac:dyDescent="0.25">
      <c r="G2202" s="33" t="str">
        <f>LEFT(mvmetrcrange[[#This Row],[Location]],2)</f>
        <v>MV</v>
      </c>
      <c r="H2202" s="33" t="s">
        <v>17591</v>
      </c>
      <c r="I2202" s="1"/>
      <c r="J2202" s="2" t="str">
        <f>IF(mvmetrcrange[[#This Row],[Tag range]]="","",_xlfn.CONCAT("1A4070000000065000",mvmetrcrange[[#This Row],[Tag range]]))</f>
        <v/>
      </c>
      <c r="K2202" s="2" t="str">
        <f>_xlfn.IFNA(VLOOKUP(mvmetrcrange[[#This Row],[Tag range]],mvphenorange[[START]:[NAME]],3,TRUE),"")</f>
        <v/>
      </c>
    </row>
    <row r="2203" spans="7:11" x14ac:dyDescent="0.25">
      <c r="G2203" s="33" t="str">
        <f>LEFT(mvmetrcrange[[#This Row],[Location]],2)</f>
        <v>MV</v>
      </c>
      <c r="H2203" s="33" t="s">
        <v>17592</v>
      </c>
      <c r="I2203" s="1"/>
      <c r="J2203" s="2" t="str">
        <f>IF(mvmetrcrange[[#This Row],[Tag range]]="","",_xlfn.CONCAT("1A4070000000065000",mvmetrcrange[[#This Row],[Tag range]]))</f>
        <v/>
      </c>
      <c r="K2203" s="2" t="str">
        <f>_xlfn.IFNA(VLOOKUP(mvmetrcrange[[#This Row],[Tag range]],mvphenorange[[START]:[NAME]],3,TRUE),"")</f>
        <v/>
      </c>
    </row>
    <row r="2204" spans="7:11" x14ac:dyDescent="0.25">
      <c r="G2204" s="33" t="str">
        <f>LEFT(mvmetrcrange[[#This Row],[Location]],2)</f>
        <v>MV</v>
      </c>
      <c r="H2204" s="33" t="s">
        <v>17593</v>
      </c>
      <c r="I2204" s="1"/>
      <c r="J2204" s="2" t="str">
        <f>IF(mvmetrcrange[[#This Row],[Tag range]]="","",_xlfn.CONCAT("1A4070000000065000",mvmetrcrange[[#This Row],[Tag range]]))</f>
        <v/>
      </c>
      <c r="K2204" s="2" t="str">
        <f>_xlfn.IFNA(VLOOKUP(mvmetrcrange[[#This Row],[Tag range]],mvphenorange[[START]:[NAME]],3,TRUE),"")</f>
        <v/>
      </c>
    </row>
    <row r="2205" spans="7:11" x14ac:dyDescent="0.25">
      <c r="G2205" s="33" t="str">
        <f>LEFT(mvmetrcrange[[#This Row],[Location]],2)</f>
        <v>MV</v>
      </c>
      <c r="H2205" s="33" t="s">
        <v>17594</v>
      </c>
      <c r="I2205" s="1"/>
      <c r="J2205" s="2" t="str">
        <f>IF(mvmetrcrange[[#This Row],[Tag range]]="","",_xlfn.CONCAT("1A4070000000065000",mvmetrcrange[[#This Row],[Tag range]]))</f>
        <v/>
      </c>
      <c r="K2205" s="2" t="str">
        <f>_xlfn.IFNA(VLOOKUP(mvmetrcrange[[#This Row],[Tag range]],mvphenorange[[START]:[NAME]],3,TRUE),"")</f>
        <v/>
      </c>
    </row>
    <row r="2206" spans="7:11" x14ac:dyDescent="0.25">
      <c r="G2206" s="33" t="str">
        <f>LEFT(mvmetrcrange[[#This Row],[Location]],2)</f>
        <v>MV</v>
      </c>
      <c r="H2206" s="33" t="s">
        <v>17595</v>
      </c>
      <c r="I2206" s="1"/>
      <c r="J2206" s="2" t="str">
        <f>IF(mvmetrcrange[[#This Row],[Tag range]]="","",_xlfn.CONCAT("1A4070000000065000",mvmetrcrange[[#This Row],[Tag range]]))</f>
        <v/>
      </c>
      <c r="K2206" s="2" t="str">
        <f>_xlfn.IFNA(VLOOKUP(mvmetrcrange[[#This Row],[Tag range]],mvphenorange[[START]:[NAME]],3,TRUE),"")</f>
        <v/>
      </c>
    </row>
    <row r="2207" spans="7:11" x14ac:dyDescent="0.25">
      <c r="G2207" s="33" t="str">
        <f>LEFT(mvmetrcrange[[#This Row],[Location]],2)</f>
        <v>MV</v>
      </c>
      <c r="H2207" s="33" t="s">
        <v>17596</v>
      </c>
      <c r="I2207" s="1"/>
      <c r="J2207" s="2" t="str">
        <f>IF(mvmetrcrange[[#This Row],[Tag range]]="","",_xlfn.CONCAT("1A4070000000065000",mvmetrcrange[[#This Row],[Tag range]]))</f>
        <v/>
      </c>
      <c r="K2207" s="2" t="str">
        <f>_xlfn.IFNA(VLOOKUP(mvmetrcrange[[#This Row],[Tag range]],mvphenorange[[START]:[NAME]],3,TRUE),"")</f>
        <v/>
      </c>
    </row>
    <row r="2208" spans="7:11" x14ac:dyDescent="0.25">
      <c r="G2208" s="33" t="str">
        <f>LEFT(mvmetrcrange[[#This Row],[Location]],2)</f>
        <v>MV</v>
      </c>
      <c r="H2208" s="33" t="s">
        <v>17597</v>
      </c>
      <c r="I2208" s="1"/>
      <c r="J2208" s="2" t="str">
        <f>IF(mvmetrcrange[[#This Row],[Tag range]]="","",_xlfn.CONCAT("1A4070000000065000",mvmetrcrange[[#This Row],[Tag range]]))</f>
        <v/>
      </c>
      <c r="K2208" s="2" t="str">
        <f>_xlfn.IFNA(VLOOKUP(mvmetrcrange[[#This Row],[Tag range]],mvphenorange[[START]:[NAME]],3,TRUE),"")</f>
        <v/>
      </c>
    </row>
    <row r="2209" spans="7:11" x14ac:dyDescent="0.25">
      <c r="G2209" s="33" t="str">
        <f>LEFT(mvmetrcrange[[#This Row],[Location]],2)</f>
        <v>MV</v>
      </c>
      <c r="H2209" s="33" t="s">
        <v>17598</v>
      </c>
      <c r="I2209" s="1"/>
      <c r="J2209" s="2" t="str">
        <f>IF(mvmetrcrange[[#This Row],[Tag range]]="","",_xlfn.CONCAT("1A4070000000065000",mvmetrcrange[[#This Row],[Tag range]]))</f>
        <v/>
      </c>
      <c r="K2209" s="2" t="str">
        <f>_xlfn.IFNA(VLOOKUP(mvmetrcrange[[#This Row],[Tag range]],mvphenorange[[START]:[NAME]],3,TRUE),"")</f>
        <v/>
      </c>
    </row>
    <row r="2210" spans="7:11" x14ac:dyDescent="0.25">
      <c r="G2210" s="33" t="str">
        <f>LEFT(mvmetrcrange[[#This Row],[Location]],2)</f>
        <v>MV</v>
      </c>
      <c r="H2210" s="33" t="s">
        <v>17599</v>
      </c>
      <c r="I2210" s="1"/>
      <c r="J2210" s="2" t="str">
        <f>IF(mvmetrcrange[[#This Row],[Tag range]]="","",_xlfn.CONCAT("1A4070000000065000",mvmetrcrange[[#This Row],[Tag range]]))</f>
        <v/>
      </c>
      <c r="K2210" s="2" t="str">
        <f>_xlfn.IFNA(VLOOKUP(mvmetrcrange[[#This Row],[Tag range]],mvphenorange[[START]:[NAME]],3,TRUE),"")</f>
        <v/>
      </c>
    </row>
    <row r="2211" spans="7:11" x14ac:dyDescent="0.25">
      <c r="G2211" s="33" t="str">
        <f>LEFT(mvmetrcrange[[#This Row],[Location]],2)</f>
        <v>MV</v>
      </c>
      <c r="H2211" s="33" t="s">
        <v>17600</v>
      </c>
      <c r="I2211" s="1"/>
      <c r="J2211" s="2" t="str">
        <f>IF(mvmetrcrange[[#This Row],[Tag range]]="","",_xlfn.CONCAT("1A4070000000065000",mvmetrcrange[[#This Row],[Tag range]]))</f>
        <v/>
      </c>
      <c r="K2211" s="2" t="str">
        <f>_xlfn.IFNA(VLOOKUP(mvmetrcrange[[#This Row],[Tag range]],mvphenorange[[START]:[NAME]],3,TRUE),"")</f>
        <v/>
      </c>
    </row>
    <row r="2212" spans="7:11" x14ac:dyDescent="0.25">
      <c r="G2212" s="33" t="str">
        <f>LEFT(mvmetrcrange[[#This Row],[Location]],2)</f>
        <v>MV</v>
      </c>
      <c r="H2212" s="33" t="s">
        <v>17601</v>
      </c>
      <c r="I2212" s="1"/>
      <c r="J2212" s="2" t="str">
        <f>IF(mvmetrcrange[[#This Row],[Tag range]]="","",_xlfn.CONCAT("1A4070000000065000",mvmetrcrange[[#This Row],[Tag range]]))</f>
        <v/>
      </c>
      <c r="K2212" s="2" t="str">
        <f>_xlfn.IFNA(VLOOKUP(mvmetrcrange[[#This Row],[Tag range]],mvphenorange[[START]:[NAME]],3,TRUE),"")</f>
        <v/>
      </c>
    </row>
    <row r="2213" spans="7:11" x14ac:dyDescent="0.25">
      <c r="G2213" s="33" t="str">
        <f>LEFT(mvmetrcrange[[#This Row],[Location]],2)</f>
        <v>MV</v>
      </c>
      <c r="H2213" s="33" t="s">
        <v>17602</v>
      </c>
      <c r="I2213" s="1"/>
      <c r="J2213" s="2" t="str">
        <f>IF(mvmetrcrange[[#This Row],[Tag range]]="","",_xlfn.CONCAT("1A4070000000065000",mvmetrcrange[[#This Row],[Tag range]]))</f>
        <v/>
      </c>
      <c r="K2213" s="2" t="str">
        <f>_xlfn.IFNA(VLOOKUP(mvmetrcrange[[#This Row],[Tag range]],mvphenorange[[START]:[NAME]],3,TRUE),"")</f>
        <v/>
      </c>
    </row>
    <row r="2214" spans="7:11" x14ac:dyDescent="0.25">
      <c r="G2214" s="33" t="str">
        <f>LEFT(mvmetrcrange[[#This Row],[Location]],2)</f>
        <v>MV</v>
      </c>
      <c r="H2214" s="33" t="s">
        <v>17603</v>
      </c>
      <c r="I2214" s="1"/>
      <c r="J2214" s="2" t="str">
        <f>IF(mvmetrcrange[[#This Row],[Tag range]]="","",_xlfn.CONCAT("1A4070000000065000",mvmetrcrange[[#This Row],[Tag range]]))</f>
        <v/>
      </c>
      <c r="K2214" s="2" t="str">
        <f>_xlfn.IFNA(VLOOKUP(mvmetrcrange[[#This Row],[Tag range]],mvphenorange[[START]:[NAME]],3,TRUE),"")</f>
        <v/>
      </c>
    </row>
    <row r="2215" spans="7:11" x14ac:dyDescent="0.25">
      <c r="G2215" s="33" t="str">
        <f>LEFT(mvmetrcrange[[#This Row],[Location]],2)</f>
        <v>MV</v>
      </c>
      <c r="H2215" s="33" t="s">
        <v>17604</v>
      </c>
      <c r="I2215" s="1"/>
      <c r="J2215" s="2" t="str">
        <f>IF(mvmetrcrange[[#This Row],[Tag range]]="","",_xlfn.CONCAT("1A4070000000065000",mvmetrcrange[[#This Row],[Tag range]]))</f>
        <v/>
      </c>
      <c r="K2215" s="2" t="str">
        <f>_xlfn.IFNA(VLOOKUP(mvmetrcrange[[#This Row],[Tag range]],mvphenorange[[START]:[NAME]],3,TRUE),"")</f>
        <v/>
      </c>
    </row>
    <row r="2216" spans="7:11" x14ac:dyDescent="0.25">
      <c r="G2216" s="33" t="str">
        <f>LEFT(mvmetrcrange[[#This Row],[Location]],2)</f>
        <v>MV</v>
      </c>
      <c r="H2216" s="33" t="s">
        <v>17605</v>
      </c>
      <c r="I2216" s="1"/>
      <c r="J2216" s="2" t="str">
        <f>IF(mvmetrcrange[[#This Row],[Tag range]]="","",_xlfn.CONCAT("1A4070000000065000",mvmetrcrange[[#This Row],[Tag range]]))</f>
        <v/>
      </c>
      <c r="K2216" s="2" t="str">
        <f>_xlfn.IFNA(VLOOKUP(mvmetrcrange[[#This Row],[Tag range]],mvphenorange[[START]:[NAME]],3,TRUE),"")</f>
        <v/>
      </c>
    </row>
    <row r="2217" spans="7:11" x14ac:dyDescent="0.25">
      <c r="G2217" s="33" t="str">
        <f>LEFT(mvmetrcrange[[#This Row],[Location]],2)</f>
        <v>MV</v>
      </c>
      <c r="H2217" s="33" t="s">
        <v>17606</v>
      </c>
      <c r="I2217" s="1"/>
      <c r="J2217" s="2" t="str">
        <f>IF(mvmetrcrange[[#This Row],[Tag range]]="","",_xlfn.CONCAT("1A4070000000065000",mvmetrcrange[[#This Row],[Tag range]]))</f>
        <v/>
      </c>
      <c r="K2217" s="2" t="str">
        <f>_xlfn.IFNA(VLOOKUP(mvmetrcrange[[#This Row],[Tag range]],mvphenorange[[START]:[NAME]],3,TRUE),"")</f>
        <v/>
      </c>
    </row>
    <row r="2218" spans="7:11" x14ac:dyDescent="0.25">
      <c r="G2218" s="33" t="str">
        <f>LEFT(mvmetrcrange[[#This Row],[Location]],2)</f>
        <v>MV</v>
      </c>
      <c r="H2218" s="33" t="s">
        <v>17607</v>
      </c>
      <c r="I2218" s="1"/>
      <c r="J2218" s="2" t="str">
        <f>IF(mvmetrcrange[[#This Row],[Tag range]]="","",_xlfn.CONCAT("1A4070000000065000",mvmetrcrange[[#This Row],[Tag range]]))</f>
        <v/>
      </c>
      <c r="K2218" s="2" t="str">
        <f>_xlfn.IFNA(VLOOKUP(mvmetrcrange[[#This Row],[Tag range]],mvphenorange[[START]:[NAME]],3,TRUE),"")</f>
        <v/>
      </c>
    </row>
    <row r="2219" spans="7:11" x14ac:dyDescent="0.25">
      <c r="G2219" s="33" t="str">
        <f>LEFT(mvmetrcrange[[#This Row],[Location]],2)</f>
        <v>MV</v>
      </c>
      <c r="H2219" s="33" t="s">
        <v>17608</v>
      </c>
      <c r="I2219" s="1"/>
      <c r="J2219" s="2" t="str">
        <f>IF(mvmetrcrange[[#This Row],[Tag range]]="","",_xlfn.CONCAT("1A4070000000065000",mvmetrcrange[[#This Row],[Tag range]]))</f>
        <v/>
      </c>
      <c r="K2219" s="2" t="str">
        <f>_xlfn.IFNA(VLOOKUP(mvmetrcrange[[#This Row],[Tag range]],mvphenorange[[START]:[NAME]],3,TRUE),"")</f>
        <v/>
      </c>
    </row>
    <row r="2220" spans="7:11" x14ac:dyDescent="0.25">
      <c r="G2220" s="33" t="str">
        <f>LEFT(mvmetrcrange[[#This Row],[Location]],2)</f>
        <v>MV</v>
      </c>
      <c r="H2220" s="33" t="s">
        <v>17609</v>
      </c>
      <c r="I2220" s="1"/>
      <c r="J2220" s="2" t="str">
        <f>IF(mvmetrcrange[[#This Row],[Tag range]]="","",_xlfn.CONCAT("1A4070000000065000",mvmetrcrange[[#This Row],[Tag range]]))</f>
        <v/>
      </c>
      <c r="K2220" s="2" t="str">
        <f>_xlfn.IFNA(VLOOKUP(mvmetrcrange[[#This Row],[Tag range]],mvphenorange[[START]:[NAME]],3,TRUE),"")</f>
        <v/>
      </c>
    </row>
    <row r="2221" spans="7:11" x14ac:dyDescent="0.25">
      <c r="G2221" s="33" t="str">
        <f>LEFT(mvmetrcrange[[#This Row],[Location]],2)</f>
        <v>MV</v>
      </c>
      <c r="H2221" s="33" t="s">
        <v>17610</v>
      </c>
      <c r="I2221" s="1"/>
      <c r="J2221" s="2" t="str">
        <f>IF(mvmetrcrange[[#This Row],[Tag range]]="","",_xlfn.CONCAT("1A4070000000065000",mvmetrcrange[[#This Row],[Tag range]]))</f>
        <v/>
      </c>
      <c r="K2221" s="2" t="str">
        <f>_xlfn.IFNA(VLOOKUP(mvmetrcrange[[#This Row],[Tag range]],mvphenorange[[START]:[NAME]],3,TRUE),"")</f>
        <v/>
      </c>
    </row>
    <row r="2222" spans="7:11" x14ac:dyDescent="0.25">
      <c r="G2222" s="33" t="str">
        <f>LEFT(mvmetrcrange[[#This Row],[Location]],2)</f>
        <v>MV</v>
      </c>
      <c r="H2222" s="33" t="s">
        <v>17611</v>
      </c>
      <c r="I2222" s="1"/>
      <c r="J2222" s="2" t="str">
        <f>IF(mvmetrcrange[[#This Row],[Tag range]]="","",_xlfn.CONCAT("1A4070000000065000",mvmetrcrange[[#This Row],[Tag range]]))</f>
        <v/>
      </c>
      <c r="K2222" s="2" t="str">
        <f>_xlfn.IFNA(VLOOKUP(mvmetrcrange[[#This Row],[Tag range]],mvphenorange[[START]:[NAME]],3,TRUE),"")</f>
        <v/>
      </c>
    </row>
    <row r="2223" spans="7:11" x14ac:dyDescent="0.25">
      <c r="G2223" s="33" t="str">
        <f>LEFT(mvmetrcrange[[#This Row],[Location]],2)</f>
        <v>MV</v>
      </c>
      <c r="H2223" s="33" t="s">
        <v>17612</v>
      </c>
      <c r="I2223" s="1"/>
      <c r="J2223" s="2" t="str">
        <f>IF(mvmetrcrange[[#This Row],[Tag range]]="","",_xlfn.CONCAT("1A4070000000065000",mvmetrcrange[[#This Row],[Tag range]]))</f>
        <v/>
      </c>
      <c r="K2223" s="2" t="str">
        <f>_xlfn.IFNA(VLOOKUP(mvmetrcrange[[#This Row],[Tag range]],mvphenorange[[START]:[NAME]],3,TRUE),"")</f>
        <v/>
      </c>
    </row>
    <row r="2224" spans="7:11" x14ac:dyDescent="0.25">
      <c r="G2224" s="33" t="str">
        <f>LEFT(mvmetrcrange[[#This Row],[Location]],2)</f>
        <v>MV</v>
      </c>
      <c r="H2224" s="33" t="s">
        <v>17613</v>
      </c>
      <c r="I2224" s="1"/>
      <c r="J2224" s="2" t="str">
        <f>IF(mvmetrcrange[[#This Row],[Tag range]]="","",_xlfn.CONCAT("1A4070000000065000",mvmetrcrange[[#This Row],[Tag range]]))</f>
        <v/>
      </c>
      <c r="K2224" s="2" t="str">
        <f>_xlfn.IFNA(VLOOKUP(mvmetrcrange[[#This Row],[Tag range]],mvphenorange[[START]:[NAME]],3,TRUE),"")</f>
        <v/>
      </c>
    </row>
    <row r="2225" spans="7:11" x14ac:dyDescent="0.25">
      <c r="G2225" s="33" t="str">
        <f>LEFT(mvmetrcrange[[#This Row],[Location]],2)</f>
        <v>MV</v>
      </c>
      <c r="H2225" s="33" t="s">
        <v>17614</v>
      </c>
      <c r="I2225" s="1"/>
      <c r="J2225" s="2" t="str">
        <f>IF(mvmetrcrange[[#This Row],[Tag range]]="","",_xlfn.CONCAT("1A4070000000065000",mvmetrcrange[[#This Row],[Tag range]]))</f>
        <v/>
      </c>
      <c r="K2225" s="2" t="str">
        <f>_xlfn.IFNA(VLOOKUP(mvmetrcrange[[#This Row],[Tag range]],mvphenorange[[START]:[NAME]],3,TRUE),"")</f>
        <v/>
      </c>
    </row>
    <row r="2226" spans="7:11" x14ac:dyDescent="0.25">
      <c r="G2226" s="33" t="str">
        <f>LEFT(mvmetrcrange[[#This Row],[Location]],2)</f>
        <v>MV</v>
      </c>
      <c r="H2226" s="33" t="s">
        <v>17615</v>
      </c>
      <c r="I2226" s="1"/>
      <c r="J2226" s="2" t="str">
        <f>IF(mvmetrcrange[[#This Row],[Tag range]]="","",_xlfn.CONCAT("1A4070000000065000",mvmetrcrange[[#This Row],[Tag range]]))</f>
        <v/>
      </c>
      <c r="K2226" s="2" t="str">
        <f>_xlfn.IFNA(VLOOKUP(mvmetrcrange[[#This Row],[Tag range]],mvphenorange[[START]:[NAME]],3,TRUE),"")</f>
        <v/>
      </c>
    </row>
    <row r="2227" spans="7:11" x14ac:dyDescent="0.25">
      <c r="G2227" s="33" t="str">
        <f>LEFT(mvmetrcrange[[#This Row],[Location]],2)</f>
        <v>MV</v>
      </c>
      <c r="H2227" s="33" t="s">
        <v>17616</v>
      </c>
      <c r="I2227" s="1"/>
      <c r="J2227" s="2" t="str">
        <f>IF(mvmetrcrange[[#This Row],[Tag range]]="","",_xlfn.CONCAT("1A4070000000065000",mvmetrcrange[[#This Row],[Tag range]]))</f>
        <v/>
      </c>
      <c r="K2227" s="2" t="str">
        <f>_xlfn.IFNA(VLOOKUP(mvmetrcrange[[#This Row],[Tag range]],mvphenorange[[START]:[NAME]],3,TRUE),"")</f>
        <v/>
      </c>
    </row>
    <row r="2228" spans="7:11" x14ac:dyDescent="0.25">
      <c r="G2228" s="33" t="str">
        <f>LEFT(mvmetrcrange[[#This Row],[Location]],2)</f>
        <v>MV</v>
      </c>
      <c r="H2228" s="33" t="s">
        <v>17617</v>
      </c>
      <c r="I2228" s="1"/>
      <c r="J2228" s="2" t="str">
        <f>IF(mvmetrcrange[[#This Row],[Tag range]]="","",_xlfn.CONCAT("1A4070000000065000",mvmetrcrange[[#This Row],[Tag range]]))</f>
        <v/>
      </c>
      <c r="K2228" s="2" t="str">
        <f>_xlfn.IFNA(VLOOKUP(mvmetrcrange[[#This Row],[Tag range]],mvphenorange[[START]:[NAME]],3,TRUE),"")</f>
        <v/>
      </c>
    </row>
    <row r="2229" spans="7:11" x14ac:dyDescent="0.25">
      <c r="G2229" s="33" t="str">
        <f>LEFT(mvmetrcrange[[#This Row],[Location]],2)</f>
        <v>MV</v>
      </c>
      <c r="H2229" s="33" t="s">
        <v>17618</v>
      </c>
      <c r="I2229" s="1"/>
      <c r="J2229" s="2" t="str">
        <f>IF(mvmetrcrange[[#This Row],[Tag range]]="","",_xlfn.CONCAT("1A4070000000065000",mvmetrcrange[[#This Row],[Tag range]]))</f>
        <v/>
      </c>
      <c r="K2229" s="2" t="str">
        <f>_xlfn.IFNA(VLOOKUP(mvmetrcrange[[#This Row],[Tag range]],mvphenorange[[START]:[NAME]],3,TRUE),"")</f>
        <v/>
      </c>
    </row>
    <row r="2230" spans="7:11" x14ac:dyDescent="0.25">
      <c r="G2230" s="33" t="str">
        <f>LEFT(mvmetrcrange[[#This Row],[Location]],2)</f>
        <v>MV</v>
      </c>
      <c r="H2230" s="33" t="s">
        <v>17619</v>
      </c>
      <c r="I2230" s="1"/>
      <c r="J2230" s="2" t="str">
        <f>IF(mvmetrcrange[[#This Row],[Tag range]]="","",_xlfn.CONCAT("1A4070000000065000",mvmetrcrange[[#This Row],[Tag range]]))</f>
        <v/>
      </c>
      <c r="K2230" s="2" t="str">
        <f>_xlfn.IFNA(VLOOKUP(mvmetrcrange[[#This Row],[Tag range]],mvphenorange[[START]:[NAME]],3,TRUE),"")</f>
        <v/>
      </c>
    </row>
    <row r="2231" spans="7:11" x14ac:dyDescent="0.25">
      <c r="G2231" s="33" t="str">
        <f>LEFT(mvmetrcrange[[#This Row],[Location]],2)</f>
        <v>MV</v>
      </c>
      <c r="H2231" s="33" t="s">
        <v>17620</v>
      </c>
      <c r="I2231" s="1"/>
      <c r="J2231" s="2" t="str">
        <f>IF(mvmetrcrange[[#This Row],[Tag range]]="","",_xlfn.CONCAT("1A4070000000065000",mvmetrcrange[[#This Row],[Tag range]]))</f>
        <v/>
      </c>
      <c r="K2231" s="2" t="str">
        <f>_xlfn.IFNA(VLOOKUP(mvmetrcrange[[#This Row],[Tag range]],mvphenorange[[START]:[NAME]],3,TRUE),"")</f>
        <v/>
      </c>
    </row>
    <row r="2232" spans="7:11" x14ac:dyDescent="0.25">
      <c r="G2232" s="33" t="str">
        <f>LEFT(mvmetrcrange[[#This Row],[Location]],2)</f>
        <v>MV</v>
      </c>
      <c r="H2232" s="33" t="s">
        <v>17621</v>
      </c>
      <c r="I2232" s="1"/>
      <c r="J2232" s="2" t="str">
        <f>IF(mvmetrcrange[[#This Row],[Tag range]]="","",_xlfn.CONCAT("1A4070000000065000",mvmetrcrange[[#This Row],[Tag range]]))</f>
        <v/>
      </c>
      <c r="K2232" s="2" t="str">
        <f>_xlfn.IFNA(VLOOKUP(mvmetrcrange[[#This Row],[Tag range]],mvphenorange[[START]:[NAME]],3,TRUE),"")</f>
        <v/>
      </c>
    </row>
    <row r="2233" spans="7:11" x14ac:dyDescent="0.25">
      <c r="G2233" s="33" t="str">
        <f>LEFT(mvmetrcrange[[#This Row],[Location]],2)</f>
        <v>MV</v>
      </c>
      <c r="H2233" s="33" t="s">
        <v>17622</v>
      </c>
      <c r="I2233" s="1"/>
      <c r="J2233" s="2" t="str">
        <f>IF(mvmetrcrange[[#This Row],[Tag range]]="","",_xlfn.CONCAT("1A4070000000065000",mvmetrcrange[[#This Row],[Tag range]]))</f>
        <v/>
      </c>
      <c r="K2233" s="2" t="str">
        <f>_xlfn.IFNA(VLOOKUP(mvmetrcrange[[#This Row],[Tag range]],mvphenorange[[START]:[NAME]],3,TRUE),"")</f>
        <v/>
      </c>
    </row>
    <row r="2234" spans="7:11" x14ac:dyDescent="0.25">
      <c r="G2234" s="33" t="str">
        <f>LEFT(mvmetrcrange[[#This Row],[Location]],2)</f>
        <v>MV</v>
      </c>
      <c r="H2234" s="33" t="s">
        <v>17623</v>
      </c>
      <c r="I2234" s="1"/>
      <c r="J2234" s="2" t="str">
        <f>IF(mvmetrcrange[[#This Row],[Tag range]]="","",_xlfn.CONCAT("1A4070000000065000",mvmetrcrange[[#This Row],[Tag range]]))</f>
        <v/>
      </c>
      <c r="K2234" s="2" t="str">
        <f>_xlfn.IFNA(VLOOKUP(mvmetrcrange[[#This Row],[Tag range]],mvphenorange[[START]:[NAME]],3,TRUE),"")</f>
        <v/>
      </c>
    </row>
    <row r="2235" spans="7:11" x14ac:dyDescent="0.25">
      <c r="G2235" s="33" t="str">
        <f>LEFT(mvmetrcrange[[#This Row],[Location]],2)</f>
        <v>MV</v>
      </c>
      <c r="H2235" s="33" t="s">
        <v>17624</v>
      </c>
      <c r="I2235" s="1"/>
      <c r="J2235" s="2" t="str">
        <f>IF(mvmetrcrange[[#This Row],[Tag range]]="","",_xlfn.CONCAT("1A4070000000065000",mvmetrcrange[[#This Row],[Tag range]]))</f>
        <v/>
      </c>
      <c r="K2235" s="2" t="str">
        <f>_xlfn.IFNA(VLOOKUP(mvmetrcrange[[#This Row],[Tag range]],mvphenorange[[START]:[NAME]],3,TRUE),"")</f>
        <v/>
      </c>
    </row>
    <row r="2236" spans="7:11" x14ac:dyDescent="0.25">
      <c r="G2236" s="33" t="str">
        <f>LEFT(mvmetrcrange[[#This Row],[Location]],2)</f>
        <v>MV</v>
      </c>
      <c r="H2236" s="33" t="s">
        <v>17625</v>
      </c>
      <c r="I2236" s="1"/>
      <c r="J2236" s="2" t="str">
        <f>IF(mvmetrcrange[[#This Row],[Tag range]]="","",_xlfn.CONCAT("1A4070000000065000",mvmetrcrange[[#This Row],[Tag range]]))</f>
        <v/>
      </c>
      <c r="K2236" s="2" t="str">
        <f>_xlfn.IFNA(VLOOKUP(mvmetrcrange[[#This Row],[Tag range]],mvphenorange[[START]:[NAME]],3,TRUE),"")</f>
        <v/>
      </c>
    </row>
    <row r="2237" spans="7:11" x14ac:dyDescent="0.25">
      <c r="G2237" s="33" t="str">
        <f>LEFT(mvmetrcrange[[#This Row],[Location]],2)</f>
        <v>MV</v>
      </c>
      <c r="H2237" s="33" t="s">
        <v>17626</v>
      </c>
      <c r="I2237" s="1"/>
      <c r="J2237" s="2" t="str">
        <f>IF(mvmetrcrange[[#This Row],[Tag range]]="","",_xlfn.CONCAT("1A4070000000065000",mvmetrcrange[[#This Row],[Tag range]]))</f>
        <v/>
      </c>
      <c r="K2237" s="2" t="str">
        <f>_xlfn.IFNA(VLOOKUP(mvmetrcrange[[#This Row],[Tag range]],mvphenorange[[START]:[NAME]],3,TRUE),"")</f>
        <v/>
      </c>
    </row>
    <row r="2238" spans="7:11" x14ac:dyDescent="0.25">
      <c r="G2238" s="33" t="str">
        <f>LEFT(mvmetrcrange[[#This Row],[Location]],2)</f>
        <v>MV</v>
      </c>
      <c r="H2238" s="33" t="s">
        <v>17627</v>
      </c>
      <c r="I2238" s="1"/>
      <c r="J2238" s="2" t="str">
        <f>IF(mvmetrcrange[[#This Row],[Tag range]]="","",_xlfn.CONCAT("1A4070000000065000",mvmetrcrange[[#This Row],[Tag range]]))</f>
        <v/>
      </c>
      <c r="K2238" s="2" t="str">
        <f>_xlfn.IFNA(VLOOKUP(mvmetrcrange[[#This Row],[Tag range]],mvphenorange[[START]:[NAME]],3,TRUE),"")</f>
        <v/>
      </c>
    </row>
    <row r="2239" spans="7:11" x14ac:dyDescent="0.25">
      <c r="G2239" s="33" t="str">
        <f>LEFT(mvmetrcrange[[#This Row],[Location]],2)</f>
        <v>MV</v>
      </c>
      <c r="H2239" s="33" t="s">
        <v>17628</v>
      </c>
      <c r="I2239" s="1"/>
      <c r="J2239" s="2" t="str">
        <f>IF(mvmetrcrange[[#This Row],[Tag range]]="","",_xlfn.CONCAT("1A4070000000065000",mvmetrcrange[[#This Row],[Tag range]]))</f>
        <v/>
      </c>
      <c r="K2239" s="2" t="str">
        <f>_xlfn.IFNA(VLOOKUP(mvmetrcrange[[#This Row],[Tag range]],mvphenorange[[START]:[NAME]],3,TRUE),"")</f>
        <v/>
      </c>
    </row>
    <row r="2240" spans="7:11" x14ac:dyDescent="0.25">
      <c r="G2240" s="33" t="str">
        <f>LEFT(mvmetrcrange[[#This Row],[Location]],2)</f>
        <v>MV</v>
      </c>
      <c r="H2240" s="33" t="s">
        <v>17629</v>
      </c>
      <c r="I2240" s="1"/>
      <c r="J2240" s="2" t="str">
        <f>IF(mvmetrcrange[[#This Row],[Tag range]]="","",_xlfn.CONCAT("1A4070000000065000",mvmetrcrange[[#This Row],[Tag range]]))</f>
        <v/>
      </c>
      <c r="K2240" s="2" t="str">
        <f>_xlfn.IFNA(VLOOKUP(mvmetrcrange[[#This Row],[Tag range]],mvphenorange[[START]:[NAME]],3,TRUE),"")</f>
        <v/>
      </c>
    </row>
    <row r="2241" spans="7:11" x14ac:dyDescent="0.25">
      <c r="G2241" s="33" t="str">
        <f>LEFT(mvmetrcrange[[#This Row],[Location]],2)</f>
        <v>MV</v>
      </c>
      <c r="H2241" s="33" t="s">
        <v>17630</v>
      </c>
      <c r="I2241" s="1"/>
      <c r="J2241" s="2" t="str">
        <f>IF(mvmetrcrange[[#This Row],[Tag range]]="","",_xlfn.CONCAT("1A4070000000065000",mvmetrcrange[[#This Row],[Tag range]]))</f>
        <v/>
      </c>
      <c r="K2241" s="2" t="str">
        <f>_xlfn.IFNA(VLOOKUP(mvmetrcrange[[#This Row],[Tag range]],mvphenorange[[START]:[NAME]],3,TRUE),"")</f>
        <v/>
      </c>
    </row>
    <row r="2242" spans="7:11" x14ac:dyDescent="0.25">
      <c r="G2242" s="33" t="str">
        <f>LEFT(mvmetrcrange[[#This Row],[Location]],2)</f>
        <v>MV</v>
      </c>
      <c r="H2242" s="33" t="s">
        <v>17631</v>
      </c>
      <c r="I2242" s="1"/>
      <c r="J2242" s="2" t="str">
        <f>IF(mvmetrcrange[[#This Row],[Tag range]]="","",_xlfn.CONCAT("1A4070000000065000",mvmetrcrange[[#This Row],[Tag range]]))</f>
        <v/>
      </c>
      <c r="K2242" s="2" t="str">
        <f>_xlfn.IFNA(VLOOKUP(mvmetrcrange[[#This Row],[Tag range]],mvphenorange[[START]:[NAME]],3,TRUE),"")</f>
        <v/>
      </c>
    </row>
    <row r="2243" spans="7:11" x14ac:dyDescent="0.25">
      <c r="G2243" s="33" t="str">
        <f>LEFT(mvmetrcrange[[#This Row],[Location]],2)</f>
        <v>MV</v>
      </c>
      <c r="H2243" s="33" t="s">
        <v>17632</v>
      </c>
      <c r="I2243" s="1"/>
      <c r="J2243" s="2" t="str">
        <f>IF(mvmetrcrange[[#This Row],[Tag range]]="","",_xlfn.CONCAT("1A4070000000065000",mvmetrcrange[[#This Row],[Tag range]]))</f>
        <v/>
      </c>
      <c r="K2243" s="2" t="str">
        <f>_xlfn.IFNA(VLOOKUP(mvmetrcrange[[#This Row],[Tag range]],mvphenorange[[START]:[NAME]],3,TRUE),"")</f>
        <v/>
      </c>
    </row>
    <row r="2244" spans="7:11" x14ac:dyDescent="0.25">
      <c r="G2244" s="33" t="str">
        <f>LEFT(mvmetrcrange[[#This Row],[Location]],2)</f>
        <v>MV</v>
      </c>
      <c r="H2244" s="33" t="s">
        <v>17633</v>
      </c>
      <c r="I2244" s="1"/>
      <c r="J2244" s="2" t="str">
        <f>IF(mvmetrcrange[[#This Row],[Tag range]]="","",_xlfn.CONCAT("1A4070000000065000",mvmetrcrange[[#This Row],[Tag range]]))</f>
        <v/>
      </c>
      <c r="K2244" s="2" t="str">
        <f>_xlfn.IFNA(VLOOKUP(mvmetrcrange[[#This Row],[Tag range]],mvphenorange[[START]:[NAME]],3,TRUE),"")</f>
        <v/>
      </c>
    </row>
    <row r="2245" spans="7:11" x14ac:dyDescent="0.25">
      <c r="G2245" s="33" t="str">
        <f>LEFT(mvmetrcrange[[#This Row],[Location]],2)</f>
        <v>MV</v>
      </c>
      <c r="H2245" s="33" t="s">
        <v>17634</v>
      </c>
      <c r="I2245" s="1"/>
      <c r="J2245" s="2" t="str">
        <f>IF(mvmetrcrange[[#This Row],[Tag range]]="","",_xlfn.CONCAT("1A4070000000065000",mvmetrcrange[[#This Row],[Tag range]]))</f>
        <v/>
      </c>
      <c r="K2245" s="2" t="str">
        <f>_xlfn.IFNA(VLOOKUP(mvmetrcrange[[#This Row],[Tag range]],mvphenorange[[START]:[NAME]],3,TRUE),"")</f>
        <v/>
      </c>
    </row>
    <row r="2246" spans="7:11" x14ac:dyDescent="0.25">
      <c r="G2246" s="33" t="str">
        <f>LEFT(mvmetrcrange[[#This Row],[Location]],2)</f>
        <v>MV</v>
      </c>
      <c r="H2246" s="33" t="s">
        <v>17635</v>
      </c>
      <c r="I2246" s="1"/>
      <c r="J2246" s="2" t="str">
        <f>IF(mvmetrcrange[[#This Row],[Tag range]]="","",_xlfn.CONCAT("1A4070000000065000",mvmetrcrange[[#This Row],[Tag range]]))</f>
        <v/>
      </c>
      <c r="K2246" s="2" t="str">
        <f>_xlfn.IFNA(VLOOKUP(mvmetrcrange[[#This Row],[Tag range]],mvphenorange[[START]:[NAME]],3,TRUE),"")</f>
        <v/>
      </c>
    </row>
    <row r="2247" spans="7:11" x14ac:dyDescent="0.25">
      <c r="G2247" s="33" t="str">
        <f>LEFT(mvmetrcrange[[#This Row],[Location]],2)</f>
        <v>MV</v>
      </c>
      <c r="H2247" s="33" t="s">
        <v>17636</v>
      </c>
      <c r="I2247" s="1"/>
      <c r="J2247" s="2" t="str">
        <f>IF(mvmetrcrange[[#This Row],[Tag range]]="","",_xlfn.CONCAT("1A4070000000065000",mvmetrcrange[[#This Row],[Tag range]]))</f>
        <v/>
      </c>
      <c r="K2247" s="2" t="str">
        <f>_xlfn.IFNA(VLOOKUP(mvmetrcrange[[#This Row],[Tag range]],mvphenorange[[START]:[NAME]],3,TRUE),"")</f>
        <v/>
      </c>
    </row>
    <row r="2248" spans="7:11" x14ac:dyDescent="0.25">
      <c r="G2248" s="33" t="str">
        <f>LEFT(mvmetrcrange[[#This Row],[Location]],2)</f>
        <v>MV</v>
      </c>
      <c r="H2248" s="33" t="s">
        <v>17637</v>
      </c>
      <c r="I2248" s="1"/>
      <c r="J2248" s="2" t="str">
        <f>IF(mvmetrcrange[[#This Row],[Tag range]]="","",_xlfn.CONCAT("1A4070000000065000",mvmetrcrange[[#This Row],[Tag range]]))</f>
        <v/>
      </c>
      <c r="K2248" s="2" t="str">
        <f>_xlfn.IFNA(VLOOKUP(mvmetrcrange[[#This Row],[Tag range]],mvphenorange[[START]:[NAME]],3,TRUE),"")</f>
        <v/>
      </c>
    </row>
    <row r="2249" spans="7:11" x14ac:dyDescent="0.25">
      <c r="G2249" s="33" t="str">
        <f>LEFT(mvmetrcrange[[#This Row],[Location]],2)</f>
        <v>MV</v>
      </c>
      <c r="H2249" s="33" t="s">
        <v>17638</v>
      </c>
      <c r="I2249" s="1"/>
      <c r="J2249" s="2" t="str">
        <f>IF(mvmetrcrange[[#This Row],[Tag range]]="","",_xlfn.CONCAT("1A4070000000065000",mvmetrcrange[[#This Row],[Tag range]]))</f>
        <v/>
      </c>
      <c r="K2249" s="2" t="str">
        <f>_xlfn.IFNA(VLOOKUP(mvmetrcrange[[#This Row],[Tag range]],mvphenorange[[START]:[NAME]],3,TRUE),"")</f>
        <v/>
      </c>
    </row>
    <row r="2250" spans="7:11" x14ac:dyDescent="0.25">
      <c r="G2250" s="33" t="str">
        <f>LEFT(mvmetrcrange[[#This Row],[Location]],2)</f>
        <v>MV</v>
      </c>
      <c r="H2250" s="33" t="s">
        <v>17639</v>
      </c>
      <c r="I2250" s="1"/>
      <c r="J2250" s="2" t="str">
        <f>IF(mvmetrcrange[[#This Row],[Tag range]]="","",_xlfn.CONCAT("1A4070000000065000",mvmetrcrange[[#This Row],[Tag range]]))</f>
        <v/>
      </c>
      <c r="K2250" s="2" t="str">
        <f>_xlfn.IFNA(VLOOKUP(mvmetrcrange[[#This Row],[Tag range]],mvphenorange[[START]:[NAME]],3,TRUE),"")</f>
        <v/>
      </c>
    </row>
    <row r="2251" spans="7:11" x14ac:dyDescent="0.25">
      <c r="G2251" s="33" t="str">
        <f>LEFT(mvmetrcrange[[#This Row],[Location]],2)</f>
        <v>MV</v>
      </c>
      <c r="H2251" s="33" t="s">
        <v>17640</v>
      </c>
      <c r="I2251" s="1"/>
      <c r="J2251" s="2" t="str">
        <f>IF(mvmetrcrange[[#This Row],[Tag range]]="","",_xlfn.CONCAT("1A4070000000065000",mvmetrcrange[[#This Row],[Tag range]]))</f>
        <v/>
      </c>
      <c r="K2251" s="2" t="str">
        <f>_xlfn.IFNA(VLOOKUP(mvmetrcrange[[#This Row],[Tag range]],mvphenorange[[START]:[NAME]],3,TRUE),"")</f>
        <v/>
      </c>
    </row>
    <row r="2252" spans="7:11" x14ac:dyDescent="0.25">
      <c r="G2252" s="33" t="str">
        <f>LEFT(mvmetrcrange[[#This Row],[Location]],2)</f>
        <v>MV</v>
      </c>
      <c r="H2252" s="33" t="s">
        <v>17641</v>
      </c>
      <c r="I2252" s="1"/>
      <c r="J2252" s="2" t="str">
        <f>IF(mvmetrcrange[[#This Row],[Tag range]]="","",_xlfn.CONCAT("1A4070000000065000",mvmetrcrange[[#This Row],[Tag range]]))</f>
        <v/>
      </c>
      <c r="K2252" s="2" t="str">
        <f>_xlfn.IFNA(VLOOKUP(mvmetrcrange[[#This Row],[Tag range]],mvphenorange[[START]:[NAME]],3,TRUE),"")</f>
        <v/>
      </c>
    </row>
    <row r="2253" spans="7:11" x14ac:dyDescent="0.25">
      <c r="G2253" s="33" t="str">
        <f>LEFT(mvmetrcrange[[#This Row],[Location]],2)</f>
        <v>MV</v>
      </c>
      <c r="H2253" s="33" t="s">
        <v>17642</v>
      </c>
      <c r="I2253" s="1"/>
      <c r="J2253" s="2" t="str">
        <f>IF(mvmetrcrange[[#This Row],[Tag range]]="","",_xlfn.CONCAT("1A4070000000065000",mvmetrcrange[[#This Row],[Tag range]]))</f>
        <v/>
      </c>
      <c r="K2253" s="2" t="str">
        <f>_xlfn.IFNA(VLOOKUP(mvmetrcrange[[#This Row],[Tag range]],mvphenorange[[START]:[NAME]],3,TRUE),"")</f>
        <v/>
      </c>
    </row>
    <row r="2254" spans="7:11" x14ac:dyDescent="0.25">
      <c r="G2254" s="33" t="str">
        <f>LEFT(mvmetrcrange[[#This Row],[Location]],2)</f>
        <v>MV</v>
      </c>
      <c r="H2254" s="33" t="s">
        <v>17643</v>
      </c>
      <c r="I2254" s="1"/>
      <c r="J2254" s="2" t="str">
        <f>IF(mvmetrcrange[[#This Row],[Tag range]]="","",_xlfn.CONCAT("1A4070000000065000",mvmetrcrange[[#This Row],[Tag range]]))</f>
        <v/>
      </c>
      <c r="K2254" s="2" t="str">
        <f>_xlfn.IFNA(VLOOKUP(mvmetrcrange[[#This Row],[Tag range]],mvphenorange[[START]:[NAME]],3,TRUE),"")</f>
        <v/>
      </c>
    </row>
    <row r="2255" spans="7:11" x14ac:dyDescent="0.25">
      <c r="G2255" s="33" t="str">
        <f>LEFT(mvmetrcrange[[#This Row],[Location]],2)</f>
        <v>MV</v>
      </c>
      <c r="H2255" s="33" t="s">
        <v>17644</v>
      </c>
      <c r="I2255" s="1"/>
      <c r="J2255" s="2" t="str">
        <f>IF(mvmetrcrange[[#This Row],[Tag range]]="","",_xlfn.CONCAT("1A4070000000065000",mvmetrcrange[[#This Row],[Tag range]]))</f>
        <v/>
      </c>
      <c r="K2255" s="2" t="str">
        <f>_xlfn.IFNA(VLOOKUP(mvmetrcrange[[#This Row],[Tag range]],mvphenorange[[START]:[NAME]],3,TRUE),"")</f>
        <v/>
      </c>
    </row>
    <row r="2256" spans="7:11" x14ac:dyDescent="0.25">
      <c r="G2256" s="33" t="str">
        <f>LEFT(mvmetrcrange[[#This Row],[Location]],2)</f>
        <v>MV</v>
      </c>
      <c r="H2256" s="33" t="s">
        <v>17645</v>
      </c>
      <c r="I2256" s="1"/>
      <c r="J2256" s="2" t="str">
        <f>IF(mvmetrcrange[[#This Row],[Tag range]]="","",_xlfn.CONCAT("1A4070000000065000",mvmetrcrange[[#This Row],[Tag range]]))</f>
        <v/>
      </c>
      <c r="K2256" s="2" t="str">
        <f>_xlfn.IFNA(VLOOKUP(mvmetrcrange[[#This Row],[Tag range]],mvphenorange[[START]:[NAME]],3,TRUE),"")</f>
        <v/>
      </c>
    </row>
    <row r="2257" spans="7:11" x14ac:dyDescent="0.25">
      <c r="G2257" s="33" t="str">
        <f>LEFT(mvmetrcrange[[#This Row],[Location]],2)</f>
        <v>MV</v>
      </c>
      <c r="H2257" s="33" t="s">
        <v>17646</v>
      </c>
      <c r="I2257" s="1"/>
      <c r="J2257" s="2" t="str">
        <f>IF(mvmetrcrange[[#This Row],[Tag range]]="","",_xlfn.CONCAT("1A4070000000065000",mvmetrcrange[[#This Row],[Tag range]]))</f>
        <v/>
      </c>
      <c r="K2257" s="2" t="str">
        <f>_xlfn.IFNA(VLOOKUP(mvmetrcrange[[#This Row],[Tag range]],mvphenorange[[START]:[NAME]],3,TRUE),"")</f>
        <v/>
      </c>
    </row>
    <row r="2258" spans="7:11" x14ac:dyDescent="0.25">
      <c r="G2258" s="33" t="str">
        <f>LEFT(mvmetrcrange[[#This Row],[Location]],2)</f>
        <v>MV</v>
      </c>
      <c r="H2258" s="33" t="s">
        <v>17647</v>
      </c>
      <c r="I2258" s="1"/>
      <c r="J2258" s="2" t="str">
        <f>IF(mvmetrcrange[[#This Row],[Tag range]]="","",_xlfn.CONCAT("1A4070000000065000",mvmetrcrange[[#This Row],[Tag range]]))</f>
        <v/>
      </c>
      <c r="K2258" s="2" t="str">
        <f>_xlfn.IFNA(VLOOKUP(mvmetrcrange[[#This Row],[Tag range]],mvphenorange[[START]:[NAME]],3,TRUE),"")</f>
        <v/>
      </c>
    </row>
    <row r="2259" spans="7:11" x14ac:dyDescent="0.25">
      <c r="G2259" s="33" t="str">
        <f>LEFT(mvmetrcrange[[#This Row],[Location]],2)</f>
        <v>MV</v>
      </c>
      <c r="H2259" s="33" t="s">
        <v>17648</v>
      </c>
      <c r="I2259" s="1"/>
      <c r="J2259" s="2" t="str">
        <f>IF(mvmetrcrange[[#This Row],[Tag range]]="","",_xlfn.CONCAT("1A4070000000065000",mvmetrcrange[[#This Row],[Tag range]]))</f>
        <v/>
      </c>
      <c r="K2259" s="2" t="str">
        <f>_xlfn.IFNA(VLOOKUP(mvmetrcrange[[#This Row],[Tag range]],mvphenorange[[START]:[NAME]],3,TRUE),"")</f>
        <v/>
      </c>
    </row>
    <row r="2260" spans="7:11" x14ac:dyDescent="0.25">
      <c r="G2260" s="33" t="str">
        <f>LEFT(mvmetrcrange[[#This Row],[Location]],2)</f>
        <v>MV</v>
      </c>
      <c r="H2260" s="33" t="s">
        <v>17649</v>
      </c>
      <c r="I2260" s="1"/>
      <c r="J2260" s="2" t="str">
        <f>IF(mvmetrcrange[[#This Row],[Tag range]]="","",_xlfn.CONCAT("1A4070000000065000",mvmetrcrange[[#This Row],[Tag range]]))</f>
        <v/>
      </c>
      <c r="K2260" s="2" t="str">
        <f>_xlfn.IFNA(VLOOKUP(mvmetrcrange[[#This Row],[Tag range]],mvphenorange[[START]:[NAME]],3,TRUE),"")</f>
        <v/>
      </c>
    </row>
    <row r="2261" spans="7:11" x14ac:dyDescent="0.25">
      <c r="G2261" s="33" t="str">
        <f>LEFT(mvmetrcrange[[#This Row],[Location]],2)</f>
        <v>MV</v>
      </c>
      <c r="H2261" s="33" t="s">
        <v>17650</v>
      </c>
      <c r="I2261" s="1"/>
      <c r="J2261" s="2" t="str">
        <f>IF(mvmetrcrange[[#This Row],[Tag range]]="","",_xlfn.CONCAT("1A4070000000065000",mvmetrcrange[[#This Row],[Tag range]]))</f>
        <v/>
      </c>
      <c r="K2261" s="2" t="str">
        <f>_xlfn.IFNA(VLOOKUP(mvmetrcrange[[#This Row],[Tag range]],mvphenorange[[START]:[NAME]],3,TRUE),"")</f>
        <v/>
      </c>
    </row>
    <row r="2262" spans="7:11" x14ac:dyDescent="0.25">
      <c r="G2262" s="33" t="str">
        <f>LEFT(mvmetrcrange[[#This Row],[Location]],2)</f>
        <v>MV</v>
      </c>
      <c r="H2262" s="33" t="s">
        <v>17651</v>
      </c>
      <c r="I2262" s="1"/>
      <c r="J2262" s="2" t="str">
        <f>IF(mvmetrcrange[[#This Row],[Tag range]]="","",_xlfn.CONCAT("1A4070000000065000",mvmetrcrange[[#This Row],[Tag range]]))</f>
        <v/>
      </c>
      <c r="K2262" s="2" t="str">
        <f>_xlfn.IFNA(VLOOKUP(mvmetrcrange[[#This Row],[Tag range]],mvphenorange[[START]:[NAME]],3,TRUE),"")</f>
        <v/>
      </c>
    </row>
    <row r="2263" spans="7:11" x14ac:dyDescent="0.25">
      <c r="G2263" s="33" t="str">
        <f>LEFT(mvmetrcrange[[#This Row],[Location]],2)</f>
        <v>MV</v>
      </c>
      <c r="H2263" s="33" t="s">
        <v>17652</v>
      </c>
      <c r="I2263" s="1"/>
      <c r="J2263" s="2" t="str">
        <f>IF(mvmetrcrange[[#This Row],[Tag range]]="","",_xlfn.CONCAT("1A4070000000065000",mvmetrcrange[[#This Row],[Tag range]]))</f>
        <v/>
      </c>
      <c r="K2263" s="2" t="str">
        <f>_xlfn.IFNA(VLOOKUP(mvmetrcrange[[#This Row],[Tag range]],mvphenorange[[START]:[NAME]],3,TRUE),"")</f>
        <v/>
      </c>
    </row>
    <row r="2264" spans="7:11" x14ac:dyDescent="0.25">
      <c r="G2264" s="33" t="str">
        <f>LEFT(mvmetrcrange[[#This Row],[Location]],2)</f>
        <v>MV</v>
      </c>
      <c r="H2264" s="33" t="s">
        <v>17653</v>
      </c>
      <c r="I2264" s="1"/>
      <c r="J2264" s="2" t="str">
        <f>IF(mvmetrcrange[[#This Row],[Tag range]]="","",_xlfn.CONCAT("1A4070000000065000",mvmetrcrange[[#This Row],[Tag range]]))</f>
        <v/>
      </c>
      <c r="K2264" s="2" t="str">
        <f>_xlfn.IFNA(VLOOKUP(mvmetrcrange[[#This Row],[Tag range]],mvphenorange[[START]:[NAME]],3,TRUE),"")</f>
        <v/>
      </c>
    </row>
    <row r="2265" spans="7:11" x14ac:dyDescent="0.25">
      <c r="G2265" s="33" t="str">
        <f>LEFT(mvmetrcrange[[#This Row],[Location]],2)</f>
        <v>MV</v>
      </c>
      <c r="H2265" s="33" t="s">
        <v>17654</v>
      </c>
      <c r="I2265" s="1"/>
      <c r="J2265" s="2" t="str">
        <f>IF(mvmetrcrange[[#This Row],[Tag range]]="","",_xlfn.CONCAT("1A4070000000065000",mvmetrcrange[[#This Row],[Tag range]]))</f>
        <v/>
      </c>
      <c r="K2265" s="2" t="str">
        <f>_xlfn.IFNA(VLOOKUP(mvmetrcrange[[#This Row],[Tag range]],mvphenorange[[START]:[NAME]],3,TRUE),"")</f>
        <v/>
      </c>
    </row>
    <row r="2266" spans="7:11" x14ac:dyDescent="0.25">
      <c r="G2266" s="33" t="str">
        <f>LEFT(mvmetrcrange[[#This Row],[Location]],2)</f>
        <v>MV</v>
      </c>
      <c r="H2266" s="33" t="s">
        <v>17655</v>
      </c>
      <c r="I2266" s="1"/>
      <c r="J2266" s="2" t="str">
        <f>IF(mvmetrcrange[[#This Row],[Tag range]]="","",_xlfn.CONCAT("1A4070000000065000",mvmetrcrange[[#This Row],[Tag range]]))</f>
        <v/>
      </c>
      <c r="K2266" s="2" t="str">
        <f>_xlfn.IFNA(VLOOKUP(mvmetrcrange[[#This Row],[Tag range]],mvphenorange[[START]:[NAME]],3,TRUE),"")</f>
        <v/>
      </c>
    </row>
    <row r="2267" spans="7:11" x14ac:dyDescent="0.25">
      <c r="G2267" s="33" t="str">
        <f>LEFT(mvmetrcrange[[#This Row],[Location]],2)</f>
        <v>MV</v>
      </c>
      <c r="H2267" s="33" t="s">
        <v>17656</v>
      </c>
      <c r="I2267" s="1"/>
      <c r="J2267" s="2" t="str">
        <f>IF(mvmetrcrange[[#This Row],[Tag range]]="","",_xlfn.CONCAT("1A4070000000065000",mvmetrcrange[[#This Row],[Tag range]]))</f>
        <v/>
      </c>
      <c r="K2267" s="2" t="str">
        <f>_xlfn.IFNA(VLOOKUP(mvmetrcrange[[#This Row],[Tag range]],mvphenorange[[START]:[NAME]],3,TRUE),"")</f>
        <v/>
      </c>
    </row>
    <row r="2268" spans="7:11" x14ac:dyDescent="0.25">
      <c r="G2268" s="33" t="str">
        <f>LEFT(mvmetrcrange[[#This Row],[Location]],2)</f>
        <v>MV</v>
      </c>
      <c r="H2268" s="33" t="s">
        <v>17657</v>
      </c>
      <c r="I2268" s="1"/>
      <c r="J2268" s="2" t="str">
        <f>IF(mvmetrcrange[[#This Row],[Tag range]]="","",_xlfn.CONCAT("1A4070000000065000",mvmetrcrange[[#This Row],[Tag range]]))</f>
        <v/>
      </c>
      <c r="K2268" s="2" t="str">
        <f>_xlfn.IFNA(VLOOKUP(mvmetrcrange[[#This Row],[Tag range]],mvphenorange[[START]:[NAME]],3,TRUE),"")</f>
        <v/>
      </c>
    </row>
    <row r="2269" spans="7:11" x14ac:dyDescent="0.25">
      <c r="G2269" s="33" t="str">
        <f>LEFT(mvmetrcrange[[#This Row],[Location]],2)</f>
        <v>MV</v>
      </c>
      <c r="H2269" s="33" t="s">
        <v>17658</v>
      </c>
      <c r="I2269" s="1"/>
      <c r="J2269" s="2" t="str">
        <f>IF(mvmetrcrange[[#This Row],[Tag range]]="","",_xlfn.CONCAT("1A4070000000065000",mvmetrcrange[[#This Row],[Tag range]]))</f>
        <v/>
      </c>
      <c r="K2269" s="2" t="str">
        <f>_xlfn.IFNA(VLOOKUP(mvmetrcrange[[#This Row],[Tag range]],mvphenorange[[START]:[NAME]],3,TRUE),"")</f>
        <v/>
      </c>
    </row>
    <row r="2270" spans="7:11" x14ac:dyDescent="0.25">
      <c r="G2270" s="33" t="str">
        <f>LEFT(mvmetrcrange[[#This Row],[Location]],2)</f>
        <v>MV</v>
      </c>
      <c r="H2270" s="33" t="s">
        <v>17659</v>
      </c>
      <c r="I2270" s="1"/>
      <c r="J2270" s="2" t="str">
        <f>IF(mvmetrcrange[[#This Row],[Tag range]]="","",_xlfn.CONCAT("1A4070000000065000",mvmetrcrange[[#This Row],[Tag range]]))</f>
        <v/>
      </c>
      <c r="K2270" s="2" t="str">
        <f>_xlfn.IFNA(VLOOKUP(mvmetrcrange[[#This Row],[Tag range]],mvphenorange[[START]:[NAME]],3,TRUE),"")</f>
        <v/>
      </c>
    </row>
    <row r="2271" spans="7:11" x14ac:dyDescent="0.25">
      <c r="G2271" s="33" t="str">
        <f>LEFT(mvmetrcrange[[#This Row],[Location]],2)</f>
        <v>MV</v>
      </c>
      <c r="H2271" s="33" t="s">
        <v>17660</v>
      </c>
      <c r="I2271" s="1"/>
      <c r="J2271" s="2" t="str">
        <f>IF(mvmetrcrange[[#This Row],[Tag range]]="","",_xlfn.CONCAT("1A4070000000065000",mvmetrcrange[[#This Row],[Tag range]]))</f>
        <v/>
      </c>
      <c r="K2271" s="2" t="str">
        <f>_xlfn.IFNA(VLOOKUP(mvmetrcrange[[#This Row],[Tag range]],mvphenorange[[START]:[NAME]],3,TRUE),"")</f>
        <v/>
      </c>
    </row>
    <row r="2272" spans="7:11" x14ac:dyDescent="0.25">
      <c r="G2272" s="33" t="str">
        <f>LEFT(mvmetrcrange[[#This Row],[Location]],2)</f>
        <v>MV</v>
      </c>
      <c r="H2272" s="33" t="s">
        <v>17661</v>
      </c>
      <c r="I2272" s="1"/>
      <c r="J2272" s="2" t="str">
        <f>IF(mvmetrcrange[[#This Row],[Tag range]]="","",_xlfn.CONCAT("1A4070000000065000",mvmetrcrange[[#This Row],[Tag range]]))</f>
        <v/>
      </c>
      <c r="K2272" s="2" t="str">
        <f>_xlfn.IFNA(VLOOKUP(mvmetrcrange[[#This Row],[Tag range]],mvphenorange[[START]:[NAME]],3,TRUE),"")</f>
        <v/>
      </c>
    </row>
    <row r="2273" spans="7:11" x14ac:dyDescent="0.25">
      <c r="G2273" s="33" t="str">
        <f>LEFT(mvmetrcrange[[#This Row],[Location]],2)</f>
        <v>MV</v>
      </c>
      <c r="H2273" s="33" t="s">
        <v>17662</v>
      </c>
      <c r="I2273" s="1"/>
      <c r="J2273" s="2" t="str">
        <f>IF(mvmetrcrange[[#This Row],[Tag range]]="","",_xlfn.CONCAT("1A4070000000065000",mvmetrcrange[[#This Row],[Tag range]]))</f>
        <v/>
      </c>
      <c r="K2273" s="2" t="str">
        <f>_xlfn.IFNA(VLOOKUP(mvmetrcrange[[#This Row],[Tag range]],mvphenorange[[START]:[NAME]],3,TRUE),"")</f>
        <v/>
      </c>
    </row>
    <row r="2274" spans="7:11" x14ac:dyDescent="0.25">
      <c r="G2274" s="33" t="str">
        <f>LEFT(mvmetrcrange[[#This Row],[Location]],2)</f>
        <v>MV</v>
      </c>
      <c r="H2274" s="33" t="s">
        <v>17663</v>
      </c>
      <c r="I2274" s="1"/>
      <c r="J2274" s="2" t="str">
        <f>IF(mvmetrcrange[[#This Row],[Tag range]]="","",_xlfn.CONCAT("1A4070000000065000",mvmetrcrange[[#This Row],[Tag range]]))</f>
        <v/>
      </c>
      <c r="K2274" s="2" t="str">
        <f>_xlfn.IFNA(VLOOKUP(mvmetrcrange[[#This Row],[Tag range]],mvphenorange[[START]:[NAME]],3,TRUE),"")</f>
        <v/>
      </c>
    </row>
    <row r="2275" spans="7:11" x14ac:dyDescent="0.25">
      <c r="G2275" s="33" t="str">
        <f>LEFT(mvmetrcrange[[#This Row],[Location]],2)</f>
        <v>MV</v>
      </c>
      <c r="H2275" s="33" t="s">
        <v>17664</v>
      </c>
      <c r="I2275" s="1"/>
      <c r="J2275" s="2" t="str">
        <f>IF(mvmetrcrange[[#This Row],[Tag range]]="","",_xlfn.CONCAT("1A4070000000065000",mvmetrcrange[[#This Row],[Tag range]]))</f>
        <v/>
      </c>
      <c r="K2275" s="2" t="str">
        <f>_xlfn.IFNA(VLOOKUP(mvmetrcrange[[#This Row],[Tag range]],mvphenorange[[START]:[NAME]],3,TRUE),"")</f>
        <v/>
      </c>
    </row>
    <row r="2276" spans="7:11" x14ac:dyDescent="0.25">
      <c r="G2276" s="33" t="str">
        <f>LEFT(mvmetrcrange[[#This Row],[Location]],2)</f>
        <v>MV</v>
      </c>
      <c r="H2276" s="33" t="s">
        <v>17665</v>
      </c>
      <c r="I2276" s="1"/>
      <c r="J2276" s="2" t="str">
        <f>IF(mvmetrcrange[[#This Row],[Tag range]]="","",_xlfn.CONCAT("1A4070000000065000",mvmetrcrange[[#This Row],[Tag range]]))</f>
        <v/>
      </c>
      <c r="K2276" s="2" t="str">
        <f>_xlfn.IFNA(VLOOKUP(mvmetrcrange[[#This Row],[Tag range]],mvphenorange[[START]:[NAME]],3,TRUE),"")</f>
        <v/>
      </c>
    </row>
    <row r="2277" spans="7:11" x14ac:dyDescent="0.25">
      <c r="G2277" s="33" t="str">
        <f>LEFT(mvmetrcrange[[#This Row],[Location]],2)</f>
        <v>MV</v>
      </c>
      <c r="H2277" s="33" t="s">
        <v>17666</v>
      </c>
      <c r="I2277" s="1"/>
      <c r="J2277" s="2" t="str">
        <f>IF(mvmetrcrange[[#This Row],[Tag range]]="","",_xlfn.CONCAT("1A4070000000065000",mvmetrcrange[[#This Row],[Tag range]]))</f>
        <v/>
      </c>
      <c r="K2277" s="2" t="str">
        <f>_xlfn.IFNA(VLOOKUP(mvmetrcrange[[#This Row],[Tag range]],mvphenorange[[START]:[NAME]],3,TRUE),"")</f>
        <v/>
      </c>
    </row>
    <row r="2278" spans="7:11" x14ac:dyDescent="0.25">
      <c r="G2278" s="33" t="str">
        <f>LEFT(mvmetrcrange[[#This Row],[Location]],2)</f>
        <v>MV</v>
      </c>
      <c r="H2278" s="33" t="s">
        <v>17667</v>
      </c>
      <c r="I2278" s="1"/>
      <c r="J2278" s="2" t="str">
        <f>IF(mvmetrcrange[[#This Row],[Tag range]]="","",_xlfn.CONCAT("1A4070000000065000",mvmetrcrange[[#This Row],[Tag range]]))</f>
        <v/>
      </c>
      <c r="K2278" s="2" t="str">
        <f>_xlfn.IFNA(VLOOKUP(mvmetrcrange[[#This Row],[Tag range]],mvphenorange[[START]:[NAME]],3,TRUE),"")</f>
        <v/>
      </c>
    </row>
    <row r="2279" spans="7:11" x14ac:dyDescent="0.25">
      <c r="G2279" s="33" t="str">
        <f>LEFT(mvmetrcrange[[#This Row],[Location]],2)</f>
        <v>MV</v>
      </c>
      <c r="H2279" s="33" t="s">
        <v>17668</v>
      </c>
      <c r="I2279" s="1"/>
      <c r="J2279" s="2" t="str">
        <f>IF(mvmetrcrange[[#This Row],[Tag range]]="","",_xlfn.CONCAT("1A4070000000065000",mvmetrcrange[[#This Row],[Tag range]]))</f>
        <v/>
      </c>
      <c r="K2279" s="2" t="str">
        <f>_xlfn.IFNA(VLOOKUP(mvmetrcrange[[#This Row],[Tag range]],mvphenorange[[START]:[NAME]],3,TRUE),"")</f>
        <v/>
      </c>
    </row>
    <row r="2280" spans="7:11" x14ac:dyDescent="0.25">
      <c r="G2280" s="33" t="str">
        <f>LEFT(mvmetrcrange[[#This Row],[Location]],2)</f>
        <v>MV</v>
      </c>
      <c r="H2280" s="33" t="s">
        <v>17669</v>
      </c>
      <c r="I2280" s="1"/>
      <c r="J2280" s="2" t="str">
        <f>IF(mvmetrcrange[[#This Row],[Tag range]]="","",_xlfn.CONCAT("1A4070000000065000",mvmetrcrange[[#This Row],[Tag range]]))</f>
        <v/>
      </c>
      <c r="K2280" s="2" t="str">
        <f>_xlfn.IFNA(VLOOKUP(mvmetrcrange[[#This Row],[Tag range]],mvphenorange[[START]:[NAME]],3,TRUE),"")</f>
        <v/>
      </c>
    </row>
    <row r="2281" spans="7:11" x14ac:dyDescent="0.25">
      <c r="G2281" s="33" t="str">
        <f>LEFT(mvmetrcrange[[#This Row],[Location]],2)</f>
        <v>MV</v>
      </c>
      <c r="H2281" s="33" t="s">
        <v>17670</v>
      </c>
      <c r="I2281" s="1"/>
      <c r="J2281" s="2" t="str">
        <f>IF(mvmetrcrange[[#This Row],[Tag range]]="","",_xlfn.CONCAT("1A4070000000065000",mvmetrcrange[[#This Row],[Tag range]]))</f>
        <v/>
      </c>
      <c r="K2281" s="2" t="str">
        <f>_xlfn.IFNA(VLOOKUP(mvmetrcrange[[#This Row],[Tag range]],mvphenorange[[START]:[NAME]],3,TRUE),"")</f>
        <v/>
      </c>
    </row>
    <row r="2282" spans="7:11" x14ac:dyDescent="0.25">
      <c r="G2282" s="33" t="str">
        <f>LEFT(mvmetrcrange[[#This Row],[Location]],2)</f>
        <v>MV</v>
      </c>
      <c r="H2282" s="33" t="s">
        <v>17671</v>
      </c>
      <c r="I2282" s="1"/>
      <c r="J2282" s="2" t="str">
        <f>IF(mvmetrcrange[[#This Row],[Tag range]]="","",_xlfn.CONCAT("1A4070000000065000",mvmetrcrange[[#This Row],[Tag range]]))</f>
        <v/>
      </c>
      <c r="K2282" s="2" t="str">
        <f>_xlfn.IFNA(VLOOKUP(mvmetrcrange[[#This Row],[Tag range]],mvphenorange[[START]:[NAME]],3,TRUE),"")</f>
        <v/>
      </c>
    </row>
    <row r="2283" spans="7:11" x14ac:dyDescent="0.25">
      <c r="G2283" s="33" t="str">
        <f>LEFT(mvmetrcrange[[#This Row],[Location]],2)</f>
        <v>MV</v>
      </c>
      <c r="H2283" s="33" t="s">
        <v>17672</v>
      </c>
      <c r="I2283" s="1"/>
      <c r="J2283" s="2" t="str">
        <f>IF(mvmetrcrange[[#This Row],[Tag range]]="","",_xlfn.CONCAT("1A4070000000065000",mvmetrcrange[[#This Row],[Tag range]]))</f>
        <v/>
      </c>
      <c r="K2283" s="2" t="str">
        <f>_xlfn.IFNA(VLOOKUP(mvmetrcrange[[#This Row],[Tag range]],mvphenorange[[START]:[NAME]],3,TRUE),"")</f>
        <v/>
      </c>
    </row>
    <row r="2284" spans="7:11" x14ac:dyDescent="0.25">
      <c r="G2284" s="33" t="str">
        <f>LEFT(mvmetrcrange[[#This Row],[Location]],2)</f>
        <v>MV</v>
      </c>
      <c r="H2284" s="33" t="s">
        <v>17673</v>
      </c>
      <c r="I2284" s="1"/>
      <c r="J2284" s="2" t="str">
        <f>IF(mvmetrcrange[[#This Row],[Tag range]]="","",_xlfn.CONCAT("1A4070000000065000",mvmetrcrange[[#This Row],[Tag range]]))</f>
        <v/>
      </c>
      <c r="K2284" s="2" t="str">
        <f>_xlfn.IFNA(VLOOKUP(mvmetrcrange[[#This Row],[Tag range]],mvphenorange[[START]:[NAME]],3,TRUE),"")</f>
        <v/>
      </c>
    </row>
    <row r="2285" spans="7:11" x14ac:dyDescent="0.25">
      <c r="G2285" s="33" t="str">
        <f>LEFT(mvmetrcrange[[#This Row],[Location]],2)</f>
        <v>MV</v>
      </c>
      <c r="H2285" s="33" t="s">
        <v>17674</v>
      </c>
      <c r="I2285" s="1"/>
      <c r="J2285" s="2" t="str">
        <f>IF(mvmetrcrange[[#This Row],[Tag range]]="","",_xlfn.CONCAT("1A4070000000065000",mvmetrcrange[[#This Row],[Tag range]]))</f>
        <v/>
      </c>
      <c r="K2285" s="2" t="str">
        <f>_xlfn.IFNA(VLOOKUP(mvmetrcrange[[#This Row],[Tag range]],mvphenorange[[START]:[NAME]],3,TRUE),"")</f>
        <v/>
      </c>
    </row>
    <row r="2286" spans="7:11" x14ac:dyDescent="0.25">
      <c r="G2286" s="33" t="str">
        <f>LEFT(mvmetrcrange[[#This Row],[Location]],2)</f>
        <v>MV</v>
      </c>
      <c r="H2286" s="33" t="s">
        <v>17675</v>
      </c>
      <c r="I2286" s="1"/>
      <c r="J2286" s="2" t="str">
        <f>IF(mvmetrcrange[[#This Row],[Tag range]]="","",_xlfn.CONCAT("1A4070000000065000",mvmetrcrange[[#This Row],[Tag range]]))</f>
        <v/>
      </c>
      <c r="K2286" s="2" t="str">
        <f>_xlfn.IFNA(VLOOKUP(mvmetrcrange[[#This Row],[Tag range]],mvphenorange[[START]:[NAME]],3,TRUE),"")</f>
        <v/>
      </c>
    </row>
    <row r="2287" spans="7:11" x14ac:dyDescent="0.25">
      <c r="G2287" s="33" t="str">
        <f>LEFT(mvmetrcrange[[#This Row],[Location]],2)</f>
        <v>MV</v>
      </c>
      <c r="H2287" s="33" t="s">
        <v>17676</v>
      </c>
      <c r="I2287" s="1"/>
      <c r="J2287" s="2" t="str">
        <f>IF(mvmetrcrange[[#This Row],[Tag range]]="","",_xlfn.CONCAT("1A4070000000065000",mvmetrcrange[[#This Row],[Tag range]]))</f>
        <v/>
      </c>
      <c r="K2287" s="2" t="str">
        <f>_xlfn.IFNA(VLOOKUP(mvmetrcrange[[#This Row],[Tag range]],mvphenorange[[START]:[NAME]],3,TRUE),"")</f>
        <v/>
      </c>
    </row>
    <row r="2288" spans="7:11" x14ac:dyDescent="0.25">
      <c r="G2288" s="33" t="str">
        <f>LEFT(mvmetrcrange[[#This Row],[Location]],2)</f>
        <v>MV</v>
      </c>
      <c r="H2288" s="33" t="s">
        <v>17677</v>
      </c>
      <c r="I2288" s="1"/>
      <c r="J2288" s="2" t="str">
        <f>IF(mvmetrcrange[[#This Row],[Tag range]]="","",_xlfn.CONCAT("1A4070000000065000",mvmetrcrange[[#This Row],[Tag range]]))</f>
        <v/>
      </c>
      <c r="K2288" s="2" t="str">
        <f>_xlfn.IFNA(VLOOKUP(mvmetrcrange[[#This Row],[Tag range]],mvphenorange[[START]:[NAME]],3,TRUE),"")</f>
        <v/>
      </c>
    </row>
    <row r="2289" spans="7:11" x14ac:dyDescent="0.25">
      <c r="G2289" s="33" t="str">
        <f>LEFT(mvmetrcrange[[#This Row],[Location]],2)</f>
        <v>MV</v>
      </c>
      <c r="H2289" s="33" t="s">
        <v>17678</v>
      </c>
      <c r="I2289" s="1"/>
      <c r="J2289" s="2" t="str">
        <f>IF(mvmetrcrange[[#This Row],[Tag range]]="","",_xlfn.CONCAT("1A4070000000065000",mvmetrcrange[[#This Row],[Tag range]]))</f>
        <v/>
      </c>
      <c r="K2289" s="2" t="str">
        <f>_xlfn.IFNA(VLOOKUP(mvmetrcrange[[#This Row],[Tag range]],mvphenorange[[START]:[NAME]],3,TRUE),"")</f>
        <v/>
      </c>
    </row>
    <row r="2290" spans="7:11" x14ac:dyDescent="0.25">
      <c r="G2290" s="33" t="str">
        <f>LEFT(mvmetrcrange[[#This Row],[Location]],2)</f>
        <v>MV</v>
      </c>
      <c r="H2290" s="33" t="s">
        <v>17679</v>
      </c>
      <c r="I2290" s="1"/>
      <c r="J2290" s="2" t="str">
        <f>IF(mvmetrcrange[[#This Row],[Tag range]]="","",_xlfn.CONCAT("1A4070000000065000",mvmetrcrange[[#This Row],[Tag range]]))</f>
        <v/>
      </c>
      <c r="K2290" s="2" t="str">
        <f>_xlfn.IFNA(VLOOKUP(mvmetrcrange[[#This Row],[Tag range]],mvphenorange[[START]:[NAME]],3,TRUE),"")</f>
        <v/>
      </c>
    </row>
    <row r="2291" spans="7:11" x14ac:dyDescent="0.25">
      <c r="G2291" s="33" t="str">
        <f>LEFT(mvmetrcrange[[#This Row],[Location]],2)</f>
        <v>MV</v>
      </c>
      <c r="H2291" s="33" t="s">
        <v>17680</v>
      </c>
      <c r="I2291" s="1"/>
      <c r="J2291" s="2" t="str">
        <f>IF(mvmetrcrange[[#This Row],[Tag range]]="","",_xlfn.CONCAT("1A4070000000065000",mvmetrcrange[[#This Row],[Tag range]]))</f>
        <v/>
      </c>
      <c r="K2291" s="2" t="str">
        <f>_xlfn.IFNA(VLOOKUP(mvmetrcrange[[#This Row],[Tag range]],mvphenorange[[START]:[NAME]],3,TRUE),"")</f>
        <v/>
      </c>
    </row>
    <row r="2292" spans="7:11" x14ac:dyDescent="0.25">
      <c r="G2292" s="33" t="str">
        <f>LEFT(mvmetrcrange[[#This Row],[Location]],2)</f>
        <v>MV</v>
      </c>
      <c r="H2292" s="33" t="s">
        <v>17681</v>
      </c>
      <c r="I2292" s="1"/>
      <c r="J2292" s="2" t="str">
        <f>IF(mvmetrcrange[[#This Row],[Tag range]]="","",_xlfn.CONCAT("1A4070000000065000",mvmetrcrange[[#This Row],[Tag range]]))</f>
        <v/>
      </c>
      <c r="K2292" s="2" t="str">
        <f>_xlfn.IFNA(VLOOKUP(mvmetrcrange[[#This Row],[Tag range]],mvphenorange[[START]:[NAME]],3,TRUE),"")</f>
        <v/>
      </c>
    </row>
    <row r="2293" spans="7:11" x14ac:dyDescent="0.25">
      <c r="G2293" s="33" t="str">
        <f>LEFT(mvmetrcrange[[#This Row],[Location]],2)</f>
        <v>MV</v>
      </c>
      <c r="H2293" s="33" t="s">
        <v>17682</v>
      </c>
      <c r="I2293" s="1"/>
      <c r="J2293" s="2" t="str">
        <f>IF(mvmetrcrange[[#This Row],[Tag range]]="","",_xlfn.CONCAT("1A4070000000065000",mvmetrcrange[[#This Row],[Tag range]]))</f>
        <v/>
      </c>
      <c r="K2293" s="2" t="str">
        <f>_xlfn.IFNA(VLOOKUP(mvmetrcrange[[#This Row],[Tag range]],mvphenorange[[START]:[NAME]],3,TRUE),"")</f>
        <v/>
      </c>
    </row>
    <row r="2294" spans="7:11" x14ac:dyDescent="0.25">
      <c r="G2294" s="33" t="str">
        <f>LEFT(mvmetrcrange[[#This Row],[Location]],2)</f>
        <v>MV</v>
      </c>
      <c r="H2294" s="33" t="s">
        <v>17683</v>
      </c>
      <c r="I2294" s="1"/>
      <c r="J2294" s="2" t="str">
        <f>IF(mvmetrcrange[[#This Row],[Tag range]]="","",_xlfn.CONCAT("1A4070000000065000",mvmetrcrange[[#This Row],[Tag range]]))</f>
        <v/>
      </c>
      <c r="K2294" s="2" t="str">
        <f>_xlfn.IFNA(VLOOKUP(mvmetrcrange[[#This Row],[Tag range]],mvphenorange[[START]:[NAME]],3,TRUE),"")</f>
        <v/>
      </c>
    </row>
    <row r="2295" spans="7:11" x14ac:dyDescent="0.25">
      <c r="G2295" s="33" t="str">
        <f>LEFT(mvmetrcrange[[#This Row],[Location]],2)</f>
        <v>MV</v>
      </c>
      <c r="H2295" s="33" t="s">
        <v>17684</v>
      </c>
      <c r="I2295" s="1"/>
      <c r="J2295" s="2" t="str">
        <f>IF(mvmetrcrange[[#This Row],[Tag range]]="","",_xlfn.CONCAT("1A4070000000065000",mvmetrcrange[[#This Row],[Tag range]]))</f>
        <v/>
      </c>
      <c r="K2295" s="2" t="str">
        <f>_xlfn.IFNA(VLOOKUP(mvmetrcrange[[#This Row],[Tag range]],mvphenorange[[START]:[NAME]],3,TRUE),"")</f>
        <v/>
      </c>
    </row>
    <row r="2296" spans="7:11" x14ac:dyDescent="0.25">
      <c r="G2296" s="33" t="str">
        <f>LEFT(mvmetrcrange[[#This Row],[Location]],2)</f>
        <v>MV</v>
      </c>
      <c r="H2296" s="33" t="s">
        <v>17685</v>
      </c>
      <c r="I2296" s="1"/>
      <c r="J2296" s="2" t="str">
        <f>IF(mvmetrcrange[[#This Row],[Tag range]]="","",_xlfn.CONCAT("1A4070000000065000",mvmetrcrange[[#This Row],[Tag range]]))</f>
        <v/>
      </c>
      <c r="K2296" s="2" t="str">
        <f>_xlfn.IFNA(VLOOKUP(mvmetrcrange[[#This Row],[Tag range]],mvphenorange[[START]:[NAME]],3,TRUE),"")</f>
        <v/>
      </c>
    </row>
    <row r="2297" spans="7:11" x14ac:dyDescent="0.25">
      <c r="G2297" s="33" t="str">
        <f>LEFT(mvmetrcrange[[#This Row],[Location]],2)</f>
        <v>MV</v>
      </c>
      <c r="H2297" s="33" t="s">
        <v>17686</v>
      </c>
      <c r="I2297" s="1"/>
      <c r="J2297" s="2" t="str">
        <f>IF(mvmetrcrange[[#This Row],[Tag range]]="","",_xlfn.CONCAT("1A4070000000065000",mvmetrcrange[[#This Row],[Tag range]]))</f>
        <v/>
      </c>
      <c r="K2297" s="2" t="str">
        <f>_xlfn.IFNA(VLOOKUP(mvmetrcrange[[#This Row],[Tag range]],mvphenorange[[START]:[NAME]],3,TRUE),"")</f>
        <v/>
      </c>
    </row>
    <row r="2298" spans="7:11" x14ac:dyDescent="0.25">
      <c r="G2298" s="33" t="str">
        <f>LEFT(mvmetrcrange[[#This Row],[Location]],2)</f>
        <v>MV</v>
      </c>
      <c r="H2298" s="33" t="s">
        <v>17687</v>
      </c>
      <c r="I2298" s="1"/>
      <c r="J2298" s="2" t="str">
        <f>IF(mvmetrcrange[[#This Row],[Tag range]]="","",_xlfn.CONCAT("1A4070000000065000",mvmetrcrange[[#This Row],[Tag range]]))</f>
        <v/>
      </c>
      <c r="K2298" s="2" t="str">
        <f>_xlfn.IFNA(VLOOKUP(mvmetrcrange[[#This Row],[Tag range]],mvphenorange[[START]:[NAME]],3,TRUE),"")</f>
        <v/>
      </c>
    </row>
    <row r="2299" spans="7:11" x14ac:dyDescent="0.25">
      <c r="G2299" s="33" t="str">
        <f>LEFT(mvmetrcrange[[#This Row],[Location]],2)</f>
        <v>MV</v>
      </c>
      <c r="H2299" s="33" t="s">
        <v>17688</v>
      </c>
      <c r="I2299" s="1"/>
      <c r="J2299" s="2" t="str">
        <f>IF(mvmetrcrange[[#This Row],[Tag range]]="","",_xlfn.CONCAT("1A4070000000065000",mvmetrcrange[[#This Row],[Tag range]]))</f>
        <v/>
      </c>
      <c r="K2299" s="2" t="str">
        <f>_xlfn.IFNA(VLOOKUP(mvmetrcrange[[#This Row],[Tag range]],mvphenorange[[START]:[NAME]],3,TRUE),"")</f>
        <v/>
      </c>
    </row>
    <row r="2300" spans="7:11" x14ac:dyDescent="0.25">
      <c r="G2300" s="33" t="str">
        <f>LEFT(mvmetrcrange[[#This Row],[Location]],2)</f>
        <v>MV</v>
      </c>
      <c r="H2300" s="33" t="s">
        <v>17689</v>
      </c>
      <c r="I2300" s="1"/>
      <c r="J2300" s="2" t="str">
        <f>IF(mvmetrcrange[[#This Row],[Tag range]]="","",_xlfn.CONCAT("1A4070000000065000",mvmetrcrange[[#This Row],[Tag range]]))</f>
        <v/>
      </c>
      <c r="K2300" s="2" t="str">
        <f>_xlfn.IFNA(VLOOKUP(mvmetrcrange[[#This Row],[Tag range]],mvphenorange[[START]:[NAME]],3,TRUE),"")</f>
        <v/>
      </c>
    </row>
    <row r="2301" spans="7:11" x14ac:dyDescent="0.25">
      <c r="G2301" s="33" t="str">
        <f>LEFT(mvmetrcrange[[#This Row],[Location]],2)</f>
        <v>MV</v>
      </c>
      <c r="H2301" s="33" t="s">
        <v>17690</v>
      </c>
      <c r="I2301" s="1"/>
      <c r="J2301" s="2" t="str">
        <f>IF(mvmetrcrange[[#This Row],[Tag range]]="","",_xlfn.CONCAT("1A4070000000065000",mvmetrcrange[[#This Row],[Tag range]]))</f>
        <v/>
      </c>
      <c r="K2301" s="2" t="str">
        <f>_xlfn.IFNA(VLOOKUP(mvmetrcrange[[#This Row],[Tag range]],mvphenorange[[START]:[NAME]],3,TRUE),"")</f>
        <v/>
      </c>
    </row>
    <row r="2302" spans="7:11" x14ac:dyDescent="0.25">
      <c r="G2302" s="33" t="str">
        <f>LEFT(mvmetrcrange[[#This Row],[Location]],2)</f>
        <v>MV</v>
      </c>
      <c r="H2302" s="33" t="s">
        <v>17691</v>
      </c>
      <c r="I2302" s="1"/>
      <c r="J2302" s="2" t="str">
        <f>IF(mvmetrcrange[[#This Row],[Tag range]]="","",_xlfn.CONCAT("1A4070000000065000",mvmetrcrange[[#This Row],[Tag range]]))</f>
        <v/>
      </c>
      <c r="K2302" s="2" t="str">
        <f>_xlfn.IFNA(VLOOKUP(mvmetrcrange[[#This Row],[Tag range]],mvphenorange[[START]:[NAME]],3,TRUE),"")</f>
        <v/>
      </c>
    </row>
    <row r="2303" spans="7:11" x14ac:dyDescent="0.25">
      <c r="G2303" s="33" t="str">
        <f>LEFT(mvmetrcrange[[#This Row],[Location]],2)</f>
        <v>MV</v>
      </c>
      <c r="H2303" s="33" t="s">
        <v>17692</v>
      </c>
      <c r="I2303" s="1"/>
      <c r="J2303" s="2" t="str">
        <f>IF(mvmetrcrange[[#This Row],[Tag range]]="","",_xlfn.CONCAT("1A4070000000065000",mvmetrcrange[[#This Row],[Tag range]]))</f>
        <v/>
      </c>
      <c r="K2303" s="2" t="str">
        <f>_xlfn.IFNA(VLOOKUP(mvmetrcrange[[#This Row],[Tag range]],mvphenorange[[START]:[NAME]],3,TRUE),"")</f>
        <v/>
      </c>
    </row>
    <row r="2304" spans="7:11" x14ac:dyDescent="0.25">
      <c r="G2304" s="33" t="str">
        <f>LEFT(mvmetrcrange[[#This Row],[Location]],2)</f>
        <v>MV</v>
      </c>
      <c r="H2304" s="33" t="s">
        <v>17693</v>
      </c>
      <c r="I2304" s="1"/>
      <c r="J2304" s="2" t="str">
        <f>IF(mvmetrcrange[[#This Row],[Tag range]]="","",_xlfn.CONCAT("1A4070000000065000",mvmetrcrange[[#This Row],[Tag range]]))</f>
        <v/>
      </c>
      <c r="K2304" s="2" t="str">
        <f>_xlfn.IFNA(VLOOKUP(mvmetrcrange[[#This Row],[Tag range]],mvphenorange[[START]:[NAME]],3,TRUE),"")</f>
        <v/>
      </c>
    </row>
    <row r="2305" spans="7:11" x14ac:dyDescent="0.25">
      <c r="G2305" s="33" t="str">
        <f>LEFT(mvmetrcrange[[#This Row],[Location]],2)</f>
        <v>MV</v>
      </c>
      <c r="H2305" s="33" t="s">
        <v>17694</v>
      </c>
      <c r="I2305" s="1"/>
      <c r="J2305" s="2" t="str">
        <f>IF(mvmetrcrange[[#This Row],[Tag range]]="","",_xlfn.CONCAT("1A4070000000065000",mvmetrcrange[[#This Row],[Tag range]]))</f>
        <v/>
      </c>
      <c r="K2305" s="2" t="str">
        <f>_xlfn.IFNA(VLOOKUP(mvmetrcrange[[#This Row],[Tag range]],mvphenorange[[START]:[NAME]],3,TRUE),"")</f>
        <v/>
      </c>
    </row>
    <row r="2306" spans="7:11" x14ac:dyDescent="0.25">
      <c r="G2306" s="33" t="str">
        <f>LEFT(mvmetrcrange[[#This Row],[Location]],2)</f>
        <v>MV</v>
      </c>
      <c r="H2306" s="33" t="s">
        <v>17695</v>
      </c>
      <c r="I2306" s="1"/>
      <c r="J2306" s="2" t="str">
        <f>IF(mvmetrcrange[[#This Row],[Tag range]]="","",_xlfn.CONCAT("1A4070000000065000",mvmetrcrange[[#This Row],[Tag range]]))</f>
        <v/>
      </c>
      <c r="K2306" s="2" t="str">
        <f>_xlfn.IFNA(VLOOKUP(mvmetrcrange[[#This Row],[Tag range]],mvphenorange[[START]:[NAME]],3,TRUE),"")</f>
        <v/>
      </c>
    </row>
    <row r="2307" spans="7:11" x14ac:dyDescent="0.25">
      <c r="G2307" s="33" t="str">
        <f>LEFT(mvmetrcrange[[#This Row],[Location]],2)</f>
        <v>MV</v>
      </c>
      <c r="H2307" s="33" t="s">
        <v>17696</v>
      </c>
      <c r="I2307" s="1"/>
      <c r="J2307" s="2" t="str">
        <f>IF(mvmetrcrange[[#This Row],[Tag range]]="","",_xlfn.CONCAT("1A4070000000065000",mvmetrcrange[[#This Row],[Tag range]]))</f>
        <v/>
      </c>
      <c r="K2307" s="2" t="str">
        <f>_xlfn.IFNA(VLOOKUP(mvmetrcrange[[#This Row],[Tag range]],mvphenorange[[START]:[NAME]],3,TRUE),"")</f>
        <v/>
      </c>
    </row>
    <row r="2308" spans="7:11" x14ac:dyDescent="0.25">
      <c r="G2308" s="33" t="str">
        <f>LEFT(mvmetrcrange[[#This Row],[Location]],2)</f>
        <v>MV</v>
      </c>
      <c r="H2308" s="33" t="s">
        <v>17697</v>
      </c>
      <c r="I2308" s="1"/>
      <c r="J2308" s="2" t="str">
        <f>IF(mvmetrcrange[[#This Row],[Tag range]]="","",_xlfn.CONCAT("1A4070000000065000",mvmetrcrange[[#This Row],[Tag range]]))</f>
        <v/>
      </c>
      <c r="K2308" s="2" t="str">
        <f>_xlfn.IFNA(VLOOKUP(mvmetrcrange[[#This Row],[Tag range]],mvphenorange[[START]:[NAME]],3,TRUE),"")</f>
        <v/>
      </c>
    </row>
    <row r="2309" spans="7:11" x14ac:dyDescent="0.25">
      <c r="G2309" s="33" t="str">
        <f>LEFT(mvmetrcrange[[#This Row],[Location]],2)</f>
        <v>MV</v>
      </c>
      <c r="H2309" s="33" t="s">
        <v>17698</v>
      </c>
      <c r="I2309" s="1"/>
      <c r="J2309" s="2" t="str">
        <f>IF(mvmetrcrange[[#This Row],[Tag range]]="","",_xlfn.CONCAT("1A4070000000065000",mvmetrcrange[[#This Row],[Tag range]]))</f>
        <v/>
      </c>
      <c r="K2309" s="2" t="str">
        <f>_xlfn.IFNA(VLOOKUP(mvmetrcrange[[#This Row],[Tag range]],mvphenorange[[START]:[NAME]],3,TRUE),"")</f>
        <v/>
      </c>
    </row>
    <row r="2310" spans="7:11" x14ac:dyDescent="0.25">
      <c r="G2310" s="33" t="str">
        <f>LEFT(mvmetrcrange[[#This Row],[Location]],2)</f>
        <v>MV</v>
      </c>
      <c r="H2310" s="33" t="s">
        <v>17699</v>
      </c>
      <c r="I2310" s="1"/>
      <c r="J2310" s="2" t="str">
        <f>IF(mvmetrcrange[[#This Row],[Tag range]]="","",_xlfn.CONCAT("1A4070000000065000",mvmetrcrange[[#This Row],[Tag range]]))</f>
        <v/>
      </c>
      <c r="K2310" s="2" t="str">
        <f>_xlfn.IFNA(VLOOKUP(mvmetrcrange[[#This Row],[Tag range]],mvphenorange[[START]:[NAME]],3,TRUE),"")</f>
        <v/>
      </c>
    </row>
    <row r="2311" spans="7:11" x14ac:dyDescent="0.25">
      <c r="G2311" s="33" t="str">
        <f>LEFT(mvmetrcrange[[#This Row],[Location]],2)</f>
        <v>MV</v>
      </c>
      <c r="H2311" s="33" t="s">
        <v>17700</v>
      </c>
      <c r="I2311" s="1"/>
      <c r="J2311" s="2" t="str">
        <f>IF(mvmetrcrange[[#This Row],[Tag range]]="","",_xlfn.CONCAT("1A4070000000065000",mvmetrcrange[[#This Row],[Tag range]]))</f>
        <v/>
      </c>
      <c r="K2311" s="2" t="str">
        <f>_xlfn.IFNA(VLOOKUP(mvmetrcrange[[#This Row],[Tag range]],mvphenorange[[START]:[NAME]],3,TRUE),"")</f>
        <v/>
      </c>
    </row>
    <row r="2312" spans="7:11" x14ac:dyDescent="0.25">
      <c r="G2312" s="33" t="str">
        <f>LEFT(mvmetrcrange[[#This Row],[Location]],2)</f>
        <v>MV</v>
      </c>
      <c r="H2312" s="33" t="s">
        <v>17701</v>
      </c>
      <c r="I2312" s="1"/>
      <c r="J2312" s="2" t="str">
        <f>IF(mvmetrcrange[[#This Row],[Tag range]]="","",_xlfn.CONCAT("1A4070000000065000",mvmetrcrange[[#This Row],[Tag range]]))</f>
        <v/>
      </c>
      <c r="K2312" s="2" t="str">
        <f>_xlfn.IFNA(VLOOKUP(mvmetrcrange[[#This Row],[Tag range]],mvphenorange[[START]:[NAME]],3,TRUE),"")</f>
        <v/>
      </c>
    </row>
    <row r="2313" spans="7:11" x14ac:dyDescent="0.25">
      <c r="G2313" s="33" t="str">
        <f>LEFT(mvmetrcrange[[#This Row],[Location]],2)</f>
        <v>MV</v>
      </c>
      <c r="H2313" s="33" t="s">
        <v>17702</v>
      </c>
      <c r="I2313" s="1"/>
      <c r="J2313" s="2" t="str">
        <f>IF(mvmetrcrange[[#This Row],[Tag range]]="","",_xlfn.CONCAT("1A4070000000065000",mvmetrcrange[[#This Row],[Tag range]]))</f>
        <v/>
      </c>
      <c r="K2313" s="2" t="str">
        <f>_xlfn.IFNA(VLOOKUP(mvmetrcrange[[#This Row],[Tag range]],mvphenorange[[START]:[NAME]],3,TRUE),"")</f>
        <v/>
      </c>
    </row>
    <row r="2314" spans="7:11" x14ac:dyDescent="0.25">
      <c r="G2314" s="33" t="str">
        <f>LEFT(mvmetrcrange[[#This Row],[Location]],2)</f>
        <v>MV</v>
      </c>
      <c r="H2314" s="33" t="s">
        <v>17703</v>
      </c>
      <c r="I2314" s="1"/>
      <c r="J2314" s="2" t="str">
        <f>IF(mvmetrcrange[[#This Row],[Tag range]]="","",_xlfn.CONCAT("1A4070000000065000",mvmetrcrange[[#This Row],[Tag range]]))</f>
        <v/>
      </c>
      <c r="K2314" s="2" t="str">
        <f>_xlfn.IFNA(VLOOKUP(mvmetrcrange[[#This Row],[Tag range]],mvphenorange[[START]:[NAME]],3,TRUE),"")</f>
        <v/>
      </c>
    </row>
    <row r="2315" spans="7:11" x14ac:dyDescent="0.25">
      <c r="G2315" s="33" t="str">
        <f>LEFT(mvmetrcrange[[#This Row],[Location]],2)</f>
        <v>MV</v>
      </c>
      <c r="H2315" s="33" t="s">
        <v>17704</v>
      </c>
      <c r="I2315" s="1"/>
      <c r="J2315" s="2" t="str">
        <f>IF(mvmetrcrange[[#This Row],[Tag range]]="","",_xlfn.CONCAT("1A4070000000065000",mvmetrcrange[[#This Row],[Tag range]]))</f>
        <v/>
      </c>
      <c r="K2315" s="2" t="str">
        <f>_xlfn.IFNA(VLOOKUP(mvmetrcrange[[#This Row],[Tag range]],mvphenorange[[START]:[NAME]],3,TRUE),"")</f>
        <v/>
      </c>
    </row>
    <row r="2316" spans="7:11" x14ac:dyDescent="0.25">
      <c r="G2316" s="33" t="str">
        <f>LEFT(mvmetrcrange[[#This Row],[Location]],2)</f>
        <v>MV</v>
      </c>
      <c r="H2316" s="33" t="s">
        <v>17705</v>
      </c>
      <c r="I2316" s="1"/>
      <c r="J2316" s="2" t="str">
        <f>IF(mvmetrcrange[[#This Row],[Tag range]]="","",_xlfn.CONCAT("1A4070000000065000",mvmetrcrange[[#This Row],[Tag range]]))</f>
        <v/>
      </c>
      <c r="K2316" s="2" t="str">
        <f>_xlfn.IFNA(VLOOKUP(mvmetrcrange[[#This Row],[Tag range]],mvphenorange[[START]:[NAME]],3,TRUE),"")</f>
        <v/>
      </c>
    </row>
    <row r="2317" spans="7:11" x14ac:dyDescent="0.25">
      <c r="G2317" s="33" t="str">
        <f>LEFT(mvmetrcrange[[#This Row],[Location]],2)</f>
        <v>MV</v>
      </c>
      <c r="H2317" s="33" t="s">
        <v>17706</v>
      </c>
      <c r="I2317" s="1"/>
      <c r="J2317" s="2" t="str">
        <f>IF(mvmetrcrange[[#This Row],[Tag range]]="","",_xlfn.CONCAT("1A4070000000065000",mvmetrcrange[[#This Row],[Tag range]]))</f>
        <v/>
      </c>
      <c r="K2317" s="2" t="str">
        <f>_xlfn.IFNA(VLOOKUP(mvmetrcrange[[#This Row],[Tag range]],mvphenorange[[START]:[NAME]],3,TRUE),"")</f>
        <v/>
      </c>
    </row>
    <row r="2318" spans="7:11" x14ac:dyDescent="0.25">
      <c r="G2318" s="33" t="str">
        <f>LEFT(mvmetrcrange[[#This Row],[Location]],2)</f>
        <v>MV</v>
      </c>
      <c r="H2318" s="33" t="s">
        <v>17707</v>
      </c>
      <c r="I2318" s="1"/>
      <c r="J2318" s="2" t="str">
        <f>IF(mvmetrcrange[[#This Row],[Tag range]]="","",_xlfn.CONCAT("1A4070000000065000",mvmetrcrange[[#This Row],[Tag range]]))</f>
        <v/>
      </c>
      <c r="K2318" s="2" t="str">
        <f>_xlfn.IFNA(VLOOKUP(mvmetrcrange[[#This Row],[Tag range]],mvphenorange[[START]:[NAME]],3,TRUE),"")</f>
        <v/>
      </c>
    </row>
    <row r="2319" spans="7:11" x14ac:dyDescent="0.25">
      <c r="G2319" s="33" t="str">
        <f>LEFT(mvmetrcrange[[#This Row],[Location]],2)</f>
        <v>MV</v>
      </c>
      <c r="H2319" s="33" t="s">
        <v>17708</v>
      </c>
      <c r="I2319" s="1"/>
      <c r="J2319" s="2" t="str">
        <f>IF(mvmetrcrange[[#This Row],[Tag range]]="","",_xlfn.CONCAT("1A4070000000065000",mvmetrcrange[[#This Row],[Tag range]]))</f>
        <v/>
      </c>
      <c r="K2319" s="2" t="str">
        <f>_xlfn.IFNA(VLOOKUP(mvmetrcrange[[#This Row],[Tag range]],mvphenorange[[START]:[NAME]],3,TRUE),"")</f>
        <v/>
      </c>
    </row>
    <row r="2320" spans="7:11" x14ac:dyDescent="0.25">
      <c r="G2320" s="33" t="str">
        <f>LEFT(mvmetrcrange[[#This Row],[Location]],2)</f>
        <v>MV</v>
      </c>
      <c r="H2320" s="33" t="s">
        <v>17709</v>
      </c>
      <c r="I2320" s="1"/>
      <c r="J2320" s="2" t="str">
        <f>IF(mvmetrcrange[[#This Row],[Tag range]]="","",_xlfn.CONCAT("1A4070000000065000",mvmetrcrange[[#This Row],[Tag range]]))</f>
        <v/>
      </c>
      <c r="K2320" s="2" t="str">
        <f>_xlfn.IFNA(VLOOKUP(mvmetrcrange[[#This Row],[Tag range]],mvphenorange[[START]:[NAME]],3,TRUE),"")</f>
        <v/>
      </c>
    </row>
    <row r="2321" spans="7:11" x14ac:dyDescent="0.25">
      <c r="G2321" s="33" t="str">
        <f>LEFT(mvmetrcrange[[#This Row],[Location]],2)</f>
        <v>MV</v>
      </c>
      <c r="H2321" s="33" t="s">
        <v>17710</v>
      </c>
      <c r="I2321" s="1"/>
      <c r="J2321" s="2" t="str">
        <f>IF(mvmetrcrange[[#This Row],[Tag range]]="","",_xlfn.CONCAT("1A4070000000065000",mvmetrcrange[[#This Row],[Tag range]]))</f>
        <v/>
      </c>
      <c r="K2321" s="2" t="str">
        <f>_xlfn.IFNA(VLOOKUP(mvmetrcrange[[#This Row],[Tag range]],mvphenorange[[START]:[NAME]],3,TRUE),"")</f>
        <v/>
      </c>
    </row>
    <row r="2322" spans="7:11" x14ac:dyDescent="0.25">
      <c r="G2322" s="33" t="str">
        <f>LEFT(mvmetrcrange[[#This Row],[Location]],2)</f>
        <v>MV</v>
      </c>
      <c r="H2322" s="33" t="s">
        <v>17711</v>
      </c>
      <c r="I2322" s="1"/>
      <c r="J2322" s="2" t="str">
        <f>IF(mvmetrcrange[[#This Row],[Tag range]]="","",_xlfn.CONCAT("1A4070000000065000",mvmetrcrange[[#This Row],[Tag range]]))</f>
        <v/>
      </c>
      <c r="K2322" s="2" t="str">
        <f>_xlfn.IFNA(VLOOKUP(mvmetrcrange[[#This Row],[Tag range]],mvphenorange[[START]:[NAME]],3,TRUE),"")</f>
        <v/>
      </c>
    </row>
    <row r="2323" spans="7:11" x14ac:dyDescent="0.25">
      <c r="G2323" s="33" t="str">
        <f>LEFT(mvmetrcrange[[#This Row],[Location]],2)</f>
        <v>MV</v>
      </c>
      <c r="H2323" s="33" t="s">
        <v>17712</v>
      </c>
      <c r="I2323" s="1"/>
      <c r="J2323" s="2" t="str">
        <f>IF(mvmetrcrange[[#This Row],[Tag range]]="","",_xlfn.CONCAT("1A4070000000065000",mvmetrcrange[[#This Row],[Tag range]]))</f>
        <v/>
      </c>
      <c r="K2323" s="2" t="str">
        <f>_xlfn.IFNA(VLOOKUP(mvmetrcrange[[#This Row],[Tag range]],mvphenorange[[START]:[NAME]],3,TRUE),"")</f>
        <v/>
      </c>
    </row>
    <row r="2324" spans="7:11" x14ac:dyDescent="0.25">
      <c r="G2324" s="33" t="str">
        <f>LEFT(mvmetrcrange[[#This Row],[Location]],2)</f>
        <v>MV</v>
      </c>
      <c r="H2324" s="33" t="s">
        <v>17713</v>
      </c>
      <c r="I2324" s="1"/>
      <c r="J2324" s="2" t="str">
        <f>IF(mvmetrcrange[[#This Row],[Tag range]]="","",_xlfn.CONCAT("1A4070000000065000",mvmetrcrange[[#This Row],[Tag range]]))</f>
        <v/>
      </c>
      <c r="K2324" s="2" t="str">
        <f>_xlfn.IFNA(VLOOKUP(mvmetrcrange[[#This Row],[Tag range]],mvphenorange[[START]:[NAME]],3,TRUE),"")</f>
        <v/>
      </c>
    </row>
    <row r="2325" spans="7:11" x14ac:dyDescent="0.25">
      <c r="G2325" s="33" t="str">
        <f>LEFT(mvmetrcrange[[#This Row],[Location]],2)</f>
        <v>MV</v>
      </c>
      <c r="H2325" s="33" t="s">
        <v>17714</v>
      </c>
      <c r="I2325" s="1"/>
      <c r="J2325" s="2" t="str">
        <f>IF(mvmetrcrange[[#This Row],[Tag range]]="","",_xlfn.CONCAT("1A4070000000065000",mvmetrcrange[[#This Row],[Tag range]]))</f>
        <v/>
      </c>
      <c r="K2325" s="2" t="str">
        <f>_xlfn.IFNA(VLOOKUP(mvmetrcrange[[#This Row],[Tag range]],mvphenorange[[START]:[NAME]],3,TRUE),"")</f>
        <v/>
      </c>
    </row>
    <row r="2326" spans="7:11" x14ac:dyDescent="0.25">
      <c r="G2326" s="33" t="str">
        <f>LEFT(mvmetrcrange[[#This Row],[Location]],2)</f>
        <v>MV</v>
      </c>
      <c r="H2326" s="33" t="s">
        <v>17715</v>
      </c>
      <c r="I2326" s="1"/>
      <c r="J2326" s="2" t="str">
        <f>IF(mvmetrcrange[[#This Row],[Tag range]]="","",_xlfn.CONCAT("1A4070000000065000",mvmetrcrange[[#This Row],[Tag range]]))</f>
        <v/>
      </c>
      <c r="K2326" s="2" t="str">
        <f>_xlfn.IFNA(VLOOKUP(mvmetrcrange[[#This Row],[Tag range]],mvphenorange[[START]:[NAME]],3,TRUE),"")</f>
        <v/>
      </c>
    </row>
    <row r="2327" spans="7:11" x14ac:dyDescent="0.25">
      <c r="G2327" s="33" t="str">
        <f>LEFT(mvmetrcrange[[#This Row],[Location]],2)</f>
        <v>MV</v>
      </c>
      <c r="H2327" s="33" t="s">
        <v>17716</v>
      </c>
      <c r="I2327" s="1"/>
      <c r="J2327" s="2" t="str">
        <f>IF(mvmetrcrange[[#This Row],[Tag range]]="","",_xlfn.CONCAT("1A4070000000065000",mvmetrcrange[[#This Row],[Tag range]]))</f>
        <v/>
      </c>
      <c r="K2327" s="2" t="str">
        <f>_xlfn.IFNA(VLOOKUP(mvmetrcrange[[#This Row],[Tag range]],mvphenorange[[START]:[NAME]],3,TRUE),"")</f>
        <v/>
      </c>
    </row>
    <row r="2328" spans="7:11" x14ac:dyDescent="0.25">
      <c r="G2328" s="33" t="str">
        <f>LEFT(mvmetrcrange[[#This Row],[Location]],2)</f>
        <v>MV</v>
      </c>
      <c r="H2328" s="33" t="s">
        <v>17717</v>
      </c>
      <c r="I2328" s="1"/>
      <c r="J2328" s="2" t="str">
        <f>IF(mvmetrcrange[[#This Row],[Tag range]]="","",_xlfn.CONCAT("1A4070000000065000",mvmetrcrange[[#This Row],[Tag range]]))</f>
        <v/>
      </c>
      <c r="K2328" s="2" t="str">
        <f>_xlfn.IFNA(VLOOKUP(mvmetrcrange[[#This Row],[Tag range]],mvphenorange[[START]:[NAME]],3,TRUE),"")</f>
        <v/>
      </c>
    </row>
    <row r="2329" spans="7:11" x14ac:dyDescent="0.25">
      <c r="G2329" s="33" t="str">
        <f>LEFT(mvmetrcrange[[#This Row],[Location]],2)</f>
        <v>MV</v>
      </c>
      <c r="H2329" s="33" t="s">
        <v>17718</v>
      </c>
      <c r="I2329" s="1"/>
      <c r="J2329" s="2" t="str">
        <f>IF(mvmetrcrange[[#This Row],[Tag range]]="","",_xlfn.CONCAT("1A4070000000065000",mvmetrcrange[[#This Row],[Tag range]]))</f>
        <v/>
      </c>
      <c r="K2329" s="2" t="str">
        <f>_xlfn.IFNA(VLOOKUP(mvmetrcrange[[#This Row],[Tag range]],mvphenorange[[START]:[NAME]],3,TRUE),"")</f>
        <v/>
      </c>
    </row>
    <row r="2330" spans="7:11" x14ac:dyDescent="0.25">
      <c r="G2330" s="33" t="str">
        <f>LEFT(mvmetrcrange[[#This Row],[Location]],2)</f>
        <v>MV</v>
      </c>
      <c r="H2330" s="33" t="s">
        <v>17719</v>
      </c>
      <c r="I2330" s="1"/>
      <c r="J2330" s="2" t="str">
        <f>IF(mvmetrcrange[[#This Row],[Tag range]]="","",_xlfn.CONCAT("1A4070000000065000",mvmetrcrange[[#This Row],[Tag range]]))</f>
        <v/>
      </c>
      <c r="K2330" s="2" t="str">
        <f>_xlfn.IFNA(VLOOKUP(mvmetrcrange[[#This Row],[Tag range]],mvphenorange[[START]:[NAME]],3,TRUE),"")</f>
        <v/>
      </c>
    </row>
    <row r="2331" spans="7:11" x14ac:dyDescent="0.25">
      <c r="G2331" s="33" t="str">
        <f>LEFT(mvmetrcrange[[#This Row],[Location]],2)</f>
        <v>MV</v>
      </c>
      <c r="H2331" s="33" t="s">
        <v>17720</v>
      </c>
      <c r="I2331" s="1"/>
      <c r="J2331" s="2" t="str">
        <f>IF(mvmetrcrange[[#This Row],[Tag range]]="","",_xlfn.CONCAT("1A4070000000065000",mvmetrcrange[[#This Row],[Tag range]]))</f>
        <v/>
      </c>
      <c r="K2331" s="2" t="str">
        <f>_xlfn.IFNA(VLOOKUP(mvmetrcrange[[#This Row],[Tag range]],mvphenorange[[START]:[NAME]],3,TRUE),"")</f>
        <v/>
      </c>
    </row>
    <row r="2332" spans="7:11" x14ac:dyDescent="0.25">
      <c r="G2332" s="33" t="str">
        <f>LEFT(mvmetrcrange[[#This Row],[Location]],2)</f>
        <v>MV</v>
      </c>
      <c r="H2332" s="33" t="s">
        <v>17721</v>
      </c>
      <c r="I2332" s="1"/>
      <c r="J2332" s="2" t="str">
        <f>IF(mvmetrcrange[[#This Row],[Tag range]]="","",_xlfn.CONCAT("1A4070000000065000",mvmetrcrange[[#This Row],[Tag range]]))</f>
        <v/>
      </c>
      <c r="K2332" s="2" t="str">
        <f>_xlfn.IFNA(VLOOKUP(mvmetrcrange[[#This Row],[Tag range]],mvphenorange[[START]:[NAME]],3,TRUE),"")</f>
        <v/>
      </c>
    </row>
    <row r="2333" spans="7:11" x14ac:dyDescent="0.25">
      <c r="G2333" s="33" t="str">
        <f>LEFT(mvmetrcrange[[#This Row],[Location]],2)</f>
        <v>MV</v>
      </c>
      <c r="H2333" s="33" t="s">
        <v>17722</v>
      </c>
      <c r="I2333" s="1"/>
      <c r="J2333" s="2" t="str">
        <f>IF(mvmetrcrange[[#This Row],[Tag range]]="","",_xlfn.CONCAT("1A4070000000065000",mvmetrcrange[[#This Row],[Tag range]]))</f>
        <v/>
      </c>
      <c r="K2333" s="2" t="str">
        <f>_xlfn.IFNA(VLOOKUP(mvmetrcrange[[#This Row],[Tag range]],mvphenorange[[START]:[NAME]],3,TRUE),"")</f>
        <v/>
      </c>
    </row>
    <row r="2334" spans="7:11" x14ac:dyDescent="0.25">
      <c r="G2334" s="33" t="str">
        <f>LEFT(mvmetrcrange[[#This Row],[Location]],2)</f>
        <v>MV</v>
      </c>
      <c r="H2334" s="33" t="s">
        <v>17723</v>
      </c>
      <c r="I2334" s="1"/>
      <c r="J2334" s="2" t="str">
        <f>IF(mvmetrcrange[[#This Row],[Tag range]]="","",_xlfn.CONCAT("1A4070000000065000",mvmetrcrange[[#This Row],[Tag range]]))</f>
        <v/>
      </c>
      <c r="K2334" s="2" t="str">
        <f>_xlfn.IFNA(VLOOKUP(mvmetrcrange[[#This Row],[Tag range]],mvphenorange[[START]:[NAME]],3,TRUE),"")</f>
        <v/>
      </c>
    </row>
    <row r="2335" spans="7:11" x14ac:dyDescent="0.25">
      <c r="G2335" s="33" t="str">
        <f>LEFT(mvmetrcrange[[#This Row],[Location]],2)</f>
        <v>MV</v>
      </c>
      <c r="H2335" s="33" t="s">
        <v>17724</v>
      </c>
      <c r="I2335" s="1"/>
      <c r="J2335" s="2" t="str">
        <f>IF(mvmetrcrange[[#This Row],[Tag range]]="","",_xlfn.CONCAT("1A4070000000065000",mvmetrcrange[[#This Row],[Tag range]]))</f>
        <v/>
      </c>
      <c r="K2335" s="2" t="str">
        <f>_xlfn.IFNA(VLOOKUP(mvmetrcrange[[#This Row],[Tag range]],mvphenorange[[START]:[NAME]],3,TRUE),"")</f>
        <v/>
      </c>
    </row>
    <row r="2336" spans="7:11" x14ac:dyDescent="0.25">
      <c r="G2336" s="33" t="str">
        <f>LEFT(mvmetrcrange[[#This Row],[Location]],2)</f>
        <v>MV</v>
      </c>
      <c r="H2336" s="33" t="s">
        <v>17725</v>
      </c>
      <c r="I2336" s="1"/>
      <c r="J2336" s="2" t="str">
        <f>IF(mvmetrcrange[[#This Row],[Tag range]]="","",_xlfn.CONCAT("1A4070000000065000",mvmetrcrange[[#This Row],[Tag range]]))</f>
        <v/>
      </c>
      <c r="K2336" s="2" t="str">
        <f>_xlfn.IFNA(VLOOKUP(mvmetrcrange[[#This Row],[Tag range]],mvphenorange[[START]:[NAME]],3,TRUE),"")</f>
        <v/>
      </c>
    </row>
    <row r="2337" spans="7:11" x14ac:dyDescent="0.25">
      <c r="G2337" s="33" t="str">
        <f>LEFT(mvmetrcrange[[#This Row],[Location]],2)</f>
        <v>MV</v>
      </c>
      <c r="H2337" s="33" t="s">
        <v>17726</v>
      </c>
      <c r="I2337" s="1"/>
      <c r="J2337" s="2" t="str">
        <f>IF(mvmetrcrange[[#This Row],[Tag range]]="","",_xlfn.CONCAT("1A4070000000065000",mvmetrcrange[[#This Row],[Tag range]]))</f>
        <v/>
      </c>
      <c r="K2337" s="2" t="str">
        <f>_xlfn.IFNA(VLOOKUP(mvmetrcrange[[#This Row],[Tag range]],mvphenorange[[START]:[NAME]],3,TRUE),"")</f>
        <v/>
      </c>
    </row>
    <row r="2338" spans="7:11" x14ac:dyDescent="0.25">
      <c r="G2338" s="33" t="str">
        <f>LEFT(mvmetrcrange[[#This Row],[Location]],2)</f>
        <v>MV</v>
      </c>
      <c r="H2338" s="33" t="s">
        <v>17727</v>
      </c>
      <c r="I2338" s="1"/>
      <c r="J2338" s="2" t="str">
        <f>IF(mvmetrcrange[[#This Row],[Tag range]]="","",_xlfn.CONCAT("1A4070000000065000",mvmetrcrange[[#This Row],[Tag range]]))</f>
        <v/>
      </c>
      <c r="K2338" s="2" t="str">
        <f>_xlfn.IFNA(VLOOKUP(mvmetrcrange[[#This Row],[Tag range]],mvphenorange[[START]:[NAME]],3,TRUE),"")</f>
        <v/>
      </c>
    </row>
    <row r="2339" spans="7:11" x14ac:dyDescent="0.25">
      <c r="G2339" s="33" t="str">
        <f>LEFT(mvmetrcrange[[#This Row],[Location]],2)</f>
        <v>MV</v>
      </c>
      <c r="H2339" s="33" t="s">
        <v>17728</v>
      </c>
      <c r="I2339" s="1"/>
      <c r="J2339" s="2" t="str">
        <f>IF(mvmetrcrange[[#This Row],[Tag range]]="","",_xlfn.CONCAT("1A4070000000065000",mvmetrcrange[[#This Row],[Tag range]]))</f>
        <v/>
      </c>
      <c r="K2339" s="2" t="str">
        <f>_xlfn.IFNA(VLOOKUP(mvmetrcrange[[#This Row],[Tag range]],mvphenorange[[START]:[NAME]],3,TRUE),"")</f>
        <v/>
      </c>
    </row>
    <row r="2340" spans="7:11" x14ac:dyDescent="0.25">
      <c r="G2340" s="33" t="str">
        <f>LEFT(mvmetrcrange[[#This Row],[Location]],2)</f>
        <v>MV</v>
      </c>
      <c r="H2340" s="33" t="s">
        <v>17729</v>
      </c>
      <c r="I2340" s="1"/>
      <c r="J2340" s="2" t="str">
        <f>IF(mvmetrcrange[[#This Row],[Tag range]]="","",_xlfn.CONCAT("1A4070000000065000",mvmetrcrange[[#This Row],[Tag range]]))</f>
        <v/>
      </c>
      <c r="K2340" s="2" t="str">
        <f>_xlfn.IFNA(VLOOKUP(mvmetrcrange[[#This Row],[Tag range]],mvphenorange[[START]:[NAME]],3,TRUE),"")</f>
        <v/>
      </c>
    </row>
    <row r="2341" spans="7:11" x14ac:dyDescent="0.25">
      <c r="G2341" s="33" t="str">
        <f>LEFT(mvmetrcrange[[#This Row],[Location]],2)</f>
        <v>MV</v>
      </c>
      <c r="H2341" s="33" t="s">
        <v>17730</v>
      </c>
      <c r="I2341" s="1"/>
      <c r="J2341" s="2" t="str">
        <f>IF(mvmetrcrange[[#This Row],[Tag range]]="","",_xlfn.CONCAT("1A4070000000065000",mvmetrcrange[[#This Row],[Tag range]]))</f>
        <v/>
      </c>
      <c r="K2341" s="2" t="str">
        <f>_xlfn.IFNA(VLOOKUP(mvmetrcrange[[#This Row],[Tag range]],mvphenorange[[START]:[NAME]],3,TRUE),"")</f>
        <v/>
      </c>
    </row>
    <row r="2342" spans="7:11" x14ac:dyDescent="0.25">
      <c r="G2342" s="33" t="str">
        <f>LEFT(mvmetrcrange[[#This Row],[Location]],2)</f>
        <v>MV</v>
      </c>
      <c r="H2342" s="33" t="s">
        <v>17731</v>
      </c>
      <c r="I2342" s="1"/>
      <c r="J2342" s="2" t="str">
        <f>IF(mvmetrcrange[[#This Row],[Tag range]]="","",_xlfn.CONCAT("1A4070000000065000",mvmetrcrange[[#This Row],[Tag range]]))</f>
        <v/>
      </c>
      <c r="K2342" s="2" t="str">
        <f>_xlfn.IFNA(VLOOKUP(mvmetrcrange[[#This Row],[Tag range]],mvphenorange[[START]:[NAME]],3,TRUE),"")</f>
        <v/>
      </c>
    </row>
    <row r="2343" spans="7:11" x14ac:dyDescent="0.25">
      <c r="G2343" s="33" t="str">
        <f>LEFT(mvmetrcrange[[#This Row],[Location]],2)</f>
        <v>MV</v>
      </c>
      <c r="H2343" s="33" t="s">
        <v>17732</v>
      </c>
      <c r="I2343" s="1"/>
      <c r="J2343" s="2" t="str">
        <f>IF(mvmetrcrange[[#This Row],[Tag range]]="","",_xlfn.CONCAT("1A4070000000065000",mvmetrcrange[[#This Row],[Tag range]]))</f>
        <v/>
      </c>
      <c r="K2343" s="2" t="str">
        <f>_xlfn.IFNA(VLOOKUP(mvmetrcrange[[#This Row],[Tag range]],mvphenorange[[START]:[NAME]],3,TRUE),"")</f>
        <v/>
      </c>
    </row>
    <row r="2344" spans="7:11" x14ac:dyDescent="0.25">
      <c r="G2344" s="33" t="str">
        <f>LEFT(mvmetrcrange[[#This Row],[Location]],2)</f>
        <v>MV</v>
      </c>
      <c r="H2344" s="33" t="s">
        <v>17733</v>
      </c>
      <c r="I2344" s="1"/>
      <c r="J2344" s="2" t="str">
        <f>IF(mvmetrcrange[[#This Row],[Tag range]]="","",_xlfn.CONCAT("1A4070000000065000",mvmetrcrange[[#This Row],[Tag range]]))</f>
        <v/>
      </c>
      <c r="K2344" s="2" t="str">
        <f>_xlfn.IFNA(VLOOKUP(mvmetrcrange[[#This Row],[Tag range]],mvphenorange[[START]:[NAME]],3,TRUE),"")</f>
        <v/>
      </c>
    </row>
    <row r="2345" spans="7:11" x14ac:dyDescent="0.25">
      <c r="G2345" s="33" t="str">
        <f>LEFT(mvmetrcrange[[#This Row],[Location]],2)</f>
        <v>MV</v>
      </c>
      <c r="H2345" s="33" t="s">
        <v>17734</v>
      </c>
      <c r="I2345" s="1"/>
      <c r="J2345" s="2" t="str">
        <f>IF(mvmetrcrange[[#This Row],[Tag range]]="","",_xlfn.CONCAT("1A4070000000065000",mvmetrcrange[[#This Row],[Tag range]]))</f>
        <v/>
      </c>
      <c r="K2345" s="2" t="str">
        <f>_xlfn.IFNA(VLOOKUP(mvmetrcrange[[#This Row],[Tag range]],mvphenorange[[START]:[NAME]],3,TRUE),"")</f>
        <v/>
      </c>
    </row>
    <row r="2346" spans="7:11" x14ac:dyDescent="0.25">
      <c r="G2346" s="33" t="str">
        <f>LEFT(mvmetrcrange[[#This Row],[Location]],2)</f>
        <v>MV</v>
      </c>
      <c r="H2346" s="33" t="s">
        <v>17735</v>
      </c>
      <c r="I2346" s="1"/>
      <c r="J2346" s="2" t="str">
        <f>IF(mvmetrcrange[[#This Row],[Tag range]]="","",_xlfn.CONCAT("1A4070000000065000",mvmetrcrange[[#This Row],[Tag range]]))</f>
        <v/>
      </c>
      <c r="K2346" s="2" t="str">
        <f>_xlfn.IFNA(VLOOKUP(mvmetrcrange[[#This Row],[Tag range]],mvphenorange[[START]:[NAME]],3,TRUE),"")</f>
        <v/>
      </c>
    </row>
    <row r="2347" spans="7:11" x14ac:dyDescent="0.25">
      <c r="G2347" s="33" t="str">
        <f>LEFT(mvmetrcrange[[#This Row],[Location]],2)</f>
        <v>MV</v>
      </c>
      <c r="H2347" s="33" t="s">
        <v>17736</v>
      </c>
      <c r="I2347" s="1"/>
      <c r="J2347" s="2" t="str">
        <f>IF(mvmetrcrange[[#This Row],[Tag range]]="","",_xlfn.CONCAT("1A4070000000065000",mvmetrcrange[[#This Row],[Tag range]]))</f>
        <v/>
      </c>
      <c r="K2347" s="2" t="str">
        <f>_xlfn.IFNA(VLOOKUP(mvmetrcrange[[#This Row],[Tag range]],mvphenorange[[START]:[NAME]],3,TRUE),"")</f>
        <v/>
      </c>
    </row>
    <row r="2348" spans="7:11" x14ac:dyDescent="0.25">
      <c r="G2348" s="33" t="str">
        <f>LEFT(mvmetrcrange[[#This Row],[Location]],2)</f>
        <v>MV</v>
      </c>
      <c r="H2348" s="33" t="s">
        <v>17737</v>
      </c>
      <c r="I2348" s="1"/>
      <c r="J2348" s="2" t="str">
        <f>IF(mvmetrcrange[[#This Row],[Tag range]]="","",_xlfn.CONCAT("1A4070000000065000",mvmetrcrange[[#This Row],[Tag range]]))</f>
        <v/>
      </c>
      <c r="K2348" s="2" t="str">
        <f>_xlfn.IFNA(VLOOKUP(mvmetrcrange[[#This Row],[Tag range]],mvphenorange[[START]:[NAME]],3,TRUE),"")</f>
        <v/>
      </c>
    </row>
    <row r="2349" spans="7:11" x14ac:dyDescent="0.25">
      <c r="G2349" s="33" t="str">
        <f>LEFT(mvmetrcrange[[#This Row],[Location]],2)</f>
        <v>MV</v>
      </c>
      <c r="H2349" s="33" t="s">
        <v>17738</v>
      </c>
      <c r="I2349" s="1"/>
      <c r="J2349" s="2" t="str">
        <f>IF(mvmetrcrange[[#This Row],[Tag range]]="","",_xlfn.CONCAT("1A4070000000065000",mvmetrcrange[[#This Row],[Tag range]]))</f>
        <v/>
      </c>
      <c r="K2349" s="2" t="str">
        <f>_xlfn.IFNA(VLOOKUP(mvmetrcrange[[#This Row],[Tag range]],mvphenorange[[START]:[NAME]],3,TRUE),"")</f>
        <v/>
      </c>
    </row>
    <row r="2350" spans="7:11" x14ac:dyDescent="0.25">
      <c r="G2350" s="33" t="str">
        <f>LEFT(mvmetrcrange[[#This Row],[Location]],2)</f>
        <v>MV</v>
      </c>
      <c r="H2350" s="33" t="s">
        <v>17739</v>
      </c>
      <c r="I2350" s="1"/>
      <c r="J2350" s="2" t="str">
        <f>IF(mvmetrcrange[[#This Row],[Tag range]]="","",_xlfn.CONCAT("1A4070000000065000",mvmetrcrange[[#This Row],[Tag range]]))</f>
        <v/>
      </c>
      <c r="K2350" s="2" t="str">
        <f>_xlfn.IFNA(VLOOKUP(mvmetrcrange[[#This Row],[Tag range]],mvphenorange[[START]:[NAME]],3,TRUE),"")</f>
        <v/>
      </c>
    </row>
    <row r="2351" spans="7:11" x14ac:dyDescent="0.25">
      <c r="G2351" s="33" t="str">
        <f>LEFT(mvmetrcrange[[#This Row],[Location]],2)</f>
        <v>MV</v>
      </c>
      <c r="H2351" s="33" t="s">
        <v>17740</v>
      </c>
      <c r="I2351" s="1"/>
      <c r="J2351" s="2" t="str">
        <f>IF(mvmetrcrange[[#This Row],[Tag range]]="","",_xlfn.CONCAT("1A4070000000065000",mvmetrcrange[[#This Row],[Tag range]]))</f>
        <v/>
      </c>
      <c r="K2351" s="2" t="str">
        <f>_xlfn.IFNA(VLOOKUP(mvmetrcrange[[#This Row],[Tag range]],mvphenorange[[START]:[NAME]],3,TRUE),"")</f>
        <v/>
      </c>
    </row>
    <row r="2352" spans="7:11" x14ac:dyDescent="0.25">
      <c r="G2352" s="33" t="str">
        <f>LEFT(mvmetrcrange[[#This Row],[Location]],2)</f>
        <v>MV</v>
      </c>
      <c r="H2352" s="33" t="s">
        <v>17741</v>
      </c>
      <c r="I2352" s="1"/>
      <c r="J2352" s="2" t="str">
        <f>IF(mvmetrcrange[[#This Row],[Tag range]]="","",_xlfn.CONCAT("1A4070000000065000",mvmetrcrange[[#This Row],[Tag range]]))</f>
        <v/>
      </c>
      <c r="K2352" s="2" t="str">
        <f>_xlfn.IFNA(VLOOKUP(mvmetrcrange[[#This Row],[Tag range]],mvphenorange[[START]:[NAME]],3,TRUE),"")</f>
        <v/>
      </c>
    </row>
    <row r="2353" spans="7:11" x14ac:dyDescent="0.25">
      <c r="G2353" s="33" t="str">
        <f>LEFT(mvmetrcrange[[#This Row],[Location]],2)</f>
        <v>MV</v>
      </c>
      <c r="H2353" s="33" t="s">
        <v>17742</v>
      </c>
      <c r="I2353" s="1"/>
      <c r="J2353" s="2" t="str">
        <f>IF(mvmetrcrange[[#This Row],[Tag range]]="","",_xlfn.CONCAT("1A4070000000065000",mvmetrcrange[[#This Row],[Tag range]]))</f>
        <v/>
      </c>
      <c r="K2353" s="2" t="str">
        <f>_xlfn.IFNA(VLOOKUP(mvmetrcrange[[#This Row],[Tag range]],mvphenorange[[START]:[NAME]],3,TRUE),"")</f>
        <v/>
      </c>
    </row>
    <row r="2354" spans="7:11" x14ac:dyDescent="0.25">
      <c r="G2354" s="33" t="str">
        <f>LEFT(mvmetrcrange[[#This Row],[Location]],2)</f>
        <v>MV</v>
      </c>
      <c r="H2354" s="33" t="s">
        <v>17743</v>
      </c>
      <c r="I2354" s="1"/>
      <c r="J2354" s="2" t="str">
        <f>IF(mvmetrcrange[[#This Row],[Tag range]]="","",_xlfn.CONCAT("1A4070000000065000",mvmetrcrange[[#This Row],[Tag range]]))</f>
        <v/>
      </c>
      <c r="K2354" s="2" t="str">
        <f>_xlfn.IFNA(VLOOKUP(mvmetrcrange[[#This Row],[Tag range]],mvphenorange[[START]:[NAME]],3,TRUE),"")</f>
        <v/>
      </c>
    </row>
    <row r="2355" spans="7:11" x14ac:dyDescent="0.25">
      <c r="G2355" s="33" t="str">
        <f>LEFT(mvmetrcrange[[#This Row],[Location]],2)</f>
        <v>MV</v>
      </c>
      <c r="H2355" s="33" t="s">
        <v>17744</v>
      </c>
      <c r="I2355" s="1"/>
      <c r="J2355" s="2" t="str">
        <f>IF(mvmetrcrange[[#This Row],[Tag range]]="","",_xlfn.CONCAT("1A4070000000065000",mvmetrcrange[[#This Row],[Tag range]]))</f>
        <v/>
      </c>
      <c r="K2355" s="2" t="str">
        <f>_xlfn.IFNA(VLOOKUP(mvmetrcrange[[#This Row],[Tag range]],mvphenorange[[START]:[NAME]],3,TRUE),"")</f>
        <v/>
      </c>
    </row>
    <row r="2356" spans="7:11" x14ac:dyDescent="0.25">
      <c r="G2356" s="33" t="str">
        <f>LEFT(mvmetrcrange[[#This Row],[Location]],2)</f>
        <v>MV</v>
      </c>
      <c r="H2356" s="33" t="s">
        <v>17745</v>
      </c>
      <c r="I2356" s="1"/>
      <c r="J2356" s="2" t="str">
        <f>IF(mvmetrcrange[[#This Row],[Tag range]]="","",_xlfn.CONCAT("1A4070000000065000",mvmetrcrange[[#This Row],[Tag range]]))</f>
        <v/>
      </c>
      <c r="K2356" s="2" t="str">
        <f>_xlfn.IFNA(VLOOKUP(mvmetrcrange[[#This Row],[Tag range]],mvphenorange[[START]:[NAME]],3,TRUE),"")</f>
        <v/>
      </c>
    </row>
    <row r="2357" spans="7:11" x14ac:dyDescent="0.25">
      <c r="G2357" s="33" t="str">
        <f>LEFT(mvmetrcrange[[#This Row],[Location]],2)</f>
        <v>MV</v>
      </c>
      <c r="H2357" s="33" t="s">
        <v>17746</v>
      </c>
      <c r="I2357" s="1"/>
      <c r="J2357" s="2" t="str">
        <f>IF(mvmetrcrange[[#This Row],[Tag range]]="","",_xlfn.CONCAT("1A4070000000065000",mvmetrcrange[[#This Row],[Tag range]]))</f>
        <v/>
      </c>
      <c r="K2357" s="2" t="str">
        <f>_xlfn.IFNA(VLOOKUP(mvmetrcrange[[#This Row],[Tag range]],mvphenorange[[START]:[NAME]],3,TRUE),"")</f>
        <v/>
      </c>
    </row>
    <row r="2358" spans="7:11" x14ac:dyDescent="0.25">
      <c r="G2358" s="33" t="str">
        <f>LEFT(mvmetrcrange[[#This Row],[Location]],2)</f>
        <v>MV</v>
      </c>
      <c r="H2358" s="33" t="s">
        <v>17747</v>
      </c>
      <c r="I2358" s="1"/>
      <c r="J2358" s="2" t="str">
        <f>IF(mvmetrcrange[[#This Row],[Tag range]]="","",_xlfn.CONCAT("1A4070000000065000",mvmetrcrange[[#This Row],[Tag range]]))</f>
        <v/>
      </c>
      <c r="K2358" s="2" t="str">
        <f>_xlfn.IFNA(VLOOKUP(mvmetrcrange[[#This Row],[Tag range]],mvphenorange[[START]:[NAME]],3,TRUE),"")</f>
        <v/>
      </c>
    </row>
    <row r="2359" spans="7:11" x14ac:dyDescent="0.25">
      <c r="G2359" s="33" t="str">
        <f>LEFT(mvmetrcrange[[#This Row],[Location]],2)</f>
        <v>MV</v>
      </c>
      <c r="H2359" s="33" t="s">
        <v>17748</v>
      </c>
      <c r="I2359" s="1"/>
      <c r="J2359" s="2" t="str">
        <f>IF(mvmetrcrange[[#This Row],[Tag range]]="","",_xlfn.CONCAT("1A4070000000065000",mvmetrcrange[[#This Row],[Tag range]]))</f>
        <v/>
      </c>
      <c r="K2359" s="2" t="str">
        <f>_xlfn.IFNA(VLOOKUP(mvmetrcrange[[#This Row],[Tag range]],mvphenorange[[START]:[NAME]],3,TRUE),"")</f>
        <v/>
      </c>
    </row>
    <row r="2360" spans="7:11" x14ac:dyDescent="0.25">
      <c r="G2360" s="33" t="str">
        <f>LEFT(mvmetrcrange[[#This Row],[Location]],2)</f>
        <v>MV</v>
      </c>
      <c r="H2360" s="33" t="s">
        <v>17749</v>
      </c>
      <c r="I2360" s="1"/>
      <c r="J2360" s="2" t="str">
        <f>IF(mvmetrcrange[[#This Row],[Tag range]]="","",_xlfn.CONCAT("1A4070000000065000",mvmetrcrange[[#This Row],[Tag range]]))</f>
        <v/>
      </c>
      <c r="K2360" s="2" t="str">
        <f>_xlfn.IFNA(VLOOKUP(mvmetrcrange[[#This Row],[Tag range]],mvphenorange[[START]:[NAME]],3,TRUE),"")</f>
        <v/>
      </c>
    </row>
    <row r="2361" spans="7:11" x14ac:dyDescent="0.25">
      <c r="G2361" s="33" t="str">
        <f>LEFT(mvmetrcrange[[#This Row],[Location]],2)</f>
        <v>MV</v>
      </c>
      <c r="H2361" s="33" t="s">
        <v>17750</v>
      </c>
      <c r="I2361" s="1"/>
      <c r="J2361" s="2" t="str">
        <f>IF(mvmetrcrange[[#This Row],[Tag range]]="","",_xlfn.CONCAT("1A4070000000065000",mvmetrcrange[[#This Row],[Tag range]]))</f>
        <v/>
      </c>
      <c r="K2361" s="2" t="str">
        <f>_xlfn.IFNA(VLOOKUP(mvmetrcrange[[#This Row],[Tag range]],mvphenorange[[START]:[NAME]],3,TRUE),"")</f>
        <v/>
      </c>
    </row>
    <row r="2362" spans="7:11" x14ac:dyDescent="0.25">
      <c r="G2362" s="33" t="str">
        <f>LEFT(mvmetrcrange[[#This Row],[Location]],2)</f>
        <v>MV</v>
      </c>
      <c r="H2362" s="33" t="s">
        <v>17751</v>
      </c>
      <c r="I2362" s="1"/>
      <c r="J2362" s="2" t="str">
        <f>IF(mvmetrcrange[[#This Row],[Tag range]]="","",_xlfn.CONCAT("1A4070000000065000",mvmetrcrange[[#This Row],[Tag range]]))</f>
        <v/>
      </c>
      <c r="K2362" s="2" t="str">
        <f>_xlfn.IFNA(VLOOKUP(mvmetrcrange[[#This Row],[Tag range]],mvphenorange[[START]:[NAME]],3,TRUE),"")</f>
        <v/>
      </c>
    </row>
    <row r="2363" spans="7:11" x14ac:dyDescent="0.25">
      <c r="G2363" s="33" t="str">
        <f>LEFT(mvmetrcrange[[#This Row],[Location]],2)</f>
        <v>MV</v>
      </c>
      <c r="H2363" s="33" t="s">
        <v>17752</v>
      </c>
      <c r="I2363" s="1"/>
      <c r="J2363" s="2" t="str">
        <f>IF(mvmetrcrange[[#This Row],[Tag range]]="","",_xlfn.CONCAT("1A4070000000065000",mvmetrcrange[[#This Row],[Tag range]]))</f>
        <v/>
      </c>
      <c r="K2363" s="2" t="str">
        <f>_xlfn.IFNA(VLOOKUP(mvmetrcrange[[#This Row],[Tag range]],mvphenorange[[START]:[NAME]],3,TRUE),"")</f>
        <v/>
      </c>
    </row>
    <row r="2364" spans="7:11" x14ac:dyDescent="0.25">
      <c r="G2364" s="33" t="str">
        <f>LEFT(mvmetrcrange[[#This Row],[Location]],2)</f>
        <v>MV</v>
      </c>
      <c r="H2364" s="33" t="s">
        <v>17753</v>
      </c>
      <c r="I2364" s="1"/>
      <c r="J2364" s="2" t="str">
        <f>IF(mvmetrcrange[[#This Row],[Tag range]]="","",_xlfn.CONCAT("1A4070000000065000",mvmetrcrange[[#This Row],[Tag range]]))</f>
        <v/>
      </c>
      <c r="K2364" s="2" t="str">
        <f>_xlfn.IFNA(VLOOKUP(mvmetrcrange[[#This Row],[Tag range]],mvphenorange[[START]:[NAME]],3,TRUE),"")</f>
        <v/>
      </c>
    </row>
    <row r="2365" spans="7:11" x14ac:dyDescent="0.25">
      <c r="G2365" s="33" t="str">
        <f>LEFT(mvmetrcrange[[#This Row],[Location]],2)</f>
        <v>MV</v>
      </c>
      <c r="H2365" s="33" t="s">
        <v>17754</v>
      </c>
      <c r="I2365" s="1"/>
      <c r="J2365" s="2" t="str">
        <f>IF(mvmetrcrange[[#This Row],[Tag range]]="","",_xlfn.CONCAT("1A4070000000065000",mvmetrcrange[[#This Row],[Tag range]]))</f>
        <v/>
      </c>
      <c r="K2365" s="2" t="str">
        <f>_xlfn.IFNA(VLOOKUP(mvmetrcrange[[#This Row],[Tag range]],mvphenorange[[START]:[NAME]],3,TRUE),"")</f>
        <v/>
      </c>
    </row>
    <row r="2366" spans="7:11" x14ac:dyDescent="0.25">
      <c r="G2366" s="33" t="str">
        <f>LEFT(mvmetrcrange[[#This Row],[Location]],2)</f>
        <v>MV</v>
      </c>
      <c r="H2366" s="33" t="s">
        <v>17755</v>
      </c>
      <c r="I2366" s="1"/>
      <c r="J2366" s="2" t="str">
        <f>IF(mvmetrcrange[[#This Row],[Tag range]]="","",_xlfn.CONCAT("1A4070000000065000",mvmetrcrange[[#This Row],[Tag range]]))</f>
        <v/>
      </c>
      <c r="K2366" s="2" t="str">
        <f>_xlfn.IFNA(VLOOKUP(mvmetrcrange[[#This Row],[Tag range]],mvphenorange[[START]:[NAME]],3,TRUE),"")</f>
        <v/>
      </c>
    </row>
    <row r="2367" spans="7:11" x14ac:dyDescent="0.25">
      <c r="G2367" s="33" t="str">
        <f>LEFT(mvmetrcrange[[#This Row],[Location]],2)</f>
        <v>MV</v>
      </c>
      <c r="H2367" s="33" t="s">
        <v>17756</v>
      </c>
      <c r="I2367" s="1"/>
      <c r="J2367" s="2" t="str">
        <f>IF(mvmetrcrange[[#This Row],[Tag range]]="","",_xlfn.CONCAT("1A4070000000065000",mvmetrcrange[[#This Row],[Tag range]]))</f>
        <v/>
      </c>
      <c r="K2367" s="2" t="str">
        <f>_xlfn.IFNA(VLOOKUP(mvmetrcrange[[#This Row],[Tag range]],mvphenorange[[START]:[NAME]],3,TRUE),"")</f>
        <v/>
      </c>
    </row>
    <row r="2368" spans="7:11" x14ac:dyDescent="0.25">
      <c r="G2368" s="33" t="str">
        <f>LEFT(mvmetrcrange[[#This Row],[Location]],2)</f>
        <v>MV</v>
      </c>
      <c r="H2368" s="33" t="s">
        <v>17757</v>
      </c>
      <c r="I2368" s="1"/>
      <c r="J2368" s="2" t="str">
        <f>IF(mvmetrcrange[[#This Row],[Tag range]]="","",_xlfn.CONCAT("1A4070000000065000",mvmetrcrange[[#This Row],[Tag range]]))</f>
        <v/>
      </c>
      <c r="K2368" s="2" t="str">
        <f>_xlfn.IFNA(VLOOKUP(mvmetrcrange[[#This Row],[Tag range]],mvphenorange[[START]:[NAME]],3,TRUE),"")</f>
        <v/>
      </c>
    </row>
    <row r="2369" spans="7:11" x14ac:dyDescent="0.25">
      <c r="G2369" s="33" t="str">
        <f>LEFT(mvmetrcrange[[#This Row],[Location]],2)</f>
        <v>MV</v>
      </c>
      <c r="H2369" s="33" t="s">
        <v>17758</v>
      </c>
      <c r="I2369" s="1"/>
      <c r="J2369" s="2" t="str">
        <f>IF(mvmetrcrange[[#This Row],[Tag range]]="","",_xlfn.CONCAT("1A4070000000065000",mvmetrcrange[[#This Row],[Tag range]]))</f>
        <v/>
      </c>
      <c r="K2369" s="2" t="str">
        <f>_xlfn.IFNA(VLOOKUP(mvmetrcrange[[#This Row],[Tag range]],mvphenorange[[START]:[NAME]],3,TRUE),"")</f>
        <v/>
      </c>
    </row>
    <row r="2370" spans="7:11" x14ac:dyDescent="0.25">
      <c r="G2370" s="33" t="str">
        <f>LEFT(mvmetrcrange[[#This Row],[Location]],2)</f>
        <v>MV</v>
      </c>
      <c r="H2370" s="33" t="s">
        <v>17759</v>
      </c>
      <c r="I2370" s="1"/>
      <c r="J2370" s="2" t="str">
        <f>IF(mvmetrcrange[[#This Row],[Tag range]]="","",_xlfn.CONCAT("1A4070000000065000",mvmetrcrange[[#This Row],[Tag range]]))</f>
        <v/>
      </c>
      <c r="K2370" s="2" t="str">
        <f>_xlfn.IFNA(VLOOKUP(mvmetrcrange[[#This Row],[Tag range]],mvphenorange[[START]:[NAME]],3,TRUE),"")</f>
        <v/>
      </c>
    </row>
    <row r="2371" spans="7:11" x14ac:dyDescent="0.25">
      <c r="G2371" s="33" t="str">
        <f>LEFT(mvmetrcrange[[#This Row],[Location]],2)</f>
        <v>MV</v>
      </c>
      <c r="H2371" s="33" t="s">
        <v>17760</v>
      </c>
      <c r="I2371" s="1"/>
      <c r="J2371" s="2" t="str">
        <f>IF(mvmetrcrange[[#This Row],[Tag range]]="","",_xlfn.CONCAT("1A4070000000065000",mvmetrcrange[[#This Row],[Tag range]]))</f>
        <v/>
      </c>
      <c r="K2371" s="2" t="str">
        <f>_xlfn.IFNA(VLOOKUP(mvmetrcrange[[#This Row],[Tag range]],mvphenorange[[START]:[NAME]],3,TRUE),"")</f>
        <v/>
      </c>
    </row>
    <row r="2372" spans="7:11" x14ac:dyDescent="0.25">
      <c r="G2372" s="33" t="str">
        <f>LEFT(mvmetrcrange[[#This Row],[Location]],2)</f>
        <v>MV</v>
      </c>
      <c r="H2372" s="33" t="s">
        <v>17761</v>
      </c>
      <c r="I2372" s="1"/>
      <c r="J2372" s="2" t="str">
        <f>IF(mvmetrcrange[[#This Row],[Tag range]]="","",_xlfn.CONCAT("1A4070000000065000",mvmetrcrange[[#This Row],[Tag range]]))</f>
        <v/>
      </c>
      <c r="K2372" s="2" t="str">
        <f>_xlfn.IFNA(VLOOKUP(mvmetrcrange[[#This Row],[Tag range]],mvphenorange[[START]:[NAME]],3,TRUE),"")</f>
        <v/>
      </c>
    </row>
    <row r="2373" spans="7:11" x14ac:dyDescent="0.25">
      <c r="G2373" s="33" t="str">
        <f>LEFT(mvmetrcrange[[#This Row],[Location]],2)</f>
        <v>MV</v>
      </c>
      <c r="H2373" s="33" t="s">
        <v>17762</v>
      </c>
      <c r="I2373" s="1"/>
      <c r="J2373" s="2" t="str">
        <f>IF(mvmetrcrange[[#This Row],[Tag range]]="","",_xlfn.CONCAT("1A4070000000065000",mvmetrcrange[[#This Row],[Tag range]]))</f>
        <v/>
      </c>
      <c r="K2373" s="2" t="str">
        <f>_xlfn.IFNA(VLOOKUP(mvmetrcrange[[#This Row],[Tag range]],mvphenorange[[START]:[NAME]],3,TRUE),"")</f>
        <v/>
      </c>
    </row>
    <row r="2374" spans="7:11" x14ac:dyDescent="0.25">
      <c r="G2374" s="33" t="str">
        <f>LEFT(mvmetrcrange[[#This Row],[Location]],2)</f>
        <v>MV</v>
      </c>
      <c r="H2374" s="33" t="s">
        <v>17763</v>
      </c>
      <c r="I2374" s="1"/>
      <c r="J2374" s="2" t="str">
        <f>IF(mvmetrcrange[[#This Row],[Tag range]]="","",_xlfn.CONCAT("1A4070000000065000",mvmetrcrange[[#This Row],[Tag range]]))</f>
        <v/>
      </c>
      <c r="K2374" s="2" t="str">
        <f>_xlfn.IFNA(VLOOKUP(mvmetrcrange[[#This Row],[Tag range]],mvphenorange[[START]:[NAME]],3,TRUE),"")</f>
        <v/>
      </c>
    </row>
    <row r="2375" spans="7:11" x14ac:dyDescent="0.25">
      <c r="G2375" s="33" t="str">
        <f>LEFT(mvmetrcrange[[#This Row],[Location]],2)</f>
        <v>MV</v>
      </c>
      <c r="H2375" s="33" t="s">
        <v>17764</v>
      </c>
      <c r="I2375" s="1"/>
      <c r="J2375" s="2" t="str">
        <f>IF(mvmetrcrange[[#This Row],[Tag range]]="","",_xlfn.CONCAT("1A4070000000065000",mvmetrcrange[[#This Row],[Tag range]]))</f>
        <v/>
      </c>
      <c r="K2375" s="2" t="str">
        <f>_xlfn.IFNA(VLOOKUP(mvmetrcrange[[#This Row],[Tag range]],mvphenorange[[START]:[NAME]],3,TRUE),"")</f>
        <v/>
      </c>
    </row>
    <row r="2376" spans="7:11" x14ac:dyDescent="0.25">
      <c r="G2376" s="33" t="str">
        <f>LEFT(mvmetrcrange[[#This Row],[Location]],2)</f>
        <v>MV</v>
      </c>
      <c r="H2376" s="33" t="s">
        <v>17765</v>
      </c>
      <c r="I2376" s="1"/>
      <c r="J2376" s="2" t="str">
        <f>IF(mvmetrcrange[[#This Row],[Tag range]]="","",_xlfn.CONCAT("1A4070000000065000",mvmetrcrange[[#This Row],[Tag range]]))</f>
        <v/>
      </c>
      <c r="K2376" s="2" t="str">
        <f>_xlfn.IFNA(VLOOKUP(mvmetrcrange[[#This Row],[Tag range]],mvphenorange[[START]:[NAME]],3,TRUE),"")</f>
        <v/>
      </c>
    </row>
    <row r="2377" spans="7:11" x14ac:dyDescent="0.25">
      <c r="G2377" s="33" t="str">
        <f>LEFT(mvmetrcrange[[#This Row],[Location]],2)</f>
        <v>MV</v>
      </c>
      <c r="H2377" s="33" t="s">
        <v>17766</v>
      </c>
      <c r="I2377" s="1"/>
      <c r="J2377" s="2" t="str">
        <f>IF(mvmetrcrange[[#This Row],[Tag range]]="","",_xlfn.CONCAT("1A4070000000065000",mvmetrcrange[[#This Row],[Tag range]]))</f>
        <v/>
      </c>
      <c r="K2377" s="2" t="str">
        <f>_xlfn.IFNA(VLOOKUP(mvmetrcrange[[#This Row],[Tag range]],mvphenorange[[START]:[NAME]],3,TRUE),"")</f>
        <v/>
      </c>
    </row>
    <row r="2378" spans="7:11" x14ac:dyDescent="0.25">
      <c r="G2378" s="33" t="str">
        <f>LEFT(mvmetrcrange[[#This Row],[Location]],2)</f>
        <v>MV</v>
      </c>
      <c r="H2378" s="33" t="s">
        <v>17767</v>
      </c>
      <c r="I2378" s="1"/>
      <c r="J2378" s="2" t="str">
        <f>IF(mvmetrcrange[[#This Row],[Tag range]]="","",_xlfn.CONCAT("1A4070000000065000",mvmetrcrange[[#This Row],[Tag range]]))</f>
        <v/>
      </c>
      <c r="K2378" s="2" t="str">
        <f>_xlfn.IFNA(VLOOKUP(mvmetrcrange[[#This Row],[Tag range]],mvphenorange[[START]:[NAME]],3,TRUE),"")</f>
        <v/>
      </c>
    </row>
    <row r="2379" spans="7:11" x14ac:dyDescent="0.25">
      <c r="G2379" s="33" t="str">
        <f>LEFT(mvmetrcrange[[#This Row],[Location]],2)</f>
        <v>MV</v>
      </c>
      <c r="H2379" s="33" t="s">
        <v>17768</v>
      </c>
      <c r="I2379" s="1"/>
      <c r="J2379" s="2" t="str">
        <f>IF(mvmetrcrange[[#This Row],[Tag range]]="","",_xlfn.CONCAT("1A4070000000065000",mvmetrcrange[[#This Row],[Tag range]]))</f>
        <v/>
      </c>
      <c r="K2379" s="2" t="str">
        <f>_xlfn.IFNA(VLOOKUP(mvmetrcrange[[#This Row],[Tag range]],mvphenorange[[START]:[NAME]],3,TRUE),"")</f>
        <v/>
      </c>
    </row>
    <row r="2380" spans="7:11" x14ac:dyDescent="0.25">
      <c r="G2380" s="33" t="str">
        <f>LEFT(mvmetrcrange[[#This Row],[Location]],2)</f>
        <v>MV</v>
      </c>
      <c r="H2380" s="33" t="s">
        <v>17769</v>
      </c>
      <c r="I2380" s="1"/>
      <c r="J2380" s="2" t="str">
        <f>IF(mvmetrcrange[[#This Row],[Tag range]]="","",_xlfn.CONCAT("1A4070000000065000",mvmetrcrange[[#This Row],[Tag range]]))</f>
        <v/>
      </c>
      <c r="K2380" s="2" t="str">
        <f>_xlfn.IFNA(VLOOKUP(mvmetrcrange[[#This Row],[Tag range]],mvphenorange[[START]:[NAME]],3,TRUE),"")</f>
        <v/>
      </c>
    </row>
    <row r="2381" spans="7:11" x14ac:dyDescent="0.25">
      <c r="G2381" s="33" t="str">
        <f>LEFT(mvmetrcrange[[#This Row],[Location]],2)</f>
        <v>MV</v>
      </c>
      <c r="H2381" s="33" t="s">
        <v>17770</v>
      </c>
      <c r="I2381" s="1"/>
      <c r="J2381" s="2" t="str">
        <f>IF(mvmetrcrange[[#This Row],[Tag range]]="","",_xlfn.CONCAT("1A4070000000065000",mvmetrcrange[[#This Row],[Tag range]]))</f>
        <v/>
      </c>
      <c r="K2381" s="2" t="str">
        <f>_xlfn.IFNA(VLOOKUP(mvmetrcrange[[#This Row],[Tag range]],mvphenorange[[START]:[NAME]],3,TRUE),"")</f>
        <v/>
      </c>
    </row>
    <row r="2382" spans="7:11" x14ac:dyDescent="0.25">
      <c r="G2382" s="33" t="str">
        <f>LEFT(mvmetrcrange[[#This Row],[Location]],2)</f>
        <v>MV</v>
      </c>
      <c r="H2382" s="33" t="s">
        <v>17771</v>
      </c>
      <c r="I2382" s="1"/>
      <c r="J2382" s="2" t="str">
        <f>IF(mvmetrcrange[[#This Row],[Tag range]]="","",_xlfn.CONCAT("1A4070000000065000",mvmetrcrange[[#This Row],[Tag range]]))</f>
        <v/>
      </c>
      <c r="K2382" s="2" t="str">
        <f>_xlfn.IFNA(VLOOKUP(mvmetrcrange[[#This Row],[Tag range]],mvphenorange[[START]:[NAME]],3,TRUE),"")</f>
        <v/>
      </c>
    </row>
    <row r="2383" spans="7:11" x14ac:dyDescent="0.25">
      <c r="G2383" s="33" t="str">
        <f>LEFT(mvmetrcrange[[#This Row],[Location]],2)</f>
        <v>MV</v>
      </c>
      <c r="H2383" s="33" t="s">
        <v>17772</v>
      </c>
      <c r="I2383" s="1"/>
      <c r="J2383" s="2" t="str">
        <f>IF(mvmetrcrange[[#This Row],[Tag range]]="","",_xlfn.CONCAT("1A4070000000065000",mvmetrcrange[[#This Row],[Tag range]]))</f>
        <v/>
      </c>
      <c r="K2383" s="2" t="str">
        <f>_xlfn.IFNA(VLOOKUP(mvmetrcrange[[#This Row],[Tag range]],mvphenorange[[START]:[NAME]],3,TRUE),"")</f>
        <v/>
      </c>
    </row>
    <row r="2384" spans="7:11" x14ac:dyDescent="0.25">
      <c r="G2384" s="33" t="str">
        <f>LEFT(mvmetrcrange[[#This Row],[Location]],2)</f>
        <v>MV</v>
      </c>
      <c r="H2384" s="33" t="s">
        <v>17773</v>
      </c>
      <c r="I2384" s="1"/>
      <c r="J2384" s="2" t="str">
        <f>IF(mvmetrcrange[[#This Row],[Tag range]]="","",_xlfn.CONCAT("1A4070000000065000",mvmetrcrange[[#This Row],[Tag range]]))</f>
        <v/>
      </c>
      <c r="K2384" s="2" t="str">
        <f>_xlfn.IFNA(VLOOKUP(mvmetrcrange[[#This Row],[Tag range]],mvphenorange[[START]:[NAME]],3,TRUE),"")</f>
        <v/>
      </c>
    </row>
    <row r="2385" spans="7:11" x14ac:dyDescent="0.25">
      <c r="G2385" s="33" t="str">
        <f>LEFT(mvmetrcrange[[#This Row],[Location]],2)</f>
        <v>MV</v>
      </c>
      <c r="H2385" s="33" t="s">
        <v>17774</v>
      </c>
      <c r="I2385" s="1"/>
      <c r="J2385" s="2" t="str">
        <f>IF(mvmetrcrange[[#This Row],[Tag range]]="","",_xlfn.CONCAT("1A4070000000065000",mvmetrcrange[[#This Row],[Tag range]]))</f>
        <v/>
      </c>
      <c r="K2385" s="2" t="str">
        <f>_xlfn.IFNA(VLOOKUP(mvmetrcrange[[#This Row],[Tag range]],mvphenorange[[START]:[NAME]],3,TRUE),"")</f>
        <v/>
      </c>
    </row>
    <row r="2386" spans="7:11" x14ac:dyDescent="0.25">
      <c r="G2386" s="33" t="str">
        <f>LEFT(mvmetrcrange[[#This Row],[Location]],2)</f>
        <v>MV</v>
      </c>
      <c r="H2386" s="33" t="s">
        <v>17775</v>
      </c>
      <c r="I2386" s="1"/>
      <c r="J2386" s="2" t="str">
        <f>IF(mvmetrcrange[[#This Row],[Tag range]]="","",_xlfn.CONCAT("1A4070000000065000",mvmetrcrange[[#This Row],[Tag range]]))</f>
        <v/>
      </c>
      <c r="K2386" s="2" t="str">
        <f>_xlfn.IFNA(VLOOKUP(mvmetrcrange[[#This Row],[Tag range]],mvphenorange[[START]:[NAME]],3,TRUE),"")</f>
        <v/>
      </c>
    </row>
    <row r="2387" spans="7:11" x14ac:dyDescent="0.25">
      <c r="G2387" s="33" t="str">
        <f>LEFT(mvmetrcrange[[#This Row],[Location]],2)</f>
        <v>MV</v>
      </c>
      <c r="H2387" s="33" t="s">
        <v>17776</v>
      </c>
      <c r="I2387" s="1"/>
      <c r="J2387" s="2" t="str">
        <f>IF(mvmetrcrange[[#This Row],[Tag range]]="","",_xlfn.CONCAT("1A4070000000065000",mvmetrcrange[[#This Row],[Tag range]]))</f>
        <v/>
      </c>
      <c r="K2387" s="2" t="str">
        <f>_xlfn.IFNA(VLOOKUP(mvmetrcrange[[#This Row],[Tag range]],mvphenorange[[START]:[NAME]],3,TRUE),"")</f>
        <v/>
      </c>
    </row>
    <row r="2388" spans="7:11" x14ac:dyDescent="0.25">
      <c r="G2388" s="33" t="str">
        <f>LEFT(mvmetrcrange[[#This Row],[Location]],2)</f>
        <v>MV</v>
      </c>
      <c r="H2388" s="33" t="s">
        <v>17777</v>
      </c>
      <c r="I2388" s="1"/>
      <c r="J2388" s="2" t="str">
        <f>IF(mvmetrcrange[[#This Row],[Tag range]]="","",_xlfn.CONCAT("1A4070000000065000",mvmetrcrange[[#This Row],[Tag range]]))</f>
        <v/>
      </c>
      <c r="K2388" s="2" t="str">
        <f>_xlfn.IFNA(VLOOKUP(mvmetrcrange[[#This Row],[Tag range]],mvphenorange[[START]:[NAME]],3,TRUE),"")</f>
        <v/>
      </c>
    </row>
    <row r="2389" spans="7:11" x14ac:dyDescent="0.25">
      <c r="G2389" s="33" t="str">
        <f>LEFT(mvmetrcrange[[#This Row],[Location]],2)</f>
        <v>MV</v>
      </c>
      <c r="H2389" s="33" t="s">
        <v>17778</v>
      </c>
      <c r="I2389" s="1"/>
      <c r="J2389" s="2" t="str">
        <f>IF(mvmetrcrange[[#This Row],[Tag range]]="","",_xlfn.CONCAT("1A4070000000065000",mvmetrcrange[[#This Row],[Tag range]]))</f>
        <v/>
      </c>
      <c r="K2389" s="2" t="str">
        <f>_xlfn.IFNA(VLOOKUP(mvmetrcrange[[#This Row],[Tag range]],mvphenorange[[START]:[NAME]],3,TRUE),"")</f>
        <v/>
      </c>
    </row>
    <row r="2390" spans="7:11" x14ac:dyDescent="0.25">
      <c r="G2390" s="33" t="str">
        <f>LEFT(mvmetrcrange[[#This Row],[Location]],2)</f>
        <v>MV</v>
      </c>
      <c r="H2390" s="33" t="s">
        <v>17779</v>
      </c>
      <c r="I2390" s="1"/>
      <c r="J2390" s="2" t="str">
        <f>IF(mvmetrcrange[[#This Row],[Tag range]]="","",_xlfn.CONCAT("1A4070000000065000",mvmetrcrange[[#This Row],[Tag range]]))</f>
        <v/>
      </c>
      <c r="K2390" s="2" t="str">
        <f>_xlfn.IFNA(VLOOKUP(mvmetrcrange[[#This Row],[Tag range]],mvphenorange[[START]:[NAME]],3,TRUE),"")</f>
        <v/>
      </c>
    </row>
    <row r="2391" spans="7:11" x14ac:dyDescent="0.25">
      <c r="G2391" s="33" t="str">
        <f>LEFT(mvmetrcrange[[#This Row],[Location]],2)</f>
        <v>MV</v>
      </c>
      <c r="H2391" s="33" t="s">
        <v>17780</v>
      </c>
      <c r="I2391" s="1"/>
      <c r="J2391" s="2" t="str">
        <f>IF(mvmetrcrange[[#This Row],[Tag range]]="","",_xlfn.CONCAT("1A4070000000065000",mvmetrcrange[[#This Row],[Tag range]]))</f>
        <v/>
      </c>
      <c r="K2391" s="2" t="str">
        <f>_xlfn.IFNA(VLOOKUP(mvmetrcrange[[#This Row],[Tag range]],mvphenorange[[START]:[NAME]],3,TRUE),"")</f>
        <v/>
      </c>
    </row>
    <row r="2392" spans="7:11" x14ac:dyDescent="0.25">
      <c r="G2392" s="33" t="str">
        <f>LEFT(mvmetrcrange[[#This Row],[Location]],2)</f>
        <v>MV</v>
      </c>
      <c r="H2392" s="33" t="s">
        <v>17781</v>
      </c>
      <c r="I2392" s="1"/>
      <c r="J2392" s="2" t="str">
        <f>IF(mvmetrcrange[[#This Row],[Tag range]]="","",_xlfn.CONCAT("1A4070000000065000",mvmetrcrange[[#This Row],[Tag range]]))</f>
        <v/>
      </c>
      <c r="K2392" s="2" t="str">
        <f>_xlfn.IFNA(VLOOKUP(mvmetrcrange[[#This Row],[Tag range]],mvphenorange[[START]:[NAME]],3,TRUE),"")</f>
        <v/>
      </c>
    </row>
    <row r="2393" spans="7:11" x14ac:dyDescent="0.25">
      <c r="G2393" s="33" t="str">
        <f>LEFT(mvmetrcrange[[#This Row],[Location]],2)</f>
        <v>MV</v>
      </c>
      <c r="H2393" s="33" t="s">
        <v>17782</v>
      </c>
      <c r="I2393" s="1"/>
      <c r="J2393" s="2" t="str">
        <f>IF(mvmetrcrange[[#This Row],[Tag range]]="","",_xlfn.CONCAT("1A4070000000065000",mvmetrcrange[[#This Row],[Tag range]]))</f>
        <v/>
      </c>
      <c r="K2393" s="2" t="str">
        <f>_xlfn.IFNA(VLOOKUP(mvmetrcrange[[#This Row],[Tag range]],mvphenorange[[START]:[NAME]],3,TRUE),"")</f>
        <v/>
      </c>
    </row>
    <row r="2394" spans="7:11" x14ac:dyDescent="0.25">
      <c r="G2394" s="33" t="str">
        <f>LEFT(mvmetrcrange[[#This Row],[Location]],2)</f>
        <v>MV</v>
      </c>
      <c r="H2394" s="33" t="s">
        <v>17783</v>
      </c>
      <c r="I2394" s="1"/>
      <c r="J2394" s="2" t="str">
        <f>IF(mvmetrcrange[[#This Row],[Tag range]]="","",_xlfn.CONCAT("1A4070000000065000",mvmetrcrange[[#This Row],[Tag range]]))</f>
        <v/>
      </c>
      <c r="K2394" s="2" t="str">
        <f>_xlfn.IFNA(VLOOKUP(mvmetrcrange[[#This Row],[Tag range]],mvphenorange[[START]:[NAME]],3,TRUE),"")</f>
        <v/>
      </c>
    </row>
    <row r="2395" spans="7:11" x14ac:dyDescent="0.25">
      <c r="G2395" s="33" t="str">
        <f>LEFT(mvmetrcrange[[#This Row],[Location]],2)</f>
        <v>MV</v>
      </c>
      <c r="H2395" s="33" t="s">
        <v>17784</v>
      </c>
      <c r="I2395" s="1"/>
      <c r="J2395" s="2" t="str">
        <f>IF(mvmetrcrange[[#This Row],[Tag range]]="","",_xlfn.CONCAT("1A4070000000065000",mvmetrcrange[[#This Row],[Tag range]]))</f>
        <v/>
      </c>
      <c r="K2395" s="2" t="str">
        <f>_xlfn.IFNA(VLOOKUP(mvmetrcrange[[#This Row],[Tag range]],mvphenorange[[START]:[NAME]],3,TRUE),"")</f>
        <v/>
      </c>
    </row>
    <row r="2396" spans="7:11" x14ac:dyDescent="0.25">
      <c r="G2396" s="33" t="str">
        <f>LEFT(mvmetrcrange[[#This Row],[Location]],2)</f>
        <v>MV</v>
      </c>
      <c r="H2396" s="33" t="s">
        <v>17785</v>
      </c>
      <c r="I2396" s="1"/>
      <c r="J2396" s="2" t="str">
        <f>IF(mvmetrcrange[[#This Row],[Tag range]]="","",_xlfn.CONCAT("1A4070000000065000",mvmetrcrange[[#This Row],[Tag range]]))</f>
        <v/>
      </c>
      <c r="K2396" s="2" t="str">
        <f>_xlfn.IFNA(VLOOKUP(mvmetrcrange[[#This Row],[Tag range]],mvphenorange[[START]:[NAME]],3,TRUE),"")</f>
        <v/>
      </c>
    </row>
    <row r="2397" spans="7:11" x14ac:dyDescent="0.25">
      <c r="G2397" s="33" t="str">
        <f>LEFT(mvmetrcrange[[#This Row],[Location]],2)</f>
        <v>MV</v>
      </c>
      <c r="H2397" s="33" t="s">
        <v>17786</v>
      </c>
      <c r="I2397" s="1"/>
      <c r="J2397" s="2" t="str">
        <f>IF(mvmetrcrange[[#This Row],[Tag range]]="","",_xlfn.CONCAT("1A4070000000065000",mvmetrcrange[[#This Row],[Tag range]]))</f>
        <v/>
      </c>
      <c r="K2397" s="2" t="str">
        <f>_xlfn.IFNA(VLOOKUP(mvmetrcrange[[#This Row],[Tag range]],mvphenorange[[START]:[NAME]],3,TRUE),"")</f>
        <v/>
      </c>
    </row>
    <row r="2398" spans="7:11" x14ac:dyDescent="0.25">
      <c r="G2398" s="33" t="str">
        <f>LEFT(mvmetrcrange[[#This Row],[Location]],2)</f>
        <v>MV</v>
      </c>
      <c r="H2398" s="33" t="s">
        <v>17787</v>
      </c>
      <c r="I2398" s="1"/>
      <c r="J2398" s="2" t="str">
        <f>IF(mvmetrcrange[[#This Row],[Tag range]]="","",_xlfn.CONCAT("1A4070000000065000",mvmetrcrange[[#This Row],[Tag range]]))</f>
        <v/>
      </c>
      <c r="K2398" s="2" t="str">
        <f>_xlfn.IFNA(VLOOKUP(mvmetrcrange[[#This Row],[Tag range]],mvphenorange[[START]:[NAME]],3,TRUE),"")</f>
        <v/>
      </c>
    </row>
    <row r="2399" spans="7:11" x14ac:dyDescent="0.25">
      <c r="G2399" s="33" t="str">
        <f>LEFT(mvmetrcrange[[#This Row],[Location]],2)</f>
        <v>MV</v>
      </c>
      <c r="H2399" s="33" t="s">
        <v>17788</v>
      </c>
      <c r="I2399" s="1"/>
      <c r="J2399" s="2" t="str">
        <f>IF(mvmetrcrange[[#This Row],[Tag range]]="","",_xlfn.CONCAT("1A4070000000065000",mvmetrcrange[[#This Row],[Tag range]]))</f>
        <v/>
      </c>
      <c r="K2399" s="2" t="str">
        <f>_xlfn.IFNA(VLOOKUP(mvmetrcrange[[#This Row],[Tag range]],mvphenorange[[START]:[NAME]],3,TRUE),"")</f>
        <v/>
      </c>
    </row>
    <row r="2400" spans="7:11" x14ac:dyDescent="0.25">
      <c r="G2400" s="33" t="str">
        <f>LEFT(mvmetrcrange[[#This Row],[Location]],2)</f>
        <v>MV</v>
      </c>
      <c r="H2400" s="33" t="s">
        <v>17789</v>
      </c>
      <c r="I2400" s="1"/>
      <c r="J2400" s="2" t="str">
        <f>IF(mvmetrcrange[[#This Row],[Tag range]]="","",_xlfn.CONCAT("1A4070000000065000",mvmetrcrange[[#This Row],[Tag range]]))</f>
        <v/>
      </c>
      <c r="K2400" s="2" t="str">
        <f>_xlfn.IFNA(VLOOKUP(mvmetrcrange[[#This Row],[Tag range]],mvphenorange[[START]:[NAME]],3,TRUE),"")</f>
        <v/>
      </c>
    </row>
    <row r="2401" spans="7:11" x14ac:dyDescent="0.25">
      <c r="G2401" s="33" t="str">
        <f>LEFT(mvmetrcrange[[#This Row],[Location]],2)</f>
        <v>MV</v>
      </c>
      <c r="H2401" s="33" t="s">
        <v>17790</v>
      </c>
      <c r="I2401" s="1"/>
      <c r="J2401" s="2" t="str">
        <f>IF(mvmetrcrange[[#This Row],[Tag range]]="","",_xlfn.CONCAT("1A4070000000065000",mvmetrcrange[[#This Row],[Tag range]]))</f>
        <v/>
      </c>
      <c r="K2401" s="2" t="str">
        <f>_xlfn.IFNA(VLOOKUP(mvmetrcrange[[#This Row],[Tag range]],mvphenorange[[START]:[NAME]],3,TRUE),"")</f>
        <v/>
      </c>
    </row>
    <row r="2402" spans="7:11" x14ac:dyDescent="0.25">
      <c r="G2402" s="33" t="str">
        <f>LEFT(mvmetrcrange[[#This Row],[Location]],2)</f>
        <v>MV</v>
      </c>
      <c r="H2402" s="33" t="s">
        <v>17791</v>
      </c>
      <c r="I2402" s="1"/>
      <c r="J2402" s="2" t="str">
        <f>IF(mvmetrcrange[[#This Row],[Tag range]]="","",_xlfn.CONCAT("1A4070000000065000",mvmetrcrange[[#This Row],[Tag range]]))</f>
        <v/>
      </c>
      <c r="K2402" s="2" t="str">
        <f>_xlfn.IFNA(VLOOKUP(mvmetrcrange[[#This Row],[Tag range]],mvphenorange[[START]:[NAME]],3,TRUE),"")</f>
        <v/>
      </c>
    </row>
    <row r="2403" spans="7:11" x14ac:dyDescent="0.25">
      <c r="G2403" s="33" t="str">
        <f>LEFT(mvmetrcrange[[#This Row],[Location]],2)</f>
        <v>MV</v>
      </c>
      <c r="H2403" s="33" t="s">
        <v>17792</v>
      </c>
      <c r="I2403" s="1"/>
      <c r="J2403" s="2" t="str">
        <f>IF(mvmetrcrange[[#This Row],[Tag range]]="","",_xlfn.CONCAT("1A4070000000065000",mvmetrcrange[[#This Row],[Tag range]]))</f>
        <v/>
      </c>
      <c r="K2403" s="2" t="str">
        <f>_xlfn.IFNA(VLOOKUP(mvmetrcrange[[#This Row],[Tag range]],mvphenorange[[START]:[NAME]],3,TRUE),"")</f>
        <v/>
      </c>
    </row>
    <row r="2404" spans="7:11" x14ac:dyDescent="0.25">
      <c r="G2404" s="33" t="str">
        <f>LEFT(mvmetrcrange[[#This Row],[Location]],2)</f>
        <v>MV</v>
      </c>
      <c r="H2404" s="33" t="s">
        <v>17793</v>
      </c>
      <c r="I2404" s="1"/>
      <c r="J2404" s="2" t="str">
        <f>IF(mvmetrcrange[[#This Row],[Tag range]]="","",_xlfn.CONCAT("1A4070000000065000",mvmetrcrange[[#This Row],[Tag range]]))</f>
        <v/>
      </c>
      <c r="K2404" s="2" t="str">
        <f>_xlfn.IFNA(VLOOKUP(mvmetrcrange[[#This Row],[Tag range]],mvphenorange[[START]:[NAME]],3,TRUE),"")</f>
        <v/>
      </c>
    </row>
    <row r="2405" spans="7:11" x14ac:dyDescent="0.25">
      <c r="G2405" s="33" t="str">
        <f>LEFT(mvmetrcrange[[#This Row],[Location]],2)</f>
        <v>MV</v>
      </c>
      <c r="H2405" s="33" t="s">
        <v>17794</v>
      </c>
      <c r="I2405" s="1"/>
      <c r="J2405" s="2" t="str">
        <f>IF(mvmetrcrange[[#This Row],[Tag range]]="","",_xlfn.CONCAT("1A4070000000065000",mvmetrcrange[[#This Row],[Tag range]]))</f>
        <v/>
      </c>
      <c r="K2405" s="2" t="str">
        <f>_xlfn.IFNA(VLOOKUP(mvmetrcrange[[#This Row],[Tag range]],mvphenorange[[START]:[NAME]],3,TRUE),"")</f>
        <v/>
      </c>
    </row>
    <row r="2406" spans="7:11" x14ac:dyDescent="0.25">
      <c r="G2406" s="33" t="str">
        <f>LEFT(mvmetrcrange[[#This Row],[Location]],2)</f>
        <v>MV</v>
      </c>
      <c r="H2406" s="33" t="s">
        <v>17795</v>
      </c>
      <c r="I2406" s="1"/>
      <c r="J2406" s="2" t="str">
        <f>IF(mvmetrcrange[[#This Row],[Tag range]]="","",_xlfn.CONCAT("1A4070000000065000",mvmetrcrange[[#This Row],[Tag range]]))</f>
        <v/>
      </c>
      <c r="K2406" s="2" t="str">
        <f>_xlfn.IFNA(VLOOKUP(mvmetrcrange[[#This Row],[Tag range]],mvphenorange[[START]:[NAME]],3,TRUE),"")</f>
        <v/>
      </c>
    </row>
    <row r="2407" spans="7:11" x14ac:dyDescent="0.25">
      <c r="G2407" s="33" t="str">
        <f>LEFT(mvmetrcrange[[#This Row],[Location]],2)</f>
        <v>MV</v>
      </c>
      <c r="H2407" s="33" t="s">
        <v>17796</v>
      </c>
      <c r="I2407" s="1"/>
      <c r="J2407" s="2" t="str">
        <f>IF(mvmetrcrange[[#This Row],[Tag range]]="","",_xlfn.CONCAT("1A4070000000065000",mvmetrcrange[[#This Row],[Tag range]]))</f>
        <v/>
      </c>
      <c r="K2407" s="2" t="str">
        <f>_xlfn.IFNA(VLOOKUP(mvmetrcrange[[#This Row],[Tag range]],mvphenorange[[START]:[NAME]],3,TRUE),"")</f>
        <v/>
      </c>
    </row>
    <row r="2408" spans="7:11" x14ac:dyDescent="0.25">
      <c r="G2408" s="33" t="str">
        <f>LEFT(mvmetrcrange[[#This Row],[Location]],2)</f>
        <v>MV</v>
      </c>
      <c r="H2408" s="33" t="s">
        <v>17797</v>
      </c>
      <c r="I2408" s="1"/>
      <c r="J2408" s="2" t="str">
        <f>IF(mvmetrcrange[[#This Row],[Tag range]]="","",_xlfn.CONCAT("1A4070000000065000",mvmetrcrange[[#This Row],[Tag range]]))</f>
        <v/>
      </c>
      <c r="K2408" s="2" t="str">
        <f>_xlfn.IFNA(VLOOKUP(mvmetrcrange[[#This Row],[Tag range]],mvphenorange[[START]:[NAME]],3,TRUE),"")</f>
        <v/>
      </c>
    </row>
    <row r="2409" spans="7:11" x14ac:dyDescent="0.25">
      <c r="G2409" s="33" t="str">
        <f>LEFT(mvmetrcrange[[#This Row],[Location]],2)</f>
        <v>MV</v>
      </c>
      <c r="H2409" s="33" t="s">
        <v>17798</v>
      </c>
      <c r="I2409" s="1"/>
      <c r="J2409" s="2" t="str">
        <f>IF(mvmetrcrange[[#This Row],[Tag range]]="","",_xlfn.CONCAT("1A4070000000065000",mvmetrcrange[[#This Row],[Tag range]]))</f>
        <v/>
      </c>
      <c r="K2409" s="2" t="str">
        <f>_xlfn.IFNA(VLOOKUP(mvmetrcrange[[#This Row],[Tag range]],mvphenorange[[START]:[NAME]],3,TRUE),"")</f>
        <v/>
      </c>
    </row>
    <row r="2410" spans="7:11" x14ac:dyDescent="0.25">
      <c r="G2410" s="33" t="str">
        <f>LEFT(mvmetrcrange[[#This Row],[Location]],2)</f>
        <v>MV</v>
      </c>
      <c r="H2410" s="33" t="s">
        <v>17799</v>
      </c>
      <c r="I2410" s="1"/>
      <c r="J2410" s="2" t="str">
        <f>IF(mvmetrcrange[[#This Row],[Tag range]]="","",_xlfn.CONCAT("1A4070000000065000",mvmetrcrange[[#This Row],[Tag range]]))</f>
        <v/>
      </c>
      <c r="K2410" s="2" t="str">
        <f>_xlfn.IFNA(VLOOKUP(mvmetrcrange[[#This Row],[Tag range]],mvphenorange[[START]:[NAME]],3,TRUE),"")</f>
        <v/>
      </c>
    </row>
    <row r="2411" spans="7:11" x14ac:dyDescent="0.25">
      <c r="G2411" s="33" t="str">
        <f>LEFT(mvmetrcrange[[#This Row],[Location]],2)</f>
        <v>MV</v>
      </c>
      <c r="H2411" s="33" t="s">
        <v>17800</v>
      </c>
      <c r="I2411" s="1"/>
      <c r="J2411" s="2" t="str">
        <f>IF(mvmetrcrange[[#This Row],[Tag range]]="","",_xlfn.CONCAT("1A4070000000065000",mvmetrcrange[[#This Row],[Tag range]]))</f>
        <v/>
      </c>
      <c r="K2411" s="2" t="str">
        <f>_xlfn.IFNA(VLOOKUP(mvmetrcrange[[#This Row],[Tag range]],mvphenorange[[START]:[NAME]],3,TRUE),"")</f>
        <v/>
      </c>
    </row>
    <row r="2412" spans="7:11" x14ac:dyDescent="0.25">
      <c r="G2412" s="33" t="str">
        <f>LEFT(mvmetrcrange[[#This Row],[Location]],2)</f>
        <v>MV</v>
      </c>
      <c r="H2412" s="33" t="s">
        <v>17801</v>
      </c>
      <c r="I2412" s="1"/>
      <c r="J2412" s="2" t="str">
        <f>IF(mvmetrcrange[[#This Row],[Tag range]]="","",_xlfn.CONCAT("1A4070000000065000",mvmetrcrange[[#This Row],[Tag range]]))</f>
        <v/>
      </c>
      <c r="K2412" s="2" t="str">
        <f>_xlfn.IFNA(VLOOKUP(mvmetrcrange[[#This Row],[Tag range]],mvphenorange[[START]:[NAME]],3,TRUE),"")</f>
        <v/>
      </c>
    </row>
    <row r="2413" spans="7:11" x14ac:dyDescent="0.25">
      <c r="G2413" s="33" t="str">
        <f>LEFT(mvmetrcrange[[#This Row],[Location]],2)</f>
        <v>MV</v>
      </c>
      <c r="H2413" s="33" t="s">
        <v>17802</v>
      </c>
      <c r="I2413" s="1"/>
      <c r="J2413" s="2" t="str">
        <f>IF(mvmetrcrange[[#This Row],[Tag range]]="","",_xlfn.CONCAT("1A4070000000065000",mvmetrcrange[[#This Row],[Tag range]]))</f>
        <v/>
      </c>
      <c r="K2413" s="2" t="str">
        <f>_xlfn.IFNA(VLOOKUP(mvmetrcrange[[#This Row],[Tag range]],mvphenorange[[START]:[NAME]],3,TRUE),"")</f>
        <v/>
      </c>
    </row>
    <row r="2414" spans="7:11" x14ac:dyDescent="0.25">
      <c r="G2414" s="33" t="str">
        <f>LEFT(mvmetrcrange[[#This Row],[Location]],2)</f>
        <v>MV</v>
      </c>
      <c r="H2414" s="33" t="s">
        <v>17803</v>
      </c>
      <c r="I2414" s="1"/>
      <c r="J2414" s="2" t="str">
        <f>IF(mvmetrcrange[[#This Row],[Tag range]]="","",_xlfn.CONCAT("1A4070000000065000",mvmetrcrange[[#This Row],[Tag range]]))</f>
        <v/>
      </c>
      <c r="K2414" s="2" t="str">
        <f>_xlfn.IFNA(VLOOKUP(mvmetrcrange[[#This Row],[Tag range]],mvphenorange[[START]:[NAME]],3,TRUE),"")</f>
        <v/>
      </c>
    </row>
    <row r="2415" spans="7:11" x14ac:dyDescent="0.25">
      <c r="G2415" s="33" t="str">
        <f>LEFT(mvmetrcrange[[#This Row],[Location]],2)</f>
        <v>MV</v>
      </c>
      <c r="H2415" s="33" t="s">
        <v>17804</v>
      </c>
      <c r="I2415" s="1"/>
      <c r="J2415" s="2" t="str">
        <f>IF(mvmetrcrange[[#This Row],[Tag range]]="","",_xlfn.CONCAT("1A4070000000065000",mvmetrcrange[[#This Row],[Tag range]]))</f>
        <v/>
      </c>
      <c r="K2415" s="2" t="str">
        <f>_xlfn.IFNA(VLOOKUP(mvmetrcrange[[#This Row],[Tag range]],mvphenorange[[START]:[NAME]],3,TRUE),"")</f>
        <v/>
      </c>
    </row>
    <row r="2416" spans="7:11" x14ac:dyDescent="0.25">
      <c r="G2416" s="33" t="str">
        <f>LEFT(mvmetrcrange[[#This Row],[Location]],2)</f>
        <v>MV</v>
      </c>
      <c r="H2416" s="33" t="s">
        <v>17805</v>
      </c>
      <c r="I2416" s="1"/>
      <c r="J2416" s="2" t="str">
        <f>IF(mvmetrcrange[[#This Row],[Tag range]]="","",_xlfn.CONCAT("1A4070000000065000",mvmetrcrange[[#This Row],[Tag range]]))</f>
        <v/>
      </c>
      <c r="K2416" s="2" t="str">
        <f>_xlfn.IFNA(VLOOKUP(mvmetrcrange[[#This Row],[Tag range]],mvphenorange[[START]:[NAME]],3,TRUE),"")</f>
        <v/>
      </c>
    </row>
    <row r="2417" spans="7:11" x14ac:dyDescent="0.25">
      <c r="G2417" s="33" t="str">
        <f>LEFT(mvmetrcrange[[#This Row],[Location]],2)</f>
        <v>MV</v>
      </c>
      <c r="H2417" s="33" t="s">
        <v>17806</v>
      </c>
      <c r="I2417" s="1"/>
      <c r="J2417" s="2" t="str">
        <f>IF(mvmetrcrange[[#This Row],[Tag range]]="","",_xlfn.CONCAT("1A4070000000065000",mvmetrcrange[[#This Row],[Tag range]]))</f>
        <v/>
      </c>
      <c r="K2417" s="2" t="str">
        <f>_xlfn.IFNA(VLOOKUP(mvmetrcrange[[#This Row],[Tag range]],mvphenorange[[START]:[NAME]],3,TRUE),"")</f>
        <v/>
      </c>
    </row>
    <row r="2418" spans="7:11" x14ac:dyDescent="0.25">
      <c r="G2418" s="33" t="str">
        <f>LEFT(mvmetrcrange[[#This Row],[Location]],2)</f>
        <v>MV</v>
      </c>
      <c r="H2418" s="33" t="s">
        <v>17807</v>
      </c>
      <c r="I2418" s="1"/>
      <c r="J2418" s="2" t="str">
        <f>IF(mvmetrcrange[[#This Row],[Tag range]]="","",_xlfn.CONCAT("1A4070000000065000",mvmetrcrange[[#This Row],[Tag range]]))</f>
        <v/>
      </c>
      <c r="K2418" s="2" t="str">
        <f>_xlfn.IFNA(VLOOKUP(mvmetrcrange[[#This Row],[Tag range]],mvphenorange[[START]:[NAME]],3,TRUE),"")</f>
        <v/>
      </c>
    </row>
    <row r="2419" spans="7:11" x14ac:dyDescent="0.25">
      <c r="G2419" s="33" t="str">
        <f>LEFT(mvmetrcrange[[#This Row],[Location]],2)</f>
        <v>MV</v>
      </c>
      <c r="H2419" s="33" t="s">
        <v>17808</v>
      </c>
      <c r="I2419" s="1"/>
      <c r="J2419" s="2" t="str">
        <f>IF(mvmetrcrange[[#This Row],[Tag range]]="","",_xlfn.CONCAT("1A4070000000065000",mvmetrcrange[[#This Row],[Tag range]]))</f>
        <v/>
      </c>
      <c r="K2419" s="2" t="str">
        <f>_xlfn.IFNA(VLOOKUP(mvmetrcrange[[#This Row],[Tag range]],mvphenorange[[START]:[NAME]],3,TRUE),"")</f>
        <v/>
      </c>
    </row>
    <row r="2420" spans="7:11" x14ac:dyDescent="0.25">
      <c r="G2420" s="33" t="str">
        <f>LEFT(mvmetrcrange[[#This Row],[Location]],2)</f>
        <v>MV</v>
      </c>
      <c r="H2420" s="33" t="s">
        <v>17809</v>
      </c>
      <c r="I2420" s="1"/>
      <c r="J2420" s="2" t="str">
        <f>IF(mvmetrcrange[[#This Row],[Tag range]]="","",_xlfn.CONCAT("1A4070000000065000",mvmetrcrange[[#This Row],[Tag range]]))</f>
        <v/>
      </c>
      <c r="K2420" s="2" t="str">
        <f>_xlfn.IFNA(VLOOKUP(mvmetrcrange[[#This Row],[Tag range]],mvphenorange[[START]:[NAME]],3,TRUE),"")</f>
        <v/>
      </c>
    </row>
    <row r="2421" spans="7:11" x14ac:dyDescent="0.25">
      <c r="G2421" s="33" t="str">
        <f>LEFT(mvmetrcrange[[#This Row],[Location]],2)</f>
        <v>MV</v>
      </c>
      <c r="H2421" s="33" t="s">
        <v>17810</v>
      </c>
      <c r="I2421" s="1"/>
      <c r="J2421" s="2" t="str">
        <f>IF(mvmetrcrange[[#This Row],[Tag range]]="","",_xlfn.CONCAT("1A4070000000065000",mvmetrcrange[[#This Row],[Tag range]]))</f>
        <v/>
      </c>
      <c r="K2421" s="2" t="str">
        <f>_xlfn.IFNA(VLOOKUP(mvmetrcrange[[#This Row],[Tag range]],mvphenorange[[START]:[NAME]],3,TRUE),"")</f>
        <v/>
      </c>
    </row>
    <row r="2422" spans="7:11" x14ac:dyDescent="0.25">
      <c r="G2422" s="33" t="str">
        <f>LEFT(mvmetrcrange[[#This Row],[Location]],2)</f>
        <v>MV</v>
      </c>
      <c r="H2422" s="33" t="s">
        <v>17811</v>
      </c>
      <c r="I2422" s="1"/>
      <c r="J2422" s="2" t="str">
        <f>IF(mvmetrcrange[[#This Row],[Tag range]]="","",_xlfn.CONCAT("1A4070000000065000",mvmetrcrange[[#This Row],[Tag range]]))</f>
        <v/>
      </c>
      <c r="K2422" s="2" t="str">
        <f>_xlfn.IFNA(VLOOKUP(mvmetrcrange[[#This Row],[Tag range]],mvphenorange[[START]:[NAME]],3,TRUE),"")</f>
        <v/>
      </c>
    </row>
    <row r="2423" spans="7:11" x14ac:dyDescent="0.25">
      <c r="G2423" s="33" t="str">
        <f>LEFT(mvmetrcrange[[#This Row],[Location]],2)</f>
        <v>MV</v>
      </c>
      <c r="H2423" s="33" t="s">
        <v>17812</v>
      </c>
      <c r="I2423" s="1"/>
      <c r="J2423" s="2" t="str">
        <f>IF(mvmetrcrange[[#This Row],[Tag range]]="","",_xlfn.CONCAT("1A4070000000065000",mvmetrcrange[[#This Row],[Tag range]]))</f>
        <v/>
      </c>
      <c r="K2423" s="2" t="str">
        <f>_xlfn.IFNA(VLOOKUP(mvmetrcrange[[#This Row],[Tag range]],mvphenorange[[START]:[NAME]],3,TRUE),"")</f>
        <v/>
      </c>
    </row>
    <row r="2424" spans="7:11" x14ac:dyDescent="0.25">
      <c r="G2424" s="33" t="str">
        <f>LEFT(mvmetrcrange[[#This Row],[Location]],2)</f>
        <v>MV</v>
      </c>
      <c r="H2424" s="33" t="s">
        <v>17813</v>
      </c>
      <c r="I2424" s="1"/>
      <c r="J2424" s="2" t="str">
        <f>IF(mvmetrcrange[[#This Row],[Tag range]]="","",_xlfn.CONCAT("1A4070000000065000",mvmetrcrange[[#This Row],[Tag range]]))</f>
        <v/>
      </c>
      <c r="K2424" s="2" t="str">
        <f>_xlfn.IFNA(VLOOKUP(mvmetrcrange[[#This Row],[Tag range]],mvphenorange[[START]:[NAME]],3,TRUE),"")</f>
        <v/>
      </c>
    </row>
    <row r="2425" spans="7:11" x14ac:dyDescent="0.25">
      <c r="G2425" s="33" t="str">
        <f>LEFT(mvmetrcrange[[#This Row],[Location]],2)</f>
        <v>MV</v>
      </c>
      <c r="H2425" s="33" t="s">
        <v>17814</v>
      </c>
      <c r="I2425" s="1"/>
      <c r="J2425" s="2" t="str">
        <f>IF(mvmetrcrange[[#This Row],[Tag range]]="","",_xlfn.CONCAT("1A4070000000065000",mvmetrcrange[[#This Row],[Tag range]]))</f>
        <v/>
      </c>
      <c r="K2425" s="2" t="str">
        <f>_xlfn.IFNA(VLOOKUP(mvmetrcrange[[#This Row],[Tag range]],mvphenorange[[START]:[NAME]],3,TRUE),"")</f>
        <v/>
      </c>
    </row>
    <row r="2426" spans="7:11" x14ac:dyDescent="0.25">
      <c r="G2426" s="33" t="str">
        <f>LEFT(mvmetrcrange[[#This Row],[Location]],2)</f>
        <v>MV</v>
      </c>
      <c r="H2426" s="33" t="s">
        <v>17815</v>
      </c>
      <c r="I2426" s="1"/>
      <c r="J2426" s="2" t="str">
        <f>IF(mvmetrcrange[[#This Row],[Tag range]]="","",_xlfn.CONCAT("1A4070000000065000",mvmetrcrange[[#This Row],[Tag range]]))</f>
        <v/>
      </c>
      <c r="K2426" s="2" t="str">
        <f>_xlfn.IFNA(VLOOKUP(mvmetrcrange[[#This Row],[Tag range]],mvphenorange[[START]:[NAME]],3,TRUE),"")</f>
        <v/>
      </c>
    </row>
    <row r="2427" spans="7:11" x14ac:dyDescent="0.25">
      <c r="G2427" s="33" t="str">
        <f>LEFT(mvmetrcrange[[#This Row],[Location]],2)</f>
        <v>MV</v>
      </c>
      <c r="H2427" s="33" t="s">
        <v>17816</v>
      </c>
      <c r="I2427" s="1"/>
      <c r="J2427" s="2" t="str">
        <f>IF(mvmetrcrange[[#This Row],[Tag range]]="","",_xlfn.CONCAT("1A4070000000065000",mvmetrcrange[[#This Row],[Tag range]]))</f>
        <v/>
      </c>
      <c r="K2427" s="2" t="str">
        <f>_xlfn.IFNA(VLOOKUP(mvmetrcrange[[#This Row],[Tag range]],mvphenorange[[START]:[NAME]],3,TRUE),"")</f>
        <v/>
      </c>
    </row>
    <row r="2428" spans="7:11" x14ac:dyDescent="0.25">
      <c r="G2428" s="33" t="str">
        <f>LEFT(mvmetrcrange[[#This Row],[Location]],2)</f>
        <v>MV</v>
      </c>
      <c r="H2428" s="33" t="s">
        <v>17817</v>
      </c>
      <c r="I2428" s="1"/>
      <c r="J2428" s="2" t="str">
        <f>IF(mvmetrcrange[[#This Row],[Tag range]]="","",_xlfn.CONCAT("1A4070000000065000",mvmetrcrange[[#This Row],[Tag range]]))</f>
        <v/>
      </c>
      <c r="K2428" s="2" t="str">
        <f>_xlfn.IFNA(VLOOKUP(mvmetrcrange[[#This Row],[Tag range]],mvphenorange[[START]:[NAME]],3,TRUE),"")</f>
        <v/>
      </c>
    </row>
    <row r="2429" spans="7:11" x14ac:dyDescent="0.25">
      <c r="G2429" s="33" t="str">
        <f>LEFT(mvmetrcrange[[#This Row],[Location]],2)</f>
        <v>MV</v>
      </c>
      <c r="H2429" s="33" t="s">
        <v>17818</v>
      </c>
      <c r="I2429" s="1"/>
      <c r="J2429" s="2" t="str">
        <f>IF(mvmetrcrange[[#This Row],[Tag range]]="","",_xlfn.CONCAT("1A4070000000065000",mvmetrcrange[[#This Row],[Tag range]]))</f>
        <v/>
      </c>
      <c r="K2429" s="2" t="str">
        <f>_xlfn.IFNA(VLOOKUP(mvmetrcrange[[#This Row],[Tag range]],mvphenorange[[START]:[NAME]],3,TRUE),"")</f>
        <v/>
      </c>
    </row>
    <row r="2430" spans="7:11" x14ac:dyDescent="0.25">
      <c r="G2430" s="33" t="str">
        <f>LEFT(mvmetrcrange[[#This Row],[Location]],2)</f>
        <v>MV</v>
      </c>
      <c r="H2430" s="33" t="s">
        <v>17819</v>
      </c>
      <c r="I2430" s="1"/>
      <c r="J2430" s="2" t="str">
        <f>IF(mvmetrcrange[[#This Row],[Tag range]]="","",_xlfn.CONCAT("1A4070000000065000",mvmetrcrange[[#This Row],[Tag range]]))</f>
        <v/>
      </c>
      <c r="K2430" s="2" t="str">
        <f>_xlfn.IFNA(VLOOKUP(mvmetrcrange[[#This Row],[Tag range]],mvphenorange[[START]:[NAME]],3,TRUE),"")</f>
        <v/>
      </c>
    </row>
    <row r="2431" spans="7:11" x14ac:dyDescent="0.25">
      <c r="G2431" s="33" t="str">
        <f>LEFT(mvmetrcrange[[#This Row],[Location]],2)</f>
        <v>MV</v>
      </c>
      <c r="H2431" s="33" t="s">
        <v>17820</v>
      </c>
      <c r="I2431" s="1"/>
      <c r="J2431" s="2" t="str">
        <f>IF(mvmetrcrange[[#This Row],[Tag range]]="","",_xlfn.CONCAT("1A4070000000065000",mvmetrcrange[[#This Row],[Tag range]]))</f>
        <v/>
      </c>
      <c r="K2431" s="2" t="str">
        <f>_xlfn.IFNA(VLOOKUP(mvmetrcrange[[#This Row],[Tag range]],mvphenorange[[START]:[NAME]],3,TRUE),"")</f>
        <v/>
      </c>
    </row>
    <row r="2432" spans="7:11" x14ac:dyDescent="0.25">
      <c r="G2432" s="33" t="str">
        <f>LEFT(mvmetrcrange[[#This Row],[Location]],2)</f>
        <v>MV</v>
      </c>
      <c r="H2432" s="33" t="s">
        <v>17821</v>
      </c>
      <c r="I2432" s="1"/>
      <c r="J2432" s="2" t="str">
        <f>IF(mvmetrcrange[[#This Row],[Tag range]]="","",_xlfn.CONCAT("1A4070000000065000",mvmetrcrange[[#This Row],[Tag range]]))</f>
        <v/>
      </c>
      <c r="K2432" s="2" t="str">
        <f>_xlfn.IFNA(VLOOKUP(mvmetrcrange[[#This Row],[Tag range]],mvphenorange[[START]:[NAME]],3,TRUE),"")</f>
        <v/>
      </c>
    </row>
    <row r="2433" spans="7:11" x14ac:dyDescent="0.25">
      <c r="G2433" s="33" t="str">
        <f>LEFT(mvmetrcrange[[#This Row],[Location]],2)</f>
        <v>MV</v>
      </c>
      <c r="H2433" s="33" t="s">
        <v>17822</v>
      </c>
      <c r="I2433" s="1"/>
      <c r="J2433" s="2" t="str">
        <f>IF(mvmetrcrange[[#This Row],[Tag range]]="","",_xlfn.CONCAT("1A4070000000065000",mvmetrcrange[[#This Row],[Tag range]]))</f>
        <v/>
      </c>
      <c r="K2433" s="2" t="str">
        <f>_xlfn.IFNA(VLOOKUP(mvmetrcrange[[#This Row],[Tag range]],mvphenorange[[START]:[NAME]],3,TRUE),"")</f>
        <v/>
      </c>
    </row>
    <row r="2434" spans="7:11" x14ac:dyDescent="0.25">
      <c r="G2434" s="33" t="str">
        <f>LEFT(mvmetrcrange[[#This Row],[Location]],2)</f>
        <v>MV</v>
      </c>
      <c r="H2434" s="33" t="s">
        <v>17823</v>
      </c>
      <c r="I2434" s="1"/>
      <c r="J2434" s="2" t="str">
        <f>IF(mvmetrcrange[[#This Row],[Tag range]]="","",_xlfn.CONCAT("1A4070000000065000",mvmetrcrange[[#This Row],[Tag range]]))</f>
        <v/>
      </c>
      <c r="K2434" s="2" t="str">
        <f>_xlfn.IFNA(VLOOKUP(mvmetrcrange[[#This Row],[Tag range]],mvphenorange[[START]:[NAME]],3,TRUE),"")</f>
        <v/>
      </c>
    </row>
    <row r="2435" spans="7:11" x14ac:dyDescent="0.25">
      <c r="G2435" s="33" t="str">
        <f>LEFT(mvmetrcrange[[#This Row],[Location]],2)</f>
        <v>MV</v>
      </c>
      <c r="H2435" s="33" t="s">
        <v>17824</v>
      </c>
      <c r="I2435" s="1"/>
      <c r="J2435" s="2" t="str">
        <f>IF(mvmetrcrange[[#This Row],[Tag range]]="","",_xlfn.CONCAT("1A4070000000065000",mvmetrcrange[[#This Row],[Tag range]]))</f>
        <v/>
      </c>
      <c r="K2435" s="2" t="str">
        <f>_xlfn.IFNA(VLOOKUP(mvmetrcrange[[#This Row],[Tag range]],mvphenorange[[START]:[NAME]],3,TRUE),"")</f>
        <v/>
      </c>
    </row>
    <row r="2436" spans="7:11" x14ac:dyDescent="0.25">
      <c r="G2436" s="33" t="str">
        <f>LEFT(mvmetrcrange[[#This Row],[Location]],2)</f>
        <v>MV</v>
      </c>
      <c r="H2436" s="33" t="s">
        <v>17825</v>
      </c>
      <c r="I2436" s="1"/>
      <c r="J2436" s="2" t="str">
        <f>IF(mvmetrcrange[[#This Row],[Tag range]]="","",_xlfn.CONCAT("1A4070000000065000",mvmetrcrange[[#This Row],[Tag range]]))</f>
        <v/>
      </c>
      <c r="K2436" s="2" t="str">
        <f>_xlfn.IFNA(VLOOKUP(mvmetrcrange[[#This Row],[Tag range]],mvphenorange[[START]:[NAME]],3,TRUE),"")</f>
        <v/>
      </c>
    </row>
    <row r="2437" spans="7:11" x14ac:dyDescent="0.25">
      <c r="G2437" s="33" t="str">
        <f>LEFT(mvmetrcrange[[#This Row],[Location]],2)</f>
        <v>MV</v>
      </c>
      <c r="H2437" s="33" t="s">
        <v>17826</v>
      </c>
      <c r="I2437" s="1"/>
      <c r="J2437" s="2" t="str">
        <f>IF(mvmetrcrange[[#This Row],[Tag range]]="","",_xlfn.CONCAT("1A4070000000065000",mvmetrcrange[[#This Row],[Tag range]]))</f>
        <v/>
      </c>
      <c r="K2437" s="2" t="str">
        <f>_xlfn.IFNA(VLOOKUP(mvmetrcrange[[#This Row],[Tag range]],mvphenorange[[START]:[NAME]],3,TRUE),"")</f>
        <v/>
      </c>
    </row>
    <row r="2438" spans="7:11" x14ac:dyDescent="0.25">
      <c r="G2438" s="33" t="str">
        <f>LEFT(mvmetrcrange[[#This Row],[Location]],2)</f>
        <v>MV</v>
      </c>
      <c r="H2438" s="33" t="s">
        <v>17827</v>
      </c>
      <c r="I2438" s="1"/>
      <c r="J2438" s="2" t="str">
        <f>IF(mvmetrcrange[[#This Row],[Tag range]]="","",_xlfn.CONCAT("1A4070000000065000",mvmetrcrange[[#This Row],[Tag range]]))</f>
        <v/>
      </c>
      <c r="K2438" s="2" t="str">
        <f>_xlfn.IFNA(VLOOKUP(mvmetrcrange[[#This Row],[Tag range]],mvphenorange[[START]:[NAME]],3,TRUE),"")</f>
        <v/>
      </c>
    </row>
    <row r="2439" spans="7:11" x14ac:dyDescent="0.25">
      <c r="G2439" s="33" t="str">
        <f>LEFT(mvmetrcrange[[#This Row],[Location]],2)</f>
        <v>MV</v>
      </c>
      <c r="H2439" s="33" t="s">
        <v>17828</v>
      </c>
      <c r="I2439" s="1"/>
      <c r="J2439" s="2" t="str">
        <f>IF(mvmetrcrange[[#This Row],[Tag range]]="","",_xlfn.CONCAT("1A4070000000065000",mvmetrcrange[[#This Row],[Tag range]]))</f>
        <v/>
      </c>
      <c r="K2439" s="2" t="str">
        <f>_xlfn.IFNA(VLOOKUP(mvmetrcrange[[#This Row],[Tag range]],mvphenorange[[START]:[NAME]],3,TRUE),"")</f>
        <v/>
      </c>
    </row>
    <row r="2440" spans="7:11" x14ac:dyDescent="0.25">
      <c r="G2440" s="33" t="str">
        <f>LEFT(mvmetrcrange[[#This Row],[Location]],2)</f>
        <v>MV</v>
      </c>
      <c r="H2440" s="33" t="s">
        <v>17829</v>
      </c>
      <c r="I2440" s="1"/>
      <c r="J2440" s="2" t="str">
        <f>IF(mvmetrcrange[[#This Row],[Tag range]]="","",_xlfn.CONCAT("1A4070000000065000",mvmetrcrange[[#This Row],[Tag range]]))</f>
        <v/>
      </c>
      <c r="K2440" s="2" t="str">
        <f>_xlfn.IFNA(VLOOKUP(mvmetrcrange[[#This Row],[Tag range]],mvphenorange[[START]:[NAME]],3,TRUE),"")</f>
        <v/>
      </c>
    </row>
    <row r="2441" spans="7:11" x14ac:dyDescent="0.25">
      <c r="G2441" s="33" t="str">
        <f>LEFT(mvmetrcrange[[#This Row],[Location]],2)</f>
        <v>MV</v>
      </c>
      <c r="H2441" s="33" t="s">
        <v>17830</v>
      </c>
      <c r="I2441" s="1"/>
      <c r="J2441" s="2" t="str">
        <f>IF(mvmetrcrange[[#This Row],[Tag range]]="","",_xlfn.CONCAT("1A4070000000065000",mvmetrcrange[[#This Row],[Tag range]]))</f>
        <v/>
      </c>
      <c r="K2441" s="2" t="str">
        <f>_xlfn.IFNA(VLOOKUP(mvmetrcrange[[#This Row],[Tag range]],mvphenorange[[START]:[NAME]],3,TRUE),"")</f>
        <v/>
      </c>
    </row>
    <row r="2442" spans="7:11" x14ac:dyDescent="0.25">
      <c r="G2442" s="33" t="str">
        <f>LEFT(mvmetrcrange[[#This Row],[Location]],2)</f>
        <v>MV</v>
      </c>
      <c r="H2442" s="33" t="s">
        <v>17831</v>
      </c>
      <c r="I2442" s="1"/>
      <c r="J2442" s="2" t="str">
        <f>IF(mvmetrcrange[[#This Row],[Tag range]]="","",_xlfn.CONCAT("1A4070000000065000",mvmetrcrange[[#This Row],[Tag range]]))</f>
        <v/>
      </c>
      <c r="K2442" s="2" t="str">
        <f>_xlfn.IFNA(VLOOKUP(mvmetrcrange[[#This Row],[Tag range]],mvphenorange[[START]:[NAME]],3,TRUE),"")</f>
        <v/>
      </c>
    </row>
    <row r="2443" spans="7:11" x14ac:dyDescent="0.25">
      <c r="G2443" s="33" t="str">
        <f>LEFT(mvmetrcrange[[#This Row],[Location]],2)</f>
        <v>MV</v>
      </c>
      <c r="H2443" s="33" t="s">
        <v>17832</v>
      </c>
      <c r="I2443" s="1"/>
      <c r="J2443" s="2" t="str">
        <f>IF(mvmetrcrange[[#This Row],[Tag range]]="","",_xlfn.CONCAT("1A4070000000065000",mvmetrcrange[[#This Row],[Tag range]]))</f>
        <v/>
      </c>
      <c r="K2443" s="2" t="str">
        <f>_xlfn.IFNA(VLOOKUP(mvmetrcrange[[#This Row],[Tag range]],mvphenorange[[START]:[NAME]],3,TRUE),"")</f>
        <v/>
      </c>
    </row>
    <row r="2444" spans="7:11" x14ac:dyDescent="0.25">
      <c r="G2444" s="33" t="str">
        <f>LEFT(mvmetrcrange[[#This Row],[Location]],2)</f>
        <v>MV</v>
      </c>
      <c r="H2444" s="33" t="s">
        <v>17833</v>
      </c>
      <c r="I2444" s="1"/>
      <c r="J2444" s="2" t="str">
        <f>IF(mvmetrcrange[[#This Row],[Tag range]]="","",_xlfn.CONCAT("1A4070000000065000",mvmetrcrange[[#This Row],[Tag range]]))</f>
        <v/>
      </c>
      <c r="K2444" s="2" t="str">
        <f>_xlfn.IFNA(VLOOKUP(mvmetrcrange[[#This Row],[Tag range]],mvphenorange[[START]:[NAME]],3,TRUE),"")</f>
        <v/>
      </c>
    </row>
    <row r="2445" spans="7:11" x14ac:dyDescent="0.25">
      <c r="G2445" s="33" t="str">
        <f>LEFT(mvmetrcrange[[#This Row],[Location]],2)</f>
        <v>MV</v>
      </c>
      <c r="H2445" s="33" t="s">
        <v>17834</v>
      </c>
      <c r="I2445" s="1"/>
      <c r="J2445" s="2" t="str">
        <f>IF(mvmetrcrange[[#This Row],[Tag range]]="","",_xlfn.CONCAT("1A4070000000065000",mvmetrcrange[[#This Row],[Tag range]]))</f>
        <v/>
      </c>
      <c r="K2445" s="2" t="str">
        <f>_xlfn.IFNA(VLOOKUP(mvmetrcrange[[#This Row],[Tag range]],mvphenorange[[START]:[NAME]],3,TRUE),"")</f>
        <v/>
      </c>
    </row>
    <row r="2446" spans="7:11" x14ac:dyDescent="0.25">
      <c r="G2446" s="33" t="str">
        <f>LEFT(mvmetrcrange[[#This Row],[Location]],2)</f>
        <v>MV</v>
      </c>
      <c r="H2446" s="33" t="s">
        <v>17835</v>
      </c>
      <c r="I2446" s="1"/>
      <c r="J2446" s="2" t="str">
        <f>IF(mvmetrcrange[[#This Row],[Tag range]]="","",_xlfn.CONCAT("1A4070000000065000",mvmetrcrange[[#This Row],[Tag range]]))</f>
        <v/>
      </c>
      <c r="K2446" s="2" t="str">
        <f>_xlfn.IFNA(VLOOKUP(mvmetrcrange[[#This Row],[Tag range]],mvphenorange[[START]:[NAME]],3,TRUE),"")</f>
        <v/>
      </c>
    </row>
    <row r="2447" spans="7:11" x14ac:dyDescent="0.25">
      <c r="G2447" s="33" t="str">
        <f>LEFT(mvmetrcrange[[#This Row],[Location]],2)</f>
        <v>MV</v>
      </c>
      <c r="H2447" s="33" t="s">
        <v>17836</v>
      </c>
      <c r="I2447" s="1"/>
      <c r="J2447" s="2" t="str">
        <f>IF(mvmetrcrange[[#This Row],[Tag range]]="","",_xlfn.CONCAT("1A4070000000065000",mvmetrcrange[[#This Row],[Tag range]]))</f>
        <v/>
      </c>
      <c r="K2447" s="2" t="str">
        <f>_xlfn.IFNA(VLOOKUP(mvmetrcrange[[#This Row],[Tag range]],mvphenorange[[START]:[NAME]],3,TRUE),"")</f>
        <v/>
      </c>
    </row>
    <row r="2448" spans="7:11" x14ac:dyDescent="0.25">
      <c r="G2448" s="33" t="str">
        <f>LEFT(mvmetrcrange[[#This Row],[Location]],2)</f>
        <v>MV</v>
      </c>
      <c r="H2448" s="33" t="s">
        <v>17837</v>
      </c>
      <c r="I2448" s="1"/>
      <c r="J2448" s="2" t="str">
        <f>IF(mvmetrcrange[[#This Row],[Tag range]]="","",_xlfn.CONCAT("1A4070000000065000",mvmetrcrange[[#This Row],[Tag range]]))</f>
        <v/>
      </c>
      <c r="K2448" s="2" t="str">
        <f>_xlfn.IFNA(VLOOKUP(mvmetrcrange[[#This Row],[Tag range]],mvphenorange[[START]:[NAME]],3,TRUE),"")</f>
        <v/>
      </c>
    </row>
    <row r="2449" spans="7:11" x14ac:dyDescent="0.25">
      <c r="G2449" s="33" t="str">
        <f>LEFT(mvmetrcrange[[#This Row],[Location]],2)</f>
        <v>MV</v>
      </c>
      <c r="H2449" s="33" t="s">
        <v>17838</v>
      </c>
      <c r="I2449" s="1"/>
      <c r="J2449" s="2" t="str">
        <f>IF(mvmetrcrange[[#This Row],[Tag range]]="","",_xlfn.CONCAT("1A4070000000065000",mvmetrcrange[[#This Row],[Tag range]]))</f>
        <v/>
      </c>
      <c r="K2449" s="2" t="str">
        <f>_xlfn.IFNA(VLOOKUP(mvmetrcrange[[#This Row],[Tag range]],mvphenorange[[START]:[NAME]],3,TRUE),"")</f>
        <v/>
      </c>
    </row>
    <row r="2450" spans="7:11" x14ac:dyDescent="0.25">
      <c r="G2450" s="33" t="str">
        <f>LEFT(mvmetrcrange[[#This Row],[Location]],2)</f>
        <v>MV</v>
      </c>
      <c r="H2450" s="33" t="s">
        <v>17839</v>
      </c>
      <c r="I2450" s="1"/>
      <c r="J2450" s="2" t="str">
        <f>IF(mvmetrcrange[[#This Row],[Tag range]]="","",_xlfn.CONCAT("1A4070000000065000",mvmetrcrange[[#This Row],[Tag range]]))</f>
        <v/>
      </c>
      <c r="K2450" s="2" t="str">
        <f>_xlfn.IFNA(VLOOKUP(mvmetrcrange[[#This Row],[Tag range]],mvphenorange[[START]:[NAME]],3,TRUE),"")</f>
        <v/>
      </c>
    </row>
    <row r="2451" spans="7:11" x14ac:dyDescent="0.25">
      <c r="G2451" s="33" t="str">
        <f>LEFT(mvmetrcrange[[#This Row],[Location]],2)</f>
        <v>MV</v>
      </c>
      <c r="H2451" s="33" t="s">
        <v>17840</v>
      </c>
      <c r="I2451" s="1"/>
      <c r="J2451" s="2" t="str">
        <f>IF(mvmetrcrange[[#This Row],[Tag range]]="","",_xlfn.CONCAT("1A4070000000065000",mvmetrcrange[[#This Row],[Tag range]]))</f>
        <v/>
      </c>
      <c r="K2451" s="2" t="str">
        <f>_xlfn.IFNA(VLOOKUP(mvmetrcrange[[#This Row],[Tag range]],mvphenorange[[START]:[NAME]],3,TRUE),"")</f>
        <v/>
      </c>
    </row>
    <row r="2452" spans="7:11" x14ac:dyDescent="0.25">
      <c r="G2452" s="33" t="str">
        <f>LEFT(mvmetrcrange[[#This Row],[Location]],2)</f>
        <v>MV</v>
      </c>
      <c r="H2452" s="33" t="s">
        <v>17841</v>
      </c>
      <c r="I2452" s="1"/>
      <c r="J2452" s="2" t="str">
        <f>IF(mvmetrcrange[[#This Row],[Tag range]]="","",_xlfn.CONCAT("1A4070000000065000",mvmetrcrange[[#This Row],[Tag range]]))</f>
        <v/>
      </c>
      <c r="K2452" s="2" t="str">
        <f>_xlfn.IFNA(VLOOKUP(mvmetrcrange[[#This Row],[Tag range]],mvphenorange[[START]:[NAME]],3,TRUE),"")</f>
        <v/>
      </c>
    </row>
    <row r="2453" spans="7:11" x14ac:dyDescent="0.25">
      <c r="G2453" s="33" t="str">
        <f>LEFT(mvmetrcrange[[#This Row],[Location]],2)</f>
        <v>MV</v>
      </c>
      <c r="H2453" s="33" t="s">
        <v>17842</v>
      </c>
      <c r="I2453" s="1"/>
      <c r="J2453" s="2" t="str">
        <f>IF(mvmetrcrange[[#This Row],[Tag range]]="","",_xlfn.CONCAT("1A4070000000065000",mvmetrcrange[[#This Row],[Tag range]]))</f>
        <v/>
      </c>
      <c r="K2453" s="2" t="str">
        <f>_xlfn.IFNA(VLOOKUP(mvmetrcrange[[#This Row],[Tag range]],mvphenorange[[START]:[NAME]],3,TRUE),"")</f>
        <v/>
      </c>
    </row>
    <row r="2454" spans="7:11" x14ac:dyDescent="0.25">
      <c r="G2454" s="33" t="str">
        <f>LEFT(mvmetrcrange[[#This Row],[Location]],2)</f>
        <v>MV</v>
      </c>
      <c r="H2454" s="33" t="s">
        <v>17843</v>
      </c>
      <c r="I2454" s="1"/>
      <c r="J2454" s="2" t="str">
        <f>IF(mvmetrcrange[[#This Row],[Tag range]]="","",_xlfn.CONCAT("1A4070000000065000",mvmetrcrange[[#This Row],[Tag range]]))</f>
        <v/>
      </c>
      <c r="K2454" s="2" t="str">
        <f>_xlfn.IFNA(VLOOKUP(mvmetrcrange[[#This Row],[Tag range]],mvphenorange[[START]:[NAME]],3,TRUE),"")</f>
        <v/>
      </c>
    </row>
    <row r="2455" spans="7:11" x14ac:dyDescent="0.25">
      <c r="G2455" s="33" t="str">
        <f>LEFT(mvmetrcrange[[#This Row],[Location]],2)</f>
        <v>MV</v>
      </c>
      <c r="H2455" s="33" t="s">
        <v>17844</v>
      </c>
      <c r="I2455" s="1"/>
      <c r="J2455" s="2" t="str">
        <f>IF(mvmetrcrange[[#This Row],[Tag range]]="","",_xlfn.CONCAT("1A4070000000065000",mvmetrcrange[[#This Row],[Tag range]]))</f>
        <v/>
      </c>
      <c r="K2455" s="2" t="str">
        <f>_xlfn.IFNA(VLOOKUP(mvmetrcrange[[#This Row],[Tag range]],mvphenorange[[START]:[NAME]],3,TRUE),"")</f>
        <v/>
      </c>
    </row>
    <row r="2456" spans="7:11" x14ac:dyDescent="0.25">
      <c r="G2456" s="33" t="str">
        <f>LEFT(mvmetrcrange[[#This Row],[Location]],2)</f>
        <v>MV</v>
      </c>
      <c r="H2456" s="33" t="s">
        <v>17845</v>
      </c>
      <c r="I2456" s="1"/>
      <c r="J2456" s="2" t="str">
        <f>IF(mvmetrcrange[[#This Row],[Tag range]]="","",_xlfn.CONCAT("1A4070000000065000",mvmetrcrange[[#This Row],[Tag range]]))</f>
        <v/>
      </c>
      <c r="K2456" s="2" t="str">
        <f>_xlfn.IFNA(VLOOKUP(mvmetrcrange[[#This Row],[Tag range]],mvphenorange[[START]:[NAME]],3,TRUE),"")</f>
        <v/>
      </c>
    </row>
    <row r="2457" spans="7:11" x14ac:dyDescent="0.25">
      <c r="G2457" s="33" t="str">
        <f>LEFT(mvmetrcrange[[#This Row],[Location]],2)</f>
        <v>MV</v>
      </c>
      <c r="H2457" s="33" t="s">
        <v>17846</v>
      </c>
      <c r="I2457" s="1"/>
      <c r="J2457" s="2" t="str">
        <f>IF(mvmetrcrange[[#This Row],[Tag range]]="","",_xlfn.CONCAT("1A4070000000065000",mvmetrcrange[[#This Row],[Tag range]]))</f>
        <v/>
      </c>
      <c r="K2457" s="2" t="str">
        <f>_xlfn.IFNA(VLOOKUP(mvmetrcrange[[#This Row],[Tag range]],mvphenorange[[START]:[NAME]],3,TRUE),"")</f>
        <v/>
      </c>
    </row>
    <row r="2458" spans="7:11" x14ac:dyDescent="0.25">
      <c r="G2458" s="33" t="str">
        <f>LEFT(mvmetrcrange[[#This Row],[Location]],2)</f>
        <v>MV</v>
      </c>
      <c r="H2458" s="33" t="s">
        <v>17847</v>
      </c>
      <c r="I2458" s="1"/>
      <c r="J2458" s="2" t="str">
        <f>IF(mvmetrcrange[[#This Row],[Tag range]]="","",_xlfn.CONCAT("1A4070000000065000",mvmetrcrange[[#This Row],[Tag range]]))</f>
        <v/>
      </c>
      <c r="K2458" s="2" t="str">
        <f>_xlfn.IFNA(VLOOKUP(mvmetrcrange[[#This Row],[Tag range]],mvphenorange[[START]:[NAME]],3,TRUE),"")</f>
        <v/>
      </c>
    </row>
    <row r="2459" spans="7:11" x14ac:dyDescent="0.25">
      <c r="G2459" s="33" t="str">
        <f>LEFT(mvmetrcrange[[#This Row],[Location]],2)</f>
        <v>MV</v>
      </c>
      <c r="H2459" s="33" t="s">
        <v>17848</v>
      </c>
      <c r="I2459" s="1"/>
      <c r="J2459" s="2" t="str">
        <f>IF(mvmetrcrange[[#This Row],[Tag range]]="","",_xlfn.CONCAT("1A4070000000065000",mvmetrcrange[[#This Row],[Tag range]]))</f>
        <v/>
      </c>
      <c r="K2459" s="2" t="str">
        <f>_xlfn.IFNA(VLOOKUP(mvmetrcrange[[#This Row],[Tag range]],mvphenorange[[START]:[NAME]],3,TRUE),"")</f>
        <v/>
      </c>
    </row>
    <row r="2460" spans="7:11" x14ac:dyDescent="0.25">
      <c r="G2460" s="33" t="str">
        <f>LEFT(mvmetrcrange[[#This Row],[Location]],2)</f>
        <v>MV</v>
      </c>
      <c r="H2460" s="33" t="s">
        <v>17849</v>
      </c>
      <c r="I2460" s="1"/>
      <c r="J2460" s="2" t="str">
        <f>IF(mvmetrcrange[[#This Row],[Tag range]]="","",_xlfn.CONCAT("1A4070000000065000",mvmetrcrange[[#This Row],[Tag range]]))</f>
        <v/>
      </c>
      <c r="K2460" s="2" t="str">
        <f>_xlfn.IFNA(VLOOKUP(mvmetrcrange[[#This Row],[Tag range]],mvphenorange[[START]:[NAME]],3,TRUE),"")</f>
        <v/>
      </c>
    </row>
    <row r="2461" spans="7:11" x14ac:dyDescent="0.25">
      <c r="G2461" s="33" t="str">
        <f>LEFT(mvmetrcrange[[#This Row],[Location]],2)</f>
        <v>MV</v>
      </c>
      <c r="H2461" s="33" t="s">
        <v>17850</v>
      </c>
      <c r="I2461" s="1"/>
      <c r="J2461" s="2" t="str">
        <f>IF(mvmetrcrange[[#This Row],[Tag range]]="","",_xlfn.CONCAT("1A4070000000065000",mvmetrcrange[[#This Row],[Tag range]]))</f>
        <v/>
      </c>
      <c r="K2461" s="2" t="str">
        <f>_xlfn.IFNA(VLOOKUP(mvmetrcrange[[#This Row],[Tag range]],mvphenorange[[START]:[NAME]],3,TRUE),"")</f>
        <v/>
      </c>
    </row>
    <row r="2462" spans="7:11" x14ac:dyDescent="0.25">
      <c r="G2462" s="33" t="str">
        <f>LEFT(mvmetrcrange[[#This Row],[Location]],2)</f>
        <v>MV</v>
      </c>
      <c r="H2462" s="33" t="s">
        <v>17851</v>
      </c>
      <c r="I2462" s="1"/>
      <c r="J2462" s="2" t="str">
        <f>IF(mvmetrcrange[[#This Row],[Tag range]]="","",_xlfn.CONCAT("1A4070000000065000",mvmetrcrange[[#This Row],[Tag range]]))</f>
        <v/>
      </c>
      <c r="K2462" s="2" t="str">
        <f>_xlfn.IFNA(VLOOKUP(mvmetrcrange[[#This Row],[Tag range]],mvphenorange[[START]:[NAME]],3,TRUE),"")</f>
        <v/>
      </c>
    </row>
    <row r="2463" spans="7:11" x14ac:dyDescent="0.25">
      <c r="G2463" s="33" t="str">
        <f>LEFT(mvmetrcrange[[#This Row],[Location]],2)</f>
        <v>MV</v>
      </c>
      <c r="H2463" s="33" t="s">
        <v>17852</v>
      </c>
      <c r="I2463" s="1"/>
      <c r="J2463" s="2" t="str">
        <f>IF(mvmetrcrange[[#This Row],[Tag range]]="","",_xlfn.CONCAT("1A4070000000065000",mvmetrcrange[[#This Row],[Tag range]]))</f>
        <v/>
      </c>
      <c r="K2463" s="2" t="str">
        <f>_xlfn.IFNA(VLOOKUP(mvmetrcrange[[#This Row],[Tag range]],mvphenorange[[START]:[NAME]],3,TRUE),"")</f>
        <v/>
      </c>
    </row>
    <row r="2464" spans="7:11" x14ac:dyDescent="0.25">
      <c r="G2464" s="33" t="str">
        <f>LEFT(mvmetrcrange[[#This Row],[Location]],2)</f>
        <v>MV</v>
      </c>
      <c r="H2464" s="33" t="s">
        <v>17853</v>
      </c>
      <c r="I2464" s="1"/>
      <c r="J2464" s="2" t="str">
        <f>IF(mvmetrcrange[[#This Row],[Tag range]]="","",_xlfn.CONCAT("1A4070000000065000",mvmetrcrange[[#This Row],[Tag range]]))</f>
        <v/>
      </c>
      <c r="K2464" s="2" t="str">
        <f>_xlfn.IFNA(VLOOKUP(mvmetrcrange[[#This Row],[Tag range]],mvphenorange[[START]:[NAME]],3,TRUE),"")</f>
        <v/>
      </c>
    </row>
    <row r="2465" spans="7:11" x14ac:dyDescent="0.25">
      <c r="G2465" s="33" t="str">
        <f>LEFT(mvmetrcrange[[#This Row],[Location]],2)</f>
        <v>MV</v>
      </c>
      <c r="H2465" s="33" t="s">
        <v>17854</v>
      </c>
      <c r="I2465" s="1"/>
      <c r="J2465" s="2" t="str">
        <f>IF(mvmetrcrange[[#This Row],[Tag range]]="","",_xlfn.CONCAT("1A4070000000065000",mvmetrcrange[[#This Row],[Tag range]]))</f>
        <v/>
      </c>
      <c r="K2465" s="2" t="str">
        <f>_xlfn.IFNA(VLOOKUP(mvmetrcrange[[#This Row],[Tag range]],mvphenorange[[START]:[NAME]],3,TRUE),"")</f>
        <v/>
      </c>
    </row>
    <row r="2466" spans="7:11" x14ac:dyDescent="0.25">
      <c r="G2466" s="33" t="str">
        <f>LEFT(mvmetrcrange[[#This Row],[Location]],2)</f>
        <v>MV</v>
      </c>
      <c r="H2466" s="33" t="s">
        <v>17855</v>
      </c>
      <c r="I2466" s="1"/>
      <c r="J2466" s="2" t="str">
        <f>IF(mvmetrcrange[[#This Row],[Tag range]]="","",_xlfn.CONCAT("1A4070000000065000",mvmetrcrange[[#This Row],[Tag range]]))</f>
        <v/>
      </c>
      <c r="K2466" s="2" t="str">
        <f>_xlfn.IFNA(VLOOKUP(mvmetrcrange[[#This Row],[Tag range]],mvphenorange[[START]:[NAME]],3,TRUE),"")</f>
        <v/>
      </c>
    </row>
    <row r="2467" spans="7:11" x14ac:dyDescent="0.25">
      <c r="G2467" s="33" t="str">
        <f>LEFT(mvmetrcrange[[#This Row],[Location]],2)</f>
        <v>MV</v>
      </c>
      <c r="H2467" s="33" t="s">
        <v>17856</v>
      </c>
      <c r="I2467" s="1"/>
      <c r="J2467" s="2" t="str">
        <f>IF(mvmetrcrange[[#This Row],[Tag range]]="","",_xlfn.CONCAT("1A4070000000065000",mvmetrcrange[[#This Row],[Tag range]]))</f>
        <v/>
      </c>
      <c r="K2467" s="2" t="str">
        <f>_xlfn.IFNA(VLOOKUP(mvmetrcrange[[#This Row],[Tag range]],mvphenorange[[START]:[NAME]],3,TRUE),"")</f>
        <v/>
      </c>
    </row>
    <row r="2468" spans="7:11" x14ac:dyDescent="0.25">
      <c r="G2468" s="33" t="str">
        <f>LEFT(mvmetrcrange[[#This Row],[Location]],2)</f>
        <v>MV</v>
      </c>
      <c r="H2468" s="33" t="s">
        <v>17857</v>
      </c>
      <c r="I2468" s="1"/>
      <c r="J2468" s="2" t="str">
        <f>IF(mvmetrcrange[[#This Row],[Tag range]]="","",_xlfn.CONCAT("1A4070000000065000",mvmetrcrange[[#This Row],[Tag range]]))</f>
        <v/>
      </c>
      <c r="K2468" s="2" t="str">
        <f>_xlfn.IFNA(VLOOKUP(mvmetrcrange[[#This Row],[Tag range]],mvphenorange[[START]:[NAME]],3,TRUE),"")</f>
        <v/>
      </c>
    </row>
    <row r="2469" spans="7:11" x14ac:dyDescent="0.25">
      <c r="G2469" s="33" t="str">
        <f>LEFT(mvmetrcrange[[#This Row],[Location]],2)</f>
        <v>MV</v>
      </c>
      <c r="H2469" s="33" t="s">
        <v>17858</v>
      </c>
      <c r="I2469" s="1"/>
      <c r="J2469" s="2" t="str">
        <f>IF(mvmetrcrange[[#This Row],[Tag range]]="","",_xlfn.CONCAT("1A4070000000065000",mvmetrcrange[[#This Row],[Tag range]]))</f>
        <v/>
      </c>
      <c r="K2469" s="2" t="str">
        <f>_xlfn.IFNA(VLOOKUP(mvmetrcrange[[#This Row],[Tag range]],mvphenorange[[START]:[NAME]],3,TRUE),"")</f>
        <v/>
      </c>
    </row>
    <row r="2470" spans="7:11" x14ac:dyDescent="0.25">
      <c r="G2470" s="33" t="str">
        <f>LEFT(mvmetrcrange[[#This Row],[Location]],2)</f>
        <v>MV</v>
      </c>
      <c r="H2470" s="33" t="s">
        <v>17859</v>
      </c>
      <c r="I2470" s="1"/>
      <c r="J2470" s="2" t="str">
        <f>IF(mvmetrcrange[[#This Row],[Tag range]]="","",_xlfn.CONCAT("1A4070000000065000",mvmetrcrange[[#This Row],[Tag range]]))</f>
        <v/>
      </c>
      <c r="K2470" s="2" t="str">
        <f>_xlfn.IFNA(VLOOKUP(mvmetrcrange[[#This Row],[Tag range]],mvphenorange[[START]:[NAME]],3,TRUE),"")</f>
        <v/>
      </c>
    </row>
    <row r="2471" spans="7:11" x14ac:dyDescent="0.25">
      <c r="G2471" s="33" t="str">
        <f>LEFT(mvmetrcrange[[#This Row],[Location]],2)</f>
        <v>MV</v>
      </c>
      <c r="H2471" s="33" t="s">
        <v>17860</v>
      </c>
      <c r="I2471" s="1"/>
      <c r="J2471" s="2" t="str">
        <f>IF(mvmetrcrange[[#This Row],[Tag range]]="","",_xlfn.CONCAT("1A4070000000065000",mvmetrcrange[[#This Row],[Tag range]]))</f>
        <v/>
      </c>
      <c r="K2471" s="2" t="str">
        <f>_xlfn.IFNA(VLOOKUP(mvmetrcrange[[#This Row],[Tag range]],mvphenorange[[START]:[NAME]],3,TRUE),"")</f>
        <v/>
      </c>
    </row>
    <row r="2472" spans="7:11" x14ac:dyDescent="0.25">
      <c r="G2472" s="33" t="str">
        <f>LEFT(mvmetrcrange[[#This Row],[Location]],2)</f>
        <v>MV</v>
      </c>
      <c r="H2472" s="33" t="s">
        <v>17861</v>
      </c>
      <c r="I2472" s="1"/>
      <c r="J2472" s="2" t="str">
        <f>IF(mvmetrcrange[[#This Row],[Tag range]]="","",_xlfn.CONCAT("1A4070000000065000",mvmetrcrange[[#This Row],[Tag range]]))</f>
        <v/>
      </c>
      <c r="K2472" s="2" t="str">
        <f>_xlfn.IFNA(VLOOKUP(mvmetrcrange[[#This Row],[Tag range]],mvphenorange[[START]:[NAME]],3,TRUE),"")</f>
        <v/>
      </c>
    </row>
    <row r="2473" spans="7:11" x14ac:dyDescent="0.25">
      <c r="G2473" s="33" t="str">
        <f>LEFT(mvmetrcrange[[#This Row],[Location]],2)</f>
        <v>MV</v>
      </c>
      <c r="H2473" s="33" t="s">
        <v>17862</v>
      </c>
      <c r="I2473" s="1"/>
      <c r="J2473" s="2" t="str">
        <f>IF(mvmetrcrange[[#This Row],[Tag range]]="","",_xlfn.CONCAT("1A4070000000065000",mvmetrcrange[[#This Row],[Tag range]]))</f>
        <v/>
      </c>
      <c r="K2473" s="2" t="str">
        <f>_xlfn.IFNA(VLOOKUP(mvmetrcrange[[#This Row],[Tag range]],mvphenorange[[START]:[NAME]],3,TRUE),"")</f>
        <v/>
      </c>
    </row>
    <row r="2474" spans="7:11" x14ac:dyDescent="0.25">
      <c r="G2474" s="33" t="str">
        <f>LEFT(mvmetrcrange[[#This Row],[Location]],2)</f>
        <v>MV</v>
      </c>
      <c r="H2474" s="33" t="s">
        <v>17863</v>
      </c>
      <c r="I2474" s="1"/>
      <c r="J2474" s="2" t="str">
        <f>IF(mvmetrcrange[[#This Row],[Tag range]]="","",_xlfn.CONCAT("1A4070000000065000",mvmetrcrange[[#This Row],[Tag range]]))</f>
        <v/>
      </c>
      <c r="K2474" s="2" t="str">
        <f>_xlfn.IFNA(VLOOKUP(mvmetrcrange[[#This Row],[Tag range]],mvphenorange[[START]:[NAME]],3,TRUE),"")</f>
        <v/>
      </c>
    </row>
    <row r="2475" spans="7:11" x14ac:dyDescent="0.25">
      <c r="G2475" s="33" t="str">
        <f>LEFT(mvmetrcrange[[#This Row],[Location]],2)</f>
        <v>MV</v>
      </c>
      <c r="H2475" s="33" t="s">
        <v>17864</v>
      </c>
      <c r="I2475" s="1"/>
      <c r="J2475" s="2" t="str">
        <f>IF(mvmetrcrange[[#This Row],[Tag range]]="","",_xlfn.CONCAT("1A4070000000065000",mvmetrcrange[[#This Row],[Tag range]]))</f>
        <v/>
      </c>
      <c r="K2475" s="2" t="str">
        <f>_xlfn.IFNA(VLOOKUP(mvmetrcrange[[#This Row],[Tag range]],mvphenorange[[START]:[NAME]],3,TRUE),"")</f>
        <v/>
      </c>
    </row>
    <row r="2476" spans="7:11" x14ac:dyDescent="0.25">
      <c r="G2476" s="33" t="str">
        <f>LEFT(mvmetrcrange[[#This Row],[Location]],2)</f>
        <v>MV</v>
      </c>
      <c r="H2476" s="33" t="s">
        <v>17865</v>
      </c>
      <c r="I2476" s="1"/>
      <c r="J2476" s="2" t="str">
        <f>IF(mvmetrcrange[[#This Row],[Tag range]]="","",_xlfn.CONCAT("1A4070000000065000",mvmetrcrange[[#This Row],[Tag range]]))</f>
        <v/>
      </c>
      <c r="K2476" s="2" t="str">
        <f>_xlfn.IFNA(VLOOKUP(mvmetrcrange[[#This Row],[Tag range]],mvphenorange[[START]:[NAME]],3,TRUE),"")</f>
        <v/>
      </c>
    </row>
    <row r="2477" spans="7:11" x14ac:dyDescent="0.25">
      <c r="G2477" s="33" t="str">
        <f>LEFT(mvmetrcrange[[#This Row],[Location]],2)</f>
        <v>MV</v>
      </c>
      <c r="H2477" s="33" t="s">
        <v>17866</v>
      </c>
      <c r="I2477" s="1"/>
      <c r="J2477" s="2" t="str">
        <f>IF(mvmetrcrange[[#This Row],[Tag range]]="","",_xlfn.CONCAT("1A4070000000065000",mvmetrcrange[[#This Row],[Tag range]]))</f>
        <v/>
      </c>
      <c r="K2477" s="2" t="str">
        <f>_xlfn.IFNA(VLOOKUP(mvmetrcrange[[#This Row],[Tag range]],mvphenorange[[START]:[NAME]],3,TRUE),"")</f>
        <v/>
      </c>
    </row>
    <row r="2478" spans="7:11" x14ac:dyDescent="0.25">
      <c r="G2478" s="33" t="str">
        <f>LEFT(mvmetrcrange[[#This Row],[Location]],2)</f>
        <v>MV</v>
      </c>
      <c r="H2478" s="33" t="s">
        <v>17867</v>
      </c>
      <c r="I2478" s="1"/>
      <c r="J2478" s="2" t="str">
        <f>IF(mvmetrcrange[[#This Row],[Tag range]]="","",_xlfn.CONCAT("1A4070000000065000",mvmetrcrange[[#This Row],[Tag range]]))</f>
        <v/>
      </c>
      <c r="K2478" s="2" t="str">
        <f>_xlfn.IFNA(VLOOKUP(mvmetrcrange[[#This Row],[Tag range]],mvphenorange[[START]:[NAME]],3,TRUE),"")</f>
        <v/>
      </c>
    </row>
    <row r="2479" spans="7:11" x14ac:dyDescent="0.25">
      <c r="G2479" s="33" t="str">
        <f>LEFT(mvmetrcrange[[#This Row],[Location]],2)</f>
        <v>MV</v>
      </c>
      <c r="H2479" s="33" t="s">
        <v>17868</v>
      </c>
      <c r="I2479" s="1"/>
      <c r="J2479" s="2" t="str">
        <f>IF(mvmetrcrange[[#This Row],[Tag range]]="","",_xlfn.CONCAT("1A4070000000065000",mvmetrcrange[[#This Row],[Tag range]]))</f>
        <v/>
      </c>
      <c r="K2479" s="2" t="str">
        <f>_xlfn.IFNA(VLOOKUP(mvmetrcrange[[#This Row],[Tag range]],mvphenorange[[START]:[NAME]],3,TRUE),"")</f>
        <v/>
      </c>
    </row>
    <row r="2480" spans="7:11" x14ac:dyDescent="0.25">
      <c r="G2480" s="33" t="str">
        <f>LEFT(mvmetrcrange[[#This Row],[Location]],2)</f>
        <v>MV</v>
      </c>
      <c r="H2480" s="33" t="s">
        <v>17869</v>
      </c>
      <c r="I2480" s="1"/>
      <c r="J2480" s="2" t="str">
        <f>IF(mvmetrcrange[[#This Row],[Tag range]]="","",_xlfn.CONCAT("1A4070000000065000",mvmetrcrange[[#This Row],[Tag range]]))</f>
        <v/>
      </c>
      <c r="K2480" s="2" t="str">
        <f>_xlfn.IFNA(VLOOKUP(mvmetrcrange[[#This Row],[Tag range]],mvphenorange[[START]:[NAME]],3,TRUE),"")</f>
        <v/>
      </c>
    </row>
    <row r="2481" spans="7:11" x14ac:dyDescent="0.25">
      <c r="G2481" s="33" t="str">
        <f>LEFT(mvmetrcrange[[#This Row],[Location]],2)</f>
        <v>MV</v>
      </c>
      <c r="H2481" s="33" t="s">
        <v>17870</v>
      </c>
      <c r="I2481" s="1"/>
      <c r="J2481" s="2" t="str">
        <f>IF(mvmetrcrange[[#This Row],[Tag range]]="","",_xlfn.CONCAT("1A4070000000065000",mvmetrcrange[[#This Row],[Tag range]]))</f>
        <v/>
      </c>
      <c r="K2481" s="2" t="str">
        <f>_xlfn.IFNA(VLOOKUP(mvmetrcrange[[#This Row],[Tag range]],mvphenorange[[START]:[NAME]],3,TRUE),"")</f>
        <v/>
      </c>
    </row>
    <row r="2482" spans="7:11" x14ac:dyDescent="0.25">
      <c r="G2482" s="33" t="str">
        <f>LEFT(mvmetrcrange[[#This Row],[Location]],2)</f>
        <v>MV</v>
      </c>
      <c r="H2482" s="33" t="s">
        <v>17871</v>
      </c>
      <c r="I2482" s="1"/>
      <c r="J2482" s="2" t="str">
        <f>IF(mvmetrcrange[[#This Row],[Tag range]]="","",_xlfn.CONCAT("1A4070000000065000",mvmetrcrange[[#This Row],[Tag range]]))</f>
        <v/>
      </c>
      <c r="K2482" s="2" t="str">
        <f>_xlfn.IFNA(VLOOKUP(mvmetrcrange[[#This Row],[Tag range]],mvphenorange[[START]:[NAME]],3,TRUE),"")</f>
        <v/>
      </c>
    </row>
    <row r="2483" spans="7:11" x14ac:dyDescent="0.25">
      <c r="G2483" s="33" t="str">
        <f>LEFT(mvmetrcrange[[#This Row],[Location]],2)</f>
        <v>MV</v>
      </c>
      <c r="H2483" s="33" t="s">
        <v>17872</v>
      </c>
      <c r="I2483" s="1"/>
      <c r="J2483" s="2" t="str">
        <f>IF(mvmetrcrange[[#This Row],[Tag range]]="","",_xlfn.CONCAT("1A4070000000065000",mvmetrcrange[[#This Row],[Tag range]]))</f>
        <v/>
      </c>
      <c r="K2483" s="2" t="str">
        <f>_xlfn.IFNA(VLOOKUP(mvmetrcrange[[#This Row],[Tag range]],mvphenorange[[START]:[NAME]],3,TRUE),"")</f>
        <v/>
      </c>
    </row>
    <row r="2484" spans="7:11" x14ac:dyDescent="0.25">
      <c r="G2484" s="33" t="str">
        <f>LEFT(mvmetrcrange[[#This Row],[Location]],2)</f>
        <v>MV</v>
      </c>
      <c r="H2484" s="33" t="s">
        <v>17873</v>
      </c>
      <c r="I2484" s="1"/>
      <c r="J2484" s="2" t="str">
        <f>IF(mvmetrcrange[[#This Row],[Tag range]]="","",_xlfn.CONCAT("1A4070000000065000",mvmetrcrange[[#This Row],[Tag range]]))</f>
        <v/>
      </c>
      <c r="K2484" s="2" t="str">
        <f>_xlfn.IFNA(VLOOKUP(mvmetrcrange[[#This Row],[Tag range]],mvphenorange[[START]:[NAME]],3,TRUE),"")</f>
        <v/>
      </c>
    </row>
    <row r="2485" spans="7:11" x14ac:dyDescent="0.25">
      <c r="G2485" s="33" t="str">
        <f>LEFT(mvmetrcrange[[#This Row],[Location]],2)</f>
        <v>MV</v>
      </c>
      <c r="H2485" s="33" t="s">
        <v>17874</v>
      </c>
      <c r="I2485" s="1"/>
      <c r="J2485" s="2" t="str">
        <f>IF(mvmetrcrange[[#This Row],[Tag range]]="","",_xlfn.CONCAT("1A4070000000065000",mvmetrcrange[[#This Row],[Tag range]]))</f>
        <v/>
      </c>
      <c r="K2485" s="2" t="str">
        <f>_xlfn.IFNA(VLOOKUP(mvmetrcrange[[#This Row],[Tag range]],mvphenorange[[START]:[NAME]],3,TRUE),"")</f>
        <v/>
      </c>
    </row>
    <row r="2486" spans="7:11" x14ac:dyDescent="0.25">
      <c r="G2486" s="33" t="str">
        <f>LEFT(mvmetrcrange[[#This Row],[Location]],2)</f>
        <v>MV</v>
      </c>
      <c r="H2486" s="33" t="s">
        <v>17875</v>
      </c>
      <c r="I2486" s="1"/>
      <c r="J2486" s="2" t="str">
        <f>IF(mvmetrcrange[[#This Row],[Tag range]]="","",_xlfn.CONCAT("1A4070000000065000",mvmetrcrange[[#This Row],[Tag range]]))</f>
        <v/>
      </c>
      <c r="K2486" s="2" t="str">
        <f>_xlfn.IFNA(VLOOKUP(mvmetrcrange[[#This Row],[Tag range]],mvphenorange[[START]:[NAME]],3,TRUE),"")</f>
        <v/>
      </c>
    </row>
    <row r="2487" spans="7:11" x14ac:dyDescent="0.25">
      <c r="G2487" s="33" t="str">
        <f>LEFT(mvmetrcrange[[#This Row],[Location]],2)</f>
        <v>MV</v>
      </c>
      <c r="H2487" s="33" t="s">
        <v>17876</v>
      </c>
      <c r="I2487" s="1"/>
      <c r="J2487" s="2" t="str">
        <f>IF(mvmetrcrange[[#This Row],[Tag range]]="","",_xlfn.CONCAT("1A4070000000065000",mvmetrcrange[[#This Row],[Tag range]]))</f>
        <v/>
      </c>
      <c r="K2487" s="2" t="str">
        <f>_xlfn.IFNA(VLOOKUP(mvmetrcrange[[#This Row],[Tag range]],mvphenorange[[START]:[NAME]],3,TRUE),"")</f>
        <v/>
      </c>
    </row>
    <row r="2488" spans="7:11" x14ac:dyDescent="0.25">
      <c r="G2488" s="33" t="str">
        <f>LEFT(mvmetrcrange[[#This Row],[Location]],2)</f>
        <v>MV</v>
      </c>
      <c r="H2488" s="33" t="s">
        <v>17877</v>
      </c>
      <c r="I2488" s="1"/>
      <c r="J2488" s="2" t="str">
        <f>IF(mvmetrcrange[[#This Row],[Tag range]]="","",_xlfn.CONCAT("1A4070000000065000",mvmetrcrange[[#This Row],[Tag range]]))</f>
        <v/>
      </c>
      <c r="K2488" s="2" t="str">
        <f>_xlfn.IFNA(VLOOKUP(mvmetrcrange[[#This Row],[Tag range]],mvphenorange[[START]:[NAME]],3,TRUE),"")</f>
        <v/>
      </c>
    </row>
    <row r="2489" spans="7:11" x14ac:dyDescent="0.25">
      <c r="G2489" s="33" t="str">
        <f>LEFT(mvmetrcrange[[#This Row],[Location]],2)</f>
        <v>MV</v>
      </c>
      <c r="H2489" s="33" t="s">
        <v>17878</v>
      </c>
      <c r="I2489" s="1"/>
      <c r="J2489" s="2" t="str">
        <f>IF(mvmetrcrange[[#This Row],[Tag range]]="","",_xlfn.CONCAT("1A4070000000065000",mvmetrcrange[[#This Row],[Tag range]]))</f>
        <v/>
      </c>
      <c r="K2489" s="2" t="str">
        <f>_xlfn.IFNA(VLOOKUP(mvmetrcrange[[#This Row],[Tag range]],mvphenorange[[START]:[NAME]],3,TRUE),"")</f>
        <v/>
      </c>
    </row>
    <row r="2490" spans="7:11" x14ac:dyDescent="0.25">
      <c r="G2490" s="33" t="str">
        <f>LEFT(mvmetrcrange[[#This Row],[Location]],2)</f>
        <v>MV</v>
      </c>
      <c r="H2490" s="33" t="s">
        <v>17879</v>
      </c>
      <c r="I2490" s="1"/>
      <c r="J2490" s="2" t="str">
        <f>IF(mvmetrcrange[[#This Row],[Tag range]]="","",_xlfn.CONCAT("1A4070000000065000",mvmetrcrange[[#This Row],[Tag range]]))</f>
        <v/>
      </c>
      <c r="K2490" s="2" t="str">
        <f>_xlfn.IFNA(VLOOKUP(mvmetrcrange[[#This Row],[Tag range]],mvphenorange[[START]:[NAME]],3,TRUE),"")</f>
        <v/>
      </c>
    </row>
    <row r="2491" spans="7:11" x14ac:dyDescent="0.25">
      <c r="G2491" s="33" t="str">
        <f>LEFT(mvmetrcrange[[#This Row],[Location]],2)</f>
        <v>MV</v>
      </c>
      <c r="H2491" s="33" t="s">
        <v>17880</v>
      </c>
      <c r="I2491" s="1"/>
      <c r="J2491" s="2" t="str">
        <f>IF(mvmetrcrange[[#This Row],[Tag range]]="","",_xlfn.CONCAT("1A4070000000065000",mvmetrcrange[[#This Row],[Tag range]]))</f>
        <v/>
      </c>
      <c r="K2491" s="2" t="str">
        <f>_xlfn.IFNA(VLOOKUP(mvmetrcrange[[#This Row],[Tag range]],mvphenorange[[START]:[NAME]],3,TRUE),"")</f>
        <v/>
      </c>
    </row>
    <row r="2492" spans="7:11" x14ac:dyDescent="0.25">
      <c r="G2492" s="33" t="str">
        <f>LEFT(mvmetrcrange[[#This Row],[Location]],2)</f>
        <v>MV</v>
      </c>
      <c r="H2492" s="33" t="s">
        <v>17881</v>
      </c>
      <c r="I2492" s="1"/>
      <c r="J2492" s="2" t="str">
        <f>IF(mvmetrcrange[[#This Row],[Tag range]]="","",_xlfn.CONCAT("1A4070000000065000",mvmetrcrange[[#This Row],[Tag range]]))</f>
        <v/>
      </c>
      <c r="K2492" s="2" t="str">
        <f>_xlfn.IFNA(VLOOKUP(mvmetrcrange[[#This Row],[Tag range]],mvphenorange[[START]:[NAME]],3,TRUE),"")</f>
        <v/>
      </c>
    </row>
    <row r="2493" spans="7:11" x14ac:dyDescent="0.25">
      <c r="G2493" s="33" t="str">
        <f>LEFT(mvmetrcrange[[#This Row],[Location]],2)</f>
        <v>MV</v>
      </c>
      <c r="H2493" s="33" t="s">
        <v>17882</v>
      </c>
      <c r="I2493" s="1"/>
      <c r="J2493" s="2" t="str">
        <f>IF(mvmetrcrange[[#This Row],[Tag range]]="","",_xlfn.CONCAT("1A4070000000065000",mvmetrcrange[[#This Row],[Tag range]]))</f>
        <v/>
      </c>
      <c r="K2493" s="2" t="str">
        <f>_xlfn.IFNA(VLOOKUP(mvmetrcrange[[#This Row],[Tag range]],mvphenorange[[START]:[NAME]],3,TRUE),"")</f>
        <v/>
      </c>
    </row>
    <row r="2494" spans="7:11" x14ac:dyDescent="0.25">
      <c r="G2494" s="33" t="str">
        <f>LEFT(mvmetrcrange[[#This Row],[Location]],2)</f>
        <v>MV</v>
      </c>
      <c r="H2494" s="33" t="s">
        <v>17883</v>
      </c>
      <c r="I2494" s="1"/>
      <c r="J2494" s="2" t="str">
        <f>IF(mvmetrcrange[[#This Row],[Tag range]]="","",_xlfn.CONCAT("1A4070000000065000",mvmetrcrange[[#This Row],[Tag range]]))</f>
        <v/>
      </c>
      <c r="K2494" s="2" t="str">
        <f>_xlfn.IFNA(VLOOKUP(mvmetrcrange[[#This Row],[Tag range]],mvphenorange[[START]:[NAME]],3,TRUE),"")</f>
        <v/>
      </c>
    </row>
    <row r="2495" spans="7:11" x14ac:dyDescent="0.25">
      <c r="G2495" s="33" t="str">
        <f>LEFT(mvmetrcrange[[#This Row],[Location]],2)</f>
        <v>MV</v>
      </c>
      <c r="H2495" s="33" t="s">
        <v>17884</v>
      </c>
      <c r="I2495" s="1"/>
      <c r="J2495" s="2" t="str">
        <f>IF(mvmetrcrange[[#This Row],[Tag range]]="","",_xlfn.CONCAT("1A4070000000065000",mvmetrcrange[[#This Row],[Tag range]]))</f>
        <v/>
      </c>
      <c r="K2495" s="2" t="str">
        <f>_xlfn.IFNA(VLOOKUP(mvmetrcrange[[#This Row],[Tag range]],mvphenorange[[START]:[NAME]],3,TRUE),"")</f>
        <v/>
      </c>
    </row>
    <row r="2496" spans="7:11" x14ac:dyDescent="0.25">
      <c r="G2496" s="33" t="str">
        <f>LEFT(mvmetrcrange[[#This Row],[Location]],2)</f>
        <v>MV</v>
      </c>
      <c r="H2496" s="33" t="s">
        <v>17885</v>
      </c>
      <c r="I2496" s="1"/>
      <c r="J2496" s="2" t="str">
        <f>IF(mvmetrcrange[[#This Row],[Tag range]]="","",_xlfn.CONCAT("1A4070000000065000",mvmetrcrange[[#This Row],[Tag range]]))</f>
        <v/>
      </c>
      <c r="K2496" s="2" t="str">
        <f>_xlfn.IFNA(VLOOKUP(mvmetrcrange[[#This Row],[Tag range]],mvphenorange[[START]:[NAME]],3,TRUE),"")</f>
        <v/>
      </c>
    </row>
    <row r="2497" spans="7:11" x14ac:dyDescent="0.25">
      <c r="G2497" s="33" t="str">
        <f>LEFT(mvmetrcrange[[#This Row],[Location]],2)</f>
        <v>MV</v>
      </c>
      <c r="H2497" s="33" t="s">
        <v>17886</v>
      </c>
      <c r="I2497" s="1"/>
      <c r="J2497" s="2" t="str">
        <f>IF(mvmetrcrange[[#This Row],[Tag range]]="","",_xlfn.CONCAT("1A4070000000065000",mvmetrcrange[[#This Row],[Tag range]]))</f>
        <v/>
      </c>
      <c r="K2497" s="2" t="str">
        <f>_xlfn.IFNA(VLOOKUP(mvmetrcrange[[#This Row],[Tag range]],mvphenorange[[START]:[NAME]],3,TRUE),"")</f>
        <v/>
      </c>
    </row>
    <row r="2498" spans="7:11" x14ac:dyDescent="0.25">
      <c r="G2498" s="33" t="str">
        <f>LEFT(mvmetrcrange[[#This Row],[Location]],2)</f>
        <v>MV</v>
      </c>
      <c r="H2498" s="33" t="s">
        <v>17887</v>
      </c>
      <c r="I2498" s="1"/>
      <c r="J2498" s="2" t="str">
        <f>IF(mvmetrcrange[[#This Row],[Tag range]]="","",_xlfn.CONCAT("1A4070000000065000",mvmetrcrange[[#This Row],[Tag range]]))</f>
        <v/>
      </c>
      <c r="K2498" s="2" t="str">
        <f>_xlfn.IFNA(VLOOKUP(mvmetrcrange[[#This Row],[Tag range]],mvphenorange[[START]:[NAME]],3,TRUE),"")</f>
        <v/>
      </c>
    </row>
    <row r="2499" spans="7:11" x14ac:dyDescent="0.25">
      <c r="G2499" s="33" t="str">
        <f>LEFT(mvmetrcrange[[#This Row],[Location]],2)</f>
        <v>MV</v>
      </c>
      <c r="H2499" s="33" t="s">
        <v>17888</v>
      </c>
      <c r="I2499" s="1"/>
      <c r="J2499" s="2" t="str">
        <f>IF(mvmetrcrange[[#This Row],[Tag range]]="","",_xlfn.CONCAT("1A4070000000065000",mvmetrcrange[[#This Row],[Tag range]]))</f>
        <v/>
      </c>
      <c r="K2499" s="2" t="str">
        <f>_xlfn.IFNA(VLOOKUP(mvmetrcrange[[#This Row],[Tag range]],mvphenorange[[START]:[NAME]],3,TRUE),"")</f>
        <v/>
      </c>
    </row>
    <row r="2500" spans="7:11" x14ac:dyDescent="0.25">
      <c r="G2500" s="33" t="str">
        <f>LEFT(mvmetrcrange[[#This Row],[Location]],2)</f>
        <v>MV</v>
      </c>
      <c r="H2500" s="33" t="s">
        <v>17889</v>
      </c>
      <c r="I2500" s="1"/>
      <c r="J2500" s="2" t="str">
        <f>IF(mvmetrcrange[[#This Row],[Tag range]]="","",_xlfn.CONCAT("1A4070000000065000",mvmetrcrange[[#This Row],[Tag range]]))</f>
        <v/>
      </c>
      <c r="K2500" s="2" t="str">
        <f>_xlfn.IFNA(VLOOKUP(mvmetrcrange[[#This Row],[Tag range]],mvphenorange[[START]:[NAME]],3,TRUE),"")</f>
        <v/>
      </c>
    </row>
    <row r="2501" spans="7:11" x14ac:dyDescent="0.25">
      <c r="G2501" s="33" t="str">
        <f>LEFT(mvmetrcrange[[#This Row],[Location]],2)</f>
        <v>MV</v>
      </c>
      <c r="H2501" s="33" t="s">
        <v>17890</v>
      </c>
      <c r="I2501" s="1"/>
      <c r="J2501" s="2" t="str">
        <f>IF(mvmetrcrange[[#This Row],[Tag range]]="","",_xlfn.CONCAT("1A4070000000065000",mvmetrcrange[[#This Row],[Tag range]]))</f>
        <v/>
      </c>
      <c r="K2501" s="2" t="str">
        <f>_xlfn.IFNA(VLOOKUP(mvmetrcrange[[#This Row],[Tag range]],mvphenorange[[START]:[NAME]],3,TRUE),"")</f>
        <v/>
      </c>
    </row>
    <row r="2502" spans="7:11" x14ac:dyDescent="0.25">
      <c r="G2502" s="33" t="str">
        <f>LEFT(mvmetrcrange[[#This Row],[Location]],2)</f>
        <v>MV</v>
      </c>
      <c r="H2502" s="33" t="s">
        <v>17891</v>
      </c>
      <c r="I2502" s="1"/>
      <c r="J2502" s="2" t="str">
        <f>IF(mvmetrcrange[[#This Row],[Tag range]]="","",_xlfn.CONCAT("1A4070000000065000",mvmetrcrange[[#This Row],[Tag range]]))</f>
        <v/>
      </c>
      <c r="K2502" s="2" t="str">
        <f>_xlfn.IFNA(VLOOKUP(mvmetrcrange[[#This Row],[Tag range]],mvphenorange[[START]:[NAME]],3,TRUE),"")</f>
        <v/>
      </c>
    </row>
    <row r="2503" spans="7:11" x14ac:dyDescent="0.25">
      <c r="G2503" s="33" t="str">
        <f>LEFT(mvmetrcrange[[#This Row],[Location]],2)</f>
        <v>MV</v>
      </c>
      <c r="H2503" s="33" t="s">
        <v>17892</v>
      </c>
      <c r="I2503" s="1"/>
      <c r="J2503" s="2" t="str">
        <f>IF(mvmetrcrange[[#This Row],[Tag range]]="","",_xlfn.CONCAT("1A4070000000065000",mvmetrcrange[[#This Row],[Tag range]]))</f>
        <v/>
      </c>
      <c r="K2503" s="2" t="str">
        <f>_xlfn.IFNA(VLOOKUP(mvmetrcrange[[#This Row],[Tag range]],mvphenorange[[START]:[NAME]],3,TRUE),"")</f>
        <v/>
      </c>
    </row>
    <row r="2504" spans="7:11" x14ac:dyDescent="0.25">
      <c r="G2504" s="33" t="str">
        <f>LEFT(mvmetrcrange[[#This Row],[Location]],2)</f>
        <v>MV</v>
      </c>
      <c r="H2504" s="33" t="s">
        <v>17893</v>
      </c>
      <c r="I2504" s="1"/>
      <c r="J2504" s="2" t="str">
        <f>IF(mvmetrcrange[[#This Row],[Tag range]]="","",_xlfn.CONCAT("1A4070000000065000",mvmetrcrange[[#This Row],[Tag range]]))</f>
        <v/>
      </c>
      <c r="K2504" s="2" t="str">
        <f>_xlfn.IFNA(VLOOKUP(mvmetrcrange[[#This Row],[Tag range]],mvphenorange[[START]:[NAME]],3,TRUE),"")</f>
        <v/>
      </c>
    </row>
    <row r="2505" spans="7:11" x14ac:dyDescent="0.25">
      <c r="G2505" s="33" t="str">
        <f>LEFT(mvmetrcrange[[#This Row],[Location]],2)</f>
        <v>MV</v>
      </c>
      <c r="H2505" s="33" t="s">
        <v>17894</v>
      </c>
      <c r="I2505" s="1"/>
      <c r="J2505" s="2" t="str">
        <f>IF(mvmetrcrange[[#This Row],[Tag range]]="","",_xlfn.CONCAT("1A4070000000065000",mvmetrcrange[[#This Row],[Tag range]]))</f>
        <v/>
      </c>
      <c r="K2505" s="2" t="str">
        <f>_xlfn.IFNA(VLOOKUP(mvmetrcrange[[#This Row],[Tag range]],mvphenorange[[START]:[NAME]],3,TRUE),"")</f>
        <v/>
      </c>
    </row>
    <row r="2506" spans="7:11" x14ac:dyDescent="0.25">
      <c r="G2506" s="33" t="str">
        <f>LEFT(mvmetrcrange[[#This Row],[Location]],2)</f>
        <v>MV</v>
      </c>
      <c r="H2506" s="33" t="s">
        <v>17895</v>
      </c>
      <c r="I2506" s="1"/>
      <c r="J2506" s="2" t="str">
        <f>IF(mvmetrcrange[[#This Row],[Tag range]]="","",_xlfn.CONCAT("1A4070000000065000",mvmetrcrange[[#This Row],[Tag range]]))</f>
        <v/>
      </c>
      <c r="K2506" s="2" t="str">
        <f>_xlfn.IFNA(VLOOKUP(mvmetrcrange[[#This Row],[Tag range]],mvphenorange[[START]:[NAME]],3,TRUE),"")</f>
        <v/>
      </c>
    </row>
    <row r="2507" spans="7:11" x14ac:dyDescent="0.25">
      <c r="G2507" s="33" t="str">
        <f>LEFT(mvmetrcrange[[#This Row],[Location]],2)</f>
        <v>MV</v>
      </c>
      <c r="H2507" s="33" t="s">
        <v>17896</v>
      </c>
      <c r="I2507" s="1"/>
      <c r="J2507" s="2" t="str">
        <f>IF(mvmetrcrange[[#This Row],[Tag range]]="","",_xlfn.CONCAT("1A4070000000065000",mvmetrcrange[[#This Row],[Tag range]]))</f>
        <v/>
      </c>
      <c r="K2507" s="2" t="str">
        <f>_xlfn.IFNA(VLOOKUP(mvmetrcrange[[#This Row],[Tag range]],mvphenorange[[START]:[NAME]],3,TRUE),"")</f>
        <v/>
      </c>
    </row>
    <row r="2508" spans="7:11" x14ac:dyDescent="0.25">
      <c r="G2508" s="33" t="str">
        <f>LEFT(mvmetrcrange[[#This Row],[Location]],2)</f>
        <v>MV</v>
      </c>
      <c r="H2508" s="33" t="s">
        <v>17897</v>
      </c>
      <c r="I2508" s="1"/>
      <c r="J2508" s="2" t="str">
        <f>IF(mvmetrcrange[[#This Row],[Tag range]]="","",_xlfn.CONCAT("1A4070000000065000",mvmetrcrange[[#This Row],[Tag range]]))</f>
        <v/>
      </c>
      <c r="K2508" s="2" t="str">
        <f>_xlfn.IFNA(VLOOKUP(mvmetrcrange[[#This Row],[Tag range]],mvphenorange[[START]:[NAME]],3,TRUE),"")</f>
        <v/>
      </c>
    </row>
    <row r="2509" spans="7:11" x14ac:dyDescent="0.25">
      <c r="G2509" s="33" t="str">
        <f>LEFT(mvmetrcrange[[#This Row],[Location]],2)</f>
        <v>MV</v>
      </c>
      <c r="H2509" s="33" t="s">
        <v>17898</v>
      </c>
      <c r="I2509" s="1"/>
      <c r="J2509" s="2" t="str">
        <f>IF(mvmetrcrange[[#This Row],[Tag range]]="","",_xlfn.CONCAT("1A4070000000065000",mvmetrcrange[[#This Row],[Tag range]]))</f>
        <v/>
      </c>
      <c r="K2509" s="2" t="str">
        <f>_xlfn.IFNA(VLOOKUP(mvmetrcrange[[#This Row],[Tag range]],mvphenorange[[START]:[NAME]],3,TRUE),"")</f>
        <v/>
      </c>
    </row>
    <row r="2510" spans="7:11" x14ac:dyDescent="0.25">
      <c r="G2510" s="33" t="str">
        <f>LEFT(mvmetrcrange[[#This Row],[Location]],2)</f>
        <v>MV</v>
      </c>
      <c r="H2510" s="33" t="s">
        <v>17899</v>
      </c>
      <c r="I2510" s="1"/>
      <c r="J2510" s="2" t="str">
        <f>IF(mvmetrcrange[[#This Row],[Tag range]]="","",_xlfn.CONCAT("1A4070000000065000",mvmetrcrange[[#This Row],[Tag range]]))</f>
        <v/>
      </c>
      <c r="K2510" s="2" t="str">
        <f>_xlfn.IFNA(VLOOKUP(mvmetrcrange[[#This Row],[Tag range]],mvphenorange[[START]:[NAME]],3,TRUE),"")</f>
        <v/>
      </c>
    </row>
    <row r="2511" spans="7:11" x14ac:dyDescent="0.25">
      <c r="G2511" s="33" t="str">
        <f>LEFT(mvmetrcrange[[#This Row],[Location]],2)</f>
        <v>MV</v>
      </c>
      <c r="H2511" s="33" t="s">
        <v>17900</v>
      </c>
      <c r="I2511" s="1"/>
      <c r="J2511" s="2" t="str">
        <f>IF(mvmetrcrange[[#This Row],[Tag range]]="","",_xlfn.CONCAT("1A4070000000065000",mvmetrcrange[[#This Row],[Tag range]]))</f>
        <v/>
      </c>
      <c r="K2511" s="2" t="str">
        <f>_xlfn.IFNA(VLOOKUP(mvmetrcrange[[#This Row],[Tag range]],mvphenorange[[START]:[NAME]],3,TRUE),"")</f>
        <v/>
      </c>
    </row>
    <row r="2512" spans="7:11" x14ac:dyDescent="0.25">
      <c r="G2512" s="33" t="str">
        <f>LEFT(mvmetrcrange[[#This Row],[Location]],2)</f>
        <v>MV</v>
      </c>
      <c r="H2512" s="33" t="s">
        <v>17901</v>
      </c>
      <c r="I2512" s="1"/>
      <c r="J2512" s="2" t="str">
        <f>IF(mvmetrcrange[[#This Row],[Tag range]]="","",_xlfn.CONCAT("1A4070000000065000",mvmetrcrange[[#This Row],[Tag range]]))</f>
        <v/>
      </c>
      <c r="K2512" s="2" t="str">
        <f>_xlfn.IFNA(VLOOKUP(mvmetrcrange[[#This Row],[Tag range]],mvphenorange[[START]:[NAME]],3,TRUE),"")</f>
        <v/>
      </c>
    </row>
    <row r="2513" spans="7:11" x14ac:dyDescent="0.25">
      <c r="G2513" s="33" t="str">
        <f>LEFT(mvmetrcrange[[#This Row],[Location]],2)</f>
        <v>MV</v>
      </c>
      <c r="H2513" s="33" t="s">
        <v>17902</v>
      </c>
      <c r="I2513" s="1"/>
      <c r="J2513" s="2" t="str">
        <f>IF(mvmetrcrange[[#This Row],[Tag range]]="","",_xlfn.CONCAT("1A4070000000065000",mvmetrcrange[[#This Row],[Tag range]]))</f>
        <v/>
      </c>
      <c r="K2513" s="2" t="str">
        <f>_xlfn.IFNA(VLOOKUP(mvmetrcrange[[#This Row],[Tag range]],mvphenorange[[START]:[NAME]],3,TRUE),"")</f>
        <v/>
      </c>
    </row>
    <row r="2514" spans="7:11" x14ac:dyDescent="0.25">
      <c r="G2514" s="33" t="str">
        <f>LEFT(mvmetrcrange[[#This Row],[Location]],2)</f>
        <v>MV</v>
      </c>
      <c r="H2514" s="33" t="s">
        <v>17903</v>
      </c>
      <c r="I2514" s="1"/>
      <c r="J2514" s="2" t="str">
        <f>IF(mvmetrcrange[[#This Row],[Tag range]]="","",_xlfn.CONCAT("1A4070000000065000",mvmetrcrange[[#This Row],[Tag range]]))</f>
        <v/>
      </c>
      <c r="K2514" s="2" t="str">
        <f>_xlfn.IFNA(VLOOKUP(mvmetrcrange[[#This Row],[Tag range]],mvphenorange[[START]:[NAME]],3,TRUE),"")</f>
        <v/>
      </c>
    </row>
    <row r="2515" spans="7:11" x14ac:dyDescent="0.25">
      <c r="G2515" s="33" t="str">
        <f>LEFT(mvmetrcrange[[#This Row],[Location]],2)</f>
        <v>MV</v>
      </c>
      <c r="H2515" s="33" t="s">
        <v>17904</v>
      </c>
      <c r="I2515" s="1"/>
      <c r="J2515" s="2" t="str">
        <f>IF(mvmetrcrange[[#This Row],[Tag range]]="","",_xlfn.CONCAT("1A4070000000065000",mvmetrcrange[[#This Row],[Tag range]]))</f>
        <v/>
      </c>
      <c r="K2515" s="2" t="str">
        <f>_xlfn.IFNA(VLOOKUP(mvmetrcrange[[#This Row],[Tag range]],mvphenorange[[START]:[NAME]],3,TRUE),"")</f>
        <v/>
      </c>
    </row>
    <row r="2516" spans="7:11" x14ac:dyDescent="0.25">
      <c r="G2516" s="33" t="str">
        <f>LEFT(mvmetrcrange[[#This Row],[Location]],2)</f>
        <v>MV</v>
      </c>
      <c r="H2516" s="33" t="s">
        <v>17905</v>
      </c>
      <c r="I2516" s="1"/>
      <c r="J2516" s="2" t="str">
        <f>IF(mvmetrcrange[[#This Row],[Tag range]]="","",_xlfn.CONCAT("1A4070000000065000",mvmetrcrange[[#This Row],[Tag range]]))</f>
        <v/>
      </c>
      <c r="K2516" s="2" t="str">
        <f>_xlfn.IFNA(VLOOKUP(mvmetrcrange[[#This Row],[Tag range]],mvphenorange[[START]:[NAME]],3,TRUE),"")</f>
        <v/>
      </c>
    </row>
    <row r="2517" spans="7:11" x14ac:dyDescent="0.25">
      <c r="G2517" s="33" t="str">
        <f>LEFT(mvmetrcrange[[#This Row],[Location]],2)</f>
        <v>MV</v>
      </c>
      <c r="H2517" s="33" t="s">
        <v>17906</v>
      </c>
      <c r="I2517" s="1"/>
      <c r="J2517" s="2" t="str">
        <f>IF(mvmetrcrange[[#This Row],[Tag range]]="","",_xlfn.CONCAT("1A4070000000065000",mvmetrcrange[[#This Row],[Tag range]]))</f>
        <v/>
      </c>
      <c r="K2517" s="2" t="str">
        <f>_xlfn.IFNA(VLOOKUP(mvmetrcrange[[#This Row],[Tag range]],mvphenorange[[START]:[NAME]],3,TRUE),"")</f>
        <v/>
      </c>
    </row>
    <row r="2518" spans="7:11" x14ac:dyDescent="0.25">
      <c r="G2518" s="33" t="str">
        <f>LEFT(mvmetrcrange[[#This Row],[Location]],2)</f>
        <v>MV</v>
      </c>
      <c r="H2518" s="33" t="s">
        <v>17907</v>
      </c>
      <c r="I2518" s="1"/>
      <c r="J2518" s="2" t="str">
        <f>IF(mvmetrcrange[[#This Row],[Tag range]]="","",_xlfn.CONCAT("1A4070000000065000",mvmetrcrange[[#This Row],[Tag range]]))</f>
        <v/>
      </c>
      <c r="K2518" s="2" t="str">
        <f>_xlfn.IFNA(VLOOKUP(mvmetrcrange[[#This Row],[Tag range]],mvphenorange[[START]:[NAME]],3,TRUE),"")</f>
        <v/>
      </c>
    </row>
    <row r="2519" spans="7:11" x14ac:dyDescent="0.25">
      <c r="G2519" s="33" t="str">
        <f>LEFT(mvmetrcrange[[#This Row],[Location]],2)</f>
        <v>MV</v>
      </c>
      <c r="H2519" s="33" t="s">
        <v>17908</v>
      </c>
      <c r="I2519" s="1"/>
      <c r="J2519" s="2" t="str">
        <f>IF(mvmetrcrange[[#This Row],[Tag range]]="","",_xlfn.CONCAT("1A4070000000065000",mvmetrcrange[[#This Row],[Tag range]]))</f>
        <v/>
      </c>
      <c r="K2519" s="2" t="str">
        <f>_xlfn.IFNA(VLOOKUP(mvmetrcrange[[#This Row],[Tag range]],mvphenorange[[START]:[NAME]],3,TRUE),"")</f>
        <v/>
      </c>
    </row>
    <row r="2520" spans="7:11" x14ac:dyDescent="0.25">
      <c r="G2520" s="33" t="str">
        <f>LEFT(mvmetrcrange[[#This Row],[Location]],2)</f>
        <v>MV</v>
      </c>
      <c r="H2520" s="33" t="s">
        <v>17909</v>
      </c>
      <c r="I2520" s="1"/>
      <c r="J2520" s="2" t="str">
        <f>IF(mvmetrcrange[[#This Row],[Tag range]]="","",_xlfn.CONCAT("1A4070000000065000",mvmetrcrange[[#This Row],[Tag range]]))</f>
        <v/>
      </c>
      <c r="K2520" s="2" t="str">
        <f>_xlfn.IFNA(VLOOKUP(mvmetrcrange[[#This Row],[Tag range]],mvphenorange[[START]:[NAME]],3,TRUE),"")</f>
        <v/>
      </c>
    </row>
    <row r="2521" spans="7:11" x14ac:dyDescent="0.25">
      <c r="G2521" s="33" t="str">
        <f>LEFT(mvmetrcrange[[#This Row],[Location]],2)</f>
        <v>MV</v>
      </c>
      <c r="H2521" s="33" t="s">
        <v>17910</v>
      </c>
      <c r="I2521" s="1"/>
      <c r="J2521" s="2" t="str">
        <f>IF(mvmetrcrange[[#This Row],[Tag range]]="","",_xlfn.CONCAT("1A4070000000065000",mvmetrcrange[[#This Row],[Tag range]]))</f>
        <v/>
      </c>
      <c r="K2521" s="2" t="str">
        <f>_xlfn.IFNA(VLOOKUP(mvmetrcrange[[#This Row],[Tag range]],mvphenorange[[START]:[NAME]],3,TRUE),"")</f>
        <v/>
      </c>
    </row>
    <row r="2522" spans="7:11" x14ac:dyDescent="0.25">
      <c r="G2522" s="33" t="str">
        <f>LEFT(mvmetrcrange[[#This Row],[Location]],2)</f>
        <v>MV</v>
      </c>
      <c r="H2522" s="33" t="s">
        <v>17911</v>
      </c>
      <c r="I2522" s="1"/>
      <c r="J2522" s="2" t="str">
        <f>IF(mvmetrcrange[[#This Row],[Tag range]]="","",_xlfn.CONCAT("1A4070000000065000",mvmetrcrange[[#This Row],[Tag range]]))</f>
        <v/>
      </c>
      <c r="K2522" s="2" t="str">
        <f>_xlfn.IFNA(VLOOKUP(mvmetrcrange[[#This Row],[Tag range]],mvphenorange[[START]:[NAME]],3,TRUE),"")</f>
        <v/>
      </c>
    </row>
    <row r="2523" spans="7:11" x14ac:dyDescent="0.25">
      <c r="G2523" s="33" t="str">
        <f>LEFT(mvmetrcrange[[#This Row],[Location]],2)</f>
        <v>MV</v>
      </c>
      <c r="H2523" s="33" t="s">
        <v>17912</v>
      </c>
      <c r="I2523" s="1"/>
      <c r="J2523" s="2" t="str">
        <f>IF(mvmetrcrange[[#This Row],[Tag range]]="","",_xlfn.CONCAT("1A4070000000065000",mvmetrcrange[[#This Row],[Tag range]]))</f>
        <v/>
      </c>
      <c r="K2523" s="2" t="str">
        <f>_xlfn.IFNA(VLOOKUP(mvmetrcrange[[#This Row],[Tag range]],mvphenorange[[START]:[NAME]],3,TRUE),"")</f>
        <v/>
      </c>
    </row>
    <row r="2524" spans="7:11" x14ac:dyDescent="0.25">
      <c r="G2524" s="33" t="str">
        <f>LEFT(mvmetrcrange[[#This Row],[Location]],2)</f>
        <v>MV</v>
      </c>
      <c r="H2524" s="33" t="s">
        <v>17913</v>
      </c>
      <c r="I2524" s="1"/>
      <c r="J2524" s="2" t="str">
        <f>IF(mvmetrcrange[[#This Row],[Tag range]]="","",_xlfn.CONCAT("1A4070000000065000",mvmetrcrange[[#This Row],[Tag range]]))</f>
        <v/>
      </c>
      <c r="K2524" s="2" t="str">
        <f>_xlfn.IFNA(VLOOKUP(mvmetrcrange[[#This Row],[Tag range]],mvphenorange[[START]:[NAME]],3,TRUE),"")</f>
        <v/>
      </c>
    </row>
    <row r="2525" spans="7:11" x14ac:dyDescent="0.25">
      <c r="G2525" s="33" t="str">
        <f>LEFT(mvmetrcrange[[#This Row],[Location]],2)</f>
        <v>MV</v>
      </c>
      <c r="H2525" s="33" t="s">
        <v>17914</v>
      </c>
      <c r="I2525" s="1"/>
      <c r="J2525" s="2" t="str">
        <f>IF(mvmetrcrange[[#This Row],[Tag range]]="","",_xlfn.CONCAT("1A4070000000065000",mvmetrcrange[[#This Row],[Tag range]]))</f>
        <v/>
      </c>
      <c r="K2525" s="2" t="str">
        <f>_xlfn.IFNA(VLOOKUP(mvmetrcrange[[#This Row],[Tag range]],mvphenorange[[START]:[NAME]],3,TRUE),"")</f>
        <v/>
      </c>
    </row>
    <row r="2526" spans="7:11" x14ac:dyDescent="0.25">
      <c r="G2526" s="33" t="str">
        <f>LEFT(mvmetrcrange[[#This Row],[Location]],2)</f>
        <v>MV</v>
      </c>
      <c r="H2526" s="33" t="s">
        <v>17915</v>
      </c>
      <c r="I2526" s="1"/>
      <c r="J2526" s="2" t="str">
        <f>IF(mvmetrcrange[[#This Row],[Tag range]]="","",_xlfn.CONCAT("1A4070000000065000",mvmetrcrange[[#This Row],[Tag range]]))</f>
        <v/>
      </c>
      <c r="K2526" s="2" t="str">
        <f>_xlfn.IFNA(VLOOKUP(mvmetrcrange[[#This Row],[Tag range]],mvphenorange[[START]:[NAME]],3,TRUE),"")</f>
        <v/>
      </c>
    </row>
    <row r="2527" spans="7:11" x14ac:dyDescent="0.25">
      <c r="G2527" s="33" t="str">
        <f>LEFT(mvmetrcrange[[#This Row],[Location]],2)</f>
        <v>MV</v>
      </c>
      <c r="H2527" s="33" t="s">
        <v>17916</v>
      </c>
      <c r="I2527" s="1"/>
      <c r="J2527" s="2" t="str">
        <f>IF(mvmetrcrange[[#This Row],[Tag range]]="","",_xlfn.CONCAT("1A4070000000065000",mvmetrcrange[[#This Row],[Tag range]]))</f>
        <v/>
      </c>
      <c r="K2527" s="2" t="str">
        <f>_xlfn.IFNA(VLOOKUP(mvmetrcrange[[#This Row],[Tag range]],mvphenorange[[START]:[NAME]],3,TRUE),"")</f>
        <v/>
      </c>
    </row>
    <row r="2528" spans="7:11" x14ac:dyDescent="0.25">
      <c r="G2528" s="33" t="str">
        <f>LEFT(mvmetrcrange[[#This Row],[Location]],2)</f>
        <v>MV</v>
      </c>
      <c r="H2528" s="33" t="s">
        <v>17917</v>
      </c>
      <c r="I2528" s="1"/>
      <c r="J2528" s="2" t="str">
        <f>IF(mvmetrcrange[[#This Row],[Tag range]]="","",_xlfn.CONCAT("1A4070000000065000",mvmetrcrange[[#This Row],[Tag range]]))</f>
        <v/>
      </c>
      <c r="K2528" s="2" t="str">
        <f>_xlfn.IFNA(VLOOKUP(mvmetrcrange[[#This Row],[Tag range]],mvphenorange[[START]:[NAME]],3,TRUE),"")</f>
        <v/>
      </c>
    </row>
    <row r="2529" spans="7:11" x14ac:dyDescent="0.25">
      <c r="G2529" s="33" t="str">
        <f>LEFT(mvmetrcrange[[#This Row],[Location]],2)</f>
        <v>MV</v>
      </c>
      <c r="H2529" s="33" t="s">
        <v>17918</v>
      </c>
      <c r="I2529" s="1"/>
      <c r="J2529" s="2" t="str">
        <f>IF(mvmetrcrange[[#This Row],[Tag range]]="","",_xlfn.CONCAT("1A4070000000065000",mvmetrcrange[[#This Row],[Tag range]]))</f>
        <v/>
      </c>
      <c r="K2529" s="2" t="str">
        <f>_xlfn.IFNA(VLOOKUP(mvmetrcrange[[#This Row],[Tag range]],mvphenorange[[START]:[NAME]],3,TRUE),"")</f>
        <v/>
      </c>
    </row>
    <row r="2530" spans="7:11" x14ac:dyDescent="0.25">
      <c r="G2530" s="33" t="str">
        <f>LEFT(mvmetrcrange[[#This Row],[Location]],2)</f>
        <v>MV</v>
      </c>
      <c r="H2530" s="33" t="s">
        <v>17919</v>
      </c>
      <c r="I2530" s="1"/>
      <c r="J2530" s="2" t="str">
        <f>IF(mvmetrcrange[[#This Row],[Tag range]]="","",_xlfn.CONCAT("1A4070000000065000",mvmetrcrange[[#This Row],[Tag range]]))</f>
        <v/>
      </c>
      <c r="K2530" s="2" t="str">
        <f>_xlfn.IFNA(VLOOKUP(mvmetrcrange[[#This Row],[Tag range]],mvphenorange[[START]:[NAME]],3,TRUE),"")</f>
        <v/>
      </c>
    </row>
    <row r="2531" spans="7:11" x14ac:dyDescent="0.25">
      <c r="G2531" s="33" t="str">
        <f>LEFT(mvmetrcrange[[#This Row],[Location]],2)</f>
        <v>MV</v>
      </c>
      <c r="H2531" s="33" t="s">
        <v>17920</v>
      </c>
      <c r="I2531" s="1"/>
      <c r="J2531" s="2" t="str">
        <f>IF(mvmetrcrange[[#This Row],[Tag range]]="","",_xlfn.CONCAT("1A4070000000065000",mvmetrcrange[[#This Row],[Tag range]]))</f>
        <v/>
      </c>
      <c r="K2531" s="2" t="str">
        <f>_xlfn.IFNA(VLOOKUP(mvmetrcrange[[#This Row],[Tag range]],mvphenorange[[START]:[NAME]],3,TRUE),"")</f>
        <v/>
      </c>
    </row>
    <row r="2532" spans="7:11" x14ac:dyDescent="0.25">
      <c r="G2532" s="34" t="str">
        <f>LEFT(mvmetrcrange[[#This Row],[Location]],2)</f>
        <v>MV</v>
      </c>
      <c r="H2532" s="34" t="s">
        <v>17921</v>
      </c>
      <c r="I2532" s="1"/>
      <c r="J2532" s="2" t="str">
        <f>IF(mvmetrcrange[[#This Row],[Tag range]]="","",_xlfn.CONCAT("1A4070000000065000",mvmetrcrange[[#This Row],[Tag range]]))</f>
        <v/>
      </c>
      <c r="K2532" s="2" t="str">
        <f>_xlfn.IFNA(VLOOKUP(mvmetrcrange[[#This Row],[Tag range]],mvphenorange[[START]:[NAME]],3,TRUE),"")</f>
        <v/>
      </c>
    </row>
  </sheetData>
  <mergeCells count="1">
    <mergeCell ref="M1:P1"/>
  </mergeCells>
  <conditionalFormatting sqref="B25:C31 B22:B24 C20:C22">
    <cfRule type="duplicateValues" dxfId="794" priority="47"/>
  </conditionalFormatting>
  <conditionalFormatting sqref="DO3:EK13">
    <cfRule type="cellIs" dxfId="793" priority="31" operator="equal">
      <formula>$O$18</formula>
    </cfRule>
    <cfRule type="cellIs" dxfId="792" priority="32" operator="equal">
      <formula>$O$17</formula>
    </cfRule>
    <cfRule type="cellIs" dxfId="791" priority="33" operator="equal">
      <formula>$O$16</formula>
    </cfRule>
    <cfRule type="cellIs" dxfId="790" priority="34" operator="equal">
      <formula>$O$15</formula>
    </cfRule>
    <cfRule type="cellIs" dxfId="789" priority="35" operator="equal">
      <formula>$O$14</formula>
    </cfRule>
    <cfRule type="cellIs" dxfId="788" priority="36" operator="equal">
      <formula>$O$13</formula>
    </cfRule>
    <cfRule type="cellIs" dxfId="787" priority="37" operator="equal">
      <formula>$O$12</formula>
    </cfRule>
    <cfRule type="cellIs" dxfId="786" priority="38" operator="equal">
      <formula>$O$11</formula>
    </cfRule>
    <cfRule type="cellIs" dxfId="785" priority="39" operator="equal">
      <formula>$O$9</formula>
    </cfRule>
    <cfRule type="cellIs" dxfId="784" priority="40" operator="equal">
      <formula>$O$10</formula>
    </cfRule>
    <cfRule type="cellIs" dxfId="783" priority="41" operator="equal">
      <formula>$O$8</formula>
    </cfRule>
    <cfRule type="cellIs" dxfId="782" priority="42" operator="equal">
      <formula>$O$7</formula>
    </cfRule>
    <cfRule type="cellIs" dxfId="781" priority="43" operator="equal">
      <formula>$O$6</formula>
    </cfRule>
    <cfRule type="cellIs" dxfId="780" priority="44" operator="equal">
      <formula>$O$5</formula>
    </cfRule>
    <cfRule type="cellIs" dxfId="779" priority="45" operator="equal">
      <formula>$O$4</formula>
    </cfRule>
    <cfRule type="cellIs" dxfId="778" priority="46" operator="equal">
      <formula>$O$3</formula>
    </cfRule>
  </conditionalFormatting>
  <conditionalFormatting sqref="DO17:EK27">
    <cfRule type="cellIs" dxfId="777" priority="15" operator="equal">
      <formula>$O$18</formula>
    </cfRule>
    <cfRule type="cellIs" dxfId="776" priority="16" operator="equal">
      <formula>$O$17</formula>
    </cfRule>
    <cfRule type="cellIs" dxfId="775" priority="17" operator="equal">
      <formula>$O$16</formula>
    </cfRule>
    <cfRule type="cellIs" dxfId="774" priority="18" operator="equal">
      <formula>$O$15</formula>
    </cfRule>
    <cfRule type="cellIs" dxfId="773" priority="19" operator="equal">
      <formula>$O$14</formula>
    </cfRule>
    <cfRule type="cellIs" dxfId="772" priority="20" operator="equal">
      <formula>$O$13</formula>
    </cfRule>
    <cfRule type="cellIs" dxfId="771" priority="21" operator="equal">
      <formula>$O$12</formula>
    </cfRule>
    <cfRule type="cellIs" dxfId="770" priority="22" operator="equal">
      <formula>$O$11</formula>
    </cfRule>
    <cfRule type="cellIs" dxfId="769" priority="23" operator="equal">
      <formula>$O$9</formula>
    </cfRule>
    <cfRule type="cellIs" dxfId="768" priority="24" operator="equal">
      <formula>$O$10</formula>
    </cfRule>
    <cfRule type="cellIs" dxfId="767" priority="25" operator="equal">
      <formula>$O$8</formula>
    </cfRule>
    <cfRule type="cellIs" dxfId="766" priority="26" operator="equal">
      <formula>$O$7</formula>
    </cfRule>
    <cfRule type="cellIs" dxfId="765" priority="27" operator="equal">
      <formula>$O$6</formula>
    </cfRule>
    <cfRule type="cellIs" dxfId="764" priority="28" operator="equal">
      <formula>$O$5</formula>
    </cfRule>
    <cfRule type="cellIs" dxfId="763" priority="29" operator="equal">
      <formula>$O$4</formula>
    </cfRule>
    <cfRule type="cellIs" dxfId="762" priority="30" operator="equal">
      <formula>$O$3</formula>
    </cfRule>
  </conditionalFormatting>
  <conditionalFormatting sqref="B3:C7 B8:B21 C8:C19">
    <cfRule type="duplicateValues" dxfId="761" priority="4"/>
  </conditionalFormatting>
  <conditionalFormatting sqref="E32">
    <cfRule type="cellIs" dxfId="760" priority="3" operator="equal">
      <formula>2530</formula>
    </cfRule>
  </conditionalFormatting>
  <conditionalFormatting sqref="D3:D31">
    <cfRule type="duplicateValues" dxfId="759" priority="2"/>
  </conditionalFormatting>
  <conditionalFormatting sqref="O3:O28 S3:AO27 AR3:BN27 BQ3:CM27 CP3:DL27 DO3:EK27">
    <cfRule type="cellIs" dxfId="758" priority="63" operator="equal">
      <formula>$O$3</formula>
    </cfRule>
    <cfRule type="cellIs" dxfId="757" priority="62" operator="equal">
      <formula>$O$4</formula>
    </cfRule>
    <cfRule type="cellIs" dxfId="756" priority="61" operator="equal">
      <formula>$O$5</formula>
    </cfRule>
    <cfRule type="cellIs" dxfId="755" priority="60" operator="equal">
      <formula>$O$6</formula>
    </cfRule>
    <cfRule type="cellIs" dxfId="754" priority="59" operator="equal">
      <formula>$O$7</formula>
    </cfRule>
    <cfRule type="cellIs" dxfId="753" priority="58" operator="equal">
      <formula>$O$8</formula>
    </cfRule>
    <cfRule type="cellIs" dxfId="752" priority="57" operator="equal">
      <formula>$O$10</formula>
    </cfRule>
    <cfRule type="cellIs" dxfId="751" priority="56" operator="equal">
      <formula>$O$9</formula>
    </cfRule>
    <cfRule type="cellIs" dxfId="750" priority="55" operator="equal">
      <formula>$O$11</formula>
    </cfRule>
    <cfRule type="cellIs" dxfId="749" priority="54" operator="equal">
      <formula>$O$12</formula>
    </cfRule>
    <cfRule type="cellIs" dxfId="748" priority="53" operator="equal">
      <formula>$O$13</formula>
    </cfRule>
    <cfRule type="cellIs" dxfId="747" priority="52" operator="equal">
      <formula>$O$14</formula>
    </cfRule>
    <cfRule type="cellIs" dxfId="746" priority="51" operator="equal">
      <formula>$O$15</formula>
    </cfRule>
    <cfRule type="cellIs" dxfId="745" priority="50" operator="equal">
      <formula>$O$16</formula>
    </cfRule>
    <cfRule type="cellIs" dxfId="744" priority="49" operator="equal">
      <formula>$O$17</formula>
    </cfRule>
    <cfRule type="cellIs" dxfId="743" priority="48" operator="equal">
      <formula>$O$18</formula>
    </cfRule>
    <cfRule type="cellIs" dxfId="742" priority="14" operator="equal">
      <formula>$O$19</formula>
    </cfRule>
    <cfRule type="cellIs" dxfId="741" priority="13" operator="equal">
      <formula>$O$20</formula>
    </cfRule>
    <cfRule type="cellIs" dxfId="740" priority="12" operator="equal">
      <formula>$O$21</formula>
    </cfRule>
    <cfRule type="cellIs" dxfId="739" priority="11" operator="equal">
      <formula>$O$22</formula>
    </cfRule>
    <cfRule type="cellIs" dxfId="738" priority="10" operator="equal">
      <formula>$O$23</formula>
    </cfRule>
    <cfRule type="cellIs" dxfId="737" priority="9" operator="equal">
      <formula>$O$24</formula>
    </cfRule>
    <cfRule type="cellIs" dxfId="736" priority="8" operator="equal">
      <formula>$O$25</formula>
    </cfRule>
    <cfRule type="cellIs" dxfId="735" priority="7" operator="equal">
      <formula>$O$26</formula>
    </cfRule>
    <cfRule type="cellIs" dxfId="734" priority="6" operator="equal">
      <formula>$O$27</formula>
    </cfRule>
    <cfRule type="cellIs" dxfId="733" priority="5" operator="equal">
      <formula>$O$28</formula>
    </cfRule>
  </conditionalFormatting>
  <conditionalFormatting sqref="P3:P21">
    <cfRule type="duplicateValues" dxfId="732" priority="1"/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3ABEF-DB58-4857-A4B7-2D8022D48398}">
  <sheetPr codeName="Sheet13"/>
  <dimension ref="A1:EM2532"/>
  <sheetViews>
    <sheetView zoomScale="76" zoomScaleNormal="40" workbookViewId="0">
      <selection activeCell="J3" sqref="J3"/>
    </sheetView>
  </sheetViews>
  <sheetFormatPr defaultRowHeight="15" x14ac:dyDescent="0.25"/>
  <cols>
    <col min="1" max="1" width="14.7109375" customWidth="1"/>
    <col min="2" max="2" width="16.7109375" customWidth="1"/>
    <col min="3" max="3" width="13.28515625" bestFit="1" customWidth="1"/>
    <col min="4" max="4" width="22.42578125" customWidth="1"/>
    <col min="5" max="5" width="19.140625" customWidth="1"/>
    <col min="8" max="8" width="12.7109375" customWidth="1"/>
    <col min="9" max="9" width="13.140625" bestFit="1" customWidth="1"/>
    <col min="10" max="10" width="32.140625" customWidth="1"/>
    <col min="13" max="13" width="8.28515625" customWidth="1"/>
    <col min="14" max="14" width="14" customWidth="1"/>
    <col min="16" max="16" width="17" customWidth="1"/>
    <col min="17" max="17" width="11" customWidth="1"/>
    <col min="18" max="66" width="1.7109375" customWidth="1"/>
    <col min="67" max="67" width="1.5703125" customWidth="1"/>
    <col min="68" max="92" width="1.7109375" customWidth="1"/>
    <col min="93" max="93" width="2" bestFit="1" customWidth="1"/>
    <col min="94" max="142" width="1.7109375" customWidth="1"/>
  </cols>
  <sheetData>
    <row r="1" spans="1:143" ht="48" customHeight="1" x14ac:dyDescent="0.25">
      <c r="A1" s="44">
        <v>20336</v>
      </c>
      <c r="B1" t="s">
        <v>17922</v>
      </c>
      <c r="G1" t="s">
        <v>2565</v>
      </c>
      <c r="M1" s="49" t="s">
        <v>2615</v>
      </c>
      <c r="N1" s="49"/>
      <c r="O1" s="49"/>
      <c r="P1" s="49"/>
      <c r="Q1" s="43"/>
    </row>
    <row r="2" spans="1:143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O2" s="11" t="s">
        <v>2568</v>
      </c>
      <c r="P2" s="11" t="s">
        <v>2569</v>
      </c>
      <c r="Q2" s="11"/>
      <c r="R2" s="23"/>
      <c r="S2" s="23" t="s">
        <v>2573</v>
      </c>
      <c r="T2" s="23" t="s">
        <v>2574</v>
      </c>
      <c r="U2" s="23" t="s">
        <v>2575</v>
      </c>
      <c r="V2" s="23" t="s">
        <v>2576</v>
      </c>
      <c r="W2" s="23" t="s">
        <v>2577</v>
      </c>
      <c r="X2" s="23" t="s">
        <v>2578</v>
      </c>
      <c r="Y2" s="23" t="s">
        <v>2579</v>
      </c>
      <c r="Z2" s="23" t="s">
        <v>2580</v>
      </c>
      <c r="AA2" s="23" t="s">
        <v>2581</v>
      </c>
      <c r="AB2" s="23">
        <v>10</v>
      </c>
      <c r="AC2" s="23">
        <v>11</v>
      </c>
      <c r="AD2" s="23">
        <v>12</v>
      </c>
      <c r="AE2" s="23">
        <v>13</v>
      </c>
      <c r="AF2" s="23">
        <v>14</v>
      </c>
      <c r="AG2" s="23">
        <v>15</v>
      </c>
      <c r="AH2" s="23">
        <v>16</v>
      </c>
      <c r="AI2" s="23">
        <v>17</v>
      </c>
      <c r="AJ2" s="23">
        <v>18</v>
      </c>
      <c r="AK2" s="23">
        <v>19</v>
      </c>
      <c r="AL2" s="23">
        <v>20</v>
      </c>
      <c r="AM2" s="23">
        <v>21</v>
      </c>
      <c r="AN2" s="23">
        <v>22</v>
      </c>
      <c r="AO2" s="23">
        <v>23</v>
      </c>
      <c r="AP2" s="23"/>
      <c r="AQ2" s="23"/>
      <c r="AR2" s="23" t="s">
        <v>2573</v>
      </c>
      <c r="AS2" s="23" t="s">
        <v>2574</v>
      </c>
      <c r="AT2" s="23" t="s">
        <v>2575</v>
      </c>
      <c r="AU2" s="23" t="s">
        <v>2576</v>
      </c>
      <c r="AV2" s="23" t="s">
        <v>2577</v>
      </c>
      <c r="AW2" s="23" t="s">
        <v>2578</v>
      </c>
      <c r="AX2" s="23" t="s">
        <v>2579</v>
      </c>
      <c r="AY2" s="23" t="s">
        <v>2580</v>
      </c>
      <c r="AZ2" s="23" t="s">
        <v>2581</v>
      </c>
      <c r="BA2" s="23">
        <v>10</v>
      </c>
      <c r="BB2" s="23">
        <v>11</v>
      </c>
      <c r="BC2" s="23">
        <v>12</v>
      </c>
      <c r="BD2" s="23">
        <v>13</v>
      </c>
      <c r="BE2" s="23">
        <v>14</v>
      </c>
      <c r="BF2" s="23">
        <v>15</v>
      </c>
      <c r="BG2" s="23">
        <v>16</v>
      </c>
      <c r="BH2" s="23">
        <v>17</v>
      </c>
      <c r="BI2" s="23">
        <v>18</v>
      </c>
      <c r="BJ2" s="23">
        <v>19</v>
      </c>
      <c r="BK2" s="23">
        <v>20</v>
      </c>
      <c r="BL2" s="23">
        <v>21</v>
      </c>
      <c r="BM2" s="23">
        <v>22</v>
      </c>
      <c r="BN2" s="23">
        <v>23</v>
      </c>
      <c r="BO2" s="23"/>
      <c r="BP2" s="23"/>
      <c r="BQ2" s="23" t="s">
        <v>2573</v>
      </c>
      <c r="BR2" s="23" t="s">
        <v>2574</v>
      </c>
      <c r="BS2" s="23" t="s">
        <v>2575</v>
      </c>
      <c r="BT2" s="23" t="s">
        <v>2576</v>
      </c>
      <c r="BU2" s="23" t="s">
        <v>2577</v>
      </c>
      <c r="BV2" s="23" t="s">
        <v>2578</v>
      </c>
      <c r="BW2" s="23" t="s">
        <v>2579</v>
      </c>
      <c r="BX2" s="23" t="s">
        <v>2580</v>
      </c>
      <c r="BY2" s="23" t="s">
        <v>2581</v>
      </c>
      <c r="BZ2" s="23">
        <v>10</v>
      </c>
      <c r="CA2" s="23">
        <v>11</v>
      </c>
      <c r="CB2" s="23">
        <v>12</v>
      </c>
      <c r="CC2" s="23">
        <v>13</v>
      </c>
      <c r="CD2" s="23">
        <v>14</v>
      </c>
      <c r="CE2" s="23">
        <v>15</v>
      </c>
      <c r="CF2" s="23">
        <v>16</v>
      </c>
      <c r="CG2" s="23">
        <v>17</v>
      </c>
      <c r="CH2" s="23">
        <v>18</v>
      </c>
      <c r="CI2" s="23">
        <v>19</v>
      </c>
      <c r="CJ2" s="23">
        <v>20</v>
      </c>
      <c r="CK2" s="23">
        <v>21</v>
      </c>
      <c r="CL2" s="23">
        <v>22</v>
      </c>
      <c r="CM2" s="23">
        <v>23</v>
      </c>
      <c r="CO2" s="23"/>
      <c r="CP2" s="23" t="s">
        <v>2573</v>
      </c>
      <c r="CQ2" s="23" t="s">
        <v>2574</v>
      </c>
      <c r="CR2" s="23" t="s">
        <v>2575</v>
      </c>
      <c r="CS2" s="23" t="s">
        <v>2576</v>
      </c>
      <c r="CT2" s="23" t="s">
        <v>2577</v>
      </c>
      <c r="CU2" s="23" t="s">
        <v>2578</v>
      </c>
      <c r="CV2" s="23" t="s">
        <v>2579</v>
      </c>
      <c r="CW2" s="23" t="s">
        <v>2580</v>
      </c>
      <c r="CX2" s="23" t="s">
        <v>2581</v>
      </c>
      <c r="CY2" s="23">
        <v>10</v>
      </c>
      <c r="CZ2" s="23">
        <v>11</v>
      </c>
      <c r="DA2" s="23">
        <v>12</v>
      </c>
      <c r="DB2" s="23">
        <v>13</v>
      </c>
      <c r="DC2" s="23">
        <v>14</v>
      </c>
      <c r="DD2" s="23">
        <v>15</v>
      </c>
      <c r="DE2" s="23">
        <v>16</v>
      </c>
      <c r="DF2" s="23">
        <v>17</v>
      </c>
      <c r="DG2" s="23">
        <v>18</v>
      </c>
      <c r="DH2" s="23">
        <v>19</v>
      </c>
      <c r="DI2" s="23">
        <v>20</v>
      </c>
      <c r="DJ2" s="23">
        <v>21</v>
      </c>
      <c r="DK2" s="23">
        <v>22</v>
      </c>
      <c r="DL2" s="23">
        <v>23</v>
      </c>
      <c r="DN2" s="23"/>
      <c r="DO2" s="23" t="s">
        <v>2573</v>
      </c>
      <c r="DP2" s="23" t="s">
        <v>2574</v>
      </c>
      <c r="DQ2" s="23" t="s">
        <v>2575</v>
      </c>
      <c r="DR2" s="23" t="s">
        <v>2576</v>
      </c>
      <c r="DS2" s="23" t="s">
        <v>2577</v>
      </c>
      <c r="DT2" s="23" t="s">
        <v>2578</v>
      </c>
      <c r="DU2" s="23" t="s">
        <v>2579</v>
      </c>
      <c r="DV2" s="23" t="s">
        <v>2580</v>
      </c>
      <c r="DW2" s="23" t="s">
        <v>2581</v>
      </c>
      <c r="DX2" s="23">
        <v>10</v>
      </c>
      <c r="DY2" s="23">
        <v>11</v>
      </c>
      <c r="DZ2" s="23">
        <v>12</v>
      </c>
      <c r="EA2" s="23">
        <v>13</v>
      </c>
      <c r="EB2" s="23">
        <v>14</v>
      </c>
      <c r="EC2" s="23">
        <v>15</v>
      </c>
      <c r="ED2" s="23">
        <v>16</v>
      </c>
      <c r="EE2" s="23">
        <v>17</v>
      </c>
      <c r="EF2" s="23">
        <v>18</v>
      </c>
      <c r="EG2" s="23">
        <v>19</v>
      </c>
      <c r="EH2" s="23">
        <v>20</v>
      </c>
      <c r="EI2" s="23">
        <v>21</v>
      </c>
      <c r="EJ2" s="23">
        <v>22</v>
      </c>
      <c r="EK2" s="23">
        <v>23</v>
      </c>
      <c r="EL2" s="23"/>
      <c r="EM2" s="23"/>
    </row>
    <row r="3" spans="1:143" x14ac:dyDescent="0.25">
      <c r="A3" t="s">
        <v>20473</v>
      </c>
      <c r="B3">
        <v>101291</v>
      </c>
      <c r="C3">
        <v>101297</v>
      </c>
      <c r="D3" t="s">
        <v>2669</v>
      </c>
      <c r="E3">
        <v>7</v>
      </c>
      <c r="G3" s="33" t="s">
        <v>17941</v>
      </c>
      <c r="H3" s="33" t="s">
        <v>15392</v>
      </c>
      <c r="I3" s="1">
        <v>101291</v>
      </c>
      <c r="J3" s="2" t="str">
        <f>_xlfn.CONCAT("1A4070000000065000",mvmetrcrange32[[#This Row],[Tag range]])</f>
        <v>1A4070000000065000101291</v>
      </c>
      <c r="K3" s="2" t="s">
        <v>2669</v>
      </c>
      <c r="O3" s="13" t="s">
        <v>2669</v>
      </c>
      <c r="P3" t="s">
        <v>2669</v>
      </c>
      <c r="Q3" s="11"/>
      <c r="R3" s="23" t="s">
        <v>2582</v>
      </c>
      <c r="S3" s="24" t="s">
        <v>2656</v>
      </c>
      <c r="T3" s="24" t="s">
        <v>2656</v>
      </c>
      <c r="U3" s="24" t="s">
        <v>2657</v>
      </c>
      <c r="V3" s="24" t="s">
        <v>2657</v>
      </c>
      <c r="W3" s="24" t="s">
        <v>2657</v>
      </c>
      <c r="X3" s="24" t="s">
        <v>2657</v>
      </c>
      <c r="Y3" s="24" t="s">
        <v>2657</v>
      </c>
      <c r="Z3" s="24" t="s">
        <v>2657</v>
      </c>
      <c r="AA3" s="24" t="s">
        <v>2657</v>
      </c>
      <c r="AB3" s="24" t="s">
        <v>2657</v>
      </c>
      <c r="AC3" s="24" t="s">
        <v>2657</v>
      </c>
      <c r="AD3" s="24" t="s">
        <v>2657</v>
      </c>
      <c r="AE3" s="24" t="s">
        <v>2657</v>
      </c>
      <c r="AF3" s="24" t="s">
        <v>2657</v>
      </c>
      <c r="AG3" s="24" t="s">
        <v>2657</v>
      </c>
      <c r="AH3" s="24" t="s">
        <v>2657</v>
      </c>
      <c r="AI3" s="24" t="s">
        <v>2657</v>
      </c>
      <c r="AJ3" s="24" t="s">
        <v>2657</v>
      </c>
      <c r="AK3" s="24" t="s">
        <v>2657</v>
      </c>
      <c r="AL3" s="24" t="s">
        <v>2657</v>
      </c>
      <c r="AM3" s="24" t="s">
        <v>2654</v>
      </c>
      <c r="AN3" s="24" t="s">
        <v>2654</v>
      </c>
      <c r="AO3" s="24" t="s">
        <v>2654</v>
      </c>
      <c r="AP3" s="23"/>
      <c r="AQ3" s="23" t="s">
        <v>2582</v>
      </c>
      <c r="AR3" s="24" t="s">
        <v>2654</v>
      </c>
      <c r="AS3" s="24" t="s">
        <v>2654</v>
      </c>
      <c r="AT3" s="24" t="s">
        <v>2654</v>
      </c>
      <c r="AU3" s="24" t="s">
        <v>2654</v>
      </c>
      <c r="AV3" s="24" t="s">
        <v>2654</v>
      </c>
      <c r="AW3" s="24" t="s">
        <v>2654</v>
      </c>
      <c r="AX3" s="24" t="s">
        <v>2654</v>
      </c>
      <c r="AY3" s="24" t="s">
        <v>2654</v>
      </c>
      <c r="AZ3" s="24" t="s">
        <v>2654</v>
      </c>
      <c r="BA3" s="24" t="s">
        <v>2659</v>
      </c>
      <c r="BB3" s="24" t="s">
        <v>2659</v>
      </c>
      <c r="BC3" s="24" t="s">
        <v>2659</v>
      </c>
      <c r="BD3" s="24" t="s">
        <v>2659</v>
      </c>
      <c r="BE3" s="24" t="s">
        <v>2659</v>
      </c>
      <c r="BF3" s="24" t="s">
        <v>2659</v>
      </c>
      <c r="BG3" s="24" t="s">
        <v>2659</v>
      </c>
      <c r="BH3" s="24" t="s">
        <v>2659</v>
      </c>
      <c r="BI3" s="24" t="s">
        <v>2659</v>
      </c>
      <c r="BJ3" s="24" t="s">
        <v>2659</v>
      </c>
      <c r="BK3" s="24" t="s">
        <v>2659</v>
      </c>
      <c r="BL3" s="24" t="s">
        <v>2659</v>
      </c>
      <c r="BM3" s="24" t="s">
        <v>2659</v>
      </c>
      <c r="BN3" s="24" t="s">
        <v>2659</v>
      </c>
      <c r="BO3" s="23"/>
      <c r="BP3" s="23" t="s">
        <v>2582</v>
      </c>
      <c r="BQ3" s="24" t="s">
        <v>2659</v>
      </c>
      <c r="BR3" s="24" t="s">
        <v>2659</v>
      </c>
      <c r="BS3" s="24" t="s">
        <v>2659</v>
      </c>
      <c r="BT3" s="24" t="s">
        <v>2659</v>
      </c>
      <c r="BU3" s="24" t="s">
        <v>2659</v>
      </c>
      <c r="BV3" s="24" t="s">
        <v>2655</v>
      </c>
      <c r="BW3" s="24" t="s">
        <v>2655</v>
      </c>
      <c r="BX3" s="24" t="s">
        <v>2655</v>
      </c>
      <c r="BY3" s="24" t="s">
        <v>2655</v>
      </c>
      <c r="BZ3" s="24" t="s">
        <v>2655</v>
      </c>
      <c r="CA3" s="24" t="s">
        <v>2655</v>
      </c>
      <c r="CB3" s="24" t="s">
        <v>2655</v>
      </c>
      <c r="CC3" s="24" t="s">
        <v>2655</v>
      </c>
      <c r="CD3" s="24" t="s">
        <v>2655</v>
      </c>
      <c r="CE3" s="24" t="s">
        <v>2655</v>
      </c>
      <c r="CF3" s="24" t="s">
        <v>2655</v>
      </c>
      <c r="CG3" s="24" t="s">
        <v>2655</v>
      </c>
      <c r="CH3" s="24" t="s">
        <v>2655</v>
      </c>
      <c r="CI3" s="24" t="s">
        <v>2655</v>
      </c>
      <c r="CJ3" s="24" t="s">
        <v>2655</v>
      </c>
      <c r="CK3" s="24" t="s">
        <v>2655</v>
      </c>
      <c r="CL3" s="24" t="s">
        <v>2655</v>
      </c>
      <c r="CM3" s="24" t="s">
        <v>2655</v>
      </c>
      <c r="CO3" s="23" t="s">
        <v>2582</v>
      </c>
      <c r="CP3" s="24" t="s">
        <v>2653</v>
      </c>
      <c r="CQ3" s="24" t="s">
        <v>2653</v>
      </c>
      <c r="CR3" s="24" t="s">
        <v>2653</v>
      </c>
      <c r="CS3" s="24" t="s">
        <v>2653</v>
      </c>
      <c r="CT3" s="24" t="s">
        <v>2653</v>
      </c>
      <c r="CU3" s="24" t="s">
        <v>2653</v>
      </c>
      <c r="CV3" s="24" t="s">
        <v>2653</v>
      </c>
      <c r="CW3" s="24" t="s">
        <v>5222</v>
      </c>
      <c r="CX3" s="24" t="s">
        <v>5222</v>
      </c>
      <c r="CY3" s="24" t="s">
        <v>5222</v>
      </c>
      <c r="CZ3" s="24" t="s">
        <v>5222</v>
      </c>
      <c r="DA3" s="24" t="s">
        <v>5222</v>
      </c>
      <c r="DB3" s="24" t="s">
        <v>5222</v>
      </c>
      <c r="DC3" s="24" t="s">
        <v>5222</v>
      </c>
      <c r="DD3" s="24" t="s">
        <v>5222</v>
      </c>
      <c r="DE3" s="24" t="s">
        <v>5222</v>
      </c>
      <c r="DF3" s="24" t="s">
        <v>5222</v>
      </c>
      <c r="DG3" s="24" t="s">
        <v>5222</v>
      </c>
      <c r="DH3" s="24" t="s">
        <v>5222</v>
      </c>
      <c r="DI3" s="24" t="s">
        <v>5222</v>
      </c>
      <c r="DJ3" s="24" t="s">
        <v>5222</v>
      </c>
      <c r="DK3" s="24" t="s">
        <v>5222</v>
      </c>
      <c r="DL3" s="24" t="s">
        <v>5222</v>
      </c>
      <c r="DN3" s="23" t="s">
        <v>2582</v>
      </c>
      <c r="DO3" s="24" t="s">
        <v>5222</v>
      </c>
      <c r="DP3" s="24" t="s">
        <v>5222</v>
      </c>
      <c r="DQ3" s="24" t="s">
        <v>5222</v>
      </c>
      <c r="DR3" s="24" t="s">
        <v>5222</v>
      </c>
      <c r="DS3" s="24" t="s">
        <v>5222</v>
      </c>
      <c r="DT3" s="24" t="s">
        <v>5222</v>
      </c>
      <c r="DU3" s="24" t="s">
        <v>5222</v>
      </c>
      <c r="DV3" s="24" t="s">
        <v>5222</v>
      </c>
      <c r="DW3" s="24" t="s">
        <v>5222</v>
      </c>
      <c r="DX3" s="24" t="s">
        <v>5222</v>
      </c>
      <c r="DY3" s="24" t="s">
        <v>5222</v>
      </c>
      <c r="DZ3" s="24" t="s">
        <v>5222</v>
      </c>
      <c r="EA3" s="24" t="s">
        <v>5222</v>
      </c>
      <c r="EB3" s="24" t="s">
        <v>5222</v>
      </c>
      <c r="EC3" s="24" t="s">
        <v>5222</v>
      </c>
      <c r="ED3" s="24" t="s">
        <v>5222</v>
      </c>
      <c r="EE3" s="24" t="s">
        <v>5222</v>
      </c>
      <c r="EF3" s="24" t="s">
        <v>5222</v>
      </c>
      <c r="EG3" s="24" t="s">
        <v>5222</v>
      </c>
      <c r="EH3" s="24" t="s">
        <v>5222</v>
      </c>
      <c r="EI3" s="24" t="s">
        <v>5222</v>
      </c>
      <c r="EJ3" s="24" t="s">
        <v>5222</v>
      </c>
      <c r="EK3" s="24" t="s">
        <v>5222</v>
      </c>
      <c r="EL3" s="23"/>
      <c r="EM3" s="23"/>
    </row>
    <row r="4" spans="1:143" x14ac:dyDescent="0.25">
      <c r="A4" t="s">
        <v>20474</v>
      </c>
      <c r="B4">
        <v>101298</v>
      </c>
      <c r="C4">
        <v>101333</v>
      </c>
      <c r="D4" t="s">
        <v>2668</v>
      </c>
      <c r="E4">
        <v>36</v>
      </c>
      <c r="G4" s="33" t="s">
        <v>17941</v>
      </c>
      <c r="H4" s="33" t="s">
        <v>15393</v>
      </c>
      <c r="I4" s="1">
        <v>101292</v>
      </c>
      <c r="J4" s="2" t="str">
        <f>_xlfn.CONCAT("1A4070000000065000",mvmetrcrange32[[#This Row],[Tag range]])</f>
        <v>1A4070000000065000101292</v>
      </c>
      <c r="K4" s="2" t="s">
        <v>2669</v>
      </c>
      <c r="O4" s="13" t="s">
        <v>2668</v>
      </c>
      <c r="P4" t="s">
        <v>2668</v>
      </c>
      <c r="Q4" s="11"/>
      <c r="R4" s="23" t="s">
        <v>2583</v>
      </c>
      <c r="S4" s="24" t="s">
        <v>2656</v>
      </c>
      <c r="T4" s="24" t="s">
        <v>2656</v>
      </c>
      <c r="U4" s="24" t="s">
        <v>2656</v>
      </c>
      <c r="V4" s="24" t="s">
        <v>2657</v>
      </c>
      <c r="W4" s="24" t="s">
        <v>2657</v>
      </c>
      <c r="X4" s="24" t="s">
        <v>2657</v>
      </c>
      <c r="Y4" s="24" t="s">
        <v>2657</v>
      </c>
      <c r="Z4" s="24" t="s">
        <v>2657</v>
      </c>
      <c r="AA4" s="24" t="s">
        <v>2657</v>
      </c>
      <c r="AB4" s="24" t="s">
        <v>2657</v>
      </c>
      <c r="AC4" s="24" t="s">
        <v>2657</v>
      </c>
      <c r="AD4" s="24" t="s">
        <v>2657</v>
      </c>
      <c r="AE4" s="24" t="s">
        <v>2657</v>
      </c>
      <c r="AF4" s="24" t="s">
        <v>2657</v>
      </c>
      <c r="AG4" s="24" t="s">
        <v>2657</v>
      </c>
      <c r="AH4" s="24" t="s">
        <v>2657</v>
      </c>
      <c r="AI4" s="24" t="s">
        <v>2657</v>
      </c>
      <c r="AJ4" s="24" t="s">
        <v>2657</v>
      </c>
      <c r="AK4" s="24" t="s">
        <v>2657</v>
      </c>
      <c r="AL4" s="24" t="s">
        <v>2657</v>
      </c>
      <c r="AM4" s="24" t="s">
        <v>2654</v>
      </c>
      <c r="AN4" s="24" t="s">
        <v>2654</v>
      </c>
      <c r="AO4" s="24" t="s">
        <v>2654</v>
      </c>
      <c r="AP4" s="23"/>
      <c r="AQ4" s="23" t="s">
        <v>2583</v>
      </c>
      <c r="AR4" s="24" t="s">
        <v>2654</v>
      </c>
      <c r="AS4" s="24" t="s">
        <v>2654</v>
      </c>
      <c r="AT4" s="24" t="s">
        <v>2654</v>
      </c>
      <c r="AU4" s="24" t="s">
        <v>2654</v>
      </c>
      <c r="AV4" s="24" t="s">
        <v>2654</v>
      </c>
      <c r="AW4" s="24" t="s">
        <v>2654</v>
      </c>
      <c r="AX4" s="24" t="s">
        <v>2654</v>
      </c>
      <c r="AY4" s="24" t="s">
        <v>2654</v>
      </c>
      <c r="AZ4" s="24" t="s">
        <v>2654</v>
      </c>
      <c r="BA4" s="24" t="s">
        <v>2659</v>
      </c>
      <c r="BB4" s="24" t="s">
        <v>2659</v>
      </c>
      <c r="BC4" s="24" t="s">
        <v>2659</v>
      </c>
      <c r="BD4" s="24" t="s">
        <v>2659</v>
      </c>
      <c r="BE4" s="24" t="s">
        <v>2659</v>
      </c>
      <c r="BF4" s="24" t="s">
        <v>2659</v>
      </c>
      <c r="BG4" s="24" t="s">
        <v>2659</v>
      </c>
      <c r="BH4" s="24" t="s">
        <v>2659</v>
      </c>
      <c r="BI4" s="24" t="s">
        <v>2659</v>
      </c>
      <c r="BJ4" s="24" t="s">
        <v>2659</v>
      </c>
      <c r="BK4" s="24" t="s">
        <v>2659</v>
      </c>
      <c r="BL4" s="24" t="s">
        <v>2659</v>
      </c>
      <c r="BM4" s="24" t="s">
        <v>2659</v>
      </c>
      <c r="BN4" s="24" t="s">
        <v>2659</v>
      </c>
      <c r="BO4" s="23"/>
      <c r="BP4" s="23" t="s">
        <v>2583</v>
      </c>
      <c r="BQ4" s="24" t="s">
        <v>2659</v>
      </c>
      <c r="BR4" s="24" t="s">
        <v>2659</v>
      </c>
      <c r="BS4" s="24" t="s">
        <v>2659</v>
      </c>
      <c r="BT4" s="24" t="s">
        <v>2659</v>
      </c>
      <c r="BU4" s="24" t="s">
        <v>2659</v>
      </c>
      <c r="BV4" s="24" t="s">
        <v>2655</v>
      </c>
      <c r="BW4" s="24" t="s">
        <v>2655</v>
      </c>
      <c r="BX4" s="24" t="s">
        <v>2655</v>
      </c>
      <c r="BY4" s="24" t="s">
        <v>2655</v>
      </c>
      <c r="BZ4" s="24" t="s">
        <v>2655</v>
      </c>
      <c r="CA4" s="24" t="s">
        <v>2655</v>
      </c>
      <c r="CB4" s="24" t="s">
        <v>2655</v>
      </c>
      <c r="CC4" s="24" t="s">
        <v>2655</v>
      </c>
      <c r="CD4" s="24" t="s">
        <v>2655</v>
      </c>
      <c r="CE4" s="24" t="s">
        <v>2655</v>
      </c>
      <c r="CF4" s="24" t="s">
        <v>2655</v>
      </c>
      <c r="CG4" s="24" t="s">
        <v>2655</v>
      </c>
      <c r="CH4" s="24" t="s">
        <v>2655</v>
      </c>
      <c r="CI4" s="24" t="s">
        <v>2655</v>
      </c>
      <c r="CJ4" s="24" t="s">
        <v>2655</v>
      </c>
      <c r="CK4" s="24" t="s">
        <v>2655</v>
      </c>
      <c r="CL4" s="24" t="s">
        <v>2655</v>
      </c>
      <c r="CM4" s="24" t="s">
        <v>2655</v>
      </c>
      <c r="CO4" s="23" t="s">
        <v>2583</v>
      </c>
      <c r="CP4" s="24" t="s">
        <v>2653</v>
      </c>
      <c r="CQ4" s="24" t="s">
        <v>2653</v>
      </c>
      <c r="CR4" s="24" t="s">
        <v>2653</v>
      </c>
      <c r="CS4" s="24" t="s">
        <v>2653</v>
      </c>
      <c r="CT4" s="24" t="s">
        <v>2653</v>
      </c>
      <c r="CU4" s="24" t="s">
        <v>2653</v>
      </c>
      <c r="CV4" s="24" t="s">
        <v>2653</v>
      </c>
      <c r="CW4" s="24" t="s">
        <v>5222</v>
      </c>
      <c r="CX4" s="24" t="s">
        <v>5222</v>
      </c>
      <c r="CY4" s="24" t="s">
        <v>5222</v>
      </c>
      <c r="CZ4" s="24" t="s">
        <v>5222</v>
      </c>
      <c r="DA4" s="24" t="s">
        <v>5222</v>
      </c>
      <c r="DB4" s="24" t="s">
        <v>5222</v>
      </c>
      <c r="DC4" s="24" t="s">
        <v>5222</v>
      </c>
      <c r="DD4" s="24" t="s">
        <v>5222</v>
      </c>
      <c r="DE4" s="24" t="s">
        <v>5222</v>
      </c>
      <c r="DF4" s="24" t="s">
        <v>5222</v>
      </c>
      <c r="DG4" s="24" t="s">
        <v>5222</v>
      </c>
      <c r="DH4" s="24" t="s">
        <v>5222</v>
      </c>
      <c r="DI4" s="24" t="s">
        <v>5222</v>
      </c>
      <c r="DJ4" s="24" t="s">
        <v>5222</v>
      </c>
      <c r="DK4" s="24" t="s">
        <v>5222</v>
      </c>
      <c r="DL4" s="24" t="s">
        <v>5222</v>
      </c>
      <c r="DN4" s="23" t="s">
        <v>2583</v>
      </c>
      <c r="DO4" s="24" t="s">
        <v>5222</v>
      </c>
      <c r="DP4" s="24" t="s">
        <v>5222</v>
      </c>
      <c r="DQ4" s="24" t="s">
        <v>5222</v>
      </c>
      <c r="DR4" s="24" t="s">
        <v>5222</v>
      </c>
      <c r="DS4" s="24" t="s">
        <v>5222</v>
      </c>
      <c r="DT4" s="24" t="s">
        <v>5222</v>
      </c>
      <c r="DU4" s="24" t="s">
        <v>5222</v>
      </c>
      <c r="DV4" s="24" t="s">
        <v>5222</v>
      </c>
      <c r="DW4" s="24" t="s">
        <v>5222</v>
      </c>
      <c r="DX4" s="24" t="s">
        <v>5222</v>
      </c>
      <c r="DY4" s="24" t="s">
        <v>5222</v>
      </c>
      <c r="DZ4" s="24" t="s">
        <v>5222</v>
      </c>
      <c r="EA4" s="24" t="s">
        <v>5222</v>
      </c>
      <c r="EB4" s="24" t="s">
        <v>5222</v>
      </c>
      <c r="EC4" s="24" t="s">
        <v>5222</v>
      </c>
      <c r="ED4" s="24" t="s">
        <v>5222</v>
      </c>
      <c r="EE4" s="24" t="s">
        <v>5222</v>
      </c>
      <c r="EF4" s="24" t="s">
        <v>5222</v>
      </c>
      <c r="EG4" s="24" t="s">
        <v>5222</v>
      </c>
      <c r="EH4" s="24" t="s">
        <v>5222</v>
      </c>
      <c r="EI4" s="24" t="s">
        <v>5222</v>
      </c>
      <c r="EJ4" s="24" t="s">
        <v>5222</v>
      </c>
      <c r="EK4" s="24" t="s">
        <v>5222</v>
      </c>
      <c r="EL4" s="23"/>
      <c r="EM4" s="23"/>
    </row>
    <row r="5" spans="1:143" x14ac:dyDescent="0.25">
      <c r="A5" t="s">
        <v>20475</v>
      </c>
      <c r="B5">
        <v>101334</v>
      </c>
      <c r="C5">
        <v>101341</v>
      </c>
      <c r="D5" t="s">
        <v>2667</v>
      </c>
      <c r="E5" s="36">
        <v>8</v>
      </c>
      <c r="G5" s="33" t="s">
        <v>17941</v>
      </c>
      <c r="H5" s="33" t="s">
        <v>15394</v>
      </c>
      <c r="I5" s="1">
        <v>101293</v>
      </c>
      <c r="J5" s="2" t="str">
        <f>_xlfn.CONCAT("1A4070000000065000",mvmetrcrange32[[#This Row],[Tag range]])</f>
        <v>1A4070000000065000101293</v>
      </c>
      <c r="K5" s="2" t="s">
        <v>2669</v>
      </c>
      <c r="O5" s="13" t="s">
        <v>2667</v>
      </c>
      <c r="P5" t="s">
        <v>2667</v>
      </c>
      <c r="Q5" s="11"/>
      <c r="R5" s="23" t="s">
        <v>2581</v>
      </c>
      <c r="S5" s="24" t="s">
        <v>2656</v>
      </c>
      <c r="T5" s="24" t="s">
        <v>2656</v>
      </c>
      <c r="U5" s="24" t="s">
        <v>2656</v>
      </c>
      <c r="V5" s="24" t="s">
        <v>2657</v>
      </c>
      <c r="W5" s="24" t="s">
        <v>2657</v>
      </c>
      <c r="X5" s="24" t="s">
        <v>2657</v>
      </c>
      <c r="Y5" s="24" t="s">
        <v>2657</v>
      </c>
      <c r="Z5" s="24" t="s">
        <v>2657</v>
      </c>
      <c r="AA5" s="24" t="s">
        <v>2657</v>
      </c>
      <c r="AB5" s="24" t="s">
        <v>2657</v>
      </c>
      <c r="AC5" s="24" t="s">
        <v>2657</v>
      </c>
      <c r="AD5" s="24" t="s">
        <v>2657</v>
      </c>
      <c r="AE5" s="24" t="s">
        <v>2657</v>
      </c>
      <c r="AF5" s="24" t="s">
        <v>2657</v>
      </c>
      <c r="AG5" s="24" t="s">
        <v>2657</v>
      </c>
      <c r="AH5" s="24" t="s">
        <v>2657</v>
      </c>
      <c r="AI5" s="24" t="s">
        <v>2657</v>
      </c>
      <c r="AJ5" s="24" t="s">
        <v>2657</v>
      </c>
      <c r="AK5" s="24" t="s">
        <v>2657</v>
      </c>
      <c r="AL5" s="24" t="s">
        <v>2657</v>
      </c>
      <c r="AM5" s="24" t="s">
        <v>2654</v>
      </c>
      <c r="AN5" s="24" t="s">
        <v>2654</v>
      </c>
      <c r="AO5" s="24" t="s">
        <v>2654</v>
      </c>
      <c r="AP5" s="23"/>
      <c r="AQ5" s="23" t="s">
        <v>2581</v>
      </c>
      <c r="AR5" s="24" t="s">
        <v>2654</v>
      </c>
      <c r="AS5" s="24" t="s">
        <v>2654</v>
      </c>
      <c r="AT5" s="24" t="s">
        <v>2654</v>
      </c>
      <c r="AU5" s="24" t="s">
        <v>2654</v>
      </c>
      <c r="AV5" s="24" t="s">
        <v>2654</v>
      </c>
      <c r="AW5" s="24" t="s">
        <v>2654</v>
      </c>
      <c r="AX5" s="24" t="s">
        <v>2654</v>
      </c>
      <c r="AY5" s="24" t="s">
        <v>2654</v>
      </c>
      <c r="AZ5" s="24" t="s">
        <v>2654</v>
      </c>
      <c r="BA5" s="24" t="s">
        <v>2659</v>
      </c>
      <c r="BB5" s="24" t="s">
        <v>2659</v>
      </c>
      <c r="BC5" s="24" t="s">
        <v>2659</v>
      </c>
      <c r="BD5" s="24" t="s">
        <v>2659</v>
      </c>
      <c r="BE5" s="24" t="s">
        <v>2659</v>
      </c>
      <c r="BF5" s="24" t="s">
        <v>2659</v>
      </c>
      <c r="BG5" s="24" t="s">
        <v>2659</v>
      </c>
      <c r="BH5" s="24" t="s">
        <v>2659</v>
      </c>
      <c r="BI5" s="24" t="s">
        <v>2659</v>
      </c>
      <c r="BJ5" s="24" t="s">
        <v>2659</v>
      </c>
      <c r="BK5" s="24" t="s">
        <v>2659</v>
      </c>
      <c r="BL5" s="24" t="s">
        <v>2659</v>
      </c>
      <c r="BM5" s="24" t="s">
        <v>2659</v>
      </c>
      <c r="BN5" s="24" t="s">
        <v>2659</v>
      </c>
      <c r="BO5" s="23"/>
      <c r="BP5" s="23" t="s">
        <v>2581</v>
      </c>
      <c r="BQ5" s="24" t="s">
        <v>2659</v>
      </c>
      <c r="BR5" s="24" t="s">
        <v>2659</v>
      </c>
      <c r="BS5" s="24" t="s">
        <v>2659</v>
      </c>
      <c r="BT5" s="24" t="s">
        <v>2659</v>
      </c>
      <c r="BU5" s="24" t="s">
        <v>2659</v>
      </c>
      <c r="BV5" s="24" t="s">
        <v>2655</v>
      </c>
      <c r="BW5" s="24" t="s">
        <v>2655</v>
      </c>
      <c r="BX5" s="24" t="s">
        <v>2655</v>
      </c>
      <c r="BY5" s="24" t="s">
        <v>2655</v>
      </c>
      <c r="BZ5" s="24" t="s">
        <v>2655</v>
      </c>
      <c r="CA5" s="24" t="s">
        <v>2655</v>
      </c>
      <c r="CB5" s="24" t="s">
        <v>2655</v>
      </c>
      <c r="CC5" s="24" t="s">
        <v>2655</v>
      </c>
      <c r="CD5" s="24" t="s">
        <v>2655</v>
      </c>
      <c r="CE5" s="24" t="s">
        <v>2655</v>
      </c>
      <c r="CF5" s="24" t="s">
        <v>2655</v>
      </c>
      <c r="CG5" s="24" t="s">
        <v>2655</v>
      </c>
      <c r="CH5" s="24" t="s">
        <v>2655</v>
      </c>
      <c r="CI5" s="24" t="s">
        <v>2655</v>
      </c>
      <c r="CJ5" s="24" t="s">
        <v>2655</v>
      </c>
      <c r="CK5" s="24" t="s">
        <v>2655</v>
      </c>
      <c r="CL5" s="24" t="s">
        <v>2655</v>
      </c>
      <c r="CM5" s="24" t="s">
        <v>2655</v>
      </c>
      <c r="CO5" s="23" t="s">
        <v>2581</v>
      </c>
      <c r="CP5" s="24" t="s">
        <v>2653</v>
      </c>
      <c r="CQ5" s="24" t="s">
        <v>2653</v>
      </c>
      <c r="CR5" s="24" t="s">
        <v>2653</v>
      </c>
      <c r="CS5" s="24" t="s">
        <v>2653</v>
      </c>
      <c r="CT5" s="24" t="s">
        <v>2653</v>
      </c>
      <c r="CU5" s="24" t="s">
        <v>2653</v>
      </c>
      <c r="CV5" s="24" t="s">
        <v>2653</v>
      </c>
      <c r="CW5" s="24" t="s">
        <v>5222</v>
      </c>
      <c r="CX5" s="24" t="s">
        <v>5222</v>
      </c>
      <c r="CY5" s="24" t="s">
        <v>5222</v>
      </c>
      <c r="CZ5" s="24" t="s">
        <v>5222</v>
      </c>
      <c r="DA5" s="24" t="s">
        <v>5222</v>
      </c>
      <c r="DB5" s="24" t="s">
        <v>5222</v>
      </c>
      <c r="DC5" s="24" t="s">
        <v>5222</v>
      </c>
      <c r="DD5" s="24" t="s">
        <v>5222</v>
      </c>
      <c r="DE5" s="24" t="s">
        <v>5222</v>
      </c>
      <c r="DF5" s="24" t="s">
        <v>5222</v>
      </c>
      <c r="DG5" s="24" t="s">
        <v>5222</v>
      </c>
      <c r="DH5" s="24" t="s">
        <v>5222</v>
      </c>
      <c r="DI5" s="24" t="s">
        <v>5222</v>
      </c>
      <c r="DJ5" s="24" t="s">
        <v>5222</v>
      </c>
      <c r="DK5" s="24" t="s">
        <v>5222</v>
      </c>
      <c r="DL5" s="24" t="s">
        <v>5222</v>
      </c>
      <c r="DN5" s="23" t="s">
        <v>2581</v>
      </c>
      <c r="DO5" s="24" t="s">
        <v>5222</v>
      </c>
      <c r="DP5" s="24" t="s">
        <v>5222</v>
      </c>
      <c r="DQ5" s="24" t="s">
        <v>5222</v>
      </c>
      <c r="DR5" s="24" t="s">
        <v>5222</v>
      </c>
      <c r="DS5" s="24" t="s">
        <v>5222</v>
      </c>
      <c r="DT5" s="24" t="s">
        <v>5222</v>
      </c>
      <c r="DU5" s="24" t="s">
        <v>5222</v>
      </c>
      <c r="DV5" s="24" t="s">
        <v>5222</v>
      </c>
      <c r="DW5" s="24" t="s">
        <v>5222</v>
      </c>
      <c r="DX5" s="24" t="s">
        <v>5222</v>
      </c>
      <c r="DY5" s="24" t="s">
        <v>5222</v>
      </c>
      <c r="DZ5" s="24" t="s">
        <v>5222</v>
      </c>
      <c r="EA5" s="24" t="s">
        <v>5222</v>
      </c>
      <c r="EB5" s="24" t="s">
        <v>5222</v>
      </c>
      <c r="EC5" s="24" t="s">
        <v>5222</v>
      </c>
      <c r="ED5" s="24" t="s">
        <v>5222</v>
      </c>
      <c r="EE5" s="24" t="s">
        <v>5222</v>
      </c>
      <c r="EF5" s="24" t="s">
        <v>5222</v>
      </c>
      <c r="EG5" s="24" t="s">
        <v>5222</v>
      </c>
      <c r="EH5" s="24" t="s">
        <v>5222</v>
      </c>
      <c r="EI5" s="24" t="s">
        <v>5222</v>
      </c>
      <c r="EJ5" s="24" t="s">
        <v>5222</v>
      </c>
      <c r="EK5" s="24" t="s">
        <v>5222</v>
      </c>
      <c r="EL5" s="23"/>
      <c r="EM5" s="23"/>
    </row>
    <row r="6" spans="1:143" x14ac:dyDescent="0.25">
      <c r="A6" t="s">
        <v>20476</v>
      </c>
      <c r="B6">
        <v>101342</v>
      </c>
      <c r="C6">
        <v>101349</v>
      </c>
      <c r="D6" t="s">
        <v>2666</v>
      </c>
      <c r="E6">
        <v>8</v>
      </c>
      <c r="G6" s="33" t="s">
        <v>17941</v>
      </c>
      <c r="H6" s="33" t="s">
        <v>15395</v>
      </c>
      <c r="I6" s="1">
        <v>101294</v>
      </c>
      <c r="J6" s="2" t="str">
        <f>_xlfn.CONCAT("1A4070000000065000",mvmetrcrange32[[#This Row],[Tag range]])</f>
        <v>1A4070000000065000101294</v>
      </c>
      <c r="K6" s="2" t="s">
        <v>2669</v>
      </c>
      <c r="O6" s="13" t="s">
        <v>2666</v>
      </c>
      <c r="P6" t="s">
        <v>2666</v>
      </c>
      <c r="Q6" s="11"/>
      <c r="R6" s="23" t="s">
        <v>2580</v>
      </c>
      <c r="S6" s="24" t="s">
        <v>2656</v>
      </c>
      <c r="T6" s="24" t="s">
        <v>2656</v>
      </c>
      <c r="U6" s="24" t="s">
        <v>2656</v>
      </c>
      <c r="V6" s="24" t="s">
        <v>2657</v>
      </c>
      <c r="W6" s="24" t="s">
        <v>2657</v>
      </c>
      <c r="X6" s="24" t="s">
        <v>2657</v>
      </c>
      <c r="Y6" s="24" t="s">
        <v>2657</v>
      </c>
      <c r="Z6" s="24" t="s">
        <v>2657</v>
      </c>
      <c r="AA6" s="24" t="s">
        <v>2657</v>
      </c>
      <c r="AB6" s="24" t="s">
        <v>2657</v>
      </c>
      <c r="AC6" s="24" t="s">
        <v>2657</v>
      </c>
      <c r="AD6" s="24" t="s">
        <v>2657</v>
      </c>
      <c r="AE6" s="24" t="s">
        <v>2657</v>
      </c>
      <c r="AF6" s="24" t="s">
        <v>2657</v>
      </c>
      <c r="AG6" s="24" t="s">
        <v>2657</v>
      </c>
      <c r="AH6" s="24" t="s">
        <v>2657</v>
      </c>
      <c r="AI6" s="24" t="s">
        <v>2657</v>
      </c>
      <c r="AJ6" s="24" t="s">
        <v>2657</v>
      </c>
      <c r="AK6" s="24" t="s">
        <v>2657</v>
      </c>
      <c r="AL6" s="24" t="s">
        <v>2657</v>
      </c>
      <c r="AM6" s="24" t="s">
        <v>2654</v>
      </c>
      <c r="AN6" s="24" t="s">
        <v>2654</v>
      </c>
      <c r="AO6" s="24" t="s">
        <v>2654</v>
      </c>
      <c r="AP6" s="23"/>
      <c r="AQ6" s="23" t="s">
        <v>2580</v>
      </c>
      <c r="AR6" s="24" t="s">
        <v>2654</v>
      </c>
      <c r="AS6" s="24" t="s">
        <v>2654</v>
      </c>
      <c r="AT6" s="24" t="s">
        <v>2654</v>
      </c>
      <c r="AU6" s="24" t="s">
        <v>2654</v>
      </c>
      <c r="AV6" s="24" t="s">
        <v>2654</v>
      </c>
      <c r="AW6" s="24" t="s">
        <v>2654</v>
      </c>
      <c r="AX6" s="24" t="s">
        <v>2654</v>
      </c>
      <c r="AY6" s="24" t="s">
        <v>2654</v>
      </c>
      <c r="AZ6" s="24" t="s">
        <v>2654</v>
      </c>
      <c r="BA6" s="24" t="s">
        <v>2659</v>
      </c>
      <c r="BB6" s="24" t="s">
        <v>2659</v>
      </c>
      <c r="BC6" s="24" t="s">
        <v>2659</v>
      </c>
      <c r="BD6" s="24" t="s">
        <v>2659</v>
      </c>
      <c r="BE6" s="24" t="s">
        <v>2659</v>
      </c>
      <c r="BF6" s="24" t="s">
        <v>2659</v>
      </c>
      <c r="BG6" s="24" t="s">
        <v>2659</v>
      </c>
      <c r="BH6" s="24" t="s">
        <v>2659</v>
      </c>
      <c r="BI6" s="24" t="s">
        <v>2659</v>
      </c>
      <c r="BJ6" s="24" t="s">
        <v>2659</v>
      </c>
      <c r="BK6" s="24" t="s">
        <v>2659</v>
      </c>
      <c r="BL6" s="24" t="s">
        <v>2659</v>
      </c>
      <c r="BM6" s="24" t="s">
        <v>2659</v>
      </c>
      <c r="BN6" s="24" t="s">
        <v>2659</v>
      </c>
      <c r="BO6" s="23"/>
      <c r="BP6" s="23" t="s">
        <v>2580</v>
      </c>
      <c r="BQ6" s="24" t="s">
        <v>2659</v>
      </c>
      <c r="BR6" s="24" t="s">
        <v>2659</v>
      </c>
      <c r="BS6" s="24" t="s">
        <v>2659</v>
      </c>
      <c r="BT6" s="24" t="s">
        <v>2659</v>
      </c>
      <c r="BU6" s="24" t="s">
        <v>2659</v>
      </c>
      <c r="BV6" s="24" t="s">
        <v>2655</v>
      </c>
      <c r="BW6" s="24" t="s">
        <v>2655</v>
      </c>
      <c r="BX6" s="24" t="s">
        <v>2655</v>
      </c>
      <c r="BY6" s="24" t="s">
        <v>2655</v>
      </c>
      <c r="BZ6" s="24" t="s">
        <v>2655</v>
      </c>
      <c r="CA6" s="24" t="s">
        <v>2655</v>
      </c>
      <c r="CB6" s="24" t="s">
        <v>2655</v>
      </c>
      <c r="CC6" s="24" t="s">
        <v>2655</v>
      </c>
      <c r="CD6" s="24" t="s">
        <v>2655</v>
      </c>
      <c r="CE6" s="24" t="s">
        <v>2655</v>
      </c>
      <c r="CF6" s="24" t="s">
        <v>2655</v>
      </c>
      <c r="CG6" s="24" t="s">
        <v>2655</v>
      </c>
      <c r="CH6" s="24" t="s">
        <v>2655</v>
      </c>
      <c r="CI6" s="24" t="s">
        <v>2655</v>
      </c>
      <c r="CJ6" s="24" t="s">
        <v>2655</v>
      </c>
      <c r="CK6" s="24" t="s">
        <v>2655</v>
      </c>
      <c r="CL6" s="24" t="s">
        <v>2655</v>
      </c>
      <c r="CM6" s="24" t="s">
        <v>2655</v>
      </c>
      <c r="CO6" s="23" t="s">
        <v>2580</v>
      </c>
      <c r="CP6" s="24" t="s">
        <v>2653</v>
      </c>
      <c r="CQ6" s="24" t="s">
        <v>2653</v>
      </c>
      <c r="CR6" s="24" t="s">
        <v>2653</v>
      </c>
      <c r="CS6" s="24" t="s">
        <v>2653</v>
      </c>
      <c r="CT6" s="24" t="s">
        <v>2653</v>
      </c>
      <c r="CU6" s="24" t="s">
        <v>2653</v>
      </c>
      <c r="CV6" s="24" t="s">
        <v>2653</v>
      </c>
      <c r="CW6" s="24" t="s">
        <v>5222</v>
      </c>
      <c r="CX6" s="24" t="s">
        <v>5222</v>
      </c>
      <c r="CY6" s="24" t="s">
        <v>5222</v>
      </c>
      <c r="CZ6" s="24" t="s">
        <v>5222</v>
      </c>
      <c r="DA6" s="24" t="s">
        <v>5222</v>
      </c>
      <c r="DB6" s="24" t="s">
        <v>5222</v>
      </c>
      <c r="DC6" s="24" t="s">
        <v>5222</v>
      </c>
      <c r="DD6" s="24" t="s">
        <v>5222</v>
      </c>
      <c r="DE6" s="24" t="s">
        <v>5222</v>
      </c>
      <c r="DF6" s="24" t="s">
        <v>5222</v>
      </c>
      <c r="DG6" s="24" t="s">
        <v>5222</v>
      </c>
      <c r="DH6" s="24" t="s">
        <v>5222</v>
      </c>
      <c r="DI6" s="24" t="s">
        <v>5222</v>
      </c>
      <c r="DJ6" s="24" t="s">
        <v>5222</v>
      </c>
      <c r="DK6" s="24" t="s">
        <v>5222</v>
      </c>
      <c r="DL6" s="24" t="s">
        <v>5222</v>
      </c>
      <c r="DN6" s="23" t="s">
        <v>2580</v>
      </c>
      <c r="DO6" s="24" t="s">
        <v>5222</v>
      </c>
      <c r="DP6" s="24" t="s">
        <v>5222</v>
      </c>
      <c r="DQ6" s="24" t="s">
        <v>5222</v>
      </c>
      <c r="DR6" s="24" t="s">
        <v>5222</v>
      </c>
      <c r="DS6" s="24" t="s">
        <v>5222</v>
      </c>
      <c r="DT6" s="24" t="s">
        <v>5222</v>
      </c>
      <c r="DU6" s="24" t="s">
        <v>5222</v>
      </c>
      <c r="DV6" s="24" t="s">
        <v>5222</v>
      </c>
      <c r="DW6" s="24" t="s">
        <v>5222</v>
      </c>
      <c r="DX6" s="24" t="s">
        <v>5222</v>
      </c>
      <c r="DY6" s="24" t="s">
        <v>5222</v>
      </c>
      <c r="DZ6" s="24" t="s">
        <v>5222</v>
      </c>
      <c r="EA6" s="24" t="s">
        <v>5222</v>
      </c>
      <c r="EB6" s="24" t="s">
        <v>5222</v>
      </c>
      <c r="EC6" s="24" t="s">
        <v>5222</v>
      </c>
      <c r="ED6" s="24" t="s">
        <v>5222</v>
      </c>
      <c r="EE6" s="24" t="s">
        <v>5222</v>
      </c>
      <c r="EF6" s="24" t="s">
        <v>5222</v>
      </c>
      <c r="EG6" s="24" t="s">
        <v>5222</v>
      </c>
      <c r="EH6" s="24" t="s">
        <v>5222</v>
      </c>
      <c r="EI6" s="24" t="s">
        <v>5222</v>
      </c>
      <c r="EJ6" s="24" t="s">
        <v>5222</v>
      </c>
      <c r="EK6" s="24" t="s">
        <v>5222</v>
      </c>
      <c r="EL6" s="23"/>
      <c r="EM6" s="23"/>
    </row>
    <row r="7" spans="1:143" x14ac:dyDescent="0.25">
      <c r="A7" t="s">
        <v>20477</v>
      </c>
      <c r="B7">
        <v>101350</v>
      </c>
      <c r="C7">
        <v>101457</v>
      </c>
      <c r="D7" t="s">
        <v>2670</v>
      </c>
      <c r="E7">
        <v>108</v>
      </c>
      <c r="G7" s="33" t="s">
        <v>17941</v>
      </c>
      <c r="H7" s="33" t="s">
        <v>15396</v>
      </c>
      <c r="I7" s="1">
        <v>101295</v>
      </c>
      <c r="J7" s="2" t="str">
        <f>_xlfn.CONCAT("1A4070000000065000",mvmetrcrange32[[#This Row],[Tag range]])</f>
        <v>1A4070000000065000101295</v>
      </c>
      <c r="K7" s="2" t="s">
        <v>2669</v>
      </c>
      <c r="O7" s="13" t="s">
        <v>2670</v>
      </c>
      <c r="P7" t="s">
        <v>2670</v>
      </c>
      <c r="Q7" s="11"/>
      <c r="R7" s="23" t="s">
        <v>2579</v>
      </c>
      <c r="S7" s="24" t="s">
        <v>2656</v>
      </c>
      <c r="T7" s="24" t="s">
        <v>2656</v>
      </c>
      <c r="U7" s="24" t="s">
        <v>2656</v>
      </c>
      <c r="V7" s="24" t="s">
        <v>2657</v>
      </c>
      <c r="W7" s="24" t="s">
        <v>2657</v>
      </c>
      <c r="X7" s="24" t="s">
        <v>2657</v>
      </c>
      <c r="Y7" s="24" t="s">
        <v>2657</v>
      </c>
      <c r="Z7" s="24" t="s">
        <v>2657</v>
      </c>
      <c r="AA7" s="24" t="s">
        <v>2657</v>
      </c>
      <c r="AB7" s="24" t="s">
        <v>2657</v>
      </c>
      <c r="AC7" s="24" t="s">
        <v>2657</v>
      </c>
      <c r="AD7" s="24" t="s">
        <v>2657</v>
      </c>
      <c r="AE7" s="24" t="s">
        <v>2657</v>
      </c>
      <c r="AF7" s="24" t="s">
        <v>2657</v>
      </c>
      <c r="AG7" s="24" t="s">
        <v>2657</v>
      </c>
      <c r="AH7" s="24" t="s">
        <v>2657</v>
      </c>
      <c r="AI7" s="24" t="s">
        <v>2657</v>
      </c>
      <c r="AJ7" s="24" t="s">
        <v>2657</v>
      </c>
      <c r="AK7" s="24" t="s">
        <v>2657</v>
      </c>
      <c r="AL7" s="24" t="s">
        <v>2657</v>
      </c>
      <c r="AM7" s="24" t="s">
        <v>2654</v>
      </c>
      <c r="AN7" s="24" t="s">
        <v>2654</v>
      </c>
      <c r="AO7" s="24" t="s">
        <v>2654</v>
      </c>
      <c r="AP7" s="23"/>
      <c r="AQ7" s="23" t="s">
        <v>2579</v>
      </c>
      <c r="AR7" s="24" t="s">
        <v>2654</v>
      </c>
      <c r="AS7" s="24" t="s">
        <v>2654</v>
      </c>
      <c r="AT7" s="24" t="s">
        <v>2654</v>
      </c>
      <c r="AU7" s="24" t="s">
        <v>2654</v>
      </c>
      <c r="AV7" s="24" t="s">
        <v>2654</v>
      </c>
      <c r="AW7" s="24" t="s">
        <v>2654</v>
      </c>
      <c r="AX7" s="24" t="s">
        <v>2654</v>
      </c>
      <c r="AY7" s="24" t="s">
        <v>2654</v>
      </c>
      <c r="AZ7" s="24" t="s">
        <v>2654</v>
      </c>
      <c r="BA7" s="24" t="s">
        <v>2659</v>
      </c>
      <c r="BB7" s="24" t="s">
        <v>2659</v>
      </c>
      <c r="BC7" s="24" t="s">
        <v>2659</v>
      </c>
      <c r="BD7" s="24" t="s">
        <v>2659</v>
      </c>
      <c r="BE7" s="24" t="s">
        <v>2659</v>
      </c>
      <c r="BF7" s="24" t="s">
        <v>2659</v>
      </c>
      <c r="BG7" s="24" t="s">
        <v>2659</v>
      </c>
      <c r="BH7" s="24" t="s">
        <v>2659</v>
      </c>
      <c r="BI7" s="24" t="s">
        <v>2659</v>
      </c>
      <c r="BJ7" s="24" t="s">
        <v>2659</v>
      </c>
      <c r="BK7" s="24" t="s">
        <v>2659</v>
      </c>
      <c r="BL7" s="24" t="s">
        <v>2659</v>
      </c>
      <c r="BM7" s="24" t="s">
        <v>2659</v>
      </c>
      <c r="BN7" s="24" t="s">
        <v>2659</v>
      </c>
      <c r="BO7" s="23"/>
      <c r="BP7" s="23" t="s">
        <v>2579</v>
      </c>
      <c r="BQ7" s="24" t="s">
        <v>2659</v>
      </c>
      <c r="BR7" s="24" t="s">
        <v>2659</v>
      </c>
      <c r="BS7" s="24" t="s">
        <v>2659</v>
      </c>
      <c r="BT7" s="24" t="s">
        <v>2659</v>
      </c>
      <c r="BU7" s="24" t="s">
        <v>2659</v>
      </c>
      <c r="BV7" s="24" t="s">
        <v>2655</v>
      </c>
      <c r="BW7" s="24" t="s">
        <v>2655</v>
      </c>
      <c r="BX7" s="24" t="s">
        <v>2655</v>
      </c>
      <c r="BY7" s="24" t="s">
        <v>2655</v>
      </c>
      <c r="BZ7" s="24" t="s">
        <v>2655</v>
      </c>
      <c r="CA7" s="24" t="s">
        <v>2655</v>
      </c>
      <c r="CB7" s="24" t="s">
        <v>2655</v>
      </c>
      <c r="CC7" s="24" t="s">
        <v>2655</v>
      </c>
      <c r="CD7" s="24" t="s">
        <v>2655</v>
      </c>
      <c r="CE7" s="24" t="s">
        <v>2655</v>
      </c>
      <c r="CF7" s="24" t="s">
        <v>2655</v>
      </c>
      <c r="CG7" s="24" t="s">
        <v>2655</v>
      </c>
      <c r="CH7" s="24" t="s">
        <v>2655</v>
      </c>
      <c r="CI7" s="24" t="s">
        <v>2655</v>
      </c>
      <c r="CJ7" s="24" t="s">
        <v>2655</v>
      </c>
      <c r="CK7" s="24" t="s">
        <v>2655</v>
      </c>
      <c r="CL7" s="24" t="s">
        <v>2655</v>
      </c>
      <c r="CM7" s="24" t="s">
        <v>2655</v>
      </c>
      <c r="CO7" s="23" t="s">
        <v>2579</v>
      </c>
      <c r="CP7" s="24" t="s">
        <v>2653</v>
      </c>
      <c r="CQ7" s="24" t="s">
        <v>2653</v>
      </c>
      <c r="CR7" s="24" t="s">
        <v>2653</v>
      </c>
      <c r="CS7" s="24" t="s">
        <v>2653</v>
      </c>
      <c r="CT7" s="24" t="s">
        <v>2653</v>
      </c>
      <c r="CU7" s="24" t="s">
        <v>2653</v>
      </c>
      <c r="CV7" s="24" t="s">
        <v>2653</v>
      </c>
      <c r="CW7" s="24" t="s">
        <v>5222</v>
      </c>
      <c r="CX7" s="24" t="s">
        <v>5222</v>
      </c>
      <c r="CY7" s="24" t="s">
        <v>5222</v>
      </c>
      <c r="CZ7" s="24" t="s">
        <v>5222</v>
      </c>
      <c r="DA7" s="24" t="s">
        <v>5222</v>
      </c>
      <c r="DB7" s="24" t="s">
        <v>5222</v>
      </c>
      <c r="DC7" s="24" t="s">
        <v>5222</v>
      </c>
      <c r="DD7" s="24" t="s">
        <v>5222</v>
      </c>
      <c r="DE7" s="24" t="s">
        <v>5222</v>
      </c>
      <c r="DF7" s="24" t="s">
        <v>5222</v>
      </c>
      <c r="DG7" s="24" t="s">
        <v>5222</v>
      </c>
      <c r="DH7" s="24" t="s">
        <v>5222</v>
      </c>
      <c r="DI7" s="24" t="s">
        <v>5222</v>
      </c>
      <c r="DJ7" s="24" t="s">
        <v>5222</v>
      </c>
      <c r="DK7" s="24" t="s">
        <v>5222</v>
      </c>
      <c r="DL7" s="24" t="s">
        <v>5222</v>
      </c>
      <c r="DN7" s="23" t="s">
        <v>2579</v>
      </c>
      <c r="DO7" s="24" t="s">
        <v>5222</v>
      </c>
      <c r="DP7" s="24" t="s">
        <v>5222</v>
      </c>
      <c r="DQ7" s="24" t="s">
        <v>5222</v>
      </c>
      <c r="DR7" s="24" t="s">
        <v>5222</v>
      </c>
      <c r="DS7" s="24" t="s">
        <v>5222</v>
      </c>
      <c r="DT7" s="24" t="s">
        <v>5222</v>
      </c>
      <c r="DU7" s="24" t="s">
        <v>5222</v>
      </c>
      <c r="DV7" s="24" t="s">
        <v>5222</v>
      </c>
      <c r="DW7" s="24" t="s">
        <v>5222</v>
      </c>
      <c r="DX7" s="24" t="s">
        <v>5222</v>
      </c>
      <c r="DY7" s="24" t="s">
        <v>5222</v>
      </c>
      <c r="DZ7" s="24" t="s">
        <v>5222</v>
      </c>
      <c r="EA7" s="24" t="s">
        <v>5222</v>
      </c>
      <c r="EB7" s="24" t="s">
        <v>5222</v>
      </c>
      <c r="EC7" s="24" t="s">
        <v>5222</v>
      </c>
      <c r="ED7" s="24" t="s">
        <v>5222</v>
      </c>
      <c r="EE7" s="24" t="s">
        <v>5222</v>
      </c>
      <c r="EF7" s="24" t="s">
        <v>5222</v>
      </c>
      <c r="EG7" s="24" t="s">
        <v>5222</v>
      </c>
      <c r="EH7" s="24" t="s">
        <v>5222</v>
      </c>
      <c r="EI7" s="24" t="s">
        <v>5222</v>
      </c>
      <c r="EJ7" s="24" t="s">
        <v>5222</v>
      </c>
      <c r="EK7" s="24" t="s">
        <v>5222</v>
      </c>
      <c r="EL7" s="23"/>
      <c r="EM7" s="23"/>
    </row>
    <row r="8" spans="1:143" x14ac:dyDescent="0.25">
      <c r="A8" t="s">
        <v>20478</v>
      </c>
      <c r="B8">
        <v>101458</v>
      </c>
      <c r="C8">
        <v>101623</v>
      </c>
      <c r="D8" t="s">
        <v>2662</v>
      </c>
      <c r="E8">
        <v>166</v>
      </c>
      <c r="G8" s="33" t="s">
        <v>17941</v>
      </c>
      <c r="H8" s="33" t="s">
        <v>15397</v>
      </c>
      <c r="I8" s="1">
        <v>101296</v>
      </c>
      <c r="J8" s="2" t="str">
        <f>_xlfn.CONCAT("1A4070000000065000",mvmetrcrange32[[#This Row],[Tag range]])</f>
        <v>1A4070000000065000101296</v>
      </c>
      <c r="K8" s="2" t="s">
        <v>2669</v>
      </c>
      <c r="O8" s="13" t="s">
        <v>2662</v>
      </c>
      <c r="P8" t="s">
        <v>2662</v>
      </c>
      <c r="Q8" s="11"/>
      <c r="R8" s="23" t="s">
        <v>2578</v>
      </c>
      <c r="S8" s="24" t="s">
        <v>2656</v>
      </c>
      <c r="T8" s="24" t="s">
        <v>2656</v>
      </c>
      <c r="U8" s="24" t="s">
        <v>2656</v>
      </c>
      <c r="V8" s="24" t="s">
        <v>2657</v>
      </c>
      <c r="W8" s="24" t="s">
        <v>2657</v>
      </c>
      <c r="X8" s="24" t="s">
        <v>2657</v>
      </c>
      <c r="Y8" s="24" t="s">
        <v>2657</v>
      </c>
      <c r="Z8" s="24" t="s">
        <v>2657</v>
      </c>
      <c r="AA8" s="24" t="s">
        <v>2657</v>
      </c>
      <c r="AB8" s="24" t="s">
        <v>2657</v>
      </c>
      <c r="AC8" s="24" t="s">
        <v>2657</v>
      </c>
      <c r="AD8" s="24" t="s">
        <v>2657</v>
      </c>
      <c r="AE8" s="24" t="s">
        <v>2657</v>
      </c>
      <c r="AF8" s="24" t="s">
        <v>2657</v>
      </c>
      <c r="AG8" s="24" t="s">
        <v>2657</v>
      </c>
      <c r="AH8" s="24" t="s">
        <v>2657</v>
      </c>
      <c r="AI8" s="24" t="s">
        <v>2657</v>
      </c>
      <c r="AJ8" s="24" t="s">
        <v>2657</v>
      </c>
      <c r="AK8" s="24" t="s">
        <v>2657</v>
      </c>
      <c r="AL8" s="24" t="s">
        <v>2657</v>
      </c>
      <c r="AM8" s="24" t="s">
        <v>2654</v>
      </c>
      <c r="AN8" s="24" t="s">
        <v>2654</v>
      </c>
      <c r="AO8" s="24" t="s">
        <v>2654</v>
      </c>
      <c r="AP8" s="23"/>
      <c r="AQ8" s="23" t="s">
        <v>2578</v>
      </c>
      <c r="AR8" s="24" t="s">
        <v>2654</v>
      </c>
      <c r="AS8" s="24" t="s">
        <v>2654</v>
      </c>
      <c r="AT8" s="24" t="s">
        <v>2654</v>
      </c>
      <c r="AU8" s="24" t="s">
        <v>2654</v>
      </c>
      <c r="AV8" s="24" t="s">
        <v>2654</v>
      </c>
      <c r="AW8" s="24" t="s">
        <v>2654</v>
      </c>
      <c r="AX8" s="24" t="s">
        <v>2654</v>
      </c>
      <c r="AY8" s="24" t="s">
        <v>2654</v>
      </c>
      <c r="AZ8" s="24" t="s">
        <v>2654</v>
      </c>
      <c r="BA8" s="24" t="s">
        <v>2659</v>
      </c>
      <c r="BB8" s="24" t="s">
        <v>2659</v>
      </c>
      <c r="BC8" s="24" t="s">
        <v>2659</v>
      </c>
      <c r="BD8" s="24" t="s">
        <v>2659</v>
      </c>
      <c r="BE8" s="24" t="s">
        <v>2659</v>
      </c>
      <c r="BF8" s="24" t="s">
        <v>2659</v>
      </c>
      <c r="BG8" s="24" t="s">
        <v>2659</v>
      </c>
      <c r="BH8" s="24" t="s">
        <v>2659</v>
      </c>
      <c r="BI8" s="24" t="s">
        <v>2659</v>
      </c>
      <c r="BJ8" s="24" t="s">
        <v>2659</v>
      </c>
      <c r="BK8" s="24" t="s">
        <v>2659</v>
      </c>
      <c r="BL8" s="24" t="s">
        <v>2659</v>
      </c>
      <c r="BM8" s="24" t="s">
        <v>2659</v>
      </c>
      <c r="BN8" s="24" t="s">
        <v>2659</v>
      </c>
      <c r="BO8" s="23"/>
      <c r="BP8" s="23" t="s">
        <v>2578</v>
      </c>
      <c r="BQ8" s="24" t="s">
        <v>2659</v>
      </c>
      <c r="BR8" s="24" t="s">
        <v>2659</v>
      </c>
      <c r="BS8" s="24" t="s">
        <v>2659</v>
      </c>
      <c r="BT8" s="24" t="s">
        <v>2659</v>
      </c>
      <c r="BU8" s="24" t="s">
        <v>2659</v>
      </c>
      <c r="BV8" s="24" t="s">
        <v>2655</v>
      </c>
      <c r="BW8" s="24" t="s">
        <v>2655</v>
      </c>
      <c r="BX8" s="24" t="s">
        <v>2655</v>
      </c>
      <c r="BY8" s="24" t="s">
        <v>2655</v>
      </c>
      <c r="BZ8" s="24" t="s">
        <v>2655</v>
      </c>
      <c r="CA8" s="24" t="s">
        <v>2655</v>
      </c>
      <c r="CB8" s="24" t="s">
        <v>2655</v>
      </c>
      <c r="CC8" s="24" t="s">
        <v>2655</v>
      </c>
      <c r="CD8" s="24" t="s">
        <v>2655</v>
      </c>
      <c r="CE8" s="24" t="s">
        <v>2655</v>
      </c>
      <c r="CF8" s="24" t="s">
        <v>2655</v>
      </c>
      <c r="CG8" s="24" t="s">
        <v>2655</v>
      </c>
      <c r="CH8" s="24" t="s">
        <v>2655</v>
      </c>
      <c r="CI8" s="24" t="s">
        <v>2655</v>
      </c>
      <c r="CJ8" s="24" t="s">
        <v>2655</v>
      </c>
      <c r="CK8" s="24" t="s">
        <v>2655</v>
      </c>
      <c r="CL8" s="24" t="s">
        <v>2655</v>
      </c>
      <c r="CM8" s="24" t="s">
        <v>2655</v>
      </c>
      <c r="CO8" s="23" t="s">
        <v>2578</v>
      </c>
      <c r="CP8" s="24" t="s">
        <v>2653</v>
      </c>
      <c r="CQ8" s="24" t="s">
        <v>2653</v>
      </c>
      <c r="CR8" s="24" t="s">
        <v>2653</v>
      </c>
      <c r="CS8" s="24" t="s">
        <v>2653</v>
      </c>
      <c r="CT8" s="24" t="s">
        <v>2653</v>
      </c>
      <c r="CU8" s="24" t="s">
        <v>2653</v>
      </c>
      <c r="CV8" s="24" t="s">
        <v>2653</v>
      </c>
      <c r="CW8" s="24" t="s">
        <v>5222</v>
      </c>
      <c r="CX8" s="24" t="s">
        <v>5222</v>
      </c>
      <c r="CY8" s="24" t="s">
        <v>5222</v>
      </c>
      <c r="CZ8" s="24" t="s">
        <v>5222</v>
      </c>
      <c r="DA8" s="24" t="s">
        <v>5222</v>
      </c>
      <c r="DB8" s="24" t="s">
        <v>5222</v>
      </c>
      <c r="DC8" s="24" t="s">
        <v>5222</v>
      </c>
      <c r="DD8" s="24" t="s">
        <v>5222</v>
      </c>
      <c r="DE8" s="24" t="s">
        <v>5222</v>
      </c>
      <c r="DF8" s="24" t="s">
        <v>5222</v>
      </c>
      <c r="DG8" s="24" t="s">
        <v>5222</v>
      </c>
      <c r="DH8" s="24" t="s">
        <v>5222</v>
      </c>
      <c r="DI8" s="24" t="s">
        <v>5222</v>
      </c>
      <c r="DJ8" s="24" t="s">
        <v>5222</v>
      </c>
      <c r="DK8" s="24" t="s">
        <v>5222</v>
      </c>
      <c r="DL8" s="24" t="s">
        <v>5222</v>
      </c>
      <c r="DN8" s="23" t="s">
        <v>2578</v>
      </c>
      <c r="DO8" s="24" t="s">
        <v>5222</v>
      </c>
      <c r="DP8" s="24" t="s">
        <v>5222</v>
      </c>
      <c r="DQ8" s="24" t="s">
        <v>5222</v>
      </c>
      <c r="DR8" s="24" t="s">
        <v>5222</v>
      </c>
      <c r="DS8" s="24" t="s">
        <v>5222</v>
      </c>
      <c r="DT8" s="24" t="s">
        <v>5222</v>
      </c>
      <c r="DU8" s="24" t="s">
        <v>5222</v>
      </c>
      <c r="DV8" s="24" t="s">
        <v>5222</v>
      </c>
      <c r="DW8" s="24" t="s">
        <v>5222</v>
      </c>
      <c r="DX8" s="24" t="s">
        <v>5222</v>
      </c>
      <c r="DY8" s="24" t="s">
        <v>5222</v>
      </c>
      <c r="DZ8" s="24" t="s">
        <v>5222</v>
      </c>
      <c r="EA8" s="24" t="s">
        <v>5222</v>
      </c>
      <c r="EB8" s="24" t="s">
        <v>5222</v>
      </c>
      <c r="EC8" s="24" t="s">
        <v>5222</v>
      </c>
      <c r="ED8" s="24" t="s">
        <v>5222</v>
      </c>
      <c r="EE8" s="24" t="s">
        <v>5222</v>
      </c>
      <c r="EF8" s="24" t="s">
        <v>5222</v>
      </c>
      <c r="EG8" s="24" t="s">
        <v>5222</v>
      </c>
      <c r="EH8" s="24" t="s">
        <v>5222</v>
      </c>
      <c r="EI8" s="24" t="s">
        <v>5222</v>
      </c>
      <c r="EJ8" s="24" t="s">
        <v>5222</v>
      </c>
      <c r="EK8" s="24" t="s">
        <v>5222</v>
      </c>
      <c r="EL8" s="23"/>
      <c r="EM8" s="23"/>
    </row>
    <row r="9" spans="1:143" x14ac:dyDescent="0.25">
      <c r="A9" t="s">
        <v>20479</v>
      </c>
      <c r="B9">
        <v>101624</v>
      </c>
      <c r="C9">
        <v>101818</v>
      </c>
      <c r="D9" t="s">
        <v>2661</v>
      </c>
      <c r="E9">
        <v>195</v>
      </c>
      <c r="G9" s="33" t="s">
        <v>17941</v>
      </c>
      <c r="H9" s="33" t="s">
        <v>15398</v>
      </c>
      <c r="I9" s="1">
        <v>101297</v>
      </c>
      <c r="J9" s="2" t="str">
        <f>_xlfn.CONCAT("1A4070000000065000",mvmetrcrange32[[#This Row],[Tag range]])</f>
        <v>1A4070000000065000101297</v>
      </c>
      <c r="K9" s="2" t="s">
        <v>2669</v>
      </c>
      <c r="O9" s="13" t="s">
        <v>2661</v>
      </c>
      <c r="P9" t="s">
        <v>2661</v>
      </c>
      <c r="Q9" s="11"/>
      <c r="R9" s="23" t="s">
        <v>2577</v>
      </c>
      <c r="S9" s="24" t="s">
        <v>2656</v>
      </c>
      <c r="T9" s="24" t="s">
        <v>2656</v>
      </c>
      <c r="U9" s="24" t="s">
        <v>2656</v>
      </c>
      <c r="V9" s="24" t="s">
        <v>2657</v>
      </c>
      <c r="W9" s="24" t="s">
        <v>2657</v>
      </c>
      <c r="X9" s="24" t="s">
        <v>2657</v>
      </c>
      <c r="Y9" s="24" t="s">
        <v>2657</v>
      </c>
      <c r="Z9" s="24" t="s">
        <v>2657</v>
      </c>
      <c r="AA9" s="24" t="s">
        <v>2657</v>
      </c>
      <c r="AB9" s="24" t="s">
        <v>2657</v>
      </c>
      <c r="AC9" s="24" t="s">
        <v>2657</v>
      </c>
      <c r="AD9" s="24" t="s">
        <v>2657</v>
      </c>
      <c r="AE9" s="24" t="s">
        <v>2657</v>
      </c>
      <c r="AF9" s="24" t="s">
        <v>2657</v>
      </c>
      <c r="AG9" s="24" t="s">
        <v>2657</v>
      </c>
      <c r="AH9" s="24" t="s">
        <v>2657</v>
      </c>
      <c r="AI9" s="24" t="s">
        <v>2657</v>
      </c>
      <c r="AJ9" s="24" t="s">
        <v>2657</v>
      </c>
      <c r="AK9" s="24" t="s">
        <v>2657</v>
      </c>
      <c r="AL9" s="24" t="s">
        <v>2657</v>
      </c>
      <c r="AM9" s="24" t="s">
        <v>2657</v>
      </c>
      <c r="AN9" s="24" t="s">
        <v>2654</v>
      </c>
      <c r="AO9" s="24" t="s">
        <v>2654</v>
      </c>
      <c r="AP9" s="23"/>
      <c r="AQ9" s="23" t="s">
        <v>2577</v>
      </c>
      <c r="AR9" s="24" t="s">
        <v>2654</v>
      </c>
      <c r="AS9" s="24" t="s">
        <v>2654</v>
      </c>
      <c r="AT9" s="24" t="s">
        <v>2654</v>
      </c>
      <c r="AU9" s="24" t="s">
        <v>2654</v>
      </c>
      <c r="AV9" s="24" t="s">
        <v>2654</v>
      </c>
      <c r="AW9" s="24" t="s">
        <v>2654</v>
      </c>
      <c r="AX9" s="24" t="s">
        <v>2654</v>
      </c>
      <c r="AY9" s="24" t="s">
        <v>2654</v>
      </c>
      <c r="AZ9" s="24" t="s">
        <v>2654</v>
      </c>
      <c r="BA9" s="24" t="s">
        <v>2659</v>
      </c>
      <c r="BB9" s="24" t="s">
        <v>2659</v>
      </c>
      <c r="BC9" s="24" t="s">
        <v>2659</v>
      </c>
      <c r="BD9" s="24" t="s">
        <v>2659</v>
      </c>
      <c r="BE9" s="24" t="s">
        <v>2659</v>
      </c>
      <c r="BF9" s="24" t="s">
        <v>2659</v>
      </c>
      <c r="BG9" s="24" t="s">
        <v>2659</v>
      </c>
      <c r="BH9" s="24" t="s">
        <v>2659</v>
      </c>
      <c r="BI9" s="24" t="s">
        <v>2659</v>
      </c>
      <c r="BJ9" s="24" t="s">
        <v>2659</v>
      </c>
      <c r="BK9" s="24" t="s">
        <v>2659</v>
      </c>
      <c r="BL9" s="24" t="s">
        <v>2659</v>
      </c>
      <c r="BM9" s="24" t="s">
        <v>2659</v>
      </c>
      <c r="BN9" s="24" t="s">
        <v>2659</v>
      </c>
      <c r="BO9" s="23"/>
      <c r="BP9" s="23" t="s">
        <v>2577</v>
      </c>
      <c r="BQ9" s="24" t="s">
        <v>2659</v>
      </c>
      <c r="BR9" s="24" t="s">
        <v>2659</v>
      </c>
      <c r="BS9" s="24" t="s">
        <v>2659</v>
      </c>
      <c r="BT9" s="24" t="s">
        <v>2659</v>
      </c>
      <c r="BU9" s="24" t="s">
        <v>2659</v>
      </c>
      <c r="BV9" s="24" t="s">
        <v>2655</v>
      </c>
      <c r="BW9" s="24" t="s">
        <v>2655</v>
      </c>
      <c r="BX9" s="24" t="s">
        <v>2655</v>
      </c>
      <c r="BY9" s="24" t="s">
        <v>2655</v>
      </c>
      <c r="BZ9" s="24" t="s">
        <v>2655</v>
      </c>
      <c r="CA9" s="24" t="s">
        <v>2655</v>
      </c>
      <c r="CB9" s="24" t="s">
        <v>2655</v>
      </c>
      <c r="CC9" s="24" t="s">
        <v>2655</v>
      </c>
      <c r="CD9" s="24" t="s">
        <v>2655</v>
      </c>
      <c r="CE9" s="24" t="s">
        <v>2655</v>
      </c>
      <c r="CF9" s="24" t="s">
        <v>2655</v>
      </c>
      <c r="CG9" s="24" t="s">
        <v>2655</v>
      </c>
      <c r="CH9" s="24" t="s">
        <v>2655</v>
      </c>
      <c r="CI9" s="24" t="s">
        <v>2655</v>
      </c>
      <c r="CJ9" s="24" t="s">
        <v>2655</v>
      </c>
      <c r="CK9" s="24" t="s">
        <v>2655</v>
      </c>
      <c r="CL9" s="24" t="s">
        <v>2655</v>
      </c>
      <c r="CM9" s="24" t="s">
        <v>2655</v>
      </c>
      <c r="CO9" s="23" t="s">
        <v>2577</v>
      </c>
      <c r="CP9" s="24" t="s">
        <v>2653</v>
      </c>
      <c r="CQ9" s="24" t="s">
        <v>2653</v>
      </c>
      <c r="CR9" s="24" t="s">
        <v>2653</v>
      </c>
      <c r="CS9" s="24" t="s">
        <v>2653</v>
      </c>
      <c r="CT9" s="24" t="s">
        <v>2653</v>
      </c>
      <c r="CU9" s="24" t="s">
        <v>2653</v>
      </c>
      <c r="CV9" s="24" t="s">
        <v>2653</v>
      </c>
      <c r="CW9" s="24" t="s">
        <v>5222</v>
      </c>
      <c r="CX9" s="24" t="s">
        <v>5222</v>
      </c>
      <c r="CY9" s="24" t="s">
        <v>5222</v>
      </c>
      <c r="CZ9" s="24" t="s">
        <v>5222</v>
      </c>
      <c r="DA9" s="24" t="s">
        <v>5222</v>
      </c>
      <c r="DB9" s="24" t="s">
        <v>5222</v>
      </c>
      <c r="DC9" s="24" t="s">
        <v>5222</v>
      </c>
      <c r="DD9" s="24" t="s">
        <v>5222</v>
      </c>
      <c r="DE9" s="24" t="s">
        <v>5222</v>
      </c>
      <c r="DF9" s="24" t="s">
        <v>5222</v>
      </c>
      <c r="DG9" s="24" t="s">
        <v>5222</v>
      </c>
      <c r="DH9" s="24" t="s">
        <v>5222</v>
      </c>
      <c r="DI9" s="24" t="s">
        <v>5222</v>
      </c>
      <c r="DJ9" s="24" t="s">
        <v>5222</v>
      </c>
      <c r="DK9" s="24" t="s">
        <v>5222</v>
      </c>
      <c r="DL9" s="24" t="s">
        <v>5222</v>
      </c>
      <c r="DN9" s="23" t="s">
        <v>2577</v>
      </c>
      <c r="DO9" s="24" t="s">
        <v>5222</v>
      </c>
      <c r="DP9" s="24" t="s">
        <v>5222</v>
      </c>
      <c r="DQ9" s="24" t="s">
        <v>5222</v>
      </c>
      <c r="DR9" s="24" t="s">
        <v>5222</v>
      </c>
      <c r="DS9" s="24" t="s">
        <v>5222</v>
      </c>
      <c r="DT9" s="24" t="s">
        <v>5222</v>
      </c>
      <c r="DU9" s="24" t="s">
        <v>5222</v>
      </c>
      <c r="DV9" s="24" t="s">
        <v>5222</v>
      </c>
      <c r="DW9" s="24" t="s">
        <v>5222</v>
      </c>
      <c r="DX9" s="24" t="s">
        <v>5222</v>
      </c>
      <c r="DY9" s="24" t="s">
        <v>5222</v>
      </c>
      <c r="DZ9" s="24" t="s">
        <v>5222</v>
      </c>
      <c r="EA9" s="24" t="s">
        <v>5222</v>
      </c>
      <c r="EB9" s="24" t="s">
        <v>5222</v>
      </c>
      <c r="EC9" s="24" t="s">
        <v>5222</v>
      </c>
      <c r="ED9" s="24" t="s">
        <v>5222</v>
      </c>
      <c r="EE9" s="24" t="s">
        <v>5222</v>
      </c>
      <c r="EF9" s="24" t="s">
        <v>5222</v>
      </c>
      <c r="EG9" s="24" t="s">
        <v>5222</v>
      </c>
      <c r="EH9" s="24" t="s">
        <v>5222</v>
      </c>
      <c r="EI9" s="24" t="s">
        <v>5222</v>
      </c>
      <c r="EJ9" s="24" t="s">
        <v>5222</v>
      </c>
      <c r="EK9" s="24" t="s">
        <v>5222</v>
      </c>
      <c r="EL9" s="23"/>
      <c r="EM9" s="23"/>
    </row>
    <row r="10" spans="1:143" x14ac:dyDescent="0.25">
      <c r="A10" t="s">
        <v>20480</v>
      </c>
      <c r="B10">
        <v>101819</v>
      </c>
      <c r="C10">
        <v>101922</v>
      </c>
      <c r="D10" t="s">
        <v>2671</v>
      </c>
      <c r="E10">
        <v>104</v>
      </c>
      <c r="G10" s="33" t="s">
        <v>17941</v>
      </c>
      <c r="H10" s="33" t="s">
        <v>15399</v>
      </c>
      <c r="I10" s="1">
        <v>101298</v>
      </c>
      <c r="J10" s="2" t="str">
        <f>_xlfn.CONCAT("1A4070000000065000",mvmetrcrange32[[#This Row],[Tag range]])</f>
        <v>1A4070000000065000101298</v>
      </c>
      <c r="K10" s="2" t="s">
        <v>2668</v>
      </c>
      <c r="O10" s="13" t="s">
        <v>2671</v>
      </c>
      <c r="P10" t="s">
        <v>2671</v>
      </c>
      <c r="Q10" s="11"/>
      <c r="R10" s="23" t="s">
        <v>2576</v>
      </c>
      <c r="S10" s="24" t="s">
        <v>2656</v>
      </c>
      <c r="T10" s="24" t="s">
        <v>2656</v>
      </c>
      <c r="U10" s="24" t="s">
        <v>2656</v>
      </c>
      <c r="V10" s="24" t="s">
        <v>2657</v>
      </c>
      <c r="W10" s="24" t="s">
        <v>2657</v>
      </c>
      <c r="X10" s="24" t="s">
        <v>2657</v>
      </c>
      <c r="Y10" s="24" t="s">
        <v>2657</v>
      </c>
      <c r="Z10" s="24" t="s">
        <v>2657</v>
      </c>
      <c r="AA10" s="24" t="s">
        <v>2657</v>
      </c>
      <c r="AB10" s="24" t="s">
        <v>2657</v>
      </c>
      <c r="AC10" s="24" t="s">
        <v>2657</v>
      </c>
      <c r="AD10" s="24" t="s">
        <v>2657</v>
      </c>
      <c r="AE10" s="24" t="s">
        <v>2657</v>
      </c>
      <c r="AF10" s="24" t="s">
        <v>2657</v>
      </c>
      <c r="AG10" s="24" t="s">
        <v>2657</v>
      </c>
      <c r="AH10" s="24" t="s">
        <v>2657</v>
      </c>
      <c r="AI10" s="24" t="s">
        <v>2657</v>
      </c>
      <c r="AJ10" s="24" t="s">
        <v>2657</v>
      </c>
      <c r="AK10" s="24" t="s">
        <v>2657</v>
      </c>
      <c r="AL10" s="24" t="s">
        <v>2657</v>
      </c>
      <c r="AM10" s="24" t="s">
        <v>2657</v>
      </c>
      <c r="AN10" s="24" t="s">
        <v>2654</v>
      </c>
      <c r="AO10" s="24" t="s">
        <v>2654</v>
      </c>
      <c r="AP10" s="23"/>
      <c r="AQ10" s="23" t="s">
        <v>2576</v>
      </c>
      <c r="AR10" s="24" t="s">
        <v>2654</v>
      </c>
      <c r="AS10" s="24" t="s">
        <v>2654</v>
      </c>
      <c r="AT10" s="24" t="s">
        <v>2654</v>
      </c>
      <c r="AU10" s="24" t="s">
        <v>2654</v>
      </c>
      <c r="AV10" s="24" t="s">
        <v>2654</v>
      </c>
      <c r="AW10" s="24" t="s">
        <v>2654</v>
      </c>
      <c r="AX10" s="24" t="s">
        <v>2654</v>
      </c>
      <c r="AY10" s="24" t="s">
        <v>2654</v>
      </c>
      <c r="AZ10" s="24" t="s">
        <v>2654</v>
      </c>
      <c r="BA10" s="24" t="s">
        <v>2659</v>
      </c>
      <c r="BB10" s="24" t="s">
        <v>2659</v>
      </c>
      <c r="BC10" s="24" t="s">
        <v>2659</v>
      </c>
      <c r="BD10" s="24" t="s">
        <v>2659</v>
      </c>
      <c r="BE10" s="24" t="s">
        <v>2659</v>
      </c>
      <c r="BF10" s="24" t="s">
        <v>2659</v>
      </c>
      <c r="BG10" s="24" t="s">
        <v>2659</v>
      </c>
      <c r="BH10" s="24" t="s">
        <v>2659</v>
      </c>
      <c r="BI10" s="24" t="s">
        <v>2659</v>
      </c>
      <c r="BJ10" s="24" t="s">
        <v>2659</v>
      </c>
      <c r="BK10" s="24" t="s">
        <v>2659</v>
      </c>
      <c r="BL10" s="24" t="s">
        <v>2659</v>
      </c>
      <c r="BM10" s="24" t="s">
        <v>2659</v>
      </c>
      <c r="BN10" s="24" t="s">
        <v>2659</v>
      </c>
      <c r="BO10" s="23"/>
      <c r="BP10" s="23" t="s">
        <v>2576</v>
      </c>
      <c r="BQ10" s="24" t="s">
        <v>2659</v>
      </c>
      <c r="BR10" s="24" t="s">
        <v>2659</v>
      </c>
      <c r="BS10" s="24" t="s">
        <v>2659</v>
      </c>
      <c r="BT10" s="24" t="s">
        <v>2659</v>
      </c>
      <c r="BU10" s="24" t="s">
        <v>2659</v>
      </c>
      <c r="BV10" s="24" t="s">
        <v>2655</v>
      </c>
      <c r="BW10" s="24" t="s">
        <v>2655</v>
      </c>
      <c r="BX10" s="24" t="s">
        <v>2655</v>
      </c>
      <c r="BY10" s="24" t="s">
        <v>2655</v>
      </c>
      <c r="BZ10" s="24" t="s">
        <v>2655</v>
      </c>
      <c r="CA10" s="24" t="s">
        <v>2655</v>
      </c>
      <c r="CB10" s="24" t="s">
        <v>2655</v>
      </c>
      <c r="CC10" s="24" t="s">
        <v>2655</v>
      </c>
      <c r="CD10" s="24" t="s">
        <v>2655</v>
      </c>
      <c r="CE10" s="24" t="s">
        <v>2655</v>
      </c>
      <c r="CF10" s="24" t="s">
        <v>2655</v>
      </c>
      <c r="CG10" s="24" t="s">
        <v>2655</v>
      </c>
      <c r="CH10" s="24" t="s">
        <v>2655</v>
      </c>
      <c r="CI10" s="24" t="s">
        <v>2655</v>
      </c>
      <c r="CJ10" s="24" t="s">
        <v>2655</v>
      </c>
      <c r="CK10" s="24" t="s">
        <v>2655</v>
      </c>
      <c r="CL10" s="24" t="s">
        <v>2655</v>
      </c>
      <c r="CM10" s="24" t="s">
        <v>2655</v>
      </c>
      <c r="CO10" s="23" t="s">
        <v>2576</v>
      </c>
      <c r="CP10" s="24" t="s">
        <v>2655</v>
      </c>
      <c r="CQ10" s="24" t="s">
        <v>2653</v>
      </c>
      <c r="CR10" s="24" t="s">
        <v>2653</v>
      </c>
      <c r="CS10" s="24" t="s">
        <v>2653</v>
      </c>
      <c r="CT10" s="24" t="s">
        <v>2653</v>
      </c>
      <c r="CU10" s="24" t="s">
        <v>2653</v>
      </c>
      <c r="CV10" s="24" t="s">
        <v>2653</v>
      </c>
      <c r="CW10" s="24" t="s">
        <v>2653</v>
      </c>
      <c r="CX10" s="24" t="s">
        <v>5222</v>
      </c>
      <c r="CY10" s="24" t="s">
        <v>5222</v>
      </c>
      <c r="CZ10" s="24" t="s">
        <v>5222</v>
      </c>
      <c r="DA10" s="24" t="s">
        <v>5222</v>
      </c>
      <c r="DB10" s="24" t="s">
        <v>5222</v>
      </c>
      <c r="DC10" s="24" t="s">
        <v>5222</v>
      </c>
      <c r="DD10" s="24" t="s">
        <v>5222</v>
      </c>
      <c r="DE10" s="24" t="s">
        <v>5222</v>
      </c>
      <c r="DF10" s="24" t="s">
        <v>5222</v>
      </c>
      <c r="DG10" s="24" t="s">
        <v>5222</v>
      </c>
      <c r="DH10" s="24" t="s">
        <v>5222</v>
      </c>
      <c r="DI10" s="24" t="s">
        <v>5222</v>
      </c>
      <c r="DJ10" s="24" t="s">
        <v>5222</v>
      </c>
      <c r="DK10" s="24" t="s">
        <v>5222</v>
      </c>
      <c r="DL10" s="24" t="s">
        <v>5222</v>
      </c>
      <c r="DN10" s="23" t="s">
        <v>2576</v>
      </c>
      <c r="DO10" s="24" t="s">
        <v>5222</v>
      </c>
      <c r="DP10" s="24" t="s">
        <v>5222</v>
      </c>
      <c r="DQ10" s="24" t="s">
        <v>5222</v>
      </c>
      <c r="DR10" s="24" t="s">
        <v>5222</v>
      </c>
      <c r="DS10" s="24" t="s">
        <v>5222</v>
      </c>
      <c r="DT10" s="24" t="s">
        <v>5222</v>
      </c>
      <c r="DU10" s="24" t="s">
        <v>5222</v>
      </c>
      <c r="DV10" s="24" t="s">
        <v>5222</v>
      </c>
      <c r="DW10" s="24" t="s">
        <v>5222</v>
      </c>
      <c r="DX10" s="24" t="s">
        <v>5222</v>
      </c>
      <c r="DY10" s="24" t="s">
        <v>5222</v>
      </c>
      <c r="DZ10" s="24" t="s">
        <v>5222</v>
      </c>
      <c r="EA10" s="24" t="s">
        <v>5222</v>
      </c>
      <c r="EB10" s="24" t="s">
        <v>5222</v>
      </c>
      <c r="EC10" s="24" t="s">
        <v>5222</v>
      </c>
      <c r="ED10" s="24" t="s">
        <v>5222</v>
      </c>
      <c r="EE10" s="24" t="s">
        <v>5222</v>
      </c>
      <c r="EF10" s="24" t="s">
        <v>5222</v>
      </c>
      <c r="EG10" s="24" t="s">
        <v>5222</v>
      </c>
      <c r="EH10" s="24" t="s">
        <v>5222</v>
      </c>
      <c r="EI10" s="24" t="s">
        <v>5222</v>
      </c>
      <c r="EJ10" s="24" t="s">
        <v>5222</v>
      </c>
      <c r="EK10" s="24" t="s">
        <v>5222</v>
      </c>
      <c r="EL10" s="23"/>
      <c r="EM10" s="23"/>
    </row>
    <row r="11" spans="1:143" x14ac:dyDescent="0.25">
      <c r="A11" t="s">
        <v>20481</v>
      </c>
      <c r="B11">
        <v>101923</v>
      </c>
      <c r="C11">
        <v>101992</v>
      </c>
      <c r="D11" t="s">
        <v>2663</v>
      </c>
      <c r="E11">
        <v>70</v>
      </c>
      <c r="G11" s="33" t="s">
        <v>17941</v>
      </c>
      <c r="H11" s="33" t="s">
        <v>15400</v>
      </c>
      <c r="I11" s="1">
        <v>101299</v>
      </c>
      <c r="J11" s="2" t="str">
        <f>_xlfn.CONCAT("1A4070000000065000",mvmetrcrange32[[#This Row],[Tag range]])</f>
        <v>1A4070000000065000101299</v>
      </c>
      <c r="K11" s="2" t="s">
        <v>2668</v>
      </c>
      <c r="O11" s="13" t="s">
        <v>2663</v>
      </c>
      <c r="P11" t="s">
        <v>2663</v>
      </c>
      <c r="Q11" s="11"/>
      <c r="R11" s="23" t="s">
        <v>2575</v>
      </c>
      <c r="S11" s="24" t="s">
        <v>2656</v>
      </c>
      <c r="T11" s="24" t="s">
        <v>2656</v>
      </c>
      <c r="U11" s="24" t="s">
        <v>2656</v>
      </c>
      <c r="V11" s="24" t="s">
        <v>2657</v>
      </c>
      <c r="W11" s="24" t="s">
        <v>2657</v>
      </c>
      <c r="X11" s="24" t="s">
        <v>2657</v>
      </c>
      <c r="Y11" s="24" t="s">
        <v>2657</v>
      </c>
      <c r="Z11" s="24" t="s">
        <v>2657</v>
      </c>
      <c r="AA11" s="24" t="s">
        <v>2657</v>
      </c>
      <c r="AB11" s="24" t="s">
        <v>2657</v>
      </c>
      <c r="AC11" s="24" t="s">
        <v>2657</v>
      </c>
      <c r="AD11" s="24" t="s">
        <v>2657</v>
      </c>
      <c r="AE11" s="24" t="s">
        <v>2657</v>
      </c>
      <c r="AF11" s="24" t="s">
        <v>2657</v>
      </c>
      <c r="AG11" s="24" t="s">
        <v>2657</v>
      </c>
      <c r="AH11" s="24" t="s">
        <v>2657</v>
      </c>
      <c r="AI11" s="24" t="s">
        <v>2657</v>
      </c>
      <c r="AJ11" s="24" t="s">
        <v>2657</v>
      </c>
      <c r="AK11" s="24" t="s">
        <v>2657</v>
      </c>
      <c r="AL11" s="24" t="s">
        <v>2657</v>
      </c>
      <c r="AM11" s="24" t="s">
        <v>2657</v>
      </c>
      <c r="AN11" s="24" t="s">
        <v>2654</v>
      </c>
      <c r="AO11" s="24" t="s">
        <v>2654</v>
      </c>
      <c r="AP11" s="23"/>
      <c r="AQ11" s="23" t="s">
        <v>2575</v>
      </c>
      <c r="AR11" s="24" t="s">
        <v>2654</v>
      </c>
      <c r="AS11" s="24" t="s">
        <v>2654</v>
      </c>
      <c r="AT11" s="24" t="s">
        <v>2654</v>
      </c>
      <c r="AU11" s="24" t="s">
        <v>2654</v>
      </c>
      <c r="AV11" s="24" t="s">
        <v>2654</v>
      </c>
      <c r="AW11" s="24" t="s">
        <v>2654</v>
      </c>
      <c r="AX11" s="24" t="s">
        <v>2654</v>
      </c>
      <c r="AY11" s="24" t="s">
        <v>2654</v>
      </c>
      <c r="AZ11" s="24" t="s">
        <v>2654</v>
      </c>
      <c r="BA11" s="24" t="s">
        <v>2659</v>
      </c>
      <c r="BB11" s="24" t="s">
        <v>2659</v>
      </c>
      <c r="BC11" s="24" t="s">
        <v>2659</v>
      </c>
      <c r="BD11" s="24" t="s">
        <v>2659</v>
      </c>
      <c r="BE11" s="24" t="s">
        <v>2659</v>
      </c>
      <c r="BF11" s="24" t="s">
        <v>2659</v>
      </c>
      <c r="BG11" s="24" t="s">
        <v>2659</v>
      </c>
      <c r="BH11" s="24" t="s">
        <v>2659</v>
      </c>
      <c r="BI11" s="24" t="s">
        <v>2659</v>
      </c>
      <c r="BJ11" s="24" t="s">
        <v>2659</v>
      </c>
      <c r="BK11" s="24" t="s">
        <v>2659</v>
      </c>
      <c r="BL11" s="24" t="s">
        <v>2659</v>
      </c>
      <c r="BM11" s="24" t="s">
        <v>2659</v>
      </c>
      <c r="BN11" s="24" t="s">
        <v>2659</v>
      </c>
      <c r="BO11" s="23"/>
      <c r="BP11" s="23" t="s">
        <v>2575</v>
      </c>
      <c r="BQ11" s="24" t="s">
        <v>2659</v>
      </c>
      <c r="BR11" s="24" t="s">
        <v>2659</v>
      </c>
      <c r="BS11" s="24" t="s">
        <v>2659</v>
      </c>
      <c r="BT11" s="24" t="s">
        <v>2659</v>
      </c>
      <c r="BU11" s="24" t="s">
        <v>2659</v>
      </c>
      <c r="BV11" s="24" t="s">
        <v>2659</v>
      </c>
      <c r="BW11" s="24" t="s">
        <v>2655</v>
      </c>
      <c r="BX11" s="24" t="s">
        <v>2655</v>
      </c>
      <c r="BY11" s="24" t="s">
        <v>2655</v>
      </c>
      <c r="BZ11" s="24" t="s">
        <v>2655</v>
      </c>
      <c r="CA11" s="24" t="s">
        <v>2655</v>
      </c>
      <c r="CB11" s="24" t="s">
        <v>2655</v>
      </c>
      <c r="CC11" s="24" t="s">
        <v>2655</v>
      </c>
      <c r="CD11" s="24" t="s">
        <v>2655</v>
      </c>
      <c r="CE11" s="24" t="s">
        <v>2655</v>
      </c>
      <c r="CF11" s="24" t="s">
        <v>2655</v>
      </c>
      <c r="CG11" s="24" t="s">
        <v>2655</v>
      </c>
      <c r="CH11" s="24" t="s">
        <v>2655</v>
      </c>
      <c r="CI11" s="24" t="s">
        <v>2655</v>
      </c>
      <c r="CJ11" s="24" t="s">
        <v>2655</v>
      </c>
      <c r="CK11" s="24" t="s">
        <v>2655</v>
      </c>
      <c r="CL11" s="24" t="s">
        <v>2655</v>
      </c>
      <c r="CM11" s="24" t="s">
        <v>2655</v>
      </c>
      <c r="CO11" s="23" t="s">
        <v>2575</v>
      </c>
      <c r="CP11" s="24" t="s">
        <v>2655</v>
      </c>
      <c r="CQ11" s="24" t="s">
        <v>2653</v>
      </c>
      <c r="CR11" s="24" t="s">
        <v>2653</v>
      </c>
      <c r="CS11" s="24" t="s">
        <v>2653</v>
      </c>
      <c r="CT11" s="24" t="s">
        <v>2653</v>
      </c>
      <c r="CU11" s="24" t="s">
        <v>2653</v>
      </c>
      <c r="CV11" s="24" t="s">
        <v>2653</v>
      </c>
      <c r="CW11" s="24" t="s">
        <v>2653</v>
      </c>
      <c r="CX11" s="24" t="s">
        <v>5222</v>
      </c>
      <c r="CY11" s="24" t="s">
        <v>5222</v>
      </c>
      <c r="CZ11" s="24" t="s">
        <v>5222</v>
      </c>
      <c r="DA11" s="24" t="s">
        <v>5222</v>
      </c>
      <c r="DB11" s="24" t="s">
        <v>5222</v>
      </c>
      <c r="DC11" s="24" t="s">
        <v>5222</v>
      </c>
      <c r="DD11" s="24" t="s">
        <v>5222</v>
      </c>
      <c r="DE11" s="24" t="s">
        <v>5222</v>
      </c>
      <c r="DF11" s="24" t="s">
        <v>5222</v>
      </c>
      <c r="DG11" s="24" t="s">
        <v>5222</v>
      </c>
      <c r="DH11" s="24" t="s">
        <v>5222</v>
      </c>
      <c r="DI11" s="24" t="s">
        <v>5222</v>
      </c>
      <c r="DJ11" s="24" t="s">
        <v>5222</v>
      </c>
      <c r="DK11" s="24" t="s">
        <v>5222</v>
      </c>
      <c r="DL11" s="24" t="s">
        <v>5222</v>
      </c>
      <c r="DN11" s="23" t="s">
        <v>2575</v>
      </c>
      <c r="DO11" s="24" t="s">
        <v>5222</v>
      </c>
      <c r="DP11" s="24" t="s">
        <v>5222</v>
      </c>
      <c r="DQ11" s="24" t="s">
        <v>5222</v>
      </c>
      <c r="DR11" s="24" t="s">
        <v>5222</v>
      </c>
      <c r="DS11" s="24" t="s">
        <v>5222</v>
      </c>
      <c r="DT11" s="24" t="s">
        <v>5222</v>
      </c>
      <c r="DU11" s="24" t="s">
        <v>5222</v>
      </c>
      <c r="DV11" s="24" t="s">
        <v>5222</v>
      </c>
      <c r="DW11" s="24" t="s">
        <v>5222</v>
      </c>
      <c r="DX11" s="24" t="s">
        <v>5222</v>
      </c>
      <c r="DY11" s="24" t="s">
        <v>5222</v>
      </c>
      <c r="DZ11" s="24" t="s">
        <v>5222</v>
      </c>
      <c r="EA11" s="24" t="s">
        <v>5222</v>
      </c>
      <c r="EB11" s="24" t="s">
        <v>5222</v>
      </c>
      <c r="EC11" s="24" t="s">
        <v>5222</v>
      </c>
      <c r="ED11" s="24" t="s">
        <v>5222</v>
      </c>
      <c r="EE11" s="24" t="s">
        <v>5222</v>
      </c>
      <c r="EF11" s="24" t="s">
        <v>5222</v>
      </c>
      <c r="EG11" s="24" t="s">
        <v>5222</v>
      </c>
      <c r="EH11" s="24" t="s">
        <v>5222</v>
      </c>
      <c r="EI11" s="24" t="s">
        <v>5222</v>
      </c>
      <c r="EJ11" s="24" t="s">
        <v>5222</v>
      </c>
      <c r="EK11" s="24" t="s">
        <v>5222</v>
      </c>
      <c r="EL11" s="23"/>
      <c r="EM11" s="23"/>
    </row>
    <row r="12" spans="1:143" x14ac:dyDescent="0.25">
      <c r="A12" t="s">
        <v>20482</v>
      </c>
      <c r="B12">
        <v>101993</v>
      </c>
      <c r="C12">
        <v>102119</v>
      </c>
      <c r="D12" t="s">
        <v>2664</v>
      </c>
      <c r="E12">
        <v>127</v>
      </c>
      <c r="G12" s="33" t="s">
        <v>17941</v>
      </c>
      <c r="H12" s="33" t="s">
        <v>15401</v>
      </c>
      <c r="I12" s="1">
        <v>101300</v>
      </c>
      <c r="J12" s="2" t="str">
        <f>_xlfn.CONCAT("1A4070000000065000",mvmetrcrange32[[#This Row],[Tag range]])</f>
        <v>1A4070000000065000101300</v>
      </c>
      <c r="K12" s="2" t="s">
        <v>2668</v>
      </c>
      <c r="O12" s="13" t="s">
        <v>2664</v>
      </c>
      <c r="P12" t="s">
        <v>2664</v>
      </c>
      <c r="Q12" s="11"/>
      <c r="R12" s="23" t="s">
        <v>2574</v>
      </c>
      <c r="S12" s="24" t="s">
        <v>2656</v>
      </c>
      <c r="T12" s="24" t="s">
        <v>2656</v>
      </c>
      <c r="U12" s="24" t="s">
        <v>2656</v>
      </c>
      <c r="V12" s="24" t="s">
        <v>2657</v>
      </c>
      <c r="W12" s="24" t="s">
        <v>2657</v>
      </c>
      <c r="X12" s="24" t="s">
        <v>2657</v>
      </c>
      <c r="Y12" s="24" t="s">
        <v>2657</v>
      </c>
      <c r="Z12" s="24" t="s">
        <v>2657</v>
      </c>
      <c r="AA12" s="24" t="s">
        <v>2657</v>
      </c>
      <c r="AB12" s="24" t="s">
        <v>2657</v>
      </c>
      <c r="AC12" s="24" t="s">
        <v>2657</v>
      </c>
      <c r="AD12" s="24" t="s">
        <v>2657</v>
      </c>
      <c r="AE12" s="24" t="s">
        <v>2657</v>
      </c>
      <c r="AF12" s="24" t="s">
        <v>2657</v>
      </c>
      <c r="AG12" s="24" t="s">
        <v>2657</v>
      </c>
      <c r="AH12" s="24" t="s">
        <v>2657</v>
      </c>
      <c r="AI12" s="24" t="s">
        <v>2657</v>
      </c>
      <c r="AJ12" s="24" t="s">
        <v>2657</v>
      </c>
      <c r="AK12" s="24" t="s">
        <v>2657</v>
      </c>
      <c r="AL12" s="24" t="s">
        <v>2657</v>
      </c>
      <c r="AM12" s="24" t="s">
        <v>2657</v>
      </c>
      <c r="AN12" s="24" t="s">
        <v>2654</v>
      </c>
      <c r="AO12" s="24" t="s">
        <v>2654</v>
      </c>
      <c r="AP12" s="23"/>
      <c r="AQ12" s="23" t="s">
        <v>2574</v>
      </c>
      <c r="AR12" s="24" t="s">
        <v>2654</v>
      </c>
      <c r="AS12" s="24" t="s">
        <v>2654</v>
      </c>
      <c r="AT12" s="24" t="s">
        <v>2654</v>
      </c>
      <c r="AU12" s="24" t="s">
        <v>2654</v>
      </c>
      <c r="AV12" s="24" t="s">
        <v>2654</v>
      </c>
      <c r="AW12" s="24" t="s">
        <v>2654</v>
      </c>
      <c r="AX12" s="24" t="s">
        <v>2654</v>
      </c>
      <c r="AY12" s="24" t="s">
        <v>2654</v>
      </c>
      <c r="AZ12" s="24" t="s">
        <v>2654</v>
      </c>
      <c r="BA12" s="24" t="s">
        <v>2654</v>
      </c>
      <c r="BB12" s="24" t="s">
        <v>2659</v>
      </c>
      <c r="BC12" s="24" t="s">
        <v>2659</v>
      </c>
      <c r="BD12" s="24" t="s">
        <v>2659</v>
      </c>
      <c r="BE12" s="24" t="s">
        <v>2659</v>
      </c>
      <c r="BF12" s="24" t="s">
        <v>2659</v>
      </c>
      <c r="BG12" s="24" t="s">
        <v>2659</v>
      </c>
      <c r="BH12" s="24" t="s">
        <v>2659</v>
      </c>
      <c r="BI12" s="24" t="s">
        <v>2659</v>
      </c>
      <c r="BJ12" s="24" t="s">
        <v>2659</v>
      </c>
      <c r="BK12" s="24" t="s">
        <v>2659</v>
      </c>
      <c r="BL12" s="24" t="s">
        <v>2659</v>
      </c>
      <c r="BM12" s="24" t="s">
        <v>2659</v>
      </c>
      <c r="BN12" s="24" t="s">
        <v>2659</v>
      </c>
      <c r="BO12" s="23"/>
      <c r="BP12" s="23" t="s">
        <v>2574</v>
      </c>
      <c r="BQ12" s="24" t="s">
        <v>2659</v>
      </c>
      <c r="BR12" s="24" t="s">
        <v>2659</v>
      </c>
      <c r="BS12" s="24" t="s">
        <v>2659</v>
      </c>
      <c r="BT12" s="24" t="s">
        <v>2659</v>
      </c>
      <c r="BU12" s="24" t="s">
        <v>2659</v>
      </c>
      <c r="BV12" s="24" t="s">
        <v>2659</v>
      </c>
      <c r="BW12" s="24" t="s">
        <v>2655</v>
      </c>
      <c r="BX12" s="24" t="s">
        <v>2655</v>
      </c>
      <c r="BY12" s="24" t="s">
        <v>2655</v>
      </c>
      <c r="BZ12" s="24" t="s">
        <v>2655</v>
      </c>
      <c r="CA12" s="24" t="s">
        <v>2655</v>
      </c>
      <c r="CB12" s="24" t="s">
        <v>2655</v>
      </c>
      <c r="CC12" s="24" t="s">
        <v>2655</v>
      </c>
      <c r="CD12" s="24" t="s">
        <v>2655</v>
      </c>
      <c r="CE12" s="24" t="s">
        <v>2655</v>
      </c>
      <c r="CF12" s="24" t="s">
        <v>2655</v>
      </c>
      <c r="CG12" s="24" t="s">
        <v>2655</v>
      </c>
      <c r="CH12" s="24" t="s">
        <v>2655</v>
      </c>
      <c r="CI12" s="24" t="s">
        <v>2655</v>
      </c>
      <c r="CJ12" s="24" t="s">
        <v>2655</v>
      </c>
      <c r="CK12" s="24" t="s">
        <v>2655</v>
      </c>
      <c r="CL12" s="24" t="s">
        <v>2655</v>
      </c>
      <c r="CM12" s="24" t="s">
        <v>2655</v>
      </c>
      <c r="CO12" s="23" t="s">
        <v>2574</v>
      </c>
      <c r="CP12" s="24" t="s">
        <v>2655</v>
      </c>
      <c r="CQ12" s="24" t="s">
        <v>2653</v>
      </c>
      <c r="CR12" s="24" t="s">
        <v>2653</v>
      </c>
      <c r="CS12" s="24" t="s">
        <v>2653</v>
      </c>
      <c r="CT12" s="24" t="s">
        <v>2653</v>
      </c>
      <c r="CU12" s="24" t="s">
        <v>2653</v>
      </c>
      <c r="CV12" s="24" t="s">
        <v>2653</v>
      </c>
      <c r="CW12" s="24" t="s">
        <v>2653</v>
      </c>
      <c r="CX12" s="24" t="s">
        <v>5222</v>
      </c>
      <c r="CY12" s="24" t="s">
        <v>5222</v>
      </c>
      <c r="CZ12" s="24" t="s">
        <v>5222</v>
      </c>
      <c r="DA12" s="24" t="s">
        <v>5222</v>
      </c>
      <c r="DB12" s="24" t="s">
        <v>5222</v>
      </c>
      <c r="DC12" s="24" t="s">
        <v>5222</v>
      </c>
      <c r="DD12" s="24" t="s">
        <v>5222</v>
      </c>
      <c r="DE12" s="24" t="s">
        <v>5222</v>
      </c>
      <c r="DF12" s="24" t="s">
        <v>5222</v>
      </c>
      <c r="DG12" s="24" t="s">
        <v>5222</v>
      </c>
      <c r="DH12" s="24" t="s">
        <v>5222</v>
      </c>
      <c r="DI12" s="24" t="s">
        <v>5222</v>
      </c>
      <c r="DJ12" s="24" t="s">
        <v>5222</v>
      </c>
      <c r="DK12" s="24" t="s">
        <v>5222</v>
      </c>
      <c r="DL12" s="24" t="s">
        <v>5222</v>
      </c>
      <c r="DN12" s="23" t="s">
        <v>2574</v>
      </c>
      <c r="DO12" s="24" t="s">
        <v>5222</v>
      </c>
      <c r="DP12" s="24" t="s">
        <v>5222</v>
      </c>
      <c r="DQ12" s="24" t="s">
        <v>5222</v>
      </c>
      <c r="DR12" s="24" t="s">
        <v>5222</v>
      </c>
      <c r="DS12" s="24" t="s">
        <v>5222</v>
      </c>
      <c r="DT12" s="24" t="s">
        <v>5222</v>
      </c>
      <c r="DU12" s="24" t="s">
        <v>5222</v>
      </c>
      <c r="DV12" s="24" t="s">
        <v>5222</v>
      </c>
      <c r="DW12" s="24" t="s">
        <v>5222</v>
      </c>
      <c r="DX12" s="24" t="s">
        <v>5222</v>
      </c>
      <c r="DY12" s="24" t="s">
        <v>5222</v>
      </c>
      <c r="DZ12" s="24" t="s">
        <v>5222</v>
      </c>
      <c r="EA12" s="24" t="s">
        <v>5222</v>
      </c>
      <c r="EB12" s="24" t="s">
        <v>5222</v>
      </c>
      <c r="EC12" s="24" t="s">
        <v>5222</v>
      </c>
      <c r="ED12" s="24" t="s">
        <v>5222</v>
      </c>
      <c r="EE12" s="24" t="s">
        <v>5222</v>
      </c>
      <c r="EF12" s="24" t="s">
        <v>5222</v>
      </c>
      <c r="EG12" s="24" t="s">
        <v>5222</v>
      </c>
      <c r="EH12" s="24" t="s">
        <v>5222</v>
      </c>
      <c r="EI12" s="24" t="s">
        <v>5222</v>
      </c>
      <c r="EJ12" s="24" t="s">
        <v>5222</v>
      </c>
      <c r="EK12" s="24" t="s">
        <v>5222</v>
      </c>
      <c r="EL12" s="23"/>
      <c r="EM12" s="23"/>
    </row>
    <row r="13" spans="1:143" x14ac:dyDescent="0.25">
      <c r="A13" t="s">
        <v>20483</v>
      </c>
      <c r="B13">
        <v>102120</v>
      </c>
      <c r="C13">
        <v>102229</v>
      </c>
      <c r="D13" t="s">
        <v>2660</v>
      </c>
      <c r="E13">
        <v>110</v>
      </c>
      <c r="G13" s="33" t="s">
        <v>17941</v>
      </c>
      <c r="H13" s="33" t="s">
        <v>15402</v>
      </c>
      <c r="I13" s="1">
        <v>101301</v>
      </c>
      <c r="J13" s="2" t="str">
        <f>_xlfn.CONCAT("1A4070000000065000",mvmetrcrange32[[#This Row],[Tag range]])</f>
        <v>1A4070000000065000101301</v>
      </c>
      <c r="K13" s="2" t="s">
        <v>2668</v>
      </c>
      <c r="O13" s="13" t="s">
        <v>2660</v>
      </c>
      <c r="P13" t="s">
        <v>2660</v>
      </c>
      <c r="Q13" s="11"/>
      <c r="R13" s="23" t="s">
        <v>2573</v>
      </c>
      <c r="S13" s="24" t="s">
        <v>2656</v>
      </c>
      <c r="T13" s="24" t="s">
        <v>2656</v>
      </c>
      <c r="U13" s="24" t="s">
        <v>2656</v>
      </c>
      <c r="V13" s="24" t="s">
        <v>2657</v>
      </c>
      <c r="W13" s="24" t="s">
        <v>2657</v>
      </c>
      <c r="X13" s="24" t="s">
        <v>2657</v>
      </c>
      <c r="Y13" s="24" t="s">
        <v>2657</v>
      </c>
      <c r="Z13" s="24" t="s">
        <v>2657</v>
      </c>
      <c r="AA13" s="24" t="s">
        <v>2657</v>
      </c>
      <c r="AB13" s="24" t="s">
        <v>2657</v>
      </c>
      <c r="AC13" s="24" t="s">
        <v>2657</v>
      </c>
      <c r="AD13" s="24" t="s">
        <v>2657</v>
      </c>
      <c r="AE13" s="24" t="s">
        <v>2657</v>
      </c>
      <c r="AF13" s="24" t="s">
        <v>2657</v>
      </c>
      <c r="AG13" s="24" t="s">
        <v>2657</v>
      </c>
      <c r="AH13" s="24" t="s">
        <v>2657</v>
      </c>
      <c r="AI13" s="24" t="s">
        <v>2657</v>
      </c>
      <c r="AJ13" s="24" t="s">
        <v>2657</v>
      </c>
      <c r="AK13" s="24" t="s">
        <v>2657</v>
      </c>
      <c r="AL13" s="24" t="s">
        <v>2657</v>
      </c>
      <c r="AM13" s="24" t="s">
        <v>2657</v>
      </c>
      <c r="AN13" s="24" t="s">
        <v>2654</v>
      </c>
      <c r="AO13" s="24" t="s">
        <v>2654</v>
      </c>
      <c r="AP13" s="23"/>
      <c r="AQ13" s="23" t="s">
        <v>2573</v>
      </c>
      <c r="AR13" s="24" t="s">
        <v>2654</v>
      </c>
      <c r="AS13" s="24" t="s">
        <v>2654</v>
      </c>
      <c r="AT13" s="24" t="s">
        <v>2654</v>
      </c>
      <c r="AU13" s="24" t="s">
        <v>2654</v>
      </c>
      <c r="AV13" s="24" t="s">
        <v>2654</v>
      </c>
      <c r="AW13" s="24" t="s">
        <v>2654</v>
      </c>
      <c r="AX13" s="24" t="s">
        <v>2654</v>
      </c>
      <c r="AY13" s="24" t="s">
        <v>2654</v>
      </c>
      <c r="AZ13" s="24" t="s">
        <v>2654</v>
      </c>
      <c r="BA13" s="24" t="s">
        <v>2654</v>
      </c>
      <c r="BB13" s="24" t="s">
        <v>2659</v>
      </c>
      <c r="BC13" s="24" t="s">
        <v>2659</v>
      </c>
      <c r="BD13" s="24" t="s">
        <v>2659</v>
      </c>
      <c r="BE13" s="24" t="s">
        <v>2659</v>
      </c>
      <c r="BF13" s="24" t="s">
        <v>2659</v>
      </c>
      <c r="BG13" s="24" t="s">
        <v>2659</v>
      </c>
      <c r="BH13" s="24" t="s">
        <v>2659</v>
      </c>
      <c r="BI13" s="24" t="s">
        <v>2659</v>
      </c>
      <c r="BJ13" s="24" t="s">
        <v>2659</v>
      </c>
      <c r="BK13" s="24" t="s">
        <v>2659</v>
      </c>
      <c r="BL13" s="24" t="s">
        <v>2659</v>
      </c>
      <c r="BM13" s="24" t="s">
        <v>2659</v>
      </c>
      <c r="BN13" s="24" t="s">
        <v>2659</v>
      </c>
      <c r="BO13" s="23"/>
      <c r="BP13" s="23" t="s">
        <v>2573</v>
      </c>
      <c r="BQ13" s="24" t="s">
        <v>2659</v>
      </c>
      <c r="BR13" s="24" t="s">
        <v>2659</v>
      </c>
      <c r="BS13" s="24" t="s">
        <v>2659</v>
      </c>
      <c r="BT13" s="24" t="s">
        <v>2659</v>
      </c>
      <c r="BU13" s="24" t="s">
        <v>2659</v>
      </c>
      <c r="BV13" s="24" t="s">
        <v>2659</v>
      </c>
      <c r="BW13" s="24" t="s">
        <v>2655</v>
      </c>
      <c r="BX13" s="24" t="s">
        <v>2655</v>
      </c>
      <c r="BY13" s="24" t="s">
        <v>2655</v>
      </c>
      <c r="BZ13" s="24" t="s">
        <v>2655</v>
      </c>
      <c r="CA13" s="24" t="s">
        <v>2655</v>
      </c>
      <c r="CB13" s="24" t="s">
        <v>2655</v>
      </c>
      <c r="CC13" s="24" t="s">
        <v>2655</v>
      </c>
      <c r="CD13" s="24" t="s">
        <v>2655</v>
      </c>
      <c r="CE13" s="24" t="s">
        <v>2655</v>
      </c>
      <c r="CF13" s="24" t="s">
        <v>2655</v>
      </c>
      <c r="CG13" s="24" t="s">
        <v>2655</v>
      </c>
      <c r="CH13" s="24" t="s">
        <v>2655</v>
      </c>
      <c r="CI13" s="24" t="s">
        <v>2655</v>
      </c>
      <c r="CJ13" s="24" t="s">
        <v>2655</v>
      </c>
      <c r="CK13" s="24" t="s">
        <v>2655</v>
      </c>
      <c r="CL13" s="24" t="s">
        <v>2655</v>
      </c>
      <c r="CM13" s="24" t="s">
        <v>2655</v>
      </c>
      <c r="CO13" s="23" t="s">
        <v>2573</v>
      </c>
      <c r="CP13" s="24" t="s">
        <v>2655</v>
      </c>
      <c r="CQ13" s="24" t="s">
        <v>2653</v>
      </c>
      <c r="CR13" s="24" t="s">
        <v>2653</v>
      </c>
      <c r="CS13" s="24" t="s">
        <v>2653</v>
      </c>
      <c r="CT13" s="24" t="s">
        <v>2653</v>
      </c>
      <c r="CU13" s="24" t="s">
        <v>2653</v>
      </c>
      <c r="CV13" s="24" t="s">
        <v>2653</v>
      </c>
      <c r="CW13" s="24" t="s">
        <v>2653</v>
      </c>
      <c r="CX13" s="24" t="s">
        <v>5222</v>
      </c>
      <c r="CY13" s="24" t="s">
        <v>5222</v>
      </c>
      <c r="CZ13" s="24" t="s">
        <v>5222</v>
      </c>
      <c r="DA13" s="24" t="s">
        <v>5222</v>
      </c>
      <c r="DB13" s="24" t="s">
        <v>5222</v>
      </c>
      <c r="DC13" s="24" t="s">
        <v>5222</v>
      </c>
      <c r="DD13" s="24" t="s">
        <v>5222</v>
      </c>
      <c r="DE13" s="24" t="s">
        <v>5222</v>
      </c>
      <c r="DF13" s="24" t="s">
        <v>5222</v>
      </c>
      <c r="DG13" s="24" t="s">
        <v>5222</v>
      </c>
      <c r="DH13" s="24" t="s">
        <v>5222</v>
      </c>
      <c r="DI13" s="24" t="s">
        <v>5222</v>
      </c>
      <c r="DJ13" s="24" t="s">
        <v>5222</v>
      </c>
      <c r="DK13" s="24" t="s">
        <v>5222</v>
      </c>
      <c r="DL13" s="24" t="s">
        <v>5222</v>
      </c>
      <c r="DN13" s="23" t="s">
        <v>2573</v>
      </c>
      <c r="DO13" s="24" t="s">
        <v>5222</v>
      </c>
      <c r="DP13" s="24" t="s">
        <v>5222</v>
      </c>
      <c r="DQ13" s="24" t="s">
        <v>5222</v>
      </c>
      <c r="DR13" s="24" t="s">
        <v>5222</v>
      </c>
      <c r="DS13" s="24" t="s">
        <v>5222</v>
      </c>
      <c r="DT13" s="24" t="s">
        <v>5222</v>
      </c>
      <c r="DU13" s="24" t="s">
        <v>5222</v>
      </c>
      <c r="DV13" s="24" t="s">
        <v>5222</v>
      </c>
      <c r="DW13" s="24" t="s">
        <v>5222</v>
      </c>
      <c r="DX13" s="24" t="s">
        <v>5222</v>
      </c>
      <c r="DY13" s="24" t="s">
        <v>5222</v>
      </c>
      <c r="DZ13" s="24" t="s">
        <v>5222</v>
      </c>
      <c r="EA13" s="24" t="s">
        <v>5222</v>
      </c>
      <c r="EB13" s="24" t="s">
        <v>5222</v>
      </c>
      <c r="EC13" s="24" t="s">
        <v>5222</v>
      </c>
      <c r="ED13" s="24" t="s">
        <v>5222</v>
      </c>
      <c r="EE13" s="24" t="s">
        <v>5222</v>
      </c>
      <c r="EF13" s="24" t="s">
        <v>5222</v>
      </c>
      <c r="EG13" s="24" t="s">
        <v>5222</v>
      </c>
      <c r="EH13" s="24" t="s">
        <v>5222</v>
      </c>
      <c r="EI13" s="24" t="s">
        <v>5222</v>
      </c>
      <c r="EJ13" s="24" t="s">
        <v>5222</v>
      </c>
      <c r="EK13" s="24" t="s">
        <v>5222</v>
      </c>
      <c r="EL13" s="23"/>
      <c r="EM13" s="23"/>
    </row>
    <row r="14" spans="1:143" x14ac:dyDescent="0.25">
      <c r="A14" t="s">
        <v>20484</v>
      </c>
      <c r="B14">
        <v>102230</v>
      </c>
      <c r="C14">
        <v>102274</v>
      </c>
      <c r="D14" t="s">
        <v>2621</v>
      </c>
      <c r="E14">
        <v>45</v>
      </c>
      <c r="G14" s="33" t="s">
        <v>17941</v>
      </c>
      <c r="H14" s="33" t="s">
        <v>15403</v>
      </c>
      <c r="I14" s="1">
        <v>101302</v>
      </c>
      <c r="J14" s="2" t="str">
        <f>_xlfn.CONCAT("1A4070000000065000",mvmetrcrange32[[#This Row],[Tag range]])</f>
        <v>1A4070000000065000101302</v>
      </c>
      <c r="K14" s="2" t="s">
        <v>2668</v>
      </c>
      <c r="O14" s="13" t="s">
        <v>2621</v>
      </c>
      <c r="P14" t="s">
        <v>2621</v>
      </c>
      <c r="Q14" s="11"/>
      <c r="R14" s="23"/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>
        <v>1</v>
      </c>
      <c r="AP14" s="23"/>
      <c r="AQ14" s="23"/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/>
      <c r="BP14" s="23"/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>
        <v>3</v>
      </c>
      <c r="CO14" s="23"/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>
        <v>4</v>
      </c>
      <c r="DN14" s="23"/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>
        <v>5</v>
      </c>
      <c r="EL14" s="23"/>
      <c r="EM14" s="23"/>
    </row>
    <row r="15" spans="1:143" x14ac:dyDescent="0.25">
      <c r="A15" t="s">
        <v>20485</v>
      </c>
      <c r="B15">
        <v>102275</v>
      </c>
      <c r="C15">
        <v>102462</v>
      </c>
      <c r="D15" t="s">
        <v>20472</v>
      </c>
      <c r="E15">
        <v>188</v>
      </c>
      <c r="G15" s="33" t="s">
        <v>17941</v>
      </c>
      <c r="H15" s="33" t="s">
        <v>15404</v>
      </c>
      <c r="I15" s="1">
        <v>101303</v>
      </c>
      <c r="J15" s="2" t="str">
        <f>_xlfn.CONCAT("1A4070000000065000",mvmetrcrange32[[#This Row],[Tag range]])</f>
        <v>1A4070000000065000101303</v>
      </c>
      <c r="K15" s="2" t="s">
        <v>2668</v>
      </c>
      <c r="O15" s="13" t="s">
        <v>20472</v>
      </c>
      <c r="P15" t="s">
        <v>20472</v>
      </c>
      <c r="Q15" s="11"/>
      <c r="R15" s="23"/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8</v>
      </c>
      <c r="AP15" s="23"/>
      <c r="AQ15" s="23"/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 t="s">
        <v>8</v>
      </c>
      <c r="BO15" s="23"/>
      <c r="BP15" s="23"/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 t="s">
        <v>8</v>
      </c>
      <c r="CO15" s="23"/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 t="s">
        <v>8</v>
      </c>
      <c r="DN15" s="23"/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 t="s">
        <v>8</v>
      </c>
      <c r="EL15" s="23"/>
      <c r="EM15" s="23"/>
    </row>
    <row r="16" spans="1:143" x14ac:dyDescent="0.25">
      <c r="A16" t="s">
        <v>20486</v>
      </c>
      <c r="B16">
        <v>102463</v>
      </c>
      <c r="C16">
        <v>102587</v>
      </c>
      <c r="D16" t="s">
        <v>2656</v>
      </c>
      <c r="E16">
        <v>125</v>
      </c>
      <c r="G16" s="33" t="s">
        <v>17941</v>
      </c>
      <c r="H16" s="33" t="s">
        <v>15405</v>
      </c>
      <c r="I16" s="1">
        <v>101304</v>
      </c>
      <c r="J16" s="2" t="str">
        <f>_xlfn.CONCAT("1A4070000000065000",mvmetrcrange32[[#This Row],[Tag range]])</f>
        <v>1A4070000000065000101304</v>
      </c>
      <c r="K16" s="2" t="s">
        <v>2668</v>
      </c>
      <c r="O16" s="13" t="s">
        <v>2656</v>
      </c>
      <c r="P16" t="s">
        <v>2656</v>
      </c>
      <c r="Q16" s="11"/>
      <c r="R16" s="23"/>
      <c r="S16" s="23" t="s">
        <v>2573</v>
      </c>
      <c r="T16" s="23" t="s">
        <v>2574</v>
      </c>
      <c r="U16" s="23" t="s">
        <v>2575</v>
      </c>
      <c r="V16" s="23" t="s">
        <v>2576</v>
      </c>
      <c r="W16" s="23" t="s">
        <v>2577</v>
      </c>
      <c r="X16" s="23" t="s">
        <v>2578</v>
      </c>
      <c r="Y16" s="23" t="s">
        <v>2579</v>
      </c>
      <c r="Z16" s="23" t="s">
        <v>2580</v>
      </c>
      <c r="AA16" s="23" t="s">
        <v>2581</v>
      </c>
      <c r="AB16" s="23">
        <v>10</v>
      </c>
      <c r="AC16" s="23">
        <v>11</v>
      </c>
      <c r="AD16" s="23">
        <v>12</v>
      </c>
      <c r="AE16" s="23">
        <v>13</v>
      </c>
      <c r="AF16" s="23">
        <v>14</v>
      </c>
      <c r="AG16" s="23">
        <v>15</v>
      </c>
      <c r="AH16" s="23">
        <v>16</v>
      </c>
      <c r="AI16" s="23">
        <v>17</v>
      </c>
      <c r="AJ16" s="23">
        <v>18</v>
      </c>
      <c r="AK16" s="23">
        <v>19</v>
      </c>
      <c r="AL16" s="23">
        <v>20</v>
      </c>
      <c r="AM16" s="23">
        <v>21</v>
      </c>
      <c r="AN16" s="23">
        <v>22</v>
      </c>
      <c r="AO16" s="23">
        <v>23</v>
      </c>
      <c r="AP16" s="23"/>
      <c r="AQ16" s="23"/>
      <c r="AR16" s="23" t="s">
        <v>2573</v>
      </c>
      <c r="AS16" s="23" t="s">
        <v>2574</v>
      </c>
      <c r="AT16" s="23" t="s">
        <v>2575</v>
      </c>
      <c r="AU16" s="23" t="s">
        <v>2576</v>
      </c>
      <c r="AV16" s="23" t="s">
        <v>2577</v>
      </c>
      <c r="AW16" s="23" t="s">
        <v>2578</v>
      </c>
      <c r="AX16" s="23" t="s">
        <v>2579</v>
      </c>
      <c r="AY16" s="23" t="s">
        <v>2580</v>
      </c>
      <c r="AZ16" s="23" t="s">
        <v>2581</v>
      </c>
      <c r="BA16" s="23">
        <v>10</v>
      </c>
      <c r="BB16" s="23">
        <v>11</v>
      </c>
      <c r="BC16" s="23">
        <v>12</v>
      </c>
      <c r="BD16" s="23">
        <v>13</v>
      </c>
      <c r="BE16" s="23">
        <v>14</v>
      </c>
      <c r="BF16" s="23">
        <v>15</v>
      </c>
      <c r="BG16" s="23">
        <v>16</v>
      </c>
      <c r="BH16" s="23">
        <v>17</v>
      </c>
      <c r="BI16" s="23">
        <v>18</v>
      </c>
      <c r="BJ16" s="23">
        <v>19</v>
      </c>
      <c r="BK16" s="23">
        <v>20</v>
      </c>
      <c r="BL16" s="23">
        <v>21</v>
      </c>
      <c r="BM16" s="23">
        <v>22</v>
      </c>
      <c r="BN16" s="23">
        <v>23</v>
      </c>
      <c r="BO16" s="23"/>
      <c r="BP16" s="23"/>
      <c r="BQ16" s="23" t="s">
        <v>2573</v>
      </c>
      <c r="BR16" s="23" t="s">
        <v>2574</v>
      </c>
      <c r="BS16" s="23" t="s">
        <v>2575</v>
      </c>
      <c r="BT16" s="23" t="s">
        <v>2576</v>
      </c>
      <c r="BU16" s="23" t="s">
        <v>2577</v>
      </c>
      <c r="BV16" s="23" t="s">
        <v>2578</v>
      </c>
      <c r="BW16" s="23" t="s">
        <v>2579</v>
      </c>
      <c r="BX16" s="23" t="s">
        <v>2580</v>
      </c>
      <c r="BY16" s="23" t="s">
        <v>2581</v>
      </c>
      <c r="BZ16" s="23">
        <v>10</v>
      </c>
      <c r="CA16" s="23">
        <v>11</v>
      </c>
      <c r="CB16" s="23">
        <v>12</v>
      </c>
      <c r="CC16" s="23">
        <v>13</v>
      </c>
      <c r="CD16" s="23">
        <v>14</v>
      </c>
      <c r="CE16" s="23">
        <v>15</v>
      </c>
      <c r="CF16" s="23">
        <v>16</v>
      </c>
      <c r="CG16" s="23">
        <v>17</v>
      </c>
      <c r="CH16" s="23">
        <v>18</v>
      </c>
      <c r="CI16" s="23">
        <v>19</v>
      </c>
      <c r="CJ16" s="23">
        <v>20</v>
      </c>
      <c r="CK16" s="23">
        <v>21</v>
      </c>
      <c r="CL16" s="23">
        <v>22</v>
      </c>
      <c r="CM16" s="23">
        <v>23</v>
      </c>
      <c r="CO16" s="23"/>
      <c r="CP16" s="23" t="s">
        <v>2573</v>
      </c>
      <c r="CQ16" s="23" t="s">
        <v>2574</v>
      </c>
      <c r="CR16" s="23" t="s">
        <v>2575</v>
      </c>
      <c r="CS16" s="23" t="s">
        <v>2576</v>
      </c>
      <c r="CT16" s="23" t="s">
        <v>2577</v>
      </c>
      <c r="CU16" s="23" t="s">
        <v>2578</v>
      </c>
      <c r="CV16" s="23" t="s">
        <v>2579</v>
      </c>
      <c r="CW16" s="23" t="s">
        <v>2580</v>
      </c>
      <c r="CX16" s="23" t="s">
        <v>2581</v>
      </c>
      <c r="CY16" s="23">
        <v>10</v>
      </c>
      <c r="CZ16" s="23">
        <v>11</v>
      </c>
      <c r="DA16" s="23">
        <v>12</v>
      </c>
      <c r="DB16" s="23">
        <v>13</v>
      </c>
      <c r="DC16" s="23">
        <v>14</v>
      </c>
      <c r="DD16" s="23">
        <v>15</v>
      </c>
      <c r="DE16" s="23">
        <v>16</v>
      </c>
      <c r="DF16" s="23">
        <v>17</v>
      </c>
      <c r="DG16" s="23">
        <v>18</v>
      </c>
      <c r="DH16" s="23">
        <v>19</v>
      </c>
      <c r="DI16" s="23">
        <v>20</v>
      </c>
      <c r="DJ16" s="23">
        <v>21</v>
      </c>
      <c r="DK16" s="23">
        <v>22</v>
      </c>
      <c r="DL16" s="23">
        <v>23</v>
      </c>
      <c r="DN16" s="23"/>
      <c r="DO16" s="23" t="s">
        <v>2573</v>
      </c>
      <c r="DP16" s="23" t="s">
        <v>2574</v>
      </c>
      <c r="DQ16" s="23" t="s">
        <v>2575</v>
      </c>
      <c r="DR16" s="23" t="s">
        <v>2576</v>
      </c>
      <c r="DS16" s="23" t="s">
        <v>2577</v>
      </c>
      <c r="DT16" s="23" t="s">
        <v>2578</v>
      </c>
      <c r="DU16" s="23" t="s">
        <v>2579</v>
      </c>
      <c r="DV16" s="23" t="s">
        <v>2580</v>
      </c>
      <c r="DW16" s="23" t="s">
        <v>2581</v>
      </c>
      <c r="DX16" s="23">
        <v>10</v>
      </c>
      <c r="DY16" s="23">
        <v>11</v>
      </c>
      <c r="DZ16" s="23">
        <v>12</v>
      </c>
      <c r="EA16" s="23">
        <v>13</v>
      </c>
      <c r="EB16" s="23">
        <v>14</v>
      </c>
      <c r="EC16" s="23">
        <v>15</v>
      </c>
      <c r="ED16" s="23">
        <v>16</v>
      </c>
      <c r="EE16" s="23">
        <v>17</v>
      </c>
      <c r="EF16" s="23">
        <v>18</v>
      </c>
      <c r="EG16" s="23">
        <v>19</v>
      </c>
      <c r="EH16" s="23">
        <v>20</v>
      </c>
      <c r="EI16" s="23">
        <v>21</v>
      </c>
      <c r="EJ16" s="23">
        <v>22</v>
      </c>
      <c r="EK16" s="23">
        <v>23</v>
      </c>
      <c r="EL16" s="23"/>
      <c r="EM16" s="23"/>
    </row>
    <row r="17" spans="1:143" x14ac:dyDescent="0.25">
      <c r="A17" t="s">
        <v>20487</v>
      </c>
      <c r="B17">
        <v>102588</v>
      </c>
      <c r="C17">
        <v>102780</v>
      </c>
      <c r="D17" t="s">
        <v>2657</v>
      </c>
      <c r="E17">
        <v>193</v>
      </c>
      <c r="G17" s="33" t="s">
        <v>17941</v>
      </c>
      <c r="H17" s="33" t="s">
        <v>15406</v>
      </c>
      <c r="I17" s="1">
        <v>101305</v>
      </c>
      <c r="J17" s="2" t="str">
        <f>_xlfn.CONCAT("1A4070000000065000",mvmetrcrange32[[#This Row],[Tag range]])</f>
        <v>1A4070000000065000101305</v>
      </c>
      <c r="K17" s="2" t="s">
        <v>2668</v>
      </c>
      <c r="O17" s="13" t="s">
        <v>2657</v>
      </c>
      <c r="P17" t="s">
        <v>2657</v>
      </c>
      <c r="Q17" s="11"/>
      <c r="R17" s="23" t="s">
        <v>2582</v>
      </c>
      <c r="S17" s="24" t="s">
        <v>2668</v>
      </c>
      <c r="T17" s="24" t="s">
        <v>2668</v>
      </c>
      <c r="U17" s="24" t="s">
        <v>2668</v>
      </c>
      <c r="V17" s="24" t="s">
        <v>2667</v>
      </c>
      <c r="W17" s="24" t="s">
        <v>2666</v>
      </c>
      <c r="X17" s="24" t="s">
        <v>2670</v>
      </c>
      <c r="Y17" s="24" t="s">
        <v>2670</v>
      </c>
      <c r="Z17" s="24" t="s">
        <v>2670</v>
      </c>
      <c r="AA17" s="24" t="s">
        <v>2670</v>
      </c>
      <c r="AB17" s="24" t="s">
        <v>2670</v>
      </c>
      <c r="AC17" s="24" t="s">
        <v>2670</v>
      </c>
      <c r="AD17" s="24" t="s">
        <v>2670</v>
      </c>
      <c r="AE17" s="24" t="s">
        <v>2670</v>
      </c>
      <c r="AF17" s="24" t="s">
        <v>2670</v>
      </c>
      <c r="AG17" s="24" t="s">
        <v>2670</v>
      </c>
      <c r="AH17" s="24" t="s">
        <v>2662</v>
      </c>
      <c r="AI17" s="24" t="s">
        <v>2662</v>
      </c>
      <c r="AJ17" s="24" t="s">
        <v>2662</v>
      </c>
      <c r="AK17" s="24" t="s">
        <v>2662</v>
      </c>
      <c r="AL17" s="24" t="s">
        <v>2662</v>
      </c>
      <c r="AM17" s="24" t="s">
        <v>2662</v>
      </c>
      <c r="AN17" s="24" t="s">
        <v>2662</v>
      </c>
      <c r="AO17" s="24" t="s">
        <v>2662</v>
      </c>
      <c r="AP17" s="23"/>
      <c r="AQ17" s="23" t="s">
        <v>2582</v>
      </c>
      <c r="AR17" s="24" t="s">
        <v>2662</v>
      </c>
      <c r="AS17" s="24" t="s">
        <v>2662</v>
      </c>
      <c r="AT17" s="24" t="s">
        <v>2662</v>
      </c>
      <c r="AU17" s="24" t="s">
        <v>2662</v>
      </c>
      <c r="AV17" s="24" t="s">
        <v>2662</v>
      </c>
      <c r="AW17" s="24" t="s">
        <v>2662</v>
      </c>
      <c r="AX17" s="24" t="s">
        <v>2662</v>
      </c>
      <c r="AY17" s="24" t="s">
        <v>2661</v>
      </c>
      <c r="AZ17" s="24" t="s">
        <v>2661</v>
      </c>
      <c r="BA17" s="24" t="s">
        <v>2661</v>
      </c>
      <c r="BB17" s="24" t="s">
        <v>2661</v>
      </c>
      <c r="BC17" s="24" t="s">
        <v>2661</v>
      </c>
      <c r="BD17" s="24" t="s">
        <v>2661</v>
      </c>
      <c r="BE17" s="24" t="s">
        <v>2661</v>
      </c>
      <c r="BF17" s="24" t="s">
        <v>2661</v>
      </c>
      <c r="BG17" s="24" t="s">
        <v>2661</v>
      </c>
      <c r="BH17" s="24" t="s">
        <v>2661</v>
      </c>
      <c r="BI17" s="24" t="s">
        <v>2661</v>
      </c>
      <c r="BJ17" s="24" t="s">
        <v>2661</v>
      </c>
      <c r="BK17" s="24" t="s">
        <v>2661</v>
      </c>
      <c r="BL17" s="24" t="s">
        <v>2661</v>
      </c>
      <c r="BM17" s="24" t="s">
        <v>2661</v>
      </c>
      <c r="BN17" s="24" t="s">
        <v>2661</v>
      </c>
      <c r="BO17" s="23"/>
      <c r="BP17" s="23" t="s">
        <v>2582</v>
      </c>
      <c r="BQ17" s="24" t="s">
        <v>2661</v>
      </c>
      <c r="BR17" s="24" t="s">
        <v>2661</v>
      </c>
      <c r="BS17" s="24" t="s">
        <v>2671</v>
      </c>
      <c r="BT17" s="24" t="s">
        <v>2671</v>
      </c>
      <c r="BU17" s="24" t="s">
        <v>2671</v>
      </c>
      <c r="BV17" s="24" t="s">
        <v>2671</v>
      </c>
      <c r="BW17" s="24" t="s">
        <v>2671</v>
      </c>
      <c r="BX17" s="24" t="s">
        <v>2671</v>
      </c>
      <c r="BY17" s="24" t="s">
        <v>2671</v>
      </c>
      <c r="BZ17" s="24" t="s">
        <v>2671</v>
      </c>
      <c r="CA17" s="24" t="s">
        <v>2671</v>
      </c>
      <c r="CB17" s="24" t="s">
        <v>2663</v>
      </c>
      <c r="CC17" s="24" t="s">
        <v>2663</v>
      </c>
      <c r="CD17" s="24" t="s">
        <v>2663</v>
      </c>
      <c r="CE17" s="24" t="s">
        <v>2663</v>
      </c>
      <c r="CF17" s="24" t="s">
        <v>2663</v>
      </c>
      <c r="CG17" s="24" t="s">
        <v>2663</v>
      </c>
      <c r="CH17" s="24" t="s">
        <v>2664</v>
      </c>
      <c r="CI17" s="24" t="s">
        <v>2664</v>
      </c>
      <c r="CJ17" s="24" t="s">
        <v>2664</v>
      </c>
      <c r="CK17" s="24" t="s">
        <v>2664</v>
      </c>
      <c r="CL17" s="24" t="s">
        <v>2664</v>
      </c>
      <c r="CM17" s="24" t="s">
        <v>2664</v>
      </c>
      <c r="CO17" s="23" t="s">
        <v>2582</v>
      </c>
      <c r="CP17" s="24" t="s">
        <v>2664</v>
      </c>
      <c r="CQ17" s="24" t="s">
        <v>2664</v>
      </c>
      <c r="CR17" s="24" t="s">
        <v>2664</v>
      </c>
      <c r="CS17" s="24" t="s">
        <v>2664</v>
      </c>
      <c r="CT17" s="24" t="s">
        <v>2664</v>
      </c>
      <c r="CU17" s="24" t="s">
        <v>2664</v>
      </c>
      <c r="CV17" s="24" t="s">
        <v>2660</v>
      </c>
      <c r="CW17" s="24" t="s">
        <v>2660</v>
      </c>
      <c r="CX17" s="24" t="s">
        <v>2660</v>
      </c>
      <c r="CY17" s="24" t="s">
        <v>2660</v>
      </c>
      <c r="CZ17" s="24" t="s">
        <v>2660</v>
      </c>
      <c r="DA17" s="24" t="s">
        <v>2660</v>
      </c>
      <c r="DB17" s="24" t="s">
        <v>2660</v>
      </c>
      <c r="DC17" s="24" t="s">
        <v>2660</v>
      </c>
      <c r="DD17" s="24" t="s">
        <v>2660</v>
      </c>
      <c r="DE17" s="24" t="s">
        <v>2660</v>
      </c>
      <c r="DF17" s="24" t="s">
        <v>2621</v>
      </c>
      <c r="DG17" s="24" t="s">
        <v>2621</v>
      </c>
      <c r="DH17" s="24" t="s">
        <v>2621</v>
      </c>
      <c r="DI17" s="24" t="s">
        <v>2621</v>
      </c>
      <c r="DJ17" s="24" t="s">
        <v>20472</v>
      </c>
      <c r="DK17" s="24" t="s">
        <v>20472</v>
      </c>
      <c r="DL17" s="24" t="s">
        <v>20472</v>
      </c>
      <c r="DN17" s="23" t="s">
        <v>2582</v>
      </c>
      <c r="DO17" s="24" t="s">
        <v>20472</v>
      </c>
      <c r="DP17" s="24" t="s">
        <v>20472</v>
      </c>
      <c r="DQ17" s="24" t="s">
        <v>20472</v>
      </c>
      <c r="DR17" s="24" t="s">
        <v>20472</v>
      </c>
      <c r="DS17" s="24" t="s">
        <v>20472</v>
      </c>
      <c r="DT17" s="24" t="s">
        <v>20472</v>
      </c>
      <c r="DU17" s="24" t="s">
        <v>20472</v>
      </c>
      <c r="DV17" s="24" t="s">
        <v>20472</v>
      </c>
      <c r="DW17" s="24" t="s">
        <v>20472</v>
      </c>
      <c r="DX17" s="24" t="s">
        <v>20472</v>
      </c>
      <c r="DY17" s="24" t="s">
        <v>20472</v>
      </c>
      <c r="DZ17" s="24" t="s">
        <v>20472</v>
      </c>
      <c r="EA17" s="24" t="s">
        <v>20472</v>
      </c>
      <c r="EB17" s="24" t="s">
        <v>20472</v>
      </c>
      <c r="EC17" s="24" t="s">
        <v>2656</v>
      </c>
      <c r="ED17" s="24" t="s">
        <v>2656</v>
      </c>
      <c r="EE17" s="24" t="s">
        <v>2656</v>
      </c>
      <c r="EF17" s="24" t="s">
        <v>2656</v>
      </c>
      <c r="EG17" s="24" t="s">
        <v>2656</v>
      </c>
      <c r="EH17" s="24" t="s">
        <v>2656</v>
      </c>
      <c r="EI17" s="24" t="s">
        <v>2656</v>
      </c>
      <c r="EJ17" s="24" t="s">
        <v>2656</v>
      </c>
      <c r="EK17" s="24" t="s">
        <v>2656</v>
      </c>
      <c r="EL17" s="23"/>
      <c r="EM17" s="23"/>
    </row>
    <row r="18" spans="1:143" x14ac:dyDescent="0.25">
      <c r="A18" t="s">
        <v>20488</v>
      </c>
      <c r="B18">
        <v>102781</v>
      </c>
      <c r="C18">
        <v>102909</v>
      </c>
      <c r="D18" t="s">
        <v>2654</v>
      </c>
      <c r="E18">
        <v>129</v>
      </c>
      <c r="G18" s="33" t="s">
        <v>17941</v>
      </c>
      <c r="H18" s="33" t="s">
        <v>15407</v>
      </c>
      <c r="I18" s="1">
        <v>101306</v>
      </c>
      <c r="J18" s="2" t="str">
        <f>_xlfn.CONCAT("1A4070000000065000",mvmetrcrange32[[#This Row],[Tag range]])</f>
        <v>1A4070000000065000101306</v>
      </c>
      <c r="K18" s="2" t="s">
        <v>2668</v>
      </c>
      <c r="O18" s="13" t="s">
        <v>2654</v>
      </c>
      <c r="P18" t="s">
        <v>2654</v>
      </c>
      <c r="Q18" s="11"/>
      <c r="R18" s="23" t="s">
        <v>2583</v>
      </c>
      <c r="S18" s="24" t="s">
        <v>2668</v>
      </c>
      <c r="T18" s="24" t="s">
        <v>2668</v>
      </c>
      <c r="U18" s="24" t="s">
        <v>2668</v>
      </c>
      <c r="V18" s="24" t="s">
        <v>2668</v>
      </c>
      <c r="W18" s="24" t="s">
        <v>2666</v>
      </c>
      <c r="X18" s="24" t="s">
        <v>2670</v>
      </c>
      <c r="Y18" s="24" t="s">
        <v>2670</v>
      </c>
      <c r="Z18" s="24" t="s">
        <v>2670</v>
      </c>
      <c r="AA18" s="24" t="s">
        <v>2670</v>
      </c>
      <c r="AB18" s="24" t="s">
        <v>2670</v>
      </c>
      <c r="AC18" s="24" t="s">
        <v>2670</v>
      </c>
      <c r="AD18" s="24" t="s">
        <v>2670</v>
      </c>
      <c r="AE18" s="24" t="s">
        <v>2670</v>
      </c>
      <c r="AF18" s="24" t="s">
        <v>2670</v>
      </c>
      <c r="AG18" s="24" t="s">
        <v>2670</v>
      </c>
      <c r="AH18" s="24" t="s">
        <v>2662</v>
      </c>
      <c r="AI18" s="24" t="s">
        <v>2662</v>
      </c>
      <c r="AJ18" s="24" t="s">
        <v>2662</v>
      </c>
      <c r="AK18" s="24" t="s">
        <v>2662</v>
      </c>
      <c r="AL18" s="24" t="s">
        <v>2662</v>
      </c>
      <c r="AM18" s="24" t="s">
        <v>2662</v>
      </c>
      <c r="AN18" s="24" t="s">
        <v>2662</v>
      </c>
      <c r="AO18" s="24" t="s">
        <v>2662</v>
      </c>
      <c r="AP18" s="23"/>
      <c r="AQ18" s="23" t="s">
        <v>2583</v>
      </c>
      <c r="AR18" s="24" t="s">
        <v>2662</v>
      </c>
      <c r="AS18" s="24" t="s">
        <v>2662</v>
      </c>
      <c r="AT18" s="24" t="s">
        <v>2662</v>
      </c>
      <c r="AU18" s="24" t="s">
        <v>2662</v>
      </c>
      <c r="AV18" s="24" t="s">
        <v>2662</v>
      </c>
      <c r="AW18" s="24" t="s">
        <v>2662</v>
      </c>
      <c r="AX18" s="24" t="s">
        <v>2662</v>
      </c>
      <c r="AY18" s="24" t="s">
        <v>2661</v>
      </c>
      <c r="AZ18" s="24" t="s">
        <v>2661</v>
      </c>
      <c r="BA18" s="24" t="s">
        <v>2661</v>
      </c>
      <c r="BB18" s="24" t="s">
        <v>2661</v>
      </c>
      <c r="BC18" s="24" t="s">
        <v>2661</v>
      </c>
      <c r="BD18" s="24" t="s">
        <v>2661</v>
      </c>
      <c r="BE18" s="24" t="s">
        <v>2661</v>
      </c>
      <c r="BF18" s="24" t="s">
        <v>2661</v>
      </c>
      <c r="BG18" s="24" t="s">
        <v>2661</v>
      </c>
      <c r="BH18" s="24" t="s">
        <v>2661</v>
      </c>
      <c r="BI18" s="24" t="s">
        <v>2661</v>
      </c>
      <c r="BJ18" s="24" t="s">
        <v>2661</v>
      </c>
      <c r="BK18" s="24" t="s">
        <v>2661</v>
      </c>
      <c r="BL18" s="24" t="s">
        <v>2661</v>
      </c>
      <c r="BM18" s="24" t="s">
        <v>2661</v>
      </c>
      <c r="BN18" s="24" t="s">
        <v>2661</v>
      </c>
      <c r="BO18" s="23"/>
      <c r="BP18" s="23" t="s">
        <v>2583</v>
      </c>
      <c r="BQ18" s="24" t="s">
        <v>2661</v>
      </c>
      <c r="BR18" s="24" t="s">
        <v>2661</v>
      </c>
      <c r="BS18" s="24" t="s">
        <v>2671</v>
      </c>
      <c r="BT18" s="24" t="s">
        <v>2671</v>
      </c>
      <c r="BU18" s="24" t="s">
        <v>2671</v>
      </c>
      <c r="BV18" s="24" t="s">
        <v>2671</v>
      </c>
      <c r="BW18" s="24" t="s">
        <v>2671</v>
      </c>
      <c r="BX18" s="24" t="s">
        <v>2671</v>
      </c>
      <c r="BY18" s="24" t="s">
        <v>2671</v>
      </c>
      <c r="BZ18" s="24" t="s">
        <v>2671</v>
      </c>
      <c r="CA18" s="24" t="s">
        <v>2671</v>
      </c>
      <c r="CB18" s="24" t="s">
        <v>2663</v>
      </c>
      <c r="CC18" s="24" t="s">
        <v>2663</v>
      </c>
      <c r="CD18" s="24" t="s">
        <v>2663</v>
      </c>
      <c r="CE18" s="24" t="s">
        <v>2663</v>
      </c>
      <c r="CF18" s="24" t="s">
        <v>2663</v>
      </c>
      <c r="CG18" s="24" t="s">
        <v>2663</v>
      </c>
      <c r="CH18" s="24" t="s">
        <v>2664</v>
      </c>
      <c r="CI18" s="24" t="s">
        <v>2664</v>
      </c>
      <c r="CJ18" s="24" t="s">
        <v>2664</v>
      </c>
      <c r="CK18" s="24" t="s">
        <v>2664</v>
      </c>
      <c r="CL18" s="24" t="s">
        <v>2664</v>
      </c>
      <c r="CM18" s="24" t="s">
        <v>2664</v>
      </c>
      <c r="CO18" s="23" t="s">
        <v>2583</v>
      </c>
      <c r="CP18" s="24" t="s">
        <v>2664</v>
      </c>
      <c r="CQ18" s="24" t="s">
        <v>2664</v>
      </c>
      <c r="CR18" s="24" t="s">
        <v>2664</v>
      </c>
      <c r="CS18" s="24" t="s">
        <v>2664</v>
      </c>
      <c r="CT18" s="24" t="s">
        <v>2664</v>
      </c>
      <c r="CU18" s="24" t="s">
        <v>2664</v>
      </c>
      <c r="CV18" s="24" t="s">
        <v>2660</v>
      </c>
      <c r="CW18" s="24" t="s">
        <v>2660</v>
      </c>
      <c r="CX18" s="24" t="s">
        <v>2660</v>
      </c>
      <c r="CY18" s="24" t="s">
        <v>2660</v>
      </c>
      <c r="CZ18" s="24" t="s">
        <v>2660</v>
      </c>
      <c r="DA18" s="24" t="s">
        <v>2660</v>
      </c>
      <c r="DB18" s="24" t="s">
        <v>2660</v>
      </c>
      <c r="DC18" s="24" t="s">
        <v>2660</v>
      </c>
      <c r="DD18" s="24" t="s">
        <v>2660</v>
      </c>
      <c r="DE18" s="24" t="s">
        <v>2660</v>
      </c>
      <c r="DF18" s="24" t="s">
        <v>2621</v>
      </c>
      <c r="DG18" s="24" t="s">
        <v>2621</v>
      </c>
      <c r="DH18" s="24" t="s">
        <v>2621</v>
      </c>
      <c r="DI18" s="24" t="s">
        <v>2621</v>
      </c>
      <c r="DJ18" s="24" t="s">
        <v>20472</v>
      </c>
      <c r="DK18" s="24" t="s">
        <v>20472</v>
      </c>
      <c r="DL18" s="24" t="s">
        <v>20472</v>
      </c>
      <c r="DN18" s="23" t="s">
        <v>2583</v>
      </c>
      <c r="DO18" s="24" t="s">
        <v>20472</v>
      </c>
      <c r="DP18" s="24" t="s">
        <v>20472</v>
      </c>
      <c r="DQ18" s="24" t="s">
        <v>20472</v>
      </c>
      <c r="DR18" s="24" t="s">
        <v>20472</v>
      </c>
      <c r="DS18" s="24" t="s">
        <v>20472</v>
      </c>
      <c r="DT18" s="24" t="s">
        <v>20472</v>
      </c>
      <c r="DU18" s="24" t="s">
        <v>20472</v>
      </c>
      <c r="DV18" s="24" t="s">
        <v>20472</v>
      </c>
      <c r="DW18" s="24" t="s">
        <v>20472</v>
      </c>
      <c r="DX18" s="24" t="s">
        <v>20472</v>
      </c>
      <c r="DY18" s="24" t="s">
        <v>20472</v>
      </c>
      <c r="DZ18" s="24" t="s">
        <v>20472</v>
      </c>
      <c r="EA18" s="24" t="s">
        <v>20472</v>
      </c>
      <c r="EB18" s="24" t="s">
        <v>20472</v>
      </c>
      <c r="EC18" s="24" t="s">
        <v>2656</v>
      </c>
      <c r="ED18" s="24" t="s">
        <v>2656</v>
      </c>
      <c r="EE18" s="24" t="s">
        <v>2656</v>
      </c>
      <c r="EF18" s="24" t="s">
        <v>2656</v>
      </c>
      <c r="EG18" s="24" t="s">
        <v>2656</v>
      </c>
      <c r="EH18" s="24" t="s">
        <v>2656</v>
      </c>
      <c r="EI18" s="24" t="s">
        <v>2656</v>
      </c>
      <c r="EJ18" s="24" t="s">
        <v>2656</v>
      </c>
      <c r="EK18" s="24" t="s">
        <v>2656</v>
      </c>
      <c r="EL18" s="23"/>
      <c r="EM18" s="23"/>
    </row>
    <row r="19" spans="1:143" x14ac:dyDescent="0.25">
      <c r="A19" t="s">
        <v>20489</v>
      </c>
      <c r="B19">
        <v>102910</v>
      </c>
      <c r="C19">
        <v>103119</v>
      </c>
      <c r="D19" t="s">
        <v>2659</v>
      </c>
      <c r="E19">
        <v>210</v>
      </c>
      <c r="G19" s="33" t="s">
        <v>17941</v>
      </c>
      <c r="H19" s="33" t="s">
        <v>15408</v>
      </c>
      <c r="I19" s="1">
        <v>101307</v>
      </c>
      <c r="J19" s="2" t="str">
        <f>_xlfn.CONCAT("1A4070000000065000",mvmetrcrange32[[#This Row],[Tag range]])</f>
        <v>1A4070000000065000101307</v>
      </c>
      <c r="K19" s="2" t="s">
        <v>2668</v>
      </c>
      <c r="O19" s="13" t="s">
        <v>2659</v>
      </c>
      <c r="P19" t="s">
        <v>2659</v>
      </c>
      <c r="R19" s="23" t="s">
        <v>2581</v>
      </c>
      <c r="S19" s="24" t="s">
        <v>2668</v>
      </c>
      <c r="T19" s="24" t="s">
        <v>2668</v>
      </c>
      <c r="U19" s="24" t="s">
        <v>2668</v>
      </c>
      <c r="V19" s="24" t="s">
        <v>2668</v>
      </c>
      <c r="W19" s="24" t="s">
        <v>2666</v>
      </c>
      <c r="X19" s="24" t="s">
        <v>2670</v>
      </c>
      <c r="Y19" s="24" t="s">
        <v>2670</v>
      </c>
      <c r="Z19" s="24" t="s">
        <v>2670</v>
      </c>
      <c r="AA19" s="24" t="s">
        <v>2670</v>
      </c>
      <c r="AB19" s="24" t="s">
        <v>2670</v>
      </c>
      <c r="AC19" s="24" t="s">
        <v>2670</v>
      </c>
      <c r="AD19" s="24" t="s">
        <v>2670</v>
      </c>
      <c r="AE19" s="24" t="s">
        <v>2670</v>
      </c>
      <c r="AF19" s="24" t="s">
        <v>2670</v>
      </c>
      <c r="AG19" s="24" t="s">
        <v>2670</v>
      </c>
      <c r="AH19" s="24" t="s">
        <v>2662</v>
      </c>
      <c r="AI19" s="24" t="s">
        <v>2662</v>
      </c>
      <c r="AJ19" s="24" t="s">
        <v>2662</v>
      </c>
      <c r="AK19" s="24" t="s">
        <v>2662</v>
      </c>
      <c r="AL19" s="24" t="s">
        <v>2662</v>
      </c>
      <c r="AM19" s="24" t="s">
        <v>2662</v>
      </c>
      <c r="AN19" s="24" t="s">
        <v>2662</v>
      </c>
      <c r="AO19" s="24" t="s">
        <v>2662</v>
      </c>
      <c r="AP19" s="23"/>
      <c r="AQ19" s="23" t="s">
        <v>2581</v>
      </c>
      <c r="AR19" s="24" t="s">
        <v>2662</v>
      </c>
      <c r="AS19" s="24" t="s">
        <v>2662</v>
      </c>
      <c r="AT19" s="24" t="s">
        <v>2662</v>
      </c>
      <c r="AU19" s="24" t="s">
        <v>2662</v>
      </c>
      <c r="AV19" s="24" t="s">
        <v>2662</v>
      </c>
      <c r="AW19" s="24" t="s">
        <v>2662</v>
      </c>
      <c r="AX19" s="24" t="s">
        <v>2662</v>
      </c>
      <c r="AY19" s="24" t="s">
        <v>2661</v>
      </c>
      <c r="AZ19" s="24" t="s">
        <v>2661</v>
      </c>
      <c r="BA19" s="24" t="s">
        <v>2661</v>
      </c>
      <c r="BB19" s="24" t="s">
        <v>2661</v>
      </c>
      <c r="BC19" s="24" t="s">
        <v>2661</v>
      </c>
      <c r="BD19" s="24" t="s">
        <v>2661</v>
      </c>
      <c r="BE19" s="24" t="s">
        <v>2661</v>
      </c>
      <c r="BF19" s="24" t="s">
        <v>2661</v>
      </c>
      <c r="BG19" s="24" t="s">
        <v>2661</v>
      </c>
      <c r="BH19" s="24" t="s">
        <v>2661</v>
      </c>
      <c r="BI19" s="24" t="s">
        <v>2661</v>
      </c>
      <c r="BJ19" s="24" t="s">
        <v>2661</v>
      </c>
      <c r="BK19" s="24" t="s">
        <v>2661</v>
      </c>
      <c r="BL19" s="24" t="s">
        <v>2661</v>
      </c>
      <c r="BM19" s="24" t="s">
        <v>2661</v>
      </c>
      <c r="BN19" s="24" t="s">
        <v>2661</v>
      </c>
      <c r="BO19" s="23"/>
      <c r="BP19" s="23" t="s">
        <v>2581</v>
      </c>
      <c r="BQ19" s="24" t="s">
        <v>2661</v>
      </c>
      <c r="BR19" s="24" t="s">
        <v>2661</v>
      </c>
      <c r="BS19" s="24" t="s">
        <v>2671</v>
      </c>
      <c r="BT19" s="24" t="s">
        <v>2671</v>
      </c>
      <c r="BU19" s="24" t="s">
        <v>2671</v>
      </c>
      <c r="BV19" s="24" t="s">
        <v>2671</v>
      </c>
      <c r="BW19" s="24" t="s">
        <v>2671</v>
      </c>
      <c r="BX19" s="24" t="s">
        <v>2671</v>
      </c>
      <c r="BY19" s="24" t="s">
        <v>2671</v>
      </c>
      <c r="BZ19" s="24" t="s">
        <v>2671</v>
      </c>
      <c r="CA19" s="24" t="s">
        <v>2671</v>
      </c>
      <c r="CB19" s="24" t="s">
        <v>2663</v>
      </c>
      <c r="CC19" s="24" t="s">
        <v>2663</v>
      </c>
      <c r="CD19" s="24" t="s">
        <v>2663</v>
      </c>
      <c r="CE19" s="24" t="s">
        <v>2663</v>
      </c>
      <c r="CF19" s="24" t="s">
        <v>2663</v>
      </c>
      <c r="CG19" s="24" t="s">
        <v>2663</v>
      </c>
      <c r="CH19" s="24" t="s">
        <v>2663</v>
      </c>
      <c r="CI19" s="24" t="s">
        <v>2664</v>
      </c>
      <c r="CJ19" s="24" t="s">
        <v>2664</v>
      </c>
      <c r="CK19" s="24" t="s">
        <v>2664</v>
      </c>
      <c r="CL19" s="24" t="s">
        <v>2664</v>
      </c>
      <c r="CM19" s="24" t="s">
        <v>2664</v>
      </c>
      <c r="CO19" s="23" t="s">
        <v>2581</v>
      </c>
      <c r="CP19" s="24" t="s">
        <v>2664</v>
      </c>
      <c r="CQ19" s="24" t="s">
        <v>2664</v>
      </c>
      <c r="CR19" s="24" t="s">
        <v>2664</v>
      </c>
      <c r="CS19" s="24" t="s">
        <v>2664</v>
      </c>
      <c r="CT19" s="24" t="s">
        <v>2664</v>
      </c>
      <c r="CU19" s="24" t="s">
        <v>2664</v>
      </c>
      <c r="CV19" s="24" t="s">
        <v>2660</v>
      </c>
      <c r="CW19" s="24" t="s">
        <v>2660</v>
      </c>
      <c r="CX19" s="24" t="s">
        <v>2660</v>
      </c>
      <c r="CY19" s="24" t="s">
        <v>2660</v>
      </c>
      <c r="CZ19" s="24" t="s">
        <v>2660</v>
      </c>
      <c r="DA19" s="24" t="s">
        <v>2660</v>
      </c>
      <c r="DB19" s="24" t="s">
        <v>2660</v>
      </c>
      <c r="DC19" s="24" t="s">
        <v>2660</v>
      </c>
      <c r="DD19" s="24" t="s">
        <v>2660</v>
      </c>
      <c r="DE19" s="24" t="s">
        <v>2660</v>
      </c>
      <c r="DF19" s="24" t="s">
        <v>2621</v>
      </c>
      <c r="DG19" s="24" t="s">
        <v>2621</v>
      </c>
      <c r="DH19" s="24" t="s">
        <v>2621</v>
      </c>
      <c r="DI19" s="24" t="s">
        <v>2621</v>
      </c>
      <c r="DJ19" s="24" t="s">
        <v>20472</v>
      </c>
      <c r="DK19" s="24" t="s">
        <v>20472</v>
      </c>
      <c r="DL19" s="24" t="s">
        <v>20472</v>
      </c>
      <c r="DN19" s="23" t="s">
        <v>2581</v>
      </c>
      <c r="DO19" s="24" t="s">
        <v>20472</v>
      </c>
      <c r="DP19" s="24" t="s">
        <v>20472</v>
      </c>
      <c r="DQ19" s="24" t="s">
        <v>20472</v>
      </c>
      <c r="DR19" s="24" t="s">
        <v>20472</v>
      </c>
      <c r="DS19" s="24" t="s">
        <v>20472</v>
      </c>
      <c r="DT19" s="24" t="s">
        <v>20472</v>
      </c>
      <c r="DU19" s="24" t="s">
        <v>20472</v>
      </c>
      <c r="DV19" s="24" t="s">
        <v>20472</v>
      </c>
      <c r="DW19" s="24" t="s">
        <v>20472</v>
      </c>
      <c r="DX19" s="24" t="s">
        <v>20472</v>
      </c>
      <c r="DY19" s="24" t="s">
        <v>20472</v>
      </c>
      <c r="DZ19" s="24" t="s">
        <v>20472</v>
      </c>
      <c r="EA19" s="24" t="s">
        <v>20472</v>
      </c>
      <c r="EB19" s="24" t="s">
        <v>20472</v>
      </c>
      <c r="EC19" s="24" t="s">
        <v>2656</v>
      </c>
      <c r="ED19" s="24" t="s">
        <v>2656</v>
      </c>
      <c r="EE19" s="24" t="s">
        <v>2656</v>
      </c>
      <c r="EF19" s="24" t="s">
        <v>2656</v>
      </c>
      <c r="EG19" s="24" t="s">
        <v>2656</v>
      </c>
      <c r="EH19" s="24" t="s">
        <v>2656</v>
      </c>
      <c r="EI19" s="24" t="s">
        <v>2656</v>
      </c>
      <c r="EJ19" s="24" t="s">
        <v>2656</v>
      </c>
      <c r="EK19" s="24" t="s">
        <v>2656</v>
      </c>
      <c r="EL19" s="23"/>
      <c r="EM19" s="23"/>
    </row>
    <row r="20" spans="1:143" x14ac:dyDescent="0.25">
      <c r="A20" t="s">
        <v>20490</v>
      </c>
      <c r="B20">
        <v>103120</v>
      </c>
      <c r="C20">
        <v>103318</v>
      </c>
      <c r="D20" t="s">
        <v>2655</v>
      </c>
      <c r="E20">
        <v>199</v>
      </c>
      <c r="G20" s="33" t="s">
        <v>17941</v>
      </c>
      <c r="H20" s="33" t="s">
        <v>15409</v>
      </c>
      <c r="I20" s="1">
        <v>101308</v>
      </c>
      <c r="J20" s="2" t="str">
        <f>_xlfn.CONCAT("1A4070000000065000",mvmetrcrange32[[#This Row],[Tag range]])</f>
        <v>1A4070000000065000101308</v>
      </c>
      <c r="K20" s="2" t="s">
        <v>2668</v>
      </c>
      <c r="O20" s="13" t="s">
        <v>2655</v>
      </c>
      <c r="P20" t="s">
        <v>2655</v>
      </c>
      <c r="R20" s="23" t="s">
        <v>2580</v>
      </c>
      <c r="S20" s="24" t="s">
        <v>2668</v>
      </c>
      <c r="T20" s="24" t="s">
        <v>2668</v>
      </c>
      <c r="U20" s="24" t="s">
        <v>2668</v>
      </c>
      <c r="V20" s="24" t="s">
        <v>2668</v>
      </c>
      <c r="W20" s="24" t="s">
        <v>2666</v>
      </c>
      <c r="X20" s="24" t="s">
        <v>2670</v>
      </c>
      <c r="Y20" s="24" t="s">
        <v>2670</v>
      </c>
      <c r="Z20" s="24" t="s">
        <v>2670</v>
      </c>
      <c r="AA20" s="24" t="s">
        <v>2670</v>
      </c>
      <c r="AB20" s="24" t="s">
        <v>2670</v>
      </c>
      <c r="AC20" s="24" t="s">
        <v>2670</v>
      </c>
      <c r="AD20" s="24" t="s">
        <v>2670</v>
      </c>
      <c r="AE20" s="24" t="s">
        <v>2670</v>
      </c>
      <c r="AF20" s="24" t="s">
        <v>2670</v>
      </c>
      <c r="AG20" s="24" t="s">
        <v>2670</v>
      </c>
      <c r="AH20" s="24" t="s">
        <v>2662</v>
      </c>
      <c r="AI20" s="24" t="s">
        <v>2662</v>
      </c>
      <c r="AJ20" s="24" t="s">
        <v>2662</v>
      </c>
      <c r="AK20" s="24" t="s">
        <v>2662</v>
      </c>
      <c r="AL20" s="24" t="s">
        <v>2662</v>
      </c>
      <c r="AM20" s="24" t="s">
        <v>2662</v>
      </c>
      <c r="AN20" s="24" t="s">
        <v>2662</v>
      </c>
      <c r="AO20" s="24" t="s">
        <v>2662</v>
      </c>
      <c r="AP20" s="23"/>
      <c r="AQ20" s="23" t="s">
        <v>2580</v>
      </c>
      <c r="AR20" s="24" t="s">
        <v>2662</v>
      </c>
      <c r="AS20" s="24" t="s">
        <v>2662</v>
      </c>
      <c r="AT20" s="24" t="s">
        <v>2662</v>
      </c>
      <c r="AU20" s="24" t="s">
        <v>2662</v>
      </c>
      <c r="AV20" s="24" t="s">
        <v>2662</v>
      </c>
      <c r="AW20" s="24" t="s">
        <v>2662</v>
      </c>
      <c r="AX20" s="24" t="s">
        <v>2662</v>
      </c>
      <c r="AY20" s="24" t="s">
        <v>2661</v>
      </c>
      <c r="AZ20" s="24" t="s">
        <v>2661</v>
      </c>
      <c r="BA20" s="24" t="s">
        <v>2661</v>
      </c>
      <c r="BB20" s="24" t="s">
        <v>2661</v>
      </c>
      <c r="BC20" s="24" t="s">
        <v>2661</v>
      </c>
      <c r="BD20" s="24" t="s">
        <v>2661</v>
      </c>
      <c r="BE20" s="24" t="s">
        <v>2661</v>
      </c>
      <c r="BF20" s="24" t="s">
        <v>2661</v>
      </c>
      <c r="BG20" s="24" t="s">
        <v>2661</v>
      </c>
      <c r="BH20" s="24" t="s">
        <v>2661</v>
      </c>
      <c r="BI20" s="24" t="s">
        <v>2661</v>
      </c>
      <c r="BJ20" s="24" t="s">
        <v>2661</v>
      </c>
      <c r="BK20" s="24" t="s">
        <v>2661</v>
      </c>
      <c r="BL20" s="24" t="s">
        <v>2661</v>
      </c>
      <c r="BM20" s="24" t="s">
        <v>2661</v>
      </c>
      <c r="BN20" s="24" t="s">
        <v>2661</v>
      </c>
      <c r="BO20" s="23"/>
      <c r="BP20" s="23" t="s">
        <v>2580</v>
      </c>
      <c r="BQ20" s="24" t="s">
        <v>2661</v>
      </c>
      <c r="BR20" s="24" t="s">
        <v>2661</v>
      </c>
      <c r="BS20" s="24" t="s">
        <v>2671</v>
      </c>
      <c r="BT20" s="24" t="s">
        <v>2671</v>
      </c>
      <c r="BU20" s="24" t="s">
        <v>2671</v>
      </c>
      <c r="BV20" s="24" t="s">
        <v>2671</v>
      </c>
      <c r="BW20" s="24" t="s">
        <v>2671</v>
      </c>
      <c r="BX20" s="24" t="s">
        <v>2671</v>
      </c>
      <c r="BY20" s="24" t="s">
        <v>2671</v>
      </c>
      <c r="BZ20" s="24" t="s">
        <v>2671</v>
      </c>
      <c r="CA20" s="24" t="s">
        <v>2671</v>
      </c>
      <c r="CB20" s="24" t="s">
        <v>2663</v>
      </c>
      <c r="CC20" s="24" t="s">
        <v>2663</v>
      </c>
      <c r="CD20" s="24" t="s">
        <v>2663</v>
      </c>
      <c r="CE20" s="24" t="s">
        <v>2663</v>
      </c>
      <c r="CF20" s="24" t="s">
        <v>2663</v>
      </c>
      <c r="CG20" s="24" t="s">
        <v>2663</v>
      </c>
      <c r="CH20" s="24" t="s">
        <v>2663</v>
      </c>
      <c r="CI20" s="24" t="s">
        <v>2664</v>
      </c>
      <c r="CJ20" s="24" t="s">
        <v>2664</v>
      </c>
      <c r="CK20" s="24" t="s">
        <v>2664</v>
      </c>
      <c r="CL20" s="24" t="s">
        <v>2664</v>
      </c>
      <c r="CM20" s="24" t="s">
        <v>2664</v>
      </c>
      <c r="CO20" s="23" t="s">
        <v>2580</v>
      </c>
      <c r="CP20" s="24" t="s">
        <v>2664</v>
      </c>
      <c r="CQ20" s="24" t="s">
        <v>2664</v>
      </c>
      <c r="CR20" s="24" t="s">
        <v>2664</v>
      </c>
      <c r="CS20" s="24" t="s">
        <v>2664</v>
      </c>
      <c r="CT20" s="24" t="s">
        <v>2664</v>
      </c>
      <c r="CU20" s="24" t="s">
        <v>2664</v>
      </c>
      <c r="CV20" s="24" t="s">
        <v>2660</v>
      </c>
      <c r="CW20" s="24" t="s">
        <v>2660</v>
      </c>
      <c r="CX20" s="24" t="s">
        <v>2660</v>
      </c>
      <c r="CY20" s="24" t="s">
        <v>2660</v>
      </c>
      <c r="CZ20" s="24" t="s">
        <v>2660</v>
      </c>
      <c r="DA20" s="24" t="s">
        <v>2660</v>
      </c>
      <c r="DB20" s="24" t="s">
        <v>2660</v>
      </c>
      <c r="DC20" s="24" t="s">
        <v>2660</v>
      </c>
      <c r="DD20" s="24" t="s">
        <v>2660</v>
      </c>
      <c r="DE20" s="24" t="s">
        <v>2660</v>
      </c>
      <c r="DF20" s="24" t="s">
        <v>2621</v>
      </c>
      <c r="DG20" s="24" t="s">
        <v>2621</v>
      </c>
      <c r="DH20" s="24" t="s">
        <v>2621</v>
      </c>
      <c r="DI20" s="24" t="s">
        <v>2621</v>
      </c>
      <c r="DJ20" s="24" t="s">
        <v>20472</v>
      </c>
      <c r="DK20" s="24" t="s">
        <v>20472</v>
      </c>
      <c r="DL20" s="24" t="s">
        <v>20472</v>
      </c>
      <c r="DN20" s="23" t="s">
        <v>2580</v>
      </c>
      <c r="DO20" s="24" t="s">
        <v>20472</v>
      </c>
      <c r="DP20" s="24" t="s">
        <v>20472</v>
      </c>
      <c r="DQ20" s="24" t="s">
        <v>20472</v>
      </c>
      <c r="DR20" s="24" t="s">
        <v>20472</v>
      </c>
      <c r="DS20" s="24" t="s">
        <v>20472</v>
      </c>
      <c r="DT20" s="24" t="s">
        <v>20472</v>
      </c>
      <c r="DU20" s="24" t="s">
        <v>20472</v>
      </c>
      <c r="DV20" s="24" t="s">
        <v>20472</v>
      </c>
      <c r="DW20" s="24" t="s">
        <v>20472</v>
      </c>
      <c r="DX20" s="24" t="s">
        <v>20472</v>
      </c>
      <c r="DY20" s="24" t="s">
        <v>20472</v>
      </c>
      <c r="DZ20" s="24" t="s">
        <v>20472</v>
      </c>
      <c r="EA20" s="24" t="s">
        <v>20472</v>
      </c>
      <c r="EB20" s="24" t="s">
        <v>20472</v>
      </c>
      <c r="EC20" s="24" t="s">
        <v>2656</v>
      </c>
      <c r="ED20" s="24" t="s">
        <v>2656</v>
      </c>
      <c r="EE20" s="24" t="s">
        <v>2656</v>
      </c>
      <c r="EF20" s="24" t="s">
        <v>2656</v>
      </c>
      <c r="EG20" s="24" t="s">
        <v>2656</v>
      </c>
      <c r="EH20" s="24" t="s">
        <v>2656</v>
      </c>
      <c r="EI20" s="24" t="s">
        <v>2656</v>
      </c>
      <c r="EJ20" s="24" t="s">
        <v>2656</v>
      </c>
      <c r="EK20" s="24" t="s">
        <v>2656</v>
      </c>
      <c r="EL20" s="23"/>
      <c r="EM20" s="23"/>
    </row>
    <row r="21" spans="1:143" x14ac:dyDescent="0.25">
      <c r="A21" t="s">
        <v>20491</v>
      </c>
      <c r="B21">
        <v>103319</v>
      </c>
      <c r="C21">
        <v>103395</v>
      </c>
      <c r="D21" t="s">
        <v>2653</v>
      </c>
      <c r="E21">
        <v>77</v>
      </c>
      <c r="G21" s="33" t="s">
        <v>17941</v>
      </c>
      <c r="H21" s="33" t="s">
        <v>15410</v>
      </c>
      <c r="I21" s="1">
        <v>101309</v>
      </c>
      <c r="J21" s="2" t="str">
        <f>_xlfn.CONCAT("1A4070000000065000",mvmetrcrange32[[#This Row],[Tag range]])</f>
        <v>1A4070000000065000101309</v>
      </c>
      <c r="K21" s="2" t="s">
        <v>2668</v>
      </c>
      <c r="O21" s="13" t="s">
        <v>2653</v>
      </c>
      <c r="P21" t="s">
        <v>2653</v>
      </c>
      <c r="R21" s="23" t="s">
        <v>2579</v>
      </c>
      <c r="S21" s="24" t="s">
        <v>2669</v>
      </c>
      <c r="T21" s="24" t="s">
        <v>2668</v>
      </c>
      <c r="U21" s="24" t="s">
        <v>2668</v>
      </c>
      <c r="V21" s="24" t="s">
        <v>2668</v>
      </c>
      <c r="W21" s="24" t="s">
        <v>2667</v>
      </c>
      <c r="X21" s="24" t="s">
        <v>2670</v>
      </c>
      <c r="Y21" s="24" t="s">
        <v>2670</v>
      </c>
      <c r="Z21" s="24" t="s">
        <v>2670</v>
      </c>
      <c r="AA21" s="24" t="s">
        <v>2670</v>
      </c>
      <c r="AB21" s="24" t="s">
        <v>2670</v>
      </c>
      <c r="AC21" s="24" t="s">
        <v>2670</v>
      </c>
      <c r="AD21" s="24" t="s">
        <v>2670</v>
      </c>
      <c r="AE21" s="24" t="s">
        <v>2670</v>
      </c>
      <c r="AF21" s="24" t="s">
        <v>2670</v>
      </c>
      <c r="AG21" s="24" t="s">
        <v>2670</v>
      </c>
      <c r="AH21" s="24" t="s">
        <v>2662</v>
      </c>
      <c r="AI21" s="24" t="s">
        <v>2662</v>
      </c>
      <c r="AJ21" s="24" t="s">
        <v>2662</v>
      </c>
      <c r="AK21" s="24" t="s">
        <v>2662</v>
      </c>
      <c r="AL21" s="24" t="s">
        <v>2662</v>
      </c>
      <c r="AM21" s="24" t="s">
        <v>2662</v>
      </c>
      <c r="AN21" s="24" t="s">
        <v>2662</v>
      </c>
      <c r="AO21" s="24" t="s">
        <v>2662</v>
      </c>
      <c r="AP21" s="23"/>
      <c r="AQ21" s="23" t="s">
        <v>2579</v>
      </c>
      <c r="AR21" s="24" t="s">
        <v>2662</v>
      </c>
      <c r="AS21" s="24" t="s">
        <v>2662</v>
      </c>
      <c r="AT21" s="24" t="s">
        <v>2662</v>
      </c>
      <c r="AU21" s="24" t="s">
        <v>2662</v>
      </c>
      <c r="AV21" s="24" t="s">
        <v>2662</v>
      </c>
      <c r="AW21" s="24" t="s">
        <v>2662</v>
      </c>
      <c r="AX21" s="24" t="s">
        <v>2662</v>
      </c>
      <c r="AY21" s="24" t="s">
        <v>2661</v>
      </c>
      <c r="AZ21" s="24" t="s">
        <v>2661</v>
      </c>
      <c r="BA21" s="24" t="s">
        <v>2661</v>
      </c>
      <c r="BB21" s="24" t="s">
        <v>2661</v>
      </c>
      <c r="BC21" s="24" t="s">
        <v>2661</v>
      </c>
      <c r="BD21" s="24" t="s">
        <v>2661</v>
      </c>
      <c r="BE21" s="24" t="s">
        <v>2661</v>
      </c>
      <c r="BF21" s="24" t="s">
        <v>2661</v>
      </c>
      <c r="BG21" s="24" t="s">
        <v>2661</v>
      </c>
      <c r="BH21" s="24" t="s">
        <v>2661</v>
      </c>
      <c r="BI21" s="24" t="s">
        <v>2661</v>
      </c>
      <c r="BJ21" s="24" t="s">
        <v>2661</v>
      </c>
      <c r="BK21" s="24" t="s">
        <v>2661</v>
      </c>
      <c r="BL21" s="24" t="s">
        <v>2661</v>
      </c>
      <c r="BM21" s="24" t="s">
        <v>2661</v>
      </c>
      <c r="BN21" s="24" t="s">
        <v>2661</v>
      </c>
      <c r="BO21" s="23"/>
      <c r="BP21" s="23" t="s">
        <v>2579</v>
      </c>
      <c r="BQ21" s="24" t="s">
        <v>2661</v>
      </c>
      <c r="BR21" s="24" t="s">
        <v>2661</v>
      </c>
      <c r="BS21" s="24" t="s">
        <v>2671</v>
      </c>
      <c r="BT21" s="24" t="s">
        <v>2671</v>
      </c>
      <c r="BU21" s="24" t="s">
        <v>2671</v>
      </c>
      <c r="BV21" s="24" t="s">
        <v>2671</v>
      </c>
      <c r="BW21" s="24" t="s">
        <v>2671</v>
      </c>
      <c r="BX21" s="24" t="s">
        <v>2671</v>
      </c>
      <c r="BY21" s="24" t="s">
        <v>2671</v>
      </c>
      <c r="BZ21" s="24" t="s">
        <v>2671</v>
      </c>
      <c r="CA21" s="24" t="s">
        <v>2671</v>
      </c>
      <c r="CB21" s="24" t="s">
        <v>2663</v>
      </c>
      <c r="CC21" s="24" t="s">
        <v>2663</v>
      </c>
      <c r="CD21" s="24" t="s">
        <v>2663</v>
      </c>
      <c r="CE21" s="24" t="s">
        <v>2663</v>
      </c>
      <c r="CF21" s="24" t="s">
        <v>2663</v>
      </c>
      <c r="CG21" s="24" t="s">
        <v>2663</v>
      </c>
      <c r="CH21" s="24" t="s">
        <v>2663</v>
      </c>
      <c r="CI21" s="24" t="s">
        <v>2664</v>
      </c>
      <c r="CJ21" s="24" t="s">
        <v>2664</v>
      </c>
      <c r="CK21" s="24" t="s">
        <v>2664</v>
      </c>
      <c r="CL21" s="24" t="s">
        <v>2664</v>
      </c>
      <c r="CM21" s="24" t="s">
        <v>2664</v>
      </c>
      <c r="CO21" s="23" t="s">
        <v>2579</v>
      </c>
      <c r="CP21" s="24" t="s">
        <v>2664</v>
      </c>
      <c r="CQ21" s="24" t="s">
        <v>2664</v>
      </c>
      <c r="CR21" s="24" t="s">
        <v>2664</v>
      </c>
      <c r="CS21" s="24" t="s">
        <v>2664</v>
      </c>
      <c r="CT21" s="24" t="s">
        <v>2664</v>
      </c>
      <c r="CU21" s="24" t="s">
        <v>2664</v>
      </c>
      <c r="CV21" s="24" t="s">
        <v>2660</v>
      </c>
      <c r="CW21" s="24" t="s">
        <v>2660</v>
      </c>
      <c r="CX21" s="24" t="s">
        <v>2660</v>
      </c>
      <c r="CY21" s="24" t="s">
        <v>2660</v>
      </c>
      <c r="CZ21" s="24" t="s">
        <v>2660</v>
      </c>
      <c r="DA21" s="24" t="s">
        <v>2660</v>
      </c>
      <c r="DB21" s="24" t="s">
        <v>2660</v>
      </c>
      <c r="DC21" s="24" t="s">
        <v>2660</v>
      </c>
      <c r="DD21" s="24" t="s">
        <v>2660</v>
      </c>
      <c r="DE21" s="24" t="s">
        <v>2660</v>
      </c>
      <c r="DF21" s="24" t="s">
        <v>2621</v>
      </c>
      <c r="DG21" s="24" t="s">
        <v>2621</v>
      </c>
      <c r="DH21" s="24" t="s">
        <v>2621</v>
      </c>
      <c r="DI21" s="24" t="s">
        <v>2621</v>
      </c>
      <c r="DJ21" s="24" t="s">
        <v>20472</v>
      </c>
      <c r="DK21" s="24" t="s">
        <v>20472</v>
      </c>
      <c r="DL21" s="24" t="s">
        <v>20472</v>
      </c>
      <c r="DN21" s="23" t="s">
        <v>2579</v>
      </c>
      <c r="DO21" s="24" t="s">
        <v>20472</v>
      </c>
      <c r="DP21" s="24" t="s">
        <v>20472</v>
      </c>
      <c r="DQ21" s="24" t="s">
        <v>20472</v>
      </c>
      <c r="DR21" s="24" t="s">
        <v>20472</v>
      </c>
      <c r="DS21" s="24" t="s">
        <v>20472</v>
      </c>
      <c r="DT21" s="24" t="s">
        <v>20472</v>
      </c>
      <c r="DU21" s="24" t="s">
        <v>20472</v>
      </c>
      <c r="DV21" s="24" t="s">
        <v>20472</v>
      </c>
      <c r="DW21" s="24" t="s">
        <v>20472</v>
      </c>
      <c r="DX21" s="24" t="s">
        <v>20472</v>
      </c>
      <c r="DY21" s="24" t="s">
        <v>20472</v>
      </c>
      <c r="DZ21" s="24" t="s">
        <v>20472</v>
      </c>
      <c r="EA21" s="24" t="s">
        <v>20472</v>
      </c>
      <c r="EB21" s="24" t="s">
        <v>20472</v>
      </c>
      <c r="EC21" s="24" t="s">
        <v>2656</v>
      </c>
      <c r="ED21" s="24" t="s">
        <v>2656</v>
      </c>
      <c r="EE21" s="24" t="s">
        <v>2656</v>
      </c>
      <c r="EF21" s="24" t="s">
        <v>2656</v>
      </c>
      <c r="EG21" s="24" t="s">
        <v>2656</v>
      </c>
      <c r="EH21" s="24" t="s">
        <v>2656</v>
      </c>
      <c r="EI21" s="24" t="s">
        <v>2656</v>
      </c>
      <c r="EJ21" s="24" t="s">
        <v>2656</v>
      </c>
      <c r="EK21" s="24" t="s">
        <v>2656</v>
      </c>
      <c r="EL21" s="23"/>
      <c r="EM21" s="23"/>
    </row>
    <row r="22" spans="1:143" x14ac:dyDescent="0.25">
      <c r="A22" t="s">
        <v>5222</v>
      </c>
      <c r="E22" t="s">
        <v>5222</v>
      </c>
      <c r="G22" s="33" t="s">
        <v>17941</v>
      </c>
      <c r="H22" s="33" t="s">
        <v>15411</v>
      </c>
      <c r="I22" s="1">
        <v>101310</v>
      </c>
      <c r="J22" s="2" t="str">
        <f>_xlfn.CONCAT("1A4070000000065000",mvmetrcrange32[[#This Row],[Tag range]])</f>
        <v>1A4070000000065000101310</v>
      </c>
      <c r="K22" s="2" t="s">
        <v>2668</v>
      </c>
      <c r="O22" s="13">
        <v>0</v>
      </c>
      <c r="P22" s="11"/>
      <c r="R22" s="23" t="s">
        <v>2578</v>
      </c>
      <c r="S22" s="24" t="s">
        <v>2669</v>
      </c>
      <c r="T22" s="24" t="s">
        <v>2668</v>
      </c>
      <c r="U22" s="24" t="s">
        <v>2668</v>
      </c>
      <c r="V22" s="24" t="s">
        <v>2668</v>
      </c>
      <c r="W22" s="24" t="s">
        <v>2667</v>
      </c>
      <c r="X22" s="24" t="s">
        <v>2670</v>
      </c>
      <c r="Y22" s="24" t="s">
        <v>2670</v>
      </c>
      <c r="Z22" s="24" t="s">
        <v>2670</v>
      </c>
      <c r="AA22" s="24" t="s">
        <v>2670</v>
      </c>
      <c r="AB22" s="24" t="s">
        <v>2670</v>
      </c>
      <c r="AC22" s="24" t="s">
        <v>2670</v>
      </c>
      <c r="AD22" s="24" t="s">
        <v>2670</v>
      </c>
      <c r="AE22" s="24" t="s">
        <v>2670</v>
      </c>
      <c r="AF22" s="24" t="s">
        <v>2670</v>
      </c>
      <c r="AG22" s="24" t="s">
        <v>2670</v>
      </c>
      <c r="AH22" s="24" t="s">
        <v>2662</v>
      </c>
      <c r="AI22" s="24" t="s">
        <v>2662</v>
      </c>
      <c r="AJ22" s="24" t="s">
        <v>2662</v>
      </c>
      <c r="AK22" s="24" t="s">
        <v>2662</v>
      </c>
      <c r="AL22" s="24" t="s">
        <v>2662</v>
      </c>
      <c r="AM22" s="24" t="s">
        <v>2662</v>
      </c>
      <c r="AN22" s="24" t="s">
        <v>2662</v>
      </c>
      <c r="AO22" s="24" t="s">
        <v>2662</v>
      </c>
      <c r="AP22" s="23"/>
      <c r="AQ22" s="23" t="s">
        <v>2578</v>
      </c>
      <c r="AR22" s="24" t="s">
        <v>2662</v>
      </c>
      <c r="AS22" s="24" t="s">
        <v>2662</v>
      </c>
      <c r="AT22" s="24" t="s">
        <v>2662</v>
      </c>
      <c r="AU22" s="24" t="s">
        <v>2662</v>
      </c>
      <c r="AV22" s="24" t="s">
        <v>2662</v>
      </c>
      <c r="AW22" s="24" t="s">
        <v>2662</v>
      </c>
      <c r="AX22" s="24" t="s">
        <v>2662</v>
      </c>
      <c r="AY22" s="24" t="s">
        <v>2661</v>
      </c>
      <c r="AZ22" s="24" t="s">
        <v>2661</v>
      </c>
      <c r="BA22" s="24" t="s">
        <v>2661</v>
      </c>
      <c r="BB22" s="24" t="s">
        <v>2661</v>
      </c>
      <c r="BC22" s="24" t="s">
        <v>2661</v>
      </c>
      <c r="BD22" s="24" t="s">
        <v>2661</v>
      </c>
      <c r="BE22" s="24" t="s">
        <v>2661</v>
      </c>
      <c r="BF22" s="24" t="s">
        <v>2661</v>
      </c>
      <c r="BG22" s="24" t="s">
        <v>2661</v>
      </c>
      <c r="BH22" s="24" t="s">
        <v>2661</v>
      </c>
      <c r="BI22" s="24" t="s">
        <v>2661</v>
      </c>
      <c r="BJ22" s="24" t="s">
        <v>2661</v>
      </c>
      <c r="BK22" s="24" t="s">
        <v>2661</v>
      </c>
      <c r="BL22" s="24" t="s">
        <v>2661</v>
      </c>
      <c r="BM22" s="24" t="s">
        <v>2661</v>
      </c>
      <c r="BN22" s="24" t="s">
        <v>2661</v>
      </c>
      <c r="BO22" s="23"/>
      <c r="BP22" s="23" t="s">
        <v>2578</v>
      </c>
      <c r="BQ22" s="24" t="s">
        <v>2661</v>
      </c>
      <c r="BR22" s="24" t="s">
        <v>2661</v>
      </c>
      <c r="BS22" s="24" t="s">
        <v>2671</v>
      </c>
      <c r="BT22" s="24" t="s">
        <v>2671</v>
      </c>
      <c r="BU22" s="24" t="s">
        <v>2671</v>
      </c>
      <c r="BV22" s="24" t="s">
        <v>2671</v>
      </c>
      <c r="BW22" s="24" t="s">
        <v>2671</v>
      </c>
      <c r="BX22" s="24" t="s">
        <v>2671</v>
      </c>
      <c r="BY22" s="24" t="s">
        <v>2671</v>
      </c>
      <c r="BZ22" s="24" t="s">
        <v>2671</v>
      </c>
      <c r="CA22" s="24" t="s">
        <v>2671</v>
      </c>
      <c r="CB22" s="24" t="s">
        <v>2663</v>
      </c>
      <c r="CC22" s="24" t="s">
        <v>2663</v>
      </c>
      <c r="CD22" s="24" t="s">
        <v>2663</v>
      </c>
      <c r="CE22" s="24" t="s">
        <v>2663</v>
      </c>
      <c r="CF22" s="24" t="s">
        <v>2663</v>
      </c>
      <c r="CG22" s="24" t="s">
        <v>2663</v>
      </c>
      <c r="CH22" s="24" t="s">
        <v>2663</v>
      </c>
      <c r="CI22" s="24" t="s">
        <v>2664</v>
      </c>
      <c r="CJ22" s="24" t="s">
        <v>2664</v>
      </c>
      <c r="CK22" s="24" t="s">
        <v>2664</v>
      </c>
      <c r="CL22" s="24" t="s">
        <v>2664</v>
      </c>
      <c r="CM22" s="24" t="s">
        <v>2664</v>
      </c>
      <c r="CO22" s="23" t="s">
        <v>2578</v>
      </c>
      <c r="CP22" s="24" t="s">
        <v>2664</v>
      </c>
      <c r="CQ22" s="24" t="s">
        <v>2664</v>
      </c>
      <c r="CR22" s="24" t="s">
        <v>2664</v>
      </c>
      <c r="CS22" s="24" t="s">
        <v>2664</v>
      </c>
      <c r="CT22" s="24" t="s">
        <v>2664</v>
      </c>
      <c r="CU22" s="24" t="s">
        <v>2664</v>
      </c>
      <c r="CV22" s="24" t="s">
        <v>2660</v>
      </c>
      <c r="CW22" s="24" t="s">
        <v>2660</v>
      </c>
      <c r="CX22" s="24" t="s">
        <v>2660</v>
      </c>
      <c r="CY22" s="24" t="s">
        <v>2660</v>
      </c>
      <c r="CZ22" s="24" t="s">
        <v>2660</v>
      </c>
      <c r="DA22" s="24" t="s">
        <v>2660</v>
      </c>
      <c r="DB22" s="24" t="s">
        <v>2660</v>
      </c>
      <c r="DC22" s="24" t="s">
        <v>2660</v>
      </c>
      <c r="DD22" s="24" t="s">
        <v>2660</v>
      </c>
      <c r="DE22" s="24" t="s">
        <v>2660</v>
      </c>
      <c r="DF22" s="24" t="s">
        <v>2621</v>
      </c>
      <c r="DG22" s="24" t="s">
        <v>2621</v>
      </c>
      <c r="DH22" s="24" t="s">
        <v>2621</v>
      </c>
      <c r="DI22" s="24" t="s">
        <v>2621</v>
      </c>
      <c r="DJ22" s="24" t="s">
        <v>20472</v>
      </c>
      <c r="DK22" s="24" t="s">
        <v>20472</v>
      </c>
      <c r="DL22" s="24" t="s">
        <v>20472</v>
      </c>
      <c r="DN22" s="23" t="s">
        <v>2578</v>
      </c>
      <c r="DO22" s="24" t="s">
        <v>20472</v>
      </c>
      <c r="DP22" s="24" t="s">
        <v>20472</v>
      </c>
      <c r="DQ22" s="24" t="s">
        <v>20472</v>
      </c>
      <c r="DR22" s="24" t="s">
        <v>20472</v>
      </c>
      <c r="DS22" s="24" t="s">
        <v>20472</v>
      </c>
      <c r="DT22" s="24" t="s">
        <v>20472</v>
      </c>
      <c r="DU22" s="24" t="s">
        <v>20472</v>
      </c>
      <c r="DV22" s="24" t="s">
        <v>20472</v>
      </c>
      <c r="DW22" s="24" t="s">
        <v>20472</v>
      </c>
      <c r="DX22" s="24" t="s">
        <v>20472</v>
      </c>
      <c r="DY22" s="24" t="s">
        <v>20472</v>
      </c>
      <c r="DZ22" s="24" t="s">
        <v>20472</v>
      </c>
      <c r="EA22" s="24" t="s">
        <v>20472</v>
      </c>
      <c r="EB22" s="24" t="s">
        <v>20472</v>
      </c>
      <c r="EC22" s="24" t="s">
        <v>20472</v>
      </c>
      <c r="ED22" s="24" t="s">
        <v>2656</v>
      </c>
      <c r="EE22" s="24" t="s">
        <v>2656</v>
      </c>
      <c r="EF22" s="24" t="s">
        <v>2656</v>
      </c>
      <c r="EG22" s="24" t="s">
        <v>2656</v>
      </c>
      <c r="EH22" s="24" t="s">
        <v>2656</v>
      </c>
      <c r="EI22" s="24" t="s">
        <v>2656</v>
      </c>
      <c r="EJ22" s="24" t="s">
        <v>2656</v>
      </c>
      <c r="EK22" s="24" t="s">
        <v>2656</v>
      </c>
      <c r="EL22" s="23"/>
      <c r="EM22" s="23"/>
    </row>
    <row r="23" spans="1:143" x14ac:dyDescent="0.25">
      <c r="A23" t="s">
        <v>5222</v>
      </c>
      <c r="E23" s="36" t="s">
        <v>5222</v>
      </c>
      <c r="G23" s="33" t="s">
        <v>17941</v>
      </c>
      <c r="H23" s="33" t="s">
        <v>15412</v>
      </c>
      <c r="I23" s="1">
        <v>101311</v>
      </c>
      <c r="J23" s="2" t="str">
        <f>_xlfn.CONCAT("1A4070000000065000",mvmetrcrange32[[#This Row],[Tag range]])</f>
        <v>1A4070000000065000101311</v>
      </c>
      <c r="K23" s="2" t="s">
        <v>2668</v>
      </c>
      <c r="O23" s="13">
        <v>0</v>
      </c>
      <c r="P23" s="11"/>
      <c r="R23" s="23" t="s">
        <v>2577</v>
      </c>
      <c r="S23" s="24" t="s">
        <v>2669</v>
      </c>
      <c r="T23" s="24" t="s">
        <v>2668</v>
      </c>
      <c r="U23" s="24" t="s">
        <v>2668</v>
      </c>
      <c r="V23" s="24" t="s">
        <v>2668</v>
      </c>
      <c r="W23" s="24" t="s">
        <v>2667</v>
      </c>
      <c r="X23" s="24" t="s">
        <v>2670</v>
      </c>
      <c r="Y23" s="24" t="s">
        <v>2670</v>
      </c>
      <c r="Z23" s="24" t="s">
        <v>2670</v>
      </c>
      <c r="AA23" s="24" t="s">
        <v>2670</v>
      </c>
      <c r="AB23" s="24" t="s">
        <v>2670</v>
      </c>
      <c r="AC23" s="24" t="s">
        <v>2670</v>
      </c>
      <c r="AD23" s="24" t="s">
        <v>2670</v>
      </c>
      <c r="AE23" s="24" t="s">
        <v>2670</v>
      </c>
      <c r="AF23" s="24" t="s">
        <v>2670</v>
      </c>
      <c r="AG23" s="24" t="s">
        <v>2670</v>
      </c>
      <c r="AH23" s="24" t="s">
        <v>2662</v>
      </c>
      <c r="AI23" s="24" t="s">
        <v>2662</v>
      </c>
      <c r="AJ23" s="24" t="s">
        <v>2662</v>
      </c>
      <c r="AK23" s="24" t="s">
        <v>2662</v>
      </c>
      <c r="AL23" s="24" t="s">
        <v>2662</v>
      </c>
      <c r="AM23" s="24" t="s">
        <v>2662</v>
      </c>
      <c r="AN23" s="24" t="s">
        <v>2662</v>
      </c>
      <c r="AO23" s="24" t="s">
        <v>2662</v>
      </c>
      <c r="AP23" s="23"/>
      <c r="AQ23" s="23" t="s">
        <v>2577</v>
      </c>
      <c r="AR23" s="24" t="s">
        <v>2662</v>
      </c>
      <c r="AS23" s="24" t="s">
        <v>2662</v>
      </c>
      <c r="AT23" s="24" t="s">
        <v>2662</v>
      </c>
      <c r="AU23" s="24" t="s">
        <v>2662</v>
      </c>
      <c r="AV23" s="24" t="s">
        <v>2662</v>
      </c>
      <c r="AW23" s="24" t="s">
        <v>2662</v>
      </c>
      <c r="AX23" s="24" t="s">
        <v>2662</v>
      </c>
      <c r="AY23" s="24" t="s">
        <v>2661</v>
      </c>
      <c r="AZ23" s="24" t="s">
        <v>2661</v>
      </c>
      <c r="BA23" s="24" t="s">
        <v>2661</v>
      </c>
      <c r="BB23" s="24" t="s">
        <v>2661</v>
      </c>
      <c r="BC23" s="24" t="s">
        <v>2661</v>
      </c>
      <c r="BD23" s="24" t="s">
        <v>2661</v>
      </c>
      <c r="BE23" s="24" t="s">
        <v>2661</v>
      </c>
      <c r="BF23" s="24" t="s">
        <v>2661</v>
      </c>
      <c r="BG23" s="24" t="s">
        <v>2661</v>
      </c>
      <c r="BH23" s="24" t="s">
        <v>2661</v>
      </c>
      <c r="BI23" s="24" t="s">
        <v>2661</v>
      </c>
      <c r="BJ23" s="24" t="s">
        <v>2661</v>
      </c>
      <c r="BK23" s="24" t="s">
        <v>2661</v>
      </c>
      <c r="BL23" s="24" t="s">
        <v>2661</v>
      </c>
      <c r="BM23" s="24" t="s">
        <v>2661</v>
      </c>
      <c r="BN23" s="24" t="s">
        <v>2661</v>
      </c>
      <c r="BO23" s="23"/>
      <c r="BP23" s="23" t="s">
        <v>2577</v>
      </c>
      <c r="BQ23" s="24" t="s">
        <v>2661</v>
      </c>
      <c r="BR23" s="24" t="s">
        <v>2661</v>
      </c>
      <c r="BS23" s="24" t="s">
        <v>2671</v>
      </c>
      <c r="BT23" s="24" t="s">
        <v>2671</v>
      </c>
      <c r="BU23" s="24" t="s">
        <v>2671</v>
      </c>
      <c r="BV23" s="24" t="s">
        <v>2671</v>
      </c>
      <c r="BW23" s="24" t="s">
        <v>2671</v>
      </c>
      <c r="BX23" s="24" t="s">
        <v>2671</v>
      </c>
      <c r="BY23" s="24" t="s">
        <v>2671</v>
      </c>
      <c r="BZ23" s="24" t="s">
        <v>2671</v>
      </c>
      <c r="CA23" s="24" t="s">
        <v>2671</v>
      </c>
      <c r="CB23" s="24" t="s">
        <v>2671</v>
      </c>
      <c r="CC23" s="24" t="s">
        <v>2663</v>
      </c>
      <c r="CD23" s="24" t="s">
        <v>2663</v>
      </c>
      <c r="CE23" s="24" t="s">
        <v>2663</v>
      </c>
      <c r="CF23" s="24" t="s">
        <v>2663</v>
      </c>
      <c r="CG23" s="24" t="s">
        <v>2663</v>
      </c>
      <c r="CH23" s="24" t="s">
        <v>2663</v>
      </c>
      <c r="CI23" s="24" t="s">
        <v>2664</v>
      </c>
      <c r="CJ23" s="24" t="s">
        <v>2664</v>
      </c>
      <c r="CK23" s="24" t="s">
        <v>2664</v>
      </c>
      <c r="CL23" s="24" t="s">
        <v>2664</v>
      </c>
      <c r="CM23" s="24" t="s">
        <v>2664</v>
      </c>
      <c r="CO23" s="23" t="s">
        <v>2577</v>
      </c>
      <c r="CP23" s="24" t="s">
        <v>2664</v>
      </c>
      <c r="CQ23" s="24" t="s">
        <v>2664</v>
      </c>
      <c r="CR23" s="24" t="s">
        <v>2664</v>
      </c>
      <c r="CS23" s="24" t="s">
        <v>2664</v>
      </c>
      <c r="CT23" s="24" t="s">
        <v>2664</v>
      </c>
      <c r="CU23" s="24" t="s">
        <v>2664</v>
      </c>
      <c r="CV23" s="24" t="s">
        <v>2660</v>
      </c>
      <c r="CW23" s="24" t="s">
        <v>2660</v>
      </c>
      <c r="CX23" s="24" t="s">
        <v>2660</v>
      </c>
      <c r="CY23" s="24" t="s">
        <v>2660</v>
      </c>
      <c r="CZ23" s="24" t="s">
        <v>2660</v>
      </c>
      <c r="DA23" s="24" t="s">
        <v>2660</v>
      </c>
      <c r="DB23" s="24" t="s">
        <v>2660</v>
      </c>
      <c r="DC23" s="24" t="s">
        <v>2660</v>
      </c>
      <c r="DD23" s="24" t="s">
        <v>2660</v>
      </c>
      <c r="DE23" s="24" t="s">
        <v>2660</v>
      </c>
      <c r="DF23" s="24" t="s">
        <v>2621</v>
      </c>
      <c r="DG23" s="24" t="s">
        <v>2621</v>
      </c>
      <c r="DH23" s="24" t="s">
        <v>2621</v>
      </c>
      <c r="DI23" s="24" t="s">
        <v>2621</v>
      </c>
      <c r="DJ23" s="24" t="s">
        <v>2621</v>
      </c>
      <c r="DK23" s="24" t="s">
        <v>20472</v>
      </c>
      <c r="DL23" s="24" t="s">
        <v>20472</v>
      </c>
      <c r="DN23" s="23" t="s">
        <v>2577</v>
      </c>
      <c r="DO23" s="24" t="s">
        <v>20472</v>
      </c>
      <c r="DP23" s="24" t="s">
        <v>20472</v>
      </c>
      <c r="DQ23" s="24" t="s">
        <v>20472</v>
      </c>
      <c r="DR23" s="24" t="s">
        <v>20472</v>
      </c>
      <c r="DS23" s="24" t="s">
        <v>20472</v>
      </c>
      <c r="DT23" s="24" t="s">
        <v>20472</v>
      </c>
      <c r="DU23" s="24" t="s">
        <v>20472</v>
      </c>
      <c r="DV23" s="24" t="s">
        <v>20472</v>
      </c>
      <c r="DW23" s="24" t="s">
        <v>20472</v>
      </c>
      <c r="DX23" s="24" t="s">
        <v>20472</v>
      </c>
      <c r="DY23" s="24" t="s">
        <v>20472</v>
      </c>
      <c r="DZ23" s="24" t="s">
        <v>20472</v>
      </c>
      <c r="EA23" s="24" t="s">
        <v>20472</v>
      </c>
      <c r="EB23" s="24" t="s">
        <v>20472</v>
      </c>
      <c r="EC23" s="24" t="s">
        <v>20472</v>
      </c>
      <c r="ED23" s="24" t="s">
        <v>2656</v>
      </c>
      <c r="EE23" s="24" t="s">
        <v>2656</v>
      </c>
      <c r="EF23" s="24" t="s">
        <v>2656</v>
      </c>
      <c r="EG23" s="24" t="s">
        <v>2656</v>
      </c>
      <c r="EH23" s="24" t="s">
        <v>2656</v>
      </c>
      <c r="EI23" s="24" t="s">
        <v>2656</v>
      </c>
      <c r="EJ23" s="24" t="s">
        <v>2656</v>
      </c>
      <c r="EK23" s="24" t="s">
        <v>2656</v>
      </c>
      <c r="EL23" s="23"/>
      <c r="EM23" s="23"/>
    </row>
    <row r="24" spans="1:143" x14ac:dyDescent="0.25">
      <c r="A24" t="s">
        <v>5222</v>
      </c>
      <c r="E24" t="s">
        <v>5222</v>
      </c>
      <c r="G24" s="33" t="s">
        <v>17941</v>
      </c>
      <c r="H24" s="33" t="s">
        <v>15413</v>
      </c>
      <c r="I24" s="1">
        <v>101312</v>
      </c>
      <c r="J24" s="2" t="str">
        <f>_xlfn.CONCAT("1A4070000000065000",mvmetrcrange32[[#This Row],[Tag range]])</f>
        <v>1A4070000000065000101312</v>
      </c>
      <c r="K24" s="2" t="s">
        <v>2668</v>
      </c>
      <c r="O24" s="13">
        <v>0</v>
      </c>
      <c r="P24" s="11"/>
      <c r="R24" s="23" t="s">
        <v>2576</v>
      </c>
      <c r="S24" s="24" t="s">
        <v>2669</v>
      </c>
      <c r="T24" s="24" t="s">
        <v>2668</v>
      </c>
      <c r="U24" s="24" t="s">
        <v>2668</v>
      </c>
      <c r="V24" s="24" t="s">
        <v>2668</v>
      </c>
      <c r="W24" s="24" t="s">
        <v>2667</v>
      </c>
      <c r="X24" s="24" t="s">
        <v>2666</v>
      </c>
      <c r="Y24" s="24" t="s">
        <v>2670</v>
      </c>
      <c r="Z24" s="24" t="s">
        <v>2670</v>
      </c>
      <c r="AA24" s="24" t="s">
        <v>2670</v>
      </c>
      <c r="AB24" s="24" t="s">
        <v>2670</v>
      </c>
      <c r="AC24" s="24" t="s">
        <v>2670</v>
      </c>
      <c r="AD24" s="24" t="s">
        <v>2670</v>
      </c>
      <c r="AE24" s="24" t="s">
        <v>2670</v>
      </c>
      <c r="AF24" s="24" t="s">
        <v>2670</v>
      </c>
      <c r="AG24" s="24" t="s">
        <v>2670</v>
      </c>
      <c r="AH24" s="24" t="s">
        <v>2662</v>
      </c>
      <c r="AI24" s="24" t="s">
        <v>2662</v>
      </c>
      <c r="AJ24" s="24" t="s">
        <v>2662</v>
      </c>
      <c r="AK24" s="24" t="s">
        <v>2662</v>
      </c>
      <c r="AL24" s="24" t="s">
        <v>2662</v>
      </c>
      <c r="AM24" s="24" t="s">
        <v>2662</v>
      </c>
      <c r="AN24" s="24" t="s">
        <v>2662</v>
      </c>
      <c r="AO24" s="24" t="s">
        <v>2662</v>
      </c>
      <c r="AP24" s="23"/>
      <c r="AQ24" s="23" t="s">
        <v>2576</v>
      </c>
      <c r="AR24" s="24" t="s">
        <v>2662</v>
      </c>
      <c r="AS24" s="24" t="s">
        <v>2662</v>
      </c>
      <c r="AT24" s="24" t="s">
        <v>2662</v>
      </c>
      <c r="AU24" s="24" t="s">
        <v>2662</v>
      </c>
      <c r="AV24" s="24" t="s">
        <v>2662</v>
      </c>
      <c r="AW24" s="24" t="s">
        <v>2662</v>
      </c>
      <c r="AX24" s="24" t="s">
        <v>2662</v>
      </c>
      <c r="AY24" s="24" t="s">
        <v>2661</v>
      </c>
      <c r="AZ24" s="24" t="s">
        <v>2661</v>
      </c>
      <c r="BA24" s="24" t="s">
        <v>2661</v>
      </c>
      <c r="BB24" s="24" t="s">
        <v>2661</v>
      </c>
      <c r="BC24" s="24" t="s">
        <v>2661</v>
      </c>
      <c r="BD24" s="24" t="s">
        <v>2661</v>
      </c>
      <c r="BE24" s="24" t="s">
        <v>2661</v>
      </c>
      <c r="BF24" s="24" t="s">
        <v>2661</v>
      </c>
      <c r="BG24" s="24" t="s">
        <v>2661</v>
      </c>
      <c r="BH24" s="24" t="s">
        <v>2661</v>
      </c>
      <c r="BI24" s="24" t="s">
        <v>2661</v>
      </c>
      <c r="BJ24" s="24" t="s">
        <v>2661</v>
      </c>
      <c r="BK24" s="24" t="s">
        <v>2661</v>
      </c>
      <c r="BL24" s="24" t="s">
        <v>2661</v>
      </c>
      <c r="BM24" s="24" t="s">
        <v>2661</v>
      </c>
      <c r="BN24" s="24" t="s">
        <v>2661</v>
      </c>
      <c r="BO24" s="23"/>
      <c r="BP24" s="23" t="s">
        <v>2576</v>
      </c>
      <c r="BQ24" s="24" t="s">
        <v>2661</v>
      </c>
      <c r="BR24" s="24" t="s">
        <v>2661</v>
      </c>
      <c r="BS24" s="24" t="s">
        <v>2671</v>
      </c>
      <c r="BT24" s="24" t="s">
        <v>2671</v>
      </c>
      <c r="BU24" s="24" t="s">
        <v>2671</v>
      </c>
      <c r="BV24" s="24" t="s">
        <v>2671</v>
      </c>
      <c r="BW24" s="24" t="s">
        <v>2671</v>
      </c>
      <c r="BX24" s="24" t="s">
        <v>2671</v>
      </c>
      <c r="BY24" s="24" t="s">
        <v>2671</v>
      </c>
      <c r="BZ24" s="24" t="s">
        <v>2671</v>
      </c>
      <c r="CA24" s="24" t="s">
        <v>2671</v>
      </c>
      <c r="CB24" s="24" t="s">
        <v>2671</v>
      </c>
      <c r="CC24" s="24" t="s">
        <v>2663</v>
      </c>
      <c r="CD24" s="24" t="s">
        <v>2663</v>
      </c>
      <c r="CE24" s="24" t="s">
        <v>2663</v>
      </c>
      <c r="CF24" s="24" t="s">
        <v>2663</v>
      </c>
      <c r="CG24" s="24" t="s">
        <v>2663</v>
      </c>
      <c r="CH24" s="24" t="s">
        <v>2663</v>
      </c>
      <c r="CI24" s="24" t="s">
        <v>2664</v>
      </c>
      <c r="CJ24" s="24" t="s">
        <v>2664</v>
      </c>
      <c r="CK24" s="24" t="s">
        <v>2664</v>
      </c>
      <c r="CL24" s="24" t="s">
        <v>2664</v>
      </c>
      <c r="CM24" s="24" t="s">
        <v>2664</v>
      </c>
      <c r="CO24" s="23" t="s">
        <v>2576</v>
      </c>
      <c r="CP24" s="24" t="s">
        <v>2664</v>
      </c>
      <c r="CQ24" s="24" t="s">
        <v>2664</v>
      </c>
      <c r="CR24" s="24" t="s">
        <v>2664</v>
      </c>
      <c r="CS24" s="24" t="s">
        <v>2664</v>
      </c>
      <c r="CT24" s="24" t="s">
        <v>2664</v>
      </c>
      <c r="CU24" s="24" t="s">
        <v>2664</v>
      </c>
      <c r="CV24" s="24" t="s">
        <v>2664</v>
      </c>
      <c r="CW24" s="24" t="s">
        <v>2660</v>
      </c>
      <c r="CX24" s="24" t="s">
        <v>2660</v>
      </c>
      <c r="CY24" s="24" t="s">
        <v>2660</v>
      </c>
      <c r="CZ24" s="24" t="s">
        <v>2660</v>
      </c>
      <c r="DA24" s="24" t="s">
        <v>2660</v>
      </c>
      <c r="DB24" s="24" t="s">
        <v>2660</v>
      </c>
      <c r="DC24" s="24" t="s">
        <v>2660</v>
      </c>
      <c r="DD24" s="24" t="s">
        <v>2660</v>
      </c>
      <c r="DE24" s="24" t="s">
        <v>2660</v>
      </c>
      <c r="DF24" s="24" t="s">
        <v>2660</v>
      </c>
      <c r="DG24" s="24" t="s">
        <v>2621</v>
      </c>
      <c r="DH24" s="24" t="s">
        <v>2621</v>
      </c>
      <c r="DI24" s="24" t="s">
        <v>2621</v>
      </c>
      <c r="DJ24" s="24" t="s">
        <v>2621</v>
      </c>
      <c r="DK24" s="24" t="s">
        <v>20472</v>
      </c>
      <c r="DL24" s="24" t="s">
        <v>20472</v>
      </c>
      <c r="DN24" s="23" t="s">
        <v>2576</v>
      </c>
      <c r="DO24" s="24" t="s">
        <v>20472</v>
      </c>
      <c r="DP24" s="24" t="s">
        <v>20472</v>
      </c>
      <c r="DQ24" s="24" t="s">
        <v>20472</v>
      </c>
      <c r="DR24" s="24" t="s">
        <v>20472</v>
      </c>
      <c r="DS24" s="24" t="s">
        <v>20472</v>
      </c>
      <c r="DT24" s="24" t="s">
        <v>20472</v>
      </c>
      <c r="DU24" s="24" t="s">
        <v>20472</v>
      </c>
      <c r="DV24" s="24" t="s">
        <v>20472</v>
      </c>
      <c r="DW24" s="24" t="s">
        <v>20472</v>
      </c>
      <c r="DX24" s="24" t="s">
        <v>20472</v>
      </c>
      <c r="DY24" s="24" t="s">
        <v>20472</v>
      </c>
      <c r="DZ24" s="24" t="s">
        <v>20472</v>
      </c>
      <c r="EA24" s="24" t="s">
        <v>20472</v>
      </c>
      <c r="EB24" s="24" t="s">
        <v>20472</v>
      </c>
      <c r="EC24" s="24" t="s">
        <v>20472</v>
      </c>
      <c r="ED24" s="24" t="s">
        <v>2656</v>
      </c>
      <c r="EE24" s="24" t="s">
        <v>2656</v>
      </c>
      <c r="EF24" s="24" t="s">
        <v>2656</v>
      </c>
      <c r="EG24" s="24" t="s">
        <v>2656</v>
      </c>
      <c r="EH24" s="24" t="s">
        <v>2656</v>
      </c>
      <c r="EI24" s="24" t="s">
        <v>2656</v>
      </c>
      <c r="EJ24" s="24" t="s">
        <v>2656</v>
      </c>
      <c r="EK24" s="24" t="s">
        <v>2656</v>
      </c>
      <c r="EL24" s="23"/>
      <c r="EM24" s="23"/>
    </row>
    <row r="25" spans="1:143" x14ac:dyDescent="0.25">
      <c r="A25" t="s">
        <v>5222</v>
      </c>
      <c r="E25" t="s">
        <v>5222</v>
      </c>
      <c r="G25" s="33" t="s">
        <v>17941</v>
      </c>
      <c r="H25" s="33" t="s">
        <v>15414</v>
      </c>
      <c r="I25" s="1">
        <v>101313</v>
      </c>
      <c r="J25" s="2" t="str">
        <f>_xlfn.CONCAT("1A4070000000065000",mvmetrcrange32[[#This Row],[Tag range]])</f>
        <v>1A4070000000065000101313</v>
      </c>
      <c r="K25" s="2" t="s">
        <v>2668</v>
      </c>
      <c r="O25" s="13">
        <v>0</v>
      </c>
      <c r="P25" s="11"/>
      <c r="R25" s="23" t="s">
        <v>2575</v>
      </c>
      <c r="S25" s="24" t="s">
        <v>2669</v>
      </c>
      <c r="T25" s="24" t="s">
        <v>2668</v>
      </c>
      <c r="U25" s="24" t="s">
        <v>2668</v>
      </c>
      <c r="V25" s="24" t="s">
        <v>2668</v>
      </c>
      <c r="W25" s="24" t="s">
        <v>2667</v>
      </c>
      <c r="X25" s="24" t="s">
        <v>2666</v>
      </c>
      <c r="Y25" s="24" t="s">
        <v>2670</v>
      </c>
      <c r="Z25" s="24" t="s">
        <v>2670</v>
      </c>
      <c r="AA25" s="24" t="s">
        <v>2670</v>
      </c>
      <c r="AB25" s="24" t="s">
        <v>2670</v>
      </c>
      <c r="AC25" s="24" t="s">
        <v>2670</v>
      </c>
      <c r="AD25" s="24" t="s">
        <v>2670</v>
      </c>
      <c r="AE25" s="24" t="s">
        <v>2670</v>
      </c>
      <c r="AF25" s="24" t="s">
        <v>2670</v>
      </c>
      <c r="AG25" s="24" t="s">
        <v>2670</v>
      </c>
      <c r="AH25" s="24" t="s">
        <v>2662</v>
      </c>
      <c r="AI25" s="24" t="s">
        <v>2662</v>
      </c>
      <c r="AJ25" s="24" t="s">
        <v>2662</v>
      </c>
      <c r="AK25" s="24" t="s">
        <v>2662</v>
      </c>
      <c r="AL25" s="24" t="s">
        <v>2662</v>
      </c>
      <c r="AM25" s="24" t="s">
        <v>2662</v>
      </c>
      <c r="AN25" s="24" t="s">
        <v>2662</v>
      </c>
      <c r="AO25" s="24" t="s">
        <v>2662</v>
      </c>
      <c r="AP25" s="23"/>
      <c r="AQ25" s="23" t="s">
        <v>2575</v>
      </c>
      <c r="AR25" s="24" t="s">
        <v>2662</v>
      </c>
      <c r="AS25" s="24" t="s">
        <v>2662</v>
      </c>
      <c r="AT25" s="24" t="s">
        <v>2662</v>
      </c>
      <c r="AU25" s="24" t="s">
        <v>2662</v>
      </c>
      <c r="AV25" s="24" t="s">
        <v>2662</v>
      </c>
      <c r="AW25" s="24" t="s">
        <v>2662</v>
      </c>
      <c r="AX25" s="24" t="s">
        <v>2662</v>
      </c>
      <c r="AY25" s="24" t="s">
        <v>2662</v>
      </c>
      <c r="AZ25" s="24" t="s">
        <v>2661</v>
      </c>
      <c r="BA25" s="24" t="s">
        <v>2661</v>
      </c>
      <c r="BB25" s="24" t="s">
        <v>2661</v>
      </c>
      <c r="BC25" s="24" t="s">
        <v>2661</v>
      </c>
      <c r="BD25" s="24" t="s">
        <v>2661</v>
      </c>
      <c r="BE25" s="24" t="s">
        <v>2661</v>
      </c>
      <c r="BF25" s="24" t="s">
        <v>2661</v>
      </c>
      <c r="BG25" s="24" t="s">
        <v>2661</v>
      </c>
      <c r="BH25" s="24" t="s">
        <v>2661</v>
      </c>
      <c r="BI25" s="24" t="s">
        <v>2661</v>
      </c>
      <c r="BJ25" s="24" t="s">
        <v>2661</v>
      </c>
      <c r="BK25" s="24" t="s">
        <v>2661</v>
      </c>
      <c r="BL25" s="24" t="s">
        <v>2661</v>
      </c>
      <c r="BM25" s="24" t="s">
        <v>2661</v>
      </c>
      <c r="BN25" s="24" t="s">
        <v>2661</v>
      </c>
      <c r="BO25" s="23"/>
      <c r="BP25" s="23" t="s">
        <v>2575</v>
      </c>
      <c r="BQ25" s="24" t="s">
        <v>2661</v>
      </c>
      <c r="BR25" s="24" t="s">
        <v>2661</v>
      </c>
      <c r="BS25" s="24" t="s">
        <v>2671</v>
      </c>
      <c r="BT25" s="24" t="s">
        <v>2671</v>
      </c>
      <c r="BU25" s="24" t="s">
        <v>2671</v>
      </c>
      <c r="BV25" s="24" t="s">
        <v>2671</v>
      </c>
      <c r="BW25" s="24" t="s">
        <v>2671</v>
      </c>
      <c r="BX25" s="24" t="s">
        <v>2671</v>
      </c>
      <c r="BY25" s="24" t="s">
        <v>2671</v>
      </c>
      <c r="BZ25" s="24" t="s">
        <v>2671</v>
      </c>
      <c r="CA25" s="24" t="s">
        <v>2671</v>
      </c>
      <c r="CB25" s="24" t="s">
        <v>2671</v>
      </c>
      <c r="CC25" s="24" t="s">
        <v>2663</v>
      </c>
      <c r="CD25" s="24" t="s">
        <v>2663</v>
      </c>
      <c r="CE25" s="24" t="s">
        <v>2663</v>
      </c>
      <c r="CF25" s="24" t="s">
        <v>2663</v>
      </c>
      <c r="CG25" s="24" t="s">
        <v>2663</v>
      </c>
      <c r="CH25" s="24" t="s">
        <v>2663</v>
      </c>
      <c r="CI25" s="24" t="s">
        <v>2664</v>
      </c>
      <c r="CJ25" s="24" t="s">
        <v>2664</v>
      </c>
      <c r="CK25" s="24" t="s">
        <v>2664</v>
      </c>
      <c r="CL25" s="24" t="s">
        <v>2664</v>
      </c>
      <c r="CM25" s="24" t="s">
        <v>2664</v>
      </c>
      <c r="CO25" s="23" t="s">
        <v>2575</v>
      </c>
      <c r="CP25" s="24" t="s">
        <v>2664</v>
      </c>
      <c r="CQ25" s="24" t="s">
        <v>2664</v>
      </c>
      <c r="CR25" s="24" t="s">
        <v>2664</v>
      </c>
      <c r="CS25" s="24" t="s">
        <v>2664</v>
      </c>
      <c r="CT25" s="24" t="s">
        <v>2664</v>
      </c>
      <c r="CU25" s="24" t="s">
        <v>2664</v>
      </c>
      <c r="CV25" s="24" t="s">
        <v>2664</v>
      </c>
      <c r="CW25" s="24" t="s">
        <v>2660</v>
      </c>
      <c r="CX25" s="24" t="s">
        <v>2660</v>
      </c>
      <c r="CY25" s="24" t="s">
        <v>2660</v>
      </c>
      <c r="CZ25" s="24" t="s">
        <v>2660</v>
      </c>
      <c r="DA25" s="24" t="s">
        <v>2660</v>
      </c>
      <c r="DB25" s="24" t="s">
        <v>2660</v>
      </c>
      <c r="DC25" s="24" t="s">
        <v>2660</v>
      </c>
      <c r="DD25" s="24" t="s">
        <v>2660</v>
      </c>
      <c r="DE25" s="24" t="s">
        <v>2660</v>
      </c>
      <c r="DF25" s="24" t="s">
        <v>2660</v>
      </c>
      <c r="DG25" s="24" t="s">
        <v>2621</v>
      </c>
      <c r="DH25" s="24" t="s">
        <v>2621</v>
      </c>
      <c r="DI25" s="24" t="s">
        <v>2621</v>
      </c>
      <c r="DJ25" s="24" t="s">
        <v>2621</v>
      </c>
      <c r="DK25" s="24" t="s">
        <v>20472</v>
      </c>
      <c r="DL25" s="24" t="s">
        <v>20472</v>
      </c>
      <c r="DN25" s="23" t="s">
        <v>2575</v>
      </c>
      <c r="DO25" s="24" t="s">
        <v>20472</v>
      </c>
      <c r="DP25" s="24" t="s">
        <v>20472</v>
      </c>
      <c r="DQ25" s="24" t="s">
        <v>20472</v>
      </c>
      <c r="DR25" s="24" t="s">
        <v>20472</v>
      </c>
      <c r="DS25" s="24" t="s">
        <v>20472</v>
      </c>
      <c r="DT25" s="24" t="s">
        <v>20472</v>
      </c>
      <c r="DU25" s="24" t="s">
        <v>20472</v>
      </c>
      <c r="DV25" s="24" t="s">
        <v>20472</v>
      </c>
      <c r="DW25" s="24" t="s">
        <v>20472</v>
      </c>
      <c r="DX25" s="24" t="s">
        <v>20472</v>
      </c>
      <c r="DY25" s="24" t="s">
        <v>20472</v>
      </c>
      <c r="DZ25" s="24" t="s">
        <v>20472</v>
      </c>
      <c r="EA25" s="24" t="s">
        <v>20472</v>
      </c>
      <c r="EB25" s="24" t="s">
        <v>20472</v>
      </c>
      <c r="EC25" s="24" t="s">
        <v>20472</v>
      </c>
      <c r="ED25" s="24" t="s">
        <v>2656</v>
      </c>
      <c r="EE25" s="24" t="s">
        <v>2656</v>
      </c>
      <c r="EF25" s="24" t="s">
        <v>2656</v>
      </c>
      <c r="EG25" s="24" t="s">
        <v>2656</v>
      </c>
      <c r="EH25" s="24" t="s">
        <v>2656</v>
      </c>
      <c r="EI25" s="24" t="s">
        <v>2656</v>
      </c>
      <c r="EJ25" s="24" t="s">
        <v>2656</v>
      </c>
      <c r="EK25" s="24" t="s">
        <v>2656</v>
      </c>
      <c r="EL25" s="23"/>
      <c r="EM25" s="23"/>
    </row>
    <row r="26" spans="1:143" x14ac:dyDescent="0.25">
      <c r="A26" t="s">
        <v>5222</v>
      </c>
      <c r="E26" t="s">
        <v>5222</v>
      </c>
      <c r="G26" s="33" t="s">
        <v>17941</v>
      </c>
      <c r="H26" s="33" t="s">
        <v>15415</v>
      </c>
      <c r="I26" s="1">
        <v>101314</v>
      </c>
      <c r="J26" s="2" t="str">
        <f>_xlfn.CONCAT("1A4070000000065000",mvmetrcrange32[[#This Row],[Tag range]])</f>
        <v>1A4070000000065000101314</v>
      </c>
      <c r="K26" s="2" t="s">
        <v>2668</v>
      </c>
      <c r="O26" s="13">
        <v>0</v>
      </c>
      <c r="P26" s="11"/>
      <c r="R26" s="23" t="s">
        <v>2574</v>
      </c>
      <c r="S26" s="24" t="s">
        <v>2669</v>
      </c>
      <c r="T26" s="24" t="s">
        <v>2668</v>
      </c>
      <c r="U26" s="24" t="s">
        <v>2668</v>
      </c>
      <c r="V26" s="24" t="s">
        <v>2668</v>
      </c>
      <c r="W26" s="24" t="s">
        <v>2667</v>
      </c>
      <c r="X26" s="24" t="s">
        <v>2666</v>
      </c>
      <c r="Y26" s="24" t="s">
        <v>2670</v>
      </c>
      <c r="Z26" s="24" t="s">
        <v>2670</v>
      </c>
      <c r="AA26" s="24" t="s">
        <v>2670</v>
      </c>
      <c r="AB26" s="24" t="s">
        <v>2670</v>
      </c>
      <c r="AC26" s="24" t="s">
        <v>2670</v>
      </c>
      <c r="AD26" s="24" t="s">
        <v>2670</v>
      </c>
      <c r="AE26" s="24" t="s">
        <v>2670</v>
      </c>
      <c r="AF26" s="24" t="s">
        <v>2670</v>
      </c>
      <c r="AG26" s="24" t="s">
        <v>2670</v>
      </c>
      <c r="AH26" s="24" t="s">
        <v>2670</v>
      </c>
      <c r="AI26" s="24" t="s">
        <v>2662</v>
      </c>
      <c r="AJ26" s="24" t="s">
        <v>2662</v>
      </c>
      <c r="AK26" s="24" t="s">
        <v>2662</v>
      </c>
      <c r="AL26" s="24" t="s">
        <v>2662</v>
      </c>
      <c r="AM26" s="24" t="s">
        <v>2662</v>
      </c>
      <c r="AN26" s="24" t="s">
        <v>2662</v>
      </c>
      <c r="AO26" s="24" t="s">
        <v>2662</v>
      </c>
      <c r="AP26" s="23"/>
      <c r="AQ26" s="23" t="s">
        <v>2574</v>
      </c>
      <c r="AR26" s="24" t="s">
        <v>2662</v>
      </c>
      <c r="AS26" s="24" t="s">
        <v>2662</v>
      </c>
      <c r="AT26" s="24" t="s">
        <v>2662</v>
      </c>
      <c r="AU26" s="24" t="s">
        <v>2662</v>
      </c>
      <c r="AV26" s="24" t="s">
        <v>2662</v>
      </c>
      <c r="AW26" s="24" t="s">
        <v>2662</v>
      </c>
      <c r="AX26" s="24" t="s">
        <v>2662</v>
      </c>
      <c r="AY26" s="24" t="s">
        <v>2662</v>
      </c>
      <c r="AZ26" s="24" t="s">
        <v>2661</v>
      </c>
      <c r="BA26" s="24" t="s">
        <v>2661</v>
      </c>
      <c r="BB26" s="24" t="s">
        <v>2661</v>
      </c>
      <c r="BC26" s="24" t="s">
        <v>2661</v>
      </c>
      <c r="BD26" s="24" t="s">
        <v>2661</v>
      </c>
      <c r="BE26" s="24" t="s">
        <v>2661</v>
      </c>
      <c r="BF26" s="24" t="s">
        <v>2661</v>
      </c>
      <c r="BG26" s="24" t="s">
        <v>2661</v>
      </c>
      <c r="BH26" s="24" t="s">
        <v>2661</v>
      </c>
      <c r="BI26" s="24" t="s">
        <v>2661</v>
      </c>
      <c r="BJ26" s="24" t="s">
        <v>2661</v>
      </c>
      <c r="BK26" s="24" t="s">
        <v>2661</v>
      </c>
      <c r="BL26" s="24" t="s">
        <v>2661</v>
      </c>
      <c r="BM26" s="24" t="s">
        <v>2661</v>
      </c>
      <c r="BN26" s="24" t="s">
        <v>2661</v>
      </c>
      <c r="BO26" s="23"/>
      <c r="BP26" s="23" t="s">
        <v>2574</v>
      </c>
      <c r="BQ26" s="24" t="s">
        <v>2661</v>
      </c>
      <c r="BR26" s="24" t="s">
        <v>2661</v>
      </c>
      <c r="BS26" s="24" t="s">
        <v>2671</v>
      </c>
      <c r="BT26" s="24" t="s">
        <v>2671</v>
      </c>
      <c r="BU26" s="24" t="s">
        <v>2671</v>
      </c>
      <c r="BV26" s="24" t="s">
        <v>2671</v>
      </c>
      <c r="BW26" s="24" t="s">
        <v>2671</v>
      </c>
      <c r="BX26" s="24" t="s">
        <v>2671</v>
      </c>
      <c r="BY26" s="24" t="s">
        <v>2671</v>
      </c>
      <c r="BZ26" s="24" t="s">
        <v>2671</v>
      </c>
      <c r="CA26" s="24" t="s">
        <v>2671</v>
      </c>
      <c r="CB26" s="24" t="s">
        <v>2671</v>
      </c>
      <c r="CC26" s="24" t="s">
        <v>2663</v>
      </c>
      <c r="CD26" s="24" t="s">
        <v>2663</v>
      </c>
      <c r="CE26" s="24" t="s">
        <v>2663</v>
      </c>
      <c r="CF26" s="24" t="s">
        <v>2663</v>
      </c>
      <c r="CG26" s="24" t="s">
        <v>2663</v>
      </c>
      <c r="CH26" s="24" t="s">
        <v>2663</v>
      </c>
      <c r="CI26" s="24" t="s">
        <v>2664</v>
      </c>
      <c r="CJ26" s="24" t="s">
        <v>2664</v>
      </c>
      <c r="CK26" s="24" t="s">
        <v>2664</v>
      </c>
      <c r="CL26" s="24" t="s">
        <v>2664</v>
      </c>
      <c r="CM26" s="24" t="s">
        <v>2664</v>
      </c>
      <c r="CO26" s="23" t="s">
        <v>2574</v>
      </c>
      <c r="CP26" s="24" t="s">
        <v>2664</v>
      </c>
      <c r="CQ26" s="24" t="s">
        <v>2664</v>
      </c>
      <c r="CR26" s="24" t="s">
        <v>2664</v>
      </c>
      <c r="CS26" s="24" t="s">
        <v>2664</v>
      </c>
      <c r="CT26" s="24" t="s">
        <v>2664</v>
      </c>
      <c r="CU26" s="24" t="s">
        <v>2664</v>
      </c>
      <c r="CV26" s="24" t="s">
        <v>2664</v>
      </c>
      <c r="CW26" s="24" t="s">
        <v>2660</v>
      </c>
      <c r="CX26" s="24" t="s">
        <v>2660</v>
      </c>
      <c r="CY26" s="24" t="s">
        <v>2660</v>
      </c>
      <c r="CZ26" s="24" t="s">
        <v>2660</v>
      </c>
      <c r="DA26" s="24" t="s">
        <v>2660</v>
      </c>
      <c r="DB26" s="24" t="s">
        <v>2660</v>
      </c>
      <c r="DC26" s="24" t="s">
        <v>2660</v>
      </c>
      <c r="DD26" s="24" t="s">
        <v>2660</v>
      </c>
      <c r="DE26" s="24" t="s">
        <v>2660</v>
      </c>
      <c r="DF26" s="24" t="s">
        <v>2660</v>
      </c>
      <c r="DG26" s="24" t="s">
        <v>2621</v>
      </c>
      <c r="DH26" s="24" t="s">
        <v>2621</v>
      </c>
      <c r="DI26" s="24" t="s">
        <v>2621</v>
      </c>
      <c r="DJ26" s="24" t="s">
        <v>2621</v>
      </c>
      <c r="DK26" s="24" t="s">
        <v>20472</v>
      </c>
      <c r="DL26" s="24" t="s">
        <v>20472</v>
      </c>
      <c r="DN26" s="23" t="s">
        <v>2574</v>
      </c>
      <c r="DO26" s="24" t="s">
        <v>20472</v>
      </c>
      <c r="DP26" s="24" t="s">
        <v>20472</v>
      </c>
      <c r="DQ26" s="24" t="s">
        <v>20472</v>
      </c>
      <c r="DR26" s="24" t="s">
        <v>20472</v>
      </c>
      <c r="DS26" s="24" t="s">
        <v>20472</v>
      </c>
      <c r="DT26" s="24" t="s">
        <v>20472</v>
      </c>
      <c r="DU26" s="24" t="s">
        <v>20472</v>
      </c>
      <c r="DV26" s="24" t="s">
        <v>20472</v>
      </c>
      <c r="DW26" s="24" t="s">
        <v>20472</v>
      </c>
      <c r="DX26" s="24" t="s">
        <v>20472</v>
      </c>
      <c r="DY26" s="24" t="s">
        <v>20472</v>
      </c>
      <c r="DZ26" s="24" t="s">
        <v>20472</v>
      </c>
      <c r="EA26" s="24" t="s">
        <v>20472</v>
      </c>
      <c r="EB26" s="24" t="s">
        <v>20472</v>
      </c>
      <c r="EC26" s="24" t="s">
        <v>20472</v>
      </c>
      <c r="ED26" s="24" t="s">
        <v>2656</v>
      </c>
      <c r="EE26" s="24" t="s">
        <v>2656</v>
      </c>
      <c r="EF26" s="24" t="s">
        <v>2656</v>
      </c>
      <c r="EG26" s="24" t="s">
        <v>2656</v>
      </c>
      <c r="EH26" s="24" t="s">
        <v>2656</v>
      </c>
      <c r="EI26" s="24" t="s">
        <v>2656</v>
      </c>
      <c r="EJ26" s="24" t="s">
        <v>2656</v>
      </c>
      <c r="EK26" s="24" t="s">
        <v>2656</v>
      </c>
      <c r="EL26" s="23"/>
      <c r="EM26" s="23"/>
    </row>
    <row r="27" spans="1:143" x14ac:dyDescent="0.25">
      <c r="A27" t="s">
        <v>5222</v>
      </c>
      <c r="B27" s="27"/>
      <c r="C27" s="27"/>
      <c r="D27" s="27"/>
      <c r="E27" t="s">
        <v>5222</v>
      </c>
      <c r="G27" s="33" t="s">
        <v>17941</v>
      </c>
      <c r="H27" s="33" t="s">
        <v>15416</v>
      </c>
      <c r="I27" s="1">
        <v>101315</v>
      </c>
      <c r="J27" s="2" t="str">
        <f>_xlfn.CONCAT("1A4070000000065000",mvmetrcrange32[[#This Row],[Tag range]])</f>
        <v>1A4070000000065000101315</v>
      </c>
      <c r="K27" s="2" t="s">
        <v>2668</v>
      </c>
      <c r="O27" s="13">
        <v>0</v>
      </c>
      <c r="P27" s="11"/>
      <c r="R27" s="23" t="s">
        <v>2573</v>
      </c>
      <c r="S27" s="24" t="s">
        <v>2669</v>
      </c>
      <c r="T27" s="24" t="s">
        <v>2668</v>
      </c>
      <c r="U27" s="24" t="s">
        <v>2668</v>
      </c>
      <c r="V27" s="24" t="s">
        <v>2668</v>
      </c>
      <c r="W27" s="24" t="s">
        <v>2667</v>
      </c>
      <c r="X27" s="24" t="s">
        <v>2666</v>
      </c>
      <c r="Y27" s="24" t="s">
        <v>2670</v>
      </c>
      <c r="Z27" s="24" t="s">
        <v>2670</v>
      </c>
      <c r="AA27" s="24" t="s">
        <v>2670</v>
      </c>
      <c r="AB27" s="24" t="s">
        <v>2670</v>
      </c>
      <c r="AC27" s="24" t="s">
        <v>2670</v>
      </c>
      <c r="AD27" s="24" t="s">
        <v>2670</v>
      </c>
      <c r="AE27" s="24" t="s">
        <v>2670</v>
      </c>
      <c r="AF27" s="24" t="s">
        <v>2670</v>
      </c>
      <c r="AG27" s="24" t="s">
        <v>2670</v>
      </c>
      <c r="AH27" s="24" t="s">
        <v>2670</v>
      </c>
      <c r="AI27" s="24" t="s">
        <v>2662</v>
      </c>
      <c r="AJ27" s="24" t="s">
        <v>2662</v>
      </c>
      <c r="AK27" s="24" t="s">
        <v>2662</v>
      </c>
      <c r="AL27" s="24" t="s">
        <v>2662</v>
      </c>
      <c r="AM27" s="24" t="s">
        <v>2662</v>
      </c>
      <c r="AN27" s="24" t="s">
        <v>2662</v>
      </c>
      <c r="AO27" s="24" t="s">
        <v>2662</v>
      </c>
      <c r="AP27" s="23"/>
      <c r="AQ27" s="23" t="s">
        <v>2573</v>
      </c>
      <c r="AR27" s="24" t="s">
        <v>2662</v>
      </c>
      <c r="AS27" s="24" t="s">
        <v>2662</v>
      </c>
      <c r="AT27" s="24" t="s">
        <v>2662</v>
      </c>
      <c r="AU27" s="24" t="s">
        <v>2662</v>
      </c>
      <c r="AV27" s="24" t="s">
        <v>2662</v>
      </c>
      <c r="AW27" s="24" t="s">
        <v>2662</v>
      </c>
      <c r="AX27" s="24" t="s">
        <v>2662</v>
      </c>
      <c r="AY27" s="24" t="s">
        <v>2662</v>
      </c>
      <c r="AZ27" s="24" t="s">
        <v>2661</v>
      </c>
      <c r="BA27" s="24" t="s">
        <v>2661</v>
      </c>
      <c r="BB27" s="24" t="s">
        <v>2661</v>
      </c>
      <c r="BC27" s="24" t="s">
        <v>2661</v>
      </c>
      <c r="BD27" s="24" t="s">
        <v>2661</v>
      </c>
      <c r="BE27" s="24" t="s">
        <v>2661</v>
      </c>
      <c r="BF27" s="24" t="s">
        <v>2661</v>
      </c>
      <c r="BG27" s="24" t="s">
        <v>2661</v>
      </c>
      <c r="BH27" s="24" t="s">
        <v>2661</v>
      </c>
      <c r="BI27" s="24" t="s">
        <v>2661</v>
      </c>
      <c r="BJ27" s="24" t="s">
        <v>2661</v>
      </c>
      <c r="BK27" s="24" t="s">
        <v>2661</v>
      </c>
      <c r="BL27" s="24" t="s">
        <v>2661</v>
      </c>
      <c r="BM27" s="24" t="s">
        <v>2661</v>
      </c>
      <c r="BN27" s="24" t="s">
        <v>2661</v>
      </c>
      <c r="BO27" s="23"/>
      <c r="BP27" s="23" t="s">
        <v>2573</v>
      </c>
      <c r="BQ27" s="24" t="s">
        <v>2661</v>
      </c>
      <c r="BR27" s="24" t="s">
        <v>2661</v>
      </c>
      <c r="BS27" s="24" t="s">
        <v>2671</v>
      </c>
      <c r="BT27" s="24" t="s">
        <v>2671</v>
      </c>
      <c r="BU27" s="24" t="s">
        <v>2671</v>
      </c>
      <c r="BV27" s="24" t="s">
        <v>2671</v>
      </c>
      <c r="BW27" s="24" t="s">
        <v>2671</v>
      </c>
      <c r="BX27" s="24" t="s">
        <v>2671</v>
      </c>
      <c r="BY27" s="24" t="s">
        <v>2671</v>
      </c>
      <c r="BZ27" s="24" t="s">
        <v>2671</v>
      </c>
      <c r="CA27" s="24" t="s">
        <v>2671</v>
      </c>
      <c r="CB27" s="24" t="s">
        <v>2671</v>
      </c>
      <c r="CC27" s="24" t="s">
        <v>2663</v>
      </c>
      <c r="CD27" s="24" t="s">
        <v>2663</v>
      </c>
      <c r="CE27" s="24" t="s">
        <v>2663</v>
      </c>
      <c r="CF27" s="24" t="s">
        <v>2663</v>
      </c>
      <c r="CG27" s="24" t="s">
        <v>2663</v>
      </c>
      <c r="CH27" s="24" t="s">
        <v>2663</v>
      </c>
      <c r="CI27" s="24" t="s">
        <v>2664</v>
      </c>
      <c r="CJ27" s="24" t="s">
        <v>2664</v>
      </c>
      <c r="CK27" s="24" t="s">
        <v>2664</v>
      </c>
      <c r="CL27" s="24" t="s">
        <v>2664</v>
      </c>
      <c r="CM27" s="24" t="s">
        <v>2664</v>
      </c>
      <c r="CO27" s="23" t="s">
        <v>2573</v>
      </c>
      <c r="CP27" s="24" t="s">
        <v>2664</v>
      </c>
      <c r="CQ27" s="24" t="s">
        <v>2664</v>
      </c>
      <c r="CR27" s="24" t="s">
        <v>2664</v>
      </c>
      <c r="CS27" s="24" t="s">
        <v>2664</v>
      </c>
      <c r="CT27" s="24" t="s">
        <v>2664</v>
      </c>
      <c r="CU27" s="24" t="s">
        <v>2664</v>
      </c>
      <c r="CV27" s="24" t="s">
        <v>2664</v>
      </c>
      <c r="CW27" s="24" t="s">
        <v>2660</v>
      </c>
      <c r="CX27" s="24" t="s">
        <v>2660</v>
      </c>
      <c r="CY27" s="24" t="s">
        <v>2660</v>
      </c>
      <c r="CZ27" s="24" t="s">
        <v>2660</v>
      </c>
      <c r="DA27" s="24" t="s">
        <v>2660</v>
      </c>
      <c r="DB27" s="24" t="s">
        <v>2660</v>
      </c>
      <c r="DC27" s="24" t="s">
        <v>2660</v>
      </c>
      <c r="DD27" s="24" t="s">
        <v>2660</v>
      </c>
      <c r="DE27" s="24" t="s">
        <v>2660</v>
      </c>
      <c r="DF27" s="24" t="s">
        <v>2660</v>
      </c>
      <c r="DG27" s="24" t="s">
        <v>2621</v>
      </c>
      <c r="DH27" s="24" t="s">
        <v>2621</v>
      </c>
      <c r="DI27" s="24" t="s">
        <v>2621</v>
      </c>
      <c r="DJ27" s="24" t="s">
        <v>2621</v>
      </c>
      <c r="DK27" s="24" t="s">
        <v>20472</v>
      </c>
      <c r="DL27" s="24" t="s">
        <v>20472</v>
      </c>
      <c r="DN27" s="23" t="s">
        <v>2573</v>
      </c>
      <c r="DO27" s="24" t="s">
        <v>20472</v>
      </c>
      <c r="DP27" s="24" t="s">
        <v>20472</v>
      </c>
      <c r="DQ27" s="24" t="s">
        <v>20472</v>
      </c>
      <c r="DR27" s="24" t="s">
        <v>20472</v>
      </c>
      <c r="DS27" s="24" t="s">
        <v>20472</v>
      </c>
      <c r="DT27" s="24" t="s">
        <v>20472</v>
      </c>
      <c r="DU27" s="24" t="s">
        <v>20472</v>
      </c>
      <c r="DV27" s="24" t="s">
        <v>20472</v>
      </c>
      <c r="DW27" s="24" t="s">
        <v>20472</v>
      </c>
      <c r="DX27" s="24" t="s">
        <v>20472</v>
      </c>
      <c r="DY27" s="24" t="s">
        <v>20472</v>
      </c>
      <c r="DZ27" s="24" t="s">
        <v>20472</v>
      </c>
      <c r="EA27" s="24" t="s">
        <v>20472</v>
      </c>
      <c r="EB27" s="24" t="s">
        <v>20472</v>
      </c>
      <c r="EC27" s="24" t="s">
        <v>20472</v>
      </c>
      <c r="ED27" s="24" t="s">
        <v>2656</v>
      </c>
      <c r="EE27" s="24" t="s">
        <v>2656</v>
      </c>
      <c r="EF27" s="24" t="s">
        <v>2656</v>
      </c>
      <c r="EG27" s="24" t="s">
        <v>2656</v>
      </c>
      <c r="EH27" s="24" t="s">
        <v>2656</v>
      </c>
      <c r="EI27" s="24" t="s">
        <v>2656</v>
      </c>
      <c r="EJ27" s="24" t="s">
        <v>2656</v>
      </c>
      <c r="EK27" s="24" t="s">
        <v>2656</v>
      </c>
      <c r="EL27" s="23"/>
      <c r="EM27" s="23"/>
    </row>
    <row r="28" spans="1:143" x14ac:dyDescent="0.25">
      <c r="A28" t="s">
        <v>5222</v>
      </c>
      <c r="B28" s="27"/>
      <c r="C28" s="27"/>
      <c r="D28" s="27"/>
      <c r="E28" t="s">
        <v>5222</v>
      </c>
      <c r="G28" s="33" t="s">
        <v>17941</v>
      </c>
      <c r="H28" s="33" t="s">
        <v>15417</v>
      </c>
      <c r="I28" s="1">
        <v>101316</v>
      </c>
      <c r="J28" s="2" t="str">
        <f>_xlfn.CONCAT("1A4070000000065000",mvmetrcrange32[[#This Row],[Tag range]])</f>
        <v>1A4070000000065000101316</v>
      </c>
      <c r="K28" s="2" t="s">
        <v>2668</v>
      </c>
      <c r="O28" s="13">
        <v>0</v>
      </c>
      <c r="P28" s="11"/>
      <c r="R28" s="23"/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>
        <v>1</v>
      </c>
      <c r="AP28" s="23"/>
      <c r="AQ28" s="23"/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>
        <v>2</v>
      </c>
      <c r="BO28" s="23"/>
      <c r="BP28" s="23"/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>
        <v>3</v>
      </c>
      <c r="CO28" s="23"/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>
        <v>4</v>
      </c>
      <c r="DN28" s="23"/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>
        <v>5</v>
      </c>
      <c r="EL28" s="23"/>
      <c r="EM28" s="23"/>
    </row>
    <row r="29" spans="1:143" x14ac:dyDescent="0.25">
      <c r="A29" t="s">
        <v>5222</v>
      </c>
      <c r="E29" t="s">
        <v>5222</v>
      </c>
      <c r="G29" s="33" t="s">
        <v>17941</v>
      </c>
      <c r="H29" s="33" t="s">
        <v>15418</v>
      </c>
      <c r="I29" s="1">
        <v>101317</v>
      </c>
      <c r="J29" s="2" t="str">
        <f>_xlfn.CONCAT("1A4070000000065000",mvmetrcrange32[[#This Row],[Tag range]])</f>
        <v>1A4070000000065000101317</v>
      </c>
      <c r="K29" s="2" t="s">
        <v>2668</v>
      </c>
      <c r="R29" s="23"/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 t="s">
        <v>7</v>
      </c>
      <c r="AP29" s="23"/>
      <c r="AQ29" s="23"/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 t="s">
        <v>7</v>
      </c>
      <c r="BO29" s="23"/>
      <c r="BP29" s="23"/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 t="s">
        <v>7</v>
      </c>
      <c r="CO29" s="23"/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 t="s">
        <v>7</v>
      </c>
      <c r="DN29" s="23"/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 t="s">
        <v>7</v>
      </c>
      <c r="EL29" s="23"/>
      <c r="EM29" s="23"/>
    </row>
    <row r="30" spans="1:143" x14ac:dyDescent="0.25">
      <c r="A30" t="s">
        <v>5222</v>
      </c>
      <c r="E30" t="s">
        <v>5222</v>
      </c>
      <c r="G30" s="33" t="s">
        <v>17941</v>
      </c>
      <c r="H30" s="33" t="s">
        <v>15419</v>
      </c>
      <c r="I30" s="1">
        <v>101318</v>
      </c>
      <c r="J30" s="2" t="str">
        <f>_xlfn.CONCAT("1A4070000000065000",mvmetrcrange32[[#This Row],[Tag range]])</f>
        <v>1A4070000000065000101318</v>
      </c>
      <c r="K30" s="2" t="s">
        <v>2668</v>
      </c>
    </row>
    <row r="31" spans="1:143" x14ac:dyDescent="0.25">
      <c r="A31" t="s">
        <v>5222</v>
      </c>
      <c r="E31" t="s">
        <v>5222</v>
      </c>
      <c r="G31" s="33" t="s">
        <v>17941</v>
      </c>
      <c r="H31" s="33" t="s">
        <v>15420</v>
      </c>
      <c r="I31" s="1">
        <v>101319</v>
      </c>
      <c r="J31" s="2" t="str">
        <f>_xlfn.CONCAT("1A4070000000065000",mvmetrcrange32[[#This Row],[Tag range]])</f>
        <v>1A4070000000065000101319</v>
      </c>
      <c r="K31" s="2" t="s">
        <v>2668</v>
      </c>
    </row>
    <row r="32" spans="1:143" x14ac:dyDescent="0.25">
      <c r="E32">
        <v>2105</v>
      </c>
      <c r="G32" s="33" t="s">
        <v>17941</v>
      </c>
      <c r="H32" s="33" t="s">
        <v>15421</v>
      </c>
      <c r="I32" s="1">
        <v>101320</v>
      </c>
      <c r="J32" s="2" t="str">
        <f>_xlfn.CONCAT("1A4070000000065000",mvmetrcrange32[[#This Row],[Tag range]])</f>
        <v>1A4070000000065000101320</v>
      </c>
      <c r="K32" s="2" t="s">
        <v>2668</v>
      </c>
    </row>
    <row r="33" spans="7:11" x14ac:dyDescent="0.25">
      <c r="G33" s="33" t="s">
        <v>17941</v>
      </c>
      <c r="H33" s="33" t="s">
        <v>15422</v>
      </c>
      <c r="I33" s="1">
        <v>101321</v>
      </c>
      <c r="J33" s="2" t="str">
        <f>_xlfn.CONCAT("1A4070000000065000",mvmetrcrange32[[#This Row],[Tag range]])</f>
        <v>1A4070000000065000101321</v>
      </c>
      <c r="K33" s="2" t="s">
        <v>2668</v>
      </c>
    </row>
    <row r="34" spans="7:11" x14ac:dyDescent="0.25">
      <c r="G34" s="33" t="s">
        <v>17941</v>
      </c>
      <c r="H34" s="33" t="s">
        <v>15423</v>
      </c>
      <c r="I34" s="1">
        <v>101322</v>
      </c>
      <c r="J34" s="2" t="str">
        <f>_xlfn.CONCAT("1A4070000000065000",mvmetrcrange32[[#This Row],[Tag range]])</f>
        <v>1A4070000000065000101322</v>
      </c>
      <c r="K34" s="2" t="s">
        <v>2668</v>
      </c>
    </row>
    <row r="35" spans="7:11" x14ac:dyDescent="0.25">
      <c r="G35" s="33" t="s">
        <v>17941</v>
      </c>
      <c r="H35" s="33" t="s">
        <v>15424</v>
      </c>
      <c r="I35" s="1">
        <v>101323</v>
      </c>
      <c r="J35" s="2" t="str">
        <f>_xlfn.CONCAT("1A4070000000065000",mvmetrcrange32[[#This Row],[Tag range]])</f>
        <v>1A4070000000065000101323</v>
      </c>
      <c r="K35" s="2" t="s">
        <v>2668</v>
      </c>
    </row>
    <row r="36" spans="7:11" x14ac:dyDescent="0.25">
      <c r="G36" s="33" t="s">
        <v>17941</v>
      </c>
      <c r="H36" s="33" t="s">
        <v>15425</v>
      </c>
      <c r="I36" s="1">
        <v>101324</v>
      </c>
      <c r="J36" s="2" t="str">
        <f>_xlfn.CONCAT("1A4070000000065000",mvmetrcrange32[[#This Row],[Tag range]])</f>
        <v>1A4070000000065000101324</v>
      </c>
      <c r="K36" s="2" t="s">
        <v>2668</v>
      </c>
    </row>
    <row r="37" spans="7:11" x14ac:dyDescent="0.25">
      <c r="G37" s="33" t="s">
        <v>17941</v>
      </c>
      <c r="H37" s="33" t="s">
        <v>15426</v>
      </c>
      <c r="I37" s="1">
        <v>101325</v>
      </c>
      <c r="J37" s="2" t="str">
        <f>_xlfn.CONCAT("1A4070000000065000",mvmetrcrange32[[#This Row],[Tag range]])</f>
        <v>1A4070000000065000101325</v>
      </c>
      <c r="K37" s="2" t="s">
        <v>2668</v>
      </c>
    </row>
    <row r="38" spans="7:11" x14ac:dyDescent="0.25">
      <c r="G38" s="33" t="s">
        <v>17941</v>
      </c>
      <c r="H38" s="33" t="s">
        <v>15427</v>
      </c>
      <c r="I38" s="1">
        <v>101326</v>
      </c>
      <c r="J38" s="2" t="str">
        <f>_xlfn.CONCAT("1A4070000000065000",mvmetrcrange32[[#This Row],[Tag range]])</f>
        <v>1A4070000000065000101326</v>
      </c>
      <c r="K38" s="2" t="s">
        <v>2668</v>
      </c>
    </row>
    <row r="39" spans="7:11" x14ac:dyDescent="0.25">
      <c r="G39" s="33" t="s">
        <v>17941</v>
      </c>
      <c r="H39" s="33" t="s">
        <v>15428</v>
      </c>
      <c r="I39" s="1">
        <v>101327</v>
      </c>
      <c r="J39" s="2" t="str">
        <f>_xlfn.CONCAT("1A4070000000065000",mvmetrcrange32[[#This Row],[Tag range]])</f>
        <v>1A4070000000065000101327</v>
      </c>
      <c r="K39" s="2" t="s">
        <v>2668</v>
      </c>
    </row>
    <row r="40" spans="7:11" x14ac:dyDescent="0.25">
      <c r="G40" s="33" t="s">
        <v>17941</v>
      </c>
      <c r="H40" s="33" t="s">
        <v>15429</v>
      </c>
      <c r="I40" s="1">
        <v>101328</v>
      </c>
      <c r="J40" s="2" t="str">
        <f>_xlfn.CONCAT("1A4070000000065000",mvmetrcrange32[[#This Row],[Tag range]])</f>
        <v>1A4070000000065000101328</v>
      </c>
      <c r="K40" s="2" t="s">
        <v>2668</v>
      </c>
    </row>
    <row r="41" spans="7:11" x14ac:dyDescent="0.25">
      <c r="G41" s="33" t="s">
        <v>17941</v>
      </c>
      <c r="H41" s="33" t="s">
        <v>15430</v>
      </c>
      <c r="I41" s="1">
        <v>101329</v>
      </c>
      <c r="J41" s="2" t="str">
        <f>_xlfn.CONCAT("1A4070000000065000",mvmetrcrange32[[#This Row],[Tag range]])</f>
        <v>1A4070000000065000101329</v>
      </c>
      <c r="K41" s="2" t="s">
        <v>2668</v>
      </c>
    </row>
    <row r="42" spans="7:11" x14ac:dyDescent="0.25">
      <c r="G42" s="33" t="s">
        <v>17941</v>
      </c>
      <c r="H42" s="33" t="s">
        <v>15431</v>
      </c>
      <c r="I42" s="1">
        <v>101330</v>
      </c>
      <c r="J42" s="2" t="str">
        <f>_xlfn.CONCAT("1A4070000000065000",mvmetrcrange32[[#This Row],[Tag range]])</f>
        <v>1A4070000000065000101330</v>
      </c>
      <c r="K42" s="2" t="s">
        <v>2668</v>
      </c>
    </row>
    <row r="43" spans="7:11" x14ac:dyDescent="0.25">
      <c r="G43" s="33" t="s">
        <v>17941</v>
      </c>
      <c r="H43" s="33" t="s">
        <v>15432</v>
      </c>
      <c r="I43" s="1">
        <v>101331</v>
      </c>
      <c r="J43" s="2" t="str">
        <f>_xlfn.CONCAT("1A4070000000065000",mvmetrcrange32[[#This Row],[Tag range]])</f>
        <v>1A4070000000065000101331</v>
      </c>
      <c r="K43" s="2" t="s">
        <v>2668</v>
      </c>
    </row>
    <row r="44" spans="7:11" x14ac:dyDescent="0.25">
      <c r="G44" s="33" t="s">
        <v>17941</v>
      </c>
      <c r="H44" s="33" t="s">
        <v>15433</v>
      </c>
      <c r="I44" s="1">
        <v>101332</v>
      </c>
      <c r="J44" s="2" t="str">
        <f>_xlfn.CONCAT("1A4070000000065000",mvmetrcrange32[[#This Row],[Tag range]])</f>
        <v>1A4070000000065000101332</v>
      </c>
      <c r="K44" s="2" t="s">
        <v>2668</v>
      </c>
    </row>
    <row r="45" spans="7:11" x14ac:dyDescent="0.25">
      <c r="G45" s="33" t="s">
        <v>17941</v>
      </c>
      <c r="H45" s="33" t="s">
        <v>15434</v>
      </c>
      <c r="I45" s="1">
        <v>101333</v>
      </c>
      <c r="J45" s="2" t="str">
        <f>_xlfn.CONCAT("1A4070000000065000",mvmetrcrange32[[#This Row],[Tag range]])</f>
        <v>1A4070000000065000101333</v>
      </c>
      <c r="K45" s="2" t="s">
        <v>2668</v>
      </c>
    </row>
    <row r="46" spans="7:11" x14ac:dyDescent="0.25">
      <c r="G46" s="33" t="s">
        <v>17941</v>
      </c>
      <c r="H46" s="33" t="s">
        <v>15435</v>
      </c>
      <c r="I46" s="1">
        <v>101334</v>
      </c>
      <c r="J46" s="2" t="str">
        <f>_xlfn.CONCAT("1A4070000000065000",mvmetrcrange32[[#This Row],[Tag range]])</f>
        <v>1A4070000000065000101334</v>
      </c>
      <c r="K46" s="2" t="s">
        <v>2667</v>
      </c>
    </row>
    <row r="47" spans="7:11" x14ac:dyDescent="0.25">
      <c r="G47" s="33" t="s">
        <v>17941</v>
      </c>
      <c r="H47" s="33" t="s">
        <v>15436</v>
      </c>
      <c r="I47" s="1">
        <v>101335</v>
      </c>
      <c r="J47" s="2" t="str">
        <f>_xlfn.CONCAT("1A4070000000065000",mvmetrcrange32[[#This Row],[Tag range]])</f>
        <v>1A4070000000065000101335</v>
      </c>
      <c r="K47" s="2" t="s">
        <v>2667</v>
      </c>
    </row>
    <row r="48" spans="7:11" x14ac:dyDescent="0.25">
      <c r="G48" s="33" t="s">
        <v>17941</v>
      </c>
      <c r="H48" s="33" t="s">
        <v>15437</v>
      </c>
      <c r="I48" s="1">
        <v>101336</v>
      </c>
      <c r="J48" s="2" t="str">
        <f>_xlfn.CONCAT("1A4070000000065000",mvmetrcrange32[[#This Row],[Tag range]])</f>
        <v>1A4070000000065000101336</v>
      </c>
      <c r="K48" s="2" t="s">
        <v>2667</v>
      </c>
    </row>
    <row r="49" spans="7:11" x14ac:dyDescent="0.25">
      <c r="G49" s="33" t="s">
        <v>17941</v>
      </c>
      <c r="H49" s="33" t="s">
        <v>15438</v>
      </c>
      <c r="I49" s="1">
        <v>101337</v>
      </c>
      <c r="J49" s="2" t="str">
        <f>_xlfn.CONCAT("1A4070000000065000",mvmetrcrange32[[#This Row],[Tag range]])</f>
        <v>1A4070000000065000101337</v>
      </c>
      <c r="K49" s="2" t="s">
        <v>2667</v>
      </c>
    </row>
    <row r="50" spans="7:11" x14ac:dyDescent="0.25">
      <c r="G50" s="33" t="s">
        <v>17941</v>
      </c>
      <c r="H50" s="33" t="s">
        <v>15439</v>
      </c>
      <c r="I50" s="1">
        <v>101338</v>
      </c>
      <c r="J50" s="2" t="str">
        <f>_xlfn.CONCAT("1A4070000000065000",mvmetrcrange32[[#This Row],[Tag range]])</f>
        <v>1A4070000000065000101338</v>
      </c>
      <c r="K50" s="2" t="s">
        <v>2667</v>
      </c>
    </row>
    <row r="51" spans="7:11" x14ac:dyDescent="0.25">
      <c r="G51" s="33" t="s">
        <v>17941</v>
      </c>
      <c r="H51" s="33" t="s">
        <v>15440</v>
      </c>
      <c r="I51" s="1">
        <v>101339</v>
      </c>
      <c r="J51" s="2" t="str">
        <f>_xlfn.CONCAT("1A4070000000065000",mvmetrcrange32[[#This Row],[Tag range]])</f>
        <v>1A4070000000065000101339</v>
      </c>
      <c r="K51" s="2" t="s">
        <v>2667</v>
      </c>
    </row>
    <row r="52" spans="7:11" x14ac:dyDescent="0.25">
      <c r="G52" s="33" t="s">
        <v>17941</v>
      </c>
      <c r="H52" s="33" t="s">
        <v>15441</v>
      </c>
      <c r="I52" s="1">
        <v>101340</v>
      </c>
      <c r="J52" s="2" t="str">
        <f>_xlfn.CONCAT("1A4070000000065000",mvmetrcrange32[[#This Row],[Tag range]])</f>
        <v>1A4070000000065000101340</v>
      </c>
      <c r="K52" s="2" t="s">
        <v>2667</v>
      </c>
    </row>
    <row r="53" spans="7:11" x14ac:dyDescent="0.25">
      <c r="G53" s="33" t="s">
        <v>17941</v>
      </c>
      <c r="H53" s="33" t="s">
        <v>15442</v>
      </c>
      <c r="I53" s="1">
        <v>101341</v>
      </c>
      <c r="J53" s="2" t="str">
        <f>_xlfn.CONCAT("1A4070000000065000",mvmetrcrange32[[#This Row],[Tag range]])</f>
        <v>1A4070000000065000101341</v>
      </c>
      <c r="K53" s="2" t="s">
        <v>2667</v>
      </c>
    </row>
    <row r="54" spans="7:11" x14ac:dyDescent="0.25">
      <c r="G54" s="33" t="s">
        <v>17941</v>
      </c>
      <c r="H54" s="33" t="s">
        <v>15443</v>
      </c>
      <c r="I54" s="1">
        <v>101342</v>
      </c>
      <c r="J54" s="2" t="str">
        <f>_xlfn.CONCAT("1A4070000000065000",mvmetrcrange32[[#This Row],[Tag range]])</f>
        <v>1A4070000000065000101342</v>
      </c>
      <c r="K54" s="2" t="s">
        <v>2666</v>
      </c>
    </row>
    <row r="55" spans="7:11" x14ac:dyDescent="0.25">
      <c r="G55" s="33" t="s">
        <v>17941</v>
      </c>
      <c r="H55" s="33" t="s">
        <v>15444</v>
      </c>
      <c r="I55" s="1">
        <v>101343</v>
      </c>
      <c r="J55" s="2" t="str">
        <f>_xlfn.CONCAT("1A4070000000065000",mvmetrcrange32[[#This Row],[Tag range]])</f>
        <v>1A4070000000065000101343</v>
      </c>
      <c r="K55" s="2" t="s">
        <v>2666</v>
      </c>
    </row>
    <row r="56" spans="7:11" x14ac:dyDescent="0.25">
      <c r="G56" s="33" t="s">
        <v>17941</v>
      </c>
      <c r="H56" s="33" t="s">
        <v>15445</v>
      </c>
      <c r="I56" s="1">
        <v>101344</v>
      </c>
      <c r="J56" s="2" t="str">
        <f>_xlfn.CONCAT("1A4070000000065000",mvmetrcrange32[[#This Row],[Tag range]])</f>
        <v>1A4070000000065000101344</v>
      </c>
      <c r="K56" s="2" t="s">
        <v>2666</v>
      </c>
    </row>
    <row r="57" spans="7:11" x14ac:dyDescent="0.25">
      <c r="G57" s="33" t="s">
        <v>17941</v>
      </c>
      <c r="H57" s="33" t="s">
        <v>15446</v>
      </c>
      <c r="I57" s="1">
        <v>101345</v>
      </c>
      <c r="J57" s="2" t="str">
        <f>_xlfn.CONCAT("1A4070000000065000",mvmetrcrange32[[#This Row],[Tag range]])</f>
        <v>1A4070000000065000101345</v>
      </c>
      <c r="K57" s="2" t="s">
        <v>2666</v>
      </c>
    </row>
    <row r="58" spans="7:11" x14ac:dyDescent="0.25">
      <c r="G58" s="33" t="s">
        <v>17941</v>
      </c>
      <c r="H58" s="33" t="s">
        <v>15447</v>
      </c>
      <c r="I58" s="1">
        <v>101346</v>
      </c>
      <c r="J58" s="2" t="str">
        <f>_xlfn.CONCAT("1A4070000000065000",mvmetrcrange32[[#This Row],[Tag range]])</f>
        <v>1A4070000000065000101346</v>
      </c>
      <c r="K58" s="2" t="s">
        <v>2666</v>
      </c>
    </row>
    <row r="59" spans="7:11" x14ac:dyDescent="0.25">
      <c r="G59" s="33" t="s">
        <v>17941</v>
      </c>
      <c r="H59" s="33" t="s">
        <v>15448</v>
      </c>
      <c r="I59" s="1">
        <v>101347</v>
      </c>
      <c r="J59" s="2" t="str">
        <f>_xlfn.CONCAT("1A4070000000065000",mvmetrcrange32[[#This Row],[Tag range]])</f>
        <v>1A4070000000065000101347</v>
      </c>
      <c r="K59" s="2" t="s">
        <v>2666</v>
      </c>
    </row>
    <row r="60" spans="7:11" x14ac:dyDescent="0.25">
      <c r="G60" s="33" t="s">
        <v>17941</v>
      </c>
      <c r="H60" s="33" t="s">
        <v>15449</v>
      </c>
      <c r="I60" s="1">
        <v>101348</v>
      </c>
      <c r="J60" s="2" t="str">
        <f>_xlfn.CONCAT("1A4070000000065000",mvmetrcrange32[[#This Row],[Tag range]])</f>
        <v>1A4070000000065000101348</v>
      </c>
      <c r="K60" s="2" t="s">
        <v>2666</v>
      </c>
    </row>
    <row r="61" spans="7:11" x14ac:dyDescent="0.25">
      <c r="G61" s="33" t="s">
        <v>17941</v>
      </c>
      <c r="H61" s="33" t="s">
        <v>15450</v>
      </c>
      <c r="I61" s="1">
        <v>101349</v>
      </c>
      <c r="J61" s="2" t="str">
        <f>_xlfn.CONCAT("1A4070000000065000",mvmetrcrange32[[#This Row],[Tag range]])</f>
        <v>1A4070000000065000101349</v>
      </c>
      <c r="K61" s="2" t="s">
        <v>2666</v>
      </c>
    </row>
    <row r="62" spans="7:11" x14ac:dyDescent="0.25">
      <c r="G62" s="33" t="s">
        <v>17941</v>
      </c>
      <c r="H62" s="33" t="s">
        <v>15451</v>
      </c>
      <c r="I62" s="1">
        <v>101350</v>
      </c>
      <c r="J62" s="2" t="str">
        <f>_xlfn.CONCAT("1A4070000000065000",mvmetrcrange32[[#This Row],[Tag range]])</f>
        <v>1A4070000000065000101350</v>
      </c>
      <c r="K62" s="2" t="s">
        <v>2670</v>
      </c>
    </row>
    <row r="63" spans="7:11" x14ac:dyDescent="0.25">
      <c r="G63" s="33" t="s">
        <v>17941</v>
      </c>
      <c r="H63" s="33" t="s">
        <v>15452</v>
      </c>
      <c r="I63" s="1">
        <v>101351</v>
      </c>
      <c r="J63" s="2" t="str">
        <f>_xlfn.CONCAT("1A4070000000065000",mvmetrcrange32[[#This Row],[Tag range]])</f>
        <v>1A4070000000065000101351</v>
      </c>
      <c r="K63" s="2" t="s">
        <v>2670</v>
      </c>
    </row>
    <row r="64" spans="7:11" x14ac:dyDescent="0.25">
      <c r="G64" s="33" t="s">
        <v>17941</v>
      </c>
      <c r="H64" s="33" t="s">
        <v>15453</v>
      </c>
      <c r="I64" s="1">
        <v>101352</v>
      </c>
      <c r="J64" s="2" t="str">
        <f>_xlfn.CONCAT("1A4070000000065000",mvmetrcrange32[[#This Row],[Tag range]])</f>
        <v>1A4070000000065000101352</v>
      </c>
      <c r="K64" s="2" t="s">
        <v>2670</v>
      </c>
    </row>
    <row r="65" spans="7:11" x14ac:dyDescent="0.25">
      <c r="G65" s="33" t="s">
        <v>17941</v>
      </c>
      <c r="H65" s="33" t="s">
        <v>15454</v>
      </c>
      <c r="I65" s="1">
        <v>101353</v>
      </c>
      <c r="J65" s="2" t="str">
        <f>_xlfn.CONCAT("1A4070000000065000",mvmetrcrange32[[#This Row],[Tag range]])</f>
        <v>1A4070000000065000101353</v>
      </c>
      <c r="K65" s="2" t="s">
        <v>2670</v>
      </c>
    </row>
    <row r="66" spans="7:11" x14ac:dyDescent="0.25">
      <c r="G66" s="33" t="s">
        <v>17941</v>
      </c>
      <c r="H66" s="33" t="s">
        <v>15455</v>
      </c>
      <c r="I66" s="1">
        <v>101354</v>
      </c>
      <c r="J66" s="2" t="str">
        <f>_xlfn.CONCAT("1A4070000000065000",mvmetrcrange32[[#This Row],[Tag range]])</f>
        <v>1A4070000000065000101354</v>
      </c>
      <c r="K66" s="2" t="s">
        <v>2670</v>
      </c>
    </row>
    <row r="67" spans="7:11" x14ac:dyDescent="0.25">
      <c r="G67" s="33" t="s">
        <v>17941</v>
      </c>
      <c r="H67" s="33" t="s">
        <v>15456</v>
      </c>
      <c r="I67" s="1">
        <v>101355</v>
      </c>
      <c r="J67" s="2" t="str">
        <f>_xlfn.CONCAT("1A4070000000065000",mvmetrcrange32[[#This Row],[Tag range]])</f>
        <v>1A4070000000065000101355</v>
      </c>
      <c r="K67" s="2" t="s">
        <v>2670</v>
      </c>
    </row>
    <row r="68" spans="7:11" x14ac:dyDescent="0.25">
      <c r="G68" s="33" t="s">
        <v>17941</v>
      </c>
      <c r="H68" s="33" t="s">
        <v>15457</v>
      </c>
      <c r="I68" s="1">
        <v>101356</v>
      </c>
      <c r="J68" s="2" t="str">
        <f>_xlfn.CONCAT("1A4070000000065000",mvmetrcrange32[[#This Row],[Tag range]])</f>
        <v>1A4070000000065000101356</v>
      </c>
      <c r="K68" s="2" t="s">
        <v>2670</v>
      </c>
    </row>
    <row r="69" spans="7:11" x14ac:dyDescent="0.25">
      <c r="G69" s="33" t="s">
        <v>17941</v>
      </c>
      <c r="H69" s="33" t="s">
        <v>15458</v>
      </c>
      <c r="I69" s="1">
        <v>101357</v>
      </c>
      <c r="J69" s="2" t="str">
        <f>_xlfn.CONCAT("1A4070000000065000",mvmetrcrange32[[#This Row],[Tag range]])</f>
        <v>1A4070000000065000101357</v>
      </c>
      <c r="K69" s="2" t="s">
        <v>2670</v>
      </c>
    </row>
    <row r="70" spans="7:11" x14ac:dyDescent="0.25">
      <c r="G70" s="33" t="s">
        <v>17941</v>
      </c>
      <c r="H70" s="33" t="s">
        <v>15459</v>
      </c>
      <c r="I70" s="1">
        <v>101358</v>
      </c>
      <c r="J70" s="2" t="str">
        <f>_xlfn.CONCAT("1A4070000000065000",mvmetrcrange32[[#This Row],[Tag range]])</f>
        <v>1A4070000000065000101358</v>
      </c>
      <c r="K70" s="2" t="s">
        <v>2670</v>
      </c>
    </row>
    <row r="71" spans="7:11" x14ac:dyDescent="0.25">
      <c r="G71" s="33" t="s">
        <v>17941</v>
      </c>
      <c r="H71" s="33" t="s">
        <v>15460</v>
      </c>
      <c r="I71" s="1">
        <v>101359</v>
      </c>
      <c r="J71" s="2" t="str">
        <f>_xlfn.CONCAT("1A4070000000065000",mvmetrcrange32[[#This Row],[Tag range]])</f>
        <v>1A4070000000065000101359</v>
      </c>
      <c r="K71" s="2" t="s">
        <v>2670</v>
      </c>
    </row>
    <row r="72" spans="7:11" x14ac:dyDescent="0.25">
      <c r="G72" s="33" t="s">
        <v>17941</v>
      </c>
      <c r="H72" s="33" t="s">
        <v>15461</v>
      </c>
      <c r="I72" s="1">
        <v>101360</v>
      </c>
      <c r="J72" s="2" t="str">
        <f>_xlfn.CONCAT("1A4070000000065000",mvmetrcrange32[[#This Row],[Tag range]])</f>
        <v>1A4070000000065000101360</v>
      </c>
      <c r="K72" s="2" t="s">
        <v>2670</v>
      </c>
    </row>
    <row r="73" spans="7:11" x14ac:dyDescent="0.25">
      <c r="G73" s="33" t="s">
        <v>17941</v>
      </c>
      <c r="H73" s="33" t="s">
        <v>15462</v>
      </c>
      <c r="I73" s="1">
        <v>101361</v>
      </c>
      <c r="J73" s="2" t="str">
        <f>_xlfn.CONCAT("1A4070000000065000",mvmetrcrange32[[#This Row],[Tag range]])</f>
        <v>1A4070000000065000101361</v>
      </c>
      <c r="K73" s="2" t="s">
        <v>2670</v>
      </c>
    </row>
    <row r="74" spans="7:11" x14ac:dyDescent="0.25">
      <c r="G74" s="33" t="s">
        <v>17941</v>
      </c>
      <c r="H74" s="33" t="s">
        <v>15463</v>
      </c>
      <c r="I74" s="1">
        <v>101362</v>
      </c>
      <c r="J74" s="2" t="str">
        <f>_xlfn.CONCAT("1A4070000000065000",mvmetrcrange32[[#This Row],[Tag range]])</f>
        <v>1A4070000000065000101362</v>
      </c>
      <c r="K74" s="2" t="s">
        <v>2670</v>
      </c>
    </row>
    <row r="75" spans="7:11" x14ac:dyDescent="0.25">
      <c r="G75" s="33" t="s">
        <v>17941</v>
      </c>
      <c r="H75" s="33" t="s">
        <v>15464</v>
      </c>
      <c r="I75" s="1">
        <v>101363</v>
      </c>
      <c r="J75" s="2" t="str">
        <f>_xlfn.CONCAT("1A4070000000065000",mvmetrcrange32[[#This Row],[Tag range]])</f>
        <v>1A4070000000065000101363</v>
      </c>
      <c r="K75" s="2" t="s">
        <v>2670</v>
      </c>
    </row>
    <row r="76" spans="7:11" x14ac:dyDescent="0.25">
      <c r="G76" s="33" t="s">
        <v>17941</v>
      </c>
      <c r="H76" s="33" t="s">
        <v>15465</v>
      </c>
      <c r="I76" s="1">
        <v>101364</v>
      </c>
      <c r="J76" s="2" t="str">
        <f>_xlfn.CONCAT("1A4070000000065000",mvmetrcrange32[[#This Row],[Tag range]])</f>
        <v>1A4070000000065000101364</v>
      </c>
      <c r="K76" s="2" t="s">
        <v>2670</v>
      </c>
    </row>
    <row r="77" spans="7:11" x14ac:dyDescent="0.25">
      <c r="G77" s="33" t="s">
        <v>17941</v>
      </c>
      <c r="H77" s="33" t="s">
        <v>15466</v>
      </c>
      <c r="I77" s="1">
        <v>101365</v>
      </c>
      <c r="J77" s="2" t="str">
        <f>_xlfn.CONCAT("1A4070000000065000",mvmetrcrange32[[#This Row],[Tag range]])</f>
        <v>1A4070000000065000101365</v>
      </c>
      <c r="K77" s="2" t="s">
        <v>2670</v>
      </c>
    </row>
    <row r="78" spans="7:11" x14ac:dyDescent="0.25">
      <c r="G78" s="33" t="s">
        <v>17941</v>
      </c>
      <c r="H78" s="33" t="s">
        <v>15467</v>
      </c>
      <c r="I78" s="1">
        <v>101366</v>
      </c>
      <c r="J78" s="2" t="str">
        <f>_xlfn.CONCAT("1A4070000000065000",mvmetrcrange32[[#This Row],[Tag range]])</f>
        <v>1A4070000000065000101366</v>
      </c>
      <c r="K78" s="2" t="s">
        <v>2670</v>
      </c>
    </row>
    <row r="79" spans="7:11" x14ac:dyDescent="0.25">
      <c r="G79" s="33" t="s">
        <v>17941</v>
      </c>
      <c r="H79" s="33" t="s">
        <v>15468</v>
      </c>
      <c r="I79" s="1">
        <v>101367</v>
      </c>
      <c r="J79" s="2" t="str">
        <f>_xlfn.CONCAT("1A4070000000065000",mvmetrcrange32[[#This Row],[Tag range]])</f>
        <v>1A4070000000065000101367</v>
      </c>
      <c r="K79" s="2" t="s">
        <v>2670</v>
      </c>
    </row>
    <row r="80" spans="7:11" x14ac:dyDescent="0.25">
      <c r="G80" s="33" t="s">
        <v>17941</v>
      </c>
      <c r="H80" s="33" t="s">
        <v>15469</v>
      </c>
      <c r="I80" s="1">
        <v>101368</v>
      </c>
      <c r="J80" s="2" t="str">
        <f>_xlfn.CONCAT("1A4070000000065000",mvmetrcrange32[[#This Row],[Tag range]])</f>
        <v>1A4070000000065000101368</v>
      </c>
      <c r="K80" s="2" t="s">
        <v>2670</v>
      </c>
    </row>
    <row r="81" spans="7:11" x14ac:dyDescent="0.25">
      <c r="G81" s="33" t="s">
        <v>17941</v>
      </c>
      <c r="H81" s="33" t="s">
        <v>15470</v>
      </c>
      <c r="I81" s="1">
        <v>101369</v>
      </c>
      <c r="J81" s="2" t="str">
        <f>_xlfn.CONCAT("1A4070000000065000",mvmetrcrange32[[#This Row],[Tag range]])</f>
        <v>1A4070000000065000101369</v>
      </c>
      <c r="K81" s="2" t="s">
        <v>2670</v>
      </c>
    </row>
    <row r="82" spans="7:11" x14ac:dyDescent="0.25">
      <c r="G82" s="33" t="s">
        <v>17941</v>
      </c>
      <c r="H82" s="33" t="s">
        <v>15471</v>
      </c>
      <c r="I82" s="1">
        <v>101370</v>
      </c>
      <c r="J82" s="2" t="str">
        <f>_xlfn.CONCAT("1A4070000000065000",mvmetrcrange32[[#This Row],[Tag range]])</f>
        <v>1A4070000000065000101370</v>
      </c>
      <c r="K82" s="2" t="s">
        <v>2670</v>
      </c>
    </row>
    <row r="83" spans="7:11" x14ac:dyDescent="0.25">
      <c r="G83" s="33" t="s">
        <v>17941</v>
      </c>
      <c r="H83" s="33" t="s">
        <v>15472</v>
      </c>
      <c r="I83" s="1">
        <v>101371</v>
      </c>
      <c r="J83" s="2" t="str">
        <f>_xlfn.CONCAT("1A4070000000065000",mvmetrcrange32[[#This Row],[Tag range]])</f>
        <v>1A4070000000065000101371</v>
      </c>
      <c r="K83" s="2" t="s">
        <v>2670</v>
      </c>
    </row>
    <row r="84" spans="7:11" x14ac:dyDescent="0.25">
      <c r="G84" s="33" t="s">
        <v>17941</v>
      </c>
      <c r="H84" s="33" t="s">
        <v>15473</v>
      </c>
      <c r="I84" s="1">
        <v>101372</v>
      </c>
      <c r="J84" s="2" t="str">
        <f>_xlfn.CONCAT("1A4070000000065000",mvmetrcrange32[[#This Row],[Tag range]])</f>
        <v>1A4070000000065000101372</v>
      </c>
      <c r="K84" s="2" t="s">
        <v>2670</v>
      </c>
    </row>
    <row r="85" spans="7:11" x14ac:dyDescent="0.25">
      <c r="G85" s="33" t="s">
        <v>17941</v>
      </c>
      <c r="H85" s="33" t="s">
        <v>15474</v>
      </c>
      <c r="I85" s="1">
        <v>101373</v>
      </c>
      <c r="J85" s="2" t="str">
        <f>_xlfn.CONCAT("1A4070000000065000",mvmetrcrange32[[#This Row],[Tag range]])</f>
        <v>1A4070000000065000101373</v>
      </c>
      <c r="K85" s="2" t="s">
        <v>2670</v>
      </c>
    </row>
    <row r="86" spans="7:11" x14ac:dyDescent="0.25">
      <c r="G86" s="33" t="s">
        <v>17941</v>
      </c>
      <c r="H86" s="33" t="s">
        <v>15475</v>
      </c>
      <c r="I86" s="1">
        <v>101374</v>
      </c>
      <c r="J86" s="2" t="str">
        <f>_xlfn.CONCAT("1A4070000000065000",mvmetrcrange32[[#This Row],[Tag range]])</f>
        <v>1A4070000000065000101374</v>
      </c>
      <c r="K86" s="2" t="s">
        <v>2670</v>
      </c>
    </row>
    <row r="87" spans="7:11" x14ac:dyDescent="0.25">
      <c r="G87" s="33" t="s">
        <v>17941</v>
      </c>
      <c r="H87" s="33" t="s">
        <v>15476</v>
      </c>
      <c r="I87" s="1">
        <v>101375</v>
      </c>
      <c r="J87" s="2" t="str">
        <f>_xlfn.CONCAT("1A4070000000065000",mvmetrcrange32[[#This Row],[Tag range]])</f>
        <v>1A4070000000065000101375</v>
      </c>
      <c r="K87" s="2" t="s">
        <v>2670</v>
      </c>
    </row>
    <row r="88" spans="7:11" x14ac:dyDescent="0.25">
      <c r="G88" s="33" t="s">
        <v>17941</v>
      </c>
      <c r="H88" s="33" t="s">
        <v>15477</v>
      </c>
      <c r="I88" s="1">
        <v>101376</v>
      </c>
      <c r="J88" s="2" t="str">
        <f>_xlfn.CONCAT("1A4070000000065000",mvmetrcrange32[[#This Row],[Tag range]])</f>
        <v>1A4070000000065000101376</v>
      </c>
      <c r="K88" s="2" t="s">
        <v>2670</v>
      </c>
    </row>
    <row r="89" spans="7:11" x14ac:dyDescent="0.25">
      <c r="G89" s="33" t="s">
        <v>17941</v>
      </c>
      <c r="H89" s="33" t="s">
        <v>15478</v>
      </c>
      <c r="I89" s="1">
        <v>101377</v>
      </c>
      <c r="J89" s="2" t="str">
        <f>_xlfn.CONCAT("1A4070000000065000",mvmetrcrange32[[#This Row],[Tag range]])</f>
        <v>1A4070000000065000101377</v>
      </c>
      <c r="K89" s="2" t="s">
        <v>2670</v>
      </c>
    </row>
    <row r="90" spans="7:11" x14ac:dyDescent="0.25">
      <c r="G90" s="33" t="s">
        <v>17941</v>
      </c>
      <c r="H90" s="33" t="s">
        <v>15479</v>
      </c>
      <c r="I90" s="1">
        <v>101378</v>
      </c>
      <c r="J90" s="2" t="str">
        <f>_xlfn.CONCAT("1A4070000000065000",mvmetrcrange32[[#This Row],[Tag range]])</f>
        <v>1A4070000000065000101378</v>
      </c>
      <c r="K90" s="2" t="s">
        <v>2670</v>
      </c>
    </row>
    <row r="91" spans="7:11" x14ac:dyDescent="0.25">
      <c r="G91" s="33" t="s">
        <v>17941</v>
      </c>
      <c r="H91" s="33" t="s">
        <v>15480</v>
      </c>
      <c r="I91" s="1">
        <v>101379</v>
      </c>
      <c r="J91" s="2" t="str">
        <f>_xlfn.CONCAT("1A4070000000065000",mvmetrcrange32[[#This Row],[Tag range]])</f>
        <v>1A4070000000065000101379</v>
      </c>
      <c r="K91" s="2" t="s">
        <v>2670</v>
      </c>
    </row>
    <row r="92" spans="7:11" x14ac:dyDescent="0.25">
      <c r="G92" s="33" t="s">
        <v>17941</v>
      </c>
      <c r="H92" s="33" t="s">
        <v>15481</v>
      </c>
      <c r="I92" s="1">
        <v>101380</v>
      </c>
      <c r="J92" s="2" t="str">
        <f>_xlfn.CONCAT("1A4070000000065000",mvmetrcrange32[[#This Row],[Tag range]])</f>
        <v>1A4070000000065000101380</v>
      </c>
      <c r="K92" s="2" t="s">
        <v>2670</v>
      </c>
    </row>
    <row r="93" spans="7:11" x14ac:dyDescent="0.25">
      <c r="G93" s="33" t="s">
        <v>17941</v>
      </c>
      <c r="H93" s="33" t="s">
        <v>15482</v>
      </c>
      <c r="I93" s="1">
        <v>101381</v>
      </c>
      <c r="J93" s="2" t="str">
        <f>_xlfn.CONCAT("1A4070000000065000",mvmetrcrange32[[#This Row],[Tag range]])</f>
        <v>1A4070000000065000101381</v>
      </c>
      <c r="K93" s="2" t="s">
        <v>2670</v>
      </c>
    </row>
    <row r="94" spans="7:11" x14ac:dyDescent="0.25">
      <c r="G94" s="33" t="s">
        <v>17941</v>
      </c>
      <c r="H94" s="33" t="s">
        <v>15483</v>
      </c>
      <c r="I94" s="1">
        <v>101382</v>
      </c>
      <c r="J94" s="2" t="str">
        <f>_xlfn.CONCAT("1A4070000000065000",mvmetrcrange32[[#This Row],[Tag range]])</f>
        <v>1A4070000000065000101382</v>
      </c>
      <c r="K94" s="2" t="s">
        <v>2670</v>
      </c>
    </row>
    <row r="95" spans="7:11" x14ac:dyDescent="0.25">
      <c r="G95" s="33" t="s">
        <v>17941</v>
      </c>
      <c r="H95" s="33" t="s">
        <v>15484</v>
      </c>
      <c r="I95" s="1">
        <v>101383</v>
      </c>
      <c r="J95" s="2" t="str">
        <f>_xlfn.CONCAT("1A4070000000065000",mvmetrcrange32[[#This Row],[Tag range]])</f>
        <v>1A4070000000065000101383</v>
      </c>
      <c r="K95" s="2" t="s">
        <v>2670</v>
      </c>
    </row>
    <row r="96" spans="7:11" x14ac:dyDescent="0.25">
      <c r="G96" s="33" t="s">
        <v>17941</v>
      </c>
      <c r="H96" s="33" t="s">
        <v>15485</v>
      </c>
      <c r="I96" s="1">
        <v>101384</v>
      </c>
      <c r="J96" s="2" t="str">
        <f>_xlfn.CONCAT("1A4070000000065000",mvmetrcrange32[[#This Row],[Tag range]])</f>
        <v>1A4070000000065000101384</v>
      </c>
      <c r="K96" s="2" t="s">
        <v>2670</v>
      </c>
    </row>
    <row r="97" spans="7:11" x14ac:dyDescent="0.25">
      <c r="G97" s="33" t="s">
        <v>17941</v>
      </c>
      <c r="H97" s="33" t="s">
        <v>15486</v>
      </c>
      <c r="I97" s="1">
        <v>101385</v>
      </c>
      <c r="J97" s="2" t="str">
        <f>_xlfn.CONCAT("1A4070000000065000",mvmetrcrange32[[#This Row],[Tag range]])</f>
        <v>1A4070000000065000101385</v>
      </c>
      <c r="K97" s="2" t="s">
        <v>2670</v>
      </c>
    </row>
    <row r="98" spans="7:11" x14ac:dyDescent="0.25">
      <c r="G98" s="33" t="s">
        <v>17941</v>
      </c>
      <c r="H98" s="33" t="s">
        <v>15487</v>
      </c>
      <c r="I98" s="1">
        <v>101386</v>
      </c>
      <c r="J98" s="2" t="str">
        <f>_xlfn.CONCAT("1A4070000000065000",mvmetrcrange32[[#This Row],[Tag range]])</f>
        <v>1A4070000000065000101386</v>
      </c>
      <c r="K98" s="2" t="s">
        <v>2670</v>
      </c>
    </row>
    <row r="99" spans="7:11" x14ac:dyDescent="0.25">
      <c r="G99" s="33" t="s">
        <v>17941</v>
      </c>
      <c r="H99" s="33" t="s">
        <v>15488</v>
      </c>
      <c r="I99" s="1">
        <v>101387</v>
      </c>
      <c r="J99" s="2" t="str">
        <f>_xlfn.CONCAT("1A4070000000065000",mvmetrcrange32[[#This Row],[Tag range]])</f>
        <v>1A4070000000065000101387</v>
      </c>
      <c r="K99" s="2" t="s">
        <v>2670</v>
      </c>
    </row>
    <row r="100" spans="7:11" x14ac:dyDescent="0.25">
      <c r="G100" s="33" t="s">
        <v>17941</v>
      </c>
      <c r="H100" s="33" t="s">
        <v>15489</v>
      </c>
      <c r="I100" s="1">
        <v>101388</v>
      </c>
      <c r="J100" s="2" t="str">
        <f>_xlfn.CONCAT("1A4070000000065000",mvmetrcrange32[[#This Row],[Tag range]])</f>
        <v>1A4070000000065000101388</v>
      </c>
      <c r="K100" s="2" t="s">
        <v>2670</v>
      </c>
    </row>
    <row r="101" spans="7:11" x14ac:dyDescent="0.25">
      <c r="G101" s="33" t="s">
        <v>17941</v>
      </c>
      <c r="H101" s="33" t="s">
        <v>15490</v>
      </c>
      <c r="I101" s="1">
        <v>101389</v>
      </c>
      <c r="J101" s="2" t="str">
        <f>_xlfn.CONCAT("1A4070000000065000",mvmetrcrange32[[#This Row],[Tag range]])</f>
        <v>1A4070000000065000101389</v>
      </c>
      <c r="K101" s="2" t="s">
        <v>2670</v>
      </c>
    </row>
    <row r="102" spans="7:11" x14ac:dyDescent="0.25">
      <c r="G102" s="33" t="s">
        <v>17941</v>
      </c>
      <c r="H102" s="33" t="s">
        <v>15491</v>
      </c>
      <c r="I102" s="1">
        <v>101390</v>
      </c>
      <c r="J102" s="2" t="str">
        <f>_xlfn.CONCAT("1A4070000000065000",mvmetrcrange32[[#This Row],[Tag range]])</f>
        <v>1A4070000000065000101390</v>
      </c>
      <c r="K102" s="2" t="s">
        <v>2670</v>
      </c>
    </row>
    <row r="103" spans="7:11" x14ac:dyDescent="0.25">
      <c r="G103" s="33" t="s">
        <v>17941</v>
      </c>
      <c r="H103" s="33" t="s">
        <v>15492</v>
      </c>
      <c r="I103" s="1">
        <v>101391</v>
      </c>
      <c r="J103" s="2" t="str">
        <f>_xlfn.CONCAT("1A4070000000065000",mvmetrcrange32[[#This Row],[Tag range]])</f>
        <v>1A4070000000065000101391</v>
      </c>
      <c r="K103" s="2" t="s">
        <v>2670</v>
      </c>
    </row>
    <row r="104" spans="7:11" x14ac:dyDescent="0.25">
      <c r="G104" s="33" t="s">
        <v>17941</v>
      </c>
      <c r="H104" s="33" t="s">
        <v>15493</v>
      </c>
      <c r="I104" s="1">
        <v>101392</v>
      </c>
      <c r="J104" s="2" t="str">
        <f>_xlfn.CONCAT("1A4070000000065000",mvmetrcrange32[[#This Row],[Tag range]])</f>
        <v>1A4070000000065000101392</v>
      </c>
      <c r="K104" s="2" t="s">
        <v>2670</v>
      </c>
    </row>
    <row r="105" spans="7:11" x14ac:dyDescent="0.25">
      <c r="G105" s="33" t="s">
        <v>17941</v>
      </c>
      <c r="H105" s="33" t="s">
        <v>15494</v>
      </c>
      <c r="I105" s="1">
        <v>101393</v>
      </c>
      <c r="J105" s="2" t="str">
        <f>_xlfn.CONCAT("1A4070000000065000",mvmetrcrange32[[#This Row],[Tag range]])</f>
        <v>1A4070000000065000101393</v>
      </c>
      <c r="K105" s="2" t="s">
        <v>2670</v>
      </c>
    </row>
    <row r="106" spans="7:11" x14ac:dyDescent="0.25">
      <c r="G106" s="33" t="s">
        <v>17941</v>
      </c>
      <c r="H106" s="33" t="s">
        <v>15495</v>
      </c>
      <c r="I106" s="1">
        <v>101394</v>
      </c>
      <c r="J106" s="2" t="str">
        <f>_xlfn.CONCAT("1A4070000000065000",mvmetrcrange32[[#This Row],[Tag range]])</f>
        <v>1A4070000000065000101394</v>
      </c>
      <c r="K106" s="2" t="s">
        <v>2670</v>
      </c>
    </row>
    <row r="107" spans="7:11" x14ac:dyDescent="0.25">
      <c r="G107" s="33" t="s">
        <v>17941</v>
      </c>
      <c r="H107" s="33" t="s">
        <v>15496</v>
      </c>
      <c r="I107" s="1">
        <v>101395</v>
      </c>
      <c r="J107" s="2" t="str">
        <f>_xlfn.CONCAT("1A4070000000065000",mvmetrcrange32[[#This Row],[Tag range]])</f>
        <v>1A4070000000065000101395</v>
      </c>
      <c r="K107" s="2" t="s">
        <v>2670</v>
      </c>
    </row>
    <row r="108" spans="7:11" x14ac:dyDescent="0.25">
      <c r="G108" s="33" t="s">
        <v>17941</v>
      </c>
      <c r="H108" s="33" t="s">
        <v>15497</v>
      </c>
      <c r="I108" s="1">
        <v>101396</v>
      </c>
      <c r="J108" s="2" t="str">
        <f>_xlfn.CONCAT("1A4070000000065000",mvmetrcrange32[[#This Row],[Tag range]])</f>
        <v>1A4070000000065000101396</v>
      </c>
      <c r="K108" s="2" t="s">
        <v>2670</v>
      </c>
    </row>
    <row r="109" spans="7:11" x14ac:dyDescent="0.25">
      <c r="G109" s="33" t="s">
        <v>17941</v>
      </c>
      <c r="H109" s="33" t="s">
        <v>15498</v>
      </c>
      <c r="I109" s="1">
        <v>101397</v>
      </c>
      <c r="J109" s="2" t="str">
        <f>_xlfn.CONCAT("1A4070000000065000",mvmetrcrange32[[#This Row],[Tag range]])</f>
        <v>1A4070000000065000101397</v>
      </c>
      <c r="K109" s="2" t="s">
        <v>2670</v>
      </c>
    </row>
    <row r="110" spans="7:11" x14ac:dyDescent="0.25">
      <c r="G110" s="33" t="s">
        <v>17941</v>
      </c>
      <c r="H110" s="33" t="s">
        <v>15499</v>
      </c>
      <c r="I110" s="1">
        <v>101398</v>
      </c>
      <c r="J110" s="2" t="str">
        <f>_xlfn.CONCAT("1A4070000000065000",mvmetrcrange32[[#This Row],[Tag range]])</f>
        <v>1A4070000000065000101398</v>
      </c>
      <c r="K110" s="2" t="s">
        <v>2670</v>
      </c>
    </row>
    <row r="111" spans="7:11" x14ac:dyDescent="0.25">
      <c r="G111" s="33" t="s">
        <v>17941</v>
      </c>
      <c r="H111" s="33" t="s">
        <v>15500</v>
      </c>
      <c r="I111" s="1">
        <v>101399</v>
      </c>
      <c r="J111" s="2" t="str">
        <f>_xlfn.CONCAT("1A4070000000065000",mvmetrcrange32[[#This Row],[Tag range]])</f>
        <v>1A4070000000065000101399</v>
      </c>
      <c r="K111" s="2" t="s">
        <v>2670</v>
      </c>
    </row>
    <row r="112" spans="7:11" x14ac:dyDescent="0.25">
      <c r="G112" s="33" t="s">
        <v>17941</v>
      </c>
      <c r="H112" s="33" t="s">
        <v>15501</v>
      </c>
      <c r="I112" s="1">
        <v>101400</v>
      </c>
      <c r="J112" s="2" t="str">
        <f>_xlfn.CONCAT("1A4070000000065000",mvmetrcrange32[[#This Row],[Tag range]])</f>
        <v>1A4070000000065000101400</v>
      </c>
      <c r="K112" s="2" t="s">
        <v>2670</v>
      </c>
    </row>
    <row r="113" spans="7:11" x14ac:dyDescent="0.25">
      <c r="G113" s="33" t="s">
        <v>17941</v>
      </c>
      <c r="H113" s="33" t="s">
        <v>15502</v>
      </c>
      <c r="I113" s="1">
        <v>101401</v>
      </c>
      <c r="J113" s="2" t="str">
        <f>_xlfn.CONCAT("1A4070000000065000",mvmetrcrange32[[#This Row],[Tag range]])</f>
        <v>1A4070000000065000101401</v>
      </c>
      <c r="K113" s="2" t="s">
        <v>2670</v>
      </c>
    </row>
    <row r="114" spans="7:11" x14ac:dyDescent="0.25">
      <c r="G114" s="33" t="s">
        <v>17941</v>
      </c>
      <c r="H114" s="33" t="s">
        <v>15503</v>
      </c>
      <c r="I114" s="1">
        <v>101402</v>
      </c>
      <c r="J114" s="2" t="str">
        <f>_xlfn.CONCAT("1A4070000000065000",mvmetrcrange32[[#This Row],[Tag range]])</f>
        <v>1A4070000000065000101402</v>
      </c>
      <c r="K114" s="2" t="s">
        <v>2670</v>
      </c>
    </row>
    <row r="115" spans="7:11" x14ac:dyDescent="0.25">
      <c r="G115" s="33" t="s">
        <v>17941</v>
      </c>
      <c r="H115" s="33" t="s">
        <v>15504</v>
      </c>
      <c r="I115" s="1">
        <v>101403</v>
      </c>
      <c r="J115" s="2" t="str">
        <f>_xlfn.CONCAT("1A4070000000065000",mvmetrcrange32[[#This Row],[Tag range]])</f>
        <v>1A4070000000065000101403</v>
      </c>
      <c r="K115" s="2" t="s">
        <v>2670</v>
      </c>
    </row>
    <row r="116" spans="7:11" x14ac:dyDescent="0.25">
      <c r="G116" s="33" t="s">
        <v>17941</v>
      </c>
      <c r="H116" s="33" t="s">
        <v>15505</v>
      </c>
      <c r="I116" s="1">
        <v>101404</v>
      </c>
      <c r="J116" s="2" t="str">
        <f>_xlfn.CONCAT("1A4070000000065000",mvmetrcrange32[[#This Row],[Tag range]])</f>
        <v>1A4070000000065000101404</v>
      </c>
      <c r="K116" s="2" t="s">
        <v>2670</v>
      </c>
    </row>
    <row r="117" spans="7:11" x14ac:dyDescent="0.25">
      <c r="G117" s="33" t="s">
        <v>17941</v>
      </c>
      <c r="H117" s="33" t="s">
        <v>15506</v>
      </c>
      <c r="I117" s="1">
        <v>101405</v>
      </c>
      <c r="J117" s="2" t="str">
        <f>_xlfn.CONCAT("1A4070000000065000",mvmetrcrange32[[#This Row],[Tag range]])</f>
        <v>1A4070000000065000101405</v>
      </c>
      <c r="K117" s="2" t="s">
        <v>2670</v>
      </c>
    </row>
    <row r="118" spans="7:11" x14ac:dyDescent="0.25">
      <c r="G118" s="33" t="s">
        <v>17941</v>
      </c>
      <c r="H118" s="33" t="s">
        <v>15507</v>
      </c>
      <c r="I118" s="1">
        <v>101406</v>
      </c>
      <c r="J118" s="2" t="str">
        <f>_xlfn.CONCAT("1A4070000000065000",mvmetrcrange32[[#This Row],[Tag range]])</f>
        <v>1A4070000000065000101406</v>
      </c>
      <c r="K118" s="2" t="s">
        <v>2670</v>
      </c>
    </row>
    <row r="119" spans="7:11" x14ac:dyDescent="0.25">
      <c r="G119" s="33" t="s">
        <v>17941</v>
      </c>
      <c r="H119" s="33" t="s">
        <v>15508</v>
      </c>
      <c r="I119" s="1">
        <v>101407</v>
      </c>
      <c r="J119" s="2" t="str">
        <f>_xlfn.CONCAT("1A4070000000065000",mvmetrcrange32[[#This Row],[Tag range]])</f>
        <v>1A4070000000065000101407</v>
      </c>
      <c r="K119" s="2" t="s">
        <v>2670</v>
      </c>
    </row>
    <row r="120" spans="7:11" x14ac:dyDescent="0.25">
      <c r="G120" s="33" t="s">
        <v>17941</v>
      </c>
      <c r="H120" s="33" t="s">
        <v>15509</v>
      </c>
      <c r="I120" s="1">
        <v>101408</v>
      </c>
      <c r="J120" s="2" t="str">
        <f>_xlfn.CONCAT("1A4070000000065000",mvmetrcrange32[[#This Row],[Tag range]])</f>
        <v>1A4070000000065000101408</v>
      </c>
      <c r="K120" s="2" t="s">
        <v>2670</v>
      </c>
    </row>
    <row r="121" spans="7:11" x14ac:dyDescent="0.25">
      <c r="G121" s="33" t="s">
        <v>17941</v>
      </c>
      <c r="H121" s="33" t="s">
        <v>15510</v>
      </c>
      <c r="I121" s="1">
        <v>101409</v>
      </c>
      <c r="J121" s="2" t="str">
        <f>_xlfn.CONCAT("1A4070000000065000",mvmetrcrange32[[#This Row],[Tag range]])</f>
        <v>1A4070000000065000101409</v>
      </c>
      <c r="K121" s="2" t="s">
        <v>2670</v>
      </c>
    </row>
    <row r="122" spans="7:11" x14ac:dyDescent="0.25">
      <c r="G122" s="33" t="s">
        <v>17941</v>
      </c>
      <c r="H122" s="33" t="s">
        <v>15511</v>
      </c>
      <c r="I122" s="1">
        <v>101410</v>
      </c>
      <c r="J122" s="2" t="str">
        <f>_xlfn.CONCAT("1A4070000000065000",mvmetrcrange32[[#This Row],[Tag range]])</f>
        <v>1A4070000000065000101410</v>
      </c>
      <c r="K122" s="2" t="s">
        <v>2670</v>
      </c>
    </row>
    <row r="123" spans="7:11" x14ac:dyDescent="0.25">
      <c r="G123" s="33" t="s">
        <v>17941</v>
      </c>
      <c r="H123" s="33" t="s">
        <v>15512</v>
      </c>
      <c r="I123" s="1">
        <v>101411</v>
      </c>
      <c r="J123" s="2" t="str">
        <f>_xlfn.CONCAT("1A4070000000065000",mvmetrcrange32[[#This Row],[Tag range]])</f>
        <v>1A4070000000065000101411</v>
      </c>
      <c r="K123" s="2" t="s">
        <v>2670</v>
      </c>
    </row>
    <row r="124" spans="7:11" x14ac:dyDescent="0.25">
      <c r="G124" s="33" t="s">
        <v>17941</v>
      </c>
      <c r="H124" s="33" t="s">
        <v>15513</v>
      </c>
      <c r="I124" s="1">
        <v>101412</v>
      </c>
      <c r="J124" s="2" t="str">
        <f>_xlfn.CONCAT("1A4070000000065000",mvmetrcrange32[[#This Row],[Tag range]])</f>
        <v>1A4070000000065000101412</v>
      </c>
      <c r="K124" s="2" t="s">
        <v>2670</v>
      </c>
    </row>
    <row r="125" spans="7:11" x14ac:dyDescent="0.25">
      <c r="G125" s="33" t="s">
        <v>17941</v>
      </c>
      <c r="H125" s="33" t="s">
        <v>15514</v>
      </c>
      <c r="I125" s="1">
        <v>101413</v>
      </c>
      <c r="J125" s="2" t="str">
        <f>_xlfn.CONCAT("1A4070000000065000",mvmetrcrange32[[#This Row],[Tag range]])</f>
        <v>1A4070000000065000101413</v>
      </c>
      <c r="K125" s="2" t="s">
        <v>2670</v>
      </c>
    </row>
    <row r="126" spans="7:11" x14ac:dyDescent="0.25">
      <c r="G126" s="33" t="s">
        <v>17941</v>
      </c>
      <c r="H126" s="33" t="s">
        <v>15515</v>
      </c>
      <c r="I126" s="1">
        <v>101414</v>
      </c>
      <c r="J126" s="2" t="str">
        <f>_xlfn.CONCAT("1A4070000000065000",mvmetrcrange32[[#This Row],[Tag range]])</f>
        <v>1A4070000000065000101414</v>
      </c>
      <c r="K126" s="2" t="s">
        <v>2670</v>
      </c>
    </row>
    <row r="127" spans="7:11" x14ac:dyDescent="0.25">
      <c r="G127" s="33" t="s">
        <v>17941</v>
      </c>
      <c r="H127" s="33" t="s">
        <v>15516</v>
      </c>
      <c r="I127" s="1">
        <v>101415</v>
      </c>
      <c r="J127" s="2" t="str">
        <f>_xlfn.CONCAT("1A4070000000065000",mvmetrcrange32[[#This Row],[Tag range]])</f>
        <v>1A4070000000065000101415</v>
      </c>
      <c r="K127" s="2" t="s">
        <v>2670</v>
      </c>
    </row>
    <row r="128" spans="7:11" x14ac:dyDescent="0.25">
      <c r="G128" s="33" t="s">
        <v>17941</v>
      </c>
      <c r="H128" s="33" t="s">
        <v>15517</v>
      </c>
      <c r="I128" s="1">
        <v>101416</v>
      </c>
      <c r="J128" s="2" t="str">
        <f>_xlfn.CONCAT("1A4070000000065000",mvmetrcrange32[[#This Row],[Tag range]])</f>
        <v>1A4070000000065000101416</v>
      </c>
      <c r="K128" s="2" t="s">
        <v>2670</v>
      </c>
    </row>
    <row r="129" spans="7:11" x14ac:dyDescent="0.25">
      <c r="G129" s="33" t="s">
        <v>17941</v>
      </c>
      <c r="H129" s="33" t="s">
        <v>15518</v>
      </c>
      <c r="I129" s="1">
        <v>101417</v>
      </c>
      <c r="J129" s="2" t="str">
        <f>_xlfn.CONCAT("1A4070000000065000",mvmetrcrange32[[#This Row],[Tag range]])</f>
        <v>1A4070000000065000101417</v>
      </c>
      <c r="K129" s="2" t="s">
        <v>2670</v>
      </c>
    </row>
    <row r="130" spans="7:11" x14ac:dyDescent="0.25">
      <c r="G130" s="33" t="s">
        <v>17941</v>
      </c>
      <c r="H130" s="33" t="s">
        <v>15519</v>
      </c>
      <c r="I130" s="1">
        <v>101418</v>
      </c>
      <c r="J130" s="2" t="str">
        <f>_xlfn.CONCAT("1A4070000000065000",mvmetrcrange32[[#This Row],[Tag range]])</f>
        <v>1A4070000000065000101418</v>
      </c>
      <c r="K130" s="2" t="s">
        <v>2670</v>
      </c>
    </row>
    <row r="131" spans="7:11" x14ac:dyDescent="0.25">
      <c r="G131" s="33" t="s">
        <v>17941</v>
      </c>
      <c r="H131" s="33" t="s">
        <v>15520</v>
      </c>
      <c r="I131" s="1">
        <v>101419</v>
      </c>
      <c r="J131" s="2" t="str">
        <f>_xlfn.CONCAT("1A4070000000065000",mvmetrcrange32[[#This Row],[Tag range]])</f>
        <v>1A4070000000065000101419</v>
      </c>
      <c r="K131" s="2" t="s">
        <v>2670</v>
      </c>
    </row>
    <row r="132" spans="7:11" x14ac:dyDescent="0.25">
      <c r="G132" s="33" t="s">
        <v>17941</v>
      </c>
      <c r="H132" s="33" t="s">
        <v>15521</v>
      </c>
      <c r="I132" s="1">
        <v>101420</v>
      </c>
      <c r="J132" s="2" t="str">
        <f>_xlfn.CONCAT("1A4070000000065000",mvmetrcrange32[[#This Row],[Tag range]])</f>
        <v>1A4070000000065000101420</v>
      </c>
      <c r="K132" s="2" t="s">
        <v>2670</v>
      </c>
    </row>
    <row r="133" spans="7:11" x14ac:dyDescent="0.25">
      <c r="G133" s="33" t="s">
        <v>17941</v>
      </c>
      <c r="H133" s="33" t="s">
        <v>15522</v>
      </c>
      <c r="I133" s="1">
        <v>101421</v>
      </c>
      <c r="J133" s="2" t="str">
        <f>_xlfn.CONCAT("1A4070000000065000",mvmetrcrange32[[#This Row],[Tag range]])</f>
        <v>1A4070000000065000101421</v>
      </c>
      <c r="K133" s="2" t="s">
        <v>2670</v>
      </c>
    </row>
    <row r="134" spans="7:11" x14ac:dyDescent="0.25">
      <c r="G134" s="33" t="s">
        <v>17941</v>
      </c>
      <c r="H134" s="33" t="s">
        <v>15523</v>
      </c>
      <c r="I134" s="1">
        <v>101422</v>
      </c>
      <c r="J134" s="2" t="str">
        <f>_xlfn.CONCAT("1A4070000000065000",mvmetrcrange32[[#This Row],[Tag range]])</f>
        <v>1A4070000000065000101422</v>
      </c>
      <c r="K134" s="2" t="s">
        <v>2670</v>
      </c>
    </row>
    <row r="135" spans="7:11" x14ac:dyDescent="0.25">
      <c r="G135" s="33" t="s">
        <v>17941</v>
      </c>
      <c r="H135" s="33" t="s">
        <v>15524</v>
      </c>
      <c r="I135" s="1">
        <v>101423</v>
      </c>
      <c r="J135" s="2" t="str">
        <f>_xlfn.CONCAT("1A4070000000065000",mvmetrcrange32[[#This Row],[Tag range]])</f>
        <v>1A4070000000065000101423</v>
      </c>
      <c r="K135" s="2" t="s">
        <v>2670</v>
      </c>
    </row>
    <row r="136" spans="7:11" x14ac:dyDescent="0.25">
      <c r="G136" s="33" t="s">
        <v>17941</v>
      </c>
      <c r="H136" s="33" t="s">
        <v>15525</v>
      </c>
      <c r="I136" s="1">
        <v>101424</v>
      </c>
      <c r="J136" s="2" t="str">
        <f>_xlfn.CONCAT("1A4070000000065000",mvmetrcrange32[[#This Row],[Tag range]])</f>
        <v>1A4070000000065000101424</v>
      </c>
      <c r="K136" s="2" t="s">
        <v>2670</v>
      </c>
    </row>
    <row r="137" spans="7:11" x14ac:dyDescent="0.25">
      <c r="G137" s="33" t="s">
        <v>17941</v>
      </c>
      <c r="H137" s="33" t="s">
        <v>15526</v>
      </c>
      <c r="I137" s="1">
        <v>101425</v>
      </c>
      <c r="J137" s="2" t="str">
        <f>_xlfn.CONCAT("1A4070000000065000",mvmetrcrange32[[#This Row],[Tag range]])</f>
        <v>1A4070000000065000101425</v>
      </c>
      <c r="K137" s="2" t="s">
        <v>2670</v>
      </c>
    </row>
    <row r="138" spans="7:11" x14ac:dyDescent="0.25">
      <c r="G138" s="33" t="s">
        <v>17941</v>
      </c>
      <c r="H138" s="33" t="s">
        <v>15527</v>
      </c>
      <c r="I138" s="1">
        <v>101426</v>
      </c>
      <c r="J138" s="2" t="str">
        <f>_xlfn.CONCAT("1A4070000000065000",mvmetrcrange32[[#This Row],[Tag range]])</f>
        <v>1A4070000000065000101426</v>
      </c>
      <c r="K138" s="2" t="s">
        <v>2670</v>
      </c>
    </row>
    <row r="139" spans="7:11" x14ac:dyDescent="0.25">
      <c r="G139" s="33" t="s">
        <v>17941</v>
      </c>
      <c r="H139" s="33" t="s">
        <v>15528</v>
      </c>
      <c r="I139" s="1">
        <v>101427</v>
      </c>
      <c r="J139" s="2" t="str">
        <f>_xlfn.CONCAT("1A4070000000065000",mvmetrcrange32[[#This Row],[Tag range]])</f>
        <v>1A4070000000065000101427</v>
      </c>
      <c r="K139" s="2" t="s">
        <v>2670</v>
      </c>
    </row>
    <row r="140" spans="7:11" x14ac:dyDescent="0.25">
      <c r="G140" s="33" t="s">
        <v>17941</v>
      </c>
      <c r="H140" s="33" t="s">
        <v>15529</v>
      </c>
      <c r="I140" s="1">
        <v>101428</v>
      </c>
      <c r="J140" s="2" t="str">
        <f>_xlfn.CONCAT("1A4070000000065000",mvmetrcrange32[[#This Row],[Tag range]])</f>
        <v>1A4070000000065000101428</v>
      </c>
      <c r="K140" s="2" t="s">
        <v>2670</v>
      </c>
    </row>
    <row r="141" spans="7:11" x14ac:dyDescent="0.25">
      <c r="G141" s="33" t="s">
        <v>17941</v>
      </c>
      <c r="H141" s="33" t="s">
        <v>15530</v>
      </c>
      <c r="I141" s="1">
        <v>101429</v>
      </c>
      <c r="J141" s="2" t="str">
        <f>_xlfn.CONCAT("1A4070000000065000",mvmetrcrange32[[#This Row],[Tag range]])</f>
        <v>1A4070000000065000101429</v>
      </c>
      <c r="K141" s="2" t="s">
        <v>2670</v>
      </c>
    </row>
    <row r="142" spans="7:11" x14ac:dyDescent="0.25">
      <c r="G142" s="33" t="s">
        <v>17941</v>
      </c>
      <c r="H142" s="33" t="s">
        <v>15531</v>
      </c>
      <c r="I142" s="1">
        <v>101430</v>
      </c>
      <c r="J142" s="2" t="str">
        <f>_xlfn.CONCAT("1A4070000000065000",mvmetrcrange32[[#This Row],[Tag range]])</f>
        <v>1A4070000000065000101430</v>
      </c>
      <c r="K142" s="2" t="s">
        <v>2670</v>
      </c>
    </row>
    <row r="143" spans="7:11" x14ac:dyDescent="0.25">
      <c r="G143" s="33" t="s">
        <v>17941</v>
      </c>
      <c r="H143" s="33" t="s">
        <v>15532</v>
      </c>
      <c r="I143" s="1">
        <v>101431</v>
      </c>
      <c r="J143" s="2" t="str">
        <f>_xlfn.CONCAT("1A4070000000065000",mvmetrcrange32[[#This Row],[Tag range]])</f>
        <v>1A4070000000065000101431</v>
      </c>
      <c r="K143" s="2" t="s">
        <v>2670</v>
      </c>
    </row>
    <row r="144" spans="7:11" x14ac:dyDescent="0.25">
      <c r="G144" s="33" t="s">
        <v>17941</v>
      </c>
      <c r="H144" s="33" t="s">
        <v>15533</v>
      </c>
      <c r="I144" s="1">
        <v>101432</v>
      </c>
      <c r="J144" s="2" t="str">
        <f>_xlfn.CONCAT("1A4070000000065000",mvmetrcrange32[[#This Row],[Tag range]])</f>
        <v>1A4070000000065000101432</v>
      </c>
      <c r="K144" s="2" t="s">
        <v>2670</v>
      </c>
    </row>
    <row r="145" spans="7:11" x14ac:dyDescent="0.25">
      <c r="G145" s="33" t="s">
        <v>17941</v>
      </c>
      <c r="H145" s="33" t="s">
        <v>15534</v>
      </c>
      <c r="I145" s="1">
        <v>101433</v>
      </c>
      <c r="J145" s="2" t="str">
        <f>_xlfn.CONCAT("1A4070000000065000",mvmetrcrange32[[#This Row],[Tag range]])</f>
        <v>1A4070000000065000101433</v>
      </c>
      <c r="K145" s="2" t="s">
        <v>2670</v>
      </c>
    </row>
    <row r="146" spans="7:11" x14ac:dyDescent="0.25">
      <c r="G146" s="33" t="s">
        <v>17941</v>
      </c>
      <c r="H146" s="33" t="s">
        <v>15535</v>
      </c>
      <c r="I146" s="1">
        <v>101434</v>
      </c>
      <c r="J146" s="2" t="str">
        <f>_xlfn.CONCAT("1A4070000000065000",mvmetrcrange32[[#This Row],[Tag range]])</f>
        <v>1A4070000000065000101434</v>
      </c>
      <c r="K146" s="2" t="s">
        <v>2670</v>
      </c>
    </row>
    <row r="147" spans="7:11" x14ac:dyDescent="0.25">
      <c r="G147" s="33" t="s">
        <v>17941</v>
      </c>
      <c r="H147" s="33" t="s">
        <v>15536</v>
      </c>
      <c r="I147" s="1">
        <v>101435</v>
      </c>
      <c r="J147" s="2" t="str">
        <f>_xlfn.CONCAT("1A4070000000065000",mvmetrcrange32[[#This Row],[Tag range]])</f>
        <v>1A4070000000065000101435</v>
      </c>
      <c r="K147" s="2" t="s">
        <v>2670</v>
      </c>
    </row>
    <row r="148" spans="7:11" x14ac:dyDescent="0.25">
      <c r="G148" s="33" t="s">
        <v>17941</v>
      </c>
      <c r="H148" s="33" t="s">
        <v>15537</v>
      </c>
      <c r="I148" s="1">
        <v>101436</v>
      </c>
      <c r="J148" s="2" t="str">
        <f>_xlfn.CONCAT("1A4070000000065000",mvmetrcrange32[[#This Row],[Tag range]])</f>
        <v>1A4070000000065000101436</v>
      </c>
      <c r="K148" s="2" t="s">
        <v>2670</v>
      </c>
    </row>
    <row r="149" spans="7:11" x14ac:dyDescent="0.25">
      <c r="G149" s="33" t="s">
        <v>17941</v>
      </c>
      <c r="H149" s="33" t="s">
        <v>15538</v>
      </c>
      <c r="I149" s="1">
        <v>101437</v>
      </c>
      <c r="J149" s="2" t="str">
        <f>_xlfn.CONCAT("1A4070000000065000",mvmetrcrange32[[#This Row],[Tag range]])</f>
        <v>1A4070000000065000101437</v>
      </c>
      <c r="K149" s="2" t="s">
        <v>2670</v>
      </c>
    </row>
    <row r="150" spans="7:11" x14ac:dyDescent="0.25">
      <c r="G150" s="33" t="s">
        <v>17941</v>
      </c>
      <c r="H150" s="33" t="s">
        <v>15539</v>
      </c>
      <c r="I150" s="1">
        <v>101438</v>
      </c>
      <c r="J150" s="2" t="str">
        <f>_xlfn.CONCAT("1A4070000000065000",mvmetrcrange32[[#This Row],[Tag range]])</f>
        <v>1A4070000000065000101438</v>
      </c>
      <c r="K150" s="2" t="s">
        <v>2670</v>
      </c>
    </row>
    <row r="151" spans="7:11" x14ac:dyDescent="0.25">
      <c r="G151" s="33" t="s">
        <v>17941</v>
      </c>
      <c r="H151" s="33" t="s">
        <v>15540</v>
      </c>
      <c r="I151" s="1">
        <v>101439</v>
      </c>
      <c r="J151" s="2" t="str">
        <f>_xlfn.CONCAT("1A4070000000065000",mvmetrcrange32[[#This Row],[Tag range]])</f>
        <v>1A4070000000065000101439</v>
      </c>
      <c r="K151" s="2" t="s">
        <v>2670</v>
      </c>
    </row>
    <row r="152" spans="7:11" x14ac:dyDescent="0.25">
      <c r="G152" s="33" t="s">
        <v>17941</v>
      </c>
      <c r="H152" s="33" t="s">
        <v>15541</v>
      </c>
      <c r="I152" s="1">
        <v>101440</v>
      </c>
      <c r="J152" s="2" t="str">
        <f>_xlfn.CONCAT("1A4070000000065000",mvmetrcrange32[[#This Row],[Tag range]])</f>
        <v>1A4070000000065000101440</v>
      </c>
      <c r="K152" s="2" t="s">
        <v>2670</v>
      </c>
    </row>
    <row r="153" spans="7:11" x14ac:dyDescent="0.25">
      <c r="G153" s="33" t="s">
        <v>17941</v>
      </c>
      <c r="H153" s="33" t="s">
        <v>15542</v>
      </c>
      <c r="I153" s="1">
        <v>101441</v>
      </c>
      <c r="J153" s="2" t="str">
        <f>_xlfn.CONCAT("1A4070000000065000",mvmetrcrange32[[#This Row],[Tag range]])</f>
        <v>1A4070000000065000101441</v>
      </c>
      <c r="K153" s="2" t="s">
        <v>2670</v>
      </c>
    </row>
    <row r="154" spans="7:11" x14ac:dyDescent="0.25">
      <c r="G154" s="33" t="s">
        <v>17941</v>
      </c>
      <c r="H154" s="33" t="s">
        <v>15543</v>
      </c>
      <c r="I154" s="1">
        <v>101442</v>
      </c>
      <c r="J154" s="2" t="str">
        <f>_xlfn.CONCAT("1A4070000000065000",mvmetrcrange32[[#This Row],[Tag range]])</f>
        <v>1A4070000000065000101442</v>
      </c>
      <c r="K154" s="2" t="s">
        <v>2670</v>
      </c>
    </row>
    <row r="155" spans="7:11" x14ac:dyDescent="0.25">
      <c r="G155" s="33" t="s">
        <v>17941</v>
      </c>
      <c r="H155" s="33" t="s">
        <v>15544</v>
      </c>
      <c r="I155" s="1">
        <v>101443</v>
      </c>
      <c r="J155" s="2" t="str">
        <f>_xlfn.CONCAT("1A4070000000065000",mvmetrcrange32[[#This Row],[Tag range]])</f>
        <v>1A4070000000065000101443</v>
      </c>
      <c r="K155" s="2" t="s">
        <v>2670</v>
      </c>
    </row>
    <row r="156" spans="7:11" x14ac:dyDescent="0.25">
      <c r="G156" s="33" t="s">
        <v>17941</v>
      </c>
      <c r="H156" s="33" t="s">
        <v>15545</v>
      </c>
      <c r="I156" s="1">
        <v>101444</v>
      </c>
      <c r="J156" s="2" t="str">
        <f>_xlfn.CONCAT("1A4070000000065000",mvmetrcrange32[[#This Row],[Tag range]])</f>
        <v>1A4070000000065000101444</v>
      </c>
      <c r="K156" s="2" t="s">
        <v>2670</v>
      </c>
    </row>
    <row r="157" spans="7:11" x14ac:dyDescent="0.25">
      <c r="G157" s="33" t="s">
        <v>17941</v>
      </c>
      <c r="H157" s="33" t="s">
        <v>15546</v>
      </c>
      <c r="I157" s="1">
        <v>101445</v>
      </c>
      <c r="J157" s="2" t="str">
        <f>_xlfn.CONCAT("1A4070000000065000",mvmetrcrange32[[#This Row],[Tag range]])</f>
        <v>1A4070000000065000101445</v>
      </c>
      <c r="K157" s="2" t="s">
        <v>2670</v>
      </c>
    </row>
    <row r="158" spans="7:11" x14ac:dyDescent="0.25">
      <c r="G158" s="33" t="s">
        <v>17941</v>
      </c>
      <c r="H158" s="33" t="s">
        <v>15547</v>
      </c>
      <c r="I158" s="1">
        <v>101446</v>
      </c>
      <c r="J158" s="2" t="str">
        <f>_xlfn.CONCAT("1A4070000000065000",mvmetrcrange32[[#This Row],[Tag range]])</f>
        <v>1A4070000000065000101446</v>
      </c>
      <c r="K158" s="2" t="s">
        <v>2670</v>
      </c>
    </row>
    <row r="159" spans="7:11" x14ac:dyDescent="0.25">
      <c r="G159" s="33" t="s">
        <v>17941</v>
      </c>
      <c r="H159" s="33" t="s">
        <v>15548</v>
      </c>
      <c r="I159" s="1">
        <v>101447</v>
      </c>
      <c r="J159" s="2" t="str">
        <f>_xlfn.CONCAT("1A4070000000065000",mvmetrcrange32[[#This Row],[Tag range]])</f>
        <v>1A4070000000065000101447</v>
      </c>
      <c r="K159" s="2" t="s">
        <v>2670</v>
      </c>
    </row>
    <row r="160" spans="7:11" x14ac:dyDescent="0.25">
      <c r="G160" s="33" t="s">
        <v>17941</v>
      </c>
      <c r="H160" s="33" t="s">
        <v>15549</v>
      </c>
      <c r="I160" s="1">
        <v>101448</v>
      </c>
      <c r="J160" s="2" t="str">
        <f>_xlfn.CONCAT("1A4070000000065000",mvmetrcrange32[[#This Row],[Tag range]])</f>
        <v>1A4070000000065000101448</v>
      </c>
      <c r="K160" s="2" t="s">
        <v>2670</v>
      </c>
    </row>
    <row r="161" spans="7:11" x14ac:dyDescent="0.25">
      <c r="G161" s="33" t="s">
        <v>17941</v>
      </c>
      <c r="H161" s="33" t="s">
        <v>15550</v>
      </c>
      <c r="I161" s="1">
        <v>101449</v>
      </c>
      <c r="J161" s="2" t="str">
        <f>_xlfn.CONCAT("1A4070000000065000",mvmetrcrange32[[#This Row],[Tag range]])</f>
        <v>1A4070000000065000101449</v>
      </c>
      <c r="K161" s="2" t="s">
        <v>2670</v>
      </c>
    </row>
    <row r="162" spans="7:11" x14ac:dyDescent="0.25">
      <c r="G162" s="33" t="s">
        <v>17941</v>
      </c>
      <c r="H162" s="33" t="s">
        <v>15551</v>
      </c>
      <c r="I162" s="1">
        <v>101450</v>
      </c>
      <c r="J162" s="2" t="str">
        <f>_xlfn.CONCAT("1A4070000000065000",mvmetrcrange32[[#This Row],[Tag range]])</f>
        <v>1A4070000000065000101450</v>
      </c>
      <c r="K162" s="2" t="s">
        <v>2670</v>
      </c>
    </row>
    <row r="163" spans="7:11" x14ac:dyDescent="0.25">
      <c r="G163" s="33" t="s">
        <v>17941</v>
      </c>
      <c r="H163" s="33" t="s">
        <v>15552</v>
      </c>
      <c r="I163" s="1">
        <v>101451</v>
      </c>
      <c r="J163" s="2" t="str">
        <f>_xlfn.CONCAT("1A4070000000065000",mvmetrcrange32[[#This Row],[Tag range]])</f>
        <v>1A4070000000065000101451</v>
      </c>
      <c r="K163" s="2" t="s">
        <v>2670</v>
      </c>
    </row>
    <row r="164" spans="7:11" x14ac:dyDescent="0.25">
      <c r="G164" s="33" t="s">
        <v>17941</v>
      </c>
      <c r="H164" s="33" t="s">
        <v>15553</v>
      </c>
      <c r="I164" s="1">
        <v>101452</v>
      </c>
      <c r="J164" s="2" t="str">
        <f>_xlfn.CONCAT("1A4070000000065000",mvmetrcrange32[[#This Row],[Tag range]])</f>
        <v>1A4070000000065000101452</v>
      </c>
      <c r="K164" s="2" t="s">
        <v>2670</v>
      </c>
    </row>
    <row r="165" spans="7:11" x14ac:dyDescent="0.25">
      <c r="G165" s="33" t="s">
        <v>17941</v>
      </c>
      <c r="H165" s="33" t="s">
        <v>15554</v>
      </c>
      <c r="I165" s="1">
        <v>101453</v>
      </c>
      <c r="J165" s="2" t="str">
        <f>_xlfn.CONCAT("1A4070000000065000",mvmetrcrange32[[#This Row],[Tag range]])</f>
        <v>1A4070000000065000101453</v>
      </c>
      <c r="K165" s="2" t="s">
        <v>2670</v>
      </c>
    </row>
    <row r="166" spans="7:11" x14ac:dyDescent="0.25">
      <c r="G166" s="33" t="s">
        <v>17941</v>
      </c>
      <c r="H166" s="33" t="s">
        <v>15555</v>
      </c>
      <c r="I166" s="1">
        <v>101454</v>
      </c>
      <c r="J166" s="2" t="str">
        <f>_xlfn.CONCAT("1A4070000000065000",mvmetrcrange32[[#This Row],[Tag range]])</f>
        <v>1A4070000000065000101454</v>
      </c>
      <c r="K166" s="2" t="s">
        <v>2670</v>
      </c>
    </row>
    <row r="167" spans="7:11" x14ac:dyDescent="0.25">
      <c r="G167" s="33" t="s">
        <v>17941</v>
      </c>
      <c r="H167" s="33" t="s">
        <v>15556</v>
      </c>
      <c r="I167" s="1">
        <v>101455</v>
      </c>
      <c r="J167" s="2" t="str">
        <f>_xlfn.CONCAT("1A4070000000065000",mvmetrcrange32[[#This Row],[Tag range]])</f>
        <v>1A4070000000065000101455</v>
      </c>
      <c r="K167" s="2" t="s">
        <v>2670</v>
      </c>
    </row>
    <row r="168" spans="7:11" x14ac:dyDescent="0.25">
      <c r="G168" s="33" t="s">
        <v>17941</v>
      </c>
      <c r="H168" s="33" t="s">
        <v>15557</v>
      </c>
      <c r="I168" s="1">
        <v>101456</v>
      </c>
      <c r="J168" s="2" t="str">
        <f>_xlfn.CONCAT("1A4070000000065000",mvmetrcrange32[[#This Row],[Tag range]])</f>
        <v>1A4070000000065000101456</v>
      </c>
      <c r="K168" s="2" t="s">
        <v>2670</v>
      </c>
    </row>
    <row r="169" spans="7:11" x14ac:dyDescent="0.25">
      <c r="G169" s="33" t="s">
        <v>17941</v>
      </c>
      <c r="H169" s="33" t="s">
        <v>15558</v>
      </c>
      <c r="I169" s="1">
        <v>101457</v>
      </c>
      <c r="J169" s="2" t="str">
        <f>_xlfn.CONCAT("1A4070000000065000",mvmetrcrange32[[#This Row],[Tag range]])</f>
        <v>1A4070000000065000101457</v>
      </c>
      <c r="K169" s="2" t="s">
        <v>2670</v>
      </c>
    </row>
    <row r="170" spans="7:11" x14ac:dyDescent="0.25">
      <c r="G170" s="33" t="s">
        <v>17941</v>
      </c>
      <c r="H170" s="33" t="s">
        <v>15559</v>
      </c>
      <c r="I170" s="1">
        <v>101458</v>
      </c>
      <c r="J170" s="2" t="str">
        <f>_xlfn.CONCAT("1A4070000000065000",mvmetrcrange32[[#This Row],[Tag range]])</f>
        <v>1A4070000000065000101458</v>
      </c>
      <c r="K170" s="2" t="s">
        <v>2662</v>
      </c>
    </row>
    <row r="171" spans="7:11" x14ac:dyDescent="0.25">
      <c r="G171" s="33" t="s">
        <v>17941</v>
      </c>
      <c r="H171" s="33" t="s">
        <v>15560</v>
      </c>
      <c r="I171" s="1">
        <v>101459</v>
      </c>
      <c r="J171" s="2" t="str">
        <f>_xlfn.CONCAT("1A4070000000065000",mvmetrcrange32[[#This Row],[Tag range]])</f>
        <v>1A4070000000065000101459</v>
      </c>
      <c r="K171" s="2" t="s">
        <v>2662</v>
      </c>
    </row>
    <row r="172" spans="7:11" x14ac:dyDescent="0.25">
      <c r="G172" s="33" t="s">
        <v>17941</v>
      </c>
      <c r="H172" s="33" t="s">
        <v>15561</v>
      </c>
      <c r="I172" s="1">
        <v>101460</v>
      </c>
      <c r="J172" s="2" t="str">
        <f>_xlfn.CONCAT("1A4070000000065000",mvmetrcrange32[[#This Row],[Tag range]])</f>
        <v>1A4070000000065000101460</v>
      </c>
      <c r="K172" s="2" t="s">
        <v>2662</v>
      </c>
    </row>
    <row r="173" spans="7:11" x14ac:dyDescent="0.25">
      <c r="G173" s="33" t="s">
        <v>17941</v>
      </c>
      <c r="H173" s="33" t="s">
        <v>15562</v>
      </c>
      <c r="I173" s="1">
        <v>101461</v>
      </c>
      <c r="J173" s="2" t="str">
        <f>_xlfn.CONCAT("1A4070000000065000",mvmetrcrange32[[#This Row],[Tag range]])</f>
        <v>1A4070000000065000101461</v>
      </c>
      <c r="K173" s="2" t="s">
        <v>2662</v>
      </c>
    </row>
    <row r="174" spans="7:11" x14ac:dyDescent="0.25">
      <c r="G174" s="33" t="s">
        <v>17941</v>
      </c>
      <c r="H174" s="33" t="s">
        <v>15563</v>
      </c>
      <c r="I174" s="1">
        <v>101462</v>
      </c>
      <c r="J174" s="2" t="str">
        <f>_xlfn.CONCAT("1A4070000000065000",mvmetrcrange32[[#This Row],[Tag range]])</f>
        <v>1A4070000000065000101462</v>
      </c>
      <c r="K174" s="2" t="s">
        <v>2662</v>
      </c>
    </row>
    <row r="175" spans="7:11" x14ac:dyDescent="0.25">
      <c r="G175" s="33" t="s">
        <v>17941</v>
      </c>
      <c r="H175" s="33" t="s">
        <v>15564</v>
      </c>
      <c r="I175" s="1">
        <v>101463</v>
      </c>
      <c r="J175" s="2" t="str">
        <f>_xlfn.CONCAT("1A4070000000065000",mvmetrcrange32[[#This Row],[Tag range]])</f>
        <v>1A4070000000065000101463</v>
      </c>
      <c r="K175" s="2" t="s">
        <v>2662</v>
      </c>
    </row>
    <row r="176" spans="7:11" x14ac:dyDescent="0.25">
      <c r="G176" s="33" t="s">
        <v>17941</v>
      </c>
      <c r="H176" s="33" t="s">
        <v>15565</v>
      </c>
      <c r="I176" s="1">
        <v>101464</v>
      </c>
      <c r="J176" s="2" t="str">
        <f>_xlfn.CONCAT("1A4070000000065000",mvmetrcrange32[[#This Row],[Tag range]])</f>
        <v>1A4070000000065000101464</v>
      </c>
      <c r="K176" s="2" t="s">
        <v>2662</v>
      </c>
    </row>
    <row r="177" spans="7:11" x14ac:dyDescent="0.25">
      <c r="G177" s="33" t="s">
        <v>17941</v>
      </c>
      <c r="H177" s="33" t="s">
        <v>15566</v>
      </c>
      <c r="I177" s="1">
        <v>101465</v>
      </c>
      <c r="J177" s="2" t="str">
        <f>_xlfn.CONCAT("1A4070000000065000",mvmetrcrange32[[#This Row],[Tag range]])</f>
        <v>1A4070000000065000101465</v>
      </c>
      <c r="K177" s="2" t="s">
        <v>2662</v>
      </c>
    </row>
    <row r="178" spans="7:11" x14ac:dyDescent="0.25">
      <c r="G178" s="33" t="s">
        <v>17941</v>
      </c>
      <c r="H178" s="33" t="s">
        <v>15567</v>
      </c>
      <c r="I178" s="1">
        <v>101466</v>
      </c>
      <c r="J178" s="2" t="str">
        <f>_xlfn.CONCAT("1A4070000000065000",mvmetrcrange32[[#This Row],[Tag range]])</f>
        <v>1A4070000000065000101466</v>
      </c>
      <c r="K178" s="2" t="s">
        <v>2662</v>
      </c>
    </row>
    <row r="179" spans="7:11" x14ac:dyDescent="0.25">
      <c r="G179" s="33" t="s">
        <v>17941</v>
      </c>
      <c r="H179" s="33" t="s">
        <v>15568</v>
      </c>
      <c r="I179" s="1">
        <v>101467</v>
      </c>
      <c r="J179" s="2" t="str">
        <f>_xlfn.CONCAT("1A4070000000065000",mvmetrcrange32[[#This Row],[Tag range]])</f>
        <v>1A4070000000065000101467</v>
      </c>
      <c r="K179" s="2" t="s">
        <v>2662</v>
      </c>
    </row>
    <row r="180" spans="7:11" x14ac:dyDescent="0.25">
      <c r="G180" s="33" t="s">
        <v>17941</v>
      </c>
      <c r="H180" s="33" t="s">
        <v>15569</v>
      </c>
      <c r="I180" s="1">
        <v>101468</v>
      </c>
      <c r="J180" s="2" t="str">
        <f>_xlfn.CONCAT("1A4070000000065000",mvmetrcrange32[[#This Row],[Tag range]])</f>
        <v>1A4070000000065000101468</v>
      </c>
      <c r="K180" s="2" t="s">
        <v>2662</v>
      </c>
    </row>
    <row r="181" spans="7:11" x14ac:dyDescent="0.25">
      <c r="G181" s="33" t="s">
        <v>17941</v>
      </c>
      <c r="H181" s="33" t="s">
        <v>15570</v>
      </c>
      <c r="I181" s="1">
        <v>101469</v>
      </c>
      <c r="J181" s="2" t="str">
        <f>_xlfn.CONCAT("1A4070000000065000",mvmetrcrange32[[#This Row],[Tag range]])</f>
        <v>1A4070000000065000101469</v>
      </c>
      <c r="K181" s="2" t="s">
        <v>2662</v>
      </c>
    </row>
    <row r="182" spans="7:11" x14ac:dyDescent="0.25">
      <c r="G182" s="33" t="s">
        <v>17941</v>
      </c>
      <c r="H182" s="33" t="s">
        <v>15571</v>
      </c>
      <c r="I182" s="1">
        <v>101470</v>
      </c>
      <c r="J182" s="2" t="str">
        <f>_xlfn.CONCAT("1A4070000000065000",mvmetrcrange32[[#This Row],[Tag range]])</f>
        <v>1A4070000000065000101470</v>
      </c>
      <c r="K182" s="2" t="s">
        <v>2662</v>
      </c>
    </row>
    <row r="183" spans="7:11" x14ac:dyDescent="0.25">
      <c r="G183" s="33" t="s">
        <v>17941</v>
      </c>
      <c r="H183" s="33" t="s">
        <v>15572</v>
      </c>
      <c r="I183" s="1">
        <v>101471</v>
      </c>
      <c r="J183" s="2" t="str">
        <f>_xlfn.CONCAT("1A4070000000065000",mvmetrcrange32[[#This Row],[Tag range]])</f>
        <v>1A4070000000065000101471</v>
      </c>
      <c r="K183" s="2" t="s">
        <v>2662</v>
      </c>
    </row>
    <row r="184" spans="7:11" x14ac:dyDescent="0.25">
      <c r="G184" s="33" t="s">
        <v>17941</v>
      </c>
      <c r="H184" s="33" t="s">
        <v>15573</v>
      </c>
      <c r="I184" s="1">
        <v>101472</v>
      </c>
      <c r="J184" s="2" t="str">
        <f>_xlfn.CONCAT("1A4070000000065000",mvmetrcrange32[[#This Row],[Tag range]])</f>
        <v>1A4070000000065000101472</v>
      </c>
      <c r="K184" s="2" t="s">
        <v>2662</v>
      </c>
    </row>
    <row r="185" spans="7:11" x14ac:dyDescent="0.25">
      <c r="G185" s="33" t="s">
        <v>17941</v>
      </c>
      <c r="H185" s="33" t="s">
        <v>15574</v>
      </c>
      <c r="I185" s="1">
        <v>101473</v>
      </c>
      <c r="J185" s="2" t="str">
        <f>_xlfn.CONCAT("1A4070000000065000",mvmetrcrange32[[#This Row],[Tag range]])</f>
        <v>1A4070000000065000101473</v>
      </c>
      <c r="K185" s="2" t="s">
        <v>2662</v>
      </c>
    </row>
    <row r="186" spans="7:11" x14ac:dyDescent="0.25">
      <c r="G186" s="33" t="s">
        <v>17941</v>
      </c>
      <c r="H186" s="33" t="s">
        <v>15575</v>
      </c>
      <c r="I186" s="1">
        <v>101474</v>
      </c>
      <c r="J186" s="2" t="str">
        <f>_xlfn.CONCAT("1A4070000000065000",mvmetrcrange32[[#This Row],[Tag range]])</f>
        <v>1A4070000000065000101474</v>
      </c>
      <c r="K186" s="2" t="s">
        <v>2662</v>
      </c>
    </row>
    <row r="187" spans="7:11" x14ac:dyDescent="0.25">
      <c r="G187" s="33" t="s">
        <v>17941</v>
      </c>
      <c r="H187" s="33" t="s">
        <v>15576</v>
      </c>
      <c r="I187" s="1">
        <v>101475</v>
      </c>
      <c r="J187" s="2" t="str">
        <f>_xlfn.CONCAT("1A4070000000065000",mvmetrcrange32[[#This Row],[Tag range]])</f>
        <v>1A4070000000065000101475</v>
      </c>
      <c r="K187" s="2" t="s">
        <v>2662</v>
      </c>
    </row>
    <row r="188" spans="7:11" x14ac:dyDescent="0.25">
      <c r="G188" s="33" t="s">
        <v>17941</v>
      </c>
      <c r="H188" s="33" t="s">
        <v>15577</v>
      </c>
      <c r="I188" s="1">
        <v>101476</v>
      </c>
      <c r="J188" s="2" t="str">
        <f>_xlfn.CONCAT("1A4070000000065000",mvmetrcrange32[[#This Row],[Tag range]])</f>
        <v>1A4070000000065000101476</v>
      </c>
      <c r="K188" s="2" t="s">
        <v>2662</v>
      </c>
    </row>
    <row r="189" spans="7:11" x14ac:dyDescent="0.25">
      <c r="G189" s="33" t="s">
        <v>17941</v>
      </c>
      <c r="H189" s="33" t="s">
        <v>15578</v>
      </c>
      <c r="I189" s="1">
        <v>101477</v>
      </c>
      <c r="J189" s="2" t="str">
        <f>_xlfn.CONCAT("1A4070000000065000",mvmetrcrange32[[#This Row],[Tag range]])</f>
        <v>1A4070000000065000101477</v>
      </c>
      <c r="K189" s="2" t="s">
        <v>2662</v>
      </c>
    </row>
    <row r="190" spans="7:11" x14ac:dyDescent="0.25">
      <c r="G190" s="33" t="s">
        <v>17941</v>
      </c>
      <c r="H190" s="33" t="s">
        <v>15579</v>
      </c>
      <c r="I190" s="1">
        <v>101478</v>
      </c>
      <c r="J190" s="2" t="str">
        <f>_xlfn.CONCAT("1A4070000000065000",mvmetrcrange32[[#This Row],[Tag range]])</f>
        <v>1A4070000000065000101478</v>
      </c>
      <c r="K190" s="2" t="s">
        <v>2662</v>
      </c>
    </row>
    <row r="191" spans="7:11" x14ac:dyDescent="0.25">
      <c r="G191" s="33" t="s">
        <v>17941</v>
      </c>
      <c r="H191" s="33" t="s">
        <v>15580</v>
      </c>
      <c r="I191" s="1">
        <v>101479</v>
      </c>
      <c r="J191" s="2" t="str">
        <f>_xlfn.CONCAT("1A4070000000065000",mvmetrcrange32[[#This Row],[Tag range]])</f>
        <v>1A4070000000065000101479</v>
      </c>
      <c r="K191" s="2" t="s">
        <v>2662</v>
      </c>
    </row>
    <row r="192" spans="7:11" x14ac:dyDescent="0.25">
      <c r="G192" s="33" t="s">
        <v>17941</v>
      </c>
      <c r="H192" s="33" t="s">
        <v>15581</v>
      </c>
      <c r="I192" s="1">
        <v>101480</v>
      </c>
      <c r="J192" s="2" t="str">
        <f>_xlfn.CONCAT("1A4070000000065000",mvmetrcrange32[[#This Row],[Tag range]])</f>
        <v>1A4070000000065000101480</v>
      </c>
      <c r="K192" s="2" t="s">
        <v>2662</v>
      </c>
    </row>
    <row r="193" spans="7:11" x14ac:dyDescent="0.25">
      <c r="G193" s="33" t="s">
        <v>17941</v>
      </c>
      <c r="H193" s="33" t="s">
        <v>15582</v>
      </c>
      <c r="I193" s="1">
        <v>101481</v>
      </c>
      <c r="J193" s="2" t="str">
        <f>_xlfn.CONCAT("1A4070000000065000",mvmetrcrange32[[#This Row],[Tag range]])</f>
        <v>1A4070000000065000101481</v>
      </c>
      <c r="K193" s="2" t="s">
        <v>2662</v>
      </c>
    </row>
    <row r="194" spans="7:11" x14ac:dyDescent="0.25">
      <c r="G194" s="33" t="s">
        <v>17941</v>
      </c>
      <c r="H194" s="33" t="s">
        <v>15583</v>
      </c>
      <c r="I194" s="1">
        <v>101482</v>
      </c>
      <c r="J194" s="2" t="str">
        <f>_xlfn.CONCAT("1A4070000000065000",mvmetrcrange32[[#This Row],[Tag range]])</f>
        <v>1A4070000000065000101482</v>
      </c>
      <c r="K194" s="2" t="s">
        <v>2662</v>
      </c>
    </row>
    <row r="195" spans="7:11" x14ac:dyDescent="0.25">
      <c r="G195" s="33" t="s">
        <v>17941</v>
      </c>
      <c r="H195" s="33" t="s">
        <v>15584</v>
      </c>
      <c r="I195" s="1">
        <v>101483</v>
      </c>
      <c r="J195" s="2" t="str">
        <f>_xlfn.CONCAT("1A4070000000065000",mvmetrcrange32[[#This Row],[Tag range]])</f>
        <v>1A4070000000065000101483</v>
      </c>
      <c r="K195" s="2" t="s">
        <v>2662</v>
      </c>
    </row>
    <row r="196" spans="7:11" x14ac:dyDescent="0.25">
      <c r="G196" s="33" t="s">
        <v>17941</v>
      </c>
      <c r="H196" s="33" t="s">
        <v>15585</v>
      </c>
      <c r="I196" s="1">
        <v>101484</v>
      </c>
      <c r="J196" s="2" t="str">
        <f>_xlfn.CONCAT("1A4070000000065000",mvmetrcrange32[[#This Row],[Tag range]])</f>
        <v>1A4070000000065000101484</v>
      </c>
      <c r="K196" s="2" t="s">
        <v>2662</v>
      </c>
    </row>
    <row r="197" spans="7:11" x14ac:dyDescent="0.25">
      <c r="G197" s="33" t="s">
        <v>17941</v>
      </c>
      <c r="H197" s="33" t="s">
        <v>15586</v>
      </c>
      <c r="I197" s="1">
        <v>101485</v>
      </c>
      <c r="J197" s="2" t="str">
        <f>_xlfn.CONCAT("1A4070000000065000",mvmetrcrange32[[#This Row],[Tag range]])</f>
        <v>1A4070000000065000101485</v>
      </c>
      <c r="K197" s="2" t="s">
        <v>2662</v>
      </c>
    </row>
    <row r="198" spans="7:11" x14ac:dyDescent="0.25">
      <c r="G198" s="33" t="s">
        <v>17941</v>
      </c>
      <c r="H198" s="33" t="s">
        <v>15587</v>
      </c>
      <c r="I198" s="1">
        <v>101486</v>
      </c>
      <c r="J198" s="2" t="str">
        <f>_xlfn.CONCAT("1A4070000000065000",mvmetrcrange32[[#This Row],[Tag range]])</f>
        <v>1A4070000000065000101486</v>
      </c>
      <c r="K198" s="2" t="s">
        <v>2662</v>
      </c>
    </row>
    <row r="199" spans="7:11" x14ac:dyDescent="0.25">
      <c r="G199" s="33" t="s">
        <v>17941</v>
      </c>
      <c r="H199" s="33" t="s">
        <v>15588</v>
      </c>
      <c r="I199" s="1">
        <v>101487</v>
      </c>
      <c r="J199" s="2" t="str">
        <f>_xlfn.CONCAT("1A4070000000065000",mvmetrcrange32[[#This Row],[Tag range]])</f>
        <v>1A4070000000065000101487</v>
      </c>
      <c r="K199" s="2" t="s">
        <v>2662</v>
      </c>
    </row>
    <row r="200" spans="7:11" x14ac:dyDescent="0.25">
      <c r="G200" s="33" t="s">
        <v>17941</v>
      </c>
      <c r="H200" s="33" t="s">
        <v>15589</v>
      </c>
      <c r="I200" s="1">
        <v>101488</v>
      </c>
      <c r="J200" s="2" t="str">
        <f>_xlfn.CONCAT("1A4070000000065000",mvmetrcrange32[[#This Row],[Tag range]])</f>
        <v>1A4070000000065000101488</v>
      </c>
      <c r="K200" s="2" t="s">
        <v>2662</v>
      </c>
    </row>
    <row r="201" spans="7:11" x14ac:dyDescent="0.25">
      <c r="G201" s="33" t="s">
        <v>17941</v>
      </c>
      <c r="H201" s="33" t="s">
        <v>15590</v>
      </c>
      <c r="I201" s="1">
        <v>101489</v>
      </c>
      <c r="J201" s="2" t="str">
        <f>_xlfn.CONCAT("1A4070000000065000",mvmetrcrange32[[#This Row],[Tag range]])</f>
        <v>1A4070000000065000101489</v>
      </c>
      <c r="K201" s="2" t="s">
        <v>2662</v>
      </c>
    </row>
    <row r="202" spans="7:11" x14ac:dyDescent="0.25">
      <c r="G202" s="33" t="s">
        <v>17941</v>
      </c>
      <c r="H202" s="33" t="s">
        <v>15591</v>
      </c>
      <c r="I202" s="1">
        <v>101490</v>
      </c>
      <c r="J202" s="2" t="str">
        <f>_xlfn.CONCAT("1A4070000000065000",mvmetrcrange32[[#This Row],[Tag range]])</f>
        <v>1A4070000000065000101490</v>
      </c>
      <c r="K202" s="2" t="s">
        <v>2662</v>
      </c>
    </row>
    <row r="203" spans="7:11" x14ac:dyDescent="0.25">
      <c r="G203" s="33" t="s">
        <v>17941</v>
      </c>
      <c r="H203" s="33" t="s">
        <v>15592</v>
      </c>
      <c r="I203" s="1">
        <v>101491</v>
      </c>
      <c r="J203" s="2" t="str">
        <f>_xlfn.CONCAT("1A4070000000065000",mvmetrcrange32[[#This Row],[Tag range]])</f>
        <v>1A4070000000065000101491</v>
      </c>
      <c r="K203" s="2" t="s">
        <v>2662</v>
      </c>
    </row>
    <row r="204" spans="7:11" x14ac:dyDescent="0.25">
      <c r="G204" s="33" t="s">
        <v>17941</v>
      </c>
      <c r="H204" s="33" t="s">
        <v>15593</v>
      </c>
      <c r="I204" s="1">
        <v>101492</v>
      </c>
      <c r="J204" s="2" t="str">
        <f>_xlfn.CONCAT("1A4070000000065000",mvmetrcrange32[[#This Row],[Tag range]])</f>
        <v>1A4070000000065000101492</v>
      </c>
      <c r="K204" s="2" t="s">
        <v>2662</v>
      </c>
    </row>
    <row r="205" spans="7:11" x14ac:dyDescent="0.25">
      <c r="G205" s="33" t="s">
        <v>17941</v>
      </c>
      <c r="H205" s="33" t="s">
        <v>15594</v>
      </c>
      <c r="I205" s="1">
        <v>101493</v>
      </c>
      <c r="J205" s="2" t="str">
        <f>_xlfn.CONCAT("1A4070000000065000",mvmetrcrange32[[#This Row],[Tag range]])</f>
        <v>1A4070000000065000101493</v>
      </c>
      <c r="K205" s="2" t="s">
        <v>2662</v>
      </c>
    </row>
    <row r="206" spans="7:11" x14ac:dyDescent="0.25">
      <c r="G206" s="33" t="s">
        <v>17941</v>
      </c>
      <c r="H206" s="33" t="s">
        <v>15595</v>
      </c>
      <c r="I206" s="1">
        <v>101494</v>
      </c>
      <c r="J206" s="2" t="str">
        <f>_xlfn.CONCAT("1A4070000000065000",mvmetrcrange32[[#This Row],[Tag range]])</f>
        <v>1A4070000000065000101494</v>
      </c>
      <c r="K206" s="2" t="s">
        <v>2662</v>
      </c>
    </row>
    <row r="207" spans="7:11" x14ac:dyDescent="0.25">
      <c r="G207" s="33" t="s">
        <v>17941</v>
      </c>
      <c r="H207" s="33" t="s">
        <v>15596</v>
      </c>
      <c r="I207" s="1">
        <v>101495</v>
      </c>
      <c r="J207" s="2" t="str">
        <f>_xlfn.CONCAT("1A4070000000065000",mvmetrcrange32[[#This Row],[Tag range]])</f>
        <v>1A4070000000065000101495</v>
      </c>
      <c r="K207" s="2" t="s">
        <v>2662</v>
      </c>
    </row>
    <row r="208" spans="7:11" x14ac:dyDescent="0.25">
      <c r="G208" s="33" t="s">
        <v>17941</v>
      </c>
      <c r="H208" s="33" t="s">
        <v>15597</v>
      </c>
      <c r="I208" s="1">
        <v>101496</v>
      </c>
      <c r="J208" s="2" t="str">
        <f>_xlfn.CONCAT("1A4070000000065000",mvmetrcrange32[[#This Row],[Tag range]])</f>
        <v>1A4070000000065000101496</v>
      </c>
      <c r="K208" s="2" t="s">
        <v>2662</v>
      </c>
    </row>
    <row r="209" spans="7:11" x14ac:dyDescent="0.25">
      <c r="G209" s="33" t="s">
        <v>17941</v>
      </c>
      <c r="H209" s="33" t="s">
        <v>15598</v>
      </c>
      <c r="I209" s="1">
        <v>101497</v>
      </c>
      <c r="J209" s="2" t="str">
        <f>_xlfn.CONCAT("1A4070000000065000",mvmetrcrange32[[#This Row],[Tag range]])</f>
        <v>1A4070000000065000101497</v>
      </c>
      <c r="K209" s="2" t="s">
        <v>2662</v>
      </c>
    </row>
    <row r="210" spans="7:11" x14ac:dyDescent="0.25">
      <c r="G210" s="33" t="s">
        <v>17941</v>
      </c>
      <c r="H210" s="33" t="s">
        <v>15599</v>
      </c>
      <c r="I210" s="1">
        <v>101498</v>
      </c>
      <c r="J210" s="2" t="str">
        <f>_xlfn.CONCAT("1A4070000000065000",mvmetrcrange32[[#This Row],[Tag range]])</f>
        <v>1A4070000000065000101498</v>
      </c>
      <c r="K210" s="2" t="s">
        <v>2662</v>
      </c>
    </row>
    <row r="211" spans="7:11" x14ac:dyDescent="0.25">
      <c r="G211" s="33" t="s">
        <v>17941</v>
      </c>
      <c r="H211" s="33" t="s">
        <v>15600</v>
      </c>
      <c r="I211" s="1">
        <v>101499</v>
      </c>
      <c r="J211" s="2" t="str">
        <f>_xlfn.CONCAT("1A4070000000065000",mvmetrcrange32[[#This Row],[Tag range]])</f>
        <v>1A4070000000065000101499</v>
      </c>
      <c r="K211" s="2" t="s">
        <v>2662</v>
      </c>
    </row>
    <row r="212" spans="7:11" x14ac:dyDescent="0.25">
      <c r="G212" s="33" t="s">
        <v>17941</v>
      </c>
      <c r="H212" s="34" t="s">
        <v>15601</v>
      </c>
      <c r="I212" s="1">
        <v>101500</v>
      </c>
      <c r="J212" s="2" t="str">
        <f>_xlfn.CONCAT("1A4070000000065000",mvmetrcrange32[[#This Row],[Tag range]])</f>
        <v>1A4070000000065000101500</v>
      </c>
      <c r="K212" s="2" t="s">
        <v>2662</v>
      </c>
    </row>
    <row r="213" spans="7:11" x14ac:dyDescent="0.25">
      <c r="G213" s="33" t="s">
        <v>17941</v>
      </c>
      <c r="H213" s="33" t="s">
        <v>15602</v>
      </c>
      <c r="I213" s="1">
        <v>101501</v>
      </c>
      <c r="J213" s="2" t="str">
        <f>_xlfn.CONCAT("1A4070000000065000",mvmetrcrange32[[#This Row],[Tag range]])</f>
        <v>1A4070000000065000101501</v>
      </c>
      <c r="K213" s="2" t="s">
        <v>2662</v>
      </c>
    </row>
    <row r="214" spans="7:11" x14ac:dyDescent="0.25">
      <c r="G214" s="33" t="s">
        <v>17941</v>
      </c>
      <c r="H214" s="33" t="s">
        <v>15603</v>
      </c>
      <c r="I214" s="1">
        <v>101502</v>
      </c>
      <c r="J214" s="2" t="str">
        <f>_xlfn.CONCAT("1A4070000000065000",mvmetrcrange32[[#This Row],[Tag range]])</f>
        <v>1A4070000000065000101502</v>
      </c>
      <c r="K214" s="2" t="s">
        <v>2662</v>
      </c>
    </row>
    <row r="215" spans="7:11" x14ac:dyDescent="0.25">
      <c r="G215" s="33" t="s">
        <v>17941</v>
      </c>
      <c r="H215" s="33" t="s">
        <v>15604</v>
      </c>
      <c r="I215" s="1">
        <v>101503</v>
      </c>
      <c r="J215" s="2" t="str">
        <f>_xlfn.CONCAT("1A4070000000065000",mvmetrcrange32[[#This Row],[Tag range]])</f>
        <v>1A4070000000065000101503</v>
      </c>
      <c r="K215" s="2" t="s">
        <v>2662</v>
      </c>
    </row>
    <row r="216" spans="7:11" x14ac:dyDescent="0.25">
      <c r="G216" s="33" t="s">
        <v>17941</v>
      </c>
      <c r="H216" s="33" t="s">
        <v>15605</v>
      </c>
      <c r="I216" s="1">
        <v>101504</v>
      </c>
      <c r="J216" s="2" t="str">
        <f>_xlfn.CONCAT("1A4070000000065000",mvmetrcrange32[[#This Row],[Tag range]])</f>
        <v>1A4070000000065000101504</v>
      </c>
      <c r="K216" s="2" t="s">
        <v>2662</v>
      </c>
    </row>
    <row r="217" spans="7:11" x14ac:dyDescent="0.25">
      <c r="G217" s="33" t="s">
        <v>17941</v>
      </c>
      <c r="H217" s="33" t="s">
        <v>15606</v>
      </c>
      <c r="I217" s="1">
        <v>101505</v>
      </c>
      <c r="J217" s="2" t="str">
        <f>_xlfn.CONCAT("1A4070000000065000",mvmetrcrange32[[#This Row],[Tag range]])</f>
        <v>1A4070000000065000101505</v>
      </c>
      <c r="K217" s="2" t="s">
        <v>2662</v>
      </c>
    </row>
    <row r="218" spans="7:11" x14ac:dyDescent="0.25">
      <c r="G218" s="33" t="s">
        <v>17941</v>
      </c>
      <c r="H218" s="33" t="s">
        <v>15607</v>
      </c>
      <c r="I218" s="1">
        <v>101506</v>
      </c>
      <c r="J218" s="2" t="str">
        <f>_xlfn.CONCAT("1A4070000000065000",mvmetrcrange32[[#This Row],[Tag range]])</f>
        <v>1A4070000000065000101506</v>
      </c>
      <c r="K218" s="2" t="s">
        <v>2662</v>
      </c>
    </row>
    <row r="219" spans="7:11" x14ac:dyDescent="0.25">
      <c r="G219" s="33" t="s">
        <v>17941</v>
      </c>
      <c r="H219" s="33" t="s">
        <v>15608</v>
      </c>
      <c r="I219" s="1">
        <v>101507</v>
      </c>
      <c r="J219" s="2" t="str">
        <f>_xlfn.CONCAT("1A4070000000065000",mvmetrcrange32[[#This Row],[Tag range]])</f>
        <v>1A4070000000065000101507</v>
      </c>
      <c r="K219" s="2" t="s">
        <v>2662</v>
      </c>
    </row>
    <row r="220" spans="7:11" x14ac:dyDescent="0.25">
      <c r="G220" s="33" t="s">
        <v>17941</v>
      </c>
      <c r="H220" s="33" t="s">
        <v>15609</v>
      </c>
      <c r="I220" s="1">
        <v>101508</v>
      </c>
      <c r="J220" s="2" t="str">
        <f>_xlfn.CONCAT("1A4070000000065000",mvmetrcrange32[[#This Row],[Tag range]])</f>
        <v>1A4070000000065000101508</v>
      </c>
      <c r="K220" s="2" t="s">
        <v>2662</v>
      </c>
    </row>
    <row r="221" spans="7:11" x14ac:dyDescent="0.25">
      <c r="G221" s="33" t="s">
        <v>17941</v>
      </c>
      <c r="H221" s="33" t="s">
        <v>15610</v>
      </c>
      <c r="I221" s="1">
        <v>101509</v>
      </c>
      <c r="J221" s="2" t="str">
        <f>_xlfn.CONCAT("1A4070000000065000",mvmetrcrange32[[#This Row],[Tag range]])</f>
        <v>1A4070000000065000101509</v>
      </c>
      <c r="K221" s="2" t="s">
        <v>2662</v>
      </c>
    </row>
    <row r="222" spans="7:11" x14ac:dyDescent="0.25">
      <c r="G222" s="33" t="s">
        <v>17941</v>
      </c>
      <c r="H222" s="33" t="s">
        <v>15611</v>
      </c>
      <c r="I222" s="1">
        <v>101510</v>
      </c>
      <c r="J222" s="2" t="str">
        <f>_xlfn.CONCAT("1A4070000000065000",mvmetrcrange32[[#This Row],[Tag range]])</f>
        <v>1A4070000000065000101510</v>
      </c>
      <c r="K222" s="2" t="s">
        <v>2662</v>
      </c>
    </row>
    <row r="223" spans="7:11" x14ac:dyDescent="0.25">
      <c r="G223" s="33" t="s">
        <v>17941</v>
      </c>
      <c r="H223" s="33" t="s">
        <v>15612</v>
      </c>
      <c r="I223" s="1">
        <v>101511</v>
      </c>
      <c r="J223" s="2" t="str">
        <f>_xlfn.CONCAT("1A4070000000065000",mvmetrcrange32[[#This Row],[Tag range]])</f>
        <v>1A4070000000065000101511</v>
      </c>
      <c r="K223" s="2" t="s">
        <v>2662</v>
      </c>
    </row>
    <row r="224" spans="7:11" x14ac:dyDescent="0.25">
      <c r="G224" s="33" t="s">
        <v>17941</v>
      </c>
      <c r="H224" s="33" t="s">
        <v>15613</v>
      </c>
      <c r="I224" s="1">
        <v>101512</v>
      </c>
      <c r="J224" s="2" t="str">
        <f>_xlfn.CONCAT("1A4070000000065000",mvmetrcrange32[[#This Row],[Tag range]])</f>
        <v>1A4070000000065000101512</v>
      </c>
      <c r="K224" s="2" t="s">
        <v>2662</v>
      </c>
    </row>
    <row r="225" spans="7:11" x14ac:dyDescent="0.25">
      <c r="G225" s="33" t="s">
        <v>17941</v>
      </c>
      <c r="H225" s="33" t="s">
        <v>15614</v>
      </c>
      <c r="I225" s="1">
        <v>101513</v>
      </c>
      <c r="J225" s="2" t="str">
        <f>_xlfn.CONCAT("1A4070000000065000",mvmetrcrange32[[#This Row],[Tag range]])</f>
        <v>1A4070000000065000101513</v>
      </c>
      <c r="K225" s="2" t="s">
        <v>2662</v>
      </c>
    </row>
    <row r="226" spans="7:11" x14ac:dyDescent="0.25">
      <c r="G226" s="33" t="s">
        <v>17941</v>
      </c>
      <c r="H226" s="33" t="s">
        <v>15615</v>
      </c>
      <c r="I226" s="1">
        <v>101514</v>
      </c>
      <c r="J226" s="2" t="str">
        <f>_xlfn.CONCAT("1A4070000000065000",mvmetrcrange32[[#This Row],[Tag range]])</f>
        <v>1A4070000000065000101514</v>
      </c>
      <c r="K226" s="2" t="s">
        <v>2662</v>
      </c>
    </row>
    <row r="227" spans="7:11" x14ac:dyDescent="0.25">
      <c r="G227" s="33" t="s">
        <v>17941</v>
      </c>
      <c r="H227" s="33" t="s">
        <v>15616</v>
      </c>
      <c r="I227" s="1">
        <v>101515</v>
      </c>
      <c r="J227" s="2" t="str">
        <f>_xlfn.CONCAT("1A4070000000065000",mvmetrcrange32[[#This Row],[Tag range]])</f>
        <v>1A4070000000065000101515</v>
      </c>
      <c r="K227" s="2" t="s">
        <v>2662</v>
      </c>
    </row>
    <row r="228" spans="7:11" x14ac:dyDescent="0.25">
      <c r="G228" s="33" t="s">
        <v>17941</v>
      </c>
      <c r="H228" s="33" t="s">
        <v>15617</v>
      </c>
      <c r="I228" s="1">
        <v>101516</v>
      </c>
      <c r="J228" s="2" t="str">
        <f>_xlfn.CONCAT("1A4070000000065000",mvmetrcrange32[[#This Row],[Tag range]])</f>
        <v>1A4070000000065000101516</v>
      </c>
      <c r="K228" s="2" t="s">
        <v>2662</v>
      </c>
    </row>
    <row r="229" spans="7:11" x14ac:dyDescent="0.25">
      <c r="G229" s="33" t="s">
        <v>17941</v>
      </c>
      <c r="H229" s="33" t="s">
        <v>15618</v>
      </c>
      <c r="I229" s="1">
        <v>101517</v>
      </c>
      <c r="J229" s="2" t="str">
        <f>_xlfn.CONCAT("1A4070000000065000",mvmetrcrange32[[#This Row],[Tag range]])</f>
        <v>1A4070000000065000101517</v>
      </c>
      <c r="K229" s="2" t="s">
        <v>2662</v>
      </c>
    </row>
    <row r="230" spans="7:11" x14ac:dyDescent="0.25">
      <c r="G230" s="33" t="s">
        <v>17941</v>
      </c>
      <c r="H230" s="33" t="s">
        <v>15619</v>
      </c>
      <c r="I230" s="1">
        <v>101518</v>
      </c>
      <c r="J230" s="2" t="str">
        <f>_xlfn.CONCAT("1A4070000000065000",mvmetrcrange32[[#This Row],[Tag range]])</f>
        <v>1A4070000000065000101518</v>
      </c>
      <c r="K230" s="2" t="s">
        <v>2662</v>
      </c>
    </row>
    <row r="231" spans="7:11" x14ac:dyDescent="0.25">
      <c r="G231" s="33" t="s">
        <v>17941</v>
      </c>
      <c r="H231" s="33" t="s">
        <v>15620</v>
      </c>
      <c r="I231" s="1">
        <v>101519</v>
      </c>
      <c r="J231" s="2" t="str">
        <f>_xlfn.CONCAT("1A4070000000065000",mvmetrcrange32[[#This Row],[Tag range]])</f>
        <v>1A4070000000065000101519</v>
      </c>
      <c r="K231" s="2" t="s">
        <v>2662</v>
      </c>
    </row>
    <row r="232" spans="7:11" x14ac:dyDescent="0.25">
      <c r="G232" s="33" t="s">
        <v>17941</v>
      </c>
      <c r="H232" s="33" t="s">
        <v>15621</v>
      </c>
      <c r="I232" s="1">
        <v>101520</v>
      </c>
      <c r="J232" s="2" t="str">
        <f>_xlfn.CONCAT("1A4070000000065000",mvmetrcrange32[[#This Row],[Tag range]])</f>
        <v>1A4070000000065000101520</v>
      </c>
      <c r="K232" s="2" t="s">
        <v>2662</v>
      </c>
    </row>
    <row r="233" spans="7:11" x14ac:dyDescent="0.25">
      <c r="G233" s="33" t="s">
        <v>17941</v>
      </c>
      <c r="H233" s="33" t="s">
        <v>15622</v>
      </c>
      <c r="I233" s="1">
        <v>101521</v>
      </c>
      <c r="J233" s="2" t="str">
        <f>_xlfn.CONCAT("1A4070000000065000",mvmetrcrange32[[#This Row],[Tag range]])</f>
        <v>1A4070000000065000101521</v>
      </c>
      <c r="K233" s="2" t="s">
        <v>2662</v>
      </c>
    </row>
    <row r="234" spans="7:11" x14ac:dyDescent="0.25">
      <c r="G234" s="33" t="s">
        <v>17941</v>
      </c>
      <c r="H234" s="33" t="s">
        <v>15623</v>
      </c>
      <c r="I234" s="1">
        <v>101522</v>
      </c>
      <c r="J234" s="2" t="str">
        <f>_xlfn.CONCAT("1A4070000000065000",mvmetrcrange32[[#This Row],[Tag range]])</f>
        <v>1A4070000000065000101522</v>
      </c>
      <c r="K234" s="2" t="s">
        <v>2662</v>
      </c>
    </row>
    <row r="235" spans="7:11" x14ac:dyDescent="0.25">
      <c r="G235" s="33" t="s">
        <v>17941</v>
      </c>
      <c r="H235" s="33" t="s">
        <v>15624</v>
      </c>
      <c r="I235" s="1">
        <v>101523</v>
      </c>
      <c r="J235" s="2" t="str">
        <f>_xlfn.CONCAT("1A4070000000065000",mvmetrcrange32[[#This Row],[Tag range]])</f>
        <v>1A4070000000065000101523</v>
      </c>
      <c r="K235" s="2" t="s">
        <v>2662</v>
      </c>
    </row>
    <row r="236" spans="7:11" x14ac:dyDescent="0.25">
      <c r="G236" s="33" t="s">
        <v>17941</v>
      </c>
      <c r="H236" s="33" t="s">
        <v>15625</v>
      </c>
      <c r="I236" s="1">
        <v>101524</v>
      </c>
      <c r="J236" s="2" t="str">
        <f>_xlfn.CONCAT("1A4070000000065000",mvmetrcrange32[[#This Row],[Tag range]])</f>
        <v>1A4070000000065000101524</v>
      </c>
      <c r="K236" s="2" t="s">
        <v>2662</v>
      </c>
    </row>
    <row r="237" spans="7:11" x14ac:dyDescent="0.25">
      <c r="G237" s="33" t="s">
        <v>17941</v>
      </c>
      <c r="H237" s="33" t="s">
        <v>15626</v>
      </c>
      <c r="I237" s="1">
        <v>101525</v>
      </c>
      <c r="J237" s="2" t="str">
        <f>_xlfn.CONCAT("1A4070000000065000",mvmetrcrange32[[#This Row],[Tag range]])</f>
        <v>1A4070000000065000101525</v>
      </c>
      <c r="K237" s="2" t="s">
        <v>2662</v>
      </c>
    </row>
    <row r="238" spans="7:11" x14ac:dyDescent="0.25">
      <c r="G238" s="33" t="s">
        <v>17941</v>
      </c>
      <c r="H238" s="33" t="s">
        <v>15627</v>
      </c>
      <c r="I238" s="1">
        <v>101526</v>
      </c>
      <c r="J238" s="2" t="str">
        <f>_xlfn.CONCAT("1A4070000000065000",mvmetrcrange32[[#This Row],[Tag range]])</f>
        <v>1A4070000000065000101526</v>
      </c>
      <c r="K238" s="2" t="s">
        <v>2662</v>
      </c>
    </row>
    <row r="239" spans="7:11" x14ac:dyDescent="0.25">
      <c r="G239" s="33" t="s">
        <v>17941</v>
      </c>
      <c r="H239" s="33" t="s">
        <v>15628</v>
      </c>
      <c r="I239" s="1">
        <v>101527</v>
      </c>
      <c r="J239" s="2" t="str">
        <f>_xlfn.CONCAT("1A4070000000065000",mvmetrcrange32[[#This Row],[Tag range]])</f>
        <v>1A4070000000065000101527</v>
      </c>
      <c r="K239" s="2" t="s">
        <v>2662</v>
      </c>
    </row>
    <row r="240" spans="7:11" x14ac:dyDescent="0.25">
      <c r="G240" s="33" t="s">
        <v>17941</v>
      </c>
      <c r="H240" s="33" t="s">
        <v>15629</v>
      </c>
      <c r="I240" s="1">
        <v>101528</v>
      </c>
      <c r="J240" s="2" t="str">
        <f>_xlfn.CONCAT("1A4070000000065000",mvmetrcrange32[[#This Row],[Tag range]])</f>
        <v>1A4070000000065000101528</v>
      </c>
      <c r="K240" s="2" t="s">
        <v>2662</v>
      </c>
    </row>
    <row r="241" spans="7:11" x14ac:dyDescent="0.25">
      <c r="G241" s="33" t="s">
        <v>17941</v>
      </c>
      <c r="H241" s="33" t="s">
        <v>15630</v>
      </c>
      <c r="I241" s="1">
        <v>101529</v>
      </c>
      <c r="J241" s="2" t="str">
        <f>_xlfn.CONCAT("1A4070000000065000",mvmetrcrange32[[#This Row],[Tag range]])</f>
        <v>1A4070000000065000101529</v>
      </c>
      <c r="K241" s="2" t="s">
        <v>2662</v>
      </c>
    </row>
    <row r="242" spans="7:11" x14ac:dyDescent="0.25">
      <c r="G242" s="33" t="s">
        <v>17941</v>
      </c>
      <c r="H242" s="33" t="s">
        <v>15631</v>
      </c>
      <c r="I242" s="1">
        <v>101530</v>
      </c>
      <c r="J242" s="2" t="str">
        <f>_xlfn.CONCAT("1A4070000000065000",mvmetrcrange32[[#This Row],[Tag range]])</f>
        <v>1A4070000000065000101530</v>
      </c>
      <c r="K242" s="2" t="s">
        <v>2662</v>
      </c>
    </row>
    <row r="243" spans="7:11" x14ac:dyDescent="0.25">
      <c r="G243" s="33" t="s">
        <v>17941</v>
      </c>
      <c r="H243" s="33" t="s">
        <v>15632</v>
      </c>
      <c r="I243" s="1">
        <v>101531</v>
      </c>
      <c r="J243" s="2" t="str">
        <f>_xlfn.CONCAT("1A4070000000065000",mvmetrcrange32[[#This Row],[Tag range]])</f>
        <v>1A4070000000065000101531</v>
      </c>
      <c r="K243" s="2" t="s">
        <v>2662</v>
      </c>
    </row>
    <row r="244" spans="7:11" x14ac:dyDescent="0.25">
      <c r="G244" s="33" t="s">
        <v>17941</v>
      </c>
      <c r="H244" s="33" t="s">
        <v>15633</v>
      </c>
      <c r="I244" s="1">
        <v>101532</v>
      </c>
      <c r="J244" s="2" t="str">
        <f>_xlfn.CONCAT("1A4070000000065000",mvmetrcrange32[[#This Row],[Tag range]])</f>
        <v>1A4070000000065000101532</v>
      </c>
      <c r="K244" s="2" t="s">
        <v>2662</v>
      </c>
    </row>
    <row r="245" spans="7:11" x14ac:dyDescent="0.25">
      <c r="G245" s="33" t="s">
        <v>17941</v>
      </c>
      <c r="H245" s="33" t="s">
        <v>15634</v>
      </c>
      <c r="I245" s="1">
        <v>101533</v>
      </c>
      <c r="J245" s="2" t="str">
        <f>_xlfn.CONCAT("1A4070000000065000",mvmetrcrange32[[#This Row],[Tag range]])</f>
        <v>1A4070000000065000101533</v>
      </c>
      <c r="K245" s="2" t="s">
        <v>2662</v>
      </c>
    </row>
    <row r="246" spans="7:11" x14ac:dyDescent="0.25">
      <c r="G246" s="33" t="s">
        <v>17941</v>
      </c>
      <c r="H246" s="33" t="s">
        <v>15635</v>
      </c>
      <c r="I246" s="1">
        <v>101534</v>
      </c>
      <c r="J246" s="2" t="str">
        <f>_xlfn.CONCAT("1A4070000000065000",mvmetrcrange32[[#This Row],[Tag range]])</f>
        <v>1A4070000000065000101534</v>
      </c>
      <c r="K246" s="2" t="s">
        <v>2662</v>
      </c>
    </row>
    <row r="247" spans="7:11" x14ac:dyDescent="0.25">
      <c r="G247" s="33" t="s">
        <v>17941</v>
      </c>
      <c r="H247" s="33" t="s">
        <v>15636</v>
      </c>
      <c r="I247" s="1">
        <v>101535</v>
      </c>
      <c r="J247" s="2" t="str">
        <f>_xlfn.CONCAT("1A4070000000065000",mvmetrcrange32[[#This Row],[Tag range]])</f>
        <v>1A4070000000065000101535</v>
      </c>
      <c r="K247" s="2" t="s">
        <v>2662</v>
      </c>
    </row>
    <row r="248" spans="7:11" x14ac:dyDescent="0.25">
      <c r="G248" s="33" t="s">
        <v>17941</v>
      </c>
      <c r="H248" s="33" t="s">
        <v>15637</v>
      </c>
      <c r="I248" s="1">
        <v>101536</v>
      </c>
      <c r="J248" s="2" t="str">
        <f>_xlfn.CONCAT("1A4070000000065000",mvmetrcrange32[[#This Row],[Tag range]])</f>
        <v>1A4070000000065000101536</v>
      </c>
      <c r="K248" s="2" t="s">
        <v>2662</v>
      </c>
    </row>
    <row r="249" spans="7:11" x14ac:dyDescent="0.25">
      <c r="G249" s="33" t="s">
        <v>17941</v>
      </c>
      <c r="H249" s="33" t="s">
        <v>15638</v>
      </c>
      <c r="I249" s="1">
        <v>101537</v>
      </c>
      <c r="J249" s="2" t="str">
        <f>_xlfn.CONCAT("1A4070000000065000",mvmetrcrange32[[#This Row],[Tag range]])</f>
        <v>1A4070000000065000101537</v>
      </c>
      <c r="K249" s="2" t="s">
        <v>2662</v>
      </c>
    </row>
    <row r="250" spans="7:11" x14ac:dyDescent="0.25">
      <c r="G250" s="33" t="s">
        <v>17941</v>
      </c>
      <c r="H250" s="33" t="s">
        <v>15639</v>
      </c>
      <c r="I250" s="1">
        <v>101538</v>
      </c>
      <c r="J250" s="2" t="str">
        <f>_xlfn.CONCAT("1A4070000000065000",mvmetrcrange32[[#This Row],[Tag range]])</f>
        <v>1A4070000000065000101538</v>
      </c>
      <c r="K250" s="2" t="s">
        <v>2662</v>
      </c>
    </row>
    <row r="251" spans="7:11" x14ac:dyDescent="0.25">
      <c r="G251" s="33" t="s">
        <v>17941</v>
      </c>
      <c r="H251" s="33" t="s">
        <v>15640</v>
      </c>
      <c r="I251" s="1">
        <v>101539</v>
      </c>
      <c r="J251" s="2" t="str">
        <f>_xlfn.CONCAT("1A4070000000065000",mvmetrcrange32[[#This Row],[Tag range]])</f>
        <v>1A4070000000065000101539</v>
      </c>
      <c r="K251" s="2" t="s">
        <v>2662</v>
      </c>
    </row>
    <row r="252" spans="7:11" x14ac:dyDescent="0.25">
      <c r="G252" s="33" t="s">
        <v>17941</v>
      </c>
      <c r="H252" s="33" t="s">
        <v>15641</v>
      </c>
      <c r="I252" s="1">
        <v>101540</v>
      </c>
      <c r="J252" s="2" t="str">
        <f>_xlfn.CONCAT("1A4070000000065000",mvmetrcrange32[[#This Row],[Tag range]])</f>
        <v>1A4070000000065000101540</v>
      </c>
      <c r="K252" s="2" t="s">
        <v>2662</v>
      </c>
    </row>
    <row r="253" spans="7:11" x14ac:dyDescent="0.25">
      <c r="G253" s="33" t="s">
        <v>17941</v>
      </c>
      <c r="H253" s="33" t="s">
        <v>15642</v>
      </c>
      <c r="I253" s="1">
        <v>101541</v>
      </c>
      <c r="J253" s="2" t="str">
        <f>_xlfn.CONCAT("1A4070000000065000",mvmetrcrange32[[#This Row],[Tag range]])</f>
        <v>1A4070000000065000101541</v>
      </c>
      <c r="K253" s="2" t="s">
        <v>2662</v>
      </c>
    </row>
    <row r="254" spans="7:11" x14ac:dyDescent="0.25">
      <c r="G254" s="33" t="s">
        <v>17941</v>
      </c>
      <c r="H254" s="33" t="s">
        <v>15643</v>
      </c>
      <c r="I254" s="1">
        <v>101542</v>
      </c>
      <c r="J254" s="2" t="str">
        <f>_xlfn.CONCAT("1A4070000000065000",mvmetrcrange32[[#This Row],[Tag range]])</f>
        <v>1A4070000000065000101542</v>
      </c>
      <c r="K254" s="2" t="s">
        <v>2662</v>
      </c>
    </row>
    <row r="255" spans="7:11" x14ac:dyDescent="0.25">
      <c r="G255" s="33" t="s">
        <v>17941</v>
      </c>
      <c r="H255" s="33" t="s">
        <v>15644</v>
      </c>
      <c r="I255" s="1">
        <v>101543</v>
      </c>
      <c r="J255" s="2" t="str">
        <f>_xlfn.CONCAT("1A4070000000065000",mvmetrcrange32[[#This Row],[Tag range]])</f>
        <v>1A4070000000065000101543</v>
      </c>
      <c r="K255" s="2" t="s">
        <v>2662</v>
      </c>
    </row>
    <row r="256" spans="7:11" x14ac:dyDescent="0.25">
      <c r="G256" s="33" t="s">
        <v>17941</v>
      </c>
      <c r="H256" s="33" t="s">
        <v>15645</v>
      </c>
      <c r="I256" s="1">
        <v>101544</v>
      </c>
      <c r="J256" s="2" t="str">
        <f>_xlfn.CONCAT("1A4070000000065000",mvmetrcrange32[[#This Row],[Tag range]])</f>
        <v>1A4070000000065000101544</v>
      </c>
      <c r="K256" s="2" t="s">
        <v>2662</v>
      </c>
    </row>
    <row r="257" spans="7:11" x14ac:dyDescent="0.25">
      <c r="G257" s="33" t="s">
        <v>17941</v>
      </c>
      <c r="H257" s="33" t="s">
        <v>15646</v>
      </c>
      <c r="I257" s="1">
        <v>101545</v>
      </c>
      <c r="J257" s="2" t="str">
        <f>_xlfn.CONCAT("1A4070000000065000",mvmetrcrange32[[#This Row],[Tag range]])</f>
        <v>1A4070000000065000101545</v>
      </c>
      <c r="K257" s="2" t="s">
        <v>2662</v>
      </c>
    </row>
    <row r="258" spans="7:11" x14ac:dyDescent="0.25">
      <c r="G258" s="33" t="s">
        <v>17941</v>
      </c>
      <c r="H258" s="33" t="s">
        <v>15647</v>
      </c>
      <c r="I258" s="1">
        <v>101546</v>
      </c>
      <c r="J258" s="2" t="str">
        <f>_xlfn.CONCAT("1A4070000000065000",mvmetrcrange32[[#This Row],[Tag range]])</f>
        <v>1A4070000000065000101546</v>
      </c>
      <c r="K258" s="2" t="s">
        <v>2662</v>
      </c>
    </row>
    <row r="259" spans="7:11" x14ac:dyDescent="0.25">
      <c r="G259" s="33" t="s">
        <v>17941</v>
      </c>
      <c r="H259" s="33" t="s">
        <v>15648</v>
      </c>
      <c r="I259" s="1">
        <v>101547</v>
      </c>
      <c r="J259" s="2" t="str">
        <f>_xlfn.CONCAT("1A4070000000065000",mvmetrcrange32[[#This Row],[Tag range]])</f>
        <v>1A4070000000065000101547</v>
      </c>
      <c r="K259" s="2" t="s">
        <v>2662</v>
      </c>
    </row>
    <row r="260" spans="7:11" x14ac:dyDescent="0.25">
      <c r="G260" s="33" t="s">
        <v>17941</v>
      </c>
      <c r="H260" s="33" t="s">
        <v>15649</v>
      </c>
      <c r="I260" s="1">
        <v>101548</v>
      </c>
      <c r="J260" s="2" t="str">
        <f>_xlfn.CONCAT("1A4070000000065000",mvmetrcrange32[[#This Row],[Tag range]])</f>
        <v>1A4070000000065000101548</v>
      </c>
      <c r="K260" s="2" t="s">
        <v>2662</v>
      </c>
    </row>
    <row r="261" spans="7:11" x14ac:dyDescent="0.25">
      <c r="G261" s="33" t="s">
        <v>17941</v>
      </c>
      <c r="H261" s="33" t="s">
        <v>15650</v>
      </c>
      <c r="I261" s="1">
        <v>101549</v>
      </c>
      <c r="J261" s="2" t="str">
        <f>_xlfn.CONCAT("1A4070000000065000",mvmetrcrange32[[#This Row],[Tag range]])</f>
        <v>1A4070000000065000101549</v>
      </c>
      <c r="K261" s="2" t="s">
        <v>2662</v>
      </c>
    </row>
    <row r="262" spans="7:11" x14ac:dyDescent="0.25">
      <c r="G262" s="33" t="s">
        <v>17941</v>
      </c>
      <c r="H262" s="33" t="s">
        <v>15651</v>
      </c>
      <c r="I262" s="1">
        <v>101550</v>
      </c>
      <c r="J262" s="2" t="str">
        <f>_xlfn.CONCAT("1A4070000000065000",mvmetrcrange32[[#This Row],[Tag range]])</f>
        <v>1A4070000000065000101550</v>
      </c>
      <c r="K262" s="2" t="s">
        <v>2662</v>
      </c>
    </row>
    <row r="263" spans="7:11" x14ac:dyDescent="0.25">
      <c r="G263" s="33" t="s">
        <v>17941</v>
      </c>
      <c r="H263" s="33" t="s">
        <v>15652</v>
      </c>
      <c r="I263" s="1">
        <v>101551</v>
      </c>
      <c r="J263" s="2" t="str">
        <f>_xlfn.CONCAT("1A4070000000065000",mvmetrcrange32[[#This Row],[Tag range]])</f>
        <v>1A4070000000065000101551</v>
      </c>
      <c r="K263" s="2" t="s">
        <v>2662</v>
      </c>
    </row>
    <row r="264" spans="7:11" x14ac:dyDescent="0.25">
      <c r="G264" s="33" t="s">
        <v>17941</v>
      </c>
      <c r="H264" s="33" t="s">
        <v>15653</v>
      </c>
      <c r="I264" s="1">
        <v>101552</v>
      </c>
      <c r="J264" s="2" t="str">
        <f>_xlfn.CONCAT("1A4070000000065000",mvmetrcrange32[[#This Row],[Tag range]])</f>
        <v>1A4070000000065000101552</v>
      </c>
      <c r="K264" s="2" t="s">
        <v>2662</v>
      </c>
    </row>
    <row r="265" spans="7:11" x14ac:dyDescent="0.25">
      <c r="G265" s="33" t="s">
        <v>17941</v>
      </c>
      <c r="H265" s="33" t="s">
        <v>15654</v>
      </c>
      <c r="I265" s="1">
        <v>101553</v>
      </c>
      <c r="J265" s="2" t="str">
        <f>_xlfn.CONCAT("1A4070000000065000",mvmetrcrange32[[#This Row],[Tag range]])</f>
        <v>1A4070000000065000101553</v>
      </c>
      <c r="K265" s="2" t="s">
        <v>2662</v>
      </c>
    </row>
    <row r="266" spans="7:11" x14ac:dyDescent="0.25">
      <c r="G266" s="33" t="s">
        <v>17941</v>
      </c>
      <c r="H266" s="33" t="s">
        <v>15655</v>
      </c>
      <c r="I266" s="1">
        <v>101554</v>
      </c>
      <c r="J266" s="2" t="str">
        <f>_xlfn.CONCAT("1A4070000000065000",mvmetrcrange32[[#This Row],[Tag range]])</f>
        <v>1A4070000000065000101554</v>
      </c>
      <c r="K266" s="2" t="s">
        <v>2662</v>
      </c>
    </row>
    <row r="267" spans="7:11" x14ac:dyDescent="0.25">
      <c r="G267" s="33" t="s">
        <v>17941</v>
      </c>
      <c r="H267" s="33" t="s">
        <v>15656</v>
      </c>
      <c r="I267" s="1">
        <v>101555</v>
      </c>
      <c r="J267" s="2" t="str">
        <f>_xlfn.CONCAT("1A4070000000065000",mvmetrcrange32[[#This Row],[Tag range]])</f>
        <v>1A4070000000065000101555</v>
      </c>
      <c r="K267" s="2" t="s">
        <v>2662</v>
      </c>
    </row>
    <row r="268" spans="7:11" x14ac:dyDescent="0.25">
      <c r="G268" s="33" t="s">
        <v>17941</v>
      </c>
      <c r="H268" s="33" t="s">
        <v>15657</v>
      </c>
      <c r="I268" s="1">
        <v>101556</v>
      </c>
      <c r="J268" s="2" t="str">
        <f>_xlfn.CONCAT("1A4070000000065000",mvmetrcrange32[[#This Row],[Tag range]])</f>
        <v>1A4070000000065000101556</v>
      </c>
      <c r="K268" s="2" t="s">
        <v>2662</v>
      </c>
    </row>
    <row r="269" spans="7:11" x14ac:dyDescent="0.25">
      <c r="G269" s="33" t="s">
        <v>17941</v>
      </c>
      <c r="H269" s="33" t="s">
        <v>15658</v>
      </c>
      <c r="I269" s="1">
        <v>101557</v>
      </c>
      <c r="J269" s="2" t="str">
        <f>_xlfn.CONCAT("1A4070000000065000",mvmetrcrange32[[#This Row],[Tag range]])</f>
        <v>1A4070000000065000101557</v>
      </c>
      <c r="K269" s="2" t="s">
        <v>2662</v>
      </c>
    </row>
    <row r="270" spans="7:11" x14ac:dyDescent="0.25">
      <c r="G270" s="33" t="s">
        <v>17941</v>
      </c>
      <c r="H270" s="33" t="s">
        <v>15659</v>
      </c>
      <c r="I270" s="1">
        <v>101558</v>
      </c>
      <c r="J270" s="2" t="str">
        <f>_xlfn.CONCAT("1A4070000000065000",mvmetrcrange32[[#This Row],[Tag range]])</f>
        <v>1A4070000000065000101558</v>
      </c>
      <c r="K270" s="2" t="s">
        <v>2662</v>
      </c>
    </row>
    <row r="271" spans="7:11" x14ac:dyDescent="0.25">
      <c r="G271" s="33" t="s">
        <v>17941</v>
      </c>
      <c r="H271" s="33" t="s">
        <v>15660</v>
      </c>
      <c r="I271" s="1">
        <v>101559</v>
      </c>
      <c r="J271" s="2" t="str">
        <f>_xlfn.CONCAT("1A4070000000065000",mvmetrcrange32[[#This Row],[Tag range]])</f>
        <v>1A4070000000065000101559</v>
      </c>
      <c r="K271" s="2" t="s">
        <v>2662</v>
      </c>
    </row>
    <row r="272" spans="7:11" x14ac:dyDescent="0.25">
      <c r="G272" s="33" t="s">
        <v>17941</v>
      </c>
      <c r="H272" s="33" t="s">
        <v>15661</v>
      </c>
      <c r="I272" s="1">
        <v>101560</v>
      </c>
      <c r="J272" s="2" t="str">
        <f>_xlfn.CONCAT("1A4070000000065000",mvmetrcrange32[[#This Row],[Tag range]])</f>
        <v>1A4070000000065000101560</v>
      </c>
      <c r="K272" s="2" t="s">
        <v>2662</v>
      </c>
    </row>
    <row r="273" spans="7:11" x14ac:dyDescent="0.25">
      <c r="G273" s="33" t="s">
        <v>17941</v>
      </c>
      <c r="H273" s="33" t="s">
        <v>15662</v>
      </c>
      <c r="I273" s="1">
        <v>101561</v>
      </c>
      <c r="J273" s="2" t="str">
        <f>_xlfn.CONCAT("1A4070000000065000",mvmetrcrange32[[#This Row],[Tag range]])</f>
        <v>1A4070000000065000101561</v>
      </c>
      <c r="K273" s="2" t="s">
        <v>2662</v>
      </c>
    </row>
    <row r="274" spans="7:11" x14ac:dyDescent="0.25">
      <c r="G274" s="33" t="s">
        <v>17941</v>
      </c>
      <c r="H274" s="33" t="s">
        <v>15663</v>
      </c>
      <c r="I274" s="1">
        <v>101562</v>
      </c>
      <c r="J274" s="2" t="str">
        <f>_xlfn.CONCAT("1A4070000000065000",mvmetrcrange32[[#This Row],[Tag range]])</f>
        <v>1A4070000000065000101562</v>
      </c>
      <c r="K274" s="2" t="s">
        <v>2662</v>
      </c>
    </row>
    <row r="275" spans="7:11" x14ac:dyDescent="0.25">
      <c r="G275" s="33" t="s">
        <v>17941</v>
      </c>
      <c r="H275" s="33" t="s">
        <v>15664</v>
      </c>
      <c r="I275" s="1">
        <v>101563</v>
      </c>
      <c r="J275" s="2" t="str">
        <f>_xlfn.CONCAT("1A4070000000065000",mvmetrcrange32[[#This Row],[Tag range]])</f>
        <v>1A4070000000065000101563</v>
      </c>
      <c r="K275" s="2" t="s">
        <v>2662</v>
      </c>
    </row>
    <row r="276" spans="7:11" x14ac:dyDescent="0.25">
      <c r="G276" s="33" t="s">
        <v>17941</v>
      </c>
      <c r="H276" s="33" t="s">
        <v>15665</v>
      </c>
      <c r="I276" s="1">
        <v>101564</v>
      </c>
      <c r="J276" s="2" t="str">
        <f>_xlfn.CONCAT("1A4070000000065000",mvmetrcrange32[[#This Row],[Tag range]])</f>
        <v>1A4070000000065000101564</v>
      </c>
      <c r="K276" s="2" t="s">
        <v>2662</v>
      </c>
    </row>
    <row r="277" spans="7:11" x14ac:dyDescent="0.25">
      <c r="G277" s="33" t="s">
        <v>17941</v>
      </c>
      <c r="H277" s="33" t="s">
        <v>15666</v>
      </c>
      <c r="I277" s="1">
        <v>101565</v>
      </c>
      <c r="J277" s="2" t="str">
        <f>_xlfn.CONCAT("1A4070000000065000",mvmetrcrange32[[#This Row],[Tag range]])</f>
        <v>1A4070000000065000101565</v>
      </c>
      <c r="K277" s="2" t="s">
        <v>2662</v>
      </c>
    </row>
    <row r="278" spans="7:11" x14ac:dyDescent="0.25">
      <c r="G278" s="33" t="s">
        <v>17941</v>
      </c>
      <c r="H278" s="33" t="s">
        <v>15667</v>
      </c>
      <c r="I278" s="1">
        <v>101566</v>
      </c>
      <c r="J278" s="2" t="str">
        <f>_xlfn.CONCAT("1A4070000000065000",mvmetrcrange32[[#This Row],[Tag range]])</f>
        <v>1A4070000000065000101566</v>
      </c>
      <c r="K278" s="2" t="s">
        <v>2662</v>
      </c>
    </row>
    <row r="279" spans="7:11" x14ac:dyDescent="0.25">
      <c r="G279" s="33" t="s">
        <v>17941</v>
      </c>
      <c r="H279" s="33" t="s">
        <v>15668</v>
      </c>
      <c r="I279" s="1">
        <v>101567</v>
      </c>
      <c r="J279" s="2" t="str">
        <f>_xlfn.CONCAT("1A4070000000065000",mvmetrcrange32[[#This Row],[Tag range]])</f>
        <v>1A4070000000065000101567</v>
      </c>
      <c r="K279" s="2" t="s">
        <v>2662</v>
      </c>
    </row>
    <row r="280" spans="7:11" x14ac:dyDescent="0.25">
      <c r="G280" s="33" t="s">
        <v>17941</v>
      </c>
      <c r="H280" s="33" t="s">
        <v>15669</v>
      </c>
      <c r="I280" s="1">
        <v>101568</v>
      </c>
      <c r="J280" s="2" t="str">
        <f>_xlfn.CONCAT("1A4070000000065000",mvmetrcrange32[[#This Row],[Tag range]])</f>
        <v>1A4070000000065000101568</v>
      </c>
      <c r="K280" s="2" t="s">
        <v>2662</v>
      </c>
    </row>
    <row r="281" spans="7:11" x14ac:dyDescent="0.25">
      <c r="G281" s="33" t="s">
        <v>17941</v>
      </c>
      <c r="H281" s="33" t="s">
        <v>15670</v>
      </c>
      <c r="I281" s="1">
        <v>101569</v>
      </c>
      <c r="J281" s="2" t="str">
        <f>_xlfn.CONCAT("1A4070000000065000",mvmetrcrange32[[#This Row],[Tag range]])</f>
        <v>1A4070000000065000101569</v>
      </c>
      <c r="K281" s="2" t="s">
        <v>2662</v>
      </c>
    </row>
    <row r="282" spans="7:11" x14ac:dyDescent="0.25">
      <c r="G282" s="33" t="s">
        <v>17941</v>
      </c>
      <c r="H282" s="33" t="s">
        <v>15671</v>
      </c>
      <c r="I282" s="1">
        <v>101570</v>
      </c>
      <c r="J282" s="2" t="str">
        <f>_xlfn.CONCAT("1A4070000000065000",mvmetrcrange32[[#This Row],[Tag range]])</f>
        <v>1A4070000000065000101570</v>
      </c>
      <c r="K282" s="2" t="s">
        <v>2662</v>
      </c>
    </row>
    <row r="283" spans="7:11" x14ac:dyDescent="0.25">
      <c r="G283" s="33" t="s">
        <v>17941</v>
      </c>
      <c r="H283" s="33" t="s">
        <v>15672</v>
      </c>
      <c r="I283" s="1">
        <v>101571</v>
      </c>
      <c r="J283" s="2" t="str">
        <f>_xlfn.CONCAT("1A4070000000065000",mvmetrcrange32[[#This Row],[Tag range]])</f>
        <v>1A4070000000065000101571</v>
      </c>
      <c r="K283" s="2" t="s">
        <v>2662</v>
      </c>
    </row>
    <row r="284" spans="7:11" x14ac:dyDescent="0.25">
      <c r="G284" s="33" t="s">
        <v>17941</v>
      </c>
      <c r="H284" s="33" t="s">
        <v>15673</v>
      </c>
      <c r="I284" s="1">
        <v>101572</v>
      </c>
      <c r="J284" s="2" t="str">
        <f>_xlfn.CONCAT("1A4070000000065000",mvmetrcrange32[[#This Row],[Tag range]])</f>
        <v>1A4070000000065000101572</v>
      </c>
      <c r="K284" s="2" t="s">
        <v>2662</v>
      </c>
    </row>
    <row r="285" spans="7:11" x14ac:dyDescent="0.25">
      <c r="G285" s="33" t="s">
        <v>17941</v>
      </c>
      <c r="H285" s="33" t="s">
        <v>15674</v>
      </c>
      <c r="I285" s="1">
        <v>101573</v>
      </c>
      <c r="J285" s="2" t="str">
        <f>_xlfn.CONCAT("1A4070000000065000",mvmetrcrange32[[#This Row],[Tag range]])</f>
        <v>1A4070000000065000101573</v>
      </c>
      <c r="K285" s="2" t="s">
        <v>2662</v>
      </c>
    </row>
    <row r="286" spans="7:11" x14ac:dyDescent="0.25">
      <c r="G286" s="33" t="s">
        <v>17941</v>
      </c>
      <c r="H286" s="33" t="s">
        <v>15675</v>
      </c>
      <c r="I286" s="1">
        <v>101574</v>
      </c>
      <c r="J286" s="2" t="str">
        <f>_xlfn.CONCAT("1A4070000000065000",mvmetrcrange32[[#This Row],[Tag range]])</f>
        <v>1A4070000000065000101574</v>
      </c>
      <c r="K286" s="2" t="s">
        <v>2662</v>
      </c>
    </row>
    <row r="287" spans="7:11" x14ac:dyDescent="0.25">
      <c r="G287" s="33" t="s">
        <v>17941</v>
      </c>
      <c r="H287" s="33" t="s">
        <v>15676</v>
      </c>
      <c r="I287" s="1">
        <v>101575</v>
      </c>
      <c r="J287" s="2" t="str">
        <f>_xlfn.CONCAT("1A4070000000065000",mvmetrcrange32[[#This Row],[Tag range]])</f>
        <v>1A4070000000065000101575</v>
      </c>
      <c r="K287" s="2" t="s">
        <v>2662</v>
      </c>
    </row>
    <row r="288" spans="7:11" x14ac:dyDescent="0.25">
      <c r="G288" s="33" t="s">
        <v>17941</v>
      </c>
      <c r="H288" s="33" t="s">
        <v>15677</v>
      </c>
      <c r="I288" s="1">
        <v>101576</v>
      </c>
      <c r="J288" s="2" t="str">
        <f>_xlfn.CONCAT("1A4070000000065000",mvmetrcrange32[[#This Row],[Tag range]])</f>
        <v>1A4070000000065000101576</v>
      </c>
      <c r="K288" s="2" t="s">
        <v>2662</v>
      </c>
    </row>
    <row r="289" spans="7:11" x14ac:dyDescent="0.25">
      <c r="G289" s="33" t="s">
        <v>17941</v>
      </c>
      <c r="H289" s="33" t="s">
        <v>15678</v>
      </c>
      <c r="I289" s="1">
        <v>101577</v>
      </c>
      <c r="J289" s="2" t="str">
        <f>_xlfn.CONCAT("1A4070000000065000",mvmetrcrange32[[#This Row],[Tag range]])</f>
        <v>1A4070000000065000101577</v>
      </c>
      <c r="K289" s="2" t="s">
        <v>2662</v>
      </c>
    </row>
    <row r="290" spans="7:11" x14ac:dyDescent="0.25">
      <c r="G290" s="33" t="s">
        <v>17941</v>
      </c>
      <c r="H290" s="33" t="s">
        <v>15679</v>
      </c>
      <c r="I290" s="1">
        <v>101578</v>
      </c>
      <c r="J290" s="2" t="str">
        <f>_xlfn.CONCAT("1A4070000000065000",mvmetrcrange32[[#This Row],[Tag range]])</f>
        <v>1A4070000000065000101578</v>
      </c>
      <c r="K290" s="2" t="s">
        <v>2662</v>
      </c>
    </row>
    <row r="291" spans="7:11" x14ac:dyDescent="0.25">
      <c r="G291" s="33" t="s">
        <v>17941</v>
      </c>
      <c r="H291" s="33" t="s">
        <v>15680</v>
      </c>
      <c r="I291" s="1">
        <v>101579</v>
      </c>
      <c r="J291" s="2" t="str">
        <f>_xlfn.CONCAT("1A4070000000065000",mvmetrcrange32[[#This Row],[Tag range]])</f>
        <v>1A4070000000065000101579</v>
      </c>
      <c r="K291" s="2" t="s">
        <v>2662</v>
      </c>
    </row>
    <row r="292" spans="7:11" x14ac:dyDescent="0.25">
      <c r="G292" s="33" t="s">
        <v>17941</v>
      </c>
      <c r="H292" s="33" t="s">
        <v>15681</v>
      </c>
      <c r="I292" s="1">
        <v>101580</v>
      </c>
      <c r="J292" s="2" t="str">
        <f>_xlfn.CONCAT("1A4070000000065000",mvmetrcrange32[[#This Row],[Tag range]])</f>
        <v>1A4070000000065000101580</v>
      </c>
      <c r="K292" s="2" t="s">
        <v>2662</v>
      </c>
    </row>
    <row r="293" spans="7:11" x14ac:dyDescent="0.25">
      <c r="G293" s="33" t="s">
        <v>17941</v>
      </c>
      <c r="H293" s="33" t="s">
        <v>15682</v>
      </c>
      <c r="I293" s="1">
        <v>101581</v>
      </c>
      <c r="J293" s="2" t="str">
        <f>_xlfn.CONCAT("1A4070000000065000",mvmetrcrange32[[#This Row],[Tag range]])</f>
        <v>1A4070000000065000101581</v>
      </c>
      <c r="K293" s="2" t="s">
        <v>2662</v>
      </c>
    </row>
    <row r="294" spans="7:11" x14ac:dyDescent="0.25">
      <c r="G294" s="33" t="s">
        <v>17941</v>
      </c>
      <c r="H294" s="33" t="s">
        <v>15683</v>
      </c>
      <c r="I294" s="1">
        <v>101582</v>
      </c>
      <c r="J294" s="2" t="str">
        <f>_xlfn.CONCAT("1A4070000000065000",mvmetrcrange32[[#This Row],[Tag range]])</f>
        <v>1A4070000000065000101582</v>
      </c>
      <c r="K294" s="2" t="s">
        <v>2662</v>
      </c>
    </row>
    <row r="295" spans="7:11" x14ac:dyDescent="0.25">
      <c r="G295" s="33" t="s">
        <v>17941</v>
      </c>
      <c r="H295" s="33" t="s">
        <v>15684</v>
      </c>
      <c r="I295" s="1">
        <v>101583</v>
      </c>
      <c r="J295" s="2" t="str">
        <f>_xlfn.CONCAT("1A4070000000065000",mvmetrcrange32[[#This Row],[Tag range]])</f>
        <v>1A4070000000065000101583</v>
      </c>
      <c r="K295" s="2" t="s">
        <v>2662</v>
      </c>
    </row>
    <row r="296" spans="7:11" x14ac:dyDescent="0.25">
      <c r="G296" s="33" t="s">
        <v>17941</v>
      </c>
      <c r="H296" s="33" t="s">
        <v>15685</v>
      </c>
      <c r="I296" s="1">
        <v>101584</v>
      </c>
      <c r="J296" s="2" t="str">
        <f>_xlfn.CONCAT("1A4070000000065000",mvmetrcrange32[[#This Row],[Tag range]])</f>
        <v>1A4070000000065000101584</v>
      </c>
      <c r="K296" s="2" t="s">
        <v>2662</v>
      </c>
    </row>
    <row r="297" spans="7:11" x14ac:dyDescent="0.25">
      <c r="G297" s="33" t="s">
        <v>17941</v>
      </c>
      <c r="H297" s="33" t="s">
        <v>15686</v>
      </c>
      <c r="I297" s="1">
        <v>101585</v>
      </c>
      <c r="J297" s="2" t="str">
        <f>_xlfn.CONCAT("1A4070000000065000",mvmetrcrange32[[#This Row],[Tag range]])</f>
        <v>1A4070000000065000101585</v>
      </c>
      <c r="K297" s="2" t="s">
        <v>2662</v>
      </c>
    </row>
    <row r="298" spans="7:11" x14ac:dyDescent="0.25">
      <c r="G298" s="33" t="s">
        <v>17941</v>
      </c>
      <c r="H298" s="33" t="s">
        <v>15687</v>
      </c>
      <c r="I298" s="1">
        <v>101586</v>
      </c>
      <c r="J298" s="2" t="str">
        <f>_xlfn.CONCAT("1A4070000000065000",mvmetrcrange32[[#This Row],[Tag range]])</f>
        <v>1A4070000000065000101586</v>
      </c>
      <c r="K298" s="2" t="s">
        <v>2662</v>
      </c>
    </row>
    <row r="299" spans="7:11" x14ac:dyDescent="0.25">
      <c r="G299" s="33" t="s">
        <v>17941</v>
      </c>
      <c r="H299" s="33" t="s">
        <v>15688</v>
      </c>
      <c r="I299" s="1">
        <v>101587</v>
      </c>
      <c r="J299" s="2" t="str">
        <f>_xlfn.CONCAT("1A4070000000065000",mvmetrcrange32[[#This Row],[Tag range]])</f>
        <v>1A4070000000065000101587</v>
      </c>
      <c r="K299" s="2" t="s">
        <v>2662</v>
      </c>
    </row>
    <row r="300" spans="7:11" x14ac:dyDescent="0.25">
      <c r="G300" s="33" t="s">
        <v>17941</v>
      </c>
      <c r="H300" s="33" t="s">
        <v>15689</v>
      </c>
      <c r="I300" s="1">
        <v>101588</v>
      </c>
      <c r="J300" s="2" t="str">
        <f>_xlfn.CONCAT("1A4070000000065000",mvmetrcrange32[[#This Row],[Tag range]])</f>
        <v>1A4070000000065000101588</v>
      </c>
      <c r="K300" s="2" t="s">
        <v>2662</v>
      </c>
    </row>
    <row r="301" spans="7:11" x14ac:dyDescent="0.25">
      <c r="G301" s="33" t="s">
        <v>17941</v>
      </c>
      <c r="H301" s="33" t="s">
        <v>15690</v>
      </c>
      <c r="I301" s="1">
        <v>101589</v>
      </c>
      <c r="J301" s="2" t="str">
        <f>_xlfn.CONCAT("1A4070000000065000",mvmetrcrange32[[#This Row],[Tag range]])</f>
        <v>1A4070000000065000101589</v>
      </c>
      <c r="K301" s="2" t="s">
        <v>2662</v>
      </c>
    </row>
    <row r="302" spans="7:11" x14ac:dyDescent="0.25">
      <c r="G302" s="33" t="s">
        <v>17941</v>
      </c>
      <c r="H302" s="33" t="s">
        <v>15691</v>
      </c>
      <c r="I302" s="1">
        <v>101590</v>
      </c>
      <c r="J302" s="2" t="str">
        <f>_xlfn.CONCAT("1A4070000000065000",mvmetrcrange32[[#This Row],[Tag range]])</f>
        <v>1A4070000000065000101590</v>
      </c>
      <c r="K302" s="2" t="s">
        <v>2662</v>
      </c>
    </row>
    <row r="303" spans="7:11" x14ac:dyDescent="0.25">
      <c r="G303" s="33" t="s">
        <v>17941</v>
      </c>
      <c r="H303" s="33" t="s">
        <v>15692</v>
      </c>
      <c r="I303" s="1">
        <v>101591</v>
      </c>
      <c r="J303" s="2" t="str">
        <f>_xlfn.CONCAT("1A4070000000065000",mvmetrcrange32[[#This Row],[Tag range]])</f>
        <v>1A4070000000065000101591</v>
      </c>
      <c r="K303" s="2" t="s">
        <v>2662</v>
      </c>
    </row>
    <row r="304" spans="7:11" x14ac:dyDescent="0.25">
      <c r="G304" s="33" t="s">
        <v>17941</v>
      </c>
      <c r="H304" s="33" t="s">
        <v>15693</v>
      </c>
      <c r="I304" s="1">
        <v>101592</v>
      </c>
      <c r="J304" s="2" t="str">
        <f>_xlfn.CONCAT("1A4070000000065000",mvmetrcrange32[[#This Row],[Tag range]])</f>
        <v>1A4070000000065000101592</v>
      </c>
      <c r="K304" s="2" t="s">
        <v>2662</v>
      </c>
    </row>
    <row r="305" spans="7:11" x14ac:dyDescent="0.25">
      <c r="G305" s="33" t="s">
        <v>17941</v>
      </c>
      <c r="H305" s="33" t="s">
        <v>15694</v>
      </c>
      <c r="I305" s="1">
        <v>101593</v>
      </c>
      <c r="J305" s="2" t="str">
        <f>_xlfn.CONCAT("1A4070000000065000",mvmetrcrange32[[#This Row],[Tag range]])</f>
        <v>1A4070000000065000101593</v>
      </c>
      <c r="K305" s="2" t="s">
        <v>2662</v>
      </c>
    </row>
    <row r="306" spans="7:11" x14ac:dyDescent="0.25">
      <c r="G306" s="33" t="s">
        <v>17941</v>
      </c>
      <c r="H306" s="33" t="s">
        <v>15695</v>
      </c>
      <c r="I306" s="1">
        <v>101594</v>
      </c>
      <c r="J306" s="2" t="str">
        <f>_xlfn.CONCAT("1A4070000000065000",mvmetrcrange32[[#This Row],[Tag range]])</f>
        <v>1A4070000000065000101594</v>
      </c>
      <c r="K306" s="2" t="s">
        <v>2662</v>
      </c>
    </row>
    <row r="307" spans="7:11" x14ac:dyDescent="0.25">
      <c r="G307" s="33" t="s">
        <v>17941</v>
      </c>
      <c r="H307" s="33" t="s">
        <v>15696</v>
      </c>
      <c r="I307" s="1">
        <v>101595</v>
      </c>
      <c r="J307" s="2" t="str">
        <f>_xlfn.CONCAT("1A4070000000065000",mvmetrcrange32[[#This Row],[Tag range]])</f>
        <v>1A4070000000065000101595</v>
      </c>
      <c r="K307" s="2" t="s">
        <v>2662</v>
      </c>
    </row>
    <row r="308" spans="7:11" x14ac:dyDescent="0.25">
      <c r="G308" s="33" t="s">
        <v>17941</v>
      </c>
      <c r="H308" s="33" t="s">
        <v>15697</v>
      </c>
      <c r="I308" s="1">
        <v>101596</v>
      </c>
      <c r="J308" s="2" t="str">
        <f>_xlfn.CONCAT("1A4070000000065000",mvmetrcrange32[[#This Row],[Tag range]])</f>
        <v>1A4070000000065000101596</v>
      </c>
      <c r="K308" s="2" t="s">
        <v>2662</v>
      </c>
    </row>
    <row r="309" spans="7:11" x14ac:dyDescent="0.25">
      <c r="G309" s="33" t="s">
        <v>17941</v>
      </c>
      <c r="H309" s="33" t="s">
        <v>15698</v>
      </c>
      <c r="I309" s="1">
        <v>101597</v>
      </c>
      <c r="J309" s="2" t="str">
        <f>_xlfn.CONCAT("1A4070000000065000",mvmetrcrange32[[#This Row],[Tag range]])</f>
        <v>1A4070000000065000101597</v>
      </c>
      <c r="K309" s="2" t="s">
        <v>2662</v>
      </c>
    </row>
    <row r="310" spans="7:11" x14ac:dyDescent="0.25">
      <c r="G310" s="33" t="s">
        <v>17941</v>
      </c>
      <c r="H310" s="33" t="s">
        <v>15699</v>
      </c>
      <c r="I310" s="1">
        <v>101598</v>
      </c>
      <c r="J310" s="2" t="str">
        <f>_xlfn.CONCAT("1A4070000000065000",mvmetrcrange32[[#This Row],[Tag range]])</f>
        <v>1A4070000000065000101598</v>
      </c>
      <c r="K310" s="2" t="s">
        <v>2662</v>
      </c>
    </row>
    <row r="311" spans="7:11" x14ac:dyDescent="0.25">
      <c r="G311" s="33" t="s">
        <v>17941</v>
      </c>
      <c r="H311" s="33" t="s">
        <v>15700</v>
      </c>
      <c r="I311" s="1">
        <v>101599</v>
      </c>
      <c r="J311" s="2" t="str">
        <f>_xlfn.CONCAT("1A4070000000065000",mvmetrcrange32[[#This Row],[Tag range]])</f>
        <v>1A4070000000065000101599</v>
      </c>
      <c r="K311" s="2" t="s">
        <v>2662</v>
      </c>
    </row>
    <row r="312" spans="7:11" x14ac:dyDescent="0.25">
      <c r="G312" s="33" t="s">
        <v>17941</v>
      </c>
      <c r="H312" s="33" t="s">
        <v>15701</v>
      </c>
      <c r="I312" s="1">
        <v>101600</v>
      </c>
      <c r="J312" s="2" t="str">
        <f>_xlfn.CONCAT("1A4070000000065000",mvmetrcrange32[[#This Row],[Tag range]])</f>
        <v>1A4070000000065000101600</v>
      </c>
      <c r="K312" s="2" t="s">
        <v>2662</v>
      </c>
    </row>
    <row r="313" spans="7:11" x14ac:dyDescent="0.25">
      <c r="G313" s="33" t="s">
        <v>17941</v>
      </c>
      <c r="H313" s="33" t="s">
        <v>15702</v>
      </c>
      <c r="I313" s="1">
        <v>101601</v>
      </c>
      <c r="J313" s="2" t="str">
        <f>_xlfn.CONCAT("1A4070000000065000",mvmetrcrange32[[#This Row],[Tag range]])</f>
        <v>1A4070000000065000101601</v>
      </c>
      <c r="K313" s="2" t="s">
        <v>2662</v>
      </c>
    </row>
    <row r="314" spans="7:11" x14ac:dyDescent="0.25">
      <c r="G314" s="33" t="s">
        <v>17941</v>
      </c>
      <c r="H314" s="33" t="s">
        <v>15703</v>
      </c>
      <c r="I314" s="1">
        <v>101602</v>
      </c>
      <c r="J314" s="2" t="str">
        <f>_xlfn.CONCAT("1A4070000000065000",mvmetrcrange32[[#This Row],[Tag range]])</f>
        <v>1A4070000000065000101602</v>
      </c>
      <c r="K314" s="2" t="s">
        <v>2662</v>
      </c>
    </row>
    <row r="315" spans="7:11" x14ac:dyDescent="0.25">
      <c r="G315" s="33" t="s">
        <v>17941</v>
      </c>
      <c r="H315" s="33" t="s">
        <v>15704</v>
      </c>
      <c r="I315" s="1">
        <v>101603</v>
      </c>
      <c r="J315" s="2" t="str">
        <f>_xlfn.CONCAT("1A4070000000065000",mvmetrcrange32[[#This Row],[Tag range]])</f>
        <v>1A4070000000065000101603</v>
      </c>
      <c r="K315" s="2" t="s">
        <v>2662</v>
      </c>
    </row>
    <row r="316" spans="7:11" x14ac:dyDescent="0.25">
      <c r="G316" s="33" t="s">
        <v>17941</v>
      </c>
      <c r="H316" s="33" t="s">
        <v>15705</v>
      </c>
      <c r="I316" s="1">
        <v>101604</v>
      </c>
      <c r="J316" s="2" t="str">
        <f>_xlfn.CONCAT("1A4070000000065000",mvmetrcrange32[[#This Row],[Tag range]])</f>
        <v>1A4070000000065000101604</v>
      </c>
      <c r="K316" s="2" t="s">
        <v>2662</v>
      </c>
    </row>
    <row r="317" spans="7:11" x14ac:dyDescent="0.25">
      <c r="G317" s="33" t="s">
        <v>17941</v>
      </c>
      <c r="H317" s="33" t="s">
        <v>15706</v>
      </c>
      <c r="I317" s="1">
        <v>101605</v>
      </c>
      <c r="J317" s="2" t="str">
        <f>_xlfn.CONCAT("1A4070000000065000",mvmetrcrange32[[#This Row],[Tag range]])</f>
        <v>1A4070000000065000101605</v>
      </c>
      <c r="K317" s="2" t="s">
        <v>2662</v>
      </c>
    </row>
    <row r="318" spans="7:11" x14ac:dyDescent="0.25">
      <c r="G318" s="33" t="s">
        <v>17941</v>
      </c>
      <c r="H318" s="33" t="s">
        <v>15707</v>
      </c>
      <c r="I318" s="1">
        <v>101606</v>
      </c>
      <c r="J318" s="2" t="str">
        <f>_xlfn.CONCAT("1A4070000000065000",mvmetrcrange32[[#This Row],[Tag range]])</f>
        <v>1A4070000000065000101606</v>
      </c>
      <c r="K318" s="2" t="s">
        <v>2662</v>
      </c>
    </row>
    <row r="319" spans="7:11" x14ac:dyDescent="0.25">
      <c r="G319" s="33" t="s">
        <v>17941</v>
      </c>
      <c r="H319" s="33" t="s">
        <v>15708</v>
      </c>
      <c r="I319" s="1">
        <v>101607</v>
      </c>
      <c r="J319" s="2" t="str">
        <f>_xlfn.CONCAT("1A4070000000065000",mvmetrcrange32[[#This Row],[Tag range]])</f>
        <v>1A4070000000065000101607</v>
      </c>
      <c r="K319" s="2" t="s">
        <v>2662</v>
      </c>
    </row>
    <row r="320" spans="7:11" x14ac:dyDescent="0.25">
      <c r="G320" s="33" t="s">
        <v>17941</v>
      </c>
      <c r="H320" s="33" t="s">
        <v>15709</v>
      </c>
      <c r="I320" s="1">
        <v>101608</v>
      </c>
      <c r="J320" s="2" t="str">
        <f>_xlfn.CONCAT("1A4070000000065000",mvmetrcrange32[[#This Row],[Tag range]])</f>
        <v>1A4070000000065000101608</v>
      </c>
      <c r="K320" s="2" t="s">
        <v>2662</v>
      </c>
    </row>
    <row r="321" spans="7:11" x14ac:dyDescent="0.25">
      <c r="G321" s="33" t="s">
        <v>17941</v>
      </c>
      <c r="H321" s="33" t="s">
        <v>15710</v>
      </c>
      <c r="I321" s="1">
        <v>101609</v>
      </c>
      <c r="J321" s="2" t="str">
        <f>_xlfn.CONCAT("1A4070000000065000",mvmetrcrange32[[#This Row],[Tag range]])</f>
        <v>1A4070000000065000101609</v>
      </c>
      <c r="K321" s="2" t="s">
        <v>2662</v>
      </c>
    </row>
    <row r="322" spans="7:11" x14ac:dyDescent="0.25">
      <c r="G322" s="33" t="s">
        <v>17941</v>
      </c>
      <c r="H322" s="33" t="s">
        <v>15711</v>
      </c>
      <c r="I322" s="1">
        <v>101610</v>
      </c>
      <c r="J322" s="2" t="str">
        <f>_xlfn.CONCAT("1A4070000000065000",mvmetrcrange32[[#This Row],[Tag range]])</f>
        <v>1A4070000000065000101610</v>
      </c>
      <c r="K322" s="2" t="s">
        <v>2662</v>
      </c>
    </row>
    <row r="323" spans="7:11" x14ac:dyDescent="0.25">
      <c r="G323" s="33" t="s">
        <v>17941</v>
      </c>
      <c r="H323" s="33" t="s">
        <v>15712</v>
      </c>
      <c r="I323" s="1">
        <v>101611</v>
      </c>
      <c r="J323" s="2" t="str">
        <f>_xlfn.CONCAT("1A4070000000065000",mvmetrcrange32[[#This Row],[Tag range]])</f>
        <v>1A4070000000065000101611</v>
      </c>
      <c r="K323" s="2" t="s">
        <v>2662</v>
      </c>
    </row>
    <row r="324" spans="7:11" x14ac:dyDescent="0.25">
      <c r="G324" s="33" t="s">
        <v>17941</v>
      </c>
      <c r="H324" s="33" t="s">
        <v>15713</v>
      </c>
      <c r="I324" s="1">
        <v>101612</v>
      </c>
      <c r="J324" s="2" t="str">
        <f>_xlfn.CONCAT("1A4070000000065000",mvmetrcrange32[[#This Row],[Tag range]])</f>
        <v>1A4070000000065000101612</v>
      </c>
      <c r="K324" s="2" t="s">
        <v>2662</v>
      </c>
    </row>
    <row r="325" spans="7:11" x14ac:dyDescent="0.25">
      <c r="G325" s="33" t="s">
        <v>17941</v>
      </c>
      <c r="H325" s="33" t="s">
        <v>15714</v>
      </c>
      <c r="I325" s="1">
        <v>101613</v>
      </c>
      <c r="J325" s="2" t="str">
        <f>_xlfn.CONCAT("1A4070000000065000",mvmetrcrange32[[#This Row],[Tag range]])</f>
        <v>1A4070000000065000101613</v>
      </c>
      <c r="K325" s="2" t="s">
        <v>2662</v>
      </c>
    </row>
    <row r="326" spans="7:11" x14ac:dyDescent="0.25">
      <c r="G326" s="33" t="s">
        <v>17941</v>
      </c>
      <c r="H326" s="33" t="s">
        <v>15715</v>
      </c>
      <c r="I326" s="1">
        <v>101614</v>
      </c>
      <c r="J326" s="2" t="str">
        <f>_xlfn.CONCAT("1A4070000000065000",mvmetrcrange32[[#This Row],[Tag range]])</f>
        <v>1A4070000000065000101614</v>
      </c>
      <c r="K326" s="2" t="s">
        <v>2662</v>
      </c>
    </row>
    <row r="327" spans="7:11" x14ac:dyDescent="0.25">
      <c r="G327" s="33" t="s">
        <v>17941</v>
      </c>
      <c r="H327" s="33" t="s">
        <v>15716</v>
      </c>
      <c r="I327" s="1">
        <v>101615</v>
      </c>
      <c r="J327" s="2" t="str">
        <f>_xlfn.CONCAT("1A4070000000065000",mvmetrcrange32[[#This Row],[Tag range]])</f>
        <v>1A4070000000065000101615</v>
      </c>
      <c r="K327" s="2" t="s">
        <v>2662</v>
      </c>
    </row>
    <row r="328" spans="7:11" x14ac:dyDescent="0.25">
      <c r="G328" s="33" t="s">
        <v>17941</v>
      </c>
      <c r="H328" s="33" t="s">
        <v>15717</v>
      </c>
      <c r="I328" s="1">
        <v>101616</v>
      </c>
      <c r="J328" s="2" t="str">
        <f>_xlfn.CONCAT("1A4070000000065000",mvmetrcrange32[[#This Row],[Tag range]])</f>
        <v>1A4070000000065000101616</v>
      </c>
      <c r="K328" s="2" t="s">
        <v>2662</v>
      </c>
    </row>
    <row r="329" spans="7:11" x14ac:dyDescent="0.25">
      <c r="G329" s="33" t="s">
        <v>17941</v>
      </c>
      <c r="H329" s="33" t="s">
        <v>15718</v>
      </c>
      <c r="I329" s="1">
        <v>101617</v>
      </c>
      <c r="J329" s="2" t="str">
        <f>_xlfn.CONCAT("1A4070000000065000",mvmetrcrange32[[#This Row],[Tag range]])</f>
        <v>1A4070000000065000101617</v>
      </c>
      <c r="K329" s="2" t="s">
        <v>2662</v>
      </c>
    </row>
    <row r="330" spans="7:11" x14ac:dyDescent="0.25">
      <c r="G330" s="33" t="s">
        <v>17941</v>
      </c>
      <c r="H330" s="33" t="s">
        <v>15719</v>
      </c>
      <c r="I330" s="1">
        <v>101618</v>
      </c>
      <c r="J330" s="2" t="str">
        <f>_xlfn.CONCAT("1A4070000000065000",mvmetrcrange32[[#This Row],[Tag range]])</f>
        <v>1A4070000000065000101618</v>
      </c>
      <c r="K330" s="2" t="s">
        <v>2662</v>
      </c>
    </row>
    <row r="331" spans="7:11" x14ac:dyDescent="0.25">
      <c r="G331" s="33" t="s">
        <v>17941</v>
      </c>
      <c r="H331" s="33" t="s">
        <v>15720</v>
      </c>
      <c r="I331" s="1">
        <v>101619</v>
      </c>
      <c r="J331" s="2" t="str">
        <f>_xlfn.CONCAT("1A4070000000065000",mvmetrcrange32[[#This Row],[Tag range]])</f>
        <v>1A4070000000065000101619</v>
      </c>
      <c r="K331" s="2" t="s">
        <v>2662</v>
      </c>
    </row>
    <row r="332" spans="7:11" x14ac:dyDescent="0.25">
      <c r="G332" s="33" t="s">
        <v>17941</v>
      </c>
      <c r="H332" s="33" t="s">
        <v>15721</v>
      </c>
      <c r="I332" s="1">
        <v>101620</v>
      </c>
      <c r="J332" s="2" t="str">
        <f>_xlfn.CONCAT("1A4070000000065000",mvmetrcrange32[[#This Row],[Tag range]])</f>
        <v>1A4070000000065000101620</v>
      </c>
      <c r="K332" s="2" t="s">
        <v>2662</v>
      </c>
    </row>
    <row r="333" spans="7:11" x14ac:dyDescent="0.25">
      <c r="G333" s="33" t="s">
        <v>17941</v>
      </c>
      <c r="H333" s="33" t="s">
        <v>15722</v>
      </c>
      <c r="I333" s="1">
        <v>101621</v>
      </c>
      <c r="J333" s="2" t="str">
        <f>_xlfn.CONCAT("1A4070000000065000",mvmetrcrange32[[#This Row],[Tag range]])</f>
        <v>1A4070000000065000101621</v>
      </c>
      <c r="K333" s="2" t="s">
        <v>2662</v>
      </c>
    </row>
    <row r="334" spans="7:11" x14ac:dyDescent="0.25">
      <c r="G334" s="33" t="s">
        <v>17941</v>
      </c>
      <c r="H334" s="33" t="s">
        <v>15723</v>
      </c>
      <c r="I334" s="1">
        <v>101622</v>
      </c>
      <c r="J334" s="2" t="str">
        <f>_xlfn.CONCAT("1A4070000000065000",mvmetrcrange32[[#This Row],[Tag range]])</f>
        <v>1A4070000000065000101622</v>
      </c>
      <c r="K334" s="2" t="s">
        <v>2662</v>
      </c>
    </row>
    <row r="335" spans="7:11" x14ac:dyDescent="0.25">
      <c r="G335" s="33" t="s">
        <v>17941</v>
      </c>
      <c r="H335" s="33" t="s">
        <v>15724</v>
      </c>
      <c r="I335" s="1">
        <v>101623</v>
      </c>
      <c r="J335" s="2" t="str">
        <f>_xlfn.CONCAT("1A4070000000065000",mvmetrcrange32[[#This Row],[Tag range]])</f>
        <v>1A4070000000065000101623</v>
      </c>
      <c r="K335" s="2" t="s">
        <v>2662</v>
      </c>
    </row>
    <row r="336" spans="7:11" x14ac:dyDescent="0.25">
      <c r="G336" s="33" t="s">
        <v>17941</v>
      </c>
      <c r="H336" s="33" t="s">
        <v>15725</v>
      </c>
      <c r="I336" s="1">
        <v>101624</v>
      </c>
      <c r="J336" s="2" t="str">
        <f>_xlfn.CONCAT("1A4070000000065000",mvmetrcrange32[[#This Row],[Tag range]])</f>
        <v>1A4070000000065000101624</v>
      </c>
      <c r="K336" s="2" t="s">
        <v>2661</v>
      </c>
    </row>
    <row r="337" spans="7:11" x14ac:dyDescent="0.25">
      <c r="G337" s="33" t="s">
        <v>17941</v>
      </c>
      <c r="H337" s="33" t="s">
        <v>15726</v>
      </c>
      <c r="I337" s="1">
        <v>101625</v>
      </c>
      <c r="J337" s="2" t="str">
        <f>_xlfn.CONCAT("1A4070000000065000",mvmetrcrange32[[#This Row],[Tag range]])</f>
        <v>1A4070000000065000101625</v>
      </c>
      <c r="K337" s="2" t="s">
        <v>2661</v>
      </c>
    </row>
    <row r="338" spans="7:11" x14ac:dyDescent="0.25">
      <c r="G338" s="33" t="s">
        <v>17941</v>
      </c>
      <c r="H338" s="33" t="s">
        <v>15727</v>
      </c>
      <c r="I338" s="1">
        <v>101626</v>
      </c>
      <c r="J338" s="2" t="str">
        <f>_xlfn.CONCAT("1A4070000000065000",mvmetrcrange32[[#This Row],[Tag range]])</f>
        <v>1A4070000000065000101626</v>
      </c>
      <c r="K338" s="2" t="s">
        <v>2661</v>
      </c>
    </row>
    <row r="339" spans="7:11" x14ac:dyDescent="0.25">
      <c r="G339" s="33" t="s">
        <v>17941</v>
      </c>
      <c r="H339" s="33" t="s">
        <v>15728</v>
      </c>
      <c r="I339" s="1">
        <v>101627</v>
      </c>
      <c r="J339" s="2" t="str">
        <f>_xlfn.CONCAT("1A4070000000065000",mvmetrcrange32[[#This Row],[Tag range]])</f>
        <v>1A4070000000065000101627</v>
      </c>
      <c r="K339" s="2" t="s">
        <v>2661</v>
      </c>
    </row>
    <row r="340" spans="7:11" x14ac:dyDescent="0.25">
      <c r="G340" s="33" t="s">
        <v>17941</v>
      </c>
      <c r="H340" s="33" t="s">
        <v>15729</v>
      </c>
      <c r="I340" s="1">
        <v>101628</v>
      </c>
      <c r="J340" s="2" t="str">
        <f>_xlfn.CONCAT("1A4070000000065000",mvmetrcrange32[[#This Row],[Tag range]])</f>
        <v>1A4070000000065000101628</v>
      </c>
      <c r="K340" s="2" t="s">
        <v>2661</v>
      </c>
    </row>
    <row r="341" spans="7:11" x14ac:dyDescent="0.25">
      <c r="G341" s="33" t="s">
        <v>17941</v>
      </c>
      <c r="H341" s="33" t="s">
        <v>15730</v>
      </c>
      <c r="I341" s="1">
        <v>101629</v>
      </c>
      <c r="J341" s="2" t="str">
        <f>_xlfn.CONCAT("1A4070000000065000",mvmetrcrange32[[#This Row],[Tag range]])</f>
        <v>1A4070000000065000101629</v>
      </c>
      <c r="K341" s="2" t="s">
        <v>2661</v>
      </c>
    </row>
    <row r="342" spans="7:11" x14ac:dyDescent="0.25">
      <c r="G342" s="33" t="s">
        <v>17941</v>
      </c>
      <c r="H342" s="33" t="s">
        <v>15731</v>
      </c>
      <c r="I342" s="1">
        <v>101630</v>
      </c>
      <c r="J342" s="2" t="str">
        <f>_xlfn.CONCAT("1A4070000000065000",mvmetrcrange32[[#This Row],[Tag range]])</f>
        <v>1A4070000000065000101630</v>
      </c>
      <c r="K342" s="2" t="s">
        <v>2661</v>
      </c>
    </row>
    <row r="343" spans="7:11" x14ac:dyDescent="0.25">
      <c r="G343" s="33" t="s">
        <v>17941</v>
      </c>
      <c r="H343" s="33" t="s">
        <v>15732</v>
      </c>
      <c r="I343" s="1">
        <v>101631</v>
      </c>
      <c r="J343" s="2" t="str">
        <f>_xlfn.CONCAT("1A4070000000065000",mvmetrcrange32[[#This Row],[Tag range]])</f>
        <v>1A4070000000065000101631</v>
      </c>
      <c r="K343" s="2" t="s">
        <v>2661</v>
      </c>
    </row>
    <row r="344" spans="7:11" x14ac:dyDescent="0.25">
      <c r="G344" s="33" t="s">
        <v>17941</v>
      </c>
      <c r="H344" s="33" t="s">
        <v>15733</v>
      </c>
      <c r="I344" s="1">
        <v>101632</v>
      </c>
      <c r="J344" s="2" t="str">
        <f>_xlfn.CONCAT("1A4070000000065000",mvmetrcrange32[[#This Row],[Tag range]])</f>
        <v>1A4070000000065000101632</v>
      </c>
      <c r="K344" s="2" t="s">
        <v>2661</v>
      </c>
    </row>
    <row r="345" spans="7:11" x14ac:dyDescent="0.25">
      <c r="G345" s="33" t="s">
        <v>17941</v>
      </c>
      <c r="H345" s="33" t="s">
        <v>15734</v>
      </c>
      <c r="I345" s="1">
        <v>101633</v>
      </c>
      <c r="J345" s="2" t="str">
        <f>_xlfn.CONCAT("1A4070000000065000",mvmetrcrange32[[#This Row],[Tag range]])</f>
        <v>1A4070000000065000101633</v>
      </c>
      <c r="K345" s="2" t="s">
        <v>2661</v>
      </c>
    </row>
    <row r="346" spans="7:11" x14ac:dyDescent="0.25">
      <c r="G346" s="33" t="s">
        <v>17941</v>
      </c>
      <c r="H346" s="33" t="s">
        <v>15735</v>
      </c>
      <c r="I346" s="1">
        <v>101634</v>
      </c>
      <c r="J346" s="2" t="str">
        <f>_xlfn.CONCAT("1A4070000000065000",mvmetrcrange32[[#This Row],[Tag range]])</f>
        <v>1A4070000000065000101634</v>
      </c>
      <c r="K346" s="2" t="s">
        <v>2661</v>
      </c>
    </row>
    <row r="347" spans="7:11" x14ac:dyDescent="0.25">
      <c r="G347" s="33" t="s">
        <v>17941</v>
      </c>
      <c r="H347" s="33" t="s">
        <v>15736</v>
      </c>
      <c r="I347" s="1">
        <v>101635</v>
      </c>
      <c r="J347" s="2" t="str">
        <f>_xlfn.CONCAT("1A4070000000065000",mvmetrcrange32[[#This Row],[Tag range]])</f>
        <v>1A4070000000065000101635</v>
      </c>
      <c r="K347" s="2" t="s">
        <v>2661</v>
      </c>
    </row>
    <row r="348" spans="7:11" x14ac:dyDescent="0.25">
      <c r="G348" s="33" t="s">
        <v>17941</v>
      </c>
      <c r="H348" s="33" t="s">
        <v>15737</v>
      </c>
      <c r="I348" s="1">
        <v>101636</v>
      </c>
      <c r="J348" s="2" t="str">
        <f>_xlfn.CONCAT("1A4070000000065000",mvmetrcrange32[[#This Row],[Tag range]])</f>
        <v>1A4070000000065000101636</v>
      </c>
      <c r="K348" s="2" t="s">
        <v>2661</v>
      </c>
    </row>
    <row r="349" spans="7:11" x14ac:dyDescent="0.25">
      <c r="G349" s="33" t="s">
        <v>17941</v>
      </c>
      <c r="H349" s="33" t="s">
        <v>15738</v>
      </c>
      <c r="I349" s="1">
        <v>101637</v>
      </c>
      <c r="J349" s="2" t="str">
        <f>_xlfn.CONCAT("1A4070000000065000",mvmetrcrange32[[#This Row],[Tag range]])</f>
        <v>1A4070000000065000101637</v>
      </c>
      <c r="K349" s="2" t="s">
        <v>2661</v>
      </c>
    </row>
    <row r="350" spans="7:11" x14ac:dyDescent="0.25">
      <c r="G350" s="33" t="s">
        <v>17941</v>
      </c>
      <c r="H350" s="33" t="s">
        <v>15739</v>
      </c>
      <c r="I350" s="1">
        <v>101638</v>
      </c>
      <c r="J350" s="2" t="str">
        <f>_xlfn.CONCAT("1A4070000000065000",mvmetrcrange32[[#This Row],[Tag range]])</f>
        <v>1A4070000000065000101638</v>
      </c>
      <c r="K350" s="2" t="s">
        <v>2661</v>
      </c>
    </row>
    <row r="351" spans="7:11" x14ac:dyDescent="0.25">
      <c r="G351" s="33" t="s">
        <v>17941</v>
      </c>
      <c r="H351" s="33" t="s">
        <v>15740</v>
      </c>
      <c r="I351" s="1">
        <v>101639</v>
      </c>
      <c r="J351" s="2" t="str">
        <f>_xlfn.CONCAT("1A4070000000065000",mvmetrcrange32[[#This Row],[Tag range]])</f>
        <v>1A4070000000065000101639</v>
      </c>
      <c r="K351" s="2" t="s">
        <v>2661</v>
      </c>
    </row>
    <row r="352" spans="7:11" x14ac:dyDescent="0.25">
      <c r="G352" s="33" t="s">
        <v>17941</v>
      </c>
      <c r="H352" s="33" t="s">
        <v>15741</v>
      </c>
      <c r="I352" s="1">
        <v>101640</v>
      </c>
      <c r="J352" s="2" t="str">
        <f>_xlfn.CONCAT("1A4070000000065000",mvmetrcrange32[[#This Row],[Tag range]])</f>
        <v>1A4070000000065000101640</v>
      </c>
      <c r="K352" s="2" t="s">
        <v>2661</v>
      </c>
    </row>
    <row r="353" spans="7:11" x14ac:dyDescent="0.25">
      <c r="G353" s="33" t="s">
        <v>17941</v>
      </c>
      <c r="H353" s="33" t="s">
        <v>15742</v>
      </c>
      <c r="I353" s="1">
        <v>101641</v>
      </c>
      <c r="J353" s="2" t="str">
        <f>_xlfn.CONCAT("1A4070000000065000",mvmetrcrange32[[#This Row],[Tag range]])</f>
        <v>1A4070000000065000101641</v>
      </c>
      <c r="K353" s="2" t="s">
        <v>2661</v>
      </c>
    </row>
    <row r="354" spans="7:11" x14ac:dyDescent="0.25">
      <c r="G354" s="33" t="s">
        <v>17941</v>
      </c>
      <c r="H354" s="33" t="s">
        <v>15743</v>
      </c>
      <c r="I354" s="1">
        <v>101642</v>
      </c>
      <c r="J354" s="2" t="str">
        <f>_xlfn.CONCAT("1A4070000000065000",mvmetrcrange32[[#This Row],[Tag range]])</f>
        <v>1A4070000000065000101642</v>
      </c>
      <c r="K354" s="2" t="s">
        <v>2661</v>
      </c>
    </row>
    <row r="355" spans="7:11" x14ac:dyDescent="0.25">
      <c r="G355" s="33" t="s">
        <v>17941</v>
      </c>
      <c r="H355" s="33" t="s">
        <v>15744</v>
      </c>
      <c r="I355" s="1">
        <v>101643</v>
      </c>
      <c r="J355" s="2" t="str">
        <f>_xlfn.CONCAT("1A4070000000065000",mvmetrcrange32[[#This Row],[Tag range]])</f>
        <v>1A4070000000065000101643</v>
      </c>
      <c r="K355" s="2" t="s">
        <v>2661</v>
      </c>
    </row>
    <row r="356" spans="7:11" x14ac:dyDescent="0.25">
      <c r="G356" s="33" t="s">
        <v>17941</v>
      </c>
      <c r="H356" s="33" t="s">
        <v>15745</v>
      </c>
      <c r="I356" s="1">
        <v>101644</v>
      </c>
      <c r="J356" s="2" t="str">
        <f>_xlfn.CONCAT("1A4070000000065000",mvmetrcrange32[[#This Row],[Tag range]])</f>
        <v>1A4070000000065000101644</v>
      </c>
      <c r="K356" s="2" t="s">
        <v>2661</v>
      </c>
    </row>
    <row r="357" spans="7:11" x14ac:dyDescent="0.25">
      <c r="G357" s="33" t="s">
        <v>17941</v>
      </c>
      <c r="H357" s="33" t="s">
        <v>15746</v>
      </c>
      <c r="I357" s="1">
        <v>101645</v>
      </c>
      <c r="J357" s="2" t="str">
        <f>_xlfn.CONCAT("1A4070000000065000",mvmetrcrange32[[#This Row],[Tag range]])</f>
        <v>1A4070000000065000101645</v>
      </c>
      <c r="K357" s="2" t="s">
        <v>2661</v>
      </c>
    </row>
    <row r="358" spans="7:11" x14ac:dyDescent="0.25">
      <c r="G358" s="33" t="s">
        <v>17941</v>
      </c>
      <c r="H358" s="33" t="s">
        <v>15747</v>
      </c>
      <c r="I358" s="1">
        <v>101646</v>
      </c>
      <c r="J358" s="2" t="str">
        <f>_xlfn.CONCAT("1A4070000000065000",mvmetrcrange32[[#This Row],[Tag range]])</f>
        <v>1A4070000000065000101646</v>
      </c>
      <c r="K358" s="2" t="s">
        <v>2661</v>
      </c>
    </row>
    <row r="359" spans="7:11" x14ac:dyDescent="0.25">
      <c r="G359" s="33" t="s">
        <v>17941</v>
      </c>
      <c r="H359" s="33" t="s">
        <v>15748</v>
      </c>
      <c r="I359" s="1">
        <v>101647</v>
      </c>
      <c r="J359" s="2" t="str">
        <f>_xlfn.CONCAT("1A4070000000065000",mvmetrcrange32[[#This Row],[Tag range]])</f>
        <v>1A4070000000065000101647</v>
      </c>
      <c r="K359" s="2" t="s">
        <v>2661</v>
      </c>
    </row>
    <row r="360" spans="7:11" x14ac:dyDescent="0.25">
      <c r="G360" s="33" t="s">
        <v>17941</v>
      </c>
      <c r="H360" s="33" t="s">
        <v>15749</v>
      </c>
      <c r="I360" s="1">
        <v>101648</v>
      </c>
      <c r="J360" s="2" t="str">
        <f>_xlfn.CONCAT("1A4070000000065000",mvmetrcrange32[[#This Row],[Tag range]])</f>
        <v>1A4070000000065000101648</v>
      </c>
      <c r="K360" s="2" t="s">
        <v>2661</v>
      </c>
    </row>
    <row r="361" spans="7:11" x14ac:dyDescent="0.25">
      <c r="G361" s="33" t="s">
        <v>17941</v>
      </c>
      <c r="H361" s="33" t="s">
        <v>15750</v>
      </c>
      <c r="I361" s="1">
        <v>101649</v>
      </c>
      <c r="J361" s="2" t="str">
        <f>_xlfn.CONCAT("1A4070000000065000",mvmetrcrange32[[#This Row],[Tag range]])</f>
        <v>1A4070000000065000101649</v>
      </c>
      <c r="K361" s="2" t="s">
        <v>2661</v>
      </c>
    </row>
    <row r="362" spans="7:11" x14ac:dyDescent="0.25">
      <c r="G362" s="33" t="s">
        <v>17941</v>
      </c>
      <c r="H362" s="33" t="s">
        <v>15751</v>
      </c>
      <c r="I362" s="1">
        <v>101650</v>
      </c>
      <c r="J362" s="2" t="str">
        <f>_xlfn.CONCAT("1A4070000000065000",mvmetrcrange32[[#This Row],[Tag range]])</f>
        <v>1A4070000000065000101650</v>
      </c>
      <c r="K362" s="2" t="s">
        <v>2661</v>
      </c>
    </row>
    <row r="363" spans="7:11" x14ac:dyDescent="0.25">
      <c r="G363" s="33" t="s">
        <v>17941</v>
      </c>
      <c r="H363" s="33" t="s">
        <v>15752</v>
      </c>
      <c r="I363" s="1">
        <v>101651</v>
      </c>
      <c r="J363" s="2" t="str">
        <f>_xlfn.CONCAT("1A4070000000065000",mvmetrcrange32[[#This Row],[Tag range]])</f>
        <v>1A4070000000065000101651</v>
      </c>
      <c r="K363" s="2" t="s">
        <v>2661</v>
      </c>
    </row>
    <row r="364" spans="7:11" x14ac:dyDescent="0.25">
      <c r="G364" s="33" t="s">
        <v>17941</v>
      </c>
      <c r="H364" s="33" t="s">
        <v>15753</v>
      </c>
      <c r="I364" s="1">
        <v>101652</v>
      </c>
      <c r="J364" s="2" t="str">
        <f>_xlfn.CONCAT("1A4070000000065000",mvmetrcrange32[[#This Row],[Tag range]])</f>
        <v>1A4070000000065000101652</v>
      </c>
      <c r="K364" s="2" t="s">
        <v>2661</v>
      </c>
    </row>
    <row r="365" spans="7:11" x14ac:dyDescent="0.25">
      <c r="G365" s="33" t="s">
        <v>17941</v>
      </c>
      <c r="H365" s="33" t="s">
        <v>15754</v>
      </c>
      <c r="I365" s="1">
        <v>101653</v>
      </c>
      <c r="J365" s="2" t="str">
        <f>_xlfn.CONCAT("1A4070000000065000",mvmetrcrange32[[#This Row],[Tag range]])</f>
        <v>1A4070000000065000101653</v>
      </c>
      <c r="K365" s="2" t="s">
        <v>2661</v>
      </c>
    </row>
    <row r="366" spans="7:11" x14ac:dyDescent="0.25">
      <c r="G366" s="33" t="s">
        <v>17941</v>
      </c>
      <c r="H366" s="33" t="s">
        <v>15755</v>
      </c>
      <c r="I366" s="1">
        <v>101654</v>
      </c>
      <c r="J366" s="2" t="str">
        <f>_xlfn.CONCAT("1A4070000000065000",mvmetrcrange32[[#This Row],[Tag range]])</f>
        <v>1A4070000000065000101654</v>
      </c>
      <c r="K366" s="2" t="s">
        <v>2661</v>
      </c>
    </row>
    <row r="367" spans="7:11" x14ac:dyDescent="0.25">
      <c r="G367" s="33" t="s">
        <v>17941</v>
      </c>
      <c r="H367" s="33" t="s">
        <v>15756</v>
      </c>
      <c r="I367" s="1">
        <v>101655</v>
      </c>
      <c r="J367" s="2" t="str">
        <f>_xlfn.CONCAT("1A4070000000065000",mvmetrcrange32[[#This Row],[Tag range]])</f>
        <v>1A4070000000065000101655</v>
      </c>
      <c r="K367" s="2" t="s">
        <v>2661</v>
      </c>
    </row>
    <row r="368" spans="7:11" x14ac:dyDescent="0.25">
      <c r="G368" s="33" t="s">
        <v>17941</v>
      </c>
      <c r="H368" s="33" t="s">
        <v>15757</v>
      </c>
      <c r="I368" s="1">
        <v>101656</v>
      </c>
      <c r="J368" s="2" t="str">
        <f>_xlfn.CONCAT("1A4070000000065000",mvmetrcrange32[[#This Row],[Tag range]])</f>
        <v>1A4070000000065000101656</v>
      </c>
      <c r="K368" s="2" t="s">
        <v>2661</v>
      </c>
    </row>
    <row r="369" spans="7:11" x14ac:dyDescent="0.25">
      <c r="G369" s="33" t="s">
        <v>17941</v>
      </c>
      <c r="H369" s="33" t="s">
        <v>15758</v>
      </c>
      <c r="I369" s="1">
        <v>101657</v>
      </c>
      <c r="J369" s="2" t="str">
        <f>_xlfn.CONCAT("1A4070000000065000",mvmetrcrange32[[#This Row],[Tag range]])</f>
        <v>1A4070000000065000101657</v>
      </c>
      <c r="K369" s="2" t="s">
        <v>2661</v>
      </c>
    </row>
    <row r="370" spans="7:11" x14ac:dyDescent="0.25">
      <c r="G370" s="33" t="s">
        <v>17941</v>
      </c>
      <c r="H370" s="33" t="s">
        <v>15759</v>
      </c>
      <c r="I370" s="1">
        <v>101658</v>
      </c>
      <c r="J370" s="2" t="str">
        <f>_xlfn.CONCAT("1A4070000000065000",mvmetrcrange32[[#This Row],[Tag range]])</f>
        <v>1A4070000000065000101658</v>
      </c>
      <c r="K370" s="2" t="s">
        <v>2661</v>
      </c>
    </row>
    <row r="371" spans="7:11" x14ac:dyDescent="0.25">
      <c r="G371" s="33" t="s">
        <v>17941</v>
      </c>
      <c r="H371" s="33" t="s">
        <v>15760</v>
      </c>
      <c r="I371" s="1">
        <v>101659</v>
      </c>
      <c r="J371" s="2" t="str">
        <f>_xlfn.CONCAT("1A4070000000065000",mvmetrcrange32[[#This Row],[Tag range]])</f>
        <v>1A4070000000065000101659</v>
      </c>
      <c r="K371" s="2" t="s">
        <v>2661</v>
      </c>
    </row>
    <row r="372" spans="7:11" x14ac:dyDescent="0.25">
      <c r="G372" s="33" t="s">
        <v>17941</v>
      </c>
      <c r="H372" s="33" t="s">
        <v>15761</v>
      </c>
      <c r="I372" s="1">
        <v>101660</v>
      </c>
      <c r="J372" s="2" t="str">
        <f>_xlfn.CONCAT("1A4070000000065000",mvmetrcrange32[[#This Row],[Tag range]])</f>
        <v>1A4070000000065000101660</v>
      </c>
      <c r="K372" s="2" t="s">
        <v>2661</v>
      </c>
    </row>
    <row r="373" spans="7:11" x14ac:dyDescent="0.25">
      <c r="G373" s="33" t="s">
        <v>17941</v>
      </c>
      <c r="H373" s="33" t="s">
        <v>15762</v>
      </c>
      <c r="I373" s="1">
        <v>101661</v>
      </c>
      <c r="J373" s="2" t="str">
        <f>_xlfn.CONCAT("1A4070000000065000",mvmetrcrange32[[#This Row],[Tag range]])</f>
        <v>1A4070000000065000101661</v>
      </c>
      <c r="K373" s="2" t="s">
        <v>2661</v>
      </c>
    </row>
    <row r="374" spans="7:11" x14ac:dyDescent="0.25">
      <c r="G374" s="33" t="s">
        <v>17941</v>
      </c>
      <c r="H374" s="33" t="s">
        <v>15763</v>
      </c>
      <c r="I374" s="1">
        <v>101662</v>
      </c>
      <c r="J374" s="2" t="str">
        <f>_xlfn.CONCAT("1A4070000000065000",mvmetrcrange32[[#This Row],[Tag range]])</f>
        <v>1A4070000000065000101662</v>
      </c>
      <c r="K374" s="2" t="s">
        <v>2661</v>
      </c>
    </row>
    <row r="375" spans="7:11" x14ac:dyDescent="0.25">
      <c r="G375" s="33" t="s">
        <v>17941</v>
      </c>
      <c r="H375" s="33" t="s">
        <v>15764</v>
      </c>
      <c r="I375" s="1">
        <v>101663</v>
      </c>
      <c r="J375" s="2" t="str">
        <f>_xlfn.CONCAT("1A4070000000065000",mvmetrcrange32[[#This Row],[Tag range]])</f>
        <v>1A4070000000065000101663</v>
      </c>
      <c r="K375" s="2" t="s">
        <v>2661</v>
      </c>
    </row>
    <row r="376" spans="7:11" x14ac:dyDescent="0.25">
      <c r="G376" s="33" t="s">
        <v>17941</v>
      </c>
      <c r="H376" s="33" t="s">
        <v>15765</v>
      </c>
      <c r="I376" s="1">
        <v>101664</v>
      </c>
      <c r="J376" s="2" t="str">
        <f>_xlfn.CONCAT("1A4070000000065000",mvmetrcrange32[[#This Row],[Tag range]])</f>
        <v>1A4070000000065000101664</v>
      </c>
      <c r="K376" s="2" t="s">
        <v>2661</v>
      </c>
    </row>
    <row r="377" spans="7:11" x14ac:dyDescent="0.25">
      <c r="G377" s="33" t="s">
        <v>17941</v>
      </c>
      <c r="H377" s="33" t="s">
        <v>15766</v>
      </c>
      <c r="I377" s="1">
        <v>101665</v>
      </c>
      <c r="J377" s="2" t="str">
        <f>_xlfn.CONCAT("1A4070000000065000",mvmetrcrange32[[#This Row],[Tag range]])</f>
        <v>1A4070000000065000101665</v>
      </c>
      <c r="K377" s="2" t="s">
        <v>2661</v>
      </c>
    </row>
    <row r="378" spans="7:11" x14ac:dyDescent="0.25">
      <c r="G378" s="33" t="s">
        <v>17941</v>
      </c>
      <c r="H378" s="33" t="s">
        <v>15767</v>
      </c>
      <c r="I378" s="1">
        <v>101666</v>
      </c>
      <c r="J378" s="2" t="str">
        <f>_xlfn.CONCAT("1A4070000000065000",mvmetrcrange32[[#This Row],[Tag range]])</f>
        <v>1A4070000000065000101666</v>
      </c>
      <c r="K378" s="2" t="s">
        <v>2661</v>
      </c>
    </row>
    <row r="379" spans="7:11" x14ac:dyDescent="0.25">
      <c r="G379" s="33" t="s">
        <v>17941</v>
      </c>
      <c r="H379" s="33" t="s">
        <v>15768</v>
      </c>
      <c r="I379" s="1">
        <v>101667</v>
      </c>
      <c r="J379" s="2" t="str">
        <f>_xlfn.CONCAT("1A4070000000065000",mvmetrcrange32[[#This Row],[Tag range]])</f>
        <v>1A4070000000065000101667</v>
      </c>
      <c r="K379" s="2" t="s">
        <v>2661</v>
      </c>
    </row>
    <row r="380" spans="7:11" x14ac:dyDescent="0.25">
      <c r="G380" s="33" t="s">
        <v>17941</v>
      </c>
      <c r="H380" s="33" t="s">
        <v>15769</v>
      </c>
      <c r="I380" s="1">
        <v>101668</v>
      </c>
      <c r="J380" s="2" t="str">
        <f>_xlfn.CONCAT("1A4070000000065000",mvmetrcrange32[[#This Row],[Tag range]])</f>
        <v>1A4070000000065000101668</v>
      </c>
      <c r="K380" s="2" t="s">
        <v>2661</v>
      </c>
    </row>
    <row r="381" spans="7:11" x14ac:dyDescent="0.25">
      <c r="G381" s="33" t="s">
        <v>17941</v>
      </c>
      <c r="H381" s="33" t="s">
        <v>15770</v>
      </c>
      <c r="I381" s="1">
        <v>101669</v>
      </c>
      <c r="J381" s="2" t="str">
        <f>_xlfn.CONCAT("1A4070000000065000",mvmetrcrange32[[#This Row],[Tag range]])</f>
        <v>1A4070000000065000101669</v>
      </c>
      <c r="K381" s="2" t="s">
        <v>2661</v>
      </c>
    </row>
    <row r="382" spans="7:11" x14ac:dyDescent="0.25">
      <c r="G382" s="33" t="s">
        <v>17941</v>
      </c>
      <c r="H382" s="33" t="s">
        <v>15771</v>
      </c>
      <c r="I382" s="1">
        <v>101670</v>
      </c>
      <c r="J382" s="2" t="str">
        <f>_xlfn.CONCAT("1A4070000000065000",mvmetrcrange32[[#This Row],[Tag range]])</f>
        <v>1A4070000000065000101670</v>
      </c>
      <c r="K382" s="2" t="s">
        <v>2661</v>
      </c>
    </row>
    <row r="383" spans="7:11" x14ac:dyDescent="0.25">
      <c r="G383" s="33" t="s">
        <v>17941</v>
      </c>
      <c r="H383" s="33" t="s">
        <v>15772</v>
      </c>
      <c r="I383" s="1">
        <v>101671</v>
      </c>
      <c r="J383" s="2" t="str">
        <f>_xlfn.CONCAT("1A4070000000065000",mvmetrcrange32[[#This Row],[Tag range]])</f>
        <v>1A4070000000065000101671</v>
      </c>
      <c r="K383" s="2" t="s">
        <v>2661</v>
      </c>
    </row>
    <row r="384" spans="7:11" x14ac:dyDescent="0.25">
      <c r="G384" s="33" t="s">
        <v>17941</v>
      </c>
      <c r="H384" s="33" t="s">
        <v>15773</v>
      </c>
      <c r="I384" s="1">
        <v>101672</v>
      </c>
      <c r="J384" s="2" t="str">
        <f>_xlfn.CONCAT("1A4070000000065000",mvmetrcrange32[[#This Row],[Tag range]])</f>
        <v>1A4070000000065000101672</v>
      </c>
      <c r="K384" s="2" t="s">
        <v>2661</v>
      </c>
    </row>
    <row r="385" spans="7:11" x14ac:dyDescent="0.25">
      <c r="G385" s="33" t="s">
        <v>17941</v>
      </c>
      <c r="H385" s="33" t="s">
        <v>15774</v>
      </c>
      <c r="I385" s="1">
        <v>101673</v>
      </c>
      <c r="J385" s="2" t="str">
        <f>_xlfn.CONCAT("1A4070000000065000",mvmetrcrange32[[#This Row],[Tag range]])</f>
        <v>1A4070000000065000101673</v>
      </c>
      <c r="K385" s="2" t="s">
        <v>2661</v>
      </c>
    </row>
    <row r="386" spans="7:11" x14ac:dyDescent="0.25">
      <c r="G386" s="33" t="s">
        <v>17941</v>
      </c>
      <c r="H386" s="33" t="s">
        <v>15775</v>
      </c>
      <c r="I386" s="1">
        <v>101674</v>
      </c>
      <c r="J386" s="2" t="str">
        <f>_xlfn.CONCAT("1A4070000000065000",mvmetrcrange32[[#This Row],[Tag range]])</f>
        <v>1A4070000000065000101674</v>
      </c>
      <c r="K386" s="2" t="s">
        <v>2661</v>
      </c>
    </row>
    <row r="387" spans="7:11" x14ac:dyDescent="0.25">
      <c r="G387" s="33" t="s">
        <v>17941</v>
      </c>
      <c r="H387" s="33" t="s">
        <v>15776</v>
      </c>
      <c r="I387" s="1">
        <v>101675</v>
      </c>
      <c r="J387" s="2" t="str">
        <f>_xlfn.CONCAT("1A4070000000065000",mvmetrcrange32[[#This Row],[Tag range]])</f>
        <v>1A4070000000065000101675</v>
      </c>
      <c r="K387" s="2" t="s">
        <v>2661</v>
      </c>
    </row>
    <row r="388" spans="7:11" x14ac:dyDescent="0.25">
      <c r="G388" s="33" t="s">
        <v>17941</v>
      </c>
      <c r="H388" s="33" t="s">
        <v>15777</v>
      </c>
      <c r="I388" s="1">
        <v>101676</v>
      </c>
      <c r="J388" s="2" t="str">
        <f>_xlfn.CONCAT("1A4070000000065000",mvmetrcrange32[[#This Row],[Tag range]])</f>
        <v>1A4070000000065000101676</v>
      </c>
      <c r="K388" s="2" t="s">
        <v>2661</v>
      </c>
    </row>
    <row r="389" spans="7:11" x14ac:dyDescent="0.25">
      <c r="G389" s="33" t="s">
        <v>17941</v>
      </c>
      <c r="H389" s="33" t="s">
        <v>15778</v>
      </c>
      <c r="I389" s="1">
        <v>101677</v>
      </c>
      <c r="J389" s="2" t="str">
        <f>_xlfn.CONCAT("1A4070000000065000",mvmetrcrange32[[#This Row],[Tag range]])</f>
        <v>1A4070000000065000101677</v>
      </c>
      <c r="K389" s="2" t="s">
        <v>2661</v>
      </c>
    </row>
    <row r="390" spans="7:11" x14ac:dyDescent="0.25">
      <c r="G390" s="33" t="s">
        <v>17941</v>
      </c>
      <c r="H390" s="33" t="s">
        <v>15779</v>
      </c>
      <c r="I390" s="1">
        <v>101678</v>
      </c>
      <c r="J390" s="2" t="str">
        <f>_xlfn.CONCAT("1A4070000000065000",mvmetrcrange32[[#This Row],[Tag range]])</f>
        <v>1A4070000000065000101678</v>
      </c>
      <c r="K390" s="2" t="s">
        <v>2661</v>
      </c>
    </row>
    <row r="391" spans="7:11" x14ac:dyDescent="0.25">
      <c r="G391" s="33" t="s">
        <v>17941</v>
      </c>
      <c r="H391" s="33" t="s">
        <v>15780</v>
      </c>
      <c r="I391" s="1">
        <v>101679</v>
      </c>
      <c r="J391" s="2" t="str">
        <f>_xlfn.CONCAT("1A4070000000065000",mvmetrcrange32[[#This Row],[Tag range]])</f>
        <v>1A4070000000065000101679</v>
      </c>
      <c r="K391" s="2" t="s">
        <v>2661</v>
      </c>
    </row>
    <row r="392" spans="7:11" x14ac:dyDescent="0.25">
      <c r="G392" s="33" t="s">
        <v>17941</v>
      </c>
      <c r="H392" s="33" t="s">
        <v>15781</v>
      </c>
      <c r="I392" s="1">
        <v>101680</v>
      </c>
      <c r="J392" s="2" t="str">
        <f>_xlfn.CONCAT("1A4070000000065000",mvmetrcrange32[[#This Row],[Tag range]])</f>
        <v>1A4070000000065000101680</v>
      </c>
      <c r="K392" s="2" t="s">
        <v>2661</v>
      </c>
    </row>
    <row r="393" spans="7:11" x14ac:dyDescent="0.25">
      <c r="G393" s="33" t="s">
        <v>17941</v>
      </c>
      <c r="H393" s="33" t="s">
        <v>15782</v>
      </c>
      <c r="I393" s="1">
        <v>101681</v>
      </c>
      <c r="J393" s="2" t="str">
        <f>_xlfn.CONCAT("1A4070000000065000",mvmetrcrange32[[#This Row],[Tag range]])</f>
        <v>1A4070000000065000101681</v>
      </c>
      <c r="K393" s="2" t="s">
        <v>2661</v>
      </c>
    </row>
    <row r="394" spans="7:11" x14ac:dyDescent="0.25">
      <c r="G394" s="33" t="s">
        <v>17941</v>
      </c>
      <c r="H394" s="33" t="s">
        <v>15783</v>
      </c>
      <c r="I394" s="1">
        <v>101682</v>
      </c>
      <c r="J394" s="2" t="str">
        <f>_xlfn.CONCAT("1A4070000000065000",mvmetrcrange32[[#This Row],[Tag range]])</f>
        <v>1A4070000000065000101682</v>
      </c>
      <c r="K394" s="2" t="s">
        <v>2661</v>
      </c>
    </row>
    <row r="395" spans="7:11" x14ac:dyDescent="0.25">
      <c r="G395" s="33" t="s">
        <v>17941</v>
      </c>
      <c r="H395" s="33" t="s">
        <v>15784</v>
      </c>
      <c r="I395" s="1">
        <v>101683</v>
      </c>
      <c r="J395" s="2" t="str">
        <f>_xlfn.CONCAT("1A4070000000065000",mvmetrcrange32[[#This Row],[Tag range]])</f>
        <v>1A4070000000065000101683</v>
      </c>
      <c r="K395" s="2" t="s">
        <v>2661</v>
      </c>
    </row>
    <row r="396" spans="7:11" x14ac:dyDescent="0.25">
      <c r="G396" s="33" t="s">
        <v>17941</v>
      </c>
      <c r="H396" s="33" t="s">
        <v>15785</v>
      </c>
      <c r="I396" s="1">
        <v>101684</v>
      </c>
      <c r="J396" s="2" t="str">
        <f>_xlfn.CONCAT("1A4070000000065000",mvmetrcrange32[[#This Row],[Tag range]])</f>
        <v>1A4070000000065000101684</v>
      </c>
      <c r="K396" s="2" t="s">
        <v>2661</v>
      </c>
    </row>
    <row r="397" spans="7:11" x14ac:dyDescent="0.25">
      <c r="G397" s="33" t="s">
        <v>17941</v>
      </c>
      <c r="H397" s="33" t="s">
        <v>15786</v>
      </c>
      <c r="I397" s="1">
        <v>101685</v>
      </c>
      <c r="J397" s="2" t="str">
        <f>_xlfn.CONCAT("1A4070000000065000",mvmetrcrange32[[#This Row],[Tag range]])</f>
        <v>1A4070000000065000101685</v>
      </c>
      <c r="K397" s="2" t="s">
        <v>2661</v>
      </c>
    </row>
    <row r="398" spans="7:11" x14ac:dyDescent="0.25">
      <c r="G398" s="33" t="s">
        <v>17941</v>
      </c>
      <c r="H398" s="33" t="s">
        <v>15787</v>
      </c>
      <c r="I398" s="1">
        <v>101686</v>
      </c>
      <c r="J398" s="2" t="str">
        <f>_xlfn.CONCAT("1A4070000000065000",mvmetrcrange32[[#This Row],[Tag range]])</f>
        <v>1A4070000000065000101686</v>
      </c>
      <c r="K398" s="2" t="s">
        <v>2661</v>
      </c>
    </row>
    <row r="399" spans="7:11" x14ac:dyDescent="0.25">
      <c r="G399" s="33" t="s">
        <v>17941</v>
      </c>
      <c r="H399" s="33" t="s">
        <v>15788</v>
      </c>
      <c r="I399" s="1">
        <v>101687</v>
      </c>
      <c r="J399" s="2" t="str">
        <f>_xlfn.CONCAT("1A4070000000065000",mvmetrcrange32[[#This Row],[Tag range]])</f>
        <v>1A4070000000065000101687</v>
      </c>
      <c r="K399" s="2" t="s">
        <v>2661</v>
      </c>
    </row>
    <row r="400" spans="7:11" x14ac:dyDescent="0.25">
      <c r="G400" s="33" t="s">
        <v>17941</v>
      </c>
      <c r="H400" s="33" t="s">
        <v>15789</v>
      </c>
      <c r="I400" s="1">
        <v>101688</v>
      </c>
      <c r="J400" s="2" t="str">
        <f>_xlfn.CONCAT("1A4070000000065000",mvmetrcrange32[[#This Row],[Tag range]])</f>
        <v>1A4070000000065000101688</v>
      </c>
      <c r="K400" s="2" t="s">
        <v>2661</v>
      </c>
    </row>
    <row r="401" spans="7:11" x14ac:dyDescent="0.25">
      <c r="G401" s="33" t="s">
        <v>17941</v>
      </c>
      <c r="H401" s="33" t="s">
        <v>15790</v>
      </c>
      <c r="I401" s="1">
        <v>101689</v>
      </c>
      <c r="J401" s="2" t="str">
        <f>_xlfn.CONCAT("1A4070000000065000",mvmetrcrange32[[#This Row],[Tag range]])</f>
        <v>1A4070000000065000101689</v>
      </c>
      <c r="K401" s="2" t="s">
        <v>2661</v>
      </c>
    </row>
    <row r="402" spans="7:11" x14ac:dyDescent="0.25">
      <c r="G402" s="33" t="s">
        <v>17941</v>
      </c>
      <c r="H402" s="33" t="s">
        <v>15791</v>
      </c>
      <c r="I402" s="1">
        <v>101690</v>
      </c>
      <c r="J402" s="2" t="str">
        <f>_xlfn.CONCAT("1A4070000000065000",mvmetrcrange32[[#This Row],[Tag range]])</f>
        <v>1A4070000000065000101690</v>
      </c>
      <c r="K402" s="2" t="s">
        <v>2661</v>
      </c>
    </row>
    <row r="403" spans="7:11" x14ac:dyDescent="0.25">
      <c r="G403" s="33" t="s">
        <v>17941</v>
      </c>
      <c r="H403" s="33" t="s">
        <v>15792</v>
      </c>
      <c r="I403" s="1">
        <v>101691</v>
      </c>
      <c r="J403" s="2" t="str">
        <f>_xlfn.CONCAT("1A4070000000065000",mvmetrcrange32[[#This Row],[Tag range]])</f>
        <v>1A4070000000065000101691</v>
      </c>
      <c r="K403" s="2" t="s">
        <v>2661</v>
      </c>
    </row>
    <row r="404" spans="7:11" x14ac:dyDescent="0.25">
      <c r="G404" s="33" t="s">
        <v>17941</v>
      </c>
      <c r="H404" s="33" t="s">
        <v>15793</v>
      </c>
      <c r="I404" s="1">
        <v>101692</v>
      </c>
      <c r="J404" s="2" t="str">
        <f>_xlfn.CONCAT("1A4070000000065000",mvmetrcrange32[[#This Row],[Tag range]])</f>
        <v>1A4070000000065000101692</v>
      </c>
      <c r="K404" s="2" t="s">
        <v>2661</v>
      </c>
    </row>
    <row r="405" spans="7:11" x14ac:dyDescent="0.25">
      <c r="G405" s="33" t="s">
        <v>17941</v>
      </c>
      <c r="H405" s="33" t="s">
        <v>15794</v>
      </c>
      <c r="I405" s="1">
        <v>101693</v>
      </c>
      <c r="J405" s="2" t="str">
        <f>_xlfn.CONCAT("1A4070000000065000",mvmetrcrange32[[#This Row],[Tag range]])</f>
        <v>1A4070000000065000101693</v>
      </c>
      <c r="K405" s="2" t="s">
        <v>2661</v>
      </c>
    </row>
    <row r="406" spans="7:11" x14ac:dyDescent="0.25">
      <c r="G406" s="33" t="s">
        <v>17941</v>
      </c>
      <c r="H406" s="33" t="s">
        <v>15795</v>
      </c>
      <c r="I406" s="1">
        <v>101694</v>
      </c>
      <c r="J406" s="2" t="str">
        <f>_xlfn.CONCAT("1A4070000000065000",mvmetrcrange32[[#This Row],[Tag range]])</f>
        <v>1A4070000000065000101694</v>
      </c>
      <c r="K406" s="2" t="s">
        <v>2661</v>
      </c>
    </row>
    <row r="407" spans="7:11" x14ac:dyDescent="0.25">
      <c r="G407" s="33" t="s">
        <v>17941</v>
      </c>
      <c r="H407" s="33" t="s">
        <v>15796</v>
      </c>
      <c r="I407" s="1">
        <v>101695</v>
      </c>
      <c r="J407" s="2" t="str">
        <f>_xlfn.CONCAT("1A4070000000065000",mvmetrcrange32[[#This Row],[Tag range]])</f>
        <v>1A4070000000065000101695</v>
      </c>
      <c r="K407" s="2" t="s">
        <v>2661</v>
      </c>
    </row>
    <row r="408" spans="7:11" x14ac:dyDescent="0.25">
      <c r="G408" s="33" t="s">
        <v>17941</v>
      </c>
      <c r="H408" s="33" t="s">
        <v>15797</v>
      </c>
      <c r="I408" s="1">
        <v>101696</v>
      </c>
      <c r="J408" s="2" t="str">
        <f>_xlfn.CONCAT("1A4070000000065000",mvmetrcrange32[[#This Row],[Tag range]])</f>
        <v>1A4070000000065000101696</v>
      </c>
      <c r="K408" s="2" t="s">
        <v>2661</v>
      </c>
    </row>
    <row r="409" spans="7:11" x14ac:dyDescent="0.25">
      <c r="G409" s="33" t="s">
        <v>17941</v>
      </c>
      <c r="H409" s="33" t="s">
        <v>15798</v>
      </c>
      <c r="I409" s="1">
        <v>101697</v>
      </c>
      <c r="J409" s="2" t="str">
        <f>_xlfn.CONCAT("1A4070000000065000",mvmetrcrange32[[#This Row],[Tag range]])</f>
        <v>1A4070000000065000101697</v>
      </c>
      <c r="K409" s="2" t="s">
        <v>2661</v>
      </c>
    </row>
    <row r="410" spans="7:11" x14ac:dyDescent="0.25">
      <c r="G410" s="33" t="s">
        <v>17941</v>
      </c>
      <c r="H410" s="33" t="s">
        <v>15799</v>
      </c>
      <c r="I410" s="1">
        <v>101698</v>
      </c>
      <c r="J410" s="2" t="str">
        <f>_xlfn.CONCAT("1A4070000000065000",mvmetrcrange32[[#This Row],[Tag range]])</f>
        <v>1A4070000000065000101698</v>
      </c>
      <c r="K410" s="2" t="s">
        <v>2661</v>
      </c>
    </row>
    <row r="411" spans="7:11" x14ac:dyDescent="0.25">
      <c r="G411" s="33" t="s">
        <v>17941</v>
      </c>
      <c r="H411" s="33" t="s">
        <v>15800</v>
      </c>
      <c r="I411" s="1">
        <v>101699</v>
      </c>
      <c r="J411" s="2" t="str">
        <f>_xlfn.CONCAT("1A4070000000065000",mvmetrcrange32[[#This Row],[Tag range]])</f>
        <v>1A4070000000065000101699</v>
      </c>
      <c r="K411" s="2" t="s">
        <v>2661</v>
      </c>
    </row>
    <row r="412" spans="7:11" x14ac:dyDescent="0.25">
      <c r="G412" s="33" t="s">
        <v>17941</v>
      </c>
      <c r="H412" s="33" t="s">
        <v>15801</v>
      </c>
      <c r="I412" s="1">
        <v>101700</v>
      </c>
      <c r="J412" s="2" t="str">
        <f>_xlfn.CONCAT("1A4070000000065000",mvmetrcrange32[[#This Row],[Tag range]])</f>
        <v>1A4070000000065000101700</v>
      </c>
      <c r="K412" s="2" t="s">
        <v>2661</v>
      </c>
    </row>
    <row r="413" spans="7:11" x14ac:dyDescent="0.25">
      <c r="G413" s="33" t="s">
        <v>17941</v>
      </c>
      <c r="H413" s="33" t="s">
        <v>15802</v>
      </c>
      <c r="I413" s="1">
        <v>101701</v>
      </c>
      <c r="J413" s="2" t="str">
        <f>_xlfn.CONCAT("1A4070000000065000",mvmetrcrange32[[#This Row],[Tag range]])</f>
        <v>1A4070000000065000101701</v>
      </c>
      <c r="K413" s="2" t="s">
        <v>2661</v>
      </c>
    </row>
    <row r="414" spans="7:11" x14ac:dyDescent="0.25">
      <c r="G414" s="33" t="s">
        <v>17941</v>
      </c>
      <c r="H414" s="33" t="s">
        <v>15803</v>
      </c>
      <c r="I414" s="1">
        <v>101702</v>
      </c>
      <c r="J414" s="2" t="str">
        <f>_xlfn.CONCAT("1A4070000000065000",mvmetrcrange32[[#This Row],[Tag range]])</f>
        <v>1A4070000000065000101702</v>
      </c>
      <c r="K414" s="2" t="s">
        <v>2661</v>
      </c>
    </row>
    <row r="415" spans="7:11" x14ac:dyDescent="0.25">
      <c r="G415" s="33" t="s">
        <v>17941</v>
      </c>
      <c r="H415" s="33" t="s">
        <v>15804</v>
      </c>
      <c r="I415" s="1">
        <v>101703</v>
      </c>
      <c r="J415" s="2" t="str">
        <f>_xlfn.CONCAT("1A4070000000065000",mvmetrcrange32[[#This Row],[Tag range]])</f>
        <v>1A4070000000065000101703</v>
      </c>
      <c r="K415" s="2" t="s">
        <v>2661</v>
      </c>
    </row>
    <row r="416" spans="7:11" x14ac:dyDescent="0.25">
      <c r="G416" s="33" t="s">
        <v>17941</v>
      </c>
      <c r="H416" s="33" t="s">
        <v>15805</v>
      </c>
      <c r="I416" s="1">
        <v>101704</v>
      </c>
      <c r="J416" s="2" t="str">
        <f>_xlfn.CONCAT("1A4070000000065000",mvmetrcrange32[[#This Row],[Tag range]])</f>
        <v>1A4070000000065000101704</v>
      </c>
      <c r="K416" s="2" t="s">
        <v>2661</v>
      </c>
    </row>
    <row r="417" spans="7:11" x14ac:dyDescent="0.25">
      <c r="G417" s="33" t="s">
        <v>17941</v>
      </c>
      <c r="H417" s="33" t="s">
        <v>15806</v>
      </c>
      <c r="I417" s="1">
        <v>101705</v>
      </c>
      <c r="J417" s="2" t="str">
        <f>_xlfn.CONCAT("1A4070000000065000",mvmetrcrange32[[#This Row],[Tag range]])</f>
        <v>1A4070000000065000101705</v>
      </c>
      <c r="K417" s="2" t="s">
        <v>2661</v>
      </c>
    </row>
    <row r="418" spans="7:11" x14ac:dyDescent="0.25">
      <c r="G418" s="33" t="s">
        <v>17941</v>
      </c>
      <c r="H418" s="33" t="s">
        <v>15807</v>
      </c>
      <c r="I418" s="1">
        <v>101706</v>
      </c>
      <c r="J418" s="2" t="str">
        <f>_xlfn.CONCAT("1A4070000000065000",mvmetrcrange32[[#This Row],[Tag range]])</f>
        <v>1A4070000000065000101706</v>
      </c>
      <c r="K418" s="2" t="s">
        <v>2661</v>
      </c>
    </row>
    <row r="419" spans="7:11" x14ac:dyDescent="0.25">
      <c r="G419" s="33" t="s">
        <v>17941</v>
      </c>
      <c r="H419" s="33" t="s">
        <v>15808</v>
      </c>
      <c r="I419" s="1">
        <v>101707</v>
      </c>
      <c r="J419" s="2" t="str">
        <f>_xlfn.CONCAT("1A4070000000065000",mvmetrcrange32[[#This Row],[Tag range]])</f>
        <v>1A4070000000065000101707</v>
      </c>
      <c r="K419" s="2" t="s">
        <v>2661</v>
      </c>
    </row>
    <row r="420" spans="7:11" x14ac:dyDescent="0.25">
      <c r="G420" s="33" t="s">
        <v>17941</v>
      </c>
      <c r="H420" s="33" t="s">
        <v>15809</v>
      </c>
      <c r="I420" s="1">
        <v>101708</v>
      </c>
      <c r="J420" s="2" t="str">
        <f>_xlfn.CONCAT("1A4070000000065000",mvmetrcrange32[[#This Row],[Tag range]])</f>
        <v>1A4070000000065000101708</v>
      </c>
      <c r="K420" s="2" t="s">
        <v>2661</v>
      </c>
    </row>
    <row r="421" spans="7:11" x14ac:dyDescent="0.25">
      <c r="G421" s="33" t="s">
        <v>17941</v>
      </c>
      <c r="H421" s="33" t="s">
        <v>15810</v>
      </c>
      <c r="I421" s="1">
        <v>101709</v>
      </c>
      <c r="J421" s="2" t="str">
        <f>_xlfn.CONCAT("1A4070000000065000",mvmetrcrange32[[#This Row],[Tag range]])</f>
        <v>1A4070000000065000101709</v>
      </c>
      <c r="K421" s="2" t="s">
        <v>2661</v>
      </c>
    </row>
    <row r="422" spans="7:11" x14ac:dyDescent="0.25">
      <c r="G422" s="33" t="s">
        <v>17941</v>
      </c>
      <c r="H422" s="33" t="s">
        <v>15811</v>
      </c>
      <c r="I422" s="1">
        <v>101710</v>
      </c>
      <c r="J422" s="2" t="str">
        <f>_xlfn.CONCAT("1A4070000000065000",mvmetrcrange32[[#This Row],[Tag range]])</f>
        <v>1A4070000000065000101710</v>
      </c>
      <c r="K422" s="2" t="s">
        <v>2661</v>
      </c>
    </row>
    <row r="423" spans="7:11" x14ac:dyDescent="0.25">
      <c r="G423" s="33" t="s">
        <v>17941</v>
      </c>
      <c r="H423" s="33" t="s">
        <v>15812</v>
      </c>
      <c r="I423" s="1">
        <v>101711</v>
      </c>
      <c r="J423" s="2" t="str">
        <f>_xlfn.CONCAT("1A4070000000065000",mvmetrcrange32[[#This Row],[Tag range]])</f>
        <v>1A4070000000065000101711</v>
      </c>
      <c r="K423" s="2" t="s">
        <v>2661</v>
      </c>
    </row>
    <row r="424" spans="7:11" x14ac:dyDescent="0.25">
      <c r="G424" s="33" t="s">
        <v>17941</v>
      </c>
      <c r="H424" s="33" t="s">
        <v>15813</v>
      </c>
      <c r="I424" s="1">
        <v>101712</v>
      </c>
      <c r="J424" s="2" t="str">
        <f>_xlfn.CONCAT("1A4070000000065000",mvmetrcrange32[[#This Row],[Tag range]])</f>
        <v>1A4070000000065000101712</v>
      </c>
      <c r="K424" s="2" t="s">
        <v>2661</v>
      </c>
    </row>
    <row r="425" spans="7:11" x14ac:dyDescent="0.25">
      <c r="G425" s="33" t="s">
        <v>17941</v>
      </c>
      <c r="H425" s="33" t="s">
        <v>15814</v>
      </c>
      <c r="I425" s="1">
        <v>101713</v>
      </c>
      <c r="J425" s="2" t="str">
        <f>_xlfn.CONCAT("1A4070000000065000",mvmetrcrange32[[#This Row],[Tag range]])</f>
        <v>1A4070000000065000101713</v>
      </c>
      <c r="K425" s="2" t="s">
        <v>2661</v>
      </c>
    </row>
    <row r="426" spans="7:11" x14ac:dyDescent="0.25">
      <c r="G426" s="33" t="s">
        <v>17941</v>
      </c>
      <c r="H426" s="33" t="s">
        <v>15815</v>
      </c>
      <c r="I426" s="1">
        <v>101714</v>
      </c>
      <c r="J426" s="2" t="str">
        <f>_xlfn.CONCAT("1A4070000000065000",mvmetrcrange32[[#This Row],[Tag range]])</f>
        <v>1A4070000000065000101714</v>
      </c>
      <c r="K426" s="2" t="s">
        <v>2661</v>
      </c>
    </row>
    <row r="427" spans="7:11" x14ac:dyDescent="0.25">
      <c r="G427" s="33" t="s">
        <v>17941</v>
      </c>
      <c r="H427" s="33" t="s">
        <v>15816</v>
      </c>
      <c r="I427" s="1">
        <v>101715</v>
      </c>
      <c r="J427" s="2" t="str">
        <f>_xlfn.CONCAT("1A4070000000065000",mvmetrcrange32[[#This Row],[Tag range]])</f>
        <v>1A4070000000065000101715</v>
      </c>
      <c r="K427" s="2" t="s">
        <v>2661</v>
      </c>
    </row>
    <row r="428" spans="7:11" x14ac:dyDescent="0.25">
      <c r="G428" s="33" t="s">
        <v>17941</v>
      </c>
      <c r="H428" s="33" t="s">
        <v>15817</v>
      </c>
      <c r="I428" s="1">
        <v>101716</v>
      </c>
      <c r="J428" s="2" t="str">
        <f>_xlfn.CONCAT("1A4070000000065000",mvmetrcrange32[[#This Row],[Tag range]])</f>
        <v>1A4070000000065000101716</v>
      </c>
      <c r="K428" s="2" t="s">
        <v>2661</v>
      </c>
    </row>
    <row r="429" spans="7:11" x14ac:dyDescent="0.25">
      <c r="G429" s="33" t="s">
        <v>17941</v>
      </c>
      <c r="H429" s="33" t="s">
        <v>15818</v>
      </c>
      <c r="I429" s="1">
        <v>101717</v>
      </c>
      <c r="J429" s="2" t="str">
        <f>_xlfn.CONCAT("1A4070000000065000",mvmetrcrange32[[#This Row],[Tag range]])</f>
        <v>1A4070000000065000101717</v>
      </c>
      <c r="K429" s="2" t="s">
        <v>2661</v>
      </c>
    </row>
    <row r="430" spans="7:11" x14ac:dyDescent="0.25">
      <c r="G430" s="33" t="s">
        <v>17941</v>
      </c>
      <c r="H430" s="33" t="s">
        <v>15819</v>
      </c>
      <c r="I430" s="1">
        <v>101718</v>
      </c>
      <c r="J430" s="2" t="str">
        <f>_xlfn.CONCAT("1A4070000000065000",mvmetrcrange32[[#This Row],[Tag range]])</f>
        <v>1A4070000000065000101718</v>
      </c>
      <c r="K430" s="2" t="s">
        <v>2661</v>
      </c>
    </row>
    <row r="431" spans="7:11" x14ac:dyDescent="0.25">
      <c r="G431" s="33" t="s">
        <v>17941</v>
      </c>
      <c r="H431" s="33" t="s">
        <v>15820</v>
      </c>
      <c r="I431" s="1">
        <v>101719</v>
      </c>
      <c r="J431" s="2" t="str">
        <f>_xlfn.CONCAT("1A4070000000065000",mvmetrcrange32[[#This Row],[Tag range]])</f>
        <v>1A4070000000065000101719</v>
      </c>
      <c r="K431" s="2" t="s">
        <v>2661</v>
      </c>
    </row>
    <row r="432" spans="7:11" x14ac:dyDescent="0.25">
      <c r="G432" s="33" t="s">
        <v>17941</v>
      </c>
      <c r="H432" s="33" t="s">
        <v>15821</v>
      </c>
      <c r="I432" s="1">
        <v>101720</v>
      </c>
      <c r="J432" s="2" t="str">
        <f>_xlfn.CONCAT("1A4070000000065000",mvmetrcrange32[[#This Row],[Tag range]])</f>
        <v>1A4070000000065000101720</v>
      </c>
      <c r="K432" s="2" t="s">
        <v>2661</v>
      </c>
    </row>
    <row r="433" spans="7:11" x14ac:dyDescent="0.25">
      <c r="G433" s="33" t="s">
        <v>17941</v>
      </c>
      <c r="H433" s="33" t="s">
        <v>15822</v>
      </c>
      <c r="I433" s="1">
        <v>101721</v>
      </c>
      <c r="J433" s="2" t="str">
        <f>_xlfn.CONCAT("1A4070000000065000",mvmetrcrange32[[#This Row],[Tag range]])</f>
        <v>1A4070000000065000101721</v>
      </c>
      <c r="K433" s="2" t="s">
        <v>2661</v>
      </c>
    </row>
    <row r="434" spans="7:11" x14ac:dyDescent="0.25">
      <c r="G434" s="33" t="s">
        <v>17941</v>
      </c>
      <c r="H434" s="33" t="s">
        <v>15823</v>
      </c>
      <c r="I434" s="1">
        <v>101722</v>
      </c>
      <c r="J434" s="2" t="str">
        <f>_xlfn.CONCAT("1A4070000000065000",mvmetrcrange32[[#This Row],[Tag range]])</f>
        <v>1A4070000000065000101722</v>
      </c>
      <c r="K434" s="2" t="s">
        <v>2661</v>
      </c>
    </row>
    <row r="435" spans="7:11" x14ac:dyDescent="0.25">
      <c r="G435" s="33" t="s">
        <v>17941</v>
      </c>
      <c r="H435" s="33" t="s">
        <v>15824</v>
      </c>
      <c r="I435" s="1">
        <v>101723</v>
      </c>
      <c r="J435" s="2" t="str">
        <f>_xlfn.CONCAT("1A4070000000065000",mvmetrcrange32[[#This Row],[Tag range]])</f>
        <v>1A4070000000065000101723</v>
      </c>
      <c r="K435" s="2" t="s">
        <v>2661</v>
      </c>
    </row>
    <row r="436" spans="7:11" x14ac:dyDescent="0.25">
      <c r="G436" s="33" t="s">
        <v>17941</v>
      </c>
      <c r="H436" s="33" t="s">
        <v>15825</v>
      </c>
      <c r="I436" s="1">
        <v>101724</v>
      </c>
      <c r="J436" s="2" t="str">
        <f>_xlfn.CONCAT("1A4070000000065000",mvmetrcrange32[[#This Row],[Tag range]])</f>
        <v>1A4070000000065000101724</v>
      </c>
      <c r="K436" s="2" t="s">
        <v>2661</v>
      </c>
    </row>
    <row r="437" spans="7:11" x14ac:dyDescent="0.25">
      <c r="G437" s="33" t="s">
        <v>17941</v>
      </c>
      <c r="H437" s="33" t="s">
        <v>15826</v>
      </c>
      <c r="I437" s="1">
        <v>101725</v>
      </c>
      <c r="J437" s="2" t="str">
        <f>_xlfn.CONCAT("1A4070000000065000",mvmetrcrange32[[#This Row],[Tag range]])</f>
        <v>1A4070000000065000101725</v>
      </c>
      <c r="K437" s="2" t="s">
        <v>2661</v>
      </c>
    </row>
    <row r="438" spans="7:11" x14ac:dyDescent="0.25">
      <c r="G438" s="33" t="s">
        <v>17941</v>
      </c>
      <c r="H438" s="33" t="s">
        <v>15827</v>
      </c>
      <c r="I438" s="1">
        <v>101726</v>
      </c>
      <c r="J438" s="2" t="str">
        <f>_xlfn.CONCAT("1A4070000000065000",mvmetrcrange32[[#This Row],[Tag range]])</f>
        <v>1A4070000000065000101726</v>
      </c>
      <c r="K438" s="2" t="s">
        <v>2661</v>
      </c>
    </row>
    <row r="439" spans="7:11" x14ac:dyDescent="0.25">
      <c r="G439" s="33" t="s">
        <v>17941</v>
      </c>
      <c r="H439" s="33" t="s">
        <v>15828</v>
      </c>
      <c r="I439" s="1">
        <v>101727</v>
      </c>
      <c r="J439" s="2" t="str">
        <f>_xlfn.CONCAT("1A4070000000065000",mvmetrcrange32[[#This Row],[Tag range]])</f>
        <v>1A4070000000065000101727</v>
      </c>
      <c r="K439" s="2" t="s">
        <v>2661</v>
      </c>
    </row>
    <row r="440" spans="7:11" x14ac:dyDescent="0.25">
      <c r="G440" s="33" t="s">
        <v>17941</v>
      </c>
      <c r="H440" s="33" t="s">
        <v>15829</v>
      </c>
      <c r="I440" s="1">
        <v>101728</v>
      </c>
      <c r="J440" s="2" t="str">
        <f>_xlfn.CONCAT("1A4070000000065000",mvmetrcrange32[[#This Row],[Tag range]])</f>
        <v>1A4070000000065000101728</v>
      </c>
      <c r="K440" s="2" t="s">
        <v>2661</v>
      </c>
    </row>
    <row r="441" spans="7:11" x14ac:dyDescent="0.25">
      <c r="G441" s="33" t="s">
        <v>17941</v>
      </c>
      <c r="H441" s="33" t="s">
        <v>15830</v>
      </c>
      <c r="I441" s="1">
        <v>101729</v>
      </c>
      <c r="J441" s="2" t="str">
        <f>_xlfn.CONCAT("1A4070000000065000",mvmetrcrange32[[#This Row],[Tag range]])</f>
        <v>1A4070000000065000101729</v>
      </c>
      <c r="K441" s="2" t="s">
        <v>2661</v>
      </c>
    </row>
    <row r="442" spans="7:11" x14ac:dyDescent="0.25">
      <c r="G442" s="33" t="s">
        <v>17941</v>
      </c>
      <c r="H442" s="33" t="s">
        <v>15831</v>
      </c>
      <c r="I442" s="1">
        <v>101730</v>
      </c>
      <c r="J442" s="2" t="str">
        <f>_xlfn.CONCAT("1A4070000000065000",mvmetrcrange32[[#This Row],[Tag range]])</f>
        <v>1A4070000000065000101730</v>
      </c>
      <c r="K442" s="2" t="s">
        <v>2661</v>
      </c>
    </row>
    <row r="443" spans="7:11" x14ac:dyDescent="0.25">
      <c r="G443" s="33" t="s">
        <v>17941</v>
      </c>
      <c r="H443" s="33" t="s">
        <v>15832</v>
      </c>
      <c r="I443" s="1">
        <v>101731</v>
      </c>
      <c r="J443" s="2" t="str">
        <f>_xlfn.CONCAT("1A4070000000065000",mvmetrcrange32[[#This Row],[Tag range]])</f>
        <v>1A4070000000065000101731</v>
      </c>
      <c r="K443" s="2" t="s">
        <v>2661</v>
      </c>
    </row>
    <row r="444" spans="7:11" x14ac:dyDescent="0.25">
      <c r="G444" s="33" t="s">
        <v>17941</v>
      </c>
      <c r="H444" s="33" t="s">
        <v>15833</v>
      </c>
      <c r="I444" s="1">
        <v>101732</v>
      </c>
      <c r="J444" s="2" t="str">
        <f>_xlfn.CONCAT("1A4070000000065000",mvmetrcrange32[[#This Row],[Tag range]])</f>
        <v>1A4070000000065000101732</v>
      </c>
      <c r="K444" s="2" t="s">
        <v>2661</v>
      </c>
    </row>
    <row r="445" spans="7:11" x14ac:dyDescent="0.25">
      <c r="G445" s="33" t="s">
        <v>17941</v>
      </c>
      <c r="H445" s="33" t="s">
        <v>15834</v>
      </c>
      <c r="I445" s="1">
        <v>101733</v>
      </c>
      <c r="J445" s="2" t="str">
        <f>_xlfn.CONCAT("1A4070000000065000",mvmetrcrange32[[#This Row],[Tag range]])</f>
        <v>1A4070000000065000101733</v>
      </c>
      <c r="K445" s="2" t="s">
        <v>2661</v>
      </c>
    </row>
    <row r="446" spans="7:11" x14ac:dyDescent="0.25">
      <c r="G446" s="33" t="s">
        <v>17941</v>
      </c>
      <c r="H446" s="33" t="s">
        <v>15835</v>
      </c>
      <c r="I446" s="1">
        <v>101734</v>
      </c>
      <c r="J446" s="2" t="str">
        <f>_xlfn.CONCAT("1A4070000000065000",mvmetrcrange32[[#This Row],[Tag range]])</f>
        <v>1A4070000000065000101734</v>
      </c>
      <c r="K446" s="2" t="s">
        <v>2661</v>
      </c>
    </row>
    <row r="447" spans="7:11" x14ac:dyDescent="0.25">
      <c r="G447" s="33" t="s">
        <v>17941</v>
      </c>
      <c r="H447" s="33" t="s">
        <v>15836</v>
      </c>
      <c r="I447" s="1">
        <v>101735</v>
      </c>
      <c r="J447" s="2" t="str">
        <f>_xlfn.CONCAT("1A4070000000065000",mvmetrcrange32[[#This Row],[Tag range]])</f>
        <v>1A4070000000065000101735</v>
      </c>
      <c r="K447" s="2" t="s">
        <v>2661</v>
      </c>
    </row>
    <row r="448" spans="7:11" x14ac:dyDescent="0.25">
      <c r="G448" s="33" t="s">
        <v>17941</v>
      </c>
      <c r="H448" s="33" t="s">
        <v>15837</v>
      </c>
      <c r="I448" s="1">
        <v>101736</v>
      </c>
      <c r="J448" s="2" t="str">
        <f>_xlfn.CONCAT("1A4070000000065000",mvmetrcrange32[[#This Row],[Tag range]])</f>
        <v>1A4070000000065000101736</v>
      </c>
      <c r="K448" s="2" t="s">
        <v>2661</v>
      </c>
    </row>
    <row r="449" spans="7:11" x14ac:dyDescent="0.25">
      <c r="G449" s="33" t="s">
        <v>17941</v>
      </c>
      <c r="H449" s="33" t="s">
        <v>15838</v>
      </c>
      <c r="I449" s="1">
        <v>101737</v>
      </c>
      <c r="J449" s="2" t="str">
        <f>_xlfn.CONCAT("1A4070000000065000",mvmetrcrange32[[#This Row],[Tag range]])</f>
        <v>1A4070000000065000101737</v>
      </c>
      <c r="K449" s="2" t="s">
        <v>2661</v>
      </c>
    </row>
    <row r="450" spans="7:11" x14ac:dyDescent="0.25">
      <c r="G450" s="33" t="s">
        <v>17941</v>
      </c>
      <c r="H450" s="33" t="s">
        <v>15839</v>
      </c>
      <c r="I450" s="1">
        <v>101738</v>
      </c>
      <c r="J450" s="2" t="str">
        <f>_xlfn.CONCAT("1A4070000000065000",mvmetrcrange32[[#This Row],[Tag range]])</f>
        <v>1A4070000000065000101738</v>
      </c>
      <c r="K450" s="2" t="s">
        <v>2661</v>
      </c>
    </row>
    <row r="451" spans="7:11" x14ac:dyDescent="0.25">
      <c r="G451" s="33" t="s">
        <v>17941</v>
      </c>
      <c r="H451" s="33" t="s">
        <v>15840</v>
      </c>
      <c r="I451" s="1">
        <v>101739</v>
      </c>
      <c r="J451" s="2" t="str">
        <f>_xlfn.CONCAT("1A4070000000065000",mvmetrcrange32[[#This Row],[Tag range]])</f>
        <v>1A4070000000065000101739</v>
      </c>
      <c r="K451" s="2" t="s">
        <v>2661</v>
      </c>
    </row>
    <row r="452" spans="7:11" x14ac:dyDescent="0.25">
      <c r="G452" s="33" t="s">
        <v>17941</v>
      </c>
      <c r="H452" s="33" t="s">
        <v>15841</v>
      </c>
      <c r="I452" s="1">
        <v>101740</v>
      </c>
      <c r="J452" s="2" t="str">
        <f>_xlfn.CONCAT("1A4070000000065000",mvmetrcrange32[[#This Row],[Tag range]])</f>
        <v>1A4070000000065000101740</v>
      </c>
      <c r="K452" s="2" t="s">
        <v>2661</v>
      </c>
    </row>
    <row r="453" spans="7:11" x14ac:dyDescent="0.25">
      <c r="G453" s="33" t="s">
        <v>17941</v>
      </c>
      <c r="H453" s="33" t="s">
        <v>15842</v>
      </c>
      <c r="I453" s="1">
        <v>101741</v>
      </c>
      <c r="J453" s="2" t="str">
        <f>_xlfn.CONCAT("1A4070000000065000",mvmetrcrange32[[#This Row],[Tag range]])</f>
        <v>1A4070000000065000101741</v>
      </c>
      <c r="K453" s="2" t="s">
        <v>2661</v>
      </c>
    </row>
    <row r="454" spans="7:11" x14ac:dyDescent="0.25">
      <c r="G454" s="33" t="s">
        <v>17941</v>
      </c>
      <c r="H454" s="33" t="s">
        <v>15843</v>
      </c>
      <c r="I454" s="1">
        <v>101742</v>
      </c>
      <c r="J454" s="2" t="str">
        <f>_xlfn.CONCAT("1A4070000000065000",mvmetrcrange32[[#This Row],[Tag range]])</f>
        <v>1A4070000000065000101742</v>
      </c>
      <c r="K454" s="2" t="s">
        <v>2661</v>
      </c>
    </row>
    <row r="455" spans="7:11" x14ac:dyDescent="0.25">
      <c r="G455" s="33" t="s">
        <v>17941</v>
      </c>
      <c r="H455" s="33" t="s">
        <v>15844</v>
      </c>
      <c r="I455" s="1">
        <v>101743</v>
      </c>
      <c r="J455" s="2" t="str">
        <f>_xlfn.CONCAT("1A4070000000065000",mvmetrcrange32[[#This Row],[Tag range]])</f>
        <v>1A4070000000065000101743</v>
      </c>
      <c r="K455" s="2" t="s">
        <v>2661</v>
      </c>
    </row>
    <row r="456" spans="7:11" x14ac:dyDescent="0.25">
      <c r="G456" s="33" t="s">
        <v>17941</v>
      </c>
      <c r="H456" s="33" t="s">
        <v>15845</v>
      </c>
      <c r="I456" s="1">
        <v>101744</v>
      </c>
      <c r="J456" s="2" t="str">
        <f>_xlfn.CONCAT("1A4070000000065000",mvmetrcrange32[[#This Row],[Tag range]])</f>
        <v>1A4070000000065000101744</v>
      </c>
      <c r="K456" s="2" t="s">
        <v>2661</v>
      </c>
    </row>
    <row r="457" spans="7:11" x14ac:dyDescent="0.25">
      <c r="G457" s="33" t="s">
        <v>17941</v>
      </c>
      <c r="H457" s="33" t="s">
        <v>15846</v>
      </c>
      <c r="I457" s="1">
        <v>101745</v>
      </c>
      <c r="J457" s="2" t="str">
        <f>_xlfn.CONCAT("1A4070000000065000",mvmetrcrange32[[#This Row],[Tag range]])</f>
        <v>1A4070000000065000101745</v>
      </c>
      <c r="K457" s="2" t="s">
        <v>2661</v>
      </c>
    </row>
    <row r="458" spans="7:11" x14ac:dyDescent="0.25">
      <c r="G458" s="33" t="s">
        <v>17941</v>
      </c>
      <c r="H458" s="33" t="s">
        <v>15847</v>
      </c>
      <c r="I458" s="1">
        <v>101746</v>
      </c>
      <c r="J458" s="2" t="str">
        <f>_xlfn.CONCAT("1A4070000000065000",mvmetrcrange32[[#This Row],[Tag range]])</f>
        <v>1A4070000000065000101746</v>
      </c>
      <c r="K458" s="2" t="s">
        <v>2661</v>
      </c>
    </row>
    <row r="459" spans="7:11" x14ac:dyDescent="0.25">
      <c r="G459" s="33" t="s">
        <v>17941</v>
      </c>
      <c r="H459" s="33" t="s">
        <v>15848</v>
      </c>
      <c r="I459" s="1">
        <v>101747</v>
      </c>
      <c r="J459" s="2" t="str">
        <f>_xlfn.CONCAT("1A4070000000065000",mvmetrcrange32[[#This Row],[Tag range]])</f>
        <v>1A4070000000065000101747</v>
      </c>
      <c r="K459" s="2" t="s">
        <v>2661</v>
      </c>
    </row>
    <row r="460" spans="7:11" x14ac:dyDescent="0.25">
      <c r="G460" s="33" t="s">
        <v>17941</v>
      </c>
      <c r="H460" s="33" t="s">
        <v>15849</v>
      </c>
      <c r="I460" s="1">
        <v>101748</v>
      </c>
      <c r="J460" s="2" t="str">
        <f>_xlfn.CONCAT("1A4070000000065000",mvmetrcrange32[[#This Row],[Tag range]])</f>
        <v>1A4070000000065000101748</v>
      </c>
      <c r="K460" s="2" t="s">
        <v>2661</v>
      </c>
    </row>
    <row r="461" spans="7:11" x14ac:dyDescent="0.25">
      <c r="G461" s="33" t="s">
        <v>17941</v>
      </c>
      <c r="H461" s="33" t="s">
        <v>15850</v>
      </c>
      <c r="I461" s="1">
        <v>101749</v>
      </c>
      <c r="J461" s="2" t="str">
        <f>_xlfn.CONCAT("1A4070000000065000",mvmetrcrange32[[#This Row],[Tag range]])</f>
        <v>1A4070000000065000101749</v>
      </c>
      <c r="K461" s="2" t="s">
        <v>2661</v>
      </c>
    </row>
    <row r="462" spans="7:11" x14ac:dyDescent="0.25">
      <c r="G462" s="33" t="s">
        <v>17941</v>
      </c>
      <c r="H462" s="33" t="s">
        <v>15851</v>
      </c>
      <c r="I462" s="1">
        <v>101750</v>
      </c>
      <c r="J462" s="2" t="str">
        <f>_xlfn.CONCAT("1A4070000000065000",mvmetrcrange32[[#This Row],[Tag range]])</f>
        <v>1A4070000000065000101750</v>
      </c>
      <c r="K462" s="2" t="s">
        <v>2661</v>
      </c>
    </row>
    <row r="463" spans="7:11" x14ac:dyDescent="0.25">
      <c r="G463" s="33" t="s">
        <v>17941</v>
      </c>
      <c r="H463" s="33" t="s">
        <v>15852</v>
      </c>
      <c r="I463" s="1">
        <v>101751</v>
      </c>
      <c r="J463" s="2" t="str">
        <f>_xlfn.CONCAT("1A4070000000065000",mvmetrcrange32[[#This Row],[Tag range]])</f>
        <v>1A4070000000065000101751</v>
      </c>
      <c r="K463" s="2" t="s">
        <v>2661</v>
      </c>
    </row>
    <row r="464" spans="7:11" x14ac:dyDescent="0.25">
      <c r="G464" s="33" t="s">
        <v>17941</v>
      </c>
      <c r="H464" s="33" t="s">
        <v>15853</v>
      </c>
      <c r="I464" s="1">
        <v>101752</v>
      </c>
      <c r="J464" s="2" t="str">
        <f>_xlfn.CONCAT("1A4070000000065000",mvmetrcrange32[[#This Row],[Tag range]])</f>
        <v>1A4070000000065000101752</v>
      </c>
      <c r="K464" s="2" t="s">
        <v>2661</v>
      </c>
    </row>
    <row r="465" spans="7:11" x14ac:dyDescent="0.25">
      <c r="G465" s="33" t="s">
        <v>17941</v>
      </c>
      <c r="H465" s="33" t="s">
        <v>15854</v>
      </c>
      <c r="I465" s="1">
        <v>101753</v>
      </c>
      <c r="J465" s="2" t="str">
        <f>_xlfn.CONCAT("1A4070000000065000",mvmetrcrange32[[#This Row],[Tag range]])</f>
        <v>1A4070000000065000101753</v>
      </c>
      <c r="K465" s="2" t="s">
        <v>2661</v>
      </c>
    </row>
    <row r="466" spans="7:11" x14ac:dyDescent="0.25">
      <c r="G466" s="33" t="s">
        <v>17941</v>
      </c>
      <c r="H466" s="33" t="s">
        <v>15855</v>
      </c>
      <c r="I466" s="1">
        <v>101754</v>
      </c>
      <c r="J466" s="2" t="str">
        <f>_xlfn.CONCAT("1A4070000000065000",mvmetrcrange32[[#This Row],[Tag range]])</f>
        <v>1A4070000000065000101754</v>
      </c>
      <c r="K466" s="2" t="s">
        <v>2661</v>
      </c>
    </row>
    <row r="467" spans="7:11" x14ac:dyDescent="0.25">
      <c r="G467" s="33" t="s">
        <v>17941</v>
      </c>
      <c r="H467" s="33" t="s">
        <v>15856</v>
      </c>
      <c r="I467" s="1">
        <v>101755</v>
      </c>
      <c r="J467" s="2" t="str">
        <f>_xlfn.CONCAT("1A4070000000065000",mvmetrcrange32[[#This Row],[Tag range]])</f>
        <v>1A4070000000065000101755</v>
      </c>
      <c r="K467" s="2" t="s">
        <v>2661</v>
      </c>
    </row>
    <row r="468" spans="7:11" x14ac:dyDescent="0.25">
      <c r="G468" s="33" t="s">
        <v>17941</v>
      </c>
      <c r="H468" s="33" t="s">
        <v>15857</v>
      </c>
      <c r="I468" s="1">
        <v>101756</v>
      </c>
      <c r="J468" s="2" t="str">
        <f>_xlfn.CONCAT("1A4070000000065000",mvmetrcrange32[[#This Row],[Tag range]])</f>
        <v>1A4070000000065000101756</v>
      </c>
      <c r="K468" s="2" t="s">
        <v>2661</v>
      </c>
    </row>
    <row r="469" spans="7:11" x14ac:dyDescent="0.25">
      <c r="G469" s="33" t="s">
        <v>17941</v>
      </c>
      <c r="H469" s="33" t="s">
        <v>15858</v>
      </c>
      <c r="I469" s="1">
        <v>101757</v>
      </c>
      <c r="J469" s="2" t="str">
        <f>_xlfn.CONCAT("1A4070000000065000",mvmetrcrange32[[#This Row],[Tag range]])</f>
        <v>1A4070000000065000101757</v>
      </c>
      <c r="K469" s="2" t="s">
        <v>2661</v>
      </c>
    </row>
    <row r="470" spans="7:11" x14ac:dyDescent="0.25">
      <c r="G470" s="33" t="s">
        <v>17941</v>
      </c>
      <c r="H470" s="33" t="s">
        <v>15859</v>
      </c>
      <c r="I470" s="1">
        <v>101758</v>
      </c>
      <c r="J470" s="2" t="str">
        <f>_xlfn.CONCAT("1A4070000000065000",mvmetrcrange32[[#This Row],[Tag range]])</f>
        <v>1A4070000000065000101758</v>
      </c>
      <c r="K470" s="2" t="s">
        <v>2661</v>
      </c>
    </row>
    <row r="471" spans="7:11" x14ac:dyDescent="0.25">
      <c r="G471" s="33" t="s">
        <v>17941</v>
      </c>
      <c r="H471" s="33" t="s">
        <v>15860</v>
      </c>
      <c r="I471" s="1">
        <v>101759</v>
      </c>
      <c r="J471" s="2" t="str">
        <f>_xlfn.CONCAT("1A4070000000065000",mvmetrcrange32[[#This Row],[Tag range]])</f>
        <v>1A4070000000065000101759</v>
      </c>
      <c r="K471" s="2" t="s">
        <v>2661</v>
      </c>
    </row>
    <row r="472" spans="7:11" x14ac:dyDescent="0.25">
      <c r="G472" s="33" t="s">
        <v>17941</v>
      </c>
      <c r="H472" s="33" t="s">
        <v>15861</v>
      </c>
      <c r="I472" s="1">
        <v>101760</v>
      </c>
      <c r="J472" s="2" t="str">
        <f>_xlfn.CONCAT("1A4070000000065000",mvmetrcrange32[[#This Row],[Tag range]])</f>
        <v>1A4070000000065000101760</v>
      </c>
      <c r="K472" s="2" t="s">
        <v>2661</v>
      </c>
    </row>
    <row r="473" spans="7:11" x14ac:dyDescent="0.25">
      <c r="G473" s="33" t="s">
        <v>17941</v>
      </c>
      <c r="H473" s="33" t="s">
        <v>15862</v>
      </c>
      <c r="I473" s="1">
        <v>101761</v>
      </c>
      <c r="J473" s="2" t="str">
        <f>_xlfn.CONCAT("1A4070000000065000",mvmetrcrange32[[#This Row],[Tag range]])</f>
        <v>1A4070000000065000101761</v>
      </c>
      <c r="K473" s="2" t="s">
        <v>2661</v>
      </c>
    </row>
    <row r="474" spans="7:11" x14ac:dyDescent="0.25">
      <c r="G474" s="33" t="s">
        <v>17941</v>
      </c>
      <c r="H474" s="33" t="s">
        <v>15863</v>
      </c>
      <c r="I474" s="1">
        <v>101762</v>
      </c>
      <c r="J474" s="2" t="str">
        <f>_xlfn.CONCAT("1A4070000000065000",mvmetrcrange32[[#This Row],[Tag range]])</f>
        <v>1A4070000000065000101762</v>
      </c>
      <c r="K474" s="2" t="s">
        <v>2661</v>
      </c>
    </row>
    <row r="475" spans="7:11" x14ac:dyDescent="0.25">
      <c r="G475" s="33" t="s">
        <v>17941</v>
      </c>
      <c r="H475" s="33" t="s">
        <v>15864</v>
      </c>
      <c r="I475" s="1">
        <v>101763</v>
      </c>
      <c r="J475" s="2" t="str">
        <f>_xlfn.CONCAT("1A4070000000065000",mvmetrcrange32[[#This Row],[Tag range]])</f>
        <v>1A4070000000065000101763</v>
      </c>
      <c r="K475" s="2" t="s">
        <v>2661</v>
      </c>
    </row>
    <row r="476" spans="7:11" x14ac:dyDescent="0.25">
      <c r="G476" s="33" t="s">
        <v>17941</v>
      </c>
      <c r="H476" s="33" t="s">
        <v>15865</v>
      </c>
      <c r="I476" s="1">
        <v>101764</v>
      </c>
      <c r="J476" s="2" t="str">
        <f>_xlfn.CONCAT("1A4070000000065000",mvmetrcrange32[[#This Row],[Tag range]])</f>
        <v>1A4070000000065000101764</v>
      </c>
      <c r="K476" s="2" t="s">
        <v>2661</v>
      </c>
    </row>
    <row r="477" spans="7:11" x14ac:dyDescent="0.25">
      <c r="G477" s="33" t="s">
        <v>17941</v>
      </c>
      <c r="H477" s="33" t="s">
        <v>15866</v>
      </c>
      <c r="I477" s="1">
        <v>101765</v>
      </c>
      <c r="J477" s="2" t="str">
        <f>_xlfn.CONCAT("1A4070000000065000",mvmetrcrange32[[#This Row],[Tag range]])</f>
        <v>1A4070000000065000101765</v>
      </c>
      <c r="K477" s="2" t="s">
        <v>2661</v>
      </c>
    </row>
    <row r="478" spans="7:11" x14ac:dyDescent="0.25">
      <c r="G478" s="33" t="s">
        <v>17941</v>
      </c>
      <c r="H478" s="33" t="s">
        <v>15867</v>
      </c>
      <c r="I478" s="1">
        <v>101766</v>
      </c>
      <c r="J478" s="2" t="str">
        <f>_xlfn.CONCAT("1A4070000000065000",mvmetrcrange32[[#This Row],[Tag range]])</f>
        <v>1A4070000000065000101766</v>
      </c>
      <c r="K478" s="2" t="s">
        <v>2661</v>
      </c>
    </row>
    <row r="479" spans="7:11" x14ac:dyDescent="0.25">
      <c r="G479" s="33" t="s">
        <v>17941</v>
      </c>
      <c r="H479" s="33" t="s">
        <v>15868</v>
      </c>
      <c r="I479" s="1">
        <v>101767</v>
      </c>
      <c r="J479" s="2" t="str">
        <f>_xlfn.CONCAT("1A4070000000065000",mvmetrcrange32[[#This Row],[Tag range]])</f>
        <v>1A4070000000065000101767</v>
      </c>
      <c r="K479" s="2" t="s">
        <v>2661</v>
      </c>
    </row>
    <row r="480" spans="7:11" x14ac:dyDescent="0.25">
      <c r="G480" s="33" t="s">
        <v>17941</v>
      </c>
      <c r="H480" s="33" t="s">
        <v>15869</v>
      </c>
      <c r="I480" s="1">
        <v>101768</v>
      </c>
      <c r="J480" s="2" t="str">
        <f>_xlfn.CONCAT("1A4070000000065000",mvmetrcrange32[[#This Row],[Tag range]])</f>
        <v>1A4070000000065000101768</v>
      </c>
      <c r="K480" s="2" t="s">
        <v>2661</v>
      </c>
    </row>
    <row r="481" spans="7:11" x14ac:dyDescent="0.25">
      <c r="G481" s="33" t="s">
        <v>17941</v>
      </c>
      <c r="H481" s="33" t="s">
        <v>15870</v>
      </c>
      <c r="I481" s="1">
        <v>101769</v>
      </c>
      <c r="J481" s="2" t="str">
        <f>_xlfn.CONCAT("1A4070000000065000",mvmetrcrange32[[#This Row],[Tag range]])</f>
        <v>1A4070000000065000101769</v>
      </c>
      <c r="K481" s="2" t="s">
        <v>2661</v>
      </c>
    </row>
    <row r="482" spans="7:11" x14ac:dyDescent="0.25">
      <c r="G482" s="33" t="s">
        <v>17941</v>
      </c>
      <c r="H482" s="33" t="s">
        <v>15871</v>
      </c>
      <c r="I482" s="1">
        <v>101770</v>
      </c>
      <c r="J482" s="2" t="str">
        <f>_xlfn.CONCAT("1A4070000000065000",mvmetrcrange32[[#This Row],[Tag range]])</f>
        <v>1A4070000000065000101770</v>
      </c>
      <c r="K482" s="2" t="s">
        <v>2661</v>
      </c>
    </row>
    <row r="483" spans="7:11" x14ac:dyDescent="0.25">
      <c r="G483" s="33" t="s">
        <v>17941</v>
      </c>
      <c r="H483" s="33" t="s">
        <v>15872</v>
      </c>
      <c r="I483" s="1">
        <v>101771</v>
      </c>
      <c r="J483" s="2" t="str">
        <f>_xlfn.CONCAT("1A4070000000065000",mvmetrcrange32[[#This Row],[Tag range]])</f>
        <v>1A4070000000065000101771</v>
      </c>
      <c r="K483" s="2" t="s">
        <v>2661</v>
      </c>
    </row>
    <row r="484" spans="7:11" x14ac:dyDescent="0.25">
      <c r="G484" s="33" t="s">
        <v>17941</v>
      </c>
      <c r="H484" s="33" t="s">
        <v>15873</v>
      </c>
      <c r="I484" s="1">
        <v>101772</v>
      </c>
      <c r="J484" s="2" t="str">
        <f>_xlfn.CONCAT("1A4070000000065000",mvmetrcrange32[[#This Row],[Tag range]])</f>
        <v>1A4070000000065000101772</v>
      </c>
      <c r="K484" s="2" t="s">
        <v>2661</v>
      </c>
    </row>
    <row r="485" spans="7:11" x14ac:dyDescent="0.25">
      <c r="G485" s="33" t="s">
        <v>17941</v>
      </c>
      <c r="H485" s="33" t="s">
        <v>15874</v>
      </c>
      <c r="I485" s="1">
        <v>101773</v>
      </c>
      <c r="J485" s="2" t="str">
        <f>_xlfn.CONCAT("1A4070000000065000",mvmetrcrange32[[#This Row],[Tag range]])</f>
        <v>1A4070000000065000101773</v>
      </c>
      <c r="K485" s="2" t="s">
        <v>2661</v>
      </c>
    </row>
    <row r="486" spans="7:11" x14ac:dyDescent="0.25">
      <c r="G486" s="33" t="s">
        <v>17941</v>
      </c>
      <c r="H486" s="33" t="s">
        <v>15875</v>
      </c>
      <c r="I486" s="1">
        <v>101774</v>
      </c>
      <c r="J486" s="2" t="str">
        <f>_xlfn.CONCAT("1A4070000000065000",mvmetrcrange32[[#This Row],[Tag range]])</f>
        <v>1A4070000000065000101774</v>
      </c>
      <c r="K486" s="2" t="s">
        <v>2661</v>
      </c>
    </row>
    <row r="487" spans="7:11" x14ac:dyDescent="0.25">
      <c r="G487" s="33" t="s">
        <v>17941</v>
      </c>
      <c r="H487" s="33" t="s">
        <v>15876</v>
      </c>
      <c r="I487" s="1">
        <v>101775</v>
      </c>
      <c r="J487" s="2" t="str">
        <f>_xlfn.CONCAT("1A4070000000065000",mvmetrcrange32[[#This Row],[Tag range]])</f>
        <v>1A4070000000065000101775</v>
      </c>
      <c r="K487" s="2" t="s">
        <v>2661</v>
      </c>
    </row>
    <row r="488" spans="7:11" x14ac:dyDescent="0.25">
      <c r="G488" s="33" t="s">
        <v>17941</v>
      </c>
      <c r="H488" s="33" t="s">
        <v>15877</v>
      </c>
      <c r="I488" s="1">
        <v>101776</v>
      </c>
      <c r="J488" s="2" t="str">
        <f>_xlfn.CONCAT("1A4070000000065000",mvmetrcrange32[[#This Row],[Tag range]])</f>
        <v>1A4070000000065000101776</v>
      </c>
      <c r="K488" s="2" t="s">
        <v>2661</v>
      </c>
    </row>
    <row r="489" spans="7:11" x14ac:dyDescent="0.25">
      <c r="G489" s="33" t="s">
        <v>17941</v>
      </c>
      <c r="H489" s="33" t="s">
        <v>15878</v>
      </c>
      <c r="I489" s="1">
        <v>101777</v>
      </c>
      <c r="J489" s="2" t="str">
        <f>_xlfn.CONCAT("1A4070000000065000",mvmetrcrange32[[#This Row],[Tag range]])</f>
        <v>1A4070000000065000101777</v>
      </c>
      <c r="K489" s="2" t="s">
        <v>2661</v>
      </c>
    </row>
    <row r="490" spans="7:11" x14ac:dyDescent="0.25">
      <c r="G490" s="33" t="s">
        <v>17941</v>
      </c>
      <c r="H490" s="33" t="s">
        <v>15879</v>
      </c>
      <c r="I490" s="1">
        <v>101778</v>
      </c>
      <c r="J490" s="2" t="str">
        <f>_xlfn.CONCAT("1A4070000000065000",mvmetrcrange32[[#This Row],[Tag range]])</f>
        <v>1A4070000000065000101778</v>
      </c>
      <c r="K490" s="2" t="s">
        <v>2661</v>
      </c>
    </row>
    <row r="491" spans="7:11" x14ac:dyDescent="0.25">
      <c r="G491" s="33" t="s">
        <v>17941</v>
      </c>
      <c r="H491" s="33" t="s">
        <v>15880</v>
      </c>
      <c r="I491" s="1">
        <v>101779</v>
      </c>
      <c r="J491" s="2" t="str">
        <f>_xlfn.CONCAT("1A4070000000065000",mvmetrcrange32[[#This Row],[Tag range]])</f>
        <v>1A4070000000065000101779</v>
      </c>
      <c r="K491" s="2" t="s">
        <v>2661</v>
      </c>
    </row>
    <row r="492" spans="7:11" x14ac:dyDescent="0.25">
      <c r="G492" s="33" t="s">
        <v>17941</v>
      </c>
      <c r="H492" s="33" t="s">
        <v>15881</v>
      </c>
      <c r="I492" s="1">
        <v>101780</v>
      </c>
      <c r="J492" s="2" t="str">
        <f>_xlfn.CONCAT("1A4070000000065000",mvmetrcrange32[[#This Row],[Tag range]])</f>
        <v>1A4070000000065000101780</v>
      </c>
      <c r="K492" s="2" t="s">
        <v>2661</v>
      </c>
    </row>
    <row r="493" spans="7:11" x14ac:dyDescent="0.25">
      <c r="G493" s="33" t="s">
        <v>17941</v>
      </c>
      <c r="H493" s="33" t="s">
        <v>15882</v>
      </c>
      <c r="I493" s="1">
        <v>101781</v>
      </c>
      <c r="J493" s="2" t="str">
        <f>_xlfn.CONCAT("1A4070000000065000",mvmetrcrange32[[#This Row],[Tag range]])</f>
        <v>1A4070000000065000101781</v>
      </c>
      <c r="K493" s="2" t="s">
        <v>2661</v>
      </c>
    </row>
    <row r="494" spans="7:11" x14ac:dyDescent="0.25">
      <c r="G494" s="33" t="s">
        <v>17941</v>
      </c>
      <c r="H494" s="33" t="s">
        <v>15883</v>
      </c>
      <c r="I494" s="1">
        <v>101782</v>
      </c>
      <c r="J494" s="2" t="str">
        <f>_xlfn.CONCAT("1A4070000000065000",mvmetrcrange32[[#This Row],[Tag range]])</f>
        <v>1A4070000000065000101782</v>
      </c>
      <c r="K494" s="2" t="s">
        <v>2661</v>
      </c>
    </row>
    <row r="495" spans="7:11" x14ac:dyDescent="0.25">
      <c r="G495" s="33" t="s">
        <v>17941</v>
      </c>
      <c r="H495" s="33" t="s">
        <v>15884</v>
      </c>
      <c r="I495" s="1">
        <v>101783</v>
      </c>
      <c r="J495" s="2" t="str">
        <f>_xlfn.CONCAT("1A4070000000065000",mvmetrcrange32[[#This Row],[Tag range]])</f>
        <v>1A4070000000065000101783</v>
      </c>
      <c r="K495" s="2" t="s">
        <v>2661</v>
      </c>
    </row>
    <row r="496" spans="7:11" x14ac:dyDescent="0.25">
      <c r="G496" s="33" t="s">
        <v>17941</v>
      </c>
      <c r="H496" s="33" t="s">
        <v>15885</v>
      </c>
      <c r="I496" s="1">
        <v>101784</v>
      </c>
      <c r="J496" s="2" t="str">
        <f>_xlfn.CONCAT("1A4070000000065000",mvmetrcrange32[[#This Row],[Tag range]])</f>
        <v>1A4070000000065000101784</v>
      </c>
      <c r="K496" s="2" t="s">
        <v>2661</v>
      </c>
    </row>
    <row r="497" spans="7:11" x14ac:dyDescent="0.25">
      <c r="G497" s="33" t="s">
        <v>17941</v>
      </c>
      <c r="H497" s="33" t="s">
        <v>15886</v>
      </c>
      <c r="I497" s="1">
        <v>101785</v>
      </c>
      <c r="J497" s="2" t="str">
        <f>_xlfn.CONCAT("1A4070000000065000",mvmetrcrange32[[#This Row],[Tag range]])</f>
        <v>1A4070000000065000101785</v>
      </c>
      <c r="K497" s="2" t="s">
        <v>2661</v>
      </c>
    </row>
    <row r="498" spans="7:11" x14ac:dyDescent="0.25">
      <c r="G498" s="33" t="s">
        <v>17941</v>
      </c>
      <c r="H498" s="33" t="s">
        <v>15887</v>
      </c>
      <c r="I498" s="1">
        <v>101786</v>
      </c>
      <c r="J498" s="2" t="str">
        <f>_xlfn.CONCAT("1A4070000000065000",mvmetrcrange32[[#This Row],[Tag range]])</f>
        <v>1A4070000000065000101786</v>
      </c>
      <c r="K498" s="2" t="s">
        <v>2661</v>
      </c>
    </row>
    <row r="499" spans="7:11" x14ac:dyDescent="0.25">
      <c r="G499" s="33" t="s">
        <v>17941</v>
      </c>
      <c r="H499" s="33" t="s">
        <v>15888</v>
      </c>
      <c r="I499" s="1">
        <v>101787</v>
      </c>
      <c r="J499" s="2" t="str">
        <f>_xlfn.CONCAT("1A4070000000065000",mvmetrcrange32[[#This Row],[Tag range]])</f>
        <v>1A4070000000065000101787</v>
      </c>
      <c r="K499" s="2" t="s">
        <v>2661</v>
      </c>
    </row>
    <row r="500" spans="7:11" x14ac:dyDescent="0.25">
      <c r="G500" s="33" t="s">
        <v>17941</v>
      </c>
      <c r="H500" s="33" t="s">
        <v>15889</v>
      </c>
      <c r="I500" s="1">
        <v>101788</v>
      </c>
      <c r="J500" s="2" t="str">
        <f>_xlfn.CONCAT("1A4070000000065000",mvmetrcrange32[[#This Row],[Tag range]])</f>
        <v>1A4070000000065000101788</v>
      </c>
      <c r="K500" s="2" t="s">
        <v>2661</v>
      </c>
    </row>
    <row r="501" spans="7:11" x14ac:dyDescent="0.25">
      <c r="G501" s="33" t="s">
        <v>17941</v>
      </c>
      <c r="H501" s="33" t="s">
        <v>15890</v>
      </c>
      <c r="I501" s="1">
        <v>101789</v>
      </c>
      <c r="J501" s="2" t="str">
        <f>_xlfn.CONCAT("1A4070000000065000",mvmetrcrange32[[#This Row],[Tag range]])</f>
        <v>1A4070000000065000101789</v>
      </c>
      <c r="K501" s="2" t="s">
        <v>2661</v>
      </c>
    </row>
    <row r="502" spans="7:11" x14ac:dyDescent="0.25">
      <c r="G502" s="33" t="s">
        <v>17941</v>
      </c>
      <c r="H502" s="33" t="s">
        <v>15891</v>
      </c>
      <c r="I502" s="1">
        <v>101790</v>
      </c>
      <c r="J502" s="2" t="str">
        <f>_xlfn.CONCAT("1A4070000000065000",mvmetrcrange32[[#This Row],[Tag range]])</f>
        <v>1A4070000000065000101790</v>
      </c>
      <c r="K502" s="2" t="s">
        <v>2661</v>
      </c>
    </row>
    <row r="503" spans="7:11" x14ac:dyDescent="0.25">
      <c r="G503" s="33" t="s">
        <v>17941</v>
      </c>
      <c r="H503" s="33" t="s">
        <v>15892</v>
      </c>
      <c r="I503" s="1">
        <v>101791</v>
      </c>
      <c r="J503" s="2" t="str">
        <f>_xlfn.CONCAT("1A4070000000065000",mvmetrcrange32[[#This Row],[Tag range]])</f>
        <v>1A4070000000065000101791</v>
      </c>
      <c r="K503" s="2" t="s">
        <v>2661</v>
      </c>
    </row>
    <row r="504" spans="7:11" x14ac:dyDescent="0.25">
      <c r="G504" s="33" t="s">
        <v>17941</v>
      </c>
      <c r="H504" s="33" t="s">
        <v>15893</v>
      </c>
      <c r="I504" s="1">
        <v>101792</v>
      </c>
      <c r="J504" s="2" t="str">
        <f>_xlfn.CONCAT("1A4070000000065000",mvmetrcrange32[[#This Row],[Tag range]])</f>
        <v>1A4070000000065000101792</v>
      </c>
      <c r="K504" s="2" t="s">
        <v>2661</v>
      </c>
    </row>
    <row r="505" spans="7:11" x14ac:dyDescent="0.25">
      <c r="G505" s="33" t="s">
        <v>17941</v>
      </c>
      <c r="H505" s="33" t="s">
        <v>15894</v>
      </c>
      <c r="I505" s="1">
        <v>101793</v>
      </c>
      <c r="J505" s="2" t="str">
        <f>_xlfn.CONCAT("1A4070000000065000",mvmetrcrange32[[#This Row],[Tag range]])</f>
        <v>1A4070000000065000101793</v>
      </c>
      <c r="K505" s="2" t="s">
        <v>2661</v>
      </c>
    </row>
    <row r="506" spans="7:11" x14ac:dyDescent="0.25">
      <c r="G506" s="33" t="s">
        <v>17941</v>
      </c>
      <c r="H506" s="33" t="s">
        <v>15895</v>
      </c>
      <c r="I506" s="1">
        <v>101794</v>
      </c>
      <c r="J506" s="2" t="str">
        <f>_xlfn.CONCAT("1A4070000000065000",mvmetrcrange32[[#This Row],[Tag range]])</f>
        <v>1A4070000000065000101794</v>
      </c>
      <c r="K506" s="2" t="s">
        <v>2661</v>
      </c>
    </row>
    <row r="507" spans="7:11" x14ac:dyDescent="0.25">
      <c r="G507" s="33" t="s">
        <v>17941</v>
      </c>
      <c r="H507" s="33" t="s">
        <v>15896</v>
      </c>
      <c r="I507" s="1">
        <v>101795</v>
      </c>
      <c r="J507" s="2" t="str">
        <f>_xlfn.CONCAT("1A4070000000065000",mvmetrcrange32[[#This Row],[Tag range]])</f>
        <v>1A4070000000065000101795</v>
      </c>
      <c r="K507" s="2" t="s">
        <v>2661</v>
      </c>
    </row>
    <row r="508" spans="7:11" x14ac:dyDescent="0.25">
      <c r="G508" s="33" t="s">
        <v>17941</v>
      </c>
      <c r="H508" s="33" t="s">
        <v>15897</v>
      </c>
      <c r="I508" s="1">
        <v>101796</v>
      </c>
      <c r="J508" s="2" t="str">
        <f>_xlfn.CONCAT("1A4070000000065000",mvmetrcrange32[[#This Row],[Tag range]])</f>
        <v>1A4070000000065000101796</v>
      </c>
      <c r="K508" s="2" t="s">
        <v>2661</v>
      </c>
    </row>
    <row r="509" spans="7:11" x14ac:dyDescent="0.25">
      <c r="G509" s="33" t="s">
        <v>17941</v>
      </c>
      <c r="H509" s="33" t="s">
        <v>15898</v>
      </c>
      <c r="I509" s="1">
        <v>101797</v>
      </c>
      <c r="J509" s="2" t="str">
        <f>_xlfn.CONCAT("1A4070000000065000",mvmetrcrange32[[#This Row],[Tag range]])</f>
        <v>1A4070000000065000101797</v>
      </c>
      <c r="K509" s="2" t="s">
        <v>2661</v>
      </c>
    </row>
    <row r="510" spans="7:11" x14ac:dyDescent="0.25">
      <c r="G510" s="33" t="s">
        <v>17941</v>
      </c>
      <c r="H510" s="33" t="s">
        <v>15899</v>
      </c>
      <c r="I510" s="1">
        <v>101798</v>
      </c>
      <c r="J510" s="2" t="str">
        <f>_xlfn.CONCAT("1A4070000000065000",mvmetrcrange32[[#This Row],[Tag range]])</f>
        <v>1A4070000000065000101798</v>
      </c>
      <c r="K510" s="2" t="s">
        <v>2661</v>
      </c>
    </row>
    <row r="511" spans="7:11" x14ac:dyDescent="0.25">
      <c r="G511" s="33" t="s">
        <v>17941</v>
      </c>
      <c r="H511" s="33" t="s">
        <v>15900</v>
      </c>
      <c r="I511" s="1">
        <v>101799</v>
      </c>
      <c r="J511" s="2" t="str">
        <f>_xlfn.CONCAT("1A4070000000065000",mvmetrcrange32[[#This Row],[Tag range]])</f>
        <v>1A4070000000065000101799</v>
      </c>
      <c r="K511" s="2" t="s">
        <v>2661</v>
      </c>
    </row>
    <row r="512" spans="7:11" x14ac:dyDescent="0.25">
      <c r="G512" s="33" t="s">
        <v>17941</v>
      </c>
      <c r="H512" s="33" t="s">
        <v>15901</v>
      </c>
      <c r="I512" s="1">
        <v>101800</v>
      </c>
      <c r="J512" s="2" t="str">
        <f>_xlfn.CONCAT("1A4070000000065000",mvmetrcrange32[[#This Row],[Tag range]])</f>
        <v>1A4070000000065000101800</v>
      </c>
      <c r="K512" s="2" t="s">
        <v>2661</v>
      </c>
    </row>
    <row r="513" spans="7:11" x14ac:dyDescent="0.25">
      <c r="G513" s="33" t="s">
        <v>17941</v>
      </c>
      <c r="H513" s="33" t="s">
        <v>15902</v>
      </c>
      <c r="I513" s="1">
        <v>101801</v>
      </c>
      <c r="J513" s="2" t="str">
        <f>_xlfn.CONCAT("1A4070000000065000",mvmetrcrange32[[#This Row],[Tag range]])</f>
        <v>1A4070000000065000101801</v>
      </c>
      <c r="K513" s="2" t="s">
        <v>2661</v>
      </c>
    </row>
    <row r="514" spans="7:11" x14ac:dyDescent="0.25">
      <c r="G514" s="33" t="s">
        <v>17941</v>
      </c>
      <c r="H514" s="33" t="s">
        <v>15903</v>
      </c>
      <c r="I514" s="1">
        <v>101802</v>
      </c>
      <c r="J514" s="2" t="str">
        <f>_xlfn.CONCAT("1A4070000000065000",mvmetrcrange32[[#This Row],[Tag range]])</f>
        <v>1A4070000000065000101802</v>
      </c>
      <c r="K514" s="2" t="s">
        <v>2661</v>
      </c>
    </row>
    <row r="515" spans="7:11" x14ac:dyDescent="0.25">
      <c r="G515" s="33" t="s">
        <v>17941</v>
      </c>
      <c r="H515" s="33" t="s">
        <v>15904</v>
      </c>
      <c r="I515" s="1">
        <v>101803</v>
      </c>
      <c r="J515" s="2" t="str">
        <f>_xlfn.CONCAT("1A4070000000065000",mvmetrcrange32[[#This Row],[Tag range]])</f>
        <v>1A4070000000065000101803</v>
      </c>
      <c r="K515" s="2" t="s">
        <v>2661</v>
      </c>
    </row>
    <row r="516" spans="7:11" x14ac:dyDescent="0.25">
      <c r="G516" s="33" t="s">
        <v>17941</v>
      </c>
      <c r="H516" s="33" t="s">
        <v>15905</v>
      </c>
      <c r="I516" s="1">
        <v>101804</v>
      </c>
      <c r="J516" s="2" t="str">
        <f>_xlfn.CONCAT("1A4070000000065000",mvmetrcrange32[[#This Row],[Tag range]])</f>
        <v>1A4070000000065000101804</v>
      </c>
      <c r="K516" s="2" t="s">
        <v>2661</v>
      </c>
    </row>
    <row r="517" spans="7:11" x14ac:dyDescent="0.25">
      <c r="G517" s="33" t="s">
        <v>17941</v>
      </c>
      <c r="H517" s="33" t="s">
        <v>15906</v>
      </c>
      <c r="I517" s="1">
        <v>101805</v>
      </c>
      <c r="J517" s="2" t="str">
        <f>_xlfn.CONCAT("1A4070000000065000",mvmetrcrange32[[#This Row],[Tag range]])</f>
        <v>1A4070000000065000101805</v>
      </c>
      <c r="K517" s="2" t="s">
        <v>2661</v>
      </c>
    </row>
    <row r="518" spans="7:11" x14ac:dyDescent="0.25">
      <c r="G518" s="33" t="s">
        <v>17941</v>
      </c>
      <c r="H518" s="33" t="s">
        <v>15907</v>
      </c>
      <c r="I518" s="1">
        <v>101806</v>
      </c>
      <c r="J518" s="2" t="str">
        <f>_xlfn.CONCAT("1A4070000000065000",mvmetrcrange32[[#This Row],[Tag range]])</f>
        <v>1A4070000000065000101806</v>
      </c>
      <c r="K518" s="2" t="s">
        <v>2661</v>
      </c>
    </row>
    <row r="519" spans="7:11" x14ac:dyDescent="0.25">
      <c r="G519" s="33" t="s">
        <v>17941</v>
      </c>
      <c r="H519" s="33" t="s">
        <v>15908</v>
      </c>
      <c r="I519" s="1">
        <v>101807</v>
      </c>
      <c r="J519" s="2" t="str">
        <f>_xlfn.CONCAT("1A4070000000065000",mvmetrcrange32[[#This Row],[Tag range]])</f>
        <v>1A4070000000065000101807</v>
      </c>
      <c r="K519" s="2" t="s">
        <v>2661</v>
      </c>
    </row>
    <row r="520" spans="7:11" x14ac:dyDescent="0.25">
      <c r="G520" s="33" t="s">
        <v>17941</v>
      </c>
      <c r="H520" s="33" t="s">
        <v>15909</v>
      </c>
      <c r="I520" s="1">
        <v>101808</v>
      </c>
      <c r="J520" s="2" t="str">
        <f>_xlfn.CONCAT("1A4070000000065000",mvmetrcrange32[[#This Row],[Tag range]])</f>
        <v>1A4070000000065000101808</v>
      </c>
      <c r="K520" s="2" t="s">
        <v>2661</v>
      </c>
    </row>
    <row r="521" spans="7:11" x14ac:dyDescent="0.25">
      <c r="G521" s="33" t="s">
        <v>17941</v>
      </c>
      <c r="H521" s="33" t="s">
        <v>15910</v>
      </c>
      <c r="I521" s="1">
        <v>101809</v>
      </c>
      <c r="J521" s="2" t="str">
        <f>_xlfn.CONCAT("1A4070000000065000",mvmetrcrange32[[#This Row],[Tag range]])</f>
        <v>1A4070000000065000101809</v>
      </c>
      <c r="K521" s="2" t="s">
        <v>2661</v>
      </c>
    </row>
    <row r="522" spans="7:11" x14ac:dyDescent="0.25">
      <c r="G522" s="33" t="s">
        <v>17941</v>
      </c>
      <c r="H522" s="33" t="s">
        <v>15911</v>
      </c>
      <c r="I522" s="1">
        <v>101810</v>
      </c>
      <c r="J522" s="2" t="str">
        <f>_xlfn.CONCAT("1A4070000000065000",mvmetrcrange32[[#This Row],[Tag range]])</f>
        <v>1A4070000000065000101810</v>
      </c>
      <c r="K522" s="2" t="s">
        <v>2661</v>
      </c>
    </row>
    <row r="523" spans="7:11" x14ac:dyDescent="0.25">
      <c r="G523" s="33" t="s">
        <v>17941</v>
      </c>
      <c r="H523" s="33" t="s">
        <v>15912</v>
      </c>
      <c r="I523" s="1">
        <v>101811</v>
      </c>
      <c r="J523" s="2" t="str">
        <f>_xlfn.CONCAT("1A4070000000065000",mvmetrcrange32[[#This Row],[Tag range]])</f>
        <v>1A4070000000065000101811</v>
      </c>
      <c r="K523" s="2" t="s">
        <v>2661</v>
      </c>
    </row>
    <row r="524" spans="7:11" x14ac:dyDescent="0.25">
      <c r="G524" s="33" t="s">
        <v>17941</v>
      </c>
      <c r="H524" s="33" t="s">
        <v>15913</v>
      </c>
      <c r="I524" s="1">
        <v>101812</v>
      </c>
      <c r="J524" s="2" t="str">
        <f>_xlfn.CONCAT("1A4070000000065000",mvmetrcrange32[[#This Row],[Tag range]])</f>
        <v>1A4070000000065000101812</v>
      </c>
      <c r="K524" s="2" t="s">
        <v>2661</v>
      </c>
    </row>
    <row r="525" spans="7:11" x14ac:dyDescent="0.25">
      <c r="G525" s="33" t="s">
        <v>17941</v>
      </c>
      <c r="H525" s="33" t="s">
        <v>15914</v>
      </c>
      <c r="I525" s="1">
        <v>101813</v>
      </c>
      <c r="J525" s="2" t="str">
        <f>_xlfn.CONCAT("1A4070000000065000",mvmetrcrange32[[#This Row],[Tag range]])</f>
        <v>1A4070000000065000101813</v>
      </c>
      <c r="K525" s="2" t="s">
        <v>2661</v>
      </c>
    </row>
    <row r="526" spans="7:11" x14ac:dyDescent="0.25">
      <c r="G526" s="33" t="s">
        <v>17941</v>
      </c>
      <c r="H526" s="33" t="s">
        <v>15915</v>
      </c>
      <c r="I526" s="1">
        <v>101814</v>
      </c>
      <c r="J526" s="2" t="str">
        <f>_xlfn.CONCAT("1A4070000000065000",mvmetrcrange32[[#This Row],[Tag range]])</f>
        <v>1A4070000000065000101814</v>
      </c>
      <c r="K526" s="2" t="s">
        <v>2661</v>
      </c>
    </row>
    <row r="527" spans="7:11" x14ac:dyDescent="0.25">
      <c r="G527" s="33" t="s">
        <v>17941</v>
      </c>
      <c r="H527" s="33" t="s">
        <v>15916</v>
      </c>
      <c r="I527" s="1">
        <v>101815</v>
      </c>
      <c r="J527" s="2" t="str">
        <f>_xlfn.CONCAT("1A4070000000065000",mvmetrcrange32[[#This Row],[Tag range]])</f>
        <v>1A4070000000065000101815</v>
      </c>
      <c r="K527" s="2" t="s">
        <v>2661</v>
      </c>
    </row>
    <row r="528" spans="7:11" x14ac:dyDescent="0.25">
      <c r="G528" s="33" t="s">
        <v>17941</v>
      </c>
      <c r="H528" s="33" t="s">
        <v>15917</v>
      </c>
      <c r="I528" s="1">
        <v>101816</v>
      </c>
      <c r="J528" s="2" t="str">
        <f>_xlfn.CONCAT("1A4070000000065000",mvmetrcrange32[[#This Row],[Tag range]])</f>
        <v>1A4070000000065000101816</v>
      </c>
      <c r="K528" s="2" t="s">
        <v>2661</v>
      </c>
    </row>
    <row r="529" spans="7:11" x14ac:dyDescent="0.25">
      <c r="G529" s="33" t="s">
        <v>17941</v>
      </c>
      <c r="H529" s="33" t="s">
        <v>15918</v>
      </c>
      <c r="I529" s="1">
        <v>101817</v>
      </c>
      <c r="J529" s="2" t="str">
        <f>_xlfn.CONCAT("1A4070000000065000",mvmetrcrange32[[#This Row],[Tag range]])</f>
        <v>1A4070000000065000101817</v>
      </c>
      <c r="K529" s="2" t="s">
        <v>2661</v>
      </c>
    </row>
    <row r="530" spans="7:11" x14ac:dyDescent="0.25">
      <c r="G530" s="33" t="s">
        <v>17941</v>
      </c>
      <c r="H530" s="33" t="s">
        <v>15919</v>
      </c>
      <c r="I530" s="1">
        <v>101818</v>
      </c>
      <c r="J530" s="2" t="str">
        <f>_xlfn.CONCAT("1A4070000000065000",mvmetrcrange32[[#This Row],[Tag range]])</f>
        <v>1A4070000000065000101818</v>
      </c>
      <c r="K530" s="2" t="s">
        <v>2661</v>
      </c>
    </row>
    <row r="531" spans="7:11" x14ac:dyDescent="0.25">
      <c r="G531" s="33" t="s">
        <v>17941</v>
      </c>
      <c r="H531" s="33" t="s">
        <v>15920</v>
      </c>
      <c r="I531" s="1">
        <v>101819</v>
      </c>
      <c r="J531" s="2" t="str">
        <f>_xlfn.CONCAT("1A4070000000065000",mvmetrcrange32[[#This Row],[Tag range]])</f>
        <v>1A4070000000065000101819</v>
      </c>
      <c r="K531" s="2" t="s">
        <v>2671</v>
      </c>
    </row>
    <row r="532" spans="7:11" x14ac:dyDescent="0.25">
      <c r="G532" s="33" t="s">
        <v>17941</v>
      </c>
      <c r="H532" s="33" t="s">
        <v>15921</v>
      </c>
      <c r="I532" s="1">
        <v>101820</v>
      </c>
      <c r="J532" s="2" t="str">
        <f>_xlfn.CONCAT("1A4070000000065000",mvmetrcrange32[[#This Row],[Tag range]])</f>
        <v>1A4070000000065000101820</v>
      </c>
      <c r="K532" s="2" t="s">
        <v>2671</v>
      </c>
    </row>
    <row r="533" spans="7:11" x14ac:dyDescent="0.25">
      <c r="G533" s="33" t="s">
        <v>17941</v>
      </c>
      <c r="H533" s="33" t="s">
        <v>15922</v>
      </c>
      <c r="I533" s="1">
        <v>101821</v>
      </c>
      <c r="J533" s="2" t="str">
        <f>_xlfn.CONCAT("1A4070000000065000",mvmetrcrange32[[#This Row],[Tag range]])</f>
        <v>1A4070000000065000101821</v>
      </c>
      <c r="K533" s="2" t="s">
        <v>2671</v>
      </c>
    </row>
    <row r="534" spans="7:11" x14ac:dyDescent="0.25">
      <c r="G534" s="33" t="s">
        <v>17941</v>
      </c>
      <c r="H534" s="33" t="s">
        <v>15923</v>
      </c>
      <c r="I534" s="1">
        <v>101822</v>
      </c>
      <c r="J534" s="2" t="str">
        <f>_xlfn.CONCAT("1A4070000000065000",mvmetrcrange32[[#This Row],[Tag range]])</f>
        <v>1A4070000000065000101822</v>
      </c>
      <c r="K534" s="2" t="s">
        <v>2671</v>
      </c>
    </row>
    <row r="535" spans="7:11" x14ac:dyDescent="0.25">
      <c r="G535" s="33" t="s">
        <v>17941</v>
      </c>
      <c r="H535" s="33" t="s">
        <v>15924</v>
      </c>
      <c r="I535" s="1">
        <v>101823</v>
      </c>
      <c r="J535" s="2" t="str">
        <f>_xlfn.CONCAT("1A4070000000065000",mvmetrcrange32[[#This Row],[Tag range]])</f>
        <v>1A4070000000065000101823</v>
      </c>
      <c r="K535" s="2" t="s">
        <v>2671</v>
      </c>
    </row>
    <row r="536" spans="7:11" x14ac:dyDescent="0.25">
      <c r="G536" s="33" t="s">
        <v>17941</v>
      </c>
      <c r="H536" s="33" t="s">
        <v>15925</v>
      </c>
      <c r="I536" s="1">
        <v>101824</v>
      </c>
      <c r="J536" s="2" t="str">
        <f>_xlfn.CONCAT("1A4070000000065000",mvmetrcrange32[[#This Row],[Tag range]])</f>
        <v>1A4070000000065000101824</v>
      </c>
      <c r="K536" s="2" t="s">
        <v>2671</v>
      </c>
    </row>
    <row r="537" spans="7:11" x14ac:dyDescent="0.25">
      <c r="G537" s="33" t="s">
        <v>17941</v>
      </c>
      <c r="H537" s="33" t="s">
        <v>15926</v>
      </c>
      <c r="I537" s="1">
        <v>101825</v>
      </c>
      <c r="J537" s="2" t="str">
        <f>_xlfn.CONCAT("1A4070000000065000",mvmetrcrange32[[#This Row],[Tag range]])</f>
        <v>1A4070000000065000101825</v>
      </c>
      <c r="K537" s="2" t="s">
        <v>2671</v>
      </c>
    </row>
    <row r="538" spans="7:11" x14ac:dyDescent="0.25">
      <c r="G538" s="33" t="s">
        <v>17941</v>
      </c>
      <c r="H538" s="33" t="s">
        <v>15927</v>
      </c>
      <c r="I538" s="1">
        <v>101826</v>
      </c>
      <c r="J538" s="2" t="str">
        <f>_xlfn.CONCAT("1A4070000000065000",mvmetrcrange32[[#This Row],[Tag range]])</f>
        <v>1A4070000000065000101826</v>
      </c>
      <c r="K538" s="2" t="s">
        <v>2671</v>
      </c>
    </row>
    <row r="539" spans="7:11" x14ac:dyDescent="0.25">
      <c r="G539" s="33" t="s">
        <v>17941</v>
      </c>
      <c r="H539" s="33" t="s">
        <v>15928</v>
      </c>
      <c r="I539" s="1">
        <v>101827</v>
      </c>
      <c r="J539" s="2" t="str">
        <f>_xlfn.CONCAT("1A4070000000065000",mvmetrcrange32[[#This Row],[Tag range]])</f>
        <v>1A4070000000065000101827</v>
      </c>
      <c r="K539" s="2" t="s">
        <v>2671</v>
      </c>
    </row>
    <row r="540" spans="7:11" x14ac:dyDescent="0.25">
      <c r="G540" s="33" t="s">
        <v>17941</v>
      </c>
      <c r="H540" s="33" t="s">
        <v>15929</v>
      </c>
      <c r="I540" s="1">
        <v>101828</v>
      </c>
      <c r="J540" s="2" t="str">
        <f>_xlfn.CONCAT("1A4070000000065000",mvmetrcrange32[[#This Row],[Tag range]])</f>
        <v>1A4070000000065000101828</v>
      </c>
      <c r="K540" s="2" t="s">
        <v>2671</v>
      </c>
    </row>
    <row r="541" spans="7:11" x14ac:dyDescent="0.25">
      <c r="G541" s="33" t="s">
        <v>17941</v>
      </c>
      <c r="H541" s="33" t="s">
        <v>15930</v>
      </c>
      <c r="I541" s="1">
        <v>101829</v>
      </c>
      <c r="J541" s="2" t="str">
        <f>_xlfn.CONCAT("1A4070000000065000",mvmetrcrange32[[#This Row],[Tag range]])</f>
        <v>1A4070000000065000101829</v>
      </c>
      <c r="K541" s="2" t="s">
        <v>2671</v>
      </c>
    </row>
    <row r="542" spans="7:11" x14ac:dyDescent="0.25">
      <c r="G542" s="33" t="s">
        <v>17941</v>
      </c>
      <c r="H542" s="33" t="s">
        <v>15931</v>
      </c>
      <c r="I542" s="1">
        <v>101830</v>
      </c>
      <c r="J542" s="2" t="str">
        <f>_xlfn.CONCAT("1A4070000000065000",mvmetrcrange32[[#This Row],[Tag range]])</f>
        <v>1A4070000000065000101830</v>
      </c>
      <c r="K542" s="2" t="s">
        <v>2671</v>
      </c>
    </row>
    <row r="543" spans="7:11" x14ac:dyDescent="0.25">
      <c r="G543" s="33" t="s">
        <v>17941</v>
      </c>
      <c r="H543" s="33" t="s">
        <v>15932</v>
      </c>
      <c r="I543" s="1">
        <v>101831</v>
      </c>
      <c r="J543" s="2" t="str">
        <f>_xlfn.CONCAT("1A4070000000065000",mvmetrcrange32[[#This Row],[Tag range]])</f>
        <v>1A4070000000065000101831</v>
      </c>
      <c r="K543" s="2" t="s">
        <v>2671</v>
      </c>
    </row>
    <row r="544" spans="7:11" x14ac:dyDescent="0.25">
      <c r="G544" s="33" t="s">
        <v>17941</v>
      </c>
      <c r="H544" s="33" t="s">
        <v>15933</v>
      </c>
      <c r="I544" s="1">
        <v>101832</v>
      </c>
      <c r="J544" s="2" t="str">
        <f>_xlfn.CONCAT("1A4070000000065000",mvmetrcrange32[[#This Row],[Tag range]])</f>
        <v>1A4070000000065000101832</v>
      </c>
      <c r="K544" s="2" t="s">
        <v>2671</v>
      </c>
    </row>
    <row r="545" spans="7:11" x14ac:dyDescent="0.25">
      <c r="G545" s="33" t="s">
        <v>17941</v>
      </c>
      <c r="H545" s="33" t="s">
        <v>15934</v>
      </c>
      <c r="I545" s="1">
        <v>101833</v>
      </c>
      <c r="J545" s="2" t="str">
        <f>_xlfn.CONCAT("1A4070000000065000",mvmetrcrange32[[#This Row],[Tag range]])</f>
        <v>1A4070000000065000101833</v>
      </c>
      <c r="K545" s="2" t="s">
        <v>2671</v>
      </c>
    </row>
    <row r="546" spans="7:11" x14ac:dyDescent="0.25">
      <c r="G546" s="33" t="s">
        <v>17941</v>
      </c>
      <c r="H546" s="33" t="s">
        <v>15935</v>
      </c>
      <c r="I546" s="1">
        <v>101834</v>
      </c>
      <c r="J546" s="2" t="str">
        <f>_xlfn.CONCAT("1A4070000000065000",mvmetrcrange32[[#This Row],[Tag range]])</f>
        <v>1A4070000000065000101834</v>
      </c>
      <c r="K546" s="2" t="s">
        <v>2671</v>
      </c>
    </row>
    <row r="547" spans="7:11" x14ac:dyDescent="0.25">
      <c r="G547" s="33" t="s">
        <v>17941</v>
      </c>
      <c r="H547" s="33" t="s">
        <v>15936</v>
      </c>
      <c r="I547" s="1">
        <v>101835</v>
      </c>
      <c r="J547" s="2" t="str">
        <f>_xlfn.CONCAT("1A4070000000065000",mvmetrcrange32[[#This Row],[Tag range]])</f>
        <v>1A4070000000065000101835</v>
      </c>
      <c r="K547" s="2" t="s">
        <v>2671</v>
      </c>
    </row>
    <row r="548" spans="7:11" x14ac:dyDescent="0.25">
      <c r="G548" s="33" t="s">
        <v>17941</v>
      </c>
      <c r="H548" s="33" t="s">
        <v>15937</v>
      </c>
      <c r="I548" s="1">
        <v>101836</v>
      </c>
      <c r="J548" s="2" t="str">
        <f>_xlfn.CONCAT("1A4070000000065000",mvmetrcrange32[[#This Row],[Tag range]])</f>
        <v>1A4070000000065000101836</v>
      </c>
      <c r="K548" s="2" t="s">
        <v>2671</v>
      </c>
    </row>
    <row r="549" spans="7:11" x14ac:dyDescent="0.25">
      <c r="G549" s="33" t="s">
        <v>17941</v>
      </c>
      <c r="H549" s="33" t="s">
        <v>15938</v>
      </c>
      <c r="I549" s="1">
        <v>101837</v>
      </c>
      <c r="J549" s="2" t="str">
        <f>_xlfn.CONCAT("1A4070000000065000",mvmetrcrange32[[#This Row],[Tag range]])</f>
        <v>1A4070000000065000101837</v>
      </c>
      <c r="K549" s="2" t="s">
        <v>2671</v>
      </c>
    </row>
    <row r="550" spans="7:11" x14ac:dyDescent="0.25">
      <c r="G550" s="33" t="s">
        <v>17941</v>
      </c>
      <c r="H550" s="33" t="s">
        <v>15939</v>
      </c>
      <c r="I550" s="1">
        <v>101838</v>
      </c>
      <c r="J550" s="2" t="str">
        <f>_xlfn.CONCAT("1A4070000000065000",mvmetrcrange32[[#This Row],[Tag range]])</f>
        <v>1A4070000000065000101838</v>
      </c>
      <c r="K550" s="2" t="s">
        <v>2671</v>
      </c>
    </row>
    <row r="551" spans="7:11" x14ac:dyDescent="0.25">
      <c r="G551" s="33" t="s">
        <v>17941</v>
      </c>
      <c r="H551" s="33" t="s">
        <v>15940</v>
      </c>
      <c r="I551" s="1">
        <v>101839</v>
      </c>
      <c r="J551" s="2" t="str">
        <f>_xlfn.CONCAT("1A4070000000065000",mvmetrcrange32[[#This Row],[Tag range]])</f>
        <v>1A4070000000065000101839</v>
      </c>
      <c r="K551" s="2" t="s">
        <v>2671</v>
      </c>
    </row>
    <row r="552" spans="7:11" x14ac:dyDescent="0.25">
      <c r="G552" s="33" t="s">
        <v>17941</v>
      </c>
      <c r="H552" s="33" t="s">
        <v>15941</v>
      </c>
      <c r="I552" s="1">
        <v>101840</v>
      </c>
      <c r="J552" s="2" t="str">
        <f>_xlfn.CONCAT("1A4070000000065000",mvmetrcrange32[[#This Row],[Tag range]])</f>
        <v>1A4070000000065000101840</v>
      </c>
      <c r="K552" s="2" t="s">
        <v>2671</v>
      </c>
    </row>
    <row r="553" spans="7:11" x14ac:dyDescent="0.25">
      <c r="G553" s="33" t="s">
        <v>17941</v>
      </c>
      <c r="H553" s="33" t="s">
        <v>15942</v>
      </c>
      <c r="I553" s="1">
        <v>101841</v>
      </c>
      <c r="J553" s="2" t="str">
        <f>_xlfn.CONCAT("1A4070000000065000",mvmetrcrange32[[#This Row],[Tag range]])</f>
        <v>1A4070000000065000101841</v>
      </c>
      <c r="K553" s="2" t="s">
        <v>2671</v>
      </c>
    </row>
    <row r="554" spans="7:11" x14ac:dyDescent="0.25">
      <c r="G554" s="33" t="s">
        <v>17941</v>
      </c>
      <c r="H554" s="33" t="s">
        <v>15943</v>
      </c>
      <c r="I554" s="1">
        <v>101842</v>
      </c>
      <c r="J554" s="2" t="str">
        <f>_xlfn.CONCAT("1A4070000000065000",mvmetrcrange32[[#This Row],[Tag range]])</f>
        <v>1A4070000000065000101842</v>
      </c>
      <c r="K554" s="2" t="s">
        <v>2671</v>
      </c>
    </row>
    <row r="555" spans="7:11" x14ac:dyDescent="0.25">
      <c r="G555" s="33" t="s">
        <v>17941</v>
      </c>
      <c r="H555" s="33" t="s">
        <v>15944</v>
      </c>
      <c r="I555" s="1">
        <v>101843</v>
      </c>
      <c r="J555" s="2" t="str">
        <f>_xlfn.CONCAT("1A4070000000065000",mvmetrcrange32[[#This Row],[Tag range]])</f>
        <v>1A4070000000065000101843</v>
      </c>
      <c r="K555" s="2" t="s">
        <v>2671</v>
      </c>
    </row>
    <row r="556" spans="7:11" x14ac:dyDescent="0.25">
      <c r="G556" s="33" t="s">
        <v>17941</v>
      </c>
      <c r="H556" s="33" t="s">
        <v>15945</v>
      </c>
      <c r="I556" s="1">
        <v>101844</v>
      </c>
      <c r="J556" s="2" t="str">
        <f>_xlfn.CONCAT("1A4070000000065000",mvmetrcrange32[[#This Row],[Tag range]])</f>
        <v>1A4070000000065000101844</v>
      </c>
      <c r="K556" s="2" t="s">
        <v>2671</v>
      </c>
    </row>
    <row r="557" spans="7:11" x14ac:dyDescent="0.25">
      <c r="G557" s="33" t="s">
        <v>17941</v>
      </c>
      <c r="H557" s="33" t="s">
        <v>15946</v>
      </c>
      <c r="I557" s="1">
        <v>101845</v>
      </c>
      <c r="J557" s="2" t="str">
        <f>_xlfn.CONCAT("1A4070000000065000",mvmetrcrange32[[#This Row],[Tag range]])</f>
        <v>1A4070000000065000101845</v>
      </c>
      <c r="K557" s="2" t="s">
        <v>2671</v>
      </c>
    </row>
    <row r="558" spans="7:11" x14ac:dyDescent="0.25">
      <c r="G558" s="33" t="s">
        <v>17941</v>
      </c>
      <c r="H558" s="33" t="s">
        <v>15947</v>
      </c>
      <c r="I558" s="1">
        <v>101846</v>
      </c>
      <c r="J558" s="2" t="str">
        <f>_xlfn.CONCAT("1A4070000000065000",mvmetrcrange32[[#This Row],[Tag range]])</f>
        <v>1A4070000000065000101846</v>
      </c>
      <c r="K558" s="2" t="s">
        <v>2671</v>
      </c>
    </row>
    <row r="559" spans="7:11" x14ac:dyDescent="0.25">
      <c r="G559" s="33" t="s">
        <v>17941</v>
      </c>
      <c r="H559" s="33" t="s">
        <v>15948</v>
      </c>
      <c r="I559" s="1">
        <v>101847</v>
      </c>
      <c r="J559" s="2" t="str">
        <f>_xlfn.CONCAT("1A4070000000065000",mvmetrcrange32[[#This Row],[Tag range]])</f>
        <v>1A4070000000065000101847</v>
      </c>
      <c r="K559" s="2" t="s">
        <v>2671</v>
      </c>
    </row>
    <row r="560" spans="7:11" x14ac:dyDescent="0.25">
      <c r="G560" s="33" t="s">
        <v>17941</v>
      </c>
      <c r="H560" s="33" t="s">
        <v>15949</v>
      </c>
      <c r="I560" s="1">
        <v>101848</v>
      </c>
      <c r="J560" s="2" t="str">
        <f>_xlfn.CONCAT("1A4070000000065000",mvmetrcrange32[[#This Row],[Tag range]])</f>
        <v>1A4070000000065000101848</v>
      </c>
      <c r="K560" s="2" t="s">
        <v>2671</v>
      </c>
    </row>
    <row r="561" spans="7:11" x14ac:dyDescent="0.25">
      <c r="G561" s="33" t="s">
        <v>17941</v>
      </c>
      <c r="H561" s="33" t="s">
        <v>15950</v>
      </c>
      <c r="I561" s="1">
        <v>101849</v>
      </c>
      <c r="J561" s="2" t="str">
        <f>_xlfn.CONCAT("1A4070000000065000",mvmetrcrange32[[#This Row],[Tag range]])</f>
        <v>1A4070000000065000101849</v>
      </c>
      <c r="K561" s="2" t="s">
        <v>2671</v>
      </c>
    </row>
    <row r="562" spans="7:11" x14ac:dyDescent="0.25">
      <c r="G562" s="33" t="s">
        <v>17941</v>
      </c>
      <c r="H562" s="33" t="s">
        <v>15951</v>
      </c>
      <c r="I562" s="1">
        <v>101850</v>
      </c>
      <c r="J562" s="2" t="str">
        <f>_xlfn.CONCAT("1A4070000000065000",mvmetrcrange32[[#This Row],[Tag range]])</f>
        <v>1A4070000000065000101850</v>
      </c>
      <c r="K562" s="2" t="s">
        <v>2671</v>
      </c>
    </row>
    <row r="563" spans="7:11" x14ac:dyDescent="0.25">
      <c r="G563" s="33" t="s">
        <v>17941</v>
      </c>
      <c r="H563" s="33" t="s">
        <v>15952</v>
      </c>
      <c r="I563" s="1">
        <v>101851</v>
      </c>
      <c r="J563" s="2" t="str">
        <f>_xlfn.CONCAT("1A4070000000065000",mvmetrcrange32[[#This Row],[Tag range]])</f>
        <v>1A4070000000065000101851</v>
      </c>
      <c r="K563" s="2" t="s">
        <v>2671</v>
      </c>
    </row>
    <row r="564" spans="7:11" x14ac:dyDescent="0.25">
      <c r="G564" s="33" t="s">
        <v>17941</v>
      </c>
      <c r="H564" s="33" t="s">
        <v>15953</v>
      </c>
      <c r="I564" s="1">
        <v>101852</v>
      </c>
      <c r="J564" s="2" t="str">
        <f>_xlfn.CONCAT("1A4070000000065000",mvmetrcrange32[[#This Row],[Tag range]])</f>
        <v>1A4070000000065000101852</v>
      </c>
      <c r="K564" s="2" t="s">
        <v>2671</v>
      </c>
    </row>
    <row r="565" spans="7:11" x14ac:dyDescent="0.25">
      <c r="G565" s="33" t="s">
        <v>17941</v>
      </c>
      <c r="H565" s="33" t="s">
        <v>15954</v>
      </c>
      <c r="I565" s="1">
        <v>101853</v>
      </c>
      <c r="J565" s="2" t="str">
        <f>_xlfn.CONCAT("1A4070000000065000",mvmetrcrange32[[#This Row],[Tag range]])</f>
        <v>1A4070000000065000101853</v>
      </c>
      <c r="K565" s="2" t="s">
        <v>2671</v>
      </c>
    </row>
    <row r="566" spans="7:11" x14ac:dyDescent="0.25">
      <c r="G566" s="33" t="s">
        <v>17941</v>
      </c>
      <c r="H566" s="33" t="s">
        <v>15955</v>
      </c>
      <c r="I566" s="1">
        <v>101854</v>
      </c>
      <c r="J566" s="2" t="str">
        <f>_xlfn.CONCAT("1A4070000000065000",mvmetrcrange32[[#This Row],[Tag range]])</f>
        <v>1A4070000000065000101854</v>
      </c>
      <c r="K566" s="2" t="s">
        <v>2671</v>
      </c>
    </row>
    <row r="567" spans="7:11" x14ac:dyDescent="0.25">
      <c r="G567" s="33" t="s">
        <v>17941</v>
      </c>
      <c r="H567" s="33" t="s">
        <v>15956</v>
      </c>
      <c r="I567" s="1">
        <v>101855</v>
      </c>
      <c r="J567" s="2" t="str">
        <f>_xlfn.CONCAT("1A4070000000065000",mvmetrcrange32[[#This Row],[Tag range]])</f>
        <v>1A4070000000065000101855</v>
      </c>
      <c r="K567" s="2" t="s">
        <v>2671</v>
      </c>
    </row>
    <row r="568" spans="7:11" x14ac:dyDescent="0.25">
      <c r="G568" s="33" t="s">
        <v>17941</v>
      </c>
      <c r="H568" s="33" t="s">
        <v>15957</v>
      </c>
      <c r="I568" s="1">
        <v>101856</v>
      </c>
      <c r="J568" s="2" t="str">
        <f>_xlfn.CONCAT("1A4070000000065000",mvmetrcrange32[[#This Row],[Tag range]])</f>
        <v>1A4070000000065000101856</v>
      </c>
      <c r="K568" s="2" t="s">
        <v>2671</v>
      </c>
    </row>
    <row r="569" spans="7:11" x14ac:dyDescent="0.25">
      <c r="G569" s="33" t="s">
        <v>17941</v>
      </c>
      <c r="H569" s="33" t="s">
        <v>15958</v>
      </c>
      <c r="I569" s="1">
        <v>101857</v>
      </c>
      <c r="J569" s="2" t="str">
        <f>_xlfn.CONCAT("1A4070000000065000",mvmetrcrange32[[#This Row],[Tag range]])</f>
        <v>1A4070000000065000101857</v>
      </c>
      <c r="K569" s="2" t="s">
        <v>2671</v>
      </c>
    </row>
    <row r="570" spans="7:11" x14ac:dyDescent="0.25">
      <c r="G570" s="33" t="s">
        <v>17941</v>
      </c>
      <c r="H570" s="33" t="s">
        <v>15959</v>
      </c>
      <c r="I570" s="1">
        <v>101858</v>
      </c>
      <c r="J570" s="2" t="str">
        <f>_xlfn.CONCAT("1A4070000000065000",mvmetrcrange32[[#This Row],[Tag range]])</f>
        <v>1A4070000000065000101858</v>
      </c>
      <c r="K570" s="2" t="s">
        <v>2671</v>
      </c>
    </row>
    <row r="571" spans="7:11" x14ac:dyDescent="0.25">
      <c r="G571" s="33" t="s">
        <v>17941</v>
      </c>
      <c r="H571" s="33" t="s">
        <v>15960</v>
      </c>
      <c r="I571" s="1">
        <v>101859</v>
      </c>
      <c r="J571" s="2" t="str">
        <f>_xlfn.CONCAT("1A4070000000065000",mvmetrcrange32[[#This Row],[Tag range]])</f>
        <v>1A4070000000065000101859</v>
      </c>
      <c r="K571" s="2" t="s">
        <v>2671</v>
      </c>
    </row>
    <row r="572" spans="7:11" x14ac:dyDescent="0.25">
      <c r="G572" s="33" t="s">
        <v>17941</v>
      </c>
      <c r="H572" s="33" t="s">
        <v>15961</v>
      </c>
      <c r="I572" s="1">
        <v>101860</v>
      </c>
      <c r="J572" s="2" t="str">
        <f>_xlfn.CONCAT("1A4070000000065000",mvmetrcrange32[[#This Row],[Tag range]])</f>
        <v>1A4070000000065000101860</v>
      </c>
      <c r="K572" s="2" t="s">
        <v>2671</v>
      </c>
    </row>
    <row r="573" spans="7:11" x14ac:dyDescent="0.25">
      <c r="G573" s="33" t="s">
        <v>17941</v>
      </c>
      <c r="H573" s="33" t="s">
        <v>15962</v>
      </c>
      <c r="I573" s="1">
        <v>101861</v>
      </c>
      <c r="J573" s="2" t="str">
        <f>_xlfn.CONCAT("1A4070000000065000",mvmetrcrange32[[#This Row],[Tag range]])</f>
        <v>1A4070000000065000101861</v>
      </c>
      <c r="K573" s="2" t="s">
        <v>2671</v>
      </c>
    </row>
    <row r="574" spans="7:11" x14ac:dyDescent="0.25">
      <c r="G574" s="33" t="s">
        <v>17941</v>
      </c>
      <c r="H574" s="33" t="s">
        <v>15963</v>
      </c>
      <c r="I574" s="1">
        <v>101862</v>
      </c>
      <c r="J574" s="2" t="str">
        <f>_xlfn.CONCAT("1A4070000000065000",mvmetrcrange32[[#This Row],[Tag range]])</f>
        <v>1A4070000000065000101862</v>
      </c>
      <c r="K574" s="2" t="s">
        <v>2671</v>
      </c>
    </row>
    <row r="575" spans="7:11" x14ac:dyDescent="0.25">
      <c r="G575" s="33" t="s">
        <v>17941</v>
      </c>
      <c r="H575" s="33" t="s">
        <v>15964</v>
      </c>
      <c r="I575" s="1">
        <v>101863</v>
      </c>
      <c r="J575" s="2" t="str">
        <f>_xlfn.CONCAT("1A4070000000065000",mvmetrcrange32[[#This Row],[Tag range]])</f>
        <v>1A4070000000065000101863</v>
      </c>
      <c r="K575" s="2" t="s">
        <v>2671</v>
      </c>
    </row>
    <row r="576" spans="7:11" x14ac:dyDescent="0.25">
      <c r="G576" s="33" t="s">
        <v>17941</v>
      </c>
      <c r="H576" s="33" t="s">
        <v>15965</v>
      </c>
      <c r="I576" s="1">
        <v>101864</v>
      </c>
      <c r="J576" s="2" t="str">
        <f>_xlfn.CONCAT("1A4070000000065000",mvmetrcrange32[[#This Row],[Tag range]])</f>
        <v>1A4070000000065000101864</v>
      </c>
      <c r="K576" s="2" t="s">
        <v>2671</v>
      </c>
    </row>
    <row r="577" spans="7:11" x14ac:dyDescent="0.25">
      <c r="G577" s="33" t="s">
        <v>17941</v>
      </c>
      <c r="H577" s="33" t="s">
        <v>15966</v>
      </c>
      <c r="I577" s="1">
        <v>101865</v>
      </c>
      <c r="J577" s="2" t="str">
        <f>_xlfn.CONCAT("1A4070000000065000",mvmetrcrange32[[#This Row],[Tag range]])</f>
        <v>1A4070000000065000101865</v>
      </c>
      <c r="K577" s="2" t="s">
        <v>2671</v>
      </c>
    </row>
    <row r="578" spans="7:11" x14ac:dyDescent="0.25">
      <c r="G578" s="33" t="s">
        <v>17941</v>
      </c>
      <c r="H578" s="33" t="s">
        <v>15967</v>
      </c>
      <c r="I578" s="1">
        <v>101866</v>
      </c>
      <c r="J578" s="2" t="str">
        <f>_xlfn.CONCAT("1A4070000000065000",mvmetrcrange32[[#This Row],[Tag range]])</f>
        <v>1A4070000000065000101866</v>
      </c>
      <c r="K578" s="2" t="s">
        <v>2671</v>
      </c>
    </row>
    <row r="579" spans="7:11" x14ac:dyDescent="0.25">
      <c r="G579" s="33" t="s">
        <v>17941</v>
      </c>
      <c r="H579" s="33" t="s">
        <v>15968</v>
      </c>
      <c r="I579" s="1">
        <v>101867</v>
      </c>
      <c r="J579" s="2" t="str">
        <f>_xlfn.CONCAT("1A4070000000065000",mvmetrcrange32[[#This Row],[Tag range]])</f>
        <v>1A4070000000065000101867</v>
      </c>
      <c r="K579" s="2" t="s">
        <v>2671</v>
      </c>
    </row>
    <row r="580" spans="7:11" x14ac:dyDescent="0.25">
      <c r="G580" s="33" t="s">
        <v>17941</v>
      </c>
      <c r="H580" s="33" t="s">
        <v>15969</v>
      </c>
      <c r="I580" s="1">
        <v>101868</v>
      </c>
      <c r="J580" s="2" t="str">
        <f>_xlfn.CONCAT("1A4070000000065000",mvmetrcrange32[[#This Row],[Tag range]])</f>
        <v>1A4070000000065000101868</v>
      </c>
      <c r="K580" s="2" t="s">
        <v>2671</v>
      </c>
    </row>
    <row r="581" spans="7:11" x14ac:dyDescent="0.25">
      <c r="G581" s="33" t="s">
        <v>17941</v>
      </c>
      <c r="H581" s="33" t="s">
        <v>15970</v>
      </c>
      <c r="I581" s="1">
        <v>101869</v>
      </c>
      <c r="J581" s="2" t="str">
        <f>_xlfn.CONCAT("1A4070000000065000",mvmetrcrange32[[#This Row],[Tag range]])</f>
        <v>1A4070000000065000101869</v>
      </c>
      <c r="K581" s="2" t="s">
        <v>2671</v>
      </c>
    </row>
    <row r="582" spans="7:11" x14ac:dyDescent="0.25">
      <c r="G582" s="33" t="s">
        <v>17941</v>
      </c>
      <c r="H582" s="33" t="s">
        <v>15971</v>
      </c>
      <c r="I582" s="1">
        <v>101870</v>
      </c>
      <c r="J582" s="2" t="str">
        <f>_xlfn.CONCAT("1A4070000000065000",mvmetrcrange32[[#This Row],[Tag range]])</f>
        <v>1A4070000000065000101870</v>
      </c>
      <c r="K582" s="2" t="s">
        <v>2671</v>
      </c>
    </row>
    <row r="583" spans="7:11" x14ac:dyDescent="0.25">
      <c r="G583" s="33" t="s">
        <v>17941</v>
      </c>
      <c r="H583" s="33" t="s">
        <v>15972</v>
      </c>
      <c r="I583" s="1">
        <v>101871</v>
      </c>
      <c r="J583" s="2" t="str">
        <f>_xlfn.CONCAT("1A4070000000065000",mvmetrcrange32[[#This Row],[Tag range]])</f>
        <v>1A4070000000065000101871</v>
      </c>
      <c r="K583" s="2" t="s">
        <v>2671</v>
      </c>
    </row>
    <row r="584" spans="7:11" x14ac:dyDescent="0.25">
      <c r="G584" s="33" t="s">
        <v>17941</v>
      </c>
      <c r="H584" s="33" t="s">
        <v>15973</v>
      </c>
      <c r="I584" s="1">
        <v>101872</v>
      </c>
      <c r="J584" s="2" t="str">
        <f>_xlfn.CONCAT("1A4070000000065000",mvmetrcrange32[[#This Row],[Tag range]])</f>
        <v>1A4070000000065000101872</v>
      </c>
      <c r="K584" s="2" t="s">
        <v>2671</v>
      </c>
    </row>
    <row r="585" spans="7:11" x14ac:dyDescent="0.25">
      <c r="G585" s="33" t="s">
        <v>17941</v>
      </c>
      <c r="H585" s="33" t="s">
        <v>15974</v>
      </c>
      <c r="I585" s="1">
        <v>101873</v>
      </c>
      <c r="J585" s="2" t="str">
        <f>_xlfn.CONCAT("1A4070000000065000",mvmetrcrange32[[#This Row],[Tag range]])</f>
        <v>1A4070000000065000101873</v>
      </c>
      <c r="K585" s="2" t="s">
        <v>2671</v>
      </c>
    </row>
    <row r="586" spans="7:11" x14ac:dyDescent="0.25">
      <c r="G586" s="33" t="s">
        <v>17941</v>
      </c>
      <c r="H586" s="33" t="s">
        <v>15975</v>
      </c>
      <c r="I586" s="1">
        <v>101874</v>
      </c>
      <c r="J586" s="2" t="str">
        <f>_xlfn.CONCAT("1A4070000000065000",mvmetrcrange32[[#This Row],[Tag range]])</f>
        <v>1A4070000000065000101874</v>
      </c>
      <c r="K586" s="2" t="s">
        <v>2671</v>
      </c>
    </row>
    <row r="587" spans="7:11" x14ac:dyDescent="0.25">
      <c r="G587" s="33" t="s">
        <v>17941</v>
      </c>
      <c r="H587" s="33" t="s">
        <v>15976</v>
      </c>
      <c r="I587" s="1">
        <v>101875</v>
      </c>
      <c r="J587" s="2" t="str">
        <f>_xlfn.CONCAT("1A4070000000065000",mvmetrcrange32[[#This Row],[Tag range]])</f>
        <v>1A4070000000065000101875</v>
      </c>
      <c r="K587" s="2" t="s">
        <v>2671</v>
      </c>
    </row>
    <row r="588" spans="7:11" x14ac:dyDescent="0.25">
      <c r="G588" s="33" t="s">
        <v>17941</v>
      </c>
      <c r="H588" s="33" t="s">
        <v>15977</v>
      </c>
      <c r="I588" s="1">
        <v>101876</v>
      </c>
      <c r="J588" s="2" t="str">
        <f>_xlfn.CONCAT("1A4070000000065000",mvmetrcrange32[[#This Row],[Tag range]])</f>
        <v>1A4070000000065000101876</v>
      </c>
      <c r="K588" s="2" t="s">
        <v>2671</v>
      </c>
    </row>
    <row r="589" spans="7:11" x14ac:dyDescent="0.25">
      <c r="G589" s="33" t="s">
        <v>17941</v>
      </c>
      <c r="H589" s="33" t="s">
        <v>15978</v>
      </c>
      <c r="I589" s="1">
        <v>101877</v>
      </c>
      <c r="J589" s="2" t="str">
        <f>_xlfn.CONCAT("1A4070000000065000",mvmetrcrange32[[#This Row],[Tag range]])</f>
        <v>1A4070000000065000101877</v>
      </c>
      <c r="K589" s="2" t="s">
        <v>2671</v>
      </c>
    </row>
    <row r="590" spans="7:11" x14ac:dyDescent="0.25">
      <c r="G590" s="33" t="s">
        <v>17941</v>
      </c>
      <c r="H590" s="33" t="s">
        <v>15979</v>
      </c>
      <c r="I590" s="1">
        <v>101878</v>
      </c>
      <c r="J590" s="2" t="str">
        <f>_xlfn.CONCAT("1A4070000000065000",mvmetrcrange32[[#This Row],[Tag range]])</f>
        <v>1A4070000000065000101878</v>
      </c>
      <c r="K590" s="2" t="s">
        <v>2671</v>
      </c>
    </row>
    <row r="591" spans="7:11" x14ac:dyDescent="0.25">
      <c r="G591" s="33" t="s">
        <v>17941</v>
      </c>
      <c r="H591" s="33" t="s">
        <v>15980</v>
      </c>
      <c r="I591" s="1">
        <v>101879</v>
      </c>
      <c r="J591" s="2" t="str">
        <f>_xlfn.CONCAT("1A4070000000065000",mvmetrcrange32[[#This Row],[Tag range]])</f>
        <v>1A4070000000065000101879</v>
      </c>
      <c r="K591" s="2" t="s">
        <v>2671</v>
      </c>
    </row>
    <row r="592" spans="7:11" x14ac:dyDescent="0.25">
      <c r="G592" s="33" t="s">
        <v>17941</v>
      </c>
      <c r="H592" s="33" t="s">
        <v>15981</v>
      </c>
      <c r="I592" s="1">
        <v>101880</v>
      </c>
      <c r="J592" s="2" t="str">
        <f>_xlfn.CONCAT("1A4070000000065000",mvmetrcrange32[[#This Row],[Tag range]])</f>
        <v>1A4070000000065000101880</v>
      </c>
      <c r="K592" s="2" t="s">
        <v>2671</v>
      </c>
    </row>
    <row r="593" spans="7:11" x14ac:dyDescent="0.25">
      <c r="G593" s="33" t="s">
        <v>17941</v>
      </c>
      <c r="H593" s="33" t="s">
        <v>15982</v>
      </c>
      <c r="I593" s="1">
        <v>101881</v>
      </c>
      <c r="J593" s="2" t="str">
        <f>_xlfn.CONCAT("1A4070000000065000",mvmetrcrange32[[#This Row],[Tag range]])</f>
        <v>1A4070000000065000101881</v>
      </c>
      <c r="K593" s="2" t="s">
        <v>2671</v>
      </c>
    </row>
    <row r="594" spans="7:11" x14ac:dyDescent="0.25">
      <c r="G594" s="33" t="s">
        <v>17941</v>
      </c>
      <c r="H594" s="33" t="s">
        <v>15983</v>
      </c>
      <c r="I594" s="1">
        <v>101882</v>
      </c>
      <c r="J594" s="2" t="str">
        <f>_xlfn.CONCAT("1A4070000000065000",mvmetrcrange32[[#This Row],[Tag range]])</f>
        <v>1A4070000000065000101882</v>
      </c>
      <c r="K594" s="2" t="s">
        <v>2671</v>
      </c>
    </row>
    <row r="595" spans="7:11" x14ac:dyDescent="0.25">
      <c r="G595" s="33" t="s">
        <v>17941</v>
      </c>
      <c r="H595" s="33" t="s">
        <v>15984</v>
      </c>
      <c r="I595" s="1">
        <v>101883</v>
      </c>
      <c r="J595" s="2" t="str">
        <f>_xlfn.CONCAT("1A4070000000065000",mvmetrcrange32[[#This Row],[Tag range]])</f>
        <v>1A4070000000065000101883</v>
      </c>
      <c r="K595" s="2" t="s">
        <v>2671</v>
      </c>
    </row>
    <row r="596" spans="7:11" x14ac:dyDescent="0.25">
      <c r="G596" s="33" t="s">
        <v>17941</v>
      </c>
      <c r="H596" s="33" t="s">
        <v>15985</v>
      </c>
      <c r="I596" s="1">
        <v>101884</v>
      </c>
      <c r="J596" s="2" t="str">
        <f>_xlfn.CONCAT("1A4070000000065000",mvmetrcrange32[[#This Row],[Tag range]])</f>
        <v>1A4070000000065000101884</v>
      </c>
      <c r="K596" s="2" t="s">
        <v>2671</v>
      </c>
    </row>
    <row r="597" spans="7:11" x14ac:dyDescent="0.25">
      <c r="G597" s="33" t="s">
        <v>17941</v>
      </c>
      <c r="H597" s="33" t="s">
        <v>15986</v>
      </c>
      <c r="I597" s="1">
        <v>101885</v>
      </c>
      <c r="J597" s="2" t="str">
        <f>_xlfn.CONCAT("1A4070000000065000",mvmetrcrange32[[#This Row],[Tag range]])</f>
        <v>1A4070000000065000101885</v>
      </c>
      <c r="K597" s="2" t="s">
        <v>2671</v>
      </c>
    </row>
    <row r="598" spans="7:11" x14ac:dyDescent="0.25">
      <c r="G598" s="33" t="s">
        <v>17941</v>
      </c>
      <c r="H598" s="33" t="s">
        <v>15987</v>
      </c>
      <c r="I598" s="1">
        <v>101886</v>
      </c>
      <c r="J598" s="2" t="str">
        <f>_xlfn.CONCAT("1A4070000000065000",mvmetrcrange32[[#This Row],[Tag range]])</f>
        <v>1A4070000000065000101886</v>
      </c>
      <c r="K598" s="2" t="s">
        <v>2671</v>
      </c>
    </row>
    <row r="599" spans="7:11" x14ac:dyDescent="0.25">
      <c r="G599" s="33" t="s">
        <v>17941</v>
      </c>
      <c r="H599" s="33" t="s">
        <v>15988</v>
      </c>
      <c r="I599" s="1">
        <v>101887</v>
      </c>
      <c r="J599" s="2" t="str">
        <f>_xlfn.CONCAT("1A4070000000065000",mvmetrcrange32[[#This Row],[Tag range]])</f>
        <v>1A4070000000065000101887</v>
      </c>
      <c r="K599" s="2" t="s">
        <v>2671</v>
      </c>
    </row>
    <row r="600" spans="7:11" x14ac:dyDescent="0.25">
      <c r="G600" s="33" t="s">
        <v>17941</v>
      </c>
      <c r="H600" s="33" t="s">
        <v>15989</v>
      </c>
      <c r="I600" s="1">
        <v>101888</v>
      </c>
      <c r="J600" s="2" t="str">
        <f>_xlfn.CONCAT("1A4070000000065000",mvmetrcrange32[[#This Row],[Tag range]])</f>
        <v>1A4070000000065000101888</v>
      </c>
      <c r="K600" s="2" t="s">
        <v>2671</v>
      </c>
    </row>
    <row r="601" spans="7:11" x14ac:dyDescent="0.25">
      <c r="G601" s="33" t="s">
        <v>17941</v>
      </c>
      <c r="H601" s="33" t="s">
        <v>15990</v>
      </c>
      <c r="I601" s="1">
        <v>101889</v>
      </c>
      <c r="J601" s="2" t="str">
        <f>_xlfn.CONCAT("1A4070000000065000",mvmetrcrange32[[#This Row],[Tag range]])</f>
        <v>1A4070000000065000101889</v>
      </c>
      <c r="K601" s="2" t="s">
        <v>2671</v>
      </c>
    </row>
    <row r="602" spans="7:11" x14ac:dyDescent="0.25">
      <c r="G602" s="33" t="s">
        <v>17941</v>
      </c>
      <c r="H602" s="33" t="s">
        <v>15991</v>
      </c>
      <c r="I602" s="1">
        <v>101890</v>
      </c>
      <c r="J602" s="2" t="str">
        <f>_xlfn.CONCAT("1A4070000000065000",mvmetrcrange32[[#This Row],[Tag range]])</f>
        <v>1A4070000000065000101890</v>
      </c>
      <c r="K602" s="2" t="s">
        <v>2671</v>
      </c>
    </row>
    <row r="603" spans="7:11" x14ac:dyDescent="0.25">
      <c r="G603" s="33" t="s">
        <v>17941</v>
      </c>
      <c r="H603" s="33" t="s">
        <v>15992</v>
      </c>
      <c r="I603" s="1">
        <v>101891</v>
      </c>
      <c r="J603" s="2" t="str">
        <f>_xlfn.CONCAT("1A4070000000065000",mvmetrcrange32[[#This Row],[Tag range]])</f>
        <v>1A4070000000065000101891</v>
      </c>
      <c r="K603" s="2" t="s">
        <v>2671</v>
      </c>
    </row>
    <row r="604" spans="7:11" x14ac:dyDescent="0.25">
      <c r="G604" s="33" t="s">
        <v>17941</v>
      </c>
      <c r="H604" s="33" t="s">
        <v>15993</v>
      </c>
      <c r="I604" s="1">
        <v>101892</v>
      </c>
      <c r="J604" s="2" t="str">
        <f>_xlfn.CONCAT("1A4070000000065000",mvmetrcrange32[[#This Row],[Tag range]])</f>
        <v>1A4070000000065000101892</v>
      </c>
      <c r="K604" s="2" t="s">
        <v>2671</v>
      </c>
    </row>
    <row r="605" spans="7:11" x14ac:dyDescent="0.25">
      <c r="G605" s="33" t="s">
        <v>17941</v>
      </c>
      <c r="H605" s="33" t="s">
        <v>15994</v>
      </c>
      <c r="I605" s="1">
        <v>101893</v>
      </c>
      <c r="J605" s="2" t="str">
        <f>_xlfn.CONCAT("1A4070000000065000",mvmetrcrange32[[#This Row],[Tag range]])</f>
        <v>1A4070000000065000101893</v>
      </c>
      <c r="K605" s="2" t="s">
        <v>2671</v>
      </c>
    </row>
    <row r="606" spans="7:11" x14ac:dyDescent="0.25">
      <c r="G606" s="33" t="s">
        <v>17941</v>
      </c>
      <c r="H606" s="33" t="s">
        <v>15995</v>
      </c>
      <c r="I606" s="1">
        <v>101894</v>
      </c>
      <c r="J606" s="2" t="str">
        <f>_xlfn.CONCAT("1A4070000000065000",mvmetrcrange32[[#This Row],[Tag range]])</f>
        <v>1A4070000000065000101894</v>
      </c>
      <c r="K606" s="2" t="s">
        <v>2671</v>
      </c>
    </row>
    <row r="607" spans="7:11" x14ac:dyDescent="0.25">
      <c r="G607" s="33" t="s">
        <v>17941</v>
      </c>
      <c r="H607" s="33" t="s">
        <v>15996</v>
      </c>
      <c r="I607" s="1">
        <v>101895</v>
      </c>
      <c r="J607" s="2" t="str">
        <f>_xlfn.CONCAT("1A4070000000065000",mvmetrcrange32[[#This Row],[Tag range]])</f>
        <v>1A4070000000065000101895</v>
      </c>
      <c r="K607" s="2" t="s">
        <v>2671</v>
      </c>
    </row>
    <row r="608" spans="7:11" x14ac:dyDescent="0.25">
      <c r="G608" s="33" t="s">
        <v>17941</v>
      </c>
      <c r="H608" s="33" t="s">
        <v>15997</v>
      </c>
      <c r="I608" s="1">
        <v>101896</v>
      </c>
      <c r="J608" s="2" t="str">
        <f>_xlfn.CONCAT("1A4070000000065000",mvmetrcrange32[[#This Row],[Tag range]])</f>
        <v>1A4070000000065000101896</v>
      </c>
      <c r="K608" s="2" t="s">
        <v>2671</v>
      </c>
    </row>
    <row r="609" spans="7:11" x14ac:dyDescent="0.25">
      <c r="G609" s="33" t="s">
        <v>17941</v>
      </c>
      <c r="H609" s="33" t="s">
        <v>15998</v>
      </c>
      <c r="I609" s="1">
        <v>101897</v>
      </c>
      <c r="J609" s="2" t="str">
        <f>_xlfn.CONCAT("1A4070000000065000",mvmetrcrange32[[#This Row],[Tag range]])</f>
        <v>1A4070000000065000101897</v>
      </c>
      <c r="K609" s="2" t="s">
        <v>2671</v>
      </c>
    </row>
    <row r="610" spans="7:11" x14ac:dyDescent="0.25">
      <c r="G610" s="33" t="s">
        <v>17941</v>
      </c>
      <c r="H610" s="33" t="s">
        <v>15999</v>
      </c>
      <c r="I610" s="1">
        <v>101898</v>
      </c>
      <c r="J610" s="2" t="str">
        <f>_xlfn.CONCAT("1A4070000000065000",mvmetrcrange32[[#This Row],[Tag range]])</f>
        <v>1A4070000000065000101898</v>
      </c>
      <c r="K610" s="2" t="s">
        <v>2671</v>
      </c>
    </row>
    <row r="611" spans="7:11" x14ac:dyDescent="0.25">
      <c r="G611" s="33" t="s">
        <v>17941</v>
      </c>
      <c r="H611" s="33" t="s">
        <v>16000</v>
      </c>
      <c r="I611" s="1">
        <v>101899</v>
      </c>
      <c r="J611" s="2" t="str">
        <f>_xlfn.CONCAT("1A4070000000065000",mvmetrcrange32[[#This Row],[Tag range]])</f>
        <v>1A4070000000065000101899</v>
      </c>
      <c r="K611" s="2" t="s">
        <v>2671</v>
      </c>
    </row>
    <row r="612" spans="7:11" x14ac:dyDescent="0.25">
      <c r="G612" s="33" t="s">
        <v>17941</v>
      </c>
      <c r="H612" s="33" t="s">
        <v>16001</v>
      </c>
      <c r="I612" s="1">
        <v>101900</v>
      </c>
      <c r="J612" s="2" t="str">
        <f>_xlfn.CONCAT("1A4070000000065000",mvmetrcrange32[[#This Row],[Tag range]])</f>
        <v>1A4070000000065000101900</v>
      </c>
      <c r="K612" s="2" t="s">
        <v>2671</v>
      </c>
    </row>
    <row r="613" spans="7:11" x14ac:dyDescent="0.25">
      <c r="G613" s="33" t="s">
        <v>17941</v>
      </c>
      <c r="H613" s="33" t="s">
        <v>16002</v>
      </c>
      <c r="I613" s="1">
        <v>101901</v>
      </c>
      <c r="J613" s="2" t="str">
        <f>_xlfn.CONCAT("1A4070000000065000",mvmetrcrange32[[#This Row],[Tag range]])</f>
        <v>1A4070000000065000101901</v>
      </c>
      <c r="K613" s="2" t="s">
        <v>2671</v>
      </c>
    </row>
    <row r="614" spans="7:11" x14ac:dyDescent="0.25">
      <c r="G614" s="33" t="s">
        <v>17941</v>
      </c>
      <c r="H614" s="33" t="s">
        <v>16003</v>
      </c>
      <c r="I614" s="1">
        <v>101902</v>
      </c>
      <c r="J614" s="2" t="str">
        <f>_xlfn.CONCAT("1A4070000000065000",mvmetrcrange32[[#This Row],[Tag range]])</f>
        <v>1A4070000000065000101902</v>
      </c>
      <c r="K614" s="2" t="s">
        <v>2671</v>
      </c>
    </row>
    <row r="615" spans="7:11" x14ac:dyDescent="0.25">
      <c r="G615" s="33" t="s">
        <v>17941</v>
      </c>
      <c r="H615" s="33" t="s">
        <v>16004</v>
      </c>
      <c r="I615" s="1">
        <v>101903</v>
      </c>
      <c r="J615" s="2" t="str">
        <f>_xlfn.CONCAT("1A4070000000065000",mvmetrcrange32[[#This Row],[Tag range]])</f>
        <v>1A4070000000065000101903</v>
      </c>
      <c r="K615" s="2" t="s">
        <v>2671</v>
      </c>
    </row>
    <row r="616" spans="7:11" x14ac:dyDescent="0.25">
      <c r="G616" s="33" t="s">
        <v>17941</v>
      </c>
      <c r="H616" s="33" t="s">
        <v>16005</v>
      </c>
      <c r="I616" s="1">
        <v>101904</v>
      </c>
      <c r="J616" s="2" t="str">
        <f>_xlfn.CONCAT("1A4070000000065000",mvmetrcrange32[[#This Row],[Tag range]])</f>
        <v>1A4070000000065000101904</v>
      </c>
      <c r="K616" s="2" t="s">
        <v>2671</v>
      </c>
    </row>
    <row r="617" spans="7:11" x14ac:dyDescent="0.25">
      <c r="G617" s="33" t="s">
        <v>17941</v>
      </c>
      <c r="H617" s="33" t="s">
        <v>16006</v>
      </c>
      <c r="I617" s="1">
        <v>101905</v>
      </c>
      <c r="J617" s="2" t="str">
        <f>_xlfn.CONCAT("1A4070000000065000",mvmetrcrange32[[#This Row],[Tag range]])</f>
        <v>1A4070000000065000101905</v>
      </c>
      <c r="K617" s="2" t="s">
        <v>2671</v>
      </c>
    </row>
    <row r="618" spans="7:11" x14ac:dyDescent="0.25">
      <c r="G618" s="33" t="s">
        <v>17941</v>
      </c>
      <c r="H618" s="33" t="s">
        <v>16007</v>
      </c>
      <c r="I618" s="1">
        <v>101906</v>
      </c>
      <c r="J618" s="2" t="str">
        <f>_xlfn.CONCAT("1A4070000000065000",mvmetrcrange32[[#This Row],[Tag range]])</f>
        <v>1A4070000000065000101906</v>
      </c>
      <c r="K618" s="2" t="s">
        <v>2671</v>
      </c>
    </row>
    <row r="619" spans="7:11" x14ac:dyDescent="0.25">
      <c r="G619" s="33" t="s">
        <v>17941</v>
      </c>
      <c r="H619" s="33" t="s">
        <v>16008</v>
      </c>
      <c r="I619" s="1">
        <v>101907</v>
      </c>
      <c r="J619" s="2" t="str">
        <f>_xlfn.CONCAT("1A4070000000065000",mvmetrcrange32[[#This Row],[Tag range]])</f>
        <v>1A4070000000065000101907</v>
      </c>
      <c r="K619" s="2" t="s">
        <v>2671</v>
      </c>
    </row>
    <row r="620" spans="7:11" x14ac:dyDescent="0.25">
      <c r="G620" s="33" t="s">
        <v>17941</v>
      </c>
      <c r="H620" s="33" t="s">
        <v>16009</v>
      </c>
      <c r="I620" s="1">
        <v>101908</v>
      </c>
      <c r="J620" s="2" t="str">
        <f>_xlfn.CONCAT("1A4070000000065000",mvmetrcrange32[[#This Row],[Tag range]])</f>
        <v>1A4070000000065000101908</v>
      </c>
      <c r="K620" s="2" t="s">
        <v>2671</v>
      </c>
    </row>
    <row r="621" spans="7:11" x14ac:dyDescent="0.25">
      <c r="G621" s="33" t="s">
        <v>17941</v>
      </c>
      <c r="H621" s="33" t="s">
        <v>16010</v>
      </c>
      <c r="I621" s="1">
        <v>101909</v>
      </c>
      <c r="J621" s="2" t="str">
        <f>_xlfn.CONCAT("1A4070000000065000",mvmetrcrange32[[#This Row],[Tag range]])</f>
        <v>1A4070000000065000101909</v>
      </c>
      <c r="K621" s="2" t="s">
        <v>2671</v>
      </c>
    </row>
    <row r="622" spans="7:11" x14ac:dyDescent="0.25">
      <c r="G622" s="33" t="s">
        <v>17941</v>
      </c>
      <c r="H622" s="33" t="s">
        <v>16011</v>
      </c>
      <c r="I622" s="1">
        <v>101910</v>
      </c>
      <c r="J622" s="2" t="str">
        <f>_xlfn.CONCAT("1A4070000000065000",mvmetrcrange32[[#This Row],[Tag range]])</f>
        <v>1A4070000000065000101910</v>
      </c>
      <c r="K622" s="2" t="s">
        <v>2671</v>
      </c>
    </row>
    <row r="623" spans="7:11" x14ac:dyDescent="0.25">
      <c r="G623" s="33" t="s">
        <v>17941</v>
      </c>
      <c r="H623" s="33" t="s">
        <v>16012</v>
      </c>
      <c r="I623" s="1">
        <v>101911</v>
      </c>
      <c r="J623" s="2" t="str">
        <f>_xlfn.CONCAT("1A4070000000065000",mvmetrcrange32[[#This Row],[Tag range]])</f>
        <v>1A4070000000065000101911</v>
      </c>
      <c r="K623" s="2" t="s">
        <v>2671</v>
      </c>
    </row>
    <row r="624" spans="7:11" x14ac:dyDescent="0.25">
      <c r="G624" s="33" t="s">
        <v>17941</v>
      </c>
      <c r="H624" s="33" t="s">
        <v>16013</v>
      </c>
      <c r="I624" s="1">
        <v>101912</v>
      </c>
      <c r="J624" s="2" t="str">
        <f>_xlfn.CONCAT("1A4070000000065000",mvmetrcrange32[[#This Row],[Tag range]])</f>
        <v>1A4070000000065000101912</v>
      </c>
      <c r="K624" s="2" t="s">
        <v>2671</v>
      </c>
    </row>
    <row r="625" spans="7:11" x14ac:dyDescent="0.25">
      <c r="G625" s="33" t="s">
        <v>17941</v>
      </c>
      <c r="H625" s="33" t="s">
        <v>16014</v>
      </c>
      <c r="I625" s="1">
        <v>101913</v>
      </c>
      <c r="J625" s="2" t="str">
        <f>_xlfn.CONCAT("1A4070000000065000",mvmetrcrange32[[#This Row],[Tag range]])</f>
        <v>1A4070000000065000101913</v>
      </c>
      <c r="K625" s="2" t="s">
        <v>2671</v>
      </c>
    </row>
    <row r="626" spans="7:11" x14ac:dyDescent="0.25">
      <c r="G626" s="33" t="s">
        <v>17941</v>
      </c>
      <c r="H626" s="33" t="s">
        <v>16015</v>
      </c>
      <c r="I626" s="1">
        <v>101914</v>
      </c>
      <c r="J626" s="2" t="str">
        <f>_xlfn.CONCAT("1A4070000000065000",mvmetrcrange32[[#This Row],[Tag range]])</f>
        <v>1A4070000000065000101914</v>
      </c>
      <c r="K626" s="2" t="s">
        <v>2671</v>
      </c>
    </row>
    <row r="627" spans="7:11" x14ac:dyDescent="0.25">
      <c r="G627" s="33" t="s">
        <v>17941</v>
      </c>
      <c r="H627" s="33" t="s">
        <v>16016</v>
      </c>
      <c r="I627" s="1">
        <v>101915</v>
      </c>
      <c r="J627" s="2" t="str">
        <f>_xlfn.CONCAT("1A4070000000065000",mvmetrcrange32[[#This Row],[Tag range]])</f>
        <v>1A4070000000065000101915</v>
      </c>
      <c r="K627" s="2" t="s">
        <v>2671</v>
      </c>
    </row>
    <row r="628" spans="7:11" x14ac:dyDescent="0.25">
      <c r="G628" s="33" t="s">
        <v>17941</v>
      </c>
      <c r="H628" s="33" t="s">
        <v>16017</v>
      </c>
      <c r="I628" s="1">
        <v>101916</v>
      </c>
      <c r="J628" s="2" t="str">
        <f>_xlfn.CONCAT("1A4070000000065000",mvmetrcrange32[[#This Row],[Tag range]])</f>
        <v>1A4070000000065000101916</v>
      </c>
      <c r="K628" s="2" t="s">
        <v>2671</v>
      </c>
    </row>
    <row r="629" spans="7:11" x14ac:dyDescent="0.25">
      <c r="G629" s="33" t="s">
        <v>17941</v>
      </c>
      <c r="H629" s="33" t="s">
        <v>16018</v>
      </c>
      <c r="I629" s="1">
        <v>101917</v>
      </c>
      <c r="J629" s="2" t="str">
        <f>_xlfn.CONCAT("1A4070000000065000",mvmetrcrange32[[#This Row],[Tag range]])</f>
        <v>1A4070000000065000101917</v>
      </c>
      <c r="K629" s="2" t="s">
        <v>2671</v>
      </c>
    </row>
    <row r="630" spans="7:11" x14ac:dyDescent="0.25">
      <c r="G630" s="33" t="s">
        <v>17941</v>
      </c>
      <c r="H630" s="33" t="s">
        <v>16019</v>
      </c>
      <c r="I630" s="1">
        <v>101918</v>
      </c>
      <c r="J630" s="2" t="str">
        <f>_xlfn.CONCAT("1A4070000000065000",mvmetrcrange32[[#This Row],[Tag range]])</f>
        <v>1A4070000000065000101918</v>
      </c>
      <c r="K630" s="2" t="s">
        <v>2671</v>
      </c>
    </row>
    <row r="631" spans="7:11" x14ac:dyDescent="0.25">
      <c r="G631" s="33" t="s">
        <v>17941</v>
      </c>
      <c r="H631" s="33" t="s">
        <v>16020</v>
      </c>
      <c r="I631" s="1">
        <v>101919</v>
      </c>
      <c r="J631" s="2" t="str">
        <f>_xlfn.CONCAT("1A4070000000065000",mvmetrcrange32[[#This Row],[Tag range]])</f>
        <v>1A4070000000065000101919</v>
      </c>
      <c r="K631" s="2" t="s">
        <v>2671</v>
      </c>
    </row>
    <row r="632" spans="7:11" x14ac:dyDescent="0.25">
      <c r="G632" s="33" t="s">
        <v>17941</v>
      </c>
      <c r="H632" s="33" t="s">
        <v>16021</v>
      </c>
      <c r="I632" s="1">
        <v>101920</v>
      </c>
      <c r="J632" s="2" t="str">
        <f>_xlfn.CONCAT("1A4070000000065000",mvmetrcrange32[[#This Row],[Tag range]])</f>
        <v>1A4070000000065000101920</v>
      </c>
      <c r="K632" s="2" t="s">
        <v>2671</v>
      </c>
    </row>
    <row r="633" spans="7:11" x14ac:dyDescent="0.25">
      <c r="G633" s="33" t="s">
        <v>17941</v>
      </c>
      <c r="H633" s="33" t="s">
        <v>16022</v>
      </c>
      <c r="I633" s="1">
        <v>101921</v>
      </c>
      <c r="J633" s="2" t="str">
        <f>_xlfn.CONCAT("1A4070000000065000",mvmetrcrange32[[#This Row],[Tag range]])</f>
        <v>1A4070000000065000101921</v>
      </c>
      <c r="K633" s="2" t="s">
        <v>2671</v>
      </c>
    </row>
    <row r="634" spans="7:11" x14ac:dyDescent="0.25">
      <c r="G634" s="33" t="s">
        <v>17941</v>
      </c>
      <c r="H634" s="33" t="s">
        <v>16023</v>
      </c>
      <c r="I634" s="1">
        <v>101922</v>
      </c>
      <c r="J634" s="2" t="str">
        <f>_xlfn.CONCAT("1A4070000000065000",mvmetrcrange32[[#This Row],[Tag range]])</f>
        <v>1A4070000000065000101922</v>
      </c>
      <c r="K634" s="2" t="s">
        <v>2671</v>
      </c>
    </row>
    <row r="635" spans="7:11" x14ac:dyDescent="0.25">
      <c r="G635" s="33" t="s">
        <v>17941</v>
      </c>
      <c r="H635" s="33" t="s">
        <v>16024</v>
      </c>
      <c r="I635" s="1">
        <v>101923</v>
      </c>
      <c r="J635" s="2" t="str">
        <f>_xlfn.CONCAT("1A4070000000065000",mvmetrcrange32[[#This Row],[Tag range]])</f>
        <v>1A4070000000065000101923</v>
      </c>
      <c r="K635" s="2" t="s">
        <v>2663</v>
      </c>
    </row>
    <row r="636" spans="7:11" x14ac:dyDescent="0.25">
      <c r="G636" s="33" t="s">
        <v>17941</v>
      </c>
      <c r="H636" s="33" t="s">
        <v>16025</v>
      </c>
      <c r="I636" s="1">
        <v>101924</v>
      </c>
      <c r="J636" s="2" t="str">
        <f>_xlfn.CONCAT("1A4070000000065000",mvmetrcrange32[[#This Row],[Tag range]])</f>
        <v>1A4070000000065000101924</v>
      </c>
      <c r="K636" s="2" t="s">
        <v>2663</v>
      </c>
    </row>
    <row r="637" spans="7:11" x14ac:dyDescent="0.25">
      <c r="G637" s="33" t="s">
        <v>17941</v>
      </c>
      <c r="H637" s="33" t="s">
        <v>16026</v>
      </c>
      <c r="I637" s="1">
        <v>101925</v>
      </c>
      <c r="J637" s="2" t="str">
        <f>_xlfn.CONCAT("1A4070000000065000",mvmetrcrange32[[#This Row],[Tag range]])</f>
        <v>1A4070000000065000101925</v>
      </c>
      <c r="K637" s="2" t="s">
        <v>2663</v>
      </c>
    </row>
    <row r="638" spans="7:11" x14ac:dyDescent="0.25">
      <c r="G638" s="33" t="s">
        <v>17941</v>
      </c>
      <c r="H638" s="33" t="s">
        <v>16027</v>
      </c>
      <c r="I638" s="1">
        <v>101926</v>
      </c>
      <c r="J638" s="2" t="str">
        <f>_xlfn.CONCAT("1A4070000000065000",mvmetrcrange32[[#This Row],[Tag range]])</f>
        <v>1A4070000000065000101926</v>
      </c>
      <c r="K638" s="2" t="s">
        <v>2663</v>
      </c>
    </row>
    <row r="639" spans="7:11" x14ac:dyDescent="0.25">
      <c r="G639" s="33" t="s">
        <v>17941</v>
      </c>
      <c r="H639" s="33" t="s">
        <v>16028</v>
      </c>
      <c r="I639" s="1">
        <v>101927</v>
      </c>
      <c r="J639" s="2" t="str">
        <f>_xlfn.CONCAT("1A4070000000065000",mvmetrcrange32[[#This Row],[Tag range]])</f>
        <v>1A4070000000065000101927</v>
      </c>
      <c r="K639" s="2" t="s">
        <v>2663</v>
      </c>
    </row>
    <row r="640" spans="7:11" x14ac:dyDescent="0.25">
      <c r="G640" s="33" t="s">
        <v>17941</v>
      </c>
      <c r="H640" s="33" t="s">
        <v>16029</v>
      </c>
      <c r="I640" s="1">
        <v>101928</v>
      </c>
      <c r="J640" s="2" t="str">
        <f>_xlfn.CONCAT("1A4070000000065000",mvmetrcrange32[[#This Row],[Tag range]])</f>
        <v>1A4070000000065000101928</v>
      </c>
      <c r="K640" s="2" t="s">
        <v>2663</v>
      </c>
    </row>
    <row r="641" spans="7:11" x14ac:dyDescent="0.25">
      <c r="G641" s="33" t="s">
        <v>17941</v>
      </c>
      <c r="H641" s="33" t="s">
        <v>16030</v>
      </c>
      <c r="I641" s="1">
        <v>101929</v>
      </c>
      <c r="J641" s="2" t="str">
        <f>_xlfn.CONCAT("1A4070000000065000",mvmetrcrange32[[#This Row],[Tag range]])</f>
        <v>1A4070000000065000101929</v>
      </c>
      <c r="K641" s="2" t="s">
        <v>2663</v>
      </c>
    </row>
    <row r="642" spans="7:11" x14ac:dyDescent="0.25">
      <c r="G642" s="33" t="s">
        <v>17941</v>
      </c>
      <c r="H642" s="33" t="s">
        <v>16031</v>
      </c>
      <c r="I642" s="1">
        <v>101930</v>
      </c>
      <c r="J642" s="2" t="str">
        <f>_xlfn.CONCAT("1A4070000000065000",mvmetrcrange32[[#This Row],[Tag range]])</f>
        <v>1A4070000000065000101930</v>
      </c>
      <c r="K642" s="2" t="s">
        <v>2663</v>
      </c>
    </row>
    <row r="643" spans="7:11" x14ac:dyDescent="0.25">
      <c r="G643" s="33" t="s">
        <v>17941</v>
      </c>
      <c r="H643" s="33" t="s">
        <v>16032</v>
      </c>
      <c r="I643" s="1">
        <v>101931</v>
      </c>
      <c r="J643" s="2" t="str">
        <f>_xlfn.CONCAT("1A4070000000065000",mvmetrcrange32[[#This Row],[Tag range]])</f>
        <v>1A4070000000065000101931</v>
      </c>
      <c r="K643" s="2" t="s">
        <v>2663</v>
      </c>
    </row>
    <row r="644" spans="7:11" x14ac:dyDescent="0.25">
      <c r="G644" s="33" t="s">
        <v>17941</v>
      </c>
      <c r="H644" s="33" t="s">
        <v>16033</v>
      </c>
      <c r="I644" s="1">
        <v>101932</v>
      </c>
      <c r="J644" s="2" t="str">
        <f>_xlfn.CONCAT("1A4070000000065000",mvmetrcrange32[[#This Row],[Tag range]])</f>
        <v>1A4070000000065000101932</v>
      </c>
      <c r="K644" s="2" t="s">
        <v>2663</v>
      </c>
    </row>
    <row r="645" spans="7:11" x14ac:dyDescent="0.25">
      <c r="G645" s="33" t="s">
        <v>17941</v>
      </c>
      <c r="H645" s="33" t="s">
        <v>16034</v>
      </c>
      <c r="I645" s="1">
        <v>101933</v>
      </c>
      <c r="J645" s="2" t="str">
        <f>_xlfn.CONCAT("1A4070000000065000",mvmetrcrange32[[#This Row],[Tag range]])</f>
        <v>1A4070000000065000101933</v>
      </c>
      <c r="K645" s="2" t="s">
        <v>2663</v>
      </c>
    </row>
    <row r="646" spans="7:11" x14ac:dyDescent="0.25">
      <c r="G646" s="33" t="s">
        <v>17941</v>
      </c>
      <c r="H646" s="33" t="s">
        <v>16035</v>
      </c>
      <c r="I646" s="1">
        <v>101934</v>
      </c>
      <c r="J646" s="2" t="str">
        <f>_xlfn.CONCAT("1A4070000000065000",mvmetrcrange32[[#This Row],[Tag range]])</f>
        <v>1A4070000000065000101934</v>
      </c>
      <c r="K646" s="2" t="s">
        <v>2663</v>
      </c>
    </row>
    <row r="647" spans="7:11" x14ac:dyDescent="0.25">
      <c r="G647" s="33" t="s">
        <v>17941</v>
      </c>
      <c r="H647" s="33" t="s">
        <v>16036</v>
      </c>
      <c r="I647" s="1">
        <v>101935</v>
      </c>
      <c r="J647" s="2" t="str">
        <f>_xlfn.CONCAT("1A4070000000065000",mvmetrcrange32[[#This Row],[Tag range]])</f>
        <v>1A4070000000065000101935</v>
      </c>
      <c r="K647" s="2" t="s">
        <v>2663</v>
      </c>
    </row>
    <row r="648" spans="7:11" x14ac:dyDescent="0.25">
      <c r="G648" s="33" t="s">
        <v>17941</v>
      </c>
      <c r="H648" s="33" t="s">
        <v>16037</v>
      </c>
      <c r="I648" s="1">
        <v>101936</v>
      </c>
      <c r="J648" s="2" t="str">
        <f>_xlfn.CONCAT("1A4070000000065000",mvmetrcrange32[[#This Row],[Tag range]])</f>
        <v>1A4070000000065000101936</v>
      </c>
      <c r="K648" s="2" t="s">
        <v>2663</v>
      </c>
    </row>
    <row r="649" spans="7:11" x14ac:dyDescent="0.25">
      <c r="G649" s="33" t="s">
        <v>17941</v>
      </c>
      <c r="H649" s="33" t="s">
        <v>16038</v>
      </c>
      <c r="I649" s="1">
        <v>101937</v>
      </c>
      <c r="J649" s="2" t="str">
        <f>_xlfn.CONCAT("1A4070000000065000",mvmetrcrange32[[#This Row],[Tag range]])</f>
        <v>1A4070000000065000101937</v>
      </c>
      <c r="K649" s="2" t="s">
        <v>2663</v>
      </c>
    </row>
    <row r="650" spans="7:11" x14ac:dyDescent="0.25">
      <c r="G650" s="33" t="s">
        <v>17941</v>
      </c>
      <c r="H650" s="33" t="s">
        <v>16039</v>
      </c>
      <c r="I650" s="1">
        <v>101938</v>
      </c>
      <c r="J650" s="2" t="str">
        <f>_xlfn.CONCAT("1A4070000000065000",mvmetrcrange32[[#This Row],[Tag range]])</f>
        <v>1A4070000000065000101938</v>
      </c>
      <c r="K650" s="2" t="s">
        <v>2663</v>
      </c>
    </row>
    <row r="651" spans="7:11" x14ac:dyDescent="0.25">
      <c r="G651" s="33" t="s">
        <v>17941</v>
      </c>
      <c r="H651" s="33" t="s">
        <v>16040</v>
      </c>
      <c r="I651" s="1">
        <v>101939</v>
      </c>
      <c r="J651" s="2" t="str">
        <f>_xlfn.CONCAT("1A4070000000065000",mvmetrcrange32[[#This Row],[Tag range]])</f>
        <v>1A4070000000065000101939</v>
      </c>
      <c r="K651" s="2" t="s">
        <v>2663</v>
      </c>
    </row>
    <row r="652" spans="7:11" x14ac:dyDescent="0.25">
      <c r="G652" s="33" t="s">
        <v>17941</v>
      </c>
      <c r="H652" s="33" t="s">
        <v>16041</v>
      </c>
      <c r="I652" s="1">
        <v>101940</v>
      </c>
      <c r="J652" s="2" t="str">
        <f>_xlfn.CONCAT("1A4070000000065000",mvmetrcrange32[[#This Row],[Tag range]])</f>
        <v>1A4070000000065000101940</v>
      </c>
      <c r="K652" s="2" t="s">
        <v>2663</v>
      </c>
    </row>
    <row r="653" spans="7:11" x14ac:dyDescent="0.25">
      <c r="G653" s="33" t="s">
        <v>17941</v>
      </c>
      <c r="H653" s="33" t="s">
        <v>16042</v>
      </c>
      <c r="I653" s="1">
        <v>101941</v>
      </c>
      <c r="J653" s="2" t="str">
        <f>_xlfn.CONCAT("1A4070000000065000",mvmetrcrange32[[#This Row],[Tag range]])</f>
        <v>1A4070000000065000101941</v>
      </c>
      <c r="K653" s="2" t="s">
        <v>2663</v>
      </c>
    </row>
    <row r="654" spans="7:11" x14ac:dyDescent="0.25">
      <c r="G654" s="33" t="s">
        <v>17941</v>
      </c>
      <c r="H654" s="33" t="s">
        <v>16043</v>
      </c>
      <c r="I654" s="1">
        <v>101942</v>
      </c>
      <c r="J654" s="2" t="str">
        <f>_xlfn.CONCAT("1A4070000000065000",mvmetrcrange32[[#This Row],[Tag range]])</f>
        <v>1A4070000000065000101942</v>
      </c>
      <c r="K654" s="2" t="s">
        <v>2663</v>
      </c>
    </row>
    <row r="655" spans="7:11" x14ac:dyDescent="0.25">
      <c r="G655" s="33" t="s">
        <v>17941</v>
      </c>
      <c r="H655" s="33" t="s">
        <v>16044</v>
      </c>
      <c r="I655" s="1">
        <v>101943</v>
      </c>
      <c r="J655" s="2" t="str">
        <f>_xlfn.CONCAT("1A4070000000065000",mvmetrcrange32[[#This Row],[Tag range]])</f>
        <v>1A4070000000065000101943</v>
      </c>
      <c r="K655" s="2" t="s">
        <v>2663</v>
      </c>
    </row>
    <row r="656" spans="7:11" x14ac:dyDescent="0.25">
      <c r="G656" s="33" t="s">
        <v>17941</v>
      </c>
      <c r="H656" s="33" t="s">
        <v>16045</v>
      </c>
      <c r="I656" s="1">
        <v>101944</v>
      </c>
      <c r="J656" s="2" t="str">
        <f>_xlfn.CONCAT("1A4070000000065000",mvmetrcrange32[[#This Row],[Tag range]])</f>
        <v>1A4070000000065000101944</v>
      </c>
      <c r="K656" s="2" t="s">
        <v>2663</v>
      </c>
    </row>
    <row r="657" spans="7:11" x14ac:dyDescent="0.25">
      <c r="G657" s="33" t="s">
        <v>17941</v>
      </c>
      <c r="H657" s="33" t="s">
        <v>16046</v>
      </c>
      <c r="I657" s="1">
        <v>101945</v>
      </c>
      <c r="J657" s="2" t="str">
        <f>_xlfn.CONCAT("1A4070000000065000",mvmetrcrange32[[#This Row],[Tag range]])</f>
        <v>1A4070000000065000101945</v>
      </c>
      <c r="K657" s="2" t="s">
        <v>2663</v>
      </c>
    </row>
    <row r="658" spans="7:11" x14ac:dyDescent="0.25">
      <c r="G658" s="33" t="s">
        <v>17941</v>
      </c>
      <c r="H658" s="33" t="s">
        <v>16047</v>
      </c>
      <c r="I658" s="1">
        <v>101946</v>
      </c>
      <c r="J658" s="2" t="str">
        <f>_xlfn.CONCAT("1A4070000000065000",mvmetrcrange32[[#This Row],[Tag range]])</f>
        <v>1A4070000000065000101946</v>
      </c>
      <c r="K658" s="2" t="s">
        <v>2663</v>
      </c>
    </row>
    <row r="659" spans="7:11" x14ac:dyDescent="0.25">
      <c r="G659" s="33" t="s">
        <v>17941</v>
      </c>
      <c r="H659" s="33" t="s">
        <v>16048</v>
      </c>
      <c r="I659" s="1">
        <v>101947</v>
      </c>
      <c r="J659" s="2" t="str">
        <f>_xlfn.CONCAT("1A4070000000065000",mvmetrcrange32[[#This Row],[Tag range]])</f>
        <v>1A4070000000065000101947</v>
      </c>
      <c r="K659" s="2" t="s">
        <v>2663</v>
      </c>
    </row>
    <row r="660" spans="7:11" x14ac:dyDescent="0.25">
      <c r="G660" s="33" t="s">
        <v>17941</v>
      </c>
      <c r="H660" s="33" t="s">
        <v>16049</v>
      </c>
      <c r="I660" s="1">
        <v>101948</v>
      </c>
      <c r="J660" s="2" t="str">
        <f>_xlfn.CONCAT("1A4070000000065000",mvmetrcrange32[[#This Row],[Tag range]])</f>
        <v>1A4070000000065000101948</v>
      </c>
      <c r="K660" s="2" t="s">
        <v>2663</v>
      </c>
    </row>
    <row r="661" spans="7:11" x14ac:dyDescent="0.25">
      <c r="G661" s="33" t="s">
        <v>17941</v>
      </c>
      <c r="H661" s="33" t="s">
        <v>16050</v>
      </c>
      <c r="I661" s="1">
        <v>101949</v>
      </c>
      <c r="J661" s="2" t="str">
        <f>_xlfn.CONCAT("1A4070000000065000",mvmetrcrange32[[#This Row],[Tag range]])</f>
        <v>1A4070000000065000101949</v>
      </c>
      <c r="K661" s="2" t="s">
        <v>2663</v>
      </c>
    </row>
    <row r="662" spans="7:11" x14ac:dyDescent="0.25">
      <c r="G662" s="33" t="s">
        <v>17941</v>
      </c>
      <c r="H662" s="33" t="s">
        <v>16051</v>
      </c>
      <c r="I662" s="1">
        <v>101950</v>
      </c>
      <c r="J662" s="2" t="str">
        <f>_xlfn.CONCAT("1A4070000000065000",mvmetrcrange32[[#This Row],[Tag range]])</f>
        <v>1A4070000000065000101950</v>
      </c>
      <c r="K662" s="2" t="s">
        <v>2663</v>
      </c>
    </row>
    <row r="663" spans="7:11" x14ac:dyDescent="0.25">
      <c r="G663" s="33" t="s">
        <v>17941</v>
      </c>
      <c r="H663" s="33" t="s">
        <v>16052</v>
      </c>
      <c r="I663" s="1">
        <v>101951</v>
      </c>
      <c r="J663" s="2" t="str">
        <f>_xlfn.CONCAT("1A4070000000065000",mvmetrcrange32[[#This Row],[Tag range]])</f>
        <v>1A4070000000065000101951</v>
      </c>
      <c r="K663" s="2" t="s">
        <v>2663</v>
      </c>
    </row>
    <row r="664" spans="7:11" x14ac:dyDescent="0.25">
      <c r="G664" s="33" t="s">
        <v>17941</v>
      </c>
      <c r="H664" s="33" t="s">
        <v>16053</v>
      </c>
      <c r="I664" s="1">
        <v>101952</v>
      </c>
      <c r="J664" s="2" t="str">
        <f>_xlfn.CONCAT("1A4070000000065000",mvmetrcrange32[[#This Row],[Tag range]])</f>
        <v>1A4070000000065000101952</v>
      </c>
      <c r="K664" s="2" t="s">
        <v>2663</v>
      </c>
    </row>
    <row r="665" spans="7:11" x14ac:dyDescent="0.25">
      <c r="G665" s="33" t="s">
        <v>17941</v>
      </c>
      <c r="H665" s="33" t="s">
        <v>16054</v>
      </c>
      <c r="I665" s="1">
        <v>101953</v>
      </c>
      <c r="J665" s="2" t="str">
        <f>_xlfn.CONCAT("1A4070000000065000",mvmetrcrange32[[#This Row],[Tag range]])</f>
        <v>1A4070000000065000101953</v>
      </c>
      <c r="K665" s="2" t="s">
        <v>2663</v>
      </c>
    </row>
    <row r="666" spans="7:11" x14ac:dyDescent="0.25">
      <c r="G666" s="33" t="s">
        <v>17941</v>
      </c>
      <c r="H666" s="33" t="s">
        <v>16055</v>
      </c>
      <c r="I666" s="1">
        <v>101954</v>
      </c>
      <c r="J666" s="2" t="str">
        <f>_xlfn.CONCAT("1A4070000000065000",mvmetrcrange32[[#This Row],[Tag range]])</f>
        <v>1A4070000000065000101954</v>
      </c>
      <c r="K666" s="2" t="s">
        <v>2663</v>
      </c>
    </row>
    <row r="667" spans="7:11" x14ac:dyDescent="0.25">
      <c r="G667" s="33" t="s">
        <v>17941</v>
      </c>
      <c r="H667" s="33" t="s">
        <v>16056</v>
      </c>
      <c r="I667" s="1">
        <v>101955</v>
      </c>
      <c r="J667" s="2" t="str">
        <f>_xlfn.CONCAT("1A4070000000065000",mvmetrcrange32[[#This Row],[Tag range]])</f>
        <v>1A4070000000065000101955</v>
      </c>
      <c r="K667" s="2" t="s">
        <v>2663</v>
      </c>
    </row>
    <row r="668" spans="7:11" x14ac:dyDescent="0.25">
      <c r="G668" s="33" t="s">
        <v>17941</v>
      </c>
      <c r="H668" s="33" t="s">
        <v>16057</v>
      </c>
      <c r="I668" s="1">
        <v>101956</v>
      </c>
      <c r="J668" s="2" t="str">
        <f>_xlfn.CONCAT("1A4070000000065000",mvmetrcrange32[[#This Row],[Tag range]])</f>
        <v>1A4070000000065000101956</v>
      </c>
      <c r="K668" s="2" t="s">
        <v>2663</v>
      </c>
    </row>
    <row r="669" spans="7:11" x14ac:dyDescent="0.25">
      <c r="G669" s="33" t="s">
        <v>17941</v>
      </c>
      <c r="H669" s="33" t="s">
        <v>16058</v>
      </c>
      <c r="I669" s="1">
        <v>101957</v>
      </c>
      <c r="J669" s="2" t="str">
        <f>_xlfn.CONCAT("1A4070000000065000",mvmetrcrange32[[#This Row],[Tag range]])</f>
        <v>1A4070000000065000101957</v>
      </c>
      <c r="K669" s="2" t="s">
        <v>2663</v>
      </c>
    </row>
    <row r="670" spans="7:11" x14ac:dyDescent="0.25">
      <c r="G670" s="33" t="s">
        <v>17941</v>
      </c>
      <c r="H670" s="33" t="s">
        <v>16059</v>
      </c>
      <c r="I670" s="1">
        <v>101958</v>
      </c>
      <c r="J670" s="2" t="str">
        <f>_xlfn.CONCAT("1A4070000000065000",mvmetrcrange32[[#This Row],[Tag range]])</f>
        <v>1A4070000000065000101958</v>
      </c>
      <c r="K670" s="2" t="s">
        <v>2663</v>
      </c>
    </row>
    <row r="671" spans="7:11" x14ac:dyDescent="0.25">
      <c r="G671" s="33" t="s">
        <v>17941</v>
      </c>
      <c r="H671" s="33" t="s">
        <v>16060</v>
      </c>
      <c r="I671" s="1">
        <v>101959</v>
      </c>
      <c r="J671" s="2" t="str">
        <f>_xlfn.CONCAT("1A4070000000065000",mvmetrcrange32[[#This Row],[Tag range]])</f>
        <v>1A4070000000065000101959</v>
      </c>
      <c r="K671" s="2" t="s">
        <v>2663</v>
      </c>
    </row>
    <row r="672" spans="7:11" x14ac:dyDescent="0.25">
      <c r="G672" s="33" t="s">
        <v>17941</v>
      </c>
      <c r="H672" s="33" t="s">
        <v>16061</v>
      </c>
      <c r="I672" s="1">
        <v>101960</v>
      </c>
      <c r="J672" s="2" t="str">
        <f>_xlfn.CONCAT("1A4070000000065000",mvmetrcrange32[[#This Row],[Tag range]])</f>
        <v>1A4070000000065000101960</v>
      </c>
      <c r="K672" s="2" t="s">
        <v>2663</v>
      </c>
    </row>
    <row r="673" spans="7:11" x14ac:dyDescent="0.25">
      <c r="G673" s="33" t="s">
        <v>17941</v>
      </c>
      <c r="H673" s="33" t="s">
        <v>16062</v>
      </c>
      <c r="I673" s="1">
        <v>101961</v>
      </c>
      <c r="J673" s="2" t="str">
        <f>_xlfn.CONCAT("1A4070000000065000",mvmetrcrange32[[#This Row],[Tag range]])</f>
        <v>1A4070000000065000101961</v>
      </c>
      <c r="K673" s="2" t="s">
        <v>2663</v>
      </c>
    </row>
    <row r="674" spans="7:11" x14ac:dyDescent="0.25">
      <c r="G674" s="33" t="s">
        <v>17941</v>
      </c>
      <c r="H674" s="33" t="s">
        <v>16063</v>
      </c>
      <c r="I674" s="1">
        <v>101962</v>
      </c>
      <c r="J674" s="2" t="str">
        <f>_xlfn.CONCAT("1A4070000000065000",mvmetrcrange32[[#This Row],[Tag range]])</f>
        <v>1A4070000000065000101962</v>
      </c>
      <c r="K674" s="2" t="s">
        <v>2663</v>
      </c>
    </row>
    <row r="675" spans="7:11" x14ac:dyDescent="0.25">
      <c r="G675" s="33" t="s">
        <v>17941</v>
      </c>
      <c r="H675" s="33" t="s">
        <v>16064</v>
      </c>
      <c r="I675" s="1">
        <v>101963</v>
      </c>
      <c r="J675" s="2" t="str">
        <f>_xlfn.CONCAT("1A4070000000065000",mvmetrcrange32[[#This Row],[Tag range]])</f>
        <v>1A4070000000065000101963</v>
      </c>
      <c r="K675" s="2" t="s">
        <v>2663</v>
      </c>
    </row>
    <row r="676" spans="7:11" x14ac:dyDescent="0.25">
      <c r="G676" s="33" t="s">
        <v>17941</v>
      </c>
      <c r="H676" s="34" t="s">
        <v>16065</v>
      </c>
      <c r="I676" s="1">
        <v>101964</v>
      </c>
      <c r="J676" s="2" t="str">
        <f>_xlfn.CONCAT("1A4070000000065000",mvmetrcrange32[[#This Row],[Tag range]])</f>
        <v>1A4070000000065000101964</v>
      </c>
      <c r="K676" s="2" t="s">
        <v>2663</v>
      </c>
    </row>
    <row r="677" spans="7:11" x14ac:dyDescent="0.25">
      <c r="G677" s="33" t="s">
        <v>17941</v>
      </c>
      <c r="H677" s="33" t="s">
        <v>16066</v>
      </c>
      <c r="I677" s="1">
        <v>101965</v>
      </c>
      <c r="J677" s="2" t="str">
        <f>_xlfn.CONCAT("1A4070000000065000",mvmetrcrange32[[#This Row],[Tag range]])</f>
        <v>1A4070000000065000101965</v>
      </c>
      <c r="K677" s="2" t="s">
        <v>2663</v>
      </c>
    </row>
    <row r="678" spans="7:11" x14ac:dyDescent="0.25">
      <c r="G678" s="33" t="s">
        <v>17941</v>
      </c>
      <c r="H678" s="33" t="s">
        <v>16067</v>
      </c>
      <c r="I678" s="1">
        <v>101966</v>
      </c>
      <c r="J678" s="2" t="str">
        <f>_xlfn.CONCAT("1A4070000000065000",mvmetrcrange32[[#This Row],[Tag range]])</f>
        <v>1A4070000000065000101966</v>
      </c>
      <c r="K678" s="2" t="s">
        <v>2663</v>
      </c>
    </row>
    <row r="679" spans="7:11" x14ac:dyDescent="0.25">
      <c r="G679" s="33" t="s">
        <v>17941</v>
      </c>
      <c r="H679" s="33" t="s">
        <v>16068</v>
      </c>
      <c r="I679" s="1">
        <v>101967</v>
      </c>
      <c r="J679" s="2" t="str">
        <f>_xlfn.CONCAT("1A4070000000065000",mvmetrcrange32[[#This Row],[Tag range]])</f>
        <v>1A4070000000065000101967</v>
      </c>
      <c r="K679" s="2" t="s">
        <v>2663</v>
      </c>
    </row>
    <row r="680" spans="7:11" x14ac:dyDescent="0.25">
      <c r="G680" s="33" t="s">
        <v>17941</v>
      </c>
      <c r="H680" s="33" t="s">
        <v>16069</v>
      </c>
      <c r="I680" s="1">
        <v>101968</v>
      </c>
      <c r="J680" s="2" t="str">
        <f>_xlfn.CONCAT("1A4070000000065000",mvmetrcrange32[[#This Row],[Tag range]])</f>
        <v>1A4070000000065000101968</v>
      </c>
      <c r="K680" s="2" t="s">
        <v>2663</v>
      </c>
    </row>
    <row r="681" spans="7:11" x14ac:dyDescent="0.25">
      <c r="G681" s="33" t="s">
        <v>17941</v>
      </c>
      <c r="H681" s="33" t="s">
        <v>16070</v>
      </c>
      <c r="I681" s="1">
        <v>101969</v>
      </c>
      <c r="J681" s="2" t="str">
        <f>_xlfn.CONCAT("1A4070000000065000",mvmetrcrange32[[#This Row],[Tag range]])</f>
        <v>1A4070000000065000101969</v>
      </c>
      <c r="K681" s="2" t="s">
        <v>2663</v>
      </c>
    </row>
    <row r="682" spans="7:11" x14ac:dyDescent="0.25">
      <c r="G682" s="33" t="s">
        <v>17941</v>
      </c>
      <c r="H682" s="33" t="s">
        <v>16071</v>
      </c>
      <c r="I682" s="1">
        <v>101970</v>
      </c>
      <c r="J682" s="2" t="str">
        <f>_xlfn.CONCAT("1A4070000000065000",mvmetrcrange32[[#This Row],[Tag range]])</f>
        <v>1A4070000000065000101970</v>
      </c>
      <c r="K682" s="2" t="s">
        <v>2663</v>
      </c>
    </row>
    <row r="683" spans="7:11" x14ac:dyDescent="0.25">
      <c r="G683" s="33" t="s">
        <v>17941</v>
      </c>
      <c r="H683" s="33" t="s">
        <v>16072</v>
      </c>
      <c r="I683" s="1">
        <v>101971</v>
      </c>
      <c r="J683" s="2" t="str">
        <f>_xlfn.CONCAT("1A4070000000065000",mvmetrcrange32[[#This Row],[Tag range]])</f>
        <v>1A4070000000065000101971</v>
      </c>
      <c r="K683" s="2" t="s">
        <v>2663</v>
      </c>
    </row>
    <row r="684" spans="7:11" x14ac:dyDescent="0.25">
      <c r="G684" s="33" t="s">
        <v>17941</v>
      </c>
      <c r="H684" s="33" t="s">
        <v>16073</v>
      </c>
      <c r="I684" s="1">
        <v>101972</v>
      </c>
      <c r="J684" s="2" t="str">
        <f>_xlfn.CONCAT("1A4070000000065000",mvmetrcrange32[[#This Row],[Tag range]])</f>
        <v>1A4070000000065000101972</v>
      </c>
      <c r="K684" s="2" t="s">
        <v>2663</v>
      </c>
    </row>
    <row r="685" spans="7:11" x14ac:dyDescent="0.25">
      <c r="G685" s="33" t="s">
        <v>17941</v>
      </c>
      <c r="H685" s="33" t="s">
        <v>16074</v>
      </c>
      <c r="I685" s="1">
        <v>101973</v>
      </c>
      <c r="J685" s="2" t="str">
        <f>_xlfn.CONCAT("1A4070000000065000",mvmetrcrange32[[#This Row],[Tag range]])</f>
        <v>1A4070000000065000101973</v>
      </c>
      <c r="K685" s="2" t="s">
        <v>2663</v>
      </c>
    </row>
    <row r="686" spans="7:11" x14ac:dyDescent="0.25">
      <c r="G686" s="33" t="s">
        <v>17941</v>
      </c>
      <c r="H686" s="33" t="s">
        <v>16075</v>
      </c>
      <c r="I686" s="1">
        <v>101974</v>
      </c>
      <c r="J686" s="2" t="str">
        <f>_xlfn.CONCAT("1A4070000000065000",mvmetrcrange32[[#This Row],[Tag range]])</f>
        <v>1A4070000000065000101974</v>
      </c>
      <c r="K686" s="2" t="s">
        <v>2663</v>
      </c>
    </row>
    <row r="687" spans="7:11" x14ac:dyDescent="0.25">
      <c r="G687" s="33" t="s">
        <v>17941</v>
      </c>
      <c r="H687" s="33" t="s">
        <v>16076</v>
      </c>
      <c r="I687" s="1">
        <v>101975</v>
      </c>
      <c r="J687" s="2" t="str">
        <f>_xlfn.CONCAT("1A4070000000065000",mvmetrcrange32[[#This Row],[Tag range]])</f>
        <v>1A4070000000065000101975</v>
      </c>
      <c r="K687" s="2" t="s">
        <v>2663</v>
      </c>
    </row>
    <row r="688" spans="7:11" x14ac:dyDescent="0.25">
      <c r="G688" s="33" t="s">
        <v>17941</v>
      </c>
      <c r="H688" s="33" t="s">
        <v>16077</v>
      </c>
      <c r="I688" s="1">
        <v>101976</v>
      </c>
      <c r="J688" s="2" t="str">
        <f>_xlfn.CONCAT("1A4070000000065000",mvmetrcrange32[[#This Row],[Tag range]])</f>
        <v>1A4070000000065000101976</v>
      </c>
      <c r="K688" s="2" t="s">
        <v>2663</v>
      </c>
    </row>
    <row r="689" spans="7:11" x14ac:dyDescent="0.25">
      <c r="G689" s="33" t="s">
        <v>17941</v>
      </c>
      <c r="H689" s="33" t="s">
        <v>16078</v>
      </c>
      <c r="I689" s="1">
        <v>101977</v>
      </c>
      <c r="J689" s="2" t="str">
        <f>_xlfn.CONCAT("1A4070000000065000",mvmetrcrange32[[#This Row],[Tag range]])</f>
        <v>1A4070000000065000101977</v>
      </c>
      <c r="K689" s="2" t="s">
        <v>2663</v>
      </c>
    </row>
    <row r="690" spans="7:11" x14ac:dyDescent="0.25">
      <c r="G690" s="33" t="s">
        <v>17941</v>
      </c>
      <c r="H690" s="33" t="s">
        <v>16079</v>
      </c>
      <c r="I690" s="1">
        <v>101978</v>
      </c>
      <c r="J690" s="2" t="str">
        <f>_xlfn.CONCAT("1A4070000000065000",mvmetrcrange32[[#This Row],[Tag range]])</f>
        <v>1A4070000000065000101978</v>
      </c>
      <c r="K690" s="2" t="s">
        <v>2663</v>
      </c>
    </row>
    <row r="691" spans="7:11" x14ac:dyDescent="0.25">
      <c r="G691" s="33" t="s">
        <v>17941</v>
      </c>
      <c r="H691" s="33" t="s">
        <v>16080</v>
      </c>
      <c r="I691" s="1">
        <v>101979</v>
      </c>
      <c r="J691" s="2" t="str">
        <f>_xlfn.CONCAT("1A4070000000065000",mvmetrcrange32[[#This Row],[Tag range]])</f>
        <v>1A4070000000065000101979</v>
      </c>
      <c r="K691" s="2" t="s">
        <v>2663</v>
      </c>
    </row>
    <row r="692" spans="7:11" x14ac:dyDescent="0.25">
      <c r="G692" s="33" t="s">
        <v>17941</v>
      </c>
      <c r="H692" s="33" t="s">
        <v>16081</v>
      </c>
      <c r="I692" s="1">
        <v>101980</v>
      </c>
      <c r="J692" s="2" t="str">
        <f>_xlfn.CONCAT("1A4070000000065000",mvmetrcrange32[[#This Row],[Tag range]])</f>
        <v>1A4070000000065000101980</v>
      </c>
      <c r="K692" s="2" t="s">
        <v>2663</v>
      </c>
    </row>
    <row r="693" spans="7:11" x14ac:dyDescent="0.25">
      <c r="G693" s="33" t="s">
        <v>17941</v>
      </c>
      <c r="H693" s="33" t="s">
        <v>16082</v>
      </c>
      <c r="I693" s="1">
        <v>101981</v>
      </c>
      <c r="J693" s="2" t="str">
        <f>_xlfn.CONCAT("1A4070000000065000",mvmetrcrange32[[#This Row],[Tag range]])</f>
        <v>1A4070000000065000101981</v>
      </c>
      <c r="K693" s="2" t="s">
        <v>2663</v>
      </c>
    </row>
    <row r="694" spans="7:11" x14ac:dyDescent="0.25">
      <c r="G694" s="33" t="s">
        <v>17941</v>
      </c>
      <c r="H694" s="33" t="s">
        <v>16083</v>
      </c>
      <c r="I694" s="1">
        <v>101982</v>
      </c>
      <c r="J694" s="2" t="str">
        <f>_xlfn.CONCAT("1A4070000000065000",mvmetrcrange32[[#This Row],[Tag range]])</f>
        <v>1A4070000000065000101982</v>
      </c>
      <c r="K694" s="2" t="s">
        <v>2663</v>
      </c>
    </row>
    <row r="695" spans="7:11" x14ac:dyDescent="0.25">
      <c r="G695" s="33" t="s">
        <v>17941</v>
      </c>
      <c r="H695" s="33" t="s">
        <v>16084</v>
      </c>
      <c r="I695" s="1">
        <v>101983</v>
      </c>
      <c r="J695" s="2" t="str">
        <f>_xlfn.CONCAT("1A4070000000065000",mvmetrcrange32[[#This Row],[Tag range]])</f>
        <v>1A4070000000065000101983</v>
      </c>
      <c r="K695" s="2" t="s">
        <v>2663</v>
      </c>
    </row>
    <row r="696" spans="7:11" x14ac:dyDescent="0.25">
      <c r="G696" s="33" t="s">
        <v>17941</v>
      </c>
      <c r="H696" s="33" t="s">
        <v>16085</v>
      </c>
      <c r="I696" s="1">
        <v>101984</v>
      </c>
      <c r="J696" s="2" t="str">
        <f>_xlfn.CONCAT("1A4070000000065000",mvmetrcrange32[[#This Row],[Tag range]])</f>
        <v>1A4070000000065000101984</v>
      </c>
      <c r="K696" s="2" t="s">
        <v>2663</v>
      </c>
    </row>
    <row r="697" spans="7:11" x14ac:dyDescent="0.25">
      <c r="G697" s="33" t="s">
        <v>17941</v>
      </c>
      <c r="H697" s="33" t="s">
        <v>16086</v>
      </c>
      <c r="I697" s="1">
        <v>101985</v>
      </c>
      <c r="J697" s="2" t="str">
        <f>_xlfn.CONCAT("1A4070000000065000",mvmetrcrange32[[#This Row],[Tag range]])</f>
        <v>1A4070000000065000101985</v>
      </c>
      <c r="K697" s="2" t="s">
        <v>2663</v>
      </c>
    </row>
    <row r="698" spans="7:11" x14ac:dyDescent="0.25">
      <c r="G698" s="33" t="s">
        <v>17941</v>
      </c>
      <c r="H698" s="33" t="s">
        <v>16087</v>
      </c>
      <c r="I698" s="1">
        <v>101986</v>
      </c>
      <c r="J698" s="2" t="str">
        <f>_xlfn.CONCAT("1A4070000000065000",mvmetrcrange32[[#This Row],[Tag range]])</f>
        <v>1A4070000000065000101986</v>
      </c>
      <c r="K698" s="2" t="s">
        <v>2663</v>
      </c>
    </row>
    <row r="699" spans="7:11" x14ac:dyDescent="0.25">
      <c r="G699" s="33" t="s">
        <v>17941</v>
      </c>
      <c r="H699" s="33" t="s">
        <v>16088</v>
      </c>
      <c r="I699" s="1">
        <v>101987</v>
      </c>
      <c r="J699" s="2" t="str">
        <f>_xlfn.CONCAT("1A4070000000065000",mvmetrcrange32[[#This Row],[Tag range]])</f>
        <v>1A4070000000065000101987</v>
      </c>
      <c r="K699" s="2" t="s">
        <v>2663</v>
      </c>
    </row>
    <row r="700" spans="7:11" x14ac:dyDescent="0.25">
      <c r="G700" s="33" t="s">
        <v>17941</v>
      </c>
      <c r="H700" s="33" t="s">
        <v>16089</v>
      </c>
      <c r="I700" s="1">
        <v>101988</v>
      </c>
      <c r="J700" s="2" t="str">
        <f>_xlfn.CONCAT("1A4070000000065000",mvmetrcrange32[[#This Row],[Tag range]])</f>
        <v>1A4070000000065000101988</v>
      </c>
      <c r="K700" s="2" t="s">
        <v>2663</v>
      </c>
    </row>
    <row r="701" spans="7:11" x14ac:dyDescent="0.25">
      <c r="G701" s="33" t="s">
        <v>17941</v>
      </c>
      <c r="H701" s="33" t="s">
        <v>16090</v>
      </c>
      <c r="I701" s="1">
        <v>101989</v>
      </c>
      <c r="J701" s="2" t="str">
        <f>_xlfn.CONCAT("1A4070000000065000",mvmetrcrange32[[#This Row],[Tag range]])</f>
        <v>1A4070000000065000101989</v>
      </c>
      <c r="K701" s="2" t="s">
        <v>2663</v>
      </c>
    </row>
    <row r="702" spans="7:11" x14ac:dyDescent="0.25">
      <c r="G702" s="33" t="s">
        <v>17941</v>
      </c>
      <c r="H702" s="33" t="s">
        <v>16091</v>
      </c>
      <c r="I702" s="1">
        <v>101990</v>
      </c>
      <c r="J702" s="2" t="str">
        <f>_xlfn.CONCAT("1A4070000000065000",mvmetrcrange32[[#This Row],[Tag range]])</f>
        <v>1A4070000000065000101990</v>
      </c>
      <c r="K702" s="2" t="s">
        <v>2663</v>
      </c>
    </row>
    <row r="703" spans="7:11" x14ac:dyDescent="0.25">
      <c r="G703" s="33" t="s">
        <v>17941</v>
      </c>
      <c r="H703" s="33" t="s">
        <v>16092</v>
      </c>
      <c r="I703" s="1">
        <v>101991</v>
      </c>
      <c r="J703" s="2" t="str">
        <f>_xlfn.CONCAT("1A4070000000065000",mvmetrcrange32[[#This Row],[Tag range]])</f>
        <v>1A4070000000065000101991</v>
      </c>
      <c r="K703" s="2" t="s">
        <v>2663</v>
      </c>
    </row>
    <row r="704" spans="7:11" x14ac:dyDescent="0.25">
      <c r="G704" s="33" t="s">
        <v>17941</v>
      </c>
      <c r="H704" s="33" t="s">
        <v>16093</v>
      </c>
      <c r="I704" s="1">
        <v>101992</v>
      </c>
      <c r="J704" s="2" t="str">
        <f>_xlfn.CONCAT("1A4070000000065000",mvmetrcrange32[[#This Row],[Tag range]])</f>
        <v>1A4070000000065000101992</v>
      </c>
      <c r="K704" s="2" t="s">
        <v>2663</v>
      </c>
    </row>
    <row r="705" spans="7:11" x14ac:dyDescent="0.25">
      <c r="G705" s="33" t="s">
        <v>17941</v>
      </c>
      <c r="H705" s="33" t="s">
        <v>16094</v>
      </c>
      <c r="I705" s="1">
        <v>101993</v>
      </c>
      <c r="J705" s="2" t="str">
        <f>_xlfn.CONCAT("1A4070000000065000",mvmetrcrange32[[#This Row],[Tag range]])</f>
        <v>1A4070000000065000101993</v>
      </c>
      <c r="K705" s="2" t="s">
        <v>2664</v>
      </c>
    </row>
    <row r="706" spans="7:11" x14ac:dyDescent="0.25">
      <c r="G706" s="33" t="s">
        <v>17941</v>
      </c>
      <c r="H706" s="33" t="s">
        <v>16095</v>
      </c>
      <c r="I706" s="1">
        <v>101994</v>
      </c>
      <c r="J706" s="2" t="str">
        <f>_xlfn.CONCAT("1A4070000000065000",mvmetrcrange32[[#This Row],[Tag range]])</f>
        <v>1A4070000000065000101994</v>
      </c>
      <c r="K706" s="2" t="s">
        <v>2664</v>
      </c>
    </row>
    <row r="707" spans="7:11" x14ac:dyDescent="0.25">
      <c r="G707" s="33" t="s">
        <v>17941</v>
      </c>
      <c r="H707" s="33" t="s">
        <v>16096</v>
      </c>
      <c r="I707" s="1">
        <v>101995</v>
      </c>
      <c r="J707" s="2" t="str">
        <f>_xlfn.CONCAT("1A4070000000065000",mvmetrcrange32[[#This Row],[Tag range]])</f>
        <v>1A4070000000065000101995</v>
      </c>
      <c r="K707" s="2" t="s">
        <v>2664</v>
      </c>
    </row>
    <row r="708" spans="7:11" x14ac:dyDescent="0.25">
      <c r="G708" s="33" t="s">
        <v>17941</v>
      </c>
      <c r="H708" s="33" t="s">
        <v>16097</v>
      </c>
      <c r="I708" s="1">
        <v>101996</v>
      </c>
      <c r="J708" s="2" t="str">
        <f>_xlfn.CONCAT("1A4070000000065000",mvmetrcrange32[[#This Row],[Tag range]])</f>
        <v>1A4070000000065000101996</v>
      </c>
      <c r="K708" s="2" t="s">
        <v>2664</v>
      </c>
    </row>
    <row r="709" spans="7:11" x14ac:dyDescent="0.25">
      <c r="G709" s="33" t="s">
        <v>17941</v>
      </c>
      <c r="H709" s="33" t="s">
        <v>16098</v>
      </c>
      <c r="I709" s="1">
        <v>101997</v>
      </c>
      <c r="J709" s="2" t="str">
        <f>_xlfn.CONCAT("1A4070000000065000",mvmetrcrange32[[#This Row],[Tag range]])</f>
        <v>1A4070000000065000101997</v>
      </c>
      <c r="K709" s="2" t="s">
        <v>2664</v>
      </c>
    </row>
    <row r="710" spans="7:11" x14ac:dyDescent="0.25">
      <c r="G710" s="33" t="s">
        <v>17941</v>
      </c>
      <c r="H710" s="33" t="s">
        <v>16099</v>
      </c>
      <c r="I710" s="1">
        <v>101998</v>
      </c>
      <c r="J710" s="2" t="str">
        <f>_xlfn.CONCAT("1A4070000000065000",mvmetrcrange32[[#This Row],[Tag range]])</f>
        <v>1A4070000000065000101998</v>
      </c>
      <c r="K710" s="2" t="s">
        <v>2664</v>
      </c>
    </row>
    <row r="711" spans="7:11" x14ac:dyDescent="0.25">
      <c r="G711" s="33" t="s">
        <v>17941</v>
      </c>
      <c r="H711" s="33" t="s">
        <v>16100</v>
      </c>
      <c r="I711" s="1">
        <v>101999</v>
      </c>
      <c r="J711" s="2" t="str">
        <f>_xlfn.CONCAT("1A4070000000065000",mvmetrcrange32[[#This Row],[Tag range]])</f>
        <v>1A4070000000065000101999</v>
      </c>
      <c r="K711" s="2" t="s">
        <v>2664</v>
      </c>
    </row>
    <row r="712" spans="7:11" x14ac:dyDescent="0.25">
      <c r="G712" s="33" t="s">
        <v>17941</v>
      </c>
      <c r="H712" s="33" t="s">
        <v>16101</v>
      </c>
      <c r="I712" s="1">
        <v>102000</v>
      </c>
      <c r="J712" s="2" t="str">
        <f>_xlfn.CONCAT("1A4070000000065000",mvmetrcrange32[[#This Row],[Tag range]])</f>
        <v>1A4070000000065000102000</v>
      </c>
      <c r="K712" s="2" t="s">
        <v>2664</v>
      </c>
    </row>
    <row r="713" spans="7:11" x14ac:dyDescent="0.25">
      <c r="G713" s="33" t="s">
        <v>17941</v>
      </c>
      <c r="H713" s="33" t="s">
        <v>16102</v>
      </c>
      <c r="I713" s="1">
        <v>102001</v>
      </c>
      <c r="J713" s="2" t="str">
        <f>_xlfn.CONCAT("1A4070000000065000",mvmetrcrange32[[#This Row],[Tag range]])</f>
        <v>1A4070000000065000102001</v>
      </c>
      <c r="K713" s="2" t="s">
        <v>2664</v>
      </c>
    </row>
    <row r="714" spans="7:11" x14ac:dyDescent="0.25">
      <c r="G714" s="33" t="s">
        <v>17941</v>
      </c>
      <c r="H714" s="33" t="s">
        <v>16103</v>
      </c>
      <c r="I714" s="1">
        <v>102002</v>
      </c>
      <c r="J714" s="2" t="str">
        <f>_xlfn.CONCAT("1A4070000000065000",mvmetrcrange32[[#This Row],[Tag range]])</f>
        <v>1A4070000000065000102002</v>
      </c>
      <c r="K714" s="2" t="s">
        <v>2664</v>
      </c>
    </row>
    <row r="715" spans="7:11" x14ac:dyDescent="0.25">
      <c r="G715" s="33" t="s">
        <v>17941</v>
      </c>
      <c r="H715" s="33" t="s">
        <v>16104</v>
      </c>
      <c r="I715" s="1">
        <v>102003</v>
      </c>
      <c r="J715" s="2" t="str">
        <f>_xlfn.CONCAT("1A4070000000065000",mvmetrcrange32[[#This Row],[Tag range]])</f>
        <v>1A4070000000065000102003</v>
      </c>
      <c r="K715" s="2" t="s">
        <v>2664</v>
      </c>
    </row>
    <row r="716" spans="7:11" x14ac:dyDescent="0.25">
      <c r="G716" s="33" t="s">
        <v>17941</v>
      </c>
      <c r="H716" s="33" t="s">
        <v>16105</v>
      </c>
      <c r="I716" s="1">
        <v>102004</v>
      </c>
      <c r="J716" s="2" t="str">
        <f>_xlfn.CONCAT("1A4070000000065000",mvmetrcrange32[[#This Row],[Tag range]])</f>
        <v>1A4070000000065000102004</v>
      </c>
      <c r="K716" s="2" t="s">
        <v>2664</v>
      </c>
    </row>
    <row r="717" spans="7:11" x14ac:dyDescent="0.25">
      <c r="G717" s="33" t="s">
        <v>17941</v>
      </c>
      <c r="H717" s="33" t="s">
        <v>16106</v>
      </c>
      <c r="I717" s="1">
        <v>102005</v>
      </c>
      <c r="J717" s="2" t="str">
        <f>_xlfn.CONCAT("1A4070000000065000",mvmetrcrange32[[#This Row],[Tag range]])</f>
        <v>1A4070000000065000102005</v>
      </c>
      <c r="K717" s="2" t="s">
        <v>2664</v>
      </c>
    </row>
    <row r="718" spans="7:11" x14ac:dyDescent="0.25">
      <c r="G718" s="33" t="s">
        <v>17941</v>
      </c>
      <c r="H718" s="33" t="s">
        <v>16107</v>
      </c>
      <c r="I718" s="1">
        <v>102006</v>
      </c>
      <c r="J718" s="2" t="str">
        <f>_xlfn.CONCAT("1A4070000000065000",mvmetrcrange32[[#This Row],[Tag range]])</f>
        <v>1A4070000000065000102006</v>
      </c>
      <c r="K718" s="2" t="s">
        <v>2664</v>
      </c>
    </row>
    <row r="719" spans="7:11" x14ac:dyDescent="0.25">
      <c r="G719" s="33" t="s">
        <v>17941</v>
      </c>
      <c r="H719" s="33" t="s">
        <v>16108</v>
      </c>
      <c r="I719" s="1">
        <v>102007</v>
      </c>
      <c r="J719" s="2" t="str">
        <f>_xlfn.CONCAT("1A4070000000065000",mvmetrcrange32[[#This Row],[Tag range]])</f>
        <v>1A4070000000065000102007</v>
      </c>
      <c r="K719" s="2" t="s">
        <v>2664</v>
      </c>
    </row>
    <row r="720" spans="7:11" x14ac:dyDescent="0.25">
      <c r="G720" s="33" t="s">
        <v>17941</v>
      </c>
      <c r="H720" s="33" t="s">
        <v>16109</v>
      </c>
      <c r="I720" s="1">
        <v>102008</v>
      </c>
      <c r="J720" s="2" t="str">
        <f>_xlfn.CONCAT("1A4070000000065000",mvmetrcrange32[[#This Row],[Tag range]])</f>
        <v>1A4070000000065000102008</v>
      </c>
      <c r="K720" s="2" t="s">
        <v>2664</v>
      </c>
    </row>
    <row r="721" spans="7:11" x14ac:dyDescent="0.25">
      <c r="G721" s="33" t="s">
        <v>17941</v>
      </c>
      <c r="H721" s="33" t="s">
        <v>16110</v>
      </c>
      <c r="I721" s="1">
        <v>102009</v>
      </c>
      <c r="J721" s="2" t="str">
        <f>_xlfn.CONCAT("1A4070000000065000",mvmetrcrange32[[#This Row],[Tag range]])</f>
        <v>1A4070000000065000102009</v>
      </c>
      <c r="K721" s="2" t="s">
        <v>2664</v>
      </c>
    </row>
    <row r="722" spans="7:11" x14ac:dyDescent="0.25">
      <c r="G722" s="33" t="s">
        <v>17941</v>
      </c>
      <c r="H722" s="33" t="s">
        <v>16111</v>
      </c>
      <c r="I722" s="1">
        <v>102010</v>
      </c>
      <c r="J722" s="2" t="str">
        <f>_xlfn.CONCAT("1A4070000000065000",mvmetrcrange32[[#This Row],[Tag range]])</f>
        <v>1A4070000000065000102010</v>
      </c>
      <c r="K722" s="2" t="s">
        <v>2664</v>
      </c>
    </row>
    <row r="723" spans="7:11" x14ac:dyDescent="0.25">
      <c r="G723" s="33" t="s">
        <v>17941</v>
      </c>
      <c r="H723" s="33" t="s">
        <v>16112</v>
      </c>
      <c r="I723" s="1">
        <v>102011</v>
      </c>
      <c r="J723" s="2" t="str">
        <f>_xlfn.CONCAT("1A4070000000065000",mvmetrcrange32[[#This Row],[Tag range]])</f>
        <v>1A4070000000065000102011</v>
      </c>
      <c r="K723" s="2" t="s">
        <v>2664</v>
      </c>
    </row>
    <row r="724" spans="7:11" x14ac:dyDescent="0.25">
      <c r="G724" s="33" t="s">
        <v>17941</v>
      </c>
      <c r="H724" s="33" t="s">
        <v>16113</v>
      </c>
      <c r="I724" s="1">
        <v>102012</v>
      </c>
      <c r="J724" s="2" t="str">
        <f>_xlfn.CONCAT("1A4070000000065000",mvmetrcrange32[[#This Row],[Tag range]])</f>
        <v>1A4070000000065000102012</v>
      </c>
      <c r="K724" s="2" t="s">
        <v>2664</v>
      </c>
    </row>
    <row r="725" spans="7:11" x14ac:dyDescent="0.25">
      <c r="G725" s="33" t="s">
        <v>17941</v>
      </c>
      <c r="H725" s="33" t="s">
        <v>16114</v>
      </c>
      <c r="I725" s="1">
        <v>102013</v>
      </c>
      <c r="J725" s="2" t="str">
        <f>_xlfn.CONCAT("1A4070000000065000",mvmetrcrange32[[#This Row],[Tag range]])</f>
        <v>1A4070000000065000102013</v>
      </c>
      <c r="K725" s="2" t="s">
        <v>2664</v>
      </c>
    </row>
    <row r="726" spans="7:11" x14ac:dyDescent="0.25">
      <c r="G726" s="33" t="s">
        <v>17941</v>
      </c>
      <c r="H726" s="33" t="s">
        <v>16115</v>
      </c>
      <c r="I726" s="1">
        <v>102014</v>
      </c>
      <c r="J726" s="2" t="str">
        <f>_xlfn.CONCAT("1A4070000000065000",mvmetrcrange32[[#This Row],[Tag range]])</f>
        <v>1A4070000000065000102014</v>
      </c>
      <c r="K726" s="2" t="s">
        <v>2664</v>
      </c>
    </row>
    <row r="727" spans="7:11" x14ac:dyDescent="0.25">
      <c r="G727" s="33" t="s">
        <v>17941</v>
      </c>
      <c r="H727" s="33" t="s">
        <v>16116</v>
      </c>
      <c r="I727" s="1">
        <v>102015</v>
      </c>
      <c r="J727" s="2" t="str">
        <f>_xlfn.CONCAT("1A4070000000065000",mvmetrcrange32[[#This Row],[Tag range]])</f>
        <v>1A4070000000065000102015</v>
      </c>
      <c r="K727" s="2" t="s">
        <v>2664</v>
      </c>
    </row>
    <row r="728" spans="7:11" x14ac:dyDescent="0.25">
      <c r="G728" s="33" t="s">
        <v>17941</v>
      </c>
      <c r="H728" s="33" t="s">
        <v>16117</v>
      </c>
      <c r="I728" s="1">
        <v>102016</v>
      </c>
      <c r="J728" s="2" t="str">
        <f>_xlfn.CONCAT("1A4070000000065000",mvmetrcrange32[[#This Row],[Tag range]])</f>
        <v>1A4070000000065000102016</v>
      </c>
      <c r="K728" s="2" t="s">
        <v>2664</v>
      </c>
    </row>
    <row r="729" spans="7:11" x14ac:dyDescent="0.25">
      <c r="G729" s="33" t="s">
        <v>17941</v>
      </c>
      <c r="H729" s="33" t="s">
        <v>16118</v>
      </c>
      <c r="I729" s="1">
        <v>102017</v>
      </c>
      <c r="J729" s="2" t="str">
        <f>_xlfn.CONCAT("1A4070000000065000",mvmetrcrange32[[#This Row],[Tag range]])</f>
        <v>1A4070000000065000102017</v>
      </c>
      <c r="K729" s="2" t="s">
        <v>2664</v>
      </c>
    </row>
    <row r="730" spans="7:11" x14ac:dyDescent="0.25">
      <c r="G730" s="33" t="s">
        <v>17941</v>
      </c>
      <c r="H730" s="33" t="s">
        <v>16119</v>
      </c>
      <c r="I730" s="1">
        <v>102018</v>
      </c>
      <c r="J730" s="2" t="str">
        <f>_xlfn.CONCAT("1A4070000000065000",mvmetrcrange32[[#This Row],[Tag range]])</f>
        <v>1A4070000000065000102018</v>
      </c>
      <c r="K730" s="2" t="s">
        <v>2664</v>
      </c>
    </row>
    <row r="731" spans="7:11" x14ac:dyDescent="0.25">
      <c r="G731" s="33" t="s">
        <v>17941</v>
      </c>
      <c r="H731" s="33" t="s">
        <v>16120</v>
      </c>
      <c r="I731" s="1">
        <v>102019</v>
      </c>
      <c r="J731" s="2" t="str">
        <f>_xlfn.CONCAT("1A4070000000065000",mvmetrcrange32[[#This Row],[Tag range]])</f>
        <v>1A4070000000065000102019</v>
      </c>
      <c r="K731" s="2" t="s">
        <v>2664</v>
      </c>
    </row>
    <row r="732" spans="7:11" x14ac:dyDescent="0.25">
      <c r="G732" s="33" t="s">
        <v>17941</v>
      </c>
      <c r="H732" s="33" t="s">
        <v>16121</v>
      </c>
      <c r="I732" s="1">
        <v>102020</v>
      </c>
      <c r="J732" s="2" t="str">
        <f>_xlfn.CONCAT("1A4070000000065000",mvmetrcrange32[[#This Row],[Tag range]])</f>
        <v>1A4070000000065000102020</v>
      </c>
      <c r="K732" s="2" t="s">
        <v>2664</v>
      </c>
    </row>
    <row r="733" spans="7:11" x14ac:dyDescent="0.25">
      <c r="G733" s="33" t="s">
        <v>17941</v>
      </c>
      <c r="H733" s="33" t="s">
        <v>16122</v>
      </c>
      <c r="I733" s="1">
        <v>102021</v>
      </c>
      <c r="J733" s="2" t="str">
        <f>_xlfn.CONCAT("1A4070000000065000",mvmetrcrange32[[#This Row],[Tag range]])</f>
        <v>1A4070000000065000102021</v>
      </c>
      <c r="K733" s="2" t="s">
        <v>2664</v>
      </c>
    </row>
    <row r="734" spans="7:11" x14ac:dyDescent="0.25">
      <c r="G734" s="33" t="s">
        <v>17941</v>
      </c>
      <c r="H734" s="33" t="s">
        <v>16123</v>
      </c>
      <c r="I734" s="1">
        <v>102022</v>
      </c>
      <c r="J734" s="2" t="str">
        <f>_xlfn.CONCAT("1A4070000000065000",mvmetrcrange32[[#This Row],[Tag range]])</f>
        <v>1A4070000000065000102022</v>
      </c>
      <c r="K734" s="2" t="s">
        <v>2664</v>
      </c>
    </row>
    <row r="735" spans="7:11" x14ac:dyDescent="0.25">
      <c r="G735" s="33" t="s">
        <v>17941</v>
      </c>
      <c r="H735" s="33" t="s">
        <v>16124</v>
      </c>
      <c r="I735" s="1">
        <v>102023</v>
      </c>
      <c r="J735" s="2" t="str">
        <f>_xlfn.CONCAT("1A4070000000065000",mvmetrcrange32[[#This Row],[Tag range]])</f>
        <v>1A4070000000065000102023</v>
      </c>
      <c r="K735" s="2" t="s">
        <v>2664</v>
      </c>
    </row>
    <row r="736" spans="7:11" x14ac:dyDescent="0.25">
      <c r="G736" s="33" t="s">
        <v>17941</v>
      </c>
      <c r="H736" s="33" t="s">
        <v>16125</v>
      </c>
      <c r="I736" s="1">
        <v>102024</v>
      </c>
      <c r="J736" s="2" t="str">
        <f>_xlfn.CONCAT("1A4070000000065000",mvmetrcrange32[[#This Row],[Tag range]])</f>
        <v>1A4070000000065000102024</v>
      </c>
      <c r="K736" s="2" t="s">
        <v>2664</v>
      </c>
    </row>
    <row r="737" spans="7:11" x14ac:dyDescent="0.25">
      <c r="G737" s="33" t="s">
        <v>17941</v>
      </c>
      <c r="H737" s="33" t="s">
        <v>16126</v>
      </c>
      <c r="I737" s="1">
        <v>102025</v>
      </c>
      <c r="J737" s="2" t="str">
        <f>_xlfn.CONCAT("1A4070000000065000",mvmetrcrange32[[#This Row],[Tag range]])</f>
        <v>1A4070000000065000102025</v>
      </c>
      <c r="K737" s="2" t="s">
        <v>2664</v>
      </c>
    </row>
    <row r="738" spans="7:11" x14ac:dyDescent="0.25">
      <c r="G738" s="33" t="s">
        <v>17941</v>
      </c>
      <c r="H738" s="33" t="s">
        <v>16127</v>
      </c>
      <c r="I738" s="1">
        <v>102026</v>
      </c>
      <c r="J738" s="2" t="str">
        <f>_xlfn.CONCAT("1A4070000000065000",mvmetrcrange32[[#This Row],[Tag range]])</f>
        <v>1A4070000000065000102026</v>
      </c>
      <c r="K738" s="2" t="s">
        <v>2664</v>
      </c>
    </row>
    <row r="739" spans="7:11" x14ac:dyDescent="0.25">
      <c r="G739" s="33" t="s">
        <v>17941</v>
      </c>
      <c r="H739" s="33" t="s">
        <v>16128</v>
      </c>
      <c r="I739" s="1">
        <v>102027</v>
      </c>
      <c r="J739" s="2" t="str">
        <f>_xlfn.CONCAT("1A4070000000065000",mvmetrcrange32[[#This Row],[Tag range]])</f>
        <v>1A4070000000065000102027</v>
      </c>
      <c r="K739" s="2" t="s">
        <v>2664</v>
      </c>
    </row>
    <row r="740" spans="7:11" x14ac:dyDescent="0.25">
      <c r="G740" s="33" t="s">
        <v>17941</v>
      </c>
      <c r="H740" s="33" t="s">
        <v>16129</v>
      </c>
      <c r="I740" s="1">
        <v>102028</v>
      </c>
      <c r="J740" s="2" t="str">
        <f>_xlfn.CONCAT("1A4070000000065000",mvmetrcrange32[[#This Row],[Tag range]])</f>
        <v>1A4070000000065000102028</v>
      </c>
      <c r="K740" s="2" t="s">
        <v>2664</v>
      </c>
    </row>
    <row r="741" spans="7:11" x14ac:dyDescent="0.25">
      <c r="G741" s="33" t="s">
        <v>17941</v>
      </c>
      <c r="H741" s="33" t="s">
        <v>16130</v>
      </c>
      <c r="I741" s="1">
        <v>102029</v>
      </c>
      <c r="J741" s="2" t="str">
        <f>_xlfn.CONCAT("1A4070000000065000",mvmetrcrange32[[#This Row],[Tag range]])</f>
        <v>1A4070000000065000102029</v>
      </c>
      <c r="K741" s="2" t="s">
        <v>2664</v>
      </c>
    </row>
    <row r="742" spans="7:11" x14ac:dyDescent="0.25">
      <c r="G742" s="33" t="s">
        <v>17941</v>
      </c>
      <c r="H742" s="33" t="s">
        <v>16131</v>
      </c>
      <c r="I742" s="1">
        <v>102030</v>
      </c>
      <c r="J742" s="2" t="str">
        <f>_xlfn.CONCAT("1A4070000000065000",mvmetrcrange32[[#This Row],[Tag range]])</f>
        <v>1A4070000000065000102030</v>
      </c>
      <c r="K742" s="2" t="s">
        <v>2664</v>
      </c>
    </row>
    <row r="743" spans="7:11" x14ac:dyDescent="0.25">
      <c r="G743" s="33" t="s">
        <v>17941</v>
      </c>
      <c r="H743" s="33" t="s">
        <v>16132</v>
      </c>
      <c r="I743" s="1">
        <v>102031</v>
      </c>
      <c r="J743" s="2" t="str">
        <f>_xlfn.CONCAT("1A4070000000065000",mvmetrcrange32[[#This Row],[Tag range]])</f>
        <v>1A4070000000065000102031</v>
      </c>
      <c r="K743" s="2" t="s">
        <v>2664</v>
      </c>
    </row>
    <row r="744" spans="7:11" x14ac:dyDescent="0.25">
      <c r="G744" s="33" t="s">
        <v>17941</v>
      </c>
      <c r="H744" s="33" t="s">
        <v>16133</v>
      </c>
      <c r="I744" s="1">
        <v>102032</v>
      </c>
      <c r="J744" s="2" t="str">
        <f>_xlfn.CONCAT("1A4070000000065000",mvmetrcrange32[[#This Row],[Tag range]])</f>
        <v>1A4070000000065000102032</v>
      </c>
      <c r="K744" s="2" t="s">
        <v>2664</v>
      </c>
    </row>
    <row r="745" spans="7:11" x14ac:dyDescent="0.25">
      <c r="G745" s="33" t="s">
        <v>17941</v>
      </c>
      <c r="H745" s="33" t="s">
        <v>16134</v>
      </c>
      <c r="I745" s="1">
        <v>102033</v>
      </c>
      <c r="J745" s="2" t="str">
        <f>_xlfn.CONCAT("1A4070000000065000",mvmetrcrange32[[#This Row],[Tag range]])</f>
        <v>1A4070000000065000102033</v>
      </c>
      <c r="K745" s="2" t="s">
        <v>2664</v>
      </c>
    </row>
    <row r="746" spans="7:11" x14ac:dyDescent="0.25">
      <c r="G746" s="33" t="s">
        <v>17941</v>
      </c>
      <c r="H746" s="33" t="s">
        <v>16135</v>
      </c>
      <c r="I746" s="1">
        <v>102034</v>
      </c>
      <c r="J746" s="2" t="str">
        <f>_xlfn.CONCAT("1A4070000000065000",mvmetrcrange32[[#This Row],[Tag range]])</f>
        <v>1A4070000000065000102034</v>
      </c>
      <c r="K746" s="2" t="s">
        <v>2664</v>
      </c>
    </row>
    <row r="747" spans="7:11" x14ac:dyDescent="0.25">
      <c r="G747" s="33" t="s">
        <v>17941</v>
      </c>
      <c r="H747" s="33" t="s">
        <v>16136</v>
      </c>
      <c r="I747" s="1">
        <v>102035</v>
      </c>
      <c r="J747" s="2" t="str">
        <f>_xlfn.CONCAT("1A4070000000065000",mvmetrcrange32[[#This Row],[Tag range]])</f>
        <v>1A4070000000065000102035</v>
      </c>
      <c r="K747" s="2" t="s">
        <v>2664</v>
      </c>
    </row>
    <row r="748" spans="7:11" x14ac:dyDescent="0.25">
      <c r="G748" s="33" t="s">
        <v>17941</v>
      </c>
      <c r="H748" s="33" t="s">
        <v>16137</v>
      </c>
      <c r="I748" s="1">
        <v>102036</v>
      </c>
      <c r="J748" s="2" t="str">
        <f>_xlfn.CONCAT("1A4070000000065000",mvmetrcrange32[[#This Row],[Tag range]])</f>
        <v>1A4070000000065000102036</v>
      </c>
      <c r="K748" s="2" t="s">
        <v>2664</v>
      </c>
    </row>
    <row r="749" spans="7:11" x14ac:dyDescent="0.25">
      <c r="G749" s="33" t="s">
        <v>17941</v>
      </c>
      <c r="H749" s="33" t="s">
        <v>16138</v>
      </c>
      <c r="I749" s="1">
        <v>102037</v>
      </c>
      <c r="J749" s="2" t="str">
        <f>_xlfn.CONCAT("1A4070000000065000",mvmetrcrange32[[#This Row],[Tag range]])</f>
        <v>1A4070000000065000102037</v>
      </c>
      <c r="K749" s="2" t="s">
        <v>2664</v>
      </c>
    </row>
    <row r="750" spans="7:11" x14ac:dyDescent="0.25">
      <c r="G750" s="33" t="s">
        <v>17941</v>
      </c>
      <c r="H750" s="33" t="s">
        <v>16139</v>
      </c>
      <c r="I750" s="1">
        <v>102038</v>
      </c>
      <c r="J750" s="2" t="str">
        <f>_xlfn.CONCAT("1A4070000000065000",mvmetrcrange32[[#This Row],[Tag range]])</f>
        <v>1A4070000000065000102038</v>
      </c>
      <c r="K750" s="2" t="s">
        <v>2664</v>
      </c>
    </row>
    <row r="751" spans="7:11" x14ac:dyDescent="0.25">
      <c r="G751" s="33" t="s">
        <v>17941</v>
      </c>
      <c r="H751" s="33" t="s">
        <v>16140</v>
      </c>
      <c r="I751" s="1">
        <v>102039</v>
      </c>
      <c r="J751" s="2" t="str">
        <f>_xlfn.CONCAT("1A4070000000065000",mvmetrcrange32[[#This Row],[Tag range]])</f>
        <v>1A4070000000065000102039</v>
      </c>
      <c r="K751" s="2" t="s">
        <v>2664</v>
      </c>
    </row>
    <row r="752" spans="7:11" x14ac:dyDescent="0.25">
      <c r="G752" s="33" t="s">
        <v>17941</v>
      </c>
      <c r="H752" s="33" t="s">
        <v>16141</v>
      </c>
      <c r="I752" s="1">
        <v>102040</v>
      </c>
      <c r="J752" s="2" t="str">
        <f>_xlfn.CONCAT("1A4070000000065000",mvmetrcrange32[[#This Row],[Tag range]])</f>
        <v>1A4070000000065000102040</v>
      </c>
      <c r="K752" s="2" t="s">
        <v>2664</v>
      </c>
    </row>
    <row r="753" spans="7:11" x14ac:dyDescent="0.25">
      <c r="G753" s="33" t="s">
        <v>17941</v>
      </c>
      <c r="H753" s="33" t="s">
        <v>16142</v>
      </c>
      <c r="I753" s="1">
        <v>102041</v>
      </c>
      <c r="J753" s="2" t="str">
        <f>_xlfn.CONCAT("1A4070000000065000",mvmetrcrange32[[#This Row],[Tag range]])</f>
        <v>1A4070000000065000102041</v>
      </c>
      <c r="K753" s="2" t="s">
        <v>2664</v>
      </c>
    </row>
    <row r="754" spans="7:11" x14ac:dyDescent="0.25">
      <c r="G754" s="33" t="s">
        <v>17941</v>
      </c>
      <c r="H754" s="33" t="s">
        <v>16143</v>
      </c>
      <c r="I754" s="1">
        <v>102042</v>
      </c>
      <c r="J754" s="2" t="str">
        <f>_xlfn.CONCAT("1A4070000000065000",mvmetrcrange32[[#This Row],[Tag range]])</f>
        <v>1A4070000000065000102042</v>
      </c>
      <c r="K754" s="2" t="s">
        <v>2664</v>
      </c>
    </row>
    <row r="755" spans="7:11" x14ac:dyDescent="0.25">
      <c r="G755" s="33" t="s">
        <v>17941</v>
      </c>
      <c r="H755" s="33" t="s">
        <v>16144</v>
      </c>
      <c r="I755" s="1">
        <v>102043</v>
      </c>
      <c r="J755" s="2" t="str">
        <f>_xlfn.CONCAT("1A4070000000065000",mvmetrcrange32[[#This Row],[Tag range]])</f>
        <v>1A4070000000065000102043</v>
      </c>
      <c r="K755" s="2" t="s">
        <v>2664</v>
      </c>
    </row>
    <row r="756" spans="7:11" x14ac:dyDescent="0.25">
      <c r="G756" s="33" t="s">
        <v>17941</v>
      </c>
      <c r="H756" s="33" t="s">
        <v>16145</v>
      </c>
      <c r="I756" s="1">
        <v>102044</v>
      </c>
      <c r="J756" s="2" t="str">
        <f>_xlfn.CONCAT("1A4070000000065000",mvmetrcrange32[[#This Row],[Tag range]])</f>
        <v>1A4070000000065000102044</v>
      </c>
      <c r="K756" s="2" t="s">
        <v>2664</v>
      </c>
    </row>
    <row r="757" spans="7:11" x14ac:dyDescent="0.25">
      <c r="G757" s="33" t="s">
        <v>17941</v>
      </c>
      <c r="H757" s="33" t="s">
        <v>16146</v>
      </c>
      <c r="I757" s="1">
        <v>102045</v>
      </c>
      <c r="J757" s="2" t="str">
        <f>_xlfn.CONCAT("1A4070000000065000",mvmetrcrange32[[#This Row],[Tag range]])</f>
        <v>1A4070000000065000102045</v>
      </c>
      <c r="K757" s="2" t="s">
        <v>2664</v>
      </c>
    </row>
    <row r="758" spans="7:11" x14ac:dyDescent="0.25">
      <c r="G758" s="33" t="s">
        <v>17941</v>
      </c>
      <c r="H758" s="33" t="s">
        <v>16147</v>
      </c>
      <c r="I758" s="1">
        <v>102046</v>
      </c>
      <c r="J758" s="2" t="str">
        <f>_xlfn.CONCAT("1A4070000000065000",mvmetrcrange32[[#This Row],[Tag range]])</f>
        <v>1A4070000000065000102046</v>
      </c>
      <c r="K758" s="2" t="s">
        <v>2664</v>
      </c>
    </row>
    <row r="759" spans="7:11" x14ac:dyDescent="0.25">
      <c r="G759" s="33" t="s">
        <v>17941</v>
      </c>
      <c r="H759" s="33" t="s">
        <v>16148</v>
      </c>
      <c r="I759" s="1">
        <v>102047</v>
      </c>
      <c r="J759" s="2" t="str">
        <f>_xlfn.CONCAT("1A4070000000065000",mvmetrcrange32[[#This Row],[Tag range]])</f>
        <v>1A4070000000065000102047</v>
      </c>
      <c r="K759" s="2" t="s">
        <v>2664</v>
      </c>
    </row>
    <row r="760" spans="7:11" x14ac:dyDescent="0.25">
      <c r="G760" s="33" t="s">
        <v>17941</v>
      </c>
      <c r="H760" s="33" t="s">
        <v>16149</v>
      </c>
      <c r="I760" s="1">
        <v>102048</v>
      </c>
      <c r="J760" s="2" t="str">
        <f>_xlfn.CONCAT("1A4070000000065000",mvmetrcrange32[[#This Row],[Tag range]])</f>
        <v>1A4070000000065000102048</v>
      </c>
      <c r="K760" s="2" t="s">
        <v>2664</v>
      </c>
    </row>
    <row r="761" spans="7:11" x14ac:dyDescent="0.25">
      <c r="G761" s="33" t="s">
        <v>17941</v>
      </c>
      <c r="H761" s="33" t="s">
        <v>16150</v>
      </c>
      <c r="I761" s="1">
        <v>102049</v>
      </c>
      <c r="J761" s="2" t="str">
        <f>_xlfn.CONCAT("1A4070000000065000",mvmetrcrange32[[#This Row],[Tag range]])</f>
        <v>1A4070000000065000102049</v>
      </c>
      <c r="K761" s="2" t="s">
        <v>2664</v>
      </c>
    </row>
    <row r="762" spans="7:11" x14ac:dyDescent="0.25">
      <c r="G762" s="33" t="s">
        <v>17941</v>
      </c>
      <c r="H762" s="33" t="s">
        <v>16151</v>
      </c>
      <c r="I762" s="1">
        <v>102050</v>
      </c>
      <c r="J762" s="2" t="str">
        <f>_xlfn.CONCAT("1A4070000000065000",mvmetrcrange32[[#This Row],[Tag range]])</f>
        <v>1A4070000000065000102050</v>
      </c>
      <c r="K762" s="2" t="s">
        <v>2664</v>
      </c>
    </row>
    <row r="763" spans="7:11" x14ac:dyDescent="0.25">
      <c r="G763" s="33" t="s">
        <v>17941</v>
      </c>
      <c r="H763" s="33" t="s">
        <v>16152</v>
      </c>
      <c r="I763" s="1">
        <v>102051</v>
      </c>
      <c r="J763" s="2" t="str">
        <f>_xlfn.CONCAT("1A4070000000065000",mvmetrcrange32[[#This Row],[Tag range]])</f>
        <v>1A4070000000065000102051</v>
      </c>
      <c r="K763" s="2" t="s">
        <v>2664</v>
      </c>
    </row>
    <row r="764" spans="7:11" x14ac:dyDescent="0.25">
      <c r="G764" s="33" t="s">
        <v>17941</v>
      </c>
      <c r="H764" s="33" t="s">
        <v>16153</v>
      </c>
      <c r="I764" s="1">
        <v>102052</v>
      </c>
      <c r="J764" s="2" t="str">
        <f>_xlfn.CONCAT("1A4070000000065000",mvmetrcrange32[[#This Row],[Tag range]])</f>
        <v>1A4070000000065000102052</v>
      </c>
      <c r="K764" s="2" t="s">
        <v>2664</v>
      </c>
    </row>
    <row r="765" spans="7:11" x14ac:dyDescent="0.25">
      <c r="G765" s="33" t="s">
        <v>17941</v>
      </c>
      <c r="H765" s="33" t="s">
        <v>16154</v>
      </c>
      <c r="I765" s="1">
        <v>102053</v>
      </c>
      <c r="J765" s="2" t="str">
        <f>_xlfn.CONCAT("1A4070000000065000",mvmetrcrange32[[#This Row],[Tag range]])</f>
        <v>1A4070000000065000102053</v>
      </c>
      <c r="K765" s="2" t="s">
        <v>2664</v>
      </c>
    </row>
    <row r="766" spans="7:11" x14ac:dyDescent="0.25">
      <c r="G766" s="33" t="s">
        <v>17941</v>
      </c>
      <c r="H766" s="33" t="s">
        <v>16155</v>
      </c>
      <c r="I766" s="1">
        <v>102054</v>
      </c>
      <c r="J766" s="2" t="str">
        <f>_xlfn.CONCAT("1A4070000000065000",mvmetrcrange32[[#This Row],[Tag range]])</f>
        <v>1A4070000000065000102054</v>
      </c>
      <c r="K766" s="2" t="s">
        <v>2664</v>
      </c>
    </row>
    <row r="767" spans="7:11" x14ac:dyDescent="0.25">
      <c r="G767" s="33" t="s">
        <v>17941</v>
      </c>
      <c r="H767" s="33" t="s">
        <v>16156</v>
      </c>
      <c r="I767" s="1">
        <v>102055</v>
      </c>
      <c r="J767" s="2" t="str">
        <f>_xlfn.CONCAT("1A4070000000065000",mvmetrcrange32[[#This Row],[Tag range]])</f>
        <v>1A4070000000065000102055</v>
      </c>
      <c r="K767" s="2" t="s">
        <v>2664</v>
      </c>
    </row>
    <row r="768" spans="7:11" x14ac:dyDescent="0.25">
      <c r="G768" s="33" t="s">
        <v>17941</v>
      </c>
      <c r="H768" s="33" t="s">
        <v>16157</v>
      </c>
      <c r="I768" s="1">
        <v>102056</v>
      </c>
      <c r="J768" s="2" t="str">
        <f>_xlfn.CONCAT("1A4070000000065000",mvmetrcrange32[[#This Row],[Tag range]])</f>
        <v>1A4070000000065000102056</v>
      </c>
      <c r="K768" s="2" t="s">
        <v>2664</v>
      </c>
    </row>
    <row r="769" spans="7:11" x14ac:dyDescent="0.25">
      <c r="G769" s="33" t="s">
        <v>17941</v>
      </c>
      <c r="H769" s="33" t="s">
        <v>16158</v>
      </c>
      <c r="I769" s="1">
        <v>102057</v>
      </c>
      <c r="J769" s="2" t="str">
        <f>_xlfn.CONCAT("1A4070000000065000",mvmetrcrange32[[#This Row],[Tag range]])</f>
        <v>1A4070000000065000102057</v>
      </c>
      <c r="K769" s="2" t="s">
        <v>2664</v>
      </c>
    </row>
    <row r="770" spans="7:11" x14ac:dyDescent="0.25">
      <c r="G770" s="33" t="s">
        <v>17941</v>
      </c>
      <c r="H770" s="33" t="s">
        <v>16159</v>
      </c>
      <c r="I770" s="1">
        <v>102058</v>
      </c>
      <c r="J770" s="2" t="str">
        <f>_xlfn.CONCAT("1A4070000000065000",mvmetrcrange32[[#This Row],[Tag range]])</f>
        <v>1A4070000000065000102058</v>
      </c>
      <c r="K770" s="2" t="s">
        <v>2664</v>
      </c>
    </row>
    <row r="771" spans="7:11" x14ac:dyDescent="0.25">
      <c r="G771" s="33" t="s">
        <v>17941</v>
      </c>
      <c r="H771" s="33" t="s">
        <v>16160</v>
      </c>
      <c r="I771" s="1">
        <v>102059</v>
      </c>
      <c r="J771" s="2" t="str">
        <f>_xlfn.CONCAT("1A4070000000065000",mvmetrcrange32[[#This Row],[Tag range]])</f>
        <v>1A4070000000065000102059</v>
      </c>
      <c r="K771" s="2" t="s">
        <v>2664</v>
      </c>
    </row>
    <row r="772" spans="7:11" x14ac:dyDescent="0.25">
      <c r="G772" s="33" t="s">
        <v>17941</v>
      </c>
      <c r="H772" s="33" t="s">
        <v>16161</v>
      </c>
      <c r="I772" s="1">
        <v>102060</v>
      </c>
      <c r="J772" s="2" t="str">
        <f>_xlfn.CONCAT("1A4070000000065000",mvmetrcrange32[[#This Row],[Tag range]])</f>
        <v>1A4070000000065000102060</v>
      </c>
      <c r="K772" s="2" t="s">
        <v>2664</v>
      </c>
    </row>
    <row r="773" spans="7:11" x14ac:dyDescent="0.25">
      <c r="G773" s="33" t="s">
        <v>17941</v>
      </c>
      <c r="H773" s="33" t="s">
        <v>16162</v>
      </c>
      <c r="I773" s="1">
        <v>102061</v>
      </c>
      <c r="J773" s="2" t="str">
        <f>_xlfn.CONCAT("1A4070000000065000",mvmetrcrange32[[#This Row],[Tag range]])</f>
        <v>1A4070000000065000102061</v>
      </c>
      <c r="K773" s="2" t="s">
        <v>2664</v>
      </c>
    </row>
    <row r="774" spans="7:11" x14ac:dyDescent="0.25">
      <c r="G774" s="33" t="s">
        <v>17941</v>
      </c>
      <c r="H774" s="33" t="s">
        <v>16163</v>
      </c>
      <c r="I774" s="1">
        <v>102062</v>
      </c>
      <c r="J774" s="2" t="str">
        <f>_xlfn.CONCAT("1A4070000000065000",mvmetrcrange32[[#This Row],[Tag range]])</f>
        <v>1A4070000000065000102062</v>
      </c>
      <c r="K774" s="2" t="s">
        <v>2664</v>
      </c>
    </row>
    <row r="775" spans="7:11" x14ac:dyDescent="0.25">
      <c r="G775" s="33" t="s">
        <v>17941</v>
      </c>
      <c r="H775" s="33" t="s">
        <v>16164</v>
      </c>
      <c r="I775" s="1">
        <v>102063</v>
      </c>
      <c r="J775" s="2" t="str">
        <f>_xlfn.CONCAT("1A4070000000065000",mvmetrcrange32[[#This Row],[Tag range]])</f>
        <v>1A4070000000065000102063</v>
      </c>
      <c r="K775" s="2" t="s">
        <v>2664</v>
      </c>
    </row>
    <row r="776" spans="7:11" x14ac:dyDescent="0.25">
      <c r="G776" s="33" t="s">
        <v>17941</v>
      </c>
      <c r="H776" s="33" t="s">
        <v>16165</v>
      </c>
      <c r="I776" s="1">
        <v>102064</v>
      </c>
      <c r="J776" s="2" t="str">
        <f>_xlfn.CONCAT("1A4070000000065000",mvmetrcrange32[[#This Row],[Tag range]])</f>
        <v>1A4070000000065000102064</v>
      </c>
      <c r="K776" s="2" t="s">
        <v>2664</v>
      </c>
    </row>
    <row r="777" spans="7:11" x14ac:dyDescent="0.25">
      <c r="G777" s="33" t="s">
        <v>17941</v>
      </c>
      <c r="H777" s="33" t="s">
        <v>16166</v>
      </c>
      <c r="I777" s="1">
        <v>102065</v>
      </c>
      <c r="J777" s="2" t="str">
        <f>_xlfn.CONCAT("1A4070000000065000",mvmetrcrange32[[#This Row],[Tag range]])</f>
        <v>1A4070000000065000102065</v>
      </c>
      <c r="K777" s="2" t="s">
        <v>2664</v>
      </c>
    </row>
    <row r="778" spans="7:11" x14ac:dyDescent="0.25">
      <c r="G778" s="33" t="s">
        <v>17941</v>
      </c>
      <c r="H778" s="33" t="s">
        <v>16167</v>
      </c>
      <c r="I778" s="1">
        <v>102066</v>
      </c>
      <c r="J778" s="2" t="str">
        <f>_xlfn.CONCAT("1A4070000000065000",mvmetrcrange32[[#This Row],[Tag range]])</f>
        <v>1A4070000000065000102066</v>
      </c>
      <c r="K778" s="2" t="s">
        <v>2664</v>
      </c>
    </row>
    <row r="779" spans="7:11" x14ac:dyDescent="0.25">
      <c r="G779" s="33" t="s">
        <v>17941</v>
      </c>
      <c r="H779" s="33" t="s">
        <v>16168</v>
      </c>
      <c r="I779" s="1">
        <v>102067</v>
      </c>
      <c r="J779" s="2" t="str">
        <f>_xlfn.CONCAT("1A4070000000065000",mvmetrcrange32[[#This Row],[Tag range]])</f>
        <v>1A4070000000065000102067</v>
      </c>
      <c r="K779" s="2" t="s">
        <v>2664</v>
      </c>
    </row>
    <row r="780" spans="7:11" x14ac:dyDescent="0.25">
      <c r="G780" s="33" t="s">
        <v>17941</v>
      </c>
      <c r="H780" s="33" t="s">
        <v>16169</v>
      </c>
      <c r="I780" s="1">
        <v>102068</v>
      </c>
      <c r="J780" s="2" t="str">
        <f>_xlfn.CONCAT("1A4070000000065000",mvmetrcrange32[[#This Row],[Tag range]])</f>
        <v>1A4070000000065000102068</v>
      </c>
      <c r="K780" s="2" t="s">
        <v>2664</v>
      </c>
    </row>
    <row r="781" spans="7:11" x14ac:dyDescent="0.25">
      <c r="G781" s="33" t="s">
        <v>17941</v>
      </c>
      <c r="H781" s="33" t="s">
        <v>16170</v>
      </c>
      <c r="I781" s="1">
        <v>102069</v>
      </c>
      <c r="J781" s="2" t="str">
        <f>_xlfn.CONCAT("1A4070000000065000",mvmetrcrange32[[#This Row],[Tag range]])</f>
        <v>1A4070000000065000102069</v>
      </c>
      <c r="K781" s="2" t="s">
        <v>2664</v>
      </c>
    </row>
    <row r="782" spans="7:11" x14ac:dyDescent="0.25">
      <c r="G782" s="33" t="s">
        <v>17941</v>
      </c>
      <c r="H782" s="33" t="s">
        <v>16171</v>
      </c>
      <c r="I782" s="1">
        <v>102070</v>
      </c>
      <c r="J782" s="2" t="str">
        <f>_xlfn.CONCAT("1A4070000000065000",mvmetrcrange32[[#This Row],[Tag range]])</f>
        <v>1A4070000000065000102070</v>
      </c>
      <c r="K782" s="2" t="s">
        <v>2664</v>
      </c>
    </row>
    <row r="783" spans="7:11" x14ac:dyDescent="0.25">
      <c r="G783" s="33" t="s">
        <v>17941</v>
      </c>
      <c r="H783" s="33" t="s">
        <v>16172</v>
      </c>
      <c r="I783" s="1">
        <v>102071</v>
      </c>
      <c r="J783" s="2" t="str">
        <f>_xlfn.CONCAT("1A4070000000065000",mvmetrcrange32[[#This Row],[Tag range]])</f>
        <v>1A4070000000065000102071</v>
      </c>
      <c r="K783" s="2" t="s">
        <v>2664</v>
      </c>
    </row>
    <row r="784" spans="7:11" x14ac:dyDescent="0.25">
      <c r="G784" s="33" t="s">
        <v>17941</v>
      </c>
      <c r="H784" s="33" t="s">
        <v>16173</v>
      </c>
      <c r="I784" s="1">
        <v>102072</v>
      </c>
      <c r="J784" s="2" t="str">
        <f>_xlfn.CONCAT("1A4070000000065000",mvmetrcrange32[[#This Row],[Tag range]])</f>
        <v>1A4070000000065000102072</v>
      </c>
      <c r="K784" s="2" t="s">
        <v>2664</v>
      </c>
    </row>
    <row r="785" spans="7:11" x14ac:dyDescent="0.25">
      <c r="G785" s="33" t="s">
        <v>17941</v>
      </c>
      <c r="H785" s="33" t="s">
        <v>16174</v>
      </c>
      <c r="I785" s="1">
        <v>102073</v>
      </c>
      <c r="J785" s="2" t="str">
        <f>_xlfn.CONCAT("1A4070000000065000",mvmetrcrange32[[#This Row],[Tag range]])</f>
        <v>1A4070000000065000102073</v>
      </c>
      <c r="K785" s="2" t="s">
        <v>2664</v>
      </c>
    </row>
    <row r="786" spans="7:11" x14ac:dyDescent="0.25">
      <c r="G786" s="33" t="s">
        <v>17941</v>
      </c>
      <c r="H786" s="33" t="s">
        <v>16175</v>
      </c>
      <c r="I786" s="1">
        <v>102074</v>
      </c>
      <c r="J786" s="2" t="str">
        <f>_xlfn.CONCAT("1A4070000000065000",mvmetrcrange32[[#This Row],[Tag range]])</f>
        <v>1A4070000000065000102074</v>
      </c>
      <c r="K786" s="2" t="s">
        <v>2664</v>
      </c>
    </row>
    <row r="787" spans="7:11" x14ac:dyDescent="0.25">
      <c r="G787" s="33" t="s">
        <v>17941</v>
      </c>
      <c r="H787" s="33" t="s">
        <v>16176</v>
      </c>
      <c r="I787" s="1">
        <v>102075</v>
      </c>
      <c r="J787" s="2" t="str">
        <f>_xlfn.CONCAT("1A4070000000065000",mvmetrcrange32[[#This Row],[Tag range]])</f>
        <v>1A4070000000065000102075</v>
      </c>
      <c r="K787" s="2" t="s">
        <v>2664</v>
      </c>
    </row>
    <row r="788" spans="7:11" x14ac:dyDescent="0.25">
      <c r="G788" s="33" t="s">
        <v>17941</v>
      </c>
      <c r="H788" s="33" t="s">
        <v>16177</v>
      </c>
      <c r="I788" s="1">
        <v>102076</v>
      </c>
      <c r="J788" s="2" t="str">
        <f>_xlfn.CONCAT("1A4070000000065000",mvmetrcrange32[[#This Row],[Tag range]])</f>
        <v>1A4070000000065000102076</v>
      </c>
      <c r="K788" s="2" t="s">
        <v>2664</v>
      </c>
    </row>
    <row r="789" spans="7:11" x14ac:dyDescent="0.25">
      <c r="G789" s="33" t="s">
        <v>17941</v>
      </c>
      <c r="H789" s="33" t="s">
        <v>16178</v>
      </c>
      <c r="I789" s="1">
        <v>102077</v>
      </c>
      <c r="J789" s="2" t="str">
        <f>_xlfn.CONCAT("1A4070000000065000",mvmetrcrange32[[#This Row],[Tag range]])</f>
        <v>1A4070000000065000102077</v>
      </c>
      <c r="K789" s="2" t="s">
        <v>2664</v>
      </c>
    </row>
    <row r="790" spans="7:11" x14ac:dyDescent="0.25">
      <c r="G790" s="33" t="s">
        <v>17941</v>
      </c>
      <c r="H790" s="33" t="s">
        <v>16179</v>
      </c>
      <c r="I790" s="1">
        <v>102078</v>
      </c>
      <c r="J790" s="2" t="str">
        <f>_xlfn.CONCAT("1A4070000000065000",mvmetrcrange32[[#This Row],[Tag range]])</f>
        <v>1A4070000000065000102078</v>
      </c>
      <c r="K790" s="2" t="s">
        <v>2664</v>
      </c>
    </row>
    <row r="791" spans="7:11" x14ac:dyDescent="0.25">
      <c r="G791" s="33" t="s">
        <v>17941</v>
      </c>
      <c r="H791" s="33" t="s">
        <v>16180</v>
      </c>
      <c r="I791" s="1">
        <v>102079</v>
      </c>
      <c r="J791" s="2" t="str">
        <f>_xlfn.CONCAT("1A4070000000065000",mvmetrcrange32[[#This Row],[Tag range]])</f>
        <v>1A4070000000065000102079</v>
      </c>
      <c r="K791" s="2" t="s">
        <v>2664</v>
      </c>
    </row>
    <row r="792" spans="7:11" x14ac:dyDescent="0.25">
      <c r="G792" s="33" t="s">
        <v>17941</v>
      </c>
      <c r="H792" s="33" t="s">
        <v>16181</v>
      </c>
      <c r="I792" s="1">
        <v>102080</v>
      </c>
      <c r="J792" s="2" t="str">
        <f>_xlfn.CONCAT("1A4070000000065000",mvmetrcrange32[[#This Row],[Tag range]])</f>
        <v>1A4070000000065000102080</v>
      </c>
      <c r="K792" s="2" t="s">
        <v>2664</v>
      </c>
    </row>
    <row r="793" spans="7:11" x14ac:dyDescent="0.25">
      <c r="G793" s="33" t="s">
        <v>17941</v>
      </c>
      <c r="H793" s="33" t="s">
        <v>16182</v>
      </c>
      <c r="I793" s="1">
        <v>102081</v>
      </c>
      <c r="J793" s="2" t="str">
        <f>_xlfn.CONCAT("1A4070000000065000",mvmetrcrange32[[#This Row],[Tag range]])</f>
        <v>1A4070000000065000102081</v>
      </c>
      <c r="K793" s="2" t="s">
        <v>2664</v>
      </c>
    </row>
    <row r="794" spans="7:11" x14ac:dyDescent="0.25">
      <c r="G794" s="33" t="s">
        <v>17941</v>
      </c>
      <c r="H794" s="33" t="s">
        <v>16183</v>
      </c>
      <c r="I794" s="1">
        <v>102082</v>
      </c>
      <c r="J794" s="2" t="str">
        <f>_xlfn.CONCAT("1A4070000000065000",mvmetrcrange32[[#This Row],[Tag range]])</f>
        <v>1A4070000000065000102082</v>
      </c>
      <c r="K794" s="2" t="s">
        <v>2664</v>
      </c>
    </row>
    <row r="795" spans="7:11" x14ac:dyDescent="0.25">
      <c r="G795" s="33" t="s">
        <v>17941</v>
      </c>
      <c r="H795" s="33" t="s">
        <v>16184</v>
      </c>
      <c r="I795" s="1">
        <v>102083</v>
      </c>
      <c r="J795" s="2" t="str">
        <f>_xlfn.CONCAT("1A4070000000065000",mvmetrcrange32[[#This Row],[Tag range]])</f>
        <v>1A4070000000065000102083</v>
      </c>
      <c r="K795" s="2" t="s">
        <v>2664</v>
      </c>
    </row>
    <row r="796" spans="7:11" x14ac:dyDescent="0.25">
      <c r="G796" s="33" t="s">
        <v>17941</v>
      </c>
      <c r="H796" s="33" t="s">
        <v>16185</v>
      </c>
      <c r="I796" s="1">
        <v>102084</v>
      </c>
      <c r="J796" s="2" t="str">
        <f>_xlfn.CONCAT("1A4070000000065000",mvmetrcrange32[[#This Row],[Tag range]])</f>
        <v>1A4070000000065000102084</v>
      </c>
      <c r="K796" s="2" t="s">
        <v>2664</v>
      </c>
    </row>
    <row r="797" spans="7:11" x14ac:dyDescent="0.25">
      <c r="G797" s="33" t="s">
        <v>17941</v>
      </c>
      <c r="H797" s="33" t="s">
        <v>16186</v>
      </c>
      <c r="I797" s="1">
        <v>102085</v>
      </c>
      <c r="J797" s="2" t="str">
        <f>_xlfn.CONCAT("1A4070000000065000",mvmetrcrange32[[#This Row],[Tag range]])</f>
        <v>1A4070000000065000102085</v>
      </c>
      <c r="K797" s="2" t="s">
        <v>2664</v>
      </c>
    </row>
    <row r="798" spans="7:11" x14ac:dyDescent="0.25">
      <c r="G798" s="33" t="s">
        <v>17941</v>
      </c>
      <c r="H798" s="33" t="s">
        <v>16187</v>
      </c>
      <c r="I798" s="1">
        <v>102086</v>
      </c>
      <c r="J798" s="2" t="str">
        <f>_xlfn.CONCAT("1A4070000000065000",mvmetrcrange32[[#This Row],[Tag range]])</f>
        <v>1A4070000000065000102086</v>
      </c>
      <c r="K798" s="2" t="s">
        <v>2664</v>
      </c>
    </row>
    <row r="799" spans="7:11" x14ac:dyDescent="0.25">
      <c r="G799" s="33" t="s">
        <v>17941</v>
      </c>
      <c r="H799" s="33" t="s">
        <v>16188</v>
      </c>
      <c r="I799" s="1">
        <v>102087</v>
      </c>
      <c r="J799" s="2" t="str">
        <f>_xlfn.CONCAT("1A4070000000065000",mvmetrcrange32[[#This Row],[Tag range]])</f>
        <v>1A4070000000065000102087</v>
      </c>
      <c r="K799" s="2" t="s">
        <v>2664</v>
      </c>
    </row>
    <row r="800" spans="7:11" x14ac:dyDescent="0.25">
      <c r="G800" s="33" t="s">
        <v>17941</v>
      </c>
      <c r="H800" s="33" t="s">
        <v>16189</v>
      </c>
      <c r="I800" s="1">
        <v>102088</v>
      </c>
      <c r="J800" s="2" t="str">
        <f>_xlfn.CONCAT("1A4070000000065000",mvmetrcrange32[[#This Row],[Tag range]])</f>
        <v>1A4070000000065000102088</v>
      </c>
      <c r="K800" s="2" t="s">
        <v>2664</v>
      </c>
    </row>
    <row r="801" spans="7:11" x14ac:dyDescent="0.25">
      <c r="G801" s="33" t="s">
        <v>17941</v>
      </c>
      <c r="H801" s="33" t="s">
        <v>16190</v>
      </c>
      <c r="I801" s="1">
        <v>102089</v>
      </c>
      <c r="J801" s="2" t="str">
        <f>_xlfn.CONCAT("1A4070000000065000",mvmetrcrange32[[#This Row],[Tag range]])</f>
        <v>1A4070000000065000102089</v>
      </c>
      <c r="K801" s="2" t="s">
        <v>2664</v>
      </c>
    </row>
    <row r="802" spans="7:11" x14ac:dyDescent="0.25">
      <c r="G802" s="33" t="s">
        <v>17941</v>
      </c>
      <c r="H802" s="33" t="s">
        <v>16191</v>
      </c>
      <c r="I802" s="1">
        <v>102090</v>
      </c>
      <c r="J802" s="2" t="str">
        <f>_xlfn.CONCAT("1A4070000000065000",mvmetrcrange32[[#This Row],[Tag range]])</f>
        <v>1A4070000000065000102090</v>
      </c>
      <c r="K802" s="2" t="s">
        <v>2664</v>
      </c>
    </row>
    <row r="803" spans="7:11" x14ac:dyDescent="0.25">
      <c r="G803" s="33" t="s">
        <v>17941</v>
      </c>
      <c r="H803" s="33" t="s">
        <v>16192</v>
      </c>
      <c r="I803" s="1">
        <v>102091</v>
      </c>
      <c r="J803" s="2" t="str">
        <f>_xlfn.CONCAT("1A4070000000065000",mvmetrcrange32[[#This Row],[Tag range]])</f>
        <v>1A4070000000065000102091</v>
      </c>
      <c r="K803" s="2" t="s">
        <v>2664</v>
      </c>
    </row>
    <row r="804" spans="7:11" x14ac:dyDescent="0.25">
      <c r="G804" s="33" t="s">
        <v>17941</v>
      </c>
      <c r="H804" s="33" t="s">
        <v>16193</v>
      </c>
      <c r="I804" s="1">
        <v>102092</v>
      </c>
      <c r="J804" s="2" t="str">
        <f>_xlfn.CONCAT("1A4070000000065000",mvmetrcrange32[[#This Row],[Tag range]])</f>
        <v>1A4070000000065000102092</v>
      </c>
      <c r="K804" s="2" t="s">
        <v>2664</v>
      </c>
    </row>
    <row r="805" spans="7:11" x14ac:dyDescent="0.25">
      <c r="G805" s="33" t="s">
        <v>17941</v>
      </c>
      <c r="H805" s="33" t="s">
        <v>16194</v>
      </c>
      <c r="I805" s="1">
        <v>102093</v>
      </c>
      <c r="J805" s="2" t="str">
        <f>_xlfn.CONCAT("1A4070000000065000",mvmetrcrange32[[#This Row],[Tag range]])</f>
        <v>1A4070000000065000102093</v>
      </c>
      <c r="K805" s="2" t="s">
        <v>2664</v>
      </c>
    </row>
    <row r="806" spans="7:11" x14ac:dyDescent="0.25">
      <c r="G806" s="33" t="s">
        <v>17941</v>
      </c>
      <c r="H806" s="33" t="s">
        <v>16195</v>
      </c>
      <c r="I806" s="1">
        <v>102094</v>
      </c>
      <c r="J806" s="2" t="str">
        <f>_xlfn.CONCAT("1A4070000000065000",mvmetrcrange32[[#This Row],[Tag range]])</f>
        <v>1A4070000000065000102094</v>
      </c>
      <c r="K806" s="2" t="s">
        <v>2664</v>
      </c>
    </row>
    <row r="807" spans="7:11" x14ac:dyDescent="0.25">
      <c r="G807" s="33" t="s">
        <v>17941</v>
      </c>
      <c r="H807" s="33" t="s">
        <v>16196</v>
      </c>
      <c r="I807" s="1">
        <v>102095</v>
      </c>
      <c r="J807" s="2" t="str">
        <f>_xlfn.CONCAT("1A4070000000065000",mvmetrcrange32[[#This Row],[Tag range]])</f>
        <v>1A4070000000065000102095</v>
      </c>
      <c r="K807" s="2" t="s">
        <v>2664</v>
      </c>
    </row>
    <row r="808" spans="7:11" x14ac:dyDescent="0.25">
      <c r="G808" s="33" t="s">
        <v>17941</v>
      </c>
      <c r="H808" s="33" t="s">
        <v>16197</v>
      </c>
      <c r="I808" s="1">
        <v>102096</v>
      </c>
      <c r="J808" s="2" t="str">
        <f>_xlfn.CONCAT("1A4070000000065000",mvmetrcrange32[[#This Row],[Tag range]])</f>
        <v>1A4070000000065000102096</v>
      </c>
      <c r="K808" s="2" t="s">
        <v>2664</v>
      </c>
    </row>
    <row r="809" spans="7:11" x14ac:dyDescent="0.25">
      <c r="G809" s="33" t="s">
        <v>17941</v>
      </c>
      <c r="H809" s="33" t="s">
        <v>16198</v>
      </c>
      <c r="I809" s="1">
        <v>102097</v>
      </c>
      <c r="J809" s="2" t="str">
        <f>_xlfn.CONCAT("1A4070000000065000",mvmetrcrange32[[#This Row],[Tag range]])</f>
        <v>1A4070000000065000102097</v>
      </c>
      <c r="K809" s="2" t="s">
        <v>2664</v>
      </c>
    </row>
    <row r="810" spans="7:11" x14ac:dyDescent="0.25">
      <c r="G810" s="33" t="s">
        <v>17941</v>
      </c>
      <c r="H810" s="33" t="s">
        <v>16199</v>
      </c>
      <c r="I810" s="1">
        <v>102098</v>
      </c>
      <c r="J810" s="2" t="str">
        <f>_xlfn.CONCAT("1A4070000000065000",mvmetrcrange32[[#This Row],[Tag range]])</f>
        <v>1A4070000000065000102098</v>
      </c>
      <c r="K810" s="2" t="s">
        <v>2664</v>
      </c>
    </row>
    <row r="811" spans="7:11" x14ac:dyDescent="0.25">
      <c r="G811" s="33" t="s">
        <v>17941</v>
      </c>
      <c r="H811" s="33" t="s">
        <v>16200</v>
      </c>
      <c r="I811" s="1">
        <v>102099</v>
      </c>
      <c r="J811" s="2" t="str">
        <f>_xlfn.CONCAT("1A4070000000065000",mvmetrcrange32[[#This Row],[Tag range]])</f>
        <v>1A4070000000065000102099</v>
      </c>
      <c r="K811" s="2" t="s">
        <v>2664</v>
      </c>
    </row>
    <row r="812" spans="7:11" x14ac:dyDescent="0.25">
      <c r="G812" s="33" t="s">
        <v>17941</v>
      </c>
      <c r="H812" s="33" t="s">
        <v>16201</v>
      </c>
      <c r="I812" s="1">
        <v>102100</v>
      </c>
      <c r="J812" s="2" t="str">
        <f>_xlfn.CONCAT("1A4070000000065000",mvmetrcrange32[[#This Row],[Tag range]])</f>
        <v>1A4070000000065000102100</v>
      </c>
      <c r="K812" s="2" t="s">
        <v>2664</v>
      </c>
    </row>
    <row r="813" spans="7:11" x14ac:dyDescent="0.25">
      <c r="G813" s="33" t="s">
        <v>17941</v>
      </c>
      <c r="H813" s="33" t="s">
        <v>16202</v>
      </c>
      <c r="I813" s="1">
        <v>102101</v>
      </c>
      <c r="J813" s="2" t="str">
        <f>_xlfn.CONCAT("1A4070000000065000",mvmetrcrange32[[#This Row],[Tag range]])</f>
        <v>1A4070000000065000102101</v>
      </c>
      <c r="K813" s="2" t="s">
        <v>2664</v>
      </c>
    </row>
    <row r="814" spans="7:11" x14ac:dyDescent="0.25">
      <c r="G814" s="33" t="s">
        <v>17941</v>
      </c>
      <c r="H814" s="33" t="s">
        <v>16203</v>
      </c>
      <c r="I814" s="1">
        <v>102102</v>
      </c>
      <c r="J814" s="2" t="str">
        <f>_xlfn.CONCAT("1A4070000000065000",mvmetrcrange32[[#This Row],[Tag range]])</f>
        <v>1A4070000000065000102102</v>
      </c>
      <c r="K814" s="2" t="s">
        <v>2664</v>
      </c>
    </row>
    <row r="815" spans="7:11" x14ac:dyDescent="0.25">
      <c r="G815" s="33" t="s">
        <v>17941</v>
      </c>
      <c r="H815" s="33" t="s">
        <v>16204</v>
      </c>
      <c r="I815" s="1">
        <v>102103</v>
      </c>
      <c r="J815" s="2" t="str">
        <f>_xlfn.CONCAT("1A4070000000065000",mvmetrcrange32[[#This Row],[Tag range]])</f>
        <v>1A4070000000065000102103</v>
      </c>
      <c r="K815" s="2" t="s">
        <v>2664</v>
      </c>
    </row>
    <row r="816" spans="7:11" x14ac:dyDescent="0.25">
      <c r="G816" s="33" t="s">
        <v>17941</v>
      </c>
      <c r="H816" s="33" t="s">
        <v>16205</v>
      </c>
      <c r="I816" s="1">
        <v>102104</v>
      </c>
      <c r="J816" s="2" t="str">
        <f>_xlfn.CONCAT("1A4070000000065000",mvmetrcrange32[[#This Row],[Tag range]])</f>
        <v>1A4070000000065000102104</v>
      </c>
      <c r="K816" s="2" t="s">
        <v>2664</v>
      </c>
    </row>
    <row r="817" spans="7:11" x14ac:dyDescent="0.25">
      <c r="G817" s="33" t="s">
        <v>17941</v>
      </c>
      <c r="H817" s="33" t="s">
        <v>16206</v>
      </c>
      <c r="I817" s="1">
        <v>102105</v>
      </c>
      <c r="J817" s="2" t="str">
        <f>_xlfn.CONCAT("1A4070000000065000",mvmetrcrange32[[#This Row],[Tag range]])</f>
        <v>1A4070000000065000102105</v>
      </c>
      <c r="K817" s="2" t="s">
        <v>2664</v>
      </c>
    </row>
    <row r="818" spans="7:11" x14ac:dyDescent="0.25">
      <c r="G818" s="33" t="s">
        <v>17941</v>
      </c>
      <c r="H818" s="33" t="s">
        <v>16207</v>
      </c>
      <c r="I818" s="1">
        <v>102106</v>
      </c>
      <c r="J818" s="2" t="str">
        <f>_xlfn.CONCAT("1A4070000000065000",mvmetrcrange32[[#This Row],[Tag range]])</f>
        <v>1A4070000000065000102106</v>
      </c>
      <c r="K818" s="2" t="s">
        <v>2664</v>
      </c>
    </row>
    <row r="819" spans="7:11" x14ac:dyDescent="0.25">
      <c r="G819" s="33" t="s">
        <v>17941</v>
      </c>
      <c r="H819" s="33" t="s">
        <v>16208</v>
      </c>
      <c r="I819" s="1">
        <v>102107</v>
      </c>
      <c r="J819" s="2" t="str">
        <f>_xlfn.CONCAT("1A4070000000065000",mvmetrcrange32[[#This Row],[Tag range]])</f>
        <v>1A4070000000065000102107</v>
      </c>
      <c r="K819" s="2" t="s">
        <v>2664</v>
      </c>
    </row>
    <row r="820" spans="7:11" x14ac:dyDescent="0.25">
      <c r="G820" s="33" t="s">
        <v>17941</v>
      </c>
      <c r="H820" s="33" t="s">
        <v>16209</v>
      </c>
      <c r="I820" s="1">
        <v>102108</v>
      </c>
      <c r="J820" s="2" t="str">
        <f>_xlfn.CONCAT("1A4070000000065000",mvmetrcrange32[[#This Row],[Tag range]])</f>
        <v>1A4070000000065000102108</v>
      </c>
      <c r="K820" s="2" t="s">
        <v>2664</v>
      </c>
    </row>
    <row r="821" spans="7:11" x14ac:dyDescent="0.25">
      <c r="G821" s="33" t="s">
        <v>17941</v>
      </c>
      <c r="H821" s="33" t="s">
        <v>16210</v>
      </c>
      <c r="I821" s="1">
        <v>102109</v>
      </c>
      <c r="J821" s="2" t="str">
        <f>_xlfn.CONCAT("1A4070000000065000",mvmetrcrange32[[#This Row],[Tag range]])</f>
        <v>1A4070000000065000102109</v>
      </c>
      <c r="K821" s="2" t="s">
        <v>2664</v>
      </c>
    </row>
    <row r="822" spans="7:11" x14ac:dyDescent="0.25">
      <c r="G822" s="33" t="s">
        <v>17941</v>
      </c>
      <c r="H822" s="33" t="s">
        <v>16211</v>
      </c>
      <c r="I822" s="1">
        <v>102110</v>
      </c>
      <c r="J822" s="2" t="str">
        <f>_xlfn.CONCAT("1A4070000000065000",mvmetrcrange32[[#This Row],[Tag range]])</f>
        <v>1A4070000000065000102110</v>
      </c>
      <c r="K822" s="2" t="s">
        <v>2664</v>
      </c>
    </row>
    <row r="823" spans="7:11" x14ac:dyDescent="0.25">
      <c r="G823" s="33" t="s">
        <v>17941</v>
      </c>
      <c r="H823" s="33" t="s">
        <v>16212</v>
      </c>
      <c r="I823" s="1">
        <v>102111</v>
      </c>
      <c r="J823" s="2" t="str">
        <f>_xlfn.CONCAT("1A4070000000065000",mvmetrcrange32[[#This Row],[Tag range]])</f>
        <v>1A4070000000065000102111</v>
      </c>
      <c r="K823" s="2" t="s">
        <v>2664</v>
      </c>
    </row>
    <row r="824" spans="7:11" x14ac:dyDescent="0.25">
      <c r="G824" s="33" t="s">
        <v>17941</v>
      </c>
      <c r="H824" s="33" t="s">
        <v>16213</v>
      </c>
      <c r="I824" s="1">
        <v>102112</v>
      </c>
      <c r="J824" s="2" t="str">
        <f>_xlfn.CONCAT("1A4070000000065000",mvmetrcrange32[[#This Row],[Tag range]])</f>
        <v>1A4070000000065000102112</v>
      </c>
      <c r="K824" s="2" t="s">
        <v>2664</v>
      </c>
    </row>
    <row r="825" spans="7:11" x14ac:dyDescent="0.25">
      <c r="G825" s="33" t="s">
        <v>17941</v>
      </c>
      <c r="H825" s="33" t="s">
        <v>16214</v>
      </c>
      <c r="I825" s="1">
        <v>102113</v>
      </c>
      <c r="J825" s="2" t="str">
        <f>_xlfn.CONCAT("1A4070000000065000",mvmetrcrange32[[#This Row],[Tag range]])</f>
        <v>1A4070000000065000102113</v>
      </c>
      <c r="K825" s="2" t="s">
        <v>2664</v>
      </c>
    </row>
    <row r="826" spans="7:11" x14ac:dyDescent="0.25">
      <c r="G826" s="33" t="s">
        <v>17941</v>
      </c>
      <c r="H826" s="33" t="s">
        <v>16215</v>
      </c>
      <c r="I826" s="1">
        <v>102114</v>
      </c>
      <c r="J826" s="2" t="str">
        <f>_xlfn.CONCAT("1A4070000000065000",mvmetrcrange32[[#This Row],[Tag range]])</f>
        <v>1A4070000000065000102114</v>
      </c>
      <c r="K826" s="2" t="s">
        <v>2664</v>
      </c>
    </row>
    <row r="827" spans="7:11" x14ac:dyDescent="0.25">
      <c r="G827" s="33" t="s">
        <v>17941</v>
      </c>
      <c r="H827" s="33" t="s">
        <v>16216</v>
      </c>
      <c r="I827" s="1">
        <v>102115</v>
      </c>
      <c r="J827" s="2" t="str">
        <f>_xlfn.CONCAT("1A4070000000065000",mvmetrcrange32[[#This Row],[Tag range]])</f>
        <v>1A4070000000065000102115</v>
      </c>
      <c r="K827" s="2" t="s">
        <v>2664</v>
      </c>
    </row>
    <row r="828" spans="7:11" x14ac:dyDescent="0.25">
      <c r="G828" s="33" t="s">
        <v>17941</v>
      </c>
      <c r="H828" s="33" t="s">
        <v>16217</v>
      </c>
      <c r="I828" s="1">
        <v>102116</v>
      </c>
      <c r="J828" s="2" t="str">
        <f>_xlfn.CONCAT("1A4070000000065000",mvmetrcrange32[[#This Row],[Tag range]])</f>
        <v>1A4070000000065000102116</v>
      </c>
      <c r="K828" s="2" t="s">
        <v>2664</v>
      </c>
    </row>
    <row r="829" spans="7:11" x14ac:dyDescent="0.25">
      <c r="G829" s="33" t="s">
        <v>17941</v>
      </c>
      <c r="H829" s="33" t="s">
        <v>16218</v>
      </c>
      <c r="I829" s="1">
        <v>102117</v>
      </c>
      <c r="J829" s="2" t="str">
        <f>_xlfn.CONCAT("1A4070000000065000",mvmetrcrange32[[#This Row],[Tag range]])</f>
        <v>1A4070000000065000102117</v>
      </c>
      <c r="K829" s="2" t="s">
        <v>2664</v>
      </c>
    </row>
    <row r="830" spans="7:11" x14ac:dyDescent="0.25">
      <c r="G830" s="33" t="s">
        <v>17941</v>
      </c>
      <c r="H830" s="33" t="s">
        <v>16219</v>
      </c>
      <c r="I830" s="1">
        <v>102118</v>
      </c>
      <c r="J830" s="2" t="str">
        <f>_xlfn.CONCAT("1A4070000000065000",mvmetrcrange32[[#This Row],[Tag range]])</f>
        <v>1A4070000000065000102118</v>
      </c>
      <c r="K830" s="2" t="s">
        <v>2664</v>
      </c>
    </row>
    <row r="831" spans="7:11" x14ac:dyDescent="0.25">
      <c r="G831" s="33" t="s">
        <v>17941</v>
      </c>
      <c r="H831" s="33" t="s">
        <v>16220</v>
      </c>
      <c r="I831" s="1">
        <v>102119</v>
      </c>
      <c r="J831" s="2" t="str">
        <f>_xlfn.CONCAT("1A4070000000065000",mvmetrcrange32[[#This Row],[Tag range]])</f>
        <v>1A4070000000065000102119</v>
      </c>
      <c r="K831" s="2" t="s">
        <v>2664</v>
      </c>
    </row>
    <row r="832" spans="7:11" x14ac:dyDescent="0.25">
      <c r="G832" s="33" t="s">
        <v>17941</v>
      </c>
      <c r="H832" s="33" t="s">
        <v>16221</v>
      </c>
      <c r="I832" s="1">
        <v>102120</v>
      </c>
      <c r="J832" s="2" t="str">
        <f>_xlfn.CONCAT("1A4070000000065000",mvmetrcrange32[[#This Row],[Tag range]])</f>
        <v>1A4070000000065000102120</v>
      </c>
      <c r="K832" s="2" t="s">
        <v>2660</v>
      </c>
    </row>
    <row r="833" spans="7:11" x14ac:dyDescent="0.25">
      <c r="G833" s="33" t="s">
        <v>17941</v>
      </c>
      <c r="H833" s="33" t="s">
        <v>16222</v>
      </c>
      <c r="I833" s="1">
        <v>102121</v>
      </c>
      <c r="J833" s="2" t="str">
        <f>_xlfn.CONCAT("1A4070000000065000",mvmetrcrange32[[#This Row],[Tag range]])</f>
        <v>1A4070000000065000102121</v>
      </c>
      <c r="K833" s="2" t="s">
        <v>2660</v>
      </c>
    </row>
    <row r="834" spans="7:11" x14ac:dyDescent="0.25">
      <c r="G834" s="33" t="s">
        <v>17941</v>
      </c>
      <c r="H834" s="33" t="s">
        <v>16223</v>
      </c>
      <c r="I834" s="1">
        <v>102122</v>
      </c>
      <c r="J834" s="2" t="str">
        <f>_xlfn.CONCAT("1A4070000000065000",mvmetrcrange32[[#This Row],[Tag range]])</f>
        <v>1A4070000000065000102122</v>
      </c>
      <c r="K834" s="2" t="s">
        <v>2660</v>
      </c>
    </row>
    <row r="835" spans="7:11" x14ac:dyDescent="0.25">
      <c r="G835" s="33" t="s">
        <v>17941</v>
      </c>
      <c r="H835" s="33" t="s">
        <v>16224</v>
      </c>
      <c r="I835" s="1">
        <v>102123</v>
      </c>
      <c r="J835" s="2" t="str">
        <f>_xlfn.CONCAT("1A4070000000065000",mvmetrcrange32[[#This Row],[Tag range]])</f>
        <v>1A4070000000065000102123</v>
      </c>
      <c r="K835" s="2" t="s">
        <v>2660</v>
      </c>
    </row>
    <row r="836" spans="7:11" x14ac:dyDescent="0.25">
      <c r="G836" s="33" t="s">
        <v>17941</v>
      </c>
      <c r="H836" s="33" t="s">
        <v>16225</v>
      </c>
      <c r="I836" s="1">
        <v>102124</v>
      </c>
      <c r="J836" s="2" t="str">
        <f>_xlfn.CONCAT("1A4070000000065000",mvmetrcrange32[[#This Row],[Tag range]])</f>
        <v>1A4070000000065000102124</v>
      </c>
      <c r="K836" s="2" t="s">
        <v>2660</v>
      </c>
    </row>
    <row r="837" spans="7:11" x14ac:dyDescent="0.25">
      <c r="G837" s="33" t="s">
        <v>17941</v>
      </c>
      <c r="H837" s="33" t="s">
        <v>16226</v>
      </c>
      <c r="I837" s="1">
        <v>102125</v>
      </c>
      <c r="J837" s="2" t="str">
        <f>_xlfn.CONCAT("1A4070000000065000",mvmetrcrange32[[#This Row],[Tag range]])</f>
        <v>1A4070000000065000102125</v>
      </c>
      <c r="K837" s="2" t="s">
        <v>2660</v>
      </c>
    </row>
    <row r="838" spans="7:11" x14ac:dyDescent="0.25">
      <c r="G838" s="33" t="s">
        <v>17941</v>
      </c>
      <c r="H838" s="33" t="s">
        <v>16227</v>
      </c>
      <c r="I838" s="1">
        <v>102126</v>
      </c>
      <c r="J838" s="2" t="str">
        <f>_xlfn.CONCAT("1A4070000000065000",mvmetrcrange32[[#This Row],[Tag range]])</f>
        <v>1A4070000000065000102126</v>
      </c>
      <c r="K838" s="2" t="s">
        <v>2660</v>
      </c>
    </row>
    <row r="839" spans="7:11" x14ac:dyDescent="0.25">
      <c r="G839" s="33" t="s">
        <v>17941</v>
      </c>
      <c r="H839" s="33" t="s">
        <v>16228</v>
      </c>
      <c r="I839" s="1">
        <v>102127</v>
      </c>
      <c r="J839" s="2" t="str">
        <f>_xlfn.CONCAT("1A4070000000065000",mvmetrcrange32[[#This Row],[Tag range]])</f>
        <v>1A4070000000065000102127</v>
      </c>
      <c r="K839" s="2" t="s">
        <v>2660</v>
      </c>
    </row>
    <row r="840" spans="7:11" x14ac:dyDescent="0.25">
      <c r="G840" s="33" t="s">
        <v>17941</v>
      </c>
      <c r="H840" s="33" t="s">
        <v>16229</v>
      </c>
      <c r="I840" s="1">
        <v>102128</v>
      </c>
      <c r="J840" s="2" t="str">
        <f>_xlfn.CONCAT("1A4070000000065000",mvmetrcrange32[[#This Row],[Tag range]])</f>
        <v>1A4070000000065000102128</v>
      </c>
      <c r="K840" s="2" t="s">
        <v>2660</v>
      </c>
    </row>
    <row r="841" spans="7:11" x14ac:dyDescent="0.25">
      <c r="G841" s="33" t="s">
        <v>17941</v>
      </c>
      <c r="H841" s="33" t="s">
        <v>16230</v>
      </c>
      <c r="I841" s="1">
        <v>102129</v>
      </c>
      <c r="J841" s="2" t="str">
        <f>_xlfn.CONCAT("1A4070000000065000",mvmetrcrange32[[#This Row],[Tag range]])</f>
        <v>1A4070000000065000102129</v>
      </c>
      <c r="K841" s="2" t="s">
        <v>2660</v>
      </c>
    </row>
    <row r="842" spans="7:11" x14ac:dyDescent="0.25">
      <c r="G842" s="33" t="s">
        <v>17941</v>
      </c>
      <c r="H842" s="33" t="s">
        <v>16231</v>
      </c>
      <c r="I842" s="1">
        <v>102130</v>
      </c>
      <c r="J842" s="2" t="str">
        <f>_xlfn.CONCAT("1A4070000000065000",mvmetrcrange32[[#This Row],[Tag range]])</f>
        <v>1A4070000000065000102130</v>
      </c>
      <c r="K842" s="2" t="s">
        <v>2660</v>
      </c>
    </row>
    <row r="843" spans="7:11" x14ac:dyDescent="0.25">
      <c r="G843" s="33" t="s">
        <v>17941</v>
      </c>
      <c r="H843" s="33" t="s">
        <v>16232</v>
      </c>
      <c r="I843" s="1">
        <v>102131</v>
      </c>
      <c r="J843" s="2" t="str">
        <f>_xlfn.CONCAT("1A4070000000065000",mvmetrcrange32[[#This Row],[Tag range]])</f>
        <v>1A4070000000065000102131</v>
      </c>
      <c r="K843" s="2" t="s">
        <v>2660</v>
      </c>
    </row>
    <row r="844" spans="7:11" x14ac:dyDescent="0.25">
      <c r="G844" s="33" t="s">
        <v>17941</v>
      </c>
      <c r="H844" s="33" t="s">
        <v>16233</v>
      </c>
      <c r="I844" s="1">
        <v>102132</v>
      </c>
      <c r="J844" s="2" t="str">
        <f>_xlfn.CONCAT("1A4070000000065000",mvmetrcrange32[[#This Row],[Tag range]])</f>
        <v>1A4070000000065000102132</v>
      </c>
      <c r="K844" s="2" t="s">
        <v>2660</v>
      </c>
    </row>
    <row r="845" spans="7:11" x14ac:dyDescent="0.25">
      <c r="G845" s="33" t="s">
        <v>17941</v>
      </c>
      <c r="H845" s="33" t="s">
        <v>16234</v>
      </c>
      <c r="I845" s="1">
        <v>102133</v>
      </c>
      <c r="J845" s="2" t="str">
        <f>_xlfn.CONCAT("1A4070000000065000",mvmetrcrange32[[#This Row],[Tag range]])</f>
        <v>1A4070000000065000102133</v>
      </c>
      <c r="K845" s="2" t="s">
        <v>2660</v>
      </c>
    </row>
    <row r="846" spans="7:11" x14ac:dyDescent="0.25">
      <c r="G846" s="33" t="s">
        <v>17941</v>
      </c>
      <c r="H846" s="33" t="s">
        <v>16235</v>
      </c>
      <c r="I846" s="1">
        <v>102134</v>
      </c>
      <c r="J846" s="2" t="str">
        <f>_xlfn.CONCAT("1A4070000000065000",mvmetrcrange32[[#This Row],[Tag range]])</f>
        <v>1A4070000000065000102134</v>
      </c>
      <c r="K846" s="2" t="s">
        <v>2660</v>
      </c>
    </row>
    <row r="847" spans="7:11" x14ac:dyDescent="0.25">
      <c r="G847" s="33" t="s">
        <v>17941</v>
      </c>
      <c r="H847" s="33" t="s">
        <v>16236</v>
      </c>
      <c r="I847" s="1">
        <v>102135</v>
      </c>
      <c r="J847" s="2" t="str">
        <f>_xlfn.CONCAT("1A4070000000065000",mvmetrcrange32[[#This Row],[Tag range]])</f>
        <v>1A4070000000065000102135</v>
      </c>
      <c r="K847" s="2" t="s">
        <v>2660</v>
      </c>
    </row>
    <row r="848" spans="7:11" x14ac:dyDescent="0.25">
      <c r="G848" s="33" t="s">
        <v>17941</v>
      </c>
      <c r="H848" s="33" t="s">
        <v>16237</v>
      </c>
      <c r="I848" s="1">
        <v>102136</v>
      </c>
      <c r="J848" s="2" t="str">
        <f>_xlfn.CONCAT("1A4070000000065000",mvmetrcrange32[[#This Row],[Tag range]])</f>
        <v>1A4070000000065000102136</v>
      </c>
      <c r="K848" s="2" t="s">
        <v>2660</v>
      </c>
    </row>
    <row r="849" spans="7:11" x14ac:dyDescent="0.25">
      <c r="G849" s="33" t="s">
        <v>17941</v>
      </c>
      <c r="H849" s="33" t="s">
        <v>16238</v>
      </c>
      <c r="I849" s="1">
        <v>102137</v>
      </c>
      <c r="J849" s="2" t="str">
        <f>_xlfn.CONCAT("1A4070000000065000",mvmetrcrange32[[#This Row],[Tag range]])</f>
        <v>1A4070000000065000102137</v>
      </c>
      <c r="K849" s="2" t="s">
        <v>2660</v>
      </c>
    </row>
    <row r="850" spans="7:11" x14ac:dyDescent="0.25">
      <c r="G850" s="33" t="s">
        <v>17941</v>
      </c>
      <c r="H850" s="33" t="s">
        <v>16239</v>
      </c>
      <c r="I850" s="1">
        <v>102138</v>
      </c>
      <c r="J850" s="2" t="str">
        <f>_xlfn.CONCAT("1A4070000000065000",mvmetrcrange32[[#This Row],[Tag range]])</f>
        <v>1A4070000000065000102138</v>
      </c>
      <c r="K850" s="2" t="s">
        <v>2660</v>
      </c>
    </row>
    <row r="851" spans="7:11" x14ac:dyDescent="0.25">
      <c r="G851" s="33" t="s">
        <v>17941</v>
      </c>
      <c r="H851" s="33" t="s">
        <v>16240</v>
      </c>
      <c r="I851" s="1">
        <v>102139</v>
      </c>
      <c r="J851" s="2" t="str">
        <f>_xlfn.CONCAT("1A4070000000065000",mvmetrcrange32[[#This Row],[Tag range]])</f>
        <v>1A4070000000065000102139</v>
      </c>
      <c r="K851" s="2" t="s">
        <v>2660</v>
      </c>
    </row>
    <row r="852" spans="7:11" x14ac:dyDescent="0.25">
      <c r="G852" s="33" t="s">
        <v>17941</v>
      </c>
      <c r="H852" s="33" t="s">
        <v>16241</v>
      </c>
      <c r="I852" s="1">
        <v>102140</v>
      </c>
      <c r="J852" s="2" t="str">
        <f>_xlfn.CONCAT("1A4070000000065000",mvmetrcrange32[[#This Row],[Tag range]])</f>
        <v>1A4070000000065000102140</v>
      </c>
      <c r="K852" s="2" t="s">
        <v>2660</v>
      </c>
    </row>
    <row r="853" spans="7:11" x14ac:dyDescent="0.25">
      <c r="G853" s="33" t="s">
        <v>17941</v>
      </c>
      <c r="H853" s="33" t="s">
        <v>16242</v>
      </c>
      <c r="I853" s="1">
        <v>102141</v>
      </c>
      <c r="J853" s="2" t="str">
        <f>_xlfn.CONCAT("1A4070000000065000",mvmetrcrange32[[#This Row],[Tag range]])</f>
        <v>1A4070000000065000102141</v>
      </c>
      <c r="K853" s="2" t="s">
        <v>2660</v>
      </c>
    </row>
    <row r="854" spans="7:11" x14ac:dyDescent="0.25">
      <c r="G854" s="33" t="s">
        <v>17941</v>
      </c>
      <c r="H854" s="33" t="s">
        <v>16243</v>
      </c>
      <c r="I854" s="1">
        <v>102142</v>
      </c>
      <c r="J854" s="2" t="str">
        <f>_xlfn.CONCAT("1A4070000000065000",mvmetrcrange32[[#This Row],[Tag range]])</f>
        <v>1A4070000000065000102142</v>
      </c>
      <c r="K854" s="2" t="s">
        <v>2660</v>
      </c>
    </row>
    <row r="855" spans="7:11" x14ac:dyDescent="0.25">
      <c r="G855" s="33" t="s">
        <v>17941</v>
      </c>
      <c r="H855" s="33" t="s">
        <v>16244</v>
      </c>
      <c r="I855" s="1">
        <v>102143</v>
      </c>
      <c r="J855" s="2" t="str">
        <f>_xlfn.CONCAT("1A4070000000065000",mvmetrcrange32[[#This Row],[Tag range]])</f>
        <v>1A4070000000065000102143</v>
      </c>
      <c r="K855" s="2" t="s">
        <v>2660</v>
      </c>
    </row>
    <row r="856" spans="7:11" x14ac:dyDescent="0.25">
      <c r="G856" s="33" t="s">
        <v>17941</v>
      </c>
      <c r="H856" s="33" t="s">
        <v>16245</v>
      </c>
      <c r="I856" s="1">
        <v>102144</v>
      </c>
      <c r="J856" s="2" t="str">
        <f>_xlfn.CONCAT("1A4070000000065000",mvmetrcrange32[[#This Row],[Tag range]])</f>
        <v>1A4070000000065000102144</v>
      </c>
      <c r="K856" s="2" t="s">
        <v>2660</v>
      </c>
    </row>
    <row r="857" spans="7:11" x14ac:dyDescent="0.25">
      <c r="G857" s="33" t="s">
        <v>17941</v>
      </c>
      <c r="H857" s="33" t="s">
        <v>16246</v>
      </c>
      <c r="I857" s="1">
        <v>102145</v>
      </c>
      <c r="J857" s="2" t="str">
        <f>_xlfn.CONCAT("1A4070000000065000",mvmetrcrange32[[#This Row],[Tag range]])</f>
        <v>1A4070000000065000102145</v>
      </c>
      <c r="K857" s="2" t="s">
        <v>2660</v>
      </c>
    </row>
    <row r="858" spans="7:11" x14ac:dyDescent="0.25">
      <c r="G858" s="33" t="s">
        <v>17941</v>
      </c>
      <c r="H858" s="33" t="s">
        <v>16247</v>
      </c>
      <c r="I858" s="1">
        <v>102146</v>
      </c>
      <c r="J858" s="2" t="str">
        <f>_xlfn.CONCAT("1A4070000000065000",mvmetrcrange32[[#This Row],[Tag range]])</f>
        <v>1A4070000000065000102146</v>
      </c>
      <c r="K858" s="2" t="s">
        <v>2660</v>
      </c>
    </row>
    <row r="859" spans="7:11" x14ac:dyDescent="0.25">
      <c r="G859" s="33" t="s">
        <v>17941</v>
      </c>
      <c r="H859" s="33" t="s">
        <v>16248</v>
      </c>
      <c r="I859" s="1">
        <v>102147</v>
      </c>
      <c r="J859" s="2" t="str">
        <f>_xlfn.CONCAT("1A4070000000065000",mvmetrcrange32[[#This Row],[Tag range]])</f>
        <v>1A4070000000065000102147</v>
      </c>
      <c r="K859" s="2" t="s">
        <v>2660</v>
      </c>
    </row>
    <row r="860" spans="7:11" x14ac:dyDescent="0.25">
      <c r="G860" s="33" t="s">
        <v>17941</v>
      </c>
      <c r="H860" s="33" t="s">
        <v>16249</v>
      </c>
      <c r="I860" s="1">
        <v>102148</v>
      </c>
      <c r="J860" s="2" t="str">
        <f>_xlfn.CONCAT("1A4070000000065000",mvmetrcrange32[[#This Row],[Tag range]])</f>
        <v>1A4070000000065000102148</v>
      </c>
      <c r="K860" s="2" t="s">
        <v>2660</v>
      </c>
    </row>
    <row r="861" spans="7:11" x14ac:dyDescent="0.25">
      <c r="G861" s="33" t="s">
        <v>17941</v>
      </c>
      <c r="H861" s="33" t="s">
        <v>16250</v>
      </c>
      <c r="I861" s="1">
        <v>102149</v>
      </c>
      <c r="J861" s="2" t="str">
        <f>_xlfn.CONCAT("1A4070000000065000",mvmetrcrange32[[#This Row],[Tag range]])</f>
        <v>1A4070000000065000102149</v>
      </c>
      <c r="K861" s="2" t="s">
        <v>2660</v>
      </c>
    </row>
    <row r="862" spans="7:11" x14ac:dyDescent="0.25">
      <c r="G862" s="33" t="s">
        <v>17941</v>
      </c>
      <c r="H862" s="33" t="s">
        <v>16251</v>
      </c>
      <c r="I862" s="1">
        <v>102150</v>
      </c>
      <c r="J862" s="2" t="str">
        <f>_xlfn.CONCAT("1A4070000000065000",mvmetrcrange32[[#This Row],[Tag range]])</f>
        <v>1A4070000000065000102150</v>
      </c>
      <c r="K862" s="2" t="s">
        <v>2660</v>
      </c>
    </row>
    <row r="863" spans="7:11" x14ac:dyDescent="0.25">
      <c r="G863" s="33" t="s">
        <v>17941</v>
      </c>
      <c r="H863" s="33" t="s">
        <v>16252</v>
      </c>
      <c r="I863" s="1">
        <v>102151</v>
      </c>
      <c r="J863" s="2" t="str">
        <f>_xlfn.CONCAT("1A4070000000065000",mvmetrcrange32[[#This Row],[Tag range]])</f>
        <v>1A4070000000065000102151</v>
      </c>
      <c r="K863" s="2" t="s">
        <v>2660</v>
      </c>
    </row>
    <row r="864" spans="7:11" x14ac:dyDescent="0.25">
      <c r="G864" s="33" t="s">
        <v>17941</v>
      </c>
      <c r="H864" s="33" t="s">
        <v>16253</v>
      </c>
      <c r="I864" s="1">
        <v>102152</v>
      </c>
      <c r="J864" s="2" t="str">
        <f>_xlfn.CONCAT("1A4070000000065000",mvmetrcrange32[[#This Row],[Tag range]])</f>
        <v>1A4070000000065000102152</v>
      </c>
      <c r="K864" s="2" t="s">
        <v>2660</v>
      </c>
    </row>
    <row r="865" spans="7:11" x14ac:dyDescent="0.25">
      <c r="G865" s="33" t="s">
        <v>17941</v>
      </c>
      <c r="H865" s="33" t="s">
        <v>16254</v>
      </c>
      <c r="I865" s="1">
        <v>102153</v>
      </c>
      <c r="J865" s="2" t="str">
        <f>_xlfn.CONCAT("1A4070000000065000",mvmetrcrange32[[#This Row],[Tag range]])</f>
        <v>1A4070000000065000102153</v>
      </c>
      <c r="K865" s="2" t="s">
        <v>2660</v>
      </c>
    </row>
    <row r="866" spans="7:11" x14ac:dyDescent="0.25">
      <c r="G866" s="33" t="s">
        <v>17941</v>
      </c>
      <c r="H866" s="33" t="s">
        <v>16255</v>
      </c>
      <c r="I866" s="1">
        <v>102154</v>
      </c>
      <c r="J866" s="2" t="str">
        <f>_xlfn.CONCAT("1A4070000000065000",mvmetrcrange32[[#This Row],[Tag range]])</f>
        <v>1A4070000000065000102154</v>
      </c>
      <c r="K866" s="2" t="s">
        <v>2660</v>
      </c>
    </row>
    <row r="867" spans="7:11" x14ac:dyDescent="0.25">
      <c r="G867" s="33" t="s">
        <v>17941</v>
      </c>
      <c r="H867" s="33" t="s">
        <v>16256</v>
      </c>
      <c r="I867" s="1">
        <v>102155</v>
      </c>
      <c r="J867" s="2" t="str">
        <f>_xlfn.CONCAT("1A4070000000065000",mvmetrcrange32[[#This Row],[Tag range]])</f>
        <v>1A4070000000065000102155</v>
      </c>
      <c r="K867" s="2" t="s">
        <v>2660</v>
      </c>
    </row>
    <row r="868" spans="7:11" x14ac:dyDescent="0.25">
      <c r="G868" s="33" t="s">
        <v>17941</v>
      </c>
      <c r="H868" s="33" t="s">
        <v>16257</v>
      </c>
      <c r="I868" s="1">
        <v>102156</v>
      </c>
      <c r="J868" s="2" t="str">
        <f>_xlfn.CONCAT("1A4070000000065000",mvmetrcrange32[[#This Row],[Tag range]])</f>
        <v>1A4070000000065000102156</v>
      </c>
      <c r="K868" s="2" t="s">
        <v>2660</v>
      </c>
    </row>
    <row r="869" spans="7:11" x14ac:dyDescent="0.25">
      <c r="G869" s="33" t="s">
        <v>17941</v>
      </c>
      <c r="H869" s="33" t="s">
        <v>16258</v>
      </c>
      <c r="I869" s="1">
        <v>102157</v>
      </c>
      <c r="J869" s="2" t="str">
        <f>_xlfn.CONCAT("1A4070000000065000",mvmetrcrange32[[#This Row],[Tag range]])</f>
        <v>1A4070000000065000102157</v>
      </c>
      <c r="K869" s="2" t="s">
        <v>2660</v>
      </c>
    </row>
    <row r="870" spans="7:11" x14ac:dyDescent="0.25">
      <c r="G870" s="33" t="s">
        <v>17941</v>
      </c>
      <c r="H870" s="33" t="s">
        <v>16259</v>
      </c>
      <c r="I870" s="1">
        <v>102158</v>
      </c>
      <c r="J870" s="2" t="str">
        <f>_xlfn.CONCAT("1A4070000000065000",mvmetrcrange32[[#This Row],[Tag range]])</f>
        <v>1A4070000000065000102158</v>
      </c>
      <c r="K870" s="2" t="s">
        <v>2660</v>
      </c>
    </row>
    <row r="871" spans="7:11" x14ac:dyDescent="0.25">
      <c r="G871" s="33" t="s">
        <v>17941</v>
      </c>
      <c r="H871" s="33" t="s">
        <v>16260</v>
      </c>
      <c r="I871" s="1">
        <v>102159</v>
      </c>
      <c r="J871" s="2" t="str">
        <f>_xlfn.CONCAT("1A4070000000065000",mvmetrcrange32[[#This Row],[Tag range]])</f>
        <v>1A4070000000065000102159</v>
      </c>
      <c r="K871" s="2" t="s">
        <v>2660</v>
      </c>
    </row>
    <row r="872" spans="7:11" x14ac:dyDescent="0.25">
      <c r="G872" s="33" t="s">
        <v>17941</v>
      </c>
      <c r="H872" s="33" t="s">
        <v>16261</v>
      </c>
      <c r="I872" s="1">
        <v>102160</v>
      </c>
      <c r="J872" s="2" t="str">
        <f>_xlfn.CONCAT("1A4070000000065000",mvmetrcrange32[[#This Row],[Tag range]])</f>
        <v>1A4070000000065000102160</v>
      </c>
      <c r="K872" s="2" t="s">
        <v>2660</v>
      </c>
    </row>
    <row r="873" spans="7:11" x14ac:dyDescent="0.25">
      <c r="G873" s="33" t="s">
        <v>17941</v>
      </c>
      <c r="H873" s="33" t="s">
        <v>16262</v>
      </c>
      <c r="I873" s="1">
        <v>102161</v>
      </c>
      <c r="J873" s="2" t="str">
        <f>_xlfn.CONCAT("1A4070000000065000",mvmetrcrange32[[#This Row],[Tag range]])</f>
        <v>1A4070000000065000102161</v>
      </c>
      <c r="K873" s="2" t="s">
        <v>2660</v>
      </c>
    </row>
    <row r="874" spans="7:11" x14ac:dyDescent="0.25">
      <c r="G874" s="33" t="s">
        <v>17941</v>
      </c>
      <c r="H874" s="33" t="s">
        <v>16263</v>
      </c>
      <c r="I874" s="1">
        <v>102162</v>
      </c>
      <c r="J874" s="2" t="str">
        <f>_xlfn.CONCAT("1A4070000000065000",mvmetrcrange32[[#This Row],[Tag range]])</f>
        <v>1A4070000000065000102162</v>
      </c>
      <c r="K874" s="2" t="s">
        <v>2660</v>
      </c>
    </row>
    <row r="875" spans="7:11" x14ac:dyDescent="0.25">
      <c r="G875" s="33" t="s">
        <v>17941</v>
      </c>
      <c r="H875" s="33" t="s">
        <v>16264</v>
      </c>
      <c r="I875" s="1">
        <v>102163</v>
      </c>
      <c r="J875" s="2" t="str">
        <f>_xlfn.CONCAT("1A4070000000065000",mvmetrcrange32[[#This Row],[Tag range]])</f>
        <v>1A4070000000065000102163</v>
      </c>
      <c r="K875" s="2" t="s">
        <v>2660</v>
      </c>
    </row>
    <row r="876" spans="7:11" x14ac:dyDescent="0.25">
      <c r="G876" s="33" t="s">
        <v>17941</v>
      </c>
      <c r="H876" s="33" t="s">
        <v>16265</v>
      </c>
      <c r="I876" s="1">
        <v>102164</v>
      </c>
      <c r="J876" s="2" t="str">
        <f>_xlfn.CONCAT("1A4070000000065000",mvmetrcrange32[[#This Row],[Tag range]])</f>
        <v>1A4070000000065000102164</v>
      </c>
      <c r="K876" s="2" t="s">
        <v>2660</v>
      </c>
    </row>
    <row r="877" spans="7:11" x14ac:dyDescent="0.25">
      <c r="G877" s="33" t="s">
        <v>17941</v>
      </c>
      <c r="H877" s="33" t="s">
        <v>16266</v>
      </c>
      <c r="I877" s="1">
        <v>102165</v>
      </c>
      <c r="J877" s="2" t="str">
        <f>_xlfn.CONCAT("1A4070000000065000",mvmetrcrange32[[#This Row],[Tag range]])</f>
        <v>1A4070000000065000102165</v>
      </c>
      <c r="K877" s="2" t="s">
        <v>2660</v>
      </c>
    </row>
    <row r="878" spans="7:11" x14ac:dyDescent="0.25">
      <c r="G878" s="33" t="s">
        <v>17941</v>
      </c>
      <c r="H878" s="33" t="s">
        <v>16267</v>
      </c>
      <c r="I878" s="1">
        <v>102166</v>
      </c>
      <c r="J878" s="2" t="str">
        <f>_xlfn.CONCAT("1A4070000000065000",mvmetrcrange32[[#This Row],[Tag range]])</f>
        <v>1A4070000000065000102166</v>
      </c>
      <c r="K878" s="2" t="s">
        <v>2660</v>
      </c>
    </row>
    <row r="879" spans="7:11" x14ac:dyDescent="0.25">
      <c r="G879" s="33" t="s">
        <v>17941</v>
      </c>
      <c r="H879" s="33" t="s">
        <v>16268</v>
      </c>
      <c r="I879" s="1">
        <v>102167</v>
      </c>
      <c r="J879" s="2" t="str">
        <f>_xlfn.CONCAT("1A4070000000065000",mvmetrcrange32[[#This Row],[Tag range]])</f>
        <v>1A4070000000065000102167</v>
      </c>
      <c r="K879" s="2" t="s">
        <v>2660</v>
      </c>
    </row>
    <row r="880" spans="7:11" x14ac:dyDescent="0.25">
      <c r="G880" s="33" t="s">
        <v>17941</v>
      </c>
      <c r="H880" s="33" t="s">
        <v>16269</v>
      </c>
      <c r="I880" s="1">
        <v>102168</v>
      </c>
      <c r="J880" s="2" t="str">
        <f>_xlfn.CONCAT("1A4070000000065000",mvmetrcrange32[[#This Row],[Tag range]])</f>
        <v>1A4070000000065000102168</v>
      </c>
      <c r="K880" s="2" t="s">
        <v>2660</v>
      </c>
    </row>
    <row r="881" spans="7:11" x14ac:dyDescent="0.25">
      <c r="G881" s="33" t="s">
        <v>17941</v>
      </c>
      <c r="H881" s="33" t="s">
        <v>16270</v>
      </c>
      <c r="I881" s="1">
        <v>102169</v>
      </c>
      <c r="J881" s="2" t="str">
        <f>_xlfn.CONCAT("1A4070000000065000",mvmetrcrange32[[#This Row],[Tag range]])</f>
        <v>1A4070000000065000102169</v>
      </c>
      <c r="K881" s="2" t="s">
        <v>2660</v>
      </c>
    </row>
    <row r="882" spans="7:11" x14ac:dyDescent="0.25">
      <c r="G882" s="33" t="s">
        <v>17941</v>
      </c>
      <c r="H882" s="33" t="s">
        <v>16271</v>
      </c>
      <c r="I882" s="1">
        <v>102170</v>
      </c>
      <c r="J882" s="2" t="str">
        <f>_xlfn.CONCAT("1A4070000000065000",mvmetrcrange32[[#This Row],[Tag range]])</f>
        <v>1A4070000000065000102170</v>
      </c>
      <c r="K882" s="2" t="s">
        <v>2660</v>
      </c>
    </row>
    <row r="883" spans="7:11" x14ac:dyDescent="0.25">
      <c r="G883" s="33" t="s">
        <v>17941</v>
      </c>
      <c r="H883" s="33" t="s">
        <v>16272</v>
      </c>
      <c r="I883" s="1">
        <v>102171</v>
      </c>
      <c r="J883" s="2" t="str">
        <f>_xlfn.CONCAT("1A4070000000065000",mvmetrcrange32[[#This Row],[Tag range]])</f>
        <v>1A4070000000065000102171</v>
      </c>
      <c r="K883" s="2" t="s">
        <v>2660</v>
      </c>
    </row>
    <row r="884" spans="7:11" x14ac:dyDescent="0.25">
      <c r="G884" s="33" t="s">
        <v>17941</v>
      </c>
      <c r="H884" s="33" t="s">
        <v>16273</v>
      </c>
      <c r="I884" s="1">
        <v>102172</v>
      </c>
      <c r="J884" s="2" t="str">
        <f>_xlfn.CONCAT("1A4070000000065000",mvmetrcrange32[[#This Row],[Tag range]])</f>
        <v>1A4070000000065000102172</v>
      </c>
      <c r="K884" s="2" t="s">
        <v>2660</v>
      </c>
    </row>
    <row r="885" spans="7:11" x14ac:dyDescent="0.25">
      <c r="G885" s="33" t="s">
        <v>17941</v>
      </c>
      <c r="H885" s="33" t="s">
        <v>16274</v>
      </c>
      <c r="I885" s="1">
        <v>102173</v>
      </c>
      <c r="J885" s="2" t="str">
        <f>_xlfn.CONCAT("1A4070000000065000",mvmetrcrange32[[#This Row],[Tag range]])</f>
        <v>1A4070000000065000102173</v>
      </c>
      <c r="K885" s="2" t="s">
        <v>2660</v>
      </c>
    </row>
    <row r="886" spans="7:11" x14ac:dyDescent="0.25">
      <c r="G886" s="33" t="s">
        <v>17941</v>
      </c>
      <c r="H886" s="33" t="s">
        <v>16275</v>
      </c>
      <c r="I886" s="1">
        <v>102174</v>
      </c>
      <c r="J886" s="2" t="str">
        <f>_xlfn.CONCAT("1A4070000000065000",mvmetrcrange32[[#This Row],[Tag range]])</f>
        <v>1A4070000000065000102174</v>
      </c>
      <c r="K886" s="2" t="s">
        <v>2660</v>
      </c>
    </row>
    <row r="887" spans="7:11" x14ac:dyDescent="0.25">
      <c r="G887" s="33" t="s">
        <v>17941</v>
      </c>
      <c r="H887" s="33" t="s">
        <v>16276</v>
      </c>
      <c r="I887" s="1">
        <v>102175</v>
      </c>
      <c r="J887" s="2" t="str">
        <f>_xlfn.CONCAT("1A4070000000065000",mvmetrcrange32[[#This Row],[Tag range]])</f>
        <v>1A4070000000065000102175</v>
      </c>
      <c r="K887" s="2" t="s">
        <v>2660</v>
      </c>
    </row>
    <row r="888" spans="7:11" x14ac:dyDescent="0.25">
      <c r="G888" s="33" t="s">
        <v>17941</v>
      </c>
      <c r="H888" s="33" t="s">
        <v>16277</v>
      </c>
      <c r="I888" s="1">
        <v>102176</v>
      </c>
      <c r="J888" s="2" t="str">
        <f>_xlfn.CONCAT("1A4070000000065000",mvmetrcrange32[[#This Row],[Tag range]])</f>
        <v>1A4070000000065000102176</v>
      </c>
      <c r="K888" s="2" t="s">
        <v>2660</v>
      </c>
    </row>
    <row r="889" spans="7:11" x14ac:dyDescent="0.25">
      <c r="G889" s="33" t="s">
        <v>17941</v>
      </c>
      <c r="H889" s="33" t="s">
        <v>16278</v>
      </c>
      <c r="I889" s="1">
        <v>102177</v>
      </c>
      <c r="J889" s="2" t="str">
        <f>_xlfn.CONCAT("1A4070000000065000",mvmetrcrange32[[#This Row],[Tag range]])</f>
        <v>1A4070000000065000102177</v>
      </c>
      <c r="K889" s="2" t="s">
        <v>2660</v>
      </c>
    </row>
    <row r="890" spans="7:11" x14ac:dyDescent="0.25">
      <c r="G890" s="33" t="s">
        <v>17941</v>
      </c>
      <c r="H890" s="33" t="s">
        <v>16279</v>
      </c>
      <c r="I890" s="1">
        <v>102178</v>
      </c>
      <c r="J890" s="2" t="str">
        <f>_xlfn.CONCAT("1A4070000000065000",mvmetrcrange32[[#This Row],[Tag range]])</f>
        <v>1A4070000000065000102178</v>
      </c>
      <c r="K890" s="2" t="s">
        <v>2660</v>
      </c>
    </row>
    <row r="891" spans="7:11" x14ac:dyDescent="0.25">
      <c r="G891" s="33" t="s">
        <v>17941</v>
      </c>
      <c r="H891" s="33" t="s">
        <v>16280</v>
      </c>
      <c r="I891" s="1">
        <v>102179</v>
      </c>
      <c r="J891" s="2" t="str">
        <f>_xlfn.CONCAT("1A4070000000065000",mvmetrcrange32[[#This Row],[Tag range]])</f>
        <v>1A4070000000065000102179</v>
      </c>
      <c r="K891" s="2" t="s">
        <v>2660</v>
      </c>
    </row>
    <row r="892" spans="7:11" x14ac:dyDescent="0.25">
      <c r="G892" s="33" t="s">
        <v>17941</v>
      </c>
      <c r="H892" s="33" t="s">
        <v>16281</v>
      </c>
      <c r="I892" s="1">
        <v>102180</v>
      </c>
      <c r="J892" s="2" t="str">
        <f>_xlfn.CONCAT("1A4070000000065000",mvmetrcrange32[[#This Row],[Tag range]])</f>
        <v>1A4070000000065000102180</v>
      </c>
      <c r="K892" s="2" t="s">
        <v>2660</v>
      </c>
    </row>
    <row r="893" spans="7:11" x14ac:dyDescent="0.25">
      <c r="G893" s="33" t="s">
        <v>17941</v>
      </c>
      <c r="H893" s="33" t="s">
        <v>16282</v>
      </c>
      <c r="I893" s="1">
        <v>102181</v>
      </c>
      <c r="J893" s="2" t="str">
        <f>_xlfn.CONCAT("1A4070000000065000",mvmetrcrange32[[#This Row],[Tag range]])</f>
        <v>1A4070000000065000102181</v>
      </c>
      <c r="K893" s="2" t="s">
        <v>2660</v>
      </c>
    </row>
    <row r="894" spans="7:11" x14ac:dyDescent="0.25">
      <c r="G894" s="33" t="s">
        <v>17941</v>
      </c>
      <c r="H894" s="33" t="s">
        <v>16283</v>
      </c>
      <c r="I894" s="1">
        <v>102182</v>
      </c>
      <c r="J894" s="2" t="str">
        <f>_xlfn.CONCAT("1A4070000000065000",mvmetrcrange32[[#This Row],[Tag range]])</f>
        <v>1A4070000000065000102182</v>
      </c>
      <c r="K894" s="2" t="s">
        <v>2660</v>
      </c>
    </row>
    <row r="895" spans="7:11" x14ac:dyDescent="0.25">
      <c r="G895" s="33" t="s">
        <v>17941</v>
      </c>
      <c r="H895" s="33" t="s">
        <v>16284</v>
      </c>
      <c r="I895" s="1">
        <v>102183</v>
      </c>
      <c r="J895" s="2" t="str">
        <f>_xlfn.CONCAT("1A4070000000065000",mvmetrcrange32[[#This Row],[Tag range]])</f>
        <v>1A4070000000065000102183</v>
      </c>
      <c r="K895" s="2" t="s">
        <v>2660</v>
      </c>
    </row>
    <row r="896" spans="7:11" x14ac:dyDescent="0.25">
      <c r="G896" s="33" t="s">
        <v>17941</v>
      </c>
      <c r="H896" s="33" t="s">
        <v>16285</v>
      </c>
      <c r="I896" s="1">
        <v>102184</v>
      </c>
      <c r="J896" s="2" t="str">
        <f>_xlfn.CONCAT("1A4070000000065000",mvmetrcrange32[[#This Row],[Tag range]])</f>
        <v>1A4070000000065000102184</v>
      </c>
      <c r="K896" s="2" t="s">
        <v>2660</v>
      </c>
    </row>
    <row r="897" spans="7:11" x14ac:dyDescent="0.25">
      <c r="G897" s="33" t="s">
        <v>17941</v>
      </c>
      <c r="H897" s="33" t="s">
        <v>16286</v>
      </c>
      <c r="I897" s="1">
        <v>102185</v>
      </c>
      <c r="J897" s="2" t="str">
        <f>_xlfn.CONCAT("1A4070000000065000",mvmetrcrange32[[#This Row],[Tag range]])</f>
        <v>1A4070000000065000102185</v>
      </c>
      <c r="K897" s="2" t="s">
        <v>2660</v>
      </c>
    </row>
    <row r="898" spans="7:11" x14ac:dyDescent="0.25">
      <c r="G898" s="33" t="s">
        <v>17941</v>
      </c>
      <c r="H898" s="33" t="s">
        <v>16287</v>
      </c>
      <c r="I898" s="1">
        <v>102186</v>
      </c>
      <c r="J898" s="2" t="str">
        <f>_xlfn.CONCAT("1A4070000000065000",mvmetrcrange32[[#This Row],[Tag range]])</f>
        <v>1A4070000000065000102186</v>
      </c>
      <c r="K898" s="2" t="s">
        <v>2660</v>
      </c>
    </row>
    <row r="899" spans="7:11" x14ac:dyDescent="0.25">
      <c r="G899" s="33" t="s">
        <v>17941</v>
      </c>
      <c r="H899" s="33" t="s">
        <v>16288</v>
      </c>
      <c r="I899" s="1">
        <v>102187</v>
      </c>
      <c r="J899" s="2" t="str">
        <f>_xlfn.CONCAT("1A4070000000065000",mvmetrcrange32[[#This Row],[Tag range]])</f>
        <v>1A4070000000065000102187</v>
      </c>
      <c r="K899" s="2" t="s">
        <v>2660</v>
      </c>
    </row>
    <row r="900" spans="7:11" x14ac:dyDescent="0.25">
      <c r="G900" s="33" t="s">
        <v>17941</v>
      </c>
      <c r="H900" s="33" t="s">
        <v>16289</v>
      </c>
      <c r="I900" s="1">
        <v>102188</v>
      </c>
      <c r="J900" s="2" t="str">
        <f>_xlfn.CONCAT("1A4070000000065000",mvmetrcrange32[[#This Row],[Tag range]])</f>
        <v>1A4070000000065000102188</v>
      </c>
      <c r="K900" s="2" t="s">
        <v>2660</v>
      </c>
    </row>
    <row r="901" spans="7:11" x14ac:dyDescent="0.25">
      <c r="G901" s="33" t="s">
        <v>17941</v>
      </c>
      <c r="H901" s="33" t="s">
        <v>16290</v>
      </c>
      <c r="I901" s="1">
        <v>102189</v>
      </c>
      <c r="J901" s="2" t="str">
        <f>_xlfn.CONCAT("1A4070000000065000",mvmetrcrange32[[#This Row],[Tag range]])</f>
        <v>1A4070000000065000102189</v>
      </c>
      <c r="K901" s="2" t="s">
        <v>2660</v>
      </c>
    </row>
    <row r="902" spans="7:11" x14ac:dyDescent="0.25">
      <c r="G902" s="33" t="s">
        <v>17941</v>
      </c>
      <c r="H902" s="33" t="s">
        <v>16291</v>
      </c>
      <c r="I902" s="1">
        <v>102190</v>
      </c>
      <c r="J902" s="2" t="str">
        <f>_xlfn.CONCAT("1A4070000000065000",mvmetrcrange32[[#This Row],[Tag range]])</f>
        <v>1A4070000000065000102190</v>
      </c>
      <c r="K902" s="2" t="s">
        <v>2660</v>
      </c>
    </row>
    <row r="903" spans="7:11" x14ac:dyDescent="0.25">
      <c r="G903" s="33" t="s">
        <v>17941</v>
      </c>
      <c r="H903" s="33" t="s">
        <v>16292</v>
      </c>
      <c r="I903" s="1">
        <v>102191</v>
      </c>
      <c r="J903" s="2" t="str">
        <f>_xlfn.CONCAT("1A4070000000065000",mvmetrcrange32[[#This Row],[Tag range]])</f>
        <v>1A4070000000065000102191</v>
      </c>
      <c r="K903" s="2" t="s">
        <v>2660</v>
      </c>
    </row>
    <row r="904" spans="7:11" x14ac:dyDescent="0.25">
      <c r="G904" s="33" t="s">
        <v>17941</v>
      </c>
      <c r="H904" s="33" t="s">
        <v>16293</v>
      </c>
      <c r="I904" s="1">
        <v>102192</v>
      </c>
      <c r="J904" s="2" t="str">
        <f>_xlfn.CONCAT("1A4070000000065000",mvmetrcrange32[[#This Row],[Tag range]])</f>
        <v>1A4070000000065000102192</v>
      </c>
      <c r="K904" s="2" t="s">
        <v>2660</v>
      </c>
    </row>
    <row r="905" spans="7:11" x14ac:dyDescent="0.25">
      <c r="G905" s="33" t="s">
        <v>17941</v>
      </c>
      <c r="H905" s="33" t="s">
        <v>16294</v>
      </c>
      <c r="I905" s="1">
        <v>102193</v>
      </c>
      <c r="J905" s="2" t="str">
        <f>_xlfn.CONCAT("1A4070000000065000",mvmetrcrange32[[#This Row],[Tag range]])</f>
        <v>1A4070000000065000102193</v>
      </c>
      <c r="K905" s="2" t="s">
        <v>2660</v>
      </c>
    </row>
    <row r="906" spans="7:11" x14ac:dyDescent="0.25">
      <c r="G906" s="33" t="s">
        <v>17941</v>
      </c>
      <c r="H906" s="33" t="s">
        <v>16295</v>
      </c>
      <c r="I906" s="1">
        <v>102194</v>
      </c>
      <c r="J906" s="2" t="str">
        <f>_xlfn.CONCAT("1A4070000000065000",mvmetrcrange32[[#This Row],[Tag range]])</f>
        <v>1A4070000000065000102194</v>
      </c>
      <c r="K906" s="2" t="s">
        <v>2660</v>
      </c>
    </row>
    <row r="907" spans="7:11" x14ac:dyDescent="0.25">
      <c r="G907" s="33" t="s">
        <v>17941</v>
      </c>
      <c r="H907" s="33" t="s">
        <v>16296</v>
      </c>
      <c r="I907" s="1">
        <v>102195</v>
      </c>
      <c r="J907" s="2" t="str">
        <f>_xlfn.CONCAT("1A4070000000065000",mvmetrcrange32[[#This Row],[Tag range]])</f>
        <v>1A4070000000065000102195</v>
      </c>
      <c r="K907" s="2" t="s">
        <v>2660</v>
      </c>
    </row>
    <row r="908" spans="7:11" x14ac:dyDescent="0.25">
      <c r="G908" s="33" t="s">
        <v>17941</v>
      </c>
      <c r="H908" s="33" t="s">
        <v>16297</v>
      </c>
      <c r="I908" s="1">
        <v>102196</v>
      </c>
      <c r="J908" s="2" t="str">
        <f>_xlfn.CONCAT("1A4070000000065000",mvmetrcrange32[[#This Row],[Tag range]])</f>
        <v>1A4070000000065000102196</v>
      </c>
      <c r="K908" s="2" t="s">
        <v>2660</v>
      </c>
    </row>
    <row r="909" spans="7:11" x14ac:dyDescent="0.25">
      <c r="G909" s="33" t="s">
        <v>17941</v>
      </c>
      <c r="H909" s="33" t="s">
        <v>16298</v>
      </c>
      <c r="I909" s="1">
        <v>102197</v>
      </c>
      <c r="J909" s="2" t="str">
        <f>_xlfn.CONCAT("1A4070000000065000",mvmetrcrange32[[#This Row],[Tag range]])</f>
        <v>1A4070000000065000102197</v>
      </c>
      <c r="K909" s="2" t="s">
        <v>2660</v>
      </c>
    </row>
    <row r="910" spans="7:11" x14ac:dyDescent="0.25">
      <c r="G910" s="33" t="s">
        <v>17941</v>
      </c>
      <c r="H910" s="33" t="s">
        <v>16299</v>
      </c>
      <c r="I910" s="1">
        <v>102198</v>
      </c>
      <c r="J910" s="2" t="str">
        <f>_xlfn.CONCAT("1A4070000000065000",mvmetrcrange32[[#This Row],[Tag range]])</f>
        <v>1A4070000000065000102198</v>
      </c>
      <c r="K910" s="2" t="s">
        <v>2660</v>
      </c>
    </row>
    <row r="911" spans="7:11" x14ac:dyDescent="0.25">
      <c r="G911" s="33" t="s">
        <v>17941</v>
      </c>
      <c r="H911" s="33" t="s">
        <v>16300</v>
      </c>
      <c r="I911" s="1">
        <v>102199</v>
      </c>
      <c r="J911" s="2" t="str">
        <f>_xlfn.CONCAT("1A4070000000065000",mvmetrcrange32[[#This Row],[Tag range]])</f>
        <v>1A4070000000065000102199</v>
      </c>
      <c r="K911" s="2" t="s">
        <v>2660</v>
      </c>
    </row>
    <row r="912" spans="7:11" x14ac:dyDescent="0.25">
      <c r="G912" s="33" t="s">
        <v>17941</v>
      </c>
      <c r="H912" s="33" t="s">
        <v>16301</v>
      </c>
      <c r="I912" s="1">
        <v>102200</v>
      </c>
      <c r="J912" s="2" t="str">
        <f>_xlfn.CONCAT("1A4070000000065000",mvmetrcrange32[[#This Row],[Tag range]])</f>
        <v>1A4070000000065000102200</v>
      </c>
      <c r="K912" s="2" t="s">
        <v>2660</v>
      </c>
    </row>
    <row r="913" spans="7:11" x14ac:dyDescent="0.25">
      <c r="G913" s="33" t="s">
        <v>17941</v>
      </c>
      <c r="H913" s="33" t="s">
        <v>16302</v>
      </c>
      <c r="I913" s="1">
        <v>102201</v>
      </c>
      <c r="J913" s="2" t="str">
        <f>_xlfn.CONCAT("1A4070000000065000",mvmetrcrange32[[#This Row],[Tag range]])</f>
        <v>1A4070000000065000102201</v>
      </c>
      <c r="K913" s="2" t="s">
        <v>2660</v>
      </c>
    </row>
    <row r="914" spans="7:11" x14ac:dyDescent="0.25">
      <c r="G914" s="33" t="s">
        <v>17941</v>
      </c>
      <c r="H914" s="33" t="s">
        <v>16303</v>
      </c>
      <c r="I914" s="1">
        <v>102202</v>
      </c>
      <c r="J914" s="2" t="str">
        <f>_xlfn.CONCAT("1A4070000000065000",mvmetrcrange32[[#This Row],[Tag range]])</f>
        <v>1A4070000000065000102202</v>
      </c>
      <c r="K914" s="2" t="s">
        <v>2660</v>
      </c>
    </row>
    <row r="915" spans="7:11" x14ac:dyDescent="0.25">
      <c r="G915" s="33" t="s">
        <v>17941</v>
      </c>
      <c r="H915" s="33" t="s">
        <v>16304</v>
      </c>
      <c r="I915" s="1">
        <v>102203</v>
      </c>
      <c r="J915" s="2" t="str">
        <f>_xlfn.CONCAT("1A4070000000065000",mvmetrcrange32[[#This Row],[Tag range]])</f>
        <v>1A4070000000065000102203</v>
      </c>
      <c r="K915" s="2" t="s">
        <v>2660</v>
      </c>
    </row>
    <row r="916" spans="7:11" x14ac:dyDescent="0.25">
      <c r="G916" s="33" t="s">
        <v>17941</v>
      </c>
      <c r="H916" s="33" t="s">
        <v>16305</v>
      </c>
      <c r="I916" s="1">
        <v>102204</v>
      </c>
      <c r="J916" s="2" t="str">
        <f>_xlfn.CONCAT("1A4070000000065000",mvmetrcrange32[[#This Row],[Tag range]])</f>
        <v>1A4070000000065000102204</v>
      </c>
      <c r="K916" s="2" t="s">
        <v>2660</v>
      </c>
    </row>
    <row r="917" spans="7:11" x14ac:dyDescent="0.25">
      <c r="G917" s="33" t="s">
        <v>17941</v>
      </c>
      <c r="H917" s="33" t="s">
        <v>16306</v>
      </c>
      <c r="I917" s="1">
        <v>102205</v>
      </c>
      <c r="J917" s="2" t="str">
        <f>_xlfn.CONCAT("1A4070000000065000",mvmetrcrange32[[#This Row],[Tag range]])</f>
        <v>1A4070000000065000102205</v>
      </c>
      <c r="K917" s="2" t="s">
        <v>2660</v>
      </c>
    </row>
    <row r="918" spans="7:11" x14ac:dyDescent="0.25">
      <c r="G918" s="33" t="s">
        <v>17941</v>
      </c>
      <c r="H918" s="33" t="s">
        <v>16307</v>
      </c>
      <c r="I918" s="1">
        <v>102206</v>
      </c>
      <c r="J918" s="2" t="str">
        <f>_xlfn.CONCAT("1A4070000000065000",mvmetrcrange32[[#This Row],[Tag range]])</f>
        <v>1A4070000000065000102206</v>
      </c>
      <c r="K918" s="2" t="s">
        <v>2660</v>
      </c>
    </row>
    <row r="919" spans="7:11" x14ac:dyDescent="0.25">
      <c r="G919" s="33" t="s">
        <v>17941</v>
      </c>
      <c r="H919" s="33" t="s">
        <v>16308</v>
      </c>
      <c r="I919" s="1">
        <v>102207</v>
      </c>
      <c r="J919" s="2" t="str">
        <f>_xlfn.CONCAT("1A4070000000065000",mvmetrcrange32[[#This Row],[Tag range]])</f>
        <v>1A4070000000065000102207</v>
      </c>
      <c r="K919" s="2" t="s">
        <v>2660</v>
      </c>
    </row>
    <row r="920" spans="7:11" x14ac:dyDescent="0.25">
      <c r="G920" s="33" t="s">
        <v>17941</v>
      </c>
      <c r="H920" s="33" t="s">
        <v>16309</v>
      </c>
      <c r="I920" s="1">
        <v>102208</v>
      </c>
      <c r="J920" s="2" t="str">
        <f>_xlfn.CONCAT("1A4070000000065000",mvmetrcrange32[[#This Row],[Tag range]])</f>
        <v>1A4070000000065000102208</v>
      </c>
      <c r="K920" s="2" t="s">
        <v>2660</v>
      </c>
    </row>
    <row r="921" spans="7:11" x14ac:dyDescent="0.25">
      <c r="G921" s="33" t="s">
        <v>17941</v>
      </c>
      <c r="H921" s="33" t="s">
        <v>16310</v>
      </c>
      <c r="I921" s="1">
        <v>102209</v>
      </c>
      <c r="J921" s="2" t="str">
        <f>_xlfn.CONCAT("1A4070000000065000",mvmetrcrange32[[#This Row],[Tag range]])</f>
        <v>1A4070000000065000102209</v>
      </c>
      <c r="K921" s="2" t="s">
        <v>2660</v>
      </c>
    </row>
    <row r="922" spans="7:11" x14ac:dyDescent="0.25">
      <c r="G922" s="33" t="s">
        <v>17941</v>
      </c>
      <c r="H922" s="33" t="s">
        <v>16311</v>
      </c>
      <c r="I922" s="1">
        <v>102210</v>
      </c>
      <c r="J922" s="2" t="str">
        <f>_xlfn.CONCAT("1A4070000000065000",mvmetrcrange32[[#This Row],[Tag range]])</f>
        <v>1A4070000000065000102210</v>
      </c>
      <c r="K922" s="2" t="s">
        <v>2660</v>
      </c>
    </row>
    <row r="923" spans="7:11" x14ac:dyDescent="0.25">
      <c r="G923" s="33" t="s">
        <v>17941</v>
      </c>
      <c r="H923" s="33" t="s">
        <v>16312</v>
      </c>
      <c r="I923" s="1">
        <v>102211</v>
      </c>
      <c r="J923" s="2" t="str">
        <f>_xlfn.CONCAT("1A4070000000065000",mvmetrcrange32[[#This Row],[Tag range]])</f>
        <v>1A4070000000065000102211</v>
      </c>
      <c r="K923" s="2" t="s">
        <v>2660</v>
      </c>
    </row>
    <row r="924" spans="7:11" x14ac:dyDescent="0.25">
      <c r="G924" s="33" t="s">
        <v>17941</v>
      </c>
      <c r="H924" s="33" t="s">
        <v>16313</v>
      </c>
      <c r="I924" s="1">
        <v>102212</v>
      </c>
      <c r="J924" s="2" t="str">
        <f>_xlfn.CONCAT("1A4070000000065000",mvmetrcrange32[[#This Row],[Tag range]])</f>
        <v>1A4070000000065000102212</v>
      </c>
      <c r="K924" s="2" t="s">
        <v>2660</v>
      </c>
    </row>
    <row r="925" spans="7:11" x14ac:dyDescent="0.25">
      <c r="G925" s="33" t="s">
        <v>17941</v>
      </c>
      <c r="H925" s="33" t="s">
        <v>16314</v>
      </c>
      <c r="I925" s="1">
        <v>102213</v>
      </c>
      <c r="J925" s="2" t="str">
        <f>_xlfn.CONCAT("1A4070000000065000",mvmetrcrange32[[#This Row],[Tag range]])</f>
        <v>1A4070000000065000102213</v>
      </c>
      <c r="K925" s="2" t="s">
        <v>2660</v>
      </c>
    </row>
    <row r="926" spans="7:11" x14ac:dyDescent="0.25">
      <c r="G926" s="33" t="s">
        <v>17941</v>
      </c>
      <c r="H926" s="33" t="s">
        <v>16315</v>
      </c>
      <c r="I926" s="1">
        <v>102214</v>
      </c>
      <c r="J926" s="2" t="str">
        <f>_xlfn.CONCAT("1A4070000000065000",mvmetrcrange32[[#This Row],[Tag range]])</f>
        <v>1A4070000000065000102214</v>
      </c>
      <c r="K926" s="2" t="s">
        <v>2660</v>
      </c>
    </row>
    <row r="927" spans="7:11" x14ac:dyDescent="0.25">
      <c r="G927" s="33" t="s">
        <v>17941</v>
      </c>
      <c r="H927" s="33" t="s">
        <v>16316</v>
      </c>
      <c r="I927" s="1">
        <v>102215</v>
      </c>
      <c r="J927" s="2" t="str">
        <f>_xlfn.CONCAT("1A4070000000065000",mvmetrcrange32[[#This Row],[Tag range]])</f>
        <v>1A4070000000065000102215</v>
      </c>
      <c r="K927" s="2" t="s">
        <v>2660</v>
      </c>
    </row>
    <row r="928" spans="7:11" x14ac:dyDescent="0.25">
      <c r="G928" s="33" t="s">
        <v>17941</v>
      </c>
      <c r="H928" s="33" t="s">
        <v>16317</v>
      </c>
      <c r="I928" s="1">
        <v>102216</v>
      </c>
      <c r="J928" s="2" t="str">
        <f>_xlfn.CONCAT("1A4070000000065000",mvmetrcrange32[[#This Row],[Tag range]])</f>
        <v>1A4070000000065000102216</v>
      </c>
      <c r="K928" s="2" t="s">
        <v>2660</v>
      </c>
    </row>
    <row r="929" spans="7:11" x14ac:dyDescent="0.25">
      <c r="G929" s="33" t="s">
        <v>17941</v>
      </c>
      <c r="H929" s="33" t="s">
        <v>16318</v>
      </c>
      <c r="I929" s="1">
        <v>102217</v>
      </c>
      <c r="J929" s="2" t="str">
        <f>_xlfn.CONCAT("1A4070000000065000",mvmetrcrange32[[#This Row],[Tag range]])</f>
        <v>1A4070000000065000102217</v>
      </c>
      <c r="K929" s="2" t="s">
        <v>2660</v>
      </c>
    </row>
    <row r="930" spans="7:11" x14ac:dyDescent="0.25">
      <c r="G930" s="33" t="s">
        <v>17941</v>
      </c>
      <c r="H930" s="33" t="s">
        <v>16319</v>
      </c>
      <c r="I930" s="1">
        <v>102218</v>
      </c>
      <c r="J930" s="2" t="str">
        <f>_xlfn.CONCAT("1A4070000000065000",mvmetrcrange32[[#This Row],[Tag range]])</f>
        <v>1A4070000000065000102218</v>
      </c>
      <c r="K930" s="2" t="s">
        <v>2660</v>
      </c>
    </row>
    <row r="931" spans="7:11" x14ac:dyDescent="0.25">
      <c r="G931" s="33" t="s">
        <v>17941</v>
      </c>
      <c r="H931" s="33" t="s">
        <v>16320</v>
      </c>
      <c r="I931" s="1">
        <v>102219</v>
      </c>
      <c r="J931" s="2" t="str">
        <f>_xlfn.CONCAT("1A4070000000065000",mvmetrcrange32[[#This Row],[Tag range]])</f>
        <v>1A4070000000065000102219</v>
      </c>
      <c r="K931" s="2" t="s">
        <v>2660</v>
      </c>
    </row>
    <row r="932" spans="7:11" x14ac:dyDescent="0.25">
      <c r="G932" s="33" t="s">
        <v>17941</v>
      </c>
      <c r="H932" s="33" t="s">
        <v>16321</v>
      </c>
      <c r="I932" s="1">
        <v>102220</v>
      </c>
      <c r="J932" s="2" t="str">
        <f>_xlfn.CONCAT("1A4070000000065000",mvmetrcrange32[[#This Row],[Tag range]])</f>
        <v>1A4070000000065000102220</v>
      </c>
      <c r="K932" s="2" t="s">
        <v>2660</v>
      </c>
    </row>
    <row r="933" spans="7:11" x14ac:dyDescent="0.25">
      <c r="G933" s="33" t="s">
        <v>17941</v>
      </c>
      <c r="H933" s="33" t="s">
        <v>16322</v>
      </c>
      <c r="I933" s="1">
        <v>102221</v>
      </c>
      <c r="J933" s="2" t="str">
        <f>_xlfn.CONCAT("1A4070000000065000",mvmetrcrange32[[#This Row],[Tag range]])</f>
        <v>1A4070000000065000102221</v>
      </c>
      <c r="K933" s="2" t="s">
        <v>2660</v>
      </c>
    </row>
    <row r="934" spans="7:11" x14ac:dyDescent="0.25">
      <c r="G934" s="33" t="s">
        <v>17941</v>
      </c>
      <c r="H934" s="33" t="s">
        <v>16323</v>
      </c>
      <c r="I934" s="1">
        <v>102222</v>
      </c>
      <c r="J934" s="2" t="str">
        <f>_xlfn.CONCAT("1A4070000000065000",mvmetrcrange32[[#This Row],[Tag range]])</f>
        <v>1A4070000000065000102222</v>
      </c>
      <c r="K934" s="2" t="s">
        <v>2660</v>
      </c>
    </row>
    <row r="935" spans="7:11" x14ac:dyDescent="0.25">
      <c r="G935" s="33" t="s">
        <v>17941</v>
      </c>
      <c r="H935" s="33" t="s">
        <v>16324</v>
      </c>
      <c r="I935" s="1">
        <v>102223</v>
      </c>
      <c r="J935" s="2" t="str">
        <f>_xlfn.CONCAT("1A4070000000065000",mvmetrcrange32[[#This Row],[Tag range]])</f>
        <v>1A4070000000065000102223</v>
      </c>
      <c r="K935" s="2" t="s">
        <v>2660</v>
      </c>
    </row>
    <row r="936" spans="7:11" x14ac:dyDescent="0.25">
      <c r="G936" s="33" t="s">
        <v>17941</v>
      </c>
      <c r="H936" s="33" t="s">
        <v>16325</v>
      </c>
      <c r="I936" s="1">
        <v>102224</v>
      </c>
      <c r="J936" s="2" t="str">
        <f>_xlfn.CONCAT("1A4070000000065000",mvmetrcrange32[[#This Row],[Tag range]])</f>
        <v>1A4070000000065000102224</v>
      </c>
      <c r="K936" s="2" t="s">
        <v>2660</v>
      </c>
    </row>
    <row r="937" spans="7:11" x14ac:dyDescent="0.25">
      <c r="G937" s="33" t="s">
        <v>17941</v>
      </c>
      <c r="H937" s="33" t="s">
        <v>16326</v>
      </c>
      <c r="I937" s="1">
        <v>102225</v>
      </c>
      <c r="J937" s="2" t="str">
        <f>_xlfn.CONCAT("1A4070000000065000",mvmetrcrange32[[#This Row],[Tag range]])</f>
        <v>1A4070000000065000102225</v>
      </c>
      <c r="K937" s="2" t="s">
        <v>2660</v>
      </c>
    </row>
    <row r="938" spans="7:11" x14ac:dyDescent="0.25">
      <c r="G938" s="33" t="s">
        <v>17941</v>
      </c>
      <c r="H938" s="33" t="s">
        <v>16327</v>
      </c>
      <c r="I938" s="1">
        <v>102226</v>
      </c>
      <c r="J938" s="2" t="str">
        <f>_xlfn.CONCAT("1A4070000000065000",mvmetrcrange32[[#This Row],[Tag range]])</f>
        <v>1A4070000000065000102226</v>
      </c>
      <c r="K938" s="2" t="s">
        <v>2660</v>
      </c>
    </row>
    <row r="939" spans="7:11" x14ac:dyDescent="0.25">
      <c r="G939" s="33" t="s">
        <v>17941</v>
      </c>
      <c r="H939" s="33" t="s">
        <v>16328</v>
      </c>
      <c r="I939" s="1">
        <v>102227</v>
      </c>
      <c r="J939" s="2" t="str">
        <f>_xlfn.CONCAT("1A4070000000065000",mvmetrcrange32[[#This Row],[Tag range]])</f>
        <v>1A4070000000065000102227</v>
      </c>
      <c r="K939" s="2" t="s">
        <v>2660</v>
      </c>
    </row>
    <row r="940" spans="7:11" x14ac:dyDescent="0.25">
      <c r="G940" s="33" t="s">
        <v>17941</v>
      </c>
      <c r="H940" s="33" t="s">
        <v>16329</v>
      </c>
      <c r="I940" s="1">
        <v>102228</v>
      </c>
      <c r="J940" s="2" t="str">
        <f>_xlfn.CONCAT("1A4070000000065000",mvmetrcrange32[[#This Row],[Tag range]])</f>
        <v>1A4070000000065000102228</v>
      </c>
      <c r="K940" s="2" t="s">
        <v>2660</v>
      </c>
    </row>
    <row r="941" spans="7:11" x14ac:dyDescent="0.25">
      <c r="G941" s="33" t="s">
        <v>17941</v>
      </c>
      <c r="H941" s="33" t="s">
        <v>16330</v>
      </c>
      <c r="I941" s="1">
        <v>102229</v>
      </c>
      <c r="J941" s="2" t="str">
        <f>_xlfn.CONCAT("1A4070000000065000",mvmetrcrange32[[#This Row],[Tag range]])</f>
        <v>1A4070000000065000102229</v>
      </c>
      <c r="K941" s="2" t="s">
        <v>2660</v>
      </c>
    </row>
    <row r="942" spans="7:11" x14ac:dyDescent="0.25">
      <c r="G942" s="33" t="s">
        <v>17941</v>
      </c>
      <c r="H942" s="33" t="s">
        <v>16331</v>
      </c>
      <c r="I942" s="1">
        <v>102230</v>
      </c>
      <c r="J942" s="2" t="str">
        <f>_xlfn.CONCAT("1A4070000000065000",mvmetrcrange32[[#This Row],[Tag range]])</f>
        <v>1A4070000000065000102230</v>
      </c>
      <c r="K942" s="2" t="s">
        <v>2621</v>
      </c>
    </row>
    <row r="943" spans="7:11" x14ac:dyDescent="0.25">
      <c r="G943" s="33" t="s">
        <v>17941</v>
      </c>
      <c r="H943" s="33" t="s">
        <v>16332</v>
      </c>
      <c r="I943" s="1">
        <v>102231</v>
      </c>
      <c r="J943" s="2" t="str">
        <f>_xlfn.CONCAT("1A4070000000065000",mvmetrcrange32[[#This Row],[Tag range]])</f>
        <v>1A4070000000065000102231</v>
      </c>
      <c r="K943" s="2" t="s">
        <v>2621</v>
      </c>
    </row>
    <row r="944" spans="7:11" x14ac:dyDescent="0.25">
      <c r="G944" s="33" t="s">
        <v>17941</v>
      </c>
      <c r="H944" s="33" t="s">
        <v>16333</v>
      </c>
      <c r="I944" s="1">
        <v>102232</v>
      </c>
      <c r="J944" s="2" t="str">
        <f>_xlfn.CONCAT("1A4070000000065000",mvmetrcrange32[[#This Row],[Tag range]])</f>
        <v>1A4070000000065000102232</v>
      </c>
      <c r="K944" s="2" t="s">
        <v>2621</v>
      </c>
    </row>
    <row r="945" spans="7:11" x14ac:dyDescent="0.25">
      <c r="G945" s="33" t="s">
        <v>17941</v>
      </c>
      <c r="H945" s="33" t="s">
        <v>16334</v>
      </c>
      <c r="I945" s="1">
        <v>102233</v>
      </c>
      <c r="J945" s="2" t="str">
        <f>_xlfn.CONCAT("1A4070000000065000",mvmetrcrange32[[#This Row],[Tag range]])</f>
        <v>1A4070000000065000102233</v>
      </c>
      <c r="K945" s="2" t="s">
        <v>2621</v>
      </c>
    </row>
    <row r="946" spans="7:11" x14ac:dyDescent="0.25">
      <c r="G946" s="33" t="s">
        <v>17941</v>
      </c>
      <c r="H946" s="33" t="s">
        <v>16335</v>
      </c>
      <c r="I946" s="1">
        <v>102234</v>
      </c>
      <c r="J946" s="2" t="str">
        <f>_xlfn.CONCAT("1A4070000000065000",mvmetrcrange32[[#This Row],[Tag range]])</f>
        <v>1A4070000000065000102234</v>
      </c>
      <c r="K946" s="2" t="s">
        <v>2621</v>
      </c>
    </row>
    <row r="947" spans="7:11" x14ac:dyDescent="0.25">
      <c r="G947" s="33" t="s">
        <v>17941</v>
      </c>
      <c r="H947" s="33" t="s">
        <v>16336</v>
      </c>
      <c r="I947" s="1">
        <v>102235</v>
      </c>
      <c r="J947" s="2" t="str">
        <f>_xlfn.CONCAT("1A4070000000065000",mvmetrcrange32[[#This Row],[Tag range]])</f>
        <v>1A4070000000065000102235</v>
      </c>
      <c r="K947" s="2" t="s">
        <v>2621</v>
      </c>
    </row>
    <row r="948" spans="7:11" x14ac:dyDescent="0.25">
      <c r="G948" s="33" t="s">
        <v>17941</v>
      </c>
      <c r="H948" s="33" t="s">
        <v>16337</v>
      </c>
      <c r="I948" s="1">
        <v>102236</v>
      </c>
      <c r="J948" s="2" t="str">
        <f>_xlfn.CONCAT("1A4070000000065000",mvmetrcrange32[[#This Row],[Tag range]])</f>
        <v>1A4070000000065000102236</v>
      </c>
      <c r="K948" s="2" t="s">
        <v>2621</v>
      </c>
    </row>
    <row r="949" spans="7:11" x14ac:dyDescent="0.25">
      <c r="G949" s="33" t="s">
        <v>17941</v>
      </c>
      <c r="H949" s="33" t="s">
        <v>16338</v>
      </c>
      <c r="I949" s="1">
        <v>102237</v>
      </c>
      <c r="J949" s="2" t="str">
        <f>_xlfn.CONCAT("1A4070000000065000",mvmetrcrange32[[#This Row],[Tag range]])</f>
        <v>1A4070000000065000102237</v>
      </c>
      <c r="K949" s="2" t="s">
        <v>2621</v>
      </c>
    </row>
    <row r="950" spans="7:11" x14ac:dyDescent="0.25">
      <c r="G950" s="33" t="s">
        <v>17941</v>
      </c>
      <c r="H950" s="33" t="s">
        <v>16339</v>
      </c>
      <c r="I950" s="1">
        <v>102238</v>
      </c>
      <c r="J950" s="2" t="str">
        <f>_xlfn.CONCAT("1A4070000000065000",mvmetrcrange32[[#This Row],[Tag range]])</f>
        <v>1A4070000000065000102238</v>
      </c>
      <c r="K950" s="2" t="s">
        <v>2621</v>
      </c>
    </row>
    <row r="951" spans="7:11" x14ac:dyDescent="0.25">
      <c r="G951" s="33" t="s">
        <v>17941</v>
      </c>
      <c r="H951" s="33" t="s">
        <v>16340</v>
      </c>
      <c r="I951" s="1">
        <v>102239</v>
      </c>
      <c r="J951" s="2" t="str">
        <f>_xlfn.CONCAT("1A4070000000065000",mvmetrcrange32[[#This Row],[Tag range]])</f>
        <v>1A4070000000065000102239</v>
      </c>
      <c r="K951" s="2" t="s">
        <v>2621</v>
      </c>
    </row>
    <row r="952" spans="7:11" x14ac:dyDescent="0.25">
      <c r="G952" s="33" t="s">
        <v>17941</v>
      </c>
      <c r="H952" s="33" t="s">
        <v>16341</v>
      </c>
      <c r="I952" s="1">
        <v>102240</v>
      </c>
      <c r="J952" s="2" t="str">
        <f>_xlfn.CONCAT("1A4070000000065000",mvmetrcrange32[[#This Row],[Tag range]])</f>
        <v>1A4070000000065000102240</v>
      </c>
      <c r="K952" s="2" t="s">
        <v>2621</v>
      </c>
    </row>
    <row r="953" spans="7:11" x14ac:dyDescent="0.25">
      <c r="G953" s="33" t="s">
        <v>17941</v>
      </c>
      <c r="H953" s="33" t="s">
        <v>16342</v>
      </c>
      <c r="I953" s="1">
        <v>102241</v>
      </c>
      <c r="J953" s="2" t="str">
        <f>_xlfn.CONCAT("1A4070000000065000",mvmetrcrange32[[#This Row],[Tag range]])</f>
        <v>1A4070000000065000102241</v>
      </c>
      <c r="K953" s="2" t="s">
        <v>2621</v>
      </c>
    </row>
    <row r="954" spans="7:11" x14ac:dyDescent="0.25">
      <c r="G954" s="33" t="s">
        <v>17941</v>
      </c>
      <c r="H954" s="33" t="s">
        <v>16343</v>
      </c>
      <c r="I954" s="1">
        <v>102242</v>
      </c>
      <c r="J954" s="2" t="str">
        <f>_xlfn.CONCAT("1A4070000000065000",mvmetrcrange32[[#This Row],[Tag range]])</f>
        <v>1A4070000000065000102242</v>
      </c>
      <c r="K954" s="2" t="s">
        <v>2621</v>
      </c>
    </row>
    <row r="955" spans="7:11" x14ac:dyDescent="0.25">
      <c r="G955" s="33" t="s">
        <v>17941</v>
      </c>
      <c r="H955" s="33" t="s">
        <v>16344</v>
      </c>
      <c r="I955" s="1">
        <v>102243</v>
      </c>
      <c r="J955" s="2" t="str">
        <f>_xlfn.CONCAT("1A4070000000065000",mvmetrcrange32[[#This Row],[Tag range]])</f>
        <v>1A4070000000065000102243</v>
      </c>
      <c r="K955" s="2" t="s">
        <v>2621</v>
      </c>
    </row>
    <row r="956" spans="7:11" x14ac:dyDescent="0.25">
      <c r="G956" s="33" t="s">
        <v>17941</v>
      </c>
      <c r="H956" s="33" t="s">
        <v>16345</v>
      </c>
      <c r="I956" s="1">
        <v>102244</v>
      </c>
      <c r="J956" s="2" t="str">
        <f>_xlfn.CONCAT("1A4070000000065000",mvmetrcrange32[[#This Row],[Tag range]])</f>
        <v>1A4070000000065000102244</v>
      </c>
      <c r="K956" s="2" t="s">
        <v>2621</v>
      </c>
    </row>
    <row r="957" spans="7:11" x14ac:dyDescent="0.25">
      <c r="G957" s="33" t="s">
        <v>17941</v>
      </c>
      <c r="H957" s="33" t="s">
        <v>16346</v>
      </c>
      <c r="I957" s="1">
        <v>102245</v>
      </c>
      <c r="J957" s="2" t="str">
        <f>_xlfn.CONCAT("1A4070000000065000",mvmetrcrange32[[#This Row],[Tag range]])</f>
        <v>1A4070000000065000102245</v>
      </c>
      <c r="K957" s="2" t="s">
        <v>2621</v>
      </c>
    </row>
    <row r="958" spans="7:11" x14ac:dyDescent="0.25">
      <c r="G958" s="33" t="s">
        <v>17941</v>
      </c>
      <c r="H958" s="33" t="s">
        <v>16347</v>
      </c>
      <c r="I958" s="1">
        <v>102246</v>
      </c>
      <c r="J958" s="2" t="str">
        <f>_xlfn.CONCAT("1A4070000000065000",mvmetrcrange32[[#This Row],[Tag range]])</f>
        <v>1A4070000000065000102246</v>
      </c>
      <c r="K958" s="2" t="s">
        <v>2621</v>
      </c>
    </row>
    <row r="959" spans="7:11" x14ac:dyDescent="0.25">
      <c r="G959" s="33" t="s">
        <v>17941</v>
      </c>
      <c r="H959" s="33" t="s">
        <v>16348</v>
      </c>
      <c r="I959" s="1">
        <v>102247</v>
      </c>
      <c r="J959" s="2" t="str">
        <f>_xlfn.CONCAT("1A4070000000065000",mvmetrcrange32[[#This Row],[Tag range]])</f>
        <v>1A4070000000065000102247</v>
      </c>
      <c r="K959" s="2" t="s">
        <v>2621</v>
      </c>
    </row>
    <row r="960" spans="7:11" x14ac:dyDescent="0.25">
      <c r="G960" s="33" t="s">
        <v>17941</v>
      </c>
      <c r="H960" s="33" t="s">
        <v>16349</v>
      </c>
      <c r="I960" s="1">
        <v>102248</v>
      </c>
      <c r="J960" s="2" t="str">
        <f>_xlfn.CONCAT("1A4070000000065000",mvmetrcrange32[[#This Row],[Tag range]])</f>
        <v>1A4070000000065000102248</v>
      </c>
      <c r="K960" s="2" t="s">
        <v>2621</v>
      </c>
    </row>
    <row r="961" spans="7:11" x14ac:dyDescent="0.25">
      <c r="G961" s="33" t="s">
        <v>17941</v>
      </c>
      <c r="H961" s="33" t="s">
        <v>16350</v>
      </c>
      <c r="I961" s="1">
        <v>102249</v>
      </c>
      <c r="J961" s="2" t="str">
        <f>_xlfn.CONCAT("1A4070000000065000",mvmetrcrange32[[#This Row],[Tag range]])</f>
        <v>1A4070000000065000102249</v>
      </c>
      <c r="K961" s="2" t="s">
        <v>2621</v>
      </c>
    </row>
    <row r="962" spans="7:11" x14ac:dyDescent="0.25">
      <c r="G962" s="33" t="s">
        <v>17941</v>
      </c>
      <c r="H962" s="33" t="s">
        <v>16351</v>
      </c>
      <c r="I962" s="1">
        <v>102250</v>
      </c>
      <c r="J962" s="2" t="str">
        <f>_xlfn.CONCAT("1A4070000000065000",mvmetrcrange32[[#This Row],[Tag range]])</f>
        <v>1A4070000000065000102250</v>
      </c>
      <c r="K962" s="2" t="s">
        <v>2621</v>
      </c>
    </row>
    <row r="963" spans="7:11" x14ac:dyDescent="0.25">
      <c r="G963" s="33" t="s">
        <v>17941</v>
      </c>
      <c r="H963" s="33" t="s">
        <v>16352</v>
      </c>
      <c r="I963" s="1">
        <v>102251</v>
      </c>
      <c r="J963" s="2" t="str">
        <f>_xlfn.CONCAT("1A4070000000065000",mvmetrcrange32[[#This Row],[Tag range]])</f>
        <v>1A4070000000065000102251</v>
      </c>
      <c r="K963" s="2" t="s">
        <v>2621</v>
      </c>
    </row>
    <row r="964" spans="7:11" x14ac:dyDescent="0.25">
      <c r="G964" s="33" t="s">
        <v>17941</v>
      </c>
      <c r="H964" s="33" t="s">
        <v>16353</v>
      </c>
      <c r="I964" s="1">
        <v>102252</v>
      </c>
      <c r="J964" s="2" t="str">
        <f>_xlfn.CONCAT("1A4070000000065000",mvmetrcrange32[[#This Row],[Tag range]])</f>
        <v>1A4070000000065000102252</v>
      </c>
      <c r="K964" s="2" t="s">
        <v>2621</v>
      </c>
    </row>
    <row r="965" spans="7:11" x14ac:dyDescent="0.25">
      <c r="G965" s="33" t="s">
        <v>17941</v>
      </c>
      <c r="H965" s="33" t="s">
        <v>16354</v>
      </c>
      <c r="I965" s="1">
        <v>102253</v>
      </c>
      <c r="J965" s="2" t="str">
        <f>_xlfn.CONCAT("1A4070000000065000",mvmetrcrange32[[#This Row],[Tag range]])</f>
        <v>1A4070000000065000102253</v>
      </c>
      <c r="K965" s="2" t="s">
        <v>2621</v>
      </c>
    </row>
    <row r="966" spans="7:11" x14ac:dyDescent="0.25">
      <c r="G966" s="33" t="s">
        <v>17941</v>
      </c>
      <c r="H966" s="33" t="s">
        <v>16355</v>
      </c>
      <c r="I966" s="1">
        <v>102254</v>
      </c>
      <c r="J966" s="2" t="str">
        <f>_xlfn.CONCAT("1A4070000000065000",mvmetrcrange32[[#This Row],[Tag range]])</f>
        <v>1A4070000000065000102254</v>
      </c>
      <c r="K966" s="2" t="s">
        <v>2621</v>
      </c>
    </row>
    <row r="967" spans="7:11" x14ac:dyDescent="0.25">
      <c r="G967" s="33" t="s">
        <v>17941</v>
      </c>
      <c r="H967" s="33" t="s">
        <v>16356</v>
      </c>
      <c r="I967" s="1">
        <v>102255</v>
      </c>
      <c r="J967" s="2" t="str">
        <f>_xlfn.CONCAT("1A4070000000065000",mvmetrcrange32[[#This Row],[Tag range]])</f>
        <v>1A4070000000065000102255</v>
      </c>
      <c r="K967" s="2" t="s">
        <v>2621</v>
      </c>
    </row>
    <row r="968" spans="7:11" x14ac:dyDescent="0.25">
      <c r="G968" s="33" t="s">
        <v>17941</v>
      </c>
      <c r="H968" s="33" t="s">
        <v>16357</v>
      </c>
      <c r="I968" s="1">
        <v>102256</v>
      </c>
      <c r="J968" s="2" t="str">
        <f>_xlfn.CONCAT("1A4070000000065000",mvmetrcrange32[[#This Row],[Tag range]])</f>
        <v>1A4070000000065000102256</v>
      </c>
      <c r="K968" s="2" t="s">
        <v>2621</v>
      </c>
    </row>
    <row r="969" spans="7:11" x14ac:dyDescent="0.25">
      <c r="G969" s="33" t="s">
        <v>17941</v>
      </c>
      <c r="H969" s="33" t="s">
        <v>16358</v>
      </c>
      <c r="I969" s="1">
        <v>102257</v>
      </c>
      <c r="J969" s="2" t="str">
        <f>_xlfn.CONCAT("1A4070000000065000",mvmetrcrange32[[#This Row],[Tag range]])</f>
        <v>1A4070000000065000102257</v>
      </c>
      <c r="K969" s="2" t="s">
        <v>2621</v>
      </c>
    </row>
    <row r="970" spans="7:11" x14ac:dyDescent="0.25">
      <c r="G970" s="33" t="s">
        <v>17941</v>
      </c>
      <c r="H970" s="33" t="s">
        <v>16359</v>
      </c>
      <c r="I970" s="1">
        <v>102258</v>
      </c>
      <c r="J970" s="2" t="str">
        <f>_xlfn.CONCAT("1A4070000000065000",mvmetrcrange32[[#This Row],[Tag range]])</f>
        <v>1A4070000000065000102258</v>
      </c>
      <c r="K970" s="2" t="s">
        <v>2621</v>
      </c>
    </row>
    <row r="971" spans="7:11" x14ac:dyDescent="0.25">
      <c r="G971" s="33" t="s">
        <v>17941</v>
      </c>
      <c r="H971" s="33" t="s">
        <v>16360</v>
      </c>
      <c r="I971" s="1">
        <v>102259</v>
      </c>
      <c r="J971" s="2" t="str">
        <f>_xlfn.CONCAT("1A4070000000065000",mvmetrcrange32[[#This Row],[Tag range]])</f>
        <v>1A4070000000065000102259</v>
      </c>
      <c r="K971" s="2" t="s">
        <v>2621</v>
      </c>
    </row>
    <row r="972" spans="7:11" x14ac:dyDescent="0.25">
      <c r="G972" s="33" t="s">
        <v>17941</v>
      </c>
      <c r="H972" s="33" t="s">
        <v>16361</v>
      </c>
      <c r="I972" s="1">
        <v>102260</v>
      </c>
      <c r="J972" s="2" t="str">
        <f>_xlfn.CONCAT("1A4070000000065000",mvmetrcrange32[[#This Row],[Tag range]])</f>
        <v>1A4070000000065000102260</v>
      </c>
      <c r="K972" s="2" t="s">
        <v>2621</v>
      </c>
    </row>
    <row r="973" spans="7:11" x14ac:dyDescent="0.25">
      <c r="G973" s="33" t="s">
        <v>17941</v>
      </c>
      <c r="H973" s="33" t="s">
        <v>16362</v>
      </c>
      <c r="I973" s="1">
        <v>102261</v>
      </c>
      <c r="J973" s="2" t="str">
        <f>_xlfn.CONCAT("1A4070000000065000",mvmetrcrange32[[#This Row],[Tag range]])</f>
        <v>1A4070000000065000102261</v>
      </c>
      <c r="K973" s="2" t="s">
        <v>2621</v>
      </c>
    </row>
    <row r="974" spans="7:11" x14ac:dyDescent="0.25">
      <c r="G974" s="33" t="s">
        <v>17941</v>
      </c>
      <c r="H974" s="33" t="s">
        <v>16363</v>
      </c>
      <c r="I974" s="1">
        <v>102262</v>
      </c>
      <c r="J974" s="2" t="str">
        <f>_xlfn.CONCAT("1A4070000000065000",mvmetrcrange32[[#This Row],[Tag range]])</f>
        <v>1A4070000000065000102262</v>
      </c>
      <c r="K974" s="2" t="s">
        <v>2621</v>
      </c>
    </row>
    <row r="975" spans="7:11" x14ac:dyDescent="0.25">
      <c r="G975" s="33" t="s">
        <v>17941</v>
      </c>
      <c r="H975" s="33" t="s">
        <v>16364</v>
      </c>
      <c r="I975" s="1">
        <v>102263</v>
      </c>
      <c r="J975" s="2" t="str">
        <f>_xlfn.CONCAT("1A4070000000065000",mvmetrcrange32[[#This Row],[Tag range]])</f>
        <v>1A4070000000065000102263</v>
      </c>
      <c r="K975" s="2" t="s">
        <v>2621</v>
      </c>
    </row>
    <row r="976" spans="7:11" x14ac:dyDescent="0.25">
      <c r="G976" s="33" t="s">
        <v>17941</v>
      </c>
      <c r="H976" s="33" t="s">
        <v>16365</v>
      </c>
      <c r="I976" s="1">
        <v>102264</v>
      </c>
      <c r="J976" s="2" t="str">
        <f>_xlfn.CONCAT("1A4070000000065000",mvmetrcrange32[[#This Row],[Tag range]])</f>
        <v>1A4070000000065000102264</v>
      </c>
      <c r="K976" s="2" t="s">
        <v>2621</v>
      </c>
    </row>
    <row r="977" spans="7:11" x14ac:dyDescent="0.25">
      <c r="G977" s="33" t="s">
        <v>17941</v>
      </c>
      <c r="H977" s="33" t="s">
        <v>16366</v>
      </c>
      <c r="I977" s="1">
        <v>102265</v>
      </c>
      <c r="J977" s="2" t="str">
        <f>_xlfn.CONCAT("1A4070000000065000",mvmetrcrange32[[#This Row],[Tag range]])</f>
        <v>1A4070000000065000102265</v>
      </c>
      <c r="K977" s="2" t="s">
        <v>2621</v>
      </c>
    </row>
    <row r="978" spans="7:11" x14ac:dyDescent="0.25">
      <c r="G978" s="33" t="s">
        <v>17941</v>
      </c>
      <c r="H978" s="33" t="s">
        <v>16367</v>
      </c>
      <c r="I978" s="1">
        <v>102266</v>
      </c>
      <c r="J978" s="2" t="str">
        <f>_xlfn.CONCAT("1A4070000000065000",mvmetrcrange32[[#This Row],[Tag range]])</f>
        <v>1A4070000000065000102266</v>
      </c>
      <c r="K978" s="2" t="s">
        <v>2621</v>
      </c>
    </row>
    <row r="979" spans="7:11" x14ac:dyDescent="0.25">
      <c r="G979" s="33" t="s">
        <v>17941</v>
      </c>
      <c r="H979" s="33" t="s">
        <v>16368</v>
      </c>
      <c r="I979" s="1">
        <v>102267</v>
      </c>
      <c r="J979" s="2" t="str">
        <f>_xlfn.CONCAT("1A4070000000065000",mvmetrcrange32[[#This Row],[Tag range]])</f>
        <v>1A4070000000065000102267</v>
      </c>
      <c r="K979" s="2" t="s">
        <v>2621</v>
      </c>
    </row>
    <row r="980" spans="7:11" x14ac:dyDescent="0.25">
      <c r="G980" s="33" t="s">
        <v>17941</v>
      </c>
      <c r="H980" s="33" t="s">
        <v>16369</v>
      </c>
      <c r="I980" s="1">
        <v>102268</v>
      </c>
      <c r="J980" s="2" t="str">
        <f>_xlfn.CONCAT("1A4070000000065000",mvmetrcrange32[[#This Row],[Tag range]])</f>
        <v>1A4070000000065000102268</v>
      </c>
      <c r="K980" s="2" t="s">
        <v>2621</v>
      </c>
    </row>
    <row r="981" spans="7:11" x14ac:dyDescent="0.25">
      <c r="G981" s="33" t="s">
        <v>17941</v>
      </c>
      <c r="H981" s="33" t="s">
        <v>16370</v>
      </c>
      <c r="I981" s="1">
        <v>102269</v>
      </c>
      <c r="J981" s="2" t="str">
        <f>_xlfn.CONCAT("1A4070000000065000",mvmetrcrange32[[#This Row],[Tag range]])</f>
        <v>1A4070000000065000102269</v>
      </c>
      <c r="K981" s="2" t="s">
        <v>2621</v>
      </c>
    </row>
    <row r="982" spans="7:11" x14ac:dyDescent="0.25">
      <c r="G982" s="33" t="s">
        <v>17941</v>
      </c>
      <c r="H982" s="33" t="s">
        <v>16371</v>
      </c>
      <c r="I982" s="1">
        <v>102270</v>
      </c>
      <c r="J982" s="2" t="str">
        <f>_xlfn.CONCAT("1A4070000000065000",mvmetrcrange32[[#This Row],[Tag range]])</f>
        <v>1A4070000000065000102270</v>
      </c>
      <c r="K982" s="2" t="s">
        <v>2621</v>
      </c>
    </row>
    <row r="983" spans="7:11" x14ac:dyDescent="0.25">
      <c r="G983" s="33" t="s">
        <v>17941</v>
      </c>
      <c r="H983" s="33" t="s">
        <v>16372</v>
      </c>
      <c r="I983" s="1">
        <v>102271</v>
      </c>
      <c r="J983" s="2" t="str">
        <f>_xlfn.CONCAT("1A4070000000065000",mvmetrcrange32[[#This Row],[Tag range]])</f>
        <v>1A4070000000065000102271</v>
      </c>
      <c r="K983" s="2" t="s">
        <v>2621</v>
      </c>
    </row>
    <row r="984" spans="7:11" x14ac:dyDescent="0.25">
      <c r="G984" s="33" t="s">
        <v>17941</v>
      </c>
      <c r="H984" s="33" t="s">
        <v>16373</v>
      </c>
      <c r="I984" s="1">
        <v>102272</v>
      </c>
      <c r="J984" s="2" t="str">
        <f>_xlfn.CONCAT("1A4070000000065000",mvmetrcrange32[[#This Row],[Tag range]])</f>
        <v>1A4070000000065000102272</v>
      </c>
      <c r="K984" s="2" t="s">
        <v>2621</v>
      </c>
    </row>
    <row r="985" spans="7:11" x14ac:dyDescent="0.25">
      <c r="G985" s="33" t="s">
        <v>17941</v>
      </c>
      <c r="H985" s="33" t="s">
        <v>16374</v>
      </c>
      <c r="I985" s="1">
        <v>102273</v>
      </c>
      <c r="J985" s="2" t="str">
        <f>_xlfn.CONCAT("1A4070000000065000",mvmetrcrange32[[#This Row],[Tag range]])</f>
        <v>1A4070000000065000102273</v>
      </c>
      <c r="K985" s="2" t="s">
        <v>2621</v>
      </c>
    </row>
    <row r="986" spans="7:11" x14ac:dyDescent="0.25">
      <c r="G986" s="33" t="s">
        <v>17941</v>
      </c>
      <c r="H986" s="33" t="s">
        <v>16375</v>
      </c>
      <c r="I986" s="1">
        <v>102274</v>
      </c>
      <c r="J986" s="2" t="str">
        <f>_xlfn.CONCAT("1A4070000000065000",mvmetrcrange32[[#This Row],[Tag range]])</f>
        <v>1A4070000000065000102274</v>
      </c>
      <c r="K986" s="2" t="s">
        <v>2621</v>
      </c>
    </row>
    <row r="987" spans="7:11" x14ac:dyDescent="0.25">
      <c r="G987" s="33" t="s">
        <v>17941</v>
      </c>
      <c r="H987" s="33" t="s">
        <v>16376</v>
      </c>
      <c r="I987" s="1">
        <v>102275</v>
      </c>
      <c r="J987" s="2" t="str">
        <f>_xlfn.CONCAT("1A4070000000065000",mvmetrcrange32[[#This Row],[Tag range]])</f>
        <v>1A4070000000065000102275</v>
      </c>
      <c r="K987" s="2" t="s">
        <v>20472</v>
      </c>
    </row>
    <row r="988" spans="7:11" x14ac:dyDescent="0.25">
      <c r="G988" s="33" t="s">
        <v>17941</v>
      </c>
      <c r="H988" s="33" t="s">
        <v>16377</v>
      </c>
      <c r="I988" s="1">
        <v>102276</v>
      </c>
      <c r="J988" s="2" t="str">
        <f>_xlfn.CONCAT("1A4070000000065000",mvmetrcrange32[[#This Row],[Tag range]])</f>
        <v>1A4070000000065000102276</v>
      </c>
      <c r="K988" s="2" t="s">
        <v>20472</v>
      </c>
    </row>
    <row r="989" spans="7:11" x14ac:dyDescent="0.25">
      <c r="G989" s="33" t="s">
        <v>17941</v>
      </c>
      <c r="H989" s="33" t="s">
        <v>16378</v>
      </c>
      <c r="I989" s="1">
        <v>102277</v>
      </c>
      <c r="J989" s="2" t="str">
        <f>_xlfn.CONCAT("1A4070000000065000",mvmetrcrange32[[#This Row],[Tag range]])</f>
        <v>1A4070000000065000102277</v>
      </c>
      <c r="K989" s="2" t="s">
        <v>20472</v>
      </c>
    </row>
    <row r="990" spans="7:11" x14ac:dyDescent="0.25">
      <c r="G990" s="33" t="s">
        <v>17941</v>
      </c>
      <c r="H990" s="33" t="s">
        <v>16379</v>
      </c>
      <c r="I990" s="1">
        <v>102278</v>
      </c>
      <c r="J990" s="2" t="str">
        <f>_xlfn.CONCAT("1A4070000000065000",mvmetrcrange32[[#This Row],[Tag range]])</f>
        <v>1A4070000000065000102278</v>
      </c>
      <c r="K990" s="2" t="s">
        <v>20472</v>
      </c>
    </row>
    <row r="991" spans="7:11" x14ac:dyDescent="0.25">
      <c r="G991" s="33" t="s">
        <v>17941</v>
      </c>
      <c r="H991" s="33" t="s">
        <v>16380</v>
      </c>
      <c r="I991" s="1">
        <v>102279</v>
      </c>
      <c r="J991" s="2" t="str">
        <f>_xlfn.CONCAT("1A4070000000065000",mvmetrcrange32[[#This Row],[Tag range]])</f>
        <v>1A4070000000065000102279</v>
      </c>
      <c r="K991" s="2" t="s">
        <v>20472</v>
      </c>
    </row>
    <row r="992" spans="7:11" x14ac:dyDescent="0.25">
      <c r="G992" s="33" t="s">
        <v>17941</v>
      </c>
      <c r="H992" s="33" t="s">
        <v>16381</v>
      </c>
      <c r="I992" s="1">
        <v>102280</v>
      </c>
      <c r="J992" s="2" t="str">
        <f>_xlfn.CONCAT("1A4070000000065000",mvmetrcrange32[[#This Row],[Tag range]])</f>
        <v>1A4070000000065000102280</v>
      </c>
      <c r="K992" s="2" t="s">
        <v>20472</v>
      </c>
    </row>
    <row r="993" spans="7:11" x14ac:dyDescent="0.25">
      <c r="G993" s="33" t="s">
        <v>17941</v>
      </c>
      <c r="H993" s="33" t="s">
        <v>16382</v>
      </c>
      <c r="I993" s="1">
        <v>102281</v>
      </c>
      <c r="J993" s="2" t="str">
        <f>_xlfn.CONCAT("1A4070000000065000",mvmetrcrange32[[#This Row],[Tag range]])</f>
        <v>1A4070000000065000102281</v>
      </c>
      <c r="K993" s="2" t="s">
        <v>20472</v>
      </c>
    </row>
    <row r="994" spans="7:11" x14ac:dyDescent="0.25">
      <c r="G994" s="33" t="s">
        <v>17941</v>
      </c>
      <c r="H994" s="33" t="s">
        <v>16383</v>
      </c>
      <c r="I994" s="1">
        <v>102282</v>
      </c>
      <c r="J994" s="2" t="str">
        <f>_xlfn.CONCAT("1A4070000000065000",mvmetrcrange32[[#This Row],[Tag range]])</f>
        <v>1A4070000000065000102282</v>
      </c>
      <c r="K994" s="2" t="s">
        <v>20472</v>
      </c>
    </row>
    <row r="995" spans="7:11" x14ac:dyDescent="0.25">
      <c r="G995" s="33" t="s">
        <v>17941</v>
      </c>
      <c r="H995" s="33" t="s">
        <v>16384</v>
      </c>
      <c r="I995" s="1">
        <v>102283</v>
      </c>
      <c r="J995" s="2" t="str">
        <f>_xlfn.CONCAT("1A4070000000065000",mvmetrcrange32[[#This Row],[Tag range]])</f>
        <v>1A4070000000065000102283</v>
      </c>
      <c r="K995" s="2" t="s">
        <v>20472</v>
      </c>
    </row>
    <row r="996" spans="7:11" x14ac:dyDescent="0.25">
      <c r="G996" s="33" t="s">
        <v>17941</v>
      </c>
      <c r="H996" s="33" t="s">
        <v>16385</v>
      </c>
      <c r="I996" s="1">
        <v>102284</v>
      </c>
      <c r="J996" s="2" t="str">
        <f>_xlfn.CONCAT("1A4070000000065000",mvmetrcrange32[[#This Row],[Tag range]])</f>
        <v>1A4070000000065000102284</v>
      </c>
      <c r="K996" s="2" t="s">
        <v>20472</v>
      </c>
    </row>
    <row r="997" spans="7:11" x14ac:dyDescent="0.25">
      <c r="G997" s="33" t="s">
        <v>17941</v>
      </c>
      <c r="H997" s="33" t="s">
        <v>16386</v>
      </c>
      <c r="I997" s="1">
        <v>102285</v>
      </c>
      <c r="J997" s="2" t="str">
        <f>_xlfn.CONCAT("1A4070000000065000",mvmetrcrange32[[#This Row],[Tag range]])</f>
        <v>1A4070000000065000102285</v>
      </c>
      <c r="K997" s="2" t="s">
        <v>20472</v>
      </c>
    </row>
    <row r="998" spans="7:11" x14ac:dyDescent="0.25">
      <c r="G998" s="33" t="s">
        <v>17941</v>
      </c>
      <c r="H998" s="33" t="s">
        <v>16387</v>
      </c>
      <c r="I998" s="1">
        <v>102286</v>
      </c>
      <c r="J998" s="2" t="str">
        <f>_xlfn.CONCAT("1A4070000000065000",mvmetrcrange32[[#This Row],[Tag range]])</f>
        <v>1A4070000000065000102286</v>
      </c>
      <c r="K998" s="2" t="s">
        <v>20472</v>
      </c>
    </row>
    <row r="999" spans="7:11" x14ac:dyDescent="0.25">
      <c r="G999" s="33" t="s">
        <v>17941</v>
      </c>
      <c r="H999" s="33" t="s">
        <v>16388</v>
      </c>
      <c r="I999" s="1">
        <v>102287</v>
      </c>
      <c r="J999" s="2" t="str">
        <f>_xlfn.CONCAT("1A4070000000065000",mvmetrcrange32[[#This Row],[Tag range]])</f>
        <v>1A4070000000065000102287</v>
      </c>
      <c r="K999" s="2" t="s">
        <v>20472</v>
      </c>
    </row>
    <row r="1000" spans="7:11" x14ac:dyDescent="0.25">
      <c r="G1000" s="33" t="s">
        <v>17941</v>
      </c>
      <c r="H1000" s="33" t="s">
        <v>16389</v>
      </c>
      <c r="I1000" s="1">
        <v>102288</v>
      </c>
      <c r="J1000" s="2" t="str">
        <f>_xlfn.CONCAT("1A4070000000065000",mvmetrcrange32[[#This Row],[Tag range]])</f>
        <v>1A4070000000065000102288</v>
      </c>
      <c r="K1000" s="2" t="s">
        <v>20472</v>
      </c>
    </row>
    <row r="1001" spans="7:11" x14ac:dyDescent="0.25">
      <c r="G1001" s="33" t="s">
        <v>17941</v>
      </c>
      <c r="H1001" s="33" t="s">
        <v>16390</v>
      </c>
      <c r="I1001" s="1">
        <v>102289</v>
      </c>
      <c r="J1001" s="2" t="str">
        <f>_xlfn.CONCAT("1A4070000000065000",mvmetrcrange32[[#This Row],[Tag range]])</f>
        <v>1A4070000000065000102289</v>
      </c>
      <c r="K1001" s="2" t="s">
        <v>20472</v>
      </c>
    </row>
    <row r="1002" spans="7:11" x14ac:dyDescent="0.25">
      <c r="G1002" s="33" t="s">
        <v>17941</v>
      </c>
      <c r="H1002" s="33" t="s">
        <v>16391</v>
      </c>
      <c r="I1002" s="1">
        <v>102290</v>
      </c>
      <c r="J1002" s="2" t="str">
        <f>_xlfn.CONCAT("1A4070000000065000",mvmetrcrange32[[#This Row],[Tag range]])</f>
        <v>1A4070000000065000102290</v>
      </c>
      <c r="K1002" s="2" t="s">
        <v>20472</v>
      </c>
    </row>
    <row r="1003" spans="7:11" x14ac:dyDescent="0.25">
      <c r="G1003" s="33" t="s">
        <v>17941</v>
      </c>
      <c r="H1003" s="33" t="s">
        <v>16392</v>
      </c>
      <c r="I1003" s="1">
        <v>102291</v>
      </c>
      <c r="J1003" s="2" t="str">
        <f>_xlfn.CONCAT("1A4070000000065000",mvmetrcrange32[[#This Row],[Tag range]])</f>
        <v>1A4070000000065000102291</v>
      </c>
      <c r="K1003" s="2" t="s">
        <v>20472</v>
      </c>
    </row>
    <row r="1004" spans="7:11" x14ac:dyDescent="0.25">
      <c r="G1004" s="33" t="s">
        <v>17941</v>
      </c>
      <c r="H1004" s="33" t="s">
        <v>16393</v>
      </c>
      <c r="I1004" s="1">
        <v>102292</v>
      </c>
      <c r="J1004" s="2" t="str">
        <f>_xlfn.CONCAT("1A4070000000065000",mvmetrcrange32[[#This Row],[Tag range]])</f>
        <v>1A4070000000065000102292</v>
      </c>
      <c r="K1004" s="2" t="s">
        <v>20472</v>
      </c>
    </row>
    <row r="1005" spans="7:11" x14ac:dyDescent="0.25">
      <c r="G1005" s="33" t="s">
        <v>17941</v>
      </c>
      <c r="H1005" s="33" t="s">
        <v>16394</v>
      </c>
      <c r="I1005" s="1">
        <v>102293</v>
      </c>
      <c r="J1005" s="2" t="str">
        <f>_xlfn.CONCAT("1A4070000000065000",mvmetrcrange32[[#This Row],[Tag range]])</f>
        <v>1A4070000000065000102293</v>
      </c>
      <c r="K1005" s="2" t="s">
        <v>20472</v>
      </c>
    </row>
    <row r="1006" spans="7:11" x14ac:dyDescent="0.25">
      <c r="G1006" s="33" t="s">
        <v>17941</v>
      </c>
      <c r="H1006" s="33" t="s">
        <v>16395</v>
      </c>
      <c r="I1006" s="1">
        <v>102294</v>
      </c>
      <c r="J1006" s="2" t="str">
        <f>_xlfn.CONCAT("1A4070000000065000",mvmetrcrange32[[#This Row],[Tag range]])</f>
        <v>1A4070000000065000102294</v>
      </c>
      <c r="K1006" s="2" t="s">
        <v>20472</v>
      </c>
    </row>
    <row r="1007" spans="7:11" x14ac:dyDescent="0.25">
      <c r="G1007" s="33" t="s">
        <v>17941</v>
      </c>
      <c r="H1007" s="33" t="s">
        <v>16396</v>
      </c>
      <c r="I1007" s="1">
        <v>102295</v>
      </c>
      <c r="J1007" s="2" t="str">
        <f>_xlfn.CONCAT("1A4070000000065000",mvmetrcrange32[[#This Row],[Tag range]])</f>
        <v>1A4070000000065000102295</v>
      </c>
      <c r="K1007" s="2" t="s">
        <v>20472</v>
      </c>
    </row>
    <row r="1008" spans="7:11" x14ac:dyDescent="0.25">
      <c r="G1008" s="33" t="s">
        <v>17941</v>
      </c>
      <c r="H1008" s="33" t="s">
        <v>16397</v>
      </c>
      <c r="I1008" s="1">
        <v>102296</v>
      </c>
      <c r="J1008" s="2" t="str">
        <f>_xlfn.CONCAT("1A4070000000065000",mvmetrcrange32[[#This Row],[Tag range]])</f>
        <v>1A4070000000065000102296</v>
      </c>
      <c r="K1008" s="2" t="s">
        <v>20472</v>
      </c>
    </row>
    <row r="1009" spans="7:11" x14ac:dyDescent="0.25">
      <c r="G1009" s="33" t="s">
        <v>17941</v>
      </c>
      <c r="H1009" s="33" t="s">
        <v>16398</v>
      </c>
      <c r="I1009" s="1">
        <v>102297</v>
      </c>
      <c r="J1009" s="2" t="str">
        <f>_xlfn.CONCAT("1A4070000000065000",mvmetrcrange32[[#This Row],[Tag range]])</f>
        <v>1A4070000000065000102297</v>
      </c>
      <c r="K1009" s="2" t="s">
        <v>20472</v>
      </c>
    </row>
    <row r="1010" spans="7:11" x14ac:dyDescent="0.25">
      <c r="G1010" s="33" t="s">
        <v>17941</v>
      </c>
      <c r="H1010" s="33" t="s">
        <v>16399</v>
      </c>
      <c r="I1010" s="1">
        <v>102298</v>
      </c>
      <c r="J1010" s="2" t="str">
        <f>_xlfn.CONCAT("1A4070000000065000",mvmetrcrange32[[#This Row],[Tag range]])</f>
        <v>1A4070000000065000102298</v>
      </c>
      <c r="K1010" s="2" t="s">
        <v>20472</v>
      </c>
    </row>
    <row r="1011" spans="7:11" x14ac:dyDescent="0.25">
      <c r="G1011" s="33" t="s">
        <v>17941</v>
      </c>
      <c r="H1011" s="33" t="s">
        <v>16400</v>
      </c>
      <c r="I1011" s="1">
        <v>102299</v>
      </c>
      <c r="J1011" s="2" t="str">
        <f>_xlfn.CONCAT("1A4070000000065000",mvmetrcrange32[[#This Row],[Tag range]])</f>
        <v>1A4070000000065000102299</v>
      </c>
      <c r="K1011" s="2" t="s">
        <v>20472</v>
      </c>
    </row>
    <row r="1012" spans="7:11" x14ac:dyDescent="0.25">
      <c r="G1012" s="33" t="s">
        <v>17941</v>
      </c>
      <c r="H1012" s="33" t="s">
        <v>16401</v>
      </c>
      <c r="I1012" s="1">
        <v>102300</v>
      </c>
      <c r="J1012" s="2" t="str">
        <f>_xlfn.CONCAT("1A4070000000065000",mvmetrcrange32[[#This Row],[Tag range]])</f>
        <v>1A4070000000065000102300</v>
      </c>
      <c r="K1012" s="2" t="s">
        <v>20472</v>
      </c>
    </row>
    <row r="1013" spans="7:11" x14ac:dyDescent="0.25">
      <c r="G1013" s="33" t="s">
        <v>17941</v>
      </c>
      <c r="H1013" s="33" t="s">
        <v>16402</v>
      </c>
      <c r="I1013" s="1">
        <v>102301</v>
      </c>
      <c r="J1013" s="2" t="str">
        <f>_xlfn.CONCAT("1A4070000000065000",mvmetrcrange32[[#This Row],[Tag range]])</f>
        <v>1A4070000000065000102301</v>
      </c>
      <c r="K1013" s="2" t="s">
        <v>20472</v>
      </c>
    </row>
    <row r="1014" spans="7:11" x14ac:dyDescent="0.25">
      <c r="G1014" s="33" t="s">
        <v>17941</v>
      </c>
      <c r="H1014" s="33" t="s">
        <v>16403</v>
      </c>
      <c r="I1014" s="1">
        <v>102302</v>
      </c>
      <c r="J1014" s="2" t="str">
        <f>_xlfn.CONCAT("1A4070000000065000",mvmetrcrange32[[#This Row],[Tag range]])</f>
        <v>1A4070000000065000102302</v>
      </c>
      <c r="K1014" s="2" t="s">
        <v>20472</v>
      </c>
    </row>
    <row r="1015" spans="7:11" x14ac:dyDescent="0.25">
      <c r="G1015" s="33" t="s">
        <v>17941</v>
      </c>
      <c r="H1015" s="33" t="s">
        <v>16404</v>
      </c>
      <c r="I1015" s="1">
        <v>102303</v>
      </c>
      <c r="J1015" s="2" t="str">
        <f>_xlfn.CONCAT("1A4070000000065000",mvmetrcrange32[[#This Row],[Tag range]])</f>
        <v>1A4070000000065000102303</v>
      </c>
      <c r="K1015" s="2" t="s">
        <v>20472</v>
      </c>
    </row>
    <row r="1016" spans="7:11" x14ac:dyDescent="0.25">
      <c r="G1016" s="33" t="s">
        <v>17941</v>
      </c>
      <c r="H1016" s="33" t="s">
        <v>16405</v>
      </c>
      <c r="I1016" s="1">
        <v>102304</v>
      </c>
      <c r="J1016" s="2" t="str">
        <f>_xlfn.CONCAT("1A4070000000065000",mvmetrcrange32[[#This Row],[Tag range]])</f>
        <v>1A4070000000065000102304</v>
      </c>
      <c r="K1016" s="2" t="s">
        <v>20472</v>
      </c>
    </row>
    <row r="1017" spans="7:11" x14ac:dyDescent="0.25">
      <c r="G1017" s="33" t="s">
        <v>17941</v>
      </c>
      <c r="H1017" s="33" t="s">
        <v>16406</v>
      </c>
      <c r="I1017" s="1">
        <v>102305</v>
      </c>
      <c r="J1017" s="2" t="str">
        <f>_xlfn.CONCAT("1A4070000000065000",mvmetrcrange32[[#This Row],[Tag range]])</f>
        <v>1A4070000000065000102305</v>
      </c>
      <c r="K1017" s="2" t="s">
        <v>20472</v>
      </c>
    </row>
    <row r="1018" spans="7:11" x14ac:dyDescent="0.25">
      <c r="G1018" s="33" t="s">
        <v>17941</v>
      </c>
      <c r="H1018" s="33" t="s">
        <v>16407</v>
      </c>
      <c r="I1018" s="1">
        <v>102306</v>
      </c>
      <c r="J1018" s="2" t="str">
        <f>_xlfn.CONCAT("1A4070000000065000",mvmetrcrange32[[#This Row],[Tag range]])</f>
        <v>1A4070000000065000102306</v>
      </c>
      <c r="K1018" s="2" t="s">
        <v>20472</v>
      </c>
    </row>
    <row r="1019" spans="7:11" x14ac:dyDescent="0.25">
      <c r="G1019" s="33" t="s">
        <v>17941</v>
      </c>
      <c r="H1019" s="33" t="s">
        <v>16408</v>
      </c>
      <c r="I1019" s="1">
        <v>102307</v>
      </c>
      <c r="J1019" s="2" t="str">
        <f>_xlfn.CONCAT("1A4070000000065000",mvmetrcrange32[[#This Row],[Tag range]])</f>
        <v>1A4070000000065000102307</v>
      </c>
      <c r="K1019" s="2" t="s">
        <v>20472</v>
      </c>
    </row>
    <row r="1020" spans="7:11" x14ac:dyDescent="0.25">
      <c r="G1020" s="33" t="s">
        <v>17941</v>
      </c>
      <c r="H1020" s="33" t="s">
        <v>16409</v>
      </c>
      <c r="I1020" s="1">
        <v>102308</v>
      </c>
      <c r="J1020" s="2" t="str">
        <f>_xlfn.CONCAT("1A4070000000065000",mvmetrcrange32[[#This Row],[Tag range]])</f>
        <v>1A4070000000065000102308</v>
      </c>
      <c r="K1020" s="2" t="s">
        <v>20472</v>
      </c>
    </row>
    <row r="1021" spans="7:11" x14ac:dyDescent="0.25">
      <c r="G1021" s="33" t="s">
        <v>17941</v>
      </c>
      <c r="H1021" s="33" t="s">
        <v>16410</v>
      </c>
      <c r="I1021" s="1">
        <v>102309</v>
      </c>
      <c r="J1021" s="2" t="str">
        <f>_xlfn.CONCAT("1A4070000000065000",mvmetrcrange32[[#This Row],[Tag range]])</f>
        <v>1A4070000000065000102309</v>
      </c>
      <c r="K1021" s="2" t="s">
        <v>20472</v>
      </c>
    </row>
    <row r="1022" spans="7:11" x14ac:dyDescent="0.25">
      <c r="G1022" s="33" t="s">
        <v>17941</v>
      </c>
      <c r="H1022" s="33" t="s">
        <v>16411</v>
      </c>
      <c r="I1022" s="1">
        <v>102310</v>
      </c>
      <c r="J1022" s="2" t="str">
        <f>_xlfn.CONCAT("1A4070000000065000",mvmetrcrange32[[#This Row],[Tag range]])</f>
        <v>1A4070000000065000102310</v>
      </c>
      <c r="K1022" s="2" t="s">
        <v>20472</v>
      </c>
    </row>
    <row r="1023" spans="7:11" x14ac:dyDescent="0.25">
      <c r="G1023" s="33" t="s">
        <v>17941</v>
      </c>
      <c r="H1023" s="33" t="s">
        <v>16412</v>
      </c>
      <c r="I1023" s="1">
        <v>102311</v>
      </c>
      <c r="J1023" s="2" t="str">
        <f>_xlfn.CONCAT("1A4070000000065000",mvmetrcrange32[[#This Row],[Tag range]])</f>
        <v>1A4070000000065000102311</v>
      </c>
      <c r="K1023" s="2" t="s">
        <v>20472</v>
      </c>
    </row>
    <row r="1024" spans="7:11" x14ac:dyDescent="0.25">
      <c r="G1024" s="33" t="s">
        <v>17941</v>
      </c>
      <c r="H1024" s="33" t="s">
        <v>16413</v>
      </c>
      <c r="I1024" s="1">
        <v>102312</v>
      </c>
      <c r="J1024" s="2" t="str">
        <f>_xlfn.CONCAT("1A4070000000065000",mvmetrcrange32[[#This Row],[Tag range]])</f>
        <v>1A4070000000065000102312</v>
      </c>
      <c r="K1024" s="2" t="s">
        <v>20472</v>
      </c>
    </row>
    <row r="1025" spans="7:11" x14ac:dyDescent="0.25">
      <c r="G1025" s="33" t="s">
        <v>17941</v>
      </c>
      <c r="H1025" s="33" t="s">
        <v>16414</v>
      </c>
      <c r="I1025" s="1">
        <v>102313</v>
      </c>
      <c r="J1025" s="2" t="str">
        <f>_xlfn.CONCAT("1A4070000000065000",mvmetrcrange32[[#This Row],[Tag range]])</f>
        <v>1A4070000000065000102313</v>
      </c>
      <c r="K1025" s="2" t="s">
        <v>20472</v>
      </c>
    </row>
    <row r="1026" spans="7:11" x14ac:dyDescent="0.25">
      <c r="G1026" s="33" t="s">
        <v>17941</v>
      </c>
      <c r="H1026" s="33" t="s">
        <v>16415</v>
      </c>
      <c r="I1026" s="1">
        <v>102314</v>
      </c>
      <c r="J1026" s="2" t="str">
        <f>_xlfn.CONCAT("1A4070000000065000",mvmetrcrange32[[#This Row],[Tag range]])</f>
        <v>1A4070000000065000102314</v>
      </c>
      <c r="K1026" s="2" t="s">
        <v>20472</v>
      </c>
    </row>
    <row r="1027" spans="7:11" x14ac:dyDescent="0.25">
      <c r="G1027" s="33" t="s">
        <v>17941</v>
      </c>
      <c r="H1027" s="33" t="s">
        <v>16416</v>
      </c>
      <c r="I1027" s="1">
        <v>102315</v>
      </c>
      <c r="J1027" s="2" t="str">
        <f>_xlfn.CONCAT("1A4070000000065000",mvmetrcrange32[[#This Row],[Tag range]])</f>
        <v>1A4070000000065000102315</v>
      </c>
      <c r="K1027" s="2" t="s">
        <v>20472</v>
      </c>
    </row>
    <row r="1028" spans="7:11" x14ac:dyDescent="0.25">
      <c r="G1028" s="33" t="s">
        <v>17941</v>
      </c>
      <c r="H1028" s="33" t="s">
        <v>16417</v>
      </c>
      <c r="I1028" s="1">
        <v>102316</v>
      </c>
      <c r="J1028" s="2" t="str">
        <f>_xlfn.CONCAT("1A4070000000065000",mvmetrcrange32[[#This Row],[Tag range]])</f>
        <v>1A4070000000065000102316</v>
      </c>
      <c r="K1028" s="2" t="s">
        <v>20472</v>
      </c>
    </row>
    <row r="1029" spans="7:11" x14ac:dyDescent="0.25">
      <c r="G1029" s="33" t="s">
        <v>17941</v>
      </c>
      <c r="H1029" s="33" t="s">
        <v>16418</v>
      </c>
      <c r="I1029" s="1">
        <v>102317</v>
      </c>
      <c r="J1029" s="2" t="str">
        <f>_xlfn.CONCAT("1A4070000000065000",mvmetrcrange32[[#This Row],[Tag range]])</f>
        <v>1A4070000000065000102317</v>
      </c>
      <c r="K1029" s="2" t="s">
        <v>20472</v>
      </c>
    </row>
    <row r="1030" spans="7:11" x14ac:dyDescent="0.25">
      <c r="G1030" s="33" t="s">
        <v>17941</v>
      </c>
      <c r="H1030" s="33" t="s">
        <v>16419</v>
      </c>
      <c r="I1030" s="1">
        <v>102318</v>
      </c>
      <c r="J1030" s="2" t="str">
        <f>_xlfn.CONCAT("1A4070000000065000",mvmetrcrange32[[#This Row],[Tag range]])</f>
        <v>1A4070000000065000102318</v>
      </c>
      <c r="K1030" s="2" t="s">
        <v>20472</v>
      </c>
    </row>
    <row r="1031" spans="7:11" x14ac:dyDescent="0.25">
      <c r="G1031" s="33" t="s">
        <v>17941</v>
      </c>
      <c r="H1031" s="33" t="s">
        <v>16420</v>
      </c>
      <c r="I1031" s="1">
        <v>102319</v>
      </c>
      <c r="J1031" s="2" t="str">
        <f>_xlfn.CONCAT("1A4070000000065000",mvmetrcrange32[[#This Row],[Tag range]])</f>
        <v>1A4070000000065000102319</v>
      </c>
      <c r="K1031" s="2" t="s">
        <v>20472</v>
      </c>
    </row>
    <row r="1032" spans="7:11" x14ac:dyDescent="0.25">
      <c r="G1032" s="33" t="s">
        <v>17941</v>
      </c>
      <c r="H1032" s="33" t="s">
        <v>16421</v>
      </c>
      <c r="I1032" s="1">
        <v>102320</v>
      </c>
      <c r="J1032" s="2" t="str">
        <f>_xlfn.CONCAT("1A4070000000065000",mvmetrcrange32[[#This Row],[Tag range]])</f>
        <v>1A4070000000065000102320</v>
      </c>
      <c r="K1032" s="2" t="s">
        <v>20472</v>
      </c>
    </row>
    <row r="1033" spans="7:11" x14ac:dyDescent="0.25">
      <c r="G1033" s="33" t="s">
        <v>17941</v>
      </c>
      <c r="H1033" s="33" t="s">
        <v>16422</v>
      </c>
      <c r="I1033" s="1">
        <v>102321</v>
      </c>
      <c r="J1033" s="2" t="str">
        <f>_xlfn.CONCAT("1A4070000000065000",mvmetrcrange32[[#This Row],[Tag range]])</f>
        <v>1A4070000000065000102321</v>
      </c>
      <c r="K1033" s="2" t="s">
        <v>20472</v>
      </c>
    </row>
    <row r="1034" spans="7:11" x14ac:dyDescent="0.25">
      <c r="G1034" s="33" t="s">
        <v>17941</v>
      </c>
      <c r="H1034" s="33" t="s">
        <v>16423</v>
      </c>
      <c r="I1034" s="1">
        <v>102322</v>
      </c>
      <c r="J1034" s="2" t="str">
        <f>_xlfn.CONCAT("1A4070000000065000",mvmetrcrange32[[#This Row],[Tag range]])</f>
        <v>1A4070000000065000102322</v>
      </c>
      <c r="K1034" s="2" t="s">
        <v>20472</v>
      </c>
    </row>
    <row r="1035" spans="7:11" x14ac:dyDescent="0.25">
      <c r="G1035" s="33" t="s">
        <v>17941</v>
      </c>
      <c r="H1035" s="33" t="s">
        <v>16424</v>
      </c>
      <c r="I1035" s="1">
        <v>102323</v>
      </c>
      <c r="J1035" s="2" t="str">
        <f>_xlfn.CONCAT("1A4070000000065000",mvmetrcrange32[[#This Row],[Tag range]])</f>
        <v>1A4070000000065000102323</v>
      </c>
      <c r="K1035" s="2" t="s">
        <v>20472</v>
      </c>
    </row>
    <row r="1036" spans="7:11" x14ac:dyDescent="0.25">
      <c r="G1036" s="33" t="s">
        <v>17941</v>
      </c>
      <c r="H1036" s="33" t="s">
        <v>16425</v>
      </c>
      <c r="I1036" s="1">
        <v>102324</v>
      </c>
      <c r="J1036" s="2" t="str">
        <f>_xlfn.CONCAT("1A4070000000065000",mvmetrcrange32[[#This Row],[Tag range]])</f>
        <v>1A4070000000065000102324</v>
      </c>
      <c r="K1036" s="2" t="s">
        <v>20472</v>
      </c>
    </row>
    <row r="1037" spans="7:11" x14ac:dyDescent="0.25">
      <c r="G1037" s="33" t="s">
        <v>17941</v>
      </c>
      <c r="H1037" s="33" t="s">
        <v>16426</v>
      </c>
      <c r="I1037" s="1">
        <v>102325</v>
      </c>
      <c r="J1037" s="2" t="str">
        <f>_xlfn.CONCAT("1A4070000000065000",mvmetrcrange32[[#This Row],[Tag range]])</f>
        <v>1A4070000000065000102325</v>
      </c>
      <c r="K1037" s="2" t="s">
        <v>20472</v>
      </c>
    </row>
    <row r="1038" spans="7:11" x14ac:dyDescent="0.25">
      <c r="G1038" s="33" t="s">
        <v>17941</v>
      </c>
      <c r="H1038" s="33" t="s">
        <v>16427</v>
      </c>
      <c r="I1038" s="1">
        <v>102326</v>
      </c>
      <c r="J1038" s="2" t="str">
        <f>_xlfn.CONCAT("1A4070000000065000",mvmetrcrange32[[#This Row],[Tag range]])</f>
        <v>1A4070000000065000102326</v>
      </c>
      <c r="K1038" s="2" t="s">
        <v>20472</v>
      </c>
    </row>
    <row r="1039" spans="7:11" x14ac:dyDescent="0.25">
      <c r="G1039" s="33" t="s">
        <v>17941</v>
      </c>
      <c r="H1039" s="33" t="s">
        <v>16428</v>
      </c>
      <c r="I1039" s="1">
        <v>102327</v>
      </c>
      <c r="J1039" s="2" t="str">
        <f>_xlfn.CONCAT("1A4070000000065000",mvmetrcrange32[[#This Row],[Tag range]])</f>
        <v>1A4070000000065000102327</v>
      </c>
      <c r="K1039" s="2" t="s">
        <v>20472</v>
      </c>
    </row>
    <row r="1040" spans="7:11" x14ac:dyDescent="0.25">
      <c r="G1040" s="33" t="s">
        <v>17941</v>
      </c>
      <c r="H1040" s="33" t="s">
        <v>16429</v>
      </c>
      <c r="I1040" s="1">
        <v>102328</v>
      </c>
      <c r="J1040" s="2" t="str">
        <f>_xlfn.CONCAT("1A4070000000065000",mvmetrcrange32[[#This Row],[Tag range]])</f>
        <v>1A4070000000065000102328</v>
      </c>
      <c r="K1040" s="2" t="s">
        <v>20472</v>
      </c>
    </row>
    <row r="1041" spans="7:11" x14ac:dyDescent="0.25">
      <c r="G1041" s="33" t="s">
        <v>17941</v>
      </c>
      <c r="H1041" s="33" t="s">
        <v>16430</v>
      </c>
      <c r="I1041" s="1">
        <v>102329</v>
      </c>
      <c r="J1041" s="2" t="str">
        <f>_xlfn.CONCAT("1A4070000000065000",mvmetrcrange32[[#This Row],[Tag range]])</f>
        <v>1A4070000000065000102329</v>
      </c>
      <c r="K1041" s="2" t="s">
        <v>20472</v>
      </c>
    </row>
    <row r="1042" spans="7:11" x14ac:dyDescent="0.25">
      <c r="G1042" s="33" t="s">
        <v>17941</v>
      </c>
      <c r="H1042" s="33" t="s">
        <v>16431</v>
      </c>
      <c r="I1042" s="1">
        <v>102330</v>
      </c>
      <c r="J1042" s="2" t="str">
        <f>_xlfn.CONCAT("1A4070000000065000",mvmetrcrange32[[#This Row],[Tag range]])</f>
        <v>1A4070000000065000102330</v>
      </c>
      <c r="K1042" s="2" t="s">
        <v>20472</v>
      </c>
    </row>
    <row r="1043" spans="7:11" x14ac:dyDescent="0.25">
      <c r="G1043" s="33" t="s">
        <v>17941</v>
      </c>
      <c r="H1043" s="33" t="s">
        <v>16432</v>
      </c>
      <c r="I1043" s="1">
        <v>102331</v>
      </c>
      <c r="J1043" s="2" t="str">
        <f>_xlfn.CONCAT("1A4070000000065000",mvmetrcrange32[[#This Row],[Tag range]])</f>
        <v>1A4070000000065000102331</v>
      </c>
      <c r="K1043" s="2" t="s">
        <v>20472</v>
      </c>
    </row>
    <row r="1044" spans="7:11" x14ac:dyDescent="0.25">
      <c r="G1044" s="33" t="s">
        <v>17941</v>
      </c>
      <c r="H1044" s="33" t="s">
        <v>16433</v>
      </c>
      <c r="I1044" s="1">
        <v>102332</v>
      </c>
      <c r="J1044" s="2" t="str">
        <f>_xlfn.CONCAT("1A4070000000065000",mvmetrcrange32[[#This Row],[Tag range]])</f>
        <v>1A4070000000065000102332</v>
      </c>
      <c r="K1044" s="2" t="s">
        <v>20472</v>
      </c>
    </row>
    <row r="1045" spans="7:11" x14ac:dyDescent="0.25">
      <c r="G1045" s="33" t="s">
        <v>17941</v>
      </c>
      <c r="H1045" s="33" t="s">
        <v>16434</v>
      </c>
      <c r="I1045" s="1">
        <v>102333</v>
      </c>
      <c r="J1045" s="2" t="str">
        <f>_xlfn.CONCAT("1A4070000000065000",mvmetrcrange32[[#This Row],[Tag range]])</f>
        <v>1A4070000000065000102333</v>
      </c>
      <c r="K1045" s="2" t="s">
        <v>20472</v>
      </c>
    </row>
    <row r="1046" spans="7:11" x14ac:dyDescent="0.25">
      <c r="G1046" s="33" t="s">
        <v>17941</v>
      </c>
      <c r="H1046" s="33" t="s">
        <v>16435</v>
      </c>
      <c r="I1046" s="1">
        <v>102334</v>
      </c>
      <c r="J1046" s="2" t="str">
        <f>_xlfn.CONCAT("1A4070000000065000",mvmetrcrange32[[#This Row],[Tag range]])</f>
        <v>1A4070000000065000102334</v>
      </c>
      <c r="K1046" s="2" t="s">
        <v>20472</v>
      </c>
    </row>
    <row r="1047" spans="7:11" x14ac:dyDescent="0.25">
      <c r="G1047" s="33" t="s">
        <v>17941</v>
      </c>
      <c r="H1047" s="33" t="s">
        <v>16436</v>
      </c>
      <c r="I1047" s="1">
        <v>102335</v>
      </c>
      <c r="J1047" s="2" t="str">
        <f>_xlfn.CONCAT("1A4070000000065000",mvmetrcrange32[[#This Row],[Tag range]])</f>
        <v>1A4070000000065000102335</v>
      </c>
      <c r="K1047" s="2" t="s">
        <v>20472</v>
      </c>
    </row>
    <row r="1048" spans="7:11" x14ac:dyDescent="0.25">
      <c r="G1048" s="33" t="s">
        <v>17941</v>
      </c>
      <c r="H1048" s="33" t="s">
        <v>16437</v>
      </c>
      <c r="I1048" s="1">
        <v>102336</v>
      </c>
      <c r="J1048" s="2" t="str">
        <f>_xlfn.CONCAT("1A4070000000065000",mvmetrcrange32[[#This Row],[Tag range]])</f>
        <v>1A4070000000065000102336</v>
      </c>
      <c r="K1048" s="2" t="s">
        <v>20472</v>
      </c>
    </row>
    <row r="1049" spans="7:11" x14ac:dyDescent="0.25">
      <c r="G1049" s="33" t="s">
        <v>17941</v>
      </c>
      <c r="H1049" s="33" t="s">
        <v>16438</v>
      </c>
      <c r="I1049" s="1">
        <v>102337</v>
      </c>
      <c r="J1049" s="2" t="str">
        <f>_xlfn.CONCAT("1A4070000000065000",mvmetrcrange32[[#This Row],[Tag range]])</f>
        <v>1A4070000000065000102337</v>
      </c>
      <c r="K1049" s="2" t="s">
        <v>20472</v>
      </c>
    </row>
    <row r="1050" spans="7:11" x14ac:dyDescent="0.25">
      <c r="G1050" s="33" t="s">
        <v>17941</v>
      </c>
      <c r="H1050" s="33" t="s">
        <v>16439</v>
      </c>
      <c r="I1050" s="1">
        <v>102338</v>
      </c>
      <c r="J1050" s="2" t="str">
        <f>_xlfn.CONCAT("1A4070000000065000",mvmetrcrange32[[#This Row],[Tag range]])</f>
        <v>1A4070000000065000102338</v>
      </c>
      <c r="K1050" s="2" t="s">
        <v>20472</v>
      </c>
    </row>
    <row r="1051" spans="7:11" x14ac:dyDescent="0.25">
      <c r="G1051" s="33" t="s">
        <v>17941</v>
      </c>
      <c r="H1051" s="33" t="s">
        <v>16440</v>
      </c>
      <c r="I1051" s="1">
        <v>102339</v>
      </c>
      <c r="J1051" s="2" t="str">
        <f>_xlfn.CONCAT("1A4070000000065000",mvmetrcrange32[[#This Row],[Tag range]])</f>
        <v>1A4070000000065000102339</v>
      </c>
      <c r="K1051" s="2" t="s">
        <v>20472</v>
      </c>
    </row>
    <row r="1052" spans="7:11" x14ac:dyDescent="0.25">
      <c r="G1052" s="33" t="s">
        <v>17941</v>
      </c>
      <c r="H1052" s="33" t="s">
        <v>16441</v>
      </c>
      <c r="I1052" s="1">
        <v>102340</v>
      </c>
      <c r="J1052" s="2" t="str">
        <f>_xlfn.CONCAT("1A4070000000065000",mvmetrcrange32[[#This Row],[Tag range]])</f>
        <v>1A4070000000065000102340</v>
      </c>
      <c r="K1052" s="2" t="s">
        <v>20472</v>
      </c>
    </row>
    <row r="1053" spans="7:11" x14ac:dyDescent="0.25">
      <c r="G1053" s="33" t="s">
        <v>17941</v>
      </c>
      <c r="H1053" s="33" t="s">
        <v>16442</v>
      </c>
      <c r="I1053" s="1">
        <v>102341</v>
      </c>
      <c r="J1053" s="2" t="str">
        <f>_xlfn.CONCAT("1A4070000000065000",mvmetrcrange32[[#This Row],[Tag range]])</f>
        <v>1A4070000000065000102341</v>
      </c>
      <c r="K1053" s="2" t="s">
        <v>20472</v>
      </c>
    </row>
    <row r="1054" spans="7:11" x14ac:dyDescent="0.25">
      <c r="G1054" s="33" t="s">
        <v>17941</v>
      </c>
      <c r="H1054" s="33" t="s">
        <v>16443</v>
      </c>
      <c r="I1054" s="1">
        <v>102342</v>
      </c>
      <c r="J1054" s="2" t="str">
        <f>_xlfn.CONCAT("1A4070000000065000",mvmetrcrange32[[#This Row],[Tag range]])</f>
        <v>1A4070000000065000102342</v>
      </c>
      <c r="K1054" s="2" t="s">
        <v>20472</v>
      </c>
    </row>
    <row r="1055" spans="7:11" x14ac:dyDescent="0.25">
      <c r="G1055" s="33" t="s">
        <v>17941</v>
      </c>
      <c r="H1055" s="33" t="s">
        <v>16444</v>
      </c>
      <c r="I1055" s="1">
        <v>102343</v>
      </c>
      <c r="J1055" s="2" t="str">
        <f>_xlfn.CONCAT("1A4070000000065000",mvmetrcrange32[[#This Row],[Tag range]])</f>
        <v>1A4070000000065000102343</v>
      </c>
      <c r="K1055" s="2" t="s">
        <v>20472</v>
      </c>
    </row>
    <row r="1056" spans="7:11" x14ac:dyDescent="0.25">
      <c r="G1056" s="33" t="s">
        <v>17941</v>
      </c>
      <c r="H1056" s="33" t="s">
        <v>16445</v>
      </c>
      <c r="I1056" s="1">
        <v>102344</v>
      </c>
      <c r="J1056" s="2" t="str">
        <f>_xlfn.CONCAT("1A4070000000065000",mvmetrcrange32[[#This Row],[Tag range]])</f>
        <v>1A4070000000065000102344</v>
      </c>
      <c r="K1056" s="2" t="s">
        <v>20472</v>
      </c>
    </row>
    <row r="1057" spans="7:11" x14ac:dyDescent="0.25">
      <c r="G1057" s="33" t="s">
        <v>17941</v>
      </c>
      <c r="H1057" s="33" t="s">
        <v>16446</v>
      </c>
      <c r="I1057" s="1">
        <v>102345</v>
      </c>
      <c r="J1057" s="2" t="str">
        <f>_xlfn.CONCAT("1A4070000000065000",mvmetrcrange32[[#This Row],[Tag range]])</f>
        <v>1A4070000000065000102345</v>
      </c>
      <c r="K1057" s="2" t="s">
        <v>20472</v>
      </c>
    </row>
    <row r="1058" spans="7:11" x14ac:dyDescent="0.25">
      <c r="G1058" s="33" t="s">
        <v>17941</v>
      </c>
      <c r="H1058" s="33" t="s">
        <v>16447</v>
      </c>
      <c r="I1058" s="1">
        <v>102346</v>
      </c>
      <c r="J1058" s="2" t="str">
        <f>_xlfn.CONCAT("1A4070000000065000",mvmetrcrange32[[#This Row],[Tag range]])</f>
        <v>1A4070000000065000102346</v>
      </c>
      <c r="K1058" s="2" t="s">
        <v>20472</v>
      </c>
    </row>
    <row r="1059" spans="7:11" x14ac:dyDescent="0.25">
      <c r="G1059" s="33" t="s">
        <v>17941</v>
      </c>
      <c r="H1059" s="33" t="s">
        <v>16448</v>
      </c>
      <c r="I1059" s="1">
        <v>102347</v>
      </c>
      <c r="J1059" s="2" t="str">
        <f>_xlfn.CONCAT("1A4070000000065000",mvmetrcrange32[[#This Row],[Tag range]])</f>
        <v>1A4070000000065000102347</v>
      </c>
      <c r="K1059" s="2" t="s">
        <v>20472</v>
      </c>
    </row>
    <row r="1060" spans="7:11" x14ac:dyDescent="0.25">
      <c r="G1060" s="33" t="s">
        <v>17941</v>
      </c>
      <c r="H1060" s="33" t="s">
        <v>16449</v>
      </c>
      <c r="I1060" s="1">
        <v>102348</v>
      </c>
      <c r="J1060" s="2" t="str">
        <f>_xlfn.CONCAT("1A4070000000065000",mvmetrcrange32[[#This Row],[Tag range]])</f>
        <v>1A4070000000065000102348</v>
      </c>
      <c r="K1060" s="2" t="s">
        <v>20472</v>
      </c>
    </row>
    <row r="1061" spans="7:11" x14ac:dyDescent="0.25">
      <c r="G1061" s="33" t="s">
        <v>17941</v>
      </c>
      <c r="H1061" s="33" t="s">
        <v>16450</v>
      </c>
      <c r="I1061" s="1">
        <v>102349</v>
      </c>
      <c r="J1061" s="2" t="str">
        <f>_xlfn.CONCAT("1A4070000000065000",mvmetrcrange32[[#This Row],[Tag range]])</f>
        <v>1A4070000000065000102349</v>
      </c>
      <c r="K1061" s="2" t="s">
        <v>20472</v>
      </c>
    </row>
    <row r="1062" spans="7:11" x14ac:dyDescent="0.25">
      <c r="G1062" s="33" t="s">
        <v>17941</v>
      </c>
      <c r="H1062" s="33" t="s">
        <v>16451</v>
      </c>
      <c r="I1062" s="1">
        <v>102350</v>
      </c>
      <c r="J1062" s="2" t="str">
        <f>_xlfn.CONCAT("1A4070000000065000",mvmetrcrange32[[#This Row],[Tag range]])</f>
        <v>1A4070000000065000102350</v>
      </c>
      <c r="K1062" s="2" t="s">
        <v>20472</v>
      </c>
    </row>
    <row r="1063" spans="7:11" x14ac:dyDescent="0.25">
      <c r="G1063" s="33" t="s">
        <v>17941</v>
      </c>
      <c r="H1063" s="33" t="s">
        <v>16452</v>
      </c>
      <c r="I1063" s="1">
        <v>102351</v>
      </c>
      <c r="J1063" s="2" t="str">
        <f>_xlfn.CONCAT("1A4070000000065000",mvmetrcrange32[[#This Row],[Tag range]])</f>
        <v>1A4070000000065000102351</v>
      </c>
      <c r="K1063" s="2" t="s">
        <v>20472</v>
      </c>
    </row>
    <row r="1064" spans="7:11" x14ac:dyDescent="0.25">
      <c r="G1064" s="33" t="s">
        <v>17941</v>
      </c>
      <c r="H1064" s="33" t="s">
        <v>16453</v>
      </c>
      <c r="I1064" s="1">
        <v>102352</v>
      </c>
      <c r="J1064" s="2" t="str">
        <f>_xlfn.CONCAT("1A4070000000065000",mvmetrcrange32[[#This Row],[Tag range]])</f>
        <v>1A4070000000065000102352</v>
      </c>
      <c r="K1064" s="2" t="s">
        <v>20472</v>
      </c>
    </row>
    <row r="1065" spans="7:11" x14ac:dyDescent="0.25">
      <c r="G1065" s="33" t="s">
        <v>17941</v>
      </c>
      <c r="H1065" s="33" t="s">
        <v>16454</v>
      </c>
      <c r="I1065" s="1">
        <v>102353</v>
      </c>
      <c r="J1065" s="2" t="str">
        <f>_xlfn.CONCAT("1A4070000000065000",mvmetrcrange32[[#This Row],[Tag range]])</f>
        <v>1A4070000000065000102353</v>
      </c>
      <c r="K1065" s="2" t="s">
        <v>20472</v>
      </c>
    </row>
    <row r="1066" spans="7:11" x14ac:dyDescent="0.25">
      <c r="G1066" s="33" t="s">
        <v>17941</v>
      </c>
      <c r="H1066" s="33" t="s">
        <v>16455</v>
      </c>
      <c r="I1066" s="1">
        <v>102354</v>
      </c>
      <c r="J1066" s="2" t="str">
        <f>_xlfn.CONCAT("1A4070000000065000",mvmetrcrange32[[#This Row],[Tag range]])</f>
        <v>1A4070000000065000102354</v>
      </c>
      <c r="K1066" s="2" t="s">
        <v>20472</v>
      </c>
    </row>
    <row r="1067" spans="7:11" x14ac:dyDescent="0.25">
      <c r="G1067" s="33" t="s">
        <v>17941</v>
      </c>
      <c r="H1067" s="33" t="s">
        <v>16456</v>
      </c>
      <c r="I1067" s="1">
        <v>102355</v>
      </c>
      <c r="J1067" s="2" t="str">
        <f>_xlfn.CONCAT("1A4070000000065000",mvmetrcrange32[[#This Row],[Tag range]])</f>
        <v>1A4070000000065000102355</v>
      </c>
      <c r="K1067" s="2" t="s">
        <v>20472</v>
      </c>
    </row>
    <row r="1068" spans="7:11" x14ac:dyDescent="0.25">
      <c r="G1068" s="33" t="s">
        <v>17941</v>
      </c>
      <c r="H1068" s="33" t="s">
        <v>16457</v>
      </c>
      <c r="I1068" s="1">
        <v>102356</v>
      </c>
      <c r="J1068" s="2" t="str">
        <f>_xlfn.CONCAT("1A4070000000065000",mvmetrcrange32[[#This Row],[Tag range]])</f>
        <v>1A4070000000065000102356</v>
      </c>
      <c r="K1068" s="2" t="s">
        <v>20472</v>
      </c>
    </row>
    <row r="1069" spans="7:11" x14ac:dyDescent="0.25">
      <c r="G1069" s="33" t="s">
        <v>17941</v>
      </c>
      <c r="H1069" s="33" t="s">
        <v>16458</v>
      </c>
      <c r="I1069" s="1">
        <v>102357</v>
      </c>
      <c r="J1069" s="2" t="str">
        <f>_xlfn.CONCAT("1A4070000000065000",mvmetrcrange32[[#This Row],[Tag range]])</f>
        <v>1A4070000000065000102357</v>
      </c>
      <c r="K1069" s="2" t="s">
        <v>20472</v>
      </c>
    </row>
    <row r="1070" spans="7:11" x14ac:dyDescent="0.25">
      <c r="G1070" s="33" t="s">
        <v>17941</v>
      </c>
      <c r="H1070" s="33" t="s">
        <v>16459</v>
      </c>
      <c r="I1070" s="1">
        <v>102358</v>
      </c>
      <c r="J1070" s="2" t="str">
        <f>_xlfn.CONCAT("1A4070000000065000",mvmetrcrange32[[#This Row],[Tag range]])</f>
        <v>1A4070000000065000102358</v>
      </c>
      <c r="K1070" s="2" t="s">
        <v>20472</v>
      </c>
    </row>
    <row r="1071" spans="7:11" x14ac:dyDescent="0.25">
      <c r="G1071" s="33" t="s">
        <v>17941</v>
      </c>
      <c r="H1071" s="33" t="s">
        <v>16460</v>
      </c>
      <c r="I1071" s="1">
        <v>102359</v>
      </c>
      <c r="J1071" s="2" t="str">
        <f>_xlfn.CONCAT("1A4070000000065000",mvmetrcrange32[[#This Row],[Tag range]])</f>
        <v>1A4070000000065000102359</v>
      </c>
      <c r="K1071" s="2" t="s">
        <v>20472</v>
      </c>
    </row>
    <row r="1072" spans="7:11" x14ac:dyDescent="0.25">
      <c r="G1072" s="33" t="s">
        <v>17941</v>
      </c>
      <c r="H1072" s="33" t="s">
        <v>16461</v>
      </c>
      <c r="I1072" s="1">
        <v>102360</v>
      </c>
      <c r="J1072" s="2" t="str">
        <f>_xlfn.CONCAT("1A4070000000065000",mvmetrcrange32[[#This Row],[Tag range]])</f>
        <v>1A4070000000065000102360</v>
      </c>
      <c r="K1072" s="2" t="s">
        <v>20472</v>
      </c>
    </row>
    <row r="1073" spans="7:11" x14ac:dyDescent="0.25">
      <c r="G1073" s="33" t="s">
        <v>17941</v>
      </c>
      <c r="H1073" s="33" t="s">
        <v>16462</v>
      </c>
      <c r="I1073" s="1">
        <v>102361</v>
      </c>
      <c r="J1073" s="2" t="str">
        <f>_xlfn.CONCAT("1A4070000000065000",mvmetrcrange32[[#This Row],[Tag range]])</f>
        <v>1A4070000000065000102361</v>
      </c>
      <c r="K1073" s="2" t="s">
        <v>20472</v>
      </c>
    </row>
    <row r="1074" spans="7:11" x14ac:dyDescent="0.25">
      <c r="G1074" s="33" t="s">
        <v>17941</v>
      </c>
      <c r="H1074" s="33" t="s">
        <v>16463</v>
      </c>
      <c r="I1074" s="1">
        <v>102362</v>
      </c>
      <c r="J1074" s="2" t="str">
        <f>_xlfn.CONCAT("1A4070000000065000",mvmetrcrange32[[#This Row],[Tag range]])</f>
        <v>1A4070000000065000102362</v>
      </c>
      <c r="K1074" s="2" t="s">
        <v>20472</v>
      </c>
    </row>
    <row r="1075" spans="7:11" x14ac:dyDescent="0.25">
      <c r="G1075" s="33" t="s">
        <v>17941</v>
      </c>
      <c r="H1075" s="33" t="s">
        <v>16464</v>
      </c>
      <c r="I1075" s="1">
        <v>102363</v>
      </c>
      <c r="J1075" s="2" t="str">
        <f>_xlfn.CONCAT("1A4070000000065000",mvmetrcrange32[[#This Row],[Tag range]])</f>
        <v>1A4070000000065000102363</v>
      </c>
      <c r="K1075" s="2" t="s">
        <v>20472</v>
      </c>
    </row>
    <row r="1076" spans="7:11" x14ac:dyDescent="0.25">
      <c r="G1076" s="33" t="s">
        <v>17941</v>
      </c>
      <c r="H1076" s="33" t="s">
        <v>16465</v>
      </c>
      <c r="I1076" s="1">
        <v>102364</v>
      </c>
      <c r="J1076" s="2" t="str">
        <f>_xlfn.CONCAT("1A4070000000065000",mvmetrcrange32[[#This Row],[Tag range]])</f>
        <v>1A4070000000065000102364</v>
      </c>
      <c r="K1076" s="2" t="s">
        <v>20472</v>
      </c>
    </row>
    <row r="1077" spans="7:11" x14ac:dyDescent="0.25">
      <c r="G1077" s="33" t="s">
        <v>17941</v>
      </c>
      <c r="H1077" s="33" t="s">
        <v>16466</v>
      </c>
      <c r="I1077" s="1">
        <v>102365</v>
      </c>
      <c r="J1077" s="2" t="str">
        <f>_xlfn.CONCAT("1A4070000000065000",mvmetrcrange32[[#This Row],[Tag range]])</f>
        <v>1A4070000000065000102365</v>
      </c>
      <c r="K1077" s="2" t="s">
        <v>20472</v>
      </c>
    </row>
    <row r="1078" spans="7:11" x14ac:dyDescent="0.25">
      <c r="G1078" s="33" t="s">
        <v>17941</v>
      </c>
      <c r="H1078" s="33" t="s">
        <v>16467</v>
      </c>
      <c r="I1078" s="1">
        <v>102366</v>
      </c>
      <c r="J1078" s="2" t="str">
        <f>_xlfn.CONCAT("1A4070000000065000",mvmetrcrange32[[#This Row],[Tag range]])</f>
        <v>1A4070000000065000102366</v>
      </c>
      <c r="K1078" s="2" t="s">
        <v>20472</v>
      </c>
    </row>
    <row r="1079" spans="7:11" x14ac:dyDescent="0.25">
      <c r="G1079" s="33" t="s">
        <v>17941</v>
      </c>
      <c r="H1079" s="33" t="s">
        <v>16468</v>
      </c>
      <c r="I1079" s="1">
        <v>102367</v>
      </c>
      <c r="J1079" s="2" t="str">
        <f>_xlfn.CONCAT("1A4070000000065000",mvmetrcrange32[[#This Row],[Tag range]])</f>
        <v>1A4070000000065000102367</v>
      </c>
      <c r="K1079" s="2" t="s">
        <v>20472</v>
      </c>
    </row>
    <row r="1080" spans="7:11" x14ac:dyDescent="0.25">
      <c r="G1080" s="33" t="s">
        <v>17941</v>
      </c>
      <c r="H1080" s="33" t="s">
        <v>16469</v>
      </c>
      <c r="I1080" s="1">
        <v>102368</v>
      </c>
      <c r="J1080" s="2" t="str">
        <f>_xlfn.CONCAT("1A4070000000065000",mvmetrcrange32[[#This Row],[Tag range]])</f>
        <v>1A4070000000065000102368</v>
      </c>
      <c r="K1080" s="2" t="s">
        <v>20472</v>
      </c>
    </row>
    <row r="1081" spans="7:11" x14ac:dyDescent="0.25">
      <c r="G1081" s="33" t="s">
        <v>17941</v>
      </c>
      <c r="H1081" s="33" t="s">
        <v>16470</v>
      </c>
      <c r="I1081" s="1">
        <v>102369</v>
      </c>
      <c r="J1081" s="2" t="str">
        <f>_xlfn.CONCAT("1A4070000000065000",mvmetrcrange32[[#This Row],[Tag range]])</f>
        <v>1A4070000000065000102369</v>
      </c>
      <c r="K1081" s="2" t="s">
        <v>20472</v>
      </c>
    </row>
    <row r="1082" spans="7:11" x14ac:dyDescent="0.25">
      <c r="G1082" s="33" t="s">
        <v>17941</v>
      </c>
      <c r="H1082" s="33" t="s">
        <v>16471</v>
      </c>
      <c r="I1082" s="1">
        <v>102370</v>
      </c>
      <c r="J1082" s="2" t="str">
        <f>_xlfn.CONCAT("1A4070000000065000",mvmetrcrange32[[#This Row],[Tag range]])</f>
        <v>1A4070000000065000102370</v>
      </c>
      <c r="K1082" s="2" t="s">
        <v>20472</v>
      </c>
    </row>
    <row r="1083" spans="7:11" x14ac:dyDescent="0.25">
      <c r="G1083" s="33" t="s">
        <v>17941</v>
      </c>
      <c r="H1083" s="33" t="s">
        <v>16472</v>
      </c>
      <c r="I1083" s="1">
        <v>102371</v>
      </c>
      <c r="J1083" s="2" t="str">
        <f>_xlfn.CONCAT("1A4070000000065000",mvmetrcrange32[[#This Row],[Tag range]])</f>
        <v>1A4070000000065000102371</v>
      </c>
      <c r="K1083" s="2" t="s">
        <v>20472</v>
      </c>
    </row>
    <row r="1084" spans="7:11" x14ac:dyDescent="0.25">
      <c r="G1084" s="33" t="s">
        <v>17941</v>
      </c>
      <c r="H1084" s="33" t="s">
        <v>16473</v>
      </c>
      <c r="I1084" s="1">
        <v>102372</v>
      </c>
      <c r="J1084" s="2" t="str">
        <f>_xlfn.CONCAT("1A4070000000065000",mvmetrcrange32[[#This Row],[Tag range]])</f>
        <v>1A4070000000065000102372</v>
      </c>
      <c r="K1084" s="2" t="s">
        <v>20472</v>
      </c>
    </row>
    <row r="1085" spans="7:11" x14ac:dyDescent="0.25">
      <c r="G1085" s="33" t="s">
        <v>17941</v>
      </c>
      <c r="H1085" s="33" t="s">
        <v>16474</v>
      </c>
      <c r="I1085" s="1">
        <v>102373</v>
      </c>
      <c r="J1085" s="2" t="str">
        <f>_xlfn.CONCAT("1A4070000000065000",mvmetrcrange32[[#This Row],[Tag range]])</f>
        <v>1A4070000000065000102373</v>
      </c>
      <c r="K1085" s="2" t="s">
        <v>20472</v>
      </c>
    </row>
    <row r="1086" spans="7:11" x14ac:dyDescent="0.25">
      <c r="G1086" s="33" t="s">
        <v>17941</v>
      </c>
      <c r="H1086" s="33" t="s">
        <v>16475</v>
      </c>
      <c r="I1086" s="1">
        <v>102374</v>
      </c>
      <c r="J1086" s="2" t="str">
        <f>_xlfn.CONCAT("1A4070000000065000",mvmetrcrange32[[#This Row],[Tag range]])</f>
        <v>1A4070000000065000102374</v>
      </c>
      <c r="K1086" s="2" t="s">
        <v>20472</v>
      </c>
    </row>
    <row r="1087" spans="7:11" x14ac:dyDescent="0.25">
      <c r="G1087" s="33" t="s">
        <v>17941</v>
      </c>
      <c r="H1087" s="33" t="s">
        <v>16476</v>
      </c>
      <c r="I1087" s="1">
        <v>102375</v>
      </c>
      <c r="J1087" s="2" t="str">
        <f>_xlfn.CONCAT("1A4070000000065000",mvmetrcrange32[[#This Row],[Tag range]])</f>
        <v>1A4070000000065000102375</v>
      </c>
      <c r="K1087" s="2" t="s">
        <v>20472</v>
      </c>
    </row>
    <row r="1088" spans="7:11" x14ac:dyDescent="0.25">
      <c r="G1088" s="33" t="s">
        <v>17941</v>
      </c>
      <c r="H1088" s="33" t="s">
        <v>16477</v>
      </c>
      <c r="I1088" s="1">
        <v>102376</v>
      </c>
      <c r="J1088" s="2" t="str">
        <f>_xlfn.CONCAT("1A4070000000065000",mvmetrcrange32[[#This Row],[Tag range]])</f>
        <v>1A4070000000065000102376</v>
      </c>
      <c r="K1088" s="2" t="s">
        <v>20472</v>
      </c>
    </row>
    <row r="1089" spans="7:11" x14ac:dyDescent="0.25">
      <c r="G1089" s="33" t="s">
        <v>17941</v>
      </c>
      <c r="H1089" s="33" t="s">
        <v>16478</v>
      </c>
      <c r="I1089" s="1">
        <v>102377</v>
      </c>
      <c r="J1089" s="2" t="str">
        <f>_xlfn.CONCAT("1A4070000000065000",mvmetrcrange32[[#This Row],[Tag range]])</f>
        <v>1A4070000000065000102377</v>
      </c>
      <c r="K1089" s="2" t="s">
        <v>20472</v>
      </c>
    </row>
    <row r="1090" spans="7:11" x14ac:dyDescent="0.25">
      <c r="G1090" s="33" t="s">
        <v>17941</v>
      </c>
      <c r="H1090" s="33" t="s">
        <v>16479</v>
      </c>
      <c r="I1090" s="1">
        <v>102378</v>
      </c>
      <c r="J1090" s="2" t="str">
        <f>_xlfn.CONCAT("1A4070000000065000",mvmetrcrange32[[#This Row],[Tag range]])</f>
        <v>1A4070000000065000102378</v>
      </c>
      <c r="K1090" s="2" t="s">
        <v>20472</v>
      </c>
    </row>
    <row r="1091" spans="7:11" x14ac:dyDescent="0.25">
      <c r="G1091" s="33" t="s">
        <v>17941</v>
      </c>
      <c r="H1091" s="33" t="s">
        <v>16480</v>
      </c>
      <c r="I1091" s="1">
        <v>102379</v>
      </c>
      <c r="J1091" s="2" t="str">
        <f>_xlfn.CONCAT("1A4070000000065000",mvmetrcrange32[[#This Row],[Tag range]])</f>
        <v>1A4070000000065000102379</v>
      </c>
      <c r="K1091" s="2" t="s">
        <v>20472</v>
      </c>
    </row>
    <row r="1092" spans="7:11" x14ac:dyDescent="0.25">
      <c r="G1092" s="33" t="s">
        <v>17941</v>
      </c>
      <c r="H1092" s="33" t="s">
        <v>16481</v>
      </c>
      <c r="I1092" s="1">
        <v>102380</v>
      </c>
      <c r="J1092" s="2" t="str">
        <f>_xlfn.CONCAT("1A4070000000065000",mvmetrcrange32[[#This Row],[Tag range]])</f>
        <v>1A4070000000065000102380</v>
      </c>
      <c r="K1092" s="2" t="s">
        <v>20472</v>
      </c>
    </row>
    <row r="1093" spans="7:11" x14ac:dyDescent="0.25">
      <c r="G1093" s="33" t="s">
        <v>17941</v>
      </c>
      <c r="H1093" s="33" t="s">
        <v>16482</v>
      </c>
      <c r="I1093" s="1">
        <v>102381</v>
      </c>
      <c r="J1093" s="2" t="str">
        <f>_xlfn.CONCAT("1A4070000000065000",mvmetrcrange32[[#This Row],[Tag range]])</f>
        <v>1A4070000000065000102381</v>
      </c>
      <c r="K1093" s="2" t="s">
        <v>20472</v>
      </c>
    </row>
    <row r="1094" spans="7:11" x14ac:dyDescent="0.25">
      <c r="G1094" s="33" t="s">
        <v>17941</v>
      </c>
      <c r="H1094" s="33" t="s">
        <v>16483</v>
      </c>
      <c r="I1094" s="1">
        <v>102382</v>
      </c>
      <c r="J1094" s="2" t="str">
        <f>_xlfn.CONCAT("1A4070000000065000",mvmetrcrange32[[#This Row],[Tag range]])</f>
        <v>1A4070000000065000102382</v>
      </c>
      <c r="K1094" s="2" t="s">
        <v>20472</v>
      </c>
    </row>
    <row r="1095" spans="7:11" x14ac:dyDescent="0.25">
      <c r="G1095" s="33" t="s">
        <v>17941</v>
      </c>
      <c r="H1095" s="33" t="s">
        <v>16484</v>
      </c>
      <c r="I1095" s="1">
        <v>102383</v>
      </c>
      <c r="J1095" s="2" t="str">
        <f>_xlfn.CONCAT("1A4070000000065000",mvmetrcrange32[[#This Row],[Tag range]])</f>
        <v>1A4070000000065000102383</v>
      </c>
      <c r="K1095" s="2" t="s">
        <v>20472</v>
      </c>
    </row>
    <row r="1096" spans="7:11" x14ac:dyDescent="0.25">
      <c r="G1096" s="33" t="s">
        <v>17941</v>
      </c>
      <c r="H1096" s="33" t="s">
        <v>16485</v>
      </c>
      <c r="I1096" s="1">
        <v>102384</v>
      </c>
      <c r="J1096" s="2" t="str">
        <f>_xlfn.CONCAT("1A4070000000065000",mvmetrcrange32[[#This Row],[Tag range]])</f>
        <v>1A4070000000065000102384</v>
      </c>
      <c r="K1096" s="2" t="s">
        <v>20472</v>
      </c>
    </row>
    <row r="1097" spans="7:11" x14ac:dyDescent="0.25">
      <c r="G1097" s="33" t="s">
        <v>17941</v>
      </c>
      <c r="H1097" s="33" t="s">
        <v>16486</v>
      </c>
      <c r="I1097" s="1">
        <v>102385</v>
      </c>
      <c r="J1097" s="2" t="str">
        <f>_xlfn.CONCAT("1A4070000000065000",mvmetrcrange32[[#This Row],[Tag range]])</f>
        <v>1A4070000000065000102385</v>
      </c>
      <c r="K1097" s="2" t="s">
        <v>20472</v>
      </c>
    </row>
    <row r="1098" spans="7:11" x14ac:dyDescent="0.25">
      <c r="G1098" s="33" t="s">
        <v>17941</v>
      </c>
      <c r="H1098" s="33" t="s">
        <v>16487</v>
      </c>
      <c r="I1098" s="1">
        <v>102386</v>
      </c>
      <c r="J1098" s="2" t="str">
        <f>_xlfn.CONCAT("1A4070000000065000",mvmetrcrange32[[#This Row],[Tag range]])</f>
        <v>1A4070000000065000102386</v>
      </c>
      <c r="K1098" s="2" t="s">
        <v>20472</v>
      </c>
    </row>
    <row r="1099" spans="7:11" x14ac:dyDescent="0.25">
      <c r="G1099" s="33" t="s">
        <v>17941</v>
      </c>
      <c r="H1099" s="33" t="s">
        <v>16488</v>
      </c>
      <c r="I1099" s="1">
        <v>102387</v>
      </c>
      <c r="J1099" s="2" t="str">
        <f>_xlfn.CONCAT("1A4070000000065000",mvmetrcrange32[[#This Row],[Tag range]])</f>
        <v>1A4070000000065000102387</v>
      </c>
      <c r="K1099" s="2" t="s">
        <v>20472</v>
      </c>
    </row>
    <row r="1100" spans="7:11" x14ac:dyDescent="0.25">
      <c r="G1100" s="33" t="s">
        <v>17941</v>
      </c>
      <c r="H1100" s="33" t="s">
        <v>16489</v>
      </c>
      <c r="I1100" s="1">
        <v>102388</v>
      </c>
      <c r="J1100" s="2" t="str">
        <f>_xlfn.CONCAT("1A4070000000065000",mvmetrcrange32[[#This Row],[Tag range]])</f>
        <v>1A4070000000065000102388</v>
      </c>
      <c r="K1100" s="2" t="s">
        <v>20472</v>
      </c>
    </row>
    <row r="1101" spans="7:11" x14ac:dyDescent="0.25">
      <c r="G1101" s="33" t="s">
        <v>17941</v>
      </c>
      <c r="H1101" s="33" t="s">
        <v>16490</v>
      </c>
      <c r="I1101" s="1">
        <v>102389</v>
      </c>
      <c r="J1101" s="2" t="str">
        <f>_xlfn.CONCAT("1A4070000000065000",mvmetrcrange32[[#This Row],[Tag range]])</f>
        <v>1A4070000000065000102389</v>
      </c>
      <c r="K1101" s="2" t="s">
        <v>20472</v>
      </c>
    </row>
    <row r="1102" spans="7:11" x14ac:dyDescent="0.25">
      <c r="G1102" s="33" t="s">
        <v>17941</v>
      </c>
      <c r="H1102" s="33" t="s">
        <v>16491</v>
      </c>
      <c r="I1102" s="1">
        <v>102390</v>
      </c>
      <c r="J1102" s="2" t="str">
        <f>_xlfn.CONCAT("1A4070000000065000",mvmetrcrange32[[#This Row],[Tag range]])</f>
        <v>1A4070000000065000102390</v>
      </c>
      <c r="K1102" s="2" t="s">
        <v>20472</v>
      </c>
    </row>
    <row r="1103" spans="7:11" x14ac:dyDescent="0.25">
      <c r="G1103" s="33" t="s">
        <v>17941</v>
      </c>
      <c r="H1103" s="33" t="s">
        <v>16492</v>
      </c>
      <c r="I1103" s="1">
        <v>102391</v>
      </c>
      <c r="J1103" s="2" t="str">
        <f>_xlfn.CONCAT("1A4070000000065000",mvmetrcrange32[[#This Row],[Tag range]])</f>
        <v>1A4070000000065000102391</v>
      </c>
      <c r="K1103" s="2" t="s">
        <v>20472</v>
      </c>
    </row>
    <row r="1104" spans="7:11" x14ac:dyDescent="0.25">
      <c r="G1104" s="33" t="s">
        <v>17941</v>
      </c>
      <c r="H1104" s="33" t="s">
        <v>16493</v>
      </c>
      <c r="I1104" s="1">
        <v>102392</v>
      </c>
      <c r="J1104" s="2" t="str">
        <f>_xlfn.CONCAT("1A4070000000065000",mvmetrcrange32[[#This Row],[Tag range]])</f>
        <v>1A4070000000065000102392</v>
      </c>
      <c r="K1104" s="2" t="s">
        <v>20472</v>
      </c>
    </row>
    <row r="1105" spans="7:11" x14ac:dyDescent="0.25">
      <c r="G1105" s="33" t="s">
        <v>17941</v>
      </c>
      <c r="H1105" s="33" t="s">
        <v>16494</v>
      </c>
      <c r="I1105" s="1">
        <v>102393</v>
      </c>
      <c r="J1105" s="2" t="str">
        <f>_xlfn.CONCAT("1A4070000000065000",mvmetrcrange32[[#This Row],[Tag range]])</f>
        <v>1A4070000000065000102393</v>
      </c>
      <c r="K1105" s="2" t="s">
        <v>20472</v>
      </c>
    </row>
    <row r="1106" spans="7:11" x14ac:dyDescent="0.25">
      <c r="G1106" s="33" t="s">
        <v>17941</v>
      </c>
      <c r="H1106" s="33" t="s">
        <v>16495</v>
      </c>
      <c r="I1106" s="1">
        <v>102394</v>
      </c>
      <c r="J1106" s="2" t="str">
        <f>_xlfn.CONCAT("1A4070000000065000",mvmetrcrange32[[#This Row],[Tag range]])</f>
        <v>1A4070000000065000102394</v>
      </c>
      <c r="K1106" s="2" t="s">
        <v>20472</v>
      </c>
    </row>
    <row r="1107" spans="7:11" x14ac:dyDescent="0.25">
      <c r="G1107" s="33" t="s">
        <v>17941</v>
      </c>
      <c r="H1107" s="33" t="s">
        <v>16496</v>
      </c>
      <c r="I1107" s="1">
        <v>102395</v>
      </c>
      <c r="J1107" s="2" t="str">
        <f>_xlfn.CONCAT("1A4070000000065000",mvmetrcrange32[[#This Row],[Tag range]])</f>
        <v>1A4070000000065000102395</v>
      </c>
      <c r="K1107" s="2" t="s">
        <v>20472</v>
      </c>
    </row>
    <row r="1108" spans="7:11" x14ac:dyDescent="0.25">
      <c r="G1108" s="33" t="s">
        <v>17941</v>
      </c>
      <c r="H1108" s="33" t="s">
        <v>16497</v>
      </c>
      <c r="I1108" s="1">
        <v>102396</v>
      </c>
      <c r="J1108" s="2" t="str">
        <f>_xlfn.CONCAT("1A4070000000065000",mvmetrcrange32[[#This Row],[Tag range]])</f>
        <v>1A4070000000065000102396</v>
      </c>
      <c r="K1108" s="2" t="s">
        <v>20472</v>
      </c>
    </row>
    <row r="1109" spans="7:11" x14ac:dyDescent="0.25">
      <c r="G1109" s="33" t="s">
        <v>17941</v>
      </c>
      <c r="H1109" s="33" t="s">
        <v>16498</v>
      </c>
      <c r="I1109" s="1">
        <v>102397</v>
      </c>
      <c r="J1109" s="2" t="str">
        <f>_xlfn.CONCAT("1A4070000000065000",mvmetrcrange32[[#This Row],[Tag range]])</f>
        <v>1A4070000000065000102397</v>
      </c>
      <c r="K1109" s="2" t="s">
        <v>20472</v>
      </c>
    </row>
    <row r="1110" spans="7:11" x14ac:dyDescent="0.25">
      <c r="G1110" s="33" t="s">
        <v>17941</v>
      </c>
      <c r="H1110" s="33" t="s">
        <v>16499</v>
      </c>
      <c r="I1110" s="1">
        <v>102398</v>
      </c>
      <c r="J1110" s="2" t="str">
        <f>_xlfn.CONCAT("1A4070000000065000",mvmetrcrange32[[#This Row],[Tag range]])</f>
        <v>1A4070000000065000102398</v>
      </c>
      <c r="K1110" s="2" t="s">
        <v>20472</v>
      </c>
    </row>
    <row r="1111" spans="7:11" x14ac:dyDescent="0.25">
      <c r="G1111" s="33" t="s">
        <v>17941</v>
      </c>
      <c r="H1111" s="33" t="s">
        <v>16500</v>
      </c>
      <c r="I1111" s="1">
        <v>102399</v>
      </c>
      <c r="J1111" s="2" t="str">
        <f>_xlfn.CONCAT("1A4070000000065000",mvmetrcrange32[[#This Row],[Tag range]])</f>
        <v>1A4070000000065000102399</v>
      </c>
      <c r="K1111" s="2" t="s">
        <v>20472</v>
      </c>
    </row>
    <row r="1112" spans="7:11" x14ac:dyDescent="0.25">
      <c r="G1112" s="33" t="s">
        <v>17941</v>
      </c>
      <c r="H1112" s="33" t="s">
        <v>16501</v>
      </c>
      <c r="I1112" s="1">
        <v>102400</v>
      </c>
      <c r="J1112" s="2" t="str">
        <f>_xlfn.CONCAT("1A4070000000065000",mvmetrcrange32[[#This Row],[Tag range]])</f>
        <v>1A4070000000065000102400</v>
      </c>
      <c r="K1112" s="2" t="s">
        <v>20472</v>
      </c>
    </row>
    <row r="1113" spans="7:11" x14ac:dyDescent="0.25">
      <c r="G1113" s="33" t="s">
        <v>17941</v>
      </c>
      <c r="H1113" s="33" t="s">
        <v>16502</v>
      </c>
      <c r="I1113" s="1">
        <v>102401</v>
      </c>
      <c r="J1113" s="2" t="str">
        <f>_xlfn.CONCAT("1A4070000000065000",mvmetrcrange32[[#This Row],[Tag range]])</f>
        <v>1A4070000000065000102401</v>
      </c>
      <c r="K1113" s="2" t="s">
        <v>20472</v>
      </c>
    </row>
    <row r="1114" spans="7:11" x14ac:dyDescent="0.25">
      <c r="G1114" s="33" t="s">
        <v>17941</v>
      </c>
      <c r="H1114" s="33" t="s">
        <v>16503</v>
      </c>
      <c r="I1114" s="1">
        <v>102402</v>
      </c>
      <c r="J1114" s="2" t="str">
        <f>_xlfn.CONCAT("1A4070000000065000",mvmetrcrange32[[#This Row],[Tag range]])</f>
        <v>1A4070000000065000102402</v>
      </c>
      <c r="K1114" s="2" t="s">
        <v>20472</v>
      </c>
    </row>
    <row r="1115" spans="7:11" x14ac:dyDescent="0.25">
      <c r="G1115" s="33" t="s">
        <v>17941</v>
      </c>
      <c r="H1115" s="33" t="s">
        <v>16504</v>
      </c>
      <c r="I1115" s="1">
        <v>102403</v>
      </c>
      <c r="J1115" s="2" t="str">
        <f>_xlfn.CONCAT("1A4070000000065000",mvmetrcrange32[[#This Row],[Tag range]])</f>
        <v>1A4070000000065000102403</v>
      </c>
      <c r="K1115" s="2" t="s">
        <v>20472</v>
      </c>
    </row>
    <row r="1116" spans="7:11" x14ac:dyDescent="0.25">
      <c r="G1116" s="33" t="s">
        <v>17941</v>
      </c>
      <c r="H1116" s="33" t="s">
        <v>16505</v>
      </c>
      <c r="I1116" s="1">
        <v>102404</v>
      </c>
      <c r="J1116" s="2" t="str">
        <f>_xlfn.CONCAT("1A4070000000065000",mvmetrcrange32[[#This Row],[Tag range]])</f>
        <v>1A4070000000065000102404</v>
      </c>
      <c r="K1116" s="2" t="s">
        <v>20472</v>
      </c>
    </row>
    <row r="1117" spans="7:11" x14ac:dyDescent="0.25">
      <c r="G1117" s="33" t="s">
        <v>17941</v>
      </c>
      <c r="H1117" s="33" t="s">
        <v>16506</v>
      </c>
      <c r="I1117" s="1">
        <v>102405</v>
      </c>
      <c r="J1117" s="2" t="str">
        <f>_xlfn.CONCAT("1A4070000000065000",mvmetrcrange32[[#This Row],[Tag range]])</f>
        <v>1A4070000000065000102405</v>
      </c>
      <c r="K1117" s="2" t="s">
        <v>20472</v>
      </c>
    </row>
    <row r="1118" spans="7:11" x14ac:dyDescent="0.25">
      <c r="G1118" s="33" t="s">
        <v>17941</v>
      </c>
      <c r="H1118" s="33" t="s">
        <v>16507</v>
      </c>
      <c r="I1118" s="1">
        <v>102406</v>
      </c>
      <c r="J1118" s="2" t="str">
        <f>_xlfn.CONCAT("1A4070000000065000",mvmetrcrange32[[#This Row],[Tag range]])</f>
        <v>1A4070000000065000102406</v>
      </c>
      <c r="K1118" s="2" t="s">
        <v>20472</v>
      </c>
    </row>
    <row r="1119" spans="7:11" x14ac:dyDescent="0.25">
      <c r="G1119" s="33" t="s">
        <v>17941</v>
      </c>
      <c r="H1119" s="33" t="s">
        <v>16508</v>
      </c>
      <c r="I1119" s="1">
        <v>102407</v>
      </c>
      <c r="J1119" s="2" t="str">
        <f>_xlfn.CONCAT("1A4070000000065000",mvmetrcrange32[[#This Row],[Tag range]])</f>
        <v>1A4070000000065000102407</v>
      </c>
      <c r="K1119" s="2" t="s">
        <v>20472</v>
      </c>
    </row>
    <row r="1120" spans="7:11" x14ac:dyDescent="0.25">
      <c r="G1120" s="33" t="s">
        <v>17941</v>
      </c>
      <c r="H1120" s="33" t="s">
        <v>16509</v>
      </c>
      <c r="I1120" s="1">
        <v>102408</v>
      </c>
      <c r="J1120" s="2" t="str">
        <f>_xlfn.CONCAT("1A4070000000065000",mvmetrcrange32[[#This Row],[Tag range]])</f>
        <v>1A4070000000065000102408</v>
      </c>
      <c r="K1120" s="2" t="s">
        <v>20472</v>
      </c>
    </row>
    <row r="1121" spans="7:11" x14ac:dyDescent="0.25">
      <c r="G1121" s="33" t="s">
        <v>17941</v>
      </c>
      <c r="H1121" s="33" t="s">
        <v>16510</v>
      </c>
      <c r="I1121" s="1">
        <v>102409</v>
      </c>
      <c r="J1121" s="2" t="str">
        <f>_xlfn.CONCAT("1A4070000000065000",mvmetrcrange32[[#This Row],[Tag range]])</f>
        <v>1A4070000000065000102409</v>
      </c>
      <c r="K1121" s="2" t="s">
        <v>20472</v>
      </c>
    </row>
    <row r="1122" spans="7:11" x14ac:dyDescent="0.25">
      <c r="G1122" s="33" t="s">
        <v>17941</v>
      </c>
      <c r="H1122" s="33" t="s">
        <v>16511</v>
      </c>
      <c r="I1122" s="1">
        <v>102410</v>
      </c>
      <c r="J1122" s="2" t="str">
        <f>_xlfn.CONCAT("1A4070000000065000",mvmetrcrange32[[#This Row],[Tag range]])</f>
        <v>1A4070000000065000102410</v>
      </c>
      <c r="K1122" s="2" t="s">
        <v>20472</v>
      </c>
    </row>
    <row r="1123" spans="7:11" x14ac:dyDescent="0.25">
      <c r="G1123" s="33" t="s">
        <v>17941</v>
      </c>
      <c r="H1123" s="33" t="s">
        <v>16512</v>
      </c>
      <c r="I1123" s="1">
        <v>102411</v>
      </c>
      <c r="J1123" s="2" t="str">
        <f>_xlfn.CONCAT("1A4070000000065000",mvmetrcrange32[[#This Row],[Tag range]])</f>
        <v>1A4070000000065000102411</v>
      </c>
      <c r="K1123" s="2" t="s">
        <v>20472</v>
      </c>
    </row>
    <row r="1124" spans="7:11" x14ac:dyDescent="0.25">
      <c r="G1124" s="33" t="s">
        <v>17941</v>
      </c>
      <c r="H1124" s="33" t="s">
        <v>16513</v>
      </c>
      <c r="I1124" s="1">
        <v>102412</v>
      </c>
      <c r="J1124" s="2" t="str">
        <f>_xlfn.CONCAT("1A4070000000065000",mvmetrcrange32[[#This Row],[Tag range]])</f>
        <v>1A4070000000065000102412</v>
      </c>
      <c r="K1124" s="2" t="s">
        <v>20472</v>
      </c>
    </row>
    <row r="1125" spans="7:11" x14ac:dyDescent="0.25">
      <c r="G1125" s="33" t="s">
        <v>17941</v>
      </c>
      <c r="H1125" s="33" t="s">
        <v>16514</v>
      </c>
      <c r="I1125" s="1">
        <v>102413</v>
      </c>
      <c r="J1125" s="2" t="str">
        <f>_xlfn.CONCAT("1A4070000000065000",mvmetrcrange32[[#This Row],[Tag range]])</f>
        <v>1A4070000000065000102413</v>
      </c>
      <c r="K1125" s="2" t="s">
        <v>20472</v>
      </c>
    </row>
    <row r="1126" spans="7:11" x14ac:dyDescent="0.25">
      <c r="G1126" s="33" t="s">
        <v>17941</v>
      </c>
      <c r="H1126" s="33" t="s">
        <v>16515</v>
      </c>
      <c r="I1126" s="1">
        <v>102414</v>
      </c>
      <c r="J1126" s="2" t="str">
        <f>_xlfn.CONCAT("1A4070000000065000",mvmetrcrange32[[#This Row],[Tag range]])</f>
        <v>1A4070000000065000102414</v>
      </c>
      <c r="K1126" s="2" t="s">
        <v>20472</v>
      </c>
    </row>
    <row r="1127" spans="7:11" x14ac:dyDescent="0.25">
      <c r="G1127" s="33" t="s">
        <v>17941</v>
      </c>
      <c r="H1127" s="33" t="s">
        <v>16516</v>
      </c>
      <c r="I1127" s="1">
        <v>102415</v>
      </c>
      <c r="J1127" s="2" t="str">
        <f>_xlfn.CONCAT("1A4070000000065000",mvmetrcrange32[[#This Row],[Tag range]])</f>
        <v>1A4070000000065000102415</v>
      </c>
      <c r="K1127" s="2" t="s">
        <v>20472</v>
      </c>
    </row>
    <row r="1128" spans="7:11" x14ac:dyDescent="0.25">
      <c r="G1128" s="33" t="s">
        <v>17941</v>
      </c>
      <c r="H1128" s="33" t="s">
        <v>16517</v>
      </c>
      <c r="I1128" s="1">
        <v>102416</v>
      </c>
      <c r="J1128" s="2" t="str">
        <f>_xlfn.CONCAT("1A4070000000065000",mvmetrcrange32[[#This Row],[Tag range]])</f>
        <v>1A4070000000065000102416</v>
      </c>
      <c r="K1128" s="2" t="s">
        <v>20472</v>
      </c>
    </row>
    <row r="1129" spans="7:11" x14ac:dyDescent="0.25">
      <c r="G1129" s="33" t="s">
        <v>17941</v>
      </c>
      <c r="H1129" s="33" t="s">
        <v>16518</v>
      </c>
      <c r="I1129" s="1">
        <v>102417</v>
      </c>
      <c r="J1129" s="2" t="str">
        <f>_xlfn.CONCAT("1A4070000000065000",mvmetrcrange32[[#This Row],[Tag range]])</f>
        <v>1A4070000000065000102417</v>
      </c>
      <c r="K1129" s="2" t="s">
        <v>20472</v>
      </c>
    </row>
    <row r="1130" spans="7:11" x14ac:dyDescent="0.25">
      <c r="G1130" s="33" t="s">
        <v>17941</v>
      </c>
      <c r="H1130" s="33" t="s">
        <v>16519</v>
      </c>
      <c r="I1130" s="1">
        <v>102418</v>
      </c>
      <c r="J1130" s="2" t="str">
        <f>_xlfn.CONCAT("1A4070000000065000",mvmetrcrange32[[#This Row],[Tag range]])</f>
        <v>1A4070000000065000102418</v>
      </c>
      <c r="K1130" s="2" t="s">
        <v>20472</v>
      </c>
    </row>
    <row r="1131" spans="7:11" x14ac:dyDescent="0.25">
      <c r="G1131" s="33" t="s">
        <v>17941</v>
      </c>
      <c r="H1131" s="33" t="s">
        <v>16520</v>
      </c>
      <c r="I1131" s="1">
        <v>102419</v>
      </c>
      <c r="J1131" s="2" t="str">
        <f>_xlfn.CONCAT("1A4070000000065000",mvmetrcrange32[[#This Row],[Tag range]])</f>
        <v>1A4070000000065000102419</v>
      </c>
      <c r="K1131" s="2" t="s">
        <v>20472</v>
      </c>
    </row>
    <row r="1132" spans="7:11" x14ac:dyDescent="0.25">
      <c r="G1132" s="33" t="s">
        <v>17941</v>
      </c>
      <c r="H1132" s="33" t="s">
        <v>16521</v>
      </c>
      <c r="I1132" s="1">
        <v>102420</v>
      </c>
      <c r="J1132" s="2" t="str">
        <f>_xlfn.CONCAT("1A4070000000065000",mvmetrcrange32[[#This Row],[Tag range]])</f>
        <v>1A4070000000065000102420</v>
      </c>
      <c r="K1132" s="2" t="s">
        <v>20472</v>
      </c>
    </row>
    <row r="1133" spans="7:11" x14ac:dyDescent="0.25">
      <c r="G1133" s="33" t="s">
        <v>17941</v>
      </c>
      <c r="H1133" s="33" t="s">
        <v>16522</v>
      </c>
      <c r="I1133" s="1">
        <v>102421</v>
      </c>
      <c r="J1133" s="2" t="str">
        <f>_xlfn.CONCAT("1A4070000000065000",mvmetrcrange32[[#This Row],[Tag range]])</f>
        <v>1A4070000000065000102421</v>
      </c>
      <c r="K1133" s="2" t="s">
        <v>20472</v>
      </c>
    </row>
    <row r="1134" spans="7:11" x14ac:dyDescent="0.25">
      <c r="G1134" s="33" t="s">
        <v>17941</v>
      </c>
      <c r="H1134" s="33" t="s">
        <v>16523</v>
      </c>
      <c r="I1134" s="1">
        <v>102422</v>
      </c>
      <c r="J1134" s="2" t="str">
        <f>_xlfn.CONCAT("1A4070000000065000",mvmetrcrange32[[#This Row],[Tag range]])</f>
        <v>1A4070000000065000102422</v>
      </c>
      <c r="K1134" s="2" t="s">
        <v>20472</v>
      </c>
    </row>
    <row r="1135" spans="7:11" x14ac:dyDescent="0.25">
      <c r="G1135" s="33" t="s">
        <v>17941</v>
      </c>
      <c r="H1135" s="33" t="s">
        <v>16524</v>
      </c>
      <c r="I1135" s="1">
        <v>102423</v>
      </c>
      <c r="J1135" s="2" t="str">
        <f>_xlfn.CONCAT("1A4070000000065000",mvmetrcrange32[[#This Row],[Tag range]])</f>
        <v>1A4070000000065000102423</v>
      </c>
      <c r="K1135" s="2" t="s">
        <v>20472</v>
      </c>
    </row>
    <row r="1136" spans="7:11" x14ac:dyDescent="0.25">
      <c r="G1136" s="33" t="s">
        <v>17941</v>
      </c>
      <c r="H1136" s="33" t="s">
        <v>16525</v>
      </c>
      <c r="I1136" s="1">
        <v>102424</v>
      </c>
      <c r="J1136" s="2" t="str">
        <f>_xlfn.CONCAT("1A4070000000065000",mvmetrcrange32[[#This Row],[Tag range]])</f>
        <v>1A4070000000065000102424</v>
      </c>
      <c r="K1136" s="2" t="s">
        <v>20472</v>
      </c>
    </row>
    <row r="1137" spans="7:11" x14ac:dyDescent="0.25">
      <c r="G1137" s="33" t="s">
        <v>17941</v>
      </c>
      <c r="H1137" s="33" t="s">
        <v>16526</v>
      </c>
      <c r="I1137" s="1">
        <v>102425</v>
      </c>
      <c r="J1137" s="2" t="str">
        <f>_xlfn.CONCAT("1A4070000000065000",mvmetrcrange32[[#This Row],[Tag range]])</f>
        <v>1A4070000000065000102425</v>
      </c>
      <c r="K1137" s="2" t="s">
        <v>20472</v>
      </c>
    </row>
    <row r="1138" spans="7:11" x14ac:dyDescent="0.25">
      <c r="G1138" s="33" t="s">
        <v>17941</v>
      </c>
      <c r="H1138" s="33" t="s">
        <v>16527</v>
      </c>
      <c r="I1138" s="1">
        <v>102426</v>
      </c>
      <c r="J1138" s="2" t="str">
        <f>_xlfn.CONCAT("1A4070000000065000",mvmetrcrange32[[#This Row],[Tag range]])</f>
        <v>1A4070000000065000102426</v>
      </c>
      <c r="K1138" s="2" t="s">
        <v>20472</v>
      </c>
    </row>
    <row r="1139" spans="7:11" x14ac:dyDescent="0.25">
      <c r="G1139" s="33" t="s">
        <v>17941</v>
      </c>
      <c r="H1139" s="33" t="s">
        <v>16528</v>
      </c>
      <c r="I1139" s="1">
        <v>102427</v>
      </c>
      <c r="J1139" s="2" t="str">
        <f>_xlfn.CONCAT("1A4070000000065000",mvmetrcrange32[[#This Row],[Tag range]])</f>
        <v>1A4070000000065000102427</v>
      </c>
      <c r="K1139" s="2" t="s">
        <v>20472</v>
      </c>
    </row>
    <row r="1140" spans="7:11" x14ac:dyDescent="0.25">
      <c r="G1140" s="33" t="s">
        <v>17941</v>
      </c>
      <c r="H1140" s="33" t="s">
        <v>16529</v>
      </c>
      <c r="I1140" s="1">
        <v>102428</v>
      </c>
      <c r="J1140" s="2" t="str">
        <f>_xlfn.CONCAT("1A4070000000065000",mvmetrcrange32[[#This Row],[Tag range]])</f>
        <v>1A4070000000065000102428</v>
      </c>
      <c r="K1140" s="2" t="s">
        <v>20472</v>
      </c>
    </row>
    <row r="1141" spans="7:11" x14ac:dyDescent="0.25">
      <c r="G1141" s="33" t="s">
        <v>17941</v>
      </c>
      <c r="H1141" s="33" t="s">
        <v>16530</v>
      </c>
      <c r="I1141" s="1">
        <v>102429</v>
      </c>
      <c r="J1141" s="2" t="str">
        <f>_xlfn.CONCAT("1A4070000000065000",mvmetrcrange32[[#This Row],[Tag range]])</f>
        <v>1A4070000000065000102429</v>
      </c>
      <c r="K1141" s="2" t="s">
        <v>20472</v>
      </c>
    </row>
    <row r="1142" spans="7:11" x14ac:dyDescent="0.25">
      <c r="G1142" s="33" t="s">
        <v>17941</v>
      </c>
      <c r="H1142" s="33" t="s">
        <v>16531</v>
      </c>
      <c r="I1142" s="1">
        <v>102430</v>
      </c>
      <c r="J1142" s="2" t="str">
        <f>_xlfn.CONCAT("1A4070000000065000",mvmetrcrange32[[#This Row],[Tag range]])</f>
        <v>1A4070000000065000102430</v>
      </c>
      <c r="K1142" s="2" t="s">
        <v>20472</v>
      </c>
    </row>
    <row r="1143" spans="7:11" x14ac:dyDescent="0.25">
      <c r="G1143" s="33" t="s">
        <v>17941</v>
      </c>
      <c r="H1143" s="33" t="s">
        <v>16532</v>
      </c>
      <c r="I1143" s="1">
        <v>102431</v>
      </c>
      <c r="J1143" s="2" t="str">
        <f>_xlfn.CONCAT("1A4070000000065000",mvmetrcrange32[[#This Row],[Tag range]])</f>
        <v>1A4070000000065000102431</v>
      </c>
      <c r="K1143" s="2" t="s">
        <v>20472</v>
      </c>
    </row>
    <row r="1144" spans="7:11" x14ac:dyDescent="0.25">
      <c r="G1144" s="33" t="s">
        <v>17941</v>
      </c>
      <c r="H1144" s="33" t="s">
        <v>16533</v>
      </c>
      <c r="I1144" s="1">
        <v>102432</v>
      </c>
      <c r="J1144" s="2" t="str">
        <f>_xlfn.CONCAT("1A4070000000065000",mvmetrcrange32[[#This Row],[Tag range]])</f>
        <v>1A4070000000065000102432</v>
      </c>
      <c r="K1144" s="2" t="s">
        <v>20472</v>
      </c>
    </row>
    <row r="1145" spans="7:11" x14ac:dyDescent="0.25">
      <c r="G1145" s="33" t="s">
        <v>17941</v>
      </c>
      <c r="H1145" s="33" t="s">
        <v>16534</v>
      </c>
      <c r="I1145" s="1">
        <v>102433</v>
      </c>
      <c r="J1145" s="2" t="str">
        <f>_xlfn.CONCAT("1A4070000000065000",mvmetrcrange32[[#This Row],[Tag range]])</f>
        <v>1A4070000000065000102433</v>
      </c>
      <c r="K1145" s="2" t="s">
        <v>20472</v>
      </c>
    </row>
    <row r="1146" spans="7:11" x14ac:dyDescent="0.25">
      <c r="G1146" s="33" t="s">
        <v>17941</v>
      </c>
      <c r="H1146" s="33" t="s">
        <v>16535</v>
      </c>
      <c r="I1146" s="1">
        <v>102434</v>
      </c>
      <c r="J1146" s="2" t="str">
        <f>_xlfn.CONCAT("1A4070000000065000",mvmetrcrange32[[#This Row],[Tag range]])</f>
        <v>1A4070000000065000102434</v>
      </c>
      <c r="K1146" s="2" t="s">
        <v>20472</v>
      </c>
    </row>
    <row r="1147" spans="7:11" x14ac:dyDescent="0.25">
      <c r="G1147" s="33" t="s">
        <v>17941</v>
      </c>
      <c r="H1147" s="33" t="s">
        <v>16536</v>
      </c>
      <c r="I1147" s="1">
        <v>102435</v>
      </c>
      <c r="J1147" s="2" t="str">
        <f>_xlfn.CONCAT("1A4070000000065000",mvmetrcrange32[[#This Row],[Tag range]])</f>
        <v>1A4070000000065000102435</v>
      </c>
      <c r="K1147" s="2" t="s">
        <v>20472</v>
      </c>
    </row>
    <row r="1148" spans="7:11" x14ac:dyDescent="0.25">
      <c r="G1148" s="33" t="s">
        <v>17941</v>
      </c>
      <c r="H1148" s="33" t="s">
        <v>16537</v>
      </c>
      <c r="I1148" s="1">
        <v>102436</v>
      </c>
      <c r="J1148" s="2" t="str">
        <f>_xlfn.CONCAT("1A4070000000065000",mvmetrcrange32[[#This Row],[Tag range]])</f>
        <v>1A4070000000065000102436</v>
      </c>
      <c r="K1148" s="2" t="s">
        <v>20472</v>
      </c>
    </row>
    <row r="1149" spans="7:11" x14ac:dyDescent="0.25">
      <c r="G1149" s="33" t="s">
        <v>17941</v>
      </c>
      <c r="H1149" s="33" t="s">
        <v>16538</v>
      </c>
      <c r="I1149" s="1">
        <v>102437</v>
      </c>
      <c r="J1149" s="2" t="str">
        <f>_xlfn.CONCAT("1A4070000000065000",mvmetrcrange32[[#This Row],[Tag range]])</f>
        <v>1A4070000000065000102437</v>
      </c>
      <c r="K1149" s="2" t="s">
        <v>20472</v>
      </c>
    </row>
    <row r="1150" spans="7:11" x14ac:dyDescent="0.25">
      <c r="G1150" s="33" t="s">
        <v>17941</v>
      </c>
      <c r="H1150" s="33" t="s">
        <v>16539</v>
      </c>
      <c r="I1150" s="1">
        <v>102438</v>
      </c>
      <c r="J1150" s="2" t="str">
        <f>_xlfn.CONCAT("1A4070000000065000",mvmetrcrange32[[#This Row],[Tag range]])</f>
        <v>1A4070000000065000102438</v>
      </c>
      <c r="K1150" s="2" t="s">
        <v>20472</v>
      </c>
    </row>
    <row r="1151" spans="7:11" x14ac:dyDescent="0.25">
      <c r="G1151" s="33" t="s">
        <v>17941</v>
      </c>
      <c r="H1151" s="33" t="s">
        <v>16540</v>
      </c>
      <c r="I1151" s="1">
        <v>102439</v>
      </c>
      <c r="J1151" s="2" t="str">
        <f>_xlfn.CONCAT("1A4070000000065000",mvmetrcrange32[[#This Row],[Tag range]])</f>
        <v>1A4070000000065000102439</v>
      </c>
      <c r="K1151" s="2" t="s">
        <v>20472</v>
      </c>
    </row>
    <row r="1152" spans="7:11" x14ac:dyDescent="0.25">
      <c r="G1152" s="33" t="s">
        <v>17941</v>
      </c>
      <c r="H1152" s="33" t="s">
        <v>16541</v>
      </c>
      <c r="I1152" s="1">
        <v>102440</v>
      </c>
      <c r="J1152" s="2" t="str">
        <f>_xlfn.CONCAT("1A4070000000065000",mvmetrcrange32[[#This Row],[Tag range]])</f>
        <v>1A4070000000065000102440</v>
      </c>
      <c r="K1152" s="2" t="s">
        <v>20472</v>
      </c>
    </row>
    <row r="1153" spans="7:11" x14ac:dyDescent="0.25">
      <c r="G1153" s="33" t="s">
        <v>17941</v>
      </c>
      <c r="H1153" s="33" t="s">
        <v>16542</v>
      </c>
      <c r="I1153" s="1">
        <v>102441</v>
      </c>
      <c r="J1153" s="2" t="str">
        <f>_xlfn.CONCAT("1A4070000000065000",mvmetrcrange32[[#This Row],[Tag range]])</f>
        <v>1A4070000000065000102441</v>
      </c>
      <c r="K1153" s="2" t="s">
        <v>20472</v>
      </c>
    </row>
    <row r="1154" spans="7:11" x14ac:dyDescent="0.25">
      <c r="G1154" s="33" t="s">
        <v>17941</v>
      </c>
      <c r="H1154" s="33" t="s">
        <v>16543</v>
      </c>
      <c r="I1154" s="1">
        <v>102442</v>
      </c>
      <c r="J1154" s="2" t="str">
        <f>_xlfn.CONCAT("1A4070000000065000",mvmetrcrange32[[#This Row],[Tag range]])</f>
        <v>1A4070000000065000102442</v>
      </c>
      <c r="K1154" s="2" t="s">
        <v>20472</v>
      </c>
    </row>
    <row r="1155" spans="7:11" x14ac:dyDescent="0.25">
      <c r="G1155" s="33" t="s">
        <v>17941</v>
      </c>
      <c r="H1155" s="33" t="s">
        <v>16544</v>
      </c>
      <c r="I1155" s="1">
        <v>102443</v>
      </c>
      <c r="J1155" s="2" t="str">
        <f>_xlfn.CONCAT("1A4070000000065000",mvmetrcrange32[[#This Row],[Tag range]])</f>
        <v>1A4070000000065000102443</v>
      </c>
      <c r="K1155" s="2" t="s">
        <v>20472</v>
      </c>
    </row>
    <row r="1156" spans="7:11" x14ac:dyDescent="0.25">
      <c r="G1156" s="33" t="s">
        <v>17941</v>
      </c>
      <c r="H1156" s="33" t="s">
        <v>16545</v>
      </c>
      <c r="I1156" s="1">
        <v>102444</v>
      </c>
      <c r="J1156" s="2" t="str">
        <f>_xlfn.CONCAT("1A4070000000065000",mvmetrcrange32[[#This Row],[Tag range]])</f>
        <v>1A4070000000065000102444</v>
      </c>
      <c r="K1156" s="2" t="s">
        <v>20472</v>
      </c>
    </row>
    <row r="1157" spans="7:11" x14ac:dyDescent="0.25">
      <c r="G1157" s="33" t="s">
        <v>17941</v>
      </c>
      <c r="H1157" s="33" t="s">
        <v>16546</v>
      </c>
      <c r="I1157" s="1">
        <v>102445</v>
      </c>
      <c r="J1157" s="2" t="str">
        <f>_xlfn.CONCAT("1A4070000000065000",mvmetrcrange32[[#This Row],[Tag range]])</f>
        <v>1A4070000000065000102445</v>
      </c>
      <c r="K1157" s="2" t="s">
        <v>20472</v>
      </c>
    </row>
    <row r="1158" spans="7:11" x14ac:dyDescent="0.25">
      <c r="G1158" s="33" t="s">
        <v>17941</v>
      </c>
      <c r="H1158" s="33" t="s">
        <v>16547</v>
      </c>
      <c r="I1158" s="1">
        <v>102446</v>
      </c>
      <c r="J1158" s="2" t="str">
        <f>_xlfn.CONCAT("1A4070000000065000",mvmetrcrange32[[#This Row],[Tag range]])</f>
        <v>1A4070000000065000102446</v>
      </c>
      <c r="K1158" s="2" t="s">
        <v>20472</v>
      </c>
    </row>
    <row r="1159" spans="7:11" x14ac:dyDescent="0.25">
      <c r="G1159" s="33" t="s">
        <v>17941</v>
      </c>
      <c r="H1159" s="33" t="s">
        <v>16548</v>
      </c>
      <c r="I1159" s="1">
        <v>102447</v>
      </c>
      <c r="J1159" s="2" t="str">
        <f>_xlfn.CONCAT("1A4070000000065000",mvmetrcrange32[[#This Row],[Tag range]])</f>
        <v>1A4070000000065000102447</v>
      </c>
      <c r="K1159" s="2" t="s">
        <v>20472</v>
      </c>
    </row>
    <row r="1160" spans="7:11" x14ac:dyDescent="0.25">
      <c r="G1160" s="33" t="s">
        <v>17941</v>
      </c>
      <c r="H1160" s="33" t="s">
        <v>16549</v>
      </c>
      <c r="I1160" s="1">
        <v>102448</v>
      </c>
      <c r="J1160" s="2" t="str">
        <f>_xlfn.CONCAT("1A4070000000065000",mvmetrcrange32[[#This Row],[Tag range]])</f>
        <v>1A4070000000065000102448</v>
      </c>
      <c r="K1160" s="2" t="s">
        <v>20472</v>
      </c>
    </row>
    <row r="1161" spans="7:11" x14ac:dyDescent="0.25">
      <c r="G1161" s="33" t="s">
        <v>17941</v>
      </c>
      <c r="H1161" s="33" t="s">
        <v>16550</v>
      </c>
      <c r="I1161" s="1">
        <v>102449</v>
      </c>
      <c r="J1161" s="2" t="str">
        <f>_xlfn.CONCAT("1A4070000000065000",mvmetrcrange32[[#This Row],[Tag range]])</f>
        <v>1A4070000000065000102449</v>
      </c>
      <c r="K1161" s="2" t="s">
        <v>20472</v>
      </c>
    </row>
    <row r="1162" spans="7:11" x14ac:dyDescent="0.25">
      <c r="G1162" s="33" t="s">
        <v>17941</v>
      </c>
      <c r="H1162" s="33" t="s">
        <v>16551</v>
      </c>
      <c r="I1162" s="1">
        <v>102450</v>
      </c>
      <c r="J1162" s="2" t="str">
        <f>_xlfn.CONCAT("1A4070000000065000",mvmetrcrange32[[#This Row],[Tag range]])</f>
        <v>1A4070000000065000102450</v>
      </c>
      <c r="K1162" s="2" t="s">
        <v>20472</v>
      </c>
    </row>
    <row r="1163" spans="7:11" x14ac:dyDescent="0.25">
      <c r="G1163" s="33" t="s">
        <v>17941</v>
      </c>
      <c r="H1163" s="33" t="s">
        <v>16552</v>
      </c>
      <c r="I1163" s="1">
        <v>102451</v>
      </c>
      <c r="J1163" s="2" t="str">
        <f>_xlfn.CONCAT("1A4070000000065000",mvmetrcrange32[[#This Row],[Tag range]])</f>
        <v>1A4070000000065000102451</v>
      </c>
      <c r="K1163" s="2" t="s">
        <v>20472</v>
      </c>
    </row>
    <row r="1164" spans="7:11" x14ac:dyDescent="0.25">
      <c r="G1164" s="33" t="s">
        <v>17941</v>
      </c>
      <c r="H1164" s="33" t="s">
        <v>16553</v>
      </c>
      <c r="I1164" s="1">
        <v>102452</v>
      </c>
      <c r="J1164" s="2" t="str">
        <f>_xlfn.CONCAT("1A4070000000065000",mvmetrcrange32[[#This Row],[Tag range]])</f>
        <v>1A4070000000065000102452</v>
      </c>
      <c r="K1164" s="2" t="s">
        <v>20472</v>
      </c>
    </row>
    <row r="1165" spans="7:11" x14ac:dyDescent="0.25">
      <c r="G1165" s="33" t="s">
        <v>17941</v>
      </c>
      <c r="H1165" s="33" t="s">
        <v>16554</v>
      </c>
      <c r="I1165" s="1">
        <v>102453</v>
      </c>
      <c r="J1165" s="2" t="str">
        <f>_xlfn.CONCAT("1A4070000000065000",mvmetrcrange32[[#This Row],[Tag range]])</f>
        <v>1A4070000000065000102453</v>
      </c>
      <c r="K1165" s="2" t="s">
        <v>20472</v>
      </c>
    </row>
    <row r="1166" spans="7:11" x14ac:dyDescent="0.25">
      <c r="G1166" s="33" t="s">
        <v>17941</v>
      </c>
      <c r="H1166" s="33" t="s">
        <v>16555</v>
      </c>
      <c r="I1166" s="1">
        <v>102454</v>
      </c>
      <c r="J1166" s="2" t="str">
        <f>_xlfn.CONCAT("1A4070000000065000",mvmetrcrange32[[#This Row],[Tag range]])</f>
        <v>1A4070000000065000102454</v>
      </c>
      <c r="K1166" s="2" t="s">
        <v>20472</v>
      </c>
    </row>
    <row r="1167" spans="7:11" x14ac:dyDescent="0.25">
      <c r="G1167" s="33" t="s">
        <v>17941</v>
      </c>
      <c r="H1167" s="33" t="s">
        <v>16556</v>
      </c>
      <c r="I1167" s="1">
        <v>102455</v>
      </c>
      <c r="J1167" s="2" t="str">
        <f>_xlfn.CONCAT("1A4070000000065000",mvmetrcrange32[[#This Row],[Tag range]])</f>
        <v>1A4070000000065000102455</v>
      </c>
      <c r="K1167" s="2" t="s">
        <v>20472</v>
      </c>
    </row>
    <row r="1168" spans="7:11" x14ac:dyDescent="0.25">
      <c r="G1168" s="33" t="s">
        <v>17941</v>
      </c>
      <c r="H1168" s="33" t="s">
        <v>16557</v>
      </c>
      <c r="I1168" s="1">
        <v>102456</v>
      </c>
      <c r="J1168" s="2" t="str">
        <f>_xlfn.CONCAT("1A4070000000065000",mvmetrcrange32[[#This Row],[Tag range]])</f>
        <v>1A4070000000065000102456</v>
      </c>
      <c r="K1168" s="2" t="s">
        <v>20472</v>
      </c>
    </row>
    <row r="1169" spans="7:11" x14ac:dyDescent="0.25">
      <c r="G1169" s="33" t="s">
        <v>17941</v>
      </c>
      <c r="H1169" s="33" t="s">
        <v>16558</v>
      </c>
      <c r="I1169" s="1">
        <v>102457</v>
      </c>
      <c r="J1169" s="2" t="str">
        <f>_xlfn.CONCAT("1A4070000000065000",mvmetrcrange32[[#This Row],[Tag range]])</f>
        <v>1A4070000000065000102457</v>
      </c>
      <c r="K1169" s="2" t="s">
        <v>20472</v>
      </c>
    </row>
    <row r="1170" spans="7:11" x14ac:dyDescent="0.25">
      <c r="G1170" s="33" t="s">
        <v>17941</v>
      </c>
      <c r="H1170" s="33" t="s">
        <v>16559</v>
      </c>
      <c r="I1170" s="1">
        <v>102458</v>
      </c>
      <c r="J1170" s="2" t="str">
        <f>_xlfn.CONCAT("1A4070000000065000",mvmetrcrange32[[#This Row],[Tag range]])</f>
        <v>1A4070000000065000102458</v>
      </c>
      <c r="K1170" s="2" t="s">
        <v>20472</v>
      </c>
    </row>
    <row r="1171" spans="7:11" x14ac:dyDescent="0.25">
      <c r="G1171" s="33" t="s">
        <v>17941</v>
      </c>
      <c r="H1171" s="33" t="s">
        <v>16560</v>
      </c>
      <c r="I1171" s="1">
        <v>102459</v>
      </c>
      <c r="J1171" s="2" t="str">
        <f>_xlfn.CONCAT("1A4070000000065000",mvmetrcrange32[[#This Row],[Tag range]])</f>
        <v>1A4070000000065000102459</v>
      </c>
      <c r="K1171" s="2" t="s">
        <v>20472</v>
      </c>
    </row>
    <row r="1172" spans="7:11" x14ac:dyDescent="0.25">
      <c r="G1172" s="33" t="s">
        <v>17941</v>
      </c>
      <c r="H1172" s="33" t="s">
        <v>16561</v>
      </c>
      <c r="I1172" s="1">
        <v>102460</v>
      </c>
      <c r="J1172" s="2" t="str">
        <f>_xlfn.CONCAT("1A4070000000065000",mvmetrcrange32[[#This Row],[Tag range]])</f>
        <v>1A4070000000065000102460</v>
      </c>
      <c r="K1172" s="2" t="s">
        <v>20472</v>
      </c>
    </row>
    <row r="1173" spans="7:11" x14ac:dyDescent="0.25">
      <c r="G1173" s="33" t="s">
        <v>17941</v>
      </c>
      <c r="H1173" s="33" t="s">
        <v>16562</v>
      </c>
      <c r="I1173" s="1">
        <v>102461</v>
      </c>
      <c r="J1173" s="2" t="str">
        <f>_xlfn.CONCAT("1A4070000000065000",mvmetrcrange32[[#This Row],[Tag range]])</f>
        <v>1A4070000000065000102461</v>
      </c>
      <c r="K1173" s="2" t="s">
        <v>20472</v>
      </c>
    </row>
    <row r="1174" spans="7:11" x14ac:dyDescent="0.25">
      <c r="G1174" s="33" t="s">
        <v>17941</v>
      </c>
      <c r="H1174" s="33" t="s">
        <v>16563</v>
      </c>
      <c r="I1174" s="1">
        <v>102462</v>
      </c>
      <c r="J1174" s="2" t="str">
        <f>_xlfn.CONCAT("1A4070000000065000",mvmetrcrange32[[#This Row],[Tag range]])</f>
        <v>1A4070000000065000102462</v>
      </c>
      <c r="K1174" s="2" t="s">
        <v>20472</v>
      </c>
    </row>
    <row r="1175" spans="7:11" x14ac:dyDescent="0.25">
      <c r="G1175" s="33" t="s">
        <v>17941</v>
      </c>
      <c r="H1175" s="33" t="s">
        <v>16564</v>
      </c>
      <c r="I1175" s="1">
        <v>102463</v>
      </c>
      <c r="J1175" s="2" t="str">
        <f>_xlfn.CONCAT("1A4070000000065000",mvmetrcrange32[[#This Row],[Tag range]])</f>
        <v>1A4070000000065000102463</v>
      </c>
      <c r="K1175" s="2" t="s">
        <v>2656</v>
      </c>
    </row>
    <row r="1176" spans="7:11" x14ac:dyDescent="0.25">
      <c r="G1176" s="33" t="s">
        <v>17941</v>
      </c>
      <c r="H1176" s="33" t="s">
        <v>16565</v>
      </c>
      <c r="I1176" s="1">
        <v>102464</v>
      </c>
      <c r="J1176" s="2" t="str">
        <f>_xlfn.CONCAT("1A4070000000065000",mvmetrcrange32[[#This Row],[Tag range]])</f>
        <v>1A4070000000065000102464</v>
      </c>
      <c r="K1176" s="2" t="s">
        <v>2656</v>
      </c>
    </row>
    <row r="1177" spans="7:11" x14ac:dyDescent="0.25">
      <c r="G1177" s="33" t="s">
        <v>17941</v>
      </c>
      <c r="H1177" s="33" t="s">
        <v>16566</v>
      </c>
      <c r="I1177" s="1">
        <v>102465</v>
      </c>
      <c r="J1177" s="2" t="str">
        <f>_xlfn.CONCAT("1A4070000000065000",mvmetrcrange32[[#This Row],[Tag range]])</f>
        <v>1A4070000000065000102465</v>
      </c>
      <c r="K1177" s="2" t="s">
        <v>2656</v>
      </c>
    </row>
    <row r="1178" spans="7:11" x14ac:dyDescent="0.25">
      <c r="G1178" s="33" t="s">
        <v>17941</v>
      </c>
      <c r="H1178" s="33" t="s">
        <v>16567</v>
      </c>
      <c r="I1178" s="1">
        <v>102466</v>
      </c>
      <c r="J1178" s="2" t="str">
        <f>_xlfn.CONCAT("1A4070000000065000",mvmetrcrange32[[#This Row],[Tag range]])</f>
        <v>1A4070000000065000102466</v>
      </c>
      <c r="K1178" s="2" t="s">
        <v>2656</v>
      </c>
    </row>
    <row r="1179" spans="7:11" x14ac:dyDescent="0.25">
      <c r="G1179" s="33" t="s">
        <v>17941</v>
      </c>
      <c r="H1179" s="33" t="s">
        <v>16568</v>
      </c>
      <c r="I1179" s="1">
        <v>102467</v>
      </c>
      <c r="J1179" s="2" t="str">
        <f>_xlfn.CONCAT("1A4070000000065000",mvmetrcrange32[[#This Row],[Tag range]])</f>
        <v>1A4070000000065000102467</v>
      </c>
      <c r="K1179" s="2" t="s">
        <v>2656</v>
      </c>
    </row>
    <row r="1180" spans="7:11" x14ac:dyDescent="0.25">
      <c r="G1180" s="33" t="s">
        <v>17941</v>
      </c>
      <c r="H1180" s="33" t="s">
        <v>16569</v>
      </c>
      <c r="I1180" s="1">
        <v>102468</v>
      </c>
      <c r="J1180" s="2" t="str">
        <f>_xlfn.CONCAT("1A4070000000065000",mvmetrcrange32[[#This Row],[Tag range]])</f>
        <v>1A4070000000065000102468</v>
      </c>
      <c r="K1180" s="2" t="s">
        <v>2656</v>
      </c>
    </row>
    <row r="1181" spans="7:11" x14ac:dyDescent="0.25">
      <c r="G1181" s="33" t="s">
        <v>17941</v>
      </c>
      <c r="H1181" s="33" t="s">
        <v>16570</v>
      </c>
      <c r="I1181" s="1">
        <v>102469</v>
      </c>
      <c r="J1181" s="2" t="str">
        <f>_xlfn.CONCAT("1A4070000000065000",mvmetrcrange32[[#This Row],[Tag range]])</f>
        <v>1A4070000000065000102469</v>
      </c>
      <c r="K1181" s="2" t="s">
        <v>2656</v>
      </c>
    </row>
    <row r="1182" spans="7:11" x14ac:dyDescent="0.25">
      <c r="G1182" s="33" t="s">
        <v>17941</v>
      </c>
      <c r="H1182" s="33" t="s">
        <v>16571</v>
      </c>
      <c r="I1182" s="1">
        <v>102470</v>
      </c>
      <c r="J1182" s="2" t="str">
        <f>_xlfn.CONCAT("1A4070000000065000",mvmetrcrange32[[#This Row],[Tag range]])</f>
        <v>1A4070000000065000102470</v>
      </c>
      <c r="K1182" s="2" t="s">
        <v>2656</v>
      </c>
    </row>
    <row r="1183" spans="7:11" x14ac:dyDescent="0.25">
      <c r="G1183" s="33" t="s">
        <v>17941</v>
      </c>
      <c r="H1183" s="33" t="s">
        <v>16572</v>
      </c>
      <c r="I1183" s="1">
        <v>102471</v>
      </c>
      <c r="J1183" s="2" t="str">
        <f>_xlfn.CONCAT("1A4070000000065000",mvmetrcrange32[[#This Row],[Tag range]])</f>
        <v>1A4070000000065000102471</v>
      </c>
      <c r="K1183" s="2" t="s">
        <v>2656</v>
      </c>
    </row>
    <row r="1184" spans="7:11" x14ac:dyDescent="0.25">
      <c r="G1184" s="33" t="s">
        <v>17941</v>
      </c>
      <c r="H1184" s="33" t="s">
        <v>16573</v>
      </c>
      <c r="I1184" s="1">
        <v>102472</v>
      </c>
      <c r="J1184" s="2" t="str">
        <f>_xlfn.CONCAT("1A4070000000065000",mvmetrcrange32[[#This Row],[Tag range]])</f>
        <v>1A4070000000065000102472</v>
      </c>
      <c r="K1184" s="2" t="s">
        <v>2656</v>
      </c>
    </row>
    <row r="1185" spans="7:11" x14ac:dyDescent="0.25">
      <c r="G1185" s="33" t="s">
        <v>17941</v>
      </c>
      <c r="H1185" s="33" t="s">
        <v>16574</v>
      </c>
      <c r="I1185" s="1">
        <v>102473</v>
      </c>
      <c r="J1185" s="2" t="str">
        <f>_xlfn.CONCAT("1A4070000000065000",mvmetrcrange32[[#This Row],[Tag range]])</f>
        <v>1A4070000000065000102473</v>
      </c>
      <c r="K1185" s="2" t="s">
        <v>2656</v>
      </c>
    </row>
    <row r="1186" spans="7:11" x14ac:dyDescent="0.25">
      <c r="G1186" s="33" t="s">
        <v>17941</v>
      </c>
      <c r="H1186" s="33" t="s">
        <v>16575</v>
      </c>
      <c r="I1186" s="1">
        <v>102474</v>
      </c>
      <c r="J1186" s="2" t="str">
        <f>_xlfn.CONCAT("1A4070000000065000",mvmetrcrange32[[#This Row],[Tag range]])</f>
        <v>1A4070000000065000102474</v>
      </c>
      <c r="K1186" s="2" t="s">
        <v>2656</v>
      </c>
    </row>
    <row r="1187" spans="7:11" x14ac:dyDescent="0.25">
      <c r="G1187" s="33" t="s">
        <v>17941</v>
      </c>
      <c r="H1187" s="33" t="s">
        <v>16576</v>
      </c>
      <c r="I1187" s="1">
        <v>102475</v>
      </c>
      <c r="J1187" s="2" t="str">
        <f>_xlfn.CONCAT("1A4070000000065000",mvmetrcrange32[[#This Row],[Tag range]])</f>
        <v>1A4070000000065000102475</v>
      </c>
      <c r="K1187" s="2" t="s">
        <v>2656</v>
      </c>
    </row>
    <row r="1188" spans="7:11" x14ac:dyDescent="0.25">
      <c r="G1188" s="33" t="s">
        <v>17941</v>
      </c>
      <c r="H1188" s="33" t="s">
        <v>16577</v>
      </c>
      <c r="I1188" s="1">
        <v>102476</v>
      </c>
      <c r="J1188" s="2" t="str">
        <f>_xlfn.CONCAT("1A4070000000065000",mvmetrcrange32[[#This Row],[Tag range]])</f>
        <v>1A4070000000065000102476</v>
      </c>
      <c r="K1188" s="2" t="s">
        <v>2656</v>
      </c>
    </row>
    <row r="1189" spans="7:11" x14ac:dyDescent="0.25">
      <c r="G1189" s="33" t="s">
        <v>17941</v>
      </c>
      <c r="H1189" s="33" t="s">
        <v>16578</v>
      </c>
      <c r="I1189" s="1">
        <v>102477</v>
      </c>
      <c r="J1189" s="2" t="str">
        <f>_xlfn.CONCAT("1A4070000000065000",mvmetrcrange32[[#This Row],[Tag range]])</f>
        <v>1A4070000000065000102477</v>
      </c>
      <c r="K1189" s="2" t="s">
        <v>2656</v>
      </c>
    </row>
    <row r="1190" spans="7:11" x14ac:dyDescent="0.25">
      <c r="G1190" s="33" t="s">
        <v>17941</v>
      </c>
      <c r="H1190" s="33" t="s">
        <v>16579</v>
      </c>
      <c r="I1190" s="1">
        <v>102478</v>
      </c>
      <c r="J1190" s="2" t="str">
        <f>_xlfn.CONCAT("1A4070000000065000",mvmetrcrange32[[#This Row],[Tag range]])</f>
        <v>1A4070000000065000102478</v>
      </c>
      <c r="K1190" s="2" t="s">
        <v>2656</v>
      </c>
    </row>
    <row r="1191" spans="7:11" x14ac:dyDescent="0.25">
      <c r="G1191" s="33" t="s">
        <v>17941</v>
      </c>
      <c r="H1191" s="33" t="s">
        <v>16580</v>
      </c>
      <c r="I1191" s="1">
        <v>102479</v>
      </c>
      <c r="J1191" s="2" t="str">
        <f>_xlfn.CONCAT("1A4070000000065000",mvmetrcrange32[[#This Row],[Tag range]])</f>
        <v>1A4070000000065000102479</v>
      </c>
      <c r="K1191" s="2" t="s">
        <v>2656</v>
      </c>
    </row>
    <row r="1192" spans="7:11" x14ac:dyDescent="0.25">
      <c r="G1192" s="33" t="s">
        <v>17941</v>
      </c>
      <c r="H1192" s="33" t="s">
        <v>16581</v>
      </c>
      <c r="I1192" s="1">
        <v>102480</v>
      </c>
      <c r="J1192" s="2" t="str">
        <f>_xlfn.CONCAT("1A4070000000065000",mvmetrcrange32[[#This Row],[Tag range]])</f>
        <v>1A4070000000065000102480</v>
      </c>
      <c r="K1192" s="2" t="s">
        <v>2656</v>
      </c>
    </row>
    <row r="1193" spans="7:11" x14ac:dyDescent="0.25">
      <c r="G1193" s="33" t="s">
        <v>17941</v>
      </c>
      <c r="H1193" s="33" t="s">
        <v>16582</v>
      </c>
      <c r="I1193" s="1">
        <v>102481</v>
      </c>
      <c r="J1193" s="2" t="str">
        <f>_xlfn.CONCAT("1A4070000000065000",mvmetrcrange32[[#This Row],[Tag range]])</f>
        <v>1A4070000000065000102481</v>
      </c>
      <c r="K1193" s="2" t="s">
        <v>2656</v>
      </c>
    </row>
    <row r="1194" spans="7:11" x14ac:dyDescent="0.25">
      <c r="G1194" s="33" t="s">
        <v>17941</v>
      </c>
      <c r="H1194" s="33" t="s">
        <v>16583</v>
      </c>
      <c r="I1194" s="1">
        <v>102482</v>
      </c>
      <c r="J1194" s="2" t="str">
        <f>_xlfn.CONCAT("1A4070000000065000",mvmetrcrange32[[#This Row],[Tag range]])</f>
        <v>1A4070000000065000102482</v>
      </c>
      <c r="K1194" s="2" t="s">
        <v>2656</v>
      </c>
    </row>
    <row r="1195" spans="7:11" x14ac:dyDescent="0.25">
      <c r="G1195" s="33" t="s">
        <v>17941</v>
      </c>
      <c r="H1195" s="33" t="s">
        <v>16584</v>
      </c>
      <c r="I1195" s="1">
        <v>102483</v>
      </c>
      <c r="J1195" s="2" t="str">
        <f>_xlfn.CONCAT("1A4070000000065000",mvmetrcrange32[[#This Row],[Tag range]])</f>
        <v>1A4070000000065000102483</v>
      </c>
      <c r="K1195" s="2" t="s">
        <v>2656</v>
      </c>
    </row>
    <row r="1196" spans="7:11" x14ac:dyDescent="0.25">
      <c r="G1196" s="33" t="s">
        <v>17941</v>
      </c>
      <c r="H1196" s="33" t="s">
        <v>16585</v>
      </c>
      <c r="I1196" s="1">
        <v>102484</v>
      </c>
      <c r="J1196" s="2" t="str">
        <f>_xlfn.CONCAT("1A4070000000065000",mvmetrcrange32[[#This Row],[Tag range]])</f>
        <v>1A4070000000065000102484</v>
      </c>
      <c r="K1196" s="2" t="s">
        <v>2656</v>
      </c>
    </row>
    <row r="1197" spans="7:11" x14ac:dyDescent="0.25">
      <c r="G1197" s="33" t="s">
        <v>17941</v>
      </c>
      <c r="H1197" s="33" t="s">
        <v>16586</v>
      </c>
      <c r="I1197" s="1">
        <v>102485</v>
      </c>
      <c r="J1197" s="2" t="str">
        <f>_xlfn.CONCAT("1A4070000000065000",mvmetrcrange32[[#This Row],[Tag range]])</f>
        <v>1A4070000000065000102485</v>
      </c>
      <c r="K1197" s="2" t="s">
        <v>2656</v>
      </c>
    </row>
    <row r="1198" spans="7:11" x14ac:dyDescent="0.25">
      <c r="G1198" s="33" t="s">
        <v>17941</v>
      </c>
      <c r="H1198" s="33" t="s">
        <v>16587</v>
      </c>
      <c r="I1198" s="1">
        <v>102486</v>
      </c>
      <c r="J1198" s="2" t="str">
        <f>_xlfn.CONCAT("1A4070000000065000",mvmetrcrange32[[#This Row],[Tag range]])</f>
        <v>1A4070000000065000102486</v>
      </c>
      <c r="K1198" s="2" t="s">
        <v>2656</v>
      </c>
    </row>
    <row r="1199" spans="7:11" x14ac:dyDescent="0.25">
      <c r="G1199" s="33" t="s">
        <v>17941</v>
      </c>
      <c r="H1199" s="33" t="s">
        <v>16588</v>
      </c>
      <c r="I1199" s="1">
        <v>102487</v>
      </c>
      <c r="J1199" s="2" t="str">
        <f>_xlfn.CONCAT("1A4070000000065000",mvmetrcrange32[[#This Row],[Tag range]])</f>
        <v>1A4070000000065000102487</v>
      </c>
      <c r="K1199" s="2" t="s">
        <v>2656</v>
      </c>
    </row>
    <row r="1200" spans="7:11" x14ac:dyDescent="0.25">
      <c r="G1200" s="33" t="s">
        <v>17941</v>
      </c>
      <c r="H1200" s="33" t="s">
        <v>16589</v>
      </c>
      <c r="I1200" s="1">
        <v>102488</v>
      </c>
      <c r="J1200" s="2" t="str">
        <f>_xlfn.CONCAT("1A4070000000065000",mvmetrcrange32[[#This Row],[Tag range]])</f>
        <v>1A4070000000065000102488</v>
      </c>
      <c r="K1200" s="2" t="s">
        <v>2656</v>
      </c>
    </row>
    <row r="1201" spans="7:11" x14ac:dyDescent="0.25">
      <c r="G1201" s="33" t="s">
        <v>17941</v>
      </c>
      <c r="H1201" s="33" t="s">
        <v>16590</v>
      </c>
      <c r="I1201" s="1">
        <v>102489</v>
      </c>
      <c r="J1201" s="2" t="str">
        <f>_xlfn.CONCAT("1A4070000000065000",mvmetrcrange32[[#This Row],[Tag range]])</f>
        <v>1A4070000000065000102489</v>
      </c>
      <c r="K1201" s="2" t="s">
        <v>2656</v>
      </c>
    </row>
    <row r="1202" spans="7:11" x14ac:dyDescent="0.25">
      <c r="G1202" s="33" t="s">
        <v>17941</v>
      </c>
      <c r="H1202" s="33" t="s">
        <v>16591</v>
      </c>
      <c r="I1202" s="1">
        <v>102490</v>
      </c>
      <c r="J1202" s="2" t="str">
        <f>_xlfn.CONCAT("1A4070000000065000",mvmetrcrange32[[#This Row],[Tag range]])</f>
        <v>1A4070000000065000102490</v>
      </c>
      <c r="K1202" s="2" t="s">
        <v>2656</v>
      </c>
    </row>
    <row r="1203" spans="7:11" x14ac:dyDescent="0.25">
      <c r="G1203" s="33" t="s">
        <v>17941</v>
      </c>
      <c r="H1203" s="33" t="s">
        <v>16592</v>
      </c>
      <c r="I1203" s="1">
        <v>102491</v>
      </c>
      <c r="J1203" s="2" t="str">
        <f>_xlfn.CONCAT("1A4070000000065000",mvmetrcrange32[[#This Row],[Tag range]])</f>
        <v>1A4070000000065000102491</v>
      </c>
      <c r="K1203" s="2" t="s">
        <v>2656</v>
      </c>
    </row>
    <row r="1204" spans="7:11" x14ac:dyDescent="0.25">
      <c r="G1204" s="33" t="s">
        <v>17941</v>
      </c>
      <c r="H1204" s="33" t="s">
        <v>16593</v>
      </c>
      <c r="I1204" s="1">
        <v>102492</v>
      </c>
      <c r="J1204" s="2" t="str">
        <f>_xlfn.CONCAT("1A4070000000065000",mvmetrcrange32[[#This Row],[Tag range]])</f>
        <v>1A4070000000065000102492</v>
      </c>
      <c r="K1204" s="2" t="s">
        <v>2656</v>
      </c>
    </row>
    <row r="1205" spans="7:11" x14ac:dyDescent="0.25">
      <c r="G1205" s="33" t="s">
        <v>17941</v>
      </c>
      <c r="H1205" s="33" t="s">
        <v>16594</v>
      </c>
      <c r="I1205" s="1">
        <v>102493</v>
      </c>
      <c r="J1205" s="2" t="str">
        <f>_xlfn.CONCAT("1A4070000000065000",mvmetrcrange32[[#This Row],[Tag range]])</f>
        <v>1A4070000000065000102493</v>
      </c>
      <c r="K1205" s="2" t="s">
        <v>2656</v>
      </c>
    </row>
    <row r="1206" spans="7:11" x14ac:dyDescent="0.25">
      <c r="G1206" s="33" t="s">
        <v>17941</v>
      </c>
      <c r="H1206" s="33" t="s">
        <v>16595</v>
      </c>
      <c r="I1206" s="1">
        <v>102494</v>
      </c>
      <c r="J1206" s="2" t="str">
        <f>_xlfn.CONCAT("1A4070000000065000",mvmetrcrange32[[#This Row],[Tag range]])</f>
        <v>1A4070000000065000102494</v>
      </c>
      <c r="K1206" s="2" t="s">
        <v>2656</v>
      </c>
    </row>
    <row r="1207" spans="7:11" x14ac:dyDescent="0.25">
      <c r="G1207" s="33" t="s">
        <v>17941</v>
      </c>
      <c r="H1207" s="33" t="s">
        <v>16596</v>
      </c>
      <c r="I1207" s="1">
        <v>102495</v>
      </c>
      <c r="J1207" s="2" t="str">
        <f>_xlfn.CONCAT("1A4070000000065000",mvmetrcrange32[[#This Row],[Tag range]])</f>
        <v>1A4070000000065000102495</v>
      </c>
      <c r="K1207" s="2" t="s">
        <v>2656</v>
      </c>
    </row>
    <row r="1208" spans="7:11" x14ac:dyDescent="0.25">
      <c r="G1208" s="33" t="s">
        <v>17941</v>
      </c>
      <c r="H1208" s="33" t="s">
        <v>16597</v>
      </c>
      <c r="I1208" s="1">
        <v>102496</v>
      </c>
      <c r="J1208" s="2" t="str">
        <f>_xlfn.CONCAT("1A4070000000065000",mvmetrcrange32[[#This Row],[Tag range]])</f>
        <v>1A4070000000065000102496</v>
      </c>
      <c r="K1208" s="2" t="s">
        <v>2656</v>
      </c>
    </row>
    <row r="1209" spans="7:11" x14ac:dyDescent="0.25">
      <c r="G1209" s="33" t="s">
        <v>17941</v>
      </c>
      <c r="H1209" s="33" t="s">
        <v>16598</v>
      </c>
      <c r="I1209" s="1">
        <v>102497</v>
      </c>
      <c r="J1209" s="2" t="str">
        <f>_xlfn.CONCAT("1A4070000000065000",mvmetrcrange32[[#This Row],[Tag range]])</f>
        <v>1A4070000000065000102497</v>
      </c>
      <c r="K1209" s="2" t="s">
        <v>2656</v>
      </c>
    </row>
    <row r="1210" spans="7:11" x14ac:dyDescent="0.25">
      <c r="G1210" s="33" t="s">
        <v>17941</v>
      </c>
      <c r="H1210" s="33" t="s">
        <v>16599</v>
      </c>
      <c r="I1210" s="1">
        <v>102498</v>
      </c>
      <c r="J1210" s="2" t="str">
        <f>_xlfn.CONCAT("1A4070000000065000",mvmetrcrange32[[#This Row],[Tag range]])</f>
        <v>1A4070000000065000102498</v>
      </c>
      <c r="K1210" s="2" t="s">
        <v>2656</v>
      </c>
    </row>
    <row r="1211" spans="7:11" x14ac:dyDescent="0.25">
      <c r="G1211" s="33" t="s">
        <v>17941</v>
      </c>
      <c r="H1211" s="33" t="s">
        <v>16600</v>
      </c>
      <c r="I1211" s="1">
        <v>102499</v>
      </c>
      <c r="J1211" s="2" t="str">
        <f>_xlfn.CONCAT("1A4070000000065000",mvmetrcrange32[[#This Row],[Tag range]])</f>
        <v>1A4070000000065000102499</v>
      </c>
      <c r="K1211" s="2" t="s">
        <v>2656</v>
      </c>
    </row>
    <row r="1212" spans="7:11" x14ac:dyDescent="0.25">
      <c r="G1212" s="33" t="s">
        <v>17941</v>
      </c>
      <c r="H1212" s="33" t="s">
        <v>16601</v>
      </c>
      <c r="I1212" s="1">
        <v>102500</v>
      </c>
      <c r="J1212" s="2" t="str">
        <f>_xlfn.CONCAT("1A4070000000065000",mvmetrcrange32[[#This Row],[Tag range]])</f>
        <v>1A4070000000065000102500</v>
      </c>
      <c r="K1212" s="2" t="s">
        <v>2656</v>
      </c>
    </row>
    <row r="1213" spans="7:11" x14ac:dyDescent="0.25">
      <c r="G1213" s="33" t="s">
        <v>17941</v>
      </c>
      <c r="H1213" s="33" t="s">
        <v>16602</v>
      </c>
      <c r="I1213" s="1">
        <v>102501</v>
      </c>
      <c r="J1213" s="2" t="str">
        <f>_xlfn.CONCAT("1A4070000000065000",mvmetrcrange32[[#This Row],[Tag range]])</f>
        <v>1A4070000000065000102501</v>
      </c>
      <c r="K1213" s="2" t="s">
        <v>2656</v>
      </c>
    </row>
    <row r="1214" spans="7:11" x14ac:dyDescent="0.25">
      <c r="G1214" s="33" t="s">
        <v>17941</v>
      </c>
      <c r="H1214" s="33" t="s">
        <v>16603</v>
      </c>
      <c r="I1214" s="1">
        <v>102502</v>
      </c>
      <c r="J1214" s="2" t="str">
        <f>_xlfn.CONCAT("1A4070000000065000",mvmetrcrange32[[#This Row],[Tag range]])</f>
        <v>1A4070000000065000102502</v>
      </c>
      <c r="K1214" s="2" t="s">
        <v>2656</v>
      </c>
    </row>
    <row r="1215" spans="7:11" x14ac:dyDescent="0.25">
      <c r="G1215" s="33" t="s">
        <v>17941</v>
      </c>
      <c r="H1215" s="33" t="s">
        <v>16604</v>
      </c>
      <c r="I1215" s="1">
        <v>102503</v>
      </c>
      <c r="J1215" s="2" t="str">
        <f>_xlfn.CONCAT("1A4070000000065000",mvmetrcrange32[[#This Row],[Tag range]])</f>
        <v>1A4070000000065000102503</v>
      </c>
      <c r="K1215" s="2" t="s">
        <v>2656</v>
      </c>
    </row>
    <row r="1216" spans="7:11" x14ac:dyDescent="0.25">
      <c r="G1216" s="33" t="s">
        <v>17941</v>
      </c>
      <c r="H1216" s="33" t="s">
        <v>16605</v>
      </c>
      <c r="I1216" s="1">
        <v>102504</v>
      </c>
      <c r="J1216" s="2" t="str">
        <f>_xlfn.CONCAT("1A4070000000065000",mvmetrcrange32[[#This Row],[Tag range]])</f>
        <v>1A4070000000065000102504</v>
      </c>
      <c r="K1216" s="2" t="s">
        <v>2656</v>
      </c>
    </row>
    <row r="1217" spans="7:11" x14ac:dyDescent="0.25">
      <c r="G1217" s="33" t="s">
        <v>17941</v>
      </c>
      <c r="H1217" s="33" t="s">
        <v>16606</v>
      </c>
      <c r="I1217" s="1">
        <v>102505</v>
      </c>
      <c r="J1217" s="2" t="str">
        <f>_xlfn.CONCAT("1A4070000000065000",mvmetrcrange32[[#This Row],[Tag range]])</f>
        <v>1A4070000000065000102505</v>
      </c>
      <c r="K1217" s="2" t="s">
        <v>2656</v>
      </c>
    </row>
    <row r="1218" spans="7:11" x14ac:dyDescent="0.25">
      <c r="G1218" s="33" t="s">
        <v>17941</v>
      </c>
      <c r="H1218" s="33" t="s">
        <v>16607</v>
      </c>
      <c r="I1218" s="1">
        <v>102506</v>
      </c>
      <c r="J1218" s="2" t="str">
        <f>_xlfn.CONCAT("1A4070000000065000",mvmetrcrange32[[#This Row],[Tag range]])</f>
        <v>1A4070000000065000102506</v>
      </c>
      <c r="K1218" s="2" t="s">
        <v>2656</v>
      </c>
    </row>
    <row r="1219" spans="7:11" x14ac:dyDescent="0.25">
      <c r="G1219" s="33" t="s">
        <v>17941</v>
      </c>
      <c r="H1219" s="33" t="s">
        <v>16608</v>
      </c>
      <c r="I1219" s="1">
        <v>102507</v>
      </c>
      <c r="J1219" s="2" t="str">
        <f>_xlfn.CONCAT("1A4070000000065000",mvmetrcrange32[[#This Row],[Tag range]])</f>
        <v>1A4070000000065000102507</v>
      </c>
      <c r="K1219" s="2" t="s">
        <v>2656</v>
      </c>
    </row>
    <row r="1220" spans="7:11" x14ac:dyDescent="0.25">
      <c r="G1220" s="33" t="s">
        <v>17941</v>
      </c>
      <c r="H1220" s="33" t="s">
        <v>16609</v>
      </c>
      <c r="I1220" s="1">
        <v>102508</v>
      </c>
      <c r="J1220" s="2" t="str">
        <f>_xlfn.CONCAT("1A4070000000065000",mvmetrcrange32[[#This Row],[Tag range]])</f>
        <v>1A4070000000065000102508</v>
      </c>
      <c r="K1220" s="2" t="s">
        <v>2656</v>
      </c>
    </row>
    <row r="1221" spans="7:11" x14ac:dyDescent="0.25">
      <c r="G1221" s="33" t="s">
        <v>17941</v>
      </c>
      <c r="H1221" s="33" t="s">
        <v>16610</v>
      </c>
      <c r="I1221" s="1">
        <v>102509</v>
      </c>
      <c r="J1221" s="2" t="str">
        <f>_xlfn.CONCAT("1A4070000000065000",mvmetrcrange32[[#This Row],[Tag range]])</f>
        <v>1A4070000000065000102509</v>
      </c>
      <c r="K1221" s="2" t="s">
        <v>2656</v>
      </c>
    </row>
    <row r="1222" spans="7:11" x14ac:dyDescent="0.25">
      <c r="G1222" s="33" t="s">
        <v>17941</v>
      </c>
      <c r="H1222" s="33" t="s">
        <v>16611</v>
      </c>
      <c r="I1222" s="1">
        <v>102510</v>
      </c>
      <c r="J1222" s="2" t="str">
        <f>_xlfn.CONCAT("1A4070000000065000",mvmetrcrange32[[#This Row],[Tag range]])</f>
        <v>1A4070000000065000102510</v>
      </c>
      <c r="K1222" s="2" t="s">
        <v>2656</v>
      </c>
    </row>
    <row r="1223" spans="7:11" x14ac:dyDescent="0.25">
      <c r="G1223" s="33" t="s">
        <v>17941</v>
      </c>
      <c r="H1223" s="33" t="s">
        <v>16612</v>
      </c>
      <c r="I1223" s="1">
        <v>102511</v>
      </c>
      <c r="J1223" s="2" t="str">
        <f>_xlfn.CONCAT("1A4070000000065000",mvmetrcrange32[[#This Row],[Tag range]])</f>
        <v>1A4070000000065000102511</v>
      </c>
      <c r="K1223" s="2" t="s">
        <v>2656</v>
      </c>
    </row>
    <row r="1224" spans="7:11" x14ac:dyDescent="0.25">
      <c r="G1224" s="33" t="s">
        <v>17941</v>
      </c>
      <c r="H1224" s="33" t="s">
        <v>16613</v>
      </c>
      <c r="I1224" s="1">
        <v>102512</v>
      </c>
      <c r="J1224" s="2" t="str">
        <f>_xlfn.CONCAT("1A4070000000065000",mvmetrcrange32[[#This Row],[Tag range]])</f>
        <v>1A4070000000065000102512</v>
      </c>
      <c r="K1224" s="2" t="s">
        <v>2656</v>
      </c>
    </row>
    <row r="1225" spans="7:11" x14ac:dyDescent="0.25">
      <c r="G1225" s="33" t="s">
        <v>17941</v>
      </c>
      <c r="H1225" s="33" t="s">
        <v>16614</v>
      </c>
      <c r="I1225" s="1">
        <v>102513</v>
      </c>
      <c r="J1225" s="2" t="str">
        <f>_xlfn.CONCAT("1A4070000000065000",mvmetrcrange32[[#This Row],[Tag range]])</f>
        <v>1A4070000000065000102513</v>
      </c>
      <c r="K1225" s="2" t="s">
        <v>2656</v>
      </c>
    </row>
    <row r="1226" spans="7:11" x14ac:dyDescent="0.25">
      <c r="G1226" s="33" t="s">
        <v>17941</v>
      </c>
      <c r="H1226" s="33" t="s">
        <v>16615</v>
      </c>
      <c r="I1226" s="1">
        <v>102514</v>
      </c>
      <c r="J1226" s="2" t="str">
        <f>_xlfn.CONCAT("1A4070000000065000",mvmetrcrange32[[#This Row],[Tag range]])</f>
        <v>1A4070000000065000102514</v>
      </c>
      <c r="K1226" s="2" t="s">
        <v>2656</v>
      </c>
    </row>
    <row r="1227" spans="7:11" x14ac:dyDescent="0.25">
      <c r="G1227" s="33" t="s">
        <v>17941</v>
      </c>
      <c r="H1227" s="33" t="s">
        <v>16616</v>
      </c>
      <c r="I1227" s="1">
        <v>102515</v>
      </c>
      <c r="J1227" s="2" t="str">
        <f>_xlfn.CONCAT("1A4070000000065000",mvmetrcrange32[[#This Row],[Tag range]])</f>
        <v>1A4070000000065000102515</v>
      </c>
      <c r="K1227" s="2" t="s">
        <v>2656</v>
      </c>
    </row>
    <row r="1228" spans="7:11" x14ac:dyDescent="0.25">
      <c r="G1228" s="33" t="s">
        <v>17941</v>
      </c>
      <c r="H1228" s="33" t="s">
        <v>16617</v>
      </c>
      <c r="I1228" s="1">
        <v>102516</v>
      </c>
      <c r="J1228" s="2" t="str">
        <f>_xlfn.CONCAT("1A4070000000065000",mvmetrcrange32[[#This Row],[Tag range]])</f>
        <v>1A4070000000065000102516</v>
      </c>
      <c r="K1228" s="2" t="s">
        <v>2656</v>
      </c>
    </row>
    <row r="1229" spans="7:11" x14ac:dyDescent="0.25">
      <c r="G1229" s="33" t="s">
        <v>17941</v>
      </c>
      <c r="H1229" s="33" t="s">
        <v>16618</v>
      </c>
      <c r="I1229" s="1">
        <v>102517</v>
      </c>
      <c r="J1229" s="2" t="str">
        <f>_xlfn.CONCAT("1A4070000000065000",mvmetrcrange32[[#This Row],[Tag range]])</f>
        <v>1A4070000000065000102517</v>
      </c>
      <c r="K1229" s="2" t="s">
        <v>2656</v>
      </c>
    </row>
    <row r="1230" spans="7:11" x14ac:dyDescent="0.25">
      <c r="G1230" s="33" t="s">
        <v>17941</v>
      </c>
      <c r="H1230" s="33" t="s">
        <v>16619</v>
      </c>
      <c r="I1230" s="1">
        <v>102518</v>
      </c>
      <c r="J1230" s="2" t="str">
        <f>_xlfn.CONCAT("1A4070000000065000",mvmetrcrange32[[#This Row],[Tag range]])</f>
        <v>1A4070000000065000102518</v>
      </c>
      <c r="K1230" s="2" t="s">
        <v>2656</v>
      </c>
    </row>
    <row r="1231" spans="7:11" x14ac:dyDescent="0.25">
      <c r="G1231" s="33" t="s">
        <v>17941</v>
      </c>
      <c r="H1231" s="33" t="s">
        <v>16620</v>
      </c>
      <c r="I1231" s="1">
        <v>102519</v>
      </c>
      <c r="J1231" s="2" t="str">
        <f>_xlfn.CONCAT("1A4070000000065000",mvmetrcrange32[[#This Row],[Tag range]])</f>
        <v>1A4070000000065000102519</v>
      </c>
      <c r="K1231" s="2" t="s">
        <v>2656</v>
      </c>
    </row>
    <row r="1232" spans="7:11" x14ac:dyDescent="0.25">
      <c r="G1232" s="33" t="s">
        <v>17941</v>
      </c>
      <c r="H1232" s="33" t="s">
        <v>16621</v>
      </c>
      <c r="I1232" s="1">
        <v>102520</v>
      </c>
      <c r="J1232" s="2" t="str">
        <f>_xlfn.CONCAT("1A4070000000065000",mvmetrcrange32[[#This Row],[Tag range]])</f>
        <v>1A4070000000065000102520</v>
      </c>
      <c r="K1232" s="2" t="s">
        <v>2656</v>
      </c>
    </row>
    <row r="1233" spans="7:11" x14ac:dyDescent="0.25">
      <c r="G1233" s="33" t="s">
        <v>17941</v>
      </c>
      <c r="H1233" s="33" t="s">
        <v>16622</v>
      </c>
      <c r="I1233" s="1">
        <v>102521</v>
      </c>
      <c r="J1233" s="2" t="str">
        <f>_xlfn.CONCAT("1A4070000000065000",mvmetrcrange32[[#This Row],[Tag range]])</f>
        <v>1A4070000000065000102521</v>
      </c>
      <c r="K1233" s="2" t="s">
        <v>2656</v>
      </c>
    </row>
    <row r="1234" spans="7:11" x14ac:dyDescent="0.25">
      <c r="G1234" s="33" t="s">
        <v>17941</v>
      </c>
      <c r="H1234" s="33" t="s">
        <v>16623</v>
      </c>
      <c r="I1234" s="1">
        <v>102522</v>
      </c>
      <c r="J1234" s="2" t="str">
        <f>_xlfn.CONCAT("1A4070000000065000",mvmetrcrange32[[#This Row],[Tag range]])</f>
        <v>1A4070000000065000102522</v>
      </c>
      <c r="K1234" s="2" t="s">
        <v>2656</v>
      </c>
    </row>
    <row r="1235" spans="7:11" x14ac:dyDescent="0.25">
      <c r="G1235" s="33" t="s">
        <v>17941</v>
      </c>
      <c r="H1235" s="33" t="s">
        <v>16624</v>
      </c>
      <c r="I1235" s="1">
        <v>102523</v>
      </c>
      <c r="J1235" s="2" t="str">
        <f>_xlfn.CONCAT("1A4070000000065000",mvmetrcrange32[[#This Row],[Tag range]])</f>
        <v>1A4070000000065000102523</v>
      </c>
      <c r="K1235" s="2" t="s">
        <v>2656</v>
      </c>
    </row>
    <row r="1236" spans="7:11" x14ac:dyDescent="0.25">
      <c r="G1236" s="33" t="s">
        <v>17941</v>
      </c>
      <c r="H1236" s="33" t="s">
        <v>16625</v>
      </c>
      <c r="I1236" s="1">
        <v>102524</v>
      </c>
      <c r="J1236" s="2" t="str">
        <f>_xlfn.CONCAT("1A4070000000065000",mvmetrcrange32[[#This Row],[Tag range]])</f>
        <v>1A4070000000065000102524</v>
      </c>
      <c r="K1236" s="2" t="s">
        <v>2656</v>
      </c>
    </row>
    <row r="1237" spans="7:11" x14ac:dyDescent="0.25">
      <c r="G1237" s="33" t="s">
        <v>17941</v>
      </c>
      <c r="H1237" s="33" t="s">
        <v>16626</v>
      </c>
      <c r="I1237" s="1">
        <v>102525</v>
      </c>
      <c r="J1237" s="2" t="str">
        <f>_xlfn.CONCAT("1A4070000000065000",mvmetrcrange32[[#This Row],[Tag range]])</f>
        <v>1A4070000000065000102525</v>
      </c>
      <c r="K1237" s="2" t="s">
        <v>2656</v>
      </c>
    </row>
    <row r="1238" spans="7:11" x14ac:dyDescent="0.25">
      <c r="G1238" s="33" t="s">
        <v>17941</v>
      </c>
      <c r="H1238" s="33" t="s">
        <v>16627</v>
      </c>
      <c r="I1238" s="1">
        <v>102526</v>
      </c>
      <c r="J1238" s="2" t="str">
        <f>_xlfn.CONCAT("1A4070000000065000",mvmetrcrange32[[#This Row],[Tag range]])</f>
        <v>1A4070000000065000102526</v>
      </c>
      <c r="K1238" s="2" t="s">
        <v>2656</v>
      </c>
    </row>
    <row r="1239" spans="7:11" x14ac:dyDescent="0.25">
      <c r="G1239" s="33" t="s">
        <v>17941</v>
      </c>
      <c r="H1239" s="33" t="s">
        <v>16628</v>
      </c>
      <c r="I1239" s="1">
        <v>102527</v>
      </c>
      <c r="J1239" s="2" t="str">
        <f>_xlfn.CONCAT("1A4070000000065000",mvmetrcrange32[[#This Row],[Tag range]])</f>
        <v>1A4070000000065000102527</v>
      </c>
      <c r="K1239" s="2" t="s">
        <v>2656</v>
      </c>
    </row>
    <row r="1240" spans="7:11" x14ac:dyDescent="0.25">
      <c r="G1240" s="33" t="s">
        <v>17941</v>
      </c>
      <c r="H1240" s="33" t="s">
        <v>16629</v>
      </c>
      <c r="I1240" s="1">
        <v>102528</v>
      </c>
      <c r="J1240" s="2" t="str">
        <f>_xlfn.CONCAT("1A4070000000065000",mvmetrcrange32[[#This Row],[Tag range]])</f>
        <v>1A4070000000065000102528</v>
      </c>
      <c r="K1240" s="2" t="s">
        <v>2656</v>
      </c>
    </row>
    <row r="1241" spans="7:11" x14ac:dyDescent="0.25">
      <c r="G1241" s="33" t="s">
        <v>17941</v>
      </c>
      <c r="H1241" s="33" t="s">
        <v>16630</v>
      </c>
      <c r="I1241" s="1">
        <v>102529</v>
      </c>
      <c r="J1241" s="2" t="str">
        <f>_xlfn.CONCAT("1A4070000000065000",mvmetrcrange32[[#This Row],[Tag range]])</f>
        <v>1A4070000000065000102529</v>
      </c>
      <c r="K1241" s="2" t="s">
        <v>2656</v>
      </c>
    </row>
    <row r="1242" spans="7:11" x14ac:dyDescent="0.25">
      <c r="G1242" s="33" t="s">
        <v>17941</v>
      </c>
      <c r="H1242" s="33" t="s">
        <v>16631</v>
      </c>
      <c r="I1242" s="1">
        <v>102530</v>
      </c>
      <c r="J1242" s="2" t="str">
        <f>_xlfn.CONCAT("1A4070000000065000",mvmetrcrange32[[#This Row],[Tag range]])</f>
        <v>1A4070000000065000102530</v>
      </c>
      <c r="K1242" s="2" t="s">
        <v>2656</v>
      </c>
    </row>
    <row r="1243" spans="7:11" x14ac:dyDescent="0.25">
      <c r="G1243" s="33" t="s">
        <v>17941</v>
      </c>
      <c r="H1243" s="33" t="s">
        <v>16632</v>
      </c>
      <c r="I1243" s="1">
        <v>102531</v>
      </c>
      <c r="J1243" s="2" t="str">
        <f>_xlfn.CONCAT("1A4070000000065000",mvmetrcrange32[[#This Row],[Tag range]])</f>
        <v>1A4070000000065000102531</v>
      </c>
      <c r="K1243" s="2" t="s">
        <v>2656</v>
      </c>
    </row>
    <row r="1244" spans="7:11" x14ac:dyDescent="0.25">
      <c r="G1244" s="33" t="s">
        <v>17941</v>
      </c>
      <c r="H1244" s="33" t="s">
        <v>16633</v>
      </c>
      <c r="I1244" s="1">
        <v>102532</v>
      </c>
      <c r="J1244" s="2" t="str">
        <f>_xlfn.CONCAT("1A4070000000065000",mvmetrcrange32[[#This Row],[Tag range]])</f>
        <v>1A4070000000065000102532</v>
      </c>
      <c r="K1244" s="2" t="s">
        <v>2656</v>
      </c>
    </row>
    <row r="1245" spans="7:11" x14ac:dyDescent="0.25">
      <c r="G1245" s="33" t="s">
        <v>17941</v>
      </c>
      <c r="H1245" s="33" t="s">
        <v>16634</v>
      </c>
      <c r="I1245" s="1">
        <v>102533</v>
      </c>
      <c r="J1245" s="2" t="str">
        <f>_xlfn.CONCAT("1A4070000000065000",mvmetrcrange32[[#This Row],[Tag range]])</f>
        <v>1A4070000000065000102533</v>
      </c>
      <c r="K1245" s="2" t="s">
        <v>2656</v>
      </c>
    </row>
    <row r="1246" spans="7:11" x14ac:dyDescent="0.25">
      <c r="G1246" s="33" t="s">
        <v>17941</v>
      </c>
      <c r="H1246" s="33" t="s">
        <v>16635</v>
      </c>
      <c r="I1246" s="1">
        <v>102534</v>
      </c>
      <c r="J1246" s="2" t="str">
        <f>_xlfn.CONCAT("1A4070000000065000",mvmetrcrange32[[#This Row],[Tag range]])</f>
        <v>1A4070000000065000102534</v>
      </c>
      <c r="K1246" s="2" t="s">
        <v>2656</v>
      </c>
    </row>
    <row r="1247" spans="7:11" x14ac:dyDescent="0.25">
      <c r="G1247" s="33" t="s">
        <v>17941</v>
      </c>
      <c r="H1247" s="33" t="s">
        <v>16636</v>
      </c>
      <c r="I1247" s="1">
        <v>102535</v>
      </c>
      <c r="J1247" s="2" t="str">
        <f>_xlfn.CONCAT("1A4070000000065000",mvmetrcrange32[[#This Row],[Tag range]])</f>
        <v>1A4070000000065000102535</v>
      </c>
      <c r="K1247" s="2" t="s">
        <v>2656</v>
      </c>
    </row>
    <row r="1248" spans="7:11" x14ac:dyDescent="0.25">
      <c r="G1248" s="33" t="s">
        <v>17941</v>
      </c>
      <c r="H1248" s="33" t="s">
        <v>16637</v>
      </c>
      <c r="I1248" s="1">
        <v>102536</v>
      </c>
      <c r="J1248" s="2" t="str">
        <f>_xlfn.CONCAT("1A4070000000065000",mvmetrcrange32[[#This Row],[Tag range]])</f>
        <v>1A4070000000065000102536</v>
      </c>
      <c r="K1248" s="2" t="s">
        <v>2656</v>
      </c>
    </row>
    <row r="1249" spans="7:11" x14ac:dyDescent="0.25">
      <c r="G1249" s="33" t="s">
        <v>17941</v>
      </c>
      <c r="H1249" s="33" t="s">
        <v>16638</v>
      </c>
      <c r="I1249" s="1">
        <v>102537</v>
      </c>
      <c r="J1249" s="2" t="str">
        <f>_xlfn.CONCAT("1A4070000000065000",mvmetrcrange32[[#This Row],[Tag range]])</f>
        <v>1A4070000000065000102537</v>
      </c>
      <c r="K1249" s="2" t="s">
        <v>2656</v>
      </c>
    </row>
    <row r="1250" spans="7:11" x14ac:dyDescent="0.25">
      <c r="G1250" s="33" t="s">
        <v>17941</v>
      </c>
      <c r="H1250" s="33" t="s">
        <v>16639</v>
      </c>
      <c r="I1250" s="1">
        <v>102538</v>
      </c>
      <c r="J1250" s="2" t="str">
        <f>_xlfn.CONCAT("1A4070000000065000",mvmetrcrange32[[#This Row],[Tag range]])</f>
        <v>1A4070000000065000102538</v>
      </c>
      <c r="K1250" s="2" t="s">
        <v>2656</v>
      </c>
    </row>
    <row r="1251" spans="7:11" x14ac:dyDescent="0.25">
      <c r="G1251" s="33" t="s">
        <v>17941</v>
      </c>
      <c r="H1251" s="33" t="s">
        <v>16640</v>
      </c>
      <c r="I1251" s="1">
        <v>102539</v>
      </c>
      <c r="J1251" s="2" t="str">
        <f>_xlfn.CONCAT("1A4070000000065000",mvmetrcrange32[[#This Row],[Tag range]])</f>
        <v>1A4070000000065000102539</v>
      </c>
      <c r="K1251" s="2" t="s">
        <v>2656</v>
      </c>
    </row>
    <row r="1252" spans="7:11" x14ac:dyDescent="0.25">
      <c r="G1252" s="33" t="s">
        <v>17941</v>
      </c>
      <c r="H1252" s="33" t="s">
        <v>16641</v>
      </c>
      <c r="I1252" s="1">
        <v>102540</v>
      </c>
      <c r="J1252" s="2" t="str">
        <f>_xlfn.CONCAT("1A4070000000065000",mvmetrcrange32[[#This Row],[Tag range]])</f>
        <v>1A4070000000065000102540</v>
      </c>
      <c r="K1252" s="2" t="s">
        <v>2656</v>
      </c>
    </row>
    <row r="1253" spans="7:11" x14ac:dyDescent="0.25">
      <c r="G1253" s="33" t="s">
        <v>17941</v>
      </c>
      <c r="H1253" s="33" t="s">
        <v>16642</v>
      </c>
      <c r="I1253" s="1">
        <v>102541</v>
      </c>
      <c r="J1253" s="2" t="str">
        <f>_xlfn.CONCAT("1A4070000000065000",mvmetrcrange32[[#This Row],[Tag range]])</f>
        <v>1A4070000000065000102541</v>
      </c>
      <c r="K1253" s="2" t="s">
        <v>2656</v>
      </c>
    </row>
    <row r="1254" spans="7:11" x14ac:dyDescent="0.25">
      <c r="G1254" s="33" t="s">
        <v>17941</v>
      </c>
      <c r="H1254" s="33" t="s">
        <v>16643</v>
      </c>
      <c r="I1254" s="1">
        <v>102542</v>
      </c>
      <c r="J1254" s="2" t="str">
        <f>_xlfn.CONCAT("1A4070000000065000",mvmetrcrange32[[#This Row],[Tag range]])</f>
        <v>1A4070000000065000102542</v>
      </c>
      <c r="K1254" s="2" t="s">
        <v>2656</v>
      </c>
    </row>
    <row r="1255" spans="7:11" x14ac:dyDescent="0.25">
      <c r="G1255" s="33" t="s">
        <v>17941</v>
      </c>
      <c r="H1255" s="33" t="s">
        <v>16644</v>
      </c>
      <c r="I1255" s="1">
        <v>102543</v>
      </c>
      <c r="J1255" s="2" t="str">
        <f>_xlfn.CONCAT("1A4070000000065000",mvmetrcrange32[[#This Row],[Tag range]])</f>
        <v>1A4070000000065000102543</v>
      </c>
      <c r="K1255" s="2" t="s">
        <v>2656</v>
      </c>
    </row>
    <row r="1256" spans="7:11" x14ac:dyDescent="0.25">
      <c r="G1256" s="33" t="s">
        <v>17941</v>
      </c>
      <c r="H1256" s="33" t="s">
        <v>16645</v>
      </c>
      <c r="I1256" s="1">
        <v>102544</v>
      </c>
      <c r="J1256" s="2" t="str">
        <f>_xlfn.CONCAT("1A4070000000065000",mvmetrcrange32[[#This Row],[Tag range]])</f>
        <v>1A4070000000065000102544</v>
      </c>
      <c r="K1256" s="2" t="s">
        <v>2656</v>
      </c>
    </row>
    <row r="1257" spans="7:11" x14ac:dyDescent="0.25">
      <c r="G1257" s="33" t="s">
        <v>17941</v>
      </c>
      <c r="H1257" s="33" t="s">
        <v>16646</v>
      </c>
      <c r="I1257" s="1">
        <v>102545</v>
      </c>
      <c r="J1257" s="2" t="str">
        <f>_xlfn.CONCAT("1A4070000000065000",mvmetrcrange32[[#This Row],[Tag range]])</f>
        <v>1A4070000000065000102545</v>
      </c>
      <c r="K1257" s="2" t="s">
        <v>2656</v>
      </c>
    </row>
    <row r="1258" spans="7:11" x14ac:dyDescent="0.25">
      <c r="G1258" s="33" t="s">
        <v>17941</v>
      </c>
      <c r="H1258" s="33" t="s">
        <v>16647</v>
      </c>
      <c r="I1258" s="1">
        <v>102546</v>
      </c>
      <c r="J1258" s="2" t="str">
        <f>_xlfn.CONCAT("1A4070000000065000",mvmetrcrange32[[#This Row],[Tag range]])</f>
        <v>1A4070000000065000102546</v>
      </c>
      <c r="K1258" s="2" t="s">
        <v>2656</v>
      </c>
    </row>
    <row r="1259" spans="7:11" x14ac:dyDescent="0.25">
      <c r="G1259" s="33" t="s">
        <v>17941</v>
      </c>
      <c r="H1259" s="33" t="s">
        <v>16648</v>
      </c>
      <c r="I1259" s="1">
        <v>102547</v>
      </c>
      <c r="J1259" s="2" t="str">
        <f>_xlfn.CONCAT("1A4070000000065000",mvmetrcrange32[[#This Row],[Tag range]])</f>
        <v>1A4070000000065000102547</v>
      </c>
      <c r="K1259" s="2" t="s">
        <v>2656</v>
      </c>
    </row>
    <row r="1260" spans="7:11" x14ac:dyDescent="0.25">
      <c r="G1260" s="33" t="s">
        <v>17941</v>
      </c>
      <c r="H1260" s="33" t="s">
        <v>16649</v>
      </c>
      <c r="I1260" s="1">
        <v>102548</v>
      </c>
      <c r="J1260" s="2" t="str">
        <f>_xlfn.CONCAT("1A4070000000065000",mvmetrcrange32[[#This Row],[Tag range]])</f>
        <v>1A4070000000065000102548</v>
      </c>
      <c r="K1260" s="2" t="s">
        <v>2656</v>
      </c>
    </row>
    <row r="1261" spans="7:11" x14ac:dyDescent="0.25">
      <c r="G1261" s="33" t="s">
        <v>17941</v>
      </c>
      <c r="H1261" s="33" t="s">
        <v>16650</v>
      </c>
      <c r="I1261" s="1">
        <v>102549</v>
      </c>
      <c r="J1261" s="2" t="str">
        <f>_xlfn.CONCAT("1A4070000000065000",mvmetrcrange32[[#This Row],[Tag range]])</f>
        <v>1A4070000000065000102549</v>
      </c>
      <c r="K1261" s="2" t="s">
        <v>2656</v>
      </c>
    </row>
    <row r="1262" spans="7:11" x14ac:dyDescent="0.25">
      <c r="G1262" s="33" t="s">
        <v>17941</v>
      </c>
      <c r="H1262" s="33" t="s">
        <v>16651</v>
      </c>
      <c r="I1262" s="1">
        <v>102550</v>
      </c>
      <c r="J1262" s="2" t="str">
        <f>_xlfn.CONCAT("1A4070000000065000",mvmetrcrange32[[#This Row],[Tag range]])</f>
        <v>1A4070000000065000102550</v>
      </c>
      <c r="K1262" s="2" t="s">
        <v>2656</v>
      </c>
    </row>
    <row r="1263" spans="7:11" x14ac:dyDescent="0.25">
      <c r="G1263" s="33" t="s">
        <v>17941</v>
      </c>
      <c r="H1263" s="33" t="s">
        <v>16652</v>
      </c>
      <c r="I1263" s="1">
        <v>102551</v>
      </c>
      <c r="J1263" s="2" t="str">
        <f>_xlfn.CONCAT("1A4070000000065000",mvmetrcrange32[[#This Row],[Tag range]])</f>
        <v>1A4070000000065000102551</v>
      </c>
      <c r="K1263" s="2" t="s">
        <v>2656</v>
      </c>
    </row>
    <row r="1264" spans="7:11" x14ac:dyDescent="0.25">
      <c r="G1264" s="33" t="s">
        <v>17941</v>
      </c>
      <c r="H1264" s="33" t="s">
        <v>16653</v>
      </c>
      <c r="I1264" s="1">
        <v>102552</v>
      </c>
      <c r="J1264" s="2" t="str">
        <f>_xlfn.CONCAT("1A4070000000065000",mvmetrcrange32[[#This Row],[Tag range]])</f>
        <v>1A4070000000065000102552</v>
      </c>
      <c r="K1264" s="2" t="s">
        <v>2656</v>
      </c>
    </row>
    <row r="1265" spans="7:11" x14ac:dyDescent="0.25">
      <c r="G1265" s="33" t="s">
        <v>17941</v>
      </c>
      <c r="H1265" s="33" t="s">
        <v>16654</v>
      </c>
      <c r="I1265" s="1">
        <v>102553</v>
      </c>
      <c r="J1265" s="2" t="str">
        <f>_xlfn.CONCAT("1A4070000000065000",mvmetrcrange32[[#This Row],[Tag range]])</f>
        <v>1A4070000000065000102553</v>
      </c>
      <c r="K1265" s="2" t="s">
        <v>2656</v>
      </c>
    </row>
    <row r="1266" spans="7:11" x14ac:dyDescent="0.25">
      <c r="G1266" s="33" t="s">
        <v>17941</v>
      </c>
      <c r="H1266" s="33" t="s">
        <v>16655</v>
      </c>
      <c r="I1266" s="1">
        <v>102554</v>
      </c>
      <c r="J1266" s="2" t="str">
        <f>_xlfn.CONCAT("1A4070000000065000",mvmetrcrange32[[#This Row],[Tag range]])</f>
        <v>1A4070000000065000102554</v>
      </c>
      <c r="K1266" s="2" t="s">
        <v>2656</v>
      </c>
    </row>
    <row r="1267" spans="7:11" x14ac:dyDescent="0.25">
      <c r="G1267" s="33" t="s">
        <v>17941</v>
      </c>
      <c r="H1267" s="33" t="s">
        <v>16656</v>
      </c>
      <c r="I1267" s="1">
        <v>102555</v>
      </c>
      <c r="J1267" s="2" t="str">
        <f>_xlfn.CONCAT("1A4070000000065000",mvmetrcrange32[[#This Row],[Tag range]])</f>
        <v>1A4070000000065000102555</v>
      </c>
      <c r="K1267" s="2" t="s">
        <v>2656</v>
      </c>
    </row>
    <row r="1268" spans="7:11" x14ac:dyDescent="0.25">
      <c r="G1268" s="33" t="s">
        <v>17941</v>
      </c>
      <c r="H1268" s="33" t="s">
        <v>16657</v>
      </c>
      <c r="I1268" s="1">
        <v>102556</v>
      </c>
      <c r="J1268" s="2" t="str">
        <f>_xlfn.CONCAT("1A4070000000065000",mvmetrcrange32[[#This Row],[Tag range]])</f>
        <v>1A4070000000065000102556</v>
      </c>
      <c r="K1268" s="2" t="s">
        <v>2656</v>
      </c>
    </row>
    <row r="1269" spans="7:11" x14ac:dyDescent="0.25">
      <c r="G1269" s="33" t="s">
        <v>17941</v>
      </c>
      <c r="H1269" s="33" t="s">
        <v>16658</v>
      </c>
      <c r="I1269" s="1">
        <v>102557</v>
      </c>
      <c r="J1269" s="2" t="str">
        <f>_xlfn.CONCAT("1A4070000000065000",mvmetrcrange32[[#This Row],[Tag range]])</f>
        <v>1A4070000000065000102557</v>
      </c>
      <c r="K1269" s="2" t="s">
        <v>2656</v>
      </c>
    </row>
    <row r="1270" spans="7:11" x14ac:dyDescent="0.25">
      <c r="G1270" s="33" t="s">
        <v>17941</v>
      </c>
      <c r="H1270" s="33" t="s">
        <v>16659</v>
      </c>
      <c r="I1270" s="1">
        <v>102558</v>
      </c>
      <c r="J1270" s="2" t="str">
        <f>_xlfn.CONCAT("1A4070000000065000",mvmetrcrange32[[#This Row],[Tag range]])</f>
        <v>1A4070000000065000102558</v>
      </c>
      <c r="K1270" s="2" t="s">
        <v>2656</v>
      </c>
    </row>
    <row r="1271" spans="7:11" x14ac:dyDescent="0.25">
      <c r="G1271" s="33" t="s">
        <v>17941</v>
      </c>
      <c r="H1271" s="33" t="s">
        <v>16660</v>
      </c>
      <c r="I1271" s="1">
        <v>102559</v>
      </c>
      <c r="J1271" s="2" t="str">
        <f>_xlfn.CONCAT("1A4070000000065000",mvmetrcrange32[[#This Row],[Tag range]])</f>
        <v>1A4070000000065000102559</v>
      </c>
      <c r="K1271" s="2" t="s">
        <v>2656</v>
      </c>
    </row>
    <row r="1272" spans="7:11" x14ac:dyDescent="0.25">
      <c r="G1272" s="33" t="s">
        <v>17941</v>
      </c>
      <c r="H1272" s="33" t="s">
        <v>16661</v>
      </c>
      <c r="I1272" s="1">
        <v>102560</v>
      </c>
      <c r="J1272" s="2" t="str">
        <f>_xlfn.CONCAT("1A4070000000065000",mvmetrcrange32[[#This Row],[Tag range]])</f>
        <v>1A4070000000065000102560</v>
      </c>
      <c r="K1272" s="2" t="s">
        <v>2656</v>
      </c>
    </row>
    <row r="1273" spans="7:11" x14ac:dyDescent="0.25">
      <c r="G1273" s="33" t="s">
        <v>17941</v>
      </c>
      <c r="H1273" s="33" t="s">
        <v>16662</v>
      </c>
      <c r="I1273" s="1">
        <v>102561</v>
      </c>
      <c r="J1273" s="2" t="str">
        <f>_xlfn.CONCAT("1A4070000000065000",mvmetrcrange32[[#This Row],[Tag range]])</f>
        <v>1A4070000000065000102561</v>
      </c>
      <c r="K1273" s="2" t="s">
        <v>2656</v>
      </c>
    </row>
    <row r="1274" spans="7:11" x14ac:dyDescent="0.25">
      <c r="G1274" s="33" t="s">
        <v>17941</v>
      </c>
      <c r="H1274" s="33" t="s">
        <v>16663</v>
      </c>
      <c r="I1274" s="1">
        <v>102562</v>
      </c>
      <c r="J1274" s="2" t="str">
        <f>_xlfn.CONCAT("1A4070000000065000",mvmetrcrange32[[#This Row],[Tag range]])</f>
        <v>1A4070000000065000102562</v>
      </c>
      <c r="K1274" s="2" t="s">
        <v>2656</v>
      </c>
    </row>
    <row r="1275" spans="7:11" x14ac:dyDescent="0.25">
      <c r="G1275" s="33" t="s">
        <v>17941</v>
      </c>
      <c r="H1275" s="33" t="s">
        <v>16664</v>
      </c>
      <c r="I1275" s="1">
        <v>102563</v>
      </c>
      <c r="J1275" s="2" t="str">
        <f>_xlfn.CONCAT("1A4070000000065000",mvmetrcrange32[[#This Row],[Tag range]])</f>
        <v>1A4070000000065000102563</v>
      </c>
      <c r="K1275" s="2" t="s">
        <v>2656</v>
      </c>
    </row>
    <row r="1276" spans="7:11" x14ac:dyDescent="0.25">
      <c r="G1276" s="33" t="s">
        <v>17941</v>
      </c>
      <c r="H1276" s="33" t="s">
        <v>16665</v>
      </c>
      <c r="I1276" s="1">
        <v>102564</v>
      </c>
      <c r="J1276" s="2" t="str">
        <f>_xlfn.CONCAT("1A4070000000065000",mvmetrcrange32[[#This Row],[Tag range]])</f>
        <v>1A4070000000065000102564</v>
      </c>
      <c r="K1276" s="2" t="s">
        <v>2656</v>
      </c>
    </row>
    <row r="1277" spans="7:11" x14ac:dyDescent="0.25">
      <c r="G1277" s="33" t="s">
        <v>17941</v>
      </c>
      <c r="H1277" s="33" t="s">
        <v>16666</v>
      </c>
      <c r="I1277" s="1">
        <v>102565</v>
      </c>
      <c r="J1277" s="2" t="str">
        <f>_xlfn.CONCAT("1A4070000000065000",mvmetrcrange32[[#This Row],[Tag range]])</f>
        <v>1A4070000000065000102565</v>
      </c>
      <c r="K1277" s="2" t="s">
        <v>2656</v>
      </c>
    </row>
    <row r="1278" spans="7:11" x14ac:dyDescent="0.25">
      <c r="G1278" s="33" t="s">
        <v>17941</v>
      </c>
      <c r="H1278" s="33" t="s">
        <v>16667</v>
      </c>
      <c r="I1278" s="1">
        <v>102566</v>
      </c>
      <c r="J1278" s="2" t="str">
        <f>_xlfn.CONCAT("1A4070000000065000",mvmetrcrange32[[#This Row],[Tag range]])</f>
        <v>1A4070000000065000102566</v>
      </c>
      <c r="K1278" s="2" t="s">
        <v>2656</v>
      </c>
    </row>
    <row r="1279" spans="7:11" x14ac:dyDescent="0.25">
      <c r="G1279" s="33" t="s">
        <v>17941</v>
      </c>
      <c r="H1279" s="33" t="s">
        <v>16668</v>
      </c>
      <c r="I1279" s="1">
        <v>102567</v>
      </c>
      <c r="J1279" s="2" t="str">
        <f>_xlfn.CONCAT("1A4070000000065000",mvmetrcrange32[[#This Row],[Tag range]])</f>
        <v>1A4070000000065000102567</v>
      </c>
      <c r="K1279" s="2" t="s">
        <v>2656</v>
      </c>
    </row>
    <row r="1280" spans="7:11" x14ac:dyDescent="0.25">
      <c r="G1280" s="33" t="s">
        <v>17941</v>
      </c>
      <c r="H1280" s="33" t="s">
        <v>16669</v>
      </c>
      <c r="I1280" s="1">
        <v>102568</v>
      </c>
      <c r="J1280" s="2" t="str">
        <f>_xlfn.CONCAT("1A4070000000065000",mvmetrcrange32[[#This Row],[Tag range]])</f>
        <v>1A4070000000065000102568</v>
      </c>
      <c r="K1280" s="2" t="s">
        <v>2656</v>
      </c>
    </row>
    <row r="1281" spans="7:11" x14ac:dyDescent="0.25">
      <c r="G1281" s="33" t="s">
        <v>17941</v>
      </c>
      <c r="H1281" s="33" t="s">
        <v>16670</v>
      </c>
      <c r="I1281" s="1">
        <v>102569</v>
      </c>
      <c r="J1281" s="2" t="str">
        <f>_xlfn.CONCAT("1A4070000000065000",mvmetrcrange32[[#This Row],[Tag range]])</f>
        <v>1A4070000000065000102569</v>
      </c>
      <c r="K1281" s="2" t="s">
        <v>2656</v>
      </c>
    </row>
    <row r="1282" spans="7:11" x14ac:dyDescent="0.25">
      <c r="G1282" s="33" t="s">
        <v>17941</v>
      </c>
      <c r="H1282" s="33" t="s">
        <v>16671</v>
      </c>
      <c r="I1282" s="1">
        <v>102570</v>
      </c>
      <c r="J1282" s="2" t="str">
        <f>_xlfn.CONCAT("1A4070000000065000",mvmetrcrange32[[#This Row],[Tag range]])</f>
        <v>1A4070000000065000102570</v>
      </c>
      <c r="K1282" s="2" t="s">
        <v>2656</v>
      </c>
    </row>
    <row r="1283" spans="7:11" x14ac:dyDescent="0.25">
      <c r="G1283" s="33" t="s">
        <v>17941</v>
      </c>
      <c r="H1283" s="33" t="s">
        <v>16672</v>
      </c>
      <c r="I1283" s="1">
        <v>102571</v>
      </c>
      <c r="J1283" s="2" t="str">
        <f>_xlfn.CONCAT("1A4070000000065000",mvmetrcrange32[[#This Row],[Tag range]])</f>
        <v>1A4070000000065000102571</v>
      </c>
      <c r="K1283" s="2" t="s">
        <v>2656</v>
      </c>
    </row>
    <row r="1284" spans="7:11" x14ac:dyDescent="0.25">
      <c r="G1284" s="33" t="s">
        <v>17941</v>
      </c>
      <c r="H1284" s="33" t="s">
        <v>16673</v>
      </c>
      <c r="I1284" s="1">
        <v>102572</v>
      </c>
      <c r="J1284" s="2" t="str">
        <f>_xlfn.CONCAT("1A4070000000065000",mvmetrcrange32[[#This Row],[Tag range]])</f>
        <v>1A4070000000065000102572</v>
      </c>
      <c r="K1284" s="2" t="s">
        <v>2656</v>
      </c>
    </row>
    <row r="1285" spans="7:11" x14ac:dyDescent="0.25">
      <c r="G1285" s="33" t="s">
        <v>17941</v>
      </c>
      <c r="H1285" s="33" t="s">
        <v>16674</v>
      </c>
      <c r="I1285" s="1">
        <v>102573</v>
      </c>
      <c r="J1285" s="2" t="str">
        <f>_xlfn.CONCAT("1A4070000000065000",mvmetrcrange32[[#This Row],[Tag range]])</f>
        <v>1A4070000000065000102573</v>
      </c>
      <c r="K1285" s="2" t="s">
        <v>2656</v>
      </c>
    </row>
    <row r="1286" spans="7:11" x14ac:dyDescent="0.25">
      <c r="G1286" s="33" t="s">
        <v>17941</v>
      </c>
      <c r="H1286" s="33" t="s">
        <v>16675</v>
      </c>
      <c r="I1286" s="1">
        <v>102574</v>
      </c>
      <c r="J1286" s="2" t="str">
        <f>_xlfn.CONCAT("1A4070000000065000",mvmetrcrange32[[#This Row],[Tag range]])</f>
        <v>1A4070000000065000102574</v>
      </c>
      <c r="K1286" s="2" t="s">
        <v>2656</v>
      </c>
    </row>
    <row r="1287" spans="7:11" x14ac:dyDescent="0.25">
      <c r="G1287" s="33" t="s">
        <v>17941</v>
      </c>
      <c r="H1287" s="33" t="s">
        <v>16676</v>
      </c>
      <c r="I1287" s="1">
        <v>102575</v>
      </c>
      <c r="J1287" s="2" t="str">
        <f>_xlfn.CONCAT("1A4070000000065000",mvmetrcrange32[[#This Row],[Tag range]])</f>
        <v>1A4070000000065000102575</v>
      </c>
      <c r="K1287" s="2" t="s">
        <v>2656</v>
      </c>
    </row>
    <row r="1288" spans="7:11" x14ac:dyDescent="0.25">
      <c r="G1288" s="33" t="s">
        <v>17941</v>
      </c>
      <c r="H1288" s="33" t="s">
        <v>16677</v>
      </c>
      <c r="I1288" s="1">
        <v>102576</v>
      </c>
      <c r="J1288" s="2" t="str">
        <f>_xlfn.CONCAT("1A4070000000065000",mvmetrcrange32[[#This Row],[Tag range]])</f>
        <v>1A4070000000065000102576</v>
      </c>
      <c r="K1288" s="2" t="s">
        <v>2656</v>
      </c>
    </row>
    <row r="1289" spans="7:11" x14ac:dyDescent="0.25">
      <c r="G1289" s="33" t="s">
        <v>17941</v>
      </c>
      <c r="H1289" s="33" t="s">
        <v>16678</v>
      </c>
      <c r="I1289" s="1">
        <v>102577</v>
      </c>
      <c r="J1289" s="2" t="str">
        <f>_xlfn.CONCAT("1A4070000000065000",mvmetrcrange32[[#This Row],[Tag range]])</f>
        <v>1A4070000000065000102577</v>
      </c>
      <c r="K1289" s="2" t="s">
        <v>2656</v>
      </c>
    </row>
    <row r="1290" spans="7:11" x14ac:dyDescent="0.25">
      <c r="G1290" s="33" t="s">
        <v>17941</v>
      </c>
      <c r="H1290" s="33" t="s">
        <v>16679</v>
      </c>
      <c r="I1290" s="1">
        <v>102578</v>
      </c>
      <c r="J1290" s="2" t="str">
        <f>_xlfn.CONCAT("1A4070000000065000",mvmetrcrange32[[#This Row],[Tag range]])</f>
        <v>1A4070000000065000102578</v>
      </c>
      <c r="K1290" s="2" t="s">
        <v>2656</v>
      </c>
    </row>
    <row r="1291" spans="7:11" x14ac:dyDescent="0.25">
      <c r="G1291" s="33" t="s">
        <v>17941</v>
      </c>
      <c r="H1291" s="33" t="s">
        <v>16680</v>
      </c>
      <c r="I1291" s="1">
        <v>102579</v>
      </c>
      <c r="J1291" s="2" t="str">
        <f>_xlfn.CONCAT("1A4070000000065000",mvmetrcrange32[[#This Row],[Tag range]])</f>
        <v>1A4070000000065000102579</v>
      </c>
      <c r="K1291" s="2" t="s">
        <v>2656</v>
      </c>
    </row>
    <row r="1292" spans="7:11" x14ac:dyDescent="0.25">
      <c r="G1292" s="33" t="s">
        <v>17941</v>
      </c>
      <c r="H1292" s="33" t="s">
        <v>16681</v>
      </c>
      <c r="I1292" s="1">
        <v>102580</v>
      </c>
      <c r="J1292" s="2" t="str">
        <f>_xlfn.CONCAT("1A4070000000065000",mvmetrcrange32[[#This Row],[Tag range]])</f>
        <v>1A4070000000065000102580</v>
      </c>
      <c r="K1292" s="2" t="s">
        <v>2656</v>
      </c>
    </row>
    <row r="1293" spans="7:11" x14ac:dyDescent="0.25">
      <c r="G1293" s="33" t="s">
        <v>17941</v>
      </c>
      <c r="H1293" s="33" t="s">
        <v>16682</v>
      </c>
      <c r="I1293" s="1">
        <v>102581</v>
      </c>
      <c r="J1293" s="2" t="str">
        <f>_xlfn.CONCAT("1A4070000000065000",mvmetrcrange32[[#This Row],[Tag range]])</f>
        <v>1A4070000000065000102581</v>
      </c>
      <c r="K1293" s="2" t="s">
        <v>2656</v>
      </c>
    </row>
    <row r="1294" spans="7:11" x14ac:dyDescent="0.25">
      <c r="G1294" s="33" t="s">
        <v>17941</v>
      </c>
      <c r="H1294" s="33" t="s">
        <v>16683</v>
      </c>
      <c r="I1294" s="1">
        <v>102582</v>
      </c>
      <c r="J1294" s="2" t="str">
        <f>_xlfn.CONCAT("1A4070000000065000",mvmetrcrange32[[#This Row],[Tag range]])</f>
        <v>1A4070000000065000102582</v>
      </c>
      <c r="K1294" s="2" t="s">
        <v>2656</v>
      </c>
    </row>
    <row r="1295" spans="7:11" x14ac:dyDescent="0.25">
      <c r="G1295" s="33" t="s">
        <v>17941</v>
      </c>
      <c r="H1295" s="33" t="s">
        <v>16684</v>
      </c>
      <c r="I1295" s="1">
        <v>102583</v>
      </c>
      <c r="J1295" s="2" t="str">
        <f>_xlfn.CONCAT("1A4070000000065000",mvmetrcrange32[[#This Row],[Tag range]])</f>
        <v>1A4070000000065000102583</v>
      </c>
      <c r="K1295" s="2" t="s">
        <v>2656</v>
      </c>
    </row>
    <row r="1296" spans="7:11" x14ac:dyDescent="0.25">
      <c r="G1296" s="33" t="s">
        <v>17941</v>
      </c>
      <c r="H1296" s="33" t="s">
        <v>16685</v>
      </c>
      <c r="I1296" s="1">
        <v>102584</v>
      </c>
      <c r="J1296" s="2" t="str">
        <f>_xlfn.CONCAT("1A4070000000065000",mvmetrcrange32[[#This Row],[Tag range]])</f>
        <v>1A4070000000065000102584</v>
      </c>
      <c r="K1296" s="2" t="s">
        <v>2656</v>
      </c>
    </row>
    <row r="1297" spans="7:11" x14ac:dyDescent="0.25">
      <c r="G1297" s="33" t="s">
        <v>17941</v>
      </c>
      <c r="H1297" s="33" t="s">
        <v>16686</v>
      </c>
      <c r="I1297" s="1">
        <v>102585</v>
      </c>
      <c r="J1297" s="2" t="str">
        <f>_xlfn.CONCAT("1A4070000000065000",mvmetrcrange32[[#This Row],[Tag range]])</f>
        <v>1A4070000000065000102585</v>
      </c>
      <c r="K1297" s="2" t="s">
        <v>2656</v>
      </c>
    </row>
    <row r="1298" spans="7:11" x14ac:dyDescent="0.25">
      <c r="G1298" s="33" t="s">
        <v>17941</v>
      </c>
      <c r="H1298" s="33" t="s">
        <v>16687</v>
      </c>
      <c r="I1298" s="1">
        <v>102586</v>
      </c>
      <c r="J1298" s="2" t="str">
        <f>_xlfn.CONCAT("1A4070000000065000",mvmetrcrange32[[#This Row],[Tag range]])</f>
        <v>1A4070000000065000102586</v>
      </c>
      <c r="K1298" s="2" t="s">
        <v>2656</v>
      </c>
    </row>
    <row r="1299" spans="7:11" x14ac:dyDescent="0.25">
      <c r="G1299" s="33" t="s">
        <v>17941</v>
      </c>
      <c r="H1299" s="33" t="s">
        <v>16688</v>
      </c>
      <c r="I1299" s="1">
        <v>102587</v>
      </c>
      <c r="J1299" s="2" t="str">
        <f>_xlfn.CONCAT("1A4070000000065000",mvmetrcrange32[[#This Row],[Tag range]])</f>
        <v>1A4070000000065000102587</v>
      </c>
      <c r="K1299" s="2" t="s">
        <v>2656</v>
      </c>
    </row>
    <row r="1300" spans="7:11" x14ac:dyDescent="0.25">
      <c r="G1300" s="33" t="s">
        <v>17941</v>
      </c>
      <c r="H1300" s="33" t="s">
        <v>16689</v>
      </c>
      <c r="I1300" s="1">
        <v>102588</v>
      </c>
      <c r="J1300" s="2" t="str">
        <f>_xlfn.CONCAT("1A4070000000065000",mvmetrcrange32[[#This Row],[Tag range]])</f>
        <v>1A4070000000065000102588</v>
      </c>
      <c r="K1300" s="2" t="s">
        <v>2657</v>
      </c>
    </row>
    <row r="1301" spans="7:11" x14ac:dyDescent="0.25">
      <c r="G1301" s="33" t="s">
        <v>17941</v>
      </c>
      <c r="H1301" s="33" t="s">
        <v>16690</v>
      </c>
      <c r="I1301" s="1">
        <v>102589</v>
      </c>
      <c r="J1301" s="2" t="str">
        <f>_xlfn.CONCAT("1A4070000000065000",mvmetrcrange32[[#This Row],[Tag range]])</f>
        <v>1A4070000000065000102589</v>
      </c>
      <c r="K1301" s="2" t="s">
        <v>2657</v>
      </c>
    </row>
    <row r="1302" spans="7:11" x14ac:dyDescent="0.25">
      <c r="G1302" s="33" t="s">
        <v>17941</v>
      </c>
      <c r="H1302" s="33" t="s">
        <v>16691</v>
      </c>
      <c r="I1302" s="1">
        <v>102590</v>
      </c>
      <c r="J1302" s="2" t="str">
        <f>_xlfn.CONCAT("1A4070000000065000",mvmetrcrange32[[#This Row],[Tag range]])</f>
        <v>1A4070000000065000102590</v>
      </c>
      <c r="K1302" s="2" t="s">
        <v>2657</v>
      </c>
    </row>
    <row r="1303" spans="7:11" x14ac:dyDescent="0.25">
      <c r="G1303" s="33" t="s">
        <v>17941</v>
      </c>
      <c r="H1303" s="33" t="s">
        <v>16692</v>
      </c>
      <c r="I1303" s="1">
        <v>102591</v>
      </c>
      <c r="J1303" s="2" t="str">
        <f>_xlfn.CONCAT("1A4070000000065000",mvmetrcrange32[[#This Row],[Tag range]])</f>
        <v>1A4070000000065000102591</v>
      </c>
      <c r="K1303" s="2" t="s">
        <v>2657</v>
      </c>
    </row>
    <row r="1304" spans="7:11" x14ac:dyDescent="0.25">
      <c r="G1304" s="33" t="s">
        <v>17941</v>
      </c>
      <c r="H1304" s="33" t="s">
        <v>16693</v>
      </c>
      <c r="I1304" s="1">
        <v>102592</v>
      </c>
      <c r="J1304" s="2" t="str">
        <f>_xlfn.CONCAT("1A4070000000065000",mvmetrcrange32[[#This Row],[Tag range]])</f>
        <v>1A4070000000065000102592</v>
      </c>
      <c r="K1304" s="2" t="s">
        <v>2657</v>
      </c>
    </row>
    <row r="1305" spans="7:11" x14ac:dyDescent="0.25">
      <c r="G1305" s="33" t="s">
        <v>17941</v>
      </c>
      <c r="H1305" s="33" t="s">
        <v>16694</v>
      </c>
      <c r="I1305" s="1">
        <v>102593</v>
      </c>
      <c r="J1305" s="2" t="str">
        <f>_xlfn.CONCAT("1A4070000000065000",mvmetrcrange32[[#This Row],[Tag range]])</f>
        <v>1A4070000000065000102593</v>
      </c>
      <c r="K1305" s="2" t="s">
        <v>2657</v>
      </c>
    </row>
    <row r="1306" spans="7:11" x14ac:dyDescent="0.25">
      <c r="G1306" s="33" t="s">
        <v>17941</v>
      </c>
      <c r="H1306" s="33" t="s">
        <v>16695</v>
      </c>
      <c r="I1306" s="1">
        <v>102594</v>
      </c>
      <c r="J1306" s="2" t="str">
        <f>_xlfn.CONCAT("1A4070000000065000",mvmetrcrange32[[#This Row],[Tag range]])</f>
        <v>1A4070000000065000102594</v>
      </c>
      <c r="K1306" s="2" t="s">
        <v>2657</v>
      </c>
    </row>
    <row r="1307" spans="7:11" x14ac:dyDescent="0.25">
      <c r="G1307" s="33" t="s">
        <v>17941</v>
      </c>
      <c r="H1307" s="33" t="s">
        <v>16696</v>
      </c>
      <c r="I1307" s="1">
        <v>102595</v>
      </c>
      <c r="J1307" s="2" t="str">
        <f>_xlfn.CONCAT("1A4070000000065000",mvmetrcrange32[[#This Row],[Tag range]])</f>
        <v>1A4070000000065000102595</v>
      </c>
      <c r="K1307" s="2" t="s">
        <v>2657</v>
      </c>
    </row>
    <row r="1308" spans="7:11" x14ac:dyDescent="0.25">
      <c r="G1308" s="33" t="s">
        <v>17941</v>
      </c>
      <c r="H1308" s="33" t="s">
        <v>16697</v>
      </c>
      <c r="I1308" s="1">
        <v>102596</v>
      </c>
      <c r="J1308" s="2" t="str">
        <f>_xlfn.CONCAT("1A4070000000065000",mvmetrcrange32[[#This Row],[Tag range]])</f>
        <v>1A4070000000065000102596</v>
      </c>
      <c r="K1308" s="2" t="s">
        <v>2657</v>
      </c>
    </row>
    <row r="1309" spans="7:11" x14ac:dyDescent="0.25">
      <c r="G1309" s="33" t="s">
        <v>17941</v>
      </c>
      <c r="H1309" s="33" t="s">
        <v>16698</v>
      </c>
      <c r="I1309" s="1">
        <v>102597</v>
      </c>
      <c r="J1309" s="2" t="str">
        <f>_xlfn.CONCAT("1A4070000000065000",mvmetrcrange32[[#This Row],[Tag range]])</f>
        <v>1A4070000000065000102597</v>
      </c>
      <c r="K1309" s="2" t="s">
        <v>2657</v>
      </c>
    </row>
    <row r="1310" spans="7:11" x14ac:dyDescent="0.25">
      <c r="G1310" s="33" t="s">
        <v>17941</v>
      </c>
      <c r="H1310" s="33" t="s">
        <v>16699</v>
      </c>
      <c r="I1310" s="1">
        <v>102598</v>
      </c>
      <c r="J1310" s="2" t="str">
        <f>_xlfn.CONCAT("1A4070000000065000",mvmetrcrange32[[#This Row],[Tag range]])</f>
        <v>1A4070000000065000102598</v>
      </c>
      <c r="K1310" s="2" t="s">
        <v>2657</v>
      </c>
    </row>
    <row r="1311" spans="7:11" x14ac:dyDescent="0.25">
      <c r="G1311" s="33" t="s">
        <v>17941</v>
      </c>
      <c r="H1311" s="33" t="s">
        <v>16700</v>
      </c>
      <c r="I1311" s="1">
        <v>102599</v>
      </c>
      <c r="J1311" s="2" t="str">
        <f>_xlfn.CONCAT("1A4070000000065000",mvmetrcrange32[[#This Row],[Tag range]])</f>
        <v>1A4070000000065000102599</v>
      </c>
      <c r="K1311" s="2" t="s">
        <v>2657</v>
      </c>
    </row>
    <row r="1312" spans="7:11" x14ac:dyDescent="0.25">
      <c r="G1312" s="33" t="s">
        <v>17941</v>
      </c>
      <c r="H1312" s="33" t="s">
        <v>16701</v>
      </c>
      <c r="I1312" s="1">
        <v>102600</v>
      </c>
      <c r="J1312" s="2" t="str">
        <f>_xlfn.CONCAT("1A4070000000065000",mvmetrcrange32[[#This Row],[Tag range]])</f>
        <v>1A4070000000065000102600</v>
      </c>
      <c r="K1312" s="2" t="s">
        <v>2657</v>
      </c>
    </row>
    <row r="1313" spans="7:11" x14ac:dyDescent="0.25">
      <c r="G1313" s="33" t="s">
        <v>17941</v>
      </c>
      <c r="H1313" s="33" t="s">
        <v>16702</v>
      </c>
      <c r="I1313" s="1">
        <v>102601</v>
      </c>
      <c r="J1313" s="2" t="str">
        <f>_xlfn.CONCAT("1A4070000000065000",mvmetrcrange32[[#This Row],[Tag range]])</f>
        <v>1A4070000000065000102601</v>
      </c>
      <c r="K1313" s="2" t="s">
        <v>2657</v>
      </c>
    </row>
    <row r="1314" spans="7:11" x14ac:dyDescent="0.25">
      <c r="G1314" s="33" t="s">
        <v>17941</v>
      </c>
      <c r="H1314" s="33" t="s">
        <v>16703</v>
      </c>
      <c r="I1314" s="1">
        <v>102602</v>
      </c>
      <c r="J1314" s="2" t="str">
        <f>_xlfn.CONCAT("1A4070000000065000",mvmetrcrange32[[#This Row],[Tag range]])</f>
        <v>1A4070000000065000102602</v>
      </c>
      <c r="K1314" s="2" t="s">
        <v>2657</v>
      </c>
    </row>
    <row r="1315" spans="7:11" x14ac:dyDescent="0.25">
      <c r="G1315" s="33" t="s">
        <v>17941</v>
      </c>
      <c r="H1315" s="33" t="s">
        <v>16704</v>
      </c>
      <c r="I1315" s="1">
        <v>102603</v>
      </c>
      <c r="J1315" s="2" t="str">
        <f>_xlfn.CONCAT("1A4070000000065000",mvmetrcrange32[[#This Row],[Tag range]])</f>
        <v>1A4070000000065000102603</v>
      </c>
      <c r="K1315" s="2" t="s">
        <v>2657</v>
      </c>
    </row>
    <row r="1316" spans="7:11" x14ac:dyDescent="0.25">
      <c r="G1316" s="33" t="s">
        <v>17941</v>
      </c>
      <c r="H1316" s="33" t="s">
        <v>16705</v>
      </c>
      <c r="I1316" s="1">
        <v>102604</v>
      </c>
      <c r="J1316" s="2" t="str">
        <f>_xlfn.CONCAT("1A4070000000065000",mvmetrcrange32[[#This Row],[Tag range]])</f>
        <v>1A4070000000065000102604</v>
      </c>
      <c r="K1316" s="2" t="s">
        <v>2657</v>
      </c>
    </row>
    <row r="1317" spans="7:11" x14ac:dyDescent="0.25">
      <c r="G1317" s="33" t="s">
        <v>17941</v>
      </c>
      <c r="H1317" s="33" t="s">
        <v>16706</v>
      </c>
      <c r="I1317" s="1">
        <v>102605</v>
      </c>
      <c r="J1317" s="2" t="str">
        <f>_xlfn.CONCAT("1A4070000000065000",mvmetrcrange32[[#This Row],[Tag range]])</f>
        <v>1A4070000000065000102605</v>
      </c>
      <c r="K1317" s="2" t="s">
        <v>2657</v>
      </c>
    </row>
    <row r="1318" spans="7:11" x14ac:dyDescent="0.25">
      <c r="G1318" s="33" t="s">
        <v>17941</v>
      </c>
      <c r="H1318" s="33" t="s">
        <v>16707</v>
      </c>
      <c r="I1318" s="1">
        <v>102606</v>
      </c>
      <c r="J1318" s="2" t="str">
        <f>_xlfn.CONCAT("1A4070000000065000",mvmetrcrange32[[#This Row],[Tag range]])</f>
        <v>1A4070000000065000102606</v>
      </c>
      <c r="K1318" s="2" t="s">
        <v>2657</v>
      </c>
    </row>
    <row r="1319" spans="7:11" x14ac:dyDescent="0.25">
      <c r="G1319" s="33" t="s">
        <v>17941</v>
      </c>
      <c r="H1319" s="33" t="s">
        <v>16708</v>
      </c>
      <c r="I1319" s="1">
        <v>102607</v>
      </c>
      <c r="J1319" s="2" t="str">
        <f>_xlfn.CONCAT("1A4070000000065000",mvmetrcrange32[[#This Row],[Tag range]])</f>
        <v>1A4070000000065000102607</v>
      </c>
      <c r="K1319" s="2" t="s">
        <v>2657</v>
      </c>
    </row>
    <row r="1320" spans="7:11" x14ac:dyDescent="0.25">
      <c r="G1320" s="33" t="s">
        <v>17941</v>
      </c>
      <c r="H1320" s="33" t="s">
        <v>16709</v>
      </c>
      <c r="I1320" s="1">
        <v>102608</v>
      </c>
      <c r="J1320" s="2" t="str">
        <f>_xlfn.CONCAT("1A4070000000065000",mvmetrcrange32[[#This Row],[Tag range]])</f>
        <v>1A4070000000065000102608</v>
      </c>
      <c r="K1320" s="2" t="s">
        <v>2657</v>
      </c>
    </row>
    <row r="1321" spans="7:11" x14ac:dyDescent="0.25">
      <c r="G1321" s="33" t="s">
        <v>17941</v>
      </c>
      <c r="H1321" s="33" t="s">
        <v>16710</v>
      </c>
      <c r="I1321" s="1">
        <v>102609</v>
      </c>
      <c r="J1321" s="2" t="str">
        <f>_xlfn.CONCAT("1A4070000000065000",mvmetrcrange32[[#This Row],[Tag range]])</f>
        <v>1A4070000000065000102609</v>
      </c>
      <c r="K1321" s="2" t="s">
        <v>2657</v>
      </c>
    </row>
    <row r="1322" spans="7:11" x14ac:dyDescent="0.25">
      <c r="G1322" s="33" t="s">
        <v>17941</v>
      </c>
      <c r="H1322" s="33" t="s">
        <v>16711</v>
      </c>
      <c r="I1322" s="1">
        <v>102610</v>
      </c>
      <c r="J1322" s="2" t="str">
        <f>_xlfn.CONCAT("1A4070000000065000",mvmetrcrange32[[#This Row],[Tag range]])</f>
        <v>1A4070000000065000102610</v>
      </c>
      <c r="K1322" s="2" t="s">
        <v>2657</v>
      </c>
    </row>
    <row r="1323" spans="7:11" x14ac:dyDescent="0.25">
      <c r="G1323" s="33" t="s">
        <v>17941</v>
      </c>
      <c r="H1323" s="33" t="s">
        <v>16712</v>
      </c>
      <c r="I1323" s="1">
        <v>102611</v>
      </c>
      <c r="J1323" s="2" t="str">
        <f>_xlfn.CONCAT("1A4070000000065000",mvmetrcrange32[[#This Row],[Tag range]])</f>
        <v>1A4070000000065000102611</v>
      </c>
      <c r="K1323" s="2" t="s">
        <v>2657</v>
      </c>
    </row>
    <row r="1324" spans="7:11" x14ac:dyDescent="0.25">
      <c r="G1324" s="33" t="s">
        <v>17941</v>
      </c>
      <c r="H1324" s="33" t="s">
        <v>16713</v>
      </c>
      <c r="I1324" s="1">
        <v>102612</v>
      </c>
      <c r="J1324" s="2" t="str">
        <f>_xlfn.CONCAT("1A4070000000065000",mvmetrcrange32[[#This Row],[Tag range]])</f>
        <v>1A4070000000065000102612</v>
      </c>
      <c r="K1324" s="2" t="s">
        <v>2657</v>
      </c>
    </row>
    <row r="1325" spans="7:11" x14ac:dyDescent="0.25">
      <c r="G1325" s="33" t="s">
        <v>17941</v>
      </c>
      <c r="H1325" s="33" t="s">
        <v>16714</v>
      </c>
      <c r="I1325" s="1">
        <v>102613</v>
      </c>
      <c r="J1325" s="2" t="str">
        <f>_xlfn.CONCAT("1A4070000000065000",mvmetrcrange32[[#This Row],[Tag range]])</f>
        <v>1A4070000000065000102613</v>
      </c>
      <c r="K1325" s="2" t="s">
        <v>2657</v>
      </c>
    </row>
    <row r="1326" spans="7:11" x14ac:dyDescent="0.25">
      <c r="G1326" s="33" t="s">
        <v>17941</v>
      </c>
      <c r="H1326" s="33" t="s">
        <v>16715</v>
      </c>
      <c r="I1326" s="1">
        <v>102614</v>
      </c>
      <c r="J1326" s="2" t="str">
        <f>_xlfn.CONCAT("1A4070000000065000",mvmetrcrange32[[#This Row],[Tag range]])</f>
        <v>1A4070000000065000102614</v>
      </c>
      <c r="K1326" s="2" t="s">
        <v>2657</v>
      </c>
    </row>
    <row r="1327" spans="7:11" x14ac:dyDescent="0.25">
      <c r="G1327" s="33" t="s">
        <v>17941</v>
      </c>
      <c r="H1327" s="33" t="s">
        <v>16716</v>
      </c>
      <c r="I1327" s="1">
        <v>102615</v>
      </c>
      <c r="J1327" s="2" t="str">
        <f>_xlfn.CONCAT("1A4070000000065000",mvmetrcrange32[[#This Row],[Tag range]])</f>
        <v>1A4070000000065000102615</v>
      </c>
      <c r="K1327" s="2" t="s">
        <v>2657</v>
      </c>
    </row>
    <row r="1328" spans="7:11" x14ac:dyDescent="0.25">
      <c r="G1328" s="33" t="s">
        <v>17941</v>
      </c>
      <c r="H1328" s="33" t="s">
        <v>16717</v>
      </c>
      <c r="I1328" s="1">
        <v>102616</v>
      </c>
      <c r="J1328" s="2" t="str">
        <f>_xlfn.CONCAT("1A4070000000065000",mvmetrcrange32[[#This Row],[Tag range]])</f>
        <v>1A4070000000065000102616</v>
      </c>
      <c r="K1328" s="2" t="s">
        <v>2657</v>
      </c>
    </row>
    <row r="1329" spans="7:11" x14ac:dyDescent="0.25">
      <c r="G1329" s="33" t="s">
        <v>17941</v>
      </c>
      <c r="H1329" s="33" t="s">
        <v>16718</v>
      </c>
      <c r="I1329" s="1">
        <v>102617</v>
      </c>
      <c r="J1329" s="2" t="str">
        <f>_xlfn.CONCAT("1A4070000000065000",mvmetrcrange32[[#This Row],[Tag range]])</f>
        <v>1A4070000000065000102617</v>
      </c>
      <c r="K1329" s="2" t="s">
        <v>2657</v>
      </c>
    </row>
    <row r="1330" spans="7:11" x14ac:dyDescent="0.25">
      <c r="G1330" s="33" t="s">
        <v>17941</v>
      </c>
      <c r="H1330" s="33" t="s">
        <v>16719</v>
      </c>
      <c r="I1330" s="1">
        <v>102618</v>
      </c>
      <c r="J1330" s="2" t="str">
        <f>_xlfn.CONCAT("1A4070000000065000",mvmetrcrange32[[#This Row],[Tag range]])</f>
        <v>1A4070000000065000102618</v>
      </c>
      <c r="K1330" s="2" t="s">
        <v>2657</v>
      </c>
    </row>
    <row r="1331" spans="7:11" x14ac:dyDescent="0.25">
      <c r="G1331" s="33" t="s">
        <v>17941</v>
      </c>
      <c r="H1331" s="33" t="s">
        <v>16720</v>
      </c>
      <c r="I1331" s="1">
        <v>102619</v>
      </c>
      <c r="J1331" s="2" t="str">
        <f>_xlfn.CONCAT("1A4070000000065000",mvmetrcrange32[[#This Row],[Tag range]])</f>
        <v>1A4070000000065000102619</v>
      </c>
      <c r="K1331" s="2" t="s">
        <v>2657</v>
      </c>
    </row>
    <row r="1332" spans="7:11" x14ac:dyDescent="0.25">
      <c r="G1332" s="33" t="s">
        <v>17941</v>
      </c>
      <c r="H1332" s="33" t="s">
        <v>16721</v>
      </c>
      <c r="I1332" s="1">
        <v>102620</v>
      </c>
      <c r="J1332" s="2" t="str">
        <f>_xlfn.CONCAT("1A4070000000065000",mvmetrcrange32[[#This Row],[Tag range]])</f>
        <v>1A4070000000065000102620</v>
      </c>
      <c r="K1332" s="2" t="s">
        <v>2657</v>
      </c>
    </row>
    <row r="1333" spans="7:11" x14ac:dyDescent="0.25">
      <c r="G1333" s="33" t="s">
        <v>17941</v>
      </c>
      <c r="H1333" s="33" t="s">
        <v>16722</v>
      </c>
      <c r="I1333" s="1">
        <v>102621</v>
      </c>
      <c r="J1333" s="2" t="str">
        <f>_xlfn.CONCAT("1A4070000000065000",mvmetrcrange32[[#This Row],[Tag range]])</f>
        <v>1A4070000000065000102621</v>
      </c>
      <c r="K1333" s="2" t="s">
        <v>2657</v>
      </c>
    </row>
    <row r="1334" spans="7:11" x14ac:dyDescent="0.25">
      <c r="G1334" s="33" t="s">
        <v>17941</v>
      </c>
      <c r="H1334" s="33" t="s">
        <v>16723</v>
      </c>
      <c r="I1334" s="1">
        <v>102622</v>
      </c>
      <c r="J1334" s="2" t="str">
        <f>_xlfn.CONCAT("1A4070000000065000",mvmetrcrange32[[#This Row],[Tag range]])</f>
        <v>1A4070000000065000102622</v>
      </c>
      <c r="K1334" s="2" t="s">
        <v>2657</v>
      </c>
    </row>
    <row r="1335" spans="7:11" x14ac:dyDescent="0.25">
      <c r="G1335" s="33" t="s">
        <v>17941</v>
      </c>
      <c r="H1335" s="33" t="s">
        <v>16724</v>
      </c>
      <c r="I1335" s="1">
        <v>102623</v>
      </c>
      <c r="J1335" s="2" t="str">
        <f>_xlfn.CONCAT("1A4070000000065000",mvmetrcrange32[[#This Row],[Tag range]])</f>
        <v>1A4070000000065000102623</v>
      </c>
      <c r="K1335" s="2" t="s">
        <v>2657</v>
      </c>
    </row>
    <row r="1336" spans="7:11" x14ac:dyDescent="0.25">
      <c r="G1336" s="33" t="s">
        <v>17941</v>
      </c>
      <c r="H1336" s="33" t="s">
        <v>16725</v>
      </c>
      <c r="I1336" s="1">
        <v>102624</v>
      </c>
      <c r="J1336" s="2" t="str">
        <f>_xlfn.CONCAT("1A4070000000065000",mvmetrcrange32[[#This Row],[Tag range]])</f>
        <v>1A4070000000065000102624</v>
      </c>
      <c r="K1336" s="2" t="s">
        <v>2657</v>
      </c>
    </row>
    <row r="1337" spans="7:11" x14ac:dyDescent="0.25">
      <c r="G1337" s="33" t="s">
        <v>17941</v>
      </c>
      <c r="H1337" s="33" t="s">
        <v>16726</v>
      </c>
      <c r="I1337" s="1">
        <v>102625</v>
      </c>
      <c r="J1337" s="2" t="str">
        <f>_xlfn.CONCAT("1A4070000000065000",mvmetrcrange32[[#This Row],[Tag range]])</f>
        <v>1A4070000000065000102625</v>
      </c>
      <c r="K1337" s="2" t="s">
        <v>2657</v>
      </c>
    </row>
    <row r="1338" spans="7:11" x14ac:dyDescent="0.25">
      <c r="G1338" s="33" t="s">
        <v>17941</v>
      </c>
      <c r="H1338" s="33" t="s">
        <v>16727</v>
      </c>
      <c r="I1338" s="1">
        <v>102626</v>
      </c>
      <c r="J1338" s="2" t="str">
        <f>_xlfn.CONCAT("1A4070000000065000",mvmetrcrange32[[#This Row],[Tag range]])</f>
        <v>1A4070000000065000102626</v>
      </c>
      <c r="K1338" s="2" t="s">
        <v>2657</v>
      </c>
    </row>
    <row r="1339" spans="7:11" x14ac:dyDescent="0.25">
      <c r="G1339" s="33" t="s">
        <v>17941</v>
      </c>
      <c r="H1339" s="33" t="s">
        <v>16728</v>
      </c>
      <c r="I1339" s="1">
        <v>102627</v>
      </c>
      <c r="J1339" s="2" t="str">
        <f>_xlfn.CONCAT("1A4070000000065000",mvmetrcrange32[[#This Row],[Tag range]])</f>
        <v>1A4070000000065000102627</v>
      </c>
      <c r="K1339" s="2" t="s">
        <v>2657</v>
      </c>
    </row>
    <row r="1340" spans="7:11" x14ac:dyDescent="0.25">
      <c r="G1340" s="33" t="s">
        <v>17941</v>
      </c>
      <c r="H1340" s="33" t="s">
        <v>16729</v>
      </c>
      <c r="I1340" s="1">
        <v>102628</v>
      </c>
      <c r="J1340" s="2" t="str">
        <f>_xlfn.CONCAT("1A4070000000065000",mvmetrcrange32[[#This Row],[Tag range]])</f>
        <v>1A4070000000065000102628</v>
      </c>
      <c r="K1340" s="2" t="s">
        <v>2657</v>
      </c>
    </row>
    <row r="1341" spans="7:11" x14ac:dyDescent="0.25">
      <c r="G1341" s="33" t="s">
        <v>17941</v>
      </c>
      <c r="H1341" s="33" t="s">
        <v>16730</v>
      </c>
      <c r="I1341" s="1">
        <v>102629</v>
      </c>
      <c r="J1341" s="2" t="str">
        <f>_xlfn.CONCAT("1A4070000000065000",mvmetrcrange32[[#This Row],[Tag range]])</f>
        <v>1A4070000000065000102629</v>
      </c>
      <c r="K1341" s="2" t="s">
        <v>2657</v>
      </c>
    </row>
    <row r="1342" spans="7:11" x14ac:dyDescent="0.25">
      <c r="G1342" s="33" t="s">
        <v>17941</v>
      </c>
      <c r="H1342" s="33" t="s">
        <v>16731</v>
      </c>
      <c r="I1342" s="1">
        <v>102630</v>
      </c>
      <c r="J1342" s="2" t="str">
        <f>_xlfn.CONCAT("1A4070000000065000",mvmetrcrange32[[#This Row],[Tag range]])</f>
        <v>1A4070000000065000102630</v>
      </c>
      <c r="K1342" s="2" t="s">
        <v>2657</v>
      </c>
    </row>
    <row r="1343" spans="7:11" x14ac:dyDescent="0.25">
      <c r="G1343" s="33" t="s">
        <v>17941</v>
      </c>
      <c r="H1343" s="33" t="s">
        <v>16732</v>
      </c>
      <c r="I1343" s="1">
        <v>102631</v>
      </c>
      <c r="J1343" s="2" t="str">
        <f>_xlfn.CONCAT("1A4070000000065000",mvmetrcrange32[[#This Row],[Tag range]])</f>
        <v>1A4070000000065000102631</v>
      </c>
      <c r="K1343" s="2" t="s">
        <v>2657</v>
      </c>
    </row>
    <row r="1344" spans="7:11" x14ac:dyDescent="0.25">
      <c r="G1344" s="33" t="s">
        <v>17941</v>
      </c>
      <c r="H1344" s="33" t="s">
        <v>16733</v>
      </c>
      <c r="I1344" s="1">
        <v>102632</v>
      </c>
      <c r="J1344" s="2" t="str">
        <f>_xlfn.CONCAT("1A4070000000065000",mvmetrcrange32[[#This Row],[Tag range]])</f>
        <v>1A4070000000065000102632</v>
      </c>
      <c r="K1344" s="2" t="s">
        <v>2657</v>
      </c>
    </row>
    <row r="1345" spans="7:11" x14ac:dyDescent="0.25">
      <c r="G1345" s="33" t="s">
        <v>17941</v>
      </c>
      <c r="H1345" s="33" t="s">
        <v>16734</v>
      </c>
      <c r="I1345" s="1">
        <v>102633</v>
      </c>
      <c r="J1345" s="2" t="str">
        <f>_xlfn.CONCAT("1A4070000000065000",mvmetrcrange32[[#This Row],[Tag range]])</f>
        <v>1A4070000000065000102633</v>
      </c>
      <c r="K1345" s="2" t="s">
        <v>2657</v>
      </c>
    </row>
    <row r="1346" spans="7:11" x14ac:dyDescent="0.25">
      <c r="G1346" s="33" t="s">
        <v>17941</v>
      </c>
      <c r="H1346" s="33" t="s">
        <v>16735</v>
      </c>
      <c r="I1346" s="1">
        <v>102634</v>
      </c>
      <c r="J1346" s="2" t="str">
        <f>_xlfn.CONCAT("1A4070000000065000",mvmetrcrange32[[#This Row],[Tag range]])</f>
        <v>1A4070000000065000102634</v>
      </c>
      <c r="K1346" s="2" t="s">
        <v>2657</v>
      </c>
    </row>
    <row r="1347" spans="7:11" x14ac:dyDescent="0.25">
      <c r="G1347" s="33" t="s">
        <v>17941</v>
      </c>
      <c r="H1347" s="33" t="s">
        <v>16736</v>
      </c>
      <c r="I1347" s="1">
        <v>102635</v>
      </c>
      <c r="J1347" s="2" t="str">
        <f>_xlfn.CONCAT("1A4070000000065000",mvmetrcrange32[[#This Row],[Tag range]])</f>
        <v>1A4070000000065000102635</v>
      </c>
      <c r="K1347" s="2" t="s">
        <v>2657</v>
      </c>
    </row>
    <row r="1348" spans="7:11" x14ac:dyDescent="0.25">
      <c r="G1348" s="33" t="s">
        <v>17941</v>
      </c>
      <c r="H1348" s="33" t="s">
        <v>16737</v>
      </c>
      <c r="I1348" s="1">
        <v>102636</v>
      </c>
      <c r="J1348" s="2" t="str">
        <f>_xlfn.CONCAT("1A4070000000065000",mvmetrcrange32[[#This Row],[Tag range]])</f>
        <v>1A4070000000065000102636</v>
      </c>
      <c r="K1348" s="2" t="s">
        <v>2657</v>
      </c>
    </row>
    <row r="1349" spans="7:11" x14ac:dyDescent="0.25">
      <c r="G1349" s="33" t="s">
        <v>17941</v>
      </c>
      <c r="H1349" s="33" t="s">
        <v>16738</v>
      </c>
      <c r="I1349" s="1">
        <v>102637</v>
      </c>
      <c r="J1349" s="2" t="str">
        <f>_xlfn.CONCAT("1A4070000000065000",mvmetrcrange32[[#This Row],[Tag range]])</f>
        <v>1A4070000000065000102637</v>
      </c>
      <c r="K1349" s="2" t="s">
        <v>2657</v>
      </c>
    </row>
    <row r="1350" spans="7:11" x14ac:dyDescent="0.25">
      <c r="G1350" s="33" t="s">
        <v>17941</v>
      </c>
      <c r="H1350" s="33" t="s">
        <v>16739</v>
      </c>
      <c r="I1350" s="1">
        <v>102638</v>
      </c>
      <c r="J1350" s="2" t="str">
        <f>_xlfn.CONCAT("1A4070000000065000",mvmetrcrange32[[#This Row],[Tag range]])</f>
        <v>1A4070000000065000102638</v>
      </c>
      <c r="K1350" s="2" t="s">
        <v>2657</v>
      </c>
    </row>
    <row r="1351" spans="7:11" x14ac:dyDescent="0.25">
      <c r="G1351" s="33" t="s">
        <v>17941</v>
      </c>
      <c r="H1351" s="33" t="s">
        <v>16740</v>
      </c>
      <c r="I1351" s="1">
        <v>102639</v>
      </c>
      <c r="J1351" s="2" t="str">
        <f>_xlfn.CONCAT("1A4070000000065000",mvmetrcrange32[[#This Row],[Tag range]])</f>
        <v>1A4070000000065000102639</v>
      </c>
      <c r="K1351" s="2" t="s">
        <v>2657</v>
      </c>
    </row>
    <row r="1352" spans="7:11" x14ac:dyDescent="0.25">
      <c r="G1352" s="33" t="s">
        <v>17941</v>
      </c>
      <c r="H1352" s="33" t="s">
        <v>16741</v>
      </c>
      <c r="I1352" s="1">
        <v>102640</v>
      </c>
      <c r="J1352" s="2" t="str">
        <f>_xlfn.CONCAT("1A4070000000065000",mvmetrcrange32[[#This Row],[Tag range]])</f>
        <v>1A4070000000065000102640</v>
      </c>
      <c r="K1352" s="2" t="s">
        <v>2657</v>
      </c>
    </row>
    <row r="1353" spans="7:11" x14ac:dyDescent="0.25">
      <c r="G1353" s="33" t="s">
        <v>17941</v>
      </c>
      <c r="H1353" s="33" t="s">
        <v>16742</v>
      </c>
      <c r="I1353" s="1">
        <v>102641</v>
      </c>
      <c r="J1353" s="2" t="str">
        <f>_xlfn.CONCAT("1A4070000000065000",mvmetrcrange32[[#This Row],[Tag range]])</f>
        <v>1A4070000000065000102641</v>
      </c>
      <c r="K1353" s="2" t="s">
        <v>2657</v>
      </c>
    </row>
    <row r="1354" spans="7:11" x14ac:dyDescent="0.25">
      <c r="G1354" s="33" t="s">
        <v>17941</v>
      </c>
      <c r="H1354" s="33" t="s">
        <v>16743</v>
      </c>
      <c r="I1354" s="1">
        <v>102642</v>
      </c>
      <c r="J1354" s="2" t="str">
        <f>_xlfn.CONCAT("1A4070000000065000",mvmetrcrange32[[#This Row],[Tag range]])</f>
        <v>1A4070000000065000102642</v>
      </c>
      <c r="K1354" s="2" t="s">
        <v>2657</v>
      </c>
    </row>
    <row r="1355" spans="7:11" x14ac:dyDescent="0.25">
      <c r="G1355" s="33" t="s">
        <v>17941</v>
      </c>
      <c r="H1355" s="33" t="s">
        <v>16744</v>
      </c>
      <c r="I1355" s="1">
        <v>102643</v>
      </c>
      <c r="J1355" s="2" t="str">
        <f>_xlfn.CONCAT("1A4070000000065000",mvmetrcrange32[[#This Row],[Tag range]])</f>
        <v>1A4070000000065000102643</v>
      </c>
      <c r="K1355" s="2" t="s">
        <v>2657</v>
      </c>
    </row>
    <row r="1356" spans="7:11" x14ac:dyDescent="0.25">
      <c r="G1356" s="33" t="s">
        <v>17941</v>
      </c>
      <c r="H1356" s="33" t="s">
        <v>16745</v>
      </c>
      <c r="I1356" s="1">
        <v>102644</v>
      </c>
      <c r="J1356" s="2" t="str">
        <f>_xlfn.CONCAT("1A4070000000065000",mvmetrcrange32[[#This Row],[Tag range]])</f>
        <v>1A4070000000065000102644</v>
      </c>
      <c r="K1356" s="2" t="s">
        <v>2657</v>
      </c>
    </row>
    <row r="1357" spans="7:11" x14ac:dyDescent="0.25">
      <c r="G1357" s="33" t="s">
        <v>17941</v>
      </c>
      <c r="H1357" s="33" t="s">
        <v>16746</v>
      </c>
      <c r="I1357" s="1">
        <v>102645</v>
      </c>
      <c r="J1357" s="2" t="str">
        <f>_xlfn.CONCAT("1A4070000000065000",mvmetrcrange32[[#This Row],[Tag range]])</f>
        <v>1A4070000000065000102645</v>
      </c>
      <c r="K1357" s="2" t="s">
        <v>2657</v>
      </c>
    </row>
    <row r="1358" spans="7:11" x14ac:dyDescent="0.25">
      <c r="G1358" s="33" t="s">
        <v>17941</v>
      </c>
      <c r="H1358" s="33" t="s">
        <v>16747</v>
      </c>
      <c r="I1358" s="1">
        <v>102646</v>
      </c>
      <c r="J1358" s="2" t="str">
        <f>_xlfn.CONCAT("1A4070000000065000",mvmetrcrange32[[#This Row],[Tag range]])</f>
        <v>1A4070000000065000102646</v>
      </c>
      <c r="K1358" s="2" t="s">
        <v>2657</v>
      </c>
    </row>
    <row r="1359" spans="7:11" x14ac:dyDescent="0.25">
      <c r="G1359" s="33" t="s">
        <v>17941</v>
      </c>
      <c r="H1359" s="33" t="s">
        <v>16748</v>
      </c>
      <c r="I1359" s="1">
        <v>102647</v>
      </c>
      <c r="J1359" s="2" t="str">
        <f>_xlfn.CONCAT("1A4070000000065000",mvmetrcrange32[[#This Row],[Tag range]])</f>
        <v>1A4070000000065000102647</v>
      </c>
      <c r="K1359" s="2" t="s">
        <v>2657</v>
      </c>
    </row>
    <row r="1360" spans="7:11" x14ac:dyDescent="0.25">
      <c r="G1360" s="33" t="s">
        <v>17941</v>
      </c>
      <c r="H1360" s="33" t="s">
        <v>16749</v>
      </c>
      <c r="I1360" s="1">
        <v>102648</v>
      </c>
      <c r="J1360" s="2" t="str">
        <f>_xlfn.CONCAT("1A4070000000065000",mvmetrcrange32[[#This Row],[Tag range]])</f>
        <v>1A4070000000065000102648</v>
      </c>
      <c r="K1360" s="2" t="s">
        <v>2657</v>
      </c>
    </row>
    <row r="1361" spans="7:11" x14ac:dyDescent="0.25">
      <c r="G1361" s="33" t="s">
        <v>17941</v>
      </c>
      <c r="H1361" s="33" t="s">
        <v>16750</v>
      </c>
      <c r="I1361" s="1">
        <v>102649</v>
      </c>
      <c r="J1361" s="2" t="str">
        <f>_xlfn.CONCAT("1A4070000000065000",mvmetrcrange32[[#This Row],[Tag range]])</f>
        <v>1A4070000000065000102649</v>
      </c>
      <c r="K1361" s="2" t="s">
        <v>2657</v>
      </c>
    </row>
    <row r="1362" spans="7:11" x14ac:dyDescent="0.25">
      <c r="G1362" s="33" t="s">
        <v>17941</v>
      </c>
      <c r="H1362" s="33" t="s">
        <v>16751</v>
      </c>
      <c r="I1362" s="1">
        <v>102650</v>
      </c>
      <c r="J1362" s="2" t="str">
        <f>_xlfn.CONCAT("1A4070000000065000",mvmetrcrange32[[#This Row],[Tag range]])</f>
        <v>1A4070000000065000102650</v>
      </c>
      <c r="K1362" s="2" t="s">
        <v>2657</v>
      </c>
    </row>
    <row r="1363" spans="7:11" x14ac:dyDescent="0.25">
      <c r="G1363" s="33" t="s">
        <v>17941</v>
      </c>
      <c r="H1363" s="33" t="s">
        <v>16752</v>
      </c>
      <c r="I1363" s="1">
        <v>102651</v>
      </c>
      <c r="J1363" s="2" t="str">
        <f>_xlfn.CONCAT("1A4070000000065000",mvmetrcrange32[[#This Row],[Tag range]])</f>
        <v>1A4070000000065000102651</v>
      </c>
      <c r="K1363" s="2" t="s">
        <v>2657</v>
      </c>
    </row>
    <row r="1364" spans="7:11" x14ac:dyDescent="0.25">
      <c r="G1364" s="33" t="s">
        <v>17941</v>
      </c>
      <c r="H1364" s="33" t="s">
        <v>16753</v>
      </c>
      <c r="I1364" s="1">
        <v>102652</v>
      </c>
      <c r="J1364" s="2" t="str">
        <f>_xlfn.CONCAT("1A4070000000065000",mvmetrcrange32[[#This Row],[Tag range]])</f>
        <v>1A4070000000065000102652</v>
      </c>
      <c r="K1364" s="2" t="s">
        <v>2657</v>
      </c>
    </row>
    <row r="1365" spans="7:11" x14ac:dyDescent="0.25">
      <c r="G1365" s="33" t="s">
        <v>17941</v>
      </c>
      <c r="H1365" s="33" t="s">
        <v>16754</v>
      </c>
      <c r="I1365" s="1">
        <v>102653</v>
      </c>
      <c r="J1365" s="2" t="str">
        <f>_xlfn.CONCAT("1A4070000000065000",mvmetrcrange32[[#This Row],[Tag range]])</f>
        <v>1A4070000000065000102653</v>
      </c>
      <c r="K1365" s="2" t="s">
        <v>2657</v>
      </c>
    </row>
    <row r="1366" spans="7:11" x14ac:dyDescent="0.25">
      <c r="G1366" s="33" t="s">
        <v>17941</v>
      </c>
      <c r="H1366" s="33" t="s">
        <v>16755</v>
      </c>
      <c r="I1366" s="1">
        <v>102654</v>
      </c>
      <c r="J1366" s="2" t="str">
        <f>_xlfn.CONCAT("1A4070000000065000",mvmetrcrange32[[#This Row],[Tag range]])</f>
        <v>1A4070000000065000102654</v>
      </c>
      <c r="K1366" s="2" t="s">
        <v>2657</v>
      </c>
    </row>
    <row r="1367" spans="7:11" x14ac:dyDescent="0.25">
      <c r="G1367" s="33" t="s">
        <v>17941</v>
      </c>
      <c r="H1367" s="33" t="s">
        <v>16756</v>
      </c>
      <c r="I1367" s="1">
        <v>102655</v>
      </c>
      <c r="J1367" s="2" t="str">
        <f>_xlfn.CONCAT("1A4070000000065000",mvmetrcrange32[[#This Row],[Tag range]])</f>
        <v>1A4070000000065000102655</v>
      </c>
      <c r="K1367" s="2" t="s">
        <v>2657</v>
      </c>
    </row>
    <row r="1368" spans="7:11" x14ac:dyDescent="0.25">
      <c r="G1368" s="33" t="s">
        <v>17941</v>
      </c>
      <c r="H1368" s="33" t="s">
        <v>16757</v>
      </c>
      <c r="I1368" s="1">
        <v>102656</v>
      </c>
      <c r="J1368" s="2" t="str">
        <f>_xlfn.CONCAT("1A4070000000065000",mvmetrcrange32[[#This Row],[Tag range]])</f>
        <v>1A4070000000065000102656</v>
      </c>
      <c r="K1368" s="2" t="s">
        <v>2657</v>
      </c>
    </row>
    <row r="1369" spans="7:11" x14ac:dyDescent="0.25">
      <c r="G1369" s="33" t="s">
        <v>17941</v>
      </c>
      <c r="H1369" s="33" t="s">
        <v>16758</v>
      </c>
      <c r="I1369" s="1">
        <v>102657</v>
      </c>
      <c r="J1369" s="2" t="str">
        <f>_xlfn.CONCAT("1A4070000000065000",mvmetrcrange32[[#This Row],[Tag range]])</f>
        <v>1A4070000000065000102657</v>
      </c>
      <c r="K1369" s="2" t="s">
        <v>2657</v>
      </c>
    </row>
    <row r="1370" spans="7:11" x14ac:dyDescent="0.25">
      <c r="G1370" s="33" t="s">
        <v>17941</v>
      </c>
      <c r="H1370" s="33" t="s">
        <v>16759</v>
      </c>
      <c r="I1370" s="1">
        <v>102658</v>
      </c>
      <c r="J1370" s="2" t="str">
        <f>_xlfn.CONCAT("1A4070000000065000",mvmetrcrange32[[#This Row],[Tag range]])</f>
        <v>1A4070000000065000102658</v>
      </c>
      <c r="K1370" s="2" t="s">
        <v>2657</v>
      </c>
    </row>
    <row r="1371" spans="7:11" x14ac:dyDescent="0.25">
      <c r="G1371" s="33" t="s">
        <v>17941</v>
      </c>
      <c r="H1371" s="33" t="s">
        <v>16760</v>
      </c>
      <c r="I1371" s="1">
        <v>102659</v>
      </c>
      <c r="J1371" s="2" t="str">
        <f>_xlfn.CONCAT("1A4070000000065000",mvmetrcrange32[[#This Row],[Tag range]])</f>
        <v>1A4070000000065000102659</v>
      </c>
      <c r="K1371" s="2" t="s">
        <v>2657</v>
      </c>
    </row>
    <row r="1372" spans="7:11" x14ac:dyDescent="0.25">
      <c r="G1372" s="33" t="s">
        <v>17941</v>
      </c>
      <c r="H1372" s="33" t="s">
        <v>16761</v>
      </c>
      <c r="I1372" s="1">
        <v>102660</v>
      </c>
      <c r="J1372" s="2" t="str">
        <f>_xlfn.CONCAT("1A4070000000065000",mvmetrcrange32[[#This Row],[Tag range]])</f>
        <v>1A4070000000065000102660</v>
      </c>
      <c r="K1372" s="2" t="s">
        <v>2657</v>
      </c>
    </row>
    <row r="1373" spans="7:11" x14ac:dyDescent="0.25">
      <c r="G1373" s="33" t="s">
        <v>17941</v>
      </c>
      <c r="H1373" s="33" t="s">
        <v>16762</v>
      </c>
      <c r="I1373" s="1">
        <v>102661</v>
      </c>
      <c r="J1373" s="2" t="str">
        <f>_xlfn.CONCAT("1A4070000000065000",mvmetrcrange32[[#This Row],[Tag range]])</f>
        <v>1A4070000000065000102661</v>
      </c>
      <c r="K1373" s="2" t="s">
        <v>2657</v>
      </c>
    </row>
    <row r="1374" spans="7:11" x14ac:dyDescent="0.25">
      <c r="G1374" s="33" t="s">
        <v>17941</v>
      </c>
      <c r="H1374" s="33" t="s">
        <v>16763</v>
      </c>
      <c r="I1374" s="1">
        <v>102662</v>
      </c>
      <c r="J1374" s="2" t="str">
        <f>_xlfn.CONCAT("1A4070000000065000",mvmetrcrange32[[#This Row],[Tag range]])</f>
        <v>1A4070000000065000102662</v>
      </c>
      <c r="K1374" s="2" t="s">
        <v>2657</v>
      </c>
    </row>
    <row r="1375" spans="7:11" x14ac:dyDescent="0.25">
      <c r="G1375" s="33" t="s">
        <v>17941</v>
      </c>
      <c r="H1375" s="33" t="s">
        <v>16764</v>
      </c>
      <c r="I1375" s="1">
        <v>102663</v>
      </c>
      <c r="J1375" s="2" t="str">
        <f>_xlfn.CONCAT("1A4070000000065000",mvmetrcrange32[[#This Row],[Tag range]])</f>
        <v>1A4070000000065000102663</v>
      </c>
      <c r="K1375" s="2" t="s">
        <v>2657</v>
      </c>
    </row>
    <row r="1376" spans="7:11" x14ac:dyDescent="0.25">
      <c r="G1376" s="33" t="s">
        <v>17941</v>
      </c>
      <c r="H1376" s="33" t="s">
        <v>16765</v>
      </c>
      <c r="I1376" s="1">
        <v>102664</v>
      </c>
      <c r="J1376" s="2" t="str">
        <f>_xlfn.CONCAT("1A4070000000065000",mvmetrcrange32[[#This Row],[Tag range]])</f>
        <v>1A4070000000065000102664</v>
      </c>
      <c r="K1376" s="2" t="s">
        <v>2657</v>
      </c>
    </row>
    <row r="1377" spans="7:11" x14ac:dyDescent="0.25">
      <c r="G1377" s="33" t="s">
        <v>17941</v>
      </c>
      <c r="H1377" s="33" t="s">
        <v>16766</v>
      </c>
      <c r="I1377" s="1">
        <v>102665</v>
      </c>
      <c r="J1377" s="2" t="str">
        <f>_xlfn.CONCAT("1A4070000000065000",mvmetrcrange32[[#This Row],[Tag range]])</f>
        <v>1A4070000000065000102665</v>
      </c>
      <c r="K1377" s="2" t="s">
        <v>2657</v>
      </c>
    </row>
    <row r="1378" spans="7:11" x14ac:dyDescent="0.25">
      <c r="G1378" s="33" t="s">
        <v>17941</v>
      </c>
      <c r="H1378" s="33" t="s">
        <v>16767</v>
      </c>
      <c r="I1378" s="1">
        <v>102666</v>
      </c>
      <c r="J1378" s="2" t="str">
        <f>_xlfn.CONCAT("1A4070000000065000",mvmetrcrange32[[#This Row],[Tag range]])</f>
        <v>1A4070000000065000102666</v>
      </c>
      <c r="K1378" s="2" t="s">
        <v>2657</v>
      </c>
    </row>
    <row r="1379" spans="7:11" x14ac:dyDescent="0.25">
      <c r="G1379" s="33" t="s">
        <v>17941</v>
      </c>
      <c r="H1379" s="33" t="s">
        <v>16768</v>
      </c>
      <c r="I1379" s="1">
        <v>102667</v>
      </c>
      <c r="J1379" s="2" t="str">
        <f>_xlfn.CONCAT("1A4070000000065000",mvmetrcrange32[[#This Row],[Tag range]])</f>
        <v>1A4070000000065000102667</v>
      </c>
      <c r="K1379" s="2" t="s">
        <v>2657</v>
      </c>
    </row>
    <row r="1380" spans="7:11" x14ac:dyDescent="0.25">
      <c r="G1380" s="33" t="s">
        <v>17941</v>
      </c>
      <c r="H1380" s="33" t="s">
        <v>16769</v>
      </c>
      <c r="I1380" s="1">
        <v>102668</v>
      </c>
      <c r="J1380" s="2" t="str">
        <f>_xlfn.CONCAT("1A4070000000065000",mvmetrcrange32[[#This Row],[Tag range]])</f>
        <v>1A4070000000065000102668</v>
      </c>
      <c r="K1380" s="2" t="s">
        <v>2657</v>
      </c>
    </row>
    <row r="1381" spans="7:11" x14ac:dyDescent="0.25">
      <c r="G1381" s="33" t="s">
        <v>17941</v>
      </c>
      <c r="H1381" s="33" t="s">
        <v>16770</v>
      </c>
      <c r="I1381" s="1">
        <v>102669</v>
      </c>
      <c r="J1381" s="2" t="str">
        <f>_xlfn.CONCAT("1A4070000000065000",mvmetrcrange32[[#This Row],[Tag range]])</f>
        <v>1A4070000000065000102669</v>
      </c>
      <c r="K1381" s="2" t="s">
        <v>2657</v>
      </c>
    </row>
    <row r="1382" spans="7:11" x14ac:dyDescent="0.25">
      <c r="G1382" s="33" t="s">
        <v>17941</v>
      </c>
      <c r="H1382" s="33" t="s">
        <v>16771</v>
      </c>
      <c r="I1382" s="1">
        <v>102670</v>
      </c>
      <c r="J1382" s="2" t="str">
        <f>_xlfn.CONCAT("1A4070000000065000",mvmetrcrange32[[#This Row],[Tag range]])</f>
        <v>1A4070000000065000102670</v>
      </c>
      <c r="K1382" s="2" t="s">
        <v>2657</v>
      </c>
    </row>
    <row r="1383" spans="7:11" x14ac:dyDescent="0.25">
      <c r="G1383" s="33" t="s">
        <v>17941</v>
      </c>
      <c r="H1383" s="33" t="s">
        <v>16772</v>
      </c>
      <c r="I1383" s="1">
        <v>102671</v>
      </c>
      <c r="J1383" s="2" t="str">
        <f>_xlfn.CONCAT("1A4070000000065000",mvmetrcrange32[[#This Row],[Tag range]])</f>
        <v>1A4070000000065000102671</v>
      </c>
      <c r="K1383" s="2" t="s">
        <v>2657</v>
      </c>
    </row>
    <row r="1384" spans="7:11" x14ac:dyDescent="0.25">
      <c r="G1384" s="33" t="s">
        <v>17941</v>
      </c>
      <c r="H1384" s="33" t="s">
        <v>16773</v>
      </c>
      <c r="I1384" s="1">
        <v>102672</v>
      </c>
      <c r="J1384" s="2" t="str">
        <f>_xlfn.CONCAT("1A4070000000065000",mvmetrcrange32[[#This Row],[Tag range]])</f>
        <v>1A4070000000065000102672</v>
      </c>
      <c r="K1384" s="2" t="s">
        <v>2657</v>
      </c>
    </row>
    <row r="1385" spans="7:11" x14ac:dyDescent="0.25">
      <c r="G1385" s="33" t="s">
        <v>17941</v>
      </c>
      <c r="H1385" s="33" t="s">
        <v>16774</v>
      </c>
      <c r="I1385" s="1">
        <v>102673</v>
      </c>
      <c r="J1385" s="2" t="str">
        <f>_xlfn.CONCAT("1A4070000000065000",mvmetrcrange32[[#This Row],[Tag range]])</f>
        <v>1A4070000000065000102673</v>
      </c>
      <c r="K1385" s="2" t="s">
        <v>2657</v>
      </c>
    </row>
    <row r="1386" spans="7:11" x14ac:dyDescent="0.25">
      <c r="G1386" s="33" t="s">
        <v>17941</v>
      </c>
      <c r="H1386" s="33" t="s">
        <v>16775</v>
      </c>
      <c r="I1386" s="1">
        <v>102674</v>
      </c>
      <c r="J1386" s="2" t="str">
        <f>_xlfn.CONCAT("1A4070000000065000",mvmetrcrange32[[#This Row],[Tag range]])</f>
        <v>1A4070000000065000102674</v>
      </c>
      <c r="K1386" s="2" t="s">
        <v>2657</v>
      </c>
    </row>
    <row r="1387" spans="7:11" x14ac:dyDescent="0.25">
      <c r="G1387" s="33" t="s">
        <v>17941</v>
      </c>
      <c r="H1387" s="33" t="s">
        <v>16776</v>
      </c>
      <c r="I1387" s="1">
        <v>102675</v>
      </c>
      <c r="J1387" s="2" t="str">
        <f>_xlfn.CONCAT("1A4070000000065000",mvmetrcrange32[[#This Row],[Tag range]])</f>
        <v>1A4070000000065000102675</v>
      </c>
      <c r="K1387" s="2" t="s">
        <v>2657</v>
      </c>
    </row>
    <row r="1388" spans="7:11" x14ac:dyDescent="0.25">
      <c r="G1388" s="33" t="s">
        <v>17941</v>
      </c>
      <c r="H1388" s="33" t="s">
        <v>16777</v>
      </c>
      <c r="I1388" s="1">
        <v>102676</v>
      </c>
      <c r="J1388" s="2" t="str">
        <f>_xlfn.CONCAT("1A4070000000065000",mvmetrcrange32[[#This Row],[Tag range]])</f>
        <v>1A4070000000065000102676</v>
      </c>
      <c r="K1388" s="2" t="s">
        <v>2657</v>
      </c>
    </row>
    <row r="1389" spans="7:11" x14ac:dyDescent="0.25">
      <c r="G1389" s="33" t="s">
        <v>17941</v>
      </c>
      <c r="H1389" s="33" t="s">
        <v>16778</v>
      </c>
      <c r="I1389" s="1">
        <v>102677</v>
      </c>
      <c r="J1389" s="2" t="str">
        <f>_xlfn.CONCAT("1A4070000000065000",mvmetrcrange32[[#This Row],[Tag range]])</f>
        <v>1A4070000000065000102677</v>
      </c>
      <c r="K1389" s="2" t="s">
        <v>2657</v>
      </c>
    </row>
    <row r="1390" spans="7:11" x14ac:dyDescent="0.25">
      <c r="G1390" s="33" t="s">
        <v>17941</v>
      </c>
      <c r="H1390" s="33" t="s">
        <v>16779</v>
      </c>
      <c r="I1390" s="1">
        <v>102678</v>
      </c>
      <c r="J1390" s="2" t="str">
        <f>_xlfn.CONCAT("1A4070000000065000",mvmetrcrange32[[#This Row],[Tag range]])</f>
        <v>1A4070000000065000102678</v>
      </c>
      <c r="K1390" s="2" t="s">
        <v>2657</v>
      </c>
    </row>
    <row r="1391" spans="7:11" x14ac:dyDescent="0.25">
      <c r="G1391" s="33" t="s">
        <v>17941</v>
      </c>
      <c r="H1391" s="33" t="s">
        <v>16780</v>
      </c>
      <c r="I1391" s="1">
        <v>102679</v>
      </c>
      <c r="J1391" s="2" t="str">
        <f>_xlfn.CONCAT("1A4070000000065000",mvmetrcrange32[[#This Row],[Tag range]])</f>
        <v>1A4070000000065000102679</v>
      </c>
      <c r="K1391" s="2" t="s">
        <v>2657</v>
      </c>
    </row>
    <row r="1392" spans="7:11" x14ac:dyDescent="0.25">
      <c r="G1392" s="33" t="s">
        <v>17941</v>
      </c>
      <c r="H1392" s="33" t="s">
        <v>16781</v>
      </c>
      <c r="I1392" s="1">
        <v>102680</v>
      </c>
      <c r="J1392" s="2" t="str">
        <f>_xlfn.CONCAT("1A4070000000065000",mvmetrcrange32[[#This Row],[Tag range]])</f>
        <v>1A4070000000065000102680</v>
      </c>
      <c r="K1392" s="2" t="s">
        <v>2657</v>
      </c>
    </row>
    <row r="1393" spans="7:11" x14ac:dyDescent="0.25">
      <c r="G1393" s="33" t="s">
        <v>17941</v>
      </c>
      <c r="H1393" s="33" t="s">
        <v>16782</v>
      </c>
      <c r="I1393" s="1">
        <v>102681</v>
      </c>
      <c r="J1393" s="2" t="str">
        <f>_xlfn.CONCAT("1A4070000000065000",mvmetrcrange32[[#This Row],[Tag range]])</f>
        <v>1A4070000000065000102681</v>
      </c>
      <c r="K1393" s="2" t="s">
        <v>2657</v>
      </c>
    </row>
    <row r="1394" spans="7:11" x14ac:dyDescent="0.25">
      <c r="G1394" s="33" t="s">
        <v>17941</v>
      </c>
      <c r="H1394" s="33" t="s">
        <v>16783</v>
      </c>
      <c r="I1394" s="1">
        <v>102682</v>
      </c>
      <c r="J1394" s="2" t="str">
        <f>_xlfn.CONCAT("1A4070000000065000",mvmetrcrange32[[#This Row],[Tag range]])</f>
        <v>1A4070000000065000102682</v>
      </c>
      <c r="K1394" s="2" t="s">
        <v>2657</v>
      </c>
    </row>
    <row r="1395" spans="7:11" x14ac:dyDescent="0.25">
      <c r="G1395" s="33" t="s">
        <v>17941</v>
      </c>
      <c r="H1395" s="33" t="s">
        <v>16784</v>
      </c>
      <c r="I1395" s="1">
        <v>102683</v>
      </c>
      <c r="J1395" s="2" t="str">
        <f>_xlfn.CONCAT("1A4070000000065000",mvmetrcrange32[[#This Row],[Tag range]])</f>
        <v>1A4070000000065000102683</v>
      </c>
      <c r="K1395" s="2" t="s">
        <v>2657</v>
      </c>
    </row>
    <row r="1396" spans="7:11" x14ac:dyDescent="0.25">
      <c r="G1396" s="33" t="s">
        <v>17941</v>
      </c>
      <c r="H1396" s="33" t="s">
        <v>16785</v>
      </c>
      <c r="I1396" s="1">
        <v>102684</v>
      </c>
      <c r="J1396" s="2" t="str">
        <f>_xlfn.CONCAT("1A4070000000065000",mvmetrcrange32[[#This Row],[Tag range]])</f>
        <v>1A4070000000065000102684</v>
      </c>
      <c r="K1396" s="2" t="s">
        <v>2657</v>
      </c>
    </row>
    <row r="1397" spans="7:11" x14ac:dyDescent="0.25">
      <c r="G1397" s="33" t="s">
        <v>17941</v>
      </c>
      <c r="H1397" s="33" t="s">
        <v>16786</v>
      </c>
      <c r="I1397" s="1">
        <v>102685</v>
      </c>
      <c r="J1397" s="2" t="str">
        <f>_xlfn.CONCAT("1A4070000000065000",mvmetrcrange32[[#This Row],[Tag range]])</f>
        <v>1A4070000000065000102685</v>
      </c>
      <c r="K1397" s="2" t="s">
        <v>2657</v>
      </c>
    </row>
    <row r="1398" spans="7:11" x14ac:dyDescent="0.25">
      <c r="G1398" s="33" t="s">
        <v>17941</v>
      </c>
      <c r="H1398" s="33" t="s">
        <v>16787</v>
      </c>
      <c r="I1398" s="1">
        <v>102686</v>
      </c>
      <c r="J1398" s="2" t="str">
        <f>_xlfn.CONCAT("1A4070000000065000",mvmetrcrange32[[#This Row],[Tag range]])</f>
        <v>1A4070000000065000102686</v>
      </c>
      <c r="K1398" s="2" t="s">
        <v>2657</v>
      </c>
    </row>
    <row r="1399" spans="7:11" x14ac:dyDescent="0.25">
      <c r="G1399" s="33" t="s">
        <v>17941</v>
      </c>
      <c r="H1399" s="33" t="s">
        <v>16788</v>
      </c>
      <c r="I1399" s="1">
        <v>102687</v>
      </c>
      <c r="J1399" s="2" t="str">
        <f>_xlfn.CONCAT("1A4070000000065000",mvmetrcrange32[[#This Row],[Tag range]])</f>
        <v>1A4070000000065000102687</v>
      </c>
      <c r="K1399" s="2" t="s">
        <v>2657</v>
      </c>
    </row>
    <row r="1400" spans="7:11" x14ac:dyDescent="0.25">
      <c r="G1400" s="33" t="s">
        <v>17941</v>
      </c>
      <c r="H1400" s="33" t="s">
        <v>16789</v>
      </c>
      <c r="I1400" s="1">
        <v>102688</v>
      </c>
      <c r="J1400" s="2" t="str">
        <f>_xlfn.CONCAT("1A4070000000065000",mvmetrcrange32[[#This Row],[Tag range]])</f>
        <v>1A4070000000065000102688</v>
      </c>
      <c r="K1400" s="2" t="s">
        <v>2657</v>
      </c>
    </row>
    <row r="1401" spans="7:11" x14ac:dyDescent="0.25">
      <c r="G1401" s="33" t="s">
        <v>17941</v>
      </c>
      <c r="H1401" s="33" t="s">
        <v>16790</v>
      </c>
      <c r="I1401" s="1">
        <v>102689</v>
      </c>
      <c r="J1401" s="2" t="str">
        <f>_xlfn.CONCAT("1A4070000000065000",mvmetrcrange32[[#This Row],[Tag range]])</f>
        <v>1A4070000000065000102689</v>
      </c>
      <c r="K1401" s="2" t="s">
        <v>2657</v>
      </c>
    </row>
    <row r="1402" spans="7:11" x14ac:dyDescent="0.25">
      <c r="G1402" s="33" t="s">
        <v>17941</v>
      </c>
      <c r="H1402" s="33" t="s">
        <v>16791</v>
      </c>
      <c r="I1402" s="1">
        <v>102690</v>
      </c>
      <c r="J1402" s="2" t="str">
        <f>_xlfn.CONCAT("1A4070000000065000",mvmetrcrange32[[#This Row],[Tag range]])</f>
        <v>1A4070000000065000102690</v>
      </c>
      <c r="K1402" s="2" t="s">
        <v>2657</v>
      </c>
    </row>
    <row r="1403" spans="7:11" x14ac:dyDescent="0.25">
      <c r="G1403" s="33" t="s">
        <v>17941</v>
      </c>
      <c r="H1403" s="33" t="s">
        <v>16792</v>
      </c>
      <c r="I1403" s="1">
        <v>102691</v>
      </c>
      <c r="J1403" s="2" t="str">
        <f>_xlfn.CONCAT("1A4070000000065000",mvmetrcrange32[[#This Row],[Tag range]])</f>
        <v>1A4070000000065000102691</v>
      </c>
      <c r="K1403" s="2" t="s">
        <v>2657</v>
      </c>
    </row>
    <row r="1404" spans="7:11" x14ac:dyDescent="0.25">
      <c r="G1404" s="33" t="s">
        <v>17941</v>
      </c>
      <c r="H1404" s="33" t="s">
        <v>16793</v>
      </c>
      <c r="I1404" s="1">
        <v>102692</v>
      </c>
      <c r="J1404" s="2" t="str">
        <f>_xlfn.CONCAT("1A4070000000065000",mvmetrcrange32[[#This Row],[Tag range]])</f>
        <v>1A4070000000065000102692</v>
      </c>
      <c r="K1404" s="2" t="s">
        <v>2657</v>
      </c>
    </row>
    <row r="1405" spans="7:11" x14ac:dyDescent="0.25">
      <c r="G1405" s="33" t="s">
        <v>17941</v>
      </c>
      <c r="H1405" s="33" t="s">
        <v>16794</v>
      </c>
      <c r="I1405" s="1">
        <v>102693</v>
      </c>
      <c r="J1405" s="2" t="str">
        <f>_xlfn.CONCAT("1A4070000000065000",mvmetrcrange32[[#This Row],[Tag range]])</f>
        <v>1A4070000000065000102693</v>
      </c>
      <c r="K1405" s="2" t="s">
        <v>2657</v>
      </c>
    </row>
    <row r="1406" spans="7:11" x14ac:dyDescent="0.25">
      <c r="G1406" s="33" t="s">
        <v>17941</v>
      </c>
      <c r="H1406" s="33" t="s">
        <v>16795</v>
      </c>
      <c r="I1406" s="1">
        <v>102694</v>
      </c>
      <c r="J1406" s="2" t="str">
        <f>_xlfn.CONCAT("1A4070000000065000",mvmetrcrange32[[#This Row],[Tag range]])</f>
        <v>1A4070000000065000102694</v>
      </c>
      <c r="K1406" s="2" t="s">
        <v>2657</v>
      </c>
    </row>
    <row r="1407" spans="7:11" x14ac:dyDescent="0.25">
      <c r="G1407" s="33" t="s">
        <v>17941</v>
      </c>
      <c r="H1407" s="33" t="s">
        <v>16796</v>
      </c>
      <c r="I1407" s="1">
        <v>102695</v>
      </c>
      <c r="J1407" s="2" t="str">
        <f>_xlfn.CONCAT("1A4070000000065000",mvmetrcrange32[[#This Row],[Tag range]])</f>
        <v>1A4070000000065000102695</v>
      </c>
      <c r="K1407" s="2" t="s">
        <v>2657</v>
      </c>
    </row>
    <row r="1408" spans="7:11" x14ac:dyDescent="0.25">
      <c r="G1408" s="33" t="s">
        <v>17941</v>
      </c>
      <c r="H1408" s="33" t="s">
        <v>16797</v>
      </c>
      <c r="I1408" s="1">
        <v>102696</v>
      </c>
      <c r="J1408" s="2" t="str">
        <f>_xlfn.CONCAT("1A4070000000065000",mvmetrcrange32[[#This Row],[Tag range]])</f>
        <v>1A4070000000065000102696</v>
      </c>
      <c r="K1408" s="2" t="s">
        <v>2657</v>
      </c>
    </row>
    <row r="1409" spans="7:11" x14ac:dyDescent="0.25">
      <c r="G1409" s="33" t="s">
        <v>17941</v>
      </c>
      <c r="H1409" s="33" t="s">
        <v>16798</v>
      </c>
      <c r="I1409" s="1">
        <v>102697</v>
      </c>
      <c r="J1409" s="2" t="str">
        <f>_xlfn.CONCAT("1A4070000000065000",mvmetrcrange32[[#This Row],[Tag range]])</f>
        <v>1A4070000000065000102697</v>
      </c>
      <c r="K1409" s="2" t="s">
        <v>2657</v>
      </c>
    </row>
    <row r="1410" spans="7:11" x14ac:dyDescent="0.25">
      <c r="G1410" s="33" t="s">
        <v>17941</v>
      </c>
      <c r="H1410" s="33" t="s">
        <v>16799</v>
      </c>
      <c r="I1410" s="1">
        <v>102698</v>
      </c>
      <c r="J1410" s="2" t="str">
        <f>_xlfn.CONCAT("1A4070000000065000",mvmetrcrange32[[#This Row],[Tag range]])</f>
        <v>1A4070000000065000102698</v>
      </c>
      <c r="K1410" s="2" t="s">
        <v>2657</v>
      </c>
    </row>
    <row r="1411" spans="7:11" x14ac:dyDescent="0.25">
      <c r="G1411" s="33" t="s">
        <v>17941</v>
      </c>
      <c r="H1411" s="33" t="s">
        <v>16800</v>
      </c>
      <c r="I1411" s="1">
        <v>102699</v>
      </c>
      <c r="J1411" s="2" t="str">
        <f>_xlfn.CONCAT("1A4070000000065000",mvmetrcrange32[[#This Row],[Tag range]])</f>
        <v>1A4070000000065000102699</v>
      </c>
      <c r="K1411" s="2" t="s">
        <v>2657</v>
      </c>
    </row>
    <row r="1412" spans="7:11" x14ac:dyDescent="0.25">
      <c r="G1412" s="33" t="s">
        <v>17941</v>
      </c>
      <c r="H1412" s="33" t="s">
        <v>16801</v>
      </c>
      <c r="I1412" s="1">
        <v>102700</v>
      </c>
      <c r="J1412" s="2" t="str">
        <f>_xlfn.CONCAT("1A4070000000065000",mvmetrcrange32[[#This Row],[Tag range]])</f>
        <v>1A4070000000065000102700</v>
      </c>
      <c r="K1412" s="2" t="s">
        <v>2657</v>
      </c>
    </row>
    <row r="1413" spans="7:11" x14ac:dyDescent="0.25">
      <c r="G1413" s="33" t="s">
        <v>17941</v>
      </c>
      <c r="H1413" s="33" t="s">
        <v>16802</v>
      </c>
      <c r="I1413" s="1">
        <v>102701</v>
      </c>
      <c r="J1413" s="2" t="str">
        <f>_xlfn.CONCAT("1A4070000000065000",mvmetrcrange32[[#This Row],[Tag range]])</f>
        <v>1A4070000000065000102701</v>
      </c>
      <c r="K1413" s="2" t="s">
        <v>2657</v>
      </c>
    </row>
    <row r="1414" spans="7:11" x14ac:dyDescent="0.25">
      <c r="G1414" s="33" t="s">
        <v>17941</v>
      </c>
      <c r="H1414" s="33" t="s">
        <v>16803</v>
      </c>
      <c r="I1414" s="1">
        <v>102702</v>
      </c>
      <c r="J1414" s="2" t="str">
        <f>_xlfn.CONCAT("1A4070000000065000",mvmetrcrange32[[#This Row],[Tag range]])</f>
        <v>1A4070000000065000102702</v>
      </c>
      <c r="K1414" s="2" t="s">
        <v>2657</v>
      </c>
    </row>
    <row r="1415" spans="7:11" x14ac:dyDescent="0.25">
      <c r="G1415" s="33" t="s">
        <v>17941</v>
      </c>
      <c r="H1415" s="33" t="s">
        <v>16804</v>
      </c>
      <c r="I1415" s="1">
        <v>102703</v>
      </c>
      <c r="J1415" s="2" t="str">
        <f>_xlfn.CONCAT("1A4070000000065000",mvmetrcrange32[[#This Row],[Tag range]])</f>
        <v>1A4070000000065000102703</v>
      </c>
      <c r="K1415" s="2" t="s">
        <v>2657</v>
      </c>
    </row>
    <row r="1416" spans="7:11" x14ac:dyDescent="0.25">
      <c r="G1416" s="33" t="s">
        <v>17941</v>
      </c>
      <c r="H1416" s="33" t="s">
        <v>16805</v>
      </c>
      <c r="I1416" s="1">
        <v>102704</v>
      </c>
      <c r="J1416" s="2" t="str">
        <f>_xlfn.CONCAT("1A4070000000065000",mvmetrcrange32[[#This Row],[Tag range]])</f>
        <v>1A4070000000065000102704</v>
      </c>
      <c r="K1416" s="2" t="s">
        <v>2657</v>
      </c>
    </row>
    <row r="1417" spans="7:11" x14ac:dyDescent="0.25">
      <c r="G1417" s="33" t="s">
        <v>17941</v>
      </c>
      <c r="H1417" s="33" t="s">
        <v>16806</v>
      </c>
      <c r="I1417" s="1">
        <v>102705</v>
      </c>
      <c r="J1417" s="2" t="str">
        <f>_xlfn.CONCAT("1A4070000000065000",mvmetrcrange32[[#This Row],[Tag range]])</f>
        <v>1A4070000000065000102705</v>
      </c>
      <c r="K1417" s="2" t="s">
        <v>2657</v>
      </c>
    </row>
    <row r="1418" spans="7:11" x14ac:dyDescent="0.25">
      <c r="G1418" s="33" t="s">
        <v>17941</v>
      </c>
      <c r="H1418" s="33" t="s">
        <v>16807</v>
      </c>
      <c r="I1418" s="1">
        <v>102706</v>
      </c>
      <c r="J1418" s="2" t="str">
        <f>_xlfn.CONCAT("1A4070000000065000",mvmetrcrange32[[#This Row],[Tag range]])</f>
        <v>1A4070000000065000102706</v>
      </c>
      <c r="K1418" s="2" t="s">
        <v>2657</v>
      </c>
    </row>
    <row r="1419" spans="7:11" x14ac:dyDescent="0.25">
      <c r="G1419" s="33" t="s">
        <v>17941</v>
      </c>
      <c r="H1419" s="33" t="s">
        <v>16808</v>
      </c>
      <c r="I1419" s="1">
        <v>102707</v>
      </c>
      <c r="J1419" s="2" t="str">
        <f>_xlfn.CONCAT("1A4070000000065000",mvmetrcrange32[[#This Row],[Tag range]])</f>
        <v>1A4070000000065000102707</v>
      </c>
      <c r="K1419" s="2" t="s">
        <v>2657</v>
      </c>
    </row>
    <row r="1420" spans="7:11" x14ac:dyDescent="0.25">
      <c r="G1420" s="33" t="s">
        <v>17941</v>
      </c>
      <c r="H1420" s="33" t="s">
        <v>16809</v>
      </c>
      <c r="I1420" s="1">
        <v>102708</v>
      </c>
      <c r="J1420" s="2" t="str">
        <f>_xlfn.CONCAT("1A4070000000065000",mvmetrcrange32[[#This Row],[Tag range]])</f>
        <v>1A4070000000065000102708</v>
      </c>
      <c r="K1420" s="2" t="s">
        <v>2657</v>
      </c>
    </row>
    <row r="1421" spans="7:11" x14ac:dyDescent="0.25">
      <c r="G1421" s="33" t="s">
        <v>17941</v>
      </c>
      <c r="H1421" s="33" t="s">
        <v>16810</v>
      </c>
      <c r="I1421" s="1">
        <v>102709</v>
      </c>
      <c r="J1421" s="2" t="str">
        <f>_xlfn.CONCAT("1A4070000000065000",mvmetrcrange32[[#This Row],[Tag range]])</f>
        <v>1A4070000000065000102709</v>
      </c>
      <c r="K1421" s="2" t="s">
        <v>2657</v>
      </c>
    </row>
    <row r="1422" spans="7:11" x14ac:dyDescent="0.25">
      <c r="G1422" s="33" t="s">
        <v>17941</v>
      </c>
      <c r="H1422" s="33" t="s">
        <v>16811</v>
      </c>
      <c r="I1422" s="1">
        <v>102710</v>
      </c>
      <c r="J1422" s="2" t="str">
        <f>_xlfn.CONCAT("1A4070000000065000",mvmetrcrange32[[#This Row],[Tag range]])</f>
        <v>1A4070000000065000102710</v>
      </c>
      <c r="K1422" s="2" t="s">
        <v>2657</v>
      </c>
    </row>
    <row r="1423" spans="7:11" x14ac:dyDescent="0.25">
      <c r="G1423" s="33" t="s">
        <v>17941</v>
      </c>
      <c r="H1423" s="33" t="s">
        <v>16812</v>
      </c>
      <c r="I1423" s="1">
        <v>102711</v>
      </c>
      <c r="J1423" s="2" t="str">
        <f>_xlfn.CONCAT("1A4070000000065000",mvmetrcrange32[[#This Row],[Tag range]])</f>
        <v>1A4070000000065000102711</v>
      </c>
      <c r="K1423" s="2" t="s">
        <v>2657</v>
      </c>
    </row>
    <row r="1424" spans="7:11" x14ac:dyDescent="0.25">
      <c r="G1424" s="33" t="s">
        <v>17941</v>
      </c>
      <c r="H1424" s="33" t="s">
        <v>16813</v>
      </c>
      <c r="I1424" s="1">
        <v>102712</v>
      </c>
      <c r="J1424" s="2" t="str">
        <f>_xlfn.CONCAT("1A4070000000065000",mvmetrcrange32[[#This Row],[Tag range]])</f>
        <v>1A4070000000065000102712</v>
      </c>
      <c r="K1424" s="2" t="s">
        <v>2657</v>
      </c>
    </row>
    <row r="1425" spans="7:11" x14ac:dyDescent="0.25">
      <c r="G1425" s="33" t="s">
        <v>17941</v>
      </c>
      <c r="H1425" s="33" t="s">
        <v>16814</v>
      </c>
      <c r="I1425" s="1">
        <v>102713</v>
      </c>
      <c r="J1425" s="2" t="str">
        <f>_xlfn.CONCAT("1A4070000000065000",mvmetrcrange32[[#This Row],[Tag range]])</f>
        <v>1A4070000000065000102713</v>
      </c>
      <c r="K1425" s="2" t="s">
        <v>2657</v>
      </c>
    </row>
    <row r="1426" spans="7:11" x14ac:dyDescent="0.25">
      <c r="G1426" s="33" t="s">
        <v>17941</v>
      </c>
      <c r="H1426" s="33" t="s">
        <v>16815</v>
      </c>
      <c r="I1426" s="1">
        <v>102714</v>
      </c>
      <c r="J1426" s="2" t="str">
        <f>_xlfn.CONCAT("1A4070000000065000",mvmetrcrange32[[#This Row],[Tag range]])</f>
        <v>1A4070000000065000102714</v>
      </c>
      <c r="K1426" s="2" t="s">
        <v>2657</v>
      </c>
    </row>
    <row r="1427" spans="7:11" x14ac:dyDescent="0.25">
      <c r="G1427" s="33" t="s">
        <v>17941</v>
      </c>
      <c r="H1427" s="33" t="s">
        <v>16816</v>
      </c>
      <c r="I1427" s="1">
        <v>102715</v>
      </c>
      <c r="J1427" s="2" t="str">
        <f>_xlfn.CONCAT("1A4070000000065000",mvmetrcrange32[[#This Row],[Tag range]])</f>
        <v>1A4070000000065000102715</v>
      </c>
      <c r="K1427" s="2" t="s">
        <v>2657</v>
      </c>
    </row>
    <row r="1428" spans="7:11" x14ac:dyDescent="0.25">
      <c r="G1428" s="33" t="s">
        <v>17941</v>
      </c>
      <c r="H1428" s="33" t="s">
        <v>16817</v>
      </c>
      <c r="I1428" s="1">
        <v>102716</v>
      </c>
      <c r="J1428" s="2" t="str">
        <f>_xlfn.CONCAT("1A4070000000065000",mvmetrcrange32[[#This Row],[Tag range]])</f>
        <v>1A4070000000065000102716</v>
      </c>
      <c r="K1428" s="2" t="s">
        <v>2657</v>
      </c>
    </row>
    <row r="1429" spans="7:11" x14ac:dyDescent="0.25">
      <c r="G1429" s="33" t="s">
        <v>17941</v>
      </c>
      <c r="H1429" s="33" t="s">
        <v>16818</v>
      </c>
      <c r="I1429" s="1">
        <v>102717</v>
      </c>
      <c r="J1429" s="2" t="str">
        <f>_xlfn.CONCAT("1A4070000000065000",mvmetrcrange32[[#This Row],[Tag range]])</f>
        <v>1A4070000000065000102717</v>
      </c>
      <c r="K1429" s="2" t="s">
        <v>2657</v>
      </c>
    </row>
    <row r="1430" spans="7:11" x14ac:dyDescent="0.25">
      <c r="G1430" s="33" t="s">
        <v>17941</v>
      </c>
      <c r="H1430" s="33" t="s">
        <v>16819</v>
      </c>
      <c r="I1430" s="1">
        <v>102718</v>
      </c>
      <c r="J1430" s="2" t="str">
        <f>_xlfn.CONCAT("1A4070000000065000",mvmetrcrange32[[#This Row],[Tag range]])</f>
        <v>1A4070000000065000102718</v>
      </c>
      <c r="K1430" s="2" t="s">
        <v>2657</v>
      </c>
    </row>
    <row r="1431" spans="7:11" x14ac:dyDescent="0.25">
      <c r="G1431" s="33" t="s">
        <v>17941</v>
      </c>
      <c r="H1431" s="33" t="s">
        <v>16820</v>
      </c>
      <c r="I1431" s="1">
        <v>102719</v>
      </c>
      <c r="J1431" s="2" t="str">
        <f>_xlfn.CONCAT("1A4070000000065000",mvmetrcrange32[[#This Row],[Tag range]])</f>
        <v>1A4070000000065000102719</v>
      </c>
      <c r="K1431" s="2" t="s">
        <v>2657</v>
      </c>
    </row>
    <row r="1432" spans="7:11" x14ac:dyDescent="0.25">
      <c r="G1432" s="33" t="s">
        <v>17941</v>
      </c>
      <c r="H1432" s="33" t="s">
        <v>16821</v>
      </c>
      <c r="I1432" s="1">
        <v>102720</v>
      </c>
      <c r="J1432" s="2" t="str">
        <f>_xlfn.CONCAT("1A4070000000065000",mvmetrcrange32[[#This Row],[Tag range]])</f>
        <v>1A4070000000065000102720</v>
      </c>
      <c r="K1432" s="2" t="s">
        <v>2657</v>
      </c>
    </row>
    <row r="1433" spans="7:11" x14ac:dyDescent="0.25">
      <c r="G1433" s="33" t="s">
        <v>17941</v>
      </c>
      <c r="H1433" s="33" t="s">
        <v>16822</v>
      </c>
      <c r="I1433" s="1">
        <v>102721</v>
      </c>
      <c r="J1433" s="2" t="str">
        <f>_xlfn.CONCAT("1A4070000000065000",mvmetrcrange32[[#This Row],[Tag range]])</f>
        <v>1A4070000000065000102721</v>
      </c>
      <c r="K1433" s="2" t="s">
        <v>2657</v>
      </c>
    </row>
    <row r="1434" spans="7:11" x14ac:dyDescent="0.25">
      <c r="G1434" s="33" t="s">
        <v>17941</v>
      </c>
      <c r="H1434" s="33" t="s">
        <v>16823</v>
      </c>
      <c r="I1434" s="1">
        <v>102722</v>
      </c>
      <c r="J1434" s="2" t="str">
        <f>_xlfn.CONCAT("1A4070000000065000",mvmetrcrange32[[#This Row],[Tag range]])</f>
        <v>1A4070000000065000102722</v>
      </c>
      <c r="K1434" s="2" t="s">
        <v>2657</v>
      </c>
    </row>
    <row r="1435" spans="7:11" x14ac:dyDescent="0.25">
      <c r="G1435" s="33" t="s">
        <v>17941</v>
      </c>
      <c r="H1435" s="33" t="s">
        <v>16824</v>
      </c>
      <c r="I1435" s="1">
        <v>102723</v>
      </c>
      <c r="J1435" s="2" t="str">
        <f>_xlfn.CONCAT("1A4070000000065000",mvmetrcrange32[[#This Row],[Tag range]])</f>
        <v>1A4070000000065000102723</v>
      </c>
      <c r="K1435" s="2" t="s">
        <v>2657</v>
      </c>
    </row>
    <row r="1436" spans="7:11" x14ac:dyDescent="0.25">
      <c r="G1436" s="33" t="s">
        <v>17941</v>
      </c>
      <c r="H1436" s="33" t="s">
        <v>16825</v>
      </c>
      <c r="I1436" s="1">
        <v>102724</v>
      </c>
      <c r="J1436" s="2" t="str">
        <f>_xlfn.CONCAT("1A4070000000065000",mvmetrcrange32[[#This Row],[Tag range]])</f>
        <v>1A4070000000065000102724</v>
      </c>
      <c r="K1436" s="2" t="s">
        <v>2657</v>
      </c>
    </row>
    <row r="1437" spans="7:11" x14ac:dyDescent="0.25">
      <c r="G1437" s="33" t="s">
        <v>17941</v>
      </c>
      <c r="H1437" s="33" t="s">
        <v>16826</v>
      </c>
      <c r="I1437" s="1">
        <v>102725</v>
      </c>
      <c r="J1437" s="2" t="str">
        <f>_xlfn.CONCAT("1A4070000000065000",mvmetrcrange32[[#This Row],[Tag range]])</f>
        <v>1A4070000000065000102725</v>
      </c>
      <c r="K1437" s="2" t="s">
        <v>2657</v>
      </c>
    </row>
    <row r="1438" spans="7:11" x14ac:dyDescent="0.25">
      <c r="G1438" s="33" t="s">
        <v>17941</v>
      </c>
      <c r="H1438" s="33" t="s">
        <v>16827</v>
      </c>
      <c r="I1438" s="1">
        <v>102726</v>
      </c>
      <c r="J1438" s="2" t="str">
        <f>_xlfn.CONCAT("1A4070000000065000",mvmetrcrange32[[#This Row],[Tag range]])</f>
        <v>1A4070000000065000102726</v>
      </c>
      <c r="K1438" s="2" t="s">
        <v>2657</v>
      </c>
    </row>
    <row r="1439" spans="7:11" x14ac:dyDescent="0.25">
      <c r="G1439" s="33" t="s">
        <v>17941</v>
      </c>
      <c r="H1439" s="33" t="s">
        <v>16828</v>
      </c>
      <c r="I1439" s="1">
        <v>102727</v>
      </c>
      <c r="J1439" s="2" t="str">
        <f>_xlfn.CONCAT("1A4070000000065000",mvmetrcrange32[[#This Row],[Tag range]])</f>
        <v>1A4070000000065000102727</v>
      </c>
      <c r="K1439" s="2" t="s">
        <v>2657</v>
      </c>
    </row>
    <row r="1440" spans="7:11" x14ac:dyDescent="0.25">
      <c r="G1440" s="33" t="s">
        <v>17941</v>
      </c>
      <c r="H1440" s="33" t="s">
        <v>16829</v>
      </c>
      <c r="I1440" s="1">
        <v>102728</v>
      </c>
      <c r="J1440" s="2" t="str">
        <f>_xlfn.CONCAT("1A4070000000065000",mvmetrcrange32[[#This Row],[Tag range]])</f>
        <v>1A4070000000065000102728</v>
      </c>
      <c r="K1440" s="2" t="s">
        <v>2657</v>
      </c>
    </row>
    <row r="1441" spans="7:11" x14ac:dyDescent="0.25">
      <c r="G1441" s="33" t="s">
        <v>17941</v>
      </c>
      <c r="H1441" s="33" t="s">
        <v>16830</v>
      </c>
      <c r="I1441" s="1">
        <v>102729</v>
      </c>
      <c r="J1441" s="2" t="str">
        <f>_xlfn.CONCAT("1A4070000000065000",mvmetrcrange32[[#This Row],[Tag range]])</f>
        <v>1A4070000000065000102729</v>
      </c>
      <c r="K1441" s="2" t="s">
        <v>2657</v>
      </c>
    </row>
    <row r="1442" spans="7:11" x14ac:dyDescent="0.25">
      <c r="G1442" s="33" t="s">
        <v>17941</v>
      </c>
      <c r="H1442" s="33" t="s">
        <v>16831</v>
      </c>
      <c r="I1442" s="1">
        <v>102730</v>
      </c>
      <c r="J1442" s="2" t="str">
        <f>_xlfn.CONCAT("1A4070000000065000",mvmetrcrange32[[#This Row],[Tag range]])</f>
        <v>1A4070000000065000102730</v>
      </c>
      <c r="K1442" s="2" t="s">
        <v>2657</v>
      </c>
    </row>
    <row r="1443" spans="7:11" x14ac:dyDescent="0.25">
      <c r="G1443" s="33" t="s">
        <v>17941</v>
      </c>
      <c r="H1443" s="33" t="s">
        <v>16832</v>
      </c>
      <c r="I1443" s="1">
        <v>102731</v>
      </c>
      <c r="J1443" s="2" t="str">
        <f>_xlfn.CONCAT("1A4070000000065000",mvmetrcrange32[[#This Row],[Tag range]])</f>
        <v>1A4070000000065000102731</v>
      </c>
      <c r="K1443" s="2" t="s">
        <v>2657</v>
      </c>
    </row>
    <row r="1444" spans="7:11" x14ac:dyDescent="0.25">
      <c r="G1444" s="33" t="s">
        <v>17941</v>
      </c>
      <c r="H1444" s="33" t="s">
        <v>16833</v>
      </c>
      <c r="I1444" s="1">
        <v>102732</v>
      </c>
      <c r="J1444" s="2" t="str">
        <f>_xlfn.CONCAT("1A4070000000065000",mvmetrcrange32[[#This Row],[Tag range]])</f>
        <v>1A4070000000065000102732</v>
      </c>
      <c r="K1444" s="2" t="s">
        <v>2657</v>
      </c>
    </row>
    <row r="1445" spans="7:11" x14ac:dyDescent="0.25">
      <c r="G1445" s="33" t="s">
        <v>17941</v>
      </c>
      <c r="H1445" s="33" t="s">
        <v>16834</v>
      </c>
      <c r="I1445" s="1">
        <v>102733</v>
      </c>
      <c r="J1445" s="2" t="str">
        <f>_xlfn.CONCAT("1A4070000000065000",mvmetrcrange32[[#This Row],[Tag range]])</f>
        <v>1A4070000000065000102733</v>
      </c>
      <c r="K1445" s="2" t="s">
        <v>2657</v>
      </c>
    </row>
    <row r="1446" spans="7:11" x14ac:dyDescent="0.25">
      <c r="G1446" s="33" t="s">
        <v>17941</v>
      </c>
      <c r="H1446" s="33" t="s">
        <v>16835</v>
      </c>
      <c r="I1446" s="1">
        <v>102734</v>
      </c>
      <c r="J1446" s="2" t="str">
        <f>_xlfn.CONCAT("1A4070000000065000",mvmetrcrange32[[#This Row],[Tag range]])</f>
        <v>1A4070000000065000102734</v>
      </c>
      <c r="K1446" s="2" t="s">
        <v>2657</v>
      </c>
    </row>
    <row r="1447" spans="7:11" x14ac:dyDescent="0.25">
      <c r="G1447" s="33" t="s">
        <v>17941</v>
      </c>
      <c r="H1447" s="33" t="s">
        <v>16836</v>
      </c>
      <c r="I1447" s="1">
        <v>102735</v>
      </c>
      <c r="J1447" s="2" t="str">
        <f>_xlfn.CONCAT("1A4070000000065000",mvmetrcrange32[[#This Row],[Tag range]])</f>
        <v>1A4070000000065000102735</v>
      </c>
      <c r="K1447" s="2" t="s">
        <v>2657</v>
      </c>
    </row>
    <row r="1448" spans="7:11" x14ac:dyDescent="0.25">
      <c r="G1448" s="33" t="s">
        <v>17941</v>
      </c>
      <c r="H1448" s="33" t="s">
        <v>16837</v>
      </c>
      <c r="I1448" s="1">
        <v>102736</v>
      </c>
      <c r="J1448" s="2" t="str">
        <f>_xlfn.CONCAT("1A4070000000065000",mvmetrcrange32[[#This Row],[Tag range]])</f>
        <v>1A4070000000065000102736</v>
      </c>
      <c r="K1448" s="2" t="s">
        <v>2657</v>
      </c>
    </row>
    <row r="1449" spans="7:11" x14ac:dyDescent="0.25">
      <c r="G1449" s="33" t="s">
        <v>17941</v>
      </c>
      <c r="H1449" s="33" t="s">
        <v>16838</v>
      </c>
      <c r="I1449" s="1">
        <v>102737</v>
      </c>
      <c r="J1449" s="2" t="str">
        <f>_xlfn.CONCAT("1A4070000000065000",mvmetrcrange32[[#This Row],[Tag range]])</f>
        <v>1A4070000000065000102737</v>
      </c>
      <c r="K1449" s="2" t="s">
        <v>2657</v>
      </c>
    </row>
    <row r="1450" spans="7:11" x14ac:dyDescent="0.25">
      <c r="G1450" s="33" t="s">
        <v>17941</v>
      </c>
      <c r="H1450" s="33" t="s">
        <v>16839</v>
      </c>
      <c r="I1450" s="1">
        <v>102738</v>
      </c>
      <c r="J1450" s="2" t="str">
        <f>_xlfn.CONCAT("1A4070000000065000",mvmetrcrange32[[#This Row],[Tag range]])</f>
        <v>1A4070000000065000102738</v>
      </c>
      <c r="K1450" s="2" t="s">
        <v>2657</v>
      </c>
    </row>
    <row r="1451" spans="7:11" x14ac:dyDescent="0.25">
      <c r="G1451" s="33" t="s">
        <v>17941</v>
      </c>
      <c r="H1451" s="33" t="s">
        <v>16840</v>
      </c>
      <c r="I1451" s="1">
        <v>102739</v>
      </c>
      <c r="J1451" s="2" t="str">
        <f>_xlfn.CONCAT("1A4070000000065000",mvmetrcrange32[[#This Row],[Tag range]])</f>
        <v>1A4070000000065000102739</v>
      </c>
      <c r="K1451" s="2" t="s">
        <v>2657</v>
      </c>
    </row>
    <row r="1452" spans="7:11" x14ac:dyDescent="0.25">
      <c r="G1452" s="33" t="s">
        <v>17941</v>
      </c>
      <c r="H1452" s="33" t="s">
        <v>16841</v>
      </c>
      <c r="I1452" s="1">
        <v>102740</v>
      </c>
      <c r="J1452" s="2" t="str">
        <f>_xlfn.CONCAT("1A4070000000065000",mvmetrcrange32[[#This Row],[Tag range]])</f>
        <v>1A4070000000065000102740</v>
      </c>
      <c r="K1452" s="2" t="s">
        <v>2657</v>
      </c>
    </row>
    <row r="1453" spans="7:11" x14ac:dyDescent="0.25">
      <c r="G1453" s="33" t="s">
        <v>17941</v>
      </c>
      <c r="H1453" s="33" t="s">
        <v>16842</v>
      </c>
      <c r="I1453" s="1">
        <v>102741</v>
      </c>
      <c r="J1453" s="2" t="str">
        <f>_xlfn.CONCAT("1A4070000000065000",mvmetrcrange32[[#This Row],[Tag range]])</f>
        <v>1A4070000000065000102741</v>
      </c>
      <c r="K1453" s="2" t="s">
        <v>2657</v>
      </c>
    </row>
    <row r="1454" spans="7:11" x14ac:dyDescent="0.25">
      <c r="G1454" s="33" t="s">
        <v>17941</v>
      </c>
      <c r="H1454" s="33" t="s">
        <v>16843</v>
      </c>
      <c r="I1454" s="1">
        <v>102742</v>
      </c>
      <c r="J1454" s="2" t="str">
        <f>_xlfn.CONCAT("1A4070000000065000",mvmetrcrange32[[#This Row],[Tag range]])</f>
        <v>1A4070000000065000102742</v>
      </c>
      <c r="K1454" s="2" t="s">
        <v>2657</v>
      </c>
    </row>
    <row r="1455" spans="7:11" x14ac:dyDescent="0.25">
      <c r="G1455" s="33" t="s">
        <v>17941</v>
      </c>
      <c r="H1455" s="33" t="s">
        <v>16844</v>
      </c>
      <c r="I1455" s="1">
        <v>102743</v>
      </c>
      <c r="J1455" s="2" t="str">
        <f>_xlfn.CONCAT("1A4070000000065000",mvmetrcrange32[[#This Row],[Tag range]])</f>
        <v>1A4070000000065000102743</v>
      </c>
      <c r="K1455" s="2" t="s">
        <v>2657</v>
      </c>
    </row>
    <row r="1456" spans="7:11" x14ac:dyDescent="0.25">
      <c r="G1456" s="33" t="s">
        <v>17941</v>
      </c>
      <c r="H1456" s="33" t="s">
        <v>16845</v>
      </c>
      <c r="I1456" s="1">
        <v>102744</v>
      </c>
      <c r="J1456" s="2" t="str">
        <f>_xlfn.CONCAT("1A4070000000065000",mvmetrcrange32[[#This Row],[Tag range]])</f>
        <v>1A4070000000065000102744</v>
      </c>
      <c r="K1456" s="2" t="s">
        <v>2657</v>
      </c>
    </row>
    <row r="1457" spans="7:11" x14ac:dyDescent="0.25">
      <c r="G1457" s="33" t="s">
        <v>17941</v>
      </c>
      <c r="H1457" s="33" t="s">
        <v>16846</v>
      </c>
      <c r="I1457" s="1">
        <v>102745</v>
      </c>
      <c r="J1457" s="2" t="str">
        <f>_xlfn.CONCAT("1A4070000000065000",mvmetrcrange32[[#This Row],[Tag range]])</f>
        <v>1A4070000000065000102745</v>
      </c>
      <c r="K1457" s="2" t="s">
        <v>2657</v>
      </c>
    </row>
    <row r="1458" spans="7:11" x14ac:dyDescent="0.25">
      <c r="G1458" s="33" t="s">
        <v>17941</v>
      </c>
      <c r="H1458" s="33" t="s">
        <v>16847</v>
      </c>
      <c r="I1458" s="1">
        <v>102746</v>
      </c>
      <c r="J1458" s="2" t="str">
        <f>_xlfn.CONCAT("1A4070000000065000",mvmetrcrange32[[#This Row],[Tag range]])</f>
        <v>1A4070000000065000102746</v>
      </c>
      <c r="K1458" s="2" t="s">
        <v>2657</v>
      </c>
    </row>
    <row r="1459" spans="7:11" x14ac:dyDescent="0.25">
      <c r="G1459" s="33" t="s">
        <v>17941</v>
      </c>
      <c r="H1459" s="33" t="s">
        <v>16848</v>
      </c>
      <c r="I1459" s="1">
        <v>102747</v>
      </c>
      <c r="J1459" s="2" t="str">
        <f>_xlfn.CONCAT("1A4070000000065000",mvmetrcrange32[[#This Row],[Tag range]])</f>
        <v>1A4070000000065000102747</v>
      </c>
      <c r="K1459" s="2" t="s">
        <v>2657</v>
      </c>
    </row>
    <row r="1460" spans="7:11" x14ac:dyDescent="0.25">
      <c r="G1460" s="33" t="s">
        <v>17941</v>
      </c>
      <c r="H1460" s="33" t="s">
        <v>16849</v>
      </c>
      <c r="I1460" s="1">
        <v>102748</v>
      </c>
      <c r="J1460" s="2" t="str">
        <f>_xlfn.CONCAT("1A4070000000065000",mvmetrcrange32[[#This Row],[Tag range]])</f>
        <v>1A4070000000065000102748</v>
      </c>
      <c r="K1460" s="2" t="s">
        <v>2657</v>
      </c>
    </row>
    <row r="1461" spans="7:11" x14ac:dyDescent="0.25">
      <c r="G1461" s="33" t="s">
        <v>17941</v>
      </c>
      <c r="H1461" s="33" t="s">
        <v>16850</v>
      </c>
      <c r="I1461" s="1">
        <v>102749</v>
      </c>
      <c r="J1461" s="2" t="str">
        <f>_xlfn.CONCAT("1A4070000000065000",mvmetrcrange32[[#This Row],[Tag range]])</f>
        <v>1A4070000000065000102749</v>
      </c>
      <c r="K1461" s="2" t="s">
        <v>2657</v>
      </c>
    </row>
    <row r="1462" spans="7:11" x14ac:dyDescent="0.25">
      <c r="G1462" s="33" t="s">
        <v>17941</v>
      </c>
      <c r="H1462" s="33" t="s">
        <v>16851</v>
      </c>
      <c r="I1462" s="1">
        <v>102750</v>
      </c>
      <c r="J1462" s="2" t="str">
        <f>_xlfn.CONCAT("1A4070000000065000",mvmetrcrange32[[#This Row],[Tag range]])</f>
        <v>1A4070000000065000102750</v>
      </c>
      <c r="K1462" s="2" t="s">
        <v>2657</v>
      </c>
    </row>
    <row r="1463" spans="7:11" x14ac:dyDescent="0.25">
      <c r="G1463" s="33" t="s">
        <v>17941</v>
      </c>
      <c r="H1463" s="33" t="s">
        <v>16852</v>
      </c>
      <c r="I1463" s="1">
        <v>102751</v>
      </c>
      <c r="J1463" s="2" t="str">
        <f>_xlfn.CONCAT("1A4070000000065000",mvmetrcrange32[[#This Row],[Tag range]])</f>
        <v>1A4070000000065000102751</v>
      </c>
      <c r="K1463" s="2" t="s">
        <v>2657</v>
      </c>
    </row>
    <row r="1464" spans="7:11" x14ac:dyDescent="0.25">
      <c r="G1464" s="33" t="s">
        <v>17941</v>
      </c>
      <c r="H1464" s="33" t="s">
        <v>16853</v>
      </c>
      <c r="I1464" s="1">
        <v>102752</v>
      </c>
      <c r="J1464" s="2" t="str">
        <f>_xlfn.CONCAT("1A4070000000065000",mvmetrcrange32[[#This Row],[Tag range]])</f>
        <v>1A4070000000065000102752</v>
      </c>
      <c r="K1464" s="2" t="s">
        <v>2657</v>
      </c>
    </row>
    <row r="1465" spans="7:11" x14ac:dyDescent="0.25">
      <c r="G1465" s="33" t="s">
        <v>17941</v>
      </c>
      <c r="H1465" s="33" t="s">
        <v>16854</v>
      </c>
      <c r="I1465" s="1">
        <v>102753</v>
      </c>
      <c r="J1465" s="2" t="str">
        <f>_xlfn.CONCAT("1A4070000000065000",mvmetrcrange32[[#This Row],[Tag range]])</f>
        <v>1A4070000000065000102753</v>
      </c>
      <c r="K1465" s="2" t="s">
        <v>2657</v>
      </c>
    </row>
    <row r="1466" spans="7:11" x14ac:dyDescent="0.25">
      <c r="G1466" s="33" t="s">
        <v>17941</v>
      </c>
      <c r="H1466" s="33" t="s">
        <v>16855</v>
      </c>
      <c r="I1466" s="1">
        <v>102754</v>
      </c>
      <c r="J1466" s="2" t="str">
        <f>_xlfn.CONCAT("1A4070000000065000",mvmetrcrange32[[#This Row],[Tag range]])</f>
        <v>1A4070000000065000102754</v>
      </c>
      <c r="K1466" s="2" t="s">
        <v>2657</v>
      </c>
    </row>
    <row r="1467" spans="7:11" x14ac:dyDescent="0.25">
      <c r="G1467" s="33" t="s">
        <v>17941</v>
      </c>
      <c r="H1467" s="33" t="s">
        <v>16856</v>
      </c>
      <c r="I1467" s="1">
        <v>102755</v>
      </c>
      <c r="J1467" s="2" t="str">
        <f>_xlfn.CONCAT("1A4070000000065000",mvmetrcrange32[[#This Row],[Tag range]])</f>
        <v>1A4070000000065000102755</v>
      </c>
      <c r="K1467" s="2" t="s">
        <v>2657</v>
      </c>
    </row>
    <row r="1468" spans="7:11" x14ac:dyDescent="0.25">
      <c r="G1468" s="33" t="s">
        <v>17941</v>
      </c>
      <c r="H1468" s="33" t="s">
        <v>16857</v>
      </c>
      <c r="I1468" s="1">
        <v>102756</v>
      </c>
      <c r="J1468" s="2" t="str">
        <f>_xlfn.CONCAT("1A4070000000065000",mvmetrcrange32[[#This Row],[Tag range]])</f>
        <v>1A4070000000065000102756</v>
      </c>
      <c r="K1468" s="2" t="s">
        <v>2657</v>
      </c>
    </row>
    <row r="1469" spans="7:11" x14ac:dyDescent="0.25">
      <c r="G1469" s="33" t="s">
        <v>17941</v>
      </c>
      <c r="H1469" s="33" t="s">
        <v>16858</v>
      </c>
      <c r="I1469" s="1">
        <v>102757</v>
      </c>
      <c r="J1469" s="2" t="str">
        <f>_xlfn.CONCAT("1A4070000000065000",mvmetrcrange32[[#This Row],[Tag range]])</f>
        <v>1A4070000000065000102757</v>
      </c>
      <c r="K1469" s="2" t="s">
        <v>2657</v>
      </c>
    </row>
    <row r="1470" spans="7:11" x14ac:dyDescent="0.25">
      <c r="G1470" s="33" t="s">
        <v>17941</v>
      </c>
      <c r="H1470" s="33" t="s">
        <v>16859</v>
      </c>
      <c r="I1470" s="1">
        <v>102758</v>
      </c>
      <c r="J1470" s="2" t="str">
        <f>_xlfn.CONCAT("1A4070000000065000",mvmetrcrange32[[#This Row],[Tag range]])</f>
        <v>1A4070000000065000102758</v>
      </c>
      <c r="K1470" s="2" t="s">
        <v>2657</v>
      </c>
    </row>
    <row r="1471" spans="7:11" x14ac:dyDescent="0.25">
      <c r="G1471" s="33" t="s">
        <v>17941</v>
      </c>
      <c r="H1471" s="33" t="s">
        <v>16860</v>
      </c>
      <c r="I1471" s="1">
        <v>102759</v>
      </c>
      <c r="J1471" s="2" t="str">
        <f>_xlfn.CONCAT("1A4070000000065000",mvmetrcrange32[[#This Row],[Tag range]])</f>
        <v>1A4070000000065000102759</v>
      </c>
      <c r="K1471" s="2" t="s">
        <v>2657</v>
      </c>
    </row>
    <row r="1472" spans="7:11" x14ac:dyDescent="0.25">
      <c r="G1472" s="33" t="s">
        <v>17941</v>
      </c>
      <c r="H1472" s="33" t="s">
        <v>16861</v>
      </c>
      <c r="I1472" s="1">
        <v>102760</v>
      </c>
      <c r="J1472" s="2" t="str">
        <f>_xlfn.CONCAT("1A4070000000065000",mvmetrcrange32[[#This Row],[Tag range]])</f>
        <v>1A4070000000065000102760</v>
      </c>
      <c r="K1472" s="2" t="s">
        <v>2657</v>
      </c>
    </row>
    <row r="1473" spans="7:11" x14ac:dyDescent="0.25">
      <c r="G1473" s="33" t="s">
        <v>17941</v>
      </c>
      <c r="H1473" s="33" t="s">
        <v>16862</v>
      </c>
      <c r="I1473" s="1">
        <v>102761</v>
      </c>
      <c r="J1473" s="2" t="str">
        <f>_xlfn.CONCAT("1A4070000000065000",mvmetrcrange32[[#This Row],[Tag range]])</f>
        <v>1A4070000000065000102761</v>
      </c>
      <c r="K1473" s="2" t="s">
        <v>2657</v>
      </c>
    </row>
    <row r="1474" spans="7:11" x14ac:dyDescent="0.25">
      <c r="G1474" s="33" t="s">
        <v>17941</v>
      </c>
      <c r="H1474" s="33" t="s">
        <v>16863</v>
      </c>
      <c r="I1474" s="1">
        <v>102762</v>
      </c>
      <c r="J1474" s="2" t="str">
        <f>_xlfn.CONCAT("1A4070000000065000",mvmetrcrange32[[#This Row],[Tag range]])</f>
        <v>1A4070000000065000102762</v>
      </c>
      <c r="K1474" s="2" t="s">
        <v>2657</v>
      </c>
    </row>
    <row r="1475" spans="7:11" x14ac:dyDescent="0.25">
      <c r="G1475" s="33" t="s">
        <v>17941</v>
      </c>
      <c r="H1475" s="33" t="s">
        <v>16864</v>
      </c>
      <c r="I1475" s="1">
        <v>102763</v>
      </c>
      <c r="J1475" s="2" t="str">
        <f>_xlfn.CONCAT("1A4070000000065000",mvmetrcrange32[[#This Row],[Tag range]])</f>
        <v>1A4070000000065000102763</v>
      </c>
      <c r="K1475" s="2" t="s">
        <v>2657</v>
      </c>
    </row>
    <row r="1476" spans="7:11" x14ac:dyDescent="0.25">
      <c r="G1476" s="33" t="s">
        <v>17941</v>
      </c>
      <c r="H1476" s="33" t="s">
        <v>16865</v>
      </c>
      <c r="I1476" s="1">
        <v>102764</v>
      </c>
      <c r="J1476" s="2" t="str">
        <f>_xlfn.CONCAT("1A4070000000065000",mvmetrcrange32[[#This Row],[Tag range]])</f>
        <v>1A4070000000065000102764</v>
      </c>
      <c r="K1476" s="2" t="s">
        <v>2657</v>
      </c>
    </row>
    <row r="1477" spans="7:11" x14ac:dyDescent="0.25">
      <c r="G1477" s="33" t="s">
        <v>17941</v>
      </c>
      <c r="H1477" s="33" t="s">
        <v>16866</v>
      </c>
      <c r="I1477" s="1">
        <v>102765</v>
      </c>
      <c r="J1477" s="2" t="str">
        <f>_xlfn.CONCAT("1A4070000000065000",mvmetrcrange32[[#This Row],[Tag range]])</f>
        <v>1A4070000000065000102765</v>
      </c>
      <c r="K1477" s="2" t="s">
        <v>2657</v>
      </c>
    </row>
    <row r="1478" spans="7:11" x14ac:dyDescent="0.25">
      <c r="G1478" s="33" t="s">
        <v>17941</v>
      </c>
      <c r="H1478" s="33" t="s">
        <v>16867</v>
      </c>
      <c r="I1478" s="1">
        <v>102766</v>
      </c>
      <c r="J1478" s="2" t="str">
        <f>_xlfn.CONCAT("1A4070000000065000",mvmetrcrange32[[#This Row],[Tag range]])</f>
        <v>1A4070000000065000102766</v>
      </c>
      <c r="K1478" s="2" t="s">
        <v>2657</v>
      </c>
    </row>
    <row r="1479" spans="7:11" x14ac:dyDescent="0.25">
      <c r="G1479" s="33" t="s">
        <v>17941</v>
      </c>
      <c r="H1479" s="33" t="s">
        <v>16868</v>
      </c>
      <c r="I1479" s="1">
        <v>102767</v>
      </c>
      <c r="J1479" s="2" t="str">
        <f>_xlfn.CONCAT("1A4070000000065000",mvmetrcrange32[[#This Row],[Tag range]])</f>
        <v>1A4070000000065000102767</v>
      </c>
      <c r="K1479" s="2" t="s">
        <v>2657</v>
      </c>
    </row>
    <row r="1480" spans="7:11" x14ac:dyDescent="0.25">
      <c r="G1480" s="33" t="s">
        <v>17941</v>
      </c>
      <c r="H1480" s="33" t="s">
        <v>16869</v>
      </c>
      <c r="I1480" s="1">
        <v>102768</v>
      </c>
      <c r="J1480" s="2" t="str">
        <f>_xlfn.CONCAT("1A4070000000065000",mvmetrcrange32[[#This Row],[Tag range]])</f>
        <v>1A4070000000065000102768</v>
      </c>
      <c r="K1480" s="2" t="s">
        <v>2657</v>
      </c>
    </row>
    <row r="1481" spans="7:11" x14ac:dyDescent="0.25">
      <c r="G1481" s="33" t="s">
        <v>17941</v>
      </c>
      <c r="H1481" s="33" t="s">
        <v>16870</v>
      </c>
      <c r="I1481" s="1">
        <v>102769</v>
      </c>
      <c r="J1481" s="2" t="str">
        <f>_xlfn.CONCAT("1A4070000000065000",mvmetrcrange32[[#This Row],[Tag range]])</f>
        <v>1A4070000000065000102769</v>
      </c>
      <c r="K1481" s="2" t="s">
        <v>2657</v>
      </c>
    </row>
    <row r="1482" spans="7:11" x14ac:dyDescent="0.25">
      <c r="G1482" s="33" t="s">
        <v>17941</v>
      </c>
      <c r="H1482" s="33" t="s">
        <v>16871</v>
      </c>
      <c r="I1482" s="1">
        <v>102770</v>
      </c>
      <c r="J1482" s="2" t="str">
        <f>_xlfn.CONCAT("1A4070000000065000",mvmetrcrange32[[#This Row],[Tag range]])</f>
        <v>1A4070000000065000102770</v>
      </c>
      <c r="K1482" s="2" t="s">
        <v>2657</v>
      </c>
    </row>
    <row r="1483" spans="7:11" x14ac:dyDescent="0.25">
      <c r="G1483" s="33" t="s">
        <v>17941</v>
      </c>
      <c r="H1483" s="33" t="s">
        <v>16872</v>
      </c>
      <c r="I1483" s="1">
        <v>102771</v>
      </c>
      <c r="J1483" s="2" t="str">
        <f>_xlfn.CONCAT("1A4070000000065000",mvmetrcrange32[[#This Row],[Tag range]])</f>
        <v>1A4070000000065000102771</v>
      </c>
      <c r="K1483" s="2" t="s">
        <v>2657</v>
      </c>
    </row>
    <row r="1484" spans="7:11" x14ac:dyDescent="0.25">
      <c r="G1484" s="33" t="s">
        <v>17941</v>
      </c>
      <c r="H1484" s="33" t="s">
        <v>16873</v>
      </c>
      <c r="I1484" s="1">
        <v>102772</v>
      </c>
      <c r="J1484" s="2" t="str">
        <f>_xlfn.CONCAT("1A4070000000065000",mvmetrcrange32[[#This Row],[Tag range]])</f>
        <v>1A4070000000065000102772</v>
      </c>
      <c r="K1484" s="2" t="s">
        <v>2657</v>
      </c>
    </row>
    <row r="1485" spans="7:11" x14ac:dyDescent="0.25">
      <c r="G1485" s="33" t="s">
        <v>17941</v>
      </c>
      <c r="H1485" s="33" t="s">
        <v>16874</v>
      </c>
      <c r="I1485" s="1">
        <v>102773</v>
      </c>
      <c r="J1485" s="2" t="str">
        <f>_xlfn.CONCAT("1A4070000000065000",mvmetrcrange32[[#This Row],[Tag range]])</f>
        <v>1A4070000000065000102773</v>
      </c>
      <c r="K1485" s="2" t="s">
        <v>2657</v>
      </c>
    </row>
    <row r="1486" spans="7:11" x14ac:dyDescent="0.25">
      <c r="G1486" s="33" t="s">
        <v>17941</v>
      </c>
      <c r="H1486" s="33" t="s">
        <v>16875</v>
      </c>
      <c r="I1486" s="1">
        <v>102774</v>
      </c>
      <c r="J1486" s="2" t="str">
        <f>_xlfn.CONCAT("1A4070000000065000",mvmetrcrange32[[#This Row],[Tag range]])</f>
        <v>1A4070000000065000102774</v>
      </c>
      <c r="K1486" s="2" t="s">
        <v>2657</v>
      </c>
    </row>
    <row r="1487" spans="7:11" x14ac:dyDescent="0.25">
      <c r="G1487" s="33" t="s">
        <v>17941</v>
      </c>
      <c r="H1487" s="33" t="s">
        <v>16876</v>
      </c>
      <c r="I1487" s="1">
        <v>102775</v>
      </c>
      <c r="J1487" s="2" t="str">
        <f>_xlfn.CONCAT("1A4070000000065000",mvmetrcrange32[[#This Row],[Tag range]])</f>
        <v>1A4070000000065000102775</v>
      </c>
      <c r="K1487" s="2" t="s">
        <v>2657</v>
      </c>
    </row>
    <row r="1488" spans="7:11" x14ac:dyDescent="0.25">
      <c r="G1488" s="33" t="s">
        <v>17941</v>
      </c>
      <c r="H1488" s="33" t="s">
        <v>16877</v>
      </c>
      <c r="I1488" s="1">
        <v>102776</v>
      </c>
      <c r="J1488" s="2" t="str">
        <f>_xlfn.CONCAT("1A4070000000065000",mvmetrcrange32[[#This Row],[Tag range]])</f>
        <v>1A4070000000065000102776</v>
      </c>
      <c r="K1488" s="2" t="s">
        <v>2657</v>
      </c>
    </row>
    <row r="1489" spans="7:11" x14ac:dyDescent="0.25">
      <c r="G1489" s="33" t="s">
        <v>17941</v>
      </c>
      <c r="H1489" s="33" t="s">
        <v>16878</v>
      </c>
      <c r="I1489" s="1">
        <v>102777</v>
      </c>
      <c r="J1489" s="2" t="str">
        <f>_xlfn.CONCAT("1A4070000000065000",mvmetrcrange32[[#This Row],[Tag range]])</f>
        <v>1A4070000000065000102777</v>
      </c>
      <c r="K1489" s="2" t="s">
        <v>2657</v>
      </c>
    </row>
    <row r="1490" spans="7:11" x14ac:dyDescent="0.25">
      <c r="G1490" s="33" t="s">
        <v>17941</v>
      </c>
      <c r="H1490" s="33" t="s">
        <v>16879</v>
      </c>
      <c r="I1490" s="1">
        <v>102778</v>
      </c>
      <c r="J1490" s="2" t="str">
        <f>_xlfn.CONCAT("1A4070000000065000",mvmetrcrange32[[#This Row],[Tag range]])</f>
        <v>1A4070000000065000102778</v>
      </c>
      <c r="K1490" s="2" t="s">
        <v>2657</v>
      </c>
    </row>
    <row r="1491" spans="7:11" x14ac:dyDescent="0.25">
      <c r="G1491" s="33" t="s">
        <v>17941</v>
      </c>
      <c r="H1491" s="33" t="s">
        <v>16880</v>
      </c>
      <c r="I1491" s="1">
        <v>102779</v>
      </c>
      <c r="J1491" s="2" t="str">
        <f>_xlfn.CONCAT("1A4070000000065000",mvmetrcrange32[[#This Row],[Tag range]])</f>
        <v>1A4070000000065000102779</v>
      </c>
      <c r="K1491" s="2" t="s">
        <v>2657</v>
      </c>
    </row>
    <row r="1492" spans="7:11" x14ac:dyDescent="0.25">
      <c r="G1492" s="33" t="s">
        <v>17941</v>
      </c>
      <c r="H1492" s="33" t="s">
        <v>16881</v>
      </c>
      <c r="I1492" s="1">
        <v>102780</v>
      </c>
      <c r="J1492" s="2" t="str">
        <f>_xlfn.CONCAT("1A4070000000065000",mvmetrcrange32[[#This Row],[Tag range]])</f>
        <v>1A4070000000065000102780</v>
      </c>
      <c r="K1492" s="2" t="s">
        <v>2657</v>
      </c>
    </row>
    <row r="1493" spans="7:11" x14ac:dyDescent="0.25">
      <c r="G1493" s="33" t="s">
        <v>17941</v>
      </c>
      <c r="H1493" s="33" t="s">
        <v>16882</v>
      </c>
      <c r="I1493" s="1">
        <v>102781</v>
      </c>
      <c r="J1493" s="2" t="str">
        <f>_xlfn.CONCAT("1A4070000000065000",mvmetrcrange32[[#This Row],[Tag range]])</f>
        <v>1A4070000000065000102781</v>
      </c>
      <c r="K1493" s="2" t="s">
        <v>2654</v>
      </c>
    </row>
    <row r="1494" spans="7:11" x14ac:dyDescent="0.25">
      <c r="G1494" s="33" t="s">
        <v>17941</v>
      </c>
      <c r="H1494" s="33" t="s">
        <v>16883</v>
      </c>
      <c r="I1494" s="1">
        <v>102782</v>
      </c>
      <c r="J1494" s="2" t="str">
        <f>_xlfn.CONCAT("1A4070000000065000",mvmetrcrange32[[#This Row],[Tag range]])</f>
        <v>1A4070000000065000102782</v>
      </c>
      <c r="K1494" s="2" t="s">
        <v>2654</v>
      </c>
    </row>
    <row r="1495" spans="7:11" x14ac:dyDescent="0.25">
      <c r="G1495" s="33" t="s">
        <v>17941</v>
      </c>
      <c r="H1495" s="33" t="s">
        <v>16884</v>
      </c>
      <c r="I1495" s="1">
        <v>102783</v>
      </c>
      <c r="J1495" s="2" t="str">
        <f>_xlfn.CONCAT("1A4070000000065000",mvmetrcrange32[[#This Row],[Tag range]])</f>
        <v>1A4070000000065000102783</v>
      </c>
      <c r="K1495" s="2" t="s">
        <v>2654</v>
      </c>
    </row>
    <row r="1496" spans="7:11" x14ac:dyDescent="0.25">
      <c r="G1496" s="33" t="s">
        <v>17941</v>
      </c>
      <c r="H1496" s="33" t="s">
        <v>16885</v>
      </c>
      <c r="I1496" s="1">
        <v>102784</v>
      </c>
      <c r="J1496" s="2" t="str">
        <f>_xlfn.CONCAT("1A4070000000065000",mvmetrcrange32[[#This Row],[Tag range]])</f>
        <v>1A4070000000065000102784</v>
      </c>
      <c r="K1496" s="2" t="s">
        <v>2654</v>
      </c>
    </row>
    <row r="1497" spans="7:11" x14ac:dyDescent="0.25">
      <c r="G1497" s="33" t="s">
        <v>17941</v>
      </c>
      <c r="H1497" s="33" t="s">
        <v>16886</v>
      </c>
      <c r="I1497" s="1">
        <v>102785</v>
      </c>
      <c r="J1497" s="2" t="str">
        <f>_xlfn.CONCAT("1A4070000000065000",mvmetrcrange32[[#This Row],[Tag range]])</f>
        <v>1A4070000000065000102785</v>
      </c>
      <c r="K1497" s="2" t="s">
        <v>2654</v>
      </c>
    </row>
    <row r="1498" spans="7:11" x14ac:dyDescent="0.25">
      <c r="G1498" s="33" t="s">
        <v>17941</v>
      </c>
      <c r="H1498" s="33" t="s">
        <v>16887</v>
      </c>
      <c r="I1498" s="1">
        <v>102786</v>
      </c>
      <c r="J1498" s="2" t="str">
        <f>_xlfn.CONCAT("1A4070000000065000",mvmetrcrange32[[#This Row],[Tag range]])</f>
        <v>1A4070000000065000102786</v>
      </c>
      <c r="K1498" s="2" t="s">
        <v>2654</v>
      </c>
    </row>
    <row r="1499" spans="7:11" x14ac:dyDescent="0.25">
      <c r="G1499" s="33" t="s">
        <v>17941</v>
      </c>
      <c r="H1499" s="33" t="s">
        <v>16888</v>
      </c>
      <c r="I1499" s="1">
        <v>102787</v>
      </c>
      <c r="J1499" s="2" t="str">
        <f>_xlfn.CONCAT("1A4070000000065000",mvmetrcrange32[[#This Row],[Tag range]])</f>
        <v>1A4070000000065000102787</v>
      </c>
      <c r="K1499" s="2" t="s">
        <v>2654</v>
      </c>
    </row>
    <row r="1500" spans="7:11" x14ac:dyDescent="0.25">
      <c r="G1500" s="33" t="s">
        <v>17941</v>
      </c>
      <c r="H1500" s="33" t="s">
        <v>16889</v>
      </c>
      <c r="I1500" s="1">
        <v>102788</v>
      </c>
      <c r="J1500" s="2" t="str">
        <f>_xlfn.CONCAT("1A4070000000065000",mvmetrcrange32[[#This Row],[Tag range]])</f>
        <v>1A4070000000065000102788</v>
      </c>
      <c r="K1500" s="2" t="s">
        <v>2654</v>
      </c>
    </row>
    <row r="1501" spans="7:11" x14ac:dyDescent="0.25">
      <c r="G1501" s="33" t="s">
        <v>17941</v>
      </c>
      <c r="H1501" s="33" t="s">
        <v>16890</v>
      </c>
      <c r="I1501" s="1">
        <v>102789</v>
      </c>
      <c r="J1501" s="2" t="str">
        <f>_xlfn.CONCAT("1A4070000000065000",mvmetrcrange32[[#This Row],[Tag range]])</f>
        <v>1A4070000000065000102789</v>
      </c>
      <c r="K1501" s="2" t="s">
        <v>2654</v>
      </c>
    </row>
    <row r="1502" spans="7:11" x14ac:dyDescent="0.25">
      <c r="G1502" s="33" t="s">
        <v>17941</v>
      </c>
      <c r="H1502" s="33" t="s">
        <v>16891</v>
      </c>
      <c r="I1502" s="1">
        <v>102790</v>
      </c>
      <c r="J1502" s="2" t="str">
        <f>_xlfn.CONCAT("1A4070000000065000",mvmetrcrange32[[#This Row],[Tag range]])</f>
        <v>1A4070000000065000102790</v>
      </c>
      <c r="K1502" s="2" t="s">
        <v>2654</v>
      </c>
    </row>
    <row r="1503" spans="7:11" x14ac:dyDescent="0.25">
      <c r="G1503" s="33" t="s">
        <v>17941</v>
      </c>
      <c r="H1503" s="33" t="s">
        <v>16892</v>
      </c>
      <c r="I1503" s="1">
        <v>102791</v>
      </c>
      <c r="J1503" s="2" t="str">
        <f>_xlfn.CONCAT("1A4070000000065000",mvmetrcrange32[[#This Row],[Tag range]])</f>
        <v>1A4070000000065000102791</v>
      </c>
      <c r="K1503" s="2" t="s">
        <v>2654</v>
      </c>
    </row>
    <row r="1504" spans="7:11" x14ac:dyDescent="0.25">
      <c r="G1504" s="33" t="s">
        <v>17941</v>
      </c>
      <c r="H1504" s="33" t="s">
        <v>16893</v>
      </c>
      <c r="I1504" s="1">
        <v>102792</v>
      </c>
      <c r="J1504" s="2" t="str">
        <f>_xlfn.CONCAT("1A4070000000065000",mvmetrcrange32[[#This Row],[Tag range]])</f>
        <v>1A4070000000065000102792</v>
      </c>
      <c r="K1504" s="2" t="s">
        <v>2654</v>
      </c>
    </row>
    <row r="1505" spans="7:11" x14ac:dyDescent="0.25">
      <c r="G1505" s="33" t="s">
        <v>17941</v>
      </c>
      <c r="H1505" s="33" t="s">
        <v>16894</v>
      </c>
      <c r="I1505" s="1">
        <v>102793</v>
      </c>
      <c r="J1505" s="2" t="str">
        <f>_xlfn.CONCAT("1A4070000000065000",mvmetrcrange32[[#This Row],[Tag range]])</f>
        <v>1A4070000000065000102793</v>
      </c>
      <c r="K1505" s="2" t="s">
        <v>2654</v>
      </c>
    </row>
    <row r="1506" spans="7:11" x14ac:dyDescent="0.25">
      <c r="G1506" s="33" t="s">
        <v>17941</v>
      </c>
      <c r="H1506" s="33" t="s">
        <v>16895</v>
      </c>
      <c r="I1506" s="1">
        <v>102794</v>
      </c>
      <c r="J1506" s="2" t="str">
        <f>_xlfn.CONCAT("1A4070000000065000",mvmetrcrange32[[#This Row],[Tag range]])</f>
        <v>1A4070000000065000102794</v>
      </c>
      <c r="K1506" s="2" t="s">
        <v>2654</v>
      </c>
    </row>
    <row r="1507" spans="7:11" x14ac:dyDescent="0.25">
      <c r="G1507" s="33" t="s">
        <v>17941</v>
      </c>
      <c r="H1507" s="33" t="s">
        <v>16896</v>
      </c>
      <c r="I1507" s="1">
        <v>102795</v>
      </c>
      <c r="J1507" s="2" t="str">
        <f>_xlfn.CONCAT("1A4070000000065000",mvmetrcrange32[[#This Row],[Tag range]])</f>
        <v>1A4070000000065000102795</v>
      </c>
      <c r="K1507" s="2" t="s">
        <v>2654</v>
      </c>
    </row>
    <row r="1508" spans="7:11" x14ac:dyDescent="0.25">
      <c r="G1508" s="33" t="s">
        <v>17941</v>
      </c>
      <c r="H1508" s="33" t="s">
        <v>16897</v>
      </c>
      <c r="I1508" s="1">
        <v>102796</v>
      </c>
      <c r="J1508" s="2" t="str">
        <f>_xlfn.CONCAT("1A4070000000065000",mvmetrcrange32[[#This Row],[Tag range]])</f>
        <v>1A4070000000065000102796</v>
      </c>
      <c r="K1508" s="2" t="s">
        <v>2654</v>
      </c>
    </row>
    <row r="1509" spans="7:11" x14ac:dyDescent="0.25">
      <c r="G1509" s="33" t="s">
        <v>17941</v>
      </c>
      <c r="H1509" s="33" t="s">
        <v>16898</v>
      </c>
      <c r="I1509" s="1">
        <v>102797</v>
      </c>
      <c r="J1509" s="2" t="str">
        <f>_xlfn.CONCAT("1A4070000000065000",mvmetrcrange32[[#This Row],[Tag range]])</f>
        <v>1A4070000000065000102797</v>
      </c>
      <c r="K1509" s="2" t="s">
        <v>2654</v>
      </c>
    </row>
    <row r="1510" spans="7:11" x14ac:dyDescent="0.25">
      <c r="G1510" s="33" t="s">
        <v>17941</v>
      </c>
      <c r="H1510" s="33" t="s">
        <v>16899</v>
      </c>
      <c r="I1510" s="1">
        <v>102798</v>
      </c>
      <c r="J1510" s="2" t="str">
        <f>_xlfn.CONCAT("1A4070000000065000",mvmetrcrange32[[#This Row],[Tag range]])</f>
        <v>1A4070000000065000102798</v>
      </c>
      <c r="K1510" s="2" t="s">
        <v>2654</v>
      </c>
    </row>
    <row r="1511" spans="7:11" x14ac:dyDescent="0.25">
      <c r="G1511" s="33" t="s">
        <v>17941</v>
      </c>
      <c r="H1511" s="33" t="s">
        <v>16900</v>
      </c>
      <c r="I1511" s="1">
        <v>102799</v>
      </c>
      <c r="J1511" s="2" t="str">
        <f>_xlfn.CONCAT("1A4070000000065000",mvmetrcrange32[[#This Row],[Tag range]])</f>
        <v>1A4070000000065000102799</v>
      </c>
      <c r="K1511" s="2" t="s">
        <v>2654</v>
      </c>
    </row>
    <row r="1512" spans="7:11" x14ac:dyDescent="0.25">
      <c r="G1512" s="33" t="s">
        <v>17941</v>
      </c>
      <c r="H1512" s="33" t="s">
        <v>16901</v>
      </c>
      <c r="I1512" s="1">
        <v>102800</v>
      </c>
      <c r="J1512" s="2" t="str">
        <f>_xlfn.CONCAT("1A4070000000065000",mvmetrcrange32[[#This Row],[Tag range]])</f>
        <v>1A4070000000065000102800</v>
      </c>
      <c r="K1512" s="2" t="s">
        <v>2654</v>
      </c>
    </row>
    <row r="1513" spans="7:11" x14ac:dyDescent="0.25">
      <c r="G1513" s="33" t="s">
        <v>17941</v>
      </c>
      <c r="H1513" s="33" t="s">
        <v>16902</v>
      </c>
      <c r="I1513" s="1">
        <v>102801</v>
      </c>
      <c r="J1513" s="2" t="str">
        <f>_xlfn.CONCAT("1A4070000000065000",mvmetrcrange32[[#This Row],[Tag range]])</f>
        <v>1A4070000000065000102801</v>
      </c>
      <c r="K1513" s="2" t="s">
        <v>2654</v>
      </c>
    </row>
    <row r="1514" spans="7:11" x14ac:dyDescent="0.25">
      <c r="G1514" s="33" t="s">
        <v>17941</v>
      </c>
      <c r="H1514" s="33" t="s">
        <v>16903</v>
      </c>
      <c r="I1514" s="1">
        <v>102802</v>
      </c>
      <c r="J1514" s="2" t="str">
        <f>_xlfn.CONCAT("1A4070000000065000",mvmetrcrange32[[#This Row],[Tag range]])</f>
        <v>1A4070000000065000102802</v>
      </c>
      <c r="K1514" s="2" t="s">
        <v>2654</v>
      </c>
    </row>
    <row r="1515" spans="7:11" x14ac:dyDescent="0.25">
      <c r="G1515" s="33" t="s">
        <v>17941</v>
      </c>
      <c r="H1515" s="33" t="s">
        <v>16904</v>
      </c>
      <c r="I1515" s="1">
        <v>102803</v>
      </c>
      <c r="J1515" s="2" t="str">
        <f>_xlfn.CONCAT("1A4070000000065000",mvmetrcrange32[[#This Row],[Tag range]])</f>
        <v>1A4070000000065000102803</v>
      </c>
      <c r="K1515" s="2" t="s">
        <v>2654</v>
      </c>
    </row>
    <row r="1516" spans="7:11" x14ac:dyDescent="0.25">
      <c r="G1516" s="33" t="s">
        <v>17941</v>
      </c>
      <c r="H1516" s="33" t="s">
        <v>16905</v>
      </c>
      <c r="I1516" s="1">
        <v>102804</v>
      </c>
      <c r="J1516" s="2" t="str">
        <f>_xlfn.CONCAT("1A4070000000065000",mvmetrcrange32[[#This Row],[Tag range]])</f>
        <v>1A4070000000065000102804</v>
      </c>
      <c r="K1516" s="2" t="s">
        <v>2654</v>
      </c>
    </row>
    <row r="1517" spans="7:11" x14ac:dyDescent="0.25">
      <c r="G1517" s="33" t="s">
        <v>17941</v>
      </c>
      <c r="H1517" s="33" t="s">
        <v>16906</v>
      </c>
      <c r="I1517" s="1">
        <v>102805</v>
      </c>
      <c r="J1517" s="2" t="str">
        <f>_xlfn.CONCAT("1A4070000000065000",mvmetrcrange32[[#This Row],[Tag range]])</f>
        <v>1A4070000000065000102805</v>
      </c>
      <c r="K1517" s="2" t="s">
        <v>2654</v>
      </c>
    </row>
    <row r="1518" spans="7:11" x14ac:dyDescent="0.25">
      <c r="G1518" s="33" t="s">
        <v>17941</v>
      </c>
      <c r="H1518" s="33" t="s">
        <v>16907</v>
      </c>
      <c r="I1518" s="1">
        <v>102806</v>
      </c>
      <c r="J1518" s="2" t="str">
        <f>_xlfn.CONCAT("1A4070000000065000",mvmetrcrange32[[#This Row],[Tag range]])</f>
        <v>1A4070000000065000102806</v>
      </c>
      <c r="K1518" s="2" t="s">
        <v>2654</v>
      </c>
    </row>
    <row r="1519" spans="7:11" x14ac:dyDescent="0.25">
      <c r="G1519" s="33" t="s">
        <v>17941</v>
      </c>
      <c r="H1519" s="33" t="s">
        <v>16908</v>
      </c>
      <c r="I1519" s="1">
        <v>102807</v>
      </c>
      <c r="J1519" s="2" t="str">
        <f>_xlfn.CONCAT("1A4070000000065000",mvmetrcrange32[[#This Row],[Tag range]])</f>
        <v>1A4070000000065000102807</v>
      </c>
      <c r="K1519" s="2" t="s">
        <v>2654</v>
      </c>
    </row>
    <row r="1520" spans="7:11" x14ac:dyDescent="0.25">
      <c r="G1520" s="33" t="s">
        <v>17941</v>
      </c>
      <c r="H1520" s="33" t="s">
        <v>16909</v>
      </c>
      <c r="I1520" s="1">
        <v>102808</v>
      </c>
      <c r="J1520" s="2" t="str">
        <f>_xlfn.CONCAT("1A4070000000065000",mvmetrcrange32[[#This Row],[Tag range]])</f>
        <v>1A4070000000065000102808</v>
      </c>
      <c r="K1520" s="2" t="s">
        <v>2654</v>
      </c>
    </row>
    <row r="1521" spans="7:11" x14ac:dyDescent="0.25">
      <c r="G1521" s="33" t="s">
        <v>17941</v>
      </c>
      <c r="H1521" s="33" t="s">
        <v>16910</v>
      </c>
      <c r="I1521" s="1">
        <v>102809</v>
      </c>
      <c r="J1521" s="2" t="str">
        <f>_xlfn.CONCAT("1A4070000000065000",mvmetrcrange32[[#This Row],[Tag range]])</f>
        <v>1A4070000000065000102809</v>
      </c>
      <c r="K1521" s="2" t="s">
        <v>2654</v>
      </c>
    </row>
    <row r="1522" spans="7:11" x14ac:dyDescent="0.25">
      <c r="G1522" s="33" t="s">
        <v>17941</v>
      </c>
      <c r="H1522" s="33" t="s">
        <v>16911</v>
      </c>
      <c r="I1522" s="1">
        <v>102810</v>
      </c>
      <c r="J1522" s="2" t="str">
        <f>_xlfn.CONCAT("1A4070000000065000",mvmetrcrange32[[#This Row],[Tag range]])</f>
        <v>1A4070000000065000102810</v>
      </c>
      <c r="K1522" s="2" t="s">
        <v>2654</v>
      </c>
    </row>
    <row r="1523" spans="7:11" x14ac:dyDescent="0.25">
      <c r="G1523" s="33" t="s">
        <v>17941</v>
      </c>
      <c r="H1523" s="33" t="s">
        <v>16912</v>
      </c>
      <c r="I1523" s="1">
        <v>102811</v>
      </c>
      <c r="J1523" s="2" t="str">
        <f>_xlfn.CONCAT("1A4070000000065000",mvmetrcrange32[[#This Row],[Tag range]])</f>
        <v>1A4070000000065000102811</v>
      </c>
      <c r="K1523" s="2" t="s">
        <v>2654</v>
      </c>
    </row>
    <row r="1524" spans="7:11" x14ac:dyDescent="0.25">
      <c r="G1524" s="33" t="s">
        <v>17941</v>
      </c>
      <c r="H1524" s="33" t="s">
        <v>16913</v>
      </c>
      <c r="I1524" s="1">
        <v>102812</v>
      </c>
      <c r="J1524" s="2" t="str">
        <f>_xlfn.CONCAT("1A4070000000065000",mvmetrcrange32[[#This Row],[Tag range]])</f>
        <v>1A4070000000065000102812</v>
      </c>
      <c r="K1524" s="2" t="s">
        <v>2654</v>
      </c>
    </row>
    <row r="1525" spans="7:11" x14ac:dyDescent="0.25">
      <c r="G1525" s="33" t="s">
        <v>17941</v>
      </c>
      <c r="H1525" s="33" t="s">
        <v>16914</v>
      </c>
      <c r="I1525" s="1">
        <v>102813</v>
      </c>
      <c r="J1525" s="2" t="str">
        <f>_xlfn.CONCAT("1A4070000000065000",mvmetrcrange32[[#This Row],[Tag range]])</f>
        <v>1A4070000000065000102813</v>
      </c>
      <c r="K1525" s="2" t="s">
        <v>2654</v>
      </c>
    </row>
    <row r="1526" spans="7:11" x14ac:dyDescent="0.25">
      <c r="G1526" s="33" t="s">
        <v>17941</v>
      </c>
      <c r="H1526" s="33" t="s">
        <v>16915</v>
      </c>
      <c r="I1526" s="1">
        <v>102814</v>
      </c>
      <c r="J1526" s="2" t="str">
        <f>_xlfn.CONCAT("1A4070000000065000",mvmetrcrange32[[#This Row],[Tag range]])</f>
        <v>1A4070000000065000102814</v>
      </c>
      <c r="K1526" s="2" t="s">
        <v>2654</v>
      </c>
    </row>
    <row r="1527" spans="7:11" x14ac:dyDescent="0.25">
      <c r="G1527" s="33" t="s">
        <v>17941</v>
      </c>
      <c r="H1527" s="33" t="s">
        <v>16916</v>
      </c>
      <c r="I1527" s="1">
        <v>102815</v>
      </c>
      <c r="J1527" s="2" t="str">
        <f>_xlfn.CONCAT("1A4070000000065000",mvmetrcrange32[[#This Row],[Tag range]])</f>
        <v>1A4070000000065000102815</v>
      </c>
      <c r="K1527" s="2" t="s">
        <v>2654</v>
      </c>
    </row>
    <row r="1528" spans="7:11" x14ac:dyDescent="0.25">
      <c r="G1528" s="33" t="s">
        <v>17941</v>
      </c>
      <c r="H1528" s="33" t="s">
        <v>16917</v>
      </c>
      <c r="I1528" s="1">
        <v>102816</v>
      </c>
      <c r="J1528" s="2" t="str">
        <f>_xlfn.CONCAT("1A4070000000065000",mvmetrcrange32[[#This Row],[Tag range]])</f>
        <v>1A4070000000065000102816</v>
      </c>
      <c r="K1528" s="2" t="s">
        <v>2654</v>
      </c>
    </row>
    <row r="1529" spans="7:11" x14ac:dyDescent="0.25">
      <c r="G1529" s="33" t="s">
        <v>17941</v>
      </c>
      <c r="H1529" s="33" t="s">
        <v>16918</v>
      </c>
      <c r="I1529" s="1">
        <v>102817</v>
      </c>
      <c r="J1529" s="2" t="str">
        <f>_xlfn.CONCAT("1A4070000000065000",mvmetrcrange32[[#This Row],[Tag range]])</f>
        <v>1A4070000000065000102817</v>
      </c>
      <c r="K1529" s="2" t="s">
        <v>2654</v>
      </c>
    </row>
    <row r="1530" spans="7:11" x14ac:dyDescent="0.25">
      <c r="G1530" s="33" t="s">
        <v>17941</v>
      </c>
      <c r="H1530" s="33" t="s">
        <v>16919</v>
      </c>
      <c r="I1530" s="1">
        <v>102818</v>
      </c>
      <c r="J1530" s="2" t="str">
        <f>_xlfn.CONCAT("1A4070000000065000",mvmetrcrange32[[#This Row],[Tag range]])</f>
        <v>1A4070000000065000102818</v>
      </c>
      <c r="K1530" s="2" t="s">
        <v>2654</v>
      </c>
    </row>
    <row r="1531" spans="7:11" x14ac:dyDescent="0.25">
      <c r="G1531" s="33" t="s">
        <v>17941</v>
      </c>
      <c r="H1531" s="33" t="s">
        <v>16920</v>
      </c>
      <c r="I1531" s="1">
        <v>102819</v>
      </c>
      <c r="J1531" s="2" t="str">
        <f>_xlfn.CONCAT("1A4070000000065000",mvmetrcrange32[[#This Row],[Tag range]])</f>
        <v>1A4070000000065000102819</v>
      </c>
      <c r="K1531" s="2" t="s">
        <v>2654</v>
      </c>
    </row>
    <row r="1532" spans="7:11" x14ac:dyDescent="0.25">
      <c r="G1532" s="33" t="s">
        <v>17941</v>
      </c>
      <c r="H1532" s="33" t="s">
        <v>16921</v>
      </c>
      <c r="I1532" s="1">
        <v>102820</v>
      </c>
      <c r="J1532" s="2" t="str">
        <f>_xlfn.CONCAT("1A4070000000065000",mvmetrcrange32[[#This Row],[Tag range]])</f>
        <v>1A4070000000065000102820</v>
      </c>
      <c r="K1532" s="2" t="s">
        <v>2654</v>
      </c>
    </row>
    <row r="1533" spans="7:11" x14ac:dyDescent="0.25">
      <c r="G1533" s="33" t="s">
        <v>17941</v>
      </c>
      <c r="H1533" s="33" t="s">
        <v>16922</v>
      </c>
      <c r="I1533" s="1">
        <v>102821</v>
      </c>
      <c r="J1533" s="2" t="str">
        <f>_xlfn.CONCAT("1A4070000000065000",mvmetrcrange32[[#This Row],[Tag range]])</f>
        <v>1A4070000000065000102821</v>
      </c>
      <c r="K1533" s="2" t="s">
        <v>2654</v>
      </c>
    </row>
    <row r="1534" spans="7:11" x14ac:dyDescent="0.25">
      <c r="G1534" s="33" t="s">
        <v>17941</v>
      </c>
      <c r="H1534" s="33" t="s">
        <v>16923</v>
      </c>
      <c r="I1534" s="1">
        <v>102822</v>
      </c>
      <c r="J1534" s="2" t="str">
        <f>_xlfn.CONCAT("1A4070000000065000",mvmetrcrange32[[#This Row],[Tag range]])</f>
        <v>1A4070000000065000102822</v>
      </c>
      <c r="K1534" s="2" t="s">
        <v>2654</v>
      </c>
    </row>
    <row r="1535" spans="7:11" x14ac:dyDescent="0.25">
      <c r="G1535" s="33" t="s">
        <v>17941</v>
      </c>
      <c r="H1535" s="33" t="s">
        <v>16924</v>
      </c>
      <c r="I1535" s="1">
        <v>102823</v>
      </c>
      <c r="J1535" s="2" t="str">
        <f>_xlfn.CONCAT("1A4070000000065000",mvmetrcrange32[[#This Row],[Tag range]])</f>
        <v>1A4070000000065000102823</v>
      </c>
      <c r="K1535" s="2" t="s">
        <v>2654</v>
      </c>
    </row>
    <row r="1536" spans="7:11" x14ac:dyDescent="0.25">
      <c r="G1536" s="33" t="s">
        <v>17941</v>
      </c>
      <c r="H1536" s="33" t="s">
        <v>16925</v>
      </c>
      <c r="I1536" s="1">
        <v>102824</v>
      </c>
      <c r="J1536" s="2" t="str">
        <f>_xlfn.CONCAT("1A4070000000065000",mvmetrcrange32[[#This Row],[Tag range]])</f>
        <v>1A4070000000065000102824</v>
      </c>
      <c r="K1536" s="2" t="s">
        <v>2654</v>
      </c>
    </row>
    <row r="1537" spans="7:11" x14ac:dyDescent="0.25">
      <c r="G1537" s="33" t="s">
        <v>17941</v>
      </c>
      <c r="H1537" s="33" t="s">
        <v>16926</v>
      </c>
      <c r="I1537" s="1">
        <v>102825</v>
      </c>
      <c r="J1537" s="2" t="str">
        <f>_xlfn.CONCAT("1A4070000000065000",mvmetrcrange32[[#This Row],[Tag range]])</f>
        <v>1A4070000000065000102825</v>
      </c>
      <c r="K1537" s="2" t="s">
        <v>2654</v>
      </c>
    </row>
    <row r="1538" spans="7:11" x14ac:dyDescent="0.25">
      <c r="G1538" s="33" t="s">
        <v>17941</v>
      </c>
      <c r="H1538" s="33" t="s">
        <v>16927</v>
      </c>
      <c r="I1538" s="1">
        <v>102826</v>
      </c>
      <c r="J1538" s="2" t="str">
        <f>_xlfn.CONCAT("1A4070000000065000",mvmetrcrange32[[#This Row],[Tag range]])</f>
        <v>1A4070000000065000102826</v>
      </c>
      <c r="K1538" s="2" t="s">
        <v>2654</v>
      </c>
    </row>
    <row r="1539" spans="7:11" x14ac:dyDescent="0.25">
      <c r="G1539" s="33" t="s">
        <v>17941</v>
      </c>
      <c r="H1539" s="33" t="s">
        <v>16928</v>
      </c>
      <c r="I1539" s="1">
        <v>102827</v>
      </c>
      <c r="J1539" s="2" t="str">
        <f>_xlfn.CONCAT("1A4070000000065000",mvmetrcrange32[[#This Row],[Tag range]])</f>
        <v>1A4070000000065000102827</v>
      </c>
      <c r="K1539" s="2" t="s">
        <v>2654</v>
      </c>
    </row>
    <row r="1540" spans="7:11" x14ac:dyDescent="0.25">
      <c r="G1540" s="33" t="s">
        <v>17941</v>
      </c>
      <c r="H1540" s="33" t="s">
        <v>16929</v>
      </c>
      <c r="I1540" s="1">
        <v>102828</v>
      </c>
      <c r="J1540" s="2" t="str">
        <f>_xlfn.CONCAT("1A4070000000065000",mvmetrcrange32[[#This Row],[Tag range]])</f>
        <v>1A4070000000065000102828</v>
      </c>
      <c r="K1540" s="2" t="s">
        <v>2654</v>
      </c>
    </row>
    <row r="1541" spans="7:11" x14ac:dyDescent="0.25">
      <c r="G1541" s="33" t="s">
        <v>17941</v>
      </c>
      <c r="H1541" s="33" t="s">
        <v>16930</v>
      </c>
      <c r="I1541" s="1">
        <v>102829</v>
      </c>
      <c r="J1541" s="2" t="str">
        <f>_xlfn.CONCAT("1A4070000000065000",mvmetrcrange32[[#This Row],[Tag range]])</f>
        <v>1A4070000000065000102829</v>
      </c>
      <c r="K1541" s="2" t="s">
        <v>2654</v>
      </c>
    </row>
    <row r="1542" spans="7:11" x14ac:dyDescent="0.25">
      <c r="G1542" s="33" t="s">
        <v>17941</v>
      </c>
      <c r="H1542" s="33" t="s">
        <v>16931</v>
      </c>
      <c r="I1542" s="1">
        <v>102830</v>
      </c>
      <c r="J1542" s="2" t="str">
        <f>_xlfn.CONCAT("1A4070000000065000",mvmetrcrange32[[#This Row],[Tag range]])</f>
        <v>1A4070000000065000102830</v>
      </c>
      <c r="K1542" s="2" t="s">
        <v>2654</v>
      </c>
    </row>
    <row r="1543" spans="7:11" x14ac:dyDescent="0.25">
      <c r="G1543" s="33" t="s">
        <v>17941</v>
      </c>
      <c r="H1543" s="33" t="s">
        <v>16932</v>
      </c>
      <c r="I1543" s="1">
        <v>102831</v>
      </c>
      <c r="J1543" s="2" t="str">
        <f>_xlfn.CONCAT("1A4070000000065000",mvmetrcrange32[[#This Row],[Tag range]])</f>
        <v>1A4070000000065000102831</v>
      </c>
      <c r="K1543" s="2" t="s">
        <v>2654</v>
      </c>
    </row>
    <row r="1544" spans="7:11" x14ac:dyDescent="0.25">
      <c r="G1544" s="33" t="s">
        <v>17941</v>
      </c>
      <c r="H1544" s="33" t="s">
        <v>16933</v>
      </c>
      <c r="I1544" s="1">
        <v>102832</v>
      </c>
      <c r="J1544" s="2" t="str">
        <f>_xlfn.CONCAT("1A4070000000065000",mvmetrcrange32[[#This Row],[Tag range]])</f>
        <v>1A4070000000065000102832</v>
      </c>
      <c r="K1544" s="2" t="s">
        <v>2654</v>
      </c>
    </row>
    <row r="1545" spans="7:11" x14ac:dyDescent="0.25">
      <c r="G1545" s="33" t="s">
        <v>17941</v>
      </c>
      <c r="H1545" s="33" t="s">
        <v>16934</v>
      </c>
      <c r="I1545" s="1">
        <v>102833</v>
      </c>
      <c r="J1545" s="2" t="str">
        <f>_xlfn.CONCAT("1A4070000000065000",mvmetrcrange32[[#This Row],[Tag range]])</f>
        <v>1A4070000000065000102833</v>
      </c>
      <c r="K1545" s="2" t="s">
        <v>2654</v>
      </c>
    </row>
    <row r="1546" spans="7:11" x14ac:dyDescent="0.25">
      <c r="G1546" s="33" t="s">
        <v>17941</v>
      </c>
      <c r="H1546" s="33" t="s">
        <v>16935</v>
      </c>
      <c r="I1546" s="1">
        <v>102834</v>
      </c>
      <c r="J1546" s="2" t="str">
        <f>_xlfn.CONCAT("1A4070000000065000",mvmetrcrange32[[#This Row],[Tag range]])</f>
        <v>1A4070000000065000102834</v>
      </c>
      <c r="K1546" s="2" t="s">
        <v>2654</v>
      </c>
    </row>
    <row r="1547" spans="7:11" x14ac:dyDescent="0.25">
      <c r="G1547" s="33" t="s">
        <v>17941</v>
      </c>
      <c r="H1547" s="33" t="s">
        <v>16936</v>
      </c>
      <c r="I1547" s="1">
        <v>102835</v>
      </c>
      <c r="J1547" s="2" t="str">
        <f>_xlfn.CONCAT("1A4070000000065000",mvmetrcrange32[[#This Row],[Tag range]])</f>
        <v>1A4070000000065000102835</v>
      </c>
      <c r="K1547" s="2" t="s">
        <v>2654</v>
      </c>
    </row>
    <row r="1548" spans="7:11" x14ac:dyDescent="0.25">
      <c r="G1548" s="33" t="s">
        <v>17941</v>
      </c>
      <c r="H1548" s="33" t="s">
        <v>16937</v>
      </c>
      <c r="I1548" s="1">
        <v>102836</v>
      </c>
      <c r="J1548" s="2" t="str">
        <f>_xlfn.CONCAT("1A4070000000065000",mvmetrcrange32[[#This Row],[Tag range]])</f>
        <v>1A4070000000065000102836</v>
      </c>
      <c r="K1548" s="2" t="s">
        <v>2654</v>
      </c>
    </row>
    <row r="1549" spans="7:11" x14ac:dyDescent="0.25">
      <c r="G1549" s="33" t="s">
        <v>17941</v>
      </c>
      <c r="H1549" s="33" t="s">
        <v>16938</v>
      </c>
      <c r="I1549" s="1">
        <v>102837</v>
      </c>
      <c r="J1549" s="2" t="str">
        <f>_xlfn.CONCAT("1A4070000000065000",mvmetrcrange32[[#This Row],[Tag range]])</f>
        <v>1A4070000000065000102837</v>
      </c>
      <c r="K1549" s="2" t="s">
        <v>2654</v>
      </c>
    </row>
    <row r="1550" spans="7:11" x14ac:dyDescent="0.25">
      <c r="G1550" s="33" t="s">
        <v>17941</v>
      </c>
      <c r="H1550" s="33" t="s">
        <v>16939</v>
      </c>
      <c r="I1550" s="1">
        <v>102838</v>
      </c>
      <c r="J1550" s="2" t="str">
        <f>_xlfn.CONCAT("1A4070000000065000",mvmetrcrange32[[#This Row],[Tag range]])</f>
        <v>1A4070000000065000102838</v>
      </c>
      <c r="K1550" s="2" t="s">
        <v>2654</v>
      </c>
    </row>
    <row r="1551" spans="7:11" x14ac:dyDescent="0.25">
      <c r="G1551" s="33" t="s">
        <v>17941</v>
      </c>
      <c r="H1551" s="33" t="s">
        <v>16940</v>
      </c>
      <c r="I1551" s="1">
        <v>102839</v>
      </c>
      <c r="J1551" s="2" t="str">
        <f>_xlfn.CONCAT("1A4070000000065000",mvmetrcrange32[[#This Row],[Tag range]])</f>
        <v>1A4070000000065000102839</v>
      </c>
      <c r="K1551" s="2" t="s">
        <v>2654</v>
      </c>
    </row>
    <row r="1552" spans="7:11" x14ac:dyDescent="0.25">
      <c r="G1552" s="33" t="s">
        <v>17941</v>
      </c>
      <c r="H1552" s="33" t="s">
        <v>16941</v>
      </c>
      <c r="I1552" s="1">
        <v>102840</v>
      </c>
      <c r="J1552" s="2" t="str">
        <f>_xlfn.CONCAT("1A4070000000065000",mvmetrcrange32[[#This Row],[Tag range]])</f>
        <v>1A4070000000065000102840</v>
      </c>
      <c r="K1552" s="2" t="s">
        <v>2654</v>
      </c>
    </row>
    <row r="1553" spans="7:11" x14ac:dyDescent="0.25">
      <c r="G1553" s="33" t="s">
        <v>17941</v>
      </c>
      <c r="H1553" s="33" t="s">
        <v>16942</v>
      </c>
      <c r="I1553" s="1">
        <v>102841</v>
      </c>
      <c r="J1553" s="2" t="str">
        <f>_xlfn.CONCAT("1A4070000000065000",mvmetrcrange32[[#This Row],[Tag range]])</f>
        <v>1A4070000000065000102841</v>
      </c>
      <c r="K1553" s="2" t="s">
        <v>2654</v>
      </c>
    </row>
    <row r="1554" spans="7:11" x14ac:dyDescent="0.25">
      <c r="G1554" s="33" t="s">
        <v>17941</v>
      </c>
      <c r="H1554" s="33" t="s">
        <v>16943</v>
      </c>
      <c r="I1554" s="1">
        <v>102842</v>
      </c>
      <c r="J1554" s="2" t="str">
        <f>_xlfn.CONCAT("1A4070000000065000",mvmetrcrange32[[#This Row],[Tag range]])</f>
        <v>1A4070000000065000102842</v>
      </c>
      <c r="K1554" s="2" t="s">
        <v>2654</v>
      </c>
    </row>
    <row r="1555" spans="7:11" x14ac:dyDescent="0.25">
      <c r="G1555" s="33" t="s">
        <v>17941</v>
      </c>
      <c r="H1555" s="33" t="s">
        <v>16944</v>
      </c>
      <c r="I1555" s="1">
        <v>102843</v>
      </c>
      <c r="J1555" s="2" t="str">
        <f>_xlfn.CONCAT("1A4070000000065000",mvmetrcrange32[[#This Row],[Tag range]])</f>
        <v>1A4070000000065000102843</v>
      </c>
      <c r="K1555" s="2" t="s">
        <v>2654</v>
      </c>
    </row>
    <row r="1556" spans="7:11" x14ac:dyDescent="0.25">
      <c r="G1556" s="33" t="s">
        <v>17941</v>
      </c>
      <c r="H1556" s="33" t="s">
        <v>16945</v>
      </c>
      <c r="I1556" s="1">
        <v>102844</v>
      </c>
      <c r="J1556" s="2" t="str">
        <f>_xlfn.CONCAT("1A4070000000065000",mvmetrcrange32[[#This Row],[Tag range]])</f>
        <v>1A4070000000065000102844</v>
      </c>
      <c r="K1556" s="2" t="s">
        <v>2654</v>
      </c>
    </row>
    <row r="1557" spans="7:11" x14ac:dyDescent="0.25">
      <c r="G1557" s="33" t="s">
        <v>17941</v>
      </c>
      <c r="H1557" s="33" t="s">
        <v>16946</v>
      </c>
      <c r="I1557" s="1">
        <v>102845</v>
      </c>
      <c r="J1557" s="2" t="str">
        <f>_xlfn.CONCAT("1A4070000000065000",mvmetrcrange32[[#This Row],[Tag range]])</f>
        <v>1A4070000000065000102845</v>
      </c>
      <c r="K1557" s="2" t="s">
        <v>2654</v>
      </c>
    </row>
    <row r="1558" spans="7:11" x14ac:dyDescent="0.25">
      <c r="G1558" s="33" t="s">
        <v>17941</v>
      </c>
      <c r="H1558" s="33" t="s">
        <v>16947</v>
      </c>
      <c r="I1558" s="1">
        <v>102846</v>
      </c>
      <c r="J1558" s="2" t="str">
        <f>_xlfn.CONCAT("1A4070000000065000",mvmetrcrange32[[#This Row],[Tag range]])</f>
        <v>1A4070000000065000102846</v>
      </c>
      <c r="K1558" s="2" t="s">
        <v>2654</v>
      </c>
    </row>
    <row r="1559" spans="7:11" x14ac:dyDescent="0.25">
      <c r="G1559" s="33" t="s">
        <v>17941</v>
      </c>
      <c r="H1559" s="33" t="s">
        <v>16948</v>
      </c>
      <c r="I1559" s="1">
        <v>102847</v>
      </c>
      <c r="J1559" s="2" t="str">
        <f>_xlfn.CONCAT("1A4070000000065000",mvmetrcrange32[[#This Row],[Tag range]])</f>
        <v>1A4070000000065000102847</v>
      </c>
      <c r="K1559" s="2" t="s">
        <v>2654</v>
      </c>
    </row>
    <row r="1560" spans="7:11" x14ac:dyDescent="0.25">
      <c r="G1560" s="33" t="s">
        <v>17941</v>
      </c>
      <c r="H1560" s="33" t="s">
        <v>16949</v>
      </c>
      <c r="I1560" s="1">
        <v>102848</v>
      </c>
      <c r="J1560" s="2" t="str">
        <f>_xlfn.CONCAT("1A4070000000065000",mvmetrcrange32[[#This Row],[Tag range]])</f>
        <v>1A4070000000065000102848</v>
      </c>
      <c r="K1560" s="2" t="s">
        <v>2654</v>
      </c>
    </row>
    <row r="1561" spans="7:11" x14ac:dyDescent="0.25">
      <c r="G1561" s="33" t="s">
        <v>17941</v>
      </c>
      <c r="H1561" s="33" t="s">
        <v>16950</v>
      </c>
      <c r="I1561" s="1">
        <v>102849</v>
      </c>
      <c r="J1561" s="2" t="str">
        <f>_xlfn.CONCAT("1A4070000000065000",mvmetrcrange32[[#This Row],[Tag range]])</f>
        <v>1A4070000000065000102849</v>
      </c>
      <c r="K1561" s="2" t="s">
        <v>2654</v>
      </c>
    </row>
    <row r="1562" spans="7:11" x14ac:dyDescent="0.25">
      <c r="G1562" s="33" t="s">
        <v>17941</v>
      </c>
      <c r="H1562" s="33" t="s">
        <v>16951</v>
      </c>
      <c r="I1562" s="1">
        <v>102850</v>
      </c>
      <c r="J1562" s="2" t="str">
        <f>_xlfn.CONCAT("1A4070000000065000",mvmetrcrange32[[#This Row],[Tag range]])</f>
        <v>1A4070000000065000102850</v>
      </c>
      <c r="K1562" s="2" t="s">
        <v>2654</v>
      </c>
    </row>
    <row r="1563" spans="7:11" x14ac:dyDescent="0.25">
      <c r="G1563" s="33" t="s">
        <v>17941</v>
      </c>
      <c r="H1563" s="33" t="s">
        <v>16952</v>
      </c>
      <c r="I1563" s="1">
        <v>102851</v>
      </c>
      <c r="J1563" s="2" t="str">
        <f>_xlfn.CONCAT("1A4070000000065000",mvmetrcrange32[[#This Row],[Tag range]])</f>
        <v>1A4070000000065000102851</v>
      </c>
      <c r="K1563" s="2" t="s">
        <v>2654</v>
      </c>
    </row>
    <row r="1564" spans="7:11" x14ac:dyDescent="0.25">
      <c r="G1564" s="33" t="s">
        <v>17941</v>
      </c>
      <c r="H1564" s="33" t="s">
        <v>16953</v>
      </c>
      <c r="I1564" s="1">
        <v>102852</v>
      </c>
      <c r="J1564" s="2" t="str">
        <f>_xlfn.CONCAT("1A4070000000065000",mvmetrcrange32[[#This Row],[Tag range]])</f>
        <v>1A4070000000065000102852</v>
      </c>
      <c r="K1564" s="2" t="s">
        <v>2654</v>
      </c>
    </row>
    <row r="1565" spans="7:11" x14ac:dyDescent="0.25">
      <c r="G1565" s="33" t="s">
        <v>17941</v>
      </c>
      <c r="H1565" s="33" t="s">
        <v>16954</v>
      </c>
      <c r="I1565" s="1">
        <v>102853</v>
      </c>
      <c r="J1565" s="2" t="str">
        <f>_xlfn.CONCAT("1A4070000000065000",mvmetrcrange32[[#This Row],[Tag range]])</f>
        <v>1A4070000000065000102853</v>
      </c>
      <c r="K1565" s="2" t="s">
        <v>2654</v>
      </c>
    </row>
    <row r="1566" spans="7:11" x14ac:dyDescent="0.25">
      <c r="G1566" s="33" t="s">
        <v>17941</v>
      </c>
      <c r="H1566" s="33" t="s">
        <v>16955</v>
      </c>
      <c r="I1566" s="1">
        <v>102854</v>
      </c>
      <c r="J1566" s="2" t="str">
        <f>_xlfn.CONCAT("1A4070000000065000",mvmetrcrange32[[#This Row],[Tag range]])</f>
        <v>1A4070000000065000102854</v>
      </c>
      <c r="K1566" s="2" t="s">
        <v>2654</v>
      </c>
    </row>
    <row r="1567" spans="7:11" x14ac:dyDescent="0.25">
      <c r="G1567" s="33" t="s">
        <v>17941</v>
      </c>
      <c r="H1567" s="33" t="s">
        <v>16956</v>
      </c>
      <c r="I1567" s="1">
        <v>102855</v>
      </c>
      <c r="J1567" s="2" t="str">
        <f>_xlfn.CONCAT("1A4070000000065000",mvmetrcrange32[[#This Row],[Tag range]])</f>
        <v>1A4070000000065000102855</v>
      </c>
      <c r="K1567" s="2" t="s">
        <v>2654</v>
      </c>
    </row>
    <row r="1568" spans="7:11" x14ac:dyDescent="0.25">
      <c r="G1568" s="33" t="s">
        <v>17941</v>
      </c>
      <c r="H1568" s="33" t="s">
        <v>16957</v>
      </c>
      <c r="I1568" s="1">
        <v>102856</v>
      </c>
      <c r="J1568" s="2" t="str">
        <f>_xlfn.CONCAT("1A4070000000065000",mvmetrcrange32[[#This Row],[Tag range]])</f>
        <v>1A4070000000065000102856</v>
      </c>
      <c r="K1568" s="2" t="s">
        <v>2654</v>
      </c>
    </row>
    <row r="1569" spans="7:11" x14ac:dyDescent="0.25">
      <c r="G1569" s="33" t="s">
        <v>17941</v>
      </c>
      <c r="H1569" s="33" t="s">
        <v>16958</v>
      </c>
      <c r="I1569" s="1">
        <v>102857</v>
      </c>
      <c r="J1569" s="2" t="str">
        <f>_xlfn.CONCAT("1A4070000000065000",mvmetrcrange32[[#This Row],[Tag range]])</f>
        <v>1A4070000000065000102857</v>
      </c>
      <c r="K1569" s="2" t="s">
        <v>2654</v>
      </c>
    </row>
    <row r="1570" spans="7:11" x14ac:dyDescent="0.25">
      <c r="G1570" s="33" t="s">
        <v>17941</v>
      </c>
      <c r="H1570" s="33" t="s">
        <v>16959</v>
      </c>
      <c r="I1570" s="1">
        <v>102858</v>
      </c>
      <c r="J1570" s="2" t="str">
        <f>_xlfn.CONCAT("1A4070000000065000",mvmetrcrange32[[#This Row],[Tag range]])</f>
        <v>1A4070000000065000102858</v>
      </c>
      <c r="K1570" s="2" t="s">
        <v>2654</v>
      </c>
    </row>
    <row r="1571" spans="7:11" x14ac:dyDescent="0.25">
      <c r="G1571" s="33" t="s">
        <v>17941</v>
      </c>
      <c r="H1571" s="33" t="s">
        <v>16960</v>
      </c>
      <c r="I1571" s="1">
        <v>102859</v>
      </c>
      <c r="J1571" s="2" t="str">
        <f>_xlfn.CONCAT("1A4070000000065000",mvmetrcrange32[[#This Row],[Tag range]])</f>
        <v>1A4070000000065000102859</v>
      </c>
      <c r="K1571" s="2" t="s">
        <v>2654</v>
      </c>
    </row>
    <row r="1572" spans="7:11" x14ac:dyDescent="0.25">
      <c r="G1572" s="33" t="s">
        <v>17941</v>
      </c>
      <c r="H1572" s="33" t="s">
        <v>16961</v>
      </c>
      <c r="I1572" s="1">
        <v>102860</v>
      </c>
      <c r="J1572" s="2" t="str">
        <f>_xlfn.CONCAT("1A4070000000065000",mvmetrcrange32[[#This Row],[Tag range]])</f>
        <v>1A4070000000065000102860</v>
      </c>
      <c r="K1572" s="2" t="s">
        <v>2654</v>
      </c>
    </row>
    <row r="1573" spans="7:11" x14ac:dyDescent="0.25">
      <c r="G1573" s="33" t="s">
        <v>17941</v>
      </c>
      <c r="H1573" s="33" t="s">
        <v>16962</v>
      </c>
      <c r="I1573" s="1">
        <v>102861</v>
      </c>
      <c r="J1573" s="2" t="str">
        <f>_xlfn.CONCAT("1A4070000000065000",mvmetrcrange32[[#This Row],[Tag range]])</f>
        <v>1A4070000000065000102861</v>
      </c>
      <c r="K1573" s="2" t="s">
        <v>2654</v>
      </c>
    </row>
    <row r="1574" spans="7:11" x14ac:dyDescent="0.25">
      <c r="G1574" s="33" t="s">
        <v>17941</v>
      </c>
      <c r="H1574" s="33" t="s">
        <v>16963</v>
      </c>
      <c r="I1574" s="1">
        <v>102862</v>
      </c>
      <c r="J1574" s="2" t="str">
        <f>_xlfn.CONCAT("1A4070000000065000",mvmetrcrange32[[#This Row],[Tag range]])</f>
        <v>1A4070000000065000102862</v>
      </c>
      <c r="K1574" s="2" t="s">
        <v>2654</v>
      </c>
    </row>
    <row r="1575" spans="7:11" x14ac:dyDescent="0.25">
      <c r="G1575" s="33" t="s">
        <v>17941</v>
      </c>
      <c r="H1575" s="33" t="s">
        <v>16964</v>
      </c>
      <c r="I1575" s="1">
        <v>102863</v>
      </c>
      <c r="J1575" s="2" t="str">
        <f>_xlfn.CONCAT("1A4070000000065000",mvmetrcrange32[[#This Row],[Tag range]])</f>
        <v>1A4070000000065000102863</v>
      </c>
      <c r="K1575" s="2" t="s">
        <v>2654</v>
      </c>
    </row>
    <row r="1576" spans="7:11" x14ac:dyDescent="0.25">
      <c r="G1576" s="33" t="s">
        <v>17941</v>
      </c>
      <c r="H1576" s="33" t="s">
        <v>16965</v>
      </c>
      <c r="I1576" s="1">
        <v>102864</v>
      </c>
      <c r="J1576" s="2" t="str">
        <f>_xlfn.CONCAT("1A4070000000065000",mvmetrcrange32[[#This Row],[Tag range]])</f>
        <v>1A4070000000065000102864</v>
      </c>
      <c r="K1576" s="2" t="s">
        <v>2654</v>
      </c>
    </row>
    <row r="1577" spans="7:11" x14ac:dyDescent="0.25">
      <c r="G1577" s="33" t="s">
        <v>17941</v>
      </c>
      <c r="H1577" s="33" t="s">
        <v>16966</v>
      </c>
      <c r="I1577" s="1">
        <v>102865</v>
      </c>
      <c r="J1577" s="2" t="str">
        <f>_xlfn.CONCAT("1A4070000000065000",mvmetrcrange32[[#This Row],[Tag range]])</f>
        <v>1A4070000000065000102865</v>
      </c>
      <c r="K1577" s="2" t="s">
        <v>2654</v>
      </c>
    </row>
    <row r="1578" spans="7:11" x14ac:dyDescent="0.25">
      <c r="G1578" s="33" t="s">
        <v>17941</v>
      </c>
      <c r="H1578" s="33" t="s">
        <v>16967</v>
      </c>
      <c r="I1578" s="1">
        <v>102866</v>
      </c>
      <c r="J1578" s="2" t="str">
        <f>_xlfn.CONCAT("1A4070000000065000",mvmetrcrange32[[#This Row],[Tag range]])</f>
        <v>1A4070000000065000102866</v>
      </c>
      <c r="K1578" s="2" t="s">
        <v>2654</v>
      </c>
    </row>
    <row r="1579" spans="7:11" x14ac:dyDescent="0.25">
      <c r="G1579" s="33" t="s">
        <v>17941</v>
      </c>
      <c r="H1579" s="33" t="s">
        <v>16968</v>
      </c>
      <c r="I1579" s="1">
        <v>102867</v>
      </c>
      <c r="J1579" s="2" t="str">
        <f>_xlfn.CONCAT("1A4070000000065000",mvmetrcrange32[[#This Row],[Tag range]])</f>
        <v>1A4070000000065000102867</v>
      </c>
      <c r="K1579" s="2" t="s">
        <v>2654</v>
      </c>
    </row>
    <row r="1580" spans="7:11" x14ac:dyDescent="0.25">
      <c r="G1580" s="33" t="s">
        <v>17941</v>
      </c>
      <c r="H1580" s="33" t="s">
        <v>16969</v>
      </c>
      <c r="I1580" s="1">
        <v>102868</v>
      </c>
      <c r="J1580" s="2" t="str">
        <f>_xlfn.CONCAT("1A4070000000065000",mvmetrcrange32[[#This Row],[Tag range]])</f>
        <v>1A4070000000065000102868</v>
      </c>
      <c r="K1580" s="2" t="s">
        <v>2654</v>
      </c>
    </row>
    <row r="1581" spans="7:11" x14ac:dyDescent="0.25">
      <c r="G1581" s="33" t="s">
        <v>17941</v>
      </c>
      <c r="H1581" s="33" t="s">
        <v>16970</v>
      </c>
      <c r="I1581" s="1">
        <v>102869</v>
      </c>
      <c r="J1581" s="2" t="str">
        <f>_xlfn.CONCAT("1A4070000000065000",mvmetrcrange32[[#This Row],[Tag range]])</f>
        <v>1A4070000000065000102869</v>
      </c>
      <c r="K1581" s="2" t="s">
        <v>2654</v>
      </c>
    </row>
    <row r="1582" spans="7:11" x14ac:dyDescent="0.25">
      <c r="G1582" s="33" t="s">
        <v>17941</v>
      </c>
      <c r="H1582" s="33" t="s">
        <v>16971</v>
      </c>
      <c r="I1582" s="1">
        <v>102870</v>
      </c>
      <c r="J1582" s="2" t="str">
        <f>_xlfn.CONCAT("1A4070000000065000",mvmetrcrange32[[#This Row],[Tag range]])</f>
        <v>1A4070000000065000102870</v>
      </c>
      <c r="K1582" s="2" t="s">
        <v>2654</v>
      </c>
    </row>
    <row r="1583" spans="7:11" x14ac:dyDescent="0.25">
      <c r="G1583" s="33" t="s">
        <v>17941</v>
      </c>
      <c r="H1583" s="33" t="s">
        <v>16972</v>
      </c>
      <c r="I1583" s="1">
        <v>102871</v>
      </c>
      <c r="J1583" s="2" t="str">
        <f>_xlfn.CONCAT("1A4070000000065000",mvmetrcrange32[[#This Row],[Tag range]])</f>
        <v>1A4070000000065000102871</v>
      </c>
      <c r="K1583" s="2" t="s">
        <v>2654</v>
      </c>
    </row>
    <row r="1584" spans="7:11" x14ac:dyDescent="0.25">
      <c r="G1584" s="33" t="s">
        <v>17941</v>
      </c>
      <c r="H1584" s="33" t="s">
        <v>16973</v>
      </c>
      <c r="I1584" s="1">
        <v>102872</v>
      </c>
      <c r="J1584" s="2" t="str">
        <f>_xlfn.CONCAT("1A4070000000065000",mvmetrcrange32[[#This Row],[Tag range]])</f>
        <v>1A4070000000065000102872</v>
      </c>
      <c r="K1584" s="2" t="s">
        <v>2654</v>
      </c>
    </row>
    <row r="1585" spans="7:11" x14ac:dyDescent="0.25">
      <c r="G1585" s="33" t="s">
        <v>17941</v>
      </c>
      <c r="H1585" s="33" t="s">
        <v>16974</v>
      </c>
      <c r="I1585" s="1">
        <v>102873</v>
      </c>
      <c r="J1585" s="2" t="str">
        <f>_xlfn.CONCAT("1A4070000000065000",mvmetrcrange32[[#This Row],[Tag range]])</f>
        <v>1A4070000000065000102873</v>
      </c>
      <c r="K1585" s="2" t="s">
        <v>2654</v>
      </c>
    </row>
    <row r="1586" spans="7:11" x14ac:dyDescent="0.25">
      <c r="G1586" s="33" t="s">
        <v>17941</v>
      </c>
      <c r="H1586" s="33" t="s">
        <v>16975</v>
      </c>
      <c r="I1586" s="1">
        <v>102874</v>
      </c>
      <c r="J1586" s="2" t="str">
        <f>_xlfn.CONCAT("1A4070000000065000",mvmetrcrange32[[#This Row],[Tag range]])</f>
        <v>1A4070000000065000102874</v>
      </c>
      <c r="K1586" s="2" t="s">
        <v>2654</v>
      </c>
    </row>
    <row r="1587" spans="7:11" x14ac:dyDescent="0.25">
      <c r="G1587" s="33" t="s">
        <v>17941</v>
      </c>
      <c r="H1587" s="33" t="s">
        <v>16976</v>
      </c>
      <c r="I1587" s="1">
        <v>102875</v>
      </c>
      <c r="J1587" s="2" t="str">
        <f>_xlfn.CONCAT("1A4070000000065000",mvmetrcrange32[[#This Row],[Tag range]])</f>
        <v>1A4070000000065000102875</v>
      </c>
      <c r="K1587" s="2" t="s">
        <v>2654</v>
      </c>
    </row>
    <row r="1588" spans="7:11" x14ac:dyDescent="0.25">
      <c r="G1588" s="33" t="s">
        <v>17941</v>
      </c>
      <c r="H1588" s="33" t="s">
        <v>16977</v>
      </c>
      <c r="I1588" s="1">
        <v>102876</v>
      </c>
      <c r="J1588" s="2" t="str">
        <f>_xlfn.CONCAT("1A4070000000065000",mvmetrcrange32[[#This Row],[Tag range]])</f>
        <v>1A4070000000065000102876</v>
      </c>
      <c r="K1588" s="2" t="s">
        <v>2654</v>
      </c>
    </row>
    <row r="1589" spans="7:11" x14ac:dyDescent="0.25">
      <c r="G1589" s="33" t="s">
        <v>17941</v>
      </c>
      <c r="H1589" s="33" t="s">
        <v>16978</v>
      </c>
      <c r="I1589" s="1">
        <v>102877</v>
      </c>
      <c r="J1589" s="2" t="str">
        <f>_xlfn.CONCAT("1A4070000000065000",mvmetrcrange32[[#This Row],[Tag range]])</f>
        <v>1A4070000000065000102877</v>
      </c>
      <c r="K1589" s="2" t="s">
        <v>2654</v>
      </c>
    </row>
    <row r="1590" spans="7:11" x14ac:dyDescent="0.25">
      <c r="G1590" s="33" t="s">
        <v>17941</v>
      </c>
      <c r="H1590" s="33" t="s">
        <v>16979</v>
      </c>
      <c r="I1590" s="1">
        <v>102878</v>
      </c>
      <c r="J1590" s="2" t="str">
        <f>_xlfn.CONCAT("1A4070000000065000",mvmetrcrange32[[#This Row],[Tag range]])</f>
        <v>1A4070000000065000102878</v>
      </c>
      <c r="K1590" s="2" t="s">
        <v>2654</v>
      </c>
    </row>
    <row r="1591" spans="7:11" x14ac:dyDescent="0.25">
      <c r="G1591" s="33" t="s">
        <v>17941</v>
      </c>
      <c r="H1591" s="33" t="s">
        <v>16980</v>
      </c>
      <c r="I1591" s="1">
        <v>102879</v>
      </c>
      <c r="J1591" s="2" t="str">
        <f>_xlfn.CONCAT("1A4070000000065000",mvmetrcrange32[[#This Row],[Tag range]])</f>
        <v>1A4070000000065000102879</v>
      </c>
      <c r="K1591" s="2" t="s">
        <v>2654</v>
      </c>
    </row>
    <row r="1592" spans="7:11" x14ac:dyDescent="0.25">
      <c r="G1592" s="33" t="s">
        <v>17941</v>
      </c>
      <c r="H1592" s="33" t="s">
        <v>16981</v>
      </c>
      <c r="I1592" s="1">
        <v>102880</v>
      </c>
      <c r="J1592" s="2" t="str">
        <f>_xlfn.CONCAT("1A4070000000065000",mvmetrcrange32[[#This Row],[Tag range]])</f>
        <v>1A4070000000065000102880</v>
      </c>
      <c r="K1592" s="2" t="s">
        <v>2654</v>
      </c>
    </row>
    <row r="1593" spans="7:11" x14ac:dyDescent="0.25">
      <c r="G1593" s="33" t="s">
        <v>17941</v>
      </c>
      <c r="H1593" s="33" t="s">
        <v>16982</v>
      </c>
      <c r="I1593" s="1">
        <v>102881</v>
      </c>
      <c r="J1593" s="2" t="str">
        <f>_xlfn.CONCAT("1A4070000000065000",mvmetrcrange32[[#This Row],[Tag range]])</f>
        <v>1A4070000000065000102881</v>
      </c>
      <c r="K1593" s="2" t="s">
        <v>2654</v>
      </c>
    </row>
    <row r="1594" spans="7:11" x14ac:dyDescent="0.25">
      <c r="G1594" s="33" t="s">
        <v>17941</v>
      </c>
      <c r="H1594" s="33" t="s">
        <v>16983</v>
      </c>
      <c r="I1594" s="1">
        <v>102882</v>
      </c>
      <c r="J1594" s="2" t="str">
        <f>_xlfn.CONCAT("1A4070000000065000",mvmetrcrange32[[#This Row],[Tag range]])</f>
        <v>1A4070000000065000102882</v>
      </c>
      <c r="K1594" s="2" t="s">
        <v>2654</v>
      </c>
    </row>
    <row r="1595" spans="7:11" x14ac:dyDescent="0.25">
      <c r="G1595" s="33" t="s">
        <v>17941</v>
      </c>
      <c r="H1595" s="33" t="s">
        <v>16984</v>
      </c>
      <c r="I1595" s="1">
        <v>102883</v>
      </c>
      <c r="J1595" s="2" t="str">
        <f>_xlfn.CONCAT("1A4070000000065000",mvmetrcrange32[[#This Row],[Tag range]])</f>
        <v>1A4070000000065000102883</v>
      </c>
      <c r="K1595" s="2" t="s">
        <v>2654</v>
      </c>
    </row>
    <row r="1596" spans="7:11" x14ac:dyDescent="0.25">
      <c r="G1596" s="33" t="s">
        <v>17941</v>
      </c>
      <c r="H1596" s="33" t="s">
        <v>16985</v>
      </c>
      <c r="I1596" s="1">
        <v>102884</v>
      </c>
      <c r="J1596" s="2" t="str">
        <f>_xlfn.CONCAT("1A4070000000065000",mvmetrcrange32[[#This Row],[Tag range]])</f>
        <v>1A4070000000065000102884</v>
      </c>
      <c r="K1596" s="2" t="s">
        <v>2654</v>
      </c>
    </row>
    <row r="1597" spans="7:11" x14ac:dyDescent="0.25">
      <c r="G1597" s="33" t="s">
        <v>17941</v>
      </c>
      <c r="H1597" s="33" t="s">
        <v>16986</v>
      </c>
      <c r="I1597" s="1">
        <v>102885</v>
      </c>
      <c r="J1597" s="2" t="str">
        <f>_xlfn.CONCAT("1A4070000000065000",mvmetrcrange32[[#This Row],[Tag range]])</f>
        <v>1A4070000000065000102885</v>
      </c>
      <c r="K1597" s="2" t="s">
        <v>2654</v>
      </c>
    </row>
    <row r="1598" spans="7:11" x14ac:dyDescent="0.25">
      <c r="G1598" s="33" t="s">
        <v>17941</v>
      </c>
      <c r="H1598" s="33" t="s">
        <v>16987</v>
      </c>
      <c r="I1598" s="1">
        <v>102886</v>
      </c>
      <c r="J1598" s="2" t="str">
        <f>_xlfn.CONCAT("1A4070000000065000",mvmetrcrange32[[#This Row],[Tag range]])</f>
        <v>1A4070000000065000102886</v>
      </c>
      <c r="K1598" s="2" t="s">
        <v>2654</v>
      </c>
    </row>
    <row r="1599" spans="7:11" x14ac:dyDescent="0.25">
      <c r="G1599" s="33" t="s">
        <v>17941</v>
      </c>
      <c r="H1599" s="33" t="s">
        <v>16988</v>
      </c>
      <c r="I1599" s="1">
        <v>102887</v>
      </c>
      <c r="J1599" s="2" t="str">
        <f>_xlfn.CONCAT("1A4070000000065000",mvmetrcrange32[[#This Row],[Tag range]])</f>
        <v>1A4070000000065000102887</v>
      </c>
      <c r="K1599" s="2" t="s">
        <v>2654</v>
      </c>
    </row>
    <row r="1600" spans="7:11" x14ac:dyDescent="0.25">
      <c r="G1600" s="33" t="s">
        <v>17941</v>
      </c>
      <c r="H1600" s="33" t="s">
        <v>16989</v>
      </c>
      <c r="I1600" s="1">
        <v>102888</v>
      </c>
      <c r="J1600" s="2" t="str">
        <f>_xlfn.CONCAT("1A4070000000065000",mvmetrcrange32[[#This Row],[Tag range]])</f>
        <v>1A4070000000065000102888</v>
      </c>
      <c r="K1600" s="2" t="s">
        <v>2654</v>
      </c>
    </row>
    <row r="1601" spans="7:11" x14ac:dyDescent="0.25">
      <c r="G1601" s="33" t="s">
        <v>17941</v>
      </c>
      <c r="H1601" s="33" t="s">
        <v>16990</v>
      </c>
      <c r="I1601" s="1">
        <v>102889</v>
      </c>
      <c r="J1601" s="2" t="str">
        <f>_xlfn.CONCAT("1A4070000000065000",mvmetrcrange32[[#This Row],[Tag range]])</f>
        <v>1A4070000000065000102889</v>
      </c>
      <c r="K1601" s="2" t="s">
        <v>2654</v>
      </c>
    </row>
    <row r="1602" spans="7:11" x14ac:dyDescent="0.25">
      <c r="G1602" s="33" t="s">
        <v>17941</v>
      </c>
      <c r="H1602" s="33" t="s">
        <v>16991</v>
      </c>
      <c r="I1602" s="1">
        <v>102890</v>
      </c>
      <c r="J1602" s="2" t="str">
        <f>_xlfn.CONCAT("1A4070000000065000",mvmetrcrange32[[#This Row],[Tag range]])</f>
        <v>1A4070000000065000102890</v>
      </c>
      <c r="K1602" s="2" t="s">
        <v>2654</v>
      </c>
    </row>
    <row r="1603" spans="7:11" x14ac:dyDescent="0.25">
      <c r="G1603" s="33" t="s">
        <v>17941</v>
      </c>
      <c r="H1603" s="33" t="s">
        <v>16992</v>
      </c>
      <c r="I1603" s="1">
        <v>102891</v>
      </c>
      <c r="J1603" s="2" t="str">
        <f>_xlfn.CONCAT("1A4070000000065000",mvmetrcrange32[[#This Row],[Tag range]])</f>
        <v>1A4070000000065000102891</v>
      </c>
      <c r="K1603" s="2" t="s">
        <v>2654</v>
      </c>
    </row>
    <row r="1604" spans="7:11" x14ac:dyDescent="0.25">
      <c r="G1604" s="33" t="s">
        <v>17941</v>
      </c>
      <c r="H1604" s="34" t="s">
        <v>16993</v>
      </c>
      <c r="I1604" s="1">
        <v>102892</v>
      </c>
      <c r="J1604" s="2" t="str">
        <f>_xlfn.CONCAT("1A4070000000065000",mvmetrcrange32[[#This Row],[Tag range]])</f>
        <v>1A4070000000065000102892</v>
      </c>
      <c r="K1604" s="2" t="s">
        <v>2654</v>
      </c>
    </row>
    <row r="1605" spans="7:11" x14ac:dyDescent="0.25">
      <c r="G1605" s="33" t="s">
        <v>17941</v>
      </c>
      <c r="H1605" s="33" t="s">
        <v>16994</v>
      </c>
      <c r="I1605" s="1">
        <v>102893</v>
      </c>
      <c r="J1605" s="2" t="str">
        <f>_xlfn.CONCAT("1A4070000000065000",mvmetrcrange32[[#This Row],[Tag range]])</f>
        <v>1A4070000000065000102893</v>
      </c>
      <c r="K1605" s="2" t="s">
        <v>2654</v>
      </c>
    </row>
    <row r="1606" spans="7:11" x14ac:dyDescent="0.25">
      <c r="G1606" s="33" t="s">
        <v>17941</v>
      </c>
      <c r="H1606" s="33" t="s">
        <v>16995</v>
      </c>
      <c r="I1606" s="1">
        <v>102894</v>
      </c>
      <c r="J1606" s="2" t="str">
        <f>_xlfn.CONCAT("1A4070000000065000",mvmetrcrange32[[#This Row],[Tag range]])</f>
        <v>1A4070000000065000102894</v>
      </c>
      <c r="K1606" s="2" t="s">
        <v>2654</v>
      </c>
    </row>
    <row r="1607" spans="7:11" x14ac:dyDescent="0.25">
      <c r="G1607" s="33" t="s">
        <v>17941</v>
      </c>
      <c r="H1607" s="33" t="s">
        <v>16996</v>
      </c>
      <c r="I1607" s="1">
        <v>102895</v>
      </c>
      <c r="J1607" s="2" t="str">
        <f>_xlfn.CONCAT("1A4070000000065000",mvmetrcrange32[[#This Row],[Tag range]])</f>
        <v>1A4070000000065000102895</v>
      </c>
      <c r="K1607" s="2" t="s">
        <v>2654</v>
      </c>
    </row>
    <row r="1608" spans="7:11" x14ac:dyDescent="0.25">
      <c r="G1608" s="33" t="s">
        <v>17941</v>
      </c>
      <c r="H1608" s="33" t="s">
        <v>16997</v>
      </c>
      <c r="I1608" s="1">
        <v>102896</v>
      </c>
      <c r="J1608" s="2" t="str">
        <f>_xlfn.CONCAT("1A4070000000065000",mvmetrcrange32[[#This Row],[Tag range]])</f>
        <v>1A4070000000065000102896</v>
      </c>
      <c r="K1608" s="2" t="s">
        <v>2654</v>
      </c>
    </row>
    <row r="1609" spans="7:11" x14ac:dyDescent="0.25">
      <c r="G1609" s="33" t="s">
        <v>17941</v>
      </c>
      <c r="H1609" s="33" t="s">
        <v>16998</v>
      </c>
      <c r="I1609" s="1">
        <v>102897</v>
      </c>
      <c r="J1609" s="2" t="str">
        <f>_xlfn.CONCAT("1A4070000000065000",mvmetrcrange32[[#This Row],[Tag range]])</f>
        <v>1A4070000000065000102897</v>
      </c>
      <c r="K1609" s="2" t="s">
        <v>2654</v>
      </c>
    </row>
    <row r="1610" spans="7:11" x14ac:dyDescent="0.25">
      <c r="G1610" s="33" t="s">
        <v>17941</v>
      </c>
      <c r="H1610" s="33" t="s">
        <v>16999</v>
      </c>
      <c r="I1610" s="1">
        <v>102898</v>
      </c>
      <c r="J1610" s="2" t="str">
        <f>_xlfn.CONCAT("1A4070000000065000",mvmetrcrange32[[#This Row],[Tag range]])</f>
        <v>1A4070000000065000102898</v>
      </c>
      <c r="K1610" s="2" t="s">
        <v>2654</v>
      </c>
    </row>
    <row r="1611" spans="7:11" x14ac:dyDescent="0.25">
      <c r="G1611" s="33" t="s">
        <v>17941</v>
      </c>
      <c r="H1611" s="33" t="s">
        <v>17000</v>
      </c>
      <c r="I1611" s="1">
        <v>102899</v>
      </c>
      <c r="J1611" s="2" t="str">
        <f>_xlfn.CONCAT("1A4070000000065000",mvmetrcrange32[[#This Row],[Tag range]])</f>
        <v>1A4070000000065000102899</v>
      </c>
      <c r="K1611" s="2" t="s">
        <v>2654</v>
      </c>
    </row>
    <row r="1612" spans="7:11" x14ac:dyDescent="0.25">
      <c r="G1612" s="33" t="s">
        <v>17941</v>
      </c>
      <c r="H1612" s="33" t="s">
        <v>17001</v>
      </c>
      <c r="I1612" s="1">
        <v>102900</v>
      </c>
      <c r="J1612" s="2" t="str">
        <f>_xlfn.CONCAT("1A4070000000065000",mvmetrcrange32[[#This Row],[Tag range]])</f>
        <v>1A4070000000065000102900</v>
      </c>
      <c r="K1612" s="2" t="s">
        <v>2654</v>
      </c>
    </row>
    <row r="1613" spans="7:11" x14ac:dyDescent="0.25">
      <c r="G1613" s="33" t="s">
        <v>17941</v>
      </c>
      <c r="H1613" s="33" t="s">
        <v>17002</v>
      </c>
      <c r="I1613" s="1">
        <v>102901</v>
      </c>
      <c r="J1613" s="2" t="str">
        <f>_xlfn.CONCAT("1A4070000000065000",mvmetrcrange32[[#This Row],[Tag range]])</f>
        <v>1A4070000000065000102901</v>
      </c>
      <c r="K1613" s="2" t="s">
        <v>2654</v>
      </c>
    </row>
    <row r="1614" spans="7:11" x14ac:dyDescent="0.25">
      <c r="G1614" s="33" t="s">
        <v>17941</v>
      </c>
      <c r="H1614" s="33" t="s">
        <v>17003</v>
      </c>
      <c r="I1614" s="1">
        <v>102902</v>
      </c>
      <c r="J1614" s="2" t="str">
        <f>_xlfn.CONCAT("1A4070000000065000",mvmetrcrange32[[#This Row],[Tag range]])</f>
        <v>1A4070000000065000102902</v>
      </c>
      <c r="K1614" s="2" t="s">
        <v>2654</v>
      </c>
    </row>
    <row r="1615" spans="7:11" x14ac:dyDescent="0.25">
      <c r="G1615" s="33" t="s">
        <v>17941</v>
      </c>
      <c r="H1615" s="33" t="s">
        <v>17004</v>
      </c>
      <c r="I1615" s="1">
        <v>102903</v>
      </c>
      <c r="J1615" s="2" t="str">
        <f>_xlfn.CONCAT("1A4070000000065000",mvmetrcrange32[[#This Row],[Tag range]])</f>
        <v>1A4070000000065000102903</v>
      </c>
      <c r="K1615" s="2" t="s">
        <v>2654</v>
      </c>
    </row>
    <row r="1616" spans="7:11" x14ac:dyDescent="0.25">
      <c r="G1616" s="33" t="s">
        <v>17941</v>
      </c>
      <c r="H1616" s="33" t="s">
        <v>17005</v>
      </c>
      <c r="I1616" s="1">
        <v>102904</v>
      </c>
      <c r="J1616" s="2" t="str">
        <f>_xlfn.CONCAT("1A4070000000065000",mvmetrcrange32[[#This Row],[Tag range]])</f>
        <v>1A4070000000065000102904</v>
      </c>
      <c r="K1616" s="2" t="s">
        <v>2654</v>
      </c>
    </row>
    <row r="1617" spans="7:11" x14ac:dyDescent="0.25">
      <c r="G1617" s="33" t="s">
        <v>17941</v>
      </c>
      <c r="H1617" s="33" t="s">
        <v>17006</v>
      </c>
      <c r="I1617" s="1">
        <v>102905</v>
      </c>
      <c r="J1617" s="2" t="str">
        <f>_xlfn.CONCAT("1A4070000000065000",mvmetrcrange32[[#This Row],[Tag range]])</f>
        <v>1A4070000000065000102905</v>
      </c>
      <c r="K1617" s="2" t="s">
        <v>2654</v>
      </c>
    </row>
    <row r="1618" spans="7:11" x14ac:dyDescent="0.25">
      <c r="G1618" s="33" t="s">
        <v>17941</v>
      </c>
      <c r="H1618" s="33" t="s">
        <v>17007</v>
      </c>
      <c r="I1618" s="1">
        <v>102906</v>
      </c>
      <c r="J1618" s="2" t="str">
        <f>_xlfn.CONCAT("1A4070000000065000",mvmetrcrange32[[#This Row],[Tag range]])</f>
        <v>1A4070000000065000102906</v>
      </c>
      <c r="K1618" s="2" t="s">
        <v>2654</v>
      </c>
    </row>
    <row r="1619" spans="7:11" x14ac:dyDescent="0.25">
      <c r="G1619" s="33" t="s">
        <v>17941</v>
      </c>
      <c r="H1619" s="33" t="s">
        <v>17008</v>
      </c>
      <c r="I1619" s="1">
        <v>102907</v>
      </c>
      <c r="J1619" s="2" t="str">
        <f>_xlfn.CONCAT("1A4070000000065000",mvmetrcrange32[[#This Row],[Tag range]])</f>
        <v>1A4070000000065000102907</v>
      </c>
      <c r="K1619" s="2" t="s">
        <v>2654</v>
      </c>
    </row>
    <row r="1620" spans="7:11" x14ac:dyDescent="0.25">
      <c r="G1620" s="33" t="s">
        <v>17941</v>
      </c>
      <c r="H1620" s="33" t="s">
        <v>17009</v>
      </c>
      <c r="I1620" s="1">
        <v>102908</v>
      </c>
      <c r="J1620" s="2" t="str">
        <f>_xlfn.CONCAT("1A4070000000065000",mvmetrcrange32[[#This Row],[Tag range]])</f>
        <v>1A4070000000065000102908</v>
      </c>
      <c r="K1620" s="2" t="s">
        <v>2654</v>
      </c>
    </row>
    <row r="1621" spans="7:11" x14ac:dyDescent="0.25">
      <c r="G1621" s="33" t="s">
        <v>17941</v>
      </c>
      <c r="H1621" s="33" t="s">
        <v>17010</v>
      </c>
      <c r="I1621" s="1">
        <v>102909</v>
      </c>
      <c r="J1621" s="2" t="str">
        <f>_xlfn.CONCAT("1A4070000000065000",mvmetrcrange32[[#This Row],[Tag range]])</f>
        <v>1A4070000000065000102909</v>
      </c>
      <c r="K1621" s="2" t="s">
        <v>2654</v>
      </c>
    </row>
    <row r="1622" spans="7:11" x14ac:dyDescent="0.25">
      <c r="G1622" s="33" t="s">
        <v>17941</v>
      </c>
      <c r="H1622" s="33" t="s">
        <v>17011</v>
      </c>
      <c r="I1622" s="1">
        <v>102910</v>
      </c>
      <c r="J1622" s="2" t="str">
        <f>_xlfn.CONCAT("1A4070000000065000",mvmetrcrange32[[#This Row],[Tag range]])</f>
        <v>1A4070000000065000102910</v>
      </c>
      <c r="K1622" s="2" t="s">
        <v>2659</v>
      </c>
    </row>
    <row r="1623" spans="7:11" x14ac:dyDescent="0.25">
      <c r="G1623" s="33" t="s">
        <v>17941</v>
      </c>
      <c r="H1623" s="33" t="s">
        <v>17012</v>
      </c>
      <c r="I1623" s="1">
        <v>102911</v>
      </c>
      <c r="J1623" s="2" t="str">
        <f>_xlfn.CONCAT("1A4070000000065000",mvmetrcrange32[[#This Row],[Tag range]])</f>
        <v>1A4070000000065000102911</v>
      </c>
      <c r="K1623" s="2" t="s">
        <v>2659</v>
      </c>
    </row>
    <row r="1624" spans="7:11" x14ac:dyDescent="0.25">
      <c r="G1624" s="33" t="s">
        <v>17941</v>
      </c>
      <c r="H1624" s="33" t="s">
        <v>17013</v>
      </c>
      <c r="I1624" s="1">
        <v>102912</v>
      </c>
      <c r="J1624" s="2" t="str">
        <f>_xlfn.CONCAT("1A4070000000065000",mvmetrcrange32[[#This Row],[Tag range]])</f>
        <v>1A4070000000065000102912</v>
      </c>
      <c r="K1624" s="2" t="s">
        <v>2659</v>
      </c>
    </row>
    <row r="1625" spans="7:11" x14ac:dyDescent="0.25">
      <c r="G1625" s="33" t="s">
        <v>17941</v>
      </c>
      <c r="H1625" s="33" t="s">
        <v>17014</v>
      </c>
      <c r="I1625" s="1">
        <v>102913</v>
      </c>
      <c r="J1625" s="2" t="str">
        <f>_xlfn.CONCAT("1A4070000000065000",mvmetrcrange32[[#This Row],[Tag range]])</f>
        <v>1A4070000000065000102913</v>
      </c>
      <c r="K1625" s="2" t="s">
        <v>2659</v>
      </c>
    </row>
    <row r="1626" spans="7:11" x14ac:dyDescent="0.25">
      <c r="G1626" s="33" t="s">
        <v>17941</v>
      </c>
      <c r="H1626" s="33" t="s">
        <v>17015</v>
      </c>
      <c r="I1626" s="1">
        <v>102914</v>
      </c>
      <c r="J1626" s="2" t="str">
        <f>_xlfn.CONCAT("1A4070000000065000",mvmetrcrange32[[#This Row],[Tag range]])</f>
        <v>1A4070000000065000102914</v>
      </c>
      <c r="K1626" s="2" t="s">
        <v>2659</v>
      </c>
    </row>
    <row r="1627" spans="7:11" x14ac:dyDescent="0.25">
      <c r="G1627" s="33" t="s">
        <v>17941</v>
      </c>
      <c r="H1627" s="33" t="s">
        <v>17016</v>
      </c>
      <c r="I1627" s="1">
        <v>102915</v>
      </c>
      <c r="J1627" s="2" t="str">
        <f>_xlfn.CONCAT("1A4070000000065000",mvmetrcrange32[[#This Row],[Tag range]])</f>
        <v>1A4070000000065000102915</v>
      </c>
      <c r="K1627" s="2" t="s">
        <v>2659</v>
      </c>
    </row>
    <row r="1628" spans="7:11" x14ac:dyDescent="0.25">
      <c r="G1628" s="33" t="s">
        <v>17941</v>
      </c>
      <c r="H1628" s="33" t="s">
        <v>17017</v>
      </c>
      <c r="I1628" s="1">
        <v>102916</v>
      </c>
      <c r="J1628" s="2" t="str">
        <f>_xlfn.CONCAT("1A4070000000065000",mvmetrcrange32[[#This Row],[Tag range]])</f>
        <v>1A4070000000065000102916</v>
      </c>
      <c r="K1628" s="2" t="s">
        <v>2659</v>
      </c>
    </row>
    <row r="1629" spans="7:11" x14ac:dyDescent="0.25">
      <c r="G1629" s="33" t="s">
        <v>17941</v>
      </c>
      <c r="H1629" s="33" t="s">
        <v>17018</v>
      </c>
      <c r="I1629" s="1">
        <v>102917</v>
      </c>
      <c r="J1629" s="2" t="str">
        <f>_xlfn.CONCAT("1A4070000000065000",mvmetrcrange32[[#This Row],[Tag range]])</f>
        <v>1A4070000000065000102917</v>
      </c>
      <c r="K1629" s="2" t="s">
        <v>2659</v>
      </c>
    </row>
    <row r="1630" spans="7:11" x14ac:dyDescent="0.25">
      <c r="G1630" s="33" t="s">
        <v>17941</v>
      </c>
      <c r="H1630" s="33" t="s">
        <v>17019</v>
      </c>
      <c r="I1630" s="1">
        <v>102918</v>
      </c>
      <c r="J1630" s="2" t="str">
        <f>_xlfn.CONCAT("1A4070000000065000",mvmetrcrange32[[#This Row],[Tag range]])</f>
        <v>1A4070000000065000102918</v>
      </c>
      <c r="K1630" s="2" t="s">
        <v>2659</v>
      </c>
    </row>
    <row r="1631" spans="7:11" x14ac:dyDescent="0.25">
      <c r="G1631" s="33" t="s">
        <v>17941</v>
      </c>
      <c r="H1631" s="33" t="s">
        <v>17020</v>
      </c>
      <c r="I1631" s="1">
        <v>102919</v>
      </c>
      <c r="J1631" s="2" t="str">
        <f>_xlfn.CONCAT("1A4070000000065000",mvmetrcrange32[[#This Row],[Tag range]])</f>
        <v>1A4070000000065000102919</v>
      </c>
      <c r="K1631" s="2" t="s">
        <v>2659</v>
      </c>
    </row>
    <row r="1632" spans="7:11" x14ac:dyDescent="0.25">
      <c r="G1632" s="33" t="s">
        <v>17941</v>
      </c>
      <c r="H1632" s="33" t="s">
        <v>17021</v>
      </c>
      <c r="I1632" s="1">
        <v>102920</v>
      </c>
      <c r="J1632" s="2" t="str">
        <f>_xlfn.CONCAT("1A4070000000065000",mvmetrcrange32[[#This Row],[Tag range]])</f>
        <v>1A4070000000065000102920</v>
      </c>
      <c r="K1632" s="2" t="s">
        <v>2659</v>
      </c>
    </row>
    <row r="1633" spans="7:11" x14ac:dyDescent="0.25">
      <c r="G1633" s="33" t="s">
        <v>17941</v>
      </c>
      <c r="H1633" s="33" t="s">
        <v>17022</v>
      </c>
      <c r="I1633" s="1">
        <v>102921</v>
      </c>
      <c r="J1633" s="2" t="str">
        <f>_xlfn.CONCAT("1A4070000000065000",mvmetrcrange32[[#This Row],[Tag range]])</f>
        <v>1A4070000000065000102921</v>
      </c>
      <c r="K1633" s="2" t="s">
        <v>2659</v>
      </c>
    </row>
    <row r="1634" spans="7:11" x14ac:dyDescent="0.25">
      <c r="G1634" s="33" t="s">
        <v>17941</v>
      </c>
      <c r="H1634" s="33" t="s">
        <v>17023</v>
      </c>
      <c r="I1634" s="1">
        <v>102922</v>
      </c>
      <c r="J1634" s="2" t="str">
        <f>_xlfn.CONCAT("1A4070000000065000",mvmetrcrange32[[#This Row],[Tag range]])</f>
        <v>1A4070000000065000102922</v>
      </c>
      <c r="K1634" s="2" t="s">
        <v>2659</v>
      </c>
    </row>
    <row r="1635" spans="7:11" x14ac:dyDescent="0.25">
      <c r="G1635" s="33" t="s">
        <v>17941</v>
      </c>
      <c r="H1635" s="33" t="s">
        <v>17024</v>
      </c>
      <c r="I1635" s="1">
        <v>102923</v>
      </c>
      <c r="J1635" s="2" t="str">
        <f>_xlfn.CONCAT("1A4070000000065000",mvmetrcrange32[[#This Row],[Tag range]])</f>
        <v>1A4070000000065000102923</v>
      </c>
      <c r="K1635" s="2" t="s">
        <v>2659</v>
      </c>
    </row>
    <row r="1636" spans="7:11" x14ac:dyDescent="0.25">
      <c r="G1636" s="33" t="s">
        <v>17941</v>
      </c>
      <c r="H1636" s="33" t="s">
        <v>17025</v>
      </c>
      <c r="I1636" s="1">
        <v>102924</v>
      </c>
      <c r="J1636" s="2" t="str">
        <f>_xlfn.CONCAT("1A4070000000065000",mvmetrcrange32[[#This Row],[Tag range]])</f>
        <v>1A4070000000065000102924</v>
      </c>
      <c r="K1636" s="2" t="s">
        <v>2659</v>
      </c>
    </row>
    <row r="1637" spans="7:11" x14ac:dyDescent="0.25">
      <c r="G1637" s="33" t="s">
        <v>17941</v>
      </c>
      <c r="H1637" s="33" t="s">
        <v>17026</v>
      </c>
      <c r="I1637" s="1">
        <v>102925</v>
      </c>
      <c r="J1637" s="2" t="str">
        <f>_xlfn.CONCAT("1A4070000000065000",mvmetrcrange32[[#This Row],[Tag range]])</f>
        <v>1A4070000000065000102925</v>
      </c>
      <c r="K1637" s="2" t="s">
        <v>2659</v>
      </c>
    </row>
    <row r="1638" spans="7:11" x14ac:dyDescent="0.25">
      <c r="G1638" s="33" t="s">
        <v>17941</v>
      </c>
      <c r="H1638" s="33" t="s">
        <v>17027</v>
      </c>
      <c r="I1638" s="1">
        <v>102926</v>
      </c>
      <c r="J1638" s="2" t="str">
        <f>_xlfn.CONCAT("1A4070000000065000",mvmetrcrange32[[#This Row],[Tag range]])</f>
        <v>1A4070000000065000102926</v>
      </c>
      <c r="K1638" s="2" t="s">
        <v>2659</v>
      </c>
    </row>
    <row r="1639" spans="7:11" x14ac:dyDescent="0.25">
      <c r="G1639" s="33" t="s">
        <v>17941</v>
      </c>
      <c r="H1639" s="33" t="s">
        <v>17028</v>
      </c>
      <c r="I1639" s="1">
        <v>102927</v>
      </c>
      <c r="J1639" s="2" t="str">
        <f>_xlfn.CONCAT("1A4070000000065000",mvmetrcrange32[[#This Row],[Tag range]])</f>
        <v>1A4070000000065000102927</v>
      </c>
      <c r="K1639" s="2" t="s">
        <v>2659</v>
      </c>
    </row>
    <row r="1640" spans="7:11" x14ac:dyDescent="0.25">
      <c r="G1640" s="33" t="s">
        <v>17941</v>
      </c>
      <c r="H1640" s="33" t="s">
        <v>17029</v>
      </c>
      <c r="I1640" s="1">
        <v>102928</v>
      </c>
      <c r="J1640" s="2" t="str">
        <f>_xlfn.CONCAT("1A4070000000065000",mvmetrcrange32[[#This Row],[Tag range]])</f>
        <v>1A4070000000065000102928</v>
      </c>
      <c r="K1640" s="2" t="s">
        <v>2659</v>
      </c>
    </row>
    <row r="1641" spans="7:11" x14ac:dyDescent="0.25">
      <c r="G1641" s="33" t="s">
        <v>17941</v>
      </c>
      <c r="H1641" s="33" t="s">
        <v>17030</v>
      </c>
      <c r="I1641" s="1">
        <v>102929</v>
      </c>
      <c r="J1641" s="2" t="str">
        <f>_xlfn.CONCAT("1A4070000000065000",mvmetrcrange32[[#This Row],[Tag range]])</f>
        <v>1A4070000000065000102929</v>
      </c>
      <c r="K1641" s="2" t="s">
        <v>2659</v>
      </c>
    </row>
    <row r="1642" spans="7:11" x14ac:dyDescent="0.25">
      <c r="G1642" s="33" t="s">
        <v>17941</v>
      </c>
      <c r="H1642" s="33" t="s">
        <v>17031</v>
      </c>
      <c r="I1642" s="1">
        <v>102930</v>
      </c>
      <c r="J1642" s="2" t="str">
        <f>_xlfn.CONCAT("1A4070000000065000",mvmetrcrange32[[#This Row],[Tag range]])</f>
        <v>1A4070000000065000102930</v>
      </c>
      <c r="K1642" s="2" t="s">
        <v>2659</v>
      </c>
    </row>
    <row r="1643" spans="7:11" x14ac:dyDescent="0.25">
      <c r="G1643" s="33" t="s">
        <v>17941</v>
      </c>
      <c r="H1643" s="33" t="s">
        <v>17032</v>
      </c>
      <c r="I1643" s="1">
        <v>102931</v>
      </c>
      <c r="J1643" s="2" t="str">
        <f>_xlfn.CONCAT("1A4070000000065000",mvmetrcrange32[[#This Row],[Tag range]])</f>
        <v>1A4070000000065000102931</v>
      </c>
      <c r="K1643" s="2" t="s">
        <v>2659</v>
      </c>
    </row>
    <row r="1644" spans="7:11" x14ac:dyDescent="0.25">
      <c r="G1644" s="33" t="s">
        <v>17941</v>
      </c>
      <c r="H1644" s="33" t="s">
        <v>17033</v>
      </c>
      <c r="I1644" s="1">
        <v>102932</v>
      </c>
      <c r="J1644" s="2" t="str">
        <f>_xlfn.CONCAT("1A4070000000065000",mvmetrcrange32[[#This Row],[Tag range]])</f>
        <v>1A4070000000065000102932</v>
      </c>
      <c r="K1644" s="2" t="s">
        <v>2659</v>
      </c>
    </row>
    <row r="1645" spans="7:11" x14ac:dyDescent="0.25">
      <c r="G1645" s="33" t="s">
        <v>17941</v>
      </c>
      <c r="H1645" s="33" t="s">
        <v>17034</v>
      </c>
      <c r="I1645" s="1">
        <v>102933</v>
      </c>
      <c r="J1645" s="2" t="str">
        <f>_xlfn.CONCAT("1A4070000000065000",mvmetrcrange32[[#This Row],[Tag range]])</f>
        <v>1A4070000000065000102933</v>
      </c>
      <c r="K1645" s="2" t="s">
        <v>2659</v>
      </c>
    </row>
    <row r="1646" spans="7:11" x14ac:dyDescent="0.25">
      <c r="G1646" s="33" t="s">
        <v>17941</v>
      </c>
      <c r="H1646" s="33" t="s">
        <v>17035</v>
      </c>
      <c r="I1646" s="1">
        <v>102934</v>
      </c>
      <c r="J1646" s="2" t="str">
        <f>_xlfn.CONCAT("1A4070000000065000",mvmetrcrange32[[#This Row],[Tag range]])</f>
        <v>1A4070000000065000102934</v>
      </c>
      <c r="K1646" s="2" t="s">
        <v>2659</v>
      </c>
    </row>
    <row r="1647" spans="7:11" x14ac:dyDescent="0.25">
      <c r="G1647" s="33" t="s">
        <v>17941</v>
      </c>
      <c r="H1647" s="33" t="s">
        <v>17036</v>
      </c>
      <c r="I1647" s="1">
        <v>102935</v>
      </c>
      <c r="J1647" s="2" t="str">
        <f>_xlfn.CONCAT("1A4070000000065000",mvmetrcrange32[[#This Row],[Tag range]])</f>
        <v>1A4070000000065000102935</v>
      </c>
      <c r="K1647" s="2" t="s">
        <v>2659</v>
      </c>
    </row>
    <row r="1648" spans="7:11" x14ac:dyDescent="0.25">
      <c r="G1648" s="33" t="s">
        <v>17941</v>
      </c>
      <c r="H1648" s="33" t="s">
        <v>17037</v>
      </c>
      <c r="I1648" s="1">
        <v>102936</v>
      </c>
      <c r="J1648" s="2" t="str">
        <f>_xlfn.CONCAT("1A4070000000065000",mvmetrcrange32[[#This Row],[Tag range]])</f>
        <v>1A4070000000065000102936</v>
      </c>
      <c r="K1648" s="2" t="s">
        <v>2659</v>
      </c>
    </row>
    <row r="1649" spans="7:11" x14ac:dyDescent="0.25">
      <c r="G1649" s="33" t="s">
        <v>17941</v>
      </c>
      <c r="H1649" s="33" t="s">
        <v>17038</v>
      </c>
      <c r="I1649" s="1">
        <v>102937</v>
      </c>
      <c r="J1649" s="2" t="str">
        <f>_xlfn.CONCAT("1A4070000000065000",mvmetrcrange32[[#This Row],[Tag range]])</f>
        <v>1A4070000000065000102937</v>
      </c>
      <c r="K1649" s="2" t="s">
        <v>2659</v>
      </c>
    </row>
    <row r="1650" spans="7:11" x14ac:dyDescent="0.25">
      <c r="G1650" s="33" t="s">
        <v>17941</v>
      </c>
      <c r="H1650" s="33" t="s">
        <v>17039</v>
      </c>
      <c r="I1650" s="1">
        <v>102938</v>
      </c>
      <c r="J1650" s="2" t="str">
        <f>_xlfn.CONCAT("1A4070000000065000",mvmetrcrange32[[#This Row],[Tag range]])</f>
        <v>1A4070000000065000102938</v>
      </c>
      <c r="K1650" s="2" t="s">
        <v>2659</v>
      </c>
    </row>
    <row r="1651" spans="7:11" x14ac:dyDescent="0.25">
      <c r="G1651" s="33" t="s">
        <v>17941</v>
      </c>
      <c r="H1651" s="33" t="s">
        <v>17040</v>
      </c>
      <c r="I1651" s="1">
        <v>102939</v>
      </c>
      <c r="J1651" s="2" t="str">
        <f>_xlfn.CONCAT("1A4070000000065000",mvmetrcrange32[[#This Row],[Tag range]])</f>
        <v>1A4070000000065000102939</v>
      </c>
      <c r="K1651" s="2" t="s">
        <v>2659</v>
      </c>
    </row>
    <row r="1652" spans="7:11" x14ac:dyDescent="0.25">
      <c r="G1652" s="33" t="s">
        <v>17941</v>
      </c>
      <c r="H1652" s="33" t="s">
        <v>17041</v>
      </c>
      <c r="I1652" s="1">
        <v>102940</v>
      </c>
      <c r="J1652" s="2" t="str">
        <f>_xlfn.CONCAT("1A4070000000065000",mvmetrcrange32[[#This Row],[Tag range]])</f>
        <v>1A4070000000065000102940</v>
      </c>
      <c r="K1652" s="2" t="s">
        <v>2659</v>
      </c>
    </row>
    <row r="1653" spans="7:11" x14ac:dyDescent="0.25">
      <c r="G1653" s="33" t="s">
        <v>17941</v>
      </c>
      <c r="H1653" s="33" t="s">
        <v>17042</v>
      </c>
      <c r="I1653" s="1">
        <v>102941</v>
      </c>
      <c r="J1653" s="2" t="str">
        <f>_xlfn.CONCAT("1A4070000000065000",mvmetrcrange32[[#This Row],[Tag range]])</f>
        <v>1A4070000000065000102941</v>
      </c>
      <c r="K1653" s="2" t="s">
        <v>2659</v>
      </c>
    </row>
    <row r="1654" spans="7:11" x14ac:dyDescent="0.25">
      <c r="G1654" s="33" t="s">
        <v>17941</v>
      </c>
      <c r="H1654" s="33" t="s">
        <v>17043</v>
      </c>
      <c r="I1654" s="1">
        <v>102942</v>
      </c>
      <c r="J1654" s="2" t="str">
        <f>_xlfn.CONCAT("1A4070000000065000",mvmetrcrange32[[#This Row],[Tag range]])</f>
        <v>1A4070000000065000102942</v>
      </c>
      <c r="K1654" s="2" t="s">
        <v>2659</v>
      </c>
    </row>
    <row r="1655" spans="7:11" x14ac:dyDescent="0.25">
      <c r="G1655" s="33" t="s">
        <v>17941</v>
      </c>
      <c r="H1655" s="33" t="s">
        <v>17044</v>
      </c>
      <c r="I1655" s="1">
        <v>102943</v>
      </c>
      <c r="J1655" s="2" t="str">
        <f>_xlfn.CONCAT("1A4070000000065000",mvmetrcrange32[[#This Row],[Tag range]])</f>
        <v>1A4070000000065000102943</v>
      </c>
      <c r="K1655" s="2" t="s">
        <v>2659</v>
      </c>
    </row>
    <row r="1656" spans="7:11" x14ac:dyDescent="0.25">
      <c r="G1656" s="33" t="s">
        <v>17941</v>
      </c>
      <c r="H1656" s="33" t="s">
        <v>17045</v>
      </c>
      <c r="I1656" s="1">
        <v>102944</v>
      </c>
      <c r="J1656" s="2" t="str">
        <f>_xlfn.CONCAT("1A4070000000065000",mvmetrcrange32[[#This Row],[Tag range]])</f>
        <v>1A4070000000065000102944</v>
      </c>
      <c r="K1656" s="2" t="s">
        <v>2659</v>
      </c>
    </row>
    <row r="1657" spans="7:11" x14ac:dyDescent="0.25">
      <c r="G1657" s="33" t="s">
        <v>17941</v>
      </c>
      <c r="H1657" s="33" t="s">
        <v>17046</v>
      </c>
      <c r="I1657" s="1">
        <v>102945</v>
      </c>
      <c r="J1657" s="2" t="str">
        <f>_xlfn.CONCAT("1A4070000000065000",mvmetrcrange32[[#This Row],[Tag range]])</f>
        <v>1A4070000000065000102945</v>
      </c>
      <c r="K1657" s="2" t="s">
        <v>2659</v>
      </c>
    </row>
    <row r="1658" spans="7:11" x14ac:dyDescent="0.25">
      <c r="G1658" s="33" t="s">
        <v>17941</v>
      </c>
      <c r="H1658" s="33" t="s">
        <v>17047</v>
      </c>
      <c r="I1658" s="1">
        <v>102946</v>
      </c>
      <c r="J1658" s="2" t="str">
        <f>_xlfn.CONCAT("1A4070000000065000",mvmetrcrange32[[#This Row],[Tag range]])</f>
        <v>1A4070000000065000102946</v>
      </c>
      <c r="K1658" s="2" t="s">
        <v>2659</v>
      </c>
    </row>
    <row r="1659" spans="7:11" x14ac:dyDescent="0.25">
      <c r="G1659" s="33" t="s">
        <v>17941</v>
      </c>
      <c r="H1659" s="33" t="s">
        <v>17048</v>
      </c>
      <c r="I1659" s="1">
        <v>102947</v>
      </c>
      <c r="J1659" s="2" t="str">
        <f>_xlfn.CONCAT("1A4070000000065000",mvmetrcrange32[[#This Row],[Tag range]])</f>
        <v>1A4070000000065000102947</v>
      </c>
      <c r="K1659" s="2" t="s">
        <v>2659</v>
      </c>
    </row>
    <row r="1660" spans="7:11" x14ac:dyDescent="0.25">
      <c r="G1660" s="33" t="s">
        <v>17941</v>
      </c>
      <c r="H1660" s="33" t="s">
        <v>17049</v>
      </c>
      <c r="I1660" s="1">
        <v>102948</v>
      </c>
      <c r="J1660" s="2" t="str">
        <f>_xlfn.CONCAT("1A4070000000065000",mvmetrcrange32[[#This Row],[Tag range]])</f>
        <v>1A4070000000065000102948</v>
      </c>
      <c r="K1660" s="2" t="s">
        <v>2659</v>
      </c>
    </row>
    <row r="1661" spans="7:11" x14ac:dyDescent="0.25">
      <c r="G1661" s="33" t="s">
        <v>17941</v>
      </c>
      <c r="H1661" s="33" t="s">
        <v>17050</v>
      </c>
      <c r="I1661" s="1">
        <v>102949</v>
      </c>
      <c r="J1661" s="2" t="str">
        <f>_xlfn.CONCAT("1A4070000000065000",mvmetrcrange32[[#This Row],[Tag range]])</f>
        <v>1A4070000000065000102949</v>
      </c>
      <c r="K1661" s="2" t="s">
        <v>2659</v>
      </c>
    </row>
    <row r="1662" spans="7:11" x14ac:dyDescent="0.25">
      <c r="G1662" s="33" t="s">
        <v>17941</v>
      </c>
      <c r="H1662" s="33" t="s">
        <v>17051</v>
      </c>
      <c r="I1662" s="1">
        <v>102950</v>
      </c>
      <c r="J1662" s="2" t="str">
        <f>_xlfn.CONCAT("1A4070000000065000",mvmetrcrange32[[#This Row],[Tag range]])</f>
        <v>1A4070000000065000102950</v>
      </c>
      <c r="K1662" s="2" t="s">
        <v>2659</v>
      </c>
    </row>
    <row r="1663" spans="7:11" x14ac:dyDescent="0.25">
      <c r="G1663" s="33" t="s">
        <v>17941</v>
      </c>
      <c r="H1663" s="33" t="s">
        <v>17052</v>
      </c>
      <c r="I1663" s="1">
        <v>102951</v>
      </c>
      <c r="J1663" s="2" t="str">
        <f>_xlfn.CONCAT("1A4070000000065000",mvmetrcrange32[[#This Row],[Tag range]])</f>
        <v>1A4070000000065000102951</v>
      </c>
      <c r="K1663" s="2" t="s">
        <v>2659</v>
      </c>
    </row>
    <row r="1664" spans="7:11" x14ac:dyDescent="0.25">
      <c r="G1664" s="33" t="s">
        <v>17941</v>
      </c>
      <c r="H1664" s="33" t="s">
        <v>17053</v>
      </c>
      <c r="I1664" s="1">
        <v>102952</v>
      </c>
      <c r="J1664" s="2" t="str">
        <f>_xlfn.CONCAT("1A4070000000065000",mvmetrcrange32[[#This Row],[Tag range]])</f>
        <v>1A4070000000065000102952</v>
      </c>
      <c r="K1664" s="2" t="s">
        <v>2659</v>
      </c>
    </row>
    <row r="1665" spans="7:11" x14ac:dyDescent="0.25">
      <c r="G1665" s="33" t="s">
        <v>17941</v>
      </c>
      <c r="H1665" s="33" t="s">
        <v>17054</v>
      </c>
      <c r="I1665" s="1">
        <v>102953</v>
      </c>
      <c r="J1665" s="2" t="str">
        <f>_xlfn.CONCAT("1A4070000000065000",mvmetrcrange32[[#This Row],[Tag range]])</f>
        <v>1A4070000000065000102953</v>
      </c>
      <c r="K1665" s="2" t="s">
        <v>2659</v>
      </c>
    </row>
    <row r="1666" spans="7:11" x14ac:dyDescent="0.25">
      <c r="G1666" s="33" t="s">
        <v>17941</v>
      </c>
      <c r="H1666" s="33" t="s">
        <v>17055</v>
      </c>
      <c r="I1666" s="1">
        <v>102954</v>
      </c>
      <c r="J1666" s="2" t="str">
        <f>_xlfn.CONCAT("1A4070000000065000",mvmetrcrange32[[#This Row],[Tag range]])</f>
        <v>1A4070000000065000102954</v>
      </c>
      <c r="K1666" s="2" t="s">
        <v>2659</v>
      </c>
    </row>
    <row r="1667" spans="7:11" x14ac:dyDescent="0.25">
      <c r="G1667" s="33" t="s">
        <v>17941</v>
      </c>
      <c r="H1667" s="33" t="s">
        <v>17056</v>
      </c>
      <c r="I1667" s="1">
        <v>102955</v>
      </c>
      <c r="J1667" s="2" t="str">
        <f>_xlfn.CONCAT("1A4070000000065000",mvmetrcrange32[[#This Row],[Tag range]])</f>
        <v>1A4070000000065000102955</v>
      </c>
      <c r="K1667" s="2" t="s">
        <v>2659</v>
      </c>
    </row>
    <row r="1668" spans="7:11" x14ac:dyDescent="0.25">
      <c r="G1668" s="33" t="s">
        <v>17941</v>
      </c>
      <c r="H1668" s="33" t="s">
        <v>17057</v>
      </c>
      <c r="I1668" s="1">
        <v>102956</v>
      </c>
      <c r="J1668" s="2" t="str">
        <f>_xlfn.CONCAT("1A4070000000065000",mvmetrcrange32[[#This Row],[Tag range]])</f>
        <v>1A4070000000065000102956</v>
      </c>
      <c r="K1668" s="2" t="s">
        <v>2659</v>
      </c>
    </row>
    <row r="1669" spans="7:11" x14ac:dyDescent="0.25">
      <c r="G1669" s="33" t="s">
        <v>17941</v>
      </c>
      <c r="H1669" s="33" t="s">
        <v>17058</v>
      </c>
      <c r="I1669" s="1">
        <v>102957</v>
      </c>
      <c r="J1669" s="2" t="str">
        <f>_xlfn.CONCAT("1A4070000000065000",mvmetrcrange32[[#This Row],[Tag range]])</f>
        <v>1A4070000000065000102957</v>
      </c>
      <c r="K1669" s="2" t="s">
        <v>2659</v>
      </c>
    </row>
    <row r="1670" spans="7:11" x14ac:dyDescent="0.25">
      <c r="G1670" s="33" t="s">
        <v>17941</v>
      </c>
      <c r="H1670" s="33" t="s">
        <v>17059</v>
      </c>
      <c r="I1670" s="1">
        <v>102958</v>
      </c>
      <c r="J1670" s="2" t="str">
        <f>_xlfn.CONCAT("1A4070000000065000",mvmetrcrange32[[#This Row],[Tag range]])</f>
        <v>1A4070000000065000102958</v>
      </c>
      <c r="K1670" s="2" t="s">
        <v>2659</v>
      </c>
    </row>
    <row r="1671" spans="7:11" x14ac:dyDescent="0.25">
      <c r="G1671" s="33" t="s">
        <v>17941</v>
      </c>
      <c r="H1671" s="33" t="s">
        <v>17060</v>
      </c>
      <c r="I1671" s="1">
        <v>102959</v>
      </c>
      <c r="J1671" s="2" t="str">
        <f>_xlfn.CONCAT("1A4070000000065000",mvmetrcrange32[[#This Row],[Tag range]])</f>
        <v>1A4070000000065000102959</v>
      </c>
      <c r="K1671" s="2" t="s">
        <v>2659</v>
      </c>
    </row>
    <row r="1672" spans="7:11" x14ac:dyDescent="0.25">
      <c r="G1672" s="33" t="s">
        <v>17941</v>
      </c>
      <c r="H1672" s="33" t="s">
        <v>17061</v>
      </c>
      <c r="I1672" s="1">
        <v>102960</v>
      </c>
      <c r="J1672" s="2" t="str">
        <f>_xlfn.CONCAT("1A4070000000065000",mvmetrcrange32[[#This Row],[Tag range]])</f>
        <v>1A4070000000065000102960</v>
      </c>
      <c r="K1672" s="2" t="s">
        <v>2659</v>
      </c>
    </row>
    <row r="1673" spans="7:11" x14ac:dyDescent="0.25">
      <c r="G1673" s="33" t="s">
        <v>17941</v>
      </c>
      <c r="H1673" s="33" t="s">
        <v>17062</v>
      </c>
      <c r="I1673" s="1">
        <v>102961</v>
      </c>
      <c r="J1673" s="2" t="str">
        <f>_xlfn.CONCAT("1A4070000000065000",mvmetrcrange32[[#This Row],[Tag range]])</f>
        <v>1A4070000000065000102961</v>
      </c>
      <c r="K1673" s="2" t="s">
        <v>2659</v>
      </c>
    </row>
    <row r="1674" spans="7:11" x14ac:dyDescent="0.25">
      <c r="G1674" s="33" t="s">
        <v>17941</v>
      </c>
      <c r="H1674" s="33" t="s">
        <v>17063</v>
      </c>
      <c r="I1674" s="1">
        <v>102962</v>
      </c>
      <c r="J1674" s="2" t="str">
        <f>_xlfn.CONCAT("1A4070000000065000",mvmetrcrange32[[#This Row],[Tag range]])</f>
        <v>1A4070000000065000102962</v>
      </c>
      <c r="K1674" s="2" t="s">
        <v>2659</v>
      </c>
    </row>
    <row r="1675" spans="7:11" x14ac:dyDescent="0.25">
      <c r="G1675" s="33" t="s">
        <v>17941</v>
      </c>
      <c r="H1675" s="33" t="s">
        <v>17064</v>
      </c>
      <c r="I1675" s="1">
        <v>102963</v>
      </c>
      <c r="J1675" s="2" t="str">
        <f>_xlfn.CONCAT("1A4070000000065000",mvmetrcrange32[[#This Row],[Tag range]])</f>
        <v>1A4070000000065000102963</v>
      </c>
      <c r="K1675" s="2" t="s">
        <v>2659</v>
      </c>
    </row>
    <row r="1676" spans="7:11" x14ac:dyDescent="0.25">
      <c r="G1676" s="33" t="s">
        <v>17941</v>
      </c>
      <c r="H1676" s="33" t="s">
        <v>17065</v>
      </c>
      <c r="I1676" s="1">
        <v>102964</v>
      </c>
      <c r="J1676" s="2" t="str">
        <f>_xlfn.CONCAT("1A4070000000065000",mvmetrcrange32[[#This Row],[Tag range]])</f>
        <v>1A4070000000065000102964</v>
      </c>
      <c r="K1676" s="2" t="s">
        <v>2659</v>
      </c>
    </row>
    <row r="1677" spans="7:11" x14ac:dyDescent="0.25">
      <c r="G1677" s="33" t="s">
        <v>17941</v>
      </c>
      <c r="H1677" s="33" t="s">
        <v>17066</v>
      </c>
      <c r="I1677" s="1">
        <v>102965</v>
      </c>
      <c r="J1677" s="2" t="str">
        <f>_xlfn.CONCAT("1A4070000000065000",mvmetrcrange32[[#This Row],[Tag range]])</f>
        <v>1A4070000000065000102965</v>
      </c>
      <c r="K1677" s="2" t="s">
        <v>2659</v>
      </c>
    </row>
    <row r="1678" spans="7:11" x14ac:dyDescent="0.25">
      <c r="G1678" s="33" t="s">
        <v>17941</v>
      </c>
      <c r="H1678" s="33" t="s">
        <v>17067</v>
      </c>
      <c r="I1678" s="1">
        <v>102966</v>
      </c>
      <c r="J1678" s="2" t="str">
        <f>_xlfn.CONCAT("1A4070000000065000",mvmetrcrange32[[#This Row],[Tag range]])</f>
        <v>1A4070000000065000102966</v>
      </c>
      <c r="K1678" s="2" t="s">
        <v>2659</v>
      </c>
    </row>
    <row r="1679" spans="7:11" x14ac:dyDescent="0.25">
      <c r="G1679" s="33" t="s">
        <v>17941</v>
      </c>
      <c r="H1679" s="33" t="s">
        <v>17068</v>
      </c>
      <c r="I1679" s="1">
        <v>102967</v>
      </c>
      <c r="J1679" s="2" t="str">
        <f>_xlfn.CONCAT("1A4070000000065000",mvmetrcrange32[[#This Row],[Tag range]])</f>
        <v>1A4070000000065000102967</v>
      </c>
      <c r="K1679" s="2" t="s">
        <v>2659</v>
      </c>
    </row>
    <row r="1680" spans="7:11" x14ac:dyDescent="0.25">
      <c r="G1680" s="33" t="s">
        <v>17941</v>
      </c>
      <c r="H1680" s="33" t="s">
        <v>17069</v>
      </c>
      <c r="I1680" s="1">
        <v>102968</v>
      </c>
      <c r="J1680" s="2" t="str">
        <f>_xlfn.CONCAT("1A4070000000065000",mvmetrcrange32[[#This Row],[Tag range]])</f>
        <v>1A4070000000065000102968</v>
      </c>
      <c r="K1680" s="2" t="s">
        <v>2659</v>
      </c>
    </row>
    <row r="1681" spans="7:11" x14ac:dyDescent="0.25">
      <c r="G1681" s="33" t="s">
        <v>17941</v>
      </c>
      <c r="H1681" s="33" t="s">
        <v>17070</v>
      </c>
      <c r="I1681" s="1">
        <v>102969</v>
      </c>
      <c r="J1681" s="2" t="str">
        <f>_xlfn.CONCAT("1A4070000000065000",mvmetrcrange32[[#This Row],[Tag range]])</f>
        <v>1A4070000000065000102969</v>
      </c>
      <c r="K1681" s="2" t="s">
        <v>2659</v>
      </c>
    </row>
    <row r="1682" spans="7:11" x14ac:dyDescent="0.25">
      <c r="G1682" s="33" t="s">
        <v>17941</v>
      </c>
      <c r="H1682" s="33" t="s">
        <v>17071</v>
      </c>
      <c r="I1682" s="1">
        <v>102970</v>
      </c>
      <c r="J1682" s="2" t="str">
        <f>_xlfn.CONCAT("1A4070000000065000",mvmetrcrange32[[#This Row],[Tag range]])</f>
        <v>1A4070000000065000102970</v>
      </c>
      <c r="K1682" s="2" t="s">
        <v>2659</v>
      </c>
    </row>
    <row r="1683" spans="7:11" x14ac:dyDescent="0.25">
      <c r="G1683" s="33" t="s">
        <v>17941</v>
      </c>
      <c r="H1683" s="33" t="s">
        <v>17072</v>
      </c>
      <c r="I1683" s="1">
        <v>102971</v>
      </c>
      <c r="J1683" s="2" t="str">
        <f>_xlfn.CONCAT("1A4070000000065000",mvmetrcrange32[[#This Row],[Tag range]])</f>
        <v>1A4070000000065000102971</v>
      </c>
      <c r="K1683" s="2" t="s">
        <v>2659</v>
      </c>
    </row>
    <row r="1684" spans="7:11" x14ac:dyDescent="0.25">
      <c r="G1684" s="33" t="s">
        <v>17941</v>
      </c>
      <c r="H1684" s="33" t="s">
        <v>17073</v>
      </c>
      <c r="I1684" s="1">
        <v>102972</v>
      </c>
      <c r="J1684" s="2" t="str">
        <f>_xlfn.CONCAT("1A4070000000065000",mvmetrcrange32[[#This Row],[Tag range]])</f>
        <v>1A4070000000065000102972</v>
      </c>
      <c r="K1684" s="2" t="s">
        <v>2659</v>
      </c>
    </row>
    <row r="1685" spans="7:11" x14ac:dyDescent="0.25">
      <c r="G1685" s="33" t="s">
        <v>17941</v>
      </c>
      <c r="H1685" s="33" t="s">
        <v>17074</v>
      </c>
      <c r="I1685" s="1">
        <v>102973</v>
      </c>
      <c r="J1685" s="2" t="str">
        <f>_xlfn.CONCAT("1A4070000000065000",mvmetrcrange32[[#This Row],[Tag range]])</f>
        <v>1A4070000000065000102973</v>
      </c>
      <c r="K1685" s="2" t="s">
        <v>2659</v>
      </c>
    </row>
    <row r="1686" spans="7:11" x14ac:dyDescent="0.25">
      <c r="G1686" s="33" t="s">
        <v>17941</v>
      </c>
      <c r="H1686" s="33" t="s">
        <v>17075</v>
      </c>
      <c r="I1686" s="1">
        <v>102974</v>
      </c>
      <c r="J1686" s="2" t="str">
        <f>_xlfn.CONCAT("1A4070000000065000",mvmetrcrange32[[#This Row],[Tag range]])</f>
        <v>1A4070000000065000102974</v>
      </c>
      <c r="K1686" s="2" t="s">
        <v>2659</v>
      </c>
    </row>
    <row r="1687" spans="7:11" x14ac:dyDescent="0.25">
      <c r="G1687" s="33" t="s">
        <v>17941</v>
      </c>
      <c r="H1687" s="33" t="s">
        <v>17076</v>
      </c>
      <c r="I1687" s="1">
        <v>102975</v>
      </c>
      <c r="J1687" s="2" t="str">
        <f>_xlfn.CONCAT("1A4070000000065000",mvmetrcrange32[[#This Row],[Tag range]])</f>
        <v>1A4070000000065000102975</v>
      </c>
      <c r="K1687" s="2" t="s">
        <v>2659</v>
      </c>
    </row>
    <row r="1688" spans="7:11" x14ac:dyDescent="0.25">
      <c r="G1688" s="33" t="s">
        <v>17941</v>
      </c>
      <c r="H1688" s="33" t="s">
        <v>17077</v>
      </c>
      <c r="I1688" s="1">
        <v>102976</v>
      </c>
      <c r="J1688" s="2" t="str">
        <f>_xlfn.CONCAT("1A4070000000065000",mvmetrcrange32[[#This Row],[Tag range]])</f>
        <v>1A4070000000065000102976</v>
      </c>
      <c r="K1688" s="2" t="s">
        <v>2659</v>
      </c>
    </row>
    <row r="1689" spans="7:11" x14ac:dyDescent="0.25">
      <c r="G1689" s="33" t="s">
        <v>17941</v>
      </c>
      <c r="H1689" s="33" t="s">
        <v>17078</v>
      </c>
      <c r="I1689" s="1">
        <v>102977</v>
      </c>
      <c r="J1689" s="2" t="str">
        <f>_xlfn.CONCAT("1A4070000000065000",mvmetrcrange32[[#This Row],[Tag range]])</f>
        <v>1A4070000000065000102977</v>
      </c>
      <c r="K1689" s="2" t="s">
        <v>2659</v>
      </c>
    </row>
    <row r="1690" spans="7:11" x14ac:dyDescent="0.25">
      <c r="G1690" s="33" t="s">
        <v>17941</v>
      </c>
      <c r="H1690" s="33" t="s">
        <v>17079</v>
      </c>
      <c r="I1690" s="1">
        <v>102978</v>
      </c>
      <c r="J1690" s="2" t="str">
        <f>_xlfn.CONCAT("1A4070000000065000",mvmetrcrange32[[#This Row],[Tag range]])</f>
        <v>1A4070000000065000102978</v>
      </c>
      <c r="K1690" s="2" t="s">
        <v>2659</v>
      </c>
    </row>
    <row r="1691" spans="7:11" x14ac:dyDescent="0.25">
      <c r="G1691" s="33" t="s">
        <v>17941</v>
      </c>
      <c r="H1691" s="33" t="s">
        <v>17080</v>
      </c>
      <c r="I1691" s="1">
        <v>102979</v>
      </c>
      <c r="J1691" s="2" t="str">
        <f>_xlfn.CONCAT("1A4070000000065000",mvmetrcrange32[[#This Row],[Tag range]])</f>
        <v>1A4070000000065000102979</v>
      </c>
      <c r="K1691" s="2" t="s">
        <v>2659</v>
      </c>
    </row>
    <row r="1692" spans="7:11" x14ac:dyDescent="0.25">
      <c r="G1692" s="33" t="s">
        <v>17941</v>
      </c>
      <c r="H1692" s="33" t="s">
        <v>17081</v>
      </c>
      <c r="I1692" s="1">
        <v>102980</v>
      </c>
      <c r="J1692" s="2" t="str">
        <f>_xlfn.CONCAT("1A4070000000065000",mvmetrcrange32[[#This Row],[Tag range]])</f>
        <v>1A4070000000065000102980</v>
      </c>
      <c r="K1692" s="2" t="s">
        <v>2659</v>
      </c>
    </row>
    <row r="1693" spans="7:11" x14ac:dyDescent="0.25">
      <c r="G1693" s="33" t="s">
        <v>17941</v>
      </c>
      <c r="H1693" s="33" t="s">
        <v>17082</v>
      </c>
      <c r="I1693" s="1">
        <v>102981</v>
      </c>
      <c r="J1693" s="2" t="str">
        <f>_xlfn.CONCAT("1A4070000000065000",mvmetrcrange32[[#This Row],[Tag range]])</f>
        <v>1A4070000000065000102981</v>
      </c>
      <c r="K1693" s="2" t="s">
        <v>2659</v>
      </c>
    </row>
    <row r="1694" spans="7:11" x14ac:dyDescent="0.25">
      <c r="G1694" s="33" t="s">
        <v>17941</v>
      </c>
      <c r="H1694" s="33" t="s">
        <v>17083</v>
      </c>
      <c r="I1694" s="1">
        <v>102982</v>
      </c>
      <c r="J1694" s="2" t="str">
        <f>_xlfn.CONCAT("1A4070000000065000",mvmetrcrange32[[#This Row],[Tag range]])</f>
        <v>1A4070000000065000102982</v>
      </c>
      <c r="K1694" s="2" t="s">
        <v>2659</v>
      </c>
    </row>
    <row r="1695" spans="7:11" x14ac:dyDescent="0.25">
      <c r="G1695" s="33" t="s">
        <v>17941</v>
      </c>
      <c r="H1695" s="33" t="s">
        <v>17084</v>
      </c>
      <c r="I1695" s="1">
        <v>102983</v>
      </c>
      <c r="J1695" s="2" t="str">
        <f>_xlfn.CONCAT("1A4070000000065000",mvmetrcrange32[[#This Row],[Tag range]])</f>
        <v>1A4070000000065000102983</v>
      </c>
      <c r="K1695" s="2" t="s">
        <v>2659</v>
      </c>
    </row>
    <row r="1696" spans="7:11" x14ac:dyDescent="0.25">
      <c r="G1696" s="33" t="s">
        <v>17941</v>
      </c>
      <c r="H1696" s="33" t="s">
        <v>17085</v>
      </c>
      <c r="I1696" s="1">
        <v>102984</v>
      </c>
      <c r="J1696" s="2" t="str">
        <f>_xlfn.CONCAT("1A4070000000065000",mvmetrcrange32[[#This Row],[Tag range]])</f>
        <v>1A4070000000065000102984</v>
      </c>
      <c r="K1696" s="2" t="s">
        <v>2659</v>
      </c>
    </row>
    <row r="1697" spans="7:11" x14ac:dyDescent="0.25">
      <c r="G1697" s="33" t="s">
        <v>17941</v>
      </c>
      <c r="H1697" s="33" t="s">
        <v>17086</v>
      </c>
      <c r="I1697" s="1">
        <v>102985</v>
      </c>
      <c r="J1697" s="2" t="str">
        <f>_xlfn.CONCAT("1A4070000000065000",mvmetrcrange32[[#This Row],[Tag range]])</f>
        <v>1A4070000000065000102985</v>
      </c>
      <c r="K1697" s="2" t="s">
        <v>2659</v>
      </c>
    </row>
    <row r="1698" spans="7:11" x14ac:dyDescent="0.25">
      <c r="G1698" s="33" t="s">
        <v>17941</v>
      </c>
      <c r="H1698" s="33" t="s">
        <v>17087</v>
      </c>
      <c r="I1698" s="1">
        <v>102986</v>
      </c>
      <c r="J1698" s="2" t="str">
        <f>_xlfn.CONCAT("1A4070000000065000",mvmetrcrange32[[#This Row],[Tag range]])</f>
        <v>1A4070000000065000102986</v>
      </c>
      <c r="K1698" s="2" t="s">
        <v>2659</v>
      </c>
    </row>
    <row r="1699" spans="7:11" x14ac:dyDescent="0.25">
      <c r="G1699" s="33" t="s">
        <v>17941</v>
      </c>
      <c r="H1699" s="33" t="s">
        <v>17088</v>
      </c>
      <c r="I1699" s="1">
        <v>102987</v>
      </c>
      <c r="J1699" s="2" t="str">
        <f>_xlfn.CONCAT("1A4070000000065000",mvmetrcrange32[[#This Row],[Tag range]])</f>
        <v>1A4070000000065000102987</v>
      </c>
      <c r="K1699" s="2" t="s">
        <v>2659</v>
      </c>
    </row>
    <row r="1700" spans="7:11" x14ac:dyDescent="0.25">
      <c r="G1700" s="33" t="s">
        <v>17941</v>
      </c>
      <c r="H1700" s="33" t="s">
        <v>17089</v>
      </c>
      <c r="I1700" s="1">
        <v>102988</v>
      </c>
      <c r="J1700" s="2" t="str">
        <f>_xlfn.CONCAT("1A4070000000065000",mvmetrcrange32[[#This Row],[Tag range]])</f>
        <v>1A4070000000065000102988</v>
      </c>
      <c r="K1700" s="2" t="s">
        <v>2659</v>
      </c>
    </row>
    <row r="1701" spans="7:11" x14ac:dyDescent="0.25">
      <c r="G1701" s="33" t="s">
        <v>17941</v>
      </c>
      <c r="H1701" s="33" t="s">
        <v>17090</v>
      </c>
      <c r="I1701" s="1">
        <v>102989</v>
      </c>
      <c r="J1701" s="2" t="str">
        <f>_xlfn.CONCAT("1A4070000000065000",mvmetrcrange32[[#This Row],[Tag range]])</f>
        <v>1A4070000000065000102989</v>
      </c>
      <c r="K1701" s="2" t="s">
        <v>2659</v>
      </c>
    </row>
    <row r="1702" spans="7:11" x14ac:dyDescent="0.25">
      <c r="G1702" s="33" t="s">
        <v>17941</v>
      </c>
      <c r="H1702" s="33" t="s">
        <v>17091</v>
      </c>
      <c r="I1702" s="1">
        <v>102990</v>
      </c>
      <c r="J1702" s="2" t="str">
        <f>_xlfn.CONCAT("1A4070000000065000",mvmetrcrange32[[#This Row],[Tag range]])</f>
        <v>1A4070000000065000102990</v>
      </c>
      <c r="K1702" s="2" t="s">
        <v>2659</v>
      </c>
    </row>
    <row r="1703" spans="7:11" x14ac:dyDescent="0.25">
      <c r="G1703" s="33" t="s">
        <v>17941</v>
      </c>
      <c r="H1703" s="33" t="s">
        <v>17092</v>
      </c>
      <c r="I1703" s="1">
        <v>102991</v>
      </c>
      <c r="J1703" s="2" t="str">
        <f>_xlfn.CONCAT("1A4070000000065000",mvmetrcrange32[[#This Row],[Tag range]])</f>
        <v>1A4070000000065000102991</v>
      </c>
      <c r="K1703" s="2" t="s">
        <v>2659</v>
      </c>
    </row>
    <row r="1704" spans="7:11" x14ac:dyDescent="0.25">
      <c r="G1704" s="33" t="s">
        <v>17941</v>
      </c>
      <c r="H1704" s="33" t="s">
        <v>17093</v>
      </c>
      <c r="I1704" s="1">
        <v>102992</v>
      </c>
      <c r="J1704" s="2" t="str">
        <f>_xlfn.CONCAT("1A4070000000065000",mvmetrcrange32[[#This Row],[Tag range]])</f>
        <v>1A4070000000065000102992</v>
      </c>
      <c r="K1704" s="2" t="s">
        <v>2659</v>
      </c>
    </row>
    <row r="1705" spans="7:11" x14ac:dyDescent="0.25">
      <c r="G1705" s="33" t="s">
        <v>17941</v>
      </c>
      <c r="H1705" s="33" t="s">
        <v>17094</v>
      </c>
      <c r="I1705" s="1">
        <v>102993</v>
      </c>
      <c r="J1705" s="2" t="str">
        <f>_xlfn.CONCAT("1A4070000000065000",mvmetrcrange32[[#This Row],[Tag range]])</f>
        <v>1A4070000000065000102993</v>
      </c>
      <c r="K1705" s="2" t="s">
        <v>2659</v>
      </c>
    </row>
    <row r="1706" spans="7:11" x14ac:dyDescent="0.25">
      <c r="G1706" s="33" t="s">
        <v>17941</v>
      </c>
      <c r="H1706" s="33" t="s">
        <v>17095</v>
      </c>
      <c r="I1706" s="1">
        <v>102994</v>
      </c>
      <c r="J1706" s="2" t="str">
        <f>_xlfn.CONCAT("1A4070000000065000",mvmetrcrange32[[#This Row],[Tag range]])</f>
        <v>1A4070000000065000102994</v>
      </c>
      <c r="K1706" s="2" t="s">
        <v>2659</v>
      </c>
    </row>
    <row r="1707" spans="7:11" x14ac:dyDescent="0.25">
      <c r="G1707" s="33" t="s">
        <v>17941</v>
      </c>
      <c r="H1707" s="33" t="s">
        <v>17096</v>
      </c>
      <c r="I1707" s="1">
        <v>102995</v>
      </c>
      <c r="J1707" s="2" t="str">
        <f>_xlfn.CONCAT("1A4070000000065000",mvmetrcrange32[[#This Row],[Tag range]])</f>
        <v>1A4070000000065000102995</v>
      </c>
      <c r="K1707" s="2" t="s">
        <v>2659</v>
      </c>
    </row>
    <row r="1708" spans="7:11" x14ac:dyDescent="0.25">
      <c r="G1708" s="33" t="s">
        <v>17941</v>
      </c>
      <c r="H1708" s="33" t="s">
        <v>17097</v>
      </c>
      <c r="I1708" s="1">
        <v>102996</v>
      </c>
      <c r="J1708" s="2" t="str">
        <f>_xlfn.CONCAT("1A4070000000065000",mvmetrcrange32[[#This Row],[Tag range]])</f>
        <v>1A4070000000065000102996</v>
      </c>
      <c r="K1708" s="2" t="s">
        <v>2659</v>
      </c>
    </row>
    <row r="1709" spans="7:11" x14ac:dyDescent="0.25">
      <c r="G1709" s="33" t="s">
        <v>17941</v>
      </c>
      <c r="H1709" s="33" t="s">
        <v>17098</v>
      </c>
      <c r="I1709" s="1">
        <v>102997</v>
      </c>
      <c r="J1709" s="2" t="str">
        <f>_xlfn.CONCAT("1A4070000000065000",mvmetrcrange32[[#This Row],[Tag range]])</f>
        <v>1A4070000000065000102997</v>
      </c>
      <c r="K1709" s="2" t="s">
        <v>2659</v>
      </c>
    </row>
    <row r="1710" spans="7:11" x14ac:dyDescent="0.25">
      <c r="G1710" s="33" t="s">
        <v>17941</v>
      </c>
      <c r="H1710" s="33" t="s">
        <v>17099</v>
      </c>
      <c r="I1710" s="1">
        <v>102998</v>
      </c>
      <c r="J1710" s="2" t="str">
        <f>_xlfn.CONCAT("1A4070000000065000",mvmetrcrange32[[#This Row],[Tag range]])</f>
        <v>1A4070000000065000102998</v>
      </c>
      <c r="K1710" s="2" t="s">
        <v>2659</v>
      </c>
    </row>
    <row r="1711" spans="7:11" x14ac:dyDescent="0.25">
      <c r="G1711" s="33" t="s">
        <v>17941</v>
      </c>
      <c r="H1711" s="33" t="s">
        <v>17100</v>
      </c>
      <c r="I1711" s="1">
        <v>102999</v>
      </c>
      <c r="J1711" s="2" t="str">
        <f>_xlfn.CONCAT("1A4070000000065000",mvmetrcrange32[[#This Row],[Tag range]])</f>
        <v>1A4070000000065000102999</v>
      </c>
      <c r="K1711" s="2" t="s">
        <v>2659</v>
      </c>
    </row>
    <row r="1712" spans="7:11" x14ac:dyDescent="0.25">
      <c r="G1712" s="33" t="s">
        <v>17941</v>
      </c>
      <c r="H1712" s="33" t="s">
        <v>17101</v>
      </c>
      <c r="I1712" s="1">
        <v>103000</v>
      </c>
      <c r="J1712" s="2" t="str">
        <f>_xlfn.CONCAT("1A4070000000065000",mvmetrcrange32[[#This Row],[Tag range]])</f>
        <v>1A4070000000065000103000</v>
      </c>
      <c r="K1712" s="2" t="s">
        <v>2659</v>
      </c>
    </row>
    <row r="1713" spans="7:11" x14ac:dyDescent="0.25">
      <c r="G1713" s="33" t="s">
        <v>17941</v>
      </c>
      <c r="H1713" s="33" t="s">
        <v>17102</v>
      </c>
      <c r="I1713" s="1">
        <v>103001</v>
      </c>
      <c r="J1713" s="2" t="str">
        <f>_xlfn.CONCAT("1A4070000000065000",mvmetrcrange32[[#This Row],[Tag range]])</f>
        <v>1A4070000000065000103001</v>
      </c>
      <c r="K1713" s="2" t="s">
        <v>2659</v>
      </c>
    </row>
    <row r="1714" spans="7:11" x14ac:dyDescent="0.25">
      <c r="G1714" s="33" t="s">
        <v>17941</v>
      </c>
      <c r="H1714" s="33" t="s">
        <v>17103</v>
      </c>
      <c r="I1714" s="1">
        <v>103002</v>
      </c>
      <c r="J1714" s="2" t="str">
        <f>_xlfn.CONCAT("1A4070000000065000",mvmetrcrange32[[#This Row],[Tag range]])</f>
        <v>1A4070000000065000103002</v>
      </c>
      <c r="K1714" s="2" t="s">
        <v>2659</v>
      </c>
    </row>
    <row r="1715" spans="7:11" x14ac:dyDescent="0.25">
      <c r="G1715" s="33" t="s">
        <v>17941</v>
      </c>
      <c r="H1715" s="33" t="s">
        <v>17104</v>
      </c>
      <c r="I1715" s="1">
        <v>103003</v>
      </c>
      <c r="J1715" s="2" t="str">
        <f>_xlfn.CONCAT("1A4070000000065000",mvmetrcrange32[[#This Row],[Tag range]])</f>
        <v>1A4070000000065000103003</v>
      </c>
      <c r="K1715" s="2" t="s">
        <v>2659</v>
      </c>
    </row>
    <row r="1716" spans="7:11" x14ac:dyDescent="0.25">
      <c r="G1716" s="33" t="s">
        <v>17941</v>
      </c>
      <c r="H1716" s="33" t="s">
        <v>17105</v>
      </c>
      <c r="I1716" s="1">
        <v>103004</v>
      </c>
      <c r="J1716" s="2" t="str">
        <f>_xlfn.CONCAT("1A4070000000065000",mvmetrcrange32[[#This Row],[Tag range]])</f>
        <v>1A4070000000065000103004</v>
      </c>
      <c r="K1716" s="2" t="s">
        <v>2659</v>
      </c>
    </row>
    <row r="1717" spans="7:11" x14ac:dyDescent="0.25">
      <c r="G1717" s="33" t="s">
        <v>17941</v>
      </c>
      <c r="H1717" s="33" t="s">
        <v>17106</v>
      </c>
      <c r="I1717" s="1">
        <v>103005</v>
      </c>
      <c r="J1717" s="2" t="str">
        <f>_xlfn.CONCAT("1A4070000000065000",mvmetrcrange32[[#This Row],[Tag range]])</f>
        <v>1A4070000000065000103005</v>
      </c>
      <c r="K1717" s="2" t="s">
        <v>2659</v>
      </c>
    </row>
    <row r="1718" spans="7:11" x14ac:dyDescent="0.25">
      <c r="G1718" s="33" t="s">
        <v>17941</v>
      </c>
      <c r="H1718" s="33" t="s">
        <v>17107</v>
      </c>
      <c r="I1718" s="1">
        <v>103006</v>
      </c>
      <c r="J1718" s="2" t="str">
        <f>_xlfn.CONCAT("1A4070000000065000",mvmetrcrange32[[#This Row],[Tag range]])</f>
        <v>1A4070000000065000103006</v>
      </c>
      <c r="K1718" s="2" t="s">
        <v>2659</v>
      </c>
    </row>
    <row r="1719" spans="7:11" x14ac:dyDescent="0.25">
      <c r="G1719" s="33" t="s">
        <v>17941</v>
      </c>
      <c r="H1719" s="33" t="s">
        <v>17108</v>
      </c>
      <c r="I1719" s="1">
        <v>103007</v>
      </c>
      <c r="J1719" s="2" t="str">
        <f>_xlfn.CONCAT("1A4070000000065000",mvmetrcrange32[[#This Row],[Tag range]])</f>
        <v>1A4070000000065000103007</v>
      </c>
      <c r="K1719" s="2" t="s">
        <v>2659</v>
      </c>
    </row>
    <row r="1720" spans="7:11" x14ac:dyDescent="0.25">
      <c r="G1720" s="33" t="s">
        <v>17941</v>
      </c>
      <c r="H1720" s="33" t="s">
        <v>17109</v>
      </c>
      <c r="I1720" s="1">
        <v>103008</v>
      </c>
      <c r="J1720" s="2" t="str">
        <f>_xlfn.CONCAT("1A4070000000065000",mvmetrcrange32[[#This Row],[Tag range]])</f>
        <v>1A4070000000065000103008</v>
      </c>
      <c r="K1720" s="2" t="s">
        <v>2659</v>
      </c>
    </row>
    <row r="1721" spans="7:11" x14ac:dyDescent="0.25">
      <c r="G1721" s="33" t="s">
        <v>17941</v>
      </c>
      <c r="H1721" s="33" t="s">
        <v>17110</v>
      </c>
      <c r="I1721" s="1">
        <v>103009</v>
      </c>
      <c r="J1721" s="2" t="str">
        <f>_xlfn.CONCAT("1A4070000000065000",mvmetrcrange32[[#This Row],[Tag range]])</f>
        <v>1A4070000000065000103009</v>
      </c>
      <c r="K1721" s="2" t="s">
        <v>2659</v>
      </c>
    </row>
    <row r="1722" spans="7:11" x14ac:dyDescent="0.25">
      <c r="G1722" s="33" t="s">
        <v>17941</v>
      </c>
      <c r="H1722" s="33" t="s">
        <v>17111</v>
      </c>
      <c r="I1722" s="1">
        <v>103010</v>
      </c>
      <c r="J1722" s="2" t="str">
        <f>_xlfn.CONCAT("1A4070000000065000",mvmetrcrange32[[#This Row],[Tag range]])</f>
        <v>1A4070000000065000103010</v>
      </c>
      <c r="K1722" s="2" t="s">
        <v>2659</v>
      </c>
    </row>
    <row r="1723" spans="7:11" x14ac:dyDescent="0.25">
      <c r="G1723" s="33" t="s">
        <v>17941</v>
      </c>
      <c r="H1723" s="33" t="s">
        <v>17112</v>
      </c>
      <c r="I1723" s="1">
        <v>103011</v>
      </c>
      <c r="J1723" s="2" t="str">
        <f>_xlfn.CONCAT("1A4070000000065000",mvmetrcrange32[[#This Row],[Tag range]])</f>
        <v>1A4070000000065000103011</v>
      </c>
      <c r="K1723" s="2" t="s">
        <v>2659</v>
      </c>
    </row>
    <row r="1724" spans="7:11" x14ac:dyDescent="0.25">
      <c r="G1724" s="33" t="s">
        <v>17941</v>
      </c>
      <c r="H1724" s="33" t="s">
        <v>17113</v>
      </c>
      <c r="I1724" s="1">
        <v>103012</v>
      </c>
      <c r="J1724" s="2" t="str">
        <f>_xlfn.CONCAT("1A4070000000065000",mvmetrcrange32[[#This Row],[Tag range]])</f>
        <v>1A4070000000065000103012</v>
      </c>
      <c r="K1724" s="2" t="s">
        <v>2659</v>
      </c>
    </row>
    <row r="1725" spans="7:11" x14ac:dyDescent="0.25">
      <c r="G1725" s="33" t="s">
        <v>17941</v>
      </c>
      <c r="H1725" s="33" t="s">
        <v>17114</v>
      </c>
      <c r="I1725" s="1">
        <v>103013</v>
      </c>
      <c r="J1725" s="2" t="str">
        <f>_xlfn.CONCAT("1A4070000000065000",mvmetrcrange32[[#This Row],[Tag range]])</f>
        <v>1A4070000000065000103013</v>
      </c>
      <c r="K1725" s="2" t="s">
        <v>2659</v>
      </c>
    </row>
    <row r="1726" spans="7:11" x14ac:dyDescent="0.25">
      <c r="G1726" s="33" t="s">
        <v>17941</v>
      </c>
      <c r="H1726" s="33" t="s">
        <v>17115</v>
      </c>
      <c r="I1726" s="1">
        <v>103014</v>
      </c>
      <c r="J1726" s="2" t="str">
        <f>_xlfn.CONCAT("1A4070000000065000",mvmetrcrange32[[#This Row],[Tag range]])</f>
        <v>1A4070000000065000103014</v>
      </c>
      <c r="K1726" s="2" t="s">
        <v>2659</v>
      </c>
    </row>
    <row r="1727" spans="7:11" x14ac:dyDescent="0.25">
      <c r="G1727" s="33" t="s">
        <v>17941</v>
      </c>
      <c r="H1727" s="33" t="s">
        <v>17116</v>
      </c>
      <c r="I1727" s="1">
        <v>103015</v>
      </c>
      <c r="J1727" s="2" t="str">
        <f>_xlfn.CONCAT("1A4070000000065000",mvmetrcrange32[[#This Row],[Tag range]])</f>
        <v>1A4070000000065000103015</v>
      </c>
      <c r="K1727" s="2" t="s">
        <v>2659</v>
      </c>
    </row>
    <row r="1728" spans="7:11" x14ac:dyDescent="0.25">
      <c r="G1728" s="33" t="s">
        <v>17941</v>
      </c>
      <c r="H1728" s="33" t="s">
        <v>17117</v>
      </c>
      <c r="I1728" s="1">
        <v>103016</v>
      </c>
      <c r="J1728" s="2" t="str">
        <f>_xlfn.CONCAT("1A4070000000065000",mvmetrcrange32[[#This Row],[Tag range]])</f>
        <v>1A4070000000065000103016</v>
      </c>
      <c r="K1728" s="2" t="s">
        <v>2659</v>
      </c>
    </row>
    <row r="1729" spans="7:11" x14ac:dyDescent="0.25">
      <c r="G1729" s="33" t="s">
        <v>17941</v>
      </c>
      <c r="H1729" s="33" t="s">
        <v>17118</v>
      </c>
      <c r="I1729" s="1">
        <v>103017</v>
      </c>
      <c r="J1729" s="2" t="str">
        <f>_xlfn.CONCAT("1A4070000000065000",mvmetrcrange32[[#This Row],[Tag range]])</f>
        <v>1A4070000000065000103017</v>
      </c>
      <c r="K1729" s="2" t="s">
        <v>2659</v>
      </c>
    </row>
    <row r="1730" spans="7:11" x14ac:dyDescent="0.25">
      <c r="G1730" s="33" t="s">
        <v>17941</v>
      </c>
      <c r="H1730" s="33" t="s">
        <v>17119</v>
      </c>
      <c r="I1730" s="1">
        <v>103018</v>
      </c>
      <c r="J1730" s="2" t="str">
        <f>_xlfn.CONCAT("1A4070000000065000",mvmetrcrange32[[#This Row],[Tag range]])</f>
        <v>1A4070000000065000103018</v>
      </c>
      <c r="K1730" s="2" t="s">
        <v>2659</v>
      </c>
    </row>
    <row r="1731" spans="7:11" x14ac:dyDescent="0.25">
      <c r="G1731" s="33" t="s">
        <v>17941</v>
      </c>
      <c r="H1731" s="33" t="s">
        <v>17120</v>
      </c>
      <c r="I1731" s="1">
        <v>103019</v>
      </c>
      <c r="J1731" s="2" t="str">
        <f>_xlfn.CONCAT("1A4070000000065000",mvmetrcrange32[[#This Row],[Tag range]])</f>
        <v>1A4070000000065000103019</v>
      </c>
      <c r="K1731" s="2" t="s">
        <v>2659</v>
      </c>
    </row>
    <row r="1732" spans="7:11" x14ac:dyDescent="0.25">
      <c r="G1732" s="33" t="s">
        <v>17941</v>
      </c>
      <c r="H1732" s="33" t="s">
        <v>17121</v>
      </c>
      <c r="I1732" s="1">
        <v>103020</v>
      </c>
      <c r="J1732" s="2" t="str">
        <f>_xlfn.CONCAT("1A4070000000065000",mvmetrcrange32[[#This Row],[Tag range]])</f>
        <v>1A4070000000065000103020</v>
      </c>
      <c r="K1732" s="2" t="s">
        <v>2659</v>
      </c>
    </row>
    <row r="1733" spans="7:11" x14ac:dyDescent="0.25">
      <c r="G1733" s="33" t="s">
        <v>17941</v>
      </c>
      <c r="H1733" s="33" t="s">
        <v>17122</v>
      </c>
      <c r="I1733" s="1">
        <v>103021</v>
      </c>
      <c r="J1733" s="2" t="str">
        <f>_xlfn.CONCAT("1A4070000000065000",mvmetrcrange32[[#This Row],[Tag range]])</f>
        <v>1A4070000000065000103021</v>
      </c>
      <c r="K1733" s="2" t="s">
        <v>2659</v>
      </c>
    </row>
    <row r="1734" spans="7:11" x14ac:dyDescent="0.25">
      <c r="G1734" s="33" t="s">
        <v>17941</v>
      </c>
      <c r="H1734" s="33" t="s">
        <v>17123</v>
      </c>
      <c r="I1734" s="1">
        <v>103022</v>
      </c>
      <c r="J1734" s="2" t="str">
        <f>_xlfn.CONCAT("1A4070000000065000",mvmetrcrange32[[#This Row],[Tag range]])</f>
        <v>1A4070000000065000103022</v>
      </c>
      <c r="K1734" s="2" t="s">
        <v>2659</v>
      </c>
    </row>
    <row r="1735" spans="7:11" x14ac:dyDescent="0.25">
      <c r="G1735" s="33" t="s">
        <v>17941</v>
      </c>
      <c r="H1735" s="33" t="s">
        <v>17124</v>
      </c>
      <c r="I1735" s="1">
        <v>103023</v>
      </c>
      <c r="J1735" s="2" t="str">
        <f>_xlfn.CONCAT("1A4070000000065000",mvmetrcrange32[[#This Row],[Tag range]])</f>
        <v>1A4070000000065000103023</v>
      </c>
      <c r="K1735" s="2" t="s">
        <v>2659</v>
      </c>
    </row>
    <row r="1736" spans="7:11" x14ac:dyDescent="0.25">
      <c r="G1736" s="33" t="s">
        <v>17941</v>
      </c>
      <c r="H1736" s="33" t="s">
        <v>17125</v>
      </c>
      <c r="I1736" s="1">
        <v>103024</v>
      </c>
      <c r="J1736" s="2" t="str">
        <f>_xlfn.CONCAT("1A4070000000065000",mvmetrcrange32[[#This Row],[Tag range]])</f>
        <v>1A4070000000065000103024</v>
      </c>
      <c r="K1736" s="2" t="s">
        <v>2659</v>
      </c>
    </row>
    <row r="1737" spans="7:11" x14ac:dyDescent="0.25">
      <c r="G1737" s="33" t="s">
        <v>17941</v>
      </c>
      <c r="H1737" s="33" t="s">
        <v>17126</v>
      </c>
      <c r="I1737" s="1">
        <v>103025</v>
      </c>
      <c r="J1737" s="2" t="str">
        <f>_xlfn.CONCAT("1A4070000000065000",mvmetrcrange32[[#This Row],[Tag range]])</f>
        <v>1A4070000000065000103025</v>
      </c>
      <c r="K1737" s="2" t="s">
        <v>2659</v>
      </c>
    </row>
    <row r="1738" spans="7:11" x14ac:dyDescent="0.25">
      <c r="G1738" s="33" t="s">
        <v>17941</v>
      </c>
      <c r="H1738" s="33" t="s">
        <v>17127</v>
      </c>
      <c r="I1738" s="1">
        <v>103026</v>
      </c>
      <c r="J1738" s="2" t="str">
        <f>_xlfn.CONCAT("1A4070000000065000",mvmetrcrange32[[#This Row],[Tag range]])</f>
        <v>1A4070000000065000103026</v>
      </c>
      <c r="K1738" s="2" t="s">
        <v>2659</v>
      </c>
    </row>
    <row r="1739" spans="7:11" x14ac:dyDescent="0.25">
      <c r="G1739" s="33" t="s">
        <v>17941</v>
      </c>
      <c r="H1739" s="33" t="s">
        <v>17128</v>
      </c>
      <c r="I1739" s="1">
        <v>103027</v>
      </c>
      <c r="J1739" s="2" t="str">
        <f>_xlfn.CONCAT("1A4070000000065000",mvmetrcrange32[[#This Row],[Tag range]])</f>
        <v>1A4070000000065000103027</v>
      </c>
      <c r="K1739" s="2" t="s">
        <v>2659</v>
      </c>
    </row>
    <row r="1740" spans="7:11" x14ac:dyDescent="0.25">
      <c r="G1740" s="33" t="s">
        <v>17941</v>
      </c>
      <c r="H1740" s="33" t="s">
        <v>17129</v>
      </c>
      <c r="I1740" s="1">
        <v>103028</v>
      </c>
      <c r="J1740" s="2" t="str">
        <f>_xlfn.CONCAT("1A4070000000065000",mvmetrcrange32[[#This Row],[Tag range]])</f>
        <v>1A4070000000065000103028</v>
      </c>
      <c r="K1740" s="2" t="s">
        <v>2659</v>
      </c>
    </row>
    <row r="1741" spans="7:11" x14ac:dyDescent="0.25">
      <c r="G1741" s="33" t="s">
        <v>17941</v>
      </c>
      <c r="H1741" s="33" t="s">
        <v>17130</v>
      </c>
      <c r="I1741" s="1">
        <v>103029</v>
      </c>
      <c r="J1741" s="2" t="str">
        <f>_xlfn.CONCAT("1A4070000000065000",mvmetrcrange32[[#This Row],[Tag range]])</f>
        <v>1A4070000000065000103029</v>
      </c>
      <c r="K1741" s="2" t="s">
        <v>2659</v>
      </c>
    </row>
    <row r="1742" spans="7:11" x14ac:dyDescent="0.25">
      <c r="G1742" s="33" t="s">
        <v>17941</v>
      </c>
      <c r="H1742" s="33" t="s">
        <v>17131</v>
      </c>
      <c r="I1742" s="1">
        <v>103030</v>
      </c>
      <c r="J1742" s="2" t="str">
        <f>_xlfn.CONCAT("1A4070000000065000",mvmetrcrange32[[#This Row],[Tag range]])</f>
        <v>1A4070000000065000103030</v>
      </c>
      <c r="K1742" s="2" t="s">
        <v>2659</v>
      </c>
    </row>
    <row r="1743" spans="7:11" x14ac:dyDescent="0.25">
      <c r="G1743" s="33" t="s">
        <v>17941</v>
      </c>
      <c r="H1743" s="33" t="s">
        <v>17132</v>
      </c>
      <c r="I1743" s="1">
        <v>103031</v>
      </c>
      <c r="J1743" s="2" t="str">
        <f>_xlfn.CONCAT("1A4070000000065000",mvmetrcrange32[[#This Row],[Tag range]])</f>
        <v>1A4070000000065000103031</v>
      </c>
      <c r="K1743" s="2" t="s">
        <v>2659</v>
      </c>
    </row>
    <row r="1744" spans="7:11" x14ac:dyDescent="0.25">
      <c r="G1744" s="33" t="s">
        <v>17941</v>
      </c>
      <c r="H1744" s="33" t="s">
        <v>17133</v>
      </c>
      <c r="I1744" s="1">
        <v>103032</v>
      </c>
      <c r="J1744" s="2" t="str">
        <f>_xlfn.CONCAT("1A4070000000065000",mvmetrcrange32[[#This Row],[Tag range]])</f>
        <v>1A4070000000065000103032</v>
      </c>
      <c r="K1744" s="2" t="s">
        <v>2659</v>
      </c>
    </row>
    <row r="1745" spans="7:11" x14ac:dyDescent="0.25">
      <c r="G1745" s="33" t="s">
        <v>17941</v>
      </c>
      <c r="H1745" s="33" t="s">
        <v>17134</v>
      </c>
      <c r="I1745" s="1">
        <v>103033</v>
      </c>
      <c r="J1745" s="2" t="str">
        <f>_xlfn.CONCAT("1A4070000000065000",mvmetrcrange32[[#This Row],[Tag range]])</f>
        <v>1A4070000000065000103033</v>
      </c>
      <c r="K1745" s="2" t="s">
        <v>2659</v>
      </c>
    </row>
    <row r="1746" spans="7:11" x14ac:dyDescent="0.25">
      <c r="G1746" s="33" t="s">
        <v>17941</v>
      </c>
      <c r="H1746" s="33" t="s">
        <v>17135</v>
      </c>
      <c r="I1746" s="1">
        <v>103034</v>
      </c>
      <c r="J1746" s="2" t="str">
        <f>_xlfn.CONCAT("1A4070000000065000",mvmetrcrange32[[#This Row],[Tag range]])</f>
        <v>1A4070000000065000103034</v>
      </c>
      <c r="K1746" s="2" t="s">
        <v>2659</v>
      </c>
    </row>
    <row r="1747" spans="7:11" x14ac:dyDescent="0.25">
      <c r="G1747" s="33" t="s">
        <v>17941</v>
      </c>
      <c r="H1747" s="33" t="s">
        <v>17136</v>
      </c>
      <c r="I1747" s="1">
        <v>103035</v>
      </c>
      <c r="J1747" s="2" t="str">
        <f>_xlfn.CONCAT("1A4070000000065000",mvmetrcrange32[[#This Row],[Tag range]])</f>
        <v>1A4070000000065000103035</v>
      </c>
      <c r="K1747" s="2" t="s">
        <v>2659</v>
      </c>
    </row>
    <row r="1748" spans="7:11" x14ac:dyDescent="0.25">
      <c r="G1748" s="33" t="s">
        <v>17941</v>
      </c>
      <c r="H1748" s="33" t="s">
        <v>17137</v>
      </c>
      <c r="I1748" s="1">
        <v>103036</v>
      </c>
      <c r="J1748" s="2" t="str">
        <f>_xlfn.CONCAT("1A4070000000065000",mvmetrcrange32[[#This Row],[Tag range]])</f>
        <v>1A4070000000065000103036</v>
      </c>
      <c r="K1748" s="2" t="s">
        <v>2659</v>
      </c>
    </row>
    <row r="1749" spans="7:11" x14ac:dyDescent="0.25">
      <c r="G1749" s="33" t="s">
        <v>17941</v>
      </c>
      <c r="H1749" s="33" t="s">
        <v>17138</v>
      </c>
      <c r="I1749" s="1">
        <v>103037</v>
      </c>
      <c r="J1749" s="2" t="str">
        <f>_xlfn.CONCAT("1A4070000000065000",mvmetrcrange32[[#This Row],[Tag range]])</f>
        <v>1A4070000000065000103037</v>
      </c>
      <c r="K1749" s="2" t="s">
        <v>2659</v>
      </c>
    </row>
    <row r="1750" spans="7:11" x14ac:dyDescent="0.25">
      <c r="G1750" s="33" t="s">
        <v>17941</v>
      </c>
      <c r="H1750" s="33" t="s">
        <v>17139</v>
      </c>
      <c r="I1750" s="1">
        <v>103038</v>
      </c>
      <c r="J1750" s="2" t="str">
        <f>_xlfn.CONCAT("1A4070000000065000",mvmetrcrange32[[#This Row],[Tag range]])</f>
        <v>1A4070000000065000103038</v>
      </c>
      <c r="K1750" s="2" t="s">
        <v>2659</v>
      </c>
    </row>
    <row r="1751" spans="7:11" x14ac:dyDescent="0.25">
      <c r="G1751" s="33" t="s">
        <v>17941</v>
      </c>
      <c r="H1751" s="33" t="s">
        <v>17140</v>
      </c>
      <c r="I1751" s="1">
        <v>103039</v>
      </c>
      <c r="J1751" s="2" t="str">
        <f>_xlfn.CONCAT("1A4070000000065000",mvmetrcrange32[[#This Row],[Tag range]])</f>
        <v>1A4070000000065000103039</v>
      </c>
      <c r="K1751" s="2" t="s">
        <v>2659</v>
      </c>
    </row>
    <row r="1752" spans="7:11" x14ac:dyDescent="0.25">
      <c r="G1752" s="33" t="s">
        <v>17941</v>
      </c>
      <c r="H1752" s="33" t="s">
        <v>17141</v>
      </c>
      <c r="I1752" s="1">
        <v>103040</v>
      </c>
      <c r="J1752" s="2" t="str">
        <f>_xlfn.CONCAT("1A4070000000065000",mvmetrcrange32[[#This Row],[Tag range]])</f>
        <v>1A4070000000065000103040</v>
      </c>
      <c r="K1752" s="2" t="s">
        <v>2659</v>
      </c>
    </row>
    <row r="1753" spans="7:11" x14ac:dyDescent="0.25">
      <c r="G1753" s="33" t="s">
        <v>17941</v>
      </c>
      <c r="H1753" s="33" t="s">
        <v>17142</v>
      </c>
      <c r="I1753" s="1">
        <v>103041</v>
      </c>
      <c r="J1753" s="2" t="str">
        <f>_xlfn.CONCAT("1A4070000000065000",mvmetrcrange32[[#This Row],[Tag range]])</f>
        <v>1A4070000000065000103041</v>
      </c>
      <c r="K1753" s="2" t="s">
        <v>2659</v>
      </c>
    </row>
    <row r="1754" spans="7:11" x14ac:dyDescent="0.25">
      <c r="G1754" s="33" t="s">
        <v>17941</v>
      </c>
      <c r="H1754" s="33" t="s">
        <v>17143</v>
      </c>
      <c r="I1754" s="1">
        <v>103042</v>
      </c>
      <c r="J1754" s="2" t="str">
        <f>_xlfn.CONCAT("1A4070000000065000",mvmetrcrange32[[#This Row],[Tag range]])</f>
        <v>1A4070000000065000103042</v>
      </c>
      <c r="K1754" s="2" t="s">
        <v>2659</v>
      </c>
    </row>
    <row r="1755" spans="7:11" x14ac:dyDescent="0.25">
      <c r="G1755" s="33" t="s">
        <v>17941</v>
      </c>
      <c r="H1755" s="33" t="s">
        <v>17144</v>
      </c>
      <c r="I1755" s="1">
        <v>103043</v>
      </c>
      <c r="J1755" s="2" t="str">
        <f>_xlfn.CONCAT("1A4070000000065000",mvmetrcrange32[[#This Row],[Tag range]])</f>
        <v>1A4070000000065000103043</v>
      </c>
      <c r="K1755" s="2" t="s">
        <v>2659</v>
      </c>
    </row>
    <row r="1756" spans="7:11" x14ac:dyDescent="0.25">
      <c r="G1756" s="33" t="s">
        <v>17941</v>
      </c>
      <c r="H1756" s="33" t="s">
        <v>17145</v>
      </c>
      <c r="I1756" s="1">
        <v>103044</v>
      </c>
      <c r="J1756" s="2" t="str">
        <f>_xlfn.CONCAT("1A4070000000065000",mvmetrcrange32[[#This Row],[Tag range]])</f>
        <v>1A4070000000065000103044</v>
      </c>
      <c r="K1756" s="2" t="s">
        <v>2659</v>
      </c>
    </row>
    <row r="1757" spans="7:11" x14ac:dyDescent="0.25">
      <c r="G1757" s="33" t="s">
        <v>17941</v>
      </c>
      <c r="H1757" s="33" t="s">
        <v>17146</v>
      </c>
      <c r="I1757" s="1">
        <v>103045</v>
      </c>
      <c r="J1757" s="2" t="str">
        <f>_xlfn.CONCAT("1A4070000000065000",mvmetrcrange32[[#This Row],[Tag range]])</f>
        <v>1A4070000000065000103045</v>
      </c>
      <c r="K1757" s="2" t="s">
        <v>2659</v>
      </c>
    </row>
    <row r="1758" spans="7:11" x14ac:dyDescent="0.25">
      <c r="G1758" s="33" t="s">
        <v>17941</v>
      </c>
      <c r="H1758" s="33" t="s">
        <v>17147</v>
      </c>
      <c r="I1758" s="1">
        <v>103046</v>
      </c>
      <c r="J1758" s="2" t="str">
        <f>_xlfn.CONCAT("1A4070000000065000",mvmetrcrange32[[#This Row],[Tag range]])</f>
        <v>1A4070000000065000103046</v>
      </c>
      <c r="K1758" s="2" t="s">
        <v>2659</v>
      </c>
    </row>
    <row r="1759" spans="7:11" x14ac:dyDescent="0.25">
      <c r="G1759" s="33" t="s">
        <v>17941</v>
      </c>
      <c r="H1759" s="33" t="s">
        <v>17148</v>
      </c>
      <c r="I1759" s="1">
        <v>103047</v>
      </c>
      <c r="J1759" s="2" t="str">
        <f>_xlfn.CONCAT("1A4070000000065000",mvmetrcrange32[[#This Row],[Tag range]])</f>
        <v>1A4070000000065000103047</v>
      </c>
      <c r="K1759" s="2" t="s">
        <v>2659</v>
      </c>
    </row>
    <row r="1760" spans="7:11" x14ac:dyDescent="0.25">
      <c r="G1760" s="33" t="s">
        <v>17941</v>
      </c>
      <c r="H1760" s="33" t="s">
        <v>17149</v>
      </c>
      <c r="I1760" s="1">
        <v>103048</v>
      </c>
      <c r="J1760" s="2" t="str">
        <f>_xlfn.CONCAT("1A4070000000065000",mvmetrcrange32[[#This Row],[Tag range]])</f>
        <v>1A4070000000065000103048</v>
      </c>
      <c r="K1760" s="2" t="s">
        <v>2659</v>
      </c>
    </row>
    <row r="1761" spans="7:11" x14ac:dyDescent="0.25">
      <c r="G1761" s="33" t="s">
        <v>17941</v>
      </c>
      <c r="H1761" s="33" t="s">
        <v>17150</v>
      </c>
      <c r="I1761" s="1">
        <v>103049</v>
      </c>
      <c r="J1761" s="2" t="str">
        <f>_xlfn.CONCAT("1A4070000000065000",mvmetrcrange32[[#This Row],[Tag range]])</f>
        <v>1A4070000000065000103049</v>
      </c>
      <c r="K1761" s="2" t="s">
        <v>2659</v>
      </c>
    </row>
    <row r="1762" spans="7:11" x14ac:dyDescent="0.25">
      <c r="G1762" s="33" t="s">
        <v>17941</v>
      </c>
      <c r="H1762" s="33" t="s">
        <v>17151</v>
      </c>
      <c r="I1762" s="1">
        <v>103050</v>
      </c>
      <c r="J1762" s="2" t="str">
        <f>_xlfn.CONCAT("1A4070000000065000",mvmetrcrange32[[#This Row],[Tag range]])</f>
        <v>1A4070000000065000103050</v>
      </c>
      <c r="K1762" s="2" t="s">
        <v>2659</v>
      </c>
    </row>
    <row r="1763" spans="7:11" x14ac:dyDescent="0.25">
      <c r="G1763" s="33" t="s">
        <v>17941</v>
      </c>
      <c r="H1763" s="33" t="s">
        <v>17152</v>
      </c>
      <c r="I1763" s="1">
        <v>103051</v>
      </c>
      <c r="J1763" s="2" t="str">
        <f>_xlfn.CONCAT("1A4070000000065000",mvmetrcrange32[[#This Row],[Tag range]])</f>
        <v>1A4070000000065000103051</v>
      </c>
      <c r="K1763" s="2" t="s">
        <v>2659</v>
      </c>
    </row>
    <row r="1764" spans="7:11" x14ac:dyDescent="0.25">
      <c r="G1764" s="33" t="s">
        <v>17941</v>
      </c>
      <c r="H1764" s="33" t="s">
        <v>17153</v>
      </c>
      <c r="I1764" s="1">
        <v>103052</v>
      </c>
      <c r="J1764" s="2" t="str">
        <f>_xlfn.CONCAT("1A4070000000065000",mvmetrcrange32[[#This Row],[Tag range]])</f>
        <v>1A4070000000065000103052</v>
      </c>
      <c r="K1764" s="2" t="s">
        <v>2659</v>
      </c>
    </row>
    <row r="1765" spans="7:11" x14ac:dyDescent="0.25">
      <c r="G1765" s="33" t="s">
        <v>17941</v>
      </c>
      <c r="H1765" s="33" t="s">
        <v>17154</v>
      </c>
      <c r="I1765" s="1">
        <v>103053</v>
      </c>
      <c r="J1765" s="2" t="str">
        <f>_xlfn.CONCAT("1A4070000000065000",mvmetrcrange32[[#This Row],[Tag range]])</f>
        <v>1A4070000000065000103053</v>
      </c>
      <c r="K1765" s="2" t="s">
        <v>2659</v>
      </c>
    </row>
    <row r="1766" spans="7:11" x14ac:dyDescent="0.25">
      <c r="G1766" s="33" t="s">
        <v>17941</v>
      </c>
      <c r="H1766" s="33" t="s">
        <v>17155</v>
      </c>
      <c r="I1766" s="1">
        <v>103054</v>
      </c>
      <c r="J1766" s="2" t="str">
        <f>_xlfn.CONCAT("1A4070000000065000",mvmetrcrange32[[#This Row],[Tag range]])</f>
        <v>1A4070000000065000103054</v>
      </c>
      <c r="K1766" s="2" t="s">
        <v>2659</v>
      </c>
    </row>
    <row r="1767" spans="7:11" x14ac:dyDescent="0.25">
      <c r="G1767" s="33" t="s">
        <v>17941</v>
      </c>
      <c r="H1767" s="33" t="s">
        <v>17156</v>
      </c>
      <c r="I1767" s="1">
        <v>103055</v>
      </c>
      <c r="J1767" s="2" t="str">
        <f>_xlfn.CONCAT("1A4070000000065000",mvmetrcrange32[[#This Row],[Tag range]])</f>
        <v>1A4070000000065000103055</v>
      </c>
      <c r="K1767" s="2" t="s">
        <v>2659</v>
      </c>
    </row>
    <row r="1768" spans="7:11" x14ac:dyDescent="0.25">
      <c r="G1768" s="33" t="s">
        <v>17941</v>
      </c>
      <c r="H1768" s="33" t="s">
        <v>17157</v>
      </c>
      <c r="I1768" s="1">
        <v>103056</v>
      </c>
      <c r="J1768" s="2" t="str">
        <f>_xlfn.CONCAT("1A4070000000065000",mvmetrcrange32[[#This Row],[Tag range]])</f>
        <v>1A4070000000065000103056</v>
      </c>
      <c r="K1768" s="2" t="s">
        <v>2659</v>
      </c>
    </row>
    <row r="1769" spans="7:11" x14ac:dyDescent="0.25">
      <c r="G1769" s="33" t="s">
        <v>17941</v>
      </c>
      <c r="H1769" s="33" t="s">
        <v>17158</v>
      </c>
      <c r="I1769" s="1">
        <v>103057</v>
      </c>
      <c r="J1769" s="2" t="str">
        <f>_xlfn.CONCAT("1A4070000000065000",mvmetrcrange32[[#This Row],[Tag range]])</f>
        <v>1A4070000000065000103057</v>
      </c>
      <c r="K1769" s="2" t="s">
        <v>2659</v>
      </c>
    </row>
    <row r="1770" spans="7:11" x14ac:dyDescent="0.25">
      <c r="G1770" s="33" t="s">
        <v>17941</v>
      </c>
      <c r="H1770" s="33" t="s">
        <v>17159</v>
      </c>
      <c r="I1770" s="1">
        <v>103058</v>
      </c>
      <c r="J1770" s="2" t="str">
        <f>_xlfn.CONCAT("1A4070000000065000",mvmetrcrange32[[#This Row],[Tag range]])</f>
        <v>1A4070000000065000103058</v>
      </c>
      <c r="K1770" s="2" t="s">
        <v>2659</v>
      </c>
    </row>
    <row r="1771" spans="7:11" x14ac:dyDescent="0.25">
      <c r="G1771" s="33" t="s">
        <v>17941</v>
      </c>
      <c r="H1771" s="33" t="s">
        <v>17160</v>
      </c>
      <c r="I1771" s="1">
        <v>103059</v>
      </c>
      <c r="J1771" s="2" t="str">
        <f>_xlfn.CONCAT("1A4070000000065000",mvmetrcrange32[[#This Row],[Tag range]])</f>
        <v>1A4070000000065000103059</v>
      </c>
      <c r="K1771" s="2" t="s">
        <v>2659</v>
      </c>
    </row>
    <row r="1772" spans="7:11" x14ac:dyDescent="0.25">
      <c r="G1772" s="33" t="s">
        <v>17941</v>
      </c>
      <c r="H1772" s="33" t="s">
        <v>17161</v>
      </c>
      <c r="I1772" s="1">
        <v>103060</v>
      </c>
      <c r="J1772" s="2" t="str">
        <f>_xlfn.CONCAT("1A4070000000065000",mvmetrcrange32[[#This Row],[Tag range]])</f>
        <v>1A4070000000065000103060</v>
      </c>
      <c r="K1772" s="2" t="s">
        <v>2659</v>
      </c>
    </row>
    <row r="1773" spans="7:11" x14ac:dyDescent="0.25">
      <c r="G1773" s="33" t="s">
        <v>17941</v>
      </c>
      <c r="H1773" s="33" t="s">
        <v>17162</v>
      </c>
      <c r="I1773" s="1">
        <v>103061</v>
      </c>
      <c r="J1773" s="2" t="str">
        <f>_xlfn.CONCAT("1A4070000000065000",mvmetrcrange32[[#This Row],[Tag range]])</f>
        <v>1A4070000000065000103061</v>
      </c>
      <c r="K1773" s="2" t="s">
        <v>2659</v>
      </c>
    </row>
    <row r="1774" spans="7:11" x14ac:dyDescent="0.25">
      <c r="G1774" s="33" t="s">
        <v>17941</v>
      </c>
      <c r="H1774" s="33" t="s">
        <v>17163</v>
      </c>
      <c r="I1774" s="1">
        <v>103062</v>
      </c>
      <c r="J1774" s="2" t="str">
        <f>_xlfn.CONCAT("1A4070000000065000",mvmetrcrange32[[#This Row],[Tag range]])</f>
        <v>1A4070000000065000103062</v>
      </c>
      <c r="K1774" s="2" t="s">
        <v>2659</v>
      </c>
    </row>
    <row r="1775" spans="7:11" x14ac:dyDescent="0.25">
      <c r="G1775" s="33" t="s">
        <v>17941</v>
      </c>
      <c r="H1775" s="33" t="s">
        <v>17164</v>
      </c>
      <c r="I1775" s="1">
        <v>103063</v>
      </c>
      <c r="J1775" s="2" t="str">
        <f>_xlfn.CONCAT("1A4070000000065000",mvmetrcrange32[[#This Row],[Tag range]])</f>
        <v>1A4070000000065000103063</v>
      </c>
      <c r="K1775" s="2" t="s">
        <v>2659</v>
      </c>
    </row>
    <row r="1776" spans="7:11" x14ac:dyDescent="0.25">
      <c r="G1776" s="33" t="s">
        <v>17941</v>
      </c>
      <c r="H1776" s="33" t="s">
        <v>17165</v>
      </c>
      <c r="I1776" s="1">
        <v>103064</v>
      </c>
      <c r="J1776" s="2" t="str">
        <f>_xlfn.CONCAT("1A4070000000065000",mvmetrcrange32[[#This Row],[Tag range]])</f>
        <v>1A4070000000065000103064</v>
      </c>
      <c r="K1776" s="2" t="s">
        <v>2659</v>
      </c>
    </row>
    <row r="1777" spans="7:11" x14ac:dyDescent="0.25">
      <c r="G1777" s="33" t="s">
        <v>17941</v>
      </c>
      <c r="H1777" s="33" t="s">
        <v>17166</v>
      </c>
      <c r="I1777" s="1">
        <v>103065</v>
      </c>
      <c r="J1777" s="2" t="str">
        <f>_xlfn.CONCAT("1A4070000000065000",mvmetrcrange32[[#This Row],[Tag range]])</f>
        <v>1A4070000000065000103065</v>
      </c>
      <c r="K1777" s="2" t="s">
        <v>2659</v>
      </c>
    </row>
    <row r="1778" spans="7:11" x14ac:dyDescent="0.25">
      <c r="G1778" s="33" t="s">
        <v>17941</v>
      </c>
      <c r="H1778" s="33" t="s">
        <v>17167</v>
      </c>
      <c r="I1778" s="1">
        <v>103066</v>
      </c>
      <c r="J1778" s="2" t="str">
        <f>_xlfn.CONCAT("1A4070000000065000",mvmetrcrange32[[#This Row],[Tag range]])</f>
        <v>1A4070000000065000103066</v>
      </c>
      <c r="K1778" s="2" t="s">
        <v>2659</v>
      </c>
    </row>
    <row r="1779" spans="7:11" x14ac:dyDescent="0.25">
      <c r="G1779" s="33" t="s">
        <v>17941</v>
      </c>
      <c r="H1779" s="33" t="s">
        <v>17168</v>
      </c>
      <c r="I1779" s="1">
        <v>103067</v>
      </c>
      <c r="J1779" s="2" t="str">
        <f>_xlfn.CONCAT("1A4070000000065000",mvmetrcrange32[[#This Row],[Tag range]])</f>
        <v>1A4070000000065000103067</v>
      </c>
      <c r="K1779" s="2" t="s">
        <v>2659</v>
      </c>
    </row>
    <row r="1780" spans="7:11" x14ac:dyDescent="0.25">
      <c r="G1780" s="33" t="s">
        <v>17941</v>
      </c>
      <c r="H1780" s="33" t="s">
        <v>17169</v>
      </c>
      <c r="I1780" s="1">
        <v>103068</v>
      </c>
      <c r="J1780" s="2" t="str">
        <f>_xlfn.CONCAT("1A4070000000065000",mvmetrcrange32[[#This Row],[Tag range]])</f>
        <v>1A4070000000065000103068</v>
      </c>
      <c r="K1780" s="2" t="s">
        <v>2659</v>
      </c>
    </row>
    <row r="1781" spans="7:11" x14ac:dyDescent="0.25">
      <c r="G1781" s="33" t="s">
        <v>17941</v>
      </c>
      <c r="H1781" s="33" t="s">
        <v>17170</v>
      </c>
      <c r="I1781" s="1">
        <v>103069</v>
      </c>
      <c r="J1781" s="2" t="str">
        <f>_xlfn.CONCAT("1A4070000000065000",mvmetrcrange32[[#This Row],[Tag range]])</f>
        <v>1A4070000000065000103069</v>
      </c>
      <c r="K1781" s="2" t="s">
        <v>2659</v>
      </c>
    </row>
    <row r="1782" spans="7:11" x14ac:dyDescent="0.25">
      <c r="G1782" s="33" t="s">
        <v>17941</v>
      </c>
      <c r="H1782" s="33" t="s">
        <v>17171</v>
      </c>
      <c r="I1782" s="1">
        <v>103070</v>
      </c>
      <c r="J1782" s="2" t="str">
        <f>_xlfn.CONCAT("1A4070000000065000",mvmetrcrange32[[#This Row],[Tag range]])</f>
        <v>1A4070000000065000103070</v>
      </c>
      <c r="K1782" s="2" t="s">
        <v>2659</v>
      </c>
    </row>
    <row r="1783" spans="7:11" x14ac:dyDescent="0.25">
      <c r="G1783" s="33" t="s">
        <v>17941</v>
      </c>
      <c r="H1783" s="33" t="s">
        <v>17172</v>
      </c>
      <c r="I1783" s="1">
        <v>103071</v>
      </c>
      <c r="J1783" s="2" t="str">
        <f>_xlfn.CONCAT("1A4070000000065000",mvmetrcrange32[[#This Row],[Tag range]])</f>
        <v>1A4070000000065000103071</v>
      </c>
      <c r="K1783" s="2" t="s">
        <v>2659</v>
      </c>
    </row>
    <row r="1784" spans="7:11" x14ac:dyDescent="0.25">
      <c r="G1784" s="33" t="s">
        <v>17941</v>
      </c>
      <c r="H1784" s="33" t="s">
        <v>17173</v>
      </c>
      <c r="I1784" s="1">
        <v>103072</v>
      </c>
      <c r="J1784" s="2" t="str">
        <f>_xlfn.CONCAT("1A4070000000065000",mvmetrcrange32[[#This Row],[Tag range]])</f>
        <v>1A4070000000065000103072</v>
      </c>
      <c r="K1784" s="2" t="s">
        <v>2659</v>
      </c>
    </row>
    <row r="1785" spans="7:11" x14ac:dyDescent="0.25">
      <c r="G1785" s="33" t="s">
        <v>17941</v>
      </c>
      <c r="H1785" s="33" t="s">
        <v>17174</v>
      </c>
      <c r="I1785" s="1">
        <v>103073</v>
      </c>
      <c r="J1785" s="2" t="str">
        <f>_xlfn.CONCAT("1A4070000000065000",mvmetrcrange32[[#This Row],[Tag range]])</f>
        <v>1A4070000000065000103073</v>
      </c>
      <c r="K1785" s="2" t="s">
        <v>2659</v>
      </c>
    </row>
    <row r="1786" spans="7:11" x14ac:dyDescent="0.25">
      <c r="G1786" s="33" t="s">
        <v>17941</v>
      </c>
      <c r="H1786" s="33" t="s">
        <v>17175</v>
      </c>
      <c r="I1786" s="1">
        <v>103074</v>
      </c>
      <c r="J1786" s="2" t="str">
        <f>_xlfn.CONCAT("1A4070000000065000",mvmetrcrange32[[#This Row],[Tag range]])</f>
        <v>1A4070000000065000103074</v>
      </c>
      <c r="K1786" s="2" t="s">
        <v>2659</v>
      </c>
    </row>
    <row r="1787" spans="7:11" x14ac:dyDescent="0.25">
      <c r="G1787" s="33" t="s">
        <v>17941</v>
      </c>
      <c r="H1787" s="33" t="s">
        <v>17176</v>
      </c>
      <c r="I1787" s="1">
        <v>103075</v>
      </c>
      <c r="J1787" s="2" t="str">
        <f>_xlfn.CONCAT("1A4070000000065000",mvmetrcrange32[[#This Row],[Tag range]])</f>
        <v>1A4070000000065000103075</v>
      </c>
      <c r="K1787" s="2" t="s">
        <v>2659</v>
      </c>
    </row>
    <row r="1788" spans="7:11" x14ac:dyDescent="0.25">
      <c r="G1788" s="33" t="s">
        <v>17941</v>
      </c>
      <c r="H1788" s="33" t="s">
        <v>17177</v>
      </c>
      <c r="I1788" s="1">
        <v>103076</v>
      </c>
      <c r="J1788" s="2" t="str">
        <f>_xlfn.CONCAT("1A4070000000065000",mvmetrcrange32[[#This Row],[Tag range]])</f>
        <v>1A4070000000065000103076</v>
      </c>
      <c r="K1788" s="2" t="s">
        <v>2659</v>
      </c>
    </row>
    <row r="1789" spans="7:11" x14ac:dyDescent="0.25">
      <c r="G1789" s="33" t="s">
        <v>17941</v>
      </c>
      <c r="H1789" s="33" t="s">
        <v>17178</v>
      </c>
      <c r="I1789" s="1">
        <v>103077</v>
      </c>
      <c r="J1789" s="2" t="str">
        <f>_xlfn.CONCAT("1A4070000000065000",mvmetrcrange32[[#This Row],[Tag range]])</f>
        <v>1A4070000000065000103077</v>
      </c>
      <c r="K1789" s="2" t="s">
        <v>2659</v>
      </c>
    </row>
    <row r="1790" spans="7:11" x14ac:dyDescent="0.25">
      <c r="G1790" s="33" t="s">
        <v>17941</v>
      </c>
      <c r="H1790" s="33" t="s">
        <v>17179</v>
      </c>
      <c r="I1790" s="1">
        <v>103078</v>
      </c>
      <c r="J1790" s="2" t="str">
        <f>_xlfn.CONCAT("1A4070000000065000",mvmetrcrange32[[#This Row],[Tag range]])</f>
        <v>1A4070000000065000103078</v>
      </c>
      <c r="K1790" s="2" t="s">
        <v>2659</v>
      </c>
    </row>
    <row r="1791" spans="7:11" x14ac:dyDescent="0.25">
      <c r="G1791" s="33" t="s">
        <v>17941</v>
      </c>
      <c r="H1791" s="33" t="s">
        <v>17180</v>
      </c>
      <c r="I1791" s="1">
        <v>103079</v>
      </c>
      <c r="J1791" s="2" t="str">
        <f>_xlfn.CONCAT("1A4070000000065000",mvmetrcrange32[[#This Row],[Tag range]])</f>
        <v>1A4070000000065000103079</v>
      </c>
      <c r="K1791" s="2" t="s">
        <v>2659</v>
      </c>
    </row>
    <row r="1792" spans="7:11" x14ac:dyDescent="0.25">
      <c r="G1792" s="33" t="s">
        <v>17941</v>
      </c>
      <c r="H1792" s="33" t="s">
        <v>17181</v>
      </c>
      <c r="I1792" s="1">
        <v>103080</v>
      </c>
      <c r="J1792" s="2" t="str">
        <f>_xlfn.CONCAT("1A4070000000065000",mvmetrcrange32[[#This Row],[Tag range]])</f>
        <v>1A4070000000065000103080</v>
      </c>
      <c r="K1792" s="2" t="s">
        <v>2659</v>
      </c>
    </row>
    <row r="1793" spans="7:11" x14ac:dyDescent="0.25">
      <c r="G1793" s="33" t="s">
        <v>17941</v>
      </c>
      <c r="H1793" s="33" t="s">
        <v>17182</v>
      </c>
      <c r="I1793" s="1">
        <v>103081</v>
      </c>
      <c r="J1793" s="2" t="str">
        <f>_xlfn.CONCAT("1A4070000000065000",mvmetrcrange32[[#This Row],[Tag range]])</f>
        <v>1A4070000000065000103081</v>
      </c>
      <c r="K1793" s="2" t="s">
        <v>2659</v>
      </c>
    </row>
    <row r="1794" spans="7:11" x14ac:dyDescent="0.25">
      <c r="G1794" s="33" t="s">
        <v>17941</v>
      </c>
      <c r="H1794" s="33" t="s">
        <v>17183</v>
      </c>
      <c r="I1794" s="1">
        <v>103082</v>
      </c>
      <c r="J1794" s="2" t="str">
        <f>_xlfn.CONCAT("1A4070000000065000",mvmetrcrange32[[#This Row],[Tag range]])</f>
        <v>1A4070000000065000103082</v>
      </c>
      <c r="K1794" s="2" t="s">
        <v>2659</v>
      </c>
    </row>
    <row r="1795" spans="7:11" x14ac:dyDescent="0.25">
      <c r="G1795" s="33" t="s">
        <v>17941</v>
      </c>
      <c r="H1795" s="33" t="s">
        <v>17184</v>
      </c>
      <c r="I1795" s="1">
        <v>103083</v>
      </c>
      <c r="J1795" s="2" t="str">
        <f>_xlfn.CONCAT("1A4070000000065000",mvmetrcrange32[[#This Row],[Tag range]])</f>
        <v>1A4070000000065000103083</v>
      </c>
      <c r="K1795" s="2" t="s">
        <v>2659</v>
      </c>
    </row>
    <row r="1796" spans="7:11" x14ac:dyDescent="0.25">
      <c r="G1796" s="33" t="s">
        <v>17941</v>
      </c>
      <c r="H1796" s="33" t="s">
        <v>17185</v>
      </c>
      <c r="I1796" s="1">
        <v>103084</v>
      </c>
      <c r="J1796" s="2" t="str">
        <f>_xlfn.CONCAT("1A4070000000065000",mvmetrcrange32[[#This Row],[Tag range]])</f>
        <v>1A4070000000065000103084</v>
      </c>
      <c r="K1796" s="2" t="s">
        <v>2659</v>
      </c>
    </row>
    <row r="1797" spans="7:11" x14ac:dyDescent="0.25">
      <c r="G1797" s="33" t="s">
        <v>17941</v>
      </c>
      <c r="H1797" s="33" t="s">
        <v>17186</v>
      </c>
      <c r="I1797" s="1">
        <v>103085</v>
      </c>
      <c r="J1797" s="2" t="str">
        <f>_xlfn.CONCAT("1A4070000000065000",mvmetrcrange32[[#This Row],[Tag range]])</f>
        <v>1A4070000000065000103085</v>
      </c>
      <c r="K1797" s="2" t="s">
        <v>2659</v>
      </c>
    </row>
    <row r="1798" spans="7:11" x14ac:dyDescent="0.25">
      <c r="G1798" s="33" t="s">
        <v>17941</v>
      </c>
      <c r="H1798" s="33" t="s">
        <v>17187</v>
      </c>
      <c r="I1798" s="1">
        <v>103086</v>
      </c>
      <c r="J1798" s="2" t="str">
        <f>_xlfn.CONCAT("1A4070000000065000",mvmetrcrange32[[#This Row],[Tag range]])</f>
        <v>1A4070000000065000103086</v>
      </c>
      <c r="K1798" s="2" t="s">
        <v>2659</v>
      </c>
    </row>
    <row r="1799" spans="7:11" x14ac:dyDescent="0.25">
      <c r="G1799" s="33" t="s">
        <v>17941</v>
      </c>
      <c r="H1799" s="33" t="s">
        <v>17188</v>
      </c>
      <c r="I1799" s="1">
        <v>103087</v>
      </c>
      <c r="J1799" s="2" t="str">
        <f>_xlfn.CONCAT("1A4070000000065000",mvmetrcrange32[[#This Row],[Tag range]])</f>
        <v>1A4070000000065000103087</v>
      </c>
      <c r="K1799" s="2" t="s">
        <v>2659</v>
      </c>
    </row>
    <row r="1800" spans="7:11" x14ac:dyDescent="0.25">
      <c r="G1800" s="33" t="s">
        <v>17941</v>
      </c>
      <c r="H1800" s="33" t="s">
        <v>17189</v>
      </c>
      <c r="I1800" s="1">
        <v>103088</v>
      </c>
      <c r="J1800" s="2" t="str">
        <f>_xlfn.CONCAT("1A4070000000065000",mvmetrcrange32[[#This Row],[Tag range]])</f>
        <v>1A4070000000065000103088</v>
      </c>
      <c r="K1800" s="2" t="s">
        <v>2659</v>
      </c>
    </row>
    <row r="1801" spans="7:11" x14ac:dyDescent="0.25">
      <c r="G1801" s="33" t="s">
        <v>17941</v>
      </c>
      <c r="H1801" s="33" t="s">
        <v>17190</v>
      </c>
      <c r="I1801" s="1">
        <v>103089</v>
      </c>
      <c r="J1801" s="2" t="str">
        <f>_xlfn.CONCAT("1A4070000000065000",mvmetrcrange32[[#This Row],[Tag range]])</f>
        <v>1A4070000000065000103089</v>
      </c>
      <c r="K1801" s="2" t="s">
        <v>2659</v>
      </c>
    </row>
    <row r="1802" spans="7:11" x14ac:dyDescent="0.25">
      <c r="G1802" s="33" t="s">
        <v>17941</v>
      </c>
      <c r="H1802" s="33" t="s">
        <v>17191</v>
      </c>
      <c r="I1802" s="1">
        <v>103090</v>
      </c>
      <c r="J1802" s="2" t="str">
        <f>_xlfn.CONCAT("1A4070000000065000",mvmetrcrange32[[#This Row],[Tag range]])</f>
        <v>1A4070000000065000103090</v>
      </c>
      <c r="K1802" s="2" t="s">
        <v>2659</v>
      </c>
    </row>
    <row r="1803" spans="7:11" x14ac:dyDescent="0.25">
      <c r="G1803" s="33" t="s">
        <v>17941</v>
      </c>
      <c r="H1803" s="33" t="s">
        <v>17192</v>
      </c>
      <c r="I1803" s="1">
        <v>103091</v>
      </c>
      <c r="J1803" s="2" t="str">
        <f>_xlfn.CONCAT("1A4070000000065000",mvmetrcrange32[[#This Row],[Tag range]])</f>
        <v>1A4070000000065000103091</v>
      </c>
      <c r="K1803" s="2" t="s">
        <v>2659</v>
      </c>
    </row>
    <row r="1804" spans="7:11" x14ac:dyDescent="0.25">
      <c r="G1804" s="33" t="s">
        <v>17941</v>
      </c>
      <c r="H1804" s="33" t="s">
        <v>17193</v>
      </c>
      <c r="I1804" s="1">
        <v>103092</v>
      </c>
      <c r="J1804" s="2" t="str">
        <f>_xlfn.CONCAT("1A4070000000065000",mvmetrcrange32[[#This Row],[Tag range]])</f>
        <v>1A4070000000065000103092</v>
      </c>
      <c r="K1804" s="2" t="s">
        <v>2659</v>
      </c>
    </row>
    <row r="1805" spans="7:11" x14ac:dyDescent="0.25">
      <c r="G1805" s="33" t="s">
        <v>17941</v>
      </c>
      <c r="H1805" s="33" t="s">
        <v>17194</v>
      </c>
      <c r="I1805" s="1">
        <v>103093</v>
      </c>
      <c r="J1805" s="2" t="str">
        <f>_xlfn.CONCAT("1A4070000000065000",mvmetrcrange32[[#This Row],[Tag range]])</f>
        <v>1A4070000000065000103093</v>
      </c>
      <c r="K1805" s="2" t="s">
        <v>2659</v>
      </c>
    </row>
    <row r="1806" spans="7:11" x14ac:dyDescent="0.25">
      <c r="G1806" s="33" t="s">
        <v>17941</v>
      </c>
      <c r="H1806" s="33" t="s">
        <v>17195</v>
      </c>
      <c r="I1806" s="1">
        <v>103094</v>
      </c>
      <c r="J1806" s="2" t="str">
        <f>_xlfn.CONCAT("1A4070000000065000",mvmetrcrange32[[#This Row],[Tag range]])</f>
        <v>1A4070000000065000103094</v>
      </c>
      <c r="K1806" s="2" t="s">
        <v>2659</v>
      </c>
    </row>
    <row r="1807" spans="7:11" x14ac:dyDescent="0.25">
      <c r="G1807" s="33" t="s">
        <v>17941</v>
      </c>
      <c r="H1807" s="33" t="s">
        <v>17196</v>
      </c>
      <c r="I1807" s="1">
        <v>103095</v>
      </c>
      <c r="J1807" s="2" t="str">
        <f>_xlfn.CONCAT("1A4070000000065000",mvmetrcrange32[[#This Row],[Tag range]])</f>
        <v>1A4070000000065000103095</v>
      </c>
      <c r="K1807" s="2" t="s">
        <v>2659</v>
      </c>
    </row>
    <row r="1808" spans="7:11" x14ac:dyDescent="0.25">
      <c r="G1808" s="33" t="s">
        <v>17941</v>
      </c>
      <c r="H1808" s="33" t="s">
        <v>17197</v>
      </c>
      <c r="I1808" s="1">
        <v>103096</v>
      </c>
      <c r="J1808" s="2" t="str">
        <f>_xlfn.CONCAT("1A4070000000065000",mvmetrcrange32[[#This Row],[Tag range]])</f>
        <v>1A4070000000065000103096</v>
      </c>
      <c r="K1808" s="2" t="s">
        <v>2659</v>
      </c>
    </row>
    <row r="1809" spans="7:11" x14ac:dyDescent="0.25">
      <c r="G1809" s="33" t="s">
        <v>17941</v>
      </c>
      <c r="H1809" s="33" t="s">
        <v>17198</v>
      </c>
      <c r="I1809" s="1">
        <v>103097</v>
      </c>
      <c r="J1809" s="2" t="str">
        <f>_xlfn.CONCAT("1A4070000000065000",mvmetrcrange32[[#This Row],[Tag range]])</f>
        <v>1A4070000000065000103097</v>
      </c>
      <c r="K1809" s="2" t="s">
        <v>2659</v>
      </c>
    </row>
    <row r="1810" spans="7:11" x14ac:dyDescent="0.25">
      <c r="G1810" s="33" t="s">
        <v>17941</v>
      </c>
      <c r="H1810" s="33" t="s">
        <v>17199</v>
      </c>
      <c r="I1810" s="1">
        <v>103098</v>
      </c>
      <c r="J1810" s="2" t="str">
        <f>_xlfn.CONCAT("1A4070000000065000",mvmetrcrange32[[#This Row],[Tag range]])</f>
        <v>1A4070000000065000103098</v>
      </c>
      <c r="K1810" s="2" t="s">
        <v>2659</v>
      </c>
    </row>
    <row r="1811" spans="7:11" x14ac:dyDescent="0.25">
      <c r="G1811" s="33" t="s">
        <v>17941</v>
      </c>
      <c r="H1811" s="33" t="s">
        <v>17200</v>
      </c>
      <c r="I1811" s="1">
        <v>103099</v>
      </c>
      <c r="J1811" s="2" t="str">
        <f>_xlfn.CONCAT("1A4070000000065000",mvmetrcrange32[[#This Row],[Tag range]])</f>
        <v>1A4070000000065000103099</v>
      </c>
      <c r="K1811" s="2" t="s">
        <v>2659</v>
      </c>
    </row>
    <row r="1812" spans="7:11" x14ac:dyDescent="0.25">
      <c r="G1812" s="33" t="s">
        <v>17941</v>
      </c>
      <c r="H1812" s="33" t="s">
        <v>17201</v>
      </c>
      <c r="I1812" s="1">
        <v>103100</v>
      </c>
      <c r="J1812" s="2" t="str">
        <f>_xlfn.CONCAT("1A4070000000065000",mvmetrcrange32[[#This Row],[Tag range]])</f>
        <v>1A4070000000065000103100</v>
      </c>
      <c r="K1812" s="2" t="s">
        <v>2659</v>
      </c>
    </row>
    <row r="1813" spans="7:11" x14ac:dyDescent="0.25">
      <c r="G1813" s="33" t="s">
        <v>17941</v>
      </c>
      <c r="H1813" s="33" t="s">
        <v>17202</v>
      </c>
      <c r="I1813" s="1">
        <v>103101</v>
      </c>
      <c r="J1813" s="2" t="str">
        <f>_xlfn.CONCAT("1A4070000000065000",mvmetrcrange32[[#This Row],[Tag range]])</f>
        <v>1A4070000000065000103101</v>
      </c>
      <c r="K1813" s="2" t="s">
        <v>2659</v>
      </c>
    </row>
    <row r="1814" spans="7:11" x14ac:dyDescent="0.25">
      <c r="G1814" s="33" t="s">
        <v>17941</v>
      </c>
      <c r="H1814" s="33" t="s">
        <v>17203</v>
      </c>
      <c r="I1814" s="1">
        <v>103102</v>
      </c>
      <c r="J1814" s="2" t="str">
        <f>_xlfn.CONCAT("1A4070000000065000",mvmetrcrange32[[#This Row],[Tag range]])</f>
        <v>1A4070000000065000103102</v>
      </c>
      <c r="K1814" s="2" t="s">
        <v>2659</v>
      </c>
    </row>
    <row r="1815" spans="7:11" x14ac:dyDescent="0.25">
      <c r="G1815" s="33" t="s">
        <v>17941</v>
      </c>
      <c r="H1815" s="33" t="s">
        <v>17204</v>
      </c>
      <c r="I1815" s="1">
        <v>103103</v>
      </c>
      <c r="J1815" s="2" t="str">
        <f>_xlfn.CONCAT("1A4070000000065000",mvmetrcrange32[[#This Row],[Tag range]])</f>
        <v>1A4070000000065000103103</v>
      </c>
      <c r="K1815" s="2" t="s">
        <v>2659</v>
      </c>
    </row>
    <row r="1816" spans="7:11" x14ac:dyDescent="0.25">
      <c r="G1816" s="33" t="s">
        <v>17941</v>
      </c>
      <c r="H1816" s="33" t="s">
        <v>17205</v>
      </c>
      <c r="I1816" s="1">
        <v>103104</v>
      </c>
      <c r="J1816" s="2" t="str">
        <f>_xlfn.CONCAT("1A4070000000065000",mvmetrcrange32[[#This Row],[Tag range]])</f>
        <v>1A4070000000065000103104</v>
      </c>
      <c r="K1816" s="2" t="s">
        <v>2659</v>
      </c>
    </row>
    <row r="1817" spans="7:11" x14ac:dyDescent="0.25">
      <c r="G1817" s="33" t="s">
        <v>17941</v>
      </c>
      <c r="H1817" s="33" t="s">
        <v>17206</v>
      </c>
      <c r="I1817" s="1">
        <v>103105</v>
      </c>
      <c r="J1817" s="2" t="str">
        <f>_xlfn.CONCAT("1A4070000000065000",mvmetrcrange32[[#This Row],[Tag range]])</f>
        <v>1A4070000000065000103105</v>
      </c>
      <c r="K1817" s="2" t="s">
        <v>2659</v>
      </c>
    </row>
    <row r="1818" spans="7:11" x14ac:dyDescent="0.25">
      <c r="G1818" s="33" t="s">
        <v>17941</v>
      </c>
      <c r="H1818" s="33" t="s">
        <v>17207</v>
      </c>
      <c r="I1818" s="1">
        <v>103106</v>
      </c>
      <c r="J1818" s="2" t="str">
        <f>_xlfn.CONCAT("1A4070000000065000",mvmetrcrange32[[#This Row],[Tag range]])</f>
        <v>1A4070000000065000103106</v>
      </c>
      <c r="K1818" s="2" t="s">
        <v>2659</v>
      </c>
    </row>
    <row r="1819" spans="7:11" x14ac:dyDescent="0.25">
      <c r="G1819" s="33" t="s">
        <v>17941</v>
      </c>
      <c r="H1819" s="33" t="s">
        <v>17208</v>
      </c>
      <c r="I1819" s="1">
        <v>103107</v>
      </c>
      <c r="J1819" s="2" t="str">
        <f>_xlfn.CONCAT("1A4070000000065000",mvmetrcrange32[[#This Row],[Tag range]])</f>
        <v>1A4070000000065000103107</v>
      </c>
      <c r="K1819" s="2" t="s">
        <v>2659</v>
      </c>
    </row>
    <row r="1820" spans="7:11" x14ac:dyDescent="0.25">
      <c r="G1820" s="33" t="s">
        <v>17941</v>
      </c>
      <c r="H1820" s="33" t="s">
        <v>17209</v>
      </c>
      <c r="I1820" s="1">
        <v>103108</v>
      </c>
      <c r="J1820" s="2" t="str">
        <f>_xlfn.CONCAT("1A4070000000065000",mvmetrcrange32[[#This Row],[Tag range]])</f>
        <v>1A4070000000065000103108</v>
      </c>
      <c r="K1820" s="2" t="s">
        <v>2659</v>
      </c>
    </row>
    <row r="1821" spans="7:11" x14ac:dyDescent="0.25">
      <c r="G1821" s="33" t="s">
        <v>17941</v>
      </c>
      <c r="H1821" s="33" t="s">
        <v>17210</v>
      </c>
      <c r="I1821" s="1">
        <v>103109</v>
      </c>
      <c r="J1821" s="2" t="str">
        <f>_xlfn.CONCAT("1A4070000000065000",mvmetrcrange32[[#This Row],[Tag range]])</f>
        <v>1A4070000000065000103109</v>
      </c>
      <c r="K1821" s="2" t="s">
        <v>2659</v>
      </c>
    </row>
    <row r="1822" spans="7:11" x14ac:dyDescent="0.25">
      <c r="G1822" s="33" t="s">
        <v>17941</v>
      </c>
      <c r="H1822" s="33" t="s">
        <v>17211</v>
      </c>
      <c r="I1822" s="1">
        <v>103110</v>
      </c>
      <c r="J1822" s="2" t="str">
        <f>_xlfn.CONCAT("1A4070000000065000",mvmetrcrange32[[#This Row],[Tag range]])</f>
        <v>1A4070000000065000103110</v>
      </c>
      <c r="K1822" s="2" t="s">
        <v>2659</v>
      </c>
    </row>
    <row r="1823" spans="7:11" x14ac:dyDescent="0.25">
      <c r="G1823" s="33" t="s">
        <v>17941</v>
      </c>
      <c r="H1823" s="33" t="s">
        <v>17212</v>
      </c>
      <c r="I1823" s="1">
        <v>103111</v>
      </c>
      <c r="J1823" s="2" t="str">
        <f>_xlfn.CONCAT("1A4070000000065000",mvmetrcrange32[[#This Row],[Tag range]])</f>
        <v>1A4070000000065000103111</v>
      </c>
      <c r="K1823" s="2" t="s">
        <v>2659</v>
      </c>
    </row>
    <row r="1824" spans="7:11" x14ac:dyDescent="0.25">
      <c r="G1824" s="33" t="s">
        <v>17941</v>
      </c>
      <c r="H1824" s="33" t="s">
        <v>17213</v>
      </c>
      <c r="I1824" s="1">
        <v>103112</v>
      </c>
      <c r="J1824" s="2" t="str">
        <f>_xlfn.CONCAT("1A4070000000065000",mvmetrcrange32[[#This Row],[Tag range]])</f>
        <v>1A4070000000065000103112</v>
      </c>
      <c r="K1824" s="2" t="s">
        <v>2659</v>
      </c>
    </row>
    <row r="1825" spans="7:11" x14ac:dyDescent="0.25">
      <c r="G1825" s="33" t="s">
        <v>17941</v>
      </c>
      <c r="H1825" s="33" t="s">
        <v>17214</v>
      </c>
      <c r="I1825" s="1">
        <v>103113</v>
      </c>
      <c r="J1825" s="2" t="str">
        <f>_xlfn.CONCAT("1A4070000000065000",mvmetrcrange32[[#This Row],[Tag range]])</f>
        <v>1A4070000000065000103113</v>
      </c>
      <c r="K1825" s="2" t="s">
        <v>2659</v>
      </c>
    </row>
    <row r="1826" spans="7:11" x14ac:dyDescent="0.25">
      <c r="G1826" s="33" t="s">
        <v>17941</v>
      </c>
      <c r="H1826" s="33" t="s">
        <v>17215</v>
      </c>
      <c r="I1826" s="1">
        <v>103114</v>
      </c>
      <c r="J1826" s="2" t="str">
        <f>_xlfn.CONCAT("1A4070000000065000",mvmetrcrange32[[#This Row],[Tag range]])</f>
        <v>1A4070000000065000103114</v>
      </c>
      <c r="K1826" s="2" t="s">
        <v>2659</v>
      </c>
    </row>
    <row r="1827" spans="7:11" x14ac:dyDescent="0.25">
      <c r="G1827" s="33" t="s">
        <v>17941</v>
      </c>
      <c r="H1827" s="33" t="s">
        <v>17216</v>
      </c>
      <c r="I1827" s="1">
        <v>103115</v>
      </c>
      <c r="J1827" s="2" t="str">
        <f>_xlfn.CONCAT("1A4070000000065000",mvmetrcrange32[[#This Row],[Tag range]])</f>
        <v>1A4070000000065000103115</v>
      </c>
      <c r="K1827" s="2" t="s">
        <v>2659</v>
      </c>
    </row>
    <row r="1828" spans="7:11" x14ac:dyDescent="0.25">
      <c r="G1828" s="33" t="s">
        <v>17941</v>
      </c>
      <c r="H1828" s="33" t="s">
        <v>17217</v>
      </c>
      <c r="I1828" s="1">
        <v>103116</v>
      </c>
      <c r="J1828" s="2" t="str">
        <f>_xlfn.CONCAT("1A4070000000065000",mvmetrcrange32[[#This Row],[Tag range]])</f>
        <v>1A4070000000065000103116</v>
      </c>
      <c r="K1828" s="2" t="s">
        <v>2659</v>
      </c>
    </row>
    <row r="1829" spans="7:11" x14ac:dyDescent="0.25">
      <c r="G1829" s="33" t="s">
        <v>17941</v>
      </c>
      <c r="H1829" s="33" t="s">
        <v>17218</v>
      </c>
      <c r="I1829" s="1">
        <v>103117</v>
      </c>
      <c r="J1829" s="2" t="str">
        <f>_xlfn.CONCAT("1A4070000000065000",mvmetrcrange32[[#This Row],[Tag range]])</f>
        <v>1A4070000000065000103117</v>
      </c>
      <c r="K1829" s="2" t="s">
        <v>2659</v>
      </c>
    </row>
    <row r="1830" spans="7:11" x14ac:dyDescent="0.25">
      <c r="G1830" s="33" t="s">
        <v>17941</v>
      </c>
      <c r="H1830" s="33" t="s">
        <v>17219</v>
      </c>
      <c r="I1830" s="1">
        <v>103118</v>
      </c>
      <c r="J1830" s="2" t="str">
        <f>_xlfn.CONCAT("1A4070000000065000",mvmetrcrange32[[#This Row],[Tag range]])</f>
        <v>1A4070000000065000103118</v>
      </c>
      <c r="K1830" s="2" t="s">
        <v>2659</v>
      </c>
    </row>
    <row r="1831" spans="7:11" x14ac:dyDescent="0.25">
      <c r="G1831" s="33" t="s">
        <v>17941</v>
      </c>
      <c r="H1831" s="33" t="s">
        <v>17220</v>
      </c>
      <c r="I1831" s="1">
        <v>103119</v>
      </c>
      <c r="J1831" s="2" t="str">
        <f>_xlfn.CONCAT("1A4070000000065000",mvmetrcrange32[[#This Row],[Tag range]])</f>
        <v>1A4070000000065000103119</v>
      </c>
      <c r="K1831" s="2" t="s">
        <v>2659</v>
      </c>
    </row>
    <row r="1832" spans="7:11" x14ac:dyDescent="0.25">
      <c r="G1832" s="33" t="s">
        <v>17941</v>
      </c>
      <c r="H1832" s="33" t="s">
        <v>17221</v>
      </c>
      <c r="I1832" s="1">
        <v>103120</v>
      </c>
      <c r="J1832" s="2" t="str">
        <f>_xlfn.CONCAT("1A4070000000065000",mvmetrcrange32[[#This Row],[Tag range]])</f>
        <v>1A4070000000065000103120</v>
      </c>
      <c r="K1832" s="2" t="s">
        <v>2655</v>
      </c>
    </row>
    <row r="1833" spans="7:11" x14ac:dyDescent="0.25">
      <c r="G1833" s="33" t="s">
        <v>17941</v>
      </c>
      <c r="H1833" s="33" t="s">
        <v>17222</v>
      </c>
      <c r="I1833" s="1">
        <v>103121</v>
      </c>
      <c r="J1833" s="2" t="str">
        <f>_xlfn.CONCAT("1A4070000000065000",mvmetrcrange32[[#This Row],[Tag range]])</f>
        <v>1A4070000000065000103121</v>
      </c>
      <c r="K1833" s="2" t="s">
        <v>2655</v>
      </c>
    </row>
    <row r="1834" spans="7:11" x14ac:dyDescent="0.25">
      <c r="G1834" s="33" t="s">
        <v>17941</v>
      </c>
      <c r="H1834" s="33" t="s">
        <v>17223</v>
      </c>
      <c r="I1834" s="1">
        <v>103122</v>
      </c>
      <c r="J1834" s="2" t="str">
        <f>_xlfn.CONCAT("1A4070000000065000",mvmetrcrange32[[#This Row],[Tag range]])</f>
        <v>1A4070000000065000103122</v>
      </c>
      <c r="K1834" s="2" t="s">
        <v>2655</v>
      </c>
    </row>
    <row r="1835" spans="7:11" x14ac:dyDescent="0.25">
      <c r="G1835" s="33" t="s">
        <v>17941</v>
      </c>
      <c r="H1835" s="33" t="s">
        <v>17224</v>
      </c>
      <c r="I1835" s="1">
        <v>103123</v>
      </c>
      <c r="J1835" s="2" t="str">
        <f>_xlfn.CONCAT("1A4070000000065000",mvmetrcrange32[[#This Row],[Tag range]])</f>
        <v>1A4070000000065000103123</v>
      </c>
      <c r="K1835" s="2" t="s">
        <v>2655</v>
      </c>
    </row>
    <row r="1836" spans="7:11" x14ac:dyDescent="0.25">
      <c r="G1836" s="33" t="s">
        <v>17941</v>
      </c>
      <c r="H1836" s="33" t="s">
        <v>17225</v>
      </c>
      <c r="I1836" s="1">
        <v>103124</v>
      </c>
      <c r="J1836" s="2" t="str">
        <f>_xlfn.CONCAT("1A4070000000065000",mvmetrcrange32[[#This Row],[Tag range]])</f>
        <v>1A4070000000065000103124</v>
      </c>
      <c r="K1836" s="2" t="s">
        <v>2655</v>
      </c>
    </row>
    <row r="1837" spans="7:11" x14ac:dyDescent="0.25">
      <c r="G1837" s="33" t="s">
        <v>17941</v>
      </c>
      <c r="H1837" s="33" t="s">
        <v>17226</v>
      </c>
      <c r="I1837" s="1">
        <v>103125</v>
      </c>
      <c r="J1837" s="2" t="str">
        <f>_xlfn.CONCAT("1A4070000000065000",mvmetrcrange32[[#This Row],[Tag range]])</f>
        <v>1A4070000000065000103125</v>
      </c>
      <c r="K1837" s="2" t="s">
        <v>2655</v>
      </c>
    </row>
    <row r="1838" spans="7:11" x14ac:dyDescent="0.25">
      <c r="G1838" s="33" t="s">
        <v>17941</v>
      </c>
      <c r="H1838" s="33" t="s">
        <v>17227</v>
      </c>
      <c r="I1838" s="1">
        <v>103126</v>
      </c>
      <c r="J1838" s="2" t="str">
        <f>_xlfn.CONCAT("1A4070000000065000",mvmetrcrange32[[#This Row],[Tag range]])</f>
        <v>1A4070000000065000103126</v>
      </c>
      <c r="K1838" s="2" t="s">
        <v>2655</v>
      </c>
    </row>
    <row r="1839" spans="7:11" x14ac:dyDescent="0.25">
      <c r="G1839" s="33" t="s">
        <v>17941</v>
      </c>
      <c r="H1839" s="33" t="s">
        <v>17228</v>
      </c>
      <c r="I1839" s="1">
        <v>103127</v>
      </c>
      <c r="J1839" s="2" t="str">
        <f>_xlfn.CONCAT("1A4070000000065000",mvmetrcrange32[[#This Row],[Tag range]])</f>
        <v>1A4070000000065000103127</v>
      </c>
      <c r="K1839" s="2" t="s">
        <v>2655</v>
      </c>
    </row>
    <row r="1840" spans="7:11" x14ac:dyDescent="0.25">
      <c r="G1840" s="33" t="s">
        <v>17941</v>
      </c>
      <c r="H1840" s="33" t="s">
        <v>17229</v>
      </c>
      <c r="I1840" s="1">
        <v>103128</v>
      </c>
      <c r="J1840" s="2" t="str">
        <f>_xlfn.CONCAT("1A4070000000065000",mvmetrcrange32[[#This Row],[Tag range]])</f>
        <v>1A4070000000065000103128</v>
      </c>
      <c r="K1840" s="2" t="s">
        <v>2655</v>
      </c>
    </row>
    <row r="1841" spans="7:11" x14ac:dyDescent="0.25">
      <c r="G1841" s="33" t="s">
        <v>17941</v>
      </c>
      <c r="H1841" s="33" t="s">
        <v>17230</v>
      </c>
      <c r="I1841" s="1">
        <v>103129</v>
      </c>
      <c r="J1841" s="2" t="str">
        <f>_xlfn.CONCAT("1A4070000000065000",mvmetrcrange32[[#This Row],[Tag range]])</f>
        <v>1A4070000000065000103129</v>
      </c>
      <c r="K1841" s="2" t="s">
        <v>2655</v>
      </c>
    </row>
    <row r="1842" spans="7:11" x14ac:dyDescent="0.25">
      <c r="G1842" s="33" t="s">
        <v>17941</v>
      </c>
      <c r="H1842" s="33" t="s">
        <v>17231</v>
      </c>
      <c r="I1842" s="1">
        <v>103130</v>
      </c>
      <c r="J1842" s="2" t="str">
        <f>_xlfn.CONCAT("1A4070000000065000",mvmetrcrange32[[#This Row],[Tag range]])</f>
        <v>1A4070000000065000103130</v>
      </c>
      <c r="K1842" s="2" t="s">
        <v>2655</v>
      </c>
    </row>
    <row r="1843" spans="7:11" x14ac:dyDescent="0.25">
      <c r="G1843" s="33" t="s">
        <v>17941</v>
      </c>
      <c r="H1843" s="33" t="s">
        <v>17232</v>
      </c>
      <c r="I1843" s="1">
        <v>103131</v>
      </c>
      <c r="J1843" s="2" t="str">
        <f>_xlfn.CONCAT("1A4070000000065000",mvmetrcrange32[[#This Row],[Tag range]])</f>
        <v>1A4070000000065000103131</v>
      </c>
      <c r="K1843" s="2" t="s">
        <v>2655</v>
      </c>
    </row>
    <row r="1844" spans="7:11" x14ac:dyDescent="0.25">
      <c r="G1844" s="33" t="s">
        <v>17941</v>
      </c>
      <c r="H1844" s="33" t="s">
        <v>17233</v>
      </c>
      <c r="I1844" s="1">
        <v>103132</v>
      </c>
      <c r="J1844" s="2" t="str">
        <f>_xlfn.CONCAT("1A4070000000065000",mvmetrcrange32[[#This Row],[Tag range]])</f>
        <v>1A4070000000065000103132</v>
      </c>
      <c r="K1844" s="2" t="s">
        <v>2655</v>
      </c>
    </row>
    <row r="1845" spans="7:11" x14ac:dyDescent="0.25">
      <c r="G1845" s="33" t="s">
        <v>17941</v>
      </c>
      <c r="H1845" s="33" t="s">
        <v>17234</v>
      </c>
      <c r="I1845" s="1">
        <v>103133</v>
      </c>
      <c r="J1845" s="2" t="str">
        <f>_xlfn.CONCAT("1A4070000000065000",mvmetrcrange32[[#This Row],[Tag range]])</f>
        <v>1A4070000000065000103133</v>
      </c>
      <c r="K1845" s="2" t="s">
        <v>2655</v>
      </c>
    </row>
    <row r="1846" spans="7:11" x14ac:dyDescent="0.25">
      <c r="G1846" s="33" t="s">
        <v>17941</v>
      </c>
      <c r="H1846" s="33" t="s">
        <v>17235</v>
      </c>
      <c r="I1846" s="1">
        <v>103134</v>
      </c>
      <c r="J1846" s="2" t="str">
        <f>_xlfn.CONCAT("1A4070000000065000",mvmetrcrange32[[#This Row],[Tag range]])</f>
        <v>1A4070000000065000103134</v>
      </c>
      <c r="K1846" s="2" t="s">
        <v>2655</v>
      </c>
    </row>
    <row r="1847" spans="7:11" x14ac:dyDescent="0.25">
      <c r="G1847" s="33" t="s">
        <v>17941</v>
      </c>
      <c r="H1847" s="33" t="s">
        <v>17236</v>
      </c>
      <c r="I1847" s="1">
        <v>103135</v>
      </c>
      <c r="J1847" s="2" t="str">
        <f>_xlfn.CONCAT("1A4070000000065000",mvmetrcrange32[[#This Row],[Tag range]])</f>
        <v>1A4070000000065000103135</v>
      </c>
      <c r="K1847" s="2" t="s">
        <v>2655</v>
      </c>
    </row>
    <row r="1848" spans="7:11" x14ac:dyDescent="0.25">
      <c r="G1848" s="33" t="s">
        <v>17941</v>
      </c>
      <c r="H1848" s="33" t="s">
        <v>17237</v>
      </c>
      <c r="I1848" s="1">
        <v>103136</v>
      </c>
      <c r="J1848" s="2" t="str">
        <f>_xlfn.CONCAT("1A4070000000065000",mvmetrcrange32[[#This Row],[Tag range]])</f>
        <v>1A4070000000065000103136</v>
      </c>
      <c r="K1848" s="2" t="s">
        <v>2655</v>
      </c>
    </row>
    <row r="1849" spans="7:11" x14ac:dyDescent="0.25">
      <c r="G1849" s="33" t="s">
        <v>17941</v>
      </c>
      <c r="H1849" s="33" t="s">
        <v>17238</v>
      </c>
      <c r="I1849" s="1">
        <v>103137</v>
      </c>
      <c r="J1849" s="2" t="str">
        <f>_xlfn.CONCAT("1A4070000000065000",mvmetrcrange32[[#This Row],[Tag range]])</f>
        <v>1A4070000000065000103137</v>
      </c>
      <c r="K1849" s="2" t="s">
        <v>2655</v>
      </c>
    </row>
    <row r="1850" spans="7:11" x14ac:dyDescent="0.25">
      <c r="G1850" s="33" t="s">
        <v>17941</v>
      </c>
      <c r="H1850" s="33" t="s">
        <v>17239</v>
      </c>
      <c r="I1850" s="1">
        <v>103138</v>
      </c>
      <c r="J1850" s="2" t="str">
        <f>_xlfn.CONCAT("1A4070000000065000",mvmetrcrange32[[#This Row],[Tag range]])</f>
        <v>1A4070000000065000103138</v>
      </c>
      <c r="K1850" s="2" t="s">
        <v>2655</v>
      </c>
    </row>
    <row r="1851" spans="7:11" x14ac:dyDescent="0.25">
      <c r="G1851" s="33" t="s">
        <v>17941</v>
      </c>
      <c r="H1851" s="33" t="s">
        <v>17240</v>
      </c>
      <c r="I1851" s="1">
        <v>103139</v>
      </c>
      <c r="J1851" s="2" t="str">
        <f>_xlfn.CONCAT("1A4070000000065000",mvmetrcrange32[[#This Row],[Tag range]])</f>
        <v>1A4070000000065000103139</v>
      </c>
      <c r="K1851" s="2" t="s">
        <v>2655</v>
      </c>
    </row>
    <row r="1852" spans="7:11" x14ac:dyDescent="0.25">
      <c r="G1852" s="33" t="s">
        <v>17941</v>
      </c>
      <c r="H1852" s="33" t="s">
        <v>17241</v>
      </c>
      <c r="I1852" s="1">
        <v>103140</v>
      </c>
      <c r="J1852" s="2" t="str">
        <f>_xlfn.CONCAT("1A4070000000065000",mvmetrcrange32[[#This Row],[Tag range]])</f>
        <v>1A4070000000065000103140</v>
      </c>
      <c r="K1852" s="2" t="s">
        <v>2655</v>
      </c>
    </row>
    <row r="1853" spans="7:11" x14ac:dyDescent="0.25">
      <c r="G1853" s="33" t="s">
        <v>17941</v>
      </c>
      <c r="H1853" s="33" t="s">
        <v>17242</v>
      </c>
      <c r="I1853" s="1">
        <v>103141</v>
      </c>
      <c r="J1853" s="2" t="str">
        <f>_xlfn.CONCAT("1A4070000000065000",mvmetrcrange32[[#This Row],[Tag range]])</f>
        <v>1A4070000000065000103141</v>
      </c>
      <c r="K1853" s="2" t="s">
        <v>2655</v>
      </c>
    </row>
    <row r="1854" spans="7:11" x14ac:dyDescent="0.25">
      <c r="G1854" s="33" t="s">
        <v>17941</v>
      </c>
      <c r="H1854" s="33" t="s">
        <v>17243</v>
      </c>
      <c r="I1854" s="1">
        <v>103142</v>
      </c>
      <c r="J1854" s="2" t="str">
        <f>_xlfn.CONCAT("1A4070000000065000",mvmetrcrange32[[#This Row],[Tag range]])</f>
        <v>1A4070000000065000103142</v>
      </c>
      <c r="K1854" s="2" t="s">
        <v>2655</v>
      </c>
    </row>
    <row r="1855" spans="7:11" x14ac:dyDescent="0.25">
      <c r="G1855" s="33" t="s">
        <v>17941</v>
      </c>
      <c r="H1855" s="33" t="s">
        <v>17244</v>
      </c>
      <c r="I1855" s="1">
        <v>103143</v>
      </c>
      <c r="J1855" s="2" t="str">
        <f>_xlfn.CONCAT("1A4070000000065000",mvmetrcrange32[[#This Row],[Tag range]])</f>
        <v>1A4070000000065000103143</v>
      </c>
      <c r="K1855" s="2" t="s">
        <v>2655</v>
      </c>
    </row>
    <row r="1856" spans="7:11" x14ac:dyDescent="0.25">
      <c r="G1856" s="33" t="s">
        <v>17941</v>
      </c>
      <c r="H1856" s="33" t="s">
        <v>17245</v>
      </c>
      <c r="I1856" s="1">
        <v>103144</v>
      </c>
      <c r="J1856" s="2" t="str">
        <f>_xlfn.CONCAT("1A4070000000065000",mvmetrcrange32[[#This Row],[Tag range]])</f>
        <v>1A4070000000065000103144</v>
      </c>
      <c r="K1856" s="2" t="s">
        <v>2655</v>
      </c>
    </row>
    <row r="1857" spans="7:11" x14ac:dyDescent="0.25">
      <c r="G1857" s="33" t="s">
        <v>17941</v>
      </c>
      <c r="H1857" s="33" t="s">
        <v>17246</v>
      </c>
      <c r="I1857" s="1">
        <v>103145</v>
      </c>
      <c r="J1857" s="2" t="str">
        <f>_xlfn.CONCAT("1A4070000000065000",mvmetrcrange32[[#This Row],[Tag range]])</f>
        <v>1A4070000000065000103145</v>
      </c>
      <c r="K1857" s="2" t="s">
        <v>2655</v>
      </c>
    </row>
    <row r="1858" spans="7:11" x14ac:dyDescent="0.25">
      <c r="G1858" s="33" t="s">
        <v>17941</v>
      </c>
      <c r="H1858" s="33" t="s">
        <v>17247</v>
      </c>
      <c r="I1858" s="1">
        <v>103146</v>
      </c>
      <c r="J1858" s="2" t="str">
        <f>_xlfn.CONCAT("1A4070000000065000",mvmetrcrange32[[#This Row],[Tag range]])</f>
        <v>1A4070000000065000103146</v>
      </c>
      <c r="K1858" s="2" t="s">
        <v>2655</v>
      </c>
    </row>
    <row r="1859" spans="7:11" x14ac:dyDescent="0.25">
      <c r="G1859" s="33" t="s">
        <v>17941</v>
      </c>
      <c r="H1859" s="33" t="s">
        <v>17248</v>
      </c>
      <c r="I1859" s="1">
        <v>103147</v>
      </c>
      <c r="J1859" s="2" t="str">
        <f>_xlfn.CONCAT("1A4070000000065000",mvmetrcrange32[[#This Row],[Tag range]])</f>
        <v>1A4070000000065000103147</v>
      </c>
      <c r="K1859" s="2" t="s">
        <v>2655</v>
      </c>
    </row>
    <row r="1860" spans="7:11" x14ac:dyDescent="0.25">
      <c r="G1860" s="33" t="s">
        <v>17941</v>
      </c>
      <c r="H1860" s="33" t="s">
        <v>17249</v>
      </c>
      <c r="I1860" s="1">
        <v>103148</v>
      </c>
      <c r="J1860" s="2" t="str">
        <f>_xlfn.CONCAT("1A4070000000065000",mvmetrcrange32[[#This Row],[Tag range]])</f>
        <v>1A4070000000065000103148</v>
      </c>
      <c r="K1860" s="2" t="s">
        <v>2655</v>
      </c>
    </row>
    <row r="1861" spans="7:11" x14ac:dyDescent="0.25">
      <c r="G1861" s="33" t="s">
        <v>17941</v>
      </c>
      <c r="H1861" s="33" t="s">
        <v>17250</v>
      </c>
      <c r="I1861" s="1">
        <v>103149</v>
      </c>
      <c r="J1861" s="2" t="str">
        <f>_xlfn.CONCAT("1A4070000000065000",mvmetrcrange32[[#This Row],[Tag range]])</f>
        <v>1A4070000000065000103149</v>
      </c>
      <c r="K1861" s="2" t="s">
        <v>2655</v>
      </c>
    </row>
    <row r="1862" spans="7:11" x14ac:dyDescent="0.25">
      <c r="G1862" s="33" t="s">
        <v>17941</v>
      </c>
      <c r="H1862" s="33" t="s">
        <v>17251</v>
      </c>
      <c r="I1862" s="1">
        <v>103150</v>
      </c>
      <c r="J1862" s="2" t="str">
        <f>_xlfn.CONCAT("1A4070000000065000",mvmetrcrange32[[#This Row],[Tag range]])</f>
        <v>1A4070000000065000103150</v>
      </c>
      <c r="K1862" s="2" t="s">
        <v>2655</v>
      </c>
    </row>
    <row r="1863" spans="7:11" x14ac:dyDescent="0.25">
      <c r="G1863" s="33" t="s">
        <v>17941</v>
      </c>
      <c r="H1863" s="33" t="s">
        <v>17252</v>
      </c>
      <c r="I1863" s="1">
        <v>103151</v>
      </c>
      <c r="J1863" s="2" t="str">
        <f>_xlfn.CONCAT("1A4070000000065000",mvmetrcrange32[[#This Row],[Tag range]])</f>
        <v>1A4070000000065000103151</v>
      </c>
      <c r="K1863" s="2" t="s">
        <v>2655</v>
      </c>
    </row>
    <row r="1864" spans="7:11" x14ac:dyDescent="0.25">
      <c r="G1864" s="33" t="s">
        <v>17941</v>
      </c>
      <c r="H1864" s="33" t="s">
        <v>17253</v>
      </c>
      <c r="I1864" s="1">
        <v>103152</v>
      </c>
      <c r="J1864" s="2" t="str">
        <f>_xlfn.CONCAT("1A4070000000065000",mvmetrcrange32[[#This Row],[Tag range]])</f>
        <v>1A4070000000065000103152</v>
      </c>
      <c r="K1864" s="2" t="s">
        <v>2655</v>
      </c>
    </row>
    <row r="1865" spans="7:11" x14ac:dyDescent="0.25">
      <c r="G1865" s="33" t="s">
        <v>17941</v>
      </c>
      <c r="H1865" s="33" t="s">
        <v>17254</v>
      </c>
      <c r="I1865" s="1">
        <v>103153</v>
      </c>
      <c r="J1865" s="2" t="str">
        <f>_xlfn.CONCAT("1A4070000000065000",mvmetrcrange32[[#This Row],[Tag range]])</f>
        <v>1A4070000000065000103153</v>
      </c>
      <c r="K1865" s="2" t="s">
        <v>2655</v>
      </c>
    </row>
    <row r="1866" spans="7:11" x14ac:dyDescent="0.25">
      <c r="G1866" s="33" t="s">
        <v>17941</v>
      </c>
      <c r="H1866" s="33" t="s">
        <v>17255</v>
      </c>
      <c r="I1866" s="1">
        <v>103154</v>
      </c>
      <c r="J1866" s="2" t="str">
        <f>_xlfn.CONCAT("1A4070000000065000",mvmetrcrange32[[#This Row],[Tag range]])</f>
        <v>1A4070000000065000103154</v>
      </c>
      <c r="K1866" s="2" t="s">
        <v>2655</v>
      </c>
    </row>
    <row r="1867" spans="7:11" x14ac:dyDescent="0.25">
      <c r="G1867" s="33" t="s">
        <v>17941</v>
      </c>
      <c r="H1867" s="33" t="s">
        <v>17256</v>
      </c>
      <c r="I1867" s="1">
        <v>103155</v>
      </c>
      <c r="J1867" s="2" t="str">
        <f>_xlfn.CONCAT("1A4070000000065000",mvmetrcrange32[[#This Row],[Tag range]])</f>
        <v>1A4070000000065000103155</v>
      </c>
      <c r="K1867" s="2" t="s">
        <v>2655</v>
      </c>
    </row>
    <row r="1868" spans="7:11" x14ac:dyDescent="0.25">
      <c r="G1868" s="33" t="s">
        <v>17941</v>
      </c>
      <c r="H1868" s="33" t="s">
        <v>17257</v>
      </c>
      <c r="I1868" s="1">
        <v>103156</v>
      </c>
      <c r="J1868" s="2" t="str">
        <f>_xlfn.CONCAT("1A4070000000065000",mvmetrcrange32[[#This Row],[Tag range]])</f>
        <v>1A4070000000065000103156</v>
      </c>
      <c r="K1868" s="2" t="s">
        <v>2655</v>
      </c>
    </row>
    <row r="1869" spans="7:11" x14ac:dyDescent="0.25">
      <c r="G1869" s="33" t="s">
        <v>17941</v>
      </c>
      <c r="H1869" s="33" t="s">
        <v>17258</v>
      </c>
      <c r="I1869" s="1">
        <v>103157</v>
      </c>
      <c r="J1869" s="2" t="str">
        <f>_xlfn.CONCAT("1A4070000000065000",mvmetrcrange32[[#This Row],[Tag range]])</f>
        <v>1A4070000000065000103157</v>
      </c>
      <c r="K1869" s="2" t="s">
        <v>2655</v>
      </c>
    </row>
    <row r="1870" spans="7:11" x14ac:dyDescent="0.25">
      <c r="G1870" s="33" t="s">
        <v>17941</v>
      </c>
      <c r="H1870" s="33" t="s">
        <v>17259</v>
      </c>
      <c r="I1870" s="1">
        <v>103158</v>
      </c>
      <c r="J1870" s="2" t="str">
        <f>_xlfn.CONCAT("1A4070000000065000",mvmetrcrange32[[#This Row],[Tag range]])</f>
        <v>1A4070000000065000103158</v>
      </c>
      <c r="K1870" s="2" t="s">
        <v>2655</v>
      </c>
    </row>
    <row r="1871" spans="7:11" x14ac:dyDescent="0.25">
      <c r="G1871" s="33" t="s">
        <v>17941</v>
      </c>
      <c r="H1871" s="33" t="s">
        <v>17260</v>
      </c>
      <c r="I1871" s="1">
        <v>103159</v>
      </c>
      <c r="J1871" s="2" t="str">
        <f>_xlfn.CONCAT("1A4070000000065000",mvmetrcrange32[[#This Row],[Tag range]])</f>
        <v>1A4070000000065000103159</v>
      </c>
      <c r="K1871" s="2" t="s">
        <v>2655</v>
      </c>
    </row>
    <row r="1872" spans="7:11" x14ac:dyDescent="0.25">
      <c r="G1872" s="33" t="s">
        <v>17941</v>
      </c>
      <c r="H1872" s="33" t="s">
        <v>17261</v>
      </c>
      <c r="I1872" s="1">
        <v>103160</v>
      </c>
      <c r="J1872" s="2" t="str">
        <f>_xlfn.CONCAT("1A4070000000065000",mvmetrcrange32[[#This Row],[Tag range]])</f>
        <v>1A4070000000065000103160</v>
      </c>
      <c r="K1872" s="2" t="s">
        <v>2655</v>
      </c>
    </row>
    <row r="1873" spans="7:11" x14ac:dyDescent="0.25">
      <c r="G1873" s="33" t="s">
        <v>17941</v>
      </c>
      <c r="H1873" s="33" t="s">
        <v>17262</v>
      </c>
      <c r="I1873" s="1">
        <v>103161</v>
      </c>
      <c r="J1873" s="2" t="str">
        <f>_xlfn.CONCAT("1A4070000000065000",mvmetrcrange32[[#This Row],[Tag range]])</f>
        <v>1A4070000000065000103161</v>
      </c>
      <c r="K1873" s="2" t="s">
        <v>2655</v>
      </c>
    </row>
    <row r="1874" spans="7:11" x14ac:dyDescent="0.25">
      <c r="G1874" s="33" t="s">
        <v>17941</v>
      </c>
      <c r="H1874" s="33" t="s">
        <v>17263</v>
      </c>
      <c r="I1874" s="1">
        <v>103162</v>
      </c>
      <c r="J1874" s="2" t="str">
        <f>_xlfn.CONCAT("1A4070000000065000",mvmetrcrange32[[#This Row],[Tag range]])</f>
        <v>1A4070000000065000103162</v>
      </c>
      <c r="K1874" s="2" t="s">
        <v>2655</v>
      </c>
    </row>
    <row r="1875" spans="7:11" x14ac:dyDescent="0.25">
      <c r="G1875" s="33" t="s">
        <v>17941</v>
      </c>
      <c r="H1875" s="33" t="s">
        <v>17264</v>
      </c>
      <c r="I1875" s="1">
        <v>103163</v>
      </c>
      <c r="J1875" s="2" t="str">
        <f>_xlfn.CONCAT("1A4070000000065000",mvmetrcrange32[[#This Row],[Tag range]])</f>
        <v>1A4070000000065000103163</v>
      </c>
      <c r="K1875" s="2" t="s">
        <v>2655</v>
      </c>
    </row>
    <row r="1876" spans="7:11" x14ac:dyDescent="0.25">
      <c r="G1876" s="33" t="s">
        <v>17941</v>
      </c>
      <c r="H1876" s="33" t="s">
        <v>17265</v>
      </c>
      <c r="I1876" s="1">
        <v>103164</v>
      </c>
      <c r="J1876" s="2" t="str">
        <f>_xlfn.CONCAT("1A4070000000065000",mvmetrcrange32[[#This Row],[Tag range]])</f>
        <v>1A4070000000065000103164</v>
      </c>
      <c r="K1876" s="2" t="s">
        <v>2655</v>
      </c>
    </row>
    <row r="1877" spans="7:11" x14ac:dyDescent="0.25">
      <c r="G1877" s="33" t="s">
        <v>17941</v>
      </c>
      <c r="H1877" s="33" t="s">
        <v>17266</v>
      </c>
      <c r="I1877" s="1">
        <v>103165</v>
      </c>
      <c r="J1877" s="2" t="str">
        <f>_xlfn.CONCAT("1A4070000000065000",mvmetrcrange32[[#This Row],[Tag range]])</f>
        <v>1A4070000000065000103165</v>
      </c>
      <c r="K1877" s="2" t="s">
        <v>2655</v>
      </c>
    </row>
    <row r="1878" spans="7:11" x14ac:dyDescent="0.25">
      <c r="G1878" s="33" t="s">
        <v>17941</v>
      </c>
      <c r="H1878" s="33" t="s">
        <v>17267</v>
      </c>
      <c r="I1878" s="1">
        <v>103166</v>
      </c>
      <c r="J1878" s="2" t="str">
        <f>_xlfn.CONCAT("1A4070000000065000",mvmetrcrange32[[#This Row],[Tag range]])</f>
        <v>1A4070000000065000103166</v>
      </c>
      <c r="K1878" s="2" t="s">
        <v>2655</v>
      </c>
    </row>
    <row r="1879" spans="7:11" x14ac:dyDescent="0.25">
      <c r="G1879" s="33" t="s">
        <v>17941</v>
      </c>
      <c r="H1879" s="33" t="s">
        <v>17268</v>
      </c>
      <c r="I1879" s="1">
        <v>103167</v>
      </c>
      <c r="J1879" s="2" t="str">
        <f>_xlfn.CONCAT("1A4070000000065000",mvmetrcrange32[[#This Row],[Tag range]])</f>
        <v>1A4070000000065000103167</v>
      </c>
      <c r="K1879" s="2" t="s">
        <v>2655</v>
      </c>
    </row>
    <row r="1880" spans="7:11" x14ac:dyDescent="0.25">
      <c r="G1880" s="33" t="s">
        <v>17941</v>
      </c>
      <c r="H1880" s="33" t="s">
        <v>17269</v>
      </c>
      <c r="I1880" s="1">
        <v>103168</v>
      </c>
      <c r="J1880" s="2" t="str">
        <f>_xlfn.CONCAT("1A4070000000065000",mvmetrcrange32[[#This Row],[Tag range]])</f>
        <v>1A4070000000065000103168</v>
      </c>
      <c r="K1880" s="2" t="s">
        <v>2655</v>
      </c>
    </row>
    <row r="1881" spans="7:11" x14ac:dyDescent="0.25">
      <c r="G1881" s="33" t="s">
        <v>17941</v>
      </c>
      <c r="H1881" s="33" t="s">
        <v>17270</v>
      </c>
      <c r="I1881" s="1">
        <v>103169</v>
      </c>
      <c r="J1881" s="2" t="str">
        <f>_xlfn.CONCAT("1A4070000000065000",mvmetrcrange32[[#This Row],[Tag range]])</f>
        <v>1A4070000000065000103169</v>
      </c>
      <c r="K1881" s="2" t="s">
        <v>2655</v>
      </c>
    </row>
    <row r="1882" spans="7:11" x14ac:dyDescent="0.25">
      <c r="G1882" s="33" t="s">
        <v>17941</v>
      </c>
      <c r="H1882" s="33" t="s">
        <v>17271</v>
      </c>
      <c r="I1882" s="1">
        <v>103170</v>
      </c>
      <c r="J1882" s="2" t="str">
        <f>_xlfn.CONCAT("1A4070000000065000",mvmetrcrange32[[#This Row],[Tag range]])</f>
        <v>1A4070000000065000103170</v>
      </c>
      <c r="K1882" s="2" t="s">
        <v>2655</v>
      </c>
    </row>
    <row r="1883" spans="7:11" x14ac:dyDescent="0.25">
      <c r="G1883" s="33" t="s">
        <v>17941</v>
      </c>
      <c r="H1883" s="33" t="s">
        <v>17272</v>
      </c>
      <c r="I1883" s="1">
        <v>103171</v>
      </c>
      <c r="J1883" s="2" t="str">
        <f>_xlfn.CONCAT("1A4070000000065000",mvmetrcrange32[[#This Row],[Tag range]])</f>
        <v>1A4070000000065000103171</v>
      </c>
      <c r="K1883" s="2" t="s">
        <v>2655</v>
      </c>
    </row>
    <row r="1884" spans="7:11" x14ac:dyDescent="0.25">
      <c r="G1884" s="33" t="s">
        <v>17941</v>
      </c>
      <c r="H1884" s="33" t="s">
        <v>17273</v>
      </c>
      <c r="I1884" s="1">
        <v>103172</v>
      </c>
      <c r="J1884" s="2" t="str">
        <f>_xlfn.CONCAT("1A4070000000065000",mvmetrcrange32[[#This Row],[Tag range]])</f>
        <v>1A4070000000065000103172</v>
      </c>
      <c r="K1884" s="2" t="s">
        <v>2655</v>
      </c>
    </row>
    <row r="1885" spans="7:11" x14ac:dyDescent="0.25">
      <c r="G1885" s="33" t="s">
        <v>17941</v>
      </c>
      <c r="H1885" s="33" t="s">
        <v>17274</v>
      </c>
      <c r="I1885" s="1">
        <v>103173</v>
      </c>
      <c r="J1885" s="2" t="str">
        <f>_xlfn.CONCAT("1A4070000000065000",mvmetrcrange32[[#This Row],[Tag range]])</f>
        <v>1A4070000000065000103173</v>
      </c>
      <c r="K1885" s="2" t="s">
        <v>2655</v>
      </c>
    </row>
    <row r="1886" spans="7:11" x14ac:dyDescent="0.25">
      <c r="G1886" s="33" t="s">
        <v>17941</v>
      </c>
      <c r="H1886" s="33" t="s">
        <v>17275</v>
      </c>
      <c r="I1886" s="1">
        <v>103174</v>
      </c>
      <c r="J1886" s="2" t="str">
        <f>_xlfn.CONCAT("1A4070000000065000",mvmetrcrange32[[#This Row],[Tag range]])</f>
        <v>1A4070000000065000103174</v>
      </c>
      <c r="K1886" s="2" t="s">
        <v>2655</v>
      </c>
    </row>
    <row r="1887" spans="7:11" x14ac:dyDescent="0.25">
      <c r="G1887" s="33" t="s">
        <v>17941</v>
      </c>
      <c r="H1887" s="33" t="s">
        <v>17276</v>
      </c>
      <c r="I1887" s="1">
        <v>103175</v>
      </c>
      <c r="J1887" s="2" t="str">
        <f>_xlfn.CONCAT("1A4070000000065000",mvmetrcrange32[[#This Row],[Tag range]])</f>
        <v>1A4070000000065000103175</v>
      </c>
      <c r="K1887" s="2" t="s">
        <v>2655</v>
      </c>
    </row>
    <row r="1888" spans="7:11" x14ac:dyDescent="0.25">
      <c r="G1888" s="33" t="s">
        <v>17941</v>
      </c>
      <c r="H1888" s="33" t="s">
        <v>17277</v>
      </c>
      <c r="I1888" s="1">
        <v>103176</v>
      </c>
      <c r="J1888" s="2" t="str">
        <f>_xlfn.CONCAT("1A4070000000065000",mvmetrcrange32[[#This Row],[Tag range]])</f>
        <v>1A4070000000065000103176</v>
      </c>
      <c r="K1888" s="2" t="s">
        <v>2655</v>
      </c>
    </row>
    <row r="1889" spans="7:11" x14ac:dyDescent="0.25">
      <c r="G1889" s="33" t="s">
        <v>17941</v>
      </c>
      <c r="H1889" s="33" t="s">
        <v>17278</v>
      </c>
      <c r="I1889" s="1">
        <v>103177</v>
      </c>
      <c r="J1889" s="2" t="str">
        <f>_xlfn.CONCAT("1A4070000000065000",mvmetrcrange32[[#This Row],[Tag range]])</f>
        <v>1A4070000000065000103177</v>
      </c>
      <c r="K1889" s="2" t="s">
        <v>2655</v>
      </c>
    </row>
    <row r="1890" spans="7:11" x14ac:dyDescent="0.25">
      <c r="G1890" s="33" t="s">
        <v>17941</v>
      </c>
      <c r="H1890" s="33" t="s">
        <v>17279</v>
      </c>
      <c r="I1890" s="1">
        <v>103178</v>
      </c>
      <c r="J1890" s="2" t="str">
        <f>_xlfn.CONCAT("1A4070000000065000",mvmetrcrange32[[#This Row],[Tag range]])</f>
        <v>1A4070000000065000103178</v>
      </c>
      <c r="K1890" s="2" t="s">
        <v>2655</v>
      </c>
    </row>
    <row r="1891" spans="7:11" x14ac:dyDescent="0.25">
      <c r="G1891" s="33" t="s">
        <v>17941</v>
      </c>
      <c r="H1891" s="33" t="s">
        <v>17280</v>
      </c>
      <c r="I1891" s="1">
        <v>103179</v>
      </c>
      <c r="J1891" s="2" t="str">
        <f>_xlfn.CONCAT("1A4070000000065000",mvmetrcrange32[[#This Row],[Tag range]])</f>
        <v>1A4070000000065000103179</v>
      </c>
      <c r="K1891" s="2" t="s">
        <v>2655</v>
      </c>
    </row>
    <row r="1892" spans="7:11" x14ac:dyDescent="0.25">
      <c r="G1892" s="33" t="s">
        <v>17941</v>
      </c>
      <c r="H1892" s="33" t="s">
        <v>17281</v>
      </c>
      <c r="I1892" s="1">
        <v>103180</v>
      </c>
      <c r="J1892" s="2" t="str">
        <f>_xlfn.CONCAT("1A4070000000065000",mvmetrcrange32[[#This Row],[Tag range]])</f>
        <v>1A4070000000065000103180</v>
      </c>
      <c r="K1892" s="2" t="s">
        <v>2655</v>
      </c>
    </row>
    <row r="1893" spans="7:11" x14ac:dyDescent="0.25">
      <c r="G1893" s="33" t="s">
        <v>17941</v>
      </c>
      <c r="H1893" s="33" t="s">
        <v>17282</v>
      </c>
      <c r="I1893" s="1">
        <v>103181</v>
      </c>
      <c r="J1893" s="2" t="str">
        <f>_xlfn.CONCAT("1A4070000000065000",mvmetrcrange32[[#This Row],[Tag range]])</f>
        <v>1A4070000000065000103181</v>
      </c>
      <c r="K1893" s="2" t="s">
        <v>2655</v>
      </c>
    </row>
    <row r="1894" spans="7:11" x14ac:dyDescent="0.25">
      <c r="G1894" s="33" t="s">
        <v>17941</v>
      </c>
      <c r="H1894" s="33" t="s">
        <v>17283</v>
      </c>
      <c r="I1894" s="1">
        <v>103182</v>
      </c>
      <c r="J1894" s="2" t="str">
        <f>_xlfn.CONCAT("1A4070000000065000",mvmetrcrange32[[#This Row],[Tag range]])</f>
        <v>1A4070000000065000103182</v>
      </c>
      <c r="K1894" s="2" t="s">
        <v>2655</v>
      </c>
    </row>
    <row r="1895" spans="7:11" x14ac:dyDescent="0.25">
      <c r="G1895" s="33" t="s">
        <v>17941</v>
      </c>
      <c r="H1895" s="33" t="s">
        <v>17284</v>
      </c>
      <c r="I1895" s="1">
        <v>103183</v>
      </c>
      <c r="J1895" s="2" t="str">
        <f>_xlfn.CONCAT("1A4070000000065000",mvmetrcrange32[[#This Row],[Tag range]])</f>
        <v>1A4070000000065000103183</v>
      </c>
      <c r="K1895" s="2" t="s">
        <v>2655</v>
      </c>
    </row>
    <row r="1896" spans="7:11" x14ac:dyDescent="0.25">
      <c r="G1896" s="33" t="s">
        <v>17941</v>
      </c>
      <c r="H1896" s="33" t="s">
        <v>17285</v>
      </c>
      <c r="I1896" s="1">
        <v>103184</v>
      </c>
      <c r="J1896" s="2" t="str">
        <f>_xlfn.CONCAT("1A4070000000065000",mvmetrcrange32[[#This Row],[Tag range]])</f>
        <v>1A4070000000065000103184</v>
      </c>
      <c r="K1896" s="2" t="s">
        <v>2655</v>
      </c>
    </row>
    <row r="1897" spans="7:11" x14ac:dyDescent="0.25">
      <c r="G1897" s="33" t="s">
        <v>17941</v>
      </c>
      <c r="H1897" s="33" t="s">
        <v>17286</v>
      </c>
      <c r="I1897" s="1">
        <v>103185</v>
      </c>
      <c r="J1897" s="2" t="str">
        <f>_xlfn.CONCAT("1A4070000000065000",mvmetrcrange32[[#This Row],[Tag range]])</f>
        <v>1A4070000000065000103185</v>
      </c>
      <c r="K1897" s="2" t="s">
        <v>2655</v>
      </c>
    </row>
    <row r="1898" spans="7:11" x14ac:dyDescent="0.25">
      <c r="G1898" s="33" t="s">
        <v>17941</v>
      </c>
      <c r="H1898" s="33" t="s">
        <v>17287</v>
      </c>
      <c r="I1898" s="1">
        <v>103186</v>
      </c>
      <c r="J1898" s="2" t="str">
        <f>_xlfn.CONCAT("1A4070000000065000",mvmetrcrange32[[#This Row],[Tag range]])</f>
        <v>1A4070000000065000103186</v>
      </c>
      <c r="K1898" s="2" t="s">
        <v>2655</v>
      </c>
    </row>
    <row r="1899" spans="7:11" x14ac:dyDescent="0.25">
      <c r="G1899" s="33" t="s">
        <v>17941</v>
      </c>
      <c r="H1899" s="33" t="s">
        <v>17288</v>
      </c>
      <c r="I1899" s="1">
        <v>103187</v>
      </c>
      <c r="J1899" s="2" t="str">
        <f>_xlfn.CONCAT("1A4070000000065000",mvmetrcrange32[[#This Row],[Tag range]])</f>
        <v>1A4070000000065000103187</v>
      </c>
      <c r="K1899" s="2" t="s">
        <v>2655</v>
      </c>
    </row>
    <row r="1900" spans="7:11" x14ac:dyDescent="0.25">
      <c r="G1900" s="33" t="s">
        <v>17941</v>
      </c>
      <c r="H1900" s="33" t="s">
        <v>17289</v>
      </c>
      <c r="I1900" s="1">
        <v>103188</v>
      </c>
      <c r="J1900" s="2" t="str">
        <f>_xlfn.CONCAT("1A4070000000065000",mvmetrcrange32[[#This Row],[Tag range]])</f>
        <v>1A4070000000065000103188</v>
      </c>
      <c r="K1900" s="2" t="s">
        <v>2655</v>
      </c>
    </row>
    <row r="1901" spans="7:11" x14ac:dyDescent="0.25">
      <c r="G1901" s="33" t="s">
        <v>17941</v>
      </c>
      <c r="H1901" s="33" t="s">
        <v>17290</v>
      </c>
      <c r="I1901" s="1">
        <v>103189</v>
      </c>
      <c r="J1901" s="2" t="str">
        <f>_xlfn.CONCAT("1A4070000000065000",mvmetrcrange32[[#This Row],[Tag range]])</f>
        <v>1A4070000000065000103189</v>
      </c>
      <c r="K1901" s="2" t="s">
        <v>2655</v>
      </c>
    </row>
    <row r="1902" spans="7:11" x14ac:dyDescent="0.25">
      <c r="G1902" s="33" t="s">
        <v>17941</v>
      </c>
      <c r="H1902" s="33" t="s">
        <v>17291</v>
      </c>
      <c r="I1902" s="1">
        <v>103190</v>
      </c>
      <c r="J1902" s="2" t="str">
        <f>_xlfn.CONCAT("1A4070000000065000",mvmetrcrange32[[#This Row],[Tag range]])</f>
        <v>1A4070000000065000103190</v>
      </c>
      <c r="K1902" s="2" t="s">
        <v>2655</v>
      </c>
    </row>
    <row r="1903" spans="7:11" x14ac:dyDescent="0.25">
      <c r="G1903" s="33" t="s">
        <v>17941</v>
      </c>
      <c r="H1903" s="33" t="s">
        <v>17292</v>
      </c>
      <c r="I1903" s="1">
        <v>103191</v>
      </c>
      <c r="J1903" s="2" t="str">
        <f>_xlfn.CONCAT("1A4070000000065000",mvmetrcrange32[[#This Row],[Tag range]])</f>
        <v>1A4070000000065000103191</v>
      </c>
      <c r="K1903" s="2" t="s">
        <v>2655</v>
      </c>
    </row>
    <row r="1904" spans="7:11" x14ac:dyDescent="0.25">
      <c r="G1904" s="33" t="s">
        <v>17941</v>
      </c>
      <c r="H1904" s="33" t="s">
        <v>17293</v>
      </c>
      <c r="I1904" s="1">
        <v>103192</v>
      </c>
      <c r="J1904" s="2" t="str">
        <f>_xlfn.CONCAT("1A4070000000065000",mvmetrcrange32[[#This Row],[Tag range]])</f>
        <v>1A4070000000065000103192</v>
      </c>
      <c r="K1904" s="2" t="s">
        <v>2655</v>
      </c>
    </row>
    <row r="1905" spans="7:11" x14ac:dyDescent="0.25">
      <c r="G1905" s="33" t="s">
        <v>17941</v>
      </c>
      <c r="H1905" s="33" t="s">
        <v>17294</v>
      </c>
      <c r="I1905" s="1">
        <v>103193</v>
      </c>
      <c r="J1905" s="2" t="str">
        <f>_xlfn.CONCAT("1A4070000000065000",mvmetrcrange32[[#This Row],[Tag range]])</f>
        <v>1A4070000000065000103193</v>
      </c>
      <c r="K1905" s="2" t="s">
        <v>2655</v>
      </c>
    </row>
    <row r="1906" spans="7:11" x14ac:dyDescent="0.25">
      <c r="G1906" s="33" t="s">
        <v>17941</v>
      </c>
      <c r="H1906" s="33" t="s">
        <v>17295</v>
      </c>
      <c r="I1906" s="1">
        <v>103194</v>
      </c>
      <c r="J1906" s="2" t="str">
        <f>_xlfn.CONCAT("1A4070000000065000",mvmetrcrange32[[#This Row],[Tag range]])</f>
        <v>1A4070000000065000103194</v>
      </c>
      <c r="K1906" s="2" t="s">
        <v>2655</v>
      </c>
    </row>
    <row r="1907" spans="7:11" x14ac:dyDescent="0.25">
      <c r="G1907" s="33" t="s">
        <v>17941</v>
      </c>
      <c r="H1907" s="33" t="s">
        <v>17296</v>
      </c>
      <c r="I1907" s="1">
        <v>103195</v>
      </c>
      <c r="J1907" s="2" t="str">
        <f>_xlfn.CONCAT("1A4070000000065000",mvmetrcrange32[[#This Row],[Tag range]])</f>
        <v>1A4070000000065000103195</v>
      </c>
      <c r="K1907" s="2" t="s">
        <v>2655</v>
      </c>
    </row>
    <row r="1908" spans="7:11" x14ac:dyDescent="0.25">
      <c r="G1908" s="33" t="s">
        <v>17941</v>
      </c>
      <c r="H1908" s="33" t="s">
        <v>17297</v>
      </c>
      <c r="I1908" s="1">
        <v>103196</v>
      </c>
      <c r="J1908" s="2" t="str">
        <f>_xlfn.CONCAT("1A4070000000065000",mvmetrcrange32[[#This Row],[Tag range]])</f>
        <v>1A4070000000065000103196</v>
      </c>
      <c r="K1908" s="2" t="s">
        <v>2655</v>
      </c>
    </row>
    <row r="1909" spans="7:11" x14ac:dyDescent="0.25">
      <c r="G1909" s="33" t="s">
        <v>17941</v>
      </c>
      <c r="H1909" s="33" t="s">
        <v>17298</v>
      </c>
      <c r="I1909" s="1">
        <v>103197</v>
      </c>
      <c r="J1909" s="2" t="str">
        <f>_xlfn.CONCAT("1A4070000000065000",mvmetrcrange32[[#This Row],[Tag range]])</f>
        <v>1A4070000000065000103197</v>
      </c>
      <c r="K1909" s="2" t="s">
        <v>2655</v>
      </c>
    </row>
    <row r="1910" spans="7:11" x14ac:dyDescent="0.25">
      <c r="G1910" s="33" t="s">
        <v>17941</v>
      </c>
      <c r="H1910" s="33" t="s">
        <v>17299</v>
      </c>
      <c r="I1910" s="1">
        <v>103198</v>
      </c>
      <c r="J1910" s="2" t="str">
        <f>_xlfn.CONCAT("1A4070000000065000",mvmetrcrange32[[#This Row],[Tag range]])</f>
        <v>1A4070000000065000103198</v>
      </c>
      <c r="K1910" s="2" t="s">
        <v>2655</v>
      </c>
    </row>
    <row r="1911" spans="7:11" x14ac:dyDescent="0.25">
      <c r="G1911" s="33" t="s">
        <v>17941</v>
      </c>
      <c r="H1911" s="33" t="s">
        <v>17300</v>
      </c>
      <c r="I1911" s="1">
        <v>103199</v>
      </c>
      <c r="J1911" s="2" t="str">
        <f>_xlfn.CONCAT("1A4070000000065000",mvmetrcrange32[[#This Row],[Tag range]])</f>
        <v>1A4070000000065000103199</v>
      </c>
      <c r="K1911" s="2" t="s">
        <v>2655</v>
      </c>
    </row>
    <row r="1912" spans="7:11" x14ac:dyDescent="0.25">
      <c r="G1912" s="33" t="s">
        <v>17941</v>
      </c>
      <c r="H1912" s="33" t="s">
        <v>17301</v>
      </c>
      <c r="I1912" s="1">
        <v>103200</v>
      </c>
      <c r="J1912" s="2" t="str">
        <f>_xlfn.CONCAT("1A4070000000065000",mvmetrcrange32[[#This Row],[Tag range]])</f>
        <v>1A4070000000065000103200</v>
      </c>
      <c r="K1912" s="2" t="s">
        <v>2655</v>
      </c>
    </row>
    <row r="1913" spans="7:11" x14ac:dyDescent="0.25">
      <c r="G1913" s="33" t="s">
        <v>17941</v>
      </c>
      <c r="H1913" s="33" t="s">
        <v>17302</v>
      </c>
      <c r="I1913" s="1">
        <v>103201</v>
      </c>
      <c r="J1913" s="2" t="str">
        <f>_xlfn.CONCAT("1A4070000000065000",mvmetrcrange32[[#This Row],[Tag range]])</f>
        <v>1A4070000000065000103201</v>
      </c>
      <c r="K1913" s="2" t="s">
        <v>2655</v>
      </c>
    </row>
    <row r="1914" spans="7:11" x14ac:dyDescent="0.25">
      <c r="G1914" s="33" t="s">
        <v>17941</v>
      </c>
      <c r="H1914" s="33" t="s">
        <v>17303</v>
      </c>
      <c r="I1914" s="1">
        <v>103202</v>
      </c>
      <c r="J1914" s="2" t="str">
        <f>_xlfn.CONCAT("1A4070000000065000",mvmetrcrange32[[#This Row],[Tag range]])</f>
        <v>1A4070000000065000103202</v>
      </c>
      <c r="K1914" s="2" t="s">
        <v>2655</v>
      </c>
    </row>
    <row r="1915" spans="7:11" x14ac:dyDescent="0.25">
      <c r="G1915" s="33" t="s">
        <v>17941</v>
      </c>
      <c r="H1915" s="33" t="s">
        <v>17304</v>
      </c>
      <c r="I1915" s="1">
        <v>103203</v>
      </c>
      <c r="J1915" s="2" t="str">
        <f>_xlfn.CONCAT("1A4070000000065000",mvmetrcrange32[[#This Row],[Tag range]])</f>
        <v>1A4070000000065000103203</v>
      </c>
      <c r="K1915" s="2" t="s">
        <v>2655</v>
      </c>
    </row>
    <row r="1916" spans="7:11" x14ac:dyDescent="0.25">
      <c r="G1916" s="33" t="s">
        <v>17941</v>
      </c>
      <c r="H1916" s="33" t="s">
        <v>17305</v>
      </c>
      <c r="I1916" s="1">
        <v>103204</v>
      </c>
      <c r="J1916" s="2" t="str">
        <f>_xlfn.CONCAT("1A4070000000065000",mvmetrcrange32[[#This Row],[Tag range]])</f>
        <v>1A4070000000065000103204</v>
      </c>
      <c r="K1916" s="2" t="s">
        <v>2655</v>
      </c>
    </row>
    <row r="1917" spans="7:11" x14ac:dyDescent="0.25">
      <c r="G1917" s="33" t="s">
        <v>17941</v>
      </c>
      <c r="H1917" s="33" t="s">
        <v>17306</v>
      </c>
      <c r="I1917" s="1">
        <v>103205</v>
      </c>
      <c r="J1917" s="2" t="str">
        <f>_xlfn.CONCAT("1A4070000000065000",mvmetrcrange32[[#This Row],[Tag range]])</f>
        <v>1A4070000000065000103205</v>
      </c>
      <c r="K1917" s="2" t="s">
        <v>2655</v>
      </c>
    </row>
    <row r="1918" spans="7:11" x14ac:dyDescent="0.25">
      <c r="G1918" s="33" t="s">
        <v>17941</v>
      </c>
      <c r="H1918" s="33" t="s">
        <v>17307</v>
      </c>
      <c r="I1918" s="1">
        <v>103206</v>
      </c>
      <c r="J1918" s="2" t="str">
        <f>_xlfn.CONCAT("1A4070000000065000",mvmetrcrange32[[#This Row],[Tag range]])</f>
        <v>1A4070000000065000103206</v>
      </c>
      <c r="K1918" s="2" t="s">
        <v>2655</v>
      </c>
    </row>
    <row r="1919" spans="7:11" x14ac:dyDescent="0.25">
      <c r="G1919" s="33" t="s">
        <v>17941</v>
      </c>
      <c r="H1919" s="33" t="s">
        <v>17308</v>
      </c>
      <c r="I1919" s="1">
        <v>103207</v>
      </c>
      <c r="J1919" s="2" t="str">
        <f>_xlfn.CONCAT("1A4070000000065000",mvmetrcrange32[[#This Row],[Tag range]])</f>
        <v>1A4070000000065000103207</v>
      </c>
      <c r="K1919" s="2" t="s">
        <v>2655</v>
      </c>
    </row>
    <row r="1920" spans="7:11" x14ac:dyDescent="0.25">
      <c r="G1920" s="33" t="s">
        <v>17941</v>
      </c>
      <c r="H1920" s="33" t="s">
        <v>17309</v>
      </c>
      <c r="I1920" s="1">
        <v>103208</v>
      </c>
      <c r="J1920" s="2" t="str">
        <f>_xlfn.CONCAT("1A4070000000065000",mvmetrcrange32[[#This Row],[Tag range]])</f>
        <v>1A4070000000065000103208</v>
      </c>
      <c r="K1920" s="2" t="s">
        <v>2655</v>
      </c>
    </row>
    <row r="1921" spans="7:11" x14ac:dyDescent="0.25">
      <c r="G1921" s="33" t="s">
        <v>17941</v>
      </c>
      <c r="H1921" s="33" t="s">
        <v>17310</v>
      </c>
      <c r="I1921" s="1">
        <v>103209</v>
      </c>
      <c r="J1921" s="2" t="str">
        <f>_xlfn.CONCAT("1A4070000000065000",mvmetrcrange32[[#This Row],[Tag range]])</f>
        <v>1A4070000000065000103209</v>
      </c>
      <c r="K1921" s="2" t="s">
        <v>2655</v>
      </c>
    </row>
    <row r="1922" spans="7:11" x14ac:dyDescent="0.25">
      <c r="G1922" s="33" t="s">
        <v>17941</v>
      </c>
      <c r="H1922" s="33" t="s">
        <v>17311</v>
      </c>
      <c r="I1922" s="1">
        <v>103210</v>
      </c>
      <c r="J1922" s="2" t="str">
        <f>_xlfn.CONCAT("1A4070000000065000",mvmetrcrange32[[#This Row],[Tag range]])</f>
        <v>1A4070000000065000103210</v>
      </c>
      <c r="K1922" s="2" t="s">
        <v>2655</v>
      </c>
    </row>
    <row r="1923" spans="7:11" x14ac:dyDescent="0.25">
      <c r="G1923" s="33" t="s">
        <v>17941</v>
      </c>
      <c r="H1923" s="33" t="s">
        <v>17312</v>
      </c>
      <c r="I1923" s="1">
        <v>103211</v>
      </c>
      <c r="J1923" s="2" t="str">
        <f>_xlfn.CONCAT("1A4070000000065000",mvmetrcrange32[[#This Row],[Tag range]])</f>
        <v>1A4070000000065000103211</v>
      </c>
      <c r="K1923" s="2" t="s">
        <v>2655</v>
      </c>
    </row>
    <row r="1924" spans="7:11" x14ac:dyDescent="0.25">
      <c r="G1924" s="33" t="s">
        <v>17941</v>
      </c>
      <c r="H1924" s="33" t="s">
        <v>17313</v>
      </c>
      <c r="I1924" s="1">
        <v>103212</v>
      </c>
      <c r="J1924" s="2" t="str">
        <f>_xlfn.CONCAT("1A4070000000065000",mvmetrcrange32[[#This Row],[Tag range]])</f>
        <v>1A4070000000065000103212</v>
      </c>
      <c r="K1924" s="2" t="s">
        <v>2655</v>
      </c>
    </row>
    <row r="1925" spans="7:11" x14ac:dyDescent="0.25">
      <c r="G1925" s="33" t="s">
        <v>17941</v>
      </c>
      <c r="H1925" s="33" t="s">
        <v>17314</v>
      </c>
      <c r="I1925" s="1">
        <v>103213</v>
      </c>
      <c r="J1925" s="2" t="str">
        <f>_xlfn.CONCAT("1A4070000000065000",mvmetrcrange32[[#This Row],[Tag range]])</f>
        <v>1A4070000000065000103213</v>
      </c>
      <c r="K1925" s="2" t="s">
        <v>2655</v>
      </c>
    </row>
    <row r="1926" spans="7:11" x14ac:dyDescent="0.25">
      <c r="G1926" s="33" t="s">
        <v>17941</v>
      </c>
      <c r="H1926" s="33" t="s">
        <v>17315</v>
      </c>
      <c r="I1926" s="1">
        <v>103214</v>
      </c>
      <c r="J1926" s="2" t="str">
        <f>_xlfn.CONCAT("1A4070000000065000",mvmetrcrange32[[#This Row],[Tag range]])</f>
        <v>1A4070000000065000103214</v>
      </c>
      <c r="K1926" s="2" t="s">
        <v>2655</v>
      </c>
    </row>
    <row r="1927" spans="7:11" x14ac:dyDescent="0.25">
      <c r="G1927" s="33" t="s">
        <v>17941</v>
      </c>
      <c r="H1927" s="33" t="s">
        <v>17316</v>
      </c>
      <c r="I1927" s="1">
        <v>103215</v>
      </c>
      <c r="J1927" s="2" t="str">
        <f>_xlfn.CONCAT("1A4070000000065000",mvmetrcrange32[[#This Row],[Tag range]])</f>
        <v>1A4070000000065000103215</v>
      </c>
      <c r="K1927" s="2" t="s">
        <v>2655</v>
      </c>
    </row>
    <row r="1928" spans="7:11" x14ac:dyDescent="0.25">
      <c r="G1928" s="33" t="s">
        <v>17941</v>
      </c>
      <c r="H1928" s="33" t="s">
        <v>17317</v>
      </c>
      <c r="I1928" s="1">
        <v>103216</v>
      </c>
      <c r="J1928" s="2" t="str">
        <f>_xlfn.CONCAT("1A4070000000065000",mvmetrcrange32[[#This Row],[Tag range]])</f>
        <v>1A4070000000065000103216</v>
      </c>
      <c r="K1928" s="2" t="s">
        <v>2655</v>
      </c>
    </row>
    <row r="1929" spans="7:11" x14ac:dyDescent="0.25">
      <c r="G1929" s="33" t="s">
        <v>17941</v>
      </c>
      <c r="H1929" s="33" t="s">
        <v>17318</v>
      </c>
      <c r="I1929" s="1">
        <v>103217</v>
      </c>
      <c r="J1929" s="2" t="str">
        <f>_xlfn.CONCAT("1A4070000000065000",mvmetrcrange32[[#This Row],[Tag range]])</f>
        <v>1A4070000000065000103217</v>
      </c>
      <c r="K1929" s="2" t="s">
        <v>2655</v>
      </c>
    </row>
    <row r="1930" spans="7:11" x14ac:dyDescent="0.25">
      <c r="G1930" s="33" t="s">
        <v>17941</v>
      </c>
      <c r="H1930" s="33" t="s">
        <v>17319</v>
      </c>
      <c r="I1930" s="1">
        <v>103218</v>
      </c>
      <c r="J1930" s="2" t="str">
        <f>_xlfn.CONCAT("1A4070000000065000",mvmetrcrange32[[#This Row],[Tag range]])</f>
        <v>1A4070000000065000103218</v>
      </c>
      <c r="K1930" s="2" t="s">
        <v>2655</v>
      </c>
    </row>
    <row r="1931" spans="7:11" x14ac:dyDescent="0.25">
      <c r="G1931" s="33" t="s">
        <v>17941</v>
      </c>
      <c r="H1931" s="33" t="s">
        <v>17320</v>
      </c>
      <c r="I1931" s="1">
        <v>103219</v>
      </c>
      <c r="J1931" s="2" t="str">
        <f>_xlfn.CONCAT("1A4070000000065000",mvmetrcrange32[[#This Row],[Tag range]])</f>
        <v>1A4070000000065000103219</v>
      </c>
      <c r="K1931" s="2" t="s">
        <v>2655</v>
      </c>
    </row>
    <row r="1932" spans="7:11" x14ac:dyDescent="0.25">
      <c r="G1932" s="33" t="s">
        <v>17941</v>
      </c>
      <c r="H1932" s="33" t="s">
        <v>17321</v>
      </c>
      <c r="I1932" s="1">
        <v>103220</v>
      </c>
      <c r="J1932" s="2" t="str">
        <f>_xlfn.CONCAT("1A4070000000065000",mvmetrcrange32[[#This Row],[Tag range]])</f>
        <v>1A4070000000065000103220</v>
      </c>
      <c r="K1932" s="2" t="s">
        <v>2655</v>
      </c>
    </row>
    <row r="1933" spans="7:11" x14ac:dyDescent="0.25">
      <c r="G1933" s="33" t="s">
        <v>17941</v>
      </c>
      <c r="H1933" s="33" t="s">
        <v>17322</v>
      </c>
      <c r="I1933" s="1">
        <v>103221</v>
      </c>
      <c r="J1933" s="2" t="str">
        <f>_xlfn.CONCAT("1A4070000000065000",mvmetrcrange32[[#This Row],[Tag range]])</f>
        <v>1A4070000000065000103221</v>
      </c>
      <c r="K1933" s="2" t="s">
        <v>2655</v>
      </c>
    </row>
    <row r="1934" spans="7:11" x14ac:dyDescent="0.25">
      <c r="G1934" s="33" t="s">
        <v>17941</v>
      </c>
      <c r="H1934" s="33" t="s">
        <v>17323</v>
      </c>
      <c r="I1934" s="1">
        <v>103222</v>
      </c>
      <c r="J1934" s="2" t="str">
        <f>_xlfn.CONCAT("1A4070000000065000",mvmetrcrange32[[#This Row],[Tag range]])</f>
        <v>1A4070000000065000103222</v>
      </c>
      <c r="K1934" s="2" t="s">
        <v>2655</v>
      </c>
    </row>
    <row r="1935" spans="7:11" x14ac:dyDescent="0.25">
      <c r="G1935" s="33" t="s">
        <v>17941</v>
      </c>
      <c r="H1935" s="33" t="s">
        <v>17324</v>
      </c>
      <c r="I1935" s="1">
        <v>103223</v>
      </c>
      <c r="J1935" s="2" t="str">
        <f>_xlfn.CONCAT("1A4070000000065000",mvmetrcrange32[[#This Row],[Tag range]])</f>
        <v>1A4070000000065000103223</v>
      </c>
      <c r="K1935" s="2" t="s">
        <v>2655</v>
      </c>
    </row>
    <row r="1936" spans="7:11" x14ac:dyDescent="0.25">
      <c r="G1936" s="33" t="s">
        <v>17941</v>
      </c>
      <c r="H1936" s="33" t="s">
        <v>17325</v>
      </c>
      <c r="I1936" s="1">
        <v>103224</v>
      </c>
      <c r="J1936" s="2" t="str">
        <f>_xlfn.CONCAT("1A4070000000065000",mvmetrcrange32[[#This Row],[Tag range]])</f>
        <v>1A4070000000065000103224</v>
      </c>
      <c r="K1936" s="2" t="s">
        <v>2655</v>
      </c>
    </row>
    <row r="1937" spans="7:11" x14ac:dyDescent="0.25">
      <c r="G1937" s="33" t="s">
        <v>17941</v>
      </c>
      <c r="H1937" s="33" t="s">
        <v>17326</v>
      </c>
      <c r="I1937" s="1">
        <v>103225</v>
      </c>
      <c r="J1937" s="2" t="str">
        <f>_xlfn.CONCAT("1A4070000000065000",mvmetrcrange32[[#This Row],[Tag range]])</f>
        <v>1A4070000000065000103225</v>
      </c>
      <c r="K1937" s="2" t="s">
        <v>2655</v>
      </c>
    </row>
    <row r="1938" spans="7:11" x14ac:dyDescent="0.25">
      <c r="G1938" s="33" t="s">
        <v>17941</v>
      </c>
      <c r="H1938" s="33" t="s">
        <v>17327</v>
      </c>
      <c r="I1938" s="1">
        <v>103226</v>
      </c>
      <c r="J1938" s="2" t="str">
        <f>_xlfn.CONCAT("1A4070000000065000",mvmetrcrange32[[#This Row],[Tag range]])</f>
        <v>1A4070000000065000103226</v>
      </c>
      <c r="K1938" s="2" t="s">
        <v>2655</v>
      </c>
    </row>
    <row r="1939" spans="7:11" x14ac:dyDescent="0.25">
      <c r="G1939" s="33" t="s">
        <v>17941</v>
      </c>
      <c r="H1939" s="33" t="s">
        <v>17328</v>
      </c>
      <c r="I1939" s="1">
        <v>103227</v>
      </c>
      <c r="J1939" s="2" t="str">
        <f>_xlfn.CONCAT("1A4070000000065000",mvmetrcrange32[[#This Row],[Tag range]])</f>
        <v>1A4070000000065000103227</v>
      </c>
      <c r="K1939" s="2" t="s">
        <v>2655</v>
      </c>
    </row>
    <row r="1940" spans="7:11" x14ac:dyDescent="0.25">
      <c r="G1940" s="33" t="s">
        <v>17941</v>
      </c>
      <c r="H1940" s="33" t="s">
        <v>17329</v>
      </c>
      <c r="I1940" s="1">
        <v>103228</v>
      </c>
      <c r="J1940" s="2" t="str">
        <f>_xlfn.CONCAT("1A4070000000065000",mvmetrcrange32[[#This Row],[Tag range]])</f>
        <v>1A4070000000065000103228</v>
      </c>
      <c r="K1940" s="2" t="s">
        <v>2655</v>
      </c>
    </row>
    <row r="1941" spans="7:11" x14ac:dyDescent="0.25">
      <c r="G1941" s="33" t="s">
        <v>17941</v>
      </c>
      <c r="H1941" s="33" t="s">
        <v>17330</v>
      </c>
      <c r="I1941" s="1">
        <v>103229</v>
      </c>
      <c r="J1941" s="2" t="str">
        <f>_xlfn.CONCAT("1A4070000000065000",mvmetrcrange32[[#This Row],[Tag range]])</f>
        <v>1A4070000000065000103229</v>
      </c>
      <c r="K1941" s="2" t="s">
        <v>2655</v>
      </c>
    </row>
    <row r="1942" spans="7:11" x14ac:dyDescent="0.25">
      <c r="G1942" s="33" t="s">
        <v>17941</v>
      </c>
      <c r="H1942" s="33" t="s">
        <v>17331</v>
      </c>
      <c r="I1942" s="1">
        <v>103230</v>
      </c>
      <c r="J1942" s="2" t="str">
        <f>_xlfn.CONCAT("1A4070000000065000",mvmetrcrange32[[#This Row],[Tag range]])</f>
        <v>1A4070000000065000103230</v>
      </c>
      <c r="K1942" s="2" t="s">
        <v>2655</v>
      </c>
    </row>
    <row r="1943" spans="7:11" x14ac:dyDescent="0.25">
      <c r="G1943" s="33" t="s">
        <v>17941</v>
      </c>
      <c r="H1943" s="33" t="s">
        <v>17332</v>
      </c>
      <c r="I1943" s="1">
        <v>103231</v>
      </c>
      <c r="J1943" s="2" t="str">
        <f>_xlfn.CONCAT("1A4070000000065000",mvmetrcrange32[[#This Row],[Tag range]])</f>
        <v>1A4070000000065000103231</v>
      </c>
      <c r="K1943" s="2" t="s">
        <v>2655</v>
      </c>
    </row>
    <row r="1944" spans="7:11" x14ac:dyDescent="0.25">
      <c r="G1944" s="33" t="s">
        <v>17941</v>
      </c>
      <c r="H1944" s="33" t="s">
        <v>17333</v>
      </c>
      <c r="I1944" s="1">
        <v>103232</v>
      </c>
      <c r="J1944" s="2" t="str">
        <f>_xlfn.CONCAT("1A4070000000065000",mvmetrcrange32[[#This Row],[Tag range]])</f>
        <v>1A4070000000065000103232</v>
      </c>
      <c r="K1944" s="2" t="s">
        <v>2655</v>
      </c>
    </row>
    <row r="1945" spans="7:11" x14ac:dyDescent="0.25">
      <c r="G1945" s="33" t="s">
        <v>17941</v>
      </c>
      <c r="H1945" s="33" t="s">
        <v>17334</v>
      </c>
      <c r="I1945" s="1">
        <v>103233</v>
      </c>
      <c r="J1945" s="2" t="str">
        <f>_xlfn.CONCAT("1A4070000000065000",mvmetrcrange32[[#This Row],[Tag range]])</f>
        <v>1A4070000000065000103233</v>
      </c>
      <c r="K1945" s="2" t="s">
        <v>2655</v>
      </c>
    </row>
    <row r="1946" spans="7:11" x14ac:dyDescent="0.25">
      <c r="G1946" s="33" t="s">
        <v>17941</v>
      </c>
      <c r="H1946" s="33" t="s">
        <v>17335</v>
      </c>
      <c r="I1946" s="1">
        <v>103234</v>
      </c>
      <c r="J1946" s="2" t="str">
        <f>_xlfn.CONCAT("1A4070000000065000",mvmetrcrange32[[#This Row],[Tag range]])</f>
        <v>1A4070000000065000103234</v>
      </c>
      <c r="K1946" s="2" t="s">
        <v>2655</v>
      </c>
    </row>
    <row r="1947" spans="7:11" x14ac:dyDescent="0.25">
      <c r="G1947" s="33" t="s">
        <v>17941</v>
      </c>
      <c r="H1947" s="33" t="s">
        <v>17336</v>
      </c>
      <c r="I1947" s="1">
        <v>103235</v>
      </c>
      <c r="J1947" s="2" t="str">
        <f>_xlfn.CONCAT("1A4070000000065000",mvmetrcrange32[[#This Row],[Tag range]])</f>
        <v>1A4070000000065000103235</v>
      </c>
      <c r="K1947" s="2" t="s">
        <v>2655</v>
      </c>
    </row>
    <row r="1948" spans="7:11" x14ac:dyDescent="0.25">
      <c r="G1948" s="33" t="s">
        <v>17941</v>
      </c>
      <c r="H1948" s="33" t="s">
        <v>17337</v>
      </c>
      <c r="I1948" s="1">
        <v>103236</v>
      </c>
      <c r="J1948" s="2" t="str">
        <f>_xlfn.CONCAT("1A4070000000065000",mvmetrcrange32[[#This Row],[Tag range]])</f>
        <v>1A4070000000065000103236</v>
      </c>
      <c r="K1948" s="2" t="s">
        <v>2655</v>
      </c>
    </row>
    <row r="1949" spans="7:11" x14ac:dyDescent="0.25">
      <c r="G1949" s="33" t="s">
        <v>17941</v>
      </c>
      <c r="H1949" s="33" t="s">
        <v>17338</v>
      </c>
      <c r="I1949" s="1">
        <v>103237</v>
      </c>
      <c r="J1949" s="2" t="str">
        <f>_xlfn.CONCAT("1A4070000000065000",mvmetrcrange32[[#This Row],[Tag range]])</f>
        <v>1A4070000000065000103237</v>
      </c>
      <c r="K1949" s="2" t="s">
        <v>2655</v>
      </c>
    </row>
    <row r="1950" spans="7:11" x14ac:dyDescent="0.25">
      <c r="G1950" s="33" t="s">
        <v>17941</v>
      </c>
      <c r="H1950" s="33" t="s">
        <v>17339</v>
      </c>
      <c r="I1950" s="1">
        <v>103238</v>
      </c>
      <c r="J1950" s="2" t="str">
        <f>_xlfn.CONCAT("1A4070000000065000",mvmetrcrange32[[#This Row],[Tag range]])</f>
        <v>1A4070000000065000103238</v>
      </c>
      <c r="K1950" s="2" t="s">
        <v>2655</v>
      </c>
    </row>
    <row r="1951" spans="7:11" x14ac:dyDescent="0.25">
      <c r="G1951" s="33" t="s">
        <v>17941</v>
      </c>
      <c r="H1951" s="33" t="s">
        <v>17340</v>
      </c>
      <c r="I1951" s="1">
        <v>103239</v>
      </c>
      <c r="J1951" s="2" t="str">
        <f>_xlfn.CONCAT("1A4070000000065000",mvmetrcrange32[[#This Row],[Tag range]])</f>
        <v>1A4070000000065000103239</v>
      </c>
      <c r="K1951" s="2" t="s">
        <v>2655</v>
      </c>
    </row>
    <row r="1952" spans="7:11" x14ac:dyDescent="0.25">
      <c r="G1952" s="33" t="s">
        <v>17941</v>
      </c>
      <c r="H1952" s="33" t="s">
        <v>17341</v>
      </c>
      <c r="I1952" s="1">
        <v>103240</v>
      </c>
      <c r="J1952" s="2" t="str">
        <f>_xlfn.CONCAT("1A4070000000065000",mvmetrcrange32[[#This Row],[Tag range]])</f>
        <v>1A4070000000065000103240</v>
      </c>
      <c r="K1952" s="2" t="s">
        <v>2655</v>
      </c>
    </row>
    <row r="1953" spans="7:11" x14ac:dyDescent="0.25">
      <c r="G1953" s="33" t="s">
        <v>17941</v>
      </c>
      <c r="H1953" s="33" t="s">
        <v>17342</v>
      </c>
      <c r="I1953" s="1">
        <v>103241</v>
      </c>
      <c r="J1953" s="2" t="str">
        <f>_xlfn.CONCAT("1A4070000000065000",mvmetrcrange32[[#This Row],[Tag range]])</f>
        <v>1A4070000000065000103241</v>
      </c>
      <c r="K1953" s="2" t="s">
        <v>2655</v>
      </c>
    </row>
    <row r="1954" spans="7:11" x14ac:dyDescent="0.25">
      <c r="G1954" s="33" t="s">
        <v>17941</v>
      </c>
      <c r="H1954" s="33" t="s">
        <v>17343</v>
      </c>
      <c r="I1954" s="1">
        <v>103242</v>
      </c>
      <c r="J1954" s="2" t="str">
        <f>_xlfn.CONCAT("1A4070000000065000",mvmetrcrange32[[#This Row],[Tag range]])</f>
        <v>1A4070000000065000103242</v>
      </c>
      <c r="K1954" s="2" t="s">
        <v>2655</v>
      </c>
    </row>
    <row r="1955" spans="7:11" x14ac:dyDescent="0.25">
      <c r="G1955" s="33" t="s">
        <v>17941</v>
      </c>
      <c r="H1955" s="33" t="s">
        <v>17344</v>
      </c>
      <c r="I1955" s="1">
        <v>103243</v>
      </c>
      <c r="J1955" s="2" t="str">
        <f>_xlfn.CONCAT("1A4070000000065000",mvmetrcrange32[[#This Row],[Tag range]])</f>
        <v>1A4070000000065000103243</v>
      </c>
      <c r="K1955" s="2" t="s">
        <v>2655</v>
      </c>
    </row>
    <row r="1956" spans="7:11" x14ac:dyDescent="0.25">
      <c r="G1956" s="33" t="s">
        <v>17941</v>
      </c>
      <c r="H1956" s="33" t="s">
        <v>17345</v>
      </c>
      <c r="I1956" s="1">
        <v>103244</v>
      </c>
      <c r="J1956" s="2" t="str">
        <f>_xlfn.CONCAT("1A4070000000065000",mvmetrcrange32[[#This Row],[Tag range]])</f>
        <v>1A4070000000065000103244</v>
      </c>
      <c r="K1956" s="2" t="s">
        <v>2655</v>
      </c>
    </row>
    <row r="1957" spans="7:11" x14ac:dyDescent="0.25">
      <c r="G1957" s="33" t="s">
        <v>17941</v>
      </c>
      <c r="H1957" s="33" t="s">
        <v>17346</v>
      </c>
      <c r="I1957" s="1">
        <v>103245</v>
      </c>
      <c r="J1957" s="2" t="str">
        <f>_xlfn.CONCAT("1A4070000000065000",mvmetrcrange32[[#This Row],[Tag range]])</f>
        <v>1A4070000000065000103245</v>
      </c>
      <c r="K1957" s="2" t="s">
        <v>2655</v>
      </c>
    </row>
    <row r="1958" spans="7:11" x14ac:dyDescent="0.25">
      <c r="G1958" s="33" t="s">
        <v>17941</v>
      </c>
      <c r="H1958" s="33" t="s">
        <v>17347</v>
      </c>
      <c r="I1958" s="1">
        <v>103246</v>
      </c>
      <c r="J1958" s="2" t="str">
        <f>_xlfn.CONCAT("1A4070000000065000",mvmetrcrange32[[#This Row],[Tag range]])</f>
        <v>1A4070000000065000103246</v>
      </c>
      <c r="K1958" s="2" t="s">
        <v>2655</v>
      </c>
    </row>
    <row r="1959" spans="7:11" x14ac:dyDescent="0.25">
      <c r="G1959" s="33" t="s">
        <v>17941</v>
      </c>
      <c r="H1959" s="33" t="s">
        <v>17348</v>
      </c>
      <c r="I1959" s="1">
        <v>103247</v>
      </c>
      <c r="J1959" s="2" t="str">
        <f>_xlfn.CONCAT("1A4070000000065000",mvmetrcrange32[[#This Row],[Tag range]])</f>
        <v>1A4070000000065000103247</v>
      </c>
      <c r="K1959" s="2" t="s">
        <v>2655</v>
      </c>
    </row>
    <row r="1960" spans="7:11" x14ac:dyDescent="0.25">
      <c r="G1960" s="33" t="s">
        <v>17941</v>
      </c>
      <c r="H1960" s="33" t="s">
        <v>17349</v>
      </c>
      <c r="I1960" s="1">
        <v>103248</v>
      </c>
      <c r="J1960" s="2" t="str">
        <f>_xlfn.CONCAT("1A4070000000065000",mvmetrcrange32[[#This Row],[Tag range]])</f>
        <v>1A4070000000065000103248</v>
      </c>
      <c r="K1960" s="2" t="s">
        <v>2655</v>
      </c>
    </row>
    <row r="1961" spans="7:11" x14ac:dyDescent="0.25">
      <c r="G1961" s="33" t="s">
        <v>17941</v>
      </c>
      <c r="H1961" s="33" t="s">
        <v>17350</v>
      </c>
      <c r="I1961" s="1">
        <v>103249</v>
      </c>
      <c r="J1961" s="2" t="str">
        <f>_xlfn.CONCAT("1A4070000000065000",mvmetrcrange32[[#This Row],[Tag range]])</f>
        <v>1A4070000000065000103249</v>
      </c>
      <c r="K1961" s="2" t="s">
        <v>2655</v>
      </c>
    </row>
    <row r="1962" spans="7:11" x14ac:dyDescent="0.25">
      <c r="G1962" s="33" t="s">
        <v>17941</v>
      </c>
      <c r="H1962" s="33" t="s">
        <v>17351</v>
      </c>
      <c r="I1962" s="1">
        <v>103250</v>
      </c>
      <c r="J1962" s="2" t="str">
        <f>_xlfn.CONCAT("1A4070000000065000",mvmetrcrange32[[#This Row],[Tag range]])</f>
        <v>1A4070000000065000103250</v>
      </c>
      <c r="K1962" s="2" t="s">
        <v>2655</v>
      </c>
    </row>
    <row r="1963" spans="7:11" x14ac:dyDescent="0.25">
      <c r="G1963" s="33" t="s">
        <v>17941</v>
      </c>
      <c r="H1963" s="33" t="s">
        <v>17352</v>
      </c>
      <c r="I1963" s="1">
        <v>103251</v>
      </c>
      <c r="J1963" s="2" t="str">
        <f>_xlfn.CONCAT("1A4070000000065000",mvmetrcrange32[[#This Row],[Tag range]])</f>
        <v>1A4070000000065000103251</v>
      </c>
      <c r="K1963" s="2" t="s">
        <v>2655</v>
      </c>
    </row>
    <row r="1964" spans="7:11" x14ac:dyDescent="0.25">
      <c r="G1964" s="33" t="s">
        <v>17941</v>
      </c>
      <c r="H1964" s="33" t="s">
        <v>17353</v>
      </c>
      <c r="I1964" s="1">
        <v>103252</v>
      </c>
      <c r="J1964" s="2" t="str">
        <f>_xlfn.CONCAT("1A4070000000065000",mvmetrcrange32[[#This Row],[Tag range]])</f>
        <v>1A4070000000065000103252</v>
      </c>
      <c r="K1964" s="2" t="s">
        <v>2655</v>
      </c>
    </row>
    <row r="1965" spans="7:11" x14ac:dyDescent="0.25">
      <c r="G1965" s="33" t="s">
        <v>17941</v>
      </c>
      <c r="H1965" s="33" t="s">
        <v>17354</v>
      </c>
      <c r="I1965" s="1">
        <v>103253</v>
      </c>
      <c r="J1965" s="2" t="str">
        <f>_xlfn.CONCAT("1A4070000000065000",mvmetrcrange32[[#This Row],[Tag range]])</f>
        <v>1A4070000000065000103253</v>
      </c>
      <c r="K1965" s="2" t="s">
        <v>2655</v>
      </c>
    </row>
    <row r="1966" spans="7:11" x14ac:dyDescent="0.25">
      <c r="G1966" s="33" t="s">
        <v>17941</v>
      </c>
      <c r="H1966" s="33" t="s">
        <v>17355</v>
      </c>
      <c r="I1966" s="1">
        <v>103254</v>
      </c>
      <c r="J1966" s="2" t="str">
        <f>_xlfn.CONCAT("1A4070000000065000",mvmetrcrange32[[#This Row],[Tag range]])</f>
        <v>1A4070000000065000103254</v>
      </c>
      <c r="K1966" s="2" t="s">
        <v>2655</v>
      </c>
    </row>
    <row r="1967" spans="7:11" x14ac:dyDescent="0.25">
      <c r="G1967" s="33" t="s">
        <v>17941</v>
      </c>
      <c r="H1967" s="33" t="s">
        <v>17356</v>
      </c>
      <c r="I1967" s="1">
        <v>103255</v>
      </c>
      <c r="J1967" s="2" t="str">
        <f>_xlfn.CONCAT("1A4070000000065000",mvmetrcrange32[[#This Row],[Tag range]])</f>
        <v>1A4070000000065000103255</v>
      </c>
      <c r="K1967" s="2" t="s">
        <v>2655</v>
      </c>
    </row>
    <row r="1968" spans="7:11" x14ac:dyDescent="0.25">
      <c r="G1968" s="33" t="s">
        <v>17941</v>
      </c>
      <c r="H1968" s="33" t="s">
        <v>17357</v>
      </c>
      <c r="I1968" s="1">
        <v>103256</v>
      </c>
      <c r="J1968" s="2" t="str">
        <f>_xlfn.CONCAT("1A4070000000065000",mvmetrcrange32[[#This Row],[Tag range]])</f>
        <v>1A4070000000065000103256</v>
      </c>
      <c r="K1968" s="2" t="s">
        <v>2655</v>
      </c>
    </row>
    <row r="1969" spans="7:11" x14ac:dyDescent="0.25">
      <c r="G1969" s="33" t="s">
        <v>17941</v>
      </c>
      <c r="H1969" s="33" t="s">
        <v>17358</v>
      </c>
      <c r="I1969" s="1">
        <v>103257</v>
      </c>
      <c r="J1969" s="2" t="str">
        <f>_xlfn.CONCAT("1A4070000000065000",mvmetrcrange32[[#This Row],[Tag range]])</f>
        <v>1A4070000000065000103257</v>
      </c>
      <c r="K1969" s="2" t="s">
        <v>2655</v>
      </c>
    </row>
    <row r="1970" spans="7:11" x14ac:dyDescent="0.25">
      <c r="G1970" s="33" t="s">
        <v>17941</v>
      </c>
      <c r="H1970" s="33" t="s">
        <v>17359</v>
      </c>
      <c r="I1970" s="1">
        <v>103258</v>
      </c>
      <c r="J1970" s="2" t="str">
        <f>_xlfn.CONCAT("1A4070000000065000",mvmetrcrange32[[#This Row],[Tag range]])</f>
        <v>1A4070000000065000103258</v>
      </c>
      <c r="K1970" s="2" t="s">
        <v>2655</v>
      </c>
    </row>
    <row r="1971" spans="7:11" x14ac:dyDescent="0.25">
      <c r="G1971" s="33" t="s">
        <v>17941</v>
      </c>
      <c r="H1971" s="33" t="s">
        <v>17360</v>
      </c>
      <c r="I1971" s="1">
        <v>103259</v>
      </c>
      <c r="J1971" s="2" t="str">
        <f>_xlfn.CONCAT("1A4070000000065000",mvmetrcrange32[[#This Row],[Tag range]])</f>
        <v>1A4070000000065000103259</v>
      </c>
      <c r="K1971" s="2" t="s">
        <v>2655</v>
      </c>
    </row>
    <row r="1972" spans="7:11" x14ac:dyDescent="0.25">
      <c r="G1972" s="33" t="s">
        <v>17941</v>
      </c>
      <c r="H1972" s="33" t="s">
        <v>17361</v>
      </c>
      <c r="I1972" s="1">
        <v>103260</v>
      </c>
      <c r="J1972" s="2" t="str">
        <f>_xlfn.CONCAT("1A4070000000065000",mvmetrcrange32[[#This Row],[Tag range]])</f>
        <v>1A4070000000065000103260</v>
      </c>
      <c r="K1972" s="2" t="s">
        <v>2655</v>
      </c>
    </row>
    <row r="1973" spans="7:11" x14ac:dyDescent="0.25">
      <c r="G1973" s="33" t="s">
        <v>17941</v>
      </c>
      <c r="H1973" s="33" t="s">
        <v>17362</v>
      </c>
      <c r="I1973" s="1">
        <v>103261</v>
      </c>
      <c r="J1973" s="2" t="str">
        <f>_xlfn.CONCAT("1A4070000000065000",mvmetrcrange32[[#This Row],[Tag range]])</f>
        <v>1A4070000000065000103261</v>
      </c>
      <c r="K1973" s="2" t="s">
        <v>2655</v>
      </c>
    </row>
    <row r="1974" spans="7:11" x14ac:dyDescent="0.25">
      <c r="G1974" s="33" t="s">
        <v>17941</v>
      </c>
      <c r="H1974" s="33" t="s">
        <v>17363</v>
      </c>
      <c r="I1974" s="1">
        <v>103262</v>
      </c>
      <c r="J1974" s="2" t="str">
        <f>_xlfn.CONCAT("1A4070000000065000",mvmetrcrange32[[#This Row],[Tag range]])</f>
        <v>1A4070000000065000103262</v>
      </c>
      <c r="K1974" s="2" t="s">
        <v>2655</v>
      </c>
    </row>
    <row r="1975" spans="7:11" x14ac:dyDescent="0.25">
      <c r="G1975" s="33" t="s">
        <v>17941</v>
      </c>
      <c r="H1975" s="33" t="s">
        <v>17364</v>
      </c>
      <c r="I1975" s="1">
        <v>103263</v>
      </c>
      <c r="J1975" s="2" t="str">
        <f>_xlfn.CONCAT("1A4070000000065000",mvmetrcrange32[[#This Row],[Tag range]])</f>
        <v>1A4070000000065000103263</v>
      </c>
      <c r="K1975" s="2" t="s">
        <v>2655</v>
      </c>
    </row>
    <row r="1976" spans="7:11" x14ac:dyDescent="0.25">
      <c r="G1976" s="33" t="s">
        <v>17941</v>
      </c>
      <c r="H1976" s="33" t="s">
        <v>17365</v>
      </c>
      <c r="I1976" s="1">
        <v>103264</v>
      </c>
      <c r="J1976" s="2" t="str">
        <f>_xlfn.CONCAT("1A4070000000065000",mvmetrcrange32[[#This Row],[Tag range]])</f>
        <v>1A4070000000065000103264</v>
      </c>
      <c r="K1976" s="2" t="s">
        <v>2655</v>
      </c>
    </row>
    <row r="1977" spans="7:11" x14ac:dyDescent="0.25">
      <c r="G1977" s="33" t="s">
        <v>17941</v>
      </c>
      <c r="H1977" s="33" t="s">
        <v>17366</v>
      </c>
      <c r="I1977" s="1">
        <v>103265</v>
      </c>
      <c r="J1977" s="2" t="str">
        <f>_xlfn.CONCAT("1A4070000000065000",mvmetrcrange32[[#This Row],[Tag range]])</f>
        <v>1A4070000000065000103265</v>
      </c>
      <c r="K1977" s="2" t="s">
        <v>2655</v>
      </c>
    </row>
    <row r="1978" spans="7:11" x14ac:dyDescent="0.25">
      <c r="G1978" s="33" t="s">
        <v>17941</v>
      </c>
      <c r="H1978" s="33" t="s">
        <v>17367</v>
      </c>
      <c r="I1978" s="1">
        <v>103266</v>
      </c>
      <c r="J1978" s="2" t="str">
        <f>_xlfn.CONCAT("1A4070000000065000",mvmetrcrange32[[#This Row],[Tag range]])</f>
        <v>1A4070000000065000103266</v>
      </c>
      <c r="K1978" s="2" t="s">
        <v>2655</v>
      </c>
    </row>
    <row r="1979" spans="7:11" x14ac:dyDescent="0.25">
      <c r="G1979" s="33" t="s">
        <v>17941</v>
      </c>
      <c r="H1979" s="33" t="s">
        <v>17368</v>
      </c>
      <c r="I1979" s="1">
        <v>103267</v>
      </c>
      <c r="J1979" s="2" t="str">
        <f>_xlfn.CONCAT("1A4070000000065000",mvmetrcrange32[[#This Row],[Tag range]])</f>
        <v>1A4070000000065000103267</v>
      </c>
      <c r="K1979" s="2" t="s">
        <v>2655</v>
      </c>
    </row>
    <row r="1980" spans="7:11" x14ac:dyDescent="0.25">
      <c r="G1980" s="33" t="s">
        <v>17941</v>
      </c>
      <c r="H1980" s="33" t="s">
        <v>17369</v>
      </c>
      <c r="I1980" s="1">
        <v>103268</v>
      </c>
      <c r="J1980" s="2" t="str">
        <f>_xlfn.CONCAT("1A4070000000065000",mvmetrcrange32[[#This Row],[Tag range]])</f>
        <v>1A4070000000065000103268</v>
      </c>
      <c r="K1980" s="2" t="s">
        <v>2655</v>
      </c>
    </row>
    <row r="1981" spans="7:11" x14ac:dyDescent="0.25">
      <c r="G1981" s="33" t="s">
        <v>17941</v>
      </c>
      <c r="H1981" s="33" t="s">
        <v>17370</v>
      </c>
      <c r="I1981" s="1">
        <v>103269</v>
      </c>
      <c r="J1981" s="2" t="str">
        <f>_xlfn.CONCAT("1A4070000000065000",mvmetrcrange32[[#This Row],[Tag range]])</f>
        <v>1A4070000000065000103269</v>
      </c>
      <c r="K1981" s="2" t="s">
        <v>2655</v>
      </c>
    </row>
    <row r="1982" spans="7:11" x14ac:dyDescent="0.25">
      <c r="G1982" s="33" t="s">
        <v>17941</v>
      </c>
      <c r="H1982" s="33" t="s">
        <v>17371</v>
      </c>
      <c r="I1982" s="1">
        <v>103270</v>
      </c>
      <c r="J1982" s="2" t="str">
        <f>_xlfn.CONCAT("1A4070000000065000",mvmetrcrange32[[#This Row],[Tag range]])</f>
        <v>1A4070000000065000103270</v>
      </c>
      <c r="K1982" s="2" t="s">
        <v>2655</v>
      </c>
    </row>
    <row r="1983" spans="7:11" x14ac:dyDescent="0.25">
      <c r="G1983" s="33" t="s">
        <v>17941</v>
      </c>
      <c r="H1983" s="33" t="s">
        <v>17372</v>
      </c>
      <c r="I1983" s="1">
        <v>103271</v>
      </c>
      <c r="J1983" s="2" t="str">
        <f>_xlfn.CONCAT("1A4070000000065000",mvmetrcrange32[[#This Row],[Tag range]])</f>
        <v>1A4070000000065000103271</v>
      </c>
      <c r="K1983" s="2" t="s">
        <v>2655</v>
      </c>
    </row>
    <row r="1984" spans="7:11" x14ac:dyDescent="0.25">
      <c r="G1984" s="33" t="s">
        <v>17941</v>
      </c>
      <c r="H1984" s="33" t="s">
        <v>17373</v>
      </c>
      <c r="I1984" s="1">
        <v>103272</v>
      </c>
      <c r="J1984" s="2" t="str">
        <f>_xlfn.CONCAT("1A4070000000065000",mvmetrcrange32[[#This Row],[Tag range]])</f>
        <v>1A4070000000065000103272</v>
      </c>
      <c r="K1984" s="2" t="s">
        <v>2655</v>
      </c>
    </row>
    <row r="1985" spans="7:11" x14ac:dyDescent="0.25">
      <c r="G1985" s="33" t="s">
        <v>17941</v>
      </c>
      <c r="H1985" s="33" t="s">
        <v>17374</v>
      </c>
      <c r="I1985" s="1">
        <v>103273</v>
      </c>
      <c r="J1985" s="2" t="str">
        <f>_xlfn.CONCAT("1A4070000000065000",mvmetrcrange32[[#This Row],[Tag range]])</f>
        <v>1A4070000000065000103273</v>
      </c>
      <c r="K1985" s="2" t="s">
        <v>2655</v>
      </c>
    </row>
    <row r="1986" spans="7:11" x14ac:dyDescent="0.25">
      <c r="G1986" s="33" t="s">
        <v>17941</v>
      </c>
      <c r="H1986" s="33" t="s">
        <v>17375</v>
      </c>
      <c r="I1986" s="1">
        <v>103274</v>
      </c>
      <c r="J1986" s="2" t="str">
        <f>_xlfn.CONCAT("1A4070000000065000",mvmetrcrange32[[#This Row],[Tag range]])</f>
        <v>1A4070000000065000103274</v>
      </c>
      <c r="K1986" s="2" t="s">
        <v>2655</v>
      </c>
    </row>
    <row r="1987" spans="7:11" x14ac:dyDescent="0.25">
      <c r="G1987" s="33" t="s">
        <v>17941</v>
      </c>
      <c r="H1987" s="33" t="s">
        <v>17376</v>
      </c>
      <c r="I1987" s="1">
        <v>103275</v>
      </c>
      <c r="J1987" s="2" t="str">
        <f>_xlfn.CONCAT("1A4070000000065000",mvmetrcrange32[[#This Row],[Tag range]])</f>
        <v>1A4070000000065000103275</v>
      </c>
      <c r="K1987" s="2" t="s">
        <v>2655</v>
      </c>
    </row>
    <row r="1988" spans="7:11" x14ac:dyDescent="0.25">
      <c r="G1988" s="33" t="s">
        <v>17941</v>
      </c>
      <c r="H1988" s="33" t="s">
        <v>17377</v>
      </c>
      <c r="I1988" s="1">
        <v>103276</v>
      </c>
      <c r="J1988" s="2" t="str">
        <f>_xlfn.CONCAT("1A4070000000065000",mvmetrcrange32[[#This Row],[Tag range]])</f>
        <v>1A4070000000065000103276</v>
      </c>
      <c r="K1988" s="2" t="s">
        <v>2655</v>
      </c>
    </row>
    <row r="1989" spans="7:11" x14ac:dyDescent="0.25">
      <c r="G1989" s="33" t="s">
        <v>17941</v>
      </c>
      <c r="H1989" s="33" t="s">
        <v>17378</v>
      </c>
      <c r="I1989" s="1">
        <v>103277</v>
      </c>
      <c r="J1989" s="2" t="str">
        <f>_xlfn.CONCAT("1A4070000000065000",mvmetrcrange32[[#This Row],[Tag range]])</f>
        <v>1A4070000000065000103277</v>
      </c>
      <c r="K1989" s="2" t="s">
        <v>2655</v>
      </c>
    </row>
    <row r="1990" spans="7:11" x14ac:dyDescent="0.25">
      <c r="G1990" s="33" t="s">
        <v>17941</v>
      </c>
      <c r="H1990" s="33" t="s">
        <v>17379</v>
      </c>
      <c r="I1990" s="1">
        <v>103278</v>
      </c>
      <c r="J1990" s="2" t="str">
        <f>_xlfn.CONCAT("1A4070000000065000",mvmetrcrange32[[#This Row],[Tag range]])</f>
        <v>1A4070000000065000103278</v>
      </c>
      <c r="K1990" s="2" t="s">
        <v>2655</v>
      </c>
    </row>
    <row r="1991" spans="7:11" x14ac:dyDescent="0.25">
      <c r="G1991" s="33" t="s">
        <v>17941</v>
      </c>
      <c r="H1991" s="33" t="s">
        <v>17380</v>
      </c>
      <c r="I1991" s="1">
        <v>103279</v>
      </c>
      <c r="J1991" s="2" t="str">
        <f>_xlfn.CONCAT("1A4070000000065000",mvmetrcrange32[[#This Row],[Tag range]])</f>
        <v>1A4070000000065000103279</v>
      </c>
      <c r="K1991" s="2" t="s">
        <v>2655</v>
      </c>
    </row>
    <row r="1992" spans="7:11" x14ac:dyDescent="0.25">
      <c r="G1992" s="33" t="s">
        <v>17941</v>
      </c>
      <c r="H1992" s="33" t="s">
        <v>17381</v>
      </c>
      <c r="I1992" s="1">
        <v>103280</v>
      </c>
      <c r="J1992" s="2" t="str">
        <f>_xlfn.CONCAT("1A4070000000065000",mvmetrcrange32[[#This Row],[Tag range]])</f>
        <v>1A4070000000065000103280</v>
      </c>
      <c r="K1992" s="2" t="s">
        <v>2655</v>
      </c>
    </row>
    <row r="1993" spans="7:11" x14ac:dyDescent="0.25">
      <c r="G1993" s="33" t="s">
        <v>17941</v>
      </c>
      <c r="H1993" s="33" t="s">
        <v>17382</v>
      </c>
      <c r="I1993" s="1">
        <v>103281</v>
      </c>
      <c r="J1993" s="2" t="str">
        <f>_xlfn.CONCAT("1A4070000000065000",mvmetrcrange32[[#This Row],[Tag range]])</f>
        <v>1A4070000000065000103281</v>
      </c>
      <c r="K1993" s="2" t="s">
        <v>2655</v>
      </c>
    </row>
    <row r="1994" spans="7:11" x14ac:dyDescent="0.25">
      <c r="G1994" s="33" t="s">
        <v>17941</v>
      </c>
      <c r="H1994" s="33" t="s">
        <v>17383</v>
      </c>
      <c r="I1994" s="1">
        <v>103282</v>
      </c>
      <c r="J1994" s="2" t="str">
        <f>_xlfn.CONCAT("1A4070000000065000",mvmetrcrange32[[#This Row],[Tag range]])</f>
        <v>1A4070000000065000103282</v>
      </c>
      <c r="K1994" s="2" t="s">
        <v>2655</v>
      </c>
    </row>
    <row r="1995" spans="7:11" x14ac:dyDescent="0.25">
      <c r="G1995" s="33" t="s">
        <v>17941</v>
      </c>
      <c r="H1995" s="33" t="s">
        <v>17384</v>
      </c>
      <c r="I1995" s="1">
        <v>103283</v>
      </c>
      <c r="J1995" s="2" t="str">
        <f>_xlfn.CONCAT("1A4070000000065000",mvmetrcrange32[[#This Row],[Tag range]])</f>
        <v>1A4070000000065000103283</v>
      </c>
      <c r="K1995" s="2" t="s">
        <v>2655</v>
      </c>
    </row>
    <row r="1996" spans="7:11" x14ac:dyDescent="0.25">
      <c r="G1996" s="33" t="s">
        <v>17941</v>
      </c>
      <c r="H1996" s="33" t="s">
        <v>17385</v>
      </c>
      <c r="I1996" s="1">
        <v>103284</v>
      </c>
      <c r="J1996" s="2" t="str">
        <f>_xlfn.CONCAT("1A4070000000065000",mvmetrcrange32[[#This Row],[Tag range]])</f>
        <v>1A4070000000065000103284</v>
      </c>
      <c r="K1996" s="2" t="s">
        <v>2655</v>
      </c>
    </row>
    <row r="1997" spans="7:11" x14ac:dyDescent="0.25">
      <c r="G1997" s="33" t="s">
        <v>17941</v>
      </c>
      <c r="H1997" s="33" t="s">
        <v>17386</v>
      </c>
      <c r="I1997" s="1">
        <v>103285</v>
      </c>
      <c r="J1997" s="2" t="str">
        <f>_xlfn.CONCAT("1A4070000000065000",mvmetrcrange32[[#This Row],[Tag range]])</f>
        <v>1A4070000000065000103285</v>
      </c>
      <c r="K1997" s="2" t="s">
        <v>2655</v>
      </c>
    </row>
    <row r="1998" spans="7:11" x14ac:dyDescent="0.25">
      <c r="G1998" s="33" t="s">
        <v>17941</v>
      </c>
      <c r="H1998" s="33" t="s">
        <v>17387</v>
      </c>
      <c r="I1998" s="1">
        <v>103286</v>
      </c>
      <c r="J1998" s="2" t="str">
        <f>_xlfn.CONCAT("1A4070000000065000",mvmetrcrange32[[#This Row],[Tag range]])</f>
        <v>1A4070000000065000103286</v>
      </c>
      <c r="K1998" s="2" t="s">
        <v>2655</v>
      </c>
    </row>
    <row r="1999" spans="7:11" x14ac:dyDescent="0.25">
      <c r="G1999" s="33" t="s">
        <v>17941</v>
      </c>
      <c r="H1999" s="33" t="s">
        <v>17388</v>
      </c>
      <c r="I1999" s="1">
        <v>103287</v>
      </c>
      <c r="J1999" s="2" t="str">
        <f>_xlfn.CONCAT("1A4070000000065000",mvmetrcrange32[[#This Row],[Tag range]])</f>
        <v>1A4070000000065000103287</v>
      </c>
      <c r="K1999" s="2" t="s">
        <v>2655</v>
      </c>
    </row>
    <row r="2000" spans="7:11" x14ac:dyDescent="0.25">
      <c r="G2000" s="33" t="s">
        <v>17941</v>
      </c>
      <c r="H2000" s="33" t="s">
        <v>17389</v>
      </c>
      <c r="I2000" s="1">
        <v>103288</v>
      </c>
      <c r="J2000" s="2" t="str">
        <f>_xlfn.CONCAT("1A4070000000065000",mvmetrcrange32[[#This Row],[Tag range]])</f>
        <v>1A4070000000065000103288</v>
      </c>
      <c r="K2000" s="2" t="s">
        <v>2655</v>
      </c>
    </row>
    <row r="2001" spans="7:11" x14ac:dyDescent="0.25">
      <c r="G2001" s="33" t="s">
        <v>17941</v>
      </c>
      <c r="H2001" s="33" t="s">
        <v>17390</v>
      </c>
      <c r="I2001" s="1">
        <v>103289</v>
      </c>
      <c r="J2001" s="2" t="str">
        <f>_xlfn.CONCAT("1A4070000000065000",mvmetrcrange32[[#This Row],[Tag range]])</f>
        <v>1A4070000000065000103289</v>
      </c>
      <c r="K2001" s="2" t="s">
        <v>2655</v>
      </c>
    </row>
    <row r="2002" spans="7:11" x14ac:dyDescent="0.25">
      <c r="G2002" s="33" t="s">
        <v>17941</v>
      </c>
      <c r="H2002" s="33" t="s">
        <v>17391</v>
      </c>
      <c r="I2002" s="1">
        <v>103290</v>
      </c>
      <c r="J2002" s="2" t="str">
        <f>_xlfn.CONCAT("1A4070000000065000",mvmetrcrange32[[#This Row],[Tag range]])</f>
        <v>1A4070000000065000103290</v>
      </c>
      <c r="K2002" s="2" t="s">
        <v>2655</v>
      </c>
    </row>
    <row r="2003" spans="7:11" x14ac:dyDescent="0.25">
      <c r="G2003" s="33" t="s">
        <v>17941</v>
      </c>
      <c r="H2003" s="33" t="s">
        <v>17392</v>
      </c>
      <c r="I2003" s="1">
        <v>103291</v>
      </c>
      <c r="J2003" s="2" t="str">
        <f>_xlfn.CONCAT("1A4070000000065000",mvmetrcrange32[[#This Row],[Tag range]])</f>
        <v>1A4070000000065000103291</v>
      </c>
      <c r="K2003" s="2" t="s">
        <v>2655</v>
      </c>
    </row>
    <row r="2004" spans="7:11" x14ac:dyDescent="0.25">
      <c r="G2004" s="33" t="s">
        <v>17941</v>
      </c>
      <c r="H2004" s="33" t="s">
        <v>17393</v>
      </c>
      <c r="I2004" s="1">
        <v>103292</v>
      </c>
      <c r="J2004" s="2" t="str">
        <f>_xlfn.CONCAT("1A4070000000065000",mvmetrcrange32[[#This Row],[Tag range]])</f>
        <v>1A4070000000065000103292</v>
      </c>
      <c r="K2004" s="2" t="s">
        <v>2655</v>
      </c>
    </row>
    <row r="2005" spans="7:11" x14ac:dyDescent="0.25">
      <c r="G2005" s="33" t="s">
        <v>17941</v>
      </c>
      <c r="H2005" s="33" t="s">
        <v>17394</v>
      </c>
      <c r="I2005" s="1">
        <v>103293</v>
      </c>
      <c r="J2005" s="2" t="str">
        <f>_xlfn.CONCAT("1A4070000000065000",mvmetrcrange32[[#This Row],[Tag range]])</f>
        <v>1A4070000000065000103293</v>
      </c>
      <c r="K2005" s="2" t="s">
        <v>2655</v>
      </c>
    </row>
    <row r="2006" spans="7:11" x14ac:dyDescent="0.25">
      <c r="G2006" s="33" t="s">
        <v>17941</v>
      </c>
      <c r="H2006" s="33" t="s">
        <v>17395</v>
      </c>
      <c r="I2006" s="1">
        <v>103294</v>
      </c>
      <c r="J2006" s="2" t="str">
        <f>_xlfn.CONCAT("1A4070000000065000",mvmetrcrange32[[#This Row],[Tag range]])</f>
        <v>1A4070000000065000103294</v>
      </c>
      <c r="K2006" s="2" t="s">
        <v>2655</v>
      </c>
    </row>
    <row r="2007" spans="7:11" x14ac:dyDescent="0.25">
      <c r="G2007" s="33" t="s">
        <v>17941</v>
      </c>
      <c r="H2007" s="33" t="s">
        <v>17396</v>
      </c>
      <c r="I2007" s="1">
        <v>103295</v>
      </c>
      <c r="J2007" s="2" t="str">
        <f>_xlfn.CONCAT("1A4070000000065000",mvmetrcrange32[[#This Row],[Tag range]])</f>
        <v>1A4070000000065000103295</v>
      </c>
      <c r="K2007" s="2" t="s">
        <v>2655</v>
      </c>
    </row>
    <row r="2008" spans="7:11" x14ac:dyDescent="0.25">
      <c r="G2008" s="33" t="s">
        <v>17941</v>
      </c>
      <c r="H2008" s="33" t="s">
        <v>17397</v>
      </c>
      <c r="I2008" s="1">
        <v>103296</v>
      </c>
      <c r="J2008" s="2" t="str">
        <f>_xlfn.CONCAT("1A4070000000065000",mvmetrcrange32[[#This Row],[Tag range]])</f>
        <v>1A4070000000065000103296</v>
      </c>
      <c r="K2008" s="2" t="s">
        <v>2655</v>
      </c>
    </row>
    <row r="2009" spans="7:11" x14ac:dyDescent="0.25">
      <c r="G2009" s="33" t="s">
        <v>17941</v>
      </c>
      <c r="H2009" s="33" t="s">
        <v>17398</v>
      </c>
      <c r="I2009" s="1">
        <v>103297</v>
      </c>
      <c r="J2009" s="2" t="str">
        <f>_xlfn.CONCAT("1A4070000000065000",mvmetrcrange32[[#This Row],[Tag range]])</f>
        <v>1A4070000000065000103297</v>
      </c>
      <c r="K2009" s="2" t="s">
        <v>2655</v>
      </c>
    </row>
    <row r="2010" spans="7:11" x14ac:dyDescent="0.25">
      <c r="G2010" s="33" t="s">
        <v>17941</v>
      </c>
      <c r="H2010" s="33" t="s">
        <v>17399</v>
      </c>
      <c r="I2010" s="1">
        <v>103298</v>
      </c>
      <c r="J2010" s="2" t="str">
        <f>_xlfn.CONCAT("1A4070000000065000",mvmetrcrange32[[#This Row],[Tag range]])</f>
        <v>1A4070000000065000103298</v>
      </c>
      <c r="K2010" s="2" t="s">
        <v>2655</v>
      </c>
    </row>
    <row r="2011" spans="7:11" x14ac:dyDescent="0.25">
      <c r="G2011" s="33" t="s">
        <v>17941</v>
      </c>
      <c r="H2011" s="33" t="s">
        <v>17400</v>
      </c>
      <c r="I2011" s="1">
        <v>103299</v>
      </c>
      <c r="J2011" s="2" t="str">
        <f>_xlfn.CONCAT("1A4070000000065000",mvmetrcrange32[[#This Row],[Tag range]])</f>
        <v>1A4070000000065000103299</v>
      </c>
      <c r="K2011" s="2" t="s">
        <v>2655</v>
      </c>
    </row>
    <row r="2012" spans="7:11" x14ac:dyDescent="0.25">
      <c r="G2012" s="33" t="s">
        <v>17941</v>
      </c>
      <c r="H2012" s="33" t="s">
        <v>17401</v>
      </c>
      <c r="I2012" s="1">
        <v>103300</v>
      </c>
      <c r="J2012" s="2" t="str">
        <f>_xlfn.CONCAT("1A4070000000065000",mvmetrcrange32[[#This Row],[Tag range]])</f>
        <v>1A4070000000065000103300</v>
      </c>
      <c r="K2012" s="2" t="s">
        <v>2655</v>
      </c>
    </row>
    <row r="2013" spans="7:11" x14ac:dyDescent="0.25">
      <c r="G2013" s="33" t="s">
        <v>17941</v>
      </c>
      <c r="H2013" s="33" t="s">
        <v>17402</v>
      </c>
      <c r="I2013" s="1">
        <v>103301</v>
      </c>
      <c r="J2013" s="2" t="str">
        <f>_xlfn.CONCAT("1A4070000000065000",mvmetrcrange32[[#This Row],[Tag range]])</f>
        <v>1A4070000000065000103301</v>
      </c>
      <c r="K2013" s="2" t="s">
        <v>2655</v>
      </c>
    </row>
    <row r="2014" spans="7:11" x14ac:dyDescent="0.25">
      <c r="G2014" s="33" t="s">
        <v>17941</v>
      </c>
      <c r="H2014" s="33" t="s">
        <v>17403</v>
      </c>
      <c r="I2014" s="1">
        <v>103302</v>
      </c>
      <c r="J2014" s="2" t="str">
        <f>_xlfn.CONCAT("1A4070000000065000",mvmetrcrange32[[#This Row],[Tag range]])</f>
        <v>1A4070000000065000103302</v>
      </c>
      <c r="K2014" s="2" t="s">
        <v>2655</v>
      </c>
    </row>
    <row r="2015" spans="7:11" x14ac:dyDescent="0.25">
      <c r="G2015" s="33" t="s">
        <v>17941</v>
      </c>
      <c r="H2015" s="33" t="s">
        <v>17404</v>
      </c>
      <c r="I2015" s="1">
        <v>103303</v>
      </c>
      <c r="J2015" s="2" t="str">
        <f>_xlfn.CONCAT("1A4070000000065000",mvmetrcrange32[[#This Row],[Tag range]])</f>
        <v>1A4070000000065000103303</v>
      </c>
      <c r="K2015" s="2" t="s">
        <v>2655</v>
      </c>
    </row>
    <row r="2016" spans="7:11" x14ac:dyDescent="0.25">
      <c r="G2016" s="33" t="s">
        <v>17941</v>
      </c>
      <c r="H2016" s="33" t="s">
        <v>17405</v>
      </c>
      <c r="I2016" s="1">
        <v>103304</v>
      </c>
      <c r="J2016" s="2" t="str">
        <f>_xlfn.CONCAT("1A4070000000065000",mvmetrcrange32[[#This Row],[Tag range]])</f>
        <v>1A4070000000065000103304</v>
      </c>
      <c r="K2016" s="2" t="s">
        <v>2655</v>
      </c>
    </row>
    <row r="2017" spans="7:11" x14ac:dyDescent="0.25">
      <c r="G2017" s="33" t="s">
        <v>17941</v>
      </c>
      <c r="H2017" s="33" t="s">
        <v>17406</v>
      </c>
      <c r="I2017" s="1">
        <v>103305</v>
      </c>
      <c r="J2017" s="2" t="str">
        <f>_xlfn.CONCAT("1A4070000000065000",mvmetrcrange32[[#This Row],[Tag range]])</f>
        <v>1A4070000000065000103305</v>
      </c>
      <c r="K2017" s="2" t="s">
        <v>2655</v>
      </c>
    </row>
    <row r="2018" spans="7:11" x14ac:dyDescent="0.25">
      <c r="G2018" s="33" t="s">
        <v>17941</v>
      </c>
      <c r="H2018" s="33" t="s">
        <v>17407</v>
      </c>
      <c r="I2018" s="1">
        <v>103306</v>
      </c>
      <c r="J2018" s="2" t="str">
        <f>_xlfn.CONCAT("1A4070000000065000",mvmetrcrange32[[#This Row],[Tag range]])</f>
        <v>1A4070000000065000103306</v>
      </c>
      <c r="K2018" s="2" t="s">
        <v>2655</v>
      </c>
    </row>
    <row r="2019" spans="7:11" x14ac:dyDescent="0.25">
      <c r="G2019" s="33" t="s">
        <v>17941</v>
      </c>
      <c r="H2019" s="33" t="s">
        <v>17408</v>
      </c>
      <c r="I2019" s="1">
        <v>103307</v>
      </c>
      <c r="J2019" s="2" t="str">
        <f>_xlfn.CONCAT("1A4070000000065000",mvmetrcrange32[[#This Row],[Tag range]])</f>
        <v>1A4070000000065000103307</v>
      </c>
      <c r="K2019" s="2" t="s">
        <v>2655</v>
      </c>
    </row>
    <row r="2020" spans="7:11" x14ac:dyDescent="0.25">
      <c r="G2020" s="33" t="s">
        <v>17941</v>
      </c>
      <c r="H2020" s="33" t="s">
        <v>17409</v>
      </c>
      <c r="I2020" s="1">
        <v>103308</v>
      </c>
      <c r="J2020" s="2" t="str">
        <f>_xlfn.CONCAT("1A4070000000065000",mvmetrcrange32[[#This Row],[Tag range]])</f>
        <v>1A4070000000065000103308</v>
      </c>
      <c r="K2020" s="2" t="s">
        <v>2655</v>
      </c>
    </row>
    <row r="2021" spans="7:11" x14ac:dyDescent="0.25">
      <c r="G2021" s="33" t="s">
        <v>17941</v>
      </c>
      <c r="H2021" s="33" t="s">
        <v>17410</v>
      </c>
      <c r="I2021" s="1">
        <v>103309</v>
      </c>
      <c r="J2021" s="2" t="str">
        <f>_xlfn.CONCAT("1A4070000000065000",mvmetrcrange32[[#This Row],[Tag range]])</f>
        <v>1A4070000000065000103309</v>
      </c>
      <c r="K2021" s="2" t="s">
        <v>2655</v>
      </c>
    </row>
    <row r="2022" spans="7:11" x14ac:dyDescent="0.25">
      <c r="G2022" s="33" t="s">
        <v>17941</v>
      </c>
      <c r="H2022" s="33" t="s">
        <v>17411</v>
      </c>
      <c r="I2022" s="1">
        <v>103310</v>
      </c>
      <c r="J2022" s="2" t="str">
        <f>_xlfn.CONCAT("1A4070000000065000",mvmetrcrange32[[#This Row],[Tag range]])</f>
        <v>1A4070000000065000103310</v>
      </c>
      <c r="K2022" s="2" t="s">
        <v>2655</v>
      </c>
    </row>
    <row r="2023" spans="7:11" x14ac:dyDescent="0.25">
      <c r="G2023" s="33" t="s">
        <v>17941</v>
      </c>
      <c r="H2023" s="33" t="s">
        <v>17412</v>
      </c>
      <c r="I2023" s="1">
        <v>103311</v>
      </c>
      <c r="J2023" s="2" t="str">
        <f>_xlfn.CONCAT("1A4070000000065000",mvmetrcrange32[[#This Row],[Tag range]])</f>
        <v>1A4070000000065000103311</v>
      </c>
      <c r="K2023" s="2" t="s">
        <v>2655</v>
      </c>
    </row>
    <row r="2024" spans="7:11" x14ac:dyDescent="0.25">
      <c r="G2024" s="33" t="s">
        <v>17941</v>
      </c>
      <c r="H2024" s="33" t="s">
        <v>17413</v>
      </c>
      <c r="I2024" s="1">
        <v>103312</v>
      </c>
      <c r="J2024" s="2" t="str">
        <f>_xlfn.CONCAT("1A4070000000065000",mvmetrcrange32[[#This Row],[Tag range]])</f>
        <v>1A4070000000065000103312</v>
      </c>
      <c r="K2024" s="2" t="s">
        <v>2655</v>
      </c>
    </row>
    <row r="2025" spans="7:11" x14ac:dyDescent="0.25">
      <c r="G2025" s="33" t="s">
        <v>17941</v>
      </c>
      <c r="H2025" s="33" t="s">
        <v>17414</v>
      </c>
      <c r="I2025" s="1">
        <v>103313</v>
      </c>
      <c r="J2025" s="2" t="str">
        <f>_xlfn.CONCAT("1A4070000000065000",mvmetrcrange32[[#This Row],[Tag range]])</f>
        <v>1A4070000000065000103313</v>
      </c>
      <c r="K2025" s="2" t="s">
        <v>2655</v>
      </c>
    </row>
    <row r="2026" spans="7:11" x14ac:dyDescent="0.25">
      <c r="G2026" s="33" t="s">
        <v>17941</v>
      </c>
      <c r="H2026" s="33" t="s">
        <v>17415</v>
      </c>
      <c r="I2026" s="1">
        <v>103314</v>
      </c>
      <c r="J2026" s="2" t="str">
        <f>_xlfn.CONCAT("1A4070000000065000",mvmetrcrange32[[#This Row],[Tag range]])</f>
        <v>1A4070000000065000103314</v>
      </c>
      <c r="K2026" s="2" t="s">
        <v>2655</v>
      </c>
    </row>
    <row r="2027" spans="7:11" x14ac:dyDescent="0.25">
      <c r="G2027" s="33" t="s">
        <v>17941</v>
      </c>
      <c r="H2027" s="33" t="s">
        <v>17416</v>
      </c>
      <c r="I2027" s="1">
        <v>103315</v>
      </c>
      <c r="J2027" s="2" t="str">
        <f>_xlfn.CONCAT("1A4070000000065000",mvmetrcrange32[[#This Row],[Tag range]])</f>
        <v>1A4070000000065000103315</v>
      </c>
      <c r="K2027" s="2" t="s">
        <v>2655</v>
      </c>
    </row>
    <row r="2028" spans="7:11" x14ac:dyDescent="0.25">
      <c r="G2028" s="33" t="s">
        <v>17941</v>
      </c>
      <c r="H2028" s="33" t="s">
        <v>17417</v>
      </c>
      <c r="I2028" s="1">
        <v>103316</v>
      </c>
      <c r="J2028" s="2" t="str">
        <f>_xlfn.CONCAT("1A4070000000065000",mvmetrcrange32[[#This Row],[Tag range]])</f>
        <v>1A4070000000065000103316</v>
      </c>
      <c r="K2028" s="2" t="s">
        <v>2655</v>
      </c>
    </row>
    <row r="2029" spans="7:11" x14ac:dyDescent="0.25">
      <c r="G2029" s="33" t="s">
        <v>17941</v>
      </c>
      <c r="H2029" s="33" t="s">
        <v>17418</v>
      </c>
      <c r="I2029" s="1">
        <v>103317</v>
      </c>
      <c r="J2029" s="2" t="str">
        <f>_xlfn.CONCAT("1A4070000000065000",mvmetrcrange32[[#This Row],[Tag range]])</f>
        <v>1A4070000000065000103317</v>
      </c>
      <c r="K2029" s="2" t="s">
        <v>2655</v>
      </c>
    </row>
    <row r="2030" spans="7:11" x14ac:dyDescent="0.25">
      <c r="G2030" s="33" t="s">
        <v>17941</v>
      </c>
      <c r="H2030" s="33" t="s">
        <v>17419</v>
      </c>
      <c r="I2030" s="1">
        <v>103318</v>
      </c>
      <c r="J2030" s="2" t="str">
        <f>_xlfn.CONCAT("1A4070000000065000",mvmetrcrange32[[#This Row],[Tag range]])</f>
        <v>1A4070000000065000103318</v>
      </c>
      <c r="K2030" s="2" t="s">
        <v>2655</v>
      </c>
    </row>
    <row r="2031" spans="7:11" x14ac:dyDescent="0.25">
      <c r="G2031" s="33" t="s">
        <v>17941</v>
      </c>
      <c r="H2031" s="33" t="s">
        <v>17420</v>
      </c>
      <c r="I2031" s="1">
        <v>103319</v>
      </c>
      <c r="J2031" s="2" t="str">
        <f>_xlfn.CONCAT("1A4070000000065000",mvmetrcrange32[[#This Row],[Tag range]])</f>
        <v>1A4070000000065000103319</v>
      </c>
      <c r="K2031" s="2" t="s">
        <v>2653</v>
      </c>
    </row>
    <row r="2032" spans="7:11" x14ac:dyDescent="0.25">
      <c r="G2032" s="33" t="s">
        <v>17941</v>
      </c>
      <c r="H2032" s="33" t="s">
        <v>17421</v>
      </c>
      <c r="I2032" s="1">
        <v>103320</v>
      </c>
      <c r="J2032" s="2" t="str">
        <f>_xlfn.CONCAT("1A4070000000065000",mvmetrcrange32[[#This Row],[Tag range]])</f>
        <v>1A4070000000065000103320</v>
      </c>
      <c r="K2032" s="2" t="s">
        <v>2653</v>
      </c>
    </row>
    <row r="2033" spans="7:11" x14ac:dyDescent="0.25">
      <c r="G2033" s="33" t="s">
        <v>17941</v>
      </c>
      <c r="H2033" s="33" t="s">
        <v>17422</v>
      </c>
      <c r="I2033" s="1">
        <v>103321</v>
      </c>
      <c r="J2033" s="2" t="str">
        <f>_xlfn.CONCAT("1A4070000000065000",mvmetrcrange32[[#This Row],[Tag range]])</f>
        <v>1A4070000000065000103321</v>
      </c>
      <c r="K2033" s="2" t="s">
        <v>2653</v>
      </c>
    </row>
    <row r="2034" spans="7:11" x14ac:dyDescent="0.25">
      <c r="G2034" s="33" t="s">
        <v>17941</v>
      </c>
      <c r="H2034" s="33" t="s">
        <v>17423</v>
      </c>
      <c r="I2034" s="1">
        <v>103322</v>
      </c>
      <c r="J2034" s="2" t="str">
        <f>_xlfn.CONCAT("1A4070000000065000",mvmetrcrange32[[#This Row],[Tag range]])</f>
        <v>1A4070000000065000103322</v>
      </c>
      <c r="K2034" s="2" t="s">
        <v>2653</v>
      </c>
    </row>
    <row r="2035" spans="7:11" x14ac:dyDescent="0.25">
      <c r="G2035" s="33" t="s">
        <v>17941</v>
      </c>
      <c r="H2035" s="33" t="s">
        <v>17424</v>
      </c>
      <c r="I2035" s="1">
        <v>103323</v>
      </c>
      <c r="J2035" s="2" t="str">
        <f>_xlfn.CONCAT("1A4070000000065000",mvmetrcrange32[[#This Row],[Tag range]])</f>
        <v>1A4070000000065000103323</v>
      </c>
      <c r="K2035" s="2" t="s">
        <v>2653</v>
      </c>
    </row>
    <row r="2036" spans="7:11" x14ac:dyDescent="0.25">
      <c r="G2036" s="33" t="s">
        <v>17941</v>
      </c>
      <c r="H2036" s="33" t="s">
        <v>17425</v>
      </c>
      <c r="I2036" s="1">
        <v>103324</v>
      </c>
      <c r="J2036" s="2" t="str">
        <f>_xlfn.CONCAT("1A4070000000065000",mvmetrcrange32[[#This Row],[Tag range]])</f>
        <v>1A4070000000065000103324</v>
      </c>
      <c r="K2036" s="2" t="s">
        <v>2653</v>
      </c>
    </row>
    <row r="2037" spans="7:11" x14ac:dyDescent="0.25">
      <c r="G2037" s="33" t="s">
        <v>17941</v>
      </c>
      <c r="H2037" s="33" t="s">
        <v>17426</v>
      </c>
      <c r="I2037" s="1">
        <v>103325</v>
      </c>
      <c r="J2037" s="2" t="str">
        <f>_xlfn.CONCAT("1A4070000000065000",mvmetrcrange32[[#This Row],[Tag range]])</f>
        <v>1A4070000000065000103325</v>
      </c>
      <c r="K2037" s="2" t="s">
        <v>2653</v>
      </c>
    </row>
    <row r="2038" spans="7:11" x14ac:dyDescent="0.25">
      <c r="G2038" s="33" t="s">
        <v>17941</v>
      </c>
      <c r="H2038" s="33" t="s">
        <v>17427</v>
      </c>
      <c r="I2038" s="1">
        <v>103326</v>
      </c>
      <c r="J2038" s="2" t="str">
        <f>_xlfn.CONCAT("1A4070000000065000",mvmetrcrange32[[#This Row],[Tag range]])</f>
        <v>1A4070000000065000103326</v>
      </c>
      <c r="K2038" s="2" t="s">
        <v>2653</v>
      </c>
    </row>
    <row r="2039" spans="7:11" x14ac:dyDescent="0.25">
      <c r="G2039" s="33" t="s">
        <v>17941</v>
      </c>
      <c r="H2039" s="33" t="s">
        <v>17428</v>
      </c>
      <c r="I2039" s="1">
        <v>103327</v>
      </c>
      <c r="J2039" s="2" t="str">
        <f>_xlfn.CONCAT("1A4070000000065000",mvmetrcrange32[[#This Row],[Tag range]])</f>
        <v>1A4070000000065000103327</v>
      </c>
      <c r="K2039" s="2" t="s">
        <v>2653</v>
      </c>
    </row>
    <row r="2040" spans="7:11" x14ac:dyDescent="0.25">
      <c r="G2040" s="33" t="s">
        <v>17941</v>
      </c>
      <c r="H2040" s="33" t="s">
        <v>17429</v>
      </c>
      <c r="I2040" s="1">
        <v>103328</v>
      </c>
      <c r="J2040" s="2" t="str">
        <f>_xlfn.CONCAT("1A4070000000065000",mvmetrcrange32[[#This Row],[Tag range]])</f>
        <v>1A4070000000065000103328</v>
      </c>
      <c r="K2040" s="2" t="s">
        <v>2653</v>
      </c>
    </row>
    <row r="2041" spans="7:11" x14ac:dyDescent="0.25">
      <c r="G2041" s="33" t="s">
        <v>17941</v>
      </c>
      <c r="H2041" s="33" t="s">
        <v>17430</v>
      </c>
      <c r="I2041" s="1">
        <v>103329</v>
      </c>
      <c r="J2041" s="2" t="str">
        <f>_xlfn.CONCAT("1A4070000000065000",mvmetrcrange32[[#This Row],[Tag range]])</f>
        <v>1A4070000000065000103329</v>
      </c>
      <c r="K2041" s="2" t="s">
        <v>2653</v>
      </c>
    </row>
    <row r="2042" spans="7:11" x14ac:dyDescent="0.25">
      <c r="G2042" s="33" t="s">
        <v>17941</v>
      </c>
      <c r="H2042" s="33" t="s">
        <v>17431</v>
      </c>
      <c r="I2042" s="1">
        <v>103330</v>
      </c>
      <c r="J2042" s="2" t="str">
        <f>_xlfn.CONCAT("1A4070000000065000",mvmetrcrange32[[#This Row],[Tag range]])</f>
        <v>1A4070000000065000103330</v>
      </c>
      <c r="K2042" s="2" t="s">
        <v>2653</v>
      </c>
    </row>
    <row r="2043" spans="7:11" x14ac:dyDescent="0.25">
      <c r="G2043" s="33" t="s">
        <v>17941</v>
      </c>
      <c r="H2043" s="33" t="s">
        <v>17432</v>
      </c>
      <c r="I2043" s="1">
        <v>103331</v>
      </c>
      <c r="J2043" s="2" t="str">
        <f>_xlfn.CONCAT("1A4070000000065000",mvmetrcrange32[[#This Row],[Tag range]])</f>
        <v>1A4070000000065000103331</v>
      </c>
      <c r="K2043" s="2" t="s">
        <v>2653</v>
      </c>
    </row>
    <row r="2044" spans="7:11" x14ac:dyDescent="0.25">
      <c r="G2044" s="33" t="s">
        <v>17941</v>
      </c>
      <c r="H2044" s="33" t="s">
        <v>17433</v>
      </c>
      <c r="I2044" s="1">
        <v>103332</v>
      </c>
      <c r="J2044" s="2" t="str">
        <f>_xlfn.CONCAT("1A4070000000065000",mvmetrcrange32[[#This Row],[Tag range]])</f>
        <v>1A4070000000065000103332</v>
      </c>
      <c r="K2044" s="2" t="s">
        <v>2653</v>
      </c>
    </row>
    <row r="2045" spans="7:11" x14ac:dyDescent="0.25">
      <c r="G2045" s="33" t="s">
        <v>17941</v>
      </c>
      <c r="H2045" s="33" t="s">
        <v>17434</v>
      </c>
      <c r="I2045" s="1">
        <v>103333</v>
      </c>
      <c r="J2045" s="2" t="str">
        <f>_xlfn.CONCAT("1A4070000000065000",mvmetrcrange32[[#This Row],[Tag range]])</f>
        <v>1A4070000000065000103333</v>
      </c>
      <c r="K2045" s="2" t="s">
        <v>2653</v>
      </c>
    </row>
    <row r="2046" spans="7:11" x14ac:dyDescent="0.25">
      <c r="G2046" s="33" t="s">
        <v>17941</v>
      </c>
      <c r="H2046" s="33" t="s">
        <v>17435</v>
      </c>
      <c r="I2046" s="1">
        <v>103334</v>
      </c>
      <c r="J2046" s="2" t="str">
        <f>_xlfn.CONCAT("1A4070000000065000",mvmetrcrange32[[#This Row],[Tag range]])</f>
        <v>1A4070000000065000103334</v>
      </c>
      <c r="K2046" s="2" t="s">
        <v>2653</v>
      </c>
    </row>
    <row r="2047" spans="7:11" x14ac:dyDescent="0.25">
      <c r="G2047" s="33" t="s">
        <v>17941</v>
      </c>
      <c r="H2047" s="33" t="s">
        <v>17436</v>
      </c>
      <c r="I2047" s="1">
        <v>103335</v>
      </c>
      <c r="J2047" s="2" t="str">
        <f>_xlfn.CONCAT("1A4070000000065000",mvmetrcrange32[[#This Row],[Tag range]])</f>
        <v>1A4070000000065000103335</v>
      </c>
      <c r="K2047" s="2" t="s">
        <v>2653</v>
      </c>
    </row>
    <row r="2048" spans="7:11" x14ac:dyDescent="0.25">
      <c r="G2048" s="33" t="s">
        <v>17941</v>
      </c>
      <c r="H2048" s="33" t="s">
        <v>17437</v>
      </c>
      <c r="I2048" s="1">
        <v>103336</v>
      </c>
      <c r="J2048" s="2" t="str">
        <f>_xlfn.CONCAT("1A4070000000065000",mvmetrcrange32[[#This Row],[Tag range]])</f>
        <v>1A4070000000065000103336</v>
      </c>
      <c r="K2048" s="2" t="s">
        <v>2653</v>
      </c>
    </row>
    <row r="2049" spans="7:11" x14ac:dyDescent="0.25">
      <c r="G2049" s="33" t="s">
        <v>17941</v>
      </c>
      <c r="H2049" s="33" t="s">
        <v>17438</v>
      </c>
      <c r="I2049" s="1">
        <v>103337</v>
      </c>
      <c r="J2049" s="2" t="str">
        <f>_xlfn.CONCAT("1A4070000000065000",mvmetrcrange32[[#This Row],[Tag range]])</f>
        <v>1A4070000000065000103337</v>
      </c>
      <c r="K2049" s="2" t="s">
        <v>2653</v>
      </c>
    </row>
    <row r="2050" spans="7:11" x14ac:dyDescent="0.25">
      <c r="G2050" s="33" t="s">
        <v>17941</v>
      </c>
      <c r="H2050" s="33" t="s">
        <v>17439</v>
      </c>
      <c r="I2050" s="1">
        <v>103338</v>
      </c>
      <c r="J2050" s="2" t="str">
        <f>_xlfn.CONCAT("1A4070000000065000",mvmetrcrange32[[#This Row],[Tag range]])</f>
        <v>1A4070000000065000103338</v>
      </c>
      <c r="K2050" s="2" t="s">
        <v>2653</v>
      </c>
    </row>
    <row r="2051" spans="7:11" x14ac:dyDescent="0.25">
      <c r="G2051" s="33" t="s">
        <v>17941</v>
      </c>
      <c r="H2051" s="33" t="s">
        <v>17440</v>
      </c>
      <c r="I2051" s="1">
        <v>103339</v>
      </c>
      <c r="J2051" s="2" t="str">
        <f>_xlfn.CONCAT("1A4070000000065000",mvmetrcrange32[[#This Row],[Tag range]])</f>
        <v>1A4070000000065000103339</v>
      </c>
      <c r="K2051" s="2" t="s">
        <v>2653</v>
      </c>
    </row>
    <row r="2052" spans="7:11" x14ac:dyDescent="0.25">
      <c r="G2052" s="33" t="s">
        <v>17941</v>
      </c>
      <c r="H2052" s="33" t="s">
        <v>17441</v>
      </c>
      <c r="I2052" s="1">
        <v>103340</v>
      </c>
      <c r="J2052" s="2" t="str">
        <f>_xlfn.CONCAT("1A4070000000065000",mvmetrcrange32[[#This Row],[Tag range]])</f>
        <v>1A4070000000065000103340</v>
      </c>
      <c r="K2052" s="2" t="s">
        <v>2653</v>
      </c>
    </row>
    <row r="2053" spans="7:11" x14ac:dyDescent="0.25">
      <c r="G2053" s="33" t="s">
        <v>17941</v>
      </c>
      <c r="H2053" s="33" t="s">
        <v>17442</v>
      </c>
      <c r="I2053" s="1">
        <v>103341</v>
      </c>
      <c r="J2053" s="2" t="str">
        <f>_xlfn.CONCAT("1A4070000000065000",mvmetrcrange32[[#This Row],[Tag range]])</f>
        <v>1A4070000000065000103341</v>
      </c>
      <c r="K2053" s="2" t="s">
        <v>2653</v>
      </c>
    </row>
    <row r="2054" spans="7:11" x14ac:dyDescent="0.25">
      <c r="G2054" s="33" t="s">
        <v>17941</v>
      </c>
      <c r="H2054" s="33" t="s">
        <v>17443</v>
      </c>
      <c r="I2054" s="1">
        <v>103342</v>
      </c>
      <c r="J2054" s="2" t="str">
        <f>_xlfn.CONCAT("1A4070000000065000",mvmetrcrange32[[#This Row],[Tag range]])</f>
        <v>1A4070000000065000103342</v>
      </c>
      <c r="K2054" s="2" t="s">
        <v>2653</v>
      </c>
    </row>
    <row r="2055" spans="7:11" x14ac:dyDescent="0.25">
      <c r="G2055" s="33" t="s">
        <v>17941</v>
      </c>
      <c r="H2055" s="33" t="s">
        <v>17444</v>
      </c>
      <c r="I2055" s="1">
        <v>103343</v>
      </c>
      <c r="J2055" s="2" t="str">
        <f>_xlfn.CONCAT("1A4070000000065000",mvmetrcrange32[[#This Row],[Tag range]])</f>
        <v>1A4070000000065000103343</v>
      </c>
      <c r="K2055" s="2" t="s">
        <v>2653</v>
      </c>
    </row>
    <row r="2056" spans="7:11" x14ac:dyDescent="0.25">
      <c r="G2056" s="33" t="s">
        <v>17941</v>
      </c>
      <c r="H2056" s="33" t="s">
        <v>17445</v>
      </c>
      <c r="I2056" s="1">
        <v>103344</v>
      </c>
      <c r="J2056" s="2" t="str">
        <f>_xlfn.CONCAT("1A4070000000065000",mvmetrcrange32[[#This Row],[Tag range]])</f>
        <v>1A4070000000065000103344</v>
      </c>
      <c r="K2056" s="2" t="s">
        <v>2653</v>
      </c>
    </row>
    <row r="2057" spans="7:11" x14ac:dyDescent="0.25">
      <c r="G2057" s="33" t="s">
        <v>17941</v>
      </c>
      <c r="H2057" s="33" t="s">
        <v>17446</v>
      </c>
      <c r="I2057" s="1">
        <v>103345</v>
      </c>
      <c r="J2057" s="2" t="str">
        <f>_xlfn.CONCAT("1A4070000000065000",mvmetrcrange32[[#This Row],[Tag range]])</f>
        <v>1A4070000000065000103345</v>
      </c>
      <c r="K2057" s="2" t="s">
        <v>2653</v>
      </c>
    </row>
    <row r="2058" spans="7:11" x14ac:dyDescent="0.25">
      <c r="G2058" s="33" t="s">
        <v>17941</v>
      </c>
      <c r="H2058" s="33" t="s">
        <v>17447</v>
      </c>
      <c r="I2058" s="1">
        <v>103346</v>
      </c>
      <c r="J2058" s="2" t="str">
        <f>_xlfn.CONCAT("1A4070000000065000",mvmetrcrange32[[#This Row],[Tag range]])</f>
        <v>1A4070000000065000103346</v>
      </c>
      <c r="K2058" s="2" t="s">
        <v>2653</v>
      </c>
    </row>
    <row r="2059" spans="7:11" x14ac:dyDescent="0.25">
      <c r="G2059" s="33" t="s">
        <v>17941</v>
      </c>
      <c r="H2059" s="33" t="s">
        <v>17448</v>
      </c>
      <c r="I2059" s="1">
        <v>103347</v>
      </c>
      <c r="J2059" s="2" t="str">
        <f>_xlfn.CONCAT("1A4070000000065000",mvmetrcrange32[[#This Row],[Tag range]])</f>
        <v>1A4070000000065000103347</v>
      </c>
      <c r="K2059" s="2" t="s">
        <v>2653</v>
      </c>
    </row>
    <row r="2060" spans="7:11" x14ac:dyDescent="0.25">
      <c r="G2060" s="33" t="s">
        <v>17941</v>
      </c>
      <c r="H2060" s="33" t="s">
        <v>17449</v>
      </c>
      <c r="I2060" s="1">
        <v>103348</v>
      </c>
      <c r="J2060" s="2" t="str">
        <f>_xlfn.CONCAT("1A4070000000065000",mvmetrcrange32[[#This Row],[Tag range]])</f>
        <v>1A4070000000065000103348</v>
      </c>
      <c r="K2060" s="2" t="s">
        <v>2653</v>
      </c>
    </row>
    <row r="2061" spans="7:11" x14ac:dyDescent="0.25">
      <c r="G2061" s="33" t="s">
        <v>17941</v>
      </c>
      <c r="H2061" s="33" t="s">
        <v>17450</v>
      </c>
      <c r="I2061" s="1">
        <v>103349</v>
      </c>
      <c r="J2061" s="2" t="str">
        <f>_xlfn.CONCAT("1A4070000000065000",mvmetrcrange32[[#This Row],[Tag range]])</f>
        <v>1A4070000000065000103349</v>
      </c>
      <c r="K2061" s="2" t="s">
        <v>2653</v>
      </c>
    </row>
    <row r="2062" spans="7:11" x14ac:dyDescent="0.25">
      <c r="G2062" s="33" t="s">
        <v>17941</v>
      </c>
      <c r="H2062" s="33" t="s">
        <v>17451</v>
      </c>
      <c r="I2062" s="1">
        <v>103350</v>
      </c>
      <c r="J2062" s="2" t="str">
        <f>_xlfn.CONCAT("1A4070000000065000",mvmetrcrange32[[#This Row],[Tag range]])</f>
        <v>1A4070000000065000103350</v>
      </c>
      <c r="K2062" s="2" t="s">
        <v>2653</v>
      </c>
    </row>
    <row r="2063" spans="7:11" x14ac:dyDescent="0.25">
      <c r="G2063" s="33" t="s">
        <v>17941</v>
      </c>
      <c r="H2063" s="33" t="s">
        <v>17452</v>
      </c>
      <c r="I2063" s="1">
        <v>103351</v>
      </c>
      <c r="J2063" s="2" t="str">
        <f>_xlfn.CONCAT("1A4070000000065000",mvmetrcrange32[[#This Row],[Tag range]])</f>
        <v>1A4070000000065000103351</v>
      </c>
      <c r="K2063" s="2" t="s">
        <v>2653</v>
      </c>
    </row>
    <row r="2064" spans="7:11" x14ac:dyDescent="0.25">
      <c r="G2064" s="33" t="s">
        <v>17941</v>
      </c>
      <c r="H2064" s="33" t="s">
        <v>17453</v>
      </c>
      <c r="I2064" s="1">
        <v>103352</v>
      </c>
      <c r="J2064" s="2" t="str">
        <f>_xlfn.CONCAT("1A4070000000065000",mvmetrcrange32[[#This Row],[Tag range]])</f>
        <v>1A4070000000065000103352</v>
      </c>
      <c r="K2064" s="2" t="s">
        <v>2653</v>
      </c>
    </row>
    <row r="2065" spans="7:11" x14ac:dyDescent="0.25">
      <c r="G2065" s="33" t="s">
        <v>17941</v>
      </c>
      <c r="H2065" s="33" t="s">
        <v>17454</v>
      </c>
      <c r="I2065" s="1">
        <v>103353</v>
      </c>
      <c r="J2065" s="2" t="str">
        <f>_xlfn.CONCAT("1A4070000000065000",mvmetrcrange32[[#This Row],[Tag range]])</f>
        <v>1A4070000000065000103353</v>
      </c>
      <c r="K2065" s="2" t="s">
        <v>2653</v>
      </c>
    </row>
    <row r="2066" spans="7:11" x14ac:dyDescent="0.25">
      <c r="G2066" s="33" t="s">
        <v>17941</v>
      </c>
      <c r="H2066" s="33" t="s">
        <v>17455</v>
      </c>
      <c r="I2066" s="1">
        <v>103354</v>
      </c>
      <c r="J2066" s="2" t="str">
        <f>_xlfn.CONCAT("1A4070000000065000",mvmetrcrange32[[#This Row],[Tag range]])</f>
        <v>1A4070000000065000103354</v>
      </c>
      <c r="K2066" s="2" t="s">
        <v>2653</v>
      </c>
    </row>
    <row r="2067" spans="7:11" x14ac:dyDescent="0.25">
      <c r="G2067" s="33" t="s">
        <v>17941</v>
      </c>
      <c r="H2067" s="33" t="s">
        <v>17456</v>
      </c>
      <c r="I2067" s="1">
        <v>103355</v>
      </c>
      <c r="J2067" s="2" t="str">
        <f>_xlfn.CONCAT("1A4070000000065000",mvmetrcrange32[[#This Row],[Tag range]])</f>
        <v>1A4070000000065000103355</v>
      </c>
      <c r="K2067" s="2" t="s">
        <v>2653</v>
      </c>
    </row>
    <row r="2068" spans="7:11" x14ac:dyDescent="0.25">
      <c r="G2068" s="33" t="s">
        <v>17941</v>
      </c>
      <c r="H2068" s="33" t="s">
        <v>17457</v>
      </c>
      <c r="I2068" s="1">
        <v>103356</v>
      </c>
      <c r="J2068" s="2" t="str">
        <f>_xlfn.CONCAT("1A4070000000065000",mvmetrcrange32[[#This Row],[Tag range]])</f>
        <v>1A4070000000065000103356</v>
      </c>
      <c r="K2068" s="2" t="s">
        <v>2653</v>
      </c>
    </row>
    <row r="2069" spans="7:11" x14ac:dyDescent="0.25">
      <c r="G2069" s="33" t="s">
        <v>17941</v>
      </c>
      <c r="H2069" s="33" t="s">
        <v>17458</v>
      </c>
      <c r="I2069" s="1">
        <v>103357</v>
      </c>
      <c r="J2069" s="2" t="str">
        <f>_xlfn.CONCAT("1A4070000000065000",mvmetrcrange32[[#This Row],[Tag range]])</f>
        <v>1A4070000000065000103357</v>
      </c>
      <c r="K2069" s="2" t="s">
        <v>2653</v>
      </c>
    </row>
    <row r="2070" spans="7:11" x14ac:dyDescent="0.25">
      <c r="G2070" s="33" t="s">
        <v>17941</v>
      </c>
      <c r="H2070" s="33" t="s">
        <v>17459</v>
      </c>
      <c r="I2070" s="1">
        <v>103358</v>
      </c>
      <c r="J2070" s="2" t="str">
        <f>_xlfn.CONCAT("1A4070000000065000",mvmetrcrange32[[#This Row],[Tag range]])</f>
        <v>1A4070000000065000103358</v>
      </c>
      <c r="K2070" s="2" t="s">
        <v>2653</v>
      </c>
    </row>
    <row r="2071" spans="7:11" x14ac:dyDescent="0.25">
      <c r="G2071" s="33" t="s">
        <v>17941</v>
      </c>
      <c r="H2071" s="33" t="s">
        <v>17460</v>
      </c>
      <c r="I2071" s="1">
        <v>103359</v>
      </c>
      <c r="J2071" s="2" t="str">
        <f>_xlfn.CONCAT("1A4070000000065000",mvmetrcrange32[[#This Row],[Tag range]])</f>
        <v>1A4070000000065000103359</v>
      </c>
      <c r="K2071" s="2" t="s">
        <v>2653</v>
      </c>
    </row>
    <row r="2072" spans="7:11" x14ac:dyDescent="0.25">
      <c r="G2072" s="33" t="s">
        <v>17941</v>
      </c>
      <c r="H2072" s="33" t="s">
        <v>17461</v>
      </c>
      <c r="I2072" s="1">
        <v>103360</v>
      </c>
      <c r="J2072" s="2" t="str">
        <f>_xlfn.CONCAT("1A4070000000065000",mvmetrcrange32[[#This Row],[Tag range]])</f>
        <v>1A4070000000065000103360</v>
      </c>
      <c r="K2072" s="2" t="s">
        <v>2653</v>
      </c>
    </row>
    <row r="2073" spans="7:11" x14ac:dyDescent="0.25">
      <c r="G2073" s="33" t="s">
        <v>17941</v>
      </c>
      <c r="H2073" s="33" t="s">
        <v>17462</v>
      </c>
      <c r="I2073" s="1">
        <v>103361</v>
      </c>
      <c r="J2073" s="2" t="str">
        <f>_xlfn.CONCAT("1A4070000000065000",mvmetrcrange32[[#This Row],[Tag range]])</f>
        <v>1A4070000000065000103361</v>
      </c>
      <c r="K2073" s="2" t="s">
        <v>2653</v>
      </c>
    </row>
    <row r="2074" spans="7:11" x14ac:dyDescent="0.25">
      <c r="G2074" s="33" t="s">
        <v>17941</v>
      </c>
      <c r="H2074" s="33" t="s">
        <v>17463</v>
      </c>
      <c r="I2074" s="1">
        <v>103362</v>
      </c>
      <c r="J2074" s="2" t="str">
        <f>_xlfn.CONCAT("1A4070000000065000",mvmetrcrange32[[#This Row],[Tag range]])</f>
        <v>1A4070000000065000103362</v>
      </c>
      <c r="K2074" s="2" t="s">
        <v>2653</v>
      </c>
    </row>
    <row r="2075" spans="7:11" x14ac:dyDescent="0.25">
      <c r="G2075" s="33" t="s">
        <v>17941</v>
      </c>
      <c r="H2075" s="33" t="s">
        <v>17464</v>
      </c>
      <c r="I2075" s="1">
        <v>103363</v>
      </c>
      <c r="J2075" s="2" t="str">
        <f>_xlfn.CONCAT("1A4070000000065000",mvmetrcrange32[[#This Row],[Tag range]])</f>
        <v>1A4070000000065000103363</v>
      </c>
      <c r="K2075" s="2" t="s">
        <v>2653</v>
      </c>
    </row>
    <row r="2076" spans="7:11" x14ac:dyDescent="0.25">
      <c r="G2076" s="33" t="s">
        <v>17941</v>
      </c>
      <c r="H2076" s="33" t="s">
        <v>17465</v>
      </c>
      <c r="I2076" s="1">
        <v>103364</v>
      </c>
      <c r="J2076" s="2" t="str">
        <f>_xlfn.CONCAT("1A4070000000065000",mvmetrcrange32[[#This Row],[Tag range]])</f>
        <v>1A4070000000065000103364</v>
      </c>
      <c r="K2076" s="2" t="s">
        <v>2653</v>
      </c>
    </row>
    <row r="2077" spans="7:11" x14ac:dyDescent="0.25">
      <c r="G2077" s="33" t="s">
        <v>17941</v>
      </c>
      <c r="H2077" s="33" t="s">
        <v>17466</v>
      </c>
      <c r="I2077" s="1">
        <v>103365</v>
      </c>
      <c r="J2077" s="2" t="str">
        <f>_xlfn.CONCAT("1A4070000000065000",mvmetrcrange32[[#This Row],[Tag range]])</f>
        <v>1A4070000000065000103365</v>
      </c>
      <c r="K2077" s="2" t="s">
        <v>2653</v>
      </c>
    </row>
    <row r="2078" spans="7:11" x14ac:dyDescent="0.25">
      <c r="G2078" s="33" t="s">
        <v>17941</v>
      </c>
      <c r="H2078" s="33" t="s">
        <v>17467</v>
      </c>
      <c r="I2078" s="1">
        <v>103366</v>
      </c>
      <c r="J2078" s="2" t="str">
        <f>_xlfn.CONCAT("1A4070000000065000",mvmetrcrange32[[#This Row],[Tag range]])</f>
        <v>1A4070000000065000103366</v>
      </c>
      <c r="K2078" s="2" t="s">
        <v>2653</v>
      </c>
    </row>
    <row r="2079" spans="7:11" x14ac:dyDescent="0.25">
      <c r="G2079" s="33" t="s">
        <v>17941</v>
      </c>
      <c r="H2079" s="33" t="s">
        <v>17468</v>
      </c>
      <c r="I2079" s="1">
        <v>103367</v>
      </c>
      <c r="J2079" s="2" t="str">
        <f>_xlfn.CONCAT("1A4070000000065000",mvmetrcrange32[[#This Row],[Tag range]])</f>
        <v>1A4070000000065000103367</v>
      </c>
      <c r="K2079" s="2" t="s">
        <v>2653</v>
      </c>
    </row>
    <row r="2080" spans="7:11" x14ac:dyDescent="0.25">
      <c r="G2080" s="33" t="s">
        <v>17941</v>
      </c>
      <c r="H2080" s="33" t="s">
        <v>17469</v>
      </c>
      <c r="I2080" s="1">
        <v>103368</v>
      </c>
      <c r="J2080" s="2" t="str">
        <f>_xlfn.CONCAT("1A4070000000065000",mvmetrcrange32[[#This Row],[Tag range]])</f>
        <v>1A4070000000065000103368</v>
      </c>
      <c r="K2080" s="2" t="s">
        <v>2653</v>
      </c>
    </row>
    <row r="2081" spans="7:11" x14ac:dyDescent="0.25">
      <c r="G2081" s="33" t="s">
        <v>17941</v>
      </c>
      <c r="H2081" s="33" t="s">
        <v>17470</v>
      </c>
      <c r="I2081" s="1">
        <v>103369</v>
      </c>
      <c r="J2081" s="2" t="str">
        <f>_xlfn.CONCAT("1A4070000000065000",mvmetrcrange32[[#This Row],[Tag range]])</f>
        <v>1A4070000000065000103369</v>
      </c>
      <c r="K2081" s="2" t="s">
        <v>2653</v>
      </c>
    </row>
    <row r="2082" spans="7:11" x14ac:dyDescent="0.25">
      <c r="G2082" s="33" t="s">
        <v>17941</v>
      </c>
      <c r="H2082" s="33" t="s">
        <v>17471</v>
      </c>
      <c r="I2082" s="1">
        <v>103370</v>
      </c>
      <c r="J2082" s="2" t="str">
        <f>_xlfn.CONCAT("1A4070000000065000",mvmetrcrange32[[#This Row],[Tag range]])</f>
        <v>1A4070000000065000103370</v>
      </c>
      <c r="K2082" s="2" t="s">
        <v>2653</v>
      </c>
    </row>
    <row r="2083" spans="7:11" x14ac:dyDescent="0.25">
      <c r="G2083" s="33" t="s">
        <v>17941</v>
      </c>
      <c r="H2083" s="33" t="s">
        <v>17472</v>
      </c>
      <c r="I2083" s="1">
        <v>103371</v>
      </c>
      <c r="J2083" s="2" t="str">
        <f>_xlfn.CONCAT("1A4070000000065000",mvmetrcrange32[[#This Row],[Tag range]])</f>
        <v>1A4070000000065000103371</v>
      </c>
      <c r="K2083" s="2" t="s">
        <v>2653</v>
      </c>
    </row>
    <row r="2084" spans="7:11" x14ac:dyDescent="0.25">
      <c r="G2084" s="33" t="s">
        <v>17941</v>
      </c>
      <c r="H2084" s="33" t="s">
        <v>17473</v>
      </c>
      <c r="I2084" s="1">
        <v>103372</v>
      </c>
      <c r="J2084" s="2" t="str">
        <f>_xlfn.CONCAT("1A4070000000065000",mvmetrcrange32[[#This Row],[Tag range]])</f>
        <v>1A4070000000065000103372</v>
      </c>
      <c r="K2084" s="2" t="s">
        <v>2653</v>
      </c>
    </row>
    <row r="2085" spans="7:11" x14ac:dyDescent="0.25">
      <c r="G2085" s="33" t="s">
        <v>17941</v>
      </c>
      <c r="H2085" s="33" t="s">
        <v>17474</v>
      </c>
      <c r="I2085" s="1">
        <v>103373</v>
      </c>
      <c r="J2085" s="2" t="str">
        <f>_xlfn.CONCAT("1A4070000000065000",mvmetrcrange32[[#This Row],[Tag range]])</f>
        <v>1A4070000000065000103373</v>
      </c>
      <c r="K2085" s="2" t="s">
        <v>2653</v>
      </c>
    </row>
    <row r="2086" spans="7:11" x14ac:dyDescent="0.25">
      <c r="G2086" s="33" t="s">
        <v>17941</v>
      </c>
      <c r="H2086" s="33" t="s">
        <v>17475</v>
      </c>
      <c r="I2086" s="1">
        <v>103374</v>
      </c>
      <c r="J2086" s="2" t="str">
        <f>_xlfn.CONCAT("1A4070000000065000",mvmetrcrange32[[#This Row],[Tag range]])</f>
        <v>1A4070000000065000103374</v>
      </c>
      <c r="K2086" s="2" t="s">
        <v>2653</v>
      </c>
    </row>
    <row r="2087" spans="7:11" x14ac:dyDescent="0.25">
      <c r="G2087" s="33" t="s">
        <v>17941</v>
      </c>
      <c r="H2087" s="33" t="s">
        <v>17476</v>
      </c>
      <c r="I2087" s="1">
        <v>103375</v>
      </c>
      <c r="J2087" s="2" t="str">
        <f>_xlfn.CONCAT("1A4070000000065000",mvmetrcrange32[[#This Row],[Tag range]])</f>
        <v>1A4070000000065000103375</v>
      </c>
      <c r="K2087" s="2" t="s">
        <v>2653</v>
      </c>
    </row>
    <row r="2088" spans="7:11" x14ac:dyDescent="0.25">
      <c r="G2088" s="33" t="s">
        <v>17941</v>
      </c>
      <c r="H2088" s="33" t="s">
        <v>17477</v>
      </c>
      <c r="I2088" s="1">
        <v>103376</v>
      </c>
      <c r="J2088" s="2" t="str">
        <f>_xlfn.CONCAT("1A4070000000065000",mvmetrcrange32[[#This Row],[Tag range]])</f>
        <v>1A4070000000065000103376</v>
      </c>
      <c r="K2088" s="2" t="s">
        <v>2653</v>
      </c>
    </row>
    <row r="2089" spans="7:11" x14ac:dyDescent="0.25">
      <c r="G2089" s="33" t="s">
        <v>17941</v>
      </c>
      <c r="H2089" s="33" t="s">
        <v>17478</v>
      </c>
      <c r="I2089" s="1">
        <v>103377</v>
      </c>
      <c r="J2089" s="2" t="str">
        <f>_xlfn.CONCAT("1A4070000000065000",mvmetrcrange32[[#This Row],[Tag range]])</f>
        <v>1A4070000000065000103377</v>
      </c>
      <c r="K2089" s="2" t="s">
        <v>2653</v>
      </c>
    </row>
    <row r="2090" spans="7:11" x14ac:dyDescent="0.25">
      <c r="G2090" s="33" t="s">
        <v>17941</v>
      </c>
      <c r="H2090" s="33" t="s">
        <v>17479</v>
      </c>
      <c r="I2090" s="1">
        <v>103378</v>
      </c>
      <c r="J2090" s="2" t="str">
        <f>_xlfn.CONCAT("1A4070000000065000",mvmetrcrange32[[#This Row],[Tag range]])</f>
        <v>1A4070000000065000103378</v>
      </c>
      <c r="K2090" s="2" t="s">
        <v>2653</v>
      </c>
    </row>
    <row r="2091" spans="7:11" x14ac:dyDescent="0.25">
      <c r="G2091" s="33" t="s">
        <v>17941</v>
      </c>
      <c r="H2091" s="33" t="s">
        <v>17480</v>
      </c>
      <c r="I2091" s="1">
        <v>103379</v>
      </c>
      <c r="J2091" s="2" t="str">
        <f>_xlfn.CONCAT("1A4070000000065000",mvmetrcrange32[[#This Row],[Tag range]])</f>
        <v>1A4070000000065000103379</v>
      </c>
      <c r="K2091" s="2" t="s">
        <v>2653</v>
      </c>
    </row>
    <row r="2092" spans="7:11" x14ac:dyDescent="0.25">
      <c r="G2092" s="33" t="s">
        <v>17941</v>
      </c>
      <c r="H2092" s="33" t="s">
        <v>17481</v>
      </c>
      <c r="I2092" s="1">
        <v>103380</v>
      </c>
      <c r="J2092" s="2" t="str">
        <f>_xlfn.CONCAT("1A4070000000065000",mvmetrcrange32[[#This Row],[Tag range]])</f>
        <v>1A4070000000065000103380</v>
      </c>
      <c r="K2092" s="2" t="s">
        <v>2653</v>
      </c>
    </row>
    <row r="2093" spans="7:11" x14ac:dyDescent="0.25">
      <c r="G2093" s="33" t="s">
        <v>17941</v>
      </c>
      <c r="H2093" s="33" t="s">
        <v>17482</v>
      </c>
      <c r="I2093" s="1">
        <v>103381</v>
      </c>
      <c r="J2093" s="2" t="str">
        <f>_xlfn.CONCAT("1A4070000000065000",mvmetrcrange32[[#This Row],[Tag range]])</f>
        <v>1A4070000000065000103381</v>
      </c>
      <c r="K2093" s="2" t="s">
        <v>2653</v>
      </c>
    </row>
    <row r="2094" spans="7:11" x14ac:dyDescent="0.25">
      <c r="G2094" s="33" t="s">
        <v>17941</v>
      </c>
      <c r="H2094" s="33" t="s">
        <v>17483</v>
      </c>
      <c r="I2094" s="1">
        <v>103382</v>
      </c>
      <c r="J2094" s="2" t="str">
        <f>_xlfn.CONCAT("1A4070000000065000",mvmetrcrange32[[#This Row],[Tag range]])</f>
        <v>1A4070000000065000103382</v>
      </c>
      <c r="K2094" s="2" t="s">
        <v>2653</v>
      </c>
    </row>
    <row r="2095" spans="7:11" x14ac:dyDescent="0.25">
      <c r="G2095" s="33" t="s">
        <v>17941</v>
      </c>
      <c r="H2095" s="33" t="s">
        <v>17484</v>
      </c>
      <c r="I2095" s="1">
        <v>103383</v>
      </c>
      <c r="J2095" s="2" t="str">
        <f>_xlfn.CONCAT("1A4070000000065000",mvmetrcrange32[[#This Row],[Tag range]])</f>
        <v>1A4070000000065000103383</v>
      </c>
      <c r="K2095" s="2" t="s">
        <v>2653</v>
      </c>
    </row>
    <row r="2096" spans="7:11" x14ac:dyDescent="0.25">
      <c r="G2096" s="33" t="s">
        <v>17941</v>
      </c>
      <c r="H2096" s="33" t="s">
        <v>17485</v>
      </c>
      <c r="I2096" s="1">
        <v>103384</v>
      </c>
      <c r="J2096" s="2" t="str">
        <f>_xlfn.CONCAT("1A4070000000065000",mvmetrcrange32[[#This Row],[Tag range]])</f>
        <v>1A4070000000065000103384</v>
      </c>
      <c r="K2096" s="2" t="s">
        <v>2653</v>
      </c>
    </row>
    <row r="2097" spans="7:11" x14ac:dyDescent="0.25">
      <c r="G2097" s="33" t="s">
        <v>17941</v>
      </c>
      <c r="H2097" s="33" t="s">
        <v>17486</v>
      </c>
      <c r="I2097" s="1">
        <v>103385</v>
      </c>
      <c r="J2097" s="2" t="str">
        <f>_xlfn.CONCAT("1A4070000000065000",mvmetrcrange32[[#This Row],[Tag range]])</f>
        <v>1A4070000000065000103385</v>
      </c>
      <c r="K2097" s="2" t="s">
        <v>2653</v>
      </c>
    </row>
    <row r="2098" spans="7:11" x14ac:dyDescent="0.25">
      <c r="G2098" s="33" t="s">
        <v>17941</v>
      </c>
      <c r="H2098" s="33" t="s">
        <v>17487</v>
      </c>
      <c r="I2098" s="1">
        <v>103386</v>
      </c>
      <c r="J2098" s="2" t="str">
        <f>_xlfn.CONCAT("1A4070000000065000",mvmetrcrange32[[#This Row],[Tag range]])</f>
        <v>1A4070000000065000103386</v>
      </c>
      <c r="K2098" s="2" t="s">
        <v>2653</v>
      </c>
    </row>
    <row r="2099" spans="7:11" x14ac:dyDescent="0.25">
      <c r="G2099" s="33" t="s">
        <v>17941</v>
      </c>
      <c r="H2099" s="33" t="s">
        <v>17488</v>
      </c>
      <c r="I2099" s="1">
        <v>103387</v>
      </c>
      <c r="J2099" s="2" t="str">
        <f>_xlfn.CONCAT("1A4070000000065000",mvmetrcrange32[[#This Row],[Tag range]])</f>
        <v>1A4070000000065000103387</v>
      </c>
      <c r="K2099" s="2" t="s">
        <v>2653</v>
      </c>
    </row>
    <row r="2100" spans="7:11" x14ac:dyDescent="0.25">
      <c r="G2100" s="33" t="s">
        <v>17941</v>
      </c>
      <c r="H2100" s="33" t="s">
        <v>17489</v>
      </c>
      <c r="I2100" s="1">
        <v>103388</v>
      </c>
      <c r="J2100" s="2" t="str">
        <f>_xlfn.CONCAT("1A4070000000065000",mvmetrcrange32[[#This Row],[Tag range]])</f>
        <v>1A4070000000065000103388</v>
      </c>
      <c r="K2100" s="2" t="s">
        <v>2653</v>
      </c>
    </row>
    <row r="2101" spans="7:11" x14ac:dyDescent="0.25">
      <c r="G2101" s="33" t="s">
        <v>17941</v>
      </c>
      <c r="H2101" s="33" t="s">
        <v>17490</v>
      </c>
      <c r="I2101" s="1">
        <v>103389</v>
      </c>
      <c r="J2101" s="2" t="str">
        <f>_xlfn.CONCAT("1A4070000000065000",mvmetrcrange32[[#This Row],[Tag range]])</f>
        <v>1A4070000000065000103389</v>
      </c>
      <c r="K2101" s="2" t="s">
        <v>2653</v>
      </c>
    </row>
    <row r="2102" spans="7:11" x14ac:dyDescent="0.25">
      <c r="G2102" s="33" t="s">
        <v>17941</v>
      </c>
      <c r="H2102" s="33" t="s">
        <v>17491</v>
      </c>
      <c r="I2102" s="1">
        <v>103390</v>
      </c>
      <c r="J2102" s="2" t="str">
        <f>_xlfn.CONCAT("1A4070000000065000",mvmetrcrange32[[#This Row],[Tag range]])</f>
        <v>1A4070000000065000103390</v>
      </c>
      <c r="K2102" s="2" t="s">
        <v>2653</v>
      </c>
    </row>
    <row r="2103" spans="7:11" x14ac:dyDescent="0.25">
      <c r="G2103" s="33" t="s">
        <v>17941</v>
      </c>
      <c r="H2103" s="33" t="s">
        <v>17492</v>
      </c>
      <c r="I2103" s="1">
        <v>103391</v>
      </c>
      <c r="J2103" s="2" t="str">
        <f>_xlfn.CONCAT("1A4070000000065000",mvmetrcrange32[[#This Row],[Tag range]])</f>
        <v>1A4070000000065000103391</v>
      </c>
      <c r="K2103" s="2" t="s">
        <v>2653</v>
      </c>
    </row>
    <row r="2104" spans="7:11" x14ac:dyDescent="0.25">
      <c r="G2104" s="33" t="s">
        <v>17941</v>
      </c>
      <c r="H2104" s="33" t="s">
        <v>17493</v>
      </c>
      <c r="I2104" s="1">
        <v>103392</v>
      </c>
      <c r="J2104" s="2" t="str">
        <f>_xlfn.CONCAT("1A4070000000065000",mvmetrcrange32[[#This Row],[Tag range]])</f>
        <v>1A4070000000065000103392</v>
      </c>
      <c r="K2104" s="2" t="s">
        <v>2653</v>
      </c>
    </row>
    <row r="2105" spans="7:11" x14ac:dyDescent="0.25">
      <c r="G2105" s="33" t="s">
        <v>17941</v>
      </c>
      <c r="H2105" s="33" t="s">
        <v>17494</v>
      </c>
      <c r="I2105" s="1">
        <v>103393</v>
      </c>
      <c r="J2105" s="2" t="str">
        <f>_xlfn.CONCAT("1A4070000000065000",mvmetrcrange32[[#This Row],[Tag range]])</f>
        <v>1A4070000000065000103393</v>
      </c>
      <c r="K2105" s="2" t="s">
        <v>2653</v>
      </c>
    </row>
    <row r="2106" spans="7:11" x14ac:dyDescent="0.25">
      <c r="G2106" s="33" t="s">
        <v>17941</v>
      </c>
      <c r="H2106" s="33" t="s">
        <v>17495</v>
      </c>
      <c r="I2106" s="1">
        <v>103394</v>
      </c>
      <c r="J2106" s="2" t="str">
        <f>_xlfn.CONCAT("1A4070000000065000",mvmetrcrange32[[#This Row],[Tag range]])</f>
        <v>1A4070000000065000103394</v>
      </c>
      <c r="K2106" s="2" t="s">
        <v>2653</v>
      </c>
    </row>
    <row r="2107" spans="7:11" x14ac:dyDescent="0.25">
      <c r="G2107" s="33" t="s">
        <v>17941</v>
      </c>
      <c r="H2107" s="33" t="s">
        <v>17496</v>
      </c>
      <c r="I2107" s="1">
        <v>103395</v>
      </c>
      <c r="J2107" s="2" t="str">
        <f>_xlfn.CONCAT("1A4070000000065000",mvmetrcrange32[[#This Row],[Tag range]])</f>
        <v>1A4070000000065000103395</v>
      </c>
      <c r="K2107" s="2" t="s">
        <v>2653</v>
      </c>
    </row>
    <row r="2108" spans="7:11" x14ac:dyDescent="0.25">
      <c r="G2108" s="33" t="s">
        <v>17941</v>
      </c>
      <c r="H2108" s="33" t="s">
        <v>17497</v>
      </c>
      <c r="I2108" s="1"/>
      <c r="J2108" s="2" t="str">
        <f>_xlfn.CONCAT("1A4070000000065000",mvmetrcrange32[[#This Row],[Tag range]])</f>
        <v>1A4070000000065000</v>
      </c>
      <c r="K2108" s="2" t="s">
        <v>5222</v>
      </c>
    </row>
    <row r="2109" spans="7:11" x14ac:dyDescent="0.25">
      <c r="G2109" s="33" t="s">
        <v>17941</v>
      </c>
      <c r="H2109" s="33" t="s">
        <v>17498</v>
      </c>
      <c r="I2109" s="1"/>
      <c r="J2109" s="2" t="str">
        <f>_xlfn.CONCAT("1A4070000000065000",mvmetrcrange32[[#This Row],[Tag range]])</f>
        <v>1A4070000000065000</v>
      </c>
      <c r="K2109" s="2" t="s">
        <v>5222</v>
      </c>
    </row>
    <row r="2110" spans="7:11" x14ac:dyDescent="0.25">
      <c r="G2110" s="33" t="s">
        <v>17941</v>
      </c>
      <c r="H2110" s="33" t="s">
        <v>17499</v>
      </c>
      <c r="I2110" s="1"/>
      <c r="J2110" s="2" t="str">
        <f>_xlfn.CONCAT("1A4070000000065000",mvmetrcrange32[[#This Row],[Tag range]])</f>
        <v>1A4070000000065000</v>
      </c>
      <c r="K2110" s="2" t="s">
        <v>5222</v>
      </c>
    </row>
    <row r="2111" spans="7:11" x14ac:dyDescent="0.25">
      <c r="G2111" s="33" t="s">
        <v>17941</v>
      </c>
      <c r="H2111" s="33" t="s">
        <v>17500</v>
      </c>
      <c r="I2111" s="1"/>
      <c r="J2111" s="2" t="str">
        <f>_xlfn.CONCAT("1A4070000000065000",mvmetrcrange32[[#This Row],[Tag range]])</f>
        <v>1A4070000000065000</v>
      </c>
      <c r="K2111" s="2" t="s">
        <v>5222</v>
      </c>
    </row>
    <row r="2112" spans="7:11" x14ac:dyDescent="0.25">
      <c r="G2112" s="33" t="s">
        <v>17941</v>
      </c>
      <c r="H2112" s="33" t="s">
        <v>17501</v>
      </c>
      <c r="I2112" s="1"/>
      <c r="J2112" s="2" t="str">
        <f>_xlfn.CONCAT("1A4070000000065000",mvmetrcrange32[[#This Row],[Tag range]])</f>
        <v>1A4070000000065000</v>
      </c>
      <c r="K2112" s="2" t="s">
        <v>5222</v>
      </c>
    </row>
    <row r="2113" spans="7:11" x14ac:dyDescent="0.25">
      <c r="G2113" s="33" t="s">
        <v>17941</v>
      </c>
      <c r="H2113" s="33" t="s">
        <v>17502</v>
      </c>
      <c r="I2113" s="1"/>
      <c r="J2113" s="2" t="str">
        <f>_xlfn.CONCAT("1A4070000000065000",mvmetrcrange32[[#This Row],[Tag range]])</f>
        <v>1A4070000000065000</v>
      </c>
      <c r="K2113" s="2" t="s">
        <v>5222</v>
      </c>
    </row>
    <row r="2114" spans="7:11" x14ac:dyDescent="0.25">
      <c r="G2114" s="33" t="s">
        <v>17941</v>
      </c>
      <c r="H2114" s="33" t="s">
        <v>17503</v>
      </c>
      <c r="I2114" s="1"/>
      <c r="J2114" s="2" t="str">
        <f>_xlfn.CONCAT("1A4070000000065000",mvmetrcrange32[[#This Row],[Tag range]])</f>
        <v>1A4070000000065000</v>
      </c>
      <c r="K2114" s="2" t="s">
        <v>5222</v>
      </c>
    </row>
    <row r="2115" spans="7:11" x14ac:dyDescent="0.25">
      <c r="G2115" s="33" t="s">
        <v>17941</v>
      </c>
      <c r="H2115" s="33" t="s">
        <v>17504</v>
      </c>
      <c r="I2115" s="1"/>
      <c r="J2115" s="2" t="str">
        <f>_xlfn.CONCAT("1A4070000000065000",mvmetrcrange32[[#This Row],[Tag range]])</f>
        <v>1A4070000000065000</v>
      </c>
      <c r="K2115" s="2" t="s">
        <v>5222</v>
      </c>
    </row>
    <row r="2116" spans="7:11" x14ac:dyDescent="0.25">
      <c r="G2116" s="33" t="s">
        <v>17941</v>
      </c>
      <c r="H2116" s="33" t="s">
        <v>17505</v>
      </c>
      <c r="I2116" s="1"/>
      <c r="J2116" s="2" t="str">
        <f>_xlfn.CONCAT("1A4070000000065000",mvmetrcrange32[[#This Row],[Tag range]])</f>
        <v>1A4070000000065000</v>
      </c>
      <c r="K2116" s="2" t="s">
        <v>5222</v>
      </c>
    </row>
    <row r="2117" spans="7:11" x14ac:dyDescent="0.25">
      <c r="G2117" s="33" t="s">
        <v>17941</v>
      </c>
      <c r="H2117" s="33" t="s">
        <v>17506</v>
      </c>
      <c r="I2117" s="1"/>
      <c r="J2117" s="2" t="str">
        <f>_xlfn.CONCAT("1A4070000000065000",mvmetrcrange32[[#This Row],[Tag range]])</f>
        <v>1A4070000000065000</v>
      </c>
      <c r="K2117" s="2" t="s">
        <v>5222</v>
      </c>
    </row>
    <row r="2118" spans="7:11" x14ac:dyDescent="0.25">
      <c r="G2118" s="33" t="s">
        <v>17941</v>
      </c>
      <c r="H2118" s="33" t="s">
        <v>17507</v>
      </c>
      <c r="I2118" s="1"/>
      <c r="J2118" s="2" t="str">
        <f>_xlfn.CONCAT("1A4070000000065000",mvmetrcrange32[[#This Row],[Tag range]])</f>
        <v>1A4070000000065000</v>
      </c>
      <c r="K2118" s="2" t="s">
        <v>5222</v>
      </c>
    </row>
    <row r="2119" spans="7:11" x14ac:dyDescent="0.25">
      <c r="G2119" s="33" t="s">
        <v>17941</v>
      </c>
      <c r="H2119" s="33" t="s">
        <v>17508</v>
      </c>
      <c r="I2119" s="1"/>
      <c r="J2119" s="2" t="str">
        <f>_xlfn.CONCAT("1A4070000000065000",mvmetrcrange32[[#This Row],[Tag range]])</f>
        <v>1A4070000000065000</v>
      </c>
      <c r="K2119" s="2" t="s">
        <v>5222</v>
      </c>
    </row>
    <row r="2120" spans="7:11" x14ac:dyDescent="0.25">
      <c r="G2120" s="33" t="s">
        <v>17941</v>
      </c>
      <c r="H2120" s="33" t="s">
        <v>17509</v>
      </c>
      <c r="I2120" s="1"/>
      <c r="J2120" s="2" t="str">
        <f>_xlfn.CONCAT("1A4070000000065000",mvmetrcrange32[[#This Row],[Tag range]])</f>
        <v>1A4070000000065000</v>
      </c>
      <c r="K2120" s="2" t="s">
        <v>5222</v>
      </c>
    </row>
    <row r="2121" spans="7:11" x14ac:dyDescent="0.25">
      <c r="G2121" s="33" t="s">
        <v>17941</v>
      </c>
      <c r="H2121" s="33" t="s">
        <v>17510</v>
      </c>
      <c r="I2121" s="1"/>
      <c r="J2121" s="2" t="str">
        <f>_xlfn.CONCAT("1A4070000000065000",mvmetrcrange32[[#This Row],[Tag range]])</f>
        <v>1A4070000000065000</v>
      </c>
      <c r="K2121" s="2" t="s">
        <v>5222</v>
      </c>
    </row>
    <row r="2122" spans="7:11" x14ac:dyDescent="0.25">
      <c r="G2122" s="33" t="s">
        <v>17941</v>
      </c>
      <c r="H2122" s="33" t="s">
        <v>17511</v>
      </c>
      <c r="I2122" s="1"/>
      <c r="J2122" s="2" t="str">
        <f>_xlfn.CONCAT("1A4070000000065000",mvmetrcrange32[[#This Row],[Tag range]])</f>
        <v>1A4070000000065000</v>
      </c>
      <c r="K2122" s="2" t="s">
        <v>5222</v>
      </c>
    </row>
    <row r="2123" spans="7:11" x14ac:dyDescent="0.25">
      <c r="G2123" s="33" t="s">
        <v>17941</v>
      </c>
      <c r="H2123" s="33" t="s">
        <v>17512</v>
      </c>
      <c r="I2123" s="1"/>
      <c r="J2123" s="2" t="str">
        <f>_xlfn.CONCAT("1A4070000000065000",mvmetrcrange32[[#This Row],[Tag range]])</f>
        <v>1A4070000000065000</v>
      </c>
      <c r="K2123" s="2" t="s">
        <v>5222</v>
      </c>
    </row>
    <row r="2124" spans="7:11" x14ac:dyDescent="0.25">
      <c r="G2124" s="33" t="s">
        <v>17941</v>
      </c>
      <c r="H2124" s="33" t="s">
        <v>17513</v>
      </c>
      <c r="I2124" s="1"/>
      <c r="J2124" s="2" t="str">
        <f>_xlfn.CONCAT("1A4070000000065000",mvmetrcrange32[[#This Row],[Tag range]])</f>
        <v>1A4070000000065000</v>
      </c>
      <c r="K2124" s="2" t="s">
        <v>5222</v>
      </c>
    </row>
    <row r="2125" spans="7:11" x14ac:dyDescent="0.25">
      <c r="G2125" s="33" t="s">
        <v>17941</v>
      </c>
      <c r="H2125" s="33" t="s">
        <v>17514</v>
      </c>
      <c r="I2125" s="1"/>
      <c r="J2125" s="2" t="str">
        <f>_xlfn.CONCAT("1A4070000000065000",mvmetrcrange32[[#This Row],[Tag range]])</f>
        <v>1A4070000000065000</v>
      </c>
      <c r="K2125" s="2" t="s">
        <v>5222</v>
      </c>
    </row>
    <row r="2126" spans="7:11" x14ac:dyDescent="0.25">
      <c r="G2126" s="33" t="s">
        <v>17941</v>
      </c>
      <c r="H2126" s="33" t="s">
        <v>17515</v>
      </c>
      <c r="I2126" s="1"/>
      <c r="J2126" s="2" t="str">
        <f>_xlfn.CONCAT("1A4070000000065000",mvmetrcrange32[[#This Row],[Tag range]])</f>
        <v>1A4070000000065000</v>
      </c>
      <c r="K2126" s="2" t="s">
        <v>5222</v>
      </c>
    </row>
    <row r="2127" spans="7:11" x14ac:dyDescent="0.25">
      <c r="G2127" s="33" t="s">
        <v>17941</v>
      </c>
      <c r="H2127" s="33" t="s">
        <v>17516</v>
      </c>
      <c r="I2127" s="1"/>
      <c r="J2127" s="2" t="str">
        <f>_xlfn.CONCAT("1A4070000000065000",mvmetrcrange32[[#This Row],[Tag range]])</f>
        <v>1A4070000000065000</v>
      </c>
      <c r="K2127" s="2" t="s">
        <v>5222</v>
      </c>
    </row>
    <row r="2128" spans="7:11" x14ac:dyDescent="0.25">
      <c r="G2128" s="33" t="s">
        <v>17941</v>
      </c>
      <c r="H2128" s="33" t="s">
        <v>17517</v>
      </c>
      <c r="I2128" s="1"/>
      <c r="J2128" s="2" t="str">
        <f>_xlfn.CONCAT("1A4070000000065000",mvmetrcrange32[[#This Row],[Tag range]])</f>
        <v>1A4070000000065000</v>
      </c>
      <c r="K2128" s="2" t="s">
        <v>5222</v>
      </c>
    </row>
    <row r="2129" spans="7:11" x14ac:dyDescent="0.25">
      <c r="G2129" s="33" t="s">
        <v>17941</v>
      </c>
      <c r="H2129" s="33" t="s">
        <v>17518</v>
      </c>
      <c r="I2129" s="1"/>
      <c r="J2129" s="2" t="str">
        <f>_xlfn.CONCAT("1A4070000000065000",mvmetrcrange32[[#This Row],[Tag range]])</f>
        <v>1A4070000000065000</v>
      </c>
      <c r="K2129" s="2" t="s">
        <v>5222</v>
      </c>
    </row>
    <row r="2130" spans="7:11" x14ac:dyDescent="0.25">
      <c r="G2130" s="33" t="s">
        <v>17941</v>
      </c>
      <c r="H2130" s="33" t="s">
        <v>17519</v>
      </c>
      <c r="I2130" s="1"/>
      <c r="J2130" s="2" t="str">
        <f>_xlfn.CONCAT("1A4070000000065000",mvmetrcrange32[[#This Row],[Tag range]])</f>
        <v>1A4070000000065000</v>
      </c>
      <c r="K2130" s="2" t="s">
        <v>5222</v>
      </c>
    </row>
    <row r="2131" spans="7:11" x14ac:dyDescent="0.25">
      <c r="G2131" s="33" t="s">
        <v>17941</v>
      </c>
      <c r="H2131" s="33" t="s">
        <v>17520</v>
      </c>
      <c r="I2131" s="1"/>
      <c r="J2131" s="2" t="str">
        <f>_xlfn.CONCAT("1A4070000000065000",mvmetrcrange32[[#This Row],[Tag range]])</f>
        <v>1A4070000000065000</v>
      </c>
      <c r="K2131" s="2" t="s">
        <v>5222</v>
      </c>
    </row>
    <row r="2132" spans="7:11" x14ac:dyDescent="0.25">
      <c r="G2132" s="33" t="s">
        <v>17941</v>
      </c>
      <c r="H2132" s="33" t="s">
        <v>17521</v>
      </c>
      <c r="I2132" s="1"/>
      <c r="J2132" s="2" t="str">
        <f>_xlfn.CONCAT("1A4070000000065000",mvmetrcrange32[[#This Row],[Tag range]])</f>
        <v>1A4070000000065000</v>
      </c>
      <c r="K2132" s="2" t="s">
        <v>5222</v>
      </c>
    </row>
    <row r="2133" spans="7:11" x14ac:dyDescent="0.25">
      <c r="G2133" s="33" t="s">
        <v>17941</v>
      </c>
      <c r="H2133" s="33" t="s">
        <v>17522</v>
      </c>
      <c r="I2133" s="1"/>
      <c r="J2133" s="2" t="str">
        <f>_xlfn.CONCAT("1A4070000000065000",mvmetrcrange32[[#This Row],[Tag range]])</f>
        <v>1A4070000000065000</v>
      </c>
      <c r="K2133" s="2" t="s">
        <v>5222</v>
      </c>
    </row>
    <row r="2134" spans="7:11" x14ac:dyDescent="0.25">
      <c r="G2134" s="33" t="s">
        <v>17941</v>
      </c>
      <c r="H2134" s="33" t="s">
        <v>17523</v>
      </c>
      <c r="I2134" s="1"/>
      <c r="J2134" s="2" t="str">
        <f>_xlfn.CONCAT("1A4070000000065000",mvmetrcrange32[[#This Row],[Tag range]])</f>
        <v>1A4070000000065000</v>
      </c>
      <c r="K2134" s="2" t="s">
        <v>5222</v>
      </c>
    </row>
    <row r="2135" spans="7:11" x14ac:dyDescent="0.25">
      <c r="G2135" s="33" t="s">
        <v>17941</v>
      </c>
      <c r="H2135" s="33" t="s">
        <v>17524</v>
      </c>
      <c r="I2135" s="1"/>
      <c r="J2135" s="2" t="str">
        <f>_xlfn.CONCAT("1A4070000000065000",mvmetrcrange32[[#This Row],[Tag range]])</f>
        <v>1A4070000000065000</v>
      </c>
      <c r="K2135" s="2" t="s">
        <v>5222</v>
      </c>
    </row>
    <row r="2136" spans="7:11" x14ac:dyDescent="0.25">
      <c r="G2136" s="33" t="s">
        <v>17941</v>
      </c>
      <c r="H2136" s="33" t="s">
        <v>17525</v>
      </c>
      <c r="I2136" s="1"/>
      <c r="J2136" s="2" t="str">
        <f>_xlfn.CONCAT("1A4070000000065000",mvmetrcrange32[[#This Row],[Tag range]])</f>
        <v>1A4070000000065000</v>
      </c>
      <c r="K2136" s="2" t="s">
        <v>5222</v>
      </c>
    </row>
    <row r="2137" spans="7:11" x14ac:dyDescent="0.25">
      <c r="G2137" s="33" t="s">
        <v>17941</v>
      </c>
      <c r="H2137" s="33" t="s">
        <v>17526</v>
      </c>
      <c r="I2137" s="1"/>
      <c r="J2137" s="2" t="str">
        <f>_xlfn.CONCAT("1A4070000000065000",mvmetrcrange32[[#This Row],[Tag range]])</f>
        <v>1A4070000000065000</v>
      </c>
      <c r="K2137" s="2" t="s">
        <v>5222</v>
      </c>
    </row>
    <row r="2138" spans="7:11" x14ac:dyDescent="0.25">
      <c r="G2138" s="33" t="s">
        <v>17941</v>
      </c>
      <c r="H2138" s="33" t="s">
        <v>17527</v>
      </c>
      <c r="I2138" s="1"/>
      <c r="J2138" s="2" t="str">
        <f>_xlfn.CONCAT("1A4070000000065000",mvmetrcrange32[[#This Row],[Tag range]])</f>
        <v>1A4070000000065000</v>
      </c>
      <c r="K2138" s="2" t="s">
        <v>5222</v>
      </c>
    </row>
    <row r="2139" spans="7:11" x14ac:dyDescent="0.25">
      <c r="G2139" s="33" t="s">
        <v>17941</v>
      </c>
      <c r="H2139" s="33" t="s">
        <v>17528</v>
      </c>
      <c r="I2139" s="1"/>
      <c r="J2139" s="2" t="str">
        <f>_xlfn.CONCAT("1A4070000000065000",mvmetrcrange32[[#This Row],[Tag range]])</f>
        <v>1A4070000000065000</v>
      </c>
      <c r="K2139" s="2" t="s">
        <v>5222</v>
      </c>
    </row>
    <row r="2140" spans="7:11" x14ac:dyDescent="0.25">
      <c r="G2140" s="33" t="s">
        <v>17941</v>
      </c>
      <c r="H2140" s="33" t="s">
        <v>17529</v>
      </c>
      <c r="I2140" s="1"/>
      <c r="J2140" s="2" t="str">
        <f>_xlfn.CONCAT("1A4070000000065000",mvmetrcrange32[[#This Row],[Tag range]])</f>
        <v>1A4070000000065000</v>
      </c>
      <c r="K2140" s="2" t="s">
        <v>5222</v>
      </c>
    </row>
    <row r="2141" spans="7:11" x14ac:dyDescent="0.25">
      <c r="G2141" s="33" t="s">
        <v>17941</v>
      </c>
      <c r="H2141" s="33" t="s">
        <v>17530</v>
      </c>
      <c r="I2141" s="1"/>
      <c r="J2141" s="2" t="str">
        <f>_xlfn.CONCAT("1A4070000000065000",mvmetrcrange32[[#This Row],[Tag range]])</f>
        <v>1A4070000000065000</v>
      </c>
      <c r="K2141" s="2" t="s">
        <v>5222</v>
      </c>
    </row>
    <row r="2142" spans="7:11" x14ac:dyDescent="0.25">
      <c r="G2142" s="33" t="s">
        <v>17941</v>
      </c>
      <c r="H2142" s="33" t="s">
        <v>17531</v>
      </c>
      <c r="I2142" s="1"/>
      <c r="J2142" s="2" t="str">
        <f>_xlfn.CONCAT("1A4070000000065000",mvmetrcrange32[[#This Row],[Tag range]])</f>
        <v>1A4070000000065000</v>
      </c>
      <c r="K2142" s="2" t="s">
        <v>5222</v>
      </c>
    </row>
    <row r="2143" spans="7:11" x14ac:dyDescent="0.25">
      <c r="G2143" s="33" t="s">
        <v>17941</v>
      </c>
      <c r="H2143" s="33" t="s">
        <v>17532</v>
      </c>
      <c r="I2143" s="1"/>
      <c r="J2143" s="2" t="str">
        <f>_xlfn.CONCAT("1A4070000000065000",mvmetrcrange32[[#This Row],[Tag range]])</f>
        <v>1A4070000000065000</v>
      </c>
      <c r="K2143" s="2" t="s">
        <v>5222</v>
      </c>
    </row>
    <row r="2144" spans="7:11" x14ac:dyDescent="0.25">
      <c r="G2144" s="33" t="s">
        <v>17941</v>
      </c>
      <c r="H2144" s="33" t="s">
        <v>17533</v>
      </c>
      <c r="I2144" s="1"/>
      <c r="J2144" s="2" t="str">
        <f>_xlfn.CONCAT("1A4070000000065000",mvmetrcrange32[[#This Row],[Tag range]])</f>
        <v>1A4070000000065000</v>
      </c>
      <c r="K2144" s="2" t="s">
        <v>5222</v>
      </c>
    </row>
    <row r="2145" spans="7:11" x14ac:dyDescent="0.25">
      <c r="G2145" s="33" t="s">
        <v>17941</v>
      </c>
      <c r="H2145" s="33" t="s">
        <v>17534</v>
      </c>
      <c r="I2145" s="1"/>
      <c r="J2145" s="2" t="str">
        <f>_xlfn.CONCAT("1A4070000000065000",mvmetrcrange32[[#This Row],[Tag range]])</f>
        <v>1A4070000000065000</v>
      </c>
      <c r="K2145" s="2" t="s">
        <v>5222</v>
      </c>
    </row>
    <row r="2146" spans="7:11" x14ac:dyDescent="0.25">
      <c r="G2146" s="33" t="s">
        <v>17941</v>
      </c>
      <c r="H2146" s="33" t="s">
        <v>17535</v>
      </c>
      <c r="I2146" s="1"/>
      <c r="J2146" s="2" t="str">
        <f>_xlfn.CONCAT("1A4070000000065000",mvmetrcrange32[[#This Row],[Tag range]])</f>
        <v>1A4070000000065000</v>
      </c>
      <c r="K2146" s="2" t="s">
        <v>5222</v>
      </c>
    </row>
    <row r="2147" spans="7:11" x14ac:dyDescent="0.25">
      <c r="G2147" s="33" t="s">
        <v>17941</v>
      </c>
      <c r="H2147" s="33" t="s">
        <v>17536</v>
      </c>
      <c r="I2147" s="1"/>
      <c r="J2147" s="2" t="str">
        <f>_xlfn.CONCAT("1A4070000000065000",mvmetrcrange32[[#This Row],[Tag range]])</f>
        <v>1A4070000000065000</v>
      </c>
      <c r="K2147" s="2" t="s">
        <v>5222</v>
      </c>
    </row>
    <row r="2148" spans="7:11" x14ac:dyDescent="0.25">
      <c r="G2148" s="33" t="s">
        <v>17941</v>
      </c>
      <c r="H2148" s="33" t="s">
        <v>17537</v>
      </c>
      <c r="I2148" s="1"/>
      <c r="J2148" s="2" t="str">
        <f>_xlfn.CONCAT("1A4070000000065000",mvmetrcrange32[[#This Row],[Tag range]])</f>
        <v>1A4070000000065000</v>
      </c>
      <c r="K2148" s="2" t="s">
        <v>5222</v>
      </c>
    </row>
    <row r="2149" spans="7:11" x14ac:dyDescent="0.25">
      <c r="G2149" s="33" t="s">
        <v>17941</v>
      </c>
      <c r="H2149" s="33" t="s">
        <v>17538</v>
      </c>
      <c r="I2149" s="1"/>
      <c r="J2149" s="2" t="str">
        <f>_xlfn.CONCAT("1A4070000000065000",mvmetrcrange32[[#This Row],[Tag range]])</f>
        <v>1A4070000000065000</v>
      </c>
      <c r="K2149" s="2" t="s">
        <v>5222</v>
      </c>
    </row>
    <row r="2150" spans="7:11" x14ac:dyDescent="0.25">
      <c r="G2150" s="33" t="s">
        <v>17941</v>
      </c>
      <c r="H2150" s="33" t="s">
        <v>17539</v>
      </c>
      <c r="I2150" s="1"/>
      <c r="J2150" s="2" t="str">
        <f>_xlfn.CONCAT("1A4070000000065000",mvmetrcrange32[[#This Row],[Tag range]])</f>
        <v>1A4070000000065000</v>
      </c>
      <c r="K2150" s="2" t="s">
        <v>5222</v>
      </c>
    </row>
    <row r="2151" spans="7:11" x14ac:dyDescent="0.25">
      <c r="G2151" s="33" t="s">
        <v>17941</v>
      </c>
      <c r="H2151" s="33" t="s">
        <v>17540</v>
      </c>
      <c r="I2151" s="1"/>
      <c r="J2151" s="2" t="str">
        <f>_xlfn.CONCAT("1A4070000000065000",mvmetrcrange32[[#This Row],[Tag range]])</f>
        <v>1A4070000000065000</v>
      </c>
      <c r="K2151" s="2" t="s">
        <v>5222</v>
      </c>
    </row>
    <row r="2152" spans="7:11" x14ac:dyDescent="0.25">
      <c r="G2152" s="33" t="s">
        <v>17941</v>
      </c>
      <c r="H2152" s="33" t="s">
        <v>17541</v>
      </c>
      <c r="I2152" s="1"/>
      <c r="J2152" s="2" t="str">
        <f>_xlfn.CONCAT("1A4070000000065000",mvmetrcrange32[[#This Row],[Tag range]])</f>
        <v>1A4070000000065000</v>
      </c>
      <c r="K2152" s="2" t="s">
        <v>5222</v>
      </c>
    </row>
    <row r="2153" spans="7:11" x14ac:dyDescent="0.25">
      <c r="G2153" s="33" t="s">
        <v>17941</v>
      </c>
      <c r="H2153" s="33" t="s">
        <v>17542</v>
      </c>
      <c r="I2153" s="1"/>
      <c r="J2153" s="2" t="str">
        <f>_xlfn.CONCAT("1A4070000000065000",mvmetrcrange32[[#This Row],[Tag range]])</f>
        <v>1A4070000000065000</v>
      </c>
      <c r="K2153" s="2" t="s">
        <v>5222</v>
      </c>
    </row>
    <row r="2154" spans="7:11" x14ac:dyDescent="0.25">
      <c r="G2154" s="33" t="s">
        <v>17941</v>
      </c>
      <c r="H2154" s="33" t="s">
        <v>17543</v>
      </c>
      <c r="I2154" s="1"/>
      <c r="J2154" s="2" t="str">
        <f>_xlfn.CONCAT("1A4070000000065000",mvmetrcrange32[[#This Row],[Tag range]])</f>
        <v>1A4070000000065000</v>
      </c>
      <c r="K2154" s="2" t="s">
        <v>5222</v>
      </c>
    </row>
    <row r="2155" spans="7:11" x14ac:dyDescent="0.25">
      <c r="G2155" s="33" t="s">
        <v>17941</v>
      </c>
      <c r="H2155" s="33" t="s">
        <v>17544</v>
      </c>
      <c r="I2155" s="1"/>
      <c r="J2155" s="2" t="str">
        <f>_xlfn.CONCAT("1A4070000000065000",mvmetrcrange32[[#This Row],[Tag range]])</f>
        <v>1A4070000000065000</v>
      </c>
      <c r="K2155" s="2" t="s">
        <v>5222</v>
      </c>
    </row>
    <row r="2156" spans="7:11" x14ac:dyDescent="0.25">
      <c r="G2156" s="33" t="s">
        <v>17941</v>
      </c>
      <c r="H2156" s="33" t="s">
        <v>17545</v>
      </c>
      <c r="I2156" s="1"/>
      <c r="J2156" s="2" t="str">
        <f>_xlfn.CONCAT("1A4070000000065000",mvmetrcrange32[[#This Row],[Tag range]])</f>
        <v>1A4070000000065000</v>
      </c>
      <c r="K2156" s="2" t="s">
        <v>5222</v>
      </c>
    </row>
    <row r="2157" spans="7:11" x14ac:dyDescent="0.25">
      <c r="G2157" s="33" t="s">
        <v>17941</v>
      </c>
      <c r="H2157" s="33" t="s">
        <v>17546</v>
      </c>
      <c r="I2157" s="1"/>
      <c r="J2157" s="2" t="str">
        <f>_xlfn.CONCAT("1A4070000000065000",mvmetrcrange32[[#This Row],[Tag range]])</f>
        <v>1A4070000000065000</v>
      </c>
      <c r="K2157" s="2" t="s">
        <v>5222</v>
      </c>
    </row>
    <row r="2158" spans="7:11" x14ac:dyDescent="0.25">
      <c r="G2158" s="33" t="s">
        <v>17941</v>
      </c>
      <c r="H2158" s="33" t="s">
        <v>17547</v>
      </c>
      <c r="I2158" s="1"/>
      <c r="J2158" s="2" t="str">
        <f>_xlfn.CONCAT("1A4070000000065000",mvmetrcrange32[[#This Row],[Tag range]])</f>
        <v>1A4070000000065000</v>
      </c>
      <c r="K2158" s="2" t="s">
        <v>5222</v>
      </c>
    </row>
    <row r="2159" spans="7:11" x14ac:dyDescent="0.25">
      <c r="G2159" s="33" t="s">
        <v>17941</v>
      </c>
      <c r="H2159" s="33" t="s">
        <v>17548</v>
      </c>
      <c r="I2159" s="1"/>
      <c r="J2159" s="2" t="str">
        <f>_xlfn.CONCAT("1A4070000000065000",mvmetrcrange32[[#This Row],[Tag range]])</f>
        <v>1A4070000000065000</v>
      </c>
      <c r="K2159" s="2" t="s">
        <v>5222</v>
      </c>
    </row>
    <row r="2160" spans="7:11" x14ac:dyDescent="0.25">
      <c r="G2160" s="33" t="s">
        <v>17941</v>
      </c>
      <c r="H2160" s="33" t="s">
        <v>17549</v>
      </c>
      <c r="I2160" s="1"/>
      <c r="J2160" s="2" t="str">
        <f>_xlfn.CONCAT("1A4070000000065000",mvmetrcrange32[[#This Row],[Tag range]])</f>
        <v>1A4070000000065000</v>
      </c>
      <c r="K2160" s="2" t="s">
        <v>5222</v>
      </c>
    </row>
    <row r="2161" spans="7:11" x14ac:dyDescent="0.25">
      <c r="G2161" s="33" t="s">
        <v>17941</v>
      </c>
      <c r="H2161" s="33" t="s">
        <v>17550</v>
      </c>
      <c r="I2161" s="1"/>
      <c r="J2161" s="2" t="str">
        <f>_xlfn.CONCAT("1A4070000000065000",mvmetrcrange32[[#This Row],[Tag range]])</f>
        <v>1A4070000000065000</v>
      </c>
      <c r="K2161" s="2" t="s">
        <v>5222</v>
      </c>
    </row>
    <row r="2162" spans="7:11" x14ac:dyDescent="0.25">
      <c r="G2162" s="33" t="s">
        <v>17941</v>
      </c>
      <c r="H2162" s="33" t="s">
        <v>17551</v>
      </c>
      <c r="I2162" s="1"/>
      <c r="J2162" s="2" t="str">
        <f>_xlfn.CONCAT("1A4070000000065000",mvmetrcrange32[[#This Row],[Tag range]])</f>
        <v>1A4070000000065000</v>
      </c>
      <c r="K2162" s="2" t="s">
        <v>5222</v>
      </c>
    </row>
    <row r="2163" spans="7:11" x14ac:dyDescent="0.25">
      <c r="G2163" s="33" t="s">
        <v>17941</v>
      </c>
      <c r="H2163" s="33" t="s">
        <v>17552</v>
      </c>
      <c r="I2163" s="1"/>
      <c r="J2163" s="2" t="str">
        <f>_xlfn.CONCAT("1A4070000000065000",mvmetrcrange32[[#This Row],[Tag range]])</f>
        <v>1A4070000000065000</v>
      </c>
      <c r="K2163" s="2" t="s">
        <v>5222</v>
      </c>
    </row>
    <row r="2164" spans="7:11" x14ac:dyDescent="0.25">
      <c r="G2164" s="33" t="s">
        <v>17941</v>
      </c>
      <c r="H2164" s="33" t="s">
        <v>17553</v>
      </c>
      <c r="I2164" s="1"/>
      <c r="J2164" s="2" t="str">
        <f>_xlfn.CONCAT("1A4070000000065000",mvmetrcrange32[[#This Row],[Tag range]])</f>
        <v>1A4070000000065000</v>
      </c>
      <c r="K2164" s="2" t="s">
        <v>5222</v>
      </c>
    </row>
    <row r="2165" spans="7:11" x14ac:dyDescent="0.25">
      <c r="G2165" s="33" t="s">
        <v>17941</v>
      </c>
      <c r="H2165" s="33" t="s">
        <v>17554</v>
      </c>
      <c r="I2165" s="1"/>
      <c r="J2165" s="2" t="str">
        <f>_xlfn.CONCAT("1A4070000000065000",mvmetrcrange32[[#This Row],[Tag range]])</f>
        <v>1A4070000000065000</v>
      </c>
      <c r="K2165" s="2" t="s">
        <v>5222</v>
      </c>
    </row>
    <row r="2166" spans="7:11" x14ac:dyDescent="0.25">
      <c r="G2166" s="33" t="s">
        <v>17941</v>
      </c>
      <c r="H2166" s="33" t="s">
        <v>17555</v>
      </c>
      <c r="I2166" s="1"/>
      <c r="J2166" s="2" t="str">
        <f>_xlfn.CONCAT("1A4070000000065000",mvmetrcrange32[[#This Row],[Tag range]])</f>
        <v>1A4070000000065000</v>
      </c>
      <c r="K2166" s="2" t="s">
        <v>5222</v>
      </c>
    </row>
    <row r="2167" spans="7:11" x14ac:dyDescent="0.25">
      <c r="G2167" s="33" t="s">
        <v>17941</v>
      </c>
      <c r="H2167" s="33" t="s">
        <v>17556</v>
      </c>
      <c r="I2167" s="1"/>
      <c r="J2167" s="2" t="str">
        <f>_xlfn.CONCAT("1A4070000000065000",mvmetrcrange32[[#This Row],[Tag range]])</f>
        <v>1A4070000000065000</v>
      </c>
      <c r="K2167" s="2" t="s">
        <v>5222</v>
      </c>
    </row>
    <row r="2168" spans="7:11" x14ac:dyDescent="0.25">
      <c r="G2168" s="33" t="s">
        <v>17941</v>
      </c>
      <c r="H2168" s="33" t="s">
        <v>17557</v>
      </c>
      <c r="I2168" s="1"/>
      <c r="J2168" s="2" t="str">
        <f>_xlfn.CONCAT("1A4070000000065000",mvmetrcrange32[[#This Row],[Tag range]])</f>
        <v>1A4070000000065000</v>
      </c>
      <c r="K2168" s="2" t="s">
        <v>5222</v>
      </c>
    </row>
    <row r="2169" spans="7:11" x14ac:dyDescent="0.25">
      <c r="G2169" s="33" t="s">
        <v>17941</v>
      </c>
      <c r="H2169" s="33" t="s">
        <v>17558</v>
      </c>
      <c r="I2169" s="1"/>
      <c r="J2169" s="2" t="str">
        <f>_xlfn.CONCAT("1A4070000000065000",mvmetrcrange32[[#This Row],[Tag range]])</f>
        <v>1A4070000000065000</v>
      </c>
      <c r="K2169" s="2" t="s">
        <v>5222</v>
      </c>
    </row>
    <row r="2170" spans="7:11" x14ac:dyDescent="0.25">
      <c r="G2170" s="33" t="s">
        <v>17941</v>
      </c>
      <c r="H2170" s="33" t="s">
        <v>17559</v>
      </c>
      <c r="I2170" s="1"/>
      <c r="J2170" s="2" t="str">
        <f>_xlfn.CONCAT("1A4070000000065000",mvmetrcrange32[[#This Row],[Tag range]])</f>
        <v>1A4070000000065000</v>
      </c>
      <c r="K2170" s="2" t="s">
        <v>5222</v>
      </c>
    </row>
    <row r="2171" spans="7:11" x14ac:dyDescent="0.25">
      <c r="G2171" s="33" t="s">
        <v>17941</v>
      </c>
      <c r="H2171" s="33" t="s">
        <v>17560</v>
      </c>
      <c r="I2171" s="1"/>
      <c r="J2171" s="2" t="str">
        <f>_xlfn.CONCAT("1A4070000000065000",mvmetrcrange32[[#This Row],[Tag range]])</f>
        <v>1A4070000000065000</v>
      </c>
      <c r="K2171" s="2" t="s">
        <v>5222</v>
      </c>
    </row>
    <row r="2172" spans="7:11" x14ac:dyDescent="0.25">
      <c r="G2172" s="33" t="s">
        <v>17941</v>
      </c>
      <c r="H2172" s="33" t="s">
        <v>17561</v>
      </c>
      <c r="I2172" s="1"/>
      <c r="J2172" s="2" t="str">
        <f>_xlfn.CONCAT("1A4070000000065000",mvmetrcrange32[[#This Row],[Tag range]])</f>
        <v>1A4070000000065000</v>
      </c>
      <c r="K2172" s="2" t="s">
        <v>5222</v>
      </c>
    </row>
    <row r="2173" spans="7:11" x14ac:dyDescent="0.25">
      <c r="G2173" s="33" t="s">
        <v>17941</v>
      </c>
      <c r="H2173" s="33" t="s">
        <v>17562</v>
      </c>
      <c r="I2173" s="1"/>
      <c r="J2173" s="2" t="str">
        <f>_xlfn.CONCAT("1A4070000000065000",mvmetrcrange32[[#This Row],[Tag range]])</f>
        <v>1A4070000000065000</v>
      </c>
      <c r="K2173" s="2" t="s">
        <v>5222</v>
      </c>
    </row>
    <row r="2174" spans="7:11" x14ac:dyDescent="0.25">
      <c r="G2174" s="33" t="s">
        <v>17941</v>
      </c>
      <c r="H2174" s="33" t="s">
        <v>17563</v>
      </c>
      <c r="I2174" s="1"/>
      <c r="J2174" s="2" t="str">
        <f>_xlfn.CONCAT("1A4070000000065000",mvmetrcrange32[[#This Row],[Tag range]])</f>
        <v>1A4070000000065000</v>
      </c>
      <c r="K2174" s="2" t="s">
        <v>5222</v>
      </c>
    </row>
    <row r="2175" spans="7:11" x14ac:dyDescent="0.25">
      <c r="G2175" s="33" t="s">
        <v>17941</v>
      </c>
      <c r="H2175" s="33" t="s">
        <v>17564</v>
      </c>
      <c r="I2175" s="1"/>
      <c r="J2175" s="2" t="str">
        <f>_xlfn.CONCAT("1A4070000000065000",mvmetrcrange32[[#This Row],[Tag range]])</f>
        <v>1A4070000000065000</v>
      </c>
      <c r="K2175" s="2" t="s">
        <v>5222</v>
      </c>
    </row>
    <row r="2176" spans="7:11" x14ac:dyDescent="0.25">
      <c r="G2176" s="33" t="s">
        <v>17941</v>
      </c>
      <c r="H2176" s="33" t="s">
        <v>17565</v>
      </c>
      <c r="I2176" s="1"/>
      <c r="J2176" s="2" t="str">
        <f>_xlfn.CONCAT("1A4070000000065000",mvmetrcrange32[[#This Row],[Tag range]])</f>
        <v>1A4070000000065000</v>
      </c>
      <c r="K2176" s="2" t="s">
        <v>5222</v>
      </c>
    </row>
    <row r="2177" spans="7:11" x14ac:dyDescent="0.25">
      <c r="G2177" s="33" t="s">
        <v>17941</v>
      </c>
      <c r="H2177" s="33" t="s">
        <v>17566</v>
      </c>
      <c r="I2177" s="1"/>
      <c r="J2177" s="2" t="str">
        <f>_xlfn.CONCAT("1A4070000000065000",mvmetrcrange32[[#This Row],[Tag range]])</f>
        <v>1A4070000000065000</v>
      </c>
      <c r="K2177" s="2" t="s">
        <v>5222</v>
      </c>
    </row>
    <row r="2178" spans="7:11" x14ac:dyDescent="0.25">
      <c r="G2178" s="33" t="s">
        <v>17941</v>
      </c>
      <c r="H2178" s="33" t="s">
        <v>17567</v>
      </c>
      <c r="I2178" s="1"/>
      <c r="J2178" s="2" t="str">
        <f>_xlfn.CONCAT("1A4070000000065000",mvmetrcrange32[[#This Row],[Tag range]])</f>
        <v>1A4070000000065000</v>
      </c>
      <c r="K2178" s="2" t="s">
        <v>5222</v>
      </c>
    </row>
    <row r="2179" spans="7:11" x14ac:dyDescent="0.25">
      <c r="G2179" s="33" t="s">
        <v>17941</v>
      </c>
      <c r="H2179" s="33" t="s">
        <v>17568</v>
      </c>
      <c r="I2179" s="1"/>
      <c r="J2179" s="2" t="str">
        <f>_xlfn.CONCAT("1A4070000000065000",mvmetrcrange32[[#This Row],[Tag range]])</f>
        <v>1A4070000000065000</v>
      </c>
      <c r="K2179" s="2" t="s">
        <v>5222</v>
      </c>
    </row>
    <row r="2180" spans="7:11" x14ac:dyDescent="0.25">
      <c r="G2180" s="33" t="s">
        <v>17941</v>
      </c>
      <c r="H2180" s="33" t="s">
        <v>17569</v>
      </c>
      <c r="I2180" s="1"/>
      <c r="J2180" s="2" t="str">
        <f>_xlfn.CONCAT("1A4070000000065000",mvmetrcrange32[[#This Row],[Tag range]])</f>
        <v>1A4070000000065000</v>
      </c>
      <c r="K2180" s="2" t="s">
        <v>5222</v>
      </c>
    </row>
    <row r="2181" spans="7:11" x14ac:dyDescent="0.25">
      <c r="G2181" s="33" t="s">
        <v>17941</v>
      </c>
      <c r="H2181" s="33" t="s">
        <v>17570</v>
      </c>
      <c r="I2181" s="1"/>
      <c r="J2181" s="2" t="str">
        <f>_xlfn.CONCAT("1A4070000000065000",mvmetrcrange32[[#This Row],[Tag range]])</f>
        <v>1A4070000000065000</v>
      </c>
      <c r="K2181" s="2" t="s">
        <v>5222</v>
      </c>
    </row>
    <row r="2182" spans="7:11" x14ac:dyDescent="0.25">
      <c r="G2182" s="33" t="s">
        <v>17941</v>
      </c>
      <c r="H2182" s="33" t="s">
        <v>17571</v>
      </c>
      <c r="I2182" s="1"/>
      <c r="J2182" s="2" t="str">
        <f>_xlfn.CONCAT("1A4070000000065000",mvmetrcrange32[[#This Row],[Tag range]])</f>
        <v>1A4070000000065000</v>
      </c>
      <c r="K2182" s="2" t="s">
        <v>5222</v>
      </c>
    </row>
    <row r="2183" spans="7:11" x14ac:dyDescent="0.25">
      <c r="G2183" s="33" t="s">
        <v>17941</v>
      </c>
      <c r="H2183" s="33" t="s">
        <v>17572</v>
      </c>
      <c r="I2183" s="1"/>
      <c r="J2183" s="2" t="str">
        <f>_xlfn.CONCAT("1A4070000000065000",mvmetrcrange32[[#This Row],[Tag range]])</f>
        <v>1A4070000000065000</v>
      </c>
      <c r="K2183" s="2" t="s">
        <v>5222</v>
      </c>
    </row>
    <row r="2184" spans="7:11" x14ac:dyDescent="0.25">
      <c r="G2184" s="33" t="s">
        <v>17941</v>
      </c>
      <c r="H2184" s="33" t="s">
        <v>17573</v>
      </c>
      <c r="I2184" s="1"/>
      <c r="J2184" s="2" t="str">
        <f>_xlfn.CONCAT("1A4070000000065000",mvmetrcrange32[[#This Row],[Tag range]])</f>
        <v>1A4070000000065000</v>
      </c>
      <c r="K2184" s="2" t="s">
        <v>5222</v>
      </c>
    </row>
    <row r="2185" spans="7:11" x14ac:dyDescent="0.25">
      <c r="G2185" s="33" t="s">
        <v>17941</v>
      </c>
      <c r="H2185" s="33" t="s">
        <v>17574</v>
      </c>
      <c r="I2185" s="1"/>
      <c r="J2185" s="2" t="str">
        <f>_xlfn.CONCAT("1A4070000000065000",mvmetrcrange32[[#This Row],[Tag range]])</f>
        <v>1A4070000000065000</v>
      </c>
      <c r="K2185" s="2" t="s">
        <v>5222</v>
      </c>
    </row>
    <row r="2186" spans="7:11" x14ac:dyDescent="0.25">
      <c r="G2186" s="33" t="s">
        <v>17941</v>
      </c>
      <c r="H2186" s="33" t="s">
        <v>17575</v>
      </c>
      <c r="I2186" s="1"/>
      <c r="J2186" s="2" t="str">
        <f>_xlfn.CONCAT("1A4070000000065000",mvmetrcrange32[[#This Row],[Tag range]])</f>
        <v>1A4070000000065000</v>
      </c>
      <c r="K2186" s="2" t="s">
        <v>5222</v>
      </c>
    </row>
    <row r="2187" spans="7:11" x14ac:dyDescent="0.25">
      <c r="G2187" s="33" t="s">
        <v>17941</v>
      </c>
      <c r="H2187" s="33" t="s">
        <v>17576</v>
      </c>
      <c r="I2187" s="1"/>
      <c r="J2187" s="2" t="str">
        <f>_xlfn.CONCAT("1A4070000000065000",mvmetrcrange32[[#This Row],[Tag range]])</f>
        <v>1A4070000000065000</v>
      </c>
      <c r="K2187" s="2" t="s">
        <v>5222</v>
      </c>
    </row>
    <row r="2188" spans="7:11" x14ac:dyDescent="0.25">
      <c r="G2188" s="33" t="s">
        <v>17941</v>
      </c>
      <c r="H2188" s="33" t="s">
        <v>17577</v>
      </c>
      <c r="I2188" s="1"/>
      <c r="J2188" s="2" t="str">
        <f>_xlfn.CONCAT("1A4070000000065000",mvmetrcrange32[[#This Row],[Tag range]])</f>
        <v>1A4070000000065000</v>
      </c>
      <c r="K2188" s="2" t="s">
        <v>5222</v>
      </c>
    </row>
    <row r="2189" spans="7:11" x14ac:dyDescent="0.25">
      <c r="G2189" s="33" t="s">
        <v>17941</v>
      </c>
      <c r="H2189" s="33" t="s">
        <v>17578</v>
      </c>
      <c r="I2189" s="1"/>
      <c r="J2189" s="2" t="str">
        <f>_xlfn.CONCAT("1A4070000000065000",mvmetrcrange32[[#This Row],[Tag range]])</f>
        <v>1A4070000000065000</v>
      </c>
      <c r="K2189" s="2" t="s">
        <v>5222</v>
      </c>
    </row>
    <row r="2190" spans="7:11" x14ac:dyDescent="0.25">
      <c r="G2190" s="33" t="s">
        <v>17941</v>
      </c>
      <c r="H2190" s="33" t="s">
        <v>17579</v>
      </c>
      <c r="I2190" s="1"/>
      <c r="J2190" s="2" t="str">
        <f>_xlfn.CONCAT("1A4070000000065000",mvmetrcrange32[[#This Row],[Tag range]])</f>
        <v>1A4070000000065000</v>
      </c>
      <c r="K2190" s="2" t="s">
        <v>5222</v>
      </c>
    </row>
    <row r="2191" spans="7:11" x14ac:dyDescent="0.25">
      <c r="G2191" s="33" t="s">
        <v>17941</v>
      </c>
      <c r="H2191" s="33" t="s">
        <v>17580</v>
      </c>
      <c r="I2191" s="1"/>
      <c r="J2191" s="2" t="str">
        <f>_xlfn.CONCAT("1A4070000000065000",mvmetrcrange32[[#This Row],[Tag range]])</f>
        <v>1A4070000000065000</v>
      </c>
      <c r="K2191" s="2" t="s">
        <v>5222</v>
      </c>
    </row>
    <row r="2192" spans="7:11" x14ac:dyDescent="0.25">
      <c r="G2192" s="33" t="s">
        <v>17941</v>
      </c>
      <c r="H2192" s="33" t="s">
        <v>17581</v>
      </c>
      <c r="I2192" s="1"/>
      <c r="J2192" s="2" t="str">
        <f>_xlfn.CONCAT("1A4070000000065000",mvmetrcrange32[[#This Row],[Tag range]])</f>
        <v>1A4070000000065000</v>
      </c>
      <c r="K2192" s="2" t="s">
        <v>5222</v>
      </c>
    </row>
    <row r="2193" spans="7:11" x14ac:dyDescent="0.25">
      <c r="G2193" s="33" t="s">
        <v>17941</v>
      </c>
      <c r="H2193" s="33" t="s">
        <v>17582</v>
      </c>
      <c r="I2193" s="1"/>
      <c r="J2193" s="2" t="str">
        <f>_xlfn.CONCAT("1A4070000000065000",mvmetrcrange32[[#This Row],[Tag range]])</f>
        <v>1A4070000000065000</v>
      </c>
      <c r="K2193" s="2" t="s">
        <v>5222</v>
      </c>
    </row>
    <row r="2194" spans="7:11" x14ac:dyDescent="0.25">
      <c r="G2194" s="33" t="s">
        <v>17941</v>
      </c>
      <c r="H2194" s="33" t="s">
        <v>17583</v>
      </c>
      <c r="I2194" s="1"/>
      <c r="J2194" s="2" t="str">
        <f>_xlfn.CONCAT("1A4070000000065000",mvmetrcrange32[[#This Row],[Tag range]])</f>
        <v>1A4070000000065000</v>
      </c>
      <c r="K2194" s="2" t="s">
        <v>5222</v>
      </c>
    </row>
    <row r="2195" spans="7:11" x14ac:dyDescent="0.25">
      <c r="G2195" s="33" t="s">
        <v>17941</v>
      </c>
      <c r="H2195" s="33" t="s">
        <v>17584</v>
      </c>
      <c r="I2195" s="1"/>
      <c r="J2195" s="2" t="str">
        <f>_xlfn.CONCAT("1A4070000000065000",mvmetrcrange32[[#This Row],[Tag range]])</f>
        <v>1A4070000000065000</v>
      </c>
      <c r="K2195" s="2" t="s">
        <v>5222</v>
      </c>
    </row>
    <row r="2196" spans="7:11" x14ac:dyDescent="0.25">
      <c r="G2196" s="33" t="s">
        <v>17941</v>
      </c>
      <c r="H2196" s="33" t="s">
        <v>17585</v>
      </c>
      <c r="I2196" s="1"/>
      <c r="J2196" s="2" t="str">
        <f>_xlfn.CONCAT("1A4070000000065000",mvmetrcrange32[[#This Row],[Tag range]])</f>
        <v>1A4070000000065000</v>
      </c>
      <c r="K2196" s="2" t="s">
        <v>5222</v>
      </c>
    </row>
    <row r="2197" spans="7:11" x14ac:dyDescent="0.25">
      <c r="G2197" s="33" t="s">
        <v>17941</v>
      </c>
      <c r="H2197" s="33" t="s">
        <v>17586</v>
      </c>
      <c r="I2197" s="1"/>
      <c r="J2197" s="2" t="str">
        <f>_xlfn.CONCAT("1A4070000000065000",mvmetrcrange32[[#This Row],[Tag range]])</f>
        <v>1A4070000000065000</v>
      </c>
      <c r="K2197" s="2" t="s">
        <v>5222</v>
      </c>
    </row>
    <row r="2198" spans="7:11" x14ac:dyDescent="0.25">
      <c r="G2198" s="33" t="s">
        <v>17941</v>
      </c>
      <c r="H2198" s="33" t="s">
        <v>17587</v>
      </c>
      <c r="I2198" s="1"/>
      <c r="J2198" s="2" t="str">
        <f>_xlfn.CONCAT("1A4070000000065000",mvmetrcrange32[[#This Row],[Tag range]])</f>
        <v>1A4070000000065000</v>
      </c>
      <c r="K2198" s="2" t="s">
        <v>5222</v>
      </c>
    </row>
    <row r="2199" spans="7:11" x14ac:dyDescent="0.25">
      <c r="G2199" s="33" t="s">
        <v>17941</v>
      </c>
      <c r="H2199" s="33" t="s">
        <v>17588</v>
      </c>
      <c r="I2199" s="1"/>
      <c r="J2199" s="2" t="str">
        <f>_xlfn.CONCAT("1A4070000000065000",mvmetrcrange32[[#This Row],[Tag range]])</f>
        <v>1A4070000000065000</v>
      </c>
      <c r="K2199" s="2" t="s">
        <v>5222</v>
      </c>
    </row>
    <row r="2200" spans="7:11" x14ac:dyDescent="0.25">
      <c r="G2200" s="33" t="s">
        <v>17941</v>
      </c>
      <c r="H2200" s="33" t="s">
        <v>17589</v>
      </c>
      <c r="I2200" s="1"/>
      <c r="J2200" s="2" t="str">
        <f>_xlfn.CONCAT("1A4070000000065000",mvmetrcrange32[[#This Row],[Tag range]])</f>
        <v>1A4070000000065000</v>
      </c>
      <c r="K2200" s="2" t="s">
        <v>5222</v>
      </c>
    </row>
    <row r="2201" spans="7:11" x14ac:dyDescent="0.25">
      <c r="G2201" s="33" t="s">
        <v>17941</v>
      </c>
      <c r="H2201" s="33" t="s">
        <v>17590</v>
      </c>
      <c r="I2201" s="1"/>
      <c r="J2201" s="2" t="str">
        <f>_xlfn.CONCAT("1A4070000000065000",mvmetrcrange32[[#This Row],[Tag range]])</f>
        <v>1A4070000000065000</v>
      </c>
      <c r="K2201" s="2" t="s">
        <v>5222</v>
      </c>
    </row>
    <row r="2202" spans="7:11" x14ac:dyDescent="0.25">
      <c r="G2202" s="33" t="s">
        <v>17941</v>
      </c>
      <c r="H2202" s="33" t="s">
        <v>17591</v>
      </c>
      <c r="I2202" s="1"/>
      <c r="J2202" s="2" t="str">
        <f>_xlfn.CONCAT("1A4070000000065000",mvmetrcrange32[[#This Row],[Tag range]])</f>
        <v>1A4070000000065000</v>
      </c>
      <c r="K2202" s="2" t="s">
        <v>5222</v>
      </c>
    </row>
    <row r="2203" spans="7:11" x14ac:dyDescent="0.25">
      <c r="G2203" s="33" t="s">
        <v>17941</v>
      </c>
      <c r="H2203" s="33" t="s">
        <v>17592</v>
      </c>
      <c r="I2203" s="1"/>
      <c r="J2203" s="2" t="str">
        <f>_xlfn.CONCAT("1A4070000000065000",mvmetrcrange32[[#This Row],[Tag range]])</f>
        <v>1A4070000000065000</v>
      </c>
      <c r="K2203" s="2" t="s">
        <v>5222</v>
      </c>
    </row>
    <row r="2204" spans="7:11" x14ac:dyDescent="0.25">
      <c r="G2204" s="33" t="s">
        <v>17941</v>
      </c>
      <c r="H2204" s="33" t="s">
        <v>17593</v>
      </c>
      <c r="I2204" s="1"/>
      <c r="J2204" s="2" t="str">
        <f>_xlfn.CONCAT("1A4070000000065000",mvmetrcrange32[[#This Row],[Tag range]])</f>
        <v>1A4070000000065000</v>
      </c>
      <c r="K2204" s="2" t="s">
        <v>5222</v>
      </c>
    </row>
    <row r="2205" spans="7:11" x14ac:dyDescent="0.25">
      <c r="G2205" s="33" t="s">
        <v>17941</v>
      </c>
      <c r="H2205" s="33" t="s">
        <v>17594</v>
      </c>
      <c r="I2205" s="1"/>
      <c r="J2205" s="2" t="str">
        <f>_xlfn.CONCAT("1A4070000000065000",mvmetrcrange32[[#This Row],[Tag range]])</f>
        <v>1A4070000000065000</v>
      </c>
      <c r="K2205" s="2" t="s">
        <v>5222</v>
      </c>
    </row>
    <row r="2206" spans="7:11" x14ac:dyDescent="0.25">
      <c r="G2206" s="33" t="s">
        <v>17941</v>
      </c>
      <c r="H2206" s="33" t="s">
        <v>17595</v>
      </c>
      <c r="I2206" s="1"/>
      <c r="J2206" s="2" t="str">
        <f>_xlfn.CONCAT("1A4070000000065000",mvmetrcrange32[[#This Row],[Tag range]])</f>
        <v>1A4070000000065000</v>
      </c>
      <c r="K2206" s="2" t="s">
        <v>5222</v>
      </c>
    </row>
    <row r="2207" spans="7:11" x14ac:dyDescent="0.25">
      <c r="G2207" s="33" t="s">
        <v>17941</v>
      </c>
      <c r="H2207" s="33" t="s">
        <v>17596</v>
      </c>
      <c r="I2207" s="1"/>
      <c r="J2207" s="2" t="str">
        <f>_xlfn.CONCAT("1A4070000000065000",mvmetrcrange32[[#This Row],[Tag range]])</f>
        <v>1A4070000000065000</v>
      </c>
      <c r="K2207" s="2" t="s">
        <v>5222</v>
      </c>
    </row>
    <row r="2208" spans="7:11" x14ac:dyDescent="0.25">
      <c r="G2208" s="33" t="s">
        <v>17941</v>
      </c>
      <c r="H2208" s="33" t="s">
        <v>17597</v>
      </c>
      <c r="I2208" s="1"/>
      <c r="J2208" s="2" t="str">
        <f>_xlfn.CONCAT("1A4070000000065000",mvmetrcrange32[[#This Row],[Tag range]])</f>
        <v>1A4070000000065000</v>
      </c>
      <c r="K2208" s="2" t="s">
        <v>5222</v>
      </c>
    </row>
    <row r="2209" spans="7:11" x14ac:dyDescent="0.25">
      <c r="G2209" s="33" t="s">
        <v>17941</v>
      </c>
      <c r="H2209" s="33" t="s">
        <v>17598</v>
      </c>
      <c r="I2209" s="1"/>
      <c r="J2209" s="2" t="str">
        <f>_xlfn.CONCAT("1A4070000000065000",mvmetrcrange32[[#This Row],[Tag range]])</f>
        <v>1A4070000000065000</v>
      </c>
      <c r="K2209" s="2" t="s">
        <v>5222</v>
      </c>
    </row>
    <row r="2210" spans="7:11" x14ac:dyDescent="0.25">
      <c r="G2210" s="33" t="s">
        <v>17941</v>
      </c>
      <c r="H2210" s="33" t="s">
        <v>17599</v>
      </c>
      <c r="I2210" s="1"/>
      <c r="J2210" s="2" t="str">
        <f>_xlfn.CONCAT("1A4070000000065000",mvmetrcrange32[[#This Row],[Tag range]])</f>
        <v>1A4070000000065000</v>
      </c>
      <c r="K2210" s="2" t="s">
        <v>5222</v>
      </c>
    </row>
    <row r="2211" spans="7:11" x14ac:dyDescent="0.25">
      <c r="G2211" s="33" t="s">
        <v>17941</v>
      </c>
      <c r="H2211" s="33" t="s">
        <v>17600</v>
      </c>
      <c r="I2211" s="1"/>
      <c r="J2211" s="2" t="str">
        <f>_xlfn.CONCAT("1A4070000000065000",mvmetrcrange32[[#This Row],[Tag range]])</f>
        <v>1A4070000000065000</v>
      </c>
      <c r="K2211" s="2" t="s">
        <v>5222</v>
      </c>
    </row>
    <row r="2212" spans="7:11" x14ac:dyDescent="0.25">
      <c r="G2212" s="33" t="s">
        <v>17941</v>
      </c>
      <c r="H2212" s="33" t="s">
        <v>17601</v>
      </c>
      <c r="I2212" s="1"/>
      <c r="J2212" s="2" t="str">
        <f>_xlfn.CONCAT("1A4070000000065000",mvmetrcrange32[[#This Row],[Tag range]])</f>
        <v>1A4070000000065000</v>
      </c>
      <c r="K2212" s="2" t="s">
        <v>5222</v>
      </c>
    </row>
    <row r="2213" spans="7:11" x14ac:dyDescent="0.25">
      <c r="G2213" s="33" t="s">
        <v>17941</v>
      </c>
      <c r="H2213" s="33" t="s">
        <v>17602</v>
      </c>
      <c r="I2213" s="1"/>
      <c r="J2213" s="2" t="str">
        <f>_xlfn.CONCAT("1A4070000000065000",mvmetrcrange32[[#This Row],[Tag range]])</f>
        <v>1A4070000000065000</v>
      </c>
      <c r="K2213" s="2" t="s">
        <v>5222</v>
      </c>
    </row>
    <row r="2214" spans="7:11" x14ac:dyDescent="0.25">
      <c r="G2214" s="33" t="s">
        <v>17941</v>
      </c>
      <c r="H2214" s="33" t="s">
        <v>17603</v>
      </c>
      <c r="I2214" s="1"/>
      <c r="J2214" s="2" t="str">
        <f>_xlfn.CONCAT("1A4070000000065000",mvmetrcrange32[[#This Row],[Tag range]])</f>
        <v>1A4070000000065000</v>
      </c>
      <c r="K2214" s="2" t="s">
        <v>5222</v>
      </c>
    </row>
    <row r="2215" spans="7:11" x14ac:dyDescent="0.25">
      <c r="G2215" s="33" t="s">
        <v>17941</v>
      </c>
      <c r="H2215" s="33" t="s">
        <v>17604</v>
      </c>
      <c r="I2215" s="1"/>
      <c r="J2215" s="2" t="str">
        <f>_xlfn.CONCAT("1A4070000000065000",mvmetrcrange32[[#This Row],[Tag range]])</f>
        <v>1A4070000000065000</v>
      </c>
      <c r="K2215" s="2" t="s">
        <v>5222</v>
      </c>
    </row>
    <row r="2216" spans="7:11" x14ac:dyDescent="0.25">
      <c r="G2216" s="33" t="s">
        <v>17941</v>
      </c>
      <c r="H2216" s="33" t="s">
        <v>17605</v>
      </c>
      <c r="I2216" s="1"/>
      <c r="J2216" s="2" t="str">
        <f>_xlfn.CONCAT("1A4070000000065000",mvmetrcrange32[[#This Row],[Tag range]])</f>
        <v>1A4070000000065000</v>
      </c>
      <c r="K2216" s="2" t="s">
        <v>5222</v>
      </c>
    </row>
    <row r="2217" spans="7:11" x14ac:dyDescent="0.25">
      <c r="G2217" s="33" t="s">
        <v>17941</v>
      </c>
      <c r="H2217" s="33" t="s">
        <v>17606</v>
      </c>
      <c r="I2217" s="1"/>
      <c r="J2217" s="2" t="str">
        <f>_xlfn.CONCAT("1A4070000000065000",mvmetrcrange32[[#This Row],[Tag range]])</f>
        <v>1A4070000000065000</v>
      </c>
      <c r="K2217" s="2" t="s">
        <v>5222</v>
      </c>
    </row>
    <row r="2218" spans="7:11" x14ac:dyDescent="0.25">
      <c r="G2218" s="33" t="s">
        <v>17941</v>
      </c>
      <c r="H2218" s="33" t="s">
        <v>17607</v>
      </c>
      <c r="I2218" s="1"/>
      <c r="J2218" s="2" t="str">
        <f>_xlfn.CONCAT("1A4070000000065000",mvmetrcrange32[[#This Row],[Tag range]])</f>
        <v>1A4070000000065000</v>
      </c>
      <c r="K2218" s="2" t="s">
        <v>5222</v>
      </c>
    </row>
    <row r="2219" spans="7:11" x14ac:dyDescent="0.25">
      <c r="G2219" s="33" t="s">
        <v>17941</v>
      </c>
      <c r="H2219" s="33" t="s">
        <v>17608</v>
      </c>
      <c r="I2219" s="1"/>
      <c r="J2219" s="2" t="str">
        <f>_xlfn.CONCAT("1A4070000000065000",mvmetrcrange32[[#This Row],[Tag range]])</f>
        <v>1A4070000000065000</v>
      </c>
      <c r="K2219" s="2" t="s">
        <v>5222</v>
      </c>
    </row>
    <row r="2220" spans="7:11" x14ac:dyDescent="0.25">
      <c r="G2220" s="33" t="s">
        <v>17941</v>
      </c>
      <c r="H2220" s="33" t="s">
        <v>17609</v>
      </c>
      <c r="I2220" s="1"/>
      <c r="J2220" s="2" t="str">
        <f>_xlfn.CONCAT("1A4070000000065000",mvmetrcrange32[[#This Row],[Tag range]])</f>
        <v>1A4070000000065000</v>
      </c>
      <c r="K2220" s="2" t="s">
        <v>5222</v>
      </c>
    </row>
    <row r="2221" spans="7:11" x14ac:dyDescent="0.25">
      <c r="G2221" s="33" t="s">
        <v>17941</v>
      </c>
      <c r="H2221" s="33" t="s">
        <v>17610</v>
      </c>
      <c r="I2221" s="1"/>
      <c r="J2221" s="2" t="str">
        <f>_xlfn.CONCAT("1A4070000000065000",mvmetrcrange32[[#This Row],[Tag range]])</f>
        <v>1A4070000000065000</v>
      </c>
      <c r="K2221" s="2" t="s">
        <v>5222</v>
      </c>
    </row>
    <row r="2222" spans="7:11" x14ac:dyDescent="0.25">
      <c r="G2222" s="33" t="s">
        <v>17941</v>
      </c>
      <c r="H2222" s="33" t="s">
        <v>17611</v>
      </c>
      <c r="I2222" s="1"/>
      <c r="J2222" s="2" t="str">
        <f>_xlfn.CONCAT("1A4070000000065000",mvmetrcrange32[[#This Row],[Tag range]])</f>
        <v>1A4070000000065000</v>
      </c>
      <c r="K2222" s="2" t="s">
        <v>5222</v>
      </c>
    </row>
    <row r="2223" spans="7:11" x14ac:dyDescent="0.25">
      <c r="G2223" s="33" t="s">
        <v>17941</v>
      </c>
      <c r="H2223" s="33" t="s">
        <v>17612</v>
      </c>
      <c r="I2223" s="1"/>
      <c r="J2223" s="2" t="str">
        <f>_xlfn.CONCAT("1A4070000000065000",mvmetrcrange32[[#This Row],[Tag range]])</f>
        <v>1A4070000000065000</v>
      </c>
      <c r="K2223" s="2" t="s">
        <v>5222</v>
      </c>
    </row>
    <row r="2224" spans="7:11" x14ac:dyDescent="0.25">
      <c r="G2224" s="33" t="s">
        <v>17941</v>
      </c>
      <c r="H2224" s="33" t="s">
        <v>17613</v>
      </c>
      <c r="I2224" s="1"/>
      <c r="J2224" s="2" t="str">
        <f>_xlfn.CONCAT("1A4070000000065000",mvmetrcrange32[[#This Row],[Tag range]])</f>
        <v>1A4070000000065000</v>
      </c>
      <c r="K2224" s="2" t="s">
        <v>5222</v>
      </c>
    </row>
    <row r="2225" spans="7:11" x14ac:dyDescent="0.25">
      <c r="G2225" s="33" t="s">
        <v>17941</v>
      </c>
      <c r="H2225" s="33" t="s">
        <v>17614</v>
      </c>
      <c r="I2225" s="1"/>
      <c r="J2225" s="2" t="str">
        <f>_xlfn.CONCAT("1A4070000000065000",mvmetrcrange32[[#This Row],[Tag range]])</f>
        <v>1A4070000000065000</v>
      </c>
      <c r="K2225" s="2" t="s">
        <v>5222</v>
      </c>
    </row>
    <row r="2226" spans="7:11" x14ac:dyDescent="0.25">
      <c r="G2226" s="33" t="s">
        <v>17941</v>
      </c>
      <c r="H2226" s="33" t="s">
        <v>17615</v>
      </c>
      <c r="I2226" s="1"/>
      <c r="J2226" s="2" t="str">
        <f>_xlfn.CONCAT("1A4070000000065000",mvmetrcrange32[[#This Row],[Tag range]])</f>
        <v>1A4070000000065000</v>
      </c>
      <c r="K2226" s="2" t="s">
        <v>5222</v>
      </c>
    </row>
    <row r="2227" spans="7:11" x14ac:dyDescent="0.25">
      <c r="G2227" s="33" t="s">
        <v>17941</v>
      </c>
      <c r="H2227" s="33" t="s">
        <v>17616</v>
      </c>
      <c r="I2227" s="1"/>
      <c r="J2227" s="2" t="str">
        <f>_xlfn.CONCAT("1A4070000000065000",mvmetrcrange32[[#This Row],[Tag range]])</f>
        <v>1A4070000000065000</v>
      </c>
      <c r="K2227" s="2" t="s">
        <v>5222</v>
      </c>
    </row>
    <row r="2228" spans="7:11" x14ac:dyDescent="0.25">
      <c r="G2228" s="33" t="s">
        <v>17941</v>
      </c>
      <c r="H2228" s="33" t="s">
        <v>17617</v>
      </c>
      <c r="I2228" s="1"/>
      <c r="J2228" s="2" t="str">
        <f>_xlfn.CONCAT("1A4070000000065000",mvmetrcrange32[[#This Row],[Tag range]])</f>
        <v>1A4070000000065000</v>
      </c>
      <c r="K2228" s="2" t="s">
        <v>5222</v>
      </c>
    </row>
    <row r="2229" spans="7:11" x14ac:dyDescent="0.25">
      <c r="G2229" s="33" t="s">
        <v>17941</v>
      </c>
      <c r="H2229" s="33" t="s">
        <v>17618</v>
      </c>
      <c r="I2229" s="1"/>
      <c r="J2229" s="2" t="str">
        <f>_xlfn.CONCAT("1A4070000000065000",mvmetrcrange32[[#This Row],[Tag range]])</f>
        <v>1A4070000000065000</v>
      </c>
      <c r="K2229" s="2" t="s">
        <v>5222</v>
      </c>
    </row>
    <row r="2230" spans="7:11" x14ac:dyDescent="0.25">
      <c r="G2230" s="33" t="s">
        <v>17941</v>
      </c>
      <c r="H2230" s="33" t="s">
        <v>17619</v>
      </c>
      <c r="I2230" s="1"/>
      <c r="J2230" s="2" t="str">
        <f>_xlfn.CONCAT("1A4070000000065000",mvmetrcrange32[[#This Row],[Tag range]])</f>
        <v>1A4070000000065000</v>
      </c>
      <c r="K2230" s="2" t="s">
        <v>5222</v>
      </c>
    </row>
    <row r="2231" spans="7:11" x14ac:dyDescent="0.25">
      <c r="G2231" s="33" t="s">
        <v>17941</v>
      </c>
      <c r="H2231" s="33" t="s">
        <v>17620</v>
      </c>
      <c r="I2231" s="1"/>
      <c r="J2231" s="2" t="str">
        <f>_xlfn.CONCAT("1A4070000000065000",mvmetrcrange32[[#This Row],[Tag range]])</f>
        <v>1A4070000000065000</v>
      </c>
      <c r="K2231" s="2" t="s">
        <v>5222</v>
      </c>
    </row>
    <row r="2232" spans="7:11" x14ac:dyDescent="0.25">
      <c r="G2232" s="33" t="s">
        <v>17941</v>
      </c>
      <c r="H2232" s="33" t="s">
        <v>17621</v>
      </c>
      <c r="I2232" s="1"/>
      <c r="J2232" s="2" t="str">
        <f>_xlfn.CONCAT("1A4070000000065000",mvmetrcrange32[[#This Row],[Tag range]])</f>
        <v>1A4070000000065000</v>
      </c>
      <c r="K2232" s="2" t="s">
        <v>5222</v>
      </c>
    </row>
    <row r="2233" spans="7:11" x14ac:dyDescent="0.25">
      <c r="G2233" s="33" t="s">
        <v>17941</v>
      </c>
      <c r="H2233" s="33" t="s">
        <v>17622</v>
      </c>
      <c r="I2233" s="1"/>
      <c r="J2233" s="2" t="str">
        <f>_xlfn.CONCAT("1A4070000000065000",mvmetrcrange32[[#This Row],[Tag range]])</f>
        <v>1A4070000000065000</v>
      </c>
      <c r="K2233" s="2" t="s">
        <v>5222</v>
      </c>
    </row>
    <row r="2234" spans="7:11" x14ac:dyDescent="0.25">
      <c r="G2234" s="33" t="s">
        <v>17941</v>
      </c>
      <c r="H2234" s="33" t="s">
        <v>17623</v>
      </c>
      <c r="I2234" s="1"/>
      <c r="J2234" s="2" t="str">
        <f>_xlfn.CONCAT("1A4070000000065000",mvmetrcrange32[[#This Row],[Tag range]])</f>
        <v>1A4070000000065000</v>
      </c>
      <c r="K2234" s="2" t="s">
        <v>5222</v>
      </c>
    </row>
    <row r="2235" spans="7:11" x14ac:dyDescent="0.25">
      <c r="G2235" s="33" t="s">
        <v>17941</v>
      </c>
      <c r="H2235" s="33" t="s">
        <v>17624</v>
      </c>
      <c r="I2235" s="1"/>
      <c r="J2235" s="2" t="str">
        <f>_xlfn.CONCAT("1A4070000000065000",mvmetrcrange32[[#This Row],[Tag range]])</f>
        <v>1A4070000000065000</v>
      </c>
      <c r="K2235" s="2" t="s">
        <v>5222</v>
      </c>
    </row>
    <row r="2236" spans="7:11" x14ac:dyDescent="0.25">
      <c r="G2236" s="33" t="s">
        <v>17941</v>
      </c>
      <c r="H2236" s="33" t="s">
        <v>17625</v>
      </c>
      <c r="I2236" s="1"/>
      <c r="J2236" s="2" t="str">
        <f>_xlfn.CONCAT("1A4070000000065000",mvmetrcrange32[[#This Row],[Tag range]])</f>
        <v>1A4070000000065000</v>
      </c>
      <c r="K2236" s="2" t="s">
        <v>5222</v>
      </c>
    </row>
    <row r="2237" spans="7:11" x14ac:dyDescent="0.25">
      <c r="G2237" s="33" t="s">
        <v>17941</v>
      </c>
      <c r="H2237" s="33" t="s">
        <v>17626</v>
      </c>
      <c r="I2237" s="1"/>
      <c r="J2237" s="2" t="str">
        <f>_xlfn.CONCAT("1A4070000000065000",mvmetrcrange32[[#This Row],[Tag range]])</f>
        <v>1A4070000000065000</v>
      </c>
      <c r="K2237" s="2" t="s">
        <v>5222</v>
      </c>
    </row>
    <row r="2238" spans="7:11" x14ac:dyDescent="0.25">
      <c r="G2238" s="33" t="s">
        <v>17941</v>
      </c>
      <c r="H2238" s="33" t="s">
        <v>17627</v>
      </c>
      <c r="I2238" s="1"/>
      <c r="J2238" s="2" t="str">
        <f>_xlfn.CONCAT("1A4070000000065000",mvmetrcrange32[[#This Row],[Tag range]])</f>
        <v>1A4070000000065000</v>
      </c>
      <c r="K2238" s="2" t="s">
        <v>5222</v>
      </c>
    </row>
    <row r="2239" spans="7:11" x14ac:dyDescent="0.25">
      <c r="G2239" s="33" t="s">
        <v>17941</v>
      </c>
      <c r="H2239" s="33" t="s">
        <v>17628</v>
      </c>
      <c r="I2239" s="1"/>
      <c r="J2239" s="2" t="str">
        <f>_xlfn.CONCAT("1A4070000000065000",mvmetrcrange32[[#This Row],[Tag range]])</f>
        <v>1A4070000000065000</v>
      </c>
      <c r="K2239" s="2" t="s">
        <v>5222</v>
      </c>
    </row>
    <row r="2240" spans="7:11" x14ac:dyDescent="0.25">
      <c r="G2240" s="33" t="s">
        <v>17941</v>
      </c>
      <c r="H2240" s="33" t="s">
        <v>17629</v>
      </c>
      <c r="I2240" s="1"/>
      <c r="J2240" s="2" t="str">
        <f>_xlfn.CONCAT("1A4070000000065000",mvmetrcrange32[[#This Row],[Tag range]])</f>
        <v>1A4070000000065000</v>
      </c>
      <c r="K2240" s="2" t="s">
        <v>5222</v>
      </c>
    </row>
    <row r="2241" spans="7:11" x14ac:dyDescent="0.25">
      <c r="G2241" s="33" t="s">
        <v>17941</v>
      </c>
      <c r="H2241" s="33" t="s">
        <v>17630</v>
      </c>
      <c r="I2241" s="1"/>
      <c r="J2241" s="2" t="str">
        <f>_xlfn.CONCAT("1A4070000000065000",mvmetrcrange32[[#This Row],[Tag range]])</f>
        <v>1A4070000000065000</v>
      </c>
      <c r="K2241" s="2" t="s">
        <v>5222</v>
      </c>
    </row>
    <row r="2242" spans="7:11" x14ac:dyDescent="0.25">
      <c r="G2242" s="33" t="s">
        <v>17941</v>
      </c>
      <c r="H2242" s="33" t="s">
        <v>17631</v>
      </c>
      <c r="I2242" s="1"/>
      <c r="J2242" s="2" t="str">
        <f>_xlfn.CONCAT("1A4070000000065000",mvmetrcrange32[[#This Row],[Tag range]])</f>
        <v>1A4070000000065000</v>
      </c>
      <c r="K2242" s="2" t="s">
        <v>5222</v>
      </c>
    </row>
    <row r="2243" spans="7:11" x14ac:dyDescent="0.25">
      <c r="G2243" s="33" t="s">
        <v>17941</v>
      </c>
      <c r="H2243" s="33" t="s">
        <v>17632</v>
      </c>
      <c r="I2243" s="1"/>
      <c r="J2243" s="2" t="str">
        <f>_xlfn.CONCAT("1A4070000000065000",mvmetrcrange32[[#This Row],[Tag range]])</f>
        <v>1A4070000000065000</v>
      </c>
      <c r="K2243" s="2" t="s">
        <v>5222</v>
      </c>
    </row>
    <row r="2244" spans="7:11" x14ac:dyDescent="0.25">
      <c r="G2244" s="33" t="s">
        <v>17941</v>
      </c>
      <c r="H2244" s="33" t="s">
        <v>17633</v>
      </c>
      <c r="I2244" s="1"/>
      <c r="J2244" s="2" t="str">
        <f>_xlfn.CONCAT("1A4070000000065000",mvmetrcrange32[[#This Row],[Tag range]])</f>
        <v>1A4070000000065000</v>
      </c>
      <c r="K2244" s="2" t="s">
        <v>5222</v>
      </c>
    </row>
    <row r="2245" spans="7:11" x14ac:dyDescent="0.25">
      <c r="G2245" s="33" t="s">
        <v>17941</v>
      </c>
      <c r="H2245" s="33" t="s">
        <v>17634</v>
      </c>
      <c r="I2245" s="1"/>
      <c r="J2245" s="2" t="str">
        <f>_xlfn.CONCAT("1A4070000000065000",mvmetrcrange32[[#This Row],[Tag range]])</f>
        <v>1A4070000000065000</v>
      </c>
      <c r="K2245" s="2" t="s">
        <v>5222</v>
      </c>
    </row>
    <row r="2246" spans="7:11" x14ac:dyDescent="0.25">
      <c r="G2246" s="33" t="s">
        <v>17941</v>
      </c>
      <c r="H2246" s="33" t="s">
        <v>17635</v>
      </c>
      <c r="I2246" s="1"/>
      <c r="J2246" s="2" t="str">
        <f>_xlfn.CONCAT("1A4070000000065000",mvmetrcrange32[[#This Row],[Tag range]])</f>
        <v>1A4070000000065000</v>
      </c>
      <c r="K2246" s="2" t="s">
        <v>5222</v>
      </c>
    </row>
    <row r="2247" spans="7:11" x14ac:dyDescent="0.25">
      <c r="G2247" s="33" t="s">
        <v>17941</v>
      </c>
      <c r="H2247" s="33" t="s">
        <v>17636</v>
      </c>
      <c r="I2247" s="1"/>
      <c r="J2247" s="2" t="str">
        <f>_xlfn.CONCAT("1A4070000000065000",mvmetrcrange32[[#This Row],[Tag range]])</f>
        <v>1A4070000000065000</v>
      </c>
      <c r="K2247" s="2" t="s">
        <v>5222</v>
      </c>
    </row>
    <row r="2248" spans="7:11" x14ac:dyDescent="0.25">
      <c r="G2248" s="33" t="s">
        <v>17941</v>
      </c>
      <c r="H2248" s="33" t="s">
        <v>17637</v>
      </c>
      <c r="I2248" s="1"/>
      <c r="J2248" s="2" t="str">
        <f>_xlfn.CONCAT("1A4070000000065000",mvmetrcrange32[[#This Row],[Tag range]])</f>
        <v>1A4070000000065000</v>
      </c>
      <c r="K2248" s="2" t="s">
        <v>5222</v>
      </c>
    </row>
    <row r="2249" spans="7:11" x14ac:dyDescent="0.25">
      <c r="G2249" s="33" t="s">
        <v>17941</v>
      </c>
      <c r="H2249" s="33" t="s">
        <v>17638</v>
      </c>
      <c r="I2249" s="1"/>
      <c r="J2249" s="2" t="str">
        <f>_xlfn.CONCAT("1A4070000000065000",mvmetrcrange32[[#This Row],[Tag range]])</f>
        <v>1A4070000000065000</v>
      </c>
      <c r="K2249" s="2" t="s">
        <v>5222</v>
      </c>
    </row>
    <row r="2250" spans="7:11" x14ac:dyDescent="0.25">
      <c r="G2250" s="33" t="s">
        <v>17941</v>
      </c>
      <c r="H2250" s="33" t="s">
        <v>17639</v>
      </c>
      <c r="I2250" s="1"/>
      <c r="J2250" s="2" t="str">
        <f>_xlfn.CONCAT("1A4070000000065000",mvmetrcrange32[[#This Row],[Tag range]])</f>
        <v>1A4070000000065000</v>
      </c>
      <c r="K2250" s="2" t="s">
        <v>5222</v>
      </c>
    </row>
    <row r="2251" spans="7:11" x14ac:dyDescent="0.25">
      <c r="G2251" s="33" t="s">
        <v>17941</v>
      </c>
      <c r="H2251" s="33" t="s">
        <v>17640</v>
      </c>
      <c r="I2251" s="1"/>
      <c r="J2251" s="2" t="str">
        <f>_xlfn.CONCAT("1A4070000000065000",mvmetrcrange32[[#This Row],[Tag range]])</f>
        <v>1A4070000000065000</v>
      </c>
      <c r="K2251" s="2" t="s">
        <v>5222</v>
      </c>
    </row>
    <row r="2252" spans="7:11" x14ac:dyDescent="0.25">
      <c r="G2252" s="33" t="s">
        <v>17941</v>
      </c>
      <c r="H2252" s="33" t="s">
        <v>17641</v>
      </c>
      <c r="I2252" s="1"/>
      <c r="J2252" s="2" t="str">
        <f>_xlfn.CONCAT("1A4070000000065000",mvmetrcrange32[[#This Row],[Tag range]])</f>
        <v>1A4070000000065000</v>
      </c>
      <c r="K2252" s="2" t="s">
        <v>5222</v>
      </c>
    </row>
    <row r="2253" spans="7:11" x14ac:dyDescent="0.25">
      <c r="G2253" s="33" t="s">
        <v>17941</v>
      </c>
      <c r="H2253" s="33" t="s">
        <v>17642</v>
      </c>
      <c r="I2253" s="1"/>
      <c r="J2253" s="2" t="str">
        <f>_xlfn.CONCAT("1A4070000000065000",mvmetrcrange32[[#This Row],[Tag range]])</f>
        <v>1A4070000000065000</v>
      </c>
      <c r="K2253" s="2" t="s">
        <v>5222</v>
      </c>
    </row>
    <row r="2254" spans="7:11" x14ac:dyDescent="0.25">
      <c r="G2254" s="33" t="s">
        <v>17941</v>
      </c>
      <c r="H2254" s="33" t="s">
        <v>17643</v>
      </c>
      <c r="I2254" s="1"/>
      <c r="J2254" s="2" t="str">
        <f>_xlfn.CONCAT("1A4070000000065000",mvmetrcrange32[[#This Row],[Tag range]])</f>
        <v>1A4070000000065000</v>
      </c>
      <c r="K2254" s="2" t="s">
        <v>5222</v>
      </c>
    </row>
    <row r="2255" spans="7:11" x14ac:dyDescent="0.25">
      <c r="G2255" s="33" t="s">
        <v>17941</v>
      </c>
      <c r="H2255" s="33" t="s">
        <v>17644</v>
      </c>
      <c r="I2255" s="1"/>
      <c r="J2255" s="2" t="str">
        <f>_xlfn.CONCAT("1A4070000000065000",mvmetrcrange32[[#This Row],[Tag range]])</f>
        <v>1A4070000000065000</v>
      </c>
      <c r="K2255" s="2" t="s">
        <v>5222</v>
      </c>
    </row>
    <row r="2256" spans="7:11" x14ac:dyDescent="0.25">
      <c r="G2256" s="33" t="s">
        <v>17941</v>
      </c>
      <c r="H2256" s="33" t="s">
        <v>17645</v>
      </c>
      <c r="I2256" s="1"/>
      <c r="J2256" s="2" t="str">
        <f>_xlfn.CONCAT("1A4070000000065000",mvmetrcrange32[[#This Row],[Tag range]])</f>
        <v>1A4070000000065000</v>
      </c>
      <c r="K2256" s="2" t="s">
        <v>5222</v>
      </c>
    </row>
    <row r="2257" spans="7:11" x14ac:dyDescent="0.25">
      <c r="G2257" s="33" t="s">
        <v>17941</v>
      </c>
      <c r="H2257" s="33" t="s">
        <v>17646</v>
      </c>
      <c r="I2257" s="1"/>
      <c r="J2257" s="2" t="str">
        <f>_xlfn.CONCAT("1A4070000000065000",mvmetrcrange32[[#This Row],[Tag range]])</f>
        <v>1A4070000000065000</v>
      </c>
      <c r="K2257" s="2" t="s">
        <v>5222</v>
      </c>
    </row>
    <row r="2258" spans="7:11" x14ac:dyDescent="0.25">
      <c r="G2258" s="33" t="s">
        <v>17941</v>
      </c>
      <c r="H2258" s="33" t="s">
        <v>17647</v>
      </c>
      <c r="I2258" s="1"/>
      <c r="J2258" s="2" t="str">
        <f>_xlfn.CONCAT("1A4070000000065000",mvmetrcrange32[[#This Row],[Tag range]])</f>
        <v>1A4070000000065000</v>
      </c>
      <c r="K2258" s="2" t="s">
        <v>5222</v>
      </c>
    </row>
    <row r="2259" spans="7:11" x14ac:dyDescent="0.25">
      <c r="G2259" s="33" t="s">
        <v>17941</v>
      </c>
      <c r="H2259" s="33" t="s">
        <v>17648</v>
      </c>
      <c r="I2259" s="1"/>
      <c r="J2259" s="2" t="str">
        <f>_xlfn.CONCAT("1A4070000000065000",mvmetrcrange32[[#This Row],[Tag range]])</f>
        <v>1A4070000000065000</v>
      </c>
      <c r="K2259" s="2" t="s">
        <v>5222</v>
      </c>
    </row>
    <row r="2260" spans="7:11" x14ac:dyDescent="0.25">
      <c r="G2260" s="33" t="s">
        <v>17941</v>
      </c>
      <c r="H2260" s="33" t="s">
        <v>17649</v>
      </c>
      <c r="I2260" s="1"/>
      <c r="J2260" s="2" t="str">
        <f>_xlfn.CONCAT("1A4070000000065000",mvmetrcrange32[[#This Row],[Tag range]])</f>
        <v>1A4070000000065000</v>
      </c>
      <c r="K2260" s="2" t="s">
        <v>5222</v>
      </c>
    </row>
    <row r="2261" spans="7:11" x14ac:dyDescent="0.25">
      <c r="G2261" s="33" t="s">
        <v>17941</v>
      </c>
      <c r="H2261" s="33" t="s">
        <v>17650</v>
      </c>
      <c r="I2261" s="1"/>
      <c r="J2261" s="2" t="str">
        <f>_xlfn.CONCAT("1A4070000000065000",mvmetrcrange32[[#This Row],[Tag range]])</f>
        <v>1A4070000000065000</v>
      </c>
      <c r="K2261" s="2" t="s">
        <v>5222</v>
      </c>
    </row>
    <row r="2262" spans="7:11" x14ac:dyDescent="0.25">
      <c r="G2262" s="33" t="s">
        <v>17941</v>
      </c>
      <c r="H2262" s="33" t="s">
        <v>17651</v>
      </c>
      <c r="I2262" s="1"/>
      <c r="J2262" s="2" t="str">
        <f>_xlfn.CONCAT("1A4070000000065000",mvmetrcrange32[[#This Row],[Tag range]])</f>
        <v>1A4070000000065000</v>
      </c>
      <c r="K2262" s="2" t="s">
        <v>5222</v>
      </c>
    </row>
    <row r="2263" spans="7:11" x14ac:dyDescent="0.25">
      <c r="G2263" s="33" t="s">
        <v>17941</v>
      </c>
      <c r="H2263" s="33" t="s">
        <v>17652</v>
      </c>
      <c r="I2263" s="1"/>
      <c r="J2263" s="2" t="str">
        <f>_xlfn.CONCAT("1A4070000000065000",mvmetrcrange32[[#This Row],[Tag range]])</f>
        <v>1A4070000000065000</v>
      </c>
      <c r="K2263" s="2" t="s">
        <v>5222</v>
      </c>
    </row>
    <row r="2264" spans="7:11" x14ac:dyDescent="0.25">
      <c r="G2264" s="33" t="s">
        <v>17941</v>
      </c>
      <c r="H2264" s="33" t="s">
        <v>17653</v>
      </c>
      <c r="I2264" s="1"/>
      <c r="J2264" s="2" t="str">
        <f>_xlfn.CONCAT("1A4070000000065000",mvmetrcrange32[[#This Row],[Tag range]])</f>
        <v>1A4070000000065000</v>
      </c>
      <c r="K2264" s="2" t="s">
        <v>5222</v>
      </c>
    </row>
    <row r="2265" spans="7:11" x14ac:dyDescent="0.25">
      <c r="G2265" s="33" t="s">
        <v>17941</v>
      </c>
      <c r="H2265" s="33" t="s">
        <v>17654</v>
      </c>
      <c r="I2265" s="1"/>
      <c r="J2265" s="2" t="str">
        <f>_xlfn.CONCAT("1A4070000000065000",mvmetrcrange32[[#This Row],[Tag range]])</f>
        <v>1A4070000000065000</v>
      </c>
      <c r="K2265" s="2" t="s">
        <v>5222</v>
      </c>
    </row>
    <row r="2266" spans="7:11" x14ac:dyDescent="0.25">
      <c r="G2266" s="33" t="s">
        <v>17941</v>
      </c>
      <c r="H2266" s="33" t="s">
        <v>17655</v>
      </c>
      <c r="I2266" s="1"/>
      <c r="J2266" s="2" t="str">
        <f>_xlfn.CONCAT("1A4070000000065000",mvmetrcrange32[[#This Row],[Tag range]])</f>
        <v>1A4070000000065000</v>
      </c>
      <c r="K2266" s="2" t="s">
        <v>5222</v>
      </c>
    </row>
    <row r="2267" spans="7:11" x14ac:dyDescent="0.25">
      <c r="G2267" s="33" t="s">
        <v>17941</v>
      </c>
      <c r="H2267" s="33" t="s">
        <v>17656</v>
      </c>
      <c r="I2267" s="1"/>
      <c r="J2267" s="2" t="str">
        <f>_xlfn.CONCAT("1A4070000000065000",mvmetrcrange32[[#This Row],[Tag range]])</f>
        <v>1A4070000000065000</v>
      </c>
      <c r="K2267" s="2" t="s">
        <v>5222</v>
      </c>
    </row>
    <row r="2268" spans="7:11" x14ac:dyDescent="0.25">
      <c r="G2268" s="33" t="s">
        <v>17941</v>
      </c>
      <c r="H2268" s="33" t="s">
        <v>17657</v>
      </c>
      <c r="I2268" s="1"/>
      <c r="J2268" s="2" t="str">
        <f>_xlfn.CONCAT("1A4070000000065000",mvmetrcrange32[[#This Row],[Tag range]])</f>
        <v>1A4070000000065000</v>
      </c>
      <c r="K2268" s="2" t="s">
        <v>5222</v>
      </c>
    </row>
    <row r="2269" spans="7:11" x14ac:dyDescent="0.25">
      <c r="G2269" s="33" t="s">
        <v>17941</v>
      </c>
      <c r="H2269" s="33" t="s">
        <v>17658</v>
      </c>
      <c r="I2269" s="1"/>
      <c r="J2269" s="2" t="str">
        <f>_xlfn.CONCAT("1A4070000000065000",mvmetrcrange32[[#This Row],[Tag range]])</f>
        <v>1A4070000000065000</v>
      </c>
      <c r="K2269" s="2" t="s">
        <v>5222</v>
      </c>
    </row>
    <row r="2270" spans="7:11" x14ac:dyDescent="0.25">
      <c r="G2270" s="33" t="s">
        <v>17941</v>
      </c>
      <c r="H2270" s="33" t="s">
        <v>17659</v>
      </c>
      <c r="I2270" s="1"/>
      <c r="J2270" s="2" t="str">
        <f>_xlfn.CONCAT("1A4070000000065000",mvmetrcrange32[[#This Row],[Tag range]])</f>
        <v>1A4070000000065000</v>
      </c>
      <c r="K2270" s="2" t="s">
        <v>5222</v>
      </c>
    </row>
    <row r="2271" spans="7:11" x14ac:dyDescent="0.25">
      <c r="G2271" s="33" t="s">
        <v>17941</v>
      </c>
      <c r="H2271" s="33" t="s">
        <v>17660</v>
      </c>
      <c r="I2271" s="1"/>
      <c r="J2271" s="2" t="str">
        <f>_xlfn.CONCAT("1A4070000000065000",mvmetrcrange32[[#This Row],[Tag range]])</f>
        <v>1A4070000000065000</v>
      </c>
      <c r="K2271" s="2" t="s">
        <v>5222</v>
      </c>
    </row>
    <row r="2272" spans="7:11" x14ac:dyDescent="0.25">
      <c r="G2272" s="33" t="s">
        <v>17941</v>
      </c>
      <c r="H2272" s="33" t="s">
        <v>17661</v>
      </c>
      <c r="I2272" s="1"/>
      <c r="J2272" s="2" t="str">
        <f>_xlfn.CONCAT("1A4070000000065000",mvmetrcrange32[[#This Row],[Tag range]])</f>
        <v>1A4070000000065000</v>
      </c>
      <c r="K2272" s="2" t="s">
        <v>5222</v>
      </c>
    </row>
    <row r="2273" spans="7:11" x14ac:dyDescent="0.25">
      <c r="G2273" s="33" t="s">
        <v>17941</v>
      </c>
      <c r="H2273" s="33" t="s">
        <v>17662</v>
      </c>
      <c r="I2273" s="1"/>
      <c r="J2273" s="2" t="str">
        <f>_xlfn.CONCAT("1A4070000000065000",mvmetrcrange32[[#This Row],[Tag range]])</f>
        <v>1A4070000000065000</v>
      </c>
      <c r="K2273" s="2" t="s">
        <v>5222</v>
      </c>
    </row>
    <row r="2274" spans="7:11" x14ac:dyDescent="0.25">
      <c r="G2274" s="33" t="s">
        <v>17941</v>
      </c>
      <c r="H2274" s="33" t="s">
        <v>17663</v>
      </c>
      <c r="I2274" s="1"/>
      <c r="J2274" s="2" t="str">
        <f>_xlfn.CONCAT("1A4070000000065000",mvmetrcrange32[[#This Row],[Tag range]])</f>
        <v>1A4070000000065000</v>
      </c>
      <c r="K2274" s="2" t="s">
        <v>5222</v>
      </c>
    </row>
    <row r="2275" spans="7:11" x14ac:dyDescent="0.25">
      <c r="G2275" s="33" t="s">
        <v>17941</v>
      </c>
      <c r="H2275" s="33" t="s">
        <v>17664</v>
      </c>
      <c r="I2275" s="1"/>
      <c r="J2275" s="2" t="str">
        <f>_xlfn.CONCAT("1A4070000000065000",mvmetrcrange32[[#This Row],[Tag range]])</f>
        <v>1A4070000000065000</v>
      </c>
      <c r="K2275" s="2" t="s">
        <v>5222</v>
      </c>
    </row>
    <row r="2276" spans="7:11" x14ac:dyDescent="0.25">
      <c r="G2276" s="33" t="s">
        <v>17941</v>
      </c>
      <c r="H2276" s="33" t="s">
        <v>17665</v>
      </c>
      <c r="I2276" s="1"/>
      <c r="J2276" s="2" t="str">
        <f>_xlfn.CONCAT("1A4070000000065000",mvmetrcrange32[[#This Row],[Tag range]])</f>
        <v>1A4070000000065000</v>
      </c>
      <c r="K2276" s="2" t="s">
        <v>5222</v>
      </c>
    </row>
    <row r="2277" spans="7:11" x14ac:dyDescent="0.25">
      <c r="G2277" s="33" t="s">
        <v>17941</v>
      </c>
      <c r="H2277" s="33" t="s">
        <v>17666</v>
      </c>
      <c r="I2277" s="1"/>
      <c r="J2277" s="2" t="str">
        <f>_xlfn.CONCAT("1A4070000000065000",mvmetrcrange32[[#This Row],[Tag range]])</f>
        <v>1A4070000000065000</v>
      </c>
      <c r="K2277" s="2" t="s">
        <v>5222</v>
      </c>
    </row>
    <row r="2278" spans="7:11" x14ac:dyDescent="0.25">
      <c r="G2278" s="33" t="s">
        <v>17941</v>
      </c>
      <c r="H2278" s="33" t="s">
        <v>17667</v>
      </c>
      <c r="I2278" s="1"/>
      <c r="J2278" s="2" t="str">
        <f>_xlfn.CONCAT("1A4070000000065000",mvmetrcrange32[[#This Row],[Tag range]])</f>
        <v>1A4070000000065000</v>
      </c>
      <c r="K2278" s="2" t="s">
        <v>5222</v>
      </c>
    </row>
    <row r="2279" spans="7:11" x14ac:dyDescent="0.25">
      <c r="G2279" s="33" t="s">
        <v>17941</v>
      </c>
      <c r="H2279" s="33" t="s">
        <v>17668</v>
      </c>
      <c r="I2279" s="1"/>
      <c r="J2279" s="2" t="str">
        <f>_xlfn.CONCAT("1A4070000000065000",mvmetrcrange32[[#This Row],[Tag range]])</f>
        <v>1A4070000000065000</v>
      </c>
      <c r="K2279" s="2" t="s">
        <v>5222</v>
      </c>
    </row>
    <row r="2280" spans="7:11" x14ac:dyDescent="0.25">
      <c r="G2280" s="33" t="s">
        <v>17941</v>
      </c>
      <c r="H2280" s="33" t="s">
        <v>17669</v>
      </c>
      <c r="I2280" s="1"/>
      <c r="J2280" s="2" t="str">
        <f>_xlfn.CONCAT("1A4070000000065000",mvmetrcrange32[[#This Row],[Tag range]])</f>
        <v>1A4070000000065000</v>
      </c>
      <c r="K2280" s="2" t="s">
        <v>5222</v>
      </c>
    </row>
    <row r="2281" spans="7:11" x14ac:dyDescent="0.25">
      <c r="G2281" s="33" t="s">
        <v>17941</v>
      </c>
      <c r="H2281" s="33" t="s">
        <v>17670</v>
      </c>
      <c r="I2281" s="1"/>
      <c r="J2281" s="2" t="str">
        <f>_xlfn.CONCAT("1A4070000000065000",mvmetrcrange32[[#This Row],[Tag range]])</f>
        <v>1A4070000000065000</v>
      </c>
      <c r="K2281" s="2" t="s">
        <v>5222</v>
      </c>
    </row>
    <row r="2282" spans="7:11" x14ac:dyDescent="0.25">
      <c r="G2282" s="33" t="s">
        <v>17941</v>
      </c>
      <c r="H2282" s="33" t="s">
        <v>17671</v>
      </c>
      <c r="I2282" s="1"/>
      <c r="J2282" s="2" t="str">
        <f>_xlfn.CONCAT("1A4070000000065000",mvmetrcrange32[[#This Row],[Tag range]])</f>
        <v>1A4070000000065000</v>
      </c>
      <c r="K2282" s="2" t="s">
        <v>5222</v>
      </c>
    </row>
    <row r="2283" spans="7:11" x14ac:dyDescent="0.25">
      <c r="G2283" s="33" t="s">
        <v>17941</v>
      </c>
      <c r="H2283" s="33" t="s">
        <v>17672</v>
      </c>
      <c r="I2283" s="1"/>
      <c r="J2283" s="2" t="str">
        <f>_xlfn.CONCAT("1A4070000000065000",mvmetrcrange32[[#This Row],[Tag range]])</f>
        <v>1A4070000000065000</v>
      </c>
      <c r="K2283" s="2" t="s">
        <v>5222</v>
      </c>
    </row>
    <row r="2284" spans="7:11" x14ac:dyDescent="0.25">
      <c r="G2284" s="33" t="s">
        <v>17941</v>
      </c>
      <c r="H2284" s="33" t="s">
        <v>17673</v>
      </c>
      <c r="I2284" s="1"/>
      <c r="J2284" s="2" t="str">
        <f>_xlfn.CONCAT("1A4070000000065000",mvmetrcrange32[[#This Row],[Tag range]])</f>
        <v>1A4070000000065000</v>
      </c>
      <c r="K2284" s="2" t="s">
        <v>5222</v>
      </c>
    </row>
    <row r="2285" spans="7:11" x14ac:dyDescent="0.25">
      <c r="G2285" s="33" t="s">
        <v>17941</v>
      </c>
      <c r="H2285" s="33" t="s">
        <v>17674</v>
      </c>
      <c r="I2285" s="1"/>
      <c r="J2285" s="2" t="str">
        <f>_xlfn.CONCAT("1A4070000000065000",mvmetrcrange32[[#This Row],[Tag range]])</f>
        <v>1A4070000000065000</v>
      </c>
      <c r="K2285" s="2" t="s">
        <v>5222</v>
      </c>
    </row>
    <row r="2286" spans="7:11" x14ac:dyDescent="0.25">
      <c r="G2286" s="33" t="s">
        <v>17941</v>
      </c>
      <c r="H2286" s="33" t="s">
        <v>17675</v>
      </c>
      <c r="I2286" s="1"/>
      <c r="J2286" s="2" t="str">
        <f>_xlfn.CONCAT("1A4070000000065000",mvmetrcrange32[[#This Row],[Tag range]])</f>
        <v>1A4070000000065000</v>
      </c>
      <c r="K2286" s="2" t="s">
        <v>5222</v>
      </c>
    </row>
    <row r="2287" spans="7:11" x14ac:dyDescent="0.25">
      <c r="G2287" s="33" t="s">
        <v>17941</v>
      </c>
      <c r="H2287" s="33" t="s">
        <v>17676</v>
      </c>
      <c r="I2287" s="1"/>
      <c r="J2287" s="2" t="str">
        <f>_xlfn.CONCAT("1A4070000000065000",mvmetrcrange32[[#This Row],[Tag range]])</f>
        <v>1A4070000000065000</v>
      </c>
      <c r="K2287" s="2" t="s">
        <v>5222</v>
      </c>
    </row>
    <row r="2288" spans="7:11" x14ac:dyDescent="0.25">
      <c r="G2288" s="33" t="s">
        <v>17941</v>
      </c>
      <c r="H2288" s="33" t="s">
        <v>17677</v>
      </c>
      <c r="I2288" s="1"/>
      <c r="J2288" s="2" t="str">
        <f>_xlfn.CONCAT("1A4070000000065000",mvmetrcrange32[[#This Row],[Tag range]])</f>
        <v>1A4070000000065000</v>
      </c>
      <c r="K2288" s="2" t="s">
        <v>5222</v>
      </c>
    </row>
    <row r="2289" spans="7:11" x14ac:dyDescent="0.25">
      <c r="G2289" s="33" t="s">
        <v>17941</v>
      </c>
      <c r="H2289" s="33" t="s">
        <v>17678</v>
      </c>
      <c r="I2289" s="1"/>
      <c r="J2289" s="2" t="str">
        <f>_xlfn.CONCAT("1A4070000000065000",mvmetrcrange32[[#This Row],[Tag range]])</f>
        <v>1A4070000000065000</v>
      </c>
      <c r="K2289" s="2" t="s">
        <v>5222</v>
      </c>
    </row>
    <row r="2290" spans="7:11" x14ac:dyDescent="0.25">
      <c r="G2290" s="33" t="s">
        <v>17941</v>
      </c>
      <c r="H2290" s="33" t="s">
        <v>17679</v>
      </c>
      <c r="I2290" s="1"/>
      <c r="J2290" s="2" t="str">
        <f>_xlfn.CONCAT("1A4070000000065000",mvmetrcrange32[[#This Row],[Tag range]])</f>
        <v>1A4070000000065000</v>
      </c>
      <c r="K2290" s="2" t="s">
        <v>5222</v>
      </c>
    </row>
    <row r="2291" spans="7:11" x14ac:dyDescent="0.25">
      <c r="G2291" s="33" t="s">
        <v>17941</v>
      </c>
      <c r="H2291" s="33" t="s">
        <v>17680</v>
      </c>
      <c r="I2291" s="1"/>
      <c r="J2291" s="2" t="str">
        <f>_xlfn.CONCAT("1A4070000000065000",mvmetrcrange32[[#This Row],[Tag range]])</f>
        <v>1A4070000000065000</v>
      </c>
      <c r="K2291" s="2" t="s">
        <v>5222</v>
      </c>
    </row>
    <row r="2292" spans="7:11" x14ac:dyDescent="0.25">
      <c r="G2292" s="33" t="s">
        <v>17941</v>
      </c>
      <c r="H2292" s="33" t="s">
        <v>17681</v>
      </c>
      <c r="I2292" s="1"/>
      <c r="J2292" s="2" t="str">
        <f>_xlfn.CONCAT("1A4070000000065000",mvmetrcrange32[[#This Row],[Tag range]])</f>
        <v>1A4070000000065000</v>
      </c>
      <c r="K2292" s="2" t="s">
        <v>5222</v>
      </c>
    </row>
    <row r="2293" spans="7:11" x14ac:dyDescent="0.25">
      <c r="G2293" s="33" t="s">
        <v>17941</v>
      </c>
      <c r="H2293" s="33" t="s">
        <v>17682</v>
      </c>
      <c r="I2293" s="1"/>
      <c r="J2293" s="2" t="str">
        <f>_xlfn.CONCAT("1A4070000000065000",mvmetrcrange32[[#This Row],[Tag range]])</f>
        <v>1A4070000000065000</v>
      </c>
      <c r="K2293" s="2" t="s">
        <v>5222</v>
      </c>
    </row>
    <row r="2294" spans="7:11" x14ac:dyDescent="0.25">
      <c r="G2294" s="33" t="s">
        <v>17941</v>
      </c>
      <c r="H2294" s="33" t="s">
        <v>17683</v>
      </c>
      <c r="I2294" s="1"/>
      <c r="J2294" s="2" t="str">
        <f>_xlfn.CONCAT("1A4070000000065000",mvmetrcrange32[[#This Row],[Tag range]])</f>
        <v>1A4070000000065000</v>
      </c>
      <c r="K2294" s="2" t="s">
        <v>5222</v>
      </c>
    </row>
    <row r="2295" spans="7:11" x14ac:dyDescent="0.25">
      <c r="G2295" s="33" t="s">
        <v>17941</v>
      </c>
      <c r="H2295" s="33" t="s">
        <v>17684</v>
      </c>
      <c r="I2295" s="1"/>
      <c r="J2295" s="2" t="str">
        <f>_xlfn.CONCAT("1A4070000000065000",mvmetrcrange32[[#This Row],[Tag range]])</f>
        <v>1A4070000000065000</v>
      </c>
      <c r="K2295" s="2" t="s">
        <v>5222</v>
      </c>
    </row>
    <row r="2296" spans="7:11" x14ac:dyDescent="0.25">
      <c r="G2296" s="33" t="s">
        <v>17941</v>
      </c>
      <c r="H2296" s="33" t="s">
        <v>17685</v>
      </c>
      <c r="I2296" s="1"/>
      <c r="J2296" s="2" t="str">
        <f>_xlfn.CONCAT("1A4070000000065000",mvmetrcrange32[[#This Row],[Tag range]])</f>
        <v>1A4070000000065000</v>
      </c>
      <c r="K2296" s="2" t="s">
        <v>5222</v>
      </c>
    </row>
    <row r="2297" spans="7:11" x14ac:dyDescent="0.25">
      <c r="G2297" s="33" t="s">
        <v>17941</v>
      </c>
      <c r="H2297" s="33" t="s">
        <v>17686</v>
      </c>
      <c r="I2297" s="1"/>
      <c r="J2297" s="2" t="str">
        <f>_xlfn.CONCAT("1A4070000000065000",mvmetrcrange32[[#This Row],[Tag range]])</f>
        <v>1A4070000000065000</v>
      </c>
      <c r="K2297" s="2" t="s">
        <v>5222</v>
      </c>
    </row>
    <row r="2298" spans="7:11" x14ac:dyDescent="0.25">
      <c r="G2298" s="33" t="s">
        <v>17941</v>
      </c>
      <c r="H2298" s="33" t="s">
        <v>17687</v>
      </c>
      <c r="I2298" s="1"/>
      <c r="J2298" s="2" t="str">
        <f>_xlfn.CONCAT("1A4070000000065000",mvmetrcrange32[[#This Row],[Tag range]])</f>
        <v>1A4070000000065000</v>
      </c>
      <c r="K2298" s="2" t="s">
        <v>5222</v>
      </c>
    </row>
    <row r="2299" spans="7:11" x14ac:dyDescent="0.25">
      <c r="G2299" s="33" t="s">
        <v>17941</v>
      </c>
      <c r="H2299" s="33" t="s">
        <v>17688</v>
      </c>
      <c r="I2299" s="1"/>
      <c r="J2299" s="2" t="str">
        <f>_xlfn.CONCAT("1A4070000000065000",mvmetrcrange32[[#This Row],[Tag range]])</f>
        <v>1A4070000000065000</v>
      </c>
      <c r="K2299" s="2" t="s">
        <v>5222</v>
      </c>
    </row>
    <row r="2300" spans="7:11" x14ac:dyDescent="0.25">
      <c r="G2300" s="33" t="s">
        <v>17941</v>
      </c>
      <c r="H2300" s="33" t="s">
        <v>17689</v>
      </c>
      <c r="I2300" s="1"/>
      <c r="J2300" s="2" t="str">
        <f>_xlfn.CONCAT("1A4070000000065000",mvmetrcrange32[[#This Row],[Tag range]])</f>
        <v>1A4070000000065000</v>
      </c>
      <c r="K2300" s="2" t="s">
        <v>5222</v>
      </c>
    </row>
    <row r="2301" spans="7:11" x14ac:dyDescent="0.25">
      <c r="G2301" s="33" t="s">
        <v>17941</v>
      </c>
      <c r="H2301" s="33" t="s">
        <v>17690</v>
      </c>
      <c r="I2301" s="1"/>
      <c r="J2301" s="2" t="str">
        <f>_xlfn.CONCAT("1A4070000000065000",mvmetrcrange32[[#This Row],[Tag range]])</f>
        <v>1A4070000000065000</v>
      </c>
      <c r="K2301" s="2" t="s">
        <v>5222</v>
      </c>
    </row>
    <row r="2302" spans="7:11" x14ac:dyDescent="0.25">
      <c r="G2302" s="33" t="s">
        <v>17941</v>
      </c>
      <c r="H2302" s="33" t="s">
        <v>17691</v>
      </c>
      <c r="I2302" s="1"/>
      <c r="J2302" s="2" t="str">
        <f>_xlfn.CONCAT("1A4070000000065000",mvmetrcrange32[[#This Row],[Tag range]])</f>
        <v>1A4070000000065000</v>
      </c>
      <c r="K2302" s="2" t="s">
        <v>5222</v>
      </c>
    </row>
    <row r="2303" spans="7:11" x14ac:dyDescent="0.25">
      <c r="G2303" s="33" t="s">
        <v>17941</v>
      </c>
      <c r="H2303" s="33" t="s">
        <v>17692</v>
      </c>
      <c r="I2303" s="1"/>
      <c r="J2303" s="2" t="str">
        <f>_xlfn.CONCAT("1A4070000000065000",mvmetrcrange32[[#This Row],[Tag range]])</f>
        <v>1A4070000000065000</v>
      </c>
      <c r="K2303" s="2" t="s">
        <v>5222</v>
      </c>
    </row>
    <row r="2304" spans="7:11" x14ac:dyDescent="0.25">
      <c r="G2304" s="33" t="s">
        <v>17941</v>
      </c>
      <c r="H2304" s="33" t="s">
        <v>17693</v>
      </c>
      <c r="I2304" s="1"/>
      <c r="J2304" s="2" t="str">
        <f>_xlfn.CONCAT("1A4070000000065000",mvmetrcrange32[[#This Row],[Tag range]])</f>
        <v>1A4070000000065000</v>
      </c>
      <c r="K2304" s="2" t="s">
        <v>5222</v>
      </c>
    </row>
    <row r="2305" spans="7:11" x14ac:dyDescent="0.25">
      <c r="G2305" s="33" t="s">
        <v>17941</v>
      </c>
      <c r="H2305" s="33" t="s">
        <v>17694</v>
      </c>
      <c r="I2305" s="1"/>
      <c r="J2305" s="2" t="str">
        <f>_xlfn.CONCAT("1A4070000000065000",mvmetrcrange32[[#This Row],[Tag range]])</f>
        <v>1A4070000000065000</v>
      </c>
      <c r="K2305" s="2" t="s">
        <v>5222</v>
      </c>
    </row>
    <row r="2306" spans="7:11" x14ac:dyDescent="0.25">
      <c r="G2306" s="33" t="s">
        <v>17941</v>
      </c>
      <c r="H2306" s="33" t="s">
        <v>17695</v>
      </c>
      <c r="I2306" s="1"/>
      <c r="J2306" s="2" t="str">
        <f>_xlfn.CONCAT("1A4070000000065000",mvmetrcrange32[[#This Row],[Tag range]])</f>
        <v>1A4070000000065000</v>
      </c>
      <c r="K2306" s="2" t="s">
        <v>5222</v>
      </c>
    </row>
    <row r="2307" spans="7:11" x14ac:dyDescent="0.25">
      <c r="G2307" s="33" t="s">
        <v>17941</v>
      </c>
      <c r="H2307" s="33" t="s">
        <v>17696</v>
      </c>
      <c r="I2307" s="1"/>
      <c r="J2307" s="2" t="str">
        <f>_xlfn.CONCAT("1A4070000000065000",mvmetrcrange32[[#This Row],[Tag range]])</f>
        <v>1A4070000000065000</v>
      </c>
      <c r="K2307" s="2" t="s">
        <v>5222</v>
      </c>
    </row>
    <row r="2308" spans="7:11" x14ac:dyDescent="0.25">
      <c r="G2308" s="33" t="s">
        <v>17941</v>
      </c>
      <c r="H2308" s="33" t="s">
        <v>17697</v>
      </c>
      <c r="I2308" s="1"/>
      <c r="J2308" s="2" t="str">
        <f>_xlfn.CONCAT("1A4070000000065000",mvmetrcrange32[[#This Row],[Tag range]])</f>
        <v>1A4070000000065000</v>
      </c>
      <c r="K2308" s="2" t="s">
        <v>5222</v>
      </c>
    </row>
    <row r="2309" spans="7:11" x14ac:dyDescent="0.25">
      <c r="G2309" s="33" t="s">
        <v>17941</v>
      </c>
      <c r="H2309" s="33" t="s">
        <v>17698</v>
      </c>
      <c r="I2309" s="1"/>
      <c r="J2309" s="2" t="str">
        <f>_xlfn.CONCAT("1A4070000000065000",mvmetrcrange32[[#This Row],[Tag range]])</f>
        <v>1A4070000000065000</v>
      </c>
      <c r="K2309" s="2" t="s">
        <v>5222</v>
      </c>
    </row>
    <row r="2310" spans="7:11" x14ac:dyDescent="0.25">
      <c r="G2310" s="33" t="s">
        <v>17941</v>
      </c>
      <c r="H2310" s="33" t="s">
        <v>17699</v>
      </c>
      <c r="I2310" s="1"/>
      <c r="J2310" s="2" t="str">
        <f>_xlfn.CONCAT("1A4070000000065000",mvmetrcrange32[[#This Row],[Tag range]])</f>
        <v>1A4070000000065000</v>
      </c>
      <c r="K2310" s="2" t="s">
        <v>5222</v>
      </c>
    </row>
    <row r="2311" spans="7:11" x14ac:dyDescent="0.25">
      <c r="G2311" s="33" t="s">
        <v>17941</v>
      </c>
      <c r="H2311" s="33" t="s">
        <v>17700</v>
      </c>
      <c r="I2311" s="1"/>
      <c r="J2311" s="2" t="str">
        <f>_xlfn.CONCAT("1A4070000000065000",mvmetrcrange32[[#This Row],[Tag range]])</f>
        <v>1A4070000000065000</v>
      </c>
      <c r="K2311" s="2" t="s">
        <v>5222</v>
      </c>
    </row>
    <row r="2312" spans="7:11" x14ac:dyDescent="0.25">
      <c r="G2312" s="33" t="s">
        <v>17941</v>
      </c>
      <c r="H2312" s="33" t="s">
        <v>17701</v>
      </c>
      <c r="I2312" s="1"/>
      <c r="J2312" s="2" t="str">
        <f>_xlfn.CONCAT("1A4070000000065000",mvmetrcrange32[[#This Row],[Tag range]])</f>
        <v>1A4070000000065000</v>
      </c>
      <c r="K2312" s="2" t="s">
        <v>5222</v>
      </c>
    </row>
    <row r="2313" spans="7:11" x14ac:dyDescent="0.25">
      <c r="G2313" s="33" t="s">
        <v>17941</v>
      </c>
      <c r="H2313" s="33" t="s">
        <v>17702</v>
      </c>
      <c r="I2313" s="1"/>
      <c r="J2313" s="2" t="str">
        <f>_xlfn.CONCAT("1A4070000000065000",mvmetrcrange32[[#This Row],[Tag range]])</f>
        <v>1A4070000000065000</v>
      </c>
      <c r="K2313" s="2" t="s">
        <v>5222</v>
      </c>
    </row>
    <row r="2314" spans="7:11" x14ac:dyDescent="0.25">
      <c r="G2314" s="33" t="s">
        <v>17941</v>
      </c>
      <c r="H2314" s="33" t="s">
        <v>17703</v>
      </c>
      <c r="I2314" s="1"/>
      <c r="J2314" s="2" t="str">
        <f>_xlfn.CONCAT("1A4070000000065000",mvmetrcrange32[[#This Row],[Tag range]])</f>
        <v>1A4070000000065000</v>
      </c>
      <c r="K2314" s="2" t="s">
        <v>5222</v>
      </c>
    </row>
    <row r="2315" spans="7:11" x14ac:dyDescent="0.25">
      <c r="G2315" s="33" t="s">
        <v>17941</v>
      </c>
      <c r="H2315" s="33" t="s">
        <v>17704</v>
      </c>
      <c r="I2315" s="1"/>
      <c r="J2315" s="2" t="str">
        <f>_xlfn.CONCAT("1A4070000000065000",mvmetrcrange32[[#This Row],[Tag range]])</f>
        <v>1A4070000000065000</v>
      </c>
      <c r="K2315" s="2" t="s">
        <v>5222</v>
      </c>
    </row>
    <row r="2316" spans="7:11" x14ac:dyDescent="0.25">
      <c r="G2316" s="33" t="s">
        <v>17941</v>
      </c>
      <c r="H2316" s="33" t="s">
        <v>17705</v>
      </c>
      <c r="I2316" s="1"/>
      <c r="J2316" s="2" t="str">
        <f>_xlfn.CONCAT("1A4070000000065000",mvmetrcrange32[[#This Row],[Tag range]])</f>
        <v>1A4070000000065000</v>
      </c>
      <c r="K2316" s="2" t="s">
        <v>5222</v>
      </c>
    </row>
    <row r="2317" spans="7:11" x14ac:dyDescent="0.25">
      <c r="G2317" s="33" t="s">
        <v>17941</v>
      </c>
      <c r="H2317" s="33" t="s">
        <v>17706</v>
      </c>
      <c r="I2317" s="1"/>
      <c r="J2317" s="2" t="str">
        <f>_xlfn.CONCAT("1A4070000000065000",mvmetrcrange32[[#This Row],[Tag range]])</f>
        <v>1A4070000000065000</v>
      </c>
      <c r="K2317" s="2" t="s">
        <v>5222</v>
      </c>
    </row>
    <row r="2318" spans="7:11" x14ac:dyDescent="0.25">
      <c r="G2318" s="33" t="s">
        <v>17941</v>
      </c>
      <c r="H2318" s="33" t="s">
        <v>17707</v>
      </c>
      <c r="I2318" s="1"/>
      <c r="J2318" s="2" t="str">
        <f>_xlfn.CONCAT("1A4070000000065000",mvmetrcrange32[[#This Row],[Tag range]])</f>
        <v>1A4070000000065000</v>
      </c>
      <c r="K2318" s="2" t="s">
        <v>5222</v>
      </c>
    </row>
    <row r="2319" spans="7:11" x14ac:dyDescent="0.25">
      <c r="G2319" s="33" t="s">
        <v>17941</v>
      </c>
      <c r="H2319" s="33" t="s">
        <v>17708</v>
      </c>
      <c r="I2319" s="1"/>
      <c r="J2319" s="2" t="str">
        <f>_xlfn.CONCAT("1A4070000000065000",mvmetrcrange32[[#This Row],[Tag range]])</f>
        <v>1A4070000000065000</v>
      </c>
      <c r="K2319" s="2" t="s">
        <v>5222</v>
      </c>
    </row>
    <row r="2320" spans="7:11" x14ac:dyDescent="0.25">
      <c r="G2320" s="33" t="s">
        <v>17941</v>
      </c>
      <c r="H2320" s="33" t="s">
        <v>17709</v>
      </c>
      <c r="I2320" s="1"/>
      <c r="J2320" s="2" t="str">
        <f>_xlfn.CONCAT("1A4070000000065000",mvmetrcrange32[[#This Row],[Tag range]])</f>
        <v>1A4070000000065000</v>
      </c>
      <c r="K2320" s="2" t="s">
        <v>5222</v>
      </c>
    </row>
    <row r="2321" spans="7:11" x14ac:dyDescent="0.25">
      <c r="G2321" s="33" t="s">
        <v>17941</v>
      </c>
      <c r="H2321" s="33" t="s">
        <v>17710</v>
      </c>
      <c r="I2321" s="1"/>
      <c r="J2321" s="2" t="str">
        <f>_xlfn.CONCAT("1A4070000000065000",mvmetrcrange32[[#This Row],[Tag range]])</f>
        <v>1A4070000000065000</v>
      </c>
      <c r="K2321" s="2" t="s">
        <v>5222</v>
      </c>
    </row>
    <row r="2322" spans="7:11" x14ac:dyDescent="0.25">
      <c r="G2322" s="33" t="s">
        <v>17941</v>
      </c>
      <c r="H2322" s="33" t="s">
        <v>17711</v>
      </c>
      <c r="I2322" s="1"/>
      <c r="J2322" s="2" t="str">
        <f>_xlfn.CONCAT("1A4070000000065000",mvmetrcrange32[[#This Row],[Tag range]])</f>
        <v>1A4070000000065000</v>
      </c>
      <c r="K2322" s="2" t="s">
        <v>5222</v>
      </c>
    </row>
    <row r="2323" spans="7:11" x14ac:dyDescent="0.25">
      <c r="G2323" s="33" t="s">
        <v>17941</v>
      </c>
      <c r="H2323" s="33" t="s">
        <v>17712</v>
      </c>
      <c r="I2323" s="1"/>
      <c r="J2323" s="2" t="str">
        <f>_xlfn.CONCAT("1A4070000000065000",mvmetrcrange32[[#This Row],[Tag range]])</f>
        <v>1A4070000000065000</v>
      </c>
      <c r="K2323" s="2" t="s">
        <v>5222</v>
      </c>
    </row>
    <row r="2324" spans="7:11" x14ac:dyDescent="0.25">
      <c r="G2324" s="33" t="s">
        <v>17941</v>
      </c>
      <c r="H2324" s="33" t="s">
        <v>17713</v>
      </c>
      <c r="I2324" s="1"/>
      <c r="J2324" s="2" t="str">
        <f>_xlfn.CONCAT("1A4070000000065000",mvmetrcrange32[[#This Row],[Tag range]])</f>
        <v>1A4070000000065000</v>
      </c>
      <c r="K2324" s="2" t="s">
        <v>5222</v>
      </c>
    </row>
    <row r="2325" spans="7:11" x14ac:dyDescent="0.25">
      <c r="G2325" s="33" t="s">
        <v>17941</v>
      </c>
      <c r="H2325" s="33" t="s">
        <v>17714</v>
      </c>
      <c r="I2325" s="1"/>
      <c r="J2325" s="2" t="str">
        <f>_xlfn.CONCAT("1A4070000000065000",mvmetrcrange32[[#This Row],[Tag range]])</f>
        <v>1A4070000000065000</v>
      </c>
      <c r="K2325" s="2" t="s">
        <v>5222</v>
      </c>
    </row>
    <row r="2326" spans="7:11" x14ac:dyDescent="0.25">
      <c r="G2326" s="33" t="s">
        <v>17941</v>
      </c>
      <c r="H2326" s="33" t="s">
        <v>17715</v>
      </c>
      <c r="I2326" s="1"/>
      <c r="J2326" s="2" t="str">
        <f>_xlfn.CONCAT("1A4070000000065000",mvmetrcrange32[[#This Row],[Tag range]])</f>
        <v>1A4070000000065000</v>
      </c>
      <c r="K2326" s="2" t="s">
        <v>5222</v>
      </c>
    </row>
    <row r="2327" spans="7:11" x14ac:dyDescent="0.25">
      <c r="G2327" s="33" t="s">
        <v>17941</v>
      </c>
      <c r="H2327" s="33" t="s">
        <v>17716</v>
      </c>
      <c r="I2327" s="1"/>
      <c r="J2327" s="2" t="str">
        <f>_xlfn.CONCAT("1A4070000000065000",mvmetrcrange32[[#This Row],[Tag range]])</f>
        <v>1A4070000000065000</v>
      </c>
      <c r="K2327" s="2" t="s">
        <v>5222</v>
      </c>
    </row>
    <row r="2328" spans="7:11" x14ac:dyDescent="0.25">
      <c r="G2328" s="33" t="s">
        <v>17941</v>
      </c>
      <c r="H2328" s="33" t="s">
        <v>17717</v>
      </c>
      <c r="I2328" s="1"/>
      <c r="J2328" s="2" t="str">
        <f>_xlfn.CONCAT("1A4070000000065000",mvmetrcrange32[[#This Row],[Tag range]])</f>
        <v>1A4070000000065000</v>
      </c>
      <c r="K2328" s="2" t="s">
        <v>5222</v>
      </c>
    </row>
    <row r="2329" spans="7:11" x14ac:dyDescent="0.25">
      <c r="G2329" s="33" t="s">
        <v>17941</v>
      </c>
      <c r="H2329" s="33" t="s">
        <v>17718</v>
      </c>
      <c r="I2329" s="1"/>
      <c r="J2329" s="2" t="str">
        <f>_xlfn.CONCAT("1A4070000000065000",mvmetrcrange32[[#This Row],[Tag range]])</f>
        <v>1A4070000000065000</v>
      </c>
      <c r="K2329" s="2" t="s">
        <v>5222</v>
      </c>
    </row>
    <row r="2330" spans="7:11" x14ac:dyDescent="0.25">
      <c r="G2330" s="33" t="s">
        <v>17941</v>
      </c>
      <c r="H2330" s="33" t="s">
        <v>17719</v>
      </c>
      <c r="I2330" s="1"/>
      <c r="J2330" s="2" t="str">
        <f>_xlfn.CONCAT("1A4070000000065000",mvmetrcrange32[[#This Row],[Tag range]])</f>
        <v>1A4070000000065000</v>
      </c>
      <c r="K2330" s="2" t="s">
        <v>5222</v>
      </c>
    </row>
    <row r="2331" spans="7:11" x14ac:dyDescent="0.25">
      <c r="G2331" s="33" t="s">
        <v>17941</v>
      </c>
      <c r="H2331" s="33" t="s">
        <v>17720</v>
      </c>
      <c r="I2331" s="1"/>
      <c r="J2331" s="2" t="str">
        <f>_xlfn.CONCAT("1A4070000000065000",mvmetrcrange32[[#This Row],[Tag range]])</f>
        <v>1A4070000000065000</v>
      </c>
      <c r="K2331" s="2" t="s">
        <v>5222</v>
      </c>
    </row>
    <row r="2332" spans="7:11" x14ac:dyDescent="0.25">
      <c r="G2332" s="33" t="s">
        <v>17941</v>
      </c>
      <c r="H2332" s="33" t="s">
        <v>17721</v>
      </c>
      <c r="I2332" s="1"/>
      <c r="J2332" s="2" t="str">
        <f>_xlfn.CONCAT("1A4070000000065000",mvmetrcrange32[[#This Row],[Tag range]])</f>
        <v>1A4070000000065000</v>
      </c>
      <c r="K2332" s="2" t="s">
        <v>5222</v>
      </c>
    </row>
    <row r="2333" spans="7:11" x14ac:dyDescent="0.25">
      <c r="G2333" s="33" t="s">
        <v>17941</v>
      </c>
      <c r="H2333" s="33" t="s">
        <v>17722</v>
      </c>
      <c r="I2333" s="1"/>
      <c r="J2333" s="2" t="str">
        <f>_xlfn.CONCAT("1A4070000000065000",mvmetrcrange32[[#This Row],[Tag range]])</f>
        <v>1A4070000000065000</v>
      </c>
      <c r="K2333" s="2" t="s">
        <v>5222</v>
      </c>
    </row>
    <row r="2334" spans="7:11" x14ac:dyDescent="0.25">
      <c r="G2334" s="33" t="s">
        <v>17941</v>
      </c>
      <c r="H2334" s="33" t="s">
        <v>17723</v>
      </c>
      <c r="I2334" s="1"/>
      <c r="J2334" s="2" t="str">
        <f>_xlfn.CONCAT("1A4070000000065000",mvmetrcrange32[[#This Row],[Tag range]])</f>
        <v>1A4070000000065000</v>
      </c>
      <c r="K2334" s="2" t="s">
        <v>5222</v>
      </c>
    </row>
    <row r="2335" spans="7:11" x14ac:dyDescent="0.25">
      <c r="G2335" s="33" t="s">
        <v>17941</v>
      </c>
      <c r="H2335" s="33" t="s">
        <v>17724</v>
      </c>
      <c r="I2335" s="1"/>
      <c r="J2335" s="2" t="str">
        <f>_xlfn.CONCAT("1A4070000000065000",mvmetrcrange32[[#This Row],[Tag range]])</f>
        <v>1A4070000000065000</v>
      </c>
      <c r="K2335" s="2" t="s">
        <v>5222</v>
      </c>
    </row>
    <row r="2336" spans="7:11" x14ac:dyDescent="0.25">
      <c r="G2336" s="33" t="s">
        <v>17941</v>
      </c>
      <c r="H2336" s="33" t="s">
        <v>17725</v>
      </c>
      <c r="I2336" s="1"/>
      <c r="J2336" s="2" t="str">
        <f>_xlfn.CONCAT("1A4070000000065000",mvmetrcrange32[[#This Row],[Tag range]])</f>
        <v>1A4070000000065000</v>
      </c>
      <c r="K2336" s="2" t="s">
        <v>5222</v>
      </c>
    </row>
    <row r="2337" spans="7:11" x14ac:dyDescent="0.25">
      <c r="G2337" s="33" t="s">
        <v>17941</v>
      </c>
      <c r="H2337" s="33" t="s">
        <v>17726</v>
      </c>
      <c r="I2337" s="1"/>
      <c r="J2337" s="2" t="str">
        <f>_xlfn.CONCAT("1A4070000000065000",mvmetrcrange32[[#This Row],[Tag range]])</f>
        <v>1A4070000000065000</v>
      </c>
      <c r="K2337" s="2" t="s">
        <v>5222</v>
      </c>
    </row>
    <row r="2338" spans="7:11" x14ac:dyDescent="0.25">
      <c r="G2338" s="33" t="s">
        <v>17941</v>
      </c>
      <c r="H2338" s="33" t="s">
        <v>17727</v>
      </c>
      <c r="I2338" s="1"/>
      <c r="J2338" s="2" t="str">
        <f>_xlfn.CONCAT("1A4070000000065000",mvmetrcrange32[[#This Row],[Tag range]])</f>
        <v>1A4070000000065000</v>
      </c>
      <c r="K2338" s="2" t="s">
        <v>5222</v>
      </c>
    </row>
    <row r="2339" spans="7:11" x14ac:dyDescent="0.25">
      <c r="G2339" s="33" t="s">
        <v>17941</v>
      </c>
      <c r="H2339" s="33" t="s">
        <v>17728</v>
      </c>
      <c r="I2339" s="1"/>
      <c r="J2339" s="2" t="str">
        <f>_xlfn.CONCAT("1A4070000000065000",mvmetrcrange32[[#This Row],[Tag range]])</f>
        <v>1A4070000000065000</v>
      </c>
      <c r="K2339" s="2" t="s">
        <v>5222</v>
      </c>
    </row>
    <row r="2340" spans="7:11" x14ac:dyDescent="0.25">
      <c r="G2340" s="33" t="s">
        <v>17941</v>
      </c>
      <c r="H2340" s="33" t="s">
        <v>17729</v>
      </c>
      <c r="I2340" s="1"/>
      <c r="J2340" s="2" t="str">
        <f>_xlfn.CONCAT("1A4070000000065000",mvmetrcrange32[[#This Row],[Tag range]])</f>
        <v>1A4070000000065000</v>
      </c>
      <c r="K2340" s="2" t="s">
        <v>5222</v>
      </c>
    </row>
    <row r="2341" spans="7:11" x14ac:dyDescent="0.25">
      <c r="G2341" s="33" t="s">
        <v>17941</v>
      </c>
      <c r="H2341" s="33" t="s">
        <v>17730</v>
      </c>
      <c r="I2341" s="1"/>
      <c r="J2341" s="2" t="str">
        <f>_xlfn.CONCAT("1A4070000000065000",mvmetrcrange32[[#This Row],[Tag range]])</f>
        <v>1A4070000000065000</v>
      </c>
      <c r="K2341" s="2" t="s">
        <v>5222</v>
      </c>
    </row>
    <row r="2342" spans="7:11" x14ac:dyDescent="0.25">
      <c r="G2342" s="33" t="s">
        <v>17941</v>
      </c>
      <c r="H2342" s="33" t="s">
        <v>17731</v>
      </c>
      <c r="I2342" s="1"/>
      <c r="J2342" s="2" t="str">
        <f>_xlfn.CONCAT("1A4070000000065000",mvmetrcrange32[[#This Row],[Tag range]])</f>
        <v>1A4070000000065000</v>
      </c>
      <c r="K2342" s="2" t="s">
        <v>5222</v>
      </c>
    </row>
    <row r="2343" spans="7:11" x14ac:dyDescent="0.25">
      <c r="G2343" s="33" t="s">
        <v>17941</v>
      </c>
      <c r="H2343" s="33" t="s">
        <v>17732</v>
      </c>
      <c r="I2343" s="1"/>
      <c r="J2343" s="2" t="str">
        <f>_xlfn.CONCAT("1A4070000000065000",mvmetrcrange32[[#This Row],[Tag range]])</f>
        <v>1A4070000000065000</v>
      </c>
      <c r="K2343" s="2" t="s">
        <v>5222</v>
      </c>
    </row>
    <row r="2344" spans="7:11" x14ac:dyDescent="0.25">
      <c r="G2344" s="33" t="s">
        <v>17941</v>
      </c>
      <c r="H2344" s="33" t="s">
        <v>17733</v>
      </c>
      <c r="I2344" s="1"/>
      <c r="J2344" s="2" t="str">
        <f>_xlfn.CONCAT("1A4070000000065000",mvmetrcrange32[[#This Row],[Tag range]])</f>
        <v>1A4070000000065000</v>
      </c>
      <c r="K2344" s="2" t="s">
        <v>5222</v>
      </c>
    </row>
    <row r="2345" spans="7:11" x14ac:dyDescent="0.25">
      <c r="G2345" s="33" t="s">
        <v>17941</v>
      </c>
      <c r="H2345" s="33" t="s">
        <v>17734</v>
      </c>
      <c r="I2345" s="1"/>
      <c r="J2345" s="2" t="str">
        <f>_xlfn.CONCAT("1A4070000000065000",mvmetrcrange32[[#This Row],[Tag range]])</f>
        <v>1A4070000000065000</v>
      </c>
      <c r="K2345" s="2" t="s">
        <v>5222</v>
      </c>
    </row>
    <row r="2346" spans="7:11" x14ac:dyDescent="0.25">
      <c r="G2346" s="33" t="s">
        <v>17941</v>
      </c>
      <c r="H2346" s="33" t="s">
        <v>17735</v>
      </c>
      <c r="I2346" s="1"/>
      <c r="J2346" s="2" t="str">
        <f>_xlfn.CONCAT("1A4070000000065000",mvmetrcrange32[[#This Row],[Tag range]])</f>
        <v>1A4070000000065000</v>
      </c>
      <c r="K2346" s="2" t="s">
        <v>5222</v>
      </c>
    </row>
    <row r="2347" spans="7:11" x14ac:dyDescent="0.25">
      <c r="G2347" s="33" t="s">
        <v>17941</v>
      </c>
      <c r="H2347" s="33" t="s">
        <v>17736</v>
      </c>
      <c r="I2347" s="1"/>
      <c r="J2347" s="2" t="str">
        <f>_xlfn.CONCAT("1A4070000000065000",mvmetrcrange32[[#This Row],[Tag range]])</f>
        <v>1A4070000000065000</v>
      </c>
      <c r="K2347" s="2" t="s">
        <v>5222</v>
      </c>
    </row>
    <row r="2348" spans="7:11" x14ac:dyDescent="0.25">
      <c r="G2348" s="33" t="s">
        <v>17941</v>
      </c>
      <c r="H2348" s="33" t="s">
        <v>17737</v>
      </c>
      <c r="I2348" s="1"/>
      <c r="J2348" s="2" t="str">
        <f>_xlfn.CONCAT("1A4070000000065000",mvmetrcrange32[[#This Row],[Tag range]])</f>
        <v>1A4070000000065000</v>
      </c>
      <c r="K2348" s="2" t="s">
        <v>5222</v>
      </c>
    </row>
    <row r="2349" spans="7:11" x14ac:dyDescent="0.25">
      <c r="G2349" s="33" t="s">
        <v>17941</v>
      </c>
      <c r="H2349" s="33" t="s">
        <v>17738</v>
      </c>
      <c r="I2349" s="1"/>
      <c r="J2349" s="2" t="str">
        <f>_xlfn.CONCAT("1A4070000000065000",mvmetrcrange32[[#This Row],[Tag range]])</f>
        <v>1A4070000000065000</v>
      </c>
      <c r="K2349" s="2" t="s">
        <v>5222</v>
      </c>
    </row>
    <row r="2350" spans="7:11" x14ac:dyDescent="0.25">
      <c r="G2350" s="33" t="s">
        <v>17941</v>
      </c>
      <c r="H2350" s="33" t="s">
        <v>17739</v>
      </c>
      <c r="I2350" s="1"/>
      <c r="J2350" s="2" t="str">
        <f>_xlfn.CONCAT("1A4070000000065000",mvmetrcrange32[[#This Row],[Tag range]])</f>
        <v>1A4070000000065000</v>
      </c>
      <c r="K2350" s="2" t="s">
        <v>5222</v>
      </c>
    </row>
    <row r="2351" spans="7:11" x14ac:dyDescent="0.25">
      <c r="G2351" s="33" t="s">
        <v>17941</v>
      </c>
      <c r="H2351" s="33" t="s">
        <v>17740</v>
      </c>
      <c r="I2351" s="1"/>
      <c r="J2351" s="2" t="str">
        <f>_xlfn.CONCAT("1A4070000000065000",mvmetrcrange32[[#This Row],[Tag range]])</f>
        <v>1A4070000000065000</v>
      </c>
      <c r="K2351" s="2" t="s">
        <v>5222</v>
      </c>
    </row>
    <row r="2352" spans="7:11" x14ac:dyDescent="0.25">
      <c r="G2352" s="33" t="s">
        <v>17941</v>
      </c>
      <c r="H2352" s="33" t="s">
        <v>17741</v>
      </c>
      <c r="I2352" s="1"/>
      <c r="J2352" s="2" t="str">
        <f>_xlfn.CONCAT("1A4070000000065000",mvmetrcrange32[[#This Row],[Tag range]])</f>
        <v>1A4070000000065000</v>
      </c>
      <c r="K2352" s="2" t="s">
        <v>5222</v>
      </c>
    </row>
    <row r="2353" spans="7:11" x14ac:dyDescent="0.25">
      <c r="G2353" s="33" t="s">
        <v>17941</v>
      </c>
      <c r="H2353" s="33" t="s">
        <v>17742</v>
      </c>
      <c r="I2353" s="1"/>
      <c r="J2353" s="2" t="str">
        <f>_xlfn.CONCAT("1A4070000000065000",mvmetrcrange32[[#This Row],[Tag range]])</f>
        <v>1A4070000000065000</v>
      </c>
      <c r="K2353" s="2" t="s">
        <v>5222</v>
      </c>
    </row>
    <row r="2354" spans="7:11" x14ac:dyDescent="0.25">
      <c r="G2354" s="33" t="s">
        <v>17941</v>
      </c>
      <c r="H2354" s="33" t="s">
        <v>17743</v>
      </c>
      <c r="I2354" s="1"/>
      <c r="J2354" s="2" t="str">
        <f>_xlfn.CONCAT("1A4070000000065000",mvmetrcrange32[[#This Row],[Tag range]])</f>
        <v>1A4070000000065000</v>
      </c>
      <c r="K2354" s="2" t="s">
        <v>5222</v>
      </c>
    </row>
    <row r="2355" spans="7:11" x14ac:dyDescent="0.25">
      <c r="G2355" s="33" t="s">
        <v>17941</v>
      </c>
      <c r="H2355" s="33" t="s">
        <v>17744</v>
      </c>
      <c r="I2355" s="1"/>
      <c r="J2355" s="2" t="str">
        <f>_xlfn.CONCAT("1A4070000000065000",mvmetrcrange32[[#This Row],[Tag range]])</f>
        <v>1A4070000000065000</v>
      </c>
      <c r="K2355" s="2" t="s">
        <v>5222</v>
      </c>
    </row>
    <row r="2356" spans="7:11" x14ac:dyDescent="0.25">
      <c r="G2356" s="33" t="s">
        <v>17941</v>
      </c>
      <c r="H2356" s="33" t="s">
        <v>17745</v>
      </c>
      <c r="I2356" s="1"/>
      <c r="J2356" s="2" t="str">
        <f>_xlfn.CONCAT("1A4070000000065000",mvmetrcrange32[[#This Row],[Tag range]])</f>
        <v>1A4070000000065000</v>
      </c>
      <c r="K2356" s="2" t="s">
        <v>5222</v>
      </c>
    </row>
    <row r="2357" spans="7:11" x14ac:dyDescent="0.25">
      <c r="G2357" s="33" t="s">
        <v>17941</v>
      </c>
      <c r="H2357" s="33" t="s">
        <v>17746</v>
      </c>
      <c r="I2357" s="1"/>
      <c r="J2357" s="2" t="str">
        <f>_xlfn.CONCAT("1A4070000000065000",mvmetrcrange32[[#This Row],[Tag range]])</f>
        <v>1A4070000000065000</v>
      </c>
      <c r="K2357" s="2" t="s">
        <v>5222</v>
      </c>
    </row>
    <row r="2358" spans="7:11" x14ac:dyDescent="0.25">
      <c r="G2358" s="33" t="s">
        <v>17941</v>
      </c>
      <c r="H2358" s="33" t="s">
        <v>17747</v>
      </c>
      <c r="I2358" s="1"/>
      <c r="J2358" s="2" t="str">
        <f>_xlfn.CONCAT("1A4070000000065000",mvmetrcrange32[[#This Row],[Tag range]])</f>
        <v>1A4070000000065000</v>
      </c>
      <c r="K2358" s="2" t="s">
        <v>5222</v>
      </c>
    </row>
    <row r="2359" spans="7:11" x14ac:dyDescent="0.25">
      <c r="G2359" s="33" t="s">
        <v>17941</v>
      </c>
      <c r="H2359" s="33" t="s">
        <v>17748</v>
      </c>
      <c r="I2359" s="1"/>
      <c r="J2359" s="2" t="str">
        <f>_xlfn.CONCAT("1A4070000000065000",mvmetrcrange32[[#This Row],[Tag range]])</f>
        <v>1A4070000000065000</v>
      </c>
      <c r="K2359" s="2" t="s">
        <v>5222</v>
      </c>
    </row>
    <row r="2360" spans="7:11" x14ac:dyDescent="0.25">
      <c r="G2360" s="33" t="s">
        <v>17941</v>
      </c>
      <c r="H2360" s="33" t="s">
        <v>17749</v>
      </c>
      <c r="I2360" s="1"/>
      <c r="J2360" s="2" t="str">
        <f>_xlfn.CONCAT("1A4070000000065000",mvmetrcrange32[[#This Row],[Tag range]])</f>
        <v>1A4070000000065000</v>
      </c>
      <c r="K2360" s="2" t="s">
        <v>5222</v>
      </c>
    </row>
    <row r="2361" spans="7:11" x14ac:dyDescent="0.25">
      <c r="G2361" s="33" t="s">
        <v>17941</v>
      </c>
      <c r="H2361" s="33" t="s">
        <v>17750</v>
      </c>
      <c r="I2361" s="1"/>
      <c r="J2361" s="2" t="str">
        <f>_xlfn.CONCAT("1A4070000000065000",mvmetrcrange32[[#This Row],[Tag range]])</f>
        <v>1A4070000000065000</v>
      </c>
      <c r="K2361" s="2" t="s">
        <v>5222</v>
      </c>
    </row>
    <row r="2362" spans="7:11" x14ac:dyDescent="0.25">
      <c r="G2362" s="33" t="s">
        <v>17941</v>
      </c>
      <c r="H2362" s="33" t="s">
        <v>17751</v>
      </c>
      <c r="I2362" s="1"/>
      <c r="J2362" s="2" t="str">
        <f>_xlfn.CONCAT("1A4070000000065000",mvmetrcrange32[[#This Row],[Tag range]])</f>
        <v>1A4070000000065000</v>
      </c>
      <c r="K2362" s="2" t="s">
        <v>5222</v>
      </c>
    </row>
    <row r="2363" spans="7:11" x14ac:dyDescent="0.25">
      <c r="G2363" s="33" t="s">
        <v>17941</v>
      </c>
      <c r="H2363" s="33" t="s">
        <v>17752</v>
      </c>
      <c r="I2363" s="1"/>
      <c r="J2363" s="2" t="str">
        <f>_xlfn.CONCAT("1A4070000000065000",mvmetrcrange32[[#This Row],[Tag range]])</f>
        <v>1A4070000000065000</v>
      </c>
      <c r="K2363" s="2" t="s">
        <v>5222</v>
      </c>
    </row>
    <row r="2364" spans="7:11" x14ac:dyDescent="0.25">
      <c r="G2364" s="33" t="s">
        <v>17941</v>
      </c>
      <c r="H2364" s="33" t="s">
        <v>17753</v>
      </c>
      <c r="I2364" s="1"/>
      <c r="J2364" s="2" t="str">
        <f>_xlfn.CONCAT("1A4070000000065000",mvmetrcrange32[[#This Row],[Tag range]])</f>
        <v>1A4070000000065000</v>
      </c>
      <c r="K2364" s="2" t="s">
        <v>5222</v>
      </c>
    </row>
    <row r="2365" spans="7:11" x14ac:dyDescent="0.25">
      <c r="G2365" s="33" t="s">
        <v>17941</v>
      </c>
      <c r="H2365" s="33" t="s">
        <v>17754</v>
      </c>
      <c r="I2365" s="1"/>
      <c r="J2365" s="2" t="str">
        <f>_xlfn.CONCAT("1A4070000000065000",mvmetrcrange32[[#This Row],[Tag range]])</f>
        <v>1A4070000000065000</v>
      </c>
      <c r="K2365" s="2" t="s">
        <v>5222</v>
      </c>
    </row>
    <row r="2366" spans="7:11" x14ac:dyDescent="0.25">
      <c r="G2366" s="33" t="s">
        <v>17941</v>
      </c>
      <c r="H2366" s="33" t="s">
        <v>17755</v>
      </c>
      <c r="I2366" s="1"/>
      <c r="J2366" s="2" t="str">
        <f>_xlfn.CONCAT("1A4070000000065000",mvmetrcrange32[[#This Row],[Tag range]])</f>
        <v>1A4070000000065000</v>
      </c>
      <c r="K2366" s="2" t="s">
        <v>5222</v>
      </c>
    </row>
    <row r="2367" spans="7:11" x14ac:dyDescent="0.25">
      <c r="G2367" s="33" t="s">
        <v>17941</v>
      </c>
      <c r="H2367" s="33" t="s">
        <v>17756</v>
      </c>
      <c r="I2367" s="1"/>
      <c r="J2367" s="2" t="str">
        <f>_xlfn.CONCAT("1A4070000000065000",mvmetrcrange32[[#This Row],[Tag range]])</f>
        <v>1A4070000000065000</v>
      </c>
      <c r="K2367" s="2" t="s">
        <v>5222</v>
      </c>
    </row>
    <row r="2368" spans="7:11" x14ac:dyDescent="0.25">
      <c r="G2368" s="33" t="s">
        <v>17941</v>
      </c>
      <c r="H2368" s="33" t="s">
        <v>17757</v>
      </c>
      <c r="I2368" s="1"/>
      <c r="J2368" s="2" t="str">
        <f>_xlfn.CONCAT("1A4070000000065000",mvmetrcrange32[[#This Row],[Tag range]])</f>
        <v>1A4070000000065000</v>
      </c>
      <c r="K2368" s="2" t="s">
        <v>5222</v>
      </c>
    </row>
    <row r="2369" spans="7:11" x14ac:dyDescent="0.25">
      <c r="G2369" s="33" t="s">
        <v>17941</v>
      </c>
      <c r="H2369" s="33" t="s">
        <v>17758</v>
      </c>
      <c r="I2369" s="1"/>
      <c r="J2369" s="2" t="str">
        <f>_xlfn.CONCAT("1A4070000000065000",mvmetrcrange32[[#This Row],[Tag range]])</f>
        <v>1A4070000000065000</v>
      </c>
      <c r="K2369" s="2" t="s">
        <v>5222</v>
      </c>
    </row>
    <row r="2370" spans="7:11" x14ac:dyDescent="0.25">
      <c r="G2370" s="33" t="s">
        <v>17941</v>
      </c>
      <c r="H2370" s="33" t="s">
        <v>17759</v>
      </c>
      <c r="I2370" s="1"/>
      <c r="J2370" s="2" t="str">
        <f>_xlfn.CONCAT("1A4070000000065000",mvmetrcrange32[[#This Row],[Tag range]])</f>
        <v>1A4070000000065000</v>
      </c>
      <c r="K2370" s="2" t="s">
        <v>5222</v>
      </c>
    </row>
    <row r="2371" spans="7:11" x14ac:dyDescent="0.25">
      <c r="G2371" s="33" t="s">
        <v>17941</v>
      </c>
      <c r="H2371" s="33" t="s">
        <v>17760</v>
      </c>
      <c r="I2371" s="1"/>
      <c r="J2371" s="2" t="str">
        <f>_xlfn.CONCAT("1A4070000000065000",mvmetrcrange32[[#This Row],[Tag range]])</f>
        <v>1A4070000000065000</v>
      </c>
      <c r="K2371" s="2" t="s">
        <v>5222</v>
      </c>
    </row>
    <row r="2372" spans="7:11" x14ac:dyDescent="0.25">
      <c r="G2372" s="33" t="s">
        <v>17941</v>
      </c>
      <c r="H2372" s="33" t="s">
        <v>17761</v>
      </c>
      <c r="I2372" s="1"/>
      <c r="J2372" s="2" t="str">
        <f>_xlfn.CONCAT("1A4070000000065000",mvmetrcrange32[[#This Row],[Tag range]])</f>
        <v>1A4070000000065000</v>
      </c>
      <c r="K2372" s="2" t="s">
        <v>5222</v>
      </c>
    </row>
    <row r="2373" spans="7:11" x14ac:dyDescent="0.25">
      <c r="G2373" s="33" t="s">
        <v>17941</v>
      </c>
      <c r="H2373" s="33" t="s">
        <v>17762</v>
      </c>
      <c r="I2373" s="1"/>
      <c r="J2373" s="2" t="str">
        <f>_xlfn.CONCAT("1A4070000000065000",mvmetrcrange32[[#This Row],[Tag range]])</f>
        <v>1A4070000000065000</v>
      </c>
      <c r="K2373" s="2" t="s">
        <v>5222</v>
      </c>
    </row>
    <row r="2374" spans="7:11" x14ac:dyDescent="0.25">
      <c r="G2374" s="33" t="s">
        <v>17941</v>
      </c>
      <c r="H2374" s="33" t="s">
        <v>17763</v>
      </c>
      <c r="I2374" s="1"/>
      <c r="J2374" s="2" t="str">
        <f>_xlfn.CONCAT("1A4070000000065000",mvmetrcrange32[[#This Row],[Tag range]])</f>
        <v>1A4070000000065000</v>
      </c>
      <c r="K2374" s="2" t="s">
        <v>5222</v>
      </c>
    </row>
    <row r="2375" spans="7:11" x14ac:dyDescent="0.25">
      <c r="G2375" s="33" t="s">
        <v>17941</v>
      </c>
      <c r="H2375" s="33" t="s">
        <v>17764</v>
      </c>
      <c r="I2375" s="1"/>
      <c r="J2375" s="2" t="str">
        <f>_xlfn.CONCAT("1A4070000000065000",mvmetrcrange32[[#This Row],[Tag range]])</f>
        <v>1A4070000000065000</v>
      </c>
      <c r="K2375" s="2" t="s">
        <v>5222</v>
      </c>
    </row>
    <row r="2376" spans="7:11" x14ac:dyDescent="0.25">
      <c r="G2376" s="33" t="s">
        <v>17941</v>
      </c>
      <c r="H2376" s="33" t="s">
        <v>17765</v>
      </c>
      <c r="I2376" s="1"/>
      <c r="J2376" s="2" t="str">
        <f>_xlfn.CONCAT("1A4070000000065000",mvmetrcrange32[[#This Row],[Tag range]])</f>
        <v>1A4070000000065000</v>
      </c>
      <c r="K2376" s="2" t="s">
        <v>5222</v>
      </c>
    </row>
    <row r="2377" spans="7:11" x14ac:dyDescent="0.25">
      <c r="G2377" s="33" t="s">
        <v>17941</v>
      </c>
      <c r="H2377" s="33" t="s">
        <v>17766</v>
      </c>
      <c r="I2377" s="1"/>
      <c r="J2377" s="2" t="str">
        <f>_xlfn.CONCAT("1A4070000000065000",mvmetrcrange32[[#This Row],[Tag range]])</f>
        <v>1A4070000000065000</v>
      </c>
      <c r="K2377" s="2" t="s">
        <v>5222</v>
      </c>
    </row>
    <row r="2378" spans="7:11" x14ac:dyDescent="0.25">
      <c r="G2378" s="33" t="s">
        <v>17941</v>
      </c>
      <c r="H2378" s="33" t="s">
        <v>17767</v>
      </c>
      <c r="I2378" s="1"/>
      <c r="J2378" s="2" t="str">
        <f>_xlfn.CONCAT("1A4070000000065000",mvmetrcrange32[[#This Row],[Tag range]])</f>
        <v>1A4070000000065000</v>
      </c>
      <c r="K2378" s="2" t="s">
        <v>5222</v>
      </c>
    </row>
    <row r="2379" spans="7:11" x14ac:dyDescent="0.25">
      <c r="G2379" s="33" t="s">
        <v>17941</v>
      </c>
      <c r="H2379" s="33" t="s">
        <v>17768</v>
      </c>
      <c r="I2379" s="1"/>
      <c r="J2379" s="2" t="str">
        <f>_xlfn.CONCAT("1A4070000000065000",mvmetrcrange32[[#This Row],[Tag range]])</f>
        <v>1A4070000000065000</v>
      </c>
      <c r="K2379" s="2" t="s">
        <v>5222</v>
      </c>
    </row>
    <row r="2380" spans="7:11" x14ac:dyDescent="0.25">
      <c r="G2380" s="33" t="s">
        <v>17941</v>
      </c>
      <c r="H2380" s="33" t="s">
        <v>17769</v>
      </c>
      <c r="I2380" s="1"/>
      <c r="J2380" s="2" t="str">
        <f>_xlfn.CONCAT("1A4070000000065000",mvmetrcrange32[[#This Row],[Tag range]])</f>
        <v>1A4070000000065000</v>
      </c>
      <c r="K2380" s="2" t="s">
        <v>5222</v>
      </c>
    </row>
    <row r="2381" spans="7:11" x14ac:dyDescent="0.25">
      <c r="G2381" s="33" t="s">
        <v>17941</v>
      </c>
      <c r="H2381" s="33" t="s">
        <v>17770</v>
      </c>
      <c r="I2381" s="1"/>
      <c r="J2381" s="2" t="str">
        <f>_xlfn.CONCAT("1A4070000000065000",mvmetrcrange32[[#This Row],[Tag range]])</f>
        <v>1A4070000000065000</v>
      </c>
      <c r="K2381" s="2" t="s">
        <v>5222</v>
      </c>
    </row>
    <row r="2382" spans="7:11" x14ac:dyDescent="0.25">
      <c r="G2382" s="33" t="s">
        <v>17941</v>
      </c>
      <c r="H2382" s="33" t="s">
        <v>17771</v>
      </c>
      <c r="I2382" s="1"/>
      <c r="J2382" s="2" t="str">
        <f>_xlfn.CONCAT("1A4070000000065000",mvmetrcrange32[[#This Row],[Tag range]])</f>
        <v>1A4070000000065000</v>
      </c>
      <c r="K2382" s="2" t="s">
        <v>5222</v>
      </c>
    </row>
    <row r="2383" spans="7:11" x14ac:dyDescent="0.25">
      <c r="G2383" s="33" t="s">
        <v>17941</v>
      </c>
      <c r="H2383" s="33" t="s">
        <v>17772</v>
      </c>
      <c r="I2383" s="1"/>
      <c r="J2383" s="2" t="str">
        <f>_xlfn.CONCAT("1A4070000000065000",mvmetrcrange32[[#This Row],[Tag range]])</f>
        <v>1A4070000000065000</v>
      </c>
      <c r="K2383" s="2" t="s">
        <v>5222</v>
      </c>
    </row>
    <row r="2384" spans="7:11" x14ac:dyDescent="0.25">
      <c r="G2384" s="33" t="s">
        <v>17941</v>
      </c>
      <c r="H2384" s="33" t="s">
        <v>17773</v>
      </c>
      <c r="I2384" s="1"/>
      <c r="J2384" s="2" t="str">
        <f>_xlfn.CONCAT("1A4070000000065000",mvmetrcrange32[[#This Row],[Tag range]])</f>
        <v>1A4070000000065000</v>
      </c>
      <c r="K2384" s="2" t="s">
        <v>5222</v>
      </c>
    </row>
    <row r="2385" spans="7:11" x14ac:dyDescent="0.25">
      <c r="G2385" s="33" t="s">
        <v>17941</v>
      </c>
      <c r="H2385" s="33" t="s">
        <v>17774</v>
      </c>
      <c r="I2385" s="1"/>
      <c r="J2385" s="2" t="str">
        <f>_xlfn.CONCAT("1A4070000000065000",mvmetrcrange32[[#This Row],[Tag range]])</f>
        <v>1A4070000000065000</v>
      </c>
      <c r="K2385" s="2" t="s">
        <v>5222</v>
      </c>
    </row>
    <row r="2386" spans="7:11" x14ac:dyDescent="0.25">
      <c r="G2386" s="33" t="s">
        <v>17941</v>
      </c>
      <c r="H2386" s="33" t="s">
        <v>17775</v>
      </c>
      <c r="I2386" s="1"/>
      <c r="J2386" s="2" t="str">
        <f>_xlfn.CONCAT("1A4070000000065000",mvmetrcrange32[[#This Row],[Tag range]])</f>
        <v>1A4070000000065000</v>
      </c>
      <c r="K2386" s="2" t="s">
        <v>5222</v>
      </c>
    </row>
    <row r="2387" spans="7:11" x14ac:dyDescent="0.25">
      <c r="G2387" s="33" t="s">
        <v>17941</v>
      </c>
      <c r="H2387" s="33" t="s">
        <v>17776</v>
      </c>
      <c r="I2387" s="1"/>
      <c r="J2387" s="2" t="str">
        <f>_xlfn.CONCAT("1A4070000000065000",mvmetrcrange32[[#This Row],[Tag range]])</f>
        <v>1A4070000000065000</v>
      </c>
      <c r="K2387" s="2" t="s">
        <v>5222</v>
      </c>
    </row>
    <row r="2388" spans="7:11" x14ac:dyDescent="0.25">
      <c r="G2388" s="33" t="s">
        <v>17941</v>
      </c>
      <c r="H2388" s="33" t="s">
        <v>17777</v>
      </c>
      <c r="I2388" s="1"/>
      <c r="J2388" s="2" t="str">
        <f>_xlfn.CONCAT("1A4070000000065000",mvmetrcrange32[[#This Row],[Tag range]])</f>
        <v>1A4070000000065000</v>
      </c>
      <c r="K2388" s="2" t="s">
        <v>5222</v>
      </c>
    </row>
    <row r="2389" spans="7:11" x14ac:dyDescent="0.25">
      <c r="G2389" s="33" t="s">
        <v>17941</v>
      </c>
      <c r="H2389" s="33" t="s">
        <v>17778</v>
      </c>
      <c r="I2389" s="1"/>
      <c r="J2389" s="2" t="str">
        <f>_xlfn.CONCAT("1A4070000000065000",mvmetrcrange32[[#This Row],[Tag range]])</f>
        <v>1A4070000000065000</v>
      </c>
      <c r="K2389" s="2" t="s">
        <v>5222</v>
      </c>
    </row>
    <row r="2390" spans="7:11" x14ac:dyDescent="0.25">
      <c r="G2390" s="33" t="s">
        <v>17941</v>
      </c>
      <c r="H2390" s="33" t="s">
        <v>17779</v>
      </c>
      <c r="I2390" s="1"/>
      <c r="J2390" s="2" t="str">
        <f>_xlfn.CONCAT("1A4070000000065000",mvmetrcrange32[[#This Row],[Tag range]])</f>
        <v>1A4070000000065000</v>
      </c>
      <c r="K2390" s="2" t="s">
        <v>5222</v>
      </c>
    </row>
    <row r="2391" spans="7:11" x14ac:dyDescent="0.25">
      <c r="G2391" s="33" t="s">
        <v>17941</v>
      </c>
      <c r="H2391" s="33" t="s">
        <v>17780</v>
      </c>
      <c r="I2391" s="1"/>
      <c r="J2391" s="2" t="str">
        <f>_xlfn.CONCAT("1A4070000000065000",mvmetrcrange32[[#This Row],[Tag range]])</f>
        <v>1A4070000000065000</v>
      </c>
      <c r="K2391" s="2" t="s">
        <v>5222</v>
      </c>
    </row>
    <row r="2392" spans="7:11" x14ac:dyDescent="0.25">
      <c r="G2392" s="33" t="s">
        <v>17941</v>
      </c>
      <c r="H2392" s="33" t="s">
        <v>17781</v>
      </c>
      <c r="I2392" s="1"/>
      <c r="J2392" s="2" t="str">
        <f>_xlfn.CONCAT("1A4070000000065000",mvmetrcrange32[[#This Row],[Tag range]])</f>
        <v>1A4070000000065000</v>
      </c>
      <c r="K2392" s="2" t="s">
        <v>5222</v>
      </c>
    </row>
    <row r="2393" spans="7:11" x14ac:dyDescent="0.25">
      <c r="G2393" s="33" t="s">
        <v>17941</v>
      </c>
      <c r="H2393" s="33" t="s">
        <v>17782</v>
      </c>
      <c r="I2393" s="1"/>
      <c r="J2393" s="2" t="str">
        <f>_xlfn.CONCAT("1A4070000000065000",mvmetrcrange32[[#This Row],[Tag range]])</f>
        <v>1A4070000000065000</v>
      </c>
      <c r="K2393" s="2" t="s">
        <v>5222</v>
      </c>
    </row>
    <row r="2394" spans="7:11" x14ac:dyDescent="0.25">
      <c r="G2394" s="33" t="s">
        <v>17941</v>
      </c>
      <c r="H2394" s="33" t="s">
        <v>17783</v>
      </c>
      <c r="I2394" s="1"/>
      <c r="J2394" s="2" t="str">
        <f>_xlfn.CONCAT("1A4070000000065000",mvmetrcrange32[[#This Row],[Tag range]])</f>
        <v>1A4070000000065000</v>
      </c>
      <c r="K2394" s="2" t="s">
        <v>5222</v>
      </c>
    </row>
    <row r="2395" spans="7:11" x14ac:dyDescent="0.25">
      <c r="G2395" s="33" t="s">
        <v>17941</v>
      </c>
      <c r="H2395" s="33" t="s">
        <v>17784</v>
      </c>
      <c r="I2395" s="1"/>
      <c r="J2395" s="2" t="str">
        <f>_xlfn.CONCAT("1A4070000000065000",mvmetrcrange32[[#This Row],[Tag range]])</f>
        <v>1A4070000000065000</v>
      </c>
      <c r="K2395" s="2" t="s">
        <v>5222</v>
      </c>
    </row>
    <row r="2396" spans="7:11" x14ac:dyDescent="0.25">
      <c r="G2396" s="33" t="s">
        <v>17941</v>
      </c>
      <c r="H2396" s="33" t="s">
        <v>17785</v>
      </c>
      <c r="I2396" s="1"/>
      <c r="J2396" s="2" t="str">
        <f>_xlfn.CONCAT("1A4070000000065000",mvmetrcrange32[[#This Row],[Tag range]])</f>
        <v>1A4070000000065000</v>
      </c>
      <c r="K2396" s="2" t="s">
        <v>5222</v>
      </c>
    </row>
    <row r="2397" spans="7:11" x14ac:dyDescent="0.25">
      <c r="G2397" s="33" t="s">
        <v>17941</v>
      </c>
      <c r="H2397" s="33" t="s">
        <v>17786</v>
      </c>
      <c r="I2397" s="1"/>
      <c r="J2397" s="2" t="str">
        <f>_xlfn.CONCAT("1A4070000000065000",mvmetrcrange32[[#This Row],[Tag range]])</f>
        <v>1A4070000000065000</v>
      </c>
      <c r="K2397" s="2" t="s">
        <v>5222</v>
      </c>
    </row>
    <row r="2398" spans="7:11" x14ac:dyDescent="0.25">
      <c r="G2398" s="33" t="s">
        <v>17941</v>
      </c>
      <c r="H2398" s="33" t="s">
        <v>17787</v>
      </c>
      <c r="I2398" s="1"/>
      <c r="J2398" s="2" t="str">
        <f>_xlfn.CONCAT("1A4070000000065000",mvmetrcrange32[[#This Row],[Tag range]])</f>
        <v>1A4070000000065000</v>
      </c>
      <c r="K2398" s="2" t="s">
        <v>5222</v>
      </c>
    </row>
    <row r="2399" spans="7:11" x14ac:dyDescent="0.25">
      <c r="G2399" s="33" t="s">
        <v>17941</v>
      </c>
      <c r="H2399" s="33" t="s">
        <v>17788</v>
      </c>
      <c r="I2399" s="1"/>
      <c r="J2399" s="2" t="str">
        <f>_xlfn.CONCAT("1A4070000000065000",mvmetrcrange32[[#This Row],[Tag range]])</f>
        <v>1A4070000000065000</v>
      </c>
      <c r="K2399" s="2" t="s">
        <v>5222</v>
      </c>
    </row>
    <row r="2400" spans="7:11" x14ac:dyDescent="0.25">
      <c r="G2400" s="33" t="s">
        <v>17941</v>
      </c>
      <c r="H2400" s="33" t="s">
        <v>17789</v>
      </c>
      <c r="I2400" s="1"/>
      <c r="J2400" s="2" t="str">
        <f>_xlfn.CONCAT("1A4070000000065000",mvmetrcrange32[[#This Row],[Tag range]])</f>
        <v>1A4070000000065000</v>
      </c>
      <c r="K2400" s="2" t="s">
        <v>5222</v>
      </c>
    </row>
    <row r="2401" spans="7:11" x14ac:dyDescent="0.25">
      <c r="G2401" s="33" t="s">
        <v>17941</v>
      </c>
      <c r="H2401" s="33" t="s">
        <v>17790</v>
      </c>
      <c r="I2401" s="1"/>
      <c r="J2401" s="2" t="str">
        <f>_xlfn.CONCAT("1A4070000000065000",mvmetrcrange32[[#This Row],[Tag range]])</f>
        <v>1A4070000000065000</v>
      </c>
      <c r="K2401" s="2" t="s">
        <v>5222</v>
      </c>
    </row>
    <row r="2402" spans="7:11" x14ac:dyDescent="0.25">
      <c r="G2402" s="33" t="s">
        <v>17941</v>
      </c>
      <c r="H2402" s="33" t="s">
        <v>17791</v>
      </c>
      <c r="I2402" s="1"/>
      <c r="J2402" s="2" t="str">
        <f>_xlfn.CONCAT("1A4070000000065000",mvmetrcrange32[[#This Row],[Tag range]])</f>
        <v>1A4070000000065000</v>
      </c>
      <c r="K2402" s="2" t="s">
        <v>5222</v>
      </c>
    </row>
    <row r="2403" spans="7:11" x14ac:dyDescent="0.25">
      <c r="G2403" s="33" t="s">
        <v>17941</v>
      </c>
      <c r="H2403" s="33" t="s">
        <v>17792</v>
      </c>
      <c r="I2403" s="1"/>
      <c r="J2403" s="2" t="str">
        <f>_xlfn.CONCAT("1A4070000000065000",mvmetrcrange32[[#This Row],[Tag range]])</f>
        <v>1A4070000000065000</v>
      </c>
      <c r="K2403" s="2" t="s">
        <v>5222</v>
      </c>
    </row>
    <row r="2404" spans="7:11" x14ac:dyDescent="0.25">
      <c r="G2404" s="33" t="s">
        <v>17941</v>
      </c>
      <c r="H2404" s="33" t="s">
        <v>17793</v>
      </c>
      <c r="I2404" s="1"/>
      <c r="J2404" s="2" t="str">
        <f>_xlfn.CONCAT("1A4070000000065000",mvmetrcrange32[[#This Row],[Tag range]])</f>
        <v>1A4070000000065000</v>
      </c>
      <c r="K2404" s="2" t="s">
        <v>5222</v>
      </c>
    </row>
    <row r="2405" spans="7:11" x14ac:dyDescent="0.25">
      <c r="G2405" s="33" t="s">
        <v>17941</v>
      </c>
      <c r="H2405" s="33" t="s">
        <v>17794</v>
      </c>
      <c r="I2405" s="1"/>
      <c r="J2405" s="2" t="str">
        <f>_xlfn.CONCAT("1A4070000000065000",mvmetrcrange32[[#This Row],[Tag range]])</f>
        <v>1A4070000000065000</v>
      </c>
      <c r="K2405" s="2" t="s">
        <v>5222</v>
      </c>
    </row>
    <row r="2406" spans="7:11" x14ac:dyDescent="0.25">
      <c r="G2406" s="33" t="s">
        <v>17941</v>
      </c>
      <c r="H2406" s="33" t="s">
        <v>17795</v>
      </c>
      <c r="I2406" s="1"/>
      <c r="J2406" s="2" t="str">
        <f>_xlfn.CONCAT("1A4070000000065000",mvmetrcrange32[[#This Row],[Tag range]])</f>
        <v>1A4070000000065000</v>
      </c>
      <c r="K2406" s="2" t="s">
        <v>5222</v>
      </c>
    </row>
    <row r="2407" spans="7:11" x14ac:dyDescent="0.25">
      <c r="G2407" s="33" t="s">
        <v>17941</v>
      </c>
      <c r="H2407" s="33" t="s">
        <v>17796</v>
      </c>
      <c r="I2407" s="1"/>
      <c r="J2407" s="2" t="str">
        <f>_xlfn.CONCAT("1A4070000000065000",mvmetrcrange32[[#This Row],[Tag range]])</f>
        <v>1A4070000000065000</v>
      </c>
      <c r="K2407" s="2" t="s">
        <v>5222</v>
      </c>
    </row>
    <row r="2408" spans="7:11" x14ac:dyDescent="0.25">
      <c r="G2408" s="33" t="s">
        <v>17941</v>
      </c>
      <c r="H2408" s="33" t="s">
        <v>17797</v>
      </c>
      <c r="I2408" s="1"/>
      <c r="J2408" s="2" t="str">
        <f>_xlfn.CONCAT("1A4070000000065000",mvmetrcrange32[[#This Row],[Tag range]])</f>
        <v>1A4070000000065000</v>
      </c>
      <c r="K2408" s="2" t="s">
        <v>5222</v>
      </c>
    </row>
    <row r="2409" spans="7:11" x14ac:dyDescent="0.25">
      <c r="G2409" s="33" t="s">
        <v>17941</v>
      </c>
      <c r="H2409" s="33" t="s">
        <v>17798</v>
      </c>
      <c r="I2409" s="1"/>
      <c r="J2409" s="2" t="str">
        <f>_xlfn.CONCAT("1A4070000000065000",mvmetrcrange32[[#This Row],[Tag range]])</f>
        <v>1A4070000000065000</v>
      </c>
      <c r="K2409" s="2" t="s">
        <v>5222</v>
      </c>
    </row>
    <row r="2410" spans="7:11" x14ac:dyDescent="0.25">
      <c r="G2410" s="33" t="s">
        <v>17941</v>
      </c>
      <c r="H2410" s="33" t="s">
        <v>17799</v>
      </c>
      <c r="I2410" s="1"/>
      <c r="J2410" s="2" t="str">
        <f>_xlfn.CONCAT("1A4070000000065000",mvmetrcrange32[[#This Row],[Tag range]])</f>
        <v>1A4070000000065000</v>
      </c>
      <c r="K2410" s="2" t="s">
        <v>5222</v>
      </c>
    </row>
    <row r="2411" spans="7:11" x14ac:dyDescent="0.25">
      <c r="G2411" s="33" t="s">
        <v>17941</v>
      </c>
      <c r="H2411" s="33" t="s">
        <v>17800</v>
      </c>
      <c r="I2411" s="1"/>
      <c r="J2411" s="2" t="str">
        <f>_xlfn.CONCAT("1A4070000000065000",mvmetrcrange32[[#This Row],[Tag range]])</f>
        <v>1A4070000000065000</v>
      </c>
      <c r="K2411" s="2" t="s">
        <v>5222</v>
      </c>
    </row>
    <row r="2412" spans="7:11" x14ac:dyDescent="0.25">
      <c r="G2412" s="33" t="s">
        <v>17941</v>
      </c>
      <c r="H2412" s="33" t="s">
        <v>17801</v>
      </c>
      <c r="I2412" s="1"/>
      <c r="J2412" s="2" t="str">
        <f>_xlfn.CONCAT("1A4070000000065000",mvmetrcrange32[[#This Row],[Tag range]])</f>
        <v>1A4070000000065000</v>
      </c>
      <c r="K2412" s="2" t="s">
        <v>5222</v>
      </c>
    </row>
    <row r="2413" spans="7:11" x14ac:dyDescent="0.25">
      <c r="G2413" s="33" t="s">
        <v>17941</v>
      </c>
      <c r="H2413" s="33" t="s">
        <v>17802</v>
      </c>
      <c r="I2413" s="1"/>
      <c r="J2413" s="2" t="str">
        <f>_xlfn.CONCAT("1A4070000000065000",mvmetrcrange32[[#This Row],[Tag range]])</f>
        <v>1A4070000000065000</v>
      </c>
      <c r="K2413" s="2" t="s">
        <v>5222</v>
      </c>
    </row>
    <row r="2414" spans="7:11" x14ac:dyDescent="0.25">
      <c r="G2414" s="33" t="s">
        <v>17941</v>
      </c>
      <c r="H2414" s="33" t="s">
        <v>17803</v>
      </c>
      <c r="I2414" s="1"/>
      <c r="J2414" s="2" t="str">
        <f>_xlfn.CONCAT("1A4070000000065000",mvmetrcrange32[[#This Row],[Tag range]])</f>
        <v>1A4070000000065000</v>
      </c>
      <c r="K2414" s="2" t="s">
        <v>5222</v>
      </c>
    </row>
    <row r="2415" spans="7:11" x14ac:dyDescent="0.25">
      <c r="G2415" s="33" t="s">
        <v>17941</v>
      </c>
      <c r="H2415" s="33" t="s">
        <v>17804</v>
      </c>
      <c r="I2415" s="1"/>
      <c r="J2415" s="2" t="str">
        <f>_xlfn.CONCAT("1A4070000000065000",mvmetrcrange32[[#This Row],[Tag range]])</f>
        <v>1A4070000000065000</v>
      </c>
      <c r="K2415" s="2" t="s">
        <v>5222</v>
      </c>
    </row>
    <row r="2416" spans="7:11" x14ac:dyDescent="0.25">
      <c r="G2416" s="33" t="s">
        <v>17941</v>
      </c>
      <c r="H2416" s="33" t="s">
        <v>17805</v>
      </c>
      <c r="I2416" s="1"/>
      <c r="J2416" s="2" t="str">
        <f>_xlfn.CONCAT("1A4070000000065000",mvmetrcrange32[[#This Row],[Tag range]])</f>
        <v>1A4070000000065000</v>
      </c>
      <c r="K2416" s="2" t="s">
        <v>5222</v>
      </c>
    </row>
    <row r="2417" spans="7:11" x14ac:dyDescent="0.25">
      <c r="G2417" s="33" t="s">
        <v>17941</v>
      </c>
      <c r="H2417" s="33" t="s">
        <v>17806</v>
      </c>
      <c r="I2417" s="1"/>
      <c r="J2417" s="2" t="str">
        <f>_xlfn.CONCAT("1A4070000000065000",mvmetrcrange32[[#This Row],[Tag range]])</f>
        <v>1A4070000000065000</v>
      </c>
      <c r="K2417" s="2" t="s">
        <v>5222</v>
      </c>
    </row>
    <row r="2418" spans="7:11" x14ac:dyDescent="0.25">
      <c r="G2418" s="33" t="s">
        <v>17941</v>
      </c>
      <c r="H2418" s="33" t="s">
        <v>17807</v>
      </c>
      <c r="I2418" s="1"/>
      <c r="J2418" s="2" t="str">
        <f>_xlfn.CONCAT("1A4070000000065000",mvmetrcrange32[[#This Row],[Tag range]])</f>
        <v>1A4070000000065000</v>
      </c>
      <c r="K2418" s="2" t="s">
        <v>5222</v>
      </c>
    </row>
    <row r="2419" spans="7:11" x14ac:dyDescent="0.25">
      <c r="G2419" s="33" t="s">
        <v>17941</v>
      </c>
      <c r="H2419" s="33" t="s">
        <v>17808</v>
      </c>
      <c r="I2419" s="1"/>
      <c r="J2419" s="2" t="str">
        <f>_xlfn.CONCAT("1A4070000000065000",mvmetrcrange32[[#This Row],[Tag range]])</f>
        <v>1A4070000000065000</v>
      </c>
      <c r="K2419" s="2" t="s">
        <v>5222</v>
      </c>
    </row>
    <row r="2420" spans="7:11" x14ac:dyDescent="0.25">
      <c r="G2420" s="33" t="s">
        <v>17941</v>
      </c>
      <c r="H2420" s="33" t="s">
        <v>17809</v>
      </c>
      <c r="I2420" s="1"/>
      <c r="J2420" s="2" t="str">
        <f>_xlfn.CONCAT("1A4070000000065000",mvmetrcrange32[[#This Row],[Tag range]])</f>
        <v>1A4070000000065000</v>
      </c>
      <c r="K2420" s="2" t="s">
        <v>5222</v>
      </c>
    </row>
    <row r="2421" spans="7:11" x14ac:dyDescent="0.25">
      <c r="G2421" s="33" t="s">
        <v>17941</v>
      </c>
      <c r="H2421" s="33" t="s">
        <v>17810</v>
      </c>
      <c r="I2421" s="1"/>
      <c r="J2421" s="2" t="str">
        <f>_xlfn.CONCAT("1A4070000000065000",mvmetrcrange32[[#This Row],[Tag range]])</f>
        <v>1A4070000000065000</v>
      </c>
      <c r="K2421" s="2" t="s">
        <v>5222</v>
      </c>
    </row>
    <row r="2422" spans="7:11" x14ac:dyDescent="0.25">
      <c r="G2422" s="33" t="s">
        <v>17941</v>
      </c>
      <c r="H2422" s="33" t="s">
        <v>17811</v>
      </c>
      <c r="I2422" s="1"/>
      <c r="J2422" s="2" t="str">
        <f>_xlfn.CONCAT("1A4070000000065000",mvmetrcrange32[[#This Row],[Tag range]])</f>
        <v>1A4070000000065000</v>
      </c>
      <c r="K2422" s="2" t="s">
        <v>5222</v>
      </c>
    </row>
    <row r="2423" spans="7:11" x14ac:dyDescent="0.25">
      <c r="G2423" s="33" t="s">
        <v>17941</v>
      </c>
      <c r="H2423" s="33" t="s">
        <v>17812</v>
      </c>
      <c r="I2423" s="1"/>
      <c r="J2423" s="2" t="str">
        <f>_xlfn.CONCAT("1A4070000000065000",mvmetrcrange32[[#This Row],[Tag range]])</f>
        <v>1A4070000000065000</v>
      </c>
      <c r="K2423" s="2" t="s">
        <v>5222</v>
      </c>
    </row>
    <row r="2424" spans="7:11" x14ac:dyDescent="0.25">
      <c r="G2424" s="33" t="s">
        <v>17941</v>
      </c>
      <c r="H2424" s="33" t="s">
        <v>17813</v>
      </c>
      <c r="I2424" s="1"/>
      <c r="J2424" s="2" t="str">
        <f>_xlfn.CONCAT("1A4070000000065000",mvmetrcrange32[[#This Row],[Tag range]])</f>
        <v>1A4070000000065000</v>
      </c>
      <c r="K2424" s="2" t="s">
        <v>5222</v>
      </c>
    </row>
    <row r="2425" spans="7:11" x14ac:dyDescent="0.25">
      <c r="G2425" s="33" t="s">
        <v>17941</v>
      </c>
      <c r="H2425" s="33" t="s">
        <v>17814</v>
      </c>
      <c r="I2425" s="1"/>
      <c r="J2425" s="2" t="str">
        <f>_xlfn.CONCAT("1A4070000000065000",mvmetrcrange32[[#This Row],[Tag range]])</f>
        <v>1A4070000000065000</v>
      </c>
      <c r="K2425" s="2" t="s">
        <v>5222</v>
      </c>
    </row>
    <row r="2426" spans="7:11" x14ac:dyDescent="0.25">
      <c r="G2426" s="33" t="s">
        <v>17941</v>
      </c>
      <c r="H2426" s="33" t="s">
        <v>17815</v>
      </c>
      <c r="I2426" s="1"/>
      <c r="J2426" s="2" t="str">
        <f>_xlfn.CONCAT("1A4070000000065000",mvmetrcrange32[[#This Row],[Tag range]])</f>
        <v>1A4070000000065000</v>
      </c>
      <c r="K2426" s="2" t="s">
        <v>5222</v>
      </c>
    </row>
    <row r="2427" spans="7:11" x14ac:dyDescent="0.25">
      <c r="G2427" s="33" t="s">
        <v>17941</v>
      </c>
      <c r="H2427" s="33" t="s">
        <v>17816</v>
      </c>
      <c r="I2427" s="1"/>
      <c r="J2427" s="2" t="str">
        <f>_xlfn.CONCAT("1A4070000000065000",mvmetrcrange32[[#This Row],[Tag range]])</f>
        <v>1A4070000000065000</v>
      </c>
      <c r="K2427" s="2" t="s">
        <v>5222</v>
      </c>
    </row>
    <row r="2428" spans="7:11" x14ac:dyDescent="0.25">
      <c r="G2428" s="33" t="s">
        <v>17941</v>
      </c>
      <c r="H2428" s="33" t="s">
        <v>17817</v>
      </c>
      <c r="I2428" s="1"/>
      <c r="J2428" s="2" t="str">
        <f>_xlfn.CONCAT("1A4070000000065000",mvmetrcrange32[[#This Row],[Tag range]])</f>
        <v>1A4070000000065000</v>
      </c>
      <c r="K2428" s="2" t="s">
        <v>5222</v>
      </c>
    </row>
    <row r="2429" spans="7:11" x14ac:dyDescent="0.25">
      <c r="G2429" s="33" t="s">
        <v>17941</v>
      </c>
      <c r="H2429" s="33" t="s">
        <v>17818</v>
      </c>
      <c r="I2429" s="1"/>
      <c r="J2429" s="2" t="str">
        <f>_xlfn.CONCAT("1A4070000000065000",mvmetrcrange32[[#This Row],[Tag range]])</f>
        <v>1A4070000000065000</v>
      </c>
      <c r="K2429" s="2" t="s">
        <v>5222</v>
      </c>
    </row>
    <row r="2430" spans="7:11" x14ac:dyDescent="0.25">
      <c r="G2430" s="33" t="s">
        <v>17941</v>
      </c>
      <c r="H2430" s="33" t="s">
        <v>17819</v>
      </c>
      <c r="I2430" s="1"/>
      <c r="J2430" s="2" t="str">
        <f>_xlfn.CONCAT("1A4070000000065000",mvmetrcrange32[[#This Row],[Tag range]])</f>
        <v>1A4070000000065000</v>
      </c>
      <c r="K2430" s="2" t="s">
        <v>5222</v>
      </c>
    </row>
    <row r="2431" spans="7:11" x14ac:dyDescent="0.25">
      <c r="G2431" s="33" t="s">
        <v>17941</v>
      </c>
      <c r="H2431" s="33" t="s">
        <v>17820</v>
      </c>
      <c r="I2431" s="1"/>
      <c r="J2431" s="2" t="str">
        <f>_xlfn.CONCAT("1A4070000000065000",mvmetrcrange32[[#This Row],[Tag range]])</f>
        <v>1A4070000000065000</v>
      </c>
      <c r="K2431" s="2" t="s">
        <v>5222</v>
      </c>
    </row>
    <row r="2432" spans="7:11" x14ac:dyDescent="0.25">
      <c r="G2432" s="33" t="s">
        <v>17941</v>
      </c>
      <c r="H2432" s="33" t="s">
        <v>17821</v>
      </c>
      <c r="I2432" s="1"/>
      <c r="J2432" s="2" t="str">
        <f>_xlfn.CONCAT("1A4070000000065000",mvmetrcrange32[[#This Row],[Tag range]])</f>
        <v>1A4070000000065000</v>
      </c>
      <c r="K2432" s="2" t="s">
        <v>5222</v>
      </c>
    </row>
    <row r="2433" spans="7:11" x14ac:dyDescent="0.25">
      <c r="G2433" s="33" t="s">
        <v>17941</v>
      </c>
      <c r="H2433" s="33" t="s">
        <v>17822</v>
      </c>
      <c r="I2433" s="1"/>
      <c r="J2433" s="2" t="str">
        <f>_xlfn.CONCAT("1A4070000000065000",mvmetrcrange32[[#This Row],[Tag range]])</f>
        <v>1A4070000000065000</v>
      </c>
      <c r="K2433" s="2" t="s">
        <v>5222</v>
      </c>
    </row>
    <row r="2434" spans="7:11" x14ac:dyDescent="0.25">
      <c r="G2434" s="33" t="s">
        <v>17941</v>
      </c>
      <c r="H2434" s="33" t="s">
        <v>17823</v>
      </c>
      <c r="I2434" s="1"/>
      <c r="J2434" s="2" t="str">
        <f>_xlfn.CONCAT("1A4070000000065000",mvmetrcrange32[[#This Row],[Tag range]])</f>
        <v>1A4070000000065000</v>
      </c>
      <c r="K2434" s="2" t="s">
        <v>5222</v>
      </c>
    </row>
    <row r="2435" spans="7:11" x14ac:dyDescent="0.25">
      <c r="G2435" s="33" t="s">
        <v>17941</v>
      </c>
      <c r="H2435" s="33" t="s">
        <v>17824</v>
      </c>
      <c r="I2435" s="1"/>
      <c r="J2435" s="2" t="str">
        <f>_xlfn.CONCAT("1A4070000000065000",mvmetrcrange32[[#This Row],[Tag range]])</f>
        <v>1A4070000000065000</v>
      </c>
      <c r="K2435" s="2" t="s">
        <v>5222</v>
      </c>
    </row>
    <row r="2436" spans="7:11" x14ac:dyDescent="0.25">
      <c r="G2436" s="33" t="s">
        <v>17941</v>
      </c>
      <c r="H2436" s="33" t="s">
        <v>17825</v>
      </c>
      <c r="I2436" s="1"/>
      <c r="J2436" s="2" t="str">
        <f>_xlfn.CONCAT("1A4070000000065000",mvmetrcrange32[[#This Row],[Tag range]])</f>
        <v>1A4070000000065000</v>
      </c>
      <c r="K2436" s="2" t="s">
        <v>5222</v>
      </c>
    </row>
    <row r="2437" spans="7:11" x14ac:dyDescent="0.25">
      <c r="G2437" s="33" t="s">
        <v>17941</v>
      </c>
      <c r="H2437" s="33" t="s">
        <v>17826</v>
      </c>
      <c r="I2437" s="1"/>
      <c r="J2437" s="2" t="str">
        <f>_xlfn.CONCAT("1A4070000000065000",mvmetrcrange32[[#This Row],[Tag range]])</f>
        <v>1A4070000000065000</v>
      </c>
      <c r="K2437" s="2" t="s">
        <v>5222</v>
      </c>
    </row>
    <row r="2438" spans="7:11" x14ac:dyDescent="0.25">
      <c r="G2438" s="33" t="s">
        <v>17941</v>
      </c>
      <c r="H2438" s="33" t="s">
        <v>17827</v>
      </c>
      <c r="I2438" s="1"/>
      <c r="J2438" s="2" t="str">
        <f>_xlfn.CONCAT("1A4070000000065000",mvmetrcrange32[[#This Row],[Tag range]])</f>
        <v>1A4070000000065000</v>
      </c>
      <c r="K2438" s="2" t="s">
        <v>5222</v>
      </c>
    </row>
    <row r="2439" spans="7:11" x14ac:dyDescent="0.25">
      <c r="G2439" s="33" t="s">
        <v>17941</v>
      </c>
      <c r="H2439" s="33" t="s">
        <v>17828</v>
      </c>
      <c r="I2439" s="1"/>
      <c r="J2439" s="2" t="str">
        <f>_xlfn.CONCAT("1A4070000000065000",mvmetrcrange32[[#This Row],[Tag range]])</f>
        <v>1A4070000000065000</v>
      </c>
      <c r="K2439" s="2" t="s">
        <v>5222</v>
      </c>
    </row>
    <row r="2440" spans="7:11" x14ac:dyDescent="0.25">
      <c r="G2440" s="33" t="s">
        <v>17941</v>
      </c>
      <c r="H2440" s="33" t="s">
        <v>17829</v>
      </c>
      <c r="I2440" s="1"/>
      <c r="J2440" s="2" t="str">
        <f>_xlfn.CONCAT("1A4070000000065000",mvmetrcrange32[[#This Row],[Tag range]])</f>
        <v>1A4070000000065000</v>
      </c>
      <c r="K2440" s="2" t="s">
        <v>5222</v>
      </c>
    </row>
    <row r="2441" spans="7:11" x14ac:dyDescent="0.25">
      <c r="G2441" s="33" t="s">
        <v>17941</v>
      </c>
      <c r="H2441" s="33" t="s">
        <v>17830</v>
      </c>
      <c r="I2441" s="1"/>
      <c r="J2441" s="2" t="str">
        <f>_xlfn.CONCAT("1A4070000000065000",mvmetrcrange32[[#This Row],[Tag range]])</f>
        <v>1A4070000000065000</v>
      </c>
      <c r="K2441" s="2" t="s">
        <v>5222</v>
      </c>
    </row>
    <row r="2442" spans="7:11" x14ac:dyDescent="0.25">
      <c r="G2442" s="33" t="s">
        <v>17941</v>
      </c>
      <c r="H2442" s="33" t="s">
        <v>17831</v>
      </c>
      <c r="I2442" s="1"/>
      <c r="J2442" s="2" t="str">
        <f>_xlfn.CONCAT("1A4070000000065000",mvmetrcrange32[[#This Row],[Tag range]])</f>
        <v>1A4070000000065000</v>
      </c>
      <c r="K2442" s="2" t="s">
        <v>5222</v>
      </c>
    </row>
    <row r="2443" spans="7:11" x14ac:dyDescent="0.25">
      <c r="G2443" s="33" t="s">
        <v>17941</v>
      </c>
      <c r="H2443" s="33" t="s">
        <v>17832</v>
      </c>
      <c r="I2443" s="1"/>
      <c r="J2443" s="2" t="str">
        <f>_xlfn.CONCAT("1A4070000000065000",mvmetrcrange32[[#This Row],[Tag range]])</f>
        <v>1A4070000000065000</v>
      </c>
      <c r="K2443" s="2" t="s">
        <v>5222</v>
      </c>
    </row>
    <row r="2444" spans="7:11" x14ac:dyDescent="0.25">
      <c r="G2444" s="33" t="s">
        <v>17941</v>
      </c>
      <c r="H2444" s="33" t="s">
        <v>17833</v>
      </c>
      <c r="I2444" s="1"/>
      <c r="J2444" s="2" t="str">
        <f>_xlfn.CONCAT("1A4070000000065000",mvmetrcrange32[[#This Row],[Tag range]])</f>
        <v>1A4070000000065000</v>
      </c>
      <c r="K2444" s="2" t="s">
        <v>5222</v>
      </c>
    </row>
    <row r="2445" spans="7:11" x14ac:dyDescent="0.25">
      <c r="G2445" s="33" t="s">
        <v>17941</v>
      </c>
      <c r="H2445" s="33" t="s">
        <v>17834</v>
      </c>
      <c r="I2445" s="1"/>
      <c r="J2445" s="2" t="str">
        <f>_xlfn.CONCAT("1A4070000000065000",mvmetrcrange32[[#This Row],[Tag range]])</f>
        <v>1A4070000000065000</v>
      </c>
      <c r="K2445" s="2" t="s">
        <v>5222</v>
      </c>
    </row>
    <row r="2446" spans="7:11" x14ac:dyDescent="0.25">
      <c r="G2446" s="33" t="s">
        <v>17941</v>
      </c>
      <c r="H2446" s="33" t="s">
        <v>17835</v>
      </c>
      <c r="I2446" s="1"/>
      <c r="J2446" s="2" t="str">
        <f>_xlfn.CONCAT("1A4070000000065000",mvmetrcrange32[[#This Row],[Tag range]])</f>
        <v>1A4070000000065000</v>
      </c>
      <c r="K2446" s="2" t="s">
        <v>5222</v>
      </c>
    </row>
    <row r="2447" spans="7:11" x14ac:dyDescent="0.25">
      <c r="G2447" s="33" t="s">
        <v>17941</v>
      </c>
      <c r="H2447" s="33" t="s">
        <v>17836</v>
      </c>
      <c r="I2447" s="1"/>
      <c r="J2447" s="2" t="str">
        <f>_xlfn.CONCAT("1A4070000000065000",mvmetrcrange32[[#This Row],[Tag range]])</f>
        <v>1A4070000000065000</v>
      </c>
      <c r="K2447" s="2" t="s">
        <v>5222</v>
      </c>
    </row>
    <row r="2448" spans="7:11" x14ac:dyDescent="0.25">
      <c r="G2448" s="33" t="s">
        <v>17941</v>
      </c>
      <c r="H2448" s="33" t="s">
        <v>17837</v>
      </c>
      <c r="I2448" s="1"/>
      <c r="J2448" s="2" t="str">
        <f>_xlfn.CONCAT("1A4070000000065000",mvmetrcrange32[[#This Row],[Tag range]])</f>
        <v>1A4070000000065000</v>
      </c>
      <c r="K2448" s="2" t="s">
        <v>5222</v>
      </c>
    </row>
    <row r="2449" spans="7:11" x14ac:dyDescent="0.25">
      <c r="G2449" s="33" t="s">
        <v>17941</v>
      </c>
      <c r="H2449" s="33" t="s">
        <v>17838</v>
      </c>
      <c r="I2449" s="1"/>
      <c r="J2449" s="2" t="str">
        <f>_xlfn.CONCAT("1A4070000000065000",mvmetrcrange32[[#This Row],[Tag range]])</f>
        <v>1A4070000000065000</v>
      </c>
      <c r="K2449" s="2" t="s">
        <v>5222</v>
      </c>
    </row>
    <row r="2450" spans="7:11" x14ac:dyDescent="0.25">
      <c r="G2450" s="33" t="s">
        <v>17941</v>
      </c>
      <c r="H2450" s="33" t="s">
        <v>17839</v>
      </c>
      <c r="I2450" s="1"/>
      <c r="J2450" s="2" t="str">
        <f>_xlfn.CONCAT("1A4070000000065000",mvmetrcrange32[[#This Row],[Tag range]])</f>
        <v>1A4070000000065000</v>
      </c>
      <c r="K2450" s="2" t="s">
        <v>5222</v>
      </c>
    </row>
    <row r="2451" spans="7:11" x14ac:dyDescent="0.25">
      <c r="G2451" s="33" t="s">
        <v>17941</v>
      </c>
      <c r="H2451" s="33" t="s">
        <v>17840</v>
      </c>
      <c r="I2451" s="1"/>
      <c r="J2451" s="2" t="str">
        <f>_xlfn.CONCAT("1A4070000000065000",mvmetrcrange32[[#This Row],[Tag range]])</f>
        <v>1A4070000000065000</v>
      </c>
      <c r="K2451" s="2" t="s">
        <v>5222</v>
      </c>
    </row>
    <row r="2452" spans="7:11" x14ac:dyDescent="0.25">
      <c r="G2452" s="33" t="s">
        <v>17941</v>
      </c>
      <c r="H2452" s="33" t="s">
        <v>17841</v>
      </c>
      <c r="I2452" s="1"/>
      <c r="J2452" s="2" t="str">
        <f>_xlfn.CONCAT("1A4070000000065000",mvmetrcrange32[[#This Row],[Tag range]])</f>
        <v>1A4070000000065000</v>
      </c>
      <c r="K2452" s="2" t="s">
        <v>5222</v>
      </c>
    </row>
    <row r="2453" spans="7:11" x14ac:dyDescent="0.25">
      <c r="G2453" s="33" t="s">
        <v>17941</v>
      </c>
      <c r="H2453" s="33" t="s">
        <v>17842</v>
      </c>
      <c r="I2453" s="1"/>
      <c r="J2453" s="2" t="str">
        <f>_xlfn.CONCAT("1A4070000000065000",mvmetrcrange32[[#This Row],[Tag range]])</f>
        <v>1A4070000000065000</v>
      </c>
      <c r="K2453" s="2" t="s">
        <v>5222</v>
      </c>
    </row>
    <row r="2454" spans="7:11" x14ac:dyDescent="0.25">
      <c r="G2454" s="33" t="s">
        <v>17941</v>
      </c>
      <c r="H2454" s="33" t="s">
        <v>17843</v>
      </c>
      <c r="I2454" s="1"/>
      <c r="J2454" s="2" t="str">
        <f>_xlfn.CONCAT("1A4070000000065000",mvmetrcrange32[[#This Row],[Tag range]])</f>
        <v>1A4070000000065000</v>
      </c>
      <c r="K2454" s="2" t="s">
        <v>5222</v>
      </c>
    </row>
    <row r="2455" spans="7:11" x14ac:dyDescent="0.25">
      <c r="G2455" s="33" t="s">
        <v>17941</v>
      </c>
      <c r="H2455" s="33" t="s">
        <v>17844</v>
      </c>
      <c r="I2455" s="1"/>
      <c r="J2455" s="2" t="str">
        <f>_xlfn.CONCAT("1A4070000000065000",mvmetrcrange32[[#This Row],[Tag range]])</f>
        <v>1A4070000000065000</v>
      </c>
      <c r="K2455" s="2" t="s">
        <v>5222</v>
      </c>
    </row>
    <row r="2456" spans="7:11" x14ac:dyDescent="0.25">
      <c r="G2456" s="33" t="s">
        <v>17941</v>
      </c>
      <c r="H2456" s="33" t="s">
        <v>17845</v>
      </c>
      <c r="I2456" s="1"/>
      <c r="J2456" s="2" t="str">
        <f>_xlfn.CONCAT("1A4070000000065000",mvmetrcrange32[[#This Row],[Tag range]])</f>
        <v>1A4070000000065000</v>
      </c>
      <c r="K2456" s="2" t="s">
        <v>5222</v>
      </c>
    </row>
    <row r="2457" spans="7:11" x14ac:dyDescent="0.25">
      <c r="G2457" s="33" t="s">
        <v>17941</v>
      </c>
      <c r="H2457" s="33" t="s">
        <v>17846</v>
      </c>
      <c r="I2457" s="1"/>
      <c r="J2457" s="2" t="str">
        <f>_xlfn.CONCAT("1A4070000000065000",mvmetrcrange32[[#This Row],[Tag range]])</f>
        <v>1A4070000000065000</v>
      </c>
      <c r="K2457" s="2" t="s">
        <v>5222</v>
      </c>
    </row>
    <row r="2458" spans="7:11" x14ac:dyDescent="0.25">
      <c r="G2458" s="33" t="s">
        <v>17941</v>
      </c>
      <c r="H2458" s="33" t="s">
        <v>17847</v>
      </c>
      <c r="I2458" s="1"/>
      <c r="J2458" s="2" t="str">
        <f>_xlfn.CONCAT("1A4070000000065000",mvmetrcrange32[[#This Row],[Tag range]])</f>
        <v>1A4070000000065000</v>
      </c>
      <c r="K2458" s="2" t="s">
        <v>5222</v>
      </c>
    </row>
    <row r="2459" spans="7:11" x14ac:dyDescent="0.25">
      <c r="G2459" s="33" t="s">
        <v>17941</v>
      </c>
      <c r="H2459" s="33" t="s">
        <v>17848</v>
      </c>
      <c r="I2459" s="1"/>
      <c r="J2459" s="2" t="str">
        <f>_xlfn.CONCAT("1A4070000000065000",mvmetrcrange32[[#This Row],[Tag range]])</f>
        <v>1A4070000000065000</v>
      </c>
      <c r="K2459" s="2" t="s">
        <v>5222</v>
      </c>
    </row>
    <row r="2460" spans="7:11" x14ac:dyDescent="0.25">
      <c r="G2460" s="33" t="s">
        <v>17941</v>
      </c>
      <c r="H2460" s="33" t="s">
        <v>17849</v>
      </c>
      <c r="I2460" s="1"/>
      <c r="J2460" s="2" t="str">
        <f>_xlfn.CONCAT("1A4070000000065000",mvmetrcrange32[[#This Row],[Tag range]])</f>
        <v>1A4070000000065000</v>
      </c>
      <c r="K2460" s="2" t="s">
        <v>5222</v>
      </c>
    </row>
    <row r="2461" spans="7:11" x14ac:dyDescent="0.25">
      <c r="G2461" s="33" t="s">
        <v>17941</v>
      </c>
      <c r="H2461" s="33" t="s">
        <v>17850</v>
      </c>
      <c r="I2461" s="1"/>
      <c r="J2461" s="2" t="str">
        <f>_xlfn.CONCAT("1A4070000000065000",mvmetrcrange32[[#This Row],[Tag range]])</f>
        <v>1A4070000000065000</v>
      </c>
      <c r="K2461" s="2" t="s">
        <v>5222</v>
      </c>
    </row>
    <row r="2462" spans="7:11" x14ac:dyDescent="0.25">
      <c r="G2462" s="33" t="s">
        <v>17941</v>
      </c>
      <c r="H2462" s="33" t="s">
        <v>17851</v>
      </c>
      <c r="I2462" s="1"/>
      <c r="J2462" s="2" t="str">
        <f>_xlfn.CONCAT("1A4070000000065000",mvmetrcrange32[[#This Row],[Tag range]])</f>
        <v>1A4070000000065000</v>
      </c>
      <c r="K2462" s="2" t="s">
        <v>5222</v>
      </c>
    </row>
    <row r="2463" spans="7:11" x14ac:dyDescent="0.25">
      <c r="G2463" s="33" t="s">
        <v>17941</v>
      </c>
      <c r="H2463" s="33" t="s">
        <v>17852</v>
      </c>
      <c r="I2463" s="1"/>
      <c r="J2463" s="2" t="str">
        <f>_xlfn.CONCAT("1A4070000000065000",mvmetrcrange32[[#This Row],[Tag range]])</f>
        <v>1A4070000000065000</v>
      </c>
      <c r="K2463" s="2" t="s">
        <v>5222</v>
      </c>
    </row>
    <row r="2464" spans="7:11" x14ac:dyDescent="0.25">
      <c r="G2464" s="33" t="s">
        <v>17941</v>
      </c>
      <c r="H2464" s="33" t="s">
        <v>17853</v>
      </c>
      <c r="I2464" s="1"/>
      <c r="J2464" s="2" t="str">
        <f>_xlfn.CONCAT("1A4070000000065000",mvmetrcrange32[[#This Row],[Tag range]])</f>
        <v>1A4070000000065000</v>
      </c>
      <c r="K2464" s="2" t="s">
        <v>5222</v>
      </c>
    </row>
    <row r="2465" spans="7:11" x14ac:dyDescent="0.25">
      <c r="G2465" s="33" t="s">
        <v>17941</v>
      </c>
      <c r="H2465" s="33" t="s">
        <v>17854</v>
      </c>
      <c r="I2465" s="1"/>
      <c r="J2465" s="2" t="str">
        <f>_xlfn.CONCAT("1A4070000000065000",mvmetrcrange32[[#This Row],[Tag range]])</f>
        <v>1A4070000000065000</v>
      </c>
      <c r="K2465" s="2" t="s">
        <v>5222</v>
      </c>
    </row>
    <row r="2466" spans="7:11" x14ac:dyDescent="0.25">
      <c r="G2466" s="33" t="s">
        <v>17941</v>
      </c>
      <c r="H2466" s="33" t="s">
        <v>17855</v>
      </c>
      <c r="I2466" s="1"/>
      <c r="J2466" s="2" t="str">
        <f>_xlfn.CONCAT("1A4070000000065000",mvmetrcrange32[[#This Row],[Tag range]])</f>
        <v>1A4070000000065000</v>
      </c>
      <c r="K2466" s="2" t="s">
        <v>5222</v>
      </c>
    </row>
    <row r="2467" spans="7:11" x14ac:dyDescent="0.25">
      <c r="G2467" s="33" t="s">
        <v>17941</v>
      </c>
      <c r="H2467" s="33" t="s">
        <v>17856</v>
      </c>
      <c r="I2467" s="1"/>
      <c r="J2467" s="2" t="str">
        <f>_xlfn.CONCAT("1A4070000000065000",mvmetrcrange32[[#This Row],[Tag range]])</f>
        <v>1A4070000000065000</v>
      </c>
      <c r="K2467" s="2" t="s">
        <v>5222</v>
      </c>
    </row>
    <row r="2468" spans="7:11" x14ac:dyDescent="0.25">
      <c r="G2468" s="33" t="s">
        <v>17941</v>
      </c>
      <c r="H2468" s="33" t="s">
        <v>17857</v>
      </c>
      <c r="I2468" s="1"/>
      <c r="J2468" s="2" t="str">
        <f>_xlfn.CONCAT("1A4070000000065000",mvmetrcrange32[[#This Row],[Tag range]])</f>
        <v>1A4070000000065000</v>
      </c>
      <c r="K2468" s="2" t="s">
        <v>5222</v>
      </c>
    </row>
    <row r="2469" spans="7:11" x14ac:dyDescent="0.25">
      <c r="G2469" s="33" t="s">
        <v>17941</v>
      </c>
      <c r="H2469" s="33" t="s">
        <v>17858</v>
      </c>
      <c r="I2469" s="1"/>
      <c r="J2469" s="2" t="str">
        <f>_xlfn.CONCAT("1A4070000000065000",mvmetrcrange32[[#This Row],[Tag range]])</f>
        <v>1A4070000000065000</v>
      </c>
      <c r="K2469" s="2" t="s">
        <v>5222</v>
      </c>
    </row>
    <row r="2470" spans="7:11" x14ac:dyDescent="0.25">
      <c r="G2470" s="33" t="s">
        <v>17941</v>
      </c>
      <c r="H2470" s="33" t="s">
        <v>17859</v>
      </c>
      <c r="I2470" s="1"/>
      <c r="J2470" s="2" t="str">
        <f>_xlfn.CONCAT("1A4070000000065000",mvmetrcrange32[[#This Row],[Tag range]])</f>
        <v>1A4070000000065000</v>
      </c>
      <c r="K2470" s="2" t="s">
        <v>5222</v>
      </c>
    </row>
    <row r="2471" spans="7:11" x14ac:dyDescent="0.25">
      <c r="G2471" s="33" t="s">
        <v>17941</v>
      </c>
      <c r="H2471" s="33" t="s">
        <v>17860</v>
      </c>
      <c r="I2471" s="1"/>
      <c r="J2471" s="2" t="str">
        <f>_xlfn.CONCAT("1A4070000000065000",mvmetrcrange32[[#This Row],[Tag range]])</f>
        <v>1A4070000000065000</v>
      </c>
      <c r="K2471" s="2" t="s">
        <v>5222</v>
      </c>
    </row>
    <row r="2472" spans="7:11" x14ac:dyDescent="0.25">
      <c r="G2472" s="33" t="s">
        <v>17941</v>
      </c>
      <c r="H2472" s="33" t="s">
        <v>17861</v>
      </c>
      <c r="I2472" s="1"/>
      <c r="J2472" s="2" t="str">
        <f>_xlfn.CONCAT("1A4070000000065000",mvmetrcrange32[[#This Row],[Tag range]])</f>
        <v>1A4070000000065000</v>
      </c>
      <c r="K2472" s="2" t="s">
        <v>5222</v>
      </c>
    </row>
    <row r="2473" spans="7:11" x14ac:dyDescent="0.25">
      <c r="G2473" s="33" t="s">
        <v>17941</v>
      </c>
      <c r="H2473" s="33" t="s">
        <v>17862</v>
      </c>
      <c r="I2473" s="1"/>
      <c r="J2473" s="2" t="str">
        <f>_xlfn.CONCAT("1A4070000000065000",mvmetrcrange32[[#This Row],[Tag range]])</f>
        <v>1A4070000000065000</v>
      </c>
      <c r="K2473" s="2" t="s">
        <v>5222</v>
      </c>
    </row>
    <row r="2474" spans="7:11" x14ac:dyDescent="0.25">
      <c r="G2474" s="33" t="s">
        <v>17941</v>
      </c>
      <c r="H2474" s="33" t="s">
        <v>17863</v>
      </c>
      <c r="I2474" s="1"/>
      <c r="J2474" s="2" t="str">
        <f>_xlfn.CONCAT("1A4070000000065000",mvmetrcrange32[[#This Row],[Tag range]])</f>
        <v>1A4070000000065000</v>
      </c>
      <c r="K2474" s="2" t="s">
        <v>5222</v>
      </c>
    </row>
    <row r="2475" spans="7:11" x14ac:dyDescent="0.25">
      <c r="G2475" s="33" t="s">
        <v>17941</v>
      </c>
      <c r="H2475" s="33" t="s">
        <v>17864</v>
      </c>
      <c r="I2475" s="1"/>
      <c r="J2475" s="2" t="str">
        <f>_xlfn.CONCAT("1A4070000000065000",mvmetrcrange32[[#This Row],[Tag range]])</f>
        <v>1A4070000000065000</v>
      </c>
      <c r="K2475" s="2" t="s">
        <v>5222</v>
      </c>
    </row>
    <row r="2476" spans="7:11" x14ac:dyDescent="0.25">
      <c r="G2476" s="33" t="s">
        <v>17941</v>
      </c>
      <c r="H2476" s="33" t="s">
        <v>17865</v>
      </c>
      <c r="I2476" s="1"/>
      <c r="J2476" s="2" t="str">
        <f>_xlfn.CONCAT("1A4070000000065000",mvmetrcrange32[[#This Row],[Tag range]])</f>
        <v>1A4070000000065000</v>
      </c>
      <c r="K2476" s="2" t="s">
        <v>5222</v>
      </c>
    </row>
    <row r="2477" spans="7:11" x14ac:dyDescent="0.25">
      <c r="G2477" s="33" t="s">
        <v>17941</v>
      </c>
      <c r="H2477" s="33" t="s">
        <v>17866</v>
      </c>
      <c r="I2477" s="1"/>
      <c r="J2477" s="2" t="str">
        <f>_xlfn.CONCAT("1A4070000000065000",mvmetrcrange32[[#This Row],[Tag range]])</f>
        <v>1A4070000000065000</v>
      </c>
      <c r="K2477" s="2" t="s">
        <v>5222</v>
      </c>
    </row>
    <row r="2478" spans="7:11" x14ac:dyDescent="0.25">
      <c r="G2478" s="33" t="s">
        <v>17941</v>
      </c>
      <c r="H2478" s="33" t="s">
        <v>17867</v>
      </c>
      <c r="I2478" s="1"/>
      <c r="J2478" s="2" t="str">
        <f>_xlfn.CONCAT("1A4070000000065000",mvmetrcrange32[[#This Row],[Tag range]])</f>
        <v>1A4070000000065000</v>
      </c>
      <c r="K2478" s="2" t="s">
        <v>5222</v>
      </c>
    </row>
    <row r="2479" spans="7:11" x14ac:dyDescent="0.25">
      <c r="G2479" s="33" t="s">
        <v>17941</v>
      </c>
      <c r="H2479" s="33" t="s">
        <v>17868</v>
      </c>
      <c r="I2479" s="1"/>
      <c r="J2479" s="2" t="str">
        <f>_xlfn.CONCAT("1A4070000000065000",mvmetrcrange32[[#This Row],[Tag range]])</f>
        <v>1A4070000000065000</v>
      </c>
      <c r="K2479" s="2" t="s">
        <v>5222</v>
      </c>
    </row>
    <row r="2480" spans="7:11" x14ac:dyDescent="0.25">
      <c r="G2480" s="33" t="s">
        <v>17941</v>
      </c>
      <c r="H2480" s="33" t="s">
        <v>17869</v>
      </c>
      <c r="I2480" s="1"/>
      <c r="J2480" s="2" t="str">
        <f>_xlfn.CONCAT("1A4070000000065000",mvmetrcrange32[[#This Row],[Tag range]])</f>
        <v>1A4070000000065000</v>
      </c>
      <c r="K2480" s="2" t="s">
        <v>5222</v>
      </c>
    </row>
    <row r="2481" spans="7:11" x14ac:dyDescent="0.25">
      <c r="G2481" s="33" t="s">
        <v>17941</v>
      </c>
      <c r="H2481" s="33" t="s">
        <v>17870</v>
      </c>
      <c r="I2481" s="1"/>
      <c r="J2481" s="2" t="str">
        <f>_xlfn.CONCAT("1A4070000000065000",mvmetrcrange32[[#This Row],[Tag range]])</f>
        <v>1A4070000000065000</v>
      </c>
      <c r="K2481" s="2" t="s">
        <v>5222</v>
      </c>
    </row>
    <row r="2482" spans="7:11" x14ac:dyDescent="0.25">
      <c r="G2482" s="33" t="s">
        <v>17941</v>
      </c>
      <c r="H2482" s="33" t="s">
        <v>17871</v>
      </c>
      <c r="I2482" s="1"/>
      <c r="J2482" s="2" t="str">
        <f>_xlfn.CONCAT("1A4070000000065000",mvmetrcrange32[[#This Row],[Tag range]])</f>
        <v>1A4070000000065000</v>
      </c>
      <c r="K2482" s="2" t="s">
        <v>5222</v>
      </c>
    </row>
    <row r="2483" spans="7:11" x14ac:dyDescent="0.25">
      <c r="G2483" s="33" t="s">
        <v>17941</v>
      </c>
      <c r="H2483" s="33" t="s">
        <v>17872</v>
      </c>
      <c r="I2483" s="1"/>
      <c r="J2483" s="2" t="str">
        <f>_xlfn.CONCAT("1A4070000000065000",mvmetrcrange32[[#This Row],[Tag range]])</f>
        <v>1A4070000000065000</v>
      </c>
      <c r="K2483" s="2" t="s">
        <v>5222</v>
      </c>
    </row>
    <row r="2484" spans="7:11" x14ac:dyDescent="0.25">
      <c r="G2484" s="33" t="s">
        <v>17941</v>
      </c>
      <c r="H2484" s="33" t="s">
        <v>17873</v>
      </c>
      <c r="I2484" s="1"/>
      <c r="J2484" s="2" t="str">
        <f>_xlfn.CONCAT("1A4070000000065000",mvmetrcrange32[[#This Row],[Tag range]])</f>
        <v>1A4070000000065000</v>
      </c>
      <c r="K2484" s="2" t="s">
        <v>5222</v>
      </c>
    </row>
    <row r="2485" spans="7:11" x14ac:dyDescent="0.25">
      <c r="G2485" s="33" t="s">
        <v>17941</v>
      </c>
      <c r="H2485" s="33" t="s">
        <v>17874</v>
      </c>
      <c r="I2485" s="1"/>
      <c r="J2485" s="2" t="str">
        <f>_xlfn.CONCAT("1A4070000000065000",mvmetrcrange32[[#This Row],[Tag range]])</f>
        <v>1A4070000000065000</v>
      </c>
      <c r="K2485" s="2" t="s">
        <v>5222</v>
      </c>
    </row>
    <row r="2486" spans="7:11" x14ac:dyDescent="0.25">
      <c r="G2486" s="33" t="s">
        <v>17941</v>
      </c>
      <c r="H2486" s="33" t="s">
        <v>17875</v>
      </c>
      <c r="I2486" s="1"/>
      <c r="J2486" s="2" t="str">
        <f>_xlfn.CONCAT("1A4070000000065000",mvmetrcrange32[[#This Row],[Tag range]])</f>
        <v>1A4070000000065000</v>
      </c>
      <c r="K2486" s="2" t="s">
        <v>5222</v>
      </c>
    </row>
    <row r="2487" spans="7:11" x14ac:dyDescent="0.25">
      <c r="G2487" s="33" t="s">
        <v>17941</v>
      </c>
      <c r="H2487" s="33" t="s">
        <v>17876</v>
      </c>
      <c r="I2487" s="1"/>
      <c r="J2487" s="2" t="str">
        <f>_xlfn.CONCAT("1A4070000000065000",mvmetrcrange32[[#This Row],[Tag range]])</f>
        <v>1A4070000000065000</v>
      </c>
      <c r="K2487" s="2" t="s">
        <v>5222</v>
      </c>
    </row>
    <row r="2488" spans="7:11" x14ac:dyDescent="0.25">
      <c r="G2488" s="33" t="s">
        <v>17941</v>
      </c>
      <c r="H2488" s="33" t="s">
        <v>17877</v>
      </c>
      <c r="I2488" s="1"/>
      <c r="J2488" s="2" t="str">
        <f>_xlfn.CONCAT("1A4070000000065000",mvmetrcrange32[[#This Row],[Tag range]])</f>
        <v>1A4070000000065000</v>
      </c>
      <c r="K2488" s="2" t="s">
        <v>5222</v>
      </c>
    </row>
    <row r="2489" spans="7:11" x14ac:dyDescent="0.25">
      <c r="G2489" s="33" t="s">
        <v>17941</v>
      </c>
      <c r="H2489" s="33" t="s">
        <v>17878</v>
      </c>
      <c r="I2489" s="1"/>
      <c r="J2489" s="2" t="str">
        <f>_xlfn.CONCAT("1A4070000000065000",mvmetrcrange32[[#This Row],[Tag range]])</f>
        <v>1A4070000000065000</v>
      </c>
      <c r="K2489" s="2" t="s">
        <v>5222</v>
      </c>
    </row>
    <row r="2490" spans="7:11" x14ac:dyDescent="0.25">
      <c r="G2490" s="33" t="s">
        <v>17941</v>
      </c>
      <c r="H2490" s="33" t="s">
        <v>17879</v>
      </c>
      <c r="I2490" s="1"/>
      <c r="J2490" s="2" t="str">
        <f>_xlfn.CONCAT("1A4070000000065000",mvmetrcrange32[[#This Row],[Tag range]])</f>
        <v>1A4070000000065000</v>
      </c>
      <c r="K2490" s="2" t="s">
        <v>5222</v>
      </c>
    </row>
    <row r="2491" spans="7:11" x14ac:dyDescent="0.25">
      <c r="G2491" s="33" t="s">
        <v>17941</v>
      </c>
      <c r="H2491" s="33" t="s">
        <v>17880</v>
      </c>
      <c r="I2491" s="1"/>
      <c r="J2491" s="2" t="str">
        <f>_xlfn.CONCAT("1A4070000000065000",mvmetrcrange32[[#This Row],[Tag range]])</f>
        <v>1A4070000000065000</v>
      </c>
      <c r="K2491" s="2" t="s">
        <v>5222</v>
      </c>
    </row>
    <row r="2492" spans="7:11" x14ac:dyDescent="0.25">
      <c r="G2492" s="33" t="s">
        <v>17941</v>
      </c>
      <c r="H2492" s="33" t="s">
        <v>17881</v>
      </c>
      <c r="I2492" s="1"/>
      <c r="J2492" s="2" t="str">
        <f>_xlfn.CONCAT("1A4070000000065000",mvmetrcrange32[[#This Row],[Tag range]])</f>
        <v>1A4070000000065000</v>
      </c>
      <c r="K2492" s="2" t="s">
        <v>5222</v>
      </c>
    </row>
    <row r="2493" spans="7:11" x14ac:dyDescent="0.25">
      <c r="G2493" s="33" t="s">
        <v>17941</v>
      </c>
      <c r="H2493" s="33" t="s">
        <v>17882</v>
      </c>
      <c r="I2493" s="1"/>
      <c r="J2493" s="2" t="str">
        <f>_xlfn.CONCAT("1A4070000000065000",mvmetrcrange32[[#This Row],[Tag range]])</f>
        <v>1A4070000000065000</v>
      </c>
      <c r="K2493" s="2" t="s">
        <v>5222</v>
      </c>
    </row>
    <row r="2494" spans="7:11" x14ac:dyDescent="0.25">
      <c r="G2494" s="33" t="s">
        <v>17941</v>
      </c>
      <c r="H2494" s="33" t="s">
        <v>17883</v>
      </c>
      <c r="I2494" s="1"/>
      <c r="J2494" s="2" t="str">
        <f>_xlfn.CONCAT("1A4070000000065000",mvmetrcrange32[[#This Row],[Tag range]])</f>
        <v>1A4070000000065000</v>
      </c>
      <c r="K2494" s="2" t="s">
        <v>5222</v>
      </c>
    </row>
    <row r="2495" spans="7:11" x14ac:dyDescent="0.25">
      <c r="G2495" s="33" t="s">
        <v>17941</v>
      </c>
      <c r="H2495" s="33" t="s">
        <v>17884</v>
      </c>
      <c r="I2495" s="1"/>
      <c r="J2495" s="2" t="str">
        <f>_xlfn.CONCAT("1A4070000000065000",mvmetrcrange32[[#This Row],[Tag range]])</f>
        <v>1A4070000000065000</v>
      </c>
      <c r="K2495" s="2" t="s">
        <v>5222</v>
      </c>
    </row>
    <row r="2496" spans="7:11" x14ac:dyDescent="0.25">
      <c r="G2496" s="33" t="s">
        <v>17941</v>
      </c>
      <c r="H2496" s="33" t="s">
        <v>17885</v>
      </c>
      <c r="I2496" s="1"/>
      <c r="J2496" s="2" t="str">
        <f>_xlfn.CONCAT("1A4070000000065000",mvmetrcrange32[[#This Row],[Tag range]])</f>
        <v>1A4070000000065000</v>
      </c>
      <c r="K2496" s="2" t="s">
        <v>5222</v>
      </c>
    </row>
    <row r="2497" spans="7:11" x14ac:dyDescent="0.25">
      <c r="G2497" s="33" t="s">
        <v>17941</v>
      </c>
      <c r="H2497" s="33" t="s">
        <v>17886</v>
      </c>
      <c r="I2497" s="1"/>
      <c r="J2497" s="2" t="str">
        <f>_xlfn.CONCAT("1A4070000000065000",mvmetrcrange32[[#This Row],[Tag range]])</f>
        <v>1A4070000000065000</v>
      </c>
      <c r="K2497" s="2" t="s">
        <v>5222</v>
      </c>
    </row>
    <row r="2498" spans="7:11" x14ac:dyDescent="0.25">
      <c r="G2498" s="33" t="s">
        <v>17941</v>
      </c>
      <c r="H2498" s="33" t="s">
        <v>17887</v>
      </c>
      <c r="I2498" s="1"/>
      <c r="J2498" s="2" t="str">
        <f>_xlfn.CONCAT("1A4070000000065000",mvmetrcrange32[[#This Row],[Tag range]])</f>
        <v>1A4070000000065000</v>
      </c>
      <c r="K2498" s="2" t="s">
        <v>5222</v>
      </c>
    </row>
    <row r="2499" spans="7:11" x14ac:dyDescent="0.25">
      <c r="G2499" s="33" t="s">
        <v>17941</v>
      </c>
      <c r="H2499" s="33" t="s">
        <v>17888</v>
      </c>
      <c r="I2499" s="1"/>
      <c r="J2499" s="2" t="str">
        <f>_xlfn.CONCAT("1A4070000000065000",mvmetrcrange32[[#This Row],[Tag range]])</f>
        <v>1A4070000000065000</v>
      </c>
      <c r="K2499" s="2" t="s">
        <v>5222</v>
      </c>
    </row>
    <row r="2500" spans="7:11" x14ac:dyDescent="0.25">
      <c r="G2500" s="33" t="s">
        <v>17941</v>
      </c>
      <c r="H2500" s="33" t="s">
        <v>17889</v>
      </c>
      <c r="I2500" s="1"/>
      <c r="J2500" s="2" t="str">
        <f>_xlfn.CONCAT("1A4070000000065000",mvmetrcrange32[[#This Row],[Tag range]])</f>
        <v>1A4070000000065000</v>
      </c>
      <c r="K2500" s="2" t="s">
        <v>5222</v>
      </c>
    </row>
    <row r="2501" spans="7:11" x14ac:dyDescent="0.25">
      <c r="G2501" s="33" t="s">
        <v>17941</v>
      </c>
      <c r="H2501" s="33" t="s">
        <v>17890</v>
      </c>
      <c r="I2501" s="1"/>
      <c r="J2501" s="2" t="str">
        <f>_xlfn.CONCAT("1A4070000000065000",mvmetrcrange32[[#This Row],[Tag range]])</f>
        <v>1A4070000000065000</v>
      </c>
      <c r="K2501" s="2" t="s">
        <v>5222</v>
      </c>
    </row>
    <row r="2502" spans="7:11" x14ac:dyDescent="0.25">
      <c r="G2502" s="33" t="s">
        <v>17941</v>
      </c>
      <c r="H2502" s="33" t="s">
        <v>17891</v>
      </c>
      <c r="I2502" s="1"/>
      <c r="J2502" s="2" t="str">
        <f>_xlfn.CONCAT("1A4070000000065000",mvmetrcrange32[[#This Row],[Tag range]])</f>
        <v>1A4070000000065000</v>
      </c>
      <c r="K2502" s="2" t="s">
        <v>5222</v>
      </c>
    </row>
    <row r="2503" spans="7:11" x14ac:dyDescent="0.25">
      <c r="G2503" s="33" t="s">
        <v>17941</v>
      </c>
      <c r="H2503" s="33" t="s">
        <v>17892</v>
      </c>
      <c r="I2503" s="1"/>
      <c r="J2503" s="2" t="str">
        <f>_xlfn.CONCAT("1A4070000000065000",mvmetrcrange32[[#This Row],[Tag range]])</f>
        <v>1A4070000000065000</v>
      </c>
      <c r="K2503" s="2" t="s">
        <v>5222</v>
      </c>
    </row>
    <row r="2504" spans="7:11" x14ac:dyDescent="0.25">
      <c r="G2504" s="33" t="s">
        <v>17941</v>
      </c>
      <c r="H2504" s="33" t="s">
        <v>17893</v>
      </c>
      <c r="I2504" s="1"/>
      <c r="J2504" s="2" t="str">
        <f>_xlfn.CONCAT("1A4070000000065000",mvmetrcrange32[[#This Row],[Tag range]])</f>
        <v>1A4070000000065000</v>
      </c>
      <c r="K2504" s="2" t="s">
        <v>5222</v>
      </c>
    </row>
    <row r="2505" spans="7:11" x14ac:dyDescent="0.25">
      <c r="G2505" s="33" t="s">
        <v>17941</v>
      </c>
      <c r="H2505" s="33" t="s">
        <v>17894</v>
      </c>
      <c r="I2505" s="1"/>
      <c r="J2505" s="2" t="str">
        <f>_xlfn.CONCAT("1A4070000000065000",mvmetrcrange32[[#This Row],[Tag range]])</f>
        <v>1A4070000000065000</v>
      </c>
      <c r="K2505" s="2" t="s">
        <v>5222</v>
      </c>
    </row>
    <row r="2506" spans="7:11" x14ac:dyDescent="0.25">
      <c r="G2506" s="33" t="s">
        <v>17941</v>
      </c>
      <c r="H2506" s="33" t="s">
        <v>17895</v>
      </c>
      <c r="I2506" s="1"/>
      <c r="J2506" s="2" t="str">
        <f>_xlfn.CONCAT("1A4070000000065000",mvmetrcrange32[[#This Row],[Tag range]])</f>
        <v>1A4070000000065000</v>
      </c>
      <c r="K2506" s="2" t="s">
        <v>5222</v>
      </c>
    </row>
    <row r="2507" spans="7:11" x14ac:dyDescent="0.25">
      <c r="G2507" s="33" t="s">
        <v>17941</v>
      </c>
      <c r="H2507" s="33" t="s">
        <v>17896</v>
      </c>
      <c r="I2507" s="1"/>
      <c r="J2507" s="2" t="str">
        <f>_xlfn.CONCAT("1A4070000000065000",mvmetrcrange32[[#This Row],[Tag range]])</f>
        <v>1A4070000000065000</v>
      </c>
      <c r="K2507" s="2" t="s">
        <v>5222</v>
      </c>
    </row>
    <row r="2508" spans="7:11" x14ac:dyDescent="0.25">
      <c r="G2508" s="33" t="s">
        <v>17941</v>
      </c>
      <c r="H2508" s="33" t="s">
        <v>17897</v>
      </c>
      <c r="I2508" s="1"/>
      <c r="J2508" s="2" t="str">
        <f>_xlfn.CONCAT("1A4070000000065000",mvmetrcrange32[[#This Row],[Tag range]])</f>
        <v>1A4070000000065000</v>
      </c>
      <c r="K2508" s="2" t="s">
        <v>5222</v>
      </c>
    </row>
    <row r="2509" spans="7:11" x14ac:dyDescent="0.25">
      <c r="G2509" s="33" t="s">
        <v>17941</v>
      </c>
      <c r="H2509" s="33" t="s">
        <v>17898</v>
      </c>
      <c r="I2509" s="1"/>
      <c r="J2509" s="2" t="str">
        <f>_xlfn.CONCAT("1A4070000000065000",mvmetrcrange32[[#This Row],[Tag range]])</f>
        <v>1A4070000000065000</v>
      </c>
      <c r="K2509" s="2" t="s">
        <v>5222</v>
      </c>
    </row>
    <row r="2510" spans="7:11" x14ac:dyDescent="0.25">
      <c r="G2510" s="33" t="s">
        <v>17941</v>
      </c>
      <c r="H2510" s="33" t="s">
        <v>17899</v>
      </c>
      <c r="I2510" s="1"/>
      <c r="J2510" s="2" t="str">
        <f>_xlfn.CONCAT("1A4070000000065000",mvmetrcrange32[[#This Row],[Tag range]])</f>
        <v>1A4070000000065000</v>
      </c>
      <c r="K2510" s="2" t="s">
        <v>5222</v>
      </c>
    </row>
    <row r="2511" spans="7:11" x14ac:dyDescent="0.25">
      <c r="G2511" s="33" t="s">
        <v>17941</v>
      </c>
      <c r="H2511" s="33" t="s">
        <v>17900</v>
      </c>
      <c r="I2511" s="1"/>
      <c r="J2511" s="2" t="str">
        <f>_xlfn.CONCAT("1A4070000000065000",mvmetrcrange32[[#This Row],[Tag range]])</f>
        <v>1A4070000000065000</v>
      </c>
      <c r="K2511" s="2" t="s">
        <v>5222</v>
      </c>
    </row>
    <row r="2512" spans="7:11" x14ac:dyDescent="0.25">
      <c r="G2512" s="33" t="s">
        <v>17941</v>
      </c>
      <c r="H2512" s="33" t="s">
        <v>17901</v>
      </c>
      <c r="I2512" s="1"/>
      <c r="J2512" s="2" t="str">
        <f>_xlfn.CONCAT("1A4070000000065000",mvmetrcrange32[[#This Row],[Tag range]])</f>
        <v>1A4070000000065000</v>
      </c>
      <c r="K2512" s="2" t="s">
        <v>5222</v>
      </c>
    </row>
    <row r="2513" spans="7:11" x14ac:dyDescent="0.25">
      <c r="G2513" s="33" t="s">
        <v>17941</v>
      </c>
      <c r="H2513" s="33" t="s">
        <v>17902</v>
      </c>
      <c r="I2513" s="1"/>
      <c r="J2513" s="2" t="str">
        <f>_xlfn.CONCAT("1A4070000000065000",mvmetrcrange32[[#This Row],[Tag range]])</f>
        <v>1A4070000000065000</v>
      </c>
      <c r="K2513" s="2" t="s">
        <v>5222</v>
      </c>
    </row>
    <row r="2514" spans="7:11" x14ac:dyDescent="0.25">
      <c r="G2514" s="33" t="s">
        <v>17941</v>
      </c>
      <c r="H2514" s="33" t="s">
        <v>17903</v>
      </c>
      <c r="I2514" s="1"/>
      <c r="J2514" s="2" t="str">
        <f>_xlfn.CONCAT("1A4070000000065000",mvmetrcrange32[[#This Row],[Tag range]])</f>
        <v>1A4070000000065000</v>
      </c>
      <c r="K2514" s="2" t="s">
        <v>5222</v>
      </c>
    </row>
    <row r="2515" spans="7:11" x14ac:dyDescent="0.25">
      <c r="G2515" s="33" t="s">
        <v>17941</v>
      </c>
      <c r="H2515" s="33" t="s">
        <v>17904</v>
      </c>
      <c r="I2515" s="1"/>
      <c r="J2515" s="2" t="str">
        <f>_xlfn.CONCAT("1A4070000000065000",mvmetrcrange32[[#This Row],[Tag range]])</f>
        <v>1A4070000000065000</v>
      </c>
      <c r="K2515" s="2" t="s">
        <v>5222</v>
      </c>
    </row>
    <row r="2516" spans="7:11" x14ac:dyDescent="0.25">
      <c r="G2516" s="33" t="s">
        <v>17941</v>
      </c>
      <c r="H2516" s="33" t="s">
        <v>17905</v>
      </c>
      <c r="I2516" s="1"/>
      <c r="J2516" s="2" t="str">
        <f>_xlfn.CONCAT("1A4070000000065000",mvmetrcrange32[[#This Row],[Tag range]])</f>
        <v>1A4070000000065000</v>
      </c>
      <c r="K2516" s="2" t="s">
        <v>5222</v>
      </c>
    </row>
    <row r="2517" spans="7:11" x14ac:dyDescent="0.25">
      <c r="G2517" s="33" t="s">
        <v>17941</v>
      </c>
      <c r="H2517" s="33" t="s">
        <v>17906</v>
      </c>
      <c r="I2517" s="1"/>
      <c r="J2517" s="2" t="str">
        <f>_xlfn.CONCAT("1A4070000000065000",mvmetrcrange32[[#This Row],[Tag range]])</f>
        <v>1A4070000000065000</v>
      </c>
      <c r="K2517" s="2" t="s">
        <v>5222</v>
      </c>
    </row>
    <row r="2518" spans="7:11" x14ac:dyDescent="0.25">
      <c r="G2518" s="33" t="s">
        <v>17941</v>
      </c>
      <c r="H2518" s="33" t="s">
        <v>17907</v>
      </c>
      <c r="I2518" s="1"/>
      <c r="J2518" s="2" t="str">
        <f>_xlfn.CONCAT("1A4070000000065000",mvmetrcrange32[[#This Row],[Tag range]])</f>
        <v>1A4070000000065000</v>
      </c>
      <c r="K2518" s="2" t="s">
        <v>5222</v>
      </c>
    </row>
    <row r="2519" spans="7:11" x14ac:dyDescent="0.25">
      <c r="G2519" s="33" t="s">
        <v>17941</v>
      </c>
      <c r="H2519" s="33" t="s">
        <v>17908</v>
      </c>
      <c r="I2519" s="1"/>
      <c r="J2519" s="2" t="str">
        <f>_xlfn.CONCAT("1A4070000000065000",mvmetrcrange32[[#This Row],[Tag range]])</f>
        <v>1A4070000000065000</v>
      </c>
      <c r="K2519" s="2" t="s">
        <v>5222</v>
      </c>
    </row>
    <row r="2520" spans="7:11" x14ac:dyDescent="0.25">
      <c r="G2520" s="33" t="s">
        <v>17941</v>
      </c>
      <c r="H2520" s="33" t="s">
        <v>17909</v>
      </c>
      <c r="I2520" s="1"/>
      <c r="J2520" s="2" t="str">
        <f>_xlfn.CONCAT("1A4070000000065000",mvmetrcrange32[[#This Row],[Tag range]])</f>
        <v>1A4070000000065000</v>
      </c>
      <c r="K2520" s="2" t="s">
        <v>5222</v>
      </c>
    </row>
    <row r="2521" spans="7:11" x14ac:dyDescent="0.25">
      <c r="G2521" s="33" t="s">
        <v>17941</v>
      </c>
      <c r="H2521" s="33" t="s">
        <v>17910</v>
      </c>
      <c r="I2521" s="1"/>
      <c r="J2521" s="2" t="str">
        <f>_xlfn.CONCAT("1A4070000000065000",mvmetrcrange32[[#This Row],[Tag range]])</f>
        <v>1A4070000000065000</v>
      </c>
      <c r="K2521" s="2" t="s">
        <v>5222</v>
      </c>
    </row>
    <row r="2522" spans="7:11" x14ac:dyDescent="0.25">
      <c r="G2522" s="33" t="s">
        <v>17941</v>
      </c>
      <c r="H2522" s="33" t="s">
        <v>17911</v>
      </c>
      <c r="I2522" s="1"/>
      <c r="J2522" s="2" t="str">
        <f>_xlfn.CONCAT("1A4070000000065000",mvmetrcrange32[[#This Row],[Tag range]])</f>
        <v>1A4070000000065000</v>
      </c>
      <c r="K2522" s="2" t="s">
        <v>5222</v>
      </c>
    </row>
    <row r="2523" spans="7:11" x14ac:dyDescent="0.25">
      <c r="G2523" s="33" t="s">
        <v>17941</v>
      </c>
      <c r="H2523" s="33" t="s">
        <v>17912</v>
      </c>
      <c r="I2523" s="1"/>
      <c r="J2523" s="2" t="str">
        <f>_xlfn.CONCAT("1A4070000000065000",mvmetrcrange32[[#This Row],[Tag range]])</f>
        <v>1A4070000000065000</v>
      </c>
      <c r="K2523" s="2" t="s">
        <v>5222</v>
      </c>
    </row>
    <row r="2524" spans="7:11" x14ac:dyDescent="0.25">
      <c r="G2524" s="33" t="s">
        <v>17941</v>
      </c>
      <c r="H2524" s="33" t="s">
        <v>17913</v>
      </c>
      <c r="I2524" s="1"/>
      <c r="J2524" s="2" t="str">
        <f>_xlfn.CONCAT("1A4070000000065000",mvmetrcrange32[[#This Row],[Tag range]])</f>
        <v>1A4070000000065000</v>
      </c>
      <c r="K2524" s="2" t="s">
        <v>5222</v>
      </c>
    </row>
    <row r="2525" spans="7:11" x14ac:dyDescent="0.25">
      <c r="G2525" s="33" t="s">
        <v>17941</v>
      </c>
      <c r="H2525" s="33" t="s">
        <v>17914</v>
      </c>
      <c r="I2525" s="1"/>
      <c r="J2525" s="2" t="str">
        <f>_xlfn.CONCAT("1A4070000000065000",mvmetrcrange32[[#This Row],[Tag range]])</f>
        <v>1A4070000000065000</v>
      </c>
      <c r="K2525" s="2" t="s">
        <v>5222</v>
      </c>
    </row>
    <row r="2526" spans="7:11" x14ac:dyDescent="0.25">
      <c r="G2526" s="33" t="s">
        <v>17941</v>
      </c>
      <c r="H2526" s="33" t="s">
        <v>17915</v>
      </c>
      <c r="I2526" s="1"/>
      <c r="J2526" s="2" t="str">
        <f>_xlfn.CONCAT("1A4070000000065000",mvmetrcrange32[[#This Row],[Tag range]])</f>
        <v>1A4070000000065000</v>
      </c>
      <c r="K2526" s="2" t="s">
        <v>5222</v>
      </c>
    </row>
    <row r="2527" spans="7:11" x14ac:dyDescent="0.25">
      <c r="G2527" s="33" t="s">
        <v>17941</v>
      </c>
      <c r="H2527" s="33" t="s">
        <v>17916</v>
      </c>
      <c r="I2527" s="1"/>
      <c r="J2527" s="2" t="str">
        <f>_xlfn.CONCAT("1A4070000000065000",mvmetrcrange32[[#This Row],[Tag range]])</f>
        <v>1A4070000000065000</v>
      </c>
      <c r="K2527" s="2" t="s">
        <v>5222</v>
      </c>
    </row>
    <row r="2528" spans="7:11" x14ac:dyDescent="0.25">
      <c r="G2528" s="33" t="s">
        <v>17941</v>
      </c>
      <c r="H2528" s="33" t="s">
        <v>17917</v>
      </c>
      <c r="I2528" s="1"/>
      <c r="J2528" s="2" t="str">
        <f>_xlfn.CONCAT("1A4070000000065000",mvmetrcrange32[[#This Row],[Tag range]])</f>
        <v>1A4070000000065000</v>
      </c>
      <c r="K2528" s="2" t="s">
        <v>5222</v>
      </c>
    </row>
    <row r="2529" spans="7:11" x14ac:dyDescent="0.25">
      <c r="G2529" s="33" t="s">
        <v>17941</v>
      </c>
      <c r="H2529" s="33" t="s">
        <v>17918</v>
      </c>
      <c r="I2529" s="1"/>
      <c r="J2529" s="2" t="str">
        <f>_xlfn.CONCAT("1A4070000000065000",mvmetrcrange32[[#This Row],[Tag range]])</f>
        <v>1A4070000000065000</v>
      </c>
      <c r="K2529" s="2" t="s">
        <v>5222</v>
      </c>
    </row>
    <row r="2530" spans="7:11" x14ac:dyDescent="0.25">
      <c r="G2530" s="33" t="s">
        <v>17941</v>
      </c>
      <c r="H2530" s="33" t="s">
        <v>17919</v>
      </c>
      <c r="I2530" s="1"/>
      <c r="J2530" s="2" t="str">
        <f>_xlfn.CONCAT("1A4070000000065000",mvmetrcrange32[[#This Row],[Tag range]])</f>
        <v>1A4070000000065000</v>
      </c>
      <c r="K2530" s="2" t="s">
        <v>5222</v>
      </c>
    </row>
    <row r="2531" spans="7:11" x14ac:dyDescent="0.25">
      <c r="G2531" s="33" t="s">
        <v>17941</v>
      </c>
      <c r="H2531" s="33" t="s">
        <v>17920</v>
      </c>
      <c r="I2531" s="1"/>
      <c r="J2531" s="2" t="str">
        <f>_xlfn.CONCAT("1A4070000000065000",mvmetrcrange32[[#This Row],[Tag range]])</f>
        <v>1A4070000000065000</v>
      </c>
      <c r="K2531" s="2" t="s">
        <v>5222</v>
      </c>
    </row>
    <row r="2532" spans="7:11" x14ac:dyDescent="0.25">
      <c r="G2532" s="34" t="s">
        <v>17941</v>
      </c>
      <c r="H2532" s="34" t="s">
        <v>17921</v>
      </c>
      <c r="I2532" s="1"/>
      <c r="J2532" s="2" t="str">
        <f>_xlfn.CONCAT("1A4070000000065000",mvmetrcrange32[[#This Row],[Tag range]])</f>
        <v>1A4070000000065000</v>
      </c>
      <c r="K2532" s="2" t="s">
        <v>5222</v>
      </c>
    </row>
  </sheetData>
  <mergeCells count="1">
    <mergeCell ref="M1:P1"/>
  </mergeCells>
  <conditionalFormatting sqref="B25:C31 B22:B24 C20:C22">
    <cfRule type="duplicateValues" dxfId="715" priority="47"/>
  </conditionalFormatting>
  <conditionalFormatting sqref="DO3:EK13">
    <cfRule type="cellIs" dxfId="714" priority="31" operator="equal">
      <formula>$O$18</formula>
    </cfRule>
    <cfRule type="cellIs" dxfId="713" priority="32" operator="equal">
      <formula>$O$17</formula>
    </cfRule>
    <cfRule type="cellIs" dxfId="712" priority="33" operator="equal">
      <formula>$O$16</formula>
    </cfRule>
    <cfRule type="cellIs" dxfId="711" priority="34" operator="equal">
      <formula>$O$15</formula>
    </cfRule>
    <cfRule type="cellIs" dxfId="710" priority="35" operator="equal">
      <formula>$O$14</formula>
    </cfRule>
    <cfRule type="cellIs" dxfId="709" priority="36" operator="equal">
      <formula>$O$13</formula>
    </cfRule>
    <cfRule type="cellIs" dxfId="708" priority="37" operator="equal">
      <formula>$O$12</formula>
    </cfRule>
    <cfRule type="cellIs" dxfId="707" priority="38" operator="equal">
      <formula>$O$11</formula>
    </cfRule>
    <cfRule type="cellIs" dxfId="706" priority="39" operator="equal">
      <formula>$O$9</formula>
    </cfRule>
    <cfRule type="cellIs" dxfId="705" priority="40" operator="equal">
      <formula>$O$10</formula>
    </cfRule>
    <cfRule type="cellIs" dxfId="704" priority="41" operator="equal">
      <formula>$O$8</formula>
    </cfRule>
    <cfRule type="cellIs" dxfId="703" priority="42" operator="equal">
      <formula>$O$7</formula>
    </cfRule>
    <cfRule type="cellIs" dxfId="702" priority="43" operator="equal">
      <formula>$O$6</formula>
    </cfRule>
    <cfRule type="cellIs" dxfId="701" priority="44" operator="equal">
      <formula>$O$5</formula>
    </cfRule>
    <cfRule type="cellIs" dxfId="700" priority="45" operator="equal">
      <formula>$O$4</formula>
    </cfRule>
    <cfRule type="cellIs" dxfId="699" priority="46" operator="equal">
      <formula>$O$3</formula>
    </cfRule>
  </conditionalFormatting>
  <conditionalFormatting sqref="DO17:EK27">
    <cfRule type="cellIs" dxfId="698" priority="15" operator="equal">
      <formula>$O$18</formula>
    </cfRule>
    <cfRule type="cellIs" dxfId="697" priority="16" operator="equal">
      <formula>$O$17</formula>
    </cfRule>
    <cfRule type="cellIs" dxfId="696" priority="17" operator="equal">
      <formula>$O$16</formula>
    </cfRule>
    <cfRule type="cellIs" dxfId="695" priority="18" operator="equal">
      <formula>$O$15</formula>
    </cfRule>
    <cfRule type="cellIs" dxfId="694" priority="19" operator="equal">
      <formula>$O$14</formula>
    </cfRule>
    <cfRule type="cellIs" dxfId="693" priority="20" operator="equal">
      <formula>$O$13</formula>
    </cfRule>
    <cfRule type="cellIs" dxfId="692" priority="21" operator="equal">
      <formula>$O$12</formula>
    </cfRule>
    <cfRule type="cellIs" dxfId="691" priority="22" operator="equal">
      <formula>$O$11</formula>
    </cfRule>
    <cfRule type="cellIs" dxfId="690" priority="23" operator="equal">
      <formula>$O$9</formula>
    </cfRule>
    <cfRule type="cellIs" dxfId="689" priority="24" operator="equal">
      <formula>$O$10</formula>
    </cfRule>
    <cfRule type="cellIs" dxfId="688" priority="25" operator="equal">
      <formula>$O$8</formula>
    </cfRule>
    <cfRule type="cellIs" dxfId="687" priority="26" operator="equal">
      <formula>$O$7</formula>
    </cfRule>
    <cfRule type="cellIs" dxfId="686" priority="27" operator="equal">
      <formula>$O$6</formula>
    </cfRule>
    <cfRule type="cellIs" dxfId="685" priority="28" operator="equal">
      <formula>$O$5</formula>
    </cfRule>
    <cfRule type="cellIs" dxfId="684" priority="29" operator="equal">
      <formula>$O$4</formula>
    </cfRule>
    <cfRule type="cellIs" dxfId="683" priority="30" operator="equal">
      <formula>$O$3</formula>
    </cfRule>
  </conditionalFormatting>
  <conditionalFormatting sqref="B3:C7 B8:B21 C8:C19">
    <cfRule type="duplicateValues" dxfId="682" priority="4"/>
  </conditionalFormatting>
  <conditionalFormatting sqref="E32">
    <cfRule type="cellIs" dxfId="681" priority="3" operator="equal">
      <formula>2530</formula>
    </cfRule>
  </conditionalFormatting>
  <conditionalFormatting sqref="D3:D31">
    <cfRule type="duplicateValues" dxfId="680" priority="2"/>
  </conditionalFormatting>
  <conditionalFormatting sqref="O3:O28 S3:AO27 AR3:BN27 BQ3:CM27 CP3:DL27 DO3:EK27">
    <cfRule type="cellIs" dxfId="679" priority="5" operator="equal">
      <formula>$O$28</formula>
    </cfRule>
    <cfRule type="cellIs" dxfId="678" priority="6" operator="equal">
      <formula>$O$27</formula>
    </cfRule>
    <cfRule type="cellIs" dxfId="677" priority="7" operator="equal">
      <formula>$O$26</formula>
    </cfRule>
    <cfRule type="cellIs" dxfId="676" priority="8" operator="equal">
      <formula>$O$25</formula>
    </cfRule>
    <cfRule type="cellIs" dxfId="675" priority="9" operator="equal">
      <formula>$O$24</formula>
    </cfRule>
    <cfRule type="cellIs" dxfId="674" priority="10" operator="equal">
      <formula>$O$23</formula>
    </cfRule>
    <cfRule type="cellIs" dxfId="673" priority="11" operator="equal">
      <formula>$O$22</formula>
    </cfRule>
    <cfRule type="cellIs" dxfId="672" priority="12" operator="equal">
      <formula>$O$21</formula>
    </cfRule>
    <cfRule type="cellIs" dxfId="671" priority="13" operator="equal">
      <formula>$O$20</formula>
    </cfRule>
    <cfRule type="cellIs" dxfId="670" priority="14" operator="equal">
      <formula>$O$19</formula>
    </cfRule>
    <cfRule type="cellIs" dxfId="669" priority="48" operator="equal">
      <formula>$O$18</formula>
    </cfRule>
    <cfRule type="cellIs" dxfId="668" priority="49" operator="equal">
      <formula>$O$17</formula>
    </cfRule>
    <cfRule type="cellIs" dxfId="667" priority="50" operator="equal">
      <formula>$O$16</formula>
    </cfRule>
    <cfRule type="cellIs" dxfId="666" priority="51" operator="equal">
      <formula>$O$15</formula>
    </cfRule>
    <cfRule type="cellIs" dxfId="665" priority="52" operator="equal">
      <formula>$O$14</formula>
    </cfRule>
    <cfRule type="cellIs" dxfId="664" priority="53" operator="equal">
      <formula>$O$13</formula>
    </cfRule>
    <cfRule type="cellIs" dxfId="663" priority="54" operator="equal">
      <formula>$O$12</formula>
    </cfRule>
    <cfRule type="cellIs" dxfId="662" priority="55" operator="equal">
      <formula>$O$11</formula>
    </cfRule>
    <cfRule type="cellIs" dxfId="661" priority="56" operator="equal">
      <formula>$O$9</formula>
    </cfRule>
    <cfRule type="cellIs" dxfId="660" priority="57" operator="equal">
      <formula>$O$10</formula>
    </cfRule>
    <cfRule type="cellIs" dxfId="659" priority="58" operator="equal">
      <formula>$O$8</formula>
    </cfRule>
    <cfRule type="cellIs" dxfId="658" priority="59" operator="equal">
      <formula>$O$7</formula>
    </cfRule>
    <cfRule type="cellIs" dxfId="657" priority="60" operator="equal">
      <formula>$O$6</formula>
    </cfRule>
    <cfRule type="cellIs" dxfId="656" priority="61" operator="equal">
      <formula>$O$5</formula>
    </cfRule>
    <cfRule type="cellIs" dxfId="655" priority="62" operator="equal">
      <formula>$O$4</formula>
    </cfRule>
    <cfRule type="cellIs" dxfId="654" priority="63" operator="equal">
      <formula>$O$3</formula>
    </cfRule>
  </conditionalFormatting>
  <conditionalFormatting sqref="P3:P21">
    <cfRule type="duplicateValues" dxfId="653" priority="1"/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AED1F-C311-4D35-96A6-AD7E7E51CB97}">
  <sheetPr codeName="Sheet4"/>
  <dimension ref="A1:EM2532"/>
  <sheetViews>
    <sheetView zoomScale="76" zoomScaleNormal="40" workbookViewId="0"/>
  </sheetViews>
  <sheetFormatPr defaultRowHeight="15" x14ac:dyDescent="0.25"/>
  <cols>
    <col min="1" max="1" width="14.7109375" customWidth="1"/>
    <col min="2" max="2" width="19" bestFit="1" customWidth="1"/>
    <col min="3" max="3" width="13.28515625" bestFit="1" customWidth="1"/>
    <col min="4" max="4" width="22.42578125" customWidth="1"/>
    <col min="5" max="5" width="19.140625" customWidth="1"/>
    <col min="8" max="8" width="12.7109375" customWidth="1"/>
    <col min="9" max="9" width="11.42578125" customWidth="1"/>
    <col min="10" max="10" width="32.140625" customWidth="1"/>
    <col min="13" max="13" width="8.28515625" customWidth="1"/>
    <col min="14" max="14" width="14" customWidth="1"/>
    <col min="16" max="16" width="17" customWidth="1"/>
    <col min="17" max="17" width="11" customWidth="1"/>
    <col min="18" max="66" width="1.7109375" customWidth="1"/>
    <col min="67" max="67" width="1.5703125" customWidth="1"/>
    <col min="68" max="92" width="1.7109375" customWidth="1"/>
    <col min="93" max="93" width="2" bestFit="1" customWidth="1"/>
    <col min="94" max="142" width="1.7109375" customWidth="1"/>
  </cols>
  <sheetData>
    <row r="1" spans="1:143" ht="48" customHeight="1" x14ac:dyDescent="0.25">
      <c r="A1" s="44">
        <v>20315</v>
      </c>
      <c r="B1" t="s">
        <v>17922</v>
      </c>
      <c r="G1" t="s">
        <v>2565</v>
      </c>
      <c r="M1" s="49" t="s">
        <v>2615</v>
      </c>
      <c r="N1" s="49"/>
      <c r="O1" s="49"/>
      <c r="P1" s="49"/>
      <c r="Q1" s="42"/>
    </row>
    <row r="2" spans="1:143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O2" s="11" t="s">
        <v>2568</v>
      </c>
      <c r="P2" s="11" t="s">
        <v>2569</v>
      </c>
      <c r="Q2" s="11"/>
      <c r="R2" s="23"/>
      <c r="S2" s="23" t="s">
        <v>2573</v>
      </c>
      <c r="T2" s="23" t="s">
        <v>2574</v>
      </c>
      <c r="U2" s="23" t="s">
        <v>2575</v>
      </c>
      <c r="V2" s="23" t="s">
        <v>2576</v>
      </c>
      <c r="W2" s="23" t="s">
        <v>2577</v>
      </c>
      <c r="X2" s="23" t="s">
        <v>2578</v>
      </c>
      <c r="Y2" s="23" t="s">
        <v>2579</v>
      </c>
      <c r="Z2" s="23" t="s">
        <v>2580</v>
      </c>
      <c r="AA2" s="23" t="s">
        <v>2581</v>
      </c>
      <c r="AB2" s="23">
        <v>10</v>
      </c>
      <c r="AC2" s="23">
        <v>11</v>
      </c>
      <c r="AD2" s="23">
        <v>12</v>
      </c>
      <c r="AE2" s="23">
        <v>13</v>
      </c>
      <c r="AF2" s="23">
        <v>14</v>
      </c>
      <c r="AG2" s="23">
        <v>15</v>
      </c>
      <c r="AH2" s="23">
        <v>16</v>
      </c>
      <c r="AI2" s="23">
        <v>17</v>
      </c>
      <c r="AJ2" s="23">
        <v>18</v>
      </c>
      <c r="AK2" s="23">
        <v>19</v>
      </c>
      <c r="AL2" s="23">
        <v>20</v>
      </c>
      <c r="AM2" s="23">
        <v>21</v>
      </c>
      <c r="AN2" s="23">
        <v>22</v>
      </c>
      <c r="AO2" s="23">
        <v>23</v>
      </c>
      <c r="AP2" s="23"/>
      <c r="AQ2" s="23"/>
      <c r="AR2" s="23" t="s">
        <v>2573</v>
      </c>
      <c r="AS2" s="23" t="s">
        <v>2574</v>
      </c>
      <c r="AT2" s="23" t="s">
        <v>2575</v>
      </c>
      <c r="AU2" s="23" t="s">
        <v>2576</v>
      </c>
      <c r="AV2" s="23" t="s">
        <v>2577</v>
      </c>
      <c r="AW2" s="23" t="s">
        <v>2578</v>
      </c>
      <c r="AX2" s="23" t="s">
        <v>2579</v>
      </c>
      <c r="AY2" s="23" t="s">
        <v>2580</v>
      </c>
      <c r="AZ2" s="23" t="s">
        <v>2581</v>
      </c>
      <c r="BA2" s="23">
        <v>10</v>
      </c>
      <c r="BB2" s="23">
        <v>11</v>
      </c>
      <c r="BC2" s="23">
        <v>12</v>
      </c>
      <c r="BD2" s="23">
        <v>13</v>
      </c>
      <c r="BE2" s="23">
        <v>14</v>
      </c>
      <c r="BF2" s="23">
        <v>15</v>
      </c>
      <c r="BG2" s="23">
        <v>16</v>
      </c>
      <c r="BH2" s="23">
        <v>17</v>
      </c>
      <c r="BI2" s="23">
        <v>18</v>
      </c>
      <c r="BJ2" s="23">
        <v>19</v>
      </c>
      <c r="BK2" s="23">
        <v>20</v>
      </c>
      <c r="BL2" s="23">
        <v>21</v>
      </c>
      <c r="BM2" s="23">
        <v>22</v>
      </c>
      <c r="BN2" s="23">
        <v>23</v>
      </c>
      <c r="BO2" s="23"/>
      <c r="BP2" s="23"/>
      <c r="BQ2" s="23" t="s">
        <v>2573</v>
      </c>
      <c r="BR2" s="23" t="s">
        <v>2574</v>
      </c>
      <c r="BS2" s="23" t="s">
        <v>2575</v>
      </c>
      <c r="BT2" s="23" t="s">
        <v>2576</v>
      </c>
      <c r="BU2" s="23" t="s">
        <v>2577</v>
      </c>
      <c r="BV2" s="23" t="s">
        <v>2578</v>
      </c>
      <c r="BW2" s="23" t="s">
        <v>2579</v>
      </c>
      <c r="BX2" s="23" t="s">
        <v>2580</v>
      </c>
      <c r="BY2" s="23" t="s">
        <v>2581</v>
      </c>
      <c r="BZ2" s="23">
        <v>10</v>
      </c>
      <c r="CA2" s="23">
        <v>11</v>
      </c>
      <c r="CB2" s="23">
        <v>12</v>
      </c>
      <c r="CC2" s="23">
        <v>13</v>
      </c>
      <c r="CD2" s="23">
        <v>14</v>
      </c>
      <c r="CE2" s="23">
        <v>15</v>
      </c>
      <c r="CF2" s="23">
        <v>16</v>
      </c>
      <c r="CG2" s="23">
        <v>17</v>
      </c>
      <c r="CH2" s="23">
        <v>18</v>
      </c>
      <c r="CI2" s="23">
        <v>19</v>
      </c>
      <c r="CJ2" s="23">
        <v>20</v>
      </c>
      <c r="CK2" s="23">
        <v>21</v>
      </c>
      <c r="CL2" s="23">
        <v>22</v>
      </c>
      <c r="CM2" s="23">
        <v>23</v>
      </c>
      <c r="CO2" s="23"/>
      <c r="CP2" s="23" t="s">
        <v>2573</v>
      </c>
      <c r="CQ2" s="23" t="s">
        <v>2574</v>
      </c>
      <c r="CR2" s="23" t="s">
        <v>2575</v>
      </c>
      <c r="CS2" s="23" t="s">
        <v>2576</v>
      </c>
      <c r="CT2" s="23" t="s">
        <v>2577</v>
      </c>
      <c r="CU2" s="23" t="s">
        <v>2578</v>
      </c>
      <c r="CV2" s="23" t="s">
        <v>2579</v>
      </c>
      <c r="CW2" s="23" t="s">
        <v>2580</v>
      </c>
      <c r="CX2" s="23" t="s">
        <v>2581</v>
      </c>
      <c r="CY2" s="23">
        <v>10</v>
      </c>
      <c r="CZ2" s="23">
        <v>11</v>
      </c>
      <c r="DA2" s="23">
        <v>12</v>
      </c>
      <c r="DB2" s="23">
        <v>13</v>
      </c>
      <c r="DC2" s="23">
        <v>14</v>
      </c>
      <c r="DD2" s="23">
        <v>15</v>
      </c>
      <c r="DE2" s="23">
        <v>16</v>
      </c>
      <c r="DF2" s="23">
        <v>17</v>
      </c>
      <c r="DG2" s="23">
        <v>18</v>
      </c>
      <c r="DH2" s="23">
        <v>19</v>
      </c>
      <c r="DI2" s="23">
        <v>20</v>
      </c>
      <c r="DJ2" s="23">
        <v>21</v>
      </c>
      <c r="DK2" s="23">
        <v>22</v>
      </c>
      <c r="DL2" s="23">
        <v>23</v>
      </c>
      <c r="DN2" s="23"/>
      <c r="DO2" s="23" t="s">
        <v>2573</v>
      </c>
      <c r="DP2" s="23" t="s">
        <v>2574</v>
      </c>
      <c r="DQ2" s="23" t="s">
        <v>2575</v>
      </c>
      <c r="DR2" s="23" t="s">
        <v>2576</v>
      </c>
      <c r="DS2" s="23" t="s">
        <v>2577</v>
      </c>
      <c r="DT2" s="23" t="s">
        <v>2578</v>
      </c>
      <c r="DU2" s="23" t="s">
        <v>2579</v>
      </c>
      <c r="DV2" s="23" t="s">
        <v>2580</v>
      </c>
      <c r="DW2" s="23" t="s">
        <v>2581</v>
      </c>
      <c r="DX2" s="23">
        <v>10</v>
      </c>
      <c r="DY2" s="23">
        <v>11</v>
      </c>
      <c r="DZ2" s="23">
        <v>12</v>
      </c>
      <c r="EA2" s="23">
        <v>13</v>
      </c>
      <c r="EB2" s="23">
        <v>14</v>
      </c>
      <c r="EC2" s="23">
        <v>15</v>
      </c>
      <c r="ED2" s="23">
        <v>16</v>
      </c>
      <c r="EE2" s="23">
        <v>17</v>
      </c>
      <c r="EF2" s="23">
        <v>18</v>
      </c>
      <c r="EG2" s="23">
        <v>19</v>
      </c>
      <c r="EH2" s="23">
        <v>20</v>
      </c>
      <c r="EI2" s="23">
        <v>21</v>
      </c>
      <c r="EJ2" s="23">
        <v>22</v>
      </c>
      <c r="EK2" s="23">
        <v>23</v>
      </c>
      <c r="EL2" s="23"/>
      <c r="EM2" s="23"/>
    </row>
    <row r="3" spans="1:143" x14ac:dyDescent="0.25">
      <c r="A3" t="s">
        <v>17924</v>
      </c>
      <c r="B3">
        <v>98761</v>
      </c>
      <c r="C3">
        <v>98822</v>
      </c>
      <c r="D3" t="s">
        <v>2652</v>
      </c>
      <c r="E3">
        <v>62</v>
      </c>
      <c r="G3" s="33" t="s">
        <v>17941</v>
      </c>
      <c r="H3" s="33" t="s">
        <v>15392</v>
      </c>
      <c r="I3" s="1">
        <v>98761</v>
      </c>
      <c r="J3" s="2" t="s">
        <v>17942</v>
      </c>
      <c r="K3" s="2" t="s">
        <v>2652</v>
      </c>
      <c r="O3" s="13" t="s">
        <v>2652</v>
      </c>
      <c r="P3" s="11" t="s">
        <v>2652</v>
      </c>
      <c r="Q3" s="11"/>
      <c r="R3" s="23" t="s">
        <v>2582</v>
      </c>
      <c r="S3" s="24" t="s">
        <v>2660</v>
      </c>
      <c r="T3" s="24" t="s">
        <v>2660</v>
      </c>
      <c r="U3" s="24" t="s">
        <v>2660</v>
      </c>
      <c r="V3" s="24" t="s">
        <v>2660</v>
      </c>
      <c r="W3" s="24" t="s">
        <v>2660</v>
      </c>
      <c r="X3" s="24" t="s">
        <v>2660</v>
      </c>
      <c r="Y3" s="24" t="s">
        <v>2660</v>
      </c>
      <c r="Z3" s="24" t="s">
        <v>2660</v>
      </c>
      <c r="AA3" s="24" t="s">
        <v>2660</v>
      </c>
      <c r="AB3" s="24" t="s">
        <v>2660</v>
      </c>
      <c r="AC3" s="24" t="s">
        <v>2660</v>
      </c>
      <c r="AD3" s="24" t="s">
        <v>2660</v>
      </c>
      <c r="AE3" s="24" t="s">
        <v>2660</v>
      </c>
      <c r="AF3" s="24" t="s">
        <v>2660</v>
      </c>
      <c r="AG3" s="24" t="s">
        <v>2660</v>
      </c>
      <c r="AH3" s="24" t="s">
        <v>2660</v>
      </c>
      <c r="AI3" s="24" t="s">
        <v>2660</v>
      </c>
      <c r="AJ3" s="24" t="s">
        <v>2660</v>
      </c>
      <c r="AK3" s="24" t="s">
        <v>2660</v>
      </c>
      <c r="AL3" s="24" t="s">
        <v>2660</v>
      </c>
      <c r="AM3" s="24" t="s">
        <v>2660</v>
      </c>
      <c r="AN3" s="24" t="s">
        <v>2660</v>
      </c>
      <c r="AO3" s="24" t="s">
        <v>2660</v>
      </c>
      <c r="AP3" s="23"/>
      <c r="AQ3" s="23" t="s">
        <v>2582</v>
      </c>
      <c r="AR3" s="24" t="s">
        <v>2660</v>
      </c>
      <c r="AS3" s="24" t="s">
        <v>2660</v>
      </c>
      <c r="AT3" s="24" t="s">
        <v>2660</v>
      </c>
      <c r="AU3" s="24" t="s">
        <v>2660</v>
      </c>
      <c r="AV3" s="24" t="s">
        <v>2654</v>
      </c>
      <c r="AW3" s="24" t="s">
        <v>2654</v>
      </c>
      <c r="AX3" s="24" t="s">
        <v>2654</v>
      </c>
      <c r="AY3" s="24" t="s">
        <v>2654</v>
      </c>
      <c r="AZ3" s="24" t="s">
        <v>2654</v>
      </c>
      <c r="BA3" s="24" t="s">
        <v>2654</v>
      </c>
      <c r="BB3" s="24" t="s">
        <v>2654</v>
      </c>
      <c r="BC3" s="24" t="s">
        <v>2654</v>
      </c>
      <c r="BD3" s="24" t="s">
        <v>2654</v>
      </c>
      <c r="BE3" s="24" t="s">
        <v>2654</v>
      </c>
      <c r="BF3" s="24" t="s">
        <v>2654</v>
      </c>
      <c r="BG3" s="24" t="s">
        <v>2654</v>
      </c>
      <c r="BH3" s="24" t="s">
        <v>2654</v>
      </c>
      <c r="BI3" s="24" t="s">
        <v>2654</v>
      </c>
      <c r="BJ3" s="24" t="s">
        <v>2654</v>
      </c>
      <c r="BK3" s="24" t="s">
        <v>2654</v>
      </c>
      <c r="BL3" s="24" t="s">
        <v>2654</v>
      </c>
      <c r="BM3" s="24" t="s">
        <v>2654</v>
      </c>
      <c r="BN3" s="24" t="s">
        <v>2654</v>
      </c>
      <c r="BO3" s="23"/>
      <c r="BP3" s="23" t="s">
        <v>2582</v>
      </c>
      <c r="BQ3" s="24" t="s">
        <v>2654</v>
      </c>
      <c r="BR3" s="24" t="s">
        <v>2654</v>
      </c>
      <c r="BS3" s="24" t="s">
        <v>2654</v>
      </c>
      <c r="BT3" s="24" t="s">
        <v>2654</v>
      </c>
      <c r="BU3" s="24" t="s">
        <v>2654</v>
      </c>
      <c r="BV3" s="24" t="s">
        <v>2654</v>
      </c>
      <c r="BW3" s="24" t="s">
        <v>2655</v>
      </c>
      <c r="BX3" s="24" t="s">
        <v>2655</v>
      </c>
      <c r="BY3" s="24" t="s">
        <v>2655</v>
      </c>
      <c r="BZ3" s="24" t="s">
        <v>2655</v>
      </c>
      <c r="CA3" s="24" t="s">
        <v>2655</v>
      </c>
      <c r="CB3" s="24" t="s">
        <v>2655</v>
      </c>
      <c r="CC3" s="24" t="s">
        <v>2655</v>
      </c>
      <c r="CD3" s="24" t="s">
        <v>2655</v>
      </c>
      <c r="CE3" s="24" t="s">
        <v>2655</v>
      </c>
      <c r="CF3" s="24" t="s">
        <v>2655</v>
      </c>
      <c r="CG3" s="24" t="s">
        <v>2655</v>
      </c>
      <c r="CH3" s="24" t="s">
        <v>2655</v>
      </c>
      <c r="CI3" s="24" t="s">
        <v>2655</v>
      </c>
      <c r="CJ3" s="24" t="s">
        <v>2655</v>
      </c>
      <c r="CK3" s="24" t="s">
        <v>2655</v>
      </c>
      <c r="CL3" s="24" t="s">
        <v>2655</v>
      </c>
      <c r="CM3" s="24" t="s">
        <v>2659</v>
      </c>
      <c r="CO3" s="23" t="s">
        <v>2582</v>
      </c>
      <c r="CP3" s="24" t="s">
        <v>2659</v>
      </c>
      <c r="CQ3" s="24" t="s">
        <v>2659</v>
      </c>
      <c r="CR3" s="24" t="s">
        <v>2659</v>
      </c>
      <c r="CS3" s="24" t="s">
        <v>2659</v>
      </c>
      <c r="CT3" s="24" t="s">
        <v>2659</v>
      </c>
      <c r="CU3" s="24" t="s">
        <v>2659</v>
      </c>
      <c r="CV3" s="24" t="s">
        <v>2659</v>
      </c>
      <c r="CW3" s="24" t="s">
        <v>2659</v>
      </c>
      <c r="CX3" s="24" t="s">
        <v>2659</v>
      </c>
      <c r="CY3" s="24" t="s">
        <v>2659</v>
      </c>
      <c r="CZ3" s="24" t="s">
        <v>2659</v>
      </c>
      <c r="DA3" s="24" t="s">
        <v>2659</v>
      </c>
      <c r="DB3" s="24" t="s">
        <v>2659</v>
      </c>
      <c r="DC3" s="24" t="s">
        <v>2659</v>
      </c>
      <c r="DD3" s="24" t="s">
        <v>2653</v>
      </c>
      <c r="DE3" s="24" t="s">
        <v>2653</v>
      </c>
      <c r="DF3" s="24" t="s">
        <v>2653</v>
      </c>
      <c r="DG3" s="24" t="s">
        <v>2653</v>
      </c>
      <c r="DH3" s="24" t="s">
        <v>2653</v>
      </c>
      <c r="DI3" s="24" t="s">
        <v>2653</v>
      </c>
      <c r="DJ3" s="24" t="s">
        <v>2653</v>
      </c>
      <c r="DK3" s="24" t="s">
        <v>2653</v>
      </c>
      <c r="DL3" s="24" t="s">
        <v>2653</v>
      </c>
      <c r="DN3" s="23" t="s">
        <v>2582</v>
      </c>
      <c r="DO3" s="24" t="s">
        <v>2653</v>
      </c>
      <c r="DP3" s="24" t="s">
        <v>2653</v>
      </c>
      <c r="DQ3" s="24" t="s">
        <v>2653</v>
      </c>
      <c r="DR3" s="24" t="s">
        <v>2653</v>
      </c>
      <c r="DS3" s="24" t="s">
        <v>2658</v>
      </c>
      <c r="DT3" s="24" t="s">
        <v>2658</v>
      </c>
      <c r="DU3" s="24" t="s">
        <v>2658</v>
      </c>
      <c r="DV3" s="24" t="s">
        <v>2658</v>
      </c>
      <c r="DW3" s="24" t="s">
        <v>2658</v>
      </c>
      <c r="DX3" s="24" t="s">
        <v>2658</v>
      </c>
      <c r="DY3" s="24" t="s">
        <v>2658</v>
      </c>
      <c r="DZ3" s="24" t="s">
        <v>2658</v>
      </c>
      <c r="EA3" s="24" t="s">
        <v>2658</v>
      </c>
      <c r="EB3" s="24" t="s">
        <v>2658</v>
      </c>
      <c r="EC3" s="24" t="s">
        <v>2658</v>
      </c>
      <c r="ED3" s="24" t="s">
        <v>2658</v>
      </c>
      <c r="EE3" s="24" t="s">
        <v>2658</v>
      </c>
      <c r="EF3" s="24" t="s">
        <v>2658</v>
      </c>
      <c r="EG3" s="24" t="s">
        <v>2658</v>
      </c>
      <c r="EH3" s="24" t="s">
        <v>2658</v>
      </c>
      <c r="EI3" s="24" t="s">
        <v>2654</v>
      </c>
      <c r="EJ3" s="24" t="s">
        <v>2654</v>
      </c>
      <c r="EK3" s="24" t="s">
        <v>2659</v>
      </c>
      <c r="EL3" s="23"/>
      <c r="EM3" s="23"/>
    </row>
    <row r="4" spans="1:143" x14ac:dyDescent="0.25">
      <c r="A4" t="s">
        <v>17925</v>
      </c>
      <c r="B4">
        <v>98823</v>
      </c>
      <c r="C4">
        <v>98866</v>
      </c>
      <c r="D4" t="s">
        <v>2651</v>
      </c>
      <c r="E4">
        <v>44</v>
      </c>
      <c r="G4" s="33" t="s">
        <v>17941</v>
      </c>
      <c r="H4" s="33" t="s">
        <v>15393</v>
      </c>
      <c r="I4" s="1">
        <v>98762</v>
      </c>
      <c r="J4" s="2" t="s">
        <v>17943</v>
      </c>
      <c r="K4" s="2" t="s">
        <v>2652</v>
      </c>
      <c r="O4" s="13" t="s">
        <v>2651</v>
      </c>
      <c r="P4" s="11" t="s">
        <v>2651</v>
      </c>
      <c r="Q4" s="11"/>
      <c r="R4" s="23" t="s">
        <v>2583</v>
      </c>
      <c r="S4" s="24" t="s">
        <v>2660</v>
      </c>
      <c r="T4" s="24" t="s">
        <v>2660</v>
      </c>
      <c r="U4" s="24" t="s">
        <v>2660</v>
      </c>
      <c r="V4" s="24" t="s">
        <v>2660</v>
      </c>
      <c r="W4" s="24" t="s">
        <v>2660</v>
      </c>
      <c r="X4" s="24" t="s">
        <v>2660</v>
      </c>
      <c r="Y4" s="24" t="s">
        <v>2660</v>
      </c>
      <c r="Z4" s="24" t="s">
        <v>2660</v>
      </c>
      <c r="AA4" s="24" t="s">
        <v>2660</v>
      </c>
      <c r="AB4" s="24" t="s">
        <v>2660</v>
      </c>
      <c r="AC4" s="24" t="s">
        <v>2660</v>
      </c>
      <c r="AD4" s="24" t="s">
        <v>2660</v>
      </c>
      <c r="AE4" s="24" t="s">
        <v>2660</v>
      </c>
      <c r="AF4" s="24" t="s">
        <v>2660</v>
      </c>
      <c r="AG4" s="24" t="s">
        <v>2660</v>
      </c>
      <c r="AH4" s="24" t="s">
        <v>2660</v>
      </c>
      <c r="AI4" s="24" t="s">
        <v>2660</v>
      </c>
      <c r="AJ4" s="24" t="s">
        <v>2660</v>
      </c>
      <c r="AK4" s="24" t="s">
        <v>2660</v>
      </c>
      <c r="AL4" s="24" t="s">
        <v>2660</v>
      </c>
      <c r="AM4" s="24" t="s">
        <v>2660</v>
      </c>
      <c r="AN4" s="24" t="s">
        <v>2660</v>
      </c>
      <c r="AO4" s="24" t="s">
        <v>2660</v>
      </c>
      <c r="AP4" s="23"/>
      <c r="AQ4" s="23" t="s">
        <v>2583</v>
      </c>
      <c r="AR4" s="24" t="s">
        <v>2660</v>
      </c>
      <c r="AS4" s="24" t="s">
        <v>2660</v>
      </c>
      <c r="AT4" s="24" t="s">
        <v>2660</v>
      </c>
      <c r="AU4" s="24" t="s">
        <v>2660</v>
      </c>
      <c r="AV4" s="24" t="s">
        <v>2654</v>
      </c>
      <c r="AW4" s="24" t="s">
        <v>2654</v>
      </c>
      <c r="AX4" s="24" t="s">
        <v>2654</v>
      </c>
      <c r="AY4" s="24" t="s">
        <v>2654</v>
      </c>
      <c r="AZ4" s="24" t="s">
        <v>2654</v>
      </c>
      <c r="BA4" s="24" t="s">
        <v>2654</v>
      </c>
      <c r="BB4" s="24" t="s">
        <v>2654</v>
      </c>
      <c r="BC4" s="24" t="s">
        <v>2654</v>
      </c>
      <c r="BD4" s="24" t="s">
        <v>2654</v>
      </c>
      <c r="BE4" s="24" t="s">
        <v>2654</v>
      </c>
      <c r="BF4" s="24" t="s">
        <v>2654</v>
      </c>
      <c r="BG4" s="24" t="s">
        <v>2654</v>
      </c>
      <c r="BH4" s="24" t="s">
        <v>2654</v>
      </c>
      <c r="BI4" s="24" t="s">
        <v>2654</v>
      </c>
      <c r="BJ4" s="24" t="s">
        <v>2654</v>
      </c>
      <c r="BK4" s="24" t="s">
        <v>2654</v>
      </c>
      <c r="BL4" s="24" t="s">
        <v>2654</v>
      </c>
      <c r="BM4" s="24" t="s">
        <v>2654</v>
      </c>
      <c r="BN4" s="24" t="s">
        <v>2654</v>
      </c>
      <c r="BO4" s="23"/>
      <c r="BP4" s="23" t="s">
        <v>2583</v>
      </c>
      <c r="BQ4" s="24" t="s">
        <v>2654</v>
      </c>
      <c r="BR4" s="24" t="s">
        <v>2654</v>
      </c>
      <c r="BS4" s="24" t="s">
        <v>2654</v>
      </c>
      <c r="BT4" s="24" t="s">
        <v>2654</v>
      </c>
      <c r="BU4" s="24" t="s">
        <v>2654</v>
      </c>
      <c r="BV4" s="24" t="s">
        <v>2654</v>
      </c>
      <c r="BW4" s="24" t="s">
        <v>2655</v>
      </c>
      <c r="BX4" s="24" t="s">
        <v>2655</v>
      </c>
      <c r="BY4" s="24" t="s">
        <v>2655</v>
      </c>
      <c r="BZ4" s="24" t="s">
        <v>2655</v>
      </c>
      <c r="CA4" s="24" t="s">
        <v>2655</v>
      </c>
      <c r="CB4" s="24" t="s">
        <v>2655</v>
      </c>
      <c r="CC4" s="24" t="s">
        <v>2655</v>
      </c>
      <c r="CD4" s="24" t="s">
        <v>2655</v>
      </c>
      <c r="CE4" s="24" t="s">
        <v>2655</v>
      </c>
      <c r="CF4" s="24" t="s">
        <v>2655</v>
      </c>
      <c r="CG4" s="24" t="s">
        <v>2655</v>
      </c>
      <c r="CH4" s="24" t="s">
        <v>2655</v>
      </c>
      <c r="CI4" s="24" t="s">
        <v>2655</v>
      </c>
      <c r="CJ4" s="24" t="s">
        <v>2655</v>
      </c>
      <c r="CK4" s="24" t="s">
        <v>2655</v>
      </c>
      <c r="CL4" s="24" t="s">
        <v>2655</v>
      </c>
      <c r="CM4" s="24" t="s">
        <v>2659</v>
      </c>
      <c r="CO4" s="23" t="s">
        <v>2583</v>
      </c>
      <c r="CP4" s="24" t="s">
        <v>2659</v>
      </c>
      <c r="CQ4" s="24" t="s">
        <v>2659</v>
      </c>
      <c r="CR4" s="24" t="s">
        <v>2659</v>
      </c>
      <c r="CS4" s="24" t="s">
        <v>2659</v>
      </c>
      <c r="CT4" s="24" t="s">
        <v>2659</v>
      </c>
      <c r="CU4" s="24" t="s">
        <v>2659</v>
      </c>
      <c r="CV4" s="24" t="s">
        <v>2659</v>
      </c>
      <c r="CW4" s="24" t="s">
        <v>2659</v>
      </c>
      <c r="CX4" s="24" t="s">
        <v>2659</v>
      </c>
      <c r="CY4" s="24" t="s">
        <v>2659</v>
      </c>
      <c r="CZ4" s="24" t="s">
        <v>2659</v>
      </c>
      <c r="DA4" s="24" t="s">
        <v>2659</v>
      </c>
      <c r="DB4" s="24" t="s">
        <v>2659</v>
      </c>
      <c r="DC4" s="24" t="s">
        <v>2659</v>
      </c>
      <c r="DD4" s="24" t="s">
        <v>2653</v>
      </c>
      <c r="DE4" s="24" t="s">
        <v>2653</v>
      </c>
      <c r="DF4" s="24" t="s">
        <v>2653</v>
      </c>
      <c r="DG4" s="24" t="s">
        <v>2653</v>
      </c>
      <c r="DH4" s="24" t="s">
        <v>2653</v>
      </c>
      <c r="DI4" s="24" t="s">
        <v>2653</v>
      </c>
      <c r="DJ4" s="24" t="s">
        <v>2653</v>
      </c>
      <c r="DK4" s="24" t="s">
        <v>2653</v>
      </c>
      <c r="DL4" s="24" t="s">
        <v>2653</v>
      </c>
      <c r="DN4" s="23" t="s">
        <v>2583</v>
      </c>
      <c r="DO4" s="24" t="s">
        <v>2653</v>
      </c>
      <c r="DP4" s="24" t="s">
        <v>2653</v>
      </c>
      <c r="DQ4" s="24" t="s">
        <v>2653</v>
      </c>
      <c r="DR4" s="24" t="s">
        <v>2653</v>
      </c>
      <c r="DS4" s="24" t="s">
        <v>2658</v>
      </c>
      <c r="DT4" s="24" t="s">
        <v>2658</v>
      </c>
      <c r="DU4" s="24" t="s">
        <v>2658</v>
      </c>
      <c r="DV4" s="24" t="s">
        <v>2658</v>
      </c>
      <c r="DW4" s="24" t="s">
        <v>2658</v>
      </c>
      <c r="DX4" s="24" t="s">
        <v>2658</v>
      </c>
      <c r="DY4" s="24" t="s">
        <v>2658</v>
      </c>
      <c r="DZ4" s="24" t="s">
        <v>2658</v>
      </c>
      <c r="EA4" s="24" t="s">
        <v>2658</v>
      </c>
      <c r="EB4" s="24" t="s">
        <v>2658</v>
      </c>
      <c r="EC4" s="24" t="s">
        <v>2658</v>
      </c>
      <c r="ED4" s="24" t="s">
        <v>2658</v>
      </c>
      <c r="EE4" s="24" t="s">
        <v>2658</v>
      </c>
      <c r="EF4" s="24" t="s">
        <v>2658</v>
      </c>
      <c r="EG4" s="24" t="s">
        <v>2658</v>
      </c>
      <c r="EH4" s="24" t="s">
        <v>2658</v>
      </c>
      <c r="EI4" s="24" t="s">
        <v>2654</v>
      </c>
      <c r="EJ4" s="24" t="s">
        <v>2654</v>
      </c>
      <c r="EK4" s="24" t="s">
        <v>2653</v>
      </c>
      <c r="EL4" s="23"/>
      <c r="EM4" s="23"/>
    </row>
    <row r="5" spans="1:143" x14ac:dyDescent="0.25">
      <c r="A5" t="s">
        <v>17926</v>
      </c>
      <c r="B5">
        <v>98867</v>
      </c>
      <c r="C5">
        <v>98892</v>
      </c>
      <c r="D5" t="s">
        <v>2622</v>
      </c>
      <c r="E5" s="36">
        <v>26</v>
      </c>
      <c r="G5" s="33" t="s">
        <v>17941</v>
      </c>
      <c r="H5" s="33" t="s">
        <v>15394</v>
      </c>
      <c r="I5" s="1">
        <v>98763</v>
      </c>
      <c r="J5" s="2" t="s">
        <v>17944</v>
      </c>
      <c r="K5" s="2" t="s">
        <v>2652</v>
      </c>
      <c r="O5" s="13" t="s">
        <v>2622</v>
      </c>
      <c r="P5" s="11" t="s">
        <v>2622</v>
      </c>
      <c r="Q5" s="11"/>
      <c r="R5" s="23" t="s">
        <v>2581</v>
      </c>
      <c r="S5" s="24" t="s">
        <v>2660</v>
      </c>
      <c r="T5" s="24" t="s">
        <v>2660</v>
      </c>
      <c r="U5" s="24" t="s">
        <v>2660</v>
      </c>
      <c r="V5" s="24" t="s">
        <v>2660</v>
      </c>
      <c r="W5" s="24" t="s">
        <v>2660</v>
      </c>
      <c r="X5" s="24" t="s">
        <v>2660</v>
      </c>
      <c r="Y5" s="24" t="s">
        <v>2660</v>
      </c>
      <c r="Z5" s="24" t="s">
        <v>2660</v>
      </c>
      <c r="AA5" s="24" t="s">
        <v>2660</v>
      </c>
      <c r="AB5" s="24" t="s">
        <v>2660</v>
      </c>
      <c r="AC5" s="24" t="s">
        <v>2660</v>
      </c>
      <c r="AD5" s="24" t="s">
        <v>2660</v>
      </c>
      <c r="AE5" s="24" t="s">
        <v>2660</v>
      </c>
      <c r="AF5" s="24" t="s">
        <v>2660</v>
      </c>
      <c r="AG5" s="24" t="s">
        <v>2660</v>
      </c>
      <c r="AH5" s="24" t="s">
        <v>2660</v>
      </c>
      <c r="AI5" s="24" t="s">
        <v>2660</v>
      </c>
      <c r="AJ5" s="24" t="s">
        <v>2660</v>
      </c>
      <c r="AK5" s="24" t="s">
        <v>2660</v>
      </c>
      <c r="AL5" s="24" t="s">
        <v>2660</v>
      </c>
      <c r="AM5" s="24" t="s">
        <v>2660</v>
      </c>
      <c r="AN5" s="24" t="s">
        <v>2660</v>
      </c>
      <c r="AO5" s="24" t="s">
        <v>2660</v>
      </c>
      <c r="AP5" s="23"/>
      <c r="AQ5" s="23" t="s">
        <v>2581</v>
      </c>
      <c r="AR5" s="24" t="s">
        <v>2660</v>
      </c>
      <c r="AS5" s="24" t="s">
        <v>2660</v>
      </c>
      <c r="AT5" s="24" t="s">
        <v>2660</v>
      </c>
      <c r="AU5" s="24" t="s">
        <v>2660</v>
      </c>
      <c r="AV5" s="24" t="s">
        <v>2654</v>
      </c>
      <c r="AW5" s="24" t="s">
        <v>2654</v>
      </c>
      <c r="AX5" s="24" t="s">
        <v>2654</v>
      </c>
      <c r="AY5" s="24" t="s">
        <v>2654</v>
      </c>
      <c r="AZ5" s="24" t="s">
        <v>2654</v>
      </c>
      <c r="BA5" s="24" t="s">
        <v>2654</v>
      </c>
      <c r="BB5" s="24" t="s">
        <v>2654</v>
      </c>
      <c r="BC5" s="24" t="s">
        <v>2654</v>
      </c>
      <c r="BD5" s="24" t="s">
        <v>2654</v>
      </c>
      <c r="BE5" s="24" t="s">
        <v>2654</v>
      </c>
      <c r="BF5" s="24" t="s">
        <v>2654</v>
      </c>
      <c r="BG5" s="24" t="s">
        <v>2654</v>
      </c>
      <c r="BH5" s="24" t="s">
        <v>2654</v>
      </c>
      <c r="BI5" s="24" t="s">
        <v>2654</v>
      </c>
      <c r="BJ5" s="24" t="s">
        <v>2654</v>
      </c>
      <c r="BK5" s="24" t="s">
        <v>2654</v>
      </c>
      <c r="BL5" s="24" t="s">
        <v>2654</v>
      </c>
      <c r="BM5" s="24" t="s">
        <v>2654</v>
      </c>
      <c r="BN5" s="24" t="s">
        <v>2654</v>
      </c>
      <c r="BO5" s="23"/>
      <c r="BP5" s="23" t="s">
        <v>2581</v>
      </c>
      <c r="BQ5" s="24" t="s">
        <v>2654</v>
      </c>
      <c r="BR5" s="24" t="s">
        <v>2654</v>
      </c>
      <c r="BS5" s="24" t="s">
        <v>2654</v>
      </c>
      <c r="BT5" s="24" t="s">
        <v>2654</v>
      </c>
      <c r="BU5" s="24" t="s">
        <v>2654</v>
      </c>
      <c r="BV5" s="24" t="s">
        <v>2654</v>
      </c>
      <c r="BW5" s="24" t="s">
        <v>2655</v>
      </c>
      <c r="BX5" s="24" t="s">
        <v>2655</v>
      </c>
      <c r="BY5" s="24" t="s">
        <v>2655</v>
      </c>
      <c r="BZ5" s="24" t="s">
        <v>2655</v>
      </c>
      <c r="CA5" s="24" t="s">
        <v>2655</v>
      </c>
      <c r="CB5" s="24" t="s">
        <v>2655</v>
      </c>
      <c r="CC5" s="24" t="s">
        <v>2655</v>
      </c>
      <c r="CD5" s="24" t="s">
        <v>2655</v>
      </c>
      <c r="CE5" s="24" t="s">
        <v>2655</v>
      </c>
      <c r="CF5" s="24" t="s">
        <v>2655</v>
      </c>
      <c r="CG5" s="24" t="s">
        <v>2655</v>
      </c>
      <c r="CH5" s="24" t="s">
        <v>2655</v>
      </c>
      <c r="CI5" s="24" t="s">
        <v>2655</v>
      </c>
      <c r="CJ5" s="24" t="s">
        <v>2655</v>
      </c>
      <c r="CK5" s="24" t="s">
        <v>2655</v>
      </c>
      <c r="CL5" s="24" t="s">
        <v>2655</v>
      </c>
      <c r="CM5" s="24" t="s">
        <v>2659</v>
      </c>
      <c r="CO5" s="23" t="s">
        <v>2581</v>
      </c>
      <c r="CP5" s="24" t="s">
        <v>2659</v>
      </c>
      <c r="CQ5" s="24" t="s">
        <v>2659</v>
      </c>
      <c r="CR5" s="24" t="s">
        <v>2659</v>
      </c>
      <c r="CS5" s="24" t="s">
        <v>2659</v>
      </c>
      <c r="CT5" s="24" t="s">
        <v>2659</v>
      </c>
      <c r="CU5" s="24" t="s">
        <v>2659</v>
      </c>
      <c r="CV5" s="24" t="s">
        <v>2659</v>
      </c>
      <c r="CW5" s="24" t="s">
        <v>2659</v>
      </c>
      <c r="CX5" s="24" t="s">
        <v>2659</v>
      </c>
      <c r="CY5" s="24" t="s">
        <v>2659</v>
      </c>
      <c r="CZ5" s="24" t="s">
        <v>2659</v>
      </c>
      <c r="DA5" s="24" t="s">
        <v>2659</v>
      </c>
      <c r="DB5" s="24" t="s">
        <v>2659</v>
      </c>
      <c r="DC5" s="24" t="s">
        <v>2659</v>
      </c>
      <c r="DD5" s="24" t="s">
        <v>2653</v>
      </c>
      <c r="DE5" s="24" t="s">
        <v>2653</v>
      </c>
      <c r="DF5" s="24" t="s">
        <v>2653</v>
      </c>
      <c r="DG5" s="24" t="s">
        <v>2653</v>
      </c>
      <c r="DH5" s="24" t="s">
        <v>2653</v>
      </c>
      <c r="DI5" s="24" t="s">
        <v>2653</v>
      </c>
      <c r="DJ5" s="24" t="s">
        <v>2653</v>
      </c>
      <c r="DK5" s="24" t="s">
        <v>2653</v>
      </c>
      <c r="DL5" s="24" t="s">
        <v>2653</v>
      </c>
      <c r="DN5" s="23" t="s">
        <v>2581</v>
      </c>
      <c r="DO5" s="24" t="s">
        <v>2653</v>
      </c>
      <c r="DP5" s="24" t="s">
        <v>2653</v>
      </c>
      <c r="DQ5" s="24" t="s">
        <v>2653</v>
      </c>
      <c r="DR5" s="24" t="s">
        <v>2653</v>
      </c>
      <c r="DS5" s="24" t="s">
        <v>2658</v>
      </c>
      <c r="DT5" s="24" t="s">
        <v>2658</v>
      </c>
      <c r="DU5" s="24" t="s">
        <v>2658</v>
      </c>
      <c r="DV5" s="24" t="s">
        <v>2658</v>
      </c>
      <c r="DW5" s="24" t="s">
        <v>2658</v>
      </c>
      <c r="DX5" s="24" t="s">
        <v>2658</v>
      </c>
      <c r="DY5" s="24" t="s">
        <v>2658</v>
      </c>
      <c r="DZ5" s="24" t="s">
        <v>2658</v>
      </c>
      <c r="EA5" s="24" t="s">
        <v>2658</v>
      </c>
      <c r="EB5" s="24" t="s">
        <v>2658</v>
      </c>
      <c r="EC5" s="24" t="s">
        <v>2658</v>
      </c>
      <c r="ED5" s="24" t="s">
        <v>2658</v>
      </c>
      <c r="EE5" s="24" t="s">
        <v>2658</v>
      </c>
      <c r="EF5" s="24" t="s">
        <v>2658</v>
      </c>
      <c r="EG5" s="24" t="s">
        <v>2658</v>
      </c>
      <c r="EH5" s="24" t="s">
        <v>2658</v>
      </c>
      <c r="EI5" s="24" t="s">
        <v>2654</v>
      </c>
      <c r="EJ5" s="24" t="s">
        <v>2654</v>
      </c>
      <c r="EK5" s="24" t="s">
        <v>2653</v>
      </c>
      <c r="EL5" s="23"/>
      <c r="EM5" s="23"/>
    </row>
    <row r="6" spans="1:143" x14ac:dyDescent="0.25">
      <c r="A6" t="s">
        <v>17927</v>
      </c>
      <c r="B6">
        <v>98893</v>
      </c>
      <c r="C6">
        <v>98955</v>
      </c>
      <c r="D6" t="s">
        <v>17923</v>
      </c>
      <c r="E6">
        <v>63</v>
      </c>
      <c r="G6" s="33" t="s">
        <v>17941</v>
      </c>
      <c r="H6" s="33" t="s">
        <v>15395</v>
      </c>
      <c r="I6" s="1">
        <v>98764</v>
      </c>
      <c r="J6" s="2" t="s">
        <v>17945</v>
      </c>
      <c r="K6" s="2" t="s">
        <v>2652</v>
      </c>
      <c r="O6" s="13" t="s">
        <v>17923</v>
      </c>
      <c r="P6" s="11" t="s">
        <v>17923</v>
      </c>
      <c r="Q6" s="11"/>
      <c r="R6" s="23" t="s">
        <v>2580</v>
      </c>
      <c r="S6" s="24" t="s">
        <v>2660</v>
      </c>
      <c r="T6" s="24" t="s">
        <v>2660</v>
      </c>
      <c r="U6" s="24" t="s">
        <v>2660</v>
      </c>
      <c r="V6" s="24" t="s">
        <v>2660</v>
      </c>
      <c r="W6" s="24" t="s">
        <v>2660</v>
      </c>
      <c r="X6" s="24" t="s">
        <v>2660</v>
      </c>
      <c r="Y6" s="24" t="s">
        <v>2660</v>
      </c>
      <c r="Z6" s="24" t="s">
        <v>2660</v>
      </c>
      <c r="AA6" s="24" t="s">
        <v>2660</v>
      </c>
      <c r="AB6" s="24" t="s">
        <v>2660</v>
      </c>
      <c r="AC6" s="24" t="s">
        <v>2660</v>
      </c>
      <c r="AD6" s="24" t="s">
        <v>2660</v>
      </c>
      <c r="AE6" s="24" t="s">
        <v>2660</v>
      </c>
      <c r="AF6" s="24" t="s">
        <v>2660</v>
      </c>
      <c r="AG6" s="24" t="s">
        <v>2660</v>
      </c>
      <c r="AH6" s="24" t="s">
        <v>2660</v>
      </c>
      <c r="AI6" s="24" t="s">
        <v>2660</v>
      </c>
      <c r="AJ6" s="24" t="s">
        <v>2660</v>
      </c>
      <c r="AK6" s="24" t="s">
        <v>2660</v>
      </c>
      <c r="AL6" s="24" t="s">
        <v>2660</v>
      </c>
      <c r="AM6" s="24" t="s">
        <v>2660</v>
      </c>
      <c r="AN6" s="24" t="s">
        <v>2660</v>
      </c>
      <c r="AO6" s="24" t="s">
        <v>2660</v>
      </c>
      <c r="AP6" s="23"/>
      <c r="AQ6" s="23" t="s">
        <v>2580</v>
      </c>
      <c r="AR6" s="24" t="s">
        <v>2660</v>
      </c>
      <c r="AS6" s="24" t="s">
        <v>2660</v>
      </c>
      <c r="AT6" s="24" t="s">
        <v>2660</v>
      </c>
      <c r="AU6" s="24" t="s">
        <v>2660</v>
      </c>
      <c r="AV6" s="24" t="s">
        <v>2654</v>
      </c>
      <c r="AW6" s="24" t="s">
        <v>2654</v>
      </c>
      <c r="AX6" s="24" t="s">
        <v>2654</v>
      </c>
      <c r="AY6" s="24" t="s">
        <v>2654</v>
      </c>
      <c r="AZ6" s="24" t="s">
        <v>2654</v>
      </c>
      <c r="BA6" s="24" t="s">
        <v>2654</v>
      </c>
      <c r="BB6" s="24" t="s">
        <v>2654</v>
      </c>
      <c r="BC6" s="24" t="s">
        <v>2654</v>
      </c>
      <c r="BD6" s="24" t="s">
        <v>2654</v>
      </c>
      <c r="BE6" s="24" t="s">
        <v>2654</v>
      </c>
      <c r="BF6" s="24" t="s">
        <v>2654</v>
      </c>
      <c r="BG6" s="24" t="s">
        <v>2654</v>
      </c>
      <c r="BH6" s="24" t="s">
        <v>2654</v>
      </c>
      <c r="BI6" s="24" t="s">
        <v>2654</v>
      </c>
      <c r="BJ6" s="24" t="s">
        <v>2654</v>
      </c>
      <c r="BK6" s="24" t="s">
        <v>2654</v>
      </c>
      <c r="BL6" s="24" t="s">
        <v>2654</v>
      </c>
      <c r="BM6" s="24" t="s">
        <v>2654</v>
      </c>
      <c r="BN6" s="24" t="s">
        <v>2654</v>
      </c>
      <c r="BO6" s="23"/>
      <c r="BP6" s="23" t="s">
        <v>2580</v>
      </c>
      <c r="BQ6" s="24" t="s">
        <v>2654</v>
      </c>
      <c r="BR6" s="24" t="s">
        <v>2654</v>
      </c>
      <c r="BS6" s="24" t="s">
        <v>2654</v>
      </c>
      <c r="BT6" s="24" t="s">
        <v>2654</v>
      </c>
      <c r="BU6" s="24" t="s">
        <v>2654</v>
      </c>
      <c r="BV6" s="24" t="s">
        <v>2654</v>
      </c>
      <c r="BW6" s="24" t="s">
        <v>2655</v>
      </c>
      <c r="BX6" s="24" t="s">
        <v>2655</v>
      </c>
      <c r="BY6" s="24" t="s">
        <v>2655</v>
      </c>
      <c r="BZ6" s="24" t="s">
        <v>2655</v>
      </c>
      <c r="CA6" s="24" t="s">
        <v>2655</v>
      </c>
      <c r="CB6" s="24" t="s">
        <v>2655</v>
      </c>
      <c r="CC6" s="24" t="s">
        <v>2655</v>
      </c>
      <c r="CD6" s="24" t="s">
        <v>2655</v>
      </c>
      <c r="CE6" s="24" t="s">
        <v>2655</v>
      </c>
      <c r="CF6" s="24" t="s">
        <v>2655</v>
      </c>
      <c r="CG6" s="24" t="s">
        <v>2655</v>
      </c>
      <c r="CH6" s="24" t="s">
        <v>2655</v>
      </c>
      <c r="CI6" s="24" t="s">
        <v>2655</v>
      </c>
      <c r="CJ6" s="24" t="s">
        <v>2655</v>
      </c>
      <c r="CK6" s="24" t="s">
        <v>2655</v>
      </c>
      <c r="CL6" s="24" t="s">
        <v>2655</v>
      </c>
      <c r="CM6" s="24" t="s">
        <v>2659</v>
      </c>
      <c r="CO6" s="23" t="s">
        <v>2580</v>
      </c>
      <c r="CP6" s="24" t="s">
        <v>2659</v>
      </c>
      <c r="CQ6" s="24" t="s">
        <v>2659</v>
      </c>
      <c r="CR6" s="24" t="s">
        <v>2659</v>
      </c>
      <c r="CS6" s="24" t="s">
        <v>2659</v>
      </c>
      <c r="CT6" s="24" t="s">
        <v>2659</v>
      </c>
      <c r="CU6" s="24" t="s">
        <v>2659</v>
      </c>
      <c r="CV6" s="24" t="s">
        <v>2659</v>
      </c>
      <c r="CW6" s="24" t="s">
        <v>2659</v>
      </c>
      <c r="CX6" s="24" t="s">
        <v>2659</v>
      </c>
      <c r="CY6" s="24" t="s">
        <v>2659</v>
      </c>
      <c r="CZ6" s="24" t="s">
        <v>2659</v>
      </c>
      <c r="DA6" s="24" t="s">
        <v>2659</v>
      </c>
      <c r="DB6" s="24" t="s">
        <v>2659</v>
      </c>
      <c r="DC6" s="24" t="s">
        <v>2659</v>
      </c>
      <c r="DD6" s="24" t="s">
        <v>2653</v>
      </c>
      <c r="DE6" s="24" t="s">
        <v>2653</v>
      </c>
      <c r="DF6" s="24" t="s">
        <v>2653</v>
      </c>
      <c r="DG6" s="24" t="s">
        <v>2653</v>
      </c>
      <c r="DH6" s="24" t="s">
        <v>2653</v>
      </c>
      <c r="DI6" s="24" t="s">
        <v>2653</v>
      </c>
      <c r="DJ6" s="24" t="s">
        <v>2653</v>
      </c>
      <c r="DK6" s="24" t="s">
        <v>2653</v>
      </c>
      <c r="DL6" s="24" t="s">
        <v>2653</v>
      </c>
      <c r="DN6" s="23" t="s">
        <v>2580</v>
      </c>
      <c r="DO6" s="24" t="s">
        <v>2653</v>
      </c>
      <c r="DP6" s="24" t="s">
        <v>2653</v>
      </c>
      <c r="DQ6" s="24" t="s">
        <v>2653</v>
      </c>
      <c r="DR6" s="24" t="s">
        <v>2653</v>
      </c>
      <c r="DS6" s="24" t="s">
        <v>2658</v>
      </c>
      <c r="DT6" s="24" t="s">
        <v>2658</v>
      </c>
      <c r="DU6" s="24" t="s">
        <v>2658</v>
      </c>
      <c r="DV6" s="24" t="s">
        <v>2658</v>
      </c>
      <c r="DW6" s="24" t="s">
        <v>2658</v>
      </c>
      <c r="DX6" s="24" t="s">
        <v>2658</v>
      </c>
      <c r="DY6" s="24" t="s">
        <v>2658</v>
      </c>
      <c r="DZ6" s="24" t="s">
        <v>2658</v>
      </c>
      <c r="EA6" s="24" t="s">
        <v>2658</v>
      </c>
      <c r="EB6" s="24" t="s">
        <v>2658</v>
      </c>
      <c r="EC6" s="24" t="s">
        <v>2658</v>
      </c>
      <c r="ED6" s="24" t="s">
        <v>2658</v>
      </c>
      <c r="EE6" s="24" t="s">
        <v>2658</v>
      </c>
      <c r="EF6" s="24" t="s">
        <v>2658</v>
      </c>
      <c r="EG6" s="24" t="s">
        <v>2658</v>
      </c>
      <c r="EH6" s="24" t="s">
        <v>2658</v>
      </c>
      <c r="EI6" s="24" t="s">
        <v>2654</v>
      </c>
      <c r="EJ6" s="24" t="s">
        <v>2654</v>
      </c>
      <c r="EK6" s="24" t="s">
        <v>2653</v>
      </c>
      <c r="EL6" s="23"/>
      <c r="EM6" s="23"/>
    </row>
    <row r="7" spans="1:143" x14ac:dyDescent="0.25">
      <c r="A7" t="s">
        <v>17928</v>
      </c>
      <c r="B7">
        <v>98956</v>
      </c>
      <c r="C7">
        <v>99080</v>
      </c>
      <c r="D7" t="s">
        <v>2623</v>
      </c>
      <c r="E7">
        <v>125</v>
      </c>
      <c r="G7" s="33" t="s">
        <v>17941</v>
      </c>
      <c r="H7" s="33" t="s">
        <v>15396</v>
      </c>
      <c r="I7" s="1">
        <v>98765</v>
      </c>
      <c r="J7" s="2" t="s">
        <v>17946</v>
      </c>
      <c r="K7" s="2" t="s">
        <v>2652</v>
      </c>
      <c r="O7" s="13" t="s">
        <v>2623</v>
      </c>
      <c r="P7" s="11" t="s">
        <v>2623</v>
      </c>
      <c r="Q7" s="11"/>
      <c r="R7" s="23" t="s">
        <v>2579</v>
      </c>
      <c r="S7" s="24" t="s">
        <v>2660</v>
      </c>
      <c r="T7" s="24" t="s">
        <v>2660</v>
      </c>
      <c r="U7" s="24" t="s">
        <v>2660</v>
      </c>
      <c r="V7" s="24" t="s">
        <v>2660</v>
      </c>
      <c r="W7" s="24" t="s">
        <v>2660</v>
      </c>
      <c r="X7" s="24" t="s">
        <v>2660</v>
      </c>
      <c r="Y7" s="24" t="s">
        <v>2660</v>
      </c>
      <c r="Z7" s="24" t="s">
        <v>2660</v>
      </c>
      <c r="AA7" s="24" t="s">
        <v>2660</v>
      </c>
      <c r="AB7" s="24" t="s">
        <v>2660</v>
      </c>
      <c r="AC7" s="24" t="s">
        <v>2660</v>
      </c>
      <c r="AD7" s="24" t="s">
        <v>2660</v>
      </c>
      <c r="AE7" s="24" t="s">
        <v>2660</v>
      </c>
      <c r="AF7" s="24" t="s">
        <v>2660</v>
      </c>
      <c r="AG7" s="24" t="s">
        <v>2660</v>
      </c>
      <c r="AH7" s="24" t="s">
        <v>2660</v>
      </c>
      <c r="AI7" s="24" t="s">
        <v>2660</v>
      </c>
      <c r="AJ7" s="24" t="s">
        <v>2660</v>
      </c>
      <c r="AK7" s="24" t="s">
        <v>2660</v>
      </c>
      <c r="AL7" s="24" t="s">
        <v>2660</v>
      </c>
      <c r="AM7" s="24" t="s">
        <v>2660</v>
      </c>
      <c r="AN7" s="24" t="s">
        <v>2660</v>
      </c>
      <c r="AO7" s="24" t="s">
        <v>2660</v>
      </c>
      <c r="AP7" s="23"/>
      <c r="AQ7" s="23" t="s">
        <v>2579</v>
      </c>
      <c r="AR7" s="24" t="s">
        <v>2660</v>
      </c>
      <c r="AS7" s="24" t="s">
        <v>2660</v>
      </c>
      <c r="AT7" s="24" t="s">
        <v>2660</v>
      </c>
      <c r="AU7" s="24" t="s">
        <v>2660</v>
      </c>
      <c r="AV7" s="24" t="s">
        <v>2654</v>
      </c>
      <c r="AW7" s="24" t="s">
        <v>2654</v>
      </c>
      <c r="AX7" s="24" t="s">
        <v>2654</v>
      </c>
      <c r="AY7" s="24" t="s">
        <v>2654</v>
      </c>
      <c r="AZ7" s="24" t="s">
        <v>2654</v>
      </c>
      <c r="BA7" s="24" t="s">
        <v>2654</v>
      </c>
      <c r="BB7" s="24" t="s">
        <v>2654</v>
      </c>
      <c r="BC7" s="24" t="s">
        <v>2654</v>
      </c>
      <c r="BD7" s="24" t="s">
        <v>2654</v>
      </c>
      <c r="BE7" s="24" t="s">
        <v>2654</v>
      </c>
      <c r="BF7" s="24" t="s">
        <v>2654</v>
      </c>
      <c r="BG7" s="24" t="s">
        <v>2654</v>
      </c>
      <c r="BH7" s="24" t="s">
        <v>2654</v>
      </c>
      <c r="BI7" s="24" t="s">
        <v>2654</v>
      </c>
      <c r="BJ7" s="24" t="s">
        <v>2654</v>
      </c>
      <c r="BK7" s="24" t="s">
        <v>2654</v>
      </c>
      <c r="BL7" s="24" t="s">
        <v>2654</v>
      </c>
      <c r="BM7" s="24" t="s">
        <v>2654</v>
      </c>
      <c r="BN7" s="24" t="s">
        <v>2654</v>
      </c>
      <c r="BO7" s="23"/>
      <c r="BP7" s="23" t="s">
        <v>2579</v>
      </c>
      <c r="BQ7" s="24" t="s">
        <v>2654</v>
      </c>
      <c r="BR7" s="24" t="s">
        <v>2654</v>
      </c>
      <c r="BS7" s="24" t="s">
        <v>2654</v>
      </c>
      <c r="BT7" s="24" t="s">
        <v>2654</v>
      </c>
      <c r="BU7" s="24" t="s">
        <v>2654</v>
      </c>
      <c r="BV7" s="24" t="s">
        <v>2654</v>
      </c>
      <c r="BW7" s="24" t="s">
        <v>2655</v>
      </c>
      <c r="BX7" s="24" t="s">
        <v>2655</v>
      </c>
      <c r="BY7" s="24" t="s">
        <v>2655</v>
      </c>
      <c r="BZ7" s="24" t="s">
        <v>2655</v>
      </c>
      <c r="CA7" s="24" t="s">
        <v>2655</v>
      </c>
      <c r="CB7" s="24" t="s">
        <v>2655</v>
      </c>
      <c r="CC7" s="24" t="s">
        <v>2655</v>
      </c>
      <c r="CD7" s="24" t="s">
        <v>2655</v>
      </c>
      <c r="CE7" s="24" t="s">
        <v>2655</v>
      </c>
      <c r="CF7" s="24" t="s">
        <v>2655</v>
      </c>
      <c r="CG7" s="24" t="s">
        <v>2655</v>
      </c>
      <c r="CH7" s="24" t="s">
        <v>2655</v>
      </c>
      <c r="CI7" s="24" t="s">
        <v>2655</v>
      </c>
      <c r="CJ7" s="24" t="s">
        <v>2655</v>
      </c>
      <c r="CK7" s="24" t="s">
        <v>2655</v>
      </c>
      <c r="CL7" s="24" t="s">
        <v>2655</v>
      </c>
      <c r="CM7" s="24" t="s">
        <v>2659</v>
      </c>
      <c r="CO7" s="23" t="s">
        <v>2579</v>
      </c>
      <c r="CP7" s="24" t="s">
        <v>2659</v>
      </c>
      <c r="CQ7" s="24" t="s">
        <v>2659</v>
      </c>
      <c r="CR7" s="24" t="s">
        <v>2659</v>
      </c>
      <c r="CS7" s="24" t="s">
        <v>2659</v>
      </c>
      <c r="CT7" s="24" t="s">
        <v>2659</v>
      </c>
      <c r="CU7" s="24" t="s">
        <v>2659</v>
      </c>
      <c r="CV7" s="24" t="s">
        <v>2659</v>
      </c>
      <c r="CW7" s="24" t="s">
        <v>2659</v>
      </c>
      <c r="CX7" s="24" t="s">
        <v>2659</v>
      </c>
      <c r="CY7" s="24" t="s">
        <v>2659</v>
      </c>
      <c r="CZ7" s="24" t="s">
        <v>2659</v>
      </c>
      <c r="DA7" s="24" t="s">
        <v>2659</v>
      </c>
      <c r="DB7" s="24" t="s">
        <v>2659</v>
      </c>
      <c r="DC7" s="24" t="s">
        <v>2659</v>
      </c>
      <c r="DD7" s="24" t="s">
        <v>2659</v>
      </c>
      <c r="DE7" s="24" t="s">
        <v>2653</v>
      </c>
      <c r="DF7" s="24" t="s">
        <v>2653</v>
      </c>
      <c r="DG7" s="24" t="s">
        <v>2653</v>
      </c>
      <c r="DH7" s="24" t="s">
        <v>2653</v>
      </c>
      <c r="DI7" s="24" t="s">
        <v>2653</v>
      </c>
      <c r="DJ7" s="24" t="s">
        <v>2653</v>
      </c>
      <c r="DK7" s="24" t="s">
        <v>2653</v>
      </c>
      <c r="DL7" s="24" t="s">
        <v>2653</v>
      </c>
      <c r="DN7" s="23" t="s">
        <v>2579</v>
      </c>
      <c r="DO7" s="24" t="s">
        <v>2653</v>
      </c>
      <c r="DP7" s="24" t="s">
        <v>2653</v>
      </c>
      <c r="DQ7" s="24" t="s">
        <v>2653</v>
      </c>
      <c r="DR7" s="24" t="s">
        <v>2653</v>
      </c>
      <c r="DS7" s="24" t="s">
        <v>2658</v>
      </c>
      <c r="DT7" s="24" t="s">
        <v>2658</v>
      </c>
      <c r="DU7" s="24" t="s">
        <v>2658</v>
      </c>
      <c r="DV7" s="24" t="s">
        <v>2658</v>
      </c>
      <c r="DW7" s="24" t="s">
        <v>2658</v>
      </c>
      <c r="DX7" s="24" t="s">
        <v>2658</v>
      </c>
      <c r="DY7" s="24" t="s">
        <v>2658</v>
      </c>
      <c r="DZ7" s="24" t="s">
        <v>2658</v>
      </c>
      <c r="EA7" s="24" t="s">
        <v>2658</v>
      </c>
      <c r="EB7" s="24" t="s">
        <v>2658</v>
      </c>
      <c r="EC7" s="24" t="s">
        <v>2658</v>
      </c>
      <c r="ED7" s="24" t="s">
        <v>2658</v>
      </c>
      <c r="EE7" s="24" t="s">
        <v>2658</v>
      </c>
      <c r="EF7" s="24" t="s">
        <v>2658</v>
      </c>
      <c r="EG7" s="24" t="s">
        <v>2658</v>
      </c>
      <c r="EH7" s="24" t="s">
        <v>2658</v>
      </c>
      <c r="EI7" s="24" t="s">
        <v>2654</v>
      </c>
      <c r="EJ7" s="24" t="s">
        <v>2654</v>
      </c>
      <c r="EK7" s="24" t="s">
        <v>2653</v>
      </c>
      <c r="EL7" s="23"/>
      <c r="EM7" s="23"/>
    </row>
    <row r="8" spans="1:143" x14ac:dyDescent="0.25">
      <c r="A8" t="s">
        <v>17929</v>
      </c>
      <c r="B8">
        <v>99081</v>
      </c>
      <c r="C8">
        <v>99212</v>
      </c>
      <c r="D8" t="s">
        <v>2671</v>
      </c>
      <c r="E8">
        <v>132</v>
      </c>
      <c r="G8" s="33" t="s">
        <v>17941</v>
      </c>
      <c r="H8" s="33" t="s">
        <v>15397</v>
      </c>
      <c r="I8" s="1">
        <v>98766</v>
      </c>
      <c r="J8" s="2" t="s">
        <v>17947</v>
      </c>
      <c r="K8" s="2" t="s">
        <v>2652</v>
      </c>
      <c r="O8" s="13" t="s">
        <v>2671</v>
      </c>
      <c r="P8" s="11" t="s">
        <v>2671</v>
      </c>
      <c r="Q8" s="11"/>
      <c r="R8" s="23" t="s">
        <v>2578</v>
      </c>
      <c r="S8" s="24" t="s">
        <v>2660</v>
      </c>
      <c r="T8" s="24" t="s">
        <v>2660</v>
      </c>
      <c r="U8" s="24" t="s">
        <v>2660</v>
      </c>
      <c r="V8" s="24" t="s">
        <v>2660</v>
      </c>
      <c r="W8" s="24" t="s">
        <v>2660</v>
      </c>
      <c r="X8" s="24" t="s">
        <v>2660</v>
      </c>
      <c r="Y8" s="24" t="s">
        <v>2660</v>
      </c>
      <c r="Z8" s="24" t="s">
        <v>2660</v>
      </c>
      <c r="AA8" s="24" t="s">
        <v>2660</v>
      </c>
      <c r="AB8" s="24" t="s">
        <v>2660</v>
      </c>
      <c r="AC8" s="24" t="s">
        <v>2660</v>
      </c>
      <c r="AD8" s="24" t="s">
        <v>2660</v>
      </c>
      <c r="AE8" s="24" t="s">
        <v>2660</v>
      </c>
      <c r="AF8" s="24" t="s">
        <v>2660</v>
      </c>
      <c r="AG8" s="24" t="s">
        <v>2660</v>
      </c>
      <c r="AH8" s="24" t="s">
        <v>2660</v>
      </c>
      <c r="AI8" s="24" t="s">
        <v>2660</v>
      </c>
      <c r="AJ8" s="24" t="s">
        <v>2660</v>
      </c>
      <c r="AK8" s="24" t="s">
        <v>2660</v>
      </c>
      <c r="AL8" s="24" t="s">
        <v>2660</v>
      </c>
      <c r="AM8" s="24" t="s">
        <v>2660</v>
      </c>
      <c r="AN8" s="24" t="s">
        <v>2660</v>
      </c>
      <c r="AO8" s="24" t="s">
        <v>2660</v>
      </c>
      <c r="AP8" s="23"/>
      <c r="AQ8" s="23" t="s">
        <v>2578</v>
      </c>
      <c r="AR8" s="24" t="s">
        <v>2660</v>
      </c>
      <c r="AS8" s="24" t="s">
        <v>2660</v>
      </c>
      <c r="AT8" s="24" t="s">
        <v>2660</v>
      </c>
      <c r="AU8" s="24" t="s">
        <v>2660</v>
      </c>
      <c r="AV8" s="24" t="s">
        <v>2654</v>
      </c>
      <c r="AW8" s="24" t="s">
        <v>2654</v>
      </c>
      <c r="AX8" s="24" t="s">
        <v>2654</v>
      </c>
      <c r="AY8" s="24" t="s">
        <v>2654</v>
      </c>
      <c r="AZ8" s="24" t="s">
        <v>2654</v>
      </c>
      <c r="BA8" s="24" t="s">
        <v>2654</v>
      </c>
      <c r="BB8" s="24" t="s">
        <v>2654</v>
      </c>
      <c r="BC8" s="24" t="s">
        <v>2654</v>
      </c>
      <c r="BD8" s="24" t="s">
        <v>2654</v>
      </c>
      <c r="BE8" s="24" t="s">
        <v>2654</v>
      </c>
      <c r="BF8" s="24" t="s">
        <v>2654</v>
      </c>
      <c r="BG8" s="24" t="s">
        <v>2654</v>
      </c>
      <c r="BH8" s="24" t="s">
        <v>2654</v>
      </c>
      <c r="BI8" s="24" t="s">
        <v>2654</v>
      </c>
      <c r="BJ8" s="24" t="s">
        <v>2654</v>
      </c>
      <c r="BK8" s="24" t="s">
        <v>2654</v>
      </c>
      <c r="BL8" s="24" t="s">
        <v>2654</v>
      </c>
      <c r="BM8" s="24" t="s">
        <v>2654</v>
      </c>
      <c r="BN8" s="24" t="s">
        <v>2654</v>
      </c>
      <c r="BO8" s="23"/>
      <c r="BP8" s="23" t="s">
        <v>2578</v>
      </c>
      <c r="BQ8" s="24" t="s">
        <v>2654</v>
      </c>
      <c r="BR8" s="24" t="s">
        <v>2654</v>
      </c>
      <c r="BS8" s="24" t="s">
        <v>2654</v>
      </c>
      <c r="BT8" s="24" t="s">
        <v>2654</v>
      </c>
      <c r="BU8" s="24" t="s">
        <v>2654</v>
      </c>
      <c r="BV8" s="24" t="s">
        <v>2654</v>
      </c>
      <c r="BW8" s="24" t="s">
        <v>2655</v>
      </c>
      <c r="BX8" s="24" t="s">
        <v>2655</v>
      </c>
      <c r="BY8" s="24" t="s">
        <v>2655</v>
      </c>
      <c r="BZ8" s="24" t="s">
        <v>2655</v>
      </c>
      <c r="CA8" s="24" t="s">
        <v>2655</v>
      </c>
      <c r="CB8" s="24" t="s">
        <v>2655</v>
      </c>
      <c r="CC8" s="24" t="s">
        <v>2655</v>
      </c>
      <c r="CD8" s="24" t="s">
        <v>2655</v>
      </c>
      <c r="CE8" s="24" t="s">
        <v>2655</v>
      </c>
      <c r="CF8" s="24" t="s">
        <v>2655</v>
      </c>
      <c r="CG8" s="24" t="s">
        <v>2655</v>
      </c>
      <c r="CH8" s="24" t="s">
        <v>2655</v>
      </c>
      <c r="CI8" s="24" t="s">
        <v>2655</v>
      </c>
      <c r="CJ8" s="24" t="s">
        <v>2655</v>
      </c>
      <c r="CK8" s="24" t="s">
        <v>2655</v>
      </c>
      <c r="CL8" s="24" t="s">
        <v>2655</v>
      </c>
      <c r="CM8" s="24" t="s">
        <v>2659</v>
      </c>
      <c r="CO8" s="23" t="s">
        <v>2578</v>
      </c>
      <c r="CP8" s="24" t="s">
        <v>2659</v>
      </c>
      <c r="CQ8" s="24" t="s">
        <v>2659</v>
      </c>
      <c r="CR8" s="24" t="s">
        <v>2659</v>
      </c>
      <c r="CS8" s="24" t="s">
        <v>2659</v>
      </c>
      <c r="CT8" s="24" t="s">
        <v>2659</v>
      </c>
      <c r="CU8" s="24" t="s">
        <v>2659</v>
      </c>
      <c r="CV8" s="24" t="s">
        <v>2659</v>
      </c>
      <c r="CW8" s="24" t="s">
        <v>2659</v>
      </c>
      <c r="CX8" s="24" t="s">
        <v>2659</v>
      </c>
      <c r="CY8" s="24" t="s">
        <v>2659</v>
      </c>
      <c r="CZ8" s="24" t="s">
        <v>2659</v>
      </c>
      <c r="DA8" s="24" t="s">
        <v>2659</v>
      </c>
      <c r="DB8" s="24" t="s">
        <v>2659</v>
      </c>
      <c r="DC8" s="24" t="s">
        <v>2659</v>
      </c>
      <c r="DD8" s="24" t="s">
        <v>2659</v>
      </c>
      <c r="DE8" s="24" t="s">
        <v>2653</v>
      </c>
      <c r="DF8" s="24" t="s">
        <v>2653</v>
      </c>
      <c r="DG8" s="24" t="s">
        <v>2653</v>
      </c>
      <c r="DH8" s="24" t="s">
        <v>2653</v>
      </c>
      <c r="DI8" s="24" t="s">
        <v>2653</v>
      </c>
      <c r="DJ8" s="24" t="s">
        <v>2653</v>
      </c>
      <c r="DK8" s="24" t="s">
        <v>2653</v>
      </c>
      <c r="DL8" s="24" t="s">
        <v>2653</v>
      </c>
      <c r="DN8" s="23" t="s">
        <v>2578</v>
      </c>
      <c r="DO8" s="24" t="s">
        <v>2653</v>
      </c>
      <c r="DP8" s="24" t="s">
        <v>2653</v>
      </c>
      <c r="DQ8" s="24" t="s">
        <v>2653</v>
      </c>
      <c r="DR8" s="24" t="s">
        <v>2653</v>
      </c>
      <c r="DS8" s="24" t="s">
        <v>2658</v>
      </c>
      <c r="DT8" s="24" t="s">
        <v>2658</v>
      </c>
      <c r="DU8" s="24" t="s">
        <v>2658</v>
      </c>
      <c r="DV8" s="24" t="s">
        <v>2658</v>
      </c>
      <c r="DW8" s="24" t="s">
        <v>2658</v>
      </c>
      <c r="DX8" s="24" t="s">
        <v>2658</v>
      </c>
      <c r="DY8" s="24" t="s">
        <v>2658</v>
      </c>
      <c r="DZ8" s="24" t="s">
        <v>2658</v>
      </c>
      <c r="EA8" s="24" t="s">
        <v>2658</v>
      </c>
      <c r="EB8" s="24" t="s">
        <v>2658</v>
      </c>
      <c r="EC8" s="24" t="s">
        <v>2658</v>
      </c>
      <c r="ED8" s="24" t="s">
        <v>2658</v>
      </c>
      <c r="EE8" s="24" t="s">
        <v>2658</v>
      </c>
      <c r="EF8" s="24" t="s">
        <v>2658</v>
      </c>
      <c r="EG8" s="24" t="s">
        <v>2658</v>
      </c>
      <c r="EH8" s="24" t="s">
        <v>2658</v>
      </c>
      <c r="EI8" s="24" t="s">
        <v>2654</v>
      </c>
      <c r="EJ8" s="24" t="s">
        <v>2654</v>
      </c>
      <c r="EK8" s="24" t="s">
        <v>2653</v>
      </c>
      <c r="EL8" s="23"/>
      <c r="EM8" s="23"/>
    </row>
    <row r="9" spans="1:143" x14ac:dyDescent="0.25">
      <c r="A9" t="s">
        <v>17930</v>
      </c>
      <c r="B9">
        <v>99213</v>
      </c>
      <c r="C9">
        <v>99396</v>
      </c>
      <c r="D9" t="s">
        <v>2665</v>
      </c>
      <c r="E9">
        <v>184</v>
      </c>
      <c r="G9" s="33" t="s">
        <v>17941</v>
      </c>
      <c r="H9" s="33" t="s">
        <v>15398</v>
      </c>
      <c r="I9" s="1">
        <v>98767</v>
      </c>
      <c r="J9" s="2" t="s">
        <v>17948</v>
      </c>
      <c r="K9" s="2" t="s">
        <v>2652</v>
      </c>
      <c r="O9" s="13" t="s">
        <v>2665</v>
      </c>
      <c r="P9" s="11" t="s">
        <v>2665</v>
      </c>
      <c r="Q9" s="11"/>
      <c r="R9" s="23" t="s">
        <v>2577</v>
      </c>
      <c r="S9" s="24" t="s">
        <v>2660</v>
      </c>
      <c r="T9" s="24" t="s">
        <v>2660</v>
      </c>
      <c r="U9" s="24" t="s">
        <v>2660</v>
      </c>
      <c r="V9" s="24" t="s">
        <v>2660</v>
      </c>
      <c r="W9" s="24" t="s">
        <v>2660</v>
      </c>
      <c r="X9" s="24" t="s">
        <v>2660</v>
      </c>
      <c r="Y9" s="24" t="s">
        <v>2660</v>
      </c>
      <c r="Z9" s="24" t="s">
        <v>2660</v>
      </c>
      <c r="AA9" s="24" t="s">
        <v>2660</v>
      </c>
      <c r="AB9" s="24" t="s">
        <v>2660</v>
      </c>
      <c r="AC9" s="24" t="s">
        <v>2660</v>
      </c>
      <c r="AD9" s="24" t="s">
        <v>2660</v>
      </c>
      <c r="AE9" s="24" t="s">
        <v>2660</v>
      </c>
      <c r="AF9" s="24" t="s">
        <v>2660</v>
      </c>
      <c r="AG9" s="24" t="s">
        <v>2660</v>
      </c>
      <c r="AH9" s="24" t="s">
        <v>2660</v>
      </c>
      <c r="AI9" s="24" t="s">
        <v>2660</v>
      </c>
      <c r="AJ9" s="24" t="s">
        <v>2660</v>
      </c>
      <c r="AK9" s="24" t="s">
        <v>2660</v>
      </c>
      <c r="AL9" s="24" t="s">
        <v>2660</v>
      </c>
      <c r="AM9" s="24" t="s">
        <v>2660</v>
      </c>
      <c r="AN9" s="24" t="s">
        <v>2660</v>
      </c>
      <c r="AO9" s="24" t="s">
        <v>2660</v>
      </c>
      <c r="AP9" s="23"/>
      <c r="AQ9" s="23" t="s">
        <v>2577</v>
      </c>
      <c r="AR9" s="24" t="s">
        <v>2660</v>
      </c>
      <c r="AS9" s="24" t="s">
        <v>2660</v>
      </c>
      <c r="AT9" s="24" t="s">
        <v>2660</v>
      </c>
      <c r="AU9" s="24" t="s">
        <v>2660</v>
      </c>
      <c r="AV9" s="24" t="s">
        <v>2654</v>
      </c>
      <c r="AW9" s="24" t="s">
        <v>2654</v>
      </c>
      <c r="AX9" s="24" t="s">
        <v>2654</v>
      </c>
      <c r="AY9" s="24" t="s">
        <v>2654</v>
      </c>
      <c r="AZ9" s="24" t="s">
        <v>2654</v>
      </c>
      <c r="BA9" s="24" t="s">
        <v>2654</v>
      </c>
      <c r="BB9" s="24" t="s">
        <v>2654</v>
      </c>
      <c r="BC9" s="24" t="s">
        <v>2654</v>
      </c>
      <c r="BD9" s="24" t="s">
        <v>2654</v>
      </c>
      <c r="BE9" s="24" t="s">
        <v>2654</v>
      </c>
      <c r="BF9" s="24" t="s">
        <v>2654</v>
      </c>
      <c r="BG9" s="24" t="s">
        <v>2654</v>
      </c>
      <c r="BH9" s="24" t="s">
        <v>2654</v>
      </c>
      <c r="BI9" s="24" t="s">
        <v>2654</v>
      </c>
      <c r="BJ9" s="24" t="s">
        <v>2654</v>
      </c>
      <c r="BK9" s="24" t="s">
        <v>2654</v>
      </c>
      <c r="BL9" s="24" t="s">
        <v>2654</v>
      </c>
      <c r="BM9" s="24" t="s">
        <v>2654</v>
      </c>
      <c r="BN9" s="24" t="s">
        <v>2654</v>
      </c>
      <c r="BO9" s="23"/>
      <c r="BP9" s="23" t="s">
        <v>2577</v>
      </c>
      <c r="BQ9" s="24" t="s">
        <v>2654</v>
      </c>
      <c r="BR9" s="24" t="s">
        <v>2654</v>
      </c>
      <c r="BS9" s="24" t="s">
        <v>2654</v>
      </c>
      <c r="BT9" s="24" t="s">
        <v>2654</v>
      </c>
      <c r="BU9" s="24" t="s">
        <v>2654</v>
      </c>
      <c r="BV9" s="24" t="s">
        <v>2654</v>
      </c>
      <c r="BW9" s="24" t="s">
        <v>2655</v>
      </c>
      <c r="BX9" s="24" t="s">
        <v>2655</v>
      </c>
      <c r="BY9" s="24" t="s">
        <v>2655</v>
      </c>
      <c r="BZ9" s="24" t="s">
        <v>2655</v>
      </c>
      <c r="CA9" s="24" t="s">
        <v>2655</v>
      </c>
      <c r="CB9" s="24" t="s">
        <v>2655</v>
      </c>
      <c r="CC9" s="24" t="s">
        <v>2655</v>
      </c>
      <c r="CD9" s="24" t="s">
        <v>2655</v>
      </c>
      <c r="CE9" s="24" t="s">
        <v>2655</v>
      </c>
      <c r="CF9" s="24" t="s">
        <v>2655</v>
      </c>
      <c r="CG9" s="24" t="s">
        <v>2655</v>
      </c>
      <c r="CH9" s="24" t="s">
        <v>2655</v>
      </c>
      <c r="CI9" s="24" t="s">
        <v>2655</v>
      </c>
      <c r="CJ9" s="24" t="s">
        <v>2655</v>
      </c>
      <c r="CK9" s="24" t="s">
        <v>2655</v>
      </c>
      <c r="CL9" s="24" t="s">
        <v>2655</v>
      </c>
      <c r="CM9" s="24" t="s">
        <v>2659</v>
      </c>
      <c r="CO9" s="23" t="s">
        <v>2577</v>
      </c>
      <c r="CP9" s="24" t="s">
        <v>2659</v>
      </c>
      <c r="CQ9" s="24" t="s">
        <v>2659</v>
      </c>
      <c r="CR9" s="24" t="s">
        <v>2659</v>
      </c>
      <c r="CS9" s="24" t="s">
        <v>2659</v>
      </c>
      <c r="CT9" s="24" t="s">
        <v>2659</v>
      </c>
      <c r="CU9" s="24" t="s">
        <v>2659</v>
      </c>
      <c r="CV9" s="24" t="s">
        <v>2659</v>
      </c>
      <c r="CW9" s="24" t="s">
        <v>2659</v>
      </c>
      <c r="CX9" s="24" t="s">
        <v>2659</v>
      </c>
      <c r="CY9" s="24" t="s">
        <v>2659</v>
      </c>
      <c r="CZ9" s="24" t="s">
        <v>2659</v>
      </c>
      <c r="DA9" s="24" t="s">
        <v>2659</v>
      </c>
      <c r="DB9" s="24" t="s">
        <v>2659</v>
      </c>
      <c r="DC9" s="24" t="s">
        <v>2659</v>
      </c>
      <c r="DD9" s="24" t="s">
        <v>2659</v>
      </c>
      <c r="DE9" s="24" t="s">
        <v>2653</v>
      </c>
      <c r="DF9" s="24" t="s">
        <v>2653</v>
      </c>
      <c r="DG9" s="24" t="s">
        <v>2653</v>
      </c>
      <c r="DH9" s="24" t="s">
        <v>2653</v>
      </c>
      <c r="DI9" s="24" t="s">
        <v>2653</v>
      </c>
      <c r="DJ9" s="24" t="s">
        <v>2653</v>
      </c>
      <c r="DK9" s="24" t="s">
        <v>2653</v>
      </c>
      <c r="DL9" s="24" t="s">
        <v>2653</v>
      </c>
      <c r="DN9" s="23" t="s">
        <v>2577</v>
      </c>
      <c r="DO9" s="24" t="s">
        <v>2653</v>
      </c>
      <c r="DP9" s="24" t="s">
        <v>2653</v>
      </c>
      <c r="DQ9" s="24" t="s">
        <v>2653</v>
      </c>
      <c r="DR9" s="24" t="s">
        <v>2653</v>
      </c>
      <c r="DS9" s="24" t="s">
        <v>2658</v>
      </c>
      <c r="DT9" s="24" t="s">
        <v>2658</v>
      </c>
      <c r="DU9" s="24" t="s">
        <v>2658</v>
      </c>
      <c r="DV9" s="24" t="s">
        <v>2658</v>
      </c>
      <c r="DW9" s="24" t="s">
        <v>2658</v>
      </c>
      <c r="DX9" s="24" t="s">
        <v>2658</v>
      </c>
      <c r="DY9" s="24" t="s">
        <v>2658</v>
      </c>
      <c r="DZ9" s="24" t="s">
        <v>2658</v>
      </c>
      <c r="EA9" s="24" t="s">
        <v>2658</v>
      </c>
      <c r="EB9" s="24" t="s">
        <v>2658</v>
      </c>
      <c r="EC9" s="24" t="s">
        <v>2658</v>
      </c>
      <c r="ED9" s="24" t="s">
        <v>2658</v>
      </c>
      <c r="EE9" s="24" t="s">
        <v>2658</v>
      </c>
      <c r="EF9" s="24" t="s">
        <v>2658</v>
      </c>
      <c r="EG9" s="24" t="s">
        <v>2658</v>
      </c>
      <c r="EH9" s="24" t="s">
        <v>2658</v>
      </c>
      <c r="EI9" s="24" t="s">
        <v>2654</v>
      </c>
      <c r="EJ9" s="24" t="s">
        <v>2654</v>
      </c>
      <c r="EK9" s="24" t="s">
        <v>2653</v>
      </c>
      <c r="EL9" s="23"/>
      <c r="EM9" s="23"/>
    </row>
    <row r="10" spans="1:143" x14ac:dyDescent="0.25">
      <c r="A10" t="s">
        <v>17931</v>
      </c>
      <c r="B10">
        <v>99397</v>
      </c>
      <c r="C10">
        <v>99513</v>
      </c>
      <c r="D10" t="s">
        <v>2661</v>
      </c>
      <c r="E10">
        <v>117</v>
      </c>
      <c r="G10" s="33" t="s">
        <v>17941</v>
      </c>
      <c r="H10" s="33" t="s">
        <v>15399</v>
      </c>
      <c r="I10" s="1">
        <v>98768</v>
      </c>
      <c r="J10" s="2" t="s">
        <v>17949</v>
      </c>
      <c r="K10" s="2" t="s">
        <v>2652</v>
      </c>
      <c r="O10" s="13" t="s">
        <v>2661</v>
      </c>
      <c r="P10" s="11" t="s">
        <v>2661</v>
      </c>
      <c r="Q10" s="11"/>
      <c r="R10" s="23" t="s">
        <v>2576</v>
      </c>
      <c r="S10" s="24" t="s">
        <v>2660</v>
      </c>
      <c r="T10" s="24" t="s">
        <v>2660</v>
      </c>
      <c r="U10" s="24" t="s">
        <v>2660</v>
      </c>
      <c r="V10" s="24" t="s">
        <v>2660</v>
      </c>
      <c r="W10" s="24" t="s">
        <v>2660</v>
      </c>
      <c r="X10" s="24" t="s">
        <v>2660</v>
      </c>
      <c r="Y10" s="24" t="s">
        <v>2660</v>
      </c>
      <c r="Z10" s="24" t="s">
        <v>2660</v>
      </c>
      <c r="AA10" s="24" t="s">
        <v>2660</v>
      </c>
      <c r="AB10" s="24" t="s">
        <v>2660</v>
      </c>
      <c r="AC10" s="24" t="s">
        <v>2660</v>
      </c>
      <c r="AD10" s="24" t="s">
        <v>2660</v>
      </c>
      <c r="AE10" s="24" t="s">
        <v>2660</v>
      </c>
      <c r="AF10" s="24" t="s">
        <v>2660</v>
      </c>
      <c r="AG10" s="24" t="s">
        <v>2660</v>
      </c>
      <c r="AH10" s="24" t="s">
        <v>2660</v>
      </c>
      <c r="AI10" s="24" t="s">
        <v>2660</v>
      </c>
      <c r="AJ10" s="24" t="s">
        <v>2660</v>
      </c>
      <c r="AK10" s="24" t="s">
        <v>2660</v>
      </c>
      <c r="AL10" s="24" t="s">
        <v>2660</v>
      </c>
      <c r="AM10" s="24" t="s">
        <v>2660</v>
      </c>
      <c r="AN10" s="24" t="s">
        <v>2660</v>
      </c>
      <c r="AO10" s="24" t="s">
        <v>2660</v>
      </c>
      <c r="AP10" s="23"/>
      <c r="AQ10" s="23" t="s">
        <v>2576</v>
      </c>
      <c r="AR10" s="24" t="s">
        <v>2660</v>
      </c>
      <c r="AS10" s="24" t="s">
        <v>2660</v>
      </c>
      <c r="AT10" s="24" t="s">
        <v>2660</v>
      </c>
      <c r="AU10" s="24" t="s">
        <v>2660</v>
      </c>
      <c r="AV10" s="24" t="s">
        <v>2654</v>
      </c>
      <c r="AW10" s="24" t="s">
        <v>2654</v>
      </c>
      <c r="AX10" s="24" t="s">
        <v>2654</v>
      </c>
      <c r="AY10" s="24" t="s">
        <v>2654</v>
      </c>
      <c r="AZ10" s="24" t="s">
        <v>2654</v>
      </c>
      <c r="BA10" s="24" t="s">
        <v>2654</v>
      </c>
      <c r="BB10" s="24" t="s">
        <v>2654</v>
      </c>
      <c r="BC10" s="24" t="s">
        <v>2654</v>
      </c>
      <c r="BD10" s="24" t="s">
        <v>2654</v>
      </c>
      <c r="BE10" s="24" t="s">
        <v>2654</v>
      </c>
      <c r="BF10" s="24" t="s">
        <v>2654</v>
      </c>
      <c r="BG10" s="24" t="s">
        <v>2654</v>
      </c>
      <c r="BH10" s="24" t="s">
        <v>2654</v>
      </c>
      <c r="BI10" s="24" t="s">
        <v>2654</v>
      </c>
      <c r="BJ10" s="24" t="s">
        <v>2654</v>
      </c>
      <c r="BK10" s="24" t="s">
        <v>2654</v>
      </c>
      <c r="BL10" s="24" t="s">
        <v>2654</v>
      </c>
      <c r="BM10" s="24" t="s">
        <v>2654</v>
      </c>
      <c r="BN10" s="24" t="s">
        <v>2654</v>
      </c>
      <c r="BO10" s="23"/>
      <c r="BP10" s="23" t="s">
        <v>2576</v>
      </c>
      <c r="BQ10" s="24" t="s">
        <v>2654</v>
      </c>
      <c r="BR10" s="24" t="s">
        <v>2654</v>
      </c>
      <c r="BS10" s="24" t="s">
        <v>2654</v>
      </c>
      <c r="BT10" s="24" t="s">
        <v>2654</v>
      </c>
      <c r="BU10" s="24" t="s">
        <v>2654</v>
      </c>
      <c r="BV10" s="24" t="s">
        <v>2654</v>
      </c>
      <c r="BW10" s="24" t="s">
        <v>2655</v>
      </c>
      <c r="BX10" s="24" t="s">
        <v>2655</v>
      </c>
      <c r="BY10" s="24" t="s">
        <v>2655</v>
      </c>
      <c r="BZ10" s="24" t="s">
        <v>2655</v>
      </c>
      <c r="CA10" s="24" t="s">
        <v>2655</v>
      </c>
      <c r="CB10" s="24" t="s">
        <v>2655</v>
      </c>
      <c r="CC10" s="24" t="s">
        <v>2655</v>
      </c>
      <c r="CD10" s="24" t="s">
        <v>2655</v>
      </c>
      <c r="CE10" s="24" t="s">
        <v>2655</v>
      </c>
      <c r="CF10" s="24" t="s">
        <v>2655</v>
      </c>
      <c r="CG10" s="24" t="s">
        <v>2655</v>
      </c>
      <c r="CH10" s="24" t="s">
        <v>2655</v>
      </c>
      <c r="CI10" s="24" t="s">
        <v>2655</v>
      </c>
      <c r="CJ10" s="24" t="s">
        <v>2655</v>
      </c>
      <c r="CK10" s="24" t="s">
        <v>2655</v>
      </c>
      <c r="CL10" s="24" t="s">
        <v>2655</v>
      </c>
      <c r="CM10" s="24" t="s">
        <v>2655</v>
      </c>
      <c r="CO10" s="23" t="s">
        <v>2576</v>
      </c>
      <c r="CP10" s="24" t="s">
        <v>2659</v>
      </c>
      <c r="CQ10" s="24" t="s">
        <v>2659</v>
      </c>
      <c r="CR10" s="24" t="s">
        <v>2659</v>
      </c>
      <c r="CS10" s="24" t="s">
        <v>2659</v>
      </c>
      <c r="CT10" s="24" t="s">
        <v>2659</v>
      </c>
      <c r="CU10" s="24" t="s">
        <v>2659</v>
      </c>
      <c r="CV10" s="24" t="s">
        <v>2659</v>
      </c>
      <c r="CW10" s="24" t="s">
        <v>2659</v>
      </c>
      <c r="CX10" s="24" t="s">
        <v>2659</v>
      </c>
      <c r="CY10" s="24" t="s">
        <v>2659</v>
      </c>
      <c r="CZ10" s="24" t="s">
        <v>2659</v>
      </c>
      <c r="DA10" s="24" t="s">
        <v>2659</v>
      </c>
      <c r="DB10" s="24" t="s">
        <v>2659</v>
      </c>
      <c r="DC10" s="24" t="s">
        <v>2659</v>
      </c>
      <c r="DD10" s="24" t="s">
        <v>2659</v>
      </c>
      <c r="DE10" s="24" t="s">
        <v>2653</v>
      </c>
      <c r="DF10" s="24" t="s">
        <v>2653</v>
      </c>
      <c r="DG10" s="24" t="s">
        <v>2653</v>
      </c>
      <c r="DH10" s="24" t="s">
        <v>2653</v>
      </c>
      <c r="DI10" s="24" t="s">
        <v>2653</v>
      </c>
      <c r="DJ10" s="24" t="s">
        <v>2653</v>
      </c>
      <c r="DK10" s="24" t="s">
        <v>2653</v>
      </c>
      <c r="DL10" s="24" t="s">
        <v>2653</v>
      </c>
      <c r="DN10" s="23" t="s">
        <v>2576</v>
      </c>
      <c r="DO10" s="24" t="s">
        <v>2653</v>
      </c>
      <c r="DP10" s="24" t="s">
        <v>2653</v>
      </c>
      <c r="DQ10" s="24" t="s">
        <v>2653</v>
      </c>
      <c r="DR10" s="24" t="s">
        <v>2653</v>
      </c>
      <c r="DS10" s="24" t="s">
        <v>2658</v>
      </c>
      <c r="DT10" s="24" t="s">
        <v>2658</v>
      </c>
      <c r="DU10" s="24" t="s">
        <v>2658</v>
      </c>
      <c r="DV10" s="24" t="s">
        <v>2658</v>
      </c>
      <c r="DW10" s="24" t="s">
        <v>2658</v>
      </c>
      <c r="DX10" s="24" t="s">
        <v>2658</v>
      </c>
      <c r="DY10" s="24" t="s">
        <v>2658</v>
      </c>
      <c r="DZ10" s="24" t="s">
        <v>2658</v>
      </c>
      <c r="EA10" s="24" t="s">
        <v>2658</v>
      </c>
      <c r="EB10" s="24" t="s">
        <v>2658</v>
      </c>
      <c r="EC10" s="24" t="s">
        <v>2658</v>
      </c>
      <c r="ED10" s="24" t="s">
        <v>2658</v>
      </c>
      <c r="EE10" s="24" t="s">
        <v>2658</v>
      </c>
      <c r="EF10" s="24" t="s">
        <v>2658</v>
      </c>
      <c r="EG10" s="24" t="s">
        <v>2658</v>
      </c>
      <c r="EH10" s="24" t="s">
        <v>2658</v>
      </c>
      <c r="EI10" s="24" t="s">
        <v>2654</v>
      </c>
      <c r="EJ10" s="24" t="s">
        <v>2654</v>
      </c>
      <c r="EK10" s="24" t="s">
        <v>2653</v>
      </c>
      <c r="EL10" s="23"/>
      <c r="EM10" s="23"/>
    </row>
    <row r="11" spans="1:143" x14ac:dyDescent="0.25">
      <c r="A11" t="s">
        <v>17932</v>
      </c>
      <c r="B11">
        <v>99514</v>
      </c>
      <c r="C11">
        <v>99700</v>
      </c>
      <c r="D11" t="s">
        <v>2662</v>
      </c>
      <c r="E11">
        <v>187</v>
      </c>
      <c r="G11" s="33" t="s">
        <v>17941</v>
      </c>
      <c r="H11" s="33" t="s">
        <v>15400</v>
      </c>
      <c r="I11" s="1">
        <v>98769</v>
      </c>
      <c r="J11" s="2" t="s">
        <v>17950</v>
      </c>
      <c r="K11" s="2" t="s">
        <v>2652</v>
      </c>
      <c r="O11" s="13" t="s">
        <v>2662</v>
      </c>
      <c r="P11" s="11" t="s">
        <v>2662</v>
      </c>
      <c r="Q11" s="11"/>
      <c r="R11" s="23" t="s">
        <v>2575</v>
      </c>
      <c r="S11" s="24" t="s">
        <v>2660</v>
      </c>
      <c r="T11" s="24" t="s">
        <v>2660</v>
      </c>
      <c r="U11" s="24" t="s">
        <v>2660</v>
      </c>
      <c r="V11" s="24" t="s">
        <v>2660</v>
      </c>
      <c r="W11" s="24" t="s">
        <v>2660</v>
      </c>
      <c r="X11" s="24" t="s">
        <v>2660</v>
      </c>
      <c r="Y11" s="24" t="s">
        <v>2660</v>
      </c>
      <c r="Z11" s="24" t="s">
        <v>2660</v>
      </c>
      <c r="AA11" s="24" t="s">
        <v>2660</v>
      </c>
      <c r="AB11" s="24" t="s">
        <v>2660</v>
      </c>
      <c r="AC11" s="24" t="s">
        <v>2660</v>
      </c>
      <c r="AD11" s="24" t="s">
        <v>2660</v>
      </c>
      <c r="AE11" s="24" t="s">
        <v>2660</v>
      </c>
      <c r="AF11" s="24" t="s">
        <v>2660</v>
      </c>
      <c r="AG11" s="24" t="s">
        <v>2660</v>
      </c>
      <c r="AH11" s="24" t="s">
        <v>2660</v>
      </c>
      <c r="AI11" s="24" t="s">
        <v>2660</v>
      </c>
      <c r="AJ11" s="24" t="s">
        <v>2660</v>
      </c>
      <c r="AK11" s="24" t="s">
        <v>2660</v>
      </c>
      <c r="AL11" s="24" t="s">
        <v>2660</v>
      </c>
      <c r="AM11" s="24" t="s">
        <v>2660</v>
      </c>
      <c r="AN11" s="24" t="s">
        <v>2660</v>
      </c>
      <c r="AO11" s="24" t="s">
        <v>2660</v>
      </c>
      <c r="AP11" s="23"/>
      <c r="AQ11" s="23" t="s">
        <v>2575</v>
      </c>
      <c r="AR11" s="24" t="s">
        <v>2660</v>
      </c>
      <c r="AS11" s="24" t="s">
        <v>2660</v>
      </c>
      <c r="AT11" s="24" t="s">
        <v>2660</v>
      </c>
      <c r="AU11" s="24" t="s">
        <v>2660</v>
      </c>
      <c r="AV11" s="24" t="s">
        <v>2660</v>
      </c>
      <c r="AW11" s="24" t="s">
        <v>2654</v>
      </c>
      <c r="AX11" s="24" t="s">
        <v>2654</v>
      </c>
      <c r="AY11" s="24" t="s">
        <v>2654</v>
      </c>
      <c r="AZ11" s="24" t="s">
        <v>2654</v>
      </c>
      <c r="BA11" s="24" t="s">
        <v>2654</v>
      </c>
      <c r="BB11" s="24" t="s">
        <v>2654</v>
      </c>
      <c r="BC11" s="24" t="s">
        <v>2654</v>
      </c>
      <c r="BD11" s="24" t="s">
        <v>2654</v>
      </c>
      <c r="BE11" s="24" t="s">
        <v>2654</v>
      </c>
      <c r="BF11" s="24" t="s">
        <v>2654</v>
      </c>
      <c r="BG11" s="24" t="s">
        <v>2654</v>
      </c>
      <c r="BH11" s="24" t="s">
        <v>2654</v>
      </c>
      <c r="BI11" s="24" t="s">
        <v>2654</v>
      </c>
      <c r="BJ11" s="24" t="s">
        <v>2654</v>
      </c>
      <c r="BK11" s="24" t="s">
        <v>2654</v>
      </c>
      <c r="BL11" s="24" t="s">
        <v>2654</v>
      </c>
      <c r="BM11" s="24" t="s">
        <v>2654</v>
      </c>
      <c r="BN11" s="24" t="s">
        <v>2654</v>
      </c>
      <c r="BO11" s="23"/>
      <c r="BP11" s="23" t="s">
        <v>2575</v>
      </c>
      <c r="BQ11" s="24" t="s">
        <v>2654</v>
      </c>
      <c r="BR11" s="24" t="s">
        <v>2654</v>
      </c>
      <c r="BS11" s="24" t="s">
        <v>2654</v>
      </c>
      <c r="BT11" s="24" t="s">
        <v>2654</v>
      </c>
      <c r="BU11" s="24" t="s">
        <v>2654</v>
      </c>
      <c r="BV11" s="24" t="s">
        <v>2654</v>
      </c>
      <c r="BW11" s="24" t="s">
        <v>2655</v>
      </c>
      <c r="BX11" s="24" t="s">
        <v>2655</v>
      </c>
      <c r="BY11" s="24" t="s">
        <v>2655</v>
      </c>
      <c r="BZ11" s="24" t="s">
        <v>2655</v>
      </c>
      <c r="CA11" s="24" t="s">
        <v>2655</v>
      </c>
      <c r="CB11" s="24" t="s">
        <v>2655</v>
      </c>
      <c r="CC11" s="24" t="s">
        <v>2655</v>
      </c>
      <c r="CD11" s="24" t="s">
        <v>2655</v>
      </c>
      <c r="CE11" s="24" t="s">
        <v>2655</v>
      </c>
      <c r="CF11" s="24" t="s">
        <v>2655</v>
      </c>
      <c r="CG11" s="24" t="s">
        <v>2655</v>
      </c>
      <c r="CH11" s="24" t="s">
        <v>2655</v>
      </c>
      <c r="CI11" s="24" t="s">
        <v>2655</v>
      </c>
      <c r="CJ11" s="24" t="s">
        <v>2655</v>
      </c>
      <c r="CK11" s="24" t="s">
        <v>2655</v>
      </c>
      <c r="CL11" s="24" t="s">
        <v>2655</v>
      </c>
      <c r="CM11" s="24" t="s">
        <v>2655</v>
      </c>
      <c r="CO11" s="23" t="s">
        <v>2575</v>
      </c>
      <c r="CP11" s="24" t="s">
        <v>2659</v>
      </c>
      <c r="CQ11" s="24" t="s">
        <v>2659</v>
      </c>
      <c r="CR11" s="24" t="s">
        <v>2659</v>
      </c>
      <c r="CS11" s="24" t="s">
        <v>2659</v>
      </c>
      <c r="CT11" s="24" t="s">
        <v>2659</v>
      </c>
      <c r="CU11" s="24" t="s">
        <v>2659</v>
      </c>
      <c r="CV11" s="24" t="s">
        <v>2659</v>
      </c>
      <c r="CW11" s="24" t="s">
        <v>2659</v>
      </c>
      <c r="CX11" s="24" t="s">
        <v>2659</v>
      </c>
      <c r="CY11" s="24" t="s">
        <v>2659</v>
      </c>
      <c r="CZ11" s="24" t="s">
        <v>2659</v>
      </c>
      <c r="DA11" s="24" t="s">
        <v>2659</v>
      </c>
      <c r="DB11" s="24" t="s">
        <v>2659</v>
      </c>
      <c r="DC11" s="24" t="s">
        <v>2659</v>
      </c>
      <c r="DD11" s="24" t="s">
        <v>2659</v>
      </c>
      <c r="DE11" s="24" t="s">
        <v>2653</v>
      </c>
      <c r="DF11" s="24" t="s">
        <v>2653</v>
      </c>
      <c r="DG11" s="24" t="s">
        <v>2653</v>
      </c>
      <c r="DH11" s="24" t="s">
        <v>2653</v>
      </c>
      <c r="DI11" s="24" t="s">
        <v>2653</v>
      </c>
      <c r="DJ11" s="24" t="s">
        <v>2653</v>
      </c>
      <c r="DK11" s="24" t="s">
        <v>2653</v>
      </c>
      <c r="DL11" s="24" t="s">
        <v>2653</v>
      </c>
      <c r="DN11" s="23" t="s">
        <v>2575</v>
      </c>
      <c r="DO11" s="24" t="s">
        <v>2653</v>
      </c>
      <c r="DP11" s="24" t="s">
        <v>2653</v>
      </c>
      <c r="DQ11" s="24" t="s">
        <v>2653</v>
      </c>
      <c r="DR11" s="24" t="s">
        <v>2653</v>
      </c>
      <c r="DS11" s="24" t="s">
        <v>2658</v>
      </c>
      <c r="DT11" s="24" t="s">
        <v>2658</v>
      </c>
      <c r="DU11" s="24" t="s">
        <v>2658</v>
      </c>
      <c r="DV11" s="24" t="s">
        <v>2658</v>
      </c>
      <c r="DW11" s="24" t="s">
        <v>2658</v>
      </c>
      <c r="DX11" s="24" t="s">
        <v>2658</v>
      </c>
      <c r="DY11" s="24" t="s">
        <v>2658</v>
      </c>
      <c r="DZ11" s="24" t="s">
        <v>2658</v>
      </c>
      <c r="EA11" s="24" t="s">
        <v>2658</v>
      </c>
      <c r="EB11" s="24" t="s">
        <v>2658</v>
      </c>
      <c r="EC11" s="24" t="s">
        <v>2658</v>
      </c>
      <c r="ED11" s="24" t="s">
        <v>2658</v>
      </c>
      <c r="EE11" s="24" t="s">
        <v>2658</v>
      </c>
      <c r="EF11" s="24" t="s">
        <v>2658</v>
      </c>
      <c r="EG11" s="24" t="s">
        <v>2658</v>
      </c>
      <c r="EH11" s="24" t="s">
        <v>2658</v>
      </c>
      <c r="EI11" s="24" t="s">
        <v>2654</v>
      </c>
      <c r="EJ11" s="24" t="s">
        <v>2654</v>
      </c>
      <c r="EK11" s="24" t="s">
        <v>2653</v>
      </c>
      <c r="EL11" s="23"/>
      <c r="EM11" s="23"/>
    </row>
    <row r="12" spans="1:143" x14ac:dyDescent="0.25">
      <c r="A12" t="s">
        <v>17933</v>
      </c>
      <c r="B12">
        <v>99701</v>
      </c>
      <c r="C12">
        <v>99869</v>
      </c>
      <c r="D12" t="s">
        <v>2618</v>
      </c>
      <c r="E12">
        <v>169</v>
      </c>
      <c r="G12" s="33" t="s">
        <v>17941</v>
      </c>
      <c r="H12" s="33" t="s">
        <v>15401</v>
      </c>
      <c r="I12" s="1">
        <v>98770</v>
      </c>
      <c r="J12" s="2" t="s">
        <v>17951</v>
      </c>
      <c r="K12" s="2" t="s">
        <v>2652</v>
      </c>
      <c r="O12" s="13" t="s">
        <v>2618</v>
      </c>
      <c r="P12" s="11" t="s">
        <v>2618</v>
      </c>
      <c r="Q12" s="11"/>
      <c r="R12" s="23" t="s">
        <v>2574</v>
      </c>
      <c r="S12" s="24" t="s">
        <v>2660</v>
      </c>
      <c r="T12" s="24" t="s">
        <v>2660</v>
      </c>
      <c r="U12" s="24" t="s">
        <v>2660</v>
      </c>
      <c r="V12" s="24" t="s">
        <v>2660</v>
      </c>
      <c r="W12" s="24" t="s">
        <v>2660</v>
      </c>
      <c r="X12" s="24" t="s">
        <v>2660</v>
      </c>
      <c r="Y12" s="24" t="s">
        <v>2660</v>
      </c>
      <c r="Z12" s="24" t="s">
        <v>2660</v>
      </c>
      <c r="AA12" s="24" t="s">
        <v>2660</v>
      </c>
      <c r="AB12" s="24" t="s">
        <v>2660</v>
      </c>
      <c r="AC12" s="24" t="s">
        <v>2660</v>
      </c>
      <c r="AD12" s="24" t="s">
        <v>2660</v>
      </c>
      <c r="AE12" s="24" t="s">
        <v>2660</v>
      </c>
      <c r="AF12" s="24" t="s">
        <v>2660</v>
      </c>
      <c r="AG12" s="24" t="s">
        <v>2660</v>
      </c>
      <c r="AH12" s="24" t="s">
        <v>2660</v>
      </c>
      <c r="AI12" s="24" t="s">
        <v>2660</v>
      </c>
      <c r="AJ12" s="24" t="s">
        <v>2660</v>
      </c>
      <c r="AK12" s="24" t="s">
        <v>2660</v>
      </c>
      <c r="AL12" s="24" t="s">
        <v>2660</v>
      </c>
      <c r="AM12" s="24" t="s">
        <v>2660</v>
      </c>
      <c r="AN12" s="24" t="s">
        <v>2660</v>
      </c>
      <c r="AO12" s="24" t="s">
        <v>2660</v>
      </c>
      <c r="AP12" s="23"/>
      <c r="AQ12" s="23" t="s">
        <v>2574</v>
      </c>
      <c r="AR12" s="24" t="s">
        <v>2660</v>
      </c>
      <c r="AS12" s="24" t="s">
        <v>2660</v>
      </c>
      <c r="AT12" s="24" t="s">
        <v>2660</v>
      </c>
      <c r="AU12" s="24" t="s">
        <v>2660</v>
      </c>
      <c r="AV12" s="24" t="s">
        <v>2660</v>
      </c>
      <c r="AW12" s="24" t="s">
        <v>2654</v>
      </c>
      <c r="AX12" s="24" t="s">
        <v>2654</v>
      </c>
      <c r="AY12" s="24" t="s">
        <v>2654</v>
      </c>
      <c r="AZ12" s="24" t="s">
        <v>2654</v>
      </c>
      <c r="BA12" s="24" t="s">
        <v>2654</v>
      </c>
      <c r="BB12" s="24" t="s">
        <v>2654</v>
      </c>
      <c r="BC12" s="24" t="s">
        <v>2654</v>
      </c>
      <c r="BD12" s="24" t="s">
        <v>2654</v>
      </c>
      <c r="BE12" s="24" t="s">
        <v>2654</v>
      </c>
      <c r="BF12" s="24" t="s">
        <v>2654</v>
      </c>
      <c r="BG12" s="24" t="s">
        <v>2654</v>
      </c>
      <c r="BH12" s="24" t="s">
        <v>2654</v>
      </c>
      <c r="BI12" s="24" t="s">
        <v>2654</v>
      </c>
      <c r="BJ12" s="24" t="s">
        <v>2654</v>
      </c>
      <c r="BK12" s="24" t="s">
        <v>2654</v>
      </c>
      <c r="BL12" s="24" t="s">
        <v>2654</v>
      </c>
      <c r="BM12" s="24" t="s">
        <v>2654</v>
      </c>
      <c r="BN12" s="24" t="s">
        <v>2654</v>
      </c>
      <c r="BO12" s="23"/>
      <c r="BP12" s="23" t="s">
        <v>2574</v>
      </c>
      <c r="BQ12" s="24" t="s">
        <v>2654</v>
      </c>
      <c r="BR12" s="24" t="s">
        <v>2654</v>
      </c>
      <c r="BS12" s="24" t="s">
        <v>2654</v>
      </c>
      <c r="BT12" s="24" t="s">
        <v>2654</v>
      </c>
      <c r="BU12" s="24" t="s">
        <v>2654</v>
      </c>
      <c r="BV12" s="24" t="s">
        <v>2654</v>
      </c>
      <c r="BW12" s="24" t="s">
        <v>2655</v>
      </c>
      <c r="BX12" s="24" t="s">
        <v>2655</v>
      </c>
      <c r="BY12" s="24" t="s">
        <v>2655</v>
      </c>
      <c r="BZ12" s="24" t="s">
        <v>2655</v>
      </c>
      <c r="CA12" s="24" t="s">
        <v>2655</v>
      </c>
      <c r="CB12" s="24" t="s">
        <v>2655</v>
      </c>
      <c r="CC12" s="24" t="s">
        <v>2655</v>
      </c>
      <c r="CD12" s="24" t="s">
        <v>2655</v>
      </c>
      <c r="CE12" s="24" t="s">
        <v>2655</v>
      </c>
      <c r="CF12" s="24" t="s">
        <v>2655</v>
      </c>
      <c r="CG12" s="24" t="s">
        <v>2655</v>
      </c>
      <c r="CH12" s="24" t="s">
        <v>2655</v>
      </c>
      <c r="CI12" s="24" t="s">
        <v>2655</v>
      </c>
      <c r="CJ12" s="24" t="s">
        <v>2655</v>
      </c>
      <c r="CK12" s="24" t="s">
        <v>2655</v>
      </c>
      <c r="CL12" s="24" t="s">
        <v>2655</v>
      </c>
      <c r="CM12" s="24" t="s">
        <v>2655</v>
      </c>
      <c r="CO12" s="23" t="s">
        <v>2574</v>
      </c>
      <c r="CP12" s="24" t="s">
        <v>2659</v>
      </c>
      <c r="CQ12" s="24" t="s">
        <v>2659</v>
      </c>
      <c r="CR12" s="24" t="s">
        <v>2659</v>
      </c>
      <c r="CS12" s="24" t="s">
        <v>2659</v>
      </c>
      <c r="CT12" s="24" t="s">
        <v>2659</v>
      </c>
      <c r="CU12" s="24" t="s">
        <v>2659</v>
      </c>
      <c r="CV12" s="24" t="s">
        <v>2659</v>
      </c>
      <c r="CW12" s="24" t="s">
        <v>2659</v>
      </c>
      <c r="CX12" s="24" t="s">
        <v>2659</v>
      </c>
      <c r="CY12" s="24" t="s">
        <v>2659</v>
      </c>
      <c r="CZ12" s="24" t="s">
        <v>2659</v>
      </c>
      <c r="DA12" s="24" t="s">
        <v>2659</v>
      </c>
      <c r="DB12" s="24" t="s">
        <v>2659</v>
      </c>
      <c r="DC12" s="24" t="s">
        <v>2659</v>
      </c>
      <c r="DD12" s="24" t="s">
        <v>2659</v>
      </c>
      <c r="DE12" s="24" t="s">
        <v>2653</v>
      </c>
      <c r="DF12" s="24" t="s">
        <v>2653</v>
      </c>
      <c r="DG12" s="24" t="s">
        <v>2653</v>
      </c>
      <c r="DH12" s="24" t="s">
        <v>2653</v>
      </c>
      <c r="DI12" s="24" t="s">
        <v>2653</v>
      </c>
      <c r="DJ12" s="24" t="s">
        <v>2653</v>
      </c>
      <c r="DK12" s="24" t="s">
        <v>2653</v>
      </c>
      <c r="DL12" s="24" t="s">
        <v>2653</v>
      </c>
      <c r="DN12" s="23" t="s">
        <v>2574</v>
      </c>
      <c r="DO12" s="24" t="s">
        <v>2653</v>
      </c>
      <c r="DP12" s="24" t="s">
        <v>2653</v>
      </c>
      <c r="DQ12" s="24" t="s">
        <v>2653</v>
      </c>
      <c r="DR12" s="24" t="s">
        <v>2653</v>
      </c>
      <c r="DS12" s="24" t="s">
        <v>2658</v>
      </c>
      <c r="DT12" s="24" t="s">
        <v>2658</v>
      </c>
      <c r="DU12" s="24" t="s">
        <v>2658</v>
      </c>
      <c r="DV12" s="24" t="s">
        <v>2658</v>
      </c>
      <c r="DW12" s="24" t="s">
        <v>2658</v>
      </c>
      <c r="DX12" s="24" t="s">
        <v>2658</v>
      </c>
      <c r="DY12" s="24" t="s">
        <v>2658</v>
      </c>
      <c r="DZ12" s="24" t="s">
        <v>2658</v>
      </c>
      <c r="EA12" s="24" t="s">
        <v>2658</v>
      </c>
      <c r="EB12" s="24" t="s">
        <v>2658</v>
      </c>
      <c r="EC12" s="24" t="s">
        <v>2658</v>
      </c>
      <c r="ED12" s="24" t="s">
        <v>2658</v>
      </c>
      <c r="EE12" s="24" t="s">
        <v>2658</v>
      </c>
      <c r="EF12" s="24" t="s">
        <v>2658</v>
      </c>
      <c r="EG12" s="24" t="s">
        <v>2658</v>
      </c>
      <c r="EH12" s="24" t="s">
        <v>2658</v>
      </c>
      <c r="EI12" s="24" t="s">
        <v>2658</v>
      </c>
      <c r="EJ12" s="24" t="s">
        <v>2654</v>
      </c>
      <c r="EK12" s="24" t="s">
        <v>2654</v>
      </c>
      <c r="EL12" s="23"/>
      <c r="EM12" s="23"/>
    </row>
    <row r="13" spans="1:143" x14ac:dyDescent="0.25">
      <c r="A13" t="s">
        <v>17934</v>
      </c>
      <c r="B13">
        <v>99870</v>
      </c>
      <c r="C13">
        <v>100024</v>
      </c>
      <c r="D13" t="s">
        <v>2663</v>
      </c>
      <c r="E13">
        <v>155</v>
      </c>
      <c r="G13" s="33" t="s">
        <v>17941</v>
      </c>
      <c r="H13" s="33" t="s">
        <v>15402</v>
      </c>
      <c r="I13" s="1">
        <v>98771</v>
      </c>
      <c r="J13" s="2" t="s">
        <v>17952</v>
      </c>
      <c r="K13" s="2" t="s">
        <v>2652</v>
      </c>
      <c r="O13" s="13" t="s">
        <v>2663</v>
      </c>
      <c r="P13" s="11" t="s">
        <v>2663</v>
      </c>
      <c r="Q13" s="11"/>
      <c r="R13" s="23" t="s">
        <v>2573</v>
      </c>
      <c r="S13" s="24" t="s">
        <v>2660</v>
      </c>
      <c r="T13" s="24" t="s">
        <v>2660</v>
      </c>
      <c r="U13" s="24" t="s">
        <v>2660</v>
      </c>
      <c r="V13" s="24" t="s">
        <v>2660</v>
      </c>
      <c r="W13" s="24" t="s">
        <v>2660</v>
      </c>
      <c r="X13" s="24" t="s">
        <v>2660</v>
      </c>
      <c r="Y13" s="24" t="s">
        <v>2660</v>
      </c>
      <c r="Z13" s="24" t="s">
        <v>2660</v>
      </c>
      <c r="AA13" s="24" t="s">
        <v>2660</v>
      </c>
      <c r="AB13" s="24" t="s">
        <v>2660</v>
      </c>
      <c r="AC13" s="24" t="s">
        <v>2660</v>
      </c>
      <c r="AD13" s="24" t="s">
        <v>2660</v>
      </c>
      <c r="AE13" s="24" t="s">
        <v>2660</v>
      </c>
      <c r="AF13" s="24" t="s">
        <v>2660</v>
      </c>
      <c r="AG13" s="24" t="s">
        <v>2660</v>
      </c>
      <c r="AH13" s="24" t="s">
        <v>2660</v>
      </c>
      <c r="AI13" s="24" t="s">
        <v>2660</v>
      </c>
      <c r="AJ13" s="24" t="s">
        <v>2660</v>
      </c>
      <c r="AK13" s="24" t="s">
        <v>2660</v>
      </c>
      <c r="AL13" s="24" t="s">
        <v>2660</v>
      </c>
      <c r="AM13" s="24" t="s">
        <v>2660</v>
      </c>
      <c r="AN13" s="24" t="s">
        <v>2660</v>
      </c>
      <c r="AO13" s="24" t="s">
        <v>2660</v>
      </c>
      <c r="AP13" s="23"/>
      <c r="AQ13" s="23" t="s">
        <v>2573</v>
      </c>
      <c r="AR13" s="24" t="s">
        <v>2660</v>
      </c>
      <c r="AS13" s="24" t="s">
        <v>2660</v>
      </c>
      <c r="AT13" s="24" t="s">
        <v>2660</v>
      </c>
      <c r="AU13" s="24" t="s">
        <v>2660</v>
      </c>
      <c r="AV13" s="24" t="s">
        <v>2660</v>
      </c>
      <c r="AW13" s="24" t="s">
        <v>2654</v>
      </c>
      <c r="AX13" s="24" t="s">
        <v>2654</v>
      </c>
      <c r="AY13" s="24" t="s">
        <v>2654</v>
      </c>
      <c r="AZ13" s="24" t="s">
        <v>2654</v>
      </c>
      <c r="BA13" s="24" t="s">
        <v>2654</v>
      </c>
      <c r="BB13" s="24" t="s">
        <v>2654</v>
      </c>
      <c r="BC13" s="24" t="s">
        <v>2654</v>
      </c>
      <c r="BD13" s="24" t="s">
        <v>2654</v>
      </c>
      <c r="BE13" s="24" t="s">
        <v>2654</v>
      </c>
      <c r="BF13" s="24" t="s">
        <v>2654</v>
      </c>
      <c r="BG13" s="24" t="s">
        <v>2654</v>
      </c>
      <c r="BH13" s="24" t="s">
        <v>2654</v>
      </c>
      <c r="BI13" s="24" t="s">
        <v>2654</v>
      </c>
      <c r="BJ13" s="24" t="s">
        <v>2654</v>
      </c>
      <c r="BK13" s="24" t="s">
        <v>2654</v>
      </c>
      <c r="BL13" s="24" t="s">
        <v>2654</v>
      </c>
      <c r="BM13" s="24" t="s">
        <v>2654</v>
      </c>
      <c r="BN13" s="24" t="s">
        <v>2654</v>
      </c>
      <c r="BO13" s="23"/>
      <c r="BP13" s="23" t="s">
        <v>2573</v>
      </c>
      <c r="BQ13" s="24" t="s">
        <v>2654</v>
      </c>
      <c r="BR13" s="24" t="s">
        <v>2654</v>
      </c>
      <c r="BS13" s="24" t="s">
        <v>2654</v>
      </c>
      <c r="BT13" s="24" t="s">
        <v>2654</v>
      </c>
      <c r="BU13" s="24" t="s">
        <v>2654</v>
      </c>
      <c r="BV13" s="24" t="s">
        <v>2654</v>
      </c>
      <c r="BW13" s="24" t="s">
        <v>2655</v>
      </c>
      <c r="BX13" s="24" t="s">
        <v>2655</v>
      </c>
      <c r="BY13" s="24" t="s">
        <v>2655</v>
      </c>
      <c r="BZ13" s="24" t="s">
        <v>2655</v>
      </c>
      <c r="CA13" s="24" t="s">
        <v>2655</v>
      </c>
      <c r="CB13" s="24" t="s">
        <v>2655</v>
      </c>
      <c r="CC13" s="24" t="s">
        <v>2655</v>
      </c>
      <c r="CD13" s="24" t="s">
        <v>2655</v>
      </c>
      <c r="CE13" s="24" t="s">
        <v>2655</v>
      </c>
      <c r="CF13" s="24" t="s">
        <v>2655</v>
      </c>
      <c r="CG13" s="24" t="s">
        <v>2655</v>
      </c>
      <c r="CH13" s="24" t="s">
        <v>2655</v>
      </c>
      <c r="CI13" s="24" t="s">
        <v>2655</v>
      </c>
      <c r="CJ13" s="24" t="s">
        <v>2655</v>
      </c>
      <c r="CK13" s="24" t="s">
        <v>2655</v>
      </c>
      <c r="CL13" s="24" t="s">
        <v>2655</v>
      </c>
      <c r="CM13" s="24" t="s">
        <v>2655</v>
      </c>
      <c r="CO13" s="23" t="s">
        <v>2573</v>
      </c>
      <c r="CP13" s="24" t="s">
        <v>2659</v>
      </c>
      <c r="CQ13" s="24" t="s">
        <v>2659</v>
      </c>
      <c r="CR13" s="24" t="s">
        <v>2659</v>
      </c>
      <c r="CS13" s="24" t="s">
        <v>2659</v>
      </c>
      <c r="CT13" s="24" t="s">
        <v>2659</v>
      </c>
      <c r="CU13" s="24" t="s">
        <v>2659</v>
      </c>
      <c r="CV13" s="24" t="s">
        <v>2659</v>
      </c>
      <c r="CW13" s="24" t="s">
        <v>2659</v>
      </c>
      <c r="CX13" s="24" t="s">
        <v>2659</v>
      </c>
      <c r="CY13" s="24" t="s">
        <v>2659</v>
      </c>
      <c r="CZ13" s="24" t="s">
        <v>2659</v>
      </c>
      <c r="DA13" s="24" t="s">
        <v>2659</v>
      </c>
      <c r="DB13" s="24" t="s">
        <v>2659</v>
      </c>
      <c r="DC13" s="24" t="s">
        <v>2659</v>
      </c>
      <c r="DD13" s="24" t="s">
        <v>2659</v>
      </c>
      <c r="DE13" s="24" t="s">
        <v>2653</v>
      </c>
      <c r="DF13" s="24" t="s">
        <v>2653</v>
      </c>
      <c r="DG13" s="24" t="s">
        <v>2653</v>
      </c>
      <c r="DH13" s="24" t="s">
        <v>2653</v>
      </c>
      <c r="DI13" s="24" t="s">
        <v>2653</v>
      </c>
      <c r="DJ13" s="24" t="s">
        <v>2653</v>
      </c>
      <c r="DK13" s="24" t="s">
        <v>2653</v>
      </c>
      <c r="DL13" s="24" t="s">
        <v>2653</v>
      </c>
      <c r="DN13" s="23" t="s">
        <v>2573</v>
      </c>
      <c r="DO13" s="24" t="s">
        <v>2653</v>
      </c>
      <c r="DP13" s="24" t="s">
        <v>2653</v>
      </c>
      <c r="DQ13" s="24" t="s">
        <v>2653</v>
      </c>
      <c r="DR13" s="24" t="s">
        <v>2653</v>
      </c>
      <c r="DS13" s="24" t="s">
        <v>2658</v>
      </c>
      <c r="DT13" s="24" t="s">
        <v>2658</v>
      </c>
      <c r="DU13" s="24" t="s">
        <v>2658</v>
      </c>
      <c r="DV13" s="24" t="s">
        <v>2658</v>
      </c>
      <c r="DW13" s="24" t="s">
        <v>2658</v>
      </c>
      <c r="DX13" s="24" t="s">
        <v>2658</v>
      </c>
      <c r="DY13" s="24" t="s">
        <v>2658</v>
      </c>
      <c r="DZ13" s="24" t="s">
        <v>2658</v>
      </c>
      <c r="EA13" s="24" t="s">
        <v>2658</v>
      </c>
      <c r="EB13" s="24" t="s">
        <v>2658</v>
      </c>
      <c r="EC13" s="24" t="s">
        <v>2658</v>
      </c>
      <c r="ED13" s="24" t="s">
        <v>2658</v>
      </c>
      <c r="EE13" s="24" t="s">
        <v>2658</v>
      </c>
      <c r="EF13" s="24" t="s">
        <v>2658</v>
      </c>
      <c r="EG13" s="24" t="s">
        <v>2658</v>
      </c>
      <c r="EH13" s="24" t="s">
        <v>2658</v>
      </c>
      <c r="EI13" s="24" t="s">
        <v>2658</v>
      </c>
      <c r="EJ13" s="24" t="s">
        <v>2654</v>
      </c>
      <c r="EK13" s="24" t="s">
        <v>2654</v>
      </c>
      <c r="EL13" s="23"/>
      <c r="EM13" s="23"/>
    </row>
    <row r="14" spans="1:143" x14ac:dyDescent="0.25">
      <c r="A14" t="s">
        <v>17935</v>
      </c>
      <c r="B14">
        <v>100025</v>
      </c>
      <c r="C14">
        <v>100325</v>
      </c>
      <c r="D14" t="s">
        <v>2660</v>
      </c>
      <c r="E14">
        <v>301</v>
      </c>
      <c r="G14" s="33" t="s">
        <v>17941</v>
      </c>
      <c r="H14" s="33" t="s">
        <v>15403</v>
      </c>
      <c r="I14" s="1">
        <v>98772</v>
      </c>
      <c r="J14" s="2" t="s">
        <v>17953</v>
      </c>
      <c r="K14" s="2" t="s">
        <v>2652</v>
      </c>
      <c r="O14" s="13" t="s">
        <v>2660</v>
      </c>
      <c r="P14" s="11" t="s">
        <v>2660</v>
      </c>
      <c r="Q14" s="11"/>
      <c r="R14" s="23"/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>
        <v>1</v>
      </c>
      <c r="AP14" s="23"/>
      <c r="AQ14" s="23"/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/>
      <c r="BP14" s="23"/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>
        <v>3</v>
      </c>
      <c r="CO14" s="23"/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>
        <v>4</v>
      </c>
      <c r="DN14" s="23"/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>
        <v>5</v>
      </c>
      <c r="EL14" s="23"/>
      <c r="EM14" s="23"/>
    </row>
    <row r="15" spans="1:143" x14ac:dyDescent="0.25">
      <c r="A15" t="s">
        <v>17936</v>
      </c>
      <c r="B15">
        <v>100326</v>
      </c>
      <c r="C15">
        <v>100597</v>
      </c>
      <c r="D15" t="s">
        <v>2654</v>
      </c>
      <c r="E15">
        <v>272</v>
      </c>
      <c r="G15" s="33" t="s">
        <v>17941</v>
      </c>
      <c r="H15" s="33" t="s">
        <v>15404</v>
      </c>
      <c r="I15" s="1">
        <v>98773</v>
      </c>
      <c r="J15" s="2" t="s">
        <v>17954</v>
      </c>
      <c r="K15" s="2" t="s">
        <v>2652</v>
      </c>
      <c r="O15" s="13" t="s">
        <v>2654</v>
      </c>
      <c r="P15" s="11" t="s">
        <v>2654</v>
      </c>
      <c r="Q15" s="11"/>
      <c r="R15" s="23"/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8</v>
      </c>
      <c r="AP15" s="23"/>
      <c r="AQ15" s="23"/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 t="s">
        <v>8</v>
      </c>
      <c r="BO15" s="23"/>
      <c r="BP15" s="23"/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 t="s">
        <v>8</v>
      </c>
      <c r="CO15" s="23"/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 t="s">
        <v>8</v>
      </c>
      <c r="DN15" s="23"/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 t="s">
        <v>8</v>
      </c>
      <c r="EL15" s="23"/>
      <c r="EM15" s="23"/>
    </row>
    <row r="16" spans="1:143" x14ac:dyDescent="0.25">
      <c r="A16" t="s">
        <v>17937</v>
      </c>
      <c r="B16">
        <v>100598</v>
      </c>
      <c r="C16">
        <v>100777</v>
      </c>
      <c r="D16" t="s">
        <v>2655</v>
      </c>
      <c r="E16">
        <v>180</v>
      </c>
      <c r="G16" s="33" t="s">
        <v>17941</v>
      </c>
      <c r="H16" s="33" t="s">
        <v>15405</v>
      </c>
      <c r="I16" s="1">
        <v>98774</v>
      </c>
      <c r="J16" s="2" t="s">
        <v>17955</v>
      </c>
      <c r="K16" s="2" t="s">
        <v>2652</v>
      </c>
      <c r="O16" s="13" t="s">
        <v>2655</v>
      </c>
      <c r="P16" s="11" t="s">
        <v>2655</v>
      </c>
      <c r="Q16" s="11"/>
      <c r="R16" s="23"/>
      <c r="S16" s="23" t="s">
        <v>2573</v>
      </c>
      <c r="T16" s="23" t="s">
        <v>2574</v>
      </c>
      <c r="U16" s="23" t="s">
        <v>2575</v>
      </c>
      <c r="V16" s="23" t="s">
        <v>2576</v>
      </c>
      <c r="W16" s="23" t="s">
        <v>2577</v>
      </c>
      <c r="X16" s="23" t="s">
        <v>2578</v>
      </c>
      <c r="Y16" s="23" t="s">
        <v>2579</v>
      </c>
      <c r="Z16" s="23" t="s">
        <v>2580</v>
      </c>
      <c r="AA16" s="23" t="s">
        <v>2581</v>
      </c>
      <c r="AB16" s="23">
        <v>10</v>
      </c>
      <c r="AC16" s="23">
        <v>11</v>
      </c>
      <c r="AD16" s="23">
        <v>12</v>
      </c>
      <c r="AE16" s="23">
        <v>13</v>
      </c>
      <c r="AF16" s="23">
        <v>14</v>
      </c>
      <c r="AG16" s="23">
        <v>15</v>
      </c>
      <c r="AH16" s="23">
        <v>16</v>
      </c>
      <c r="AI16" s="23">
        <v>17</v>
      </c>
      <c r="AJ16" s="23">
        <v>18</v>
      </c>
      <c r="AK16" s="23">
        <v>19</v>
      </c>
      <c r="AL16" s="23">
        <v>20</v>
      </c>
      <c r="AM16" s="23">
        <v>21</v>
      </c>
      <c r="AN16" s="23">
        <v>22</v>
      </c>
      <c r="AO16" s="23">
        <v>23</v>
      </c>
      <c r="AP16" s="23"/>
      <c r="AQ16" s="23"/>
      <c r="AR16" s="23" t="s">
        <v>2573</v>
      </c>
      <c r="AS16" s="23" t="s">
        <v>2574</v>
      </c>
      <c r="AT16" s="23" t="s">
        <v>2575</v>
      </c>
      <c r="AU16" s="23" t="s">
        <v>2576</v>
      </c>
      <c r="AV16" s="23" t="s">
        <v>2577</v>
      </c>
      <c r="AW16" s="23" t="s">
        <v>2578</v>
      </c>
      <c r="AX16" s="23" t="s">
        <v>2579</v>
      </c>
      <c r="AY16" s="23" t="s">
        <v>2580</v>
      </c>
      <c r="AZ16" s="23" t="s">
        <v>2581</v>
      </c>
      <c r="BA16" s="23">
        <v>10</v>
      </c>
      <c r="BB16" s="23">
        <v>11</v>
      </c>
      <c r="BC16" s="23">
        <v>12</v>
      </c>
      <c r="BD16" s="23">
        <v>13</v>
      </c>
      <c r="BE16" s="23">
        <v>14</v>
      </c>
      <c r="BF16" s="23">
        <v>15</v>
      </c>
      <c r="BG16" s="23">
        <v>16</v>
      </c>
      <c r="BH16" s="23">
        <v>17</v>
      </c>
      <c r="BI16" s="23">
        <v>18</v>
      </c>
      <c r="BJ16" s="23">
        <v>19</v>
      </c>
      <c r="BK16" s="23">
        <v>20</v>
      </c>
      <c r="BL16" s="23">
        <v>21</v>
      </c>
      <c r="BM16" s="23">
        <v>22</v>
      </c>
      <c r="BN16" s="23">
        <v>23</v>
      </c>
      <c r="BO16" s="23"/>
      <c r="BP16" s="23"/>
      <c r="BQ16" s="23" t="s">
        <v>2573</v>
      </c>
      <c r="BR16" s="23" t="s">
        <v>2574</v>
      </c>
      <c r="BS16" s="23" t="s">
        <v>2575</v>
      </c>
      <c r="BT16" s="23" t="s">
        <v>2576</v>
      </c>
      <c r="BU16" s="23" t="s">
        <v>2577</v>
      </c>
      <c r="BV16" s="23" t="s">
        <v>2578</v>
      </c>
      <c r="BW16" s="23" t="s">
        <v>2579</v>
      </c>
      <c r="BX16" s="23" t="s">
        <v>2580</v>
      </c>
      <c r="BY16" s="23" t="s">
        <v>2581</v>
      </c>
      <c r="BZ16" s="23">
        <v>10</v>
      </c>
      <c r="CA16" s="23">
        <v>11</v>
      </c>
      <c r="CB16" s="23">
        <v>12</v>
      </c>
      <c r="CC16" s="23">
        <v>13</v>
      </c>
      <c r="CD16" s="23">
        <v>14</v>
      </c>
      <c r="CE16" s="23">
        <v>15</v>
      </c>
      <c r="CF16" s="23">
        <v>16</v>
      </c>
      <c r="CG16" s="23">
        <v>17</v>
      </c>
      <c r="CH16" s="23">
        <v>18</v>
      </c>
      <c r="CI16" s="23">
        <v>19</v>
      </c>
      <c r="CJ16" s="23">
        <v>20</v>
      </c>
      <c r="CK16" s="23">
        <v>21</v>
      </c>
      <c r="CL16" s="23">
        <v>22</v>
      </c>
      <c r="CM16" s="23">
        <v>23</v>
      </c>
      <c r="CO16" s="23"/>
      <c r="CP16" s="23" t="s">
        <v>2573</v>
      </c>
      <c r="CQ16" s="23" t="s">
        <v>2574</v>
      </c>
      <c r="CR16" s="23" t="s">
        <v>2575</v>
      </c>
      <c r="CS16" s="23" t="s">
        <v>2576</v>
      </c>
      <c r="CT16" s="23" t="s">
        <v>2577</v>
      </c>
      <c r="CU16" s="23" t="s">
        <v>2578</v>
      </c>
      <c r="CV16" s="23" t="s">
        <v>2579</v>
      </c>
      <c r="CW16" s="23" t="s">
        <v>2580</v>
      </c>
      <c r="CX16" s="23" t="s">
        <v>2581</v>
      </c>
      <c r="CY16" s="23">
        <v>10</v>
      </c>
      <c r="CZ16" s="23">
        <v>11</v>
      </c>
      <c r="DA16" s="23">
        <v>12</v>
      </c>
      <c r="DB16" s="23">
        <v>13</v>
      </c>
      <c r="DC16" s="23">
        <v>14</v>
      </c>
      <c r="DD16" s="23">
        <v>15</v>
      </c>
      <c r="DE16" s="23">
        <v>16</v>
      </c>
      <c r="DF16" s="23">
        <v>17</v>
      </c>
      <c r="DG16" s="23">
        <v>18</v>
      </c>
      <c r="DH16" s="23">
        <v>19</v>
      </c>
      <c r="DI16" s="23">
        <v>20</v>
      </c>
      <c r="DJ16" s="23">
        <v>21</v>
      </c>
      <c r="DK16" s="23">
        <v>22</v>
      </c>
      <c r="DL16" s="23">
        <v>23</v>
      </c>
      <c r="DN16" s="23"/>
      <c r="DO16" s="23" t="s">
        <v>2573</v>
      </c>
      <c r="DP16" s="23" t="s">
        <v>2574</v>
      </c>
      <c r="DQ16" s="23" t="s">
        <v>2575</v>
      </c>
      <c r="DR16" s="23" t="s">
        <v>2576</v>
      </c>
      <c r="DS16" s="23" t="s">
        <v>2577</v>
      </c>
      <c r="DT16" s="23" t="s">
        <v>2578</v>
      </c>
      <c r="DU16" s="23" t="s">
        <v>2579</v>
      </c>
      <c r="DV16" s="23" t="s">
        <v>2580</v>
      </c>
      <c r="DW16" s="23" t="s">
        <v>2581</v>
      </c>
      <c r="DX16" s="23">
        <v>10</v>
      </c>
      <c r="DY16" s="23">
        <v>11</v>
      </c>
      <c r="DZ16" s="23">
        <v>12</v>
      </c>
      <c r="EA16" s="23">
        <v>13</v>
      </c>
      <c r="EB16" s="23">
        <v>14</v>
      </c>
      <c r="EC16" s="23">
        <v>15</v>
      </c>
      <c r="ED16" s="23">
        <v>16</v>
      </c>
      <c r="EE16" s="23">
        <v>17</v>
      </c>
      <c r="EF16" s="23">
        <v>18</v>
      </c>
      <c r="EG16" s="23">
        <v>19</v>
      </c>
      <c r="EH16" s="23">
        <v>20</v>
      </c>
      <c r="EI16" s="23">
        <v>21</v>
      </c>
      <c r="EJ16" s="23">
        <v>22</v>
      </c>
      <c r="EK16" s="23">
        <v>23</v>
      </c>
      <c r="EL16" s="23"/>
      <c r="EM16" s="23"/>
    </row>
    <row r="17" spans="1:143" x14ac:dyDescent="0.25">
      <c r="A17" t="s">
        <v>17938</v>
      </c>
      <c r="B17">
        <v>100778</v>
      </c>
      <c r="C17">
        <v>100945</v>
      </c>
      <c r="D17" t="s">
        <v>2659</v>
      </c>
      <c r="E17">
        <v>168</v>
      </c>
      <c r="G17" s="33" t="s">
        <v>17941</v>
      </c>
      <c r="H17" s="33" t="s">
        <v>15406</v>
      </c>
      <c r="I17" s="1">
        <v>98775</v>
      </c>
      <c r="J17" s="2" t="s">
        <v>17956</v>
      </c>
      <c r="K17" s="2" t="s">
        <v>2652</v>
      </c>
      <c r="O17" s="13" t="s">
        <v>2659</v>
      </c>
      <c r="P17" s="11" t="s">
        <v>2659</v>
      </c>
      <c r="Q17" s="11"/>
      <c r="R17" s="23" t="s">
        <v>2582</v>
      </c>
      <c r="S17" s="24" t="s">
        <v>2652</v>
      </c>
      <c r="T17" s="24" t="s">
        <v>2652</v>
      </c>
      <c r="U17" s="24" t="s">
        <v>2652</v>
      </c>
      <c r="V17" s="24" t="s">
        <v>2652</v>
      </c>
      <c r="W17" s="24" t="s">
        <v>2652</v>
      </c>
      <c r="X17" s="24" t="s">
        <v>2651</v>
      </c>
      <c r="Y17" s="24" t="s">
        <v>2651</v>
      </c>
      <c r="Z17" s="24" t="s">
        <v>2651</v>
      </c>
      <c r="AA17" s="24" t="s">
        <v>2651</v>
      </c>
      <c r="AB17" s="24" t="s">
        <v>2622</v>
      </c>
      <c r="AC17" s="24" t="s">
        <v>2622</v>
      </c>
      <c r="AD17" s="24" t="s">
        <v>2622</v>
      </c>
      <c r="AE17" s="24" t="s">
        <v>17923</v>
      </c>
      <c r="AF17" s="24" t="s">
        <v>17923</v>
      </c>
      <c r="AG17" s="24" t="s">
        <v>17923</v>
      </c>
      <c r="AH17" s="24" t="s">
        <v>17923</v>
      </c>
      <c r="AI17" s="24" t="s">
        <v>17923</v>
      </c>
      <c r="AJ17" s="24" t="s">
        <v>2623</v>
      </c>
      <c r="AK17" s="24" t="s">
        <v>2623</v>
      </c>
      <c r="AL17" s="24" t="s">
        <v>2623</v>
      </c>
      <c r="AM17" s="24" t="s">
        <v>2623</v>
      </c>
      <c r="AN17" s="24" t="s">
        <v>2623</v>
      </c>
      <c r="AO17" s="24" t="s">
        <v>2623</v>
      </c>
      <c r="AP17" s="23"/>
      <c r="AQ17" s="23" t="s">
        <v>2582</v>
      </c>
      <c r="AR17" s="24" t="s">
        <v>2623</v>
      </c>
      <c r="AS17" s="24" t="s">
        <v>2623</v>
      </c>
      <c r="AT17" s="24" t="s">
        <v>2623</v>
      </c>
      <c r="AU17" s="24" t="s">
        <v>2623</v>
      </c>
      <c r="AV17" s="24" t="s">
        <v>2623</v>
      </c>
      <c r="AW17" s="24" t="s">
        <v>2623</v>
      </c>
      <c r="AX17" s="24" t="s">
        <v>2671</v>
      </c>
      <c r="AY17" s="24" t="s">
        <v>2671</v>
      </c>
      <c r="AZ17" s="24" t="s">
        <v>2671</v>
      </c>
      <c r="BA17" s="24" t="s">
        <v>2671</v>
      </c>
      <c r="BB17" s="24" t="s">
        <v>2671</v>
      </c>
      <c r="BC17" s="24" t="s">
        <v>2671</v>
      </c>
      <c r="BD17" s="24" t="s">
        <v>2671</v>
      </c>
      <c r="BE17" s="24" t="s">
        <v>2671</v>
      </c>
      <c r="BF17" s="24" t="s">
        <v>2671</v>
      </c>
      <c r="BG17" s="24" t="s">
        <v>2671</v>
      </c>
      <c r="BH17" s="24" t="s">
        <v>2671</v>
      </c>
      <c r="BI17" s="24" t="s">
        <v>2671</v>
      </c>
      <c r="BJ17" s="24" t="s">
        <v>2665</v>
      </c>
      <c r="BK17" s="24" t="s">
        <v>2665</v>
      </c>
      <c r="BL17" s="24" t="s">
        <v>2665</v>
      </c>
      <c r="BM17" s="24" t="s">
        <v>2665</v>
      </c>
      <c r="BN17" s="24" t="s">
        <v>2665</v>
      </c>
      <c r="BO17" s="23"/>
      <c r="BP17" s="23" t="s">
        <v>2582</v>
      </c>
      <c r="BQ17" s="24" t="s">
        <v>2665</v>
      </c>
      <c r="BR17" s="24" t="s">
        <v>2665</v>
      </c>
      <c r="BS17" s="24" t="s">
        <v>2665</v>
      </c>
      <c r="BT17" s="24" t="s">
        <v>2665</v>
      </c>
      <c r="BU17" s="24" t="s">
        <v>2665</v>
      </c>
      <c r="BV17" s="24" t="s">
        <v>2665</v>
      </c>
      <c r="BW17" s="24" t="s">
        <v>2665</v>
      </c>
      <c r="BX17" s="24" t="s">
        <v>2665</v>
      </c>
      <c r="BY17" s="24" t="s">
        <v>2665</v>
      </c>
      <c r="BZ17" s="24" t="s">
        <v>2665</v>
      </c>
      <c r="CA17" s="24" t="s">
        <v>2665</v>
      </c>
      <c r="CB17" s="24" t="s">
        <v>2661</v>
      </c>
      <c r="CC17" s="24" t="s">
        <v>2661</v>
      </c>
      <c r="CD17" s="24" t="s">
        <v>2661</v>
      </c>
      <c r="CE17" s="24" t="s">
        <v>2661</v>
      </c>
      <c r="CF17" s="24" t="s">
        <v>2661</v>
      </c>
      <c r="CG17" s="24" t="s">
        <v>2661</v>
      </c>
      <c r="CH17" s="24" t="s">
        <v>2661</v>
      </c>
      <c r="CI17" s="24" t="s">
        <v>2661</v>
      </c>
      <c r="CJ17" s="24" t="s">
        <v>2661</v>
      </c>
      <c r="CK17" s="24" t="s">
        <v>2661</v>
      </c>
      <c r="CL17" s="24" t="s">
        <v>2661</v>
      </c>
      <c r="CM17" s="24" t="s">
        <v>2662</v>
      </c>
      <c r="CO17" s="23" t="s">
        <v>2582</v>
      </c>
      <c r="CP17" s="24" t="s">
        <v>2662</v>
      </c>
      <c r="CQ17" s="24" t="s">
        <v>2662</v>
      </c>
      <c r="CR17" s="24" t="s">
        <v>2662</v>
      </c>
      <c r="CS17" s="24" t="s">
        <v>2662</v>
      </c>
      <c r="CT17" s="24" t="s">
        <v>2662</v>
      </c>
      <c r="CU17" s="24" t="s">
        <v>2662</v>
      </c>
      <c r="CV17" s="24" t="s">
        <v>2662</v>
      </c>
      <c r="CW17" s="24" t="s">
        <v>2662</v>
      </c>
      <c r="CX17" s="24" t="s">
        <v>2662</v>
      </c>
      <c r="CY17" s="24" t="s">
        <v>2662</v>
      </c>
      <c r="CZ17" s="24" t="s">
        <v>2662</v>
      </c>
      <c r="DA17" s="24" t="s">
        <v>2662</v>
      </c>
      <c r="DB17" s="24" t="s">
        <v>2662</v>
      </c>
      <c r="DC17" s="24" t="s">
        <v>2662</v>
      </c>
      <c r="DD17" s="24" t="s">
        <v>2662</v>
      </c>
      <c r="DE17" s="24" t="s">
        <v>2662</v>
      </c>
      <c r="DF17" s="24" t="s">
        <v>2618</v>
      </c>
      <c r="DG17" s="24" t="s">
        <v>2618</v>
      </c>
      <c r="DH17" s="24" t="s">
        <v>2618</v>
      </c>
      <c r="DI17" s="24" t="s">
        <v>2618</v>
      </c>
      <c r="DJ17" s="24" t="s">
        <v>2618</v>
      </c>
      <c r="DK17" s="24" t="s">
        <v>2618</v>
      </c>
      <c r="DL17" s="24" t="s">
        <v>2618</v>
      </c>
      <c r="DN17" s="23" t="s">
        <v>2582</v>
      </c>
      <c r="DO17" s="24" t="s">
        <v>2618</v>
      </c>
      <c r="DP17" s="24" t="s">
        <v>2618</v>
      </c>
      <c r="DQ17" s="24" t="s">
        <v>2618</v>
      </c>
      <c r="DR17" s="24" t="s">
        <v>2618</v>
      </c>
      <c r="DS17" s="24" t="s">
        <v>2618</v>
      </c>
      <c r="DT17" s="24" t="s">
        <v>2618</v>
      </c>
      <c r="DU17" s="24" t="s">
        <v>2618</v>
      </c>
      <c r="DV17" s="24" t="s">
        <v>2618</v>
      </c>
      <c r="DW17" s="24" t="s">
        <v>2663</v>
      </c>
      <c r="DX17" s="24" t="s">
        <v>2663</v>
      </c>
      <c r="DY17" s="24" t="s">
        <v>2663</v>
      </c>
      <c r="DZ17" s="24" t="s">
        <v>2663</v>
      </c>
      <c r="EA17" s="24" t="s">
        <v>2663</v>
      </c>
      <c r="EB17" s="24" t="s">
        <v>2663</v>
      </c>
      <c r="EC17" s="24" t="s">
        <v>2663</v>
      </c>
      <c r="ED17" s="24" t="s">
        <v>2663</v>
      </c>
      <c r="EE17" s="24" t="s">
        <v>2663</v>
      </c>
      <c r="EF17" s="24" t="s">
        <v>2663</v>
      </c>
      <c r="EG17" s="24" t="s">
        <v>2663</v>
      </c>
      <c r="EH17" s="24" t="s">
        <v>2663</v>
      </c>
      <c r="EI17" s="24" t="s">
        <v>2663</v>
      </c>
      <c r="EJ17" s="24" t="s">
        <v>2663</v>
      </c>
      <c r="EK17" s="24" t="s">
        <v>2660</v>
      </c>
      <c r="EL17" s="23"/>
      <c r="EM17" s="23"/>
    </row>
    <row r="18" spans="1:143" x14ac:dyDescent="0.25">
      <c r="A18" t="s">
        <v>17939</v>
      </c>
      <c r="B18">
        <v>100946</v>
      </c>
      <c r="C18">
        <v>101081</v>
      </c>
      <c r="D18" t="s">
        <v>2653</v>
      </c>
      <c r="E18">
        <v>136</v>
      </c>
      <c r="G18" s="33" t="s">
        <v>17941</v>
      </c>
      <c r="H18" s="33" t="s">
        <v>15407</v>
      </c>
      <c r="I18" s="1">
        <v>98776</v>
      </c>
      <c r="J18" s="2" t="s">
        <v>17957</v>
      </c>
      <c r="K18" s="2" t="s">
        <v>2652</v>
      </c>
      <c r="O18" s="13" t="s">
        <v>2653</v>
      </c>
      <c r="P18" s="11" t="s">
        <v>2653</v>
      </c>
      <c r="Q18" s="11"/>
      <c r="R18" s="23" t="s">
        <v>2583</v>
      </c>
      <c r="S18" s="24" t="s">
        <v>2652</v>
      </c>
      <c r="T18" s="24" t="s">
        <v>2652</v>
      </c>
      <c r="U18" s="24" t="s">
        <v>2652</v>
      </c>
      <c r="V18" s="24" t="s">
        <v>2652</v>
      </c>
      <c r="W18" s="24" t="s">
        <v>2652</v>
      </c>
      <c r="X18" s="24" t="s">
        <v>2651</v>
      </c>
      <c r="Y18" s="24" t="s">
        <v>2651</v>
      </c>
      <c r="Z18" s="24" t="s">
        <v>2651</v>
      </c>
      <c r="AA18" s="24" t="s">
        <v>2651</v>
      </c>
      <c r="AB18" s="24" t="s">
        <v>2622</v>
      </c>
      <c r="AC18" s="24" t="s">
        <v>2622</v>
      </c>
      <c r="AD18" s="24" t="s">
        <v>2622</v>
      </c>
      <c r="AE18" s="24" t="s">
        <v>17923</v>
      </c>
      <c r="AF18" s="24" t="s">
        <v>17923</v>
      </c>
      <c r="AG18" s="24" t="s">
        <v>17923</v>
      </c>
      <c r="AH18" s="24" t="s">
        <v>17923</v>
      </c>
      <c r="AI18" s="24" t="s">
        <v>17923</v>
      </c>
      <c r="AJ18" s="24" t="s">
        <v>2623</v>
      </c>
      <c r="AK18" s="24" t="s">
        <v>2623</v>
      </c>
      <c r="AL18" s="24" t="s">
        <v>2623</v>
      </c>
      <c r="AM18" s="24" t="s">
        <v>2623</v>
      </c>
      <c r="AN18" s="24" t="s">
        <v>2623</v>
      </c>
      <c r="AO18" s="24" t="s">
        <v>2623</v>
      </c>
      <c r="AP18" s="23"/>
      <c r="AQ18" s="23" t="s">
        <v>2583</v>
      </c>
      <c r="AR18" s="24" t="s">
        <v>2623</v>
      </c>
      <c r="AS18" s="24" t="s">
        <v>2623</v>
      </c>
      <c r="AT18" s="24" t="s">
        <v>2623</v>
      </c>
      <c r="AU18" s="24" t="s">
        <v>2623</v>
      </c>
      <c r="AV18" s="24" t="s">
        <v>2623</v>
      </c>
      <c r="AW18" s="24" t="s">
        <v>2623</v>
      </c>
      <c r="AX18" s="24" t="s">
        <v>2671</v>
      </c>
      <c r="AY18" s="24" t="s">
        <v>2671</v>
      </c>
      <c r="AZ18" s="24" t="s">
        <v>2671</v>
      </c>
      <c r="BA18" s="24" t="s">
        <v>2671</v>
      </c>
      <c r="BB18" s="24" t="s">
        <v>2671</v>
      </c>
      <c r="BC18" s="24" t="s">
        <v>2671</v>
      </c>
      <c r="BD18" s="24" t="s">
        <v>2671</v>
      </c>
      <c r="BE18" s="24" t="s">
        <v>2671</v>
      </c>
      <c r="BF18" s="24" t="s">
        <v>2671</v>
      </c>
      <c r="BG18" s="24" t="s">
        <v>2671</v>
      </c>
      <c r="BH18" s="24" t="s">
        <v>2671</v>
      </c>
      <c r="BI18" s="24" t="s">
        <v>2671</v>
      </c>
      <c r="BJ18" s="24" t="s">
        <v>2665</v>
      </c>
      <c r="BK18" s="24" t="s">
        <v>2665</v>
      </c>
      <c r="BL18" s="24" t="s">
        <v>2665</v>
      </c>
      <c r="BM18" s="24" t="s">
        <v>2665</v>
      </c>
      <c r="BN18" s="24" t="s">
        <v>2665</v>
      </c>
      <c r="BO18" s="23"/>
      <c r="BP18" s="23" t="s">
        <v>2583</v>
      </c>
      <c r="BQ18" s="24" t="s">
        <v>2665</v>
      </c>
      <c r="BR18" s="24" t="s">
        <v>2665</v>
      </c>
      <c r="BS18" s="24" t="s">
        <v>2665</v>
      </c>
      <c r="BT18" s="24" t="s">
        <v>2665</v>
      </c>
      <c r="BU18" s="24" t="s">
        <v>2665</v>
      </c>
      <c r="BV18" s="24" t="s">
        <v>2665</v>
      </c>
      <c r="BW18" s="24" t="s">
        <v>2665</v>
      </c>
      <c r="BX18" s="24" t="s">
        <v>2665</v>
      </c>
      <c r="BY18" s="24" t="s">
        <v>2665</v>
      </c>
      <c r="BZ18" s="24" t="s">
        <v>2665</v>
      </c>
      <c r="CA18" s="24" t="s">
        <v>2665</v>
      </c>
      <c r="CB18" s="24" t="s">
        <v>2661</v>
      </c>
      <c r="CC18" s="24" t="s">
        <v>2661</v>
      </c>
      <c r="CD18" s="24" t="s">
        <v>2661</v>
      </c>
      <c r="CE18" s="24" t="s">
        <v>2661</v>
      </c>
      <c r="CF18" s="24" t="s">
        <v>2661</v>
      </c>
      <c r="CG18" s="24" t="s">
        <v>2661</v>
      </c>
      <c r="CH18" s="24" t="s">
        <v>2661</v>
      </c>
      <c r="CI18" s="24" t="s">
        <v>2661</v>
      </c>
      <c r="CJ18" s="24" t="s">
        <v>2661</v>
      </c>
      <c r="CK18" s="24" t="s">
        <v>2661</v>
      </c>
      <c r="CL18" s="24" t="s">
        <v>2661</v>
      </c>
      <c r="CM18" s="24" t="s">
        <v>2662</v>
      </c>
      <c r="CO18" s="23" t="s">
        <v>2583</v>
      </c>
      <c r="CP18" s="24" t="s">
        <v>2662</v>
      </c>
      <c r="CQ18" s="24" t="s">
        <v>2662</v>
      </c>
      <c r="CR18" s="24" t="s">
        <v>2662</v>
      </c>
      <c r="CS18" s="24" t="s">
        <v>2662</v>
      </c>
      <c r="CT18" s="24" t="s">
        <v>2662</v>
      </c>
      <c r="CU18" s="24" t="s">
        <v>2662</v>
      </c>
      <c r="CV18" s="24" t="s">
        <v>2662</v>
      </c>
      <c r="CW18" s="24" t="s">
        <v>2662</v>
      </c>
      <c r="CX18" s="24" t="s">
        <v>2662</v>
      </c>
      <c r="CY18" s="24" t="s">
        <v>2662</v>
      </c>
      <c r="CZ18" s="24" t="s">
        <v>2662</v>
      </c>
      <c r="DA18" s="24" t="s">
        <v>2662</v>
      </c>
      <c r="DB18" s="24" t="s">
        <v>2662</v>
      </c>
      <c r="DC18" s="24" t="s">
        <v>2662</v>
      </c>
      <c r="DD18" s="24" t="s">
        <v>2662</v>
      </c>
      <c r="DE18" s="24" t="s">
        <v>2662</v>
      </c>
      <c r="DF18" s="24" t="s">
        <v>2618</v>
      </c>
      <c r="DG18" s="24" t="s">
        <v>2618</v>
      </c>
      <c r="DH18" s="24" t="s">
        <v>2618</v>
      </c>
      <c r="DI18" s="24" t="s">
        <v>2618</v>
      </c>
      <c r="DJ18" s="24" t="s">
        <v>2618</v>
      </c>
      <c r="DK18" s="24" t="s">
        <v>2618</v>
      </c>
      <c r="DL18" s="24" t="s">
        <v>2618</v>
      </c>
      <c r="DN18" s="23" t="s">
        <v>2583</v>
      </c>
      <c r="DO18" s="24" t="s">
        <v>2618</v>
      </c>
      <c r="DP18" s="24" t="s">
        <v>2618</v>
      </c>
      <c r="DQ18" s="24" t="s">
        <v>2618</v>
      </c>
      <c r="DR18" s="24" t="s">
        <v>2618</v>
      </c>
      <c r="DS18" s="24" t="s">
        <v>2618</v>
      </c>
      <c r="DT18" s="24" t="s">
        <v>2618</v>
      </c>
      <c r="DU18" s="24" t="s">
        <v>2618</v>
      </c>
      <c r="DV18" s="24" t="s">
        <v>2618</v>
      </c>
      <c r="DW18" s="24" t="s">
        <v>2663</v>
      </c>
      <c r="DX18" s="24" t="s">
        <v>2663</v>
      </c>
      <c r="DY18" s="24" t="s">
        <v>2663</v>
      </c>
      <c r="DZ18" s="24" t="s">
        <v>2663</v>
      </c>
      <c r="EA18" s="24" t="s">
        <v>2663</v>
      </c>
      <c r="EB18" s="24" t="s">
        <v>2663</v>
      </c>
      <c r="EC18" s="24" t="s">
        <v>2663</v>
      </c>
      <c r="ED18" s="24" t="s">
        <v>2663</v>
      </c>
      <c r="EE18" s="24" t="s">
        <v>2663</v>
      </c>
      <c r="EF18" s="24" t="s">
        <v>2663</v>
      </c>
      <c r="EG18" s="24" t="s">
        <v>2663</v>
      </c>
      <c r="EH18" s="24" t="s">
        <v>2663</v>
      </c>
      <c r="EI18" s="24" t="s">
        <v>2663</v>
      </c>
      <c r="EJ18" s="24" t="s">
        <v>2663</v>
      </c>
      <c r="EK18" s="24" t="s">
        <v>2663</v>
      </c>
      <c r="EL18" s="23"/>
      <c r="EM18" s="23"/>
    </row>
    <row r="19" spans="1:143" x14ac:dyDescent="0.25">
      <c r="A19" t="s">
        <v>17940</v>
      </c>
      <c r="B19">
        <v>101082</v>
      </c>
      <c r="C19">
        <v>101259</v>
      </c>
      <c r="D19" t="s">
        <v>2658</v>
      </c>
      <c r="E19">
        <v>178</v>
      </c>
      <c r="G19" s="33" t="s">
        <v>17941</v>
      </c>
      <c r="H19" s="33" t="s">
        <v>15408</v>
      </c>
      <c r="I19" s="1">
        <v>98777</v>
      </c>
      <c r="J19" s="2" t="s">
        <v>17958</v>
      </c>
      <c r="K19" s="2" t="s">
        <v>2652</v>
      </c>
      <c r="O19" s="13" t="s">
        <v>2658</v>
      </c>
      <c r="P19" s="11" t="s">
        <v>2658</v>
      </c>
      <c r="R19" s="23" t="s">
        <v>2581</v>
      </c>
      <c r="S19" s="24" t="s">
        <v>2652</v>
      </c>
      <c r="T19" s="24" t="s">
        <v>2652</v>
      </c>
      <c r="U19" s="24" t="s">
        <v>2652</v>
      </c>
      <c r="V19" s="24" t="s">
        <v>2652</v>
      </c>
      <c r="W19" s="24" t="s">
        <v>2652</v>
      </c>
      <c r="X19" s="24" t="s">
        <v>2651</v>
      </c>
      <c r="Y19" s="24" t="s">
        <v>2651</v>
      </c>
      <c r="Z19" s="24" t="s">
        <v>2651</v>
      </c>
      <c r="AA19" s="24" t="s">
        <v>2651</v>
      </c>
      <c r="AB19" s="24" t="s">
        <v>2622</v>
      </c>
      <c r="AC19" s="24" t="s">
        <v>2622</v>
      </c>
      <c r="AD19" s="24" t="s">
        <v>2622</v>
      </c>
      <c r="AE19" s="24" t="s">
        <v>17923</v>
      </c>
      <c r="AF19" s="24" t="s">
        <v>17923</v>
      </c>
      <c r="AG19" s="24" t="s">
        <v>17923</v>
      </c>
      <c r="AH19" s="24" t="s">
        <v>17923</v>
      </c>
      <c r="AI19" s="24" t="s">
        <v>17923</v>
      </c>
      <c r="AJ19" s="24" t="s">
        <v>2623</v>
      </c>
      <c r="AK19" s="24" t="s">
        <v>2623</v>
      </c>
      <c r="AL19" s="24" t="s">
        <v>2623</v>
      </c>
      <c r="AM19" s="24" t="s">
        <v>2623</v>
      </c>
      <c r="AN19" s="24" t="s">
        <v>2623</v>
      </c>
      <c r="AO19" s="24" t="s">
        <v>2623</v>
      </c>
      <c r="AP19" s="23"/>
      <c r="AQ19" s="23" t="s">
        <v>2581</v>
      </c>
      <c r="AR19" s="24" t="s">
        <v>2623</v>
      </c>
      <c r="AS19" s="24" t="s">
        <v>2623</v>
      </c>
      <c r="AT19" s="24" t="s">
        <v>2623</v>
      </c>
      <c r="AU19" s="24" t="s">
        <v>2623</v>
      </c>
      <c r="AV19" s="24" t="s">
        <v>2623</v>
      </c>
      <c r="AW19" s="24" t="s">
        <v>2623</v>
      </c>
      <c r="AX19" s="24" t="s">
        <v>2671</v>
      </c>
      <c r="AY19" s="24" t="s">
        <v>2671</v>
      </c>
      <c r="AZ19" s="24" t="s">
        <v>2671</v>
      </c>
      <c r="BA19" s="24" t="s">
        <v>2671</v>
      </c>
      <c r="BB19" s="24" t="s">
        <v>2671</v>
      </c>
      <c r="BC19" s="24" t="s">
        <v>2671</v>
      </c>
      <c r="BD19" s="24" t="s">
        <v>2671</v>
      </c>
      <c r="BE19" s="24" t="s">
        <v>2671</v>
      </c>
      <c r="BF19" s="24" t="s">
        <v>2671</v>
      </c>
      <c r="BG19" s="24" t="s">
        <v>2671</v>
      </c>
      <c r="BH19" s="24" t="s">
        <v>2671</v>
      </c>
      <c r="BI19" s="24" t="s">
        <v>2671</v>
      </c>
      <c r="BJ19" s="24" t="s">
        <v>2665</v>
      </c>
      <c r="BK19" s="24" t="s">
        <v>2665</v>
      </c>
      <c r="BL19" s="24" t="s">
        <v>2665</v>
      </c>
      <c r="BM19" s="24" t="s">
        <v>2665</v>
      </c>
      <c r="BN19" s="24" t="s">
        <v>2665</v>
      </c>
      <c r="BO19" s="23"/>
      <c r="BP19" s="23" t="s">
        <v>2581</v>
      </c>
      <c r="BQ19" s="24" t="s">
        <v>2665</v>
      </c>
      <c r="BR19" s="24" t="s">
        <v>2665</v>
      </c>
      <c r="BS19" s="24" t="s">
        <v>2665</v>
      </c>
      <c r="BT19" s="24" t="s">
        <v>2665</v>
      </c>
      <c r="BU19" s="24" t="s">
        <v>2665</v>
      </c>
      <c r="BV19" s="24" t="s">
        <v>2665</v>
      </c>
      <c r="BW19" s="24" t="s">
        <v>2665</v>
      </c>
      <c r="BX19" s="24" t="s">
        <v>2665</v>
      </c>
      <c r="BY19" s="24" t="s">
        <v>2665</v>
      </c>
      <c r="BZ19" s="24" t="s">
        <v>2665</v>
      </c>
      <c r="CA19" s="24" t="s">
        <v>2665</v>
      </c>
      <c r="CB19" s="24" t="s">
        <v>2665</v>
      </c>
      <c r="CC19" s="24" t="s">
        <v>2661</v>
      </c>
      <c r="CD19" s="24" t="s">
        <v>2661</v>
      </c>
      <c r="CE19" s="24" t="s">
        <v>2661</v>
      </c>
      <c r="CF19" s="24" t="s">
        <v>2661</v>
      </c>
      <c r="CG19" s="24" t="s">
        <v>2661</v>
      </c>
      <c r="CH19" s="24" t="s">
        <v>2661</v>
      </c>
      <c r="CI19" s="24" t="s">
        <v>2661</v>
      </c>
      <c r="CJ19" s="24" t="s">
        <v>2661</v>
      </c>
      <c r="CK19" s="24" t="s">
        <v>2661</v>
      </c>
      <c r="CL19" s="24" t="s">
        <v>2661</v>
      </c>
      <c r="CM19" s="24" t="s">
        <v>2662</v>
      </c>
      <c r="CO19" s="23" t="s">
        <v>2581</v>
      </c>
      <c r="CP19" s="24" t="s">
        <v>2662</v>
      </c>
      <c r="CQ19" s="24" t="s">
        <v>2662</v>
      </c>
      <c r="CR19" s="24" t="s">
        <v>2662</v>
      </c>
      <c r="CS19" s="24" t="s">
        <v>2662</v>
      </c>
      <c r="CT19" s="24" t="s">
        <v>2662</v>
      </c>
      <c r="CU19" s="24" t="s">
        <v>2662</v>
      </c>
      <c r="CV19" s="24" t="s">
        <v>2662</v>
      </c>
      <c r="CW19" s="24" t="s">
        <v>2662</v>
      </c>
      <c r="CX19" s="24" t="s">
        <v>2662</v>
      </c>
      <c r="CY19" s="24" t="s">
        <v>2662</v>
      </c>
      <c r="CZ19" s="24" t="s">
        <v>2662</v>
      </c>
      <c r="DA19" s="24" t="s">
        <v>2662</v>
      </c>
      <c r="DB19" s="24" t="s">
        <v>2662</v>
      </c>
      <c r="DC19" s="24" t="s">
        <v>2662</v>
      </c>
      <c r="DD19" s="24" t="s">
        <v>2662</v>
      </c>
      <c r="DE19" s="24" t="s">
        <v>2662</v>
      </c>
      <c r="DF19" s="24" t="s">
        <v>2618</v>
      </c>
      <c r="DG19" s="24" t="s">
        <v>2618</v>
      </c>
      <c r="DH19" s="24" t="s">
        <v>2618</v>
      </c>
      <c r="DI19" s="24" t="s">
        <v>2618</v>
      </c>
      <c r="DJ19" s="24" t="s">
        <v>2618</v>
      </c>
      <c r="DK19" s="24" t="s">
        <v>2618</v>
      </c>
      <c r="DL19" s="24" t="s">
        <v>2618</v>
      </c>
      <c r="DN19" s="23" t="s">
        <v>2581</v>
      </c>
      <c r="DO19" s="24" t="s">
        <v>2618</v>
      </c>
      <c r="DP19" s="24" t="s">
        <v>2618</v>
      </c>
      <c r="DQ19" s="24" t="s">
        <v>2618</v>
      </c>
      <c r="DR19" s="24" t="s">
        <v>2618</v>
      </c>
      <c r="DS19" s="24" t="s">
        <v>2618</v>
      </c>
      <c r="DT19" s="24" t="s">
        <v>2618</v>
      </c>
      <c r="DU19" s="24" t="s">
        <v>2618</v>
      </c>
      <c r="DV19" s="24" t="s">
        <v>2618</v>
      </c>
      <c r="DW19" s="24" t="s">
        <v>2618</v>
      </c>
      <c r="DX19" s="24" t="s">
        <v>2663</v>
      </c>
      <c r="DY19" s="24" t="s">
        <v>2663</v>
      </c>
      <c r="DZ19" s="24" t="s">
        <v>2663</v>
      </c>
      <c r="EA19" s="24" t="s">
        <v>2663</v>
      </c>
      <c r="EB19" s="24" t="s">
        <v>2663</v>
      </c>
      <c r="EC19" s="24" t="s">
        <v>2663</v>
      </c>
      <c r="ED19" s="24" t="s">
        <v>2663</v>
      </c>
      <c r="EE19" s="24" t="s">
        <v>2663</v>
      </c>
      <c r="EF19" s="24" t="s">
        <v>2663</v>
      </c>
      <c r="EG19" s="24" t="s">
        <v>2663</v>
      </c>
      <c r="EH19" s="24" t="s">
        <v>2663</v>
      </c>
      <c r="EI19" s="24" t="s">
        <v>2663</v>
      </c>
      <c r="EJ19" s="24" t="s">
        <v>2663</v>
      </c>
      <c r="EK19" s="24" t="s">
        <v>2663</v>
      </c>
      <c r="EL19" s="23"/>
      <c r="EM19" s="23"/>
    </row>
    <row r="20" spans="1:143" x14ac:dyDescent="0.25">
      <c r="A20" t="s">
        <v>17936</v>
      </c>
      <c r="B20">
        <v>101260</v>
      </c>
      <c r="C20">
        <v>101281</v>
      </c>
      <c r="D20" t="s">
        <v>2654</v>
      </c>
      <c r="E20">
        <v>22</v>
      </c>
      <c r="G20" s="33" t="s">
        <v>17941</v>
      </c>
      <c r="H20" s="33" t="s">
        <v>15409</v>
      </c>
      <c r="I20" s="1">
        <v>98778</v>
      </c>
      <c r="J20" s="2" t="s">
        <v>17959</v>
      </c>
      <c r="K20" s="2" t="s">
        <v>2652</v>
      </c>
      <c r="O20" s="13">
        <v>0</v>
      </c>
      <c r="P20" s="11"/>
      <c r="R20" s="23" t="s">
        <v>2580</v>
      </c>
      <c r="S20" s="24" t="s">
        <v>2652</v>
      </c>
      <c r="T20" s="24" t="s">
        <v>2652</v>
      </c>
      <c r="U20" s="24" t="s">
        <v>2652</v>
      </c>
      <c r="V20" s="24" t="s">
        <v>2652</v>
      </c>
      <c r="W20" s="24" t="s">
        <v>2652</v>
      </c>
      <c r="X20" s="24" t="s">
        <v>2651</v>
      </c>
      <c r="Y20" s="24" t="s">
        <v>2651</v>
      </c>
      <c r="Z20" s="24" t="s">
        <v>2651</v>
      </c>
      <c r="AA20" s="24" t="s">
        <v>2651</v>
      </c>
      <c r="AB20" s="24" t="s">
        <v>2622</v>
      </c>
      <c r="AC20" s="24" t="s">
        <v>2622</v>
      </c>
      <c r="AD20" s="24" t="s">
        <v>2622</v>
      </c>
      <c r="AE20" s="24" t="s">
        <v>17923</v>
      </c>
      <c r="AF20" s="24" t="s">
        <v>17923</v>
      </c>
      <c r="AG20" s="24" t="s">
        <v>17923</v>
      </c>
      <c r="AH20" s="24" t="s">
        <v>17923</v>
      </c>
      <c r="AI20" s="24" t="s">
        <v>17923</v>
      </c>
      <c r="AJ20" s="24" t="s">
        <v>17923</v>
      </c>
      <c r="AK20" s="24" t="s">
        <v>2623</v>
      </c>
      <c r="AL20" s="24" t="s">
        <v>2623</v>
      </c>
      <c r="AM20" s="24" t="s">
        <v>2623</v>
      </c>
      <c r="AN20" s="24" t="s">
        <v>2623</v>
      </c>
      <c r="AO20" s="24" t="s">
        <v>2623</v>
      </c>
      <c r="AP20" s="23"/>
      <c r="AQ20" s="23" t="s">
        <v>2580</v>
      </c>
      <c r="AR20" s="24" t="s">
        <v>2623</v>
      </c>
      <c r="AS20" s="24" t="s">
        <v>2623</v>
      </c>
      <c r="AT20" s="24" t="s">
        <v>2623</v>
      </c>
      <c r="AU20" s="24" t="s">
        <v>2623</v>
      </c>
      <c r="AV20" s="24" t="s">
        <v>2623</v>
      </c>
      <c r="AW20" s="24" t="s">
        <v>2623</v>
      </c>
      <c r="AX20" s="24" t="s">
        <v>2671</v>
      </c>
      <c r="AY20" s="24" t="s">
        <v>2671</v>
      </c>
      <c r="AZ20" s="24" t="s">
        <v>2671</v>
      </c>
      <c r="BA20" s="24" t="s">
        <v>2671</v>
      </c>
      <c r="BB20" s="24" t="s">
        <v>2671</v>
      </c>
      <c r="BC20" s="24" t="s">
        <v>2671</v>
      </c>
      <c r="BD20" s="24" t="s">
        <v>2671</v>
      </c>
      <c r="BE20" s="24" t="s">
        <v>2671</v>
      </c>
      <c r="BF20" s="24" t="s">
        <v>2671</v>
      </c>
      <c r="BG20" s="24" t="s">
        <v>2671</v>
      </c>
      <c r="BH20" s="24" t="s">
        <v>2671</v>
      </c>
      <c r="BI20" s="24" t="s">
        <v>2671</v>
      </c>
      <c r="BJ20" s="24" t="s">
        <v>2665</v>
      </c>
      <c r="BK20" s="24" t="s">
        <v>2665</v>
      </c>
      <c r="BL20" s="24" t="s">
        <v>2665</v>
      </c>
      <c r="BM20" s="24" t="s">
        <v>2665</v>
      </c>
      <c r="BN20" s="24" t="s">
        <v>2665</v>
      </c>
      <c r="BO20" s="23"/>
      <c r="BP20" s="23" t="s">
        <v>2580</v>
      </c>
      <c r="BQ20" s="24" t="s">
        <v>2665</v>
      </c>
      <c r="BR20" s="24" t="s">
        <v>2665</v>
      </c>
      <c r="BS20" s="24" t="s">
        <v>2665</v>
      </c>
      <c r="BT20" s="24" t="s">
        <v>2665</v>
      </c>
      <c r="BU20" s="24" t="s">
        <v>2665</v>
      </c>
      <c r="BV20" s="24" t="s">
        <v>2665</v>
      </c>
      <c r="BW20" s="24" t="s">
        <v>2665</v>
      </c>
      <c r="BX20" s="24" t="s">
        <v>2665</v>
      </c>
      <c r="BY20" s="24" t="s">
        <v>2665</v>
      </c>
      <c r="BZ20" s="24" t="s">
        <v>2665</v>
      </c>
      <c r="CA20" s="24" t="s">
        <v>2665</v>
      </c>
      <c r="CB20" s="24" t="s">
        <v>2665</v>
      </c>
      <c r="CC20" s="24" t="s">
        <v>2661</v>
      </c>
      <c r="CD20" s="24" t="s">
        <v>2661</v>
      </c>
      <c r="CE20" s="24" t="s">
        <v>2661</v>
      </c>
      <c r="CF20" s="24" t="s">
        <v>2661</v>
      </c>
      <c r="CG20" s="24" t="s">
        <v>2661</v>
      </c>
      <c r="CH20" s="24" t="s">
        <v>2661</v>
      </c>
      <c r="CI20" s="24" t="s">
        <v>2661</v>
      </c>
      <c r="CJ20" s="24" t="s">
        <v>2661</v>
      </c>
      <c r="CK20" s="24" t="s">
        <v>2661</v>
      </c>
      <c r="CL20" s="24" t="s">
        <v>2661</v>
      </c>
      <c r="CM20" s="24" t="s">
        <v>2662</v>
      </c>
      <c r="CO20" s="23" t="s">
        <v>2580</v>
      </c>
      <c r="CP20" s="24" t="s">
        <v>2662</v>
      </c>
      <c r="CQ20" s="24" t="s">
        <v>2662</v>
      </c>
      <c r="CR20" s="24" t="s">
        <v>2662</v>
      </c>
      <c r="CS20" s="24" t="s">
        <v>2662</v>
      </c>
      <c r="CT20" s="24" t="s">
        <v>2662</v>
      </c>
      <c r="CU20" s="24" t="s">
        <v>2662</v>
      </c>
      <c r="CV20" s="24" t="s">
        <v>2662</v>
      </c>
      <c r="CW20" s="24" t="s">
        <v>2662</v>
      </c>
      <c r="CX20" s="24" t="s">
        <v>2662</v>
      </c>
      <c r="CY20" s="24" t="s">
        <v>2662</v>
      </c>
      <c r="CZ20" s="24" t="s">
        <v>2662</v>
      </c>
      <c r="DA20" s="24" t="s">
        <v>2662</v>
      </c>
      <c r="DB20" s="24" t="s">
        <v>2662</v>
      </c>
      <c r="DC20" s="24" t="s">
        <v>2662</v>
      </c>
      <c r="DD20" s="24" t="s">
        <v>2662</v>
      </c>
      <c r="DE20" s="24" t="s">
        <v>2662</v>
      </c>
      <c r="DF20" s="24" t="s">
        <v>2618</v>
      </c>
      <c r="DG20" s="24" t="s">
        <v>2618</v>
      </c>
      <c r="DH20" s="24" t="s">
        <v>2618</v>
      </c>
      <c r="DI20" s="24" t="s">
        <v>2618</v>
      </c>
      <c r="DJ20" s="24" t="s">
        <v>2618</v>
      </c>
      <c r="DK20" s="24" t="s">
        <v>2618</v>
      </c>
      <c r="DL20" s="24" t="s">
        <v>2618</v>
      </c>
      <c r="DN20" s="23" t="s">
        <v>2580</v>
      </c>
      <c r="DO20" s="24" t="s">
        <v>2618</v>
      </c>
      <c r="DP20" s="24" t="s">
        <v>2618</v>
      </c>
      <c r="DQ20" s="24" t="s">
        <v>2618</v>
      </c>
      <c r="DR20" s="24" t="s">
        <v>2618</v>
      </c>
      <c r="DS20" s="24" t="s">
        <v>2618</v>
      </c>
      <c r="DT20" s="24" t="s">
        <v>2618</v>
      </c>
      <c r="DU20" s="24" t="s">
        <v>2618</v>
      </c>
      <c r="DV20" s="24" t="s">
        <v>2618</v>
      </c>
      <c r="DW20" s="24" t="s">
        <v>2618</v>
      </c>
      <c r="DX20" s="24" t="s">
        <v>2663</v>
      </c>
      <c r="DY20" s="24" t="s">
        <v>2663</v>
      </c>
      <c r="DZ20" s="24" t="s">
        <v>2663</v>
      </c>
      <c r="EA20" s="24" t="s">
        <v>2663</v>
      </c>
      <c r="EB20" s="24" t="s">
        <v>2663</v>
      </c>
      <c r="EC20" s="24" t="s">
        <v>2663</v>
      </c>
      <c r="ED20" s="24" t="s">
        <v>2663</v>
      </c>
      <c r="EE20" s="24" t="s">
        <v>2663</v>
      </c>
      <c r="EF20" s="24" t="s">
        <v>2663</v>
      </c>
      <c r="EG20" s="24" t="s">
        <v>2663</v>
      </c>
      <c r="EH20" s="24" t="s">
        <v>2663</v>
      </c>
      <c r="EI20" s="24" t="s">
        <v>2663</v>
      </c>
      <c r="EJ20" s="24" t="s">
        <v>2663</v>
      </c>
      <c r="EK20" s="24" t="s">
        <v>2663</v>
      </c>
      <c r="EL20" s="23"/>
      <c r="EM20" s="23"/>
    </row>
    <row r="21" spans="1:143" x14ac:dyDescent="0.25">
      <c r="A21" t="s">
        <v>17939</v>
      </c>
      <c r="B21">
        <v>101282</v>
      </c>
      <c r="C21">
        <v>101289</v>
      </c>
      <c r="D21" t="s">
        <v>2653</v>
      </c>
      <c r="E21">
        <v>8</v>
      </c>
      <c r="G21" s="33" t="s">
        <v>17941</v>
      </c>
      <c r="H21" s="33" t="s">
        <v>15410</v>
      </c>
      <c r="I21" s="1">
        <v>98779</v>
      </c>
      <c r="J21" s="2" t="s">
        <v>17960</v>
      </c>
      <c r="K21" s="2" t="s">
        <v>2652</v>
      </c>
      <c r="O21" s="13">
        <v>0</v>
      </c>
      <c r="P21" s="11"/>
      <c r="R21" s="23" t="s">
        <v>2579</v>
      </c>
      <c r="S21" s="24" t="s">
        <v>2652</v>
      </c>
      <c r="T21" s="24" t="s">
        <v>2652</v>
      </c>
      <c r="U21" s="24" t="s">
        <v>2652</v>
      </c>
      <c r="V21" s="24" t="s">
        <v>2652</v>
      </c>
      <c r="W21" s="24" t="s">
        <v>2652</v>
      </c>
      <c r="X21" s="24" t="s">
        <v>2652</v>
      </c>
      <c r="Y21" s="24" t="s">
        <v>2651</v>
      </c>
      <c r="Z21" s="24" t="s">
        <v>2651</v>
      </c>
      <c r="AA21" s="24" t="s">
        <v>2651</v>
      </c>
      <c r="AB21" s="24" t="s">
        <v>2651</v>
      </c>
      <c r="AC21" s="24" t="s">
        <v>2622</v>
      </c>
      <c r="AD21" s="24" t="s">
        <v>2622</v>
      </c>
      <c r="AE21" s="24" t="s">
        <v>17923</v>
      </c>
      <c r="AF21" s="24" t="s">
        <v>17923</v>
      </c>
      <c r="AG21" s="24" t="s">
        <v>17923</v>
      </c>
      <c r="AH21" s="24" t="s">
        <v>17923</v>
      </c>
      <c r="AI21" s="24" t="s">
        <v>17923</v>
      </c>
      <c r="AJ21" s="24" t="s">
        <v>17923</v>
      </c>
      <c r="AK21" s="24" t="s">
        <v>2623</v>
      </c>
      <c r="AL21" s="24" t="s">
        <v>2623</v>
      </c>
      <c r="AM21" s="24" t="s">
        <v>2623</v>
      </c>
      <c r="AN21" s="24" t="s">
        <v>2623</v>
      </c>
      <c r="AO21" s="24" t="s">
        <v>2623</v>
      </c>
      <c r="AP21" s="23"/>
      <c r="AQ21" s="23" t="s">
        <v>2579</v>
      </c>
      <c r="AR21" s="24" t="s">
        <v>2623</v>
      </c>
      <c r="AS21" s="24" t="s">
        <v>2623</v>
      </c>
      <c r="AT21" s="24" t="s">
        <v>2623</v>
      </c>
      <c r="AU21" s="24" t="s">
        <v>2623</v>
      </c>
      <c r="AV21" s="24" t="s">
        <v>2623</v>
      </c>
      <c r="AW21" s="24" t="s">
        <v>2623</v>
      </c>
      <c r="AX21" s="24" t="s">
        <v>2671</v>
      </c>
      <c r="AY21" s="24" t="s">
        <v>2671</v>
      </c>
      <c r="AZ21" s="24" t="s">
        <v>2671</v>
      </c>
      <c r="BA21" s="24" t="s">
        <v>2671</v>
      </c>
      <c r="BB21" s="24" t="s">
        <v>2671</v>
      </c>
      <c r="BC21" s="24" t="s">
        <v>2671</v>
      </c>
      <c r="BD21" s="24" t="s">
        <v>2671</v>
      </c>
      <c r="BE21" s="24" t="s">
        <v>2671</v>
      </c>
      <c r="BF21" s="24" t="s">
        <v>2671</v>
      </c>
      <c r="BG21" s="24" t="s">
        <v>2671</v>
      </c>
      <c r="BH21" s="24" t="s">
        <v>2671</v>
      </c>
      <c r="BI21" s="24" t="s">
        <v>2671</v>
      </c>
      <c r="BJ21" s="24" t="s">
        <v>2665</v>
      </c>
      <c r="BK21" s="24" t="s">
        <v>2665</v>
      </c>
      <c r="BL21" s="24" t="s">
        <v>2665</v>
      </c>
      <c r="BM21" s="24" t="s">
        <v>2665</v>
      </c>
      <c r="BN21" s="24" t="s">
        <v>2665</v>
      </c>
      <c r="BO21" s="23"/>
      <c r="BP21" s="23" t="s">
        <v>2579</v>
      </c>
      <c r="BQ21" s="24" t="s">
        <v>2665</v>
      </c>
      <c r="BR21" s="24" t="s">
        <v>2665</v>
      </c>
      <c r="BS21" s="24" t="s">
        <v>2665</v>
      </c>
      <c r="BT21" s="24" t="s">
        <v>2665</v>
      </c>
      <c r="BU21" s="24" t="s">
        <v>2665</v>
      </c>
      <c r="BV21" s="24" t="s">
        <v>2665</v>
      </c>
      <c r="BW21" s="24" t="s">
        <v>2665</v>
      </c>
      <c r="BX21" s="24" t="s">
        <v>2665</v>
      </c>
      <c r="BY21" s="24" t="s">
        <v>2665</v>
      </c>
      <c r="BZ21" s="24" t="s">
        <v>2665</v>
      </c>
      <c r="CA21" s="24" t="s">
        <v>2665</v>
      </c>
      <c r="CB21" s="24" t="s">
        <v>2665</v>
      </c>
      <c r="CC21" s="24" t="s">
        <v>2661</v>
      </c>
      <c r="CD21" s="24" t="s">
        <v>2661</v>
      </c>
      <c r="CE21" s="24" t="s">
        <v>2661</v>
      </c>
      <c r="CF21" s="24" t="s">
        <v>2661</v>
      </c>
      <c r="CG21" s="24" t="s">
        <v>2661</v>
      </c>
      <c r="CH21" s="24" t="s">
        <v>2661</v>
      </c>
      <c r="CI21" s="24" t="s">
        <v>2661</v>
      </c>
      <c r="CJ21" s="24" t="s">
        <v>2661</v>
      </c>
      <c r="CK21" s="24" t="s">
        <v>2661</v>
      </c>
      <c r="CL21" s="24" t="s">
        <v>2661</v>
      </c>
      <c r="CM21" s="24" t="s">
        <v>2662</v>
      </c>
      <c r="CO21" s="23" t="s">
        <v>2579</v>
      </c>
      <c r="CP21" s="24" t="s">
        <v>2662</v>
      </c>
      <c r="CQ21" s="24" t="s">
        <v>2662</v>
      </c>
      <c r="CR21" s="24" t="s">
        <v>2662</v>
      </c>
      <c r="CS21" s="24" t="s">
        <v>2662</v>
      </c>
      <c r="CT21" s="24" t="s">
        <v>2662</v>
      </c>
      <c r="CU21" s="24" t="s">
        <v>2662</v>
      </c>
      <c r="CV21" s="24" t="s">
        <v>2662</v>
      </c>
      <c r="CW21" s="24" t="s">
        <v>2662</v>
      </c>
      <c r="CX21" s="24" t="s">
        <v>2662</v>
      </c>
      <c r="CY21" s="24" t="s">
        <v>2662</v>
      </c>
      <c r="CZ21" s="24" t="s">
        <v>2662</v>
      </c>
      <c r="DA21" s="24" t="s">
        <v>2662</v>
      </c>
      <c r="DB21" s="24" t="s">
        <v>2662</v>
      </c>
      <c r="DC21" s="24" t="s">
        <v>2662</v>
      </c>
      <c r="DD21" s="24" t="s">
        <v>2662</v>
      </c>
      <c r="DE21" s="24" t="s">
        <v>2662</v>
      </c>
      <c r="DF21" s="24" t="s">
        <v>2618</v>
      </c>
      <c r="DG21" s="24" t="s">
        <v>2618</v>
      </c>
      <c r="DH21" s="24" t="s">
        <v>2618</v>
      </c>
      <c r="DI21" s="24" t="s">
        <v>2618</v>
      </c>
      <c r="DJ21" s="24" t="s">
        <v>2618</v>
      </c>
      <c r="DK21" s="24" t="s">
        <v>2618</v>
      </c>
      <c r="DL21" s="24" t="s">
        <v>2618</v>
      </c>
      <c r="DN21" s="23" t="s">
        <v>2579</v>
      </c>
      <c r="DO21" s="24" t="s">
        <v>2618</v>
      </c>
      <c r="DP21" s="24" t="s">
        <v>2618</v>
      </c>
      <c r="DQ21" s="24" t="s">
        <v>2618</v>
      </c>
      <c r="DR21" s="24" t="s">
        <v>2618</v>
      </c>
      <c r="DS21" s="24" t="s">
        <v>2618</v>
      </c>
      <c r="DT21" s="24" t="s">
        <v>2618</v>
      </c>
      <c r="DU21" s="24" t="s">
        <v>2618</v>
      </c>
      <c r="DV21" s="24" t="s">
        <v>2618</v>
      </c>
      <c r="DW21" s="24" t="s">
        <v>2618</v>
      </c>
      <c r="DX21" s="24" t="s">
        <v>2663</v>
      </c>
      <c r="DY21" s="24" t="s">
        <v>2663</v>
      </c>
      <c r="DZ21" s="24" t="s">
        <v>2663</v>
      </c>
      <c r="EA21" s="24" t="s">
        <v>2663</v>
      </c>
      <c r="EB21" s="24" t="s">
        <v>2663</v>
      </c>
      <c r="EC21" s="24" t="s">
        <v>2663</v>
      </c>
      <c r="ED21" s="24" t="s">
        <v>2663</v>
      </c>
      <c r="EE21" s="24" t="s">
        <v>2663</v>
      </c>
      <c r="EF21" s="24" t="s">
        <v>2663</v>
      </c>
      <c r="EG21" s="24" t="s">
        <v>2663</v>
      </c>
      <c r="EH21" s="24" t="s">
        <v>2663</v>
      </c>
      <c r="EI21" s="24" t="s">
        <v>2663</v>
      </c>
      <c r="EJ21" s="24" t="s">
        <v>2663</v>
      </c>
      <c r="EK21" s="24" t="s">
        <v>2663</v>
      </c>
      <c r="EL21" s="23"/>
      <c r="EM21" s="23"/>
    </row>
    <row r="22" spans="1:143" x14ac:dyDescent="0.25">
      <c r="A22" t="s">
        <v>17938</v>
      </c>
      <c r="B22">
        <v>101290</v>
      </c>
      <c r="C22">
        <v>101290</v>
      </c>
      <c r="D22" t="s">
        <v>2659</v>
      </c>
      <c r="E22">
        <v>1</v>
      </c>
      <c r="G22" s="33" t="s">
        <v>17941</v>
      </c>
      <c r="H22" s="33" t="s">
        <v>15411</v>
      </c>
      <c r="I22" s="1">
        <v>98780</v>
      </c>
      <c r="J22" s="2" t="s">
        <v>17961</v>
      </c>
      <c r="K22" s="2" t="s">
        <v>2652</v>
      </c>
      <c r="O22" s="13">
        <v>0</v>
      </c>
      <c r="P22" s="11"/>
      <c r="R22" s="23" t="s">
        <v>2578</v>
      </c>
      <c r="S22" s="24" t="s">
        <v>2652</v>
      </c>
      <c r="T22" s="24" t="s">
        <v>2652</v>
      </c>
      <c r="U22" s="24" t="s">
        <v>2652</v>
      </c>
      <c r="V22" s="24" t="s">
        <v>2652</v>
      </c>
      <c r="W22" s="24" t="s">
        <v>2652</v>
      </c>
      <c r="X22" s="24" t="s">
        <v>2652</v>
      </c>
      <c r="Y22" s="24" t="s">
        <v>2651</v>
      </c>
      <c r="Z22" s="24" t="s">
        <v>2651</v>
      </c>
      <c r="AA22" s="24" t="s">
        <v>2651</v>
      </c>
      <c r="AB22" s="24" t="s">
        <v>2651</v>
      </c>
      <c r="AC22" s="24" t="s">
        <v>2622</v>
      </c>
      <c r="AD22" s="24" t="s">
        <v>2622</v>
      </c>
      <c r="AE22" s="24" t="s">
        <v>17923</v>
      </c>
      <c r="AF22" s="24" t="s">
        <v>17923</v>
      </c>
      <c r="AG22" s="24" t="s">
        <v>17923</v>
      </c>
      <c r="AH22" s="24" t="s">
        <v>17923</v>
      </c>
      <c r="AI22" s="24" t="s">
        <v>17923</v>
      </c>
      <c r="AJ22" s="24" t="s">
        <v>17923</v>
      </c>
      <c r="AK22" s="24" t="s">
        <v>2623</v>
      </c>
      <c r="AL22" s="24" t="s">
        <v>2623</v>
      </c>
      <c r="AM22" s="24" t="s">
        <v>2623</v>
      </c>
      <c r="AN22" s="24" t="s">
        <v>2623</v>
      </c>
      <c r="AO22" s="24" t="s">
        <v>2623</v>
      </c>
      <c r="AP22" s="23"/>
      <c r="AQ22" s="23" t="s">
        <v>2578</v>
      </c>
      <c r="AR22" s="24" t="s">
        <v>2623</v>
      </c>
      <c r="AS22" s="24" t="s">
        <v>2623</v>
      </c>
      <c r="AT22" s="24" t="s">
        <v>2623</v>
      </c>
      <c r="AU22" s="24" t="s">
        <v>2623</v>
      </c>
      <c r="AV22" s="24" t="s">
        <v>2623</v>
      </c>
      <c r="AW22" s="24" t="s">
        <v>2623</v>
      </c>
      <c r="AX22" s="24" t="s">
        <v>2671</v>
      </c>
      <c r="AY22" s="24" t="s">
        <v>2671</v>
      </c>
      <c r="AZ22" s="24" t="s">
        <v>2671</v>
      </c>
      <c r="BA22" s="24" t="s">
        <v>2671</v>
      </c>
      <c r="BB22" s="24" t="s">
        <v>2671</v>
      </c>
      <c r="BC22" s="24" t="s">
        <v>2671</v>
      </c>
      <c r="BD22" s="24" t="s">
        <v>2671</v>
      </c>
      <c r="BE22" s="24" t="s">
        <v>2671</v>
      </c>
      <c r="BF22" s="24" t="s">
        <v>2671</v>
      </c>
      <c r="BG22" s="24" t="s">
        <v>2671</v>
      </c>
      <c r="BH22" s="24" t="s">
        <v>2671</v>
      </c>
      <c r="BI22" s="24" t="s">
        <v>2671</v>
      </c>
      <c r="BJ22" s="24" t="s">
        <v>2665</v>
      </c>
      <c r="BK22" s="24" t="s">
        <v>2665</v>
      </c>
      <c r="BL22" s="24" t="s">
        <v>2665</v>
      </c>
      <c r="BM22" s="24" t="s">
        <v>2665</v>
      </c>
      <c r="BN22" s="24" t="s">
        <v>2665</v>
      </c>
      <c r="BO22" s="23"/>
      <c r="BP22" s="23" t="s">
        <v>2578</v>
      </c>
      <c r="BQ22" s="24" t="s">
        <v>2665</v>
      </c>
      <c r="BR22" s="24" t="s">
        <v>2665</v>
      </c>
      <c r="BS22" s="24" t="s">
        <v>2665</v>
      </c>
      <c r="BT22" s="24" t="s">
        <v>2665</v>
      </c>
      <c r="BU22" s="24" t="s">
        <v>2665</v>
      </c>
      <c r="BV22" s="24" t="s">
        <v>2665</v>
      </c>
      <c r="BW22" s="24" t="s">
        <v>2665</v>
      </c>
      <c r="BX22" s="24" t="s">
        <v>2665</v>
      </c>
      <c r="BY22" s="24" t="s">
        <v>2665</v>
      </c>
      <c r="BZ22" s="24" t="s">
        <v>2665</v>
      </c>
      <c r="CA22" s="24" t="s">
        <v>2665</v>
      </c>
      <c r="CB22" s="24" t="s">
        <v>2665</v>
      </c>
      <c r="CC22" s="24" t="s">
        <v>2661</v>
      </c>
      <c r="CD22" s="24" t="s">
        <v>2661</v>
      </c>
      <c r="CE22" s="24" t="s">
        <v>2661</v>
      </c>
      <c r="CF22" s="24" t="s">
        <v>2661</v>
      </c>
      <c r="CG22" s="24" t="s">
        <v>2661</v>
      </c>
      <c r="CH22" s="24" t="s">
        <v>2661</v>
      </c>
      <c r="CI22" s="24" t="s">
        <v>2661</v>
      </c>
      <c r="CJ22" s="24" t="s">
        <v>2661</v>
      </c>
      <c r="CK22" s="24" t="s">
        <v>2661</v>
      </c>
      <c r="CL22" s="24" t="s">
        <v>2661</v>
      </c>
      <c r="CM22" s="24" t="s">
        <v>2662</v>
      </c>
      <c r="CO22" s="23" t="s">
        <v>2578</v>
      </c>
      <c r="CP22" s="24" t="s">
        <v>2662</v>
      </c>
      <c r="CQ22" s="24" t="s">
        <v>2662</v>
      </c>
      <c r="CR22" s="24" t="s">
        <v>2662</v>
      </c>
      <c r="CS22" s="24" t="s">
        <v>2662</v>
      </c>
      <c r="CT22" s="24" t="s">
        <v>2662</v>
      </c>
      <c r="CU22" s="24" t="s">
        <v>2662</v>
      </c>
      <c r="CV22" s="24" t="s">
        <v>2662</v>
      </c>
      <c r="CW22" s="24" t="s">
        <v>2662</v>
      </c>
      <c r="CX22" s="24" t="s">
        <v>2662</v>
      </c>
      <c r="CY22" s="24" t="s">
        <v>2662</v>
      </c>
      <c r="CZ22" s="24" t="s">
        <v>2662</v>
      </c>
      <c r="DA22" s="24" t="s">
        <v>2662</v>
      </c>
      <c r="DB22" s="24" t="s">
        <v>2662</v>
      </c>
      <c r="DC22" s="24" t="s">
        <v>2662</v>
      </c>
      <c r="DD22" s="24" t="s">
        <v>2662</v>
      </c>
      <c r="DE22" s="24" t="s">
        <v>2662</v>
      </c>
      <c r="DF22" s="24" t="s">
        <v>2618</v>
      </c>
      <c r="DG22" s="24" t="s">
        <v>2618</v>
      </c>
      <c r="DH22" s="24" t="s">
        <v>2618</v>
      </c>
      <c r="DI22" s="24" t="s">
        <v>2618</v>
      </c>
      <c r="DJ22" s="24" t="s">
        <v>2618</v>
      </c>
      <c r="DK22" s="24" t="s">
        <v>2618</v>
      </c>
      <c r="DL22" s="24" t="s">
        <v>2618</v>
      </c>
      <c r="DN22" s="23" t="s">
        <v>2578</v>
      </c>
      <c r="DO22" s="24" t="s">
        <v>2618</v>
      </c>
      <c r="DP22" s="24" t="s">
        <v>2618</v>
      </c>
      <c r="DQ22" s="24" t="s">
        <v>2618</v>
      </c>
      <c r="DR22" s="24" t="s">
        <v>2618</v>
      </c>
      <c r="DS22" s="24" t="s">
        <v>2618</v>
      </c>
      <c r="DT22" s="24" t="s">
        <v>2618</v>
      </c>
      <c r="DU22" s="24" t="s">
        <v>2618</v>
      </c>
      <c r="DV22" s="24" t="s">
        <v>2618</v>
      </c>
      <c r="DW22" s="24" t="s">
        <v>2618</v>
      </c>
      <c r="DX22" s="24" t="s">
        <v>2663</v>
      </c>
      <c r="DY22" s="24" t="s">
        <v>2663</v>
      </c>
      <c r="DZ22" s="24" t="s">
        <v>2663</v>
      </c>
      <c r="EA22" s="24" t="s">
        <v>2663</v>
      </c>
      <c r="EB22" s="24" t="s">
        <v>2663</v>
      </c>
      <c r="EC22" s="24" t="s">
        <v>2663</v>
      </c>
      <c r="ED22" s="24" t="s">
        <v>2663</v>
      </c>
      <c r="EE22" s="24" t="s">
        <v>2663</v>
      </c>
      <c r="EF22" s="24" t="s">
        <v>2663</v>
      </c>
      <c r="EG22" s="24" t="s">
        <v>2663</v>
      </c>
      <c r="EH22" s="24" t="s">
        <v>2663</v>
      </c>
      <c r="EI22" s="24" t="s">
        <v>2663</v>
      </c>
      <c r="EJ22" s="24" t="s">
        <v>2663</v>
      </c>
      <c r="EK22" s="24" t="s">
        <v>2663</v>
      </c>
      <c r="EL22" s="23"/>
      <c r="EM22" s="23"/>
    </row>
    <row r="23" spans="1:143" x14ac:dyDescent="0.25">
      <c r="A23" t="s">
        <v>5222</v>
      </c>
      <c r="E23" s="36" t="s">
        <v>5222</v>
      </c>
      <c r="G23" s="33" t="s">
        <v>17941</v>
      </c>
      <c r="H23" s="33" t="s">
        <v>15412</v>
      </c>
      <c r="I23" s="1">
        <v>98781</v>
      </c>
      <c r="J23" s="2" t="s">
        <v>17962</v>
      </c>
      <c r="K23" s="2" t="s">
        <v>2652</v>
      </c>
      <c r="O23" s="13">
        <v>0</v>
      </c>
      <c r="P23" s="11"/>
      <c r="R23" s="23" t="s">
        <v>2577</v>
      </c>
      <c r="S23" s="24" t="s">
        <v>2652</v>
      </c>
      <c r="T23" s="24" t="s">
        <v>2652</v>
      </c>
      <c r="U23" s="24" t="s">
        <v>2652</v>
      </c>
      <c r="V23" s="24" t="s">
        <v>2652</v>
      </c>
      <c r="W23" s="24" t="s">
        <v>2652</v>
      </c>
      <c r="X23" s="24" t="s">
        <v>2652</v>
      </c>
      <c r="Y23" s="24" t="s">
        <v>2651</v>
      </c>
      <c r="Z23" s="24" t="s">
        <v>2651</v>
      </c>
      <c r="AA23" s="24" t="s">
        <v>2651</v>
      </c>
      <c r="AB23" s="24" t="s">
        <v>2651</v>
      </c>
      <c r="AC23" s="24" t="s">
        <v>2622</v>
      </c>
      <c r="AD23" s="24" t="s">
        <v>2622</v>
      </c>
      <c r="AE23" s="24" t="s">
        <v>17923</v>
      </c>
      <c r="AF23" s="24" t="s">
        <v>17923</v>
      </c>
      <c r="AG23" s="24" t="s">
        <v>17923</v>
      </c>
      <c r="AH23" s="24" t="s">
        <v>17923</v>
      </c>
      <c r="AI23" s="24" t="s">
        <v>17923</v>
      </c>
      <c r="AJ23" s="24" t="s">
        <v>17923</v>
      </c>
      <c r="AK23" s="24" t="s">
        <v>2623</v>
      </c>
      <c r="AL23" s="24" t="s">
        <v>2623</v>
      </c>
      <c r="AM23" s="24" t="s">
        <v>2623</v>
      </c>
      <c r="AN23" s="24" t="s">
        <v>2623</v>
      </c>
      <c r="AO23" s="24" t="s">
        <v>2623</v>
      </c>
      <c r="AP23" s="23"/>
      <c r="AQ23" s="23" t="s">
        <v>2577</v>
      </c>
      <c r="AR23" s="24" t="s">
        <v>2623</v>
      </c>
      <c r="AS23" s="24" t="s">
        <v>2623</v>
      </c>
      <c r="AT23" s="24" t="s">
        <v>2623</v>
      </c>
      <c r="AU23" s="24" t="s">
        <v>2623</v>
      </c>
      <c r="AV23" s="24" t="s">
        <v>2623</v>
      </c>
      <c r="AW23" s="24" t="s">
        <v>2623</v>
      </c>
      <c r="AX23" s="24" t="s">
        <v>2671</v>
      </c>
      <c r="AY23" s="24" t="s">
        <v>2671</v>
      </c>
      <c r="AZ23" s="24" t="s">
        <v>2671</v>
      </c>
      <c r="BA23" s="24" t="s">
        <v>2671</v>
      </c>
      <c r="BB23" s="24" t="s">
        <v>2671</v>
      </c>
      <c r="BC23" s="24" t="s">
        <v>2671</v>
      </c>
      <c r="BD23" s="24" t="s">
        <v>2671</v>
      </c>
      <c r="BE23" s="24" t="s">
        <v>2671</v>
      </c>
      <c r="BF23" s="24" t="s">
        <v>2671</v>
      </c>
      <c r="BG23" s="24" t="s">
        <v>2671</v>
      </c>
      <c r="BH23" s="24" t="s">
        <v>2671</v>
      </c>
      <c r="BI23" s="24" t="s">
        <v>2671</v>
      </c>
      <c r="BJ23" s="24" t="s">
        <v>2665</v>
      </c>
      <c r="BK23" s="24" t="s">
        <v>2665</v>
      </c>
      <c r="BL23" s="24" t="s">
        <v>2665</v>
      </c>
      <c r="BM23" s="24" t="s">
        <v>2665</v>
      </c>
      <c r="BN23" s="24" t="s">
        <v>2665</v>
      </c>
      <c r="BO23" s="23"/>
      <c r="BP23" s="23" t="s">
        <v>2577</v>
      </c>
      <c r="BQ23" s="24" t="s">
        <v>2665</v>
      </c>
      <c r="BR23" s="24" t="s">
        <v>2665</v>
      </c>
      <c r="BS23" s="24" t="s">
        <v>2665</v>
      </c>
      <c r="BT23" s="24" t="s">
        <v>2665</v>
      </c>
      <c r="BU23" s="24" t="s">
        <v>2665</v>
      </c>
      <c r="BV23" s="24" t="s">
        <v>2665</v>
      </c>
      <c r="BW23" s="24" t="s">
        <v>2665</v>
      </c>
      <c r="BX23" s="24" t="s">
        <v>2665</v>
      </c>
      <c r="BY23" s="24" t="s">
        <v>2665</v>
      </c>
      <c r="BZ23" s="24" t="s">
        <v>2665</v>
      </c>
      <c r="CA23" s="24" t="s">
        <v>2665</v>
      </c>
      <c r="CB23" s="24" t="s">
        <v>2665</v>
      </c>
      <c r="CC23" s="24" t="s">
        <v>2661</v>
      </c>
      <c r="CD23" s="24" t="s">
        <v>2661</v>
      </c>
      <c r="CE23" s="24" t="s">
        <v>2661</v>
      </c>
      <c r="CF23" s="24" t="s">
        <v>2661</v>
      </c>
      <c r="CG23" s="24" t="s">
        <v>2661</v>
      </c>
      <c r="CH23" s="24" t="s">
        <v>2661</v>
      </c>
      <c r="CI23" s="24" t="s">
        <v>2661</v>
      </c>
      <c r="CJ23" s="24" t="s">
        <v>2661</v>
      </c>
      <c r="CK23" s="24" t="s">
        <v>2661</v>
      </c>
      <c r="CL23" s="24" t="s">
        <v>2661</v>
      </c>
      <c r="CM23" s="24" t="s">
        <v>2661</v>
      </c>
      <c r="CO23" s="23" t="s">
        <v>2577</v>
      </c>
      <c r="CP23" s="24" t="s">
        <v>2662</v>
      </c>
      <c r="CQ23" s="24" t="s">
        <v>2662</v>
      </c>
      <c r="CR23" s="24" t="s">
        <v>2662</v>
      </c>
      <c r="CS23" s="24" t="s">
        <v>2662</v>
      </c>
      <c r="CT23" s="24" t="s">
        <v>2662</v>
      </c>
      <c r="CU23" s="24" t="s">
        <v>2662</v>
      </c>
      <c r="CV23" s="24" t="s">
        <v>2662</v>
      </c>
      <c r="CW23" s="24" t="s">
        <v>2662</v>
      </c>
      <c r="CX23" s="24" t="s">
        <v>2662</v>
      </c>
      <c r="CY23" s="24" t="s">
        <v>2662</v>
      </c>
      <c r="CZ23" s="24" t="s">
        <v>2662</v>
      </c>
      <c r="DA23" s="24" t="s">
        <v>2662</v>
      </c>
      <c r="DB23" s="24" t="s">
        <v>2662</v>
      </c>
      <c r="DC23" s="24" t="s">
        <v>2662</v>
      </c>
      <c r="DD23" s="24" t="s">
        <v>2662</v>
      </c>
      <c r="DE23" s="24" t="s">
        <v>2662</v>
      </c>
      <c r="DF23" s="24" t="s">
        <v>2662</v>
      </c>
      <c r="DG23" s="24" t="s">
        <v>2618</v>
      </c>
      <c r="DH23" s="24" t="s">
        <v>2618</v>
      </c>
      <c r="DI23" s="24" t="s">
        <v>2618</v>
      </c>
      <c r="DJ23" s="24" t="s">
        <v>2618</v>
      </c>
      <c r="DK23" s="24" t="s">
        <v>2618</v>
      </c>
      <c r="DL23" s="24" t="s">
        <v>2618</v>
      </c>
      <c r="DN23" s="23" t="s">
        <v>2577</v>
      </c>
      <c r="DO23" s="24" t="s">
        <v>2618</v>
      </c>
      <c r="DP23" s="24" t="s">
        <v>2618</v>
      </c>
      <c r="DQ23" s="24" t="s">
        <v>2618</v>
      </c>
      <c r="DR23" s="24" t="s">
        <v>2618</v>
      </c>
      <c r="DS23" s="24" t="s">
        <v>2618</v>
      </c>
      <c r="DT23" s="24" t="s">
        <v>2618</v>
      </c>
      <c r="DU23" s="24" t="s">
        <v>2618</v>
      </c>
      <c r="DV23" s="24" t="s">
        <v>2618</v>
      </c>
      <c r="DW23" s="24" t="s">
        <v>2618</v>
      </c>
      <c r="DX23" s="24" t="s">
        <v>2663</v>
      </c>
      <c r="DY23" s="24" t="s">
        <v>2663</v>
      </c>
      <c r="DZ23" s="24" t="s">
        <v>2663</v>
      </c>
      <c r="EA23" s="24" t="s">
        <v>2663</v>
      </c>
      <c r="EB23" s="24" t="s">
        <v>2663</v>
      </c>
      <c r="EC23" s="24" t="s">
        <v>2663</v>
      </c>
      <c r="ED23" s="24" t="s">
        <v>2663</v>
      </c>
      <c r="EE23" s="24" t="s">
        <v>2663</v>
      </c>
      <c r="EF23" s="24" t="s">
        <v>2663</v>
      </c>
      <c r="EG23" s="24" t="s">
        <v>2663</v>
      </c>
      <c r="EH23" s="24" t="s">
        <v>2663</v>
      </c>
      <c r="EI23" s="24" t="s">
        <v>2663</v>
      </c>
      <c r="EJ23" s="24" t="s">
        <v>2663</v>
      </c>
      <c r="EK23" s="24" t="s">
        <v>2663</v>
      </c>
      <c r="EL23" s="23"/>
      <c r="EM23" s="23"/>
    </row>
    <row r="24" spans="1:143" x14ac:dyDescent="0.25">
      <c r="A24" t="s">
        <v>5222</v>
      </c>
      <c r="E24" t="s">
        <v>5222</v>
      </c>
      <c r="G24" s="33" t="s">
        <v>17941</v>
      </c>
      <c r="H24" s="33" t="s">
        <v>15413</v>
      </c>
      <c r="I24" s="1">
        <v>98782</v>
      </c>
      <c r="J24" s="2" t="s">
        <v>17963</v>
      </c>
      <c r="K24" s="2" t="s">
        <v>2652</v>
      </c>
      <c r="O24" s="13">
        <v>0</v>
      </c>
      <c r="P24" s="11"/>
      <c r="R24" s="23" t="s">
        <v>2576</v>
      </c>
      <c r="S24" s="24" t="s">
        <v>2652</v>
      </c>
      <c r="T24" s="24" t="s">
        <v>2652</v>
      </c>
      <c r="U24" s="24" t="s">
        <v>2652</v>
      </c>
      <c r="V24" s="24" t="s">
        <v>2652</v>
      </c>
      <c r="W24" s="24" t="s">
        <v>2652</v>
      </c>
      <c r="X24" s="24" t="s">
        <v>2652</v>
      </c>
      <c r="Y24" s="24" t="s">
        <v>2651</v>
      </c>
      <c r="Z24" s="24" t="s">
        <v>2651</v>
      </c>
      <c r="AA24" s="24" t="s">
        <v>2651</v>
      </c>
      <c r="AB24" s="24" t="s">
        <v>2651</v>
      </c>
      <c r="AC24" s="24" t="s">
        <v>2622</v>
      </c>
      <c r="AD24" s="24" t="s">
        <v>2622</v>
      </c>
      <c r="AE24" s="24" t="s">
        <v>17923</v>
      </c>
      <c r="AF24" s="24" t="s">
        <v>17923</v>
      </c>
      <c r="AG24" s="24" t="s">
        <v>17923</v>
      </c>
      <c r="AH24" s="24" t="s">
        <v>17923</v>
      </c>
      <c r="AI24" s="24" t="s">
        <v>17923</v>
      </c>
      <c r="AJ24" s="24" t="s">
        <v>17923</v>
      </c>
      <c r="AK24" s="24" t="s">
        <v>2623</v>
      </c>
      <c r="AL24" s="24" t="s">
        <v>2623</v>
      </c>
      <c r="AM24" s="24" t="s">
        <v>2623</v>
      </c>
      <c r="AN24" s="24" t="s">
        <v>2623</v>
      </c>
      <c r="AO24" s="24" t="s">
        <v>2623</v>
      </c>
      <c r="AP24" s="23"/>
      <c r="AQ24" s="23" t="s">
        <v>2576</v>
      </c>
      <c r="AR24" s="24" t="s">
        <v>2623</v>
      </c>
      <c r="AS24" s="24" t="s">
        <v>2623</v>
      </c>
      <c r="AT24" s="24" t="s">
        <v>2623</v>
      </c>
      <c r="AU24" s="24" t="s">
        <v>2623</v>
      </c>
      <c r="AV24" s="24" t="s">
        <v>2623</v>
      </c>
      <c r="AW24" s="24" t="s">
        <v>2623</v>
      </c>
      <c r="AX24" s="24" t="s">
        <v>2671</v>
      </c>
      <c r="AY24" s="24" t="s">
        <v>2671</v>
      </c>
      <c r="AZ24" s="24" t="s">
        <v>2671</v>
      </c>
      <c r="BA24" s="24" t="s">
        <v>2671</v>
      </c>
      <c r="BB24" s="24" t="s">
        <v>2671</v>
      </c>
      <c r="BC24" s="24" t="s">
        <v>2671</v>
      </c>
      <c r="BD24" s="24" t="s">
        <v>2671</v>
      </c>
      <c r="BE24" s="24" t="s">
        <v>2671</v>
      </c>
      <c r="BF24" s="24" t="s">
        <v>2671</v>
      </c>
      <c r="BG24" s="24" t="s">
        <v>2671</v>
      </c>
      <c r="BH24" s="24" t="s">
        <v>2671</v>
      </c>
      <c r="BI24" s="24" t="s">
        <v>2671</v>
      </c>
      <c r="BJ24" s="24" t="s">
        <v>2665</v>
      </c>
      <c r="BK24" s="24" t="s">
        <v>2665</v>
      </c>
      <c r="BL24" s="24" t="s">
        <v>2665</v>
      </c>
      <c r="BM24" s="24" t="s">
        <v>2665</v>
      </c>
      <c r="BN24" s="24" t="s">
        <v>2665</v>
      </c>
      <c r="BO24" s="23"/>
      <c r="BP24" s="23" t="s">
        <v>2576</v>
      </c>
      <c r="BQ24" s="24" t="s">
        <v>2665</v>
      </c>
      <c r="BR24" s="24" t="s">
        <v>2665</v>
      </c>
      <c r="BS24" s="24" t="s">
        <v>2665</v>
      </c>
      <c r="BT24" s="24" t="s">
        <v>2665</v>
      </c>
      <c r="BU24" s="24" t="s">
        <v>2665</v>
      </c>
      <c r="BV24" s="24" t="s">
        <v>2665</v>
      </c>
      <c r="BW24" s="24" t="s">
        <v>2665</v>
      </c>
      <c r="BX24" s="24" t="s">
        <v>2665</v>
      </c>
      <c r="BY24" s="24" t="s">
        <v>2665</v>
      </c>
      <c r="BZ24" s="24" t="s">
        <v>2665</v>
      </c>
      <c r="CA24" s="24" t="s">
        <v>2665</v>
      </c>
      <c r="CB24" s="24" t="s">
        <v>2665</v>
      </c>
      <c r="CC24" s="24" t="s">
        <v>2661</v>
      </c>
      <c r="CD24" s="24" t="s">
        <v>2661</v>
      </c>
      <c r="CE24" s="24" t="s">
        <v>2661</v>
      </c>
      <c r="CF24" s="24" t="s">
        <v>2661</v>
      </c>
      <c r="CG24" s="24" t="s">
        <v>2661</v>
      </c>
      <c r="CH24" s="24" t="s">
        <v>2661</v>
      </c>
      <c r="CI24" s="24" t="s">
        <v>2661</v>
      </c>
      <c r="CJ24" s="24" t="s">
        <v>2661</v>
      </c>
      <c r="CK24" s="24" t="s">
        <v>2661</v>
      </c>
      <c r="CL24" s="24" t="s">
        <v>2661</v>
      </c>
      <c r="CM24" s="24" t="s">
        <v>2661</v>
      </c>
      <c r="CO24" s="23" t="s">
        <v>2576</v>
      </c>
      <c r="CP24" s="24" t="s">
        <v>2662</v>
      </c>
      <c r="CQ24" s="24" t="s">
        <v>2662</v>
      </c>
      <c r="CR24" s="24" t="s">
        <v>2662</v>
      </c>
      <c r="CS24" s="24" t="s">
        <v>2662</v>
      </c>
      <c r="CT24" s="24" t="s">
        <v>2662</v>
      </c>
      <c r="CU24" s="24" t="s">
        <v>2662</v>
      </c>
      <c r="CV24" s="24" t="s">
        <v>2662</v>
      </c>
      <c r="CW24" s="24" t="s">
        <v>2662</v>
      </c>
      <c r="CX24" s="24" t="s">
        <v>2662</v>
      </c>
      <c r="CY24" s="24" t="s">
        <v>2662</v>
      </c>
      <c r="CZ24" s="24" t="s">
        <v>2662</v>
      </c>
      <c r="DA24" s="24" t="s">
        <v>2662</v>
      </c>
      <c r="DB24" s="24" t="s">
        <v>2662</v>
      </c>
      <c r="DC24" s="24" t="s">
        <v>2662</v>
      </c>
      <c r="DD24" s="24" t="s">
        <v>2662</v>
      </c>
      <c r="DE24" s="24" t="s">
        <v>2662</v>
      </c>
      <c r="DF24" s="24" t="s">
        <v>2662</v>
      </c>
      <c r="DG24" s="24" t="s">
        <v>2618</v>
      </c>
      <c r="DH24" s="24" t="s">
        <v>2618</v>
      </c>
      <c r="DI24" s="24" t="s">
        <v>2618</v>
      </c>
      <c r="DJ24" s="24" t="s">
        <v>2618</v>
      </c>
      <c r="DK24" s="24" t="s">
        <v>2618</v>
      </c>
      <c r="DL24" s="24" t="s">
        <v>2618</v>
      </c>
      <c r="DN24" s="23" t="s">
        <v>2576</v>
      </c>
      <c r="DO24" s="24" t="s">
        <v>2618</v>
      </c>
      <c r="DP24" s="24" t="s">
        <v>2618</v>
      </c>
      <c r="DQ24" s="24" t="s">
        <v>2618</v>
      </c>
      <c r="DR24" s="24" t="s">
        <v>2618</v>
      </c>
      <c r="DS24" s="24" t="s">
        <v>2618</v>
      </c>
      <c r="DT24" s="24" t="s">
        <v>2618</v>
      </c>
      <c r="DU24" s="24" t="s">
        <v>2618</v>
      </c>
      <c r="DV24" s="24" t="s">
        <v>2618</v>
      </c>
      <c r="DW24" s="24" t="s">
        <v>2618</v>
      </c>
      <c r="DX24" s="24" t="s">
        <v>2663</v>
      </c>
      <c r="DY24" s="24" t="s">
        <v>2663</v>
      </c>
      <c r="DZ24" s="24" t="s">
        <v>2663</v>
      </c>
      <c r="EA24" s="24" t="s">
        <v>2663</v>
      </c>
      <c r="EB24" s="24" t="s">
        <v>2663</v>
      </c>
      <c r="EC24" s="24" t="s">
        <v>2663</v>
      </c>
      <c r="ED24" s="24" t="s">
        <v>2663</v>
      </c>
      <c r="EE24" s="24" t="s">
        <v>2663</v>
      </c>
      <c r="EF24" s="24" t="s">
        <v>2663</v>
      </c>
      <c r="EG24" s="24" t="s">
        <v>2663</v>
      </c>
      <c r="EH24" s="24" t="s">
        <v>2663</v>
      </c>
      <c r="EI24" s="24" t="s">
        <v>2663</v>
      </c>
      <c r="EJ24" s="24" t="s">
        <v>2663</v>
      </c>
      <c r="EK24" s="24" t="s">
        <v>2663</v>
      </c>
      <c r="EL24" s="23"/>
      <c r="EM24" s="23"/>
    </row>
    <row r="25" spans="1:143" x14ac:dyDescent="0.25">
      <c r="A25" t="s">
        <v>5222</v>
      </c>
      <c r="E25" t="s">
        <v>5222</v>
      </c>
      <c r="G25" s="33" t="s">
        <v>17941</v>
      </c>
      <c r="H25" s="33" t="s">
        <v>15414</v>
      </c>
      <c r="I25" s="1">
        <v>98783</v>
      </c>
      <c r="J25" s="2" t="s">
        <v>17964</v>
      </c>
      <c r="K25" s="2" t="s">
        <v>2652</v>
      </c>
      <c r="O25" s="13">
        <v>0</v>
      </c>
      <c r="P25" s="11"/>
      <c r="R25" s="23" t="s">
        <v>2575</v>
      </c>
      <c r="S25" s="24" t="s">
        <v>2652</v>
      </c>
      <c r="T25" s="24" t="s">
        <v>2652</v>
      </c>
      <c r="U25" s="24" t="s">
        <v>2652</v>
      </c>
      <c r="V25" s="24" t="s">
        <v>2652</v>
      </c>
      <c r="W25" s="24" t="s">
        <v>2652</v>
      </c>
      <c r="X25" s="24" t="s">
        <v>2652</v>
      </c>
      <c r="Y25" s="24" t="s">
        <v>2651</v>
      </c>
      <c r="Z25" s="24" t="s">
        <v>2651</v>
      </c>
      <c r="AA25" s="24" t="s">
        <v>2651</v>
      </c>
      <c r="AB25" s="24" t="s">
        <v>2651</v>
      </c>
      <c r="AC25" s="24" t="s">
        <v>2622</v>
      </c>
      <c r="AD25" s="24" t="s">
        <v>2622</v>
      </c>
      <c r="AE25" s="24" t="s">
        <v>17923</v>
      </c>
      <c r="AF25" s="24" t="s">
        <v>17923</v>
      </c>
      <c r="AG25" s="24" t="s">
        <v>17923</v>
      </c>
      <c r="AH25" s="24" t="s">
        <v>17923</v>
      </c>
      <c r="AI25" s="24" t="s">
        <v>17923</v>
      </c>
      <c r="AJ25" s="24" t="s">
        <v>17923</v>
      </c>
      <c r="AK25" s="24" t="s">
        <v>2623</v>
      </c>
      <c r="AL25" s="24" t="s">
        <v>2623</v>
      </c>
      <c r="AM25" s="24" t="s">
        <v>2623</v>
      </c>
      <c r="AN25" s="24" t="s">
        <v>2623</v>
      </c>
      <c r="AO25" s="24" t="s">
        <v>2623</v>
      </c>
      <c r="AP25" s="23"/>
      <c r="AQ25" s="23" t="s">
        <v>2575</v>
      </c>
      <c r="AR25" s="24" t="s">
        <v>2623</v>
      </c>
      <c r="AS25" s="24" t="s">
        <v>2623</v>
      </c>
      <c r="AT25" s="24" t="s">
        <v>2623</v>
      </c>
      <c r="AU25" s="24" t="s">
        <v>2623</v>
      </c>
      <c r="AV25" s="24" t="s">
        <v>2623</v>
      </c>
      <c r="AW25" s="24" t="s">
        <v>2623</v>
      </c>
      <c r="AX25" s="24" t="s">
        <v>2671</v>
      </c>
      <c r="AY25" s="24" t="s">
        <v>2671</v>
      </c>
      <c r="AZ25" s="24" t="s">
        <v>2671</v>
      </c>
      <c r="BA25" s="24" t="s">
        <v>2671</v>
      </c>
      <c r="BB25" s="24" t="s">
        <v>2671</v>
      </c>
      <c r="BC25" s="24" t="s">
        <v>2671</v>
      </c>
      <c r="BD25" s="24" t="s">
        <v>2671</v>
      </c>
      <c r="BE25" s="24" t="s">
        <v>2671</v>
      </c>
      <c r="BF25" s="24" t="s">
        <v>2671</v>
      </c>
      <c r="BG25" s="24" t="s">
        <v>2671</v>
      </c>
      <c r="BH25" s="24" t="s">
        <v>2671</v>
      </c>
      <c r="BI25" s="24" t="s">
        <v>2671</v>
      </c>
      <c r="BJ25" s="24" t="s">
        <v>2665</v>
      </c>
      <c r="BK25" s="24" t="s">
        <v>2665</v>
      </c>
      <c r="BL25" s="24" t="s">
        <v>2665</v>
      </c>
      <c r="BM25" s="24" t="s">
        <v>2665</v>
      </c>
      <c r="BN25" s="24" t="s">
        <v>2665</v>
      </c>
      <c r="BO25" s="23"/>
      <c r="BP25" s="23" t="s">
        <v>2575</v>
      </c>
      <c r="BQ25" s="24" t="s">
        <v>2665</v>
      </c>
      <c r="BR25" s="24" t="s">
        <v>2665</v>
      </c>
      <c r="BS25" s="24" t="s">
        <v>2665</v>
      </c>
      <c r="BT25" s="24" t="s">
        <v>2665</v>
      </c>
      <c r="BU25" s="24" t="s">
        <v>2665</v>
      </c>
      <c r="BV25" s="24" t="s">
        <v>2665</v>
      </c>
      <c r="BW25" s="24" t="s">
        <v>2665</v>
      </c>
      <c r="BX25" s="24" t="s">
        <v>2665</v>
      </c>
      <c r="BY25" s="24" t="s">
        <v>2665</v>
      </c>
      <c r="BZ25" s="24" t="s">
        <v>2665</v>
      </c>
      <c r="CA25" s="24" t="s">
        <v>2665</v>
      </c>
      <c r="CB25" s="24" t="s">
        <v>2665</v>
      </c>
      <c r="CC25" s="24" t="s">
        <v>2661</v>
      </c>
      <c r="CD25" s="24" t="s">
        <v>2661</v>
      </c>
      <c r="CE25" s="24" t="s">
        <v>2661</v>
      </c>
      <c r="CF25" s="24" t="s">
        <v>2661</v>
      </c>
      <c r="CG25" s="24" t="s">
        <v>2661</v>
      </c>
      <c r="CH25" s="24" t="s">
        <v>2661</v>
      </c>
      <c r="CI25" s="24" t="s">
        <v>2661</v>
      </c>
      <c r="CJ25" s="24" t="s">
        <v>2661</v>
      </c>
      <c r="CK25" s="24" t="s">
        <v>2661</v>
      </c>
      <c r="CL25" s="24" t="s">
        <v>2661</v>
      </c>
      <c r="CM25" s="24" t="s">
        <v>2661</v>
      </c>
      <c r="CO25" s="23" t="s">
        <v>2575</v>
      </c>
      <c r="CP25" s="24" t="s">
        <v>2662</v>
      </c>
      <c r="CQ25" s="24" t="s">
        <v>2662</v>
      </c>
      <c r="CR25" s="24" t="s">
        <v>2662</v>
      </c>
      <c r="CS25" s="24" t="s">
        <v>2662</v>
      </c>
      <c r="CT25" s="24" t="s">
        <v>2662</v>
      </c>
      <c r="CU25" s="24" t="s">
        <v>2662</v>
      </c>
      <c r="CV25" s="24" t="s">
        <v>2662</v>
      </c>
      <c r="CW25" s="24" t="s">
        <v>2662</v>
      </c>
      <c r="CX25" s="24" t="s">
        <v>2662</v>
      </c>
      <c r="CY25" s="24" t="s">
        <v>2662</v>
      </c>
      <c r="CZ25" s="24" t="s">
        <v>2662</v>
      </c>
      <c r="DA25" s="24" t="s">
        <v>2662</v>
      </c>
      <c r="DB25" s="24" t="s">
        <v>2662</v>
      </c>
      <c r="DC25" s="24" t="s">
        <v>2662</v>
      </c>
      <c r="DD25" s="24" t="s">
        <v>2662</v>
      </c>
      <c r="DE25" s="24" t="s">
        <v>2662</v>
      </c>
      <c r="DF25" s="24" t="s">
        <v>2662</v>
      </c>
      <c r="DG25" s="24" t="s">
        <v>2618</v>
      </c>
      <c r="DH25" s="24" t="s">
        <v>2618</v>
      </c>
      <c r="DI25" s="24" t="s">
        <v>2618</v>
      </c>
      <c r="DJ25" s="24" t="s">
        <v>2618</v>
      </c>
      <c r="DK25" s="24" t="s">
        <v>2618</v>
      </c>
      <c r="DL25" s="24" t="s">
        <v>2618</v>
      </c>
      <c r="DN25" s="23" t="s">
        <v>2575</v>
      </c>
      <c r="DO25" s="24" t="s">
        <v>2618</v>
      </c>
      <c r="DP25" s="24" t="s">
        <v>2618</v>
      </c>
      <c r="DQ25" s="24" t="s">
        <v>2618</v>
      </c>
      <c r="DR25" s="24" t="s">
        <v>2618</v>
      </c>
      <c r="DS25" s="24" t="s">
        <v>2618</v>
      </c>
      <c r="DT25" s="24" t="s">
        <v>2618</v>
      </c>
      <c r="DU25" s="24" t="s">
        <v>2618</v>
      </c>
      <c r="DV25" s="24" t="s">
        <v>2618</v>
      </c>
      <c r="DW25" s="24" t="s">
        <v>2618</v>
      </c>
      <c r="DX25" s="24" t="s">
        <v>2663</v>
      </c>
      <c r="DY25" s="24" t="s">
        <v>2663</v>
      </c>
      <c r="DZ25" s="24" t="s">
        <v>2663</v>
      </c>
      <c r="EA25" s="24" t="s">
        <v>2663</v>
      </c>
      <c r="EB25" s="24" t="s">
        <v>2663</v>
      </c>
      <c r="EC25" s="24" t="s">
        <v>2663</v>
      </c>
      <c r="ED25" s="24" t="s">
        <v>2663</v>
      </c>
      <c r="EE25" s="24" t="s">
        <v>2663</v>
      </c>
      <c r="EF25" s="24" t="s">
        <v>2663</v>
      </c>
      <c r="EG25" s="24" t="s">
        <v>2663</v>
      </c>
      <c r="EH25" s="24" t="s">
        <v>2663</v>
      </c>
      <c r="EI25" s="24" t="s">
        <v>2663</v>
      </c>
      <c r="EJ25" s="24" t="s">
        <v>2663</v>
      </c>
      <c r="EK25" s="24" t="s">
        <v>2663</v>
      </c>
      <c r="EL25" s="23"/>
      <c r="EM25" s="23"/>
    </row>
    <row r="26" spans="1:143" x14ac:dyDescent="0.25">
      <c r="A26" t="s">
        <v>5222</v>
      </c>
      <c r="E26" t="s">
        <v>5222</v>
      </c>
      <c r="G26" s="33" t="s">
        <v>17941</v>
      </c>
      <c r="H26" s="33" t="s">
        <v>15415</v>
      </c>
      <c r="I26" s="1">
        <v>98784</v>
      </c>
      <c r="J26" s="2" t="s">
        <v>17965</v>
      </c>
      <c r="K26" s="2" t="s">
        <v>2652</v>
      </c>
      <c r="O26" s="13">
        <v>0</v>
      </c>
      <c r="P26" s="11"/>
      <c r="R26" s="23" t="s">
        <v>2574</v>
      </c>
      <c r="S26" s="24" t="s">
        <v>2652</v>
      </c>
      <c r="T26" s="24" t="s">
        <v>2652</v>
      </c>
      <c r="U26" s="24" t="s">
        <v>2652</v>
      </c>
      <c r="V26" s="24" t="s">
        <v>2652</v>
      </c>
      <c r="W26" s="24" t="s">
        <v>2652</v>
      </c>
      <c r="X26" s="24" t="s">
        <v>2652</v>
      </c>
      <c r="Y26" s="24" t="s">
        <v>2651</v>
      </c>
      <c r="Z26" s="24" t="s">
        <v>2651</v>
      </c>
      <c r="AA26" s="24" t="s">
        <v>2651</v>
      </c>
      <c r="AB26" s="24" t="s">
        <v>2651</v>
      </c>
      <c r="AC26" s="24" t="s">
        <v>2622</v>
      </c>
      <c r="AD26" s="24" t="s">
        <v>2622</v>
      </c>
      <c r="AE26" s="24" t="s">
        <v>17923</v>
      </c>
      <c r="AF26" s="24" t="s">
        <v>17923</v>
      </c>
      <c r="AG26" s="24" t="s">
        <v>17923</v>
      </c>
      <c r="AH26" s="24" t="s">
        <v>17923</v>
      </c>
      <c r="AI26" s="24" t="s">
        <v>17923</v>
      </c>
      <c r="AJ26" s="24" t="s">
        <v>17923</v>
      </c>
      <c r="AK26" s="24" t="s">
        <v>2623</v>
      </c>
      <c r="AL26" s="24" t="s">
        <v>2623</v>
      </c>
      <c r="AM26" s="24" t="s">
        <v>2623</v>
      </c>
      <c r="AN26" s="24" t="s">
        <v>2623</v>
      </c>
      <c r="AO26" s="24" t="s">
        <v>2623</v>
      </c>
      <c r="AP26" s="23"/>
      <c r="AQ26" s="23" t="s">
        <v>2574</v>
      </c>
      <c r="AR26" s="24" t="s">
        <v>2623</v>
      </c>
      <c r="AS26" s="24" t="s">
        <v>2623</v>
      </c>
      <c r="AT26" s="24" t="s">
        <v>2623</v>
      </c>
      <c r="AU26" s="24" t="s">
        <v>2623</v>
      </c>
      <c r="AV26" s="24" t="s">
        <v>2623</v>
      </c>
      <c r="AW26" s="24" t="s">
        <v>2623</v>
      </c>
      <c r="AX26" s="24" t="s">
        <v>2671</v>
      </c>
      <c r="AY26" s="24" t="s">
        <v>2671</v>
      </c>
      <c r="AZ26" s="24" t="s">
        <v>2671</v>
      </c>
      <c r="BA26" s="24" t="s">
        <v>2671</v>
      </c>
      <c r="BB26" s="24" t="s">
        <v>2671</v>
      </c>
      <c r="BC26" s="24" t="s">
        <v>2671</v>
      </c>
      <c r="BD26" s="24" t="s">
        <v>2671</v>
      </c>
      <c r="BE26" s="24" t="s">
        <v>2671</v>
      </c>
      <c r="BF26" s="24" t="s">
        <v>2671</v>
      </c>
      <c r="BG26" s="24" t="s">
        <v>2671</v>
      </c>
      <c r="BH26" s="24" t="s">
        <v>2671</v>
      </c>
      <c r="BI26" s="24" t="s">
        <v>2671</v>
      </c>
      <c r="BJ26" s="24" t="s">
        <v>2665</v>
      </c>
      <c r="BK26" s="24" t="s">
        <v>2665</v>
      </c>
      <c r="BL26" s="24" t="s">
        <v>2665</v>
      </c>
      <c r="BM26" s="24" t="s">
        <v>2665</v>
      </c>
      <c r="BN26" s="24" t="s">
        <v>2665</v>
      </c>
      <c r="BO26" s="23"/>
      <c r="BP26" s="23" t="s">
        <v>2574</v>
      </c>
      <c r="BQ26" s="24" t="s">
        <v>2665</v>
      </c>
      <c r="BR26" s="24" t="s">
        <v>2665</v>
      </c>
      <c r="BS26" s="24" t="s">
        <v>2665</v>
      </c>
      <c r="BT26" s="24" t="s">
        <v>2665</v>
      </c>
      <c r="BU26" s="24" t="s">
        <v>2665</v>
      </c>
      <c r="BV26" s="24" t="s">
        <v>2665</v>
      </c>
      <c r="BW26" s="24" t="s">
        <v>2665</v>
      </c>
      <c r="BX26" s="24" t="s">
        <v>2665</v>
      </c>
      <c r="BY26" s="24" t="s">
        <v>2665</v>
      </c>
      <c r="BZ26" s="24" t="s">
        <v>2665</v>
      </c>
      <c r="CA26" s="24" t="s">
        <v>2665</v>
      </c>
      <c r="CB26" s="24" t="s">
        <v>2665</v>
      </c>
      <c r="CC26" s="24" t="s">
        <v>2661</v>
      </c>
      <c r="CD26" s="24" t="s">
        <v>2661</v>
      </c>
      <c r="CE26" s="24" t="s">
        <v>2661</v>
      </c>
      <c r="CF26" s="24" t="s">
        <v>2661</v>
      </c>
      <c r="CG26" s="24" t="s">
        <v>2661</v>
      </c>
      <c r="CH26" s="24" t="s">
        <v>2661</v>
      </c>
      <c r="CI26" s="24" t="s">
        <v>2661</v>
      </c>
      <c r="CJ26" s="24" t="s">
        <v>2661</v>
      </c>
      <c r="CK26" s="24" t="s">
        <v>2661</v>
      </c>
      <c r="CL26" s="24" t="s">
        <v>2661</v>
      </c>
      <c r="CM26" s="24" t="s">
        <v>2661</v>
      </c>
      <c r="CO26" s="23" t="s">
        <v>2574</v>
      </c>
      <c r="CP26" s="24" t="s">
        <v>2662</v>
      </c>
      <c r="CQ26" s="24" t="s">
        <v>2662</v>
      </c>
      <c r="CR26" s="24" t="s">
        <v>2662</v>
      </c>
      <c r="CS26" s="24" t="s">
        <v>2662</v>
      </c>
      <c r="CT26" s="24" t="s">
        <v>2662</v>
      </c>
      <c r="CU26" s="24" t="s">
        <v>2662</v>
      </c>
      <c r="CV26" s="24" t="s">
        <v>2662</v>
      </c>
      <c r="CW26" s="24" t="s">
        <v>2662</v>
      </c>
      <c r="CX26" s="24" t="s">
        <v>2662</v>
      </c>
      <c r="CY26" s="24" t="s">
        <v>2662</v>
      </c>
      <c r="CZ26" s="24" t="s">
        <v>2662</v>
      </c>
      <c r="DA26" s="24" t="s">
        <v>2662</v>
      </c>
      <c r="DB26" s="24" t="s">
        <v>2662</v>
      </c>
      <c r="DC26" s="24" t="s">
        <v>2662</v>
      </c>
      <c r="DD26" s="24" t="s">
        <v>2662</v>
      </c>
      <c r="DE26" s="24" t="s">
        <v>2662</v>
      </c>
      <c r="DF26" s="24" t="s">
        <v>2662</v>
      </c>
      <c r="DG26" s="24" t="s">
        <v>2618</v>
      </c>
      <c r="DH26" s="24" t="s">
        <v>2618</v>
      </c>
      <c r="DI26" s="24" t="s">
        <v>2618</v>
      </c>
      <c r="DJ26" s="24" t="s">
        <v>2618</v>
      </c>
      <c r="DK26" s="24" t="s">
        <v>2618</v>
      </c>
      <c r="DL26" s="24" t="s">
        <v>2618</v>
      </c>
      <c r="DN26" s="23" t="s">
        <v>2574</v>
      </c>
      <c r="DO26" s="24" t="s">
        <v>2618</v>
      </c>
      <c r="DP26" s="24" t="s">
        <v>2618</v>
      </c>
      <c r="DQ26" s="24" t="s">
        <v>2618</v>
      </c>
      <c r="DR26" s="24" t="s">
        <v>2618</v>
      </c>
      <c r="DS26" s="24" t="s">
        <v>2618</v>
      </c>
      <c r="DT26" s="24" t="s">
        <v>2618</v>
      </c>
      <c r="DU26" s="24" t="s">
        <v>2618</v>
      </c>
      <c r="DV26" s="24" t="s">
        <v>2618</v>
      </c>
      <c r="DW26" s="24" t="s">
        <v>2618</v>
      </c>
      <c r="DX26" s="24" t="s">
        <v>2663</v>
      </c>
      <c r="DY26" s="24" t="s">
        <v>2663</v>
      </c>
      <c r="DZ26" s="24" t="s">
        <v>2663</v>
      </c>
      <c r="EA26" s="24" t="s">
        <v>2663</v>
      </c>
      <c r="EB26" s="24" t="s">
        <v>2663</v>
      </c>
      <c r="EC26" s="24" t="s">
        <v>2663</v>
      </c>
      <c r="ED26" s="24" t="s">
        <v>2663</v>
      </c>
      <c r="EE26" s="24" t="s">
        <v>2663</v>
      </c>
      <c r="EF26" s="24" t="s">
        <v>2663</v>
      </c>
      <c r="EG26" s="24" t="s">
        <v>2663</v>
      </c>
      <c r="EH26" s="24" t="s">
        <v>2663</v>
      </c>
      <c r="EI26" s="24" t="s">
        <v>2663</v>
      </c>
      <c r="EJ26" s="24" t="s">
        <v>2663</v>
      </c>
      <c r="EK26" s="24" t="s">
        <v>2663</v>
      </c>
      <c r="EL26" s="23"/>
      <c r="EM26" s="23"/>
    </row>
    <row r="27" spans="1:143" x14ac:dyDescent="0.25">
      <c r="A27" t="s">
        <v>5222</v>
      </c>
      <c r="B27" s="27"/>
      <c r="C27" s="27"/>
      <c r="D27" s="27"/>
      <c r="E27" t="s">
        <v>5222</v>
      </c>
      <c r="G27" s="33" t="s">
        <v>17941</v>
      </c>
      <c r="H27" s="33" t="s">
        <v>15416</v>
      </c>
      <c r="I27" s="1">
        <v>98785</v>
      </c>
      <c r="J27" s="2" t="s">
        <v>17966</v>
      </c>
      <c r="K27" s="2" t="s">
        <v>2652</v>
      </c>
      <c r="O27" s="13">
        <v>0</v>
      </c>
      <c r="P27" s="11"/>
      <c r="R27" s="23" t="s">
        <v>2573</v>
      </c>
      <c r="S27" s="24" t="s">
        <v>2652</v>
      </c>
      <c r="T27" s="24" t="s">
        <v>2652</v>
      </c>
      <c r="U27" s="24" t="s">
        <v>2652</v>
      </c>
      <c r="V27" s="24" t="s">
        <v>2652</v>
      </c>
      <c r="W27" s="24" t="s">
        <v>2652</v>
      </c>
      <c r="X27" s="24" t="s">
        <v>2652</v>
      </c>
      <c r="Y27" s="24" t="s">
        <v>2651</v>
      </c>
      <c r="Z27" s="24" t="s">
        <v>2651</v>
      </c>
      <c r="AA27" s="24" t="s">
        <v>2651</v>
      </c>
      <c r="AB27" s="24" t="s">
        <v>2651</v>
      </c>
      <c r="AC27" s="24" t="s">
        <v>2622</v>
      </c>
      <c r="AD27" s="24" t="s">
        <v>2622</v>
      </c>
      <c r="AE27" s="24" t="s">
        <v>17923</v>
      </c>
      <c r="AF27" s="24" t="s">
        <v>17923</v>
      </c>
      <c r="AG27" s="24" t="s">
        <v>17923</v>
      </c>
      <c r="AH27" s="24" t="s">
        <v>17923</v>
      </c>
      <c r="AI27" s="24" t="s">
        <v>17923</v>
      </c>
      <c r="AJ27" s="24" t="s">
        <v>17923</v>
      </c>
      <c r="AK27" s="24" t="s">
        <v>2623</v>
      </c>
      <c r="AL27" s="24" t="s">
        <v>2623</v>
      </c>
      <c r="AM27" s="24" t="s">
        <v>2623</v>
      </c>
      <c r="AN27" s="24" t="s">
        <v>2623</v>
      </c>
      <c r="AO27" s="24" t="s">
        <v>2623</v>
      </c>
      <c r="AP27" s="23"/>
      <c r="AQ27" s="23" t="s">
        <v>2573</v>
      </c>
      <c r="AR27" s="24" t="s">
        <v>2623</v>
      </c>
      <c r="AS27" s="24" t="s">
        <v>2623</v>
      </c>
      <c r="AT27" s="24" t="s">
        <v>2623</v>
      </c>
      <c r="AU27" s="24" t="s">
        <v>2623</v>
      </c>
      <c r="AV27" s="24" t="s">
        <v>2623</v>
      </c>
      <c r="AW27" s="24" t="s">
        <v>2623</v>
      </c>
      <c r="AX27" s="24" t="s">
        <v>2623</v>
      </c>
      <c r="AY27" s="24" t="s">
        <v>2671</v>
      </c>
      <c r="AZ27" s="24" t="s">
        <v>2671</v>
      </c>
      <c r="BA27" s="24" t="s">
        <v>2671</v>
      </c>
      <c r="BB27" s="24" t="s">
        <v>2671</v>
      </c>
      <c r="BC27" s="24" t="s">
        <v>2671</v>
      </c>
      <c r="BD27" s="24" t="s">
        <v>2671</v>
      </c>
      <c r="BE27" s="24" t="s">
        <v>2671</v>
      </c>
      <c r="BF27" s="24" t="s">
        <v>2671</v>
      </c>
      <c r="BG27" s="24" t="s">
        <v>2671</v>
      </c>
      <c r="BH27" s="24" t="s">
        <v>2671</v>
      </c>
      <c r="BI27" s="24" t="s">
        <v>2671</v>
      </c>
      <c r="BJ27" s="24" t="s">
        <v>2671</v>
      </c>
      <c r="BK27" s="24" t="s">
        <v>2665</v>
      </c>
      <c r="BL27" s="24" t="s">
        <v>2665</v>
      </c>
      <c r="BM27" s="24" t="s">
        <v>2665</v>
      </c>
      <c r="BN27" s="24" t="s">
        <v>2665</v>
      </c>
      <c r="BO27" s="23"/>
      <c r="BP27" s="23" t="s">
        <v>2573</v>
      </c>
      <c r="BQ27" s="24" t="s">
        <v>2665</v>
      </c>
      <c r="BR27" s="24" t="s">
        <v>2665</v>
      </c>
      <c r="BS27" s="24" t="s">
        <v>2665</v>
      </c>
      <c r="BT27" s="24" t="s">
        <v>2665</v>
      </c>
      <c r="BU27" s="24" t="s">
        <v>2665</v>
      </c>
      <c r="BV27" s="24" t="s">
        <v>2665</v>
      </c>
      <c r="BW27" s="24" t="s">
        <v>2665</v>
      </c>
      <c r="BX27" s="24" t="s">
        <v>2665</v>
      </c>
      <c r="BY27" s="24" t="s">
        <v>2665</v>
      </c>
      <c r="BZ27" s="24" t="s">
        <v>2665</v>
      </c>
      <c r="CA27" s="24" t="s">
        <v>2665</v>
      </c>
      <c r="CB27" s="24" t="s">
        <v>2665</v>
      </c>
      <c r="CC27" s="24" t="s">
        <v>2661</v>
      </c>
      <c r="CD27" s="24" t="s">
        <v>2661</v>
      </c>
      <c r="CE27" s="24" t="s">
        <v>2661</v>
      </c>
      <c r="CF27" s="24" t="s">
        <v>2661</v>
      </c>
      <c r="CG27" s="24" t="s">
        <v>2661</v>
      </c>
      <c r="CH27" s="24" t="s">
        <v>2661</v>
      </c>
      <c r="CI27" s="24" t="s">
        <v>2661</v>
      </c>
      <c r="CJ27" s="24" t="s">
        <v>2661</v>
      </c>
      <c r="CK27" s="24" t="s">
        <v>2661</v>
      </c>
      <c r="CL27" s="24" t="s">
        <v>2661</v>
      </c>
      <c r="CM27" s="24" t="s">
        <v>2661</v>
      </c>
      <c r="CO27" s="23" t="s">
        <v>2573</v>
      </c>
      <c r="CP27" s="24" t="s">
        <v>2662</v>
      </c>
      <c r="CQ27" s="24" t="s">
        <v>2662</v>
      </c>
      <c r="CR27" s="24" t="s">
        <v>2662</v>
      </c>
      <c r="CS27" s="24" t="s">
        <v>2662</v>
      </c>
      <c r="CT27" s="24" t="s">
        <v>2662</v>
      </c>
      <c r="CU27" s="24" t="s">
        <v>2662</v>
      </c>
      <c r="CV27" s="24" t="s">
        <v>2662</v>
      </c>
      <c r="CW27" s="24" t="s">
        <v>2662</v>
      </c>
      <c r="CX27" s="24" t="s">
        <v>2662</v>
      </c>
      <c r="CY27" s="24" t="s">
        <v>2662</v>
      </c>
      <c r="CZ27" s="24" t="s">
        <v>2662</v>
      </c>
      <c r="DA27" s="24" t="s">
        <v>2662</v>
      </c>
      <c r="DB27" s="24" t="s">
        <v>2662</v>
      </c>
      <c r="DC27" s="24" t="s">
        <v>2662</v>
      </c>
      <c r="DD27" s="24" t="s">
        <v>2662</v>
      </c>
      <c r="DE27" s="24" t="s">
        <v>2662</v>
      </c>
      <c r="DF27" s="24" t="s">
        <v>2662</v>
      </c>
      <c r="DG27" s="24" t="s">
        <v>2618</v>
      </c>
      <c r="DH27" s="24" t="s">
        <v>2618</v>
      </c>
      <c r="DI27" s="24" t="s">
        <v>2618</v>
      </c>
      <c r="DJ27" s="24" t="s">
        <v>2618</v>
      </c>
      <c r="DK27" s="24" t="s">
        <v>2618</v>
      </c>
      <c r="DL27" s="24" t="s">
        <v>2618</v>
      </c>
      <c r="DN27" s="23" t="s">
        <v>2573</v>
      </c>
      <c r="DO27" s="24" t="s">
        <v>2618</v>
      </c>
      <c r="DP27" s="24" t="s">
        <v>2618</v>
      </c>
      <c r="DQ27" s="24" t="s">
        <v>2618</v>
      </c>
      <c r="DR27" s="24" t="s">
        <v>2618</v>
      </c>
      <c r="DS27" s="24" t="s">
        <v>2618</v>
      </c>
      <c r="DT27" s="24" t="s">
        <v>2618</v>
      </c>
      <c r="DU27" s="24" t="s">
        <v>2618</v>
      </c>
      <c r="DV27" s="24" t="s">
        <v>2618</v>
      </c>
      <c r="DW27" s="24" t="s">
        <v>2618</v>
      </c>
      <c r="DX27" s="24" t="s">
        <v>2663</v>
      </c>
      <c r="DY27" s="24" t="s">
        <v>2663</v>
      </c>
      <c r="DZ27" s="24" t="s">
        <v>2663</v>
      </c>
      <c r="EA27" s="24" t="s">
        <v>2663</v>
      </c>
      <c r="EB27" s="24" t="s">
        <v>2663</v>
      </c>
      <c r="EC27" s="24" t="s">
        <v>2663</v>
      </c>
      <c r="ED27" s="24" t="s">
        <v>2663</v>
      </c>
      <c r="EE27" s="24" t="s">
        <v>2663</v>
      </c>
      <c r="EF27" s="24" t="s">
        <v>2663</v>
      </c>
      <c r="EG27" s="24" t="s">
        <v>2663</v>
      </c>
      <c r="EH27" s="24" t="s">
        <v>2663</v>
      </c>
      <c r="EI27" s="24" t="s">
        <v>2663</v>
      </c>
      <c r="EJ27" s="24" t="s">
        <v>2663</v>
      </c>
      <c r="EK27" s="24" t="s">
        <v>2663</v>
      </c>
      <c r="EL27" s="23"/>
      <c r="EM27" s="23"/>
    </row>
    <row r="28" spans="1:143" x14ac:dyDescent="0.25">
      <c r="A28" t="s">
        <v>5222</v>
      </c>
      <c r="B28" s="27"/>
      <c r="C28" s="27"/>
      <c r="D28" s="27"/>
      <c r="E28" t="s">
        <v>5222</v>
      </c>
      <c r="G28" s="33" t="s">
        <v>17941</v>
      </c>
      <c r="H28" s="33" t="s">
        <v>15417</v>
      </c>
      <c r="I28" s="1">
        <v>98786</v>
      </c>
      <c r="J28" s="2" t="s">
        <v>17967</v>
      </c>
      <c r="K28" s="2" t="s">
        <v>2652</v>
      </c>
      <c r="O28" s="13">
        <v>0</v>
      </c>
      <c r="P28" s="11"/>
      <c r="R28" s="23"/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>
        <v>1</v>
      </c>
      <c r="AP28" s="23"/>
      <c r="AQ28" s="23"/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>
        <v>2</v>
      </c>
      <c r="BO28" s="23"/>
      <c r="BP28" s="23"/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>
        <v>3</v>
      </c>
      <c r="CO28" s="23"/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>
        <v>4</v>
      </c>
      <c r="DN28" s="23"/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>
        <v>5</v>
      </c>
      <c r="EL28" s="23"/>
      <c r="EM28" s="23"/>
    </row>
    <row r="29" spans="1:143" x14ac:dyDescent="0.25">
      <c r="A29" t="s">
        <v>5222</v>
      </c>
      <c r="E29" t="s">
        <v>5222</v>
      </c>
      <c r="G29" s="33" t="s">
        <v>17941</v>
      </c>
      <c r="H29" s="33" t="s">
        <v>15418</v>
      </c>
      <c r="I29" s="1">
        <v>98787</v>
      </c>
      <c r="J29" s="2" t="s">
        <v>17968</v>
      </c>
      <c r="K29" s="2" t="s">
        <v>2652</v>
      </c>
      <c r="R29" s="23"/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 t="s">
        <v>7</v>
      </c>
      <c r="AP29" s="23"/>
      <c r="AQ29" s="23"/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 t="s">
        <v>7</v>
      </c>
      <c r="BO29" s="23"/>
      <c r="BP29" s="23"/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 t="s">
        <v>7</v>
      </c>
      <c r="CO29" s="23"/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 t="s">
        <v>7</v>
      </c>
      <c r="DN29" s="23"/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 t="s">
        <v>7</v>
      </c>
      <c r="EL29" s="23"/>
      <c r="EM29" s="23"/>
    </row>
    <row r="30" spans="1:143" x14ac:dyDescent="0.25">
      <c r="A30" t="s">
        <v>5222</v>
      </c>
      <c r="E30" t="s">
        <v>5222</v>
      </c>
      <c r="G30" s="33" t="s">
        <v>17941</v>
      </c>
      <c r="H30" s="33" t="s">
        <v>15419</v>
      </c>
      <c r="I30" s="1">
        <v>98788</v>
      </c>
      <c r="J30" s="2" t="s">
        <v>17969</v>
      </c>
      <c r="K30" s="2" t="s">
        <v>2652</v>
      </c>
    </row>
    <row r="31" spans="1:143" x14ac:dyDescent="0.25">
      <c r="A31" t="s">
        <v>5222</v>
      </c>
      <c r="E31" t="s">
        <v>5222</v>
      </c>
      <c r="G31" s="33" t="s">
        <v>17941</v>
      </c>
      <c r="H31" s="33" t="s">
        <v>15420</v>
      </c>
      <c r="I31" s="1">
        <v>98789</v>
      </c>
      <c r="J31" s="2" t="s">
        <v>17970</v>
      </c>
      <c r="K31" s="2" t="s">
        <v>2652</v>
      </c>
    </row>
    <row r="32" spans="1:143" x14ac:dyDescent="0.25">
      <c r="E32">
        <f>SUBTOTAL(109,mvphenorange30[TOTAL])</f>
        <v>2530</v>
      </c>
      <c r="G32" s="33" t="s">
        <v>17941</v>
      </c>
      <c r="H32" s="33" t="s">
        <v>15421</v>
      </c>
      <c r="I32" s="1">
        <v>98790</v>
      </c>
      <c r="J32" s="2" t="s">
        <v>17971</v>
      </c>
      <c r="K32" s="2" t="s">
        <v>2652</v>
      </c>
    </row>
    <row r="33" spans="7:11" x14ac:dyDescent="0.25">
      <c r="G33" s="33" t="s">
        <v>17941</v>
      </c>
      <c r="H33" s="33" t="s">
        <v>15422</v>
      </c>
      <c r="I33" s="1">
        <v>98791</v>
      </c>
      <c r="J33" s="2" t="s">
        <v>17972</v>
      </c>
      <c r="K33" s="2" t="s">
        <v>2652</v>
      </c>
    </row>
    <row r="34" spans="7:11" x14ac:dyDescent="0.25">
      <c r="G34" s="33" t="s">
        <v>17941</v>
      </c>
      <c r="H34" s="33" t="s">
        <v>15423</v>
      </c>
      <c r="I34" s="1">
        <v>98792</v>
      </c>
      <c r="J34" s="2" t="s">
        <v>17973</v>
      </c>
      <c r="K34" s="2" t="s">
        <v>2652</v>
      </c>
    </row>
    <row r="35" spans="7:11" x14ac:dyDescent="0.25">
      <c r="G35" s="33" t="s">
        <v>17941</v>
      </c>
      <c r="H35" s="33" t="s">
        <v>15424</v>
      </c>
      <c r="I35" s="1">
        <v>98793</v>
      </c>
      <c r="J35" s="2" t="s">
        <v>17974</v>
      </c>
      <c r="K35" s="2" t="s">
        <v>2652</v>
      </c>
    </row>
    <row r="36" spans="7:11" x14ac:dyDescent="0.25">
      <c r="G36" s="33" t="s">
        <v>17941</v>
      </c>
      <c r="H36" s="33" t="s">
        <v>15425</v>
      </c>
      <c r="I36" s="1">
        <v>98794</v>
      </c>
      <c r="J36" s="2" t="s">
        <v>17975</v>
      </c>
      <c r="K36" s="2" t="s">
        <v>2652</v>
      </c>
    </row>
    <row r="37" spans="7:11" x14ac:dyDescent="0.25">
      <c r="G37" s="33" t="s">
        <v>17941</v>
      </c>
      <c r="H37" s="33" t="s">
        <v>15426</v>
      </c>
      <c r="I37" s="1">
        <v>98795</v>
      </c>
      <c r="J37" s="2" t="s">
        <v>17976</v>
      </c>
      <c r="K37" s="2" t="s">
        <v>2652</v>
      </c>
    </row>
    <row r="38" spans="7:11" x14ac:dyDescent="0.25">
      <c r="G38" s="33" t="s">
        <v>17941</v>
      </c>
      <c r="H38" s="33" t="s">
        <v>15427</v>
      </c>
      <c r="I38" s="1">
        <v>98796</v>
      </c>
      <c r="J38" s="2" t="s">
        <v>17977</v>
      </c>
      <c r="K38" s="2" t="s">
        <v>2652</v>
      </c>
    </row>
    <row r="39" spans="7:11" x14ac:dyDescent="0.25">
      <c r="G39" s="33" t="s">
        <v>17941</v>
      </c>
      <c r="H39" s="33" t="s">
        <v>15428</v>
      </c>
      <c r="I39" s="1">
        <v>98797</v>
      </c>
      <c r="J39" s="2" t="s">
        <v>17978</v>
      </c>
      <c r="K39" s="2" t="s">
        <v>2652</v>
      </c>
    </row>
    <row r="40" spans="7:11" x14ac:dyDescent="0.25">
      <c r="G40" s="33" t="s">
        <v>17941</v>
      </c>
      <c r="H40" s="33" t="s">
        <v>15429</v>
      </c>
      <c r="I40" s="1">
        <v>98798</v>
      </c>
      <c r="J40" s="2" t="s">
        <v>17979</v>
      </c>
      <c r="K40" s="2" t="s">
        <v>2652</v>
      </c>
    </row>
    <row r="41" spans="7:11" x14ac:dyDescent="0.25">
      <c r="G41" s="33" t="s">
        <v>17941</v>
      </c>
      <c r="H41" s="33" t="s">
        <v>15430</v>
      </c>
      <c r="I41" s="1">
        <v>98799</v>
      </c>
      <c r="J41" s="2" t="s">
        <v>17980</v>
      </c>
      <c r="K41" s="2" t="s">
        <v>2652</v>
      </c>
    </row>
    <row r="42" spans="7:11" x14ac:dyDescent="0.25">
      <c r="G42" s="33" t="s">
        <v>17941</v>
      </c>
      <c r="H42" s="33" t="s">
        <v>15431</v>
      </c>
      <c r="I42" s="1">
        <v>98800</v>
      </c>
      <c r="J42" s="2" t="s">
        <v>17981</v>
      </c>
      <c r="K42" s="2" t="s">
        <v>2652</v>
      </c>
    </row>
    <row r="43" spans="7:11" x14ac:dyDescent="0.25">
      <c r="G43" s="33" t="s">
        <v>17941</v>
      </c>
      <c r="H43" s="33" t="s">
        <v>15432</v>
      </c>
      <c r="I43" s="1">
        <v>98801</v>
      </c>
      <c r="J43" s="2" t="s">
        <v>17982</v>
      </c>
      <c r="K43" s="2" t="s">
        <v>2652</v>
      </c>
    </row>
    <row r="44" spans="7:11" x14ac:dyDescent="0.25">
      <c r="G44" s="33" t="s">
        <v>17941</v>
      </c>
      <c r="H44" s="33" t="s">
        <v>15433</v>
      </c>
      <c r="I44" s="1">
        <v>98802</v>
      </c>
      <c r="J44" s="2" t="s">
        <v>17983</v>
      </c>
      <c r="K44" s="2" t="s">
        <v>2652</v>
      </c>
    </row>
    <row r="45" spans="7:11" x14ac:dyDescent="0.25">
      <c r="G45" s="33" t="s">
        <v>17941</v>
      </c>
      <c r="H45" s="33" t="s">
        <v>15434</v>
      </c>
      <c r="I45" s="1">
        <v>98803</v>
      </c>
      <c r="J45" s="2" t="s">
        <v>17984</v>
      </c>
      <c r="K45" s="2" t="s">
        <v>2652</v>
      </c>
    </row>
    <row r="46" spans="7:11" x14ac:dyDescent="0.25">
      <c r="G46" s="33" t="s">
        <v>17941</v>
      </c>
      <c r="H46" s="33" t="s">
        <v>15435</v>
      </c>
      <c r="I46" s="1">
        <v>98804</v>
      </c>
      <c r="J46" s="2" t="s">
        <v>17985</v>
      </c>
      <c r="K46" s="2" t="s">
        <v>2652</v>
      </c>
    </row>
    <row r="47" spans="7:11" x14ac:dyDescent="0.25">
      <c r="G47" s="33" t="s">
        <v>17941</v>
      </c>
      <c r="H47" s="33" t="s">
        <v>15436</v>
      </c>
      <c r="I47" s="1">
        <v>98805</v>
      </c>
      <c r="J47" s="2" t="s">
        <v>17986</v>
      </c>
      <c r="K47" s="2" t="s">
        <v>2652</v>
      </c>
    </row>
    <row r="48" spans="7:11" x14ac:dyDescent="0.25">
      <c r="G48" s="33" t="s">
        <v>17941</v>
      </c>
      <c r="H48" s="33" t="s">
        <v>15437</v>
      </c>
      <c r="I48" s="1">
        <v>98806</v>
      </c>
      <c r="J48" s="2" t="s">
        <v>17987</v>
      </c>
      <c r="K48" s="2" t="s">
        <v>2652</v>
      </c>
    </row>
    <row r="49" spans="7:11" x14ac:dyDescent="0.25">
      <c r="G49" s="33" t="s">
        <v>17941</v>
      </c>
      <c r="H49" s="33" t="s">
        <v>15438</v>
      </c>
      <c r="I49" s="1">
        <v>98807</v>
      </c>
      <c r="J49" s="2" t="s">
        <v>17988</v>
      </c>
      <c r="K49" s="2" t="s">
        <v>2652</v>
      </c>
    </row>
    <row r="50" spans="7:11" x14ac:dyDescent="0.25">
      <c r="G50" s="33" t="s">
        <v>17941</v>
      </c>
      <c r="H50" s="33" t="s">
        <v>15439</v>
      </c>
      <c r="I50" s="1">
        <v>98808</v>
      </c>
      <c r="J50" s="2" t="s">
        <v>17989</v>
      </c>
      <c r="K50" s="2" t="s">
        <v>2652</v>
      </c>
    </row>
    <row r="51" spans="7:11" x14ac:dyDescent="0.25">
      <c r="G51" s="33" t="s">
        <v>17941</v>
      </c>
      <c r="H51" s="33" t="s">
        <v>15440</v>
      </c>
      <c r="I51" s="1">
        <v>98809</v>
      </c>
      <c r="J51" s="2" t="s">
        <v>17990</v>
      </c>
      <c r="K51" s="2" t="s">
        <v>2652</v>
      </c>
    </row>
    <row r="52" spans="7:11" x14ac:dyDescent="0.25">
      <c r="G52" s="33" t="s">
        <v>17941</v>
      </c>
      <c r="H52" s="33" t="s">
        <v>15441</v>
      </c>
      <c r="I52" s="1">
        <v>98810</v>
      </c>
      <c r="J52" s="2" t="s">
        <v>17991</v>
      </c>
      <c r="K52" s="2" t="s">
        <v>2652</v>
      </c>
    </row>
    <row r="53" spans="7:11" x14ac:dyDescent="0.25">
      <c r="G53" s="33" t="s">
        <v>17941</v>
      </c>
      <c r="H53" s="33" t="s">
        <v>15442</v>
      </c>
      <c r="I53" s="1">
        <v>98811</v>
      </c>
      <c r="J53" s="2" t="s">
        <v>17992</v>
      </c>
      <c r="K53" s="2" t="s">
        <v>2652</v>
      </c>
    </row>
    <row r="54" spans="7:11" x14ac:dyDescent="0.25">
      <c r="G54" s="33" t="s">
        <v>17941</v>
      </c>
      <c r="H54" s="33" t="s">
        <v>15443</v>
      </c>
      <c r="I54" s="1">
        <v>98812</v>
      </c>
      <c r="J54" s="2" t="s">
        <v>17993</v>
      </c>
      <c r="K54" s="2" t="s">
        <v>2652</v>
      </c>
    </row>
    <row r="55" spans="7:11" x14ac:dyDescent="0.25">
      <c r="G55" s="33" t="s">
        <v>17941</v>
      </c>
      <c r="H55" s="33" t="s">
        <v>15444</v>
      </c>
      <c r="I55" s="1">
        <v>98813</v>
      </c>
      <c r="J55" s="2" t="s">
        <v>17994</v>
      </c>
      <c r="K55" s="2" t="s">
        <v>2652</v>
      </c>
    </row>
    <row r="56" spans="7:11" x14ac:dyDescent="0.25">
      <c r="G56" s="33" t="s">
        <v>17941</v>
      </c>
      <c r="H56" s="33" t="s">
        <v>15445</v>
      </c>
      <c r="I56" s="1">
        <v>98814</v>
      </c>
      <c r="J56" s="2" t="s">
        <v>17995</v>
      </c>
      <c r="K56" s="2" t="s">
        <v>2652</v>
      </c>
    </row>
    <row r="57" spans="7:11" x14ac:dyDescent="0.25">
      <c r="G57" s="33" t="s">
        <v>17941</v>
      </c>
      <c r="H57" s="33" t="s">
        <v>15446</v>
      </c>
      <c r="I57" s="1">
        <v>98815</v>
      </c>
      <c r="J57" s="2" t="s">
        <v>17996</v>
      </c>
      <c r="K57" s="2" t="s">
        <v>2652</v>
      </c>
    </row>
    <row r="58" spans="7:11" x14ac:dyDescent="0.25">
      <c r="G58" s="33" t="s">
        <v>17941</v>
      </c>
      <c r="H58" s="33" t="s">
        <v>15447</v>
      </c>
      <c r="I58" s="1">
        <v>98816</v>
      </c>
      <c r="J58" s="2" t="s">
        <v>17997</v>
      </c>
      <c r="K58" s="2" t="s">
        <v>2652</v>
      </c>
    </row>
    <row r="59" spans="7:11" x14ac:dyDescent="0.25">
      <c r="G59" s="33" t="s">
        <v>17941</v>
      </c>
      <c r="H59" s="33" t="s">
        <v>15448</v>
      </c>
      <c r="I59" s="1">
        <v>98817</v>
      </c>
      <c r="J59" s="2" t="s">
        <v>17998</v>
      </c>
      <c r="K59" s="2" t="s">
        <v>2652</v>
      </c>
    </row>
    <row r="60" spans="7:11" x14ac:dyDescent="0.25">
      <c r="G60" s="33" t="s">
        <v>17941</v>
      </c>
      <c r="H60" s="33" t="s">
        <v>15449</v>
      </c>
      <c r="I60" s="1">
        <v>98818</v>
      </c>
      <c r="J60" s="2" t="s">
        <v>17999</v>
      </c>
      <c r="K60" s="2" t="s">
        <v>2652</v>
      </c>
    </row>
    <row r="61" spans="7:11" x14ac:dyDescent="0.25">
      <c r="G61" s="33" t="s">
        <v>17941</v>
      </c>
      <c r="H61" s="33" t="s">
        <v>15450</v>
      </c>
      <c r="I61" s="1">
        <v>98819</v>
      </c>
      <c r="J61" s="2" t="s">
        <v>18000</v>
      </c>
      <c r="K61" s="2" t="s">
        <v>2652</v>
      </c>
    </row>
    <row r="62" spans="7:11" x14ac:dyDescent="0.25">
      <c r="G62" s="33" t="s">
        <v>17941</v>
      </c>
      <c r="H62" s="33" t="s">
        <v>15451</v>
      </c>
      <c r="I62" s="1">
        <v>98820</v>
      </c>
      <c r="J62" s="2" t="s">
        <v>18001</v>
      </c>
      <c r="K62" s="2" t="s">
        <v>2652</v>
      </c>
    </row>
    <row r="63" spans="7:11" x14ac:dyDescent="0.25">
      <c r="G63" s="33" t="s">
        <v>17941</v>
      </c>
      <c r="H63" s="33" t="s">
        <v>15452</v>
      </c>
      <c r="I63" s="1">
        <v>98821</v>
      </c>
      <c r="J63" s="2" t="s">
        <v>18002</v>
      </c>
      <c r="K63" s="2" t="s">
        <v>2652</v>
      </c>
    </row>
    <row r="64" spans="7:11" x14ac:dyDescent="0.25">
      <c r="G64" s="33" t="s">
        <v>17941</v>
      </c>
      <c r="H64" s="33" t="s">
        <v>15453</v>
      </c>
      <c r="I64" s="1">
        <v>98822</v>
      </c>
      <c r="J64" s="2" t="s">
        <v>18003</v>
      </c>
      <c r="K64" s="2" t="s">
        <v>2652</v>
      </c>
    </row>
    <row r="65" spans="7:11" x14ac:dyDescent="0.25">
      <c r="G65" s="33" t="s">
        <v>17941</v>
      </c>
      <c r="H65" s="33" t="s">
        <v>15454</v>
      </c>
      <c r="I65" s="1">
        <v>98823</v>
      </c>
      <c r="J65" s="2" t="s">
        <v>18004</v>
      </c>
      <c r="K65" s="2" t="s">
        <v>2651</v>
      </c>
    </row>
    <row r="66" spans="7:11" x14ac:dyDescent="0.25">
      <c r="G66" s="33" t="s">
        <v>17941</v>
      </c>
      <c r="H66" s="33" t="s">
        <v>15455</v>
      </c>
      <c r="I66" s="1">
        <v>98824</v>
      </c>
      <c r="J66" s="2" t="s">
        <v>18005</v>
      </c>
      <c r="K66" s="2" t="s">
        <v>2651</v>
      </c>
    </row>
    <row r="67" spans="7:11" x14ac:dyDescent="0.25">
      <c r="G67" s="33" t="s">
        <v>17941</v>
      </c>
      <c r="H67" s="33" t="s">
        <v>15456</v>
      </c>
      <c r="I67" s="1">
        <v>98825</v>
      </c>
      <c r="J67" s="2" t="s">
        <v>18006</v>
      </c>
      <c r="K67" s="2" t="s">
        <v>2651</v>
      </c>
    </row>
    <row r="68" spans="7:11" x14ac:dyDescent="0.25">
      <c r="G68" s="33" t="s">
        <v>17941</v>
      </c>
      <c r="H68" s="33" t="s">
        <v>15457</v>
      </c>
      <c r="I68" s="1">
        <v>98826</v>
      </c>
      <c r="J68" s="2" t="s">
        <v>18007</v>
      </c>
      <c r="K68" s="2" t="s">
        <v>2651</v>
      </c>
    </row>
    <row r="69" spans="7:11" x14ac:dyDescent="0.25">
      <c r="G69" s="33" t="s">
        <v>17941</v>
      </c>
      <c r="H69" s="33" t="s">
        <v>15458</v>
      </c>
      <c r="I69" s="1">
        <v>98827</v>
      </c>
      <c r="J69" s="2" t="s">
        <v>18008</v>
      </c>
      <c r="K69" s="2" t="s">
        <v>2651</v>
      </c>
    </row>
    <row r="70" spans="7:11" x14ac:dyDescent="0.25">
      <c r="G70" s="33" t="s">
        <v>17941</v>
      </c>
      <c r="H70" s="33" t="s">
        <v>15459</v>
      </c>
      <c r="I70" s="1">
        <v>98828</v>
      </c>
      <c r="J70" s="2" t="s">
        <v>18009</v>
      </c>
      <c r="K70" s="2" t="s">
        <v>2651</v>
      </c>
    </row>
    <row r="71" spans="7:11" x14ac:dyDescent="0.25">
      <c r="G71" s="33" t="s">
        <v>17941</v>
      </c>
      <c r="H71" s="33" t="s">
        <v>15460</v>
      </c>
      <c r="I71" s="1">
        <v>98829</v>
      </c>
      <c r="J71" s="2" t="s">
        <v>18010</v>
      </c>
      <c r="K71" s="2" t="s">
        <v>2651</v>
      </c>
    </row>
    <row r="72" spans="7:11" x14ac:dyDescent="0.25">
      <c r="G72" s="33" t="s">
        <v>17941</v>
      </c>
      <c r="H72" s="33" t="s">
        <v>15461</v>
      </c>
      <c r="I72" s="1">
        <v>98830</v>
      </c>
      <c r="J72" s="2" t="s">
        <v>18011</v>
      </c>
      <c r="K72" s="2" t="s">
        <v>2651</v>
      </c>
    </row>
    <row r="73" spans="7:11" x14ac:dyDescent="0.25">
      <c r="G73" s="33" t="s">
        <v>17941</v>
      </c>
      <c r="H73" s="33" t="s">
        <v>15462</v>
      </c>
      <c r="I73" s="1">
        <v>98831</v>
      </c>
      <c r="J73" s="2" t="s">
        <v>18012</v>
      </c>
      <c r="K73" s="2" t="s">
        <v>2651</v>
      </c>
    </row>
    <row r="74" spans="7:11" x14ac:dyDescent="0.25">
      <c r="G74" s="33" t="s">
        <v>17941</v>
      </c>
      <c r="H74" s="33" t="s">
        <v>15463</v>
      </c>
      <c r="I74" s="1">
        <v>98832</v>
      </c>
      <c r="J74" s="2" t="s">
        <v>18013</v>
      </c>
      <c r="K74" s="2" t="s">
        <v>2651</v>
      </c>
    </row>
    <row r="75" spans="7:11" x14ac:dyDescent="0.25">
      <c r="G75" s="33" t="s">
        <v>17941</v>
      </c>
      <c r="H75" s="33" t="s">
        <v>15464</v>
      </c>
      <c r="I75" s="1">
        <v>98833</v>
      </c>
      <c r="J75" s="2" t="s">
        <v>18014</v>
      </c>
      <c r="K75" s="2" t="s">
        <v>2651</v>
      </c>
    </row>
    <row r="76" spans="7:11" x14ac:dyDescent="0.25">
      <c r="G76" s="33" t="s">
        <v>17941</v>
      </c>
      <c r="H76" s="33" t="s">
        <v>15465</v>
      </c>
      <c r="I76" s="1">
        <v>98834</v>
      </c>
      <c r="J76" s="2" t="s">
        <v>18015</v>
      </c>
      <c r="K76" s="2" t="s">
        <v>2651</v>
      </c>
    </row>
    <row r="77" spans="7:11" x14ac:dyDescent="0.25">
      <c r="G77" s="33" t="s">
        <v>17941</v>
      </c>
      <c r="H77" s="33" t="s">
        <v>15466</v>
      </c>
      <c r="I77" s="1">
        <v>98835</v>
      </c>
      <c r="J77" s="2" t="s">
        <v>18016</v>
      </c>
      <c r="K77" s="2" t="s">
        <v>2651</v>
      </c>
    </row>
    <row r="78" spans="7:11" x14ac:dyDescent="0.25">
      <c r="G78" s="33" t="s">
        <v>17941</v>
      </c>
      <c r="H78" s="33" t="s">
        <v>15467</v>
      </c>
      <c r="I78" s="1">
        <v>98836</v>
      </c>
      <c r="J78" s="2" t="s">
        <v>18017</v>
      </c>
      <c r="K78" s="2" t="s">
        <v>2651</v>
      </c>
    </row>
    <row r="79" spans="7:11" x14ac:dyDescent="0.25">
      <c r="G79" s="33" t="s">
        <v>17941</v>
      </c>
      <c r="H79" s="33" t="s">
        <v>15468</v>
      </c>
      <c r="I79" s="1">
        <v>98837</v>
      </c>
      <c r="J79" s="2" t="s">
        <v>18018</v>
      </c>
      <c r="K79" s="2" t="s">
        <v>2651</v>
      </c>
    </row>
    <row r="80" spans="7:11" x14ac:dyDescent="0.25">
      <c r="G80" s="33" t="s">
        <v>17941</v>
      </c>
      <c r="H80" s="33" t="s">
        <v>15469</v>
      </c>
      <c r="I80" s="1">
        <v>98838</v>
      </c>
      <c r="J80" s="2" t="s">
        <v>18019</v>
      </c>
      <c r="K80" s="2" t="s">
        <v>2651</v>
      </c>
    </row>
    <row r="81" spans="7:11" x14ac:dyDescent="0.25">
      <c r="G81" s="33" t="s">
        <v>17941</v>
      </c>
      <c r="H81" s="33" t="s">
        <v>15470</v>
      </c>
      <c r="I81" s="1">
        <v>98839</v>
      </c>
      <c r="J81" s="2" t="s">
        <v>18020</v>
      </c>
      <c r="K81" s="2" t="s">
        <v>2651</v>
      </c>
    </row>
    <row r="82" spans="7:11" x14ac:dyDescent="0.25">
      <c r="G82" s="33" t="s">
        <v>17941</v>
      </c>
      <c r="H82" s="33" t="s">
        <v>15471</v>
      </c>
      <c r="I82" s="1">
        <v>98840</v>
      </c>
      <c r="J82" s="2" t="s">
        <v>18021</v>
      </c>
      <c r="K82" s="2" t="s">
        <v>2651</v>
      </c>
    </row>
    <row r="83" spans="7:11" x14ac:dyDescent="0.25">
      <c r="G83" s="33" t="s">
        <v>17941</v>
      </c>
      <c r="H83" s="33" t="s">
        <v>15472</v>
      </c>
      <c r="I83" s="1">
        <v>98841</v>
      </c>
      <c r="J83" s="2" t="s">
        <v>18022</v>
      </c>
      <c r="K83" s="2" t="s">
        <v>2651</v>
      </c>
    </row>
    <row r="84" spans="7:11" x14ac:dyDescent="0.25">
      <c r="G84" s="33" t="s">
        <v>17941</v>
      </c>
      <c r="H84" s="33" t="s">
        <v>15473</v>
      </c>
      <c r="I84" s="1">
        <v>98842</v>
      </c>
      <c r="J84" s="2" t="s">
        <v>18023</v>
      </c>
      <c r="K84" s="2" t="s">
        <v>2651</v>
      </c>
    </row>
    <row r="85" spans="7:11" x14ac:dyDescent="0.25">
      <c r="G85" s="33" t="s">
        <v>17941</v>
      </c>
      <c r="H85" s="33" t="s">
        <v>15474</v>
      </c>
      <c r="I85" s="1">
        <v>98843</v>
      </c>
      <c r="J85" s="2" t="s">
        <v>18024</v>
      </c>
      <c r="K85" s="2" t="s">
        <v>2651</v>
      </c>
    </row>
    <row r="86" spans="7:11" x14ac:dyDescent="0.25">
      <c r="G86" s="33" t="s">
        <v>17941</v>
      </c>
      <c r="H86" s="33" t="s">
        <v>15475</v>
      </c>
      <c r="I86" s="1">
        <v>98844</v>
      </c>
      <c r="J86" s="2" t="s">
        <v>18025</v>
      </c>
      <c r="K86" s="2" t="s">
        <v>2651</v>
      </c>
    </row>
    <row r="87" spans="7:11" x14ac:dyDescent="0.25">
      <c r="G87" s="33" t="s">
        <v>17941</v>
      </c>
      <c r="H87" s="33" t="s">
        <v>15476</v>
      </c>
      <c r="I87" s="1">
        <v>98845</v>
      </c>
      <c r="J87" s="2" t="s">
        <v>18026</v>
      </c>
      <c r="K87" s="2" t="s">
        <v>2651</v>
      </c>
    </row>
    <row r="88" spans="7:11" x14ac:dyDescent="0.25">
      <c r="G88" s="33" t="s">
        <v>17941</v>
      </c>
      <c r="H88" s="33" t="s">
        <v>15477</v>
      </c>
      <c r="I88" s="1">
        <v>98846</v>
      </c>
      <c r="J88" s="2" t="s">
        <v>18027</v>
      </c>
      <c r="K88" s="2" t="s">
        <v>2651</v>
      </c>
    </row>
    <row r="89" spans="7:11" x14ac:dyDescent="0.25">
      <c r="G89" s="33" t="s">
        <v>17941</v>
      </c>
      <c r="H89" s="33" t="s">
        <v>15478</v>
      </c>
      <c r="I89" s="1">
        <v>98847</v>
      </c>
      <c r="J89" s="2" t="s">
        <v>18028</v>
      </c>
      <c r="K89" s="2" t="s">
        <v>2651</v>
      </c>
    </row>
    <row r="90" spans="7:11" x14ac:dyDescent="0.25">
      <c r="G90" s="33" t="s">
        <v>17941</v>
      </c>
      <c r="H90" s="33" t="s">
        <v>15479</v>
      </c>
      <c r="I90" s="1">
        <v>98848</v>
      </c>
      <c r="J90" s="2" t="s">
        <v>18029</v>
      </c>
      <c r="K90" s="2" t="s">
        <v>2651</v>
      </c>
    </row>
    <row r="91" spans="7:11" x14ac:dyDescent="0.25">
      <c r="G91" s="33" t="s">
        <v>17941</v>
      </c>
      <c r="H91" s="33" t="s">
        <v>15480</v>
      </c>
      <c r="I91" s="1">
        <v>98849</v>
      </c>
      <c r="J91" s="2" t="s">
        <v>18030</v>
      </c>
      <c r="K91" s="2" t="s">
        <v>2651</v>
      </c>
    </row>
    <row r="92" spans="7:11" x14ac:dyDescent="0.25">
      <c r="G92" s="33" t="s">
        <v>17941</v>
      </c>
      <c r="H92" s="33" t="s">
        <v>15481</v>
      </c>
      <c r="I92" s="1">
        <v>98850</v>
      </c>
      <c r="J92" s="2" t="s">
        <v>18031</v>
      </c>
      <c r="K92" s="2" t="s">
        <v>2651</v>
      </c>
    </row>
    <row r="93" spans="7:11" x14ac:dyDescent="0.25">
      <c r="G93" s="33" t="s">
        <v>17941</v>
      </c>
      <c r="H93" s="33" t="s">
        <v>15482</v>
      </c>
      <c r="I93" s="1">
        <v>98851</v>
      </c>
      <c r="J93" s="2" t="s">
        <v>18032</v>
      </c>
      <c r="K93" s="2" t="s">
        <v>2651</v>
      </c>
    </row>
    <row r="94" spans="7:11" x14ac:dyDescent="0.25">
      <c r="G94" s="33" t="s">
        <v>17941</v>
      </c>
      <c r="H94" s="33" t="s">
        <v>15483</v>
      </c>
      <c r="I94" s="1">
        <v>98852</v>
      </c>
      <c r="J94" s="2" t="s">
        <v>18033</v>
      </c>
      <c r="K94" s="2" t="s">
        <v>2651</v>
      </c>
    </row>
    <row r="95" spans="7:11" x14ac:dyDescent="0.25">
      <c r="G95" s="33" t="s">
        <v>17941</v>
      </c>
      <c r="H95" s="33" t="s">
        <v>15484</v>
      </c>
      <c r="I95" s="1">
        <v>98853</v>
      </c>
      <c r="J95" s="2" t="s">
        <v>18034</v>
      </c>
      <c r="K95" s="2" t="s">
        <v>2651</v>
      </c>
    </row>
    <row r="96" spans="7:11" x14ac:dyDescent="0.25">
      <c r="G96" s="33" t="s">
        <v>17941</v>
      </c>
      <c r="H96" s="33" t="s">
        <v>15485</v>
      </c>
      <c r="I96" s="1">
        <v>98854</v>
      </c>
      <c r="J96" s="2" t="s">
        <v>18035</v>
      </c>
      <c r="K96" s="2" t="s">
        <v>2651</v>
      </c>
    </row>
    <row r="97" spans="7:11" x14ac:dyDescent="0.25">
      <c r="G97" s="33" t="s">
        <v>17941</v>
      </c>
      <c r="H97" s="33" t="s">
        <v>15486</v>
      </c>
      <c r="I97" s="1">
        <v>98855</v>
      </c>
      <c r="J97" s="2" t="s">
        <v>18036</v>
      </c>
      <c r="K97" s="2" t="s">
        <v>2651</v>
      </c>
    </row>
    <row r="98" spans="7:11" x14ac:dyDescent="0.25">
      <c r="G98" s="33" t="s">
        <v>17941</v>
      </c>
      <c r="H98" s="33" t="s">
        <v>15487</v>
      </c>
      <c r="I98" s="1">
        <v>98856</v>
      </c>
      <c r="J98" s="2" t="s">
        <v>18037</v>
      </c>
      <c r="K98" s="2" t="s">
        <v>2651</v>
      </c>
    </row>
    <row r="99" spans="7:11" x14ac:dyDescent="0.25">
      <c r="G99" s="33" t="s">
        <v>17941</v>
      </c>
      <c r="H99" s="33" t="s">
        <v>15488</v>
      </c>
      <c r="I99" s="1">
        <v>98857</v>
      </c>
      <c r="J99" s="2" t="s">
        <v>18038</v>
      </c>
      <c r="K99" s="2" t="s">
        <v>2651</v>
      </c>
    </row>
    <row r="100" spans="7:11" x14ac:dyDescent="0.25">
      <c r="G100" s="33" t="s">
        <v>17941</v>
      </c>
      <c r="H100" s="33" t="s">
        <v>15489</v>
      </c>
      <c r="I100" s="1">
        <v>98858</v>
      </c>
      <c r="J100" s="2" t="s">
        <v>18039</v>
      </c>
      <c r="K100" s="2" t="s">
        <v>2651</v>
      </c>
    </row>
    <row r="101" spans="7:11" x14ac:dyDescent="0.25">
      <c r="G101" s="33" t="s">
        <v>17941</v>
      </c>
      <c r="H101" s="33" t="s">
        <v>15490</v>
      </c>
      <c r="I101" s="1">
        <v>98859</v>
      </c>
      <c r="J101" s="2" t="s">
        <v>18040</v>
      </c>
      <c r="K101" s="2" t="s">
        <v>2651</v>
      </c>
    </row>
    <row r="102" spans="7:11" x14ac:dyDescent="0.25">
      <c r="G102" s="33" t="s">
        <v>17941</v>
      </c>
      <c r="H102" s="33" t="s">
        <v>15491</v>
      </c>
      <c r="I102" s="1">
        <v>98860</v>
      </c>
      <c r="J102" s="2" t="s">
        <v>18041</v>
      </c>
      <c r="K102" s="2" t="s">
        <v>2651</v>
      </c>
    </row>
    <row r="103" spans="7:11" x14ac:dyDescent="0.25">
      <c r="G103" s="33" t="s">
        <v>17941</v>
      </c>
      <c r="H103" s="33" t="s">
        <v>15492</v>
      </c>
      <c r="I103" s="1">
        <v>98861</v>
      </c>
      <c r="J103" s="2" t="s">
        <v>18042</v>
      </c>
      <c r="K103" s="2" t="s">
        <v>2651</v>
      </c>
    </row>
    <row r="104" spans="7:11" x14ac:dyDescent="0.25">
      <c r="G104" s="33" t="s">
        <v>17941</v>
      </c>
      <c r="H104" s="33" t="s">
        <v>15493</v>
      </c>
      <c r="I104" s="1">
        <v>98862</v>
      </c>
      <c r="J104" s="2" t="s">
        <v>18043</v>
      </c>
      <c r="K104" s="2" t="s">
        <v>2651</v>
      </c>
    </row>
    <row r="105" spans="7:11" x14ac:dyDescent="0.25">
      <c r="G105" s="33" t="s">
        <v>17941</v>
      </c>
      <c r="H105" s="33" t="s">
        <v>15494</v>
      </c>
      <c r="I105" s="1">
        <v>98863</v>
      </c>
      <c r="J105" s="2" t="s">
        <v>18044</v>
      </c>
      <c r="K105" s="2" t="s">
        <v>2651</v>
      </c>
    </row>
    <row r="106" spans="7:11" x14ac:dyDescent="0.25">
      <c r="G106" s="33" t="s">
        <v>17941</v>
      </c>
      <c r="H106" s="33" t="s">
        <v>15495</v>
      </c>
      <c r="I106" s="1">
        <v>98864</v>
      </c>
      <c r="J106" s="2" t="s">
        <v>18045</v>
      </c>
      <c r="K106" s="2" t="s">
        <v>2651</v>
      </c>
    </row>
    <row r="107" spans="7:11" x14ac:dyDescent="0.25">
      <c r="G107" s="33" t="s">
        <v>17941</v>
      </c>
      <c r="H107" s="33" t="s">
        <v>15496</v>
      </c>
      <c r="I107" s="1">
        <v>98865</v>
      </c>
      <c r="J107" s="2" t="s">
        <v>18046</v>
      </c>
      <c r="K107" s="2" t="s">
        <v>2651</v>
      </c>
    </row>
    <row r="108" spans="7:11" x14ac:dyDescent="0.25">
      <c r="G108" s="33" t="s">
        <v>17941</v>
      </c>
      <c r="H108" s="33" t="s">
        <v>15497</v>
      </c>
      <c r="I108" s="1">
        <v>98866</v>
      </c>
      <c r="J108" s="2" t="s">
        <v>18047</v>
      </c>
      <c r="K108" s="2" t="s">
        <v>2651</v>
      </c>
    </row>
    <row r="109" spans="7:11" x14ac:dyDescent="0.25">
      <c r="G109" s="33" t="s">
        <v>17941</v>
      </c>
      <c r="H109" s="33" t="s">
        <v>15498</v>
      </c>
      <c r="I109" s="1">
        <v>98867</v>
      </c>
      <c r="J109" s="2" t="s">
        <v>18048</v>
      </c>
      <c r="K109" s="2" t="s">
        <v>2622</v>
      </c>
    </row>
    <row r="110" spans="7:11" x14ac:dyDescent="0.25">
      <c r="G110" s="33" t="s">
        <v>17941</v>
      </c>
      <c r="H110" s="33" t="s">
        <v>15499</v>
      </c>
      <c r="I110" s="1">
        <v>98868</v>
      </c>
      <c r="J110" s="2" t="s">
        <v>18049</v>
      </c>
      <c r="K110" s="2" t="s">
        <v>2622</v>
      </c>
    </row>
    <row r="111" spans="7:11" x14ac:dyDescent="0.25">
      <c r="G111" s="33" t="s">
        <v>17941</v>
      </c>
      <c r="H111" s="33" t="s">
        <v>15500</v>
      </c>
      <c r="I111" s="1">
        <v>98869</v>
      </c>
      <c r="J111" s="2" t="s">
        <v>18050</v>
      </c>
      <c r="K111" s="2" t="s">
        <v>2622</v>
      </c>
    </row>
    <row r="112" spans="7:11" x14ac:dyDescent="0.25">
      <c r="G112" s="33" t="s">
        <v>17941</v>
      </c>
      <c r="H112" s="33" t="s">
        <v>15501</v>
      </c>
      <c r="I112" s="1">
        <v>98870</v>
      </c>
      <c r="J112" s="2" t="s">
        <v>18051</v>
      </c>
      <c r="K112" s="2" t="s">
        <v>2622</v>
      </c>
    </row>
    <row r="113" spans="7:11" x14ac:dyDescent="0.25">
      <c r="G113" s="33" t="s">
        <v>17941</v>
      </c>
      <c r="H113" s="33" t="s">
        <v>15502</v>
      </c>
      <c r="I113" s="1">
        <v>98871</v>
      </c>
      <c r="J113" s="2" t="s">
        <v>18052</v>
      </c>
      <c r="K113" s="2" t="s">
        <v>2622</v>
      </c>
    </row>
    <row r="114" spans="7:11" x14ac:dyDescent="0.25">
      <c r="G114" s="33" t="s">
        <v>17941</v>
      </c>
      <c r="H114" s="33" t="s">
        <v>15503</v>
      </c>
      <c r="I114" s="1">
        <v>98872</v>
      </c>
      <c r="J114" s="2" t="s">
        <v>18053</v>
      </c>
      <c r="K114" s="2" t="s">
        <v>2622</v>
      </c>
    </row>
    <row r="115" spans="7:11" x14ac:dyDescent="0.25">
      <c r="G115" s="33" t="s">
        <v>17941</v>
      </c>
      <c r="H115" s="33" t="s">
        <v>15504</v>
      </c>
      <c r="I115" s="1">
        <v>98873</v>
      </c>
      <c r="J115" s="2" t="s">
        <v>18054</v>
      </c>
      <c r="K115" s="2" t="s">
        <v>2622</v>
      </c>
    </row>
    <row r="116" spans="7:11" x14ac:dyDescent="0.25">
      <c r="G116" s="33" t="s">
        <v>17941</v>
      </c>
      <c r="H116" s="33" t="s">
        <v>15505</v>
      </c>
      <c r="I116" s="1">
        <v>98874</v>
      </c>
      <c r="J116" s="2" t="s">
        <v>18055</v>
      </c>
      <c r="K116" s="2" t="s">
        <v>2622</v>
      </c>
    </row>
    <row r="117" spans="7:11" x14ac:dyDescent="0.25">
      <c r="G117" s="33" t="s">
        <v>17941</v>
      </c>
      <c r="H117" s="33" t="s">
        <v>15506</v>
      </c>
      <c r="I117" s="1">
        <v>98875</v>
      </c>
      <c r="J117" s="2" t="s">
        <v>18056</v>
      </c>
      <c r="K117" s="2" t="s">
        <v>2622</v>
      </c>
    </row>
    <row r="118" spans="7:11" x14ac:dyDescent="0.25">
      <c r="G118" s="33" t="s">
        <v>17941</v>
      </c>
      <c r="H118" s="33" t="s">
        <v>15507</v>
      </c>
      <c r="I118" s="1">
        <v>98876</v>
      </c>
      <c r="J118" s="2" t="s">
        <v>18057</v>
      </c>
      <c r="K118" s="2" t="s">
        <v>2622</v>
      </c>
    </row>
    <row r="119" spans="7:11" x14ac:dyDescent="0.25">
      <c r="G119" s="33" t="s">
        <v>17941</v>
      </c>
      <c r="H119" s="33" t="s">
        <v>15508</v>
      </c>
      <c r="I119" s="1">
        <v>98877</v>
      </c>
      <c r="J119" s="2" t="s">
        <v>18058</v>
      </c>
      <c r="K119" s="2" t="s">
        <v>2622</v>
      </c>
    </row>
    <row r="120" spans="7:11" x14ac:dyDescent="0.25">
      <c r="G120" s="33" t="s">
        <v>17941</v>
      </c>
      <c r="H120" s="33" t="s">
        <v>15509</v>
      </c>
      <c r="I120" s="1">
        <v>98878</v>
      </c>
      <c r="J120" s="2" t="s">
        <v>18059</v>
      </c>
      <c r="K120" s="2" t="s">
        <v>2622</v>
      </c>
    </row>
    <row r="121" spans="7:11" x14ac:dyDescent="0.25">
      <c r="G121" s="33" t="s">
        <v>17941</v>
      </c>
      <c r="H121" s="33" t="s">
        <v>15510</v>
      </c>
      <c r="I121" s="1">
        <v>98879</v>
      </c>
      <c r="J121" s="2" t="s">
        <v>18060</v>
      </c>
      <c r="K121" s="2" t="s">
        <v>2622</v>
      </c>
    </row>
    <row r="122" spans="7:11" x14ac:dyDescent="0.25">
      <c r="G122" s="33" t="s">
        <v>17941</v>
      </c>
      <c r="H122" s="33" t="s">
        <v>15511</v>
      </c>
      <c r="I122" s="1">
        <v>98880</v>
      </c>
      <c r="J122" s="2" t="s">
        <v>18061</v>
      </c>
      <c r="K122" s="2" t="s">
        <v>2622</v>
      </c>
    </row>
    <row r="123" spans="7:11" x14ac:dyDescent="0.25">
      <c r="G123" s="33" t="s">
        <v>17941</v>
      </c>
      <c r="H123" s="33" t="s">
        <v>15512</v>
      </c>
      <c r="I123" s="1">
        <v>98881</v>
      </c>
      <c r="J123" s="2" t="s">
        <v>18062</v>
      </c>
      <c r="K123" s="2" t="s">
        <v>2622</v>
      </c>
    </row>
    <row r="124" spans="7:11" x14ac:dyDescent="0.25">
      <c r="G124" s="33" t="s">
        <v>17941</v>
      </c>
      <c r="H124" s="33" t="s">
        <v>15513</v>
      </c>
      <c r="I124" s="1">
        <v>98882</v>
      </c>
      <c r="J124" s="2" t="s">
        <v>18063</v>
      </c>
      <c r="K124" s="2" t="s">
        <v>2622</v>
      </c>
    </row>
    <row r="125" spans="7:11" x14ac:dyDescent="0.25">
      <c r="G125" s="33" t="s">
        <v>17941</v>
      </c>
      <c r="H125" s="33" t="s">
        <v>15514</v>
      </c>
      <c r="I125" s="1">
        <v>98883</v>
      </c>
      <c r="J125" s="2" t="s">
        <v>18064</v>
      </c>
      <c r="K125" s="2" t="s">
        <v>2622</v>
      </c>
    </row>
    <row r="126" spans="7:11" x14ac:dyDescent="0.25">
      <c r="G126" s="33" t="s">
        <v>17941</v>
      </c>
      <c r="H126" s="33" t="s">
        <v>15515</v>
      </c>
      <c r="I126" s="1">
        <v>98884</v>
      </c>
      <c r="J126" s="2" t="s">
        <v>18065</v>
      </c>
      <c r="K126" s="2" t="s">
        <v>2622</v>
      </c>
    </row>
    <row r="127" spans="7:11" x14ac:dyDescent="0.25">
      <c r="G127" s="33" t="s">
        <v>17941</v>
      </c>
      <c r="H127" s="33" t="s">
        <v>15516</v>
      </c>
      <c r="I127" s="1">
        <v>98885</v>
      </c>
      <c r="J127" s="2" t="s">
        <v>18066</v>
      </c>
      <c r="K127" s="2" t="s">
        <v>2622</v>
      </c>
    </row>
    <row r="128" spans="7:11" x14ac:dyDescent="0.25">
      <c r="G128" s="33" t="s">
        <v>17941</v>
      </c>
      <c r="H128" s="33" t="s">
        <v>15517</v>
      </c>
      <c r="I128" s="1">
        <v>98886</v>
      </c>
      <c r="J128" s="2" t="s">
        <v>18067</v>
      </c>
      <c r="K128" s="2" t="s">
        <v>2622</v>
      </c>
    </row>
    <row r="129" spans="7:11" x14ac:dyDescent="0.25">
      <c r="G129" s="33" t="s">
        <v>17941</v>
      </c>
      <c r="H129" s="33" t="s">
        <v>15518</v>
      </c>
      <c r="I129" s="1">
        <v>98887</v>
      </c>
      <c r="J129" s="2" t="s">
        <v>18068</v>
      </c>
      <c r="K129" s="2" t="s">
        <v>2622</v>
      </c>
    </row>
    <row r="130" spans="7:11" x14ac:dyDescent="0.25">
      <c r="G130" s="33" t="s">
        <v>17941</v>
      </c>
      <c r="H130" s="33" t="s">
        <v>15519</v>
      </c>
      <c r="I130" s="1">
        <v>98888</v>
      </c>
      <c r="J130" s="2" t="s">
        <v>18069</v>
      </c>
      <c r="K130" s="2" t="s">
        <v>2622</v>
      </c>
    </row>
    <row r="131" spans="7:11" x14ac:dyDescent="0.25">
      <c r="G131" s="33" t="s">
        <v>17941</v>
      </c>
      <c r="H131" s="33" t="s">
        <v>15520</v>
      </c>
      <c r="I131" s="1">
        <v>98889</v>
      </c>
      <c r="J131" s="2" t="s">
        <v>18070</v>
      </c>
      <c r="K131" s="2" t="s">
        <v>2622</v>
      </c>
    </row>
    <row r="132" spans="7:11" x14ac:dyDescent="0.25">
      <c r="G132" s="33" t="s">
        <v>17941</v>
      </c>
      <c r="H132" s="33" t="s">
        <v>15521</v>
      </c>
      <c r="I132" s="1">
        <v>98890</v>
      </c>
      <c r="J132" s="2" t="s">
        <v>18071</v>
      </c>
      <c r="K132" s="2" t="s">
        <v>2622</v>
      </c>
    </row>
    <row r="133" spans="7:11" x14ac:dyDescent="0.25">
      <c r="G133" s="33" t="s">
        <v>17941</v>
      </c>
      <c r="H133" s="33" t="s">
        <v>15522</v>
      </c>
      <c r="I133" s="1">
        <v>98891</v>
      </c>
      <c r="J133" s="2" t="s">
        <v>18072</v>
      </c>
      <c r="K133" s="2" t="s">
        <v>2622</v>
      </c>
    </row>
    <row r="134" spans="7:11" x14ac:dyDescent="0.25">
      <c r="G134" s="33" t="s">
        <v>17941</v>
      </c>
      <c r="H134" s="33" t="s">
        <v>15523</v>
      </c>
      <c r="I134" s="1">
        <v>98892</v>
      </c>
      <c r="J134" s="2" t="s">
        <v>18073</v>
      </c>
      <c r="K134" s="2" t="s">
        <v>2622</v>
      </c>
    </row>
    <row r="135" spans="7:11" x14ac:dyDescent="0.25">
      <c r="G135" s="33" t="s">
        <v>17941</v>
      </c>
      <c r="H135" s="33" t="s">
        <v>15524</v>
      </c>
      <c r="I135" s="1">
        <v>98893</v>
      </c>
      <c r="J135" s="2" t="s">
        <v>18074</v>
      </c>
      <c r="K135" s="2" t="s">
        <v>17923</v>
      </c>
    </row>
    <row r="136" spans="7:11" x14ac:dyDescent="0.25">
      <c r="G136" s="33" t="s">
        <v>17941</v>
      </c>
      <c r="H136" s="33" t="s">
        <v>15525</v>
      </c>
      <c r="I136" s="1">
        <v>98894</v>
      </c>
      <c r="J136" s="2" t="s">
        <v>18075</v>
      </c>
      <c r="K136" s="2" t="s">
        <v>17923</v>
      </c>
    </row>
    <row r="137" spans="7:11" x14ac:dyDescent="0.25">
      <c r="G137" s="33" t="s">
        <v>17941</v>
      </c>
      <c r="H137" s="33" t="s">
        <v>15526</v>
      </c>
      <c r="I137" s="1">
        <v>98895</v>
      </c>
      <c r="J137" s="2" t="s">
        <v>18076</v>
      </c>
      <c r="K137" s="2" t="s">
        <v>17923</v>
      </c>
    </row>
    <row r="138" spans="7:11" x14ac:dyDescent="0.25">
      <c r="G138" s="33" t="s">
        <v>17941</v>
      </c>
      <c r="H138" s="33" t="s">
        <v>15527</v>
      </c>
      <c r="I138" s="1">
        <v>98896</v>
      </c>
      <c r="J138" s="2" t="s">
        <v>18077</v>
      </c>
      <c r="K138" s="2" t="s">
        <v>17923</v>
      </c>
    </row>
    <row r="139" spans="7:11" x14ac:dyDescent="0.25">
      <c r="G139" s="33" t="s">
        <v>17941</v>
      </c>
      <c r="H139" s="33" t="s">
        <v>15528</v>
      </c>
      <c r="I139" s="1">
        <v>98897</v>
      </c>
      <c r="J139" s="2" t="s">
        <v>18078</v>
      </c>
      <c r="K139" s="2" t="s">
        <v>17923</v>
      </c>
    </row>
    <row r="140" spans="7:11" x14ac:dyDescent="0.25">
      <c r="G140" s="33" t="s">
        <v>17941</v>
      </c>
      <c r="H140" s="33" t="s">
        <v>15529</v>
      </c>
      <c r="I140" s="1">
        <v>98898</v>
      </c>
      <c r="J140" s="2" t="s">
        <v>18079</v>
      </c>
      <c r="K140" s="2" t="s">
        <v>17923</v>
      </c>
    </row>
    <row r="141" spans="7:11" x14ac:dyDescent="0.25">
      <c r="G141" s="33" t="s">
        <v>17941</v>
      </c>
      <c r="H141" s="33" t="s">
        <v>15530</v>
      </c>
      <c r="I141" s="1">
        <v>98899</v>
      </c>
      <c r="J141" s="2" t="s">
        <v>18080</v>
      </c>
      <c r="K141" s="2" t="s">
        <v>17923</v>
      </c>
    </row>
    <row r="142" spans="7:11" x14ac:dyDescent="0.25">
      <c r="G142" s="33" t="s">
        <v>17941</v>
      </c>
      <c r="H142" s="33" t="s">
        <v>15531</v>
      </c>
      <c r="I142" s="1">
        <v>98900</v>
      </c>
      <c r="J142" s="2" t="s">
        <v>18081</v>
      </c>
      <c r="K142" s="2" t="s">
        <v>17923</v>
      </c>
    </row>
    <row r="143" spans="7:11" x14ac:dyDescent="0.25">
      <c r="G143" s="33" t="s">
        <v>17941</v>
      </c>
      <c r="H143" s="33" t="s">
        <v>15532</v>
      </c>
      <c r="I143" s="1">
        <v>98901</v>
      </c>
      <c r="J143" s="2" t="s">
        <v>18082</v>
      </c>
      <c r="K143" s="2" t="s">
        <v>17923</v>
      </c>
    </row>
    <row r="144" spans="7:11" x14ac:dyDescent="0.25">
      <c r="G144" s="33" t="s">
        <v>17941</v>
      </c>
      <c r="H144" s="33" t="s">
        <v>15533</v>
      </c>
      <c r="I144" s="1">
        <v>98902</v>
      </c>
      <c r="J144" s="2" t="s">
        <v>18083</v>
      </c>
      <c r="K144" s="2" t="s">
        <v>17923</v>
      </c>
    </row>
    <row r="145" spans="7:11" x14ac:dyDescent="0.25">
      <c r="G145" s="33" t="s">
        <v>17941</v>
      </c>
      <c r="H145" s="33" t="s">
        <v>15534</v>
      </c>
      <c r="I145" s="1">
        <v>98903</v>
      </c>
      <c r="J145" s="2" t="s">
        <v>18084</v>
      </c>
      <c r="K145" s="2" t="s">
        <v>17923</v>
      </c>
    </row>
    <row r="146" spans="7:11" x14ac:dyDescent="0.25">
      <c r="G146" s="33" t="s">
        <v>17941</v>
      </c>
      <c r="H146" s="33" t="s">
        <v>15535</v>
      </c>
      <c r="I146" s="1">
        <v>98904</v>
      </c>
      <c r="J146" s="2" t="s">
        <v>18085</v>
      </c>
      <c r="K146" s="2" t="s">
        <v>17923</v>
      </c>
    </row>
    <row r="147" spans="7:11" x14ac:dyDescent="0.25">
      <c r="G147" s="33" t="s">
        <v>17941</v>
      </c>
      <c r="H147" s="33" t="s">
        <v>15536</v>
      </c>
      <c r="I147" s="1">
        <v>98905</v>
      </c>
      <c r="J147" s="2" t="s">
        <v>18086</v>
      </c>
      <c r="K147" s="2" t="s">
        <v>17923</v>
      </c>
    </row>
    <row r="148" spans="7:11" x14ac:dyDescent="0.25">
      <c r="G148" s="33" t="s">
        <v>17941</v>
      </c>
      <c r="H148" s="33" t="s">
        <v>15537</v>
      </c>
      <c r="I148" s="1">
        <v>98906</v>
      </c>
      <c r="J148" s="2" t="s">
        <v>18087</v>
      </c>
      <c r="K148" s="2" t="s">
        <v>17923</v>
      </c>
    </row>
    <row r="149" spans="7:11" x14ac:dyDescent="0.25">
      <c r="G149" s="33" t="s">
        <v>17941</v>
      </c>
      <c r="H149" s="33" t="s">
        <v>15538</v>
      </c>
      <c r="I149" s="1">
        <v>98907</v>
      </c>
      <c r="J149" s="2" t="s">
        <v>18088</v>
      </c>
      <c r="K149" s="2" t="s">
        <v>17923</v>
      </c>
    </row>
    <row r="150" spans="7:11" x14ac:dyDescent="0.25">
      <c r="G150" s="33" t="s">
        <v>17941</v>
      </c>
      <c r="H150" s="33" t="s">
        <v>15539</v>
      </c>
      <c r="I150" s="1">
        <v>98908</v>
      </c>
      <c r="J150" s="2" t="s">
        <v>18089</v>
      </c>
      <c r="K150" s="2" t="s">
        <v>17923</v>
      </c>
    </row>
    <row r="151" spans="7:11" x14ac:dyDescent="0.25">
      <c r="G151" s="33" t="s">
        <v>17941</v>
      </c>
      <c r="H151" s="33" t="s">
        <v>15540</v>
      </c>
      <c r="I151" s="1">
        <v>98909</v>
      </c>
      <c r="J151" s="2" t="s">
        <v>18090</v>
      </c>
      <c r="K151" s="2" t="s">
        <v>17923</v>
      </c>
    </row>
    <row r="152" spans="7:11" x14ac:dyDescent="0.25">
      <c r="G152" s="33" t="s">
        <v>17941</v>
      </c>
      <c r="H152" s="33" t="s">
        <v>15541</v>
      </c>
      <c r="I152" s="1">
        <v>98910</v>
      </c>
      <c r="J152" s="2" t="s">
        <v>18091</v>
      </c>
      <c r="K152" s="2" t="s">
        <v>17923</v>
      </c>
    </row>
    <row r="153" spans="7:11" x14ac:dyDescent="0.25">
      <c r="G153" s="33" t="s">
        <v>17941</v>
      </c>
      <c r="H153" s="33" t="s">
        <v>15542</v>
      </c>
      <c r="I153" s="1">
        <v>98911</v>
      </c>
      <c r="J153" s="2" t="s">
        <v>18092</v>
      </c>
      <c r="K153" s="2" t="s">
        <v>17923</v>
      </c>
    </row>
    <row r="154" spans="7:11" x14ac:dyDescent="0.25">
      <c r="G154" s="33" t="s">
        <v>17941</v>
      </c>
      <c r="H154" s="33" t="s">
        <v>15543</v>
      </c>
      <c r="I154" s="1">
        <v>98912</v>
      </c>
      <c r="J154" s="2" t="s">
        <v>18093</v>
      </c>
      <c r="K154" s="2" t="s">
        <v>17923</v>
      </c>
    </row>
    <row r="155" spans="7:11" x14ac:dyDescent="0.25">
      <c r="G155" s="33" t="s">
        <v>17941</v>
      </c>
      <c r="H155" s="33" t="s">
        <v>15544</v>
      </c>
      <c r="I155" s="1">
        <v>98913</v>
      </c>
      <c r="J155" s="2" t="s">
        <v>18094</v>
      </c>
      <c r="K155" s="2" t="s">
        <v>17923</v>
      </c>
    </row>
    <row r="156" spans="7:11" x14ac:dyDescent="0.25">
      <c r="G156" s="33" t="s">
        <v>17941</v>
      </c>
      <c r="H156" s="33" t="s">
        <v>15545</v>
      </c>
      <c r="I156" s="1">
        <v>98914</v>
      </c>
      <c r="J156" s="2" t="s">
        <v>18095</v>
      </c>
      <c r="K156" s="2" t="s">
        <v>17923</v>
      </c>
    </row>
    <row r="157" spans="7:11" x14ac:dyDescent="0.25">
      <c r="G157" s="33" t="s">
        <v>17941</v>
      </c>
      <c r="H157" s="33" t="s">
        <v>15546</v>
      </c>
      <c r="I157" s="1">
        <v>98915</v>
      </c>
      <c r="J157" s="2" t="s">
        <v>18096</v>
      </c>
      <c r="K157" s="2" t="s">
        <v>17923</v>
      </c>
    </row>
    <row r="158" spans="7:11" x14ac:dyDescent="0.25">
      <c r="G158" s="33" t="s">
        <v>17941</v>
      </c>
      <c r="H158" s="33" t="s">
        <v>15547</v>
      </c>
      <c r="I158" s="1">
        <v>98916</v>
      </c>
      <c r="J158" s="2" t="s">
        <v>18097</v>
      </c>
      <c r="K158" s="2" t="s">
        <v>17923</v>
      </c>
    </row>
    <row r="159" spans="7:11" x14ac:dyDescent="0.25">
      <c r="G159" s="33" t="s">
        <v>17941</v>
      </c>
      <c r="H159" s="33" t="s">
        <v>15548</v>
      </c>
      <c r="I159" s="1">
        <v>98917</v>
      </c>
      <c r="J159" s="2" t="s">
        <v>18098</v>
      </c>
      <c r="K159" s="2" t="s">
        <v>17923</v>
      </c>
    </row>
    <row r="160" spans="7:11" x14ac:dyDescent="0.25">
      <c r="G160" s="33" t="s">
        <v>17941</v>
      </c>
      <c r="H160" s="33" t="s">
        <v>15549</v>
      </c>
      <c r="I160" s="1">
        <v>98918</v>
      </c>
      <c r="J160" s="2" t="s">
        <v>18099</v>
      </c>
      <c r="K160" s="2" t="s">
        <v>17923</v>
      </c>
    </row>
    <row r="161" spans="7:11" x14ac:dyDescent="0.25">
      <c r="G161" s="33" t="s">
        <v>17941</v>
      </c>
      <c r="H161" s="33" t="s">
        <v>15550</v>
      </c>
      <c r="I161" s="1">
        <v>98919</v>
      </c>
      <c r="J161" s="2" t="s">
        <v>18100</v>
      </c>
      <c r="K161" s="2" t="s">
        <v>17923</v>
      </c>
    </row>
    <row r="162" spans="7:11" x14ac:dyDescent="0.25">
      <c r="G162" s="33" t="s">
        <v>17941</v>
      </c>
      <c r="H162" s="33" t="s">
        <v>15551</v>
      </c>
      <c r="I162" s="1">
        <v>98920</v>
      </c>
      <c r="J162" s="2" t="s">
        <v>18101</v>
      </c>
      <c r="K162" s="2" t="s">
        <v>17923</v>
      </c>
    </row>
    <row r="163" spans="7:11" x14ac:dyDescent="0.25">
      <c r="G163" s="33" t="s">
        <v>17941</v>
      </c>
      <c r="H163" s="33" t="s">
        <v>15552</v>
      </c>
      <c r="I163" s="1">
        <v>98921</v>
      </c>
      <c r="J163" s="2" t="s">
        <v>18102</v>
      </c>
      <c r="K163" s="2" t="s">
        <v>17923</v>
      </c>
    </row>
    <row r="164" spans="7:11" x14ac:dyDescent="0.25">
      <c r="G164" s="33" t="s">
        <v>17941</v>
      </c>
      <c r="H164" s="33" t="s">
        <v>15553</v>
      </c>
      <c r="I164" s="1">
        <v>98922</v>
      </c>
      <c r="J164" s="2" t="s">
        <v>18103</v>
      </c>
      <c r="K164" s="2" t="s">
        <v>17923</v>
      </c>
    </row>
    <row r="165" spans="7:11" x14ac:dyDescent="0.25">
      <c r="G165" s="33" t="s">
        <v>17941</v>
      </c>
      <c r="H165" s="33" t="s">
        <v>15554</v>
      </c>
      <c r="I165" s="1">
        <v>98923</v>
      </c>
      <c r="J165" s="2" t="s">
        <v>18104</v>
      </c>
      <c r="K165" s="2" t="s">
        <v>17923</v>
      </c>
    </row>
    <row r="166" spans="7:11" x14ac:dyDescent="0.25">
      <c r="G166" s="33" t="s">
        <v>17941</v>
      </c>
      <c r="H166" s="33" t="s">
        <v>15555</v>
      </c>
      <c r="I166" s="1">
        <v>98924</v>
      </c>
      <c r="J166" s="2" t="s">
        <v>18105</v>
      </c>
      <c r="K166" s="2" t="s">
        <v>17923</v>
      </c>
    </row>
    <row r="167" spans="7:11" x14ac:dyDescent="0.25">
      <c r="G167" s="33" t="s">
        <v>17941</v>
      </c>
      <c r="H167" s="33" t="s">
        <v>15556</v>
      </c>
      <c r="I167" s="1">
        <v>98925</v>
      </c>
      <c r="J167" s="2" t="s">
        <v>18106</v>
      </c>
      <c r="K167" s="2" t="s">
        <v>17923</v>
      </c>
    </row>
    <row r="168" spans="7:11" x14ac:dyDescent="0.25">
      <c r="G168" s="33" t="s">
        <v>17941</v>
      </c>
      <c r="H168" s="33" t="s">
        <v>15557</v>
      </c>
      <c r="I168" s="1">
        <v>98926</v>
      </c>
      <c r="J168" s="2" t="s">
        <v>18107</v>
      </c>
      <c r="K168" s="2" t="s">
        <v>17923</v>
      </c>
    </row>
    <row r="169" spans="7:11" x14ac:dyDescent="0.25">
      <c r="G169" s="33" t="s">
        <v>17941</v>
      </c>
      <c r="H169" s="33" t="s">
        <v>15558</v>
      </c>
      <c r="I169" s="1">
        <v>98927</v>
      </c>
      <c r="J169" s="2" t="s">
        <v>18108</v>
      </c>
      <c r="K169" s="2" t="s">
        <v>17923</v>
      </c>
    </row>
    <row r="170" spans="7:11" x14ac:dyDescent="0.25">
      <c r="G170" s="33" t="s">
        <v>17941</v>
      </c>
      <c r="H170" s="33" t="s">
        <v>15559</v>
      </c>
      <c r="I170" s="1">
        <v>98928</v>
      </c>
      <c r="J170" s="2" t="s">
        <v>18109</v>
      </c>
      <c r="K170" s="2" t="s">
        <v>17923</v>
      </c>
    </row>
    <row r="171" spans="7:11" x14ac:dyDescent="0.25">
      <c r="G171" s="33" t="s">
        <v>17941</v>
      </c>
      <c r="H171" s="33" t="s">
        <v>15560</v>
      </c>
      <c r="I171" s="1">
        <v>98929</v>
      </c>
      <c r="J171" s="2" t="s">
        <v>18110</v>
      </c>
      <c r="K171" s="2" t="s">
        <v>17923</v>
      </c>
    </row>
    <row r="172" spans="7:11" x14ac:dyDescent="0.25">
      <c r="G172" s="33" t="s">
        <v>17941</v>
      </c>
      <c r="H172" s="33" t="s">
        <v>15561</v>
      </c>
      <c r="I172" s="1">
        <v>98930</v>
      </c>
      <c r="J172" s="2" t="s">
        <v>18111</v>
      </c>
      <c r="K172" s="2" t="s">
        <v>17923</v>
      </c>
    </row>
    <row r="173" spans="7:11" x14ac:dyDescent="0.25">
      <c r="G173" s="33" t="s">
        <v>17941</v>
      </c>
      <c r="H173" s="33" t="s">
        <v>15562</v>
      </c>
      <c r="I173" s="1">
        <v>98931</v>
      </c>
      <c r="J173" s="2" t="s">
        <v>18112</v>
      </c>
      <c r="K173" s="2" t="s">
        <v>17923</v>
      </c>
    </row>
    <row r="174" spans="7:11" x14ac:dyDescent="0.25">
      <c r="G174" s="33" t="s">
        <v>17941</v>
      </c>
      <c r="H174" s="33" t="s">
        <v>15563</v>
      </c>
      <c r="I174" s="1">
        <v>98932</v>
      </c>
      <c r="J174" s="2" t="s">
        <v>18113</v>
      </c>
      <c r="K174" s="2" t="s">
        <v>17923</v>
      </c>
    </row>
    <row r="175" spans="7:11" x14ac:dyDescent="0.25">
      <c r="G175" s="33" t="s">
        <v>17941</v>
      </c>
      <c r="H175" s="33" t="s">
        <v>15564</v>
      </c>
      <c r="I175" s="1">
        <v>98933</v>
      </c>
      <c r="J175" s="2" t="s">
        <v>18114</v>
      </c>
      <c r="K175" s="2" t="s">
        <v>17923</v>
      </c>
    </row>
    <row r="176" spans="7:11" x14ac:dyDescent="0.25">
      <c r="G176" s="33" t="s">
        <v>17941</v>
      </c>
      <c r="H176" s="33" t="s">
        <v>15565</v>
      </c>
      <c r="I176" s="1">
        <v>98934</v>
      </c>
      <c r="J176" s="2" t="s">
        <v>18115</v>
      </c>
      <c r="K176" s="2" t="s">
        <v>17923</v>
      </c>
    </row>
    <row r="177" spans="7:11" x14ac:dyDescent="0.25">
      <c r="G177" s="33" t="s">
        <v>17941</v>
      </c>
      <c r="H177" s="33" t="s">
        <v>15566</v>
      </c>
      <c r="I177" s="1">
        <v>98935</v>
      </c>
      <c r="J177" s="2" t="s">
        <v>18116</v>
      </c>
      <c r="K177" s="2" t="s">
        <v>17923</v>
      </c>
    </row>
    <row r="178" spans="7:11" x14ac:dyDescent="0.25">
      <c r="G178" s="33" t="s">
        <v>17941</v>
      </c>
      <c r="H178" s="33" t="s">
        <v>15567</v>
      </c>
      <c r="I178" s="1">
        <v>98936</v>
      </c>
      <c r="J178" s="2" t="s">
        <v>18117</v>
      </c>
      <c r="K178" s="2" t="s">
        <v>17923</v>
      </c>
    </row>
    <row r="179" spans="7:11" x14ac:dyDescent="0.25">
      <c r="G179" s="33" t="s">
        <v>17941</v>
      </c>
      <c r="H179" s="33" t="s">
        <v>15568</v>
      </c>
      <c r="I179" s="1">
        <v>98937</v>
      </c>
      <c r="J179" s="2" t="s">
        <v>18118</v>
      </c>
      <c r="K179" s="2" t="s">
        <v>17923</v>
      </c>
    </row>
    <row r="180" spans="7:11" x14ac:dyDescent="0.25">
      <c r="G180" s="33" t="s">
        <v>17941</v>
      </c>
      <c r="H180" s="33" t="s">
        <v>15569</v>
      </c>
      <c r="I180" s="1">
        <v>98938</v>
      </c>
      <c r="J180" s="2" t="s">
        <v>18119</v>
      </c>
      <c r="K180" s="2" t="s">
        <v>17923</v>
      </c>
    </row>
    <row r="181" spans="7:11" x14ac:dyDescent="0.25">
      <c r="G181" s="33" t="s">
        <v>17941</v>
      </c>
      <c r="H181" s="33" t="s">
        <v>15570</v>
      </c>
      <c r="I181" s="1">
        <v>98939</v>
      </c>
      <c r="J181" s="2" t="s">
        <v>18120</v>
      </c>
      <c r="K181" s="2" t="s">
        <v>17923</v>
      </c>
    </row>
    <row r="182" spans="7:11" x14ac:dyDescent="0.25">
      <c r="G182" s="33" t="s">
        <v>17941</v>
      </c>
      <c r="H182" s="33" t="s">
        <v>15571</v>
      </c>
      <c r="I182" s="1">
        <v>98940</v>
      </c>
      <c r="J182" s="2" t="s">
        <v>18121</v>
      </c>
      <c r="K182" s="2" t="s">
        <v>17923</v>
      </c>
    </row>
    <row r="183" spans="7:11" x14ac:dyDescent="0.25">
      <c r="G183" s="33" t="s">
        <v>17941</v>
      </c>
      <c r="H183" s="33" t="s">
        <v>15572</v>
      </c>
      <c r="I183" s="1">
        <v>98941</v>
      </c>
      <c r="J183" s="2" t="s">
        <v>18122</v>
      </c>
      <c r="K183" s="2" t="s">
        <v>17923</v>
      </c>
    </row>
    <row r="184" spans="7:11" x14ac:dyDescent="0.25">
      <c r="G184" s="33" t="s">
        <v>17941</v>
      </c>
      <c r="H184" s="33" t="s">
        <v>15573</v>
      </c>
      <c r="I184" s="1">
        <v>98942</v>
      </c>
      <c r="J184" s="2" t="s">
        <v>18123</v>
      </c>
      <c r="K184" s="2" t="s">
        <v>17923</v>
      </c>
    </row>
    <row r="185" spans="7:11" x14ac:dyDescent="0.25">
      <c r="G185" s="33" t="s">
        <v>17941</v>
      </c>
      <c r="H185" s="33" t="s">
        <v>15574</v>
      </c>
      <c r="I185" s="1">
        <v>98943</v>
      </c>
      <c r="J185" s="2" t="s">
        <v>18124</v>
      </c>
      <c r="K185" s="2" t="s">
        <v>17923</v>
      </c>
    </row>
    <row r="186" spans="7:11" x14ac:dyDescent="0.25">
      <c r="G186" s="33" t="s">
        <v>17941</v>
      </c>
      <c r="H186" s="33" t="s">
        <v>15575</v>
      </c>
      <c r="I186" s="1">
        <v>98944</v>
      </c>
      <c r="J186" s="2" t="s">
        <v>18125</v>
      </c>
      <c r="K186" s="2" t="s">
        <v>17923</v>
      </c>
    </row>
    <row r="187" spans="7:11" x14ac:dyDescent="0.25">
      <c r="G187" s="33" t="s">
        <v>17941</v>
      </c>
      <c r="H187" s="33" t="s">
        <v>15576</v>
      </c>
      <c r="I187" s="1">
        <v>98945</v>
      </c>
      <c r="J187" s="2" t="s">
        <v>18126</v>
      </c>
      <c r="K187" s="2" t="s">
        <v>17923</v>
      </c>
    </row>
    <row r="188" spans="7:11" x14ac:dyDescent="0.25">
      <c r="G188" s="33" t="s">
        <v>17941</v>
      </c>
      <c r="H188" s="33" t="s">
        <v>15577</v>
      </c>
      <c r="I188" s="1">
        <v>98946</v>
      </c>
      <c r="J188" s="2" t="s">
        <v>18127</v>
      </c>
      <c r="K188" s="2" t="s">
        <v>17923</v>
      </c>
    </row>
    <row r="189" spans="7:11" x14ac:dyDescent="0.25">
      <c r="G189" s="33" t="s">
        <v>17941</v>
      </c>
      <c r="H189" s="33" t="s">
        <v>15578</v>
      </c>
      <c r="I189" s="1">
        <v>98947</v>
      </c>
      <c r="J189" s="2" t="s">
        <v>18128</v>
      </c>
      <c r="K189" s="2" t="s">
        <v>17923</v>
      </c>
    </row>
    <row r="190" spans="7:11" x14ac:dyDescent="0.25">
      <c r="G190" s="33" t="s">
        <v>17941</v>
      </c>
      <c r="H190" s="33" t="s">
        <v>15579</v>
      </c>
      <c r="I190" s="1">
        <v>98948</v>
      </c>
      <c r="J190" s="2" t="s">
        <v>18129</v>
      </c>
      <c r="K190" s="2" t="s">
        <v>17923</v>
      </c>
    </row>
    <row r="191" spans="7:11" x14ac:dyDescent="0.25">
      <c r="G191" s="33" t="s">
        <v>17941</v>
      </c>
      <c r="H191" s="33" t="s">
        <v>15580</v>
      </c>
      <c r="I191" s="1">
        <v>98949</v>
      </c>
      <c r="J191" s="2" t="s">
        <v>18130</v>
      </c>
      <c r="K191" s="2" t="s">
        <v>17923</v>
      </c>
    </row>
    <row r="192" spans="7:11" x14ac:dyDescent="0.25">
      <c r="G192" s="33" t="s">
        <v>17941</v>
      </c>
      <c r="H192" s="33" t="s">
        <v>15581</v>
      </c>
      <c r="I192" s="1">
        <v>98950</v>
      </c>
      <c r="J192" s="2" t="s">
        <v>18131</v>
      </c>
      <c r="K192" s="2" t="s">
        <v>17923</v>
      </c>
    </row>
    <row r="193" spans="7:11" x14ac:dyDescent="0.25">
      <c r="G193" s="33" t="s">
        <v>17941</v>
      </c>
      <c r="H193" s="33" t="s">
        <v>15582</v>
      </c>
      <c r="I193" s="1">
        <v>98951</v>
      </c>
      <c r="J193" s="2" t="s">
        <v>18132</v>
      </c>
      <c r="K193" s="2" t="s">
        <v>17923</v>
      </c>
    </row>
    <row r="194" spans="7:11" x14ac:dyDescent="0.25">
      <c r="G194" s="33" t="s">
        <v>17941</v>
      </c>
      <c r="H194" s="33" t="s">
        <v>15583</v>
      </c>
      <c r="I194" s="1">
        <v>98952</v>
      </c>
      <c r="J194" s="2" t="s">
        <v>18133</v>
      </c>
      <c r="K194" s="2" t="s">
        <v>17923</v>
      </c>
    </row>
    <row r="195" spans="7:11" x14ac:dyDescent="0.25">
      <c r="G195" s="33" t="s">
        <v>17941</v>
      </c>
      <c r="H195" s="33" t="s">
        <v>15584</v>
      </c>
      <c r="I195" s="1">
        <v>98953</v>
      </c>
      <c r="J195" s="2" t="s">
        <v>18134</v>
      </c>
      <c r="K195" s="2" t="s">
        <v>17923</v>
      </c>
    </row>
    <row r="196" spans="7:11" x14ac:dyDescent="0.25">
      <c r="G196" s="33" t="s">
        <v>17941</v>
      </c>
      <c r="H196" s="33" t="s">
        <v>15585</v>
      </c>
      <c r="I196" s="1">
        <v>98954</v>
      </c>
      <c r="J196" s="2" t="s">
        <v>18135</v>
      </c>
      <c r="K196" s="2" t="s">
        <v>17923</v>
      </c>
    </row>
    <row r="197" spans="7:11" x14ac:dyDescent="0.25">
      <c r="G197" s="33" t="s">
        <v>17941</v>
      </c>
      <c r="H197" s="33" t="s">
        <v>15586</v>
      </c>
      <c r="I197" s="1">
        <v>98955</v>
      </c>
      <c r="J197" s="2" t="s">
        <v>18136</v>
      </c>
      <c r="K197" s="2" t="s">
        <v>17923</v>
      </c>
    </row>
    <row r="198" spans="7:11" x14ac:dyDescent="0.25">
      <c r="G198" s="33" t="s">
        <v>17941</v>
      </c>
      <c r="H198" s="33" t="s">
        <v>15587</v>
      </c>
      <c r="I198" s="1">
        <v>98956</v>
      </c>
      <c r="J198" s="2" t="s">
        <v>18137</v>
      </c>
      <c r="K198" s="2" t="s">
        <v>2623</v>
      </c>
    </row>
    <row r="199" spans="7:11" x14ac:dyDescent="0.25">
      <c r="G199" s="33" t="s">
        <v>17941</v>
      </c>
      <c r="H199" s="33" t="s">
        <v>15588</v>
      </c>
      <c r="I199" s="1">
        <v>98957</v>
      </c>
      <c r="J199" s="2" t="s">
        <v>18138</v>
      </c>
      <c r="K199" s="2" t="s">
        <v>2623</v>
      </c>
    </row>
    <row r="200" spans="7:11" x14ac:dyDescent="0.25">
      <c r="G200" s="33" t="s">
        <v>17941</v>
      </c>
      <c r="H200" s="33" t="s">
        <v>15589</v>
      </c>
      <c r="I200" s="1">
        <v>98958</v>
      </c>
      <c r="J200" s="2" t="s">
        <v>18139</v>
      </c>
      <c r="K200" s="2" t="s">
        <v>2623</v>
      </c>
    </row>
    <row r="201" spans="7:11" x14ac:dyDescent="0.25">
      <c r="G201" s="33" t="s">
        <v>17941</v>
      </c>
      <c r="H201" s="33" t="s">
        <v>15590</v>
      </c>
      <c r="I201" s="1">
        <v>98959</v>
      </c>
      <c r="J201" s="2" t="s">
        <v>18140</v>
      </c>
      <c r="K201" s="2" t="s">
        <v>2623</v>
      </c>
    </row>
    <row r="202" spans="7:11" x14ac:dyDescent="0.25">
      <c r="G202" s="33" t="s">
        <v>17941</v>
      </c>
      <c r="H202" s="33" t="s">
        <v>15591</v>
      </c>
      <c r="I202" s="1">
        <v>98960</v>
      </c>
      <c r="J202" s="2" t="s">
        <v>18141</v>
      </c>
      <c r="K202" s="2" t="s">
        <v>2623</v>
      </c>
    </row>
    <row r="203" spans="7:11" x14ac:dyDescent="0.25">
      <c r="G203" s="33" t="s">
        <v>17941</v>
      </c>
      <c r="H203" s="33" t="s">
        <v>15592</v>
      </c>
      <c r="I203" s="1">
        <v>98961</v>
      </c>
      <c r="J203" s="2" t="s">
        <v>18142</v>
      </c>
      <c r="K203" s="2" t="s">
        <v>2623</v>
      </c>
    </row>
    <row r="204" spans="7:11" x14ac:dyDescent="0.25">
      <c r="G204" s="33" t="s">
        <v>17941</v>
      </c>
      <c r="H204" s="33" t="s">
        <v>15593</v>
      </c>
      <c r="I204" s="1">
        <v>98962</v>
      </c>
      <c r="J204" s="2" t="s">
        <v>18143</v>
      </c>
      <c r="K204" s="2" t="s">
        <v>2623</v>
      </c>
    </row>
    <row r="205" spans="7:11" x14ac:dyDescent="0.25">
      <c r="G205" s="33" t="s">
        <v>17941</v>
      </c>
      <c r="H205" s="33" t="s">
        <v>15594</v>
      </c>
      <c r="I205" s="1">
        <v>98963</v>
      </c>
      <c r="J205" s="2" t="s">
        <v>18144</v>
      </c>
      <c r="K205" s="2" t="s">
        <v>2623</v>
      </c>
    </row>
    <row r="206" spans="7:11" x14ac:dyDescent="0.25">
      <c r="G206" s="33" t="s">
        <v>17941</v>
      </c>
      <c r="H206" s="33" t="s">
        <v>15595</v>
      </c>
      <c r="I206" s="1">
        <v>98964</v>
      </c>
      <c r="J206" s="2" t="s">
        <v>18145</v>
      </c>
      <c r="K206" s="2" t="s">
        <v>2623</v>
      </c>
    </row>
    <row r="207" spans="7:11" x14ac:dyDescent="0.25">
      <c r="G207" s="33" t="s">
        <v>17941</v>
      </c>
      <c r="H207" s="33" t="s">
        <v>15596</v>
      </c>
      <c r="I207" s="1">
        <v>98965</v>
      </c>
      <c r="J207" s="2" t="s">
        <v>18146</v>
      </c>
      <c r="K207" s="2" t="s">
        <v>2623</v>
      </c>
    </row>
    <row r="208" spans="7:11" x14ac:dyDescent="0.25">
      <c r="G208" s="33" t="s">
        <v>17941</v>
      </c>
      <c r="H208" s="33" t="s">
        <v>15597</v>
      </c>
      <c r="I208" s="1">
        <v>98966</v>
      </c>
      <c r="J208" s="2" t="s">
        <v>18147</v>
      </c>
      <c r="K208" s="2" t="s">
        <v>2623</v>
      </c>
    </row>
    <row r="209" spans="7:11" x14ac:dyDescent="0.25">
      <c r="G209" s="33" t="s">
        <v>17941</v>
      </c>
      <c r="H209" s="33" t="s">
        <v>15598</v>
      </c>
      <c r="I209" s="1">
        <v>98967</v>
      </c>
      <c r="J209" s="2" t="s">
        <v>18148</v>
      </c>
      <c r="K209" s="2" t="s">
        <v>2623</v>
      </c>
    </row>
    <row r="210" spans="7:11" x14ac:dyDescent="0.25">
      <c r="G210" s="33" t="s">
        <v>17941</v>
      </c>
      <c r="H210" s="33" t="s">
        <v>15599</v>
      </c>
      <c r="I210" s="1">
        <v>98968</v>
      </c>
      <c r="J210" s="2" t="s">
        <v>18149</v>
      </c>
      <c r="K210" s="2" t="s">
        <v>2623</v>
      </c>
    </row>
    <row r="211" spans="7:11" x14ac:dyDescent="0.25">
      <c r="G211" s="33" t="s">
        <v>17941</v>
      </c>
      <c r="H211" s="33" t="s">
        <v>15600</v>
      </c>
      <c r="I211" s="1">
        <v>98969</v>
      </c>
      <c r="J211" s="2" t="s">
        <v>18150</v>
      </c>
      <c r="K211" s="2" t="s">
        <v>2623</v>
      </c>
    </row>
    <row r="212" spans="7:11" x14ac:dyDescent="0.25">
      <c r="G212" s="33" t="s">
        <v>17941</v>
      </c>
      <c r="H212" s="34" t="s">
        <v>15601</v>
      </c>
      <c r="I212" s="1">
        <v>98970</v>
      </c>
      <c r="J212" s="2" t="s">
        <v>18151</v>
      </c>
      <c r="K212" s="2" t="s">
        <v>2623</v>
      </c>
    </row>
    <row r="213" spans="7:11" x14ac:dyDescent="0.25">
      <c r="G213" s="33" t="s">
        <v>17941</v>
      </c>
      <c r="H213" s="33" t="s">
        <v>15602</v>
      </c>
      <c r="I213" s="1">
        <v>98971</v>
      </c>
      <c r="J213" s="2" t="s">
        <v>18152</v>
      </c>
      <c r="K213" s="2" t="s">
        <v>2623</v>
      </c>
    </row>
    <row r="214" spans="7:11" x14ac:dyDescent="0.25">
      <c r="G214" s="33" t="s">
        <v>17941</v>
      </c>
      <c r="H214" s="33" t="s">
        <v>15603</v>
      </c>
      <c r="I214" s="1">
        <v>98972</v>
      </c>
      <c r="J214" s="2" t="s">
        <v>18153</v>
      </c>
      <c r="K214" s="2" t="s">
        <v>2623</v>
      </c>
    </row>
    <row r="215" spans="7:11" x14ac:dyDescent="0.25">
      <c r="G215" s="33" t="s">
        <v>17941</v>
      </c>
      <c r="H215" s="33" t="s">
        <v>15604</v>
      </c>
      <c r="I215" s="1">
        <v>98973</v>
      </c>
      <c r="J215" s="2" t="s">
        <v>18154</v>
      </c>
      <c r="K215" s="2" t="s">
        <v>2623</v>
      </c>
    </row>
    <row r="216" spans="7:11" x14ac:dyDescent="0.25">
      <c r="G216" s="33" t="s">
        <v>17941</v>
      </c>
      <c r="H216" s="33" t="s">
        <v>15605</v>
      </c>
      <c r="I216" s="1">
        <v>98974</v>
      </c>
      <c r="J216" s="2" t="s">
        <v>18155</v>
      </c>
      <c r="K216" s="2" t="s">
        <v>2623</v>
      </c>
    </row>
    <row r="217" spans="7:11" x14ac:dyDescent="0.25">
      <c r="G217" s="33" t="s">
        <v>17941</v>
      </c>
      <c r="H217" s="33" t="s">
        <v>15606</v>
      </c>
      <c r="I217" s="1">
        <v>98975</v>
      </c>
      <c r="J217" s="2" t="s">
        <v>18156</v>
      </c>
      <c r="K217" s="2" t="s">
        <v>2623</v>
      </c>
    </row>
    <row r="218" spans="7:11" x14ac:dyDescent="0.25">
      <c r="G218" s="33" t="s">
        <v>17941</v>
      </c>
      <c r="H218" s="33" t="s">
        <v>15607</v>
      </c>
      <c r="I218" s="1">
        <v>98976</v>
      </c>
      <c r="J218" s="2" t="s">
        <v>18157</v>
      </c>
      <c r="K218" s="2" t="s">
        <v>2623</v>
      </c>
    </row>
    <row r="219" spans="7:11" x14ac:dyDescent="0.25">
      <c r="G219" s="33" t="s">
        <v>17941</v>
      </c>
      <c r="H219" s="33" t="s">
        <v>15608</v>
      </c>
      <c r="I219" s="1">
        <v>98977</v>
      </c>
      <c r="J219" s="2" t="s">
        <v>18158</v>
      </c>
      <c r="K219" s="2" t="s">
        <v>2623</v>
      </c>
    </row>
    <row r="220" spans="7:11" x14ac:dyDescent="0.25">
      <c r="G220" s="33" t="s">
        <v>17941</v>
      </c>
      <c r="H220" s="33" t="s">
        <v>15609</v>
      </c>
      <c r="I220" s="1">
        <v>98978</v>
      </c>
      <c r="J220" s="2" t="s">
        <v>18159</v>
      </c>
      <c r="K220" s="2" t="s">
        <v>2623</v>
      </c>
    </row>
    <row r="221" spans="7:11" x14ac:dyDescent="0.25">
      <c r="G221" s="33" t="s">
        <v>17941</v>
      </c>
      <c r="H221" s="33" t="s">
        <v>15610</v>
      </c>
      <c r="I221" s="1">
        <v>98979</v>
      </c>
      <c r="J221" s="2" t="s">
        <v>18160</v>
      </c>
      <c r="K221" s="2" t="s">
        <v>2623</v>
      </c>
    </row>
    <row r="222" spans="7:11" x14ac:dyDescent="0.25">
      <c r="G222" s="33" t="s">
        <v>17941</v>
      </c>
      <c r="H222" s="33" t="s">
        <v>15611</v>
      </c>
      <c r="I222" s="1">
        <v>98980</v>
      </c>
      <c r="J222" s="2" t="s">
        <v>18161</v>
      </c>
      <c r="K222" s="2" t="s">
        <v>2623</v>
      </c>
    </row>
    <row r="223" spans="7:11" x14ac:dyDescent="0.25">
      <c r="G223" s="33" t="s">
        <v>17941</v>
      </c>
      <c r="H223" s="33" t="s">
        <v>15612</v>
      </c>
      <c r="I223" s="1">
        <v>98981</v>
      </c>
      <c r="J223" s="2" t="s">
        <v>18162</v>
      </c>
      <c r="K223" s="2" t="s">
        <v>2623</v>
      </c>
    </row>
    <row r="224" spans="7:11" x14ac:dyDescent="0.25">
      <c r="G224" s="33" t="s">
        <v>17941</v>
      </c>
      <c r="H224" s="33" t="s">
        <v>15613</v>
      </c>
      <c r="I224" s="1">
        <v>98982</v>
      </c>
      <c r="J224" s="2" t="s">
        <v>18163</v>
      </c>
      <c r="K224" s="2" t="s">
        <v>2623</v>
      </c>
    </row>
    <row r="225" spans="7:11" x14ac:dyDescent="0.25">
      <c r="G225" s="33" t="s">
        <v>17941</v>
      </c>
      <c r="H225" s="33" t="s">
        <v>15614</v>
      </c>
      <c r="I225" s="1">
        <v>98983</v>
      </c>
      <c r="J225" s="2" t="s">
        <v>18164</v>
      </c>
      <c r="K225" s="2" t="s">
        <v>2623</v>
      </c>
    </row>
    <row r="226" spans="7:11" x14ac:dyDescent="0.25">
      <c r="G226" s="33" t="s">
        <v>17941</v>
      </c>
      <c r="H226" s="33" t="s">
        <v>15615</v>
      </c>
      <c r="I226" s="1">
        <v>98984</v>
      </c>
      <c r="J226" s="2" t="s">
        <v>18165</v>
      </c>
      <c r="K226" s="2" t="s">
        <v>2623</v>
      </c>
    </row>
    <row r="227" spans="7:11" x14ac:dyDescent="0.25">
      <c r="G227" s="33" t="s">
        <v>17941</v>
      </c>
      <c r="H227" s="33" t="s">
        <v>15616</v>
      </c>
      <c r="I227" s="1">
        <v>98985</v>
      </c>
      <c r="J227" s="2" t="s">
        <v>18166</v>
      </c>
      <c r="K227" s="2" t="s">
        <v>2623</v>
      </c>
    </row>
    <row r="228" spans="7:11" x14ac:dyDescent="0.25">
      <c r="G228" s="33" t="s">
        <v>17941</v>
      </c>
      <c r="H228" s="33" t="s">
        <v>15617</v>
      </c>
      <c r="I228" s="1">
        <v>98986</v>
      </c>
      <c r="J228" s="2" t="s">
        <v>18167</v>
      </c>
      <c r="K228" s="2" t="s">
        <v>2623</v>
      </c>
    </row>
    <row r="229" spans="7:11" x14ac:dyDescent="0.25">
      <c r="G229" s="33" t="s">
        <v>17941</v>
      </c>
      <c r="H229" s="33" t="s">
        <v>15618</v>
      </c>
      <c r="I229" s="1">
        <v>98987</v>
      </c>
      <c r="J229" s="2" t="s">
        <v>18168</v>
      </c>
      <c r="K229" s="2" t="s">
        <v>2623</v>
      </c>
    </row>
    <row r="230" spans="7:11" x14ac:dyDescent="0.25">
      <c r="G230" s="33" t="s">
        <v>17941</v>
      </c>
      <c r="H230" s="33" t="s">
        <v>15619</v>
      </c>
      <c r="I230" s="1">
        <v>98988</v>
      </c>
      <c r="J230" s="2" t="s">
        <v>18169</v>
      </c>
      <c r="K230" s="2" t="s">
        <v>2623</v>
      </c>
    </row>
    <row r="231" spans="7:11" x14ac:dyDescent="0.25">
      <c r="G231" s="33" t="s">
        <v>17941</v>
      </c>
      <c r="H231" s="33" t="s">
        <v>15620</v>
      </c>
      <c r="I231" s="1">
        <v>98989</v>
      </c>
      <c r="J231" s="2" t="s">
        <v>18170</v>
      </c>
      <c r="K231" s="2" t="s">
        <v>2623</v>
      </c>
    </row>
    <row r="232" spans="7:11" x14ac:dyDescent="0.25">
      <c r="G232" s="33" t="s">
        <v>17941</v>
      </c>
      <c r="H232" s="33" t="s">
        <v>15621</v>
      </c>
      <c r="I232" s="1">
        <v>98990</v>
      </c>
      <c r="J232" s="2" t="s">
        <v>18171</v>
      </c>
      <c r="K232" s="2" t="s">
        <v>2623</v>
      </c>
    </row>
    <row r="233" spans="7:11" x14ac:dyDescent="0.25">
      <c r="G233" s="33" t="s">
        <v>17941</v>
      </c>
      <c r="H233" s="33" t="s">
        <v>15622</v>
      </c>
      <c r="I233" s="1">
        <v>98991</v>
      </c>
      <c r="J233" s="2" t="s">
        <v>18172</v>
      </c>
      <c r="K233" s="2" t="s">
        <v>2623</v>
      </c>
    </row>
    <row r="234" spans="7:11" x14ac:dyDescent="0.25">
      <c r="G234" s="33" t="s">
        <v>17941</v>
      </c>
      <c r="H234" s="33" t="s">
        <v>15623</v>
      </c>
      <c r="I234" s="1">
        <v>98992</v>
      </c>
      <c r="J234" s="2" t="s">
        <v>18173</v>
      </c>
      <c r="K234" s="2" t="s">
        <v>2623</v>
      </c>
    </row>
    <row r="235" spans="7:11" x14ac:dyDescent="0.25">
      <c r="G235" s="33" t="s">
        <v>17941</v>
      </c>
      <c r="H235" s="33" t="s">
        <v>15624</v>
      </c>
      <c r="I235" s="1">
        <v>98993</v>
      </c>
      <c r="J235" s="2" t="s">
        <v>18174</v>
      </c>
      <c r="K235" s="2" t="s">
        <v>2623</v>
      </c>
    </row>
    <row r="236" spans="7:11" x14ac:dyDescent="0.25">
      <c r="G236" s="33" t="s">
        <v>17941</v>
      </c>
      <c r="H236" s="33" t="s">
        <v>15625</v>
      </c>
      <c r="I236" s="1">
        <v>98994</v>
      </c>
      <c r="J236" s="2" t="s">
        <v>18175</v>
      </c>
      <c r="K236" s="2" t="s">
        <v>2623</v>
      </c>
    </row>
    <row r="237" spans="7:11" x14ac:dyDescent="0.25">
      <c r="G237" s="33" t="s">
        <v>17941</v>
      </c>
      <c r="H237" s="33" t="s">
        <v>15626</v>
      </c>
      <c r="I237" s="1">
        <v>98995</v>
      </c>
      <c r="J237" s="2" t="s">
        <v>18176</v>
      </c>
      <c r="K237" s="2" t="s">
        <v>2623</v>
      </c>
    </row>
    <row r="238" spans="7:11" x14ac:dyDescent="0.25">
      <c r="G238" s="33" t="s">
        <v>17941</v>
      </c>
      <c r="H238" s="33" t="s">
        <v>15627</v>
      </c>
      <c r="I238" s="1">
        <v>98996</v>
      </c>
      <c r="J238" s="2" t="s">
        <v>18177</v>
      </c>
      <c r="K238" s="2" t="s">
        <v>2623</v>
      </c>
    </row>
    <row r="239" spans="7:11" x14ac:dyDescent="0.25">
      <c r="G239" s="33" t="s">
        <v>17941</v>
      </c>
      <c r="H239" s="33" t="s">
        <v>15628</v>
      </c>
      <c r="I239" s="1">
        <v>98997</v>
      </c>
      <c r="J239" s="2" t="s">
        <v>18178</v>
      </c>
      <c r="K239" s="2" t="s">
        <v>2623</v>
      </c>
    </row>
    <row r="240" spans="7:11" x14ac:dyDescent="0.25">
      <c r="G240" s="33" t="s">
        <v>17941</v>
      </c>
      <c r="H240" s="33" t="s">
        <v>15629</v>
      </c>
      <c r="I240" s="1">
        <v>98998</v>
      </c>
      <c r="J240" s="2" t="s">
        <v>18179</v>
      </c>
      <c r="K240" s="2" t="s">
        <v>2623</v>
      </c>
    </row>
    <row r="241" spans="7:11" x14ac:dyDescent="0.25">
      <c r="G241" s="33" t="s">
        <v>17941</v>
      </c>
      <c r="H241" s="33" t="s">
        <v>15630</v>
      </c>
      <c r="I241" s="1">
        <v>98999</v>
      </c>
      <c r="J241" s="2" t="s">
        <v>18180</v>
      </c>
      <c r="K241" s="2" t="s">
        <v>2623</v>
      </c>
    </row>
    <row r="242" spans="7:11" x14ac:dyDescent="0.25">
      <c r="G242" s="33" t="s">
        <v>17941</v>
      </c>
      <c r="H242" s="33" t="s">
        <v>15631</v>
      </c>
      <c r="I242" s="1">
        <v>99000</v>
      </c>
      <c r="J242" s="2" t="s">
        <v>18181</v>
      </c>
      <c r="K242" s="2" t="s">
        <v>2623</v>
      </c>
    </row>
    <row r="243" spans="7:11" x14ac:dyDescent="0.25">
      <c r="G243" s="33" t="s">
        <v>17941</v>
      </c>
      <c r="H243" s="33" t="s">
        <v>15632</v>
      </c>
      <c r="I243" s="1">
        <v>99001</v>
      </c>
      <c r="J243" s="2" t="s">
        <v>18182</v>
      </c>
      <c r="K243" s="2" t="s">
        <v>2623</v>
      </c>
    </row>
    <row r="244" spans="7:11" x14ac:dyDescent="0.25">
      <c r="G244" s="33" t="s">
        <v>17941</v>
      </c>
      <c r="H244" s="33" t="s">
        <v>15633</v>
      </c>
      <c r="I244" s="1">
        <v>99002</v>
      </c>
      <c r="J244" s="2" t="s">
        <v>18183</v>
      </c>
      <c r="K244" s="2" t="s">
        <v>2623</v>
      </c>
    </row>
    <row r="245" spans="7:11" x14ac:dyDescent="0.25">
      <c r="G245" s="33" t="s">
        <v>17941</v>
      </c>
      <c r="H245" s="33" t="s">
        <v>15634</v>
      </c>
      <c r="I245" s="1">
        <v>99003</v>
      </c>
      <c r="J245" s="2" t="s">
        <v>18184</v>
      </c>
      <c r="K245" s="2" t="s">
        <v>2623</v>
      </c>
    </row>
    <row r="246" spans="7:11" x14ac:dyDescent="0.25">
      <c r="G246" s="33" t="s">
        <v>17941</v>
      </c>
      <c r="H246" s="33" t="s">
        <v>15635</v>
      </c>
      <c r="I246" s="1">
        <v>99004</v>
      </c>
      <c r="J246" s="2" t="s">
        <v>18185</v>
      </c>
      <c r="K246" s="2" t="s">
        <v>2623</v>
      </c>
    </row>
    <row r="247" spans="7:11" x14ac:dyDescent="0.25">
      <c r="G247" s="33" t="s">
        <v>17941</v>
      </c>
      <c r="H247" s="33" t="s">
        <v>15636</v>
      </c>
      <c r="I247" s="1">
        <v>99005</v>
      </c>
      <c r="J247" s="2" t="s">
        <v>18186</v>
      </c>
      <c r="K247" s="2" t="s">
        <v>2623</v>
      </c>
    </row>
    <row r="248" spans="7:11" x14ac:dyDescent="0.25">
      <c r="G248" s="33" t="s">
        <v>17941</v>
      </c>
      <c r="H248" s="33" t="s">
        <v>15637</v>
      </c>
      <c r="I248" s="1">
        <v>99006</v>
      </c>
      <c r="J248" s="2" t="s">
        <v>18187</v>
      </c>
      <c r="K248" s="2" t="s">
        <v>2623</v>
      </c>
    </row>
    <row r="249" spans="7:11" x14ac:dyDescent="0.25">
      <c r="G249" s="33" t="s">
        <v>17941</v>
      </c>
      <c r="H249" s="33" t="s">
        <v>15638</v>
      </c>
      <c r="I249" s="1">
        <v>99007</v>
      </c>
      <c r="J249" s="2" t="s">
        <v>18188</v>
      </c>
      <c r="K249" s="2" t="s">
        <v>2623</v>
      </c>
    </row>
    <row r="250" spans="7:11" x14ac:dyDescent="0.25">
      <c r="G250" s="33" t="s">
        <v>17941</v>
      </c>
      <c r="H250" s="33" t="s">
        <v>15639</v>
      </c>
      <c r="I250" s="1">
        <v>99008</v>
      </c>
      <c r="J250" s="2" t="s">
        <v>18189</v>
      </c>
      <c r="K250" s="2" t="s">
        <v>2623</v>
      </c>
    </row>
    <row r="251" spans="7:11" x14ac:dyDescent="0.25">
      <c r="G251" s="33" t="s">
        <v>17941</v>
      </c>
      <c r="H251" s="33" t="s">
        <v>15640</v>
      </c>
      <c r="I251" s="1">
        <v>99009</v>
      </c>
      <c r="J251" s="2" t="s">
        <v>18190</v>
      </c>
      <c r="K251" s="2" t="s">
        <v>2623</v>
      </c>
    </row>
    <row r="252" spans="7:11" x14ac:dyDescent="0.25">
      <c r="G252" s="33" t="s">
        <v>17941</v>
      </c>
      <c r="H252" s="33" t="s">
        <v>15641</v>
      </c>
      <c r="I252" s="1">
        <v>99010</v>
      </c>
      <c r="J252" s="2" t="s">
        <v>18191</v>
      </c>
      <c r="K252" s="2" t="s">
        <v>2623</v>
      </c>
    </row>
    <row r="253" spans="7:11" x14ac:dyDescent="0.25">
      <c r="G253" s="33" t="s">
        <v>17941</v>
      </c>
      <c r="H253" s="33" t="s">
        <v>15642</v>
      </c>
      <c r="I253" s="1">
        <v>99011</v>
      </c>
      <c r="J253" s="2" t="s">
        <v>18192</v>
      </c>
      <c r="K253" s="2" t="s">
        <v>2623</v>
      </c>
    </row>
    <row r="254" spans="7:11" x14ac:dyDescent="0.25">
      <c r="G254" s="33" t="s">
        <v>17941</v>
      </c>
      <c r="H254" s="33" t="s">
        <v>15643</v>
      </c>
      <c r="I254" s="1">
        <v>99012</v>
      </c>
      <c r="J254" s="2" t="s">
        <v>18193</v>
      </c>
      <c r="K254" s="2" t="s">
        <v>2623</v>
      </c>
    </row>
    <row r="255" spans="7:11" x14ac:dyDescent="0.25">
      <c r="G255" s="33" t="s">
        <v>17941</v>
      </c>
      <c r="H255" s="33" t="s">
        <v>15644</v>
      </c>
      <c r="I255" s="1">
        <v>99013</v>
      </c>
      <c r="J255" s="2" t="s">
        <v>18194</v>
      </c>
      <c r="K255" s="2" t="s">
        <v>2623</v>
      </c>
    </row>
    <row r="256" spans="7:11" x14ac:dyDescent="0.25">
      <c r="G256" s="33" t="s">
        <v>17941</v>
      </c>
      <c r="H256" s="33" t="s">
        <v>15645</v>
      </c>
      <c r="I256" s="1">
        <v>99014</v>
      </c>
      <c r="J256" s="2" t="s">
        <v>18195</v>
      </c>
      <c r="K256" s="2" t="s">
        <v>2623</v>
      </c>
    </row>
    <row r="257" spans="7:11" x14ac:dyDescent="0.25">
      <c r="G257" s="33" t="s">
        <v>17941</v>
      </c>
      <c r="H257" s="33" t="s">
        <v>15646</v>
      </c>
      <c r="I257" s="1">
        <v>99015</v>
      </c>
      <c r="J257" s="2" t="s">
        <v>18196</v>
      </c>
      <c r="K257" s="2" t="s">
        <v>2623</v>
      </c>
    </row>
    <row r="258" spans="7:11" x14ac:dyDescent="0.25">
      <c r="G258" s="33" t="s">
        <v>17941</v>
      </c>
      <c r="H258" s="33" t="s">
        <v>15647</v>
      </c>
      <c r="I258" s="1">
        <v>99016</v>
      </c>
      <c r="J258" s="2" t="s">
        <v>18197</v>
      </c>
      <c r="K258" s="2" t="s">
        <v>2623</v>
      </c>
    </row>
    <row r="259" spans="7:11" x14ac:dyDescent="0.25">
      <c r="G259" s="33" t="s">
        <v>17941</v>
      </c>
      <c r="H259" s="33" t="s">
        <v>15648</v>
      </c>
      <c r="I259" s="1">
        <v>99017</v>
      </c>
      <c r="J259" s="2" t="s">
        <v>18198</v>
      </c>
      <c r="K259" s="2" t="s">
        <v>2623</v>
      </c>
    </row>
    <row r="260" spans="7:11" x14ac:dyDescent="0.25">
      <c r="G260" s="33" t="s">
        <v>17941</v>
      </c>
      <c r="H260" s="33" t="s">
        <v>15649</v>
      </c>
      <c r="I260" s="1">
        <v>99018</v>
      </c>
      <c r="J260" s="2" t="s">
        <v>18199</v>
      </c>
      <c r="K260" s="2" t="s">
        <v>2623</v>
      </c>
    </row>
    <row r="261" spans="7:11" x14ac:dyDescent="0.25">
      <c r="G261" s="33" t="s">
        <v>17941</v>
      </c>
      <c r="H261" s="33" t="s">
        <v>15650</v>
      </c>
      <c r="I261" s="1">
        <v>99019</v>
      </c>
      <c r="J261" s="2" t="s">
        <v>18200</v>
      </c>
      <c r="K261" s="2" t="s">
        <v>2623</v>
      </c>
    </row>
    <row r="262" spans="7:11" x14ac:dyDescent="0.25">
      <c r="G262" s="33" t="s">
        <v>17941</v>
      </c>
      <c r="H262" s="33" t="s">
        <v>15651</v>
      </c>
      <c r="I262" s="1">
        <v>99020</v>
      </c>
      <c r="J262" s="2" t="s">
        <v>18201</v>
      </c>
      <c r="K262" s="2" t="s">
        <v>2623</v>
      </c>
    </row>
    <row r="263" spans="7:11" x14ac:dyDescent="0.25">
      <c r="G263" s="33" t="s">
        <v>17941</v>
      </c>
      <c r="H263" s="33" t="s">
        <v>15652</v>
      </c>
      <c r="I263" s="1">
        <v>99021</v>
      </c>
      <c r="J263" s="2" t="s">
        <v>18202</v>
      </c>
      <c r="K263" s="2" t="s">
        <v>2623</v>
      </c>
    </row>
    <row r="264" spans="7:11" x14ac:dyDescent="0.25">
      <c r="G264" s="33" t="s">
        <v>17941</v>
      </c>
      <c r="H264" s="33" t="s">
        <v>15653</v>
      </c>
      <c r="I264" s="1">
        <v>99022</v>
      </c>
      <c r="J264" s="2" t="s">
        <v>18203</v>
      </c>
      <c r="K264" s="2" t="s">
        <v>2623</v>
      </c>
    </row>
    <row r="265" spans="7:11" x14ac:dyDescent="0.25">
      <c r="G265" s="33" t="s">
        <v>17941</v>
      </c>
      <c r="H265" s="33" t="s">
        <v>15654</v>
      </c>
      <c r="I265" s="1">
        <v>99023</v>
      </c>
      <c r="J265" s="2" t="s">
        <v>18204</v>
      </c>
      <c r="K265" s="2" t="s">
        <v>2623</v>
      </c>
    </row>
    <row r="266" spans="7:11" x14ac:dyDescent="0.25">
      <c r="G266" s="33" t="s">
        <v>17941</v>
      </c>
      <c r="H266" s="33" t="s">
        <v>15655</v>
      </c>
      <c r="I266" s="1">
        <v>99024</v>
      </c>
      <c r="J266" s="2" t="s">
        <v>18205</v>
      </c>
      <c r="K266" s="2" t="s">
        <v>2623</v>
      </c>
    </row>
    <row r="267" spans="7:11" x14ac:dyDescent="0.25">
      <c r="G267" s="33" t="s">
        <v>17941</v>
      </c>
      <c r="H267" s="33" t="s">
        <v>15656</v>
      </c>
      <c r="I267" s="1">
        <v>99025</v>
      </c>
      <c r="J267" s="2" t="s">
        <v>18206</v>
      </c>
      <c r="K267" s="2" t="s">
        <v>2623</v>
      </c>
    </row>
    <row r="268" spans="7:11" x14ac:dyDescent="0.25">
      <c r="G268" s="33" t="s">
        <v>17941</v>
      </c>
      <c r="H268" s="33" t="s">
        <v>15657</v>
      </c>
      <c r="I268" s="1">
        <v>99026</v>
      </c>
      <c r="J268" s="2" t="s">
        <v>18207</v>
      </c>
      <c r="K268" s="2" t="s">
        <v>2623</v>
      </c>
    </row>
    <row r="269" spans="7:11" x14ac:dyDescent="0.25">
      <c r="G269" s="33" t="s">
        <v>17941</v>
      </c>
      <c r="H269" s="33" t="s">
        <v>15658</v>
      </c>
      <c r="I269" s="1">
        <v>99027</v>
      </c>
      <c r="J269" s="2" t="s">
        <v>18208</v>
      </c>
      <c r="K269" s="2" t="s">
        <v>2623</v>
      </c>
    </row>
    <row r="270" spans="7:11" x14ac:dyDescent="0.25">
      <c r="G270" s="33" t="s">
        <v>17941</v>
      </c>
      <c r="H270" s="33" t="s">
        <v>15659</v>
      </c>
      <c r="I270" s="1">
        <v>99028</v>
      </c>
      <c r="J270" s="2" t="s">
        <v>18209</v>
      </c>
      <c r="K270" s="2" t="s">
        <v>2623</v>
      </c>
    </row>
    <row r="271" spans="7:11" x14ac:dyDescent="0.25">
      <c r="G271" s="33" t="s">
        <v>17941</v>
      </c>
      <c r="H271" s="33" t="s">
        <v>15660</v>
      </c>
      <c r="I271" s="1">
        <v>99029</v>
      </c>
      <c r="J271" s="2" t="s">
        <v>18210</v>
      </c>
      <c r="K271" s="2" t="s">
        <v>2623</v>
      </c>
    </row>
    <row r="272" spans="7:11" x14ac:dyDescent="0.25">
      <c r="G272" s="33" t="s">
        <v>17941</v>
      </c>
      <c r="H272" s="33" t="s">
        <v>15661</v>
      </c>
      <c r="I272" s="1">
        <v>99030</v>
      </c>
      <c r="J272" s="2" t="s">
        <v>18211</v>
      </c>
      <c r="K272" s="2" t="s">
        <v>2623</v>
      </c>
    </row>
    <row r="273" spans="7:11" x14ac:dyDescent="0.25">
      <c r="G273" s="33" t="s">
        <v>17941</v>
      </c>
      <c r="H273" s="33" t="s">
        <v>15662</v>
      </c>
      <c r="I273" s="1">
        <v>99031</v>
      </c>
      <c r="J273" s="2" t="s">
        <v>18212</v>
      </c>
      <c r="K273" s="2" t="s">
        <v>2623</v>
      </c>
    </row>
    <row r="274" spans="7:11" x14ac:dyDescent="0.25">
      <c r="G274" s="33" t="s">
        <v>17941</v>
      </c>
      <c r="H274" s="33" t="s">
        <v>15663</v>
      </c>
      <c r="I274" s="1">
        <v>99032</v>
      </c>
      <c r="J274" s="2" t="s">
        <v>18213</v>
      </c>
      <c r="K274" s="2" t="s">
        <v>2623</v>
      </c>
    </row>
    <row r="275" spans="7:11" x14ac:dyDescent="0.25">
      <c r="G275" s="33" t="s">
        <v>17941</v>
      </c>
      <c r="H275" s="33" t="s">
        <v>15664</v>
      </c>
      <c r="I275" s="1">
        <v>99033</v>
      </c>
      <c r="J275" s="2" t="s">
        <v>18214</v>
      </c>
      <c r="K275" s="2" t="s">
        <v>2623</v>
      </c>
    </row>
    <row r="276" spans="7:11" x14ac:dyDescent="0.25">
      <c r="G276" s="33" t="s">
        <v>17941</v>
      </c>
      <c r="H276" s="33" t="s">
        <v>15665</v>
      </c>
      <c r="I276" s="1">
        <v>99034</v>
      </c>
      <c r="J276" s="2" t="s">
        <v>18215</v>
      </c>
      <c r="K276" s="2" t="s">
        <v>2623</v>
      </c>
    </row>
    <row r="277" spans="7:11" x14ac:dyDescent="0.25">
      <c r="G277" s="33" t="s">
        <v>17941</v>
      </c>
      <c r="H277" s="33" t="s">
        <v>15666</v>
      </c>
      <c r="I277" s="1">
        <v>99035</v>
      </c>
      <c r="J277" s="2" t="s">
        <v>18216</v>
      </c>
      <c r="K277" s="2" t="s">
        <v>2623</v>
      </c>
    </row>
    <row r="278" spans="7:11" x14ac:dyDescent="0.25">
      <c r="G278" s="33" t="s">
        <v>17941</v>
      </c>
      <c r="H278" s="33" t="s">
        <v>15667</v>
      </c>
      <c r="I278" s="1">
        <v>99036</v>
      </c>
      <c r="J278" s="2" t="s">
        <v>18217</v>
      </c>
      <c r="K278" s="2" t="s">
        <v>2623</v>
      </c>
    </row>
    <row r="279" spans="7:11" x14ac:dyDescent="0.25">
      <c r="G279" s="33" t="s">
        <v>17941</v>
      </c>
      <c r="H279" s="33" t="s">
        <v>15668</v>
      </c>
      <c r="I279" s="1">
        <v>99037</v>
      </c>
      <c r="J279" s="2" t="s">
        <v>18218</v>
      </c>
      <c r="K279" s="2" t="s">
        <v>2623</v>
      </c>
    </row>
    <row r="280" spans="7:11" x14ac:dyDescent="0.25">
      <c r="G280" s="33" t="s">
        <v>17941</v>
      </c>
      <c r="H280" s="33" t="s">
        <v>15669</v>
      </c>
      <c r="I280" s="1">
        <v>99038</v>
      </c>
      <c r="J280" s="2" t="s">
        <v>18219</v>
      </c>
      <c r="K280" s="2" t="s">
        <v>2623</v>
      </c>
    </row>
    <row r="281" spans="7:11" x14ac:dyDescent="0.25">
      <c r="G281" s="33" t="s">
        <v>17941</v>
      </c>
      <c r="H281" s="33" t="s">
        <v>15670</v>
      </c>
      <c r="I281" s="1">
        <v>99039</v>
      </c>
      <c r="J281" s="2" t="s">
        <v>18220</v>
      </c>
      <c r="K281" s="2" t="s">
        <v>2623</v>
      </c>
    </row>
    <row r="282" spans="7:11" x14ac:dyDescent="0.25">
      <c r="G282" s="33" t="s">
        <v>17941</v>
      </c>
      <c r="H282" s="33" t="s">
        <v>15671</v>
      </c>
      <c r="I282" s="1">
        <v>99040</v>
      </c>
      <c r="J282" s="2" t="s">
        <v>18221</v>
      </c>
      <c r="K282" s="2" t="s">
        <v>2623</v>
      </c>
    </row>
    <row r="283" spans="7:11" x14ac:dyDescent="0.25">
      <c r="G283" s="33" t="s">
        <v>17941</v>
      </c>
      <c r="H283" s="33" t="s">
        <v>15672</v>
      </c>
      <c r="I283" s="1">
        <v>99041</v>
      </c>
      <c r="J283" s="2" t="s">
        <v>18222</v>
      </c>
      <c r="K283" s="2" t="s">
        <v>2623</v>
      </c>
    </row>
    <row r="284" spans="7:11" x14ac:dyDescent="0.25">
      <c r="G284" s="33" t="s">
        <v>17941</v>
      </c>
      <c r="H284" s="33" t="s">
        <v>15673</v>
      </c>
      <c r="I284" s="1">
        <v>99042</v>
      </c>
      <c r="J284" s="2" t="s">
        <v>18223</v>
      </c>
      <c r="K284" s="2" t="s">
        <v>2623</v>
      </c>
    </row>
    <row r="285" spans="7:11" x14ac:dyDescent="0.25">
      <c r="G285" s="33" t="s">
        <v>17941</v>
      </c>
      <c r="H285" s="33" t="s">
        <v>15674</v>
      </c>
      <c r="I285" s="1">
        <v>99043</v>
      </c>
      <c r="J285" s="2" t="s">
        <v>18224</v>
      </c>
      <c r="K285" s="2" t="s">
        <v>2623</v>
      </c>
    </row>
    <row r="286" spans="7:11" x14ac:dyDescent="0.25">
      <c r="G286" s="33" t="s">
        <v>17941</v>
      </c>
      <c r="H286" s="33" t="s">
        <v>15675</v>
      </c>
      <c r="I286" s="1">
        <v>99044</v>
      </c>
      <c r="J286" s="2" t="s">
        <v>18225</v>
      </c>
      <c r="K286" s="2" t="s">
        <v>2623</v>
      </c>
    </row>
    <row r="287" spans="7:11" x14ac:dyDescent="0.25">
      <c r="G287" s="33" t="s">
        <v>17941</v>
      </c>
      <c r="H287" s="33" t="s">
        <v>15676</v>
      </c>
      <c r="I287" s="1">
        <v>99045</v>
      </c>
      <c r="J287" s="2" t="s">
        <v>18226</v>
      </c>
      <c r="K287" s="2" t="s">
        <v>2623</v>
      </c>
    </row>
    <row r="288" spans="7:11" x14ac:dyDescent="0.25">
      <c r="G288" s="33" t="s">
        <v>17941</v>
      </c>
      <c r="H288" s="33" t="s">
        <v>15677</v>
      </c>
      <c r="I288" s="1">
        <v>99046</v>
      </c>
      <c r="J288" s="2" t="s">
        <v>18227</v>
      </c>
      <c r="K288" s="2" t="s">
        <v>2623</v>
      </c>
    </row>
    <row r="289" spans="7:11" x14ac:dyDescent="0.25">
      <c r="G289" s="33" t="s">
        <v>17941</v>
      </c>
      <c r="H289" s="33" t="s">
        <v>15678</v>
      </c>
      <c r="I289" s="1">
        <v>99047</v>
      </c>
      <c r="J289" s="2" t="s">
        <v>18228</v>
      </c>
      <c r="K289" s="2" t="s">
        <v>2623</v>
      </c>
    </row>
    <row r="290" spans="7:11" x14ac:dyDescent="0.25">
      <c r="G290" s="33" t="s">
        <v>17941</v>
      </c>
      <c r="H290" s="33" t="s">
        <v>15679</v>
      </c>
      <c r="I290" s="1">
        <v>99048</v>
      </c>
      <c r="J290" s="2" t="s">
        <v>18229</v>
      </c>
      <c r="K290" s="2" t="s">
        <v>2623</v>
      </c>
    </row>
    <row r="291" spans="7:11" x14ac:dyDescent="0.25">
      <c r="G291" s="33" t="s">
        <v>17941</v>
      </c>
      <c r="H291" s="33" t="s">
        <v>15680</v>
      </c>
      <c r="I291" s="1">
        <v>99049</v>
      </c>
      <c r="J291" s="2" t="s">
        <v>18230</v>
      </c>
      <c r="K291" s="2" t="s">
        <v>2623</v>
      </c>
    </row>
    <row r="292" spans="7:11" x14ac:dyDescent="0.25">
      <c r="G292" s="33" t="s">
        <v>17941</v>
      </c>
      <c r="H292" s="33" t="s">
        <v>15681</v>
      </c>
      <c r="I292" s="1">
        <v>99050</v>
      </c>
      <c r="J292" s="2" t="s">
        <v>18231</v>
      </c>
      <c r="K292" s="2" t="s">
        <v>2623</v>
      </c>
    </row>
    <row r="293" spans="7:11" x14ac:dyDescent="0.25">
      <c r="G293" s="33" t="s">
        <v>17941</v>
      </c>
      <c r="H293" s="33" t="s">
        <v>15682</v>
      </c>
      <c r="I293" s="1">
        <v>99051</v>
      </c>
      <c r="J293" s="2" t="s">
        <v>18232</v>
      </c>
      <c r="K293" s="2" t="s">
        <v>2623</v>
      </c>
    </row>
    <row r="294" spans="7:11" x14ac:dyDescent="0.25">
      <c r="G294" s="33" t="s">
        <v>17941</v>
      </c>
      <c r="H294" s="33" t="s">
        <v>15683</v>
      </c>
      <c r="I294" s="1">
        <v>99052</v>
      </c>
      <c r="J294" s="2" t="s">
        <v>18233</v>
      </c>
      <c r="K294" s="2" t="s">
        <v>2623</v>
      </c>
    </row>
    <row r="295" spans="7:11" x14ac:dyDescent="0.25">
      <c r="G295" s="33" t="s">
        <v>17941</v>
      </c>
      <c r="H295" s="33" t="s">
        <v>15684</v>
      </c>
      <c r="I295" s="1">
        <v>99053</v>
      </c>
      <c r="J295" s="2" t="s">
        <v>18234</v>
      </c>
      <c r="K295" s="2" t="s">
        <v>2623</v>
      </c>
    </row>
    <row r="296" spans="7:11" x14ac:dyDescent="0.25">
      <c r="G296" s="33" t="s">
        <v>17941</v>
      </c>
      <c r="H296" s="33" t="s">
        <v>15685</v>
      </c>
      <c r="I296" s="1">
        <v>99054</v>
      </c>
      <c r="J296" s="2" t="s">
        <v>18235</v>
      </c>
      <c r="K296" s="2" t="s">
        <v>2623</v>
      </c>
    </row>
    <row r="297" spans="7:11" x14ac:dyDescent="0.25">
      <c r="G297" s="33" t="s">
        <v>17941</v>
      </c>
      <c r="H297" s="33" t="s">
        <v>15686</v>
      </c>
      <c r="I297" s="1">
        <v>99055</v>
      </c>
      <c r="J297" s="2" t="s">
        <v>18236</v>
      </c>
      <c r="K297" s="2" t="s">
        <v>2623</v>
      </c>
    </row>
    <row r="298" spans="7:11" x14ac:dyDescent="0.25">
      <c r="G298" s="33" t="s">
        <v>17941</v>
      </c>
      <c r="H298" s="33" t="s">
        <v>15687</v>
      </c>
      <c r="I298" s="1">
        <v>99056</v>
      </c>
      <c r="J298" s="2" t="s">
        <v>18237</v>
      </c>
      <c r="K298" s="2" t="s">
        <v>2623</v>
      </c>
    </row>
    <row r="299" spans="7:11" x14ac:dyDescent="0.25">
      <c r="G299" s="33" t="s">
        <v>17941</v>
      </c>
      <c r="H299" s="33" t="s">
        <v>15688</v>
      </c>
      <c r="I299" s="1">
        <v>99057</v>
      </c>
      <c r="J299" s="2" t="s">
        <v>18238</v>
      </c>
      <c r="K299" s="2" t="s">
        <v>2623</v>
      </c>
    </row>
    <row r="300" spans="7:11" x14ac:dyDescent="0.25">
      <c r="G300" s="33" t="s">
        <v>17941</v>
      </c>
      <c r="H300" s="33" t="s">
        <v>15689</v>
      </c>
      <c r="I300" s="1">
        <v>99058</v>
      </c>
      <c r="J300" s="2" t="s">
        <v>18239</v>
      </c>
      <c r="K300" s="2" t="s">
        <v>2623</v>
      </c>
    </row>
    <row r="301" spans="7:11" x14ac:dyDescent="0.25">
      <c r="G301" s="33" t="s">
        <v>17941</v>
      </c>
      <c r="H301" s="33" t="s">
        <v>15690</v>
      </c>
      <c r="I301" s="1">
        <v>99059</v>
      </c>
      <c r="J301" s="2" t="s">
        <v>18240</v>
      </c>
      <c r="K301" s="2" t="s">
        <v>2623</v>
      </c>
    </row>
    <row r="302" spans="7:11" x14ac:dyDescent="0.25">
      <c r="G302" s="33" t="s">
        <v>17941</v>
      </c>
      <c r="H302" s="33" t="s">
        <v>15691</v>
      </c>
      <c r="I302" s="1">
        <v>99060</v>
      </c>
      <c r="J302" s="2" t="s">
        <v>18241</v>
      </c>
      <c r="K302" s="2" t="s">
        <v>2623</v>
      </c>
    </row>
    <row r="303" spans="7:11" x14ac:dyDescent="0.25">
      <c r="G303" s="33" t="s">
        <v>17941</v>
      </c>
      <c r="H303" s="33" t="s">
        <v>15692</v>
      </c>
      <c r="I303" s="1">
        <v>99061</v>
      </c>
      <c r="J303" s="2" t="s">
        <v>18242</v>
      </c>
      <c r="K303" s="2" t="s">
        <v>2623</v>
      </c>
    </row>
    <row r="304" spans="7:11" x14ac:dyDescent="0.25">
      <c r="G304" s="33" t="s">
        <v>17941</v>
      </c>
      <c r="H304" s="33" t="s">
        <v>15693</v>
      </c>
      <c r="I304" s="1">
        <v>99062</v>
      </c>
      <c r="J304" s="2" t="s">
        <v>18243</v>
      </c>
      <c r="K304" s="2" t="s">
        <v>2623</v>
      </c>
    </row>
    <row r="305" spans="7:11" x14ac:dyDescent="0.25">
      <c r="G305" s="33" t="s">
        <v>17941</v>
      </c>
      <c r="H305" s="33" t="s">
        <v>15694</v>
      </c>
      <c r="I305" s="1">
        <v>99063</v>
      </c>
      <c r="J305" s="2" t="s">
        <v>18244</v>
      </c>
      <c r="K305" s="2" t="s">
        <v>2623</v>
      </c>
    </row>
    <row r="306" spans="7:11" x14ac:dyDescent="0.25">
      <c r="G306" s="33" t="s">
        <v>17941</v>
      </c>
      <c r="H306" s="33" t="s">
        <v>15695</v>
      </c>
      <c r="I306" s="1">
        <v>99064</v>
      </c>
      <c r="J306" s="2" t="s">
        <v>18245</v>
      </c>
      <c r="K306" s="2" t="s">
        <v>2623</v>
      </c>
    </row>
    <row r="307" spans="7:11" x14ac:dyDescent="0.25">
      <c r="G307" s="33" t="s">
        <v>17941</v>
      </c>
      <c r="H307" s="33" t="s">
        <v>15696</v>
      </c>
      <c r="I307" s="1">
        <v>99065</v>
      </c>
      <c r="J307" s="2" t="s">
        <v>18246</v>
      </c>
      <c r="K307" s="2" t="s">
        <v>2623</v>
      </c>
    </row>
    <row r="308" spans="7:11" x14ac:dyDescent="0.25">
      <c r="G308" s="33" t="s">
        <v>17941</v>
      </c>
      <c r="H308" s="33" t="s">
        <v>15697</v>
      </c>
      <c r="I308" s="1">
        <v>99066</v>
      </c>
      <c r="J308" s="2" t="s">
        <v>18247</v>
      </c>
      <c r="K308" s="2" t="s">
        <v>2623</v>
      </c>
    </row>
    <row r="309" spans="7:11" x14ac:dyDescent="0.25">
      <c r="G309" s="33" t="s">
        <v>17941</v>
      </c>
      <c r="H309" s="33" t="s">
        <v>15698</v>
      </c>
      <c r="I309" s="1">
        <v>99067</v>
      </c>
      <c r="J309" s="2" t="s">
        <v>18248</v>
      </c>
      <c r="K309" s="2" t="s">
        <v>2623</v>
      </c>
    </row>
    <row r="310" spans="7:11" x14ac:dyDescent="0.25">
      <c r="G310" s="33" t="s">
        <v>17941</v>
      </c>
      <c r="H310" s="33" t="s">
        <v>15699</v>
      </c>
      <c r="I310" s="1">
        <v>99068</v>
      </c>
      <c r="J310" s="2" t="s">
        <v>18249</v>
      </c>
      <c r="K310" s="2" t="s">
        <v>2623</v>
      </c>
    </row>
    <row r="311" spans="7:11" x14ac:dyDescent="0.25">
      <c r="G311" s="33" t="s">
        <v>17941</v>
      </c>
      <c r="H311" s="33" t="s">
        <v>15700</v>
      </c>
      <c r="I311" s="1">
        <v>99069</v>
      </c>
      <c r="J311" s="2" t="s">
        <v>18250</v>
      </c>
      <c r="K311" s="2" t="s">
        <v>2623</v>
      </c>
    </row>
    <row r="312" spans="7:11" x14ac:dyDescent="0.25">
      <c r="G312" s="33" t="s">
        <v>17941</v>
      </c>
      <c r="H312" s="33" t="s">
        <v>15701</v>
      </c>
      <c r="I312" s="1">
        <v>99070</v>
      </c>
      <c r="J312" s="2" t="s">
        <v>18251</v>
      </c>
      <c r="K312" s="2" t="s">
        <v>2623</v>
      </c>
    </row>
    <row r="313" spans="7:11" x14ac:dyDescent="0.25">
      <c r="G313" s="33" t="s">
        <v>17941</v>
      </c>
      <c r="H313" s="33" t="s">
        <v>15702</v>
      </c>
      <c r="I313" s="1">
        <v>99071</v>
      </c>
      <c r="J313" s="2" t="s">
        <v>18252</v>
      </c>
      <c r="K313" s="2" t="s">
        <v>2623</v>
      </c>
    </row>
    <row r="314" spans="7:11" x14ac:dyDescent="0.25">
      <c r="G314" s="33" t="s">
        <v>17941</v>
      </c>
      <c r="H314" s="33" t="s">
        <v>15703</v>
      </c>
      <c r="I314" s="1">
        <v>99072</v>
      </c>
      <c r="J314" s="2" t="s">
        <v>18253</v>
      </c>
      <c r="K314" s="2" t="s">
        <v>2623</v>
      </c>
    </row>
    <row r="315" spans="7:11" x14ac:dyDescent="0.25">
      <c r="G315" s="33" t="s">
        <v>17941</v>
      </c>
      <c r="H315" s="33" t="s">
        <v>15704</v>
      </c>
      <c r="I315" s="1">
        <v>99073</v>
      </c>
      <c r="J315" s="2" t="s">
        <v>18254</v>
      </c>
      <c r="K315" s="2" t="s">
        <v>2623</v>
      </c>
    </row>
    <row r="316" spans="7:11" x14ac:dyDescent="0.25">
      <c r="G316" s="33" t="s">
        <v>17941</v>
      </c>
      <c r="H316" s="33" t="s">
        <v>15705</v>
      </c>
      <c r="I316" s="1">
        <v>99074</v>
      </c>
      <c r="J316" s="2" t="s">
        <v>18255</v>
      </c>
      <c r="K316" s="2" t="s">
        <v>2623</v>
      </c>
    </row>
    <row r="317" spans="7:11" x14ac:dyDescent="0.25">
      <c r="G317" s="33" t="s">
        <v>17941</v>
      </c>
      <c r="H317" s="33" t="s">
        <v>15706</v>
      </c>
      <c r="I317" s="1">
        <v>99075</v>
      </c>
      <c r="J317" s="2" t="s">
        <v>18256</v>
      </c>
      <c r="K317" s="2" t="s">
        <v>2623</v>
      </c>
    </row>
    <row r="318" spans="7:11" x14ac:dyDescent="0.25">
      <c r="G318" s="33" t="s">
        <v>17941</v>
      </c>
      <c r="H318" s="33" t="s">
        <v>15707</v>
      </c>
      <c r="I318" s="1">
        <v>99076</v>
      </c>
      <c r="J318" s="2" t="s">
        <v>18257</v>
      </c>
      <c r="K318" s="2" t="s">
        <v>2623</v>
      </c>
    </row>
    <row r="319" spans="7:11" x14ac:dyDescent="0.25">
      <c r="G319" s="33" t="s">
        <v>17941</v>
      </c>
      <c r="H319" s="33" t="s">
        <v>15708</v>
      </c>
      <c r="I319" s="1">
        <v>99077</v>
      </c>
      <c r="J319" s="2" t="s">
        <v>18258</v>
      </c>
      <c r="K319" s="2" t="s">
        <v>2623</v>
      </c>
    </row>
    <row r="320" spans="7:11" x14ac:dyDescent="0.25">
      <c r="G320" s="33" t="s">
        <v>17941</v>
      </c>
      <c r="H320" s="33" t="s">
        <v>15709</v>
      </c>
      <c r="I320" s="1">
        <v>99078</v>
      </c>
      <c r="J320" s="2" t="s">
        <v>18259</v>
      </c>
      <c r="K320" s="2" t="s">
        <v>2623</v>
      </c>
    </row>
    <row r="321" spans="7:11" x14ac:dyDescent="0.25">
      <c r="G321" s="33" t="s">
        <v>17941</v>
      </c>
      <c r="H321" s="33" t="s">
        <v>15710</v>
      </c>
      <c r="I321" s="1">
        <v>99079</v>
      </c>
      <c r="J321" s="2" t="s">
        <v>18260</v>
      </c>
      <c r="K321" s="2" t="s">
        <v>2623</v>
      </c>
    </row>
    <row r="322" spans="7:11" x14ac:dyDescent="0.25">
      <c r="G322" s="33" t="s">
        <v>17941</v>
      </c>
      <c r="H322" s="33" t="s">
        <v>15711</v>
      </c>
      <c r="I322" s="1">
        <v>99080</v>
      </c>
      <c r="J322" s="2" t="s">
        <v>18261</v>
      </c>
      <c r="K322" s="2" t="s">
        <v>2623</v>
      </c>
    </row>
    <row r="323" spans="7:11" x14ac:dyDescent="0.25">
      <c r="G323" s="33" t="s">
        <v>17941</v>
      </c>
      <c r="H323" s="33" t="s">
        <v>15712</v>
      </c>
      <c r="I323" s="1">
        <v>99081</v>
      </c>
      <c r="J323" s="2" t="s">
        <v>18262</v>
      </c>
      <c r="K323" s="2" t="s">
        <v>2671</v>
      </c>
    </row>
    <row r="324" spans="7:11" x14ac:dyDescent="0.25">
      <c r="G324" s="33" t="s">
        <v>17941</v>
      </c>
      <c r="H324" s="33" t="s">
        <v>15713</v>
      </c>
      <c r="I324" s="1">
        <v>99082</v>
      </c>
      <c r="J324" s="2" t="s">
        <v>18263</v>
      </c>
      <c r="K324" s="2" t="s">
        <v>2671</v>
      </c>
    </row>
    <row r="325" spans="7:11" x14ac:dyDescent="0.25">
      <c r="G325" s="33" t="s">
        <v>17941</v>
      </c>
      <c r="H325" s="33" t="s">
        <v>15714</v>
      </c>
      <c r="I325" s="1">
        <v>99083</v>
      </c>
      <c r="J325" s="2" t="s">
        <v>18264</v>
      </c>
      <c r="K325" s="2" t="s">
        <v>2671</v>
      </c>
    </row>
    <row r="326" spans="7:11" x14ac:dyDescent="0.25">
      <c r="G326" s="33" t="s">
        <v>17941</v>
      </c>
      <c r="H326" s="33" t="s">
        <v>15715</v>
      </c>
      <c r="I326" s="1">
        <v>99084</v>
      </c>
      <c r="J326" s="2" t="s">
        <v>18265</v>
      </c>
      <c r="K326" s="2" t="s">
        <v>2671</v>
      </c>
    </row>
    <row r="327" spans="7:11" x14ac:dyDescent="0.25">
      <c r="G327" s="33" t="s">
        <v>17941</v>
      </c>
      <c r="H327" s="33" t="s">
        <v>15716</v>
      </c>
      <c r="I327" s="1">
        <v>99085</v>
      </c>
      <c r="J327" s="2" t="s">
        <v>18266</v>
      </c>
      <c r="K327" s="2" t="s">
        <v>2671</v>
      </c>
    </row>
    <row r="328" spans="7:11" x14ac:dyDescent="0.25">
      <c r="G328" s="33" t="s">
        <v>17941</v>
      </c>
      <c r="H328" s="33" t="s">
        <v>15717</v>
      </c>
      <c r="I328" s="1">
        <v>99086</v>
      </c>
      <c r="J328" s="2" t="s">
        <v>18267</v>
      </c>
      <c r="K328" s="2" t="s">
        <v>2671</v>
      </c>
    </row>
    <row r="329" spans="7:11" x14ac:dyDescent="0.25">
      <c r="G329" s="33" t="s">
        <v>17941</v>
      </c>
      <c r="H329" s="33" t="s">
        <v>15718</v>
      </c>
      <c r="I329" s="1">
        <v>99087</v>
      </c>
      <c r="J329" s="2" t="s">
        <v>18268</v>
      </c>
      <c r="K329" s="2" t="s">
        <v>2671</v>
      </c>
    </row>
    <row r="330" spans="7:11" x14ac:dyDescent="0.25">
      <c r="G330" s="33" t="s">
        <v>17941</v>
      </c>
      <c r="H330" s="33" t="s">
        <v>15719</v>
      </c>
      <c r="I330" s="1">
        <v>99088</v>
      </c>
      <c r="J330" s="2" t="s">
        <v>18269</v>
      </c>
      <c r="K330" s="2" t="s">
        <v>2671</v>
      </c>
    </row>
    <row r="331" spans="7:11" x14ac:dyDescent="0.25">
      <c r="G331" s="33" t="s">
        <v>17941</v>
      </c>
      <c r="H331" s="33" t="s">
        <v>15720</v>
      </c>
      <c r="I331" s="1">
        <v>99089</v>
      </c>
      <c r="J331" s="2" t="s">
        <v>18270</v>
      </c>
      <c r="K331" s="2" t="s">
        <v>2671</v>
      </c>
    </row>
    <row r="332" spans="7:11" x14ac:dyDescent="0.25">
      <c r="G332" s="33" t="s">
        <v>17941</v>
      </c>
      <c r="H332" s="33" t="s">
        <v>15721</v>
      </c>
      <c r="I332" s="1">
        <v>99090</v>
      </c>
      <c r="J332" s="2" t="s">
        <v>18271</v>
      </c>
      <c r="K332" s="2" t="s">
        <v>2671</v>
      </c>
    </row>
    <row r="333" spans="7:11" x14ac:dyDescent="0.25">
      <c r="G333" s="33" t="s">
        <v>17941</v>
      </c>
      <c r="H333" s="33" t="s">
        <v>15722</v>
      </c>
      <c r="I333" s="1">
        <v>99091</v>
      </c>
      <c r="J333" s="2" t="s">
        <v>18272</v>
      </c>
      <c r="K333" s="2" t="s">
        <v>2671</v>
      </c>
    </row>
    <row r="334" spans="7:11" x14ac:dyDescent="0.25">
      <c r="G334" s="33" t="s">
        <v>17941</v>
      </c>
      <c r="H334" s="33" t="s">
        <v>15723</v>
      </c>
      <c r="I334" s="1">
        <v>99092</v>
      </c>
      <c r="J334" s="2" t="s">
        <v>18273</v>
      </c>
      <c r="K334" s="2" t="s">
        <v>2671</v>
      </c>
    </row>
    <row r="335" spans="7:11" x14ac:dyDescent="0.25">
      <c r="G335" s="33" t="s">
        <v>17941</v>
      </c>
      <c r="H335" s="33" t="s">
        <v>15724</v>
      </c>
      <c r="I335" s="1">
        <v>99093</v>
      </c>
      <c r="J335" s="2" t="s">
        <v>18274</v>
      </c>
      <c r="K335" s="2" t="s">
        <v>2671</v>
      </c>
    </row>
    <row r="336" spans="7:11" x14ac:dyDescent="0.25">
      <c r="G336" s="33" t="s">
        <v>17941</v>
      </c>
      <c r="H336" s="33" t="s">
        <v>15725</v>
      </c>
      <c r="I336" s="1">
        <v>99094</v>
      </c>
      <c r="J336" s="2" t="s">
        <v>18275</v>
      </c>
      <c r="K336" s="2" t="s">
        <v>2671</v>
      </c>
    </row>
    <row r="337" spans="7:11" x14ac:dyDescent="0.25">
      <c r="G337" s="33" t="s">
        <v>17941</v>
      </c>
      <c r="H337" s="33" t="s">
        <v>15726</v>
      </c>
      <c r="I337" s="1">
        <v>99095</v>
      </c>
      <c r="J337" s="2" t="s">
        <v>18276</v>
      </c>
      <c r="K337" s="2" t="s">
        <v>2671</v>
      </c>
    </row>
    <row r="338" spans="7:11" x14ac:dyDescent="0.25">
      <c r="G338" s="33" t="s">
        <v>17941</v>
      </c>
      <c r="H338" s="33" t="s">
        <v>15727</v>
      </c>
      <c r="I338" s="1">
        <v>99096</v>
      </c>
      <c r="J338" s="2" t="s">
        <v>18277</v>
      </c>
      <c r="K338" s="2" t="s">
        <v>2671</v>
      </c>
    </row>
    <row r="339" spans="7:11" x14ac:dyDescent="0.25">
      <c r="G339" s="33" t="s">
        <v>17941</v>
      </c>
      <c r="H339" s="33" t="s">
        <v>15728</v>
      </c>
      <c r="I339" s="1">
        <v>99097</v>
      </c>
      <c r="J339" s="2" t="s">
        <v>18278</v>
      </c>
      <c r="K339" s="2" t="s">
        <v>2671</v>
      </c>
    </row>
    <row r="340" spans="7:11" x14ac:dyDescent="0.25">
      <c r="G340" s="33" t="s">
        <v>17941</v>
      </c>
      <c r="H340" s="33" t="s">
        <v>15729</v>
      </c>
      <c r="I340" s="1">
        <v>99098</v>
      </c>
      <c r="J340" s="2" t="s">
        <v>18279</v>
      </c>
      <c r="K340" s="2" t="s">
        <v>2671</v>
      </c>
    </row>
    <row r="341" spans="7:11" x14ac:dyDescent="0.25">
      <c r="G341" s="33" t="s">
        <v>17941</v>
      </c>
      <c r="H341" s="33" t="s">
        <v>15730</v>
      </c>
      <c r="I341" s="1">
        <v>99099</v>
      </c>
      <c r="J341" s="2" t="s">
        <v>18280</v>
      </c>
      <c r="K341" s="2" t="s">
        <v>2671</v>
      </c>
    </row>
    <row r="342" spans="7:11" x14ac:dyDescent="0.25">
      <c r="G342" s="33" t="s">
        <v>17941</v>
      </c>
      <c r="H342" s="33" t="s">
        <v>15731</v>
      </c>
      <c r="I342" s="1">
        <v>99100</v>
      </c>
      <c r="J342" s="2" t="s">
        <v>18281</v>
      </c>
      <c r="K342" s="2" t="s">
        <v>2671</v>
      </c>
    </row>
    <row r="343" spans="7:11" x14ac:dyDescent="0.25">
      <c r="G343" s="33" t="s">
        <v>17941</v>
      </c>
      <c r="H343" s="33" t="s">
        <v>15732</v>
      </c>
      <c r="I343" s="1">
        <v>99101</v>
      </c>
      <c r="J343" s="2" t="s">
        <v>18282</v>
      </c>
      <c r="K343" s="2" t="s">
        <v>2671</v>
      </c>
    </row>
    <row r="344" spans="7:11" x14ac:dyDescent="0.25">
      <c r="G344" s="33" t="s">
        <v>17941</v>
      </c>
      <c r="H344" s="33" t="s">
        <v>15733</v>
      </c>
      <c r="I344" s="1">
        <v>99102</v>
      </c>
      <c r="J344" s="2" t="s">
        <v>18283</v>
      </c>
      <c r="K344" s="2" t="s">
        <v>2671</v>
      </c>
    </row>
    <row r="345" spans="7:11" x14ac:dyDescent="0.25">
      <c r="G345" s="33" t="s">
        <v>17941</v>
      </c>
      <c r="H345" s="33" t="s">
        <v>15734</v>
      </c>
      <c r="I345" s="1">
        <v>99103</v>
      </c>
      <c r="J345" s="2" t="s">
        <v>18284</v>
      </c>
      <c r="K345" s="2" t="s">
        <v>2671</v>
      </c>
    </row>
    <row r="346" spans="7:11" x14ac:dyDescent="0.25">
      <c r="G346" s="33" t="s">
        <v>17941</v>
      </c>
      <c r="H346" s="33" t="s">
        <v>15735</v>
      </c>
      <c r="I346" s="1">
        <v>99104</v>
      </c>
      <c r="J346" s="2" t="s">
        <v>18285</v>
      </c>
      <c r="K346" s="2" t="s">
        <v>2671</v>
      </c>
    </row>
    <row r="347" spans="7:11" x14ac:dyDescent="0.25">
      <c r="G347" s="33" t="s">
        <v>17941</v>
      </c>
      <c r="H347" s="33" t="s">
        <v>15736</v>
      </c>
      <c r="I347" s="1">
        <v>99105</v>
      </c>
      <c r="J347" s="2" t="s">
        <v>18286</v>
      </c>
      <c r="K347" s="2" t="s">
        <v>2671</v>
      </c>
    </row>
    <row r="348" spans="7:11" x14ac:dyDescent="0.25">
      <c r="G348" s="33" t="s">
        <v>17941</v>
      </c>
      <c r="H348" s="33" t="s">
        <v>15737</v>
      </c>
      <c r="I348" s="1">
        <v>99106</v>
      </c>
      <c r="J348" s="2" t="s">
        <v>18287</v>
      </c>
      <c r="K348" s="2" t="s">
        <v>2671</v>
      </c>
    </row>
    <row r="349" spans="7:11" x14ac:dyDescent="0.25">
      <c r="G349" s="33" t="s">
        <v>17941</v>
      </c>
      <c r="H349" s="33" t="s">
        <v>15738</v>
      </c>
      <c r="I349" s="1">
        <v>99107</v>
      </c>
      <c r="J349" s="2" t="s">
        <v>18288</v>
      </c>
      <c r="K349" s="2" t="s">
        <v>2671</v>
      </c>
    </row>
    <row r="350" spans="7:11" x14ac:dyDescent="0.25">
      <c r="G350" s="33" t="s">
        <v>17941</v>
      </c>
      <c r="H350" s="33" t="s">
        <v>15739</v>
      </c>
      <c r="I350" s="1">
        <v>99108</v>
      </c>
      <c r="J350" s="2" t="s">
        <v>18289</v>
      </c>
      <c r="K350" s="2" t="s">
        <v>2671</v>
      </c>
    </row>
    <row r="351" spans="7:11" x14ac:dyDescent="0.25">
      <c r="G351" s="33" t="s">
        <v>17941</v>
      </c>
      <c r="H351" s="33" t="s">
        <v>15740</v>
      </c>
      <c r="I351" s="1">
        <v>99109</v>
      </c>
      <c r="J351" s="2" t="s">
        <v>18290</v>
      </c>
      <c r="K351" s="2" t="s">
        <v>2671</v>
      </c>
    </row>
    <row r="352" spans="7:11" x14ac:dyDescent="0.25">
      <c r="G352" s="33" t="s">
        <v>17941</v>
      </c>
      <c r="H352" s="33" t="s">
        <v>15741</v>
      </c>
      <c r="I352" s="1">
        <v>99110</v>
      </c>
      <c r="J352" s="2" t="s">
        <v>18291</v>
      </c>
      <c r="K352" s="2" t="s">
        <v>2671</v>
      </c>
    </row>
    <row r="353" spans="7:11" x14ac:dyDescent="0.25">
      <c r="G353" s="33" t="s">
        <v>17941</v>
      </c>
      <c r="H353" s="33" t="s">
        <v>15742</v>
      </c>
      <c r="I353" s="1">
        <v>99111</v>
      </c>
      <c r="J353" s="2" t="s">
        <v>18292</v>
      </c>
      <c r="K353" s="2" t="s">
        <v>2671</v>
      </c>
    </row>
    <row r="354" spans="7:11" x14ac:dyDescent="0.25">
      <c r="G354" s="33" t="s">
        <v>17941</v>
      </c>
      <c r="H354" s="33" t="s">
        <v>15743</v>
      </c>
      <c r="I354" s="1">
        <v>99112</v>
      </c>
      <c r="J354" s="2" t="s">
        <v>18293</v>
      </c>
      <c r="K354" s="2" t="s">
        <v>2671</v>
      </c>
    </row>
    <row r="355" spans="7:11" x14ac:dyDescent="0.25">
      <c r="G355" s="33" t="s">
        <v>17941</v>
      </c>
      <c r="H355" s="33" t="s">
        <v>15744</v>
      </c>
      <c r="I355" s="1">
        <v>99113</v>
      </c>
      <c r="J355" s="2" t="s">
        <v>18294</v>
      </c>
      <c r="K355" s="2" t="s">
        <v>2671</v>
      </c>
    </row>
    <row r="356" spans="7:11" x14ac:dyDescent="0.25">
      <c r="G356" s="33" t="s">
        <v>17941</v>
      </c>
      <c r="H356" s="33" t="s">
        <v>15745</v>
      </c>
      <c r="I356" s="1">
        <v>99114</v>
      </c>
      <c r="J356" s="2" t="s">
        <v>18295</v>
      </c>
      <c r="K356" s="2" t="s">
        <v>2671</v>
      </c>
    </row>
    <row r="357" spans="7:11" x14ac:dyDescent="0.25">
      <c r="G357" s="33" t="s">
        <v>17941</v>
      </c>
      <c r="H357" s="33" t="s">
        <v>15746</v>
      </c>
      <c r="I357" s="1">
        <v>99115</v>
      </c>
      <c r="J357" s="2" t="s">
        <v>18296</v>
      </c>
      <c r="K357" s="2" t="s">
        <v>2671</v>
      </c>
    </row>
    <row r="358" spans="7:11" x14ac:dyDescent="0.25">
      <c r="G358" s="33" t="s">
        <v>17941</v>
      </c>
      <c r="H358" s="33" t="s">
        <v>15747</v>
      </c>
      <c r="I358" s="1">
        <v>99116</v>
      </c>
      <c r="J358" s="2" t="s">
        <v>18297</v>
      </c>
      <c r="K358" s="2" t="s">
        <v>2671</v>
      </c>
    </row>
    <row r="359" spans="7:11" x14ac:dyDescent="0.25">
      <c r="G359" s="33" t="s">
        <v>17941</v>
      </c>
      <c r="H359" s="33" t="s">
        <v>15748</v>
      </c>
      <c r="I359" s="1">
        <v>99117</v>
      </c>
      <c r="J359" s="2" t="s">
        <v>18298</v>
      </c>
      <c r="K359" s="2" t="s">
        <v>2671</v>
      </c>
    </row>
    <row r="360" spans="7:11" x14ac:dyDescent="0.25">
      <c r="G360" s="33" t="s">
        <v>17941</v>
      </c>
      <c r="H360" s="33" t="s">
        <v>15749</v>
      </c>
      <c r="I360" s="1">
        <v>99118</v>
      </c>
      <c r="J360" s="2" t="s">
        <v>18299</v>
      </c>
      <c r="K360" s="2" t="s">
        <v>2671</v>
      </c>
    </row>
    <row r="361" spans="7:11" x14ac:dyDescent="0.25">
      <c r="G361" s="33" t="s">
        <v>17941</v>
      </c>
      <c r="H361" s="33" t="s">
        <v>15750</v>
      </c>
      <c r="I361" s="1">
        <v>99119</v>
      </c>
      <c r="J361" s="2" t="s">
        <v>18300</v>
      </c>
      <c r="K361" s="2" t="s">
        <v>2671</v>
      </c>
    </row>
    <row r="362" spans="7:11" x14ac:dyDescent="0.25">
      <c r="G362" s="33" t="s">
        <v>17941</v>
      </c>
      <c r="H362" s="33" t="s">
        <v>15751</v>
      </c>
      <c r="I362" s="1">
        <v>99120</v>
      </c>
      <c r="J362" s="2" t="s">
        <v>18301</v>
      </c>
      <c r="K362" s="2" t="s">
        <v>2671</v>
      </c>
    </row>
    <row r="363" spans="7:11" x14ac:dyDescent="0.25">
      <c r="G363" s="33" t="s">
        <v>17941</v>
      </c>
      <c r="H363" s="33" t="s">
        <v>15752</v>
      </c>
      <c r="I363" s="1">
        <v>99121</v>
      </c>
      <c r="J363" s="2" t="s">
        <v>18302</v>
      </c>
      <c r="K363" s="2" t="s">
        <v>2671</v>
      </c>
    </row>
    <row r="364" spans="7:11" x14ac:dyDescent="0.25">
      <c r="G364" s="33" t="s">
        <v>17941</v>
      </c>
      <c r="H364" s="33" t="s">
        <v>15753</v>
      </c>
      <c r="I364" s="1">
        <v>99122</v>
      </c>
      <c r="J364" s="2" t="s">
        <v>18303</v>
      </c>
      <c r="K364" s="2" t="s">
        <v>2671</v>
      </c>
    </row>
    <row r="365" spans="7:11" x14ac:dyDescent="0.25">
      <c r="G365" s="33" t="s">
        <v>17941</v>
      </c>
      <c r="H365" s="33" t="s">
        <v>15754</v>
      </c>
      <c r="I365" s="1">
        <v>99123</v>
      </c>
      <c r="J365" s="2" t="s">
        <v>18304</v>
      </c>
      <c r="K365" s="2" t="s">
        <v>2671</v>
      </c>
    </row>
    <row r="366" spans="7:11" x14ac:dyDescent="0.25">
      <c r="G366" s="33" t="s">
        <v>17941</v>
      </c>
      <c r="H366" s="33" t="s">
        <v>15755</v>
      </c>
      <c r="I366" s="1">
        <v>99124</v>
      </c>
      <c r="J366" s="2" t="s">
        <v>18305</v>
      </c>
      <c r="K366" s="2" t="s">
        <v>2671</v>
      </c>
    </row>
    <row r="367" spans="7:11" x14ac:dyDescent="0.25">
      <c r="G367" s="33" t="s">
        <v>17941</v>
      </c>
      <c r="H367" s="33" t="s">
        <v>15756</v>
      </c>
      <c r="I367" s="1">
        <v>99125</v>
      </c>
      <c r="J367" s="2" t="s">
        <v>18306</v>
      </c>
      <c r="K367" s="2" t="s">
        <v>2671</v>
      </c>
    </row>
    <row r="368" spans="7:11" x14ac:dyDescent="0.25">
      <c r="G368" s="33" t="s">
        <v>17941</v>
      </c>
      <c r="H368" s="33" t="s">
        <v>15757</v>
      </c>
      <c r="I368" s="1">
        <v>99126</v>
      </c>
      <c r="J368" s="2" t="s">
        <v>18307</v>
      </c>
      <c r="K368" s="2" t="s">
        <v>2671</v>
      </c>
    </row>
    <row r="369" spans="7:11" x14ac:dyDescent="0.25">
      <c r="G369" s="33" t="s">
        <v>17941</v>
      </c>
      <c r="H369" s="33" t="s">
        <v>15758</v>
      </c>
      <c r="I369" s="1">
        <v>99127</v>
      </c>
      <c r="J369" s="2" t="s">
        <v>18308</v>
      </c>
      <c r="K369" s="2" t="s">
        <v>2671</v>
      </c>
    </row>
    <row r="370" spans="7:11" x14ac:dyDescent="0.25">
      <c r="G370" s="33" t="s">
        <v>17941</v>
      </c>
      <c r="H370" s="33" t="s">
        <v>15759</v>
      </c>
      <c r="I370" s="1">
        <v>99128</v>
      </c>
      <c r="J370" s="2" t="s">
        <v>18309</v>
      </c>
      <c r="K370" s="2" t="s">
        <v>2671</v>
      </c>
    </row>
    <row r="371" spans="7:11" x14ac:dyDescent="0.25">
      <c r="G371" s="33" t="s">
        <v>17941</v>
      </c>
      <c r="H371" s="33" t="s">
        <v>15760</v>
      </c>
      <c r="I371" s="1">
        <v>99129</v>
      </c>
      <c r="J371" s="2" t="s">
        <v>18310</v>
      </c>
      <c r="K371" s="2" t="s">
        <v>2671</v>
      </c>
    </row>
    <row r="372" spans="7:11" x14ac:dyDescent="0.25">
      <c r="G372" s="33" t="s">
        <v>17941</v>
      </c>
      <c r="H372" s="33" t="s">
        <v>15761</v>
      </c>
      <c r="I372" s="1">
        <v>99130</v>
      </c>
      <c r="J372" s="2" t="s">
        <v>18311</v>
      </c>
      <c r="K372" s="2" t="s">
        <v>2671</v>
      </c>
    </row>
    <row r="373" spans="7:11" x14ac:dyDescent="0.25">
      <c r="G373" s="33" t="s">
        <v>17941</v>
      </c>
      <c r="H373" s="33" t="s">
        <v>15762</v>
      </c>
      <c r="I373" s="1">
        <v>99131</v>
      </c>
      <c r="J373" s="2" t="s">
        <v>18312</v>
      </c>
      <c r="K373" s="2" t="s">
        <v>2671</v>
      </c>
    </row>
    <row r="374" spans="7:11" x14ac:dyDescent="0.25">
      <c r="G374" s="33" t="s">
        <v>17941</v>
      </c>
      <c r="H374" s="33" t="s">
        <v>15763</v>
      </c>
      <c r="I374" s="1">
        <v>99132</v>
      </c>
      <c r="J374" s="2" t="s">
        <v>18313</v>
      </c>
      <c r="K374" s="2" t="s">
        <v>2671</v>
      </c>
    </row>
    <row r="375" spans="7:11" x14ac:dyDescent="0.25">
      <c r="G375" s="33" t="s">
        <v>17941</v>
      </c>
      <c r="H375" s="33" t="s">
        <v>15764</v>
      </c>
      <c r="I375" s="1">
        <v>99133</v>
      </c>
      <c r="J375" s="2" t="s">
        <v>18314</v>
      </c>
      <c r="K375" s="2" t="s">
        <v>2671</v>
      </c>
    </row>
    <row r="376" spans="7:11" x14ac:dyDescent="0.25">
      <c r="G376" s="33" t="s">
        <v>17941</v>
      </c>
      <c r="H376" s="33" t="s">
        <v>15765</v>
      </c>
      <c r="I376" s="1">
        <v>99134</v>
      </c>
      <c r="J376" s="2" t="s">
        <v>18315</v>
      </c>
      <c r="K376" s="2" t="s">
        <v>2671</v>
      </c>
    </row>
    <row r="377" spans="7:11" x14ac:dyDescent="0.25">
      <c r="G377" s="33" t="s">
        <v>17941</v>
      </c>
      <c r="H377" s="33" t="s">
        <v>15766</v>
      </c>
      <c r="I377" s="1">
        <v>99135</v>
      </c>
      <c r="J377" s="2" t="s">
        <v>18316</v>
      </c>
      <c r="K377" s="2" t="s">
        <v>2671</v>
      </c>
    </row>
    <row r="378" spans="7:11" x14ac:dyDescent="0.25">
      <c r="G378" s="33" t="s">
        <v>17941</v>
      </c>
      <c r="H378" s="33" t="s">
        <v>15767</v>
      </c>
      <c r="I378" s="1">
        <v>99136</v>
      </c>
      <c r="J378" s="2" t="s">
        <v>18317</v>
      </c>
      <c r="K378" s="2" t="s">
        <v>2671</v>
      </c>
    </row>
    <row r="379" spans="7:11" x14ac:dyDescent="0.25">
      <c r="G379" s="33" t="s">
        <v>17941</v>
      </c>
      <c r="H379" s="33" t="s">
        <v>15768</v>
      </c>
      <c r="I379" s="1">
        <v>99137</v>
      </c>
      <c r="J379" s="2" t="s">
        <v>18318</v>
      </c>
      <c r="K379" s="2" t="s">
        <v>2671</v>
      </c>
    </row>
    <row r="380" spans="7:11" x14ac:dyDescent="0.25">
      <c r="G380" s="33" t="s">
        <v>17941</v>
      </c>
      <c r="H380" s="33" t="s">
        <v>15769</v>
      </c>
      <c r="I380" s="1">
        <v>99138</v>
      </c>
      <c r="J380" s="2" t="s">
        <v>18319</v>
      </c>
      <c r="K380" s="2" t="s">
        <v>2671</v>
      </c>
    </row>
    <row r="381" spans="7:11" x14ac:dyDescent="0.25">
      <c r="G381" s="33" t="s">
        <v>17941</v>
      </c>
      <c r="H381" s="33" t="s">
        <v>15770</v>
      </c>
      <c r="I381" s="1">
        <v>99139</v>
      </c>
      <c r="J381" s="2" t="s">
        <v>18320</v>
      </c>
      <c r="K381" s="2" t="s">
        <v>2671</v>
      </c>
    </row>
    <row r="382" spans="7:11" x14ac:dyDescent="0.25">
      <c r="G382" s="33" t="s">
        <v>17941</v>
      </c>
      <c r="H382" s="33" t="s">
        <v>15771</v>
      </c>
      <c r="I382" s="1">
        <v>99140</v>
      </c>
      <c r="J382" s="2" t="s">
        <v>18321</v>
      </c>
      <c r="K382" s="2" t="s">
        <v>2671</v>
      </c>
    </row>
    <row r="383" spans="7:11" x14ac:dyDescent="0.25">
      <c r="G383" s="33" t="s">
        <v>17941</v>
      </c>
      <c r="H383" s="33" t="s">
        <v>15772</v>
      </c>
      <c r="I383" s="1">
        <v>99141</v>
      </c>
      <c r="J383" s="2" t="s">
        <v>18322</v>
      </c>
      <c r="K383" s="2" t="s">
        <v>2671</v>
      </c>
    </row>
    <row r="384" spans="7:11" x14ac:dyDescent="0.25">
      <c r="G384" s="33" t="s">
        <v>17941</v>
      </c>
      <c r="H384" s="33" t="s">
        <v>15773</v>
      </c>
      <c r="I384" s="1">
        <v>99142</v>
      </c>
      <c r="J384" s="2" t="s">
        <v>18323</v>
      </c>
      <c r="K384" s="2" t="s">
        <v>2671</v>
      </c>
    </row>
    <row r="385" spans="7:11" x14ac:dyDescent="0.25">
      <c r="G385" s="33" t="s">
        <v>17941</v>
      </c>
      <c r="H385" s="33" t="s">
        <v>15774</v>
      </c>
      <c r="I385" s="1">
        <v>99143</v>
      </c>
      <c r="J385" s="2" t="s">
        <v>18324</v>
      </c>
      <c r="K385" s="2" t="s">
        <v>2671</v>
      </c>
    </row>
    <row r="386" spans="7:11" x14ac:dyDescent="0.25">
      <c r="G386" s="33" t="s">
        <v>17941</v>
      </c>
      <c r="H386" s="33" t="s">
        <v>15775</v>
      </c>
      <c r="I386" s="1">
        <v>99144</v>
      </c>
      <c r="J386" s="2" t="s">
        <v>18325</v>
      </c>
      <c r="K386" s="2" t="s">
        <v>2671</v>
      </c>
    </row>
    <row r="387" spans="7:11" x14ac:dyDescent="0.25">
      <c r="G387" s="33" t="s">
        <v>17941</v>
      </c>
      <c r="H387" s="33" t="s">
        <v>15776</v>
      </c>
      <c r="I387" s="1">
        <v>99145</v>
      </c>
      <c r="J387" s="2" t="s">
        <v>18326</v>
      </c>
      <c r="K387" s="2" t="s">
        <v>2671</v>
      </c>
    </row>
    <row r="388" spans="7:11" x14ac:dyDescent="0.25">
      <c r="G388" s="33" t="s">
        <v>17941</v>
      </c>
      <c r="H388" s="33" t="s">
        <v>15777</v>
      </c>
      <c r="I388" s="1">
        <v>99146</v>
      </c>
      <c r="J388" s="2" t="s">
        <v>18327</v>
      </c>
      <c r="K388" s="2" t="s">
        <v>2671</v>
      </c>
    </row>
    <row r="389" spans="7:11" x14ac:dyDescent="0.25">
      <c r="G389" s="33" t="s">
        <v>17941</v>
      </c>
      <c r="H389" s="33" t="s">
        <v>15778</v>
      </c>
      <c r="I389" s="1">
        <v>99147</v>
      </c>
      <c r="J389" s="2" t="s">
        <v>18328</v>
      </c>
      <c r="K389" s="2" t="s">
        <v>2671</v>
      </c>
    </row>
    <row r="390" spans="7:11" x14ac:dyDescent="0.25">
      <c r="G390" s="33" t="s">
        <v>17941</v>
      </c>
      <c r="H390" s="33" t="s">
        <v>15779</v>
      </c>
      <c r="I390" s="1">
        <v>99148</v>
      </c>
      <c r="J390" s="2" t="s">
        <v>18329</v>
      </c>
      <c r="K390" s="2" t="s">
        <v>2671</v>
      </c>
    </row>
    <row r="391" spans="7:11" x14ac:dyDescent="0.25">
      <c r="G391" s="33" t="s">
        <v>17941</v>
      </c>
      <c r="H391" s="33" t="s">
        <v>15780</v>
      </c>
      <c r="I391" s="1">
        <v>99149</v>
      </c>
      <c r="J391" s="2" t="s">
        <v>18330</v>
      </c>
      <c r="K391" s="2" t="s">
        <v>2671</v>
      </c>
    </row>
    <row r="392" spans="7:11" x14ac:dyDescent="0.25">
      <c r="G392" s="33" t="s">
        <v>17941</v>
      </c>
      <c r="H392" s="33" t="s">
        <v>15781</v>
      </c>
      <c r="I392" s="1">
        <v>99150</v>
      </c>
      <c r="J392" s="2" t="s">
        <v>18331</v>
      </c>
      <c r="K392" s="2" t="s">
        <v>2671</v>
      </c>
    </row>
    <row r="393" spans="7:11" x14ac:dyDescent="0.25">
      <c r="G393" s="33" t="s">
        <v>17941</v>
      </c>
      <c r="H393" s="33" t="s">
        <v>15782</v>
      </c>
      <c r="I393" s="1">
        <v>99151</v>
      </c>
      <c r="J393" s="2" t="s">
        <v>18332</v>
      </c>
      <c r="K393" s="2" t="s">
        <v>2671</v>
      </c>
    </row>
    <row r="394" spans="7:11" x14ac:dyDescent="0.25">
      <c r="G394" s="33" t="s">
        <v>17941</v>
      </c>
      <c r="H394" s="33" t="s">
        <v>15783</v>
      </c>
      <c r="I394" s="1">
        <v>99152</v>
      </c>
      <c r="J394" s="2" t="s">
        <v>18333</v>
      </c>
      <c r="K394" s="2" t="s">
        <v>2671</v>
      </c>
    </row>
    <row r="395" spans="7:11" x14ac:dyDescent="0.25">
      <c r="G395" s="33" t="s">
        <v>17941</v>
      </c>
      <c r="H395" s="33" t="s">
        <v>15784</v>
      </c>
      <c r="I395" s="1">
        <v>99153</v>
      </c>
      <c r="J395" s="2" t="s">
        <v>18334</v>
      </c>
      <c r="K395" s="2" t="s">
        <v>2671</v>
      </c>
    </row>
    <row r="396" spans="7:11" x14ac:dyDescent="0.25">
      <c r="G396" s="33" t="s">
        <v>17941</v>
      </c>
      <c r="H396" s="33" t="s">
        <v>15785</v>
      </c>
      <c r="I396" s="1">
        <v>99154</v>
      </c>
      <c r="J396" s="2" t="s">
        <v>18335</v>
      </c>
      <c r="K396" s="2" t="s">
        <v>2671</v>
      </c>
    </row>
    <row r="397" spans="7:11" x14ac:dyDescent="0.25">
      <c r="G397" s="33" t="s">
        <v>17941</v>
      </c>
      <c r="H397" s="33" t="s">
        <v>15786</v>
      </c>
      <c r="I397" s="1">
        <v>99155</v>
      </c>
      <c r="J397" s="2" t="s">
        <v>18336</v>
      </c>
      <c r="K397" s="2" t="s">
        <v>2671</v>
      </c>
    </row>
    <row r="398" spans="7:11" x14ac:dyDescent="0.25">
      <c r="G398" s="33" t="s">
        <v>17941</v>
      </c>
      <c r="H398" s="33" t="s">
        <v>15787</v>
      </c>
      <c r="I398" s="1">
        <v>99156</v>
      </c>
      <c r="J398" s="2" t="s">
        <v>18337</v>
      </c>
      <c r="K398" s="2" t="s">
        <v>2671</v>
      </c>
    </row>
    <row r="399" spans="7:11" x14ac:dyDescent="0.25">
      <c r="G399" s="33" t="s">
        <v>17941</v>
      </c>
      <c r="H399" s="33" t="s">
        <v>15788</v>
      </c>
      <c r="I399" s="1">
        <v>99157</v>
      </c>
      <c r="J399" s="2" t="s">
        <v>18338</v>
      </c>
      <c r="K399" s="2" t="s">
        <v>2671</v>
      </c>
    </row>
    <row r="400" spans="7:11" x14ac:dyDescent="0.25">
      <c r="G400" s="33" t="s">
        <v>17941</v>
      </c>
      <c r="H400" s="33" t="s">
        <v>15789</v>
      </c>
      <c r="I400" s="1">
        <v>99158</v>
      </c>
      <c r="J400" s="2" t="s">
        <v>18339</v>
      </c>
      <c r="K400" s="2" t="s">
        <v>2671</v>
      </c>
    </row>
    <row r="401" spans="7:11" x14ac:dyDescent="0.25">
      <c r="G401" s="33" t="s">
        <v>17941</v>
      </c>
      <c r="H401" s="33" t="s">
        <v>15790</v>
      </c>
      <c r="I401" s="1">
        <v>99159</v>
      </c>
      <c r="J401" s="2" t="s">
        <v>18340</v>
      </c>
      <c r="K401" s="2" t="s">
        <v>2671</v>
      </c>
    </row>
    <row r="402" spans="7:11" x14ac:dyDescent="0.25">
      <c r="G402" s="33" t="s">
        <v>17941</v>
      </c>
      <c r="H402" s="33" t="s">
        <v>15791</v>
      </c>
      <c r="I402" s="1">
        <v>99160</v>
      </c>
      <c r="J402" s="2" t="s">
        <v>18341</v>
      </c>
      <c r="K402" s="2" t="s">
        <v>2671</v>
      </c>
    </row>
    <row r="403" spans="7:11" x14ac:dyDescent="0.25">
      <c r="G403" s="33" t="s">
        <v>17941</v>
      </c>
      <c r="H403" s="33" t="s">
        <v>15792</v>
      </c>
      <c r="I403" s="1">
        <v>99161</v>
      </c>
      <c r="J403" s="2" t="s">
        <v>18342</v>
      </c>
      <c r="K403" s="2" t="s">
        <v>2671</v>
      </c>
    </row>
    <row r="404" spans="7:11" x14ac:dyDescent="0.25">
      <c r="G404" s="33" t="s">
        <v>17941</v>
      </c>
      <c r="H404" s="33" t="s">
        <v>15793</v>
      </c>
      <c r="I404" s="1">
        <v>99162</v>
      </c>
      <c r="J404" s="2" t="s">
        <v>18343</v>
      </c>
      <c r="K404" s="2" t="s">
        <v>2671</v>
      </c>
    </row>
    <row r="405" spans="7:11" x14ac:dyDescent="0.25">
      <c r="G405" s="33" t="s">
        <v>17941</v>
      </c>
      <c r="H405" s="33" t="s">
        <v>15794</v>
      </c>
      <c r="I405" s="1">
        <v>99163</v>
      </c>
      <c r="J405" s="2" t="s">
        <v>18344</v>
      </c>
      <c r="K405" s="2" t="s">
        <v>2671</v>
      </c>
    </row>
    <row r="406" spans="7:11" x14ac:dyDescent="0.25">
      <c r="G406" s="33" t="s">
        <v>17941</v>
      </c>
      <c r="H406" s="33" t="s">
        <v>15795</v>
      </c>
      <c r="I406" s="1">
        <v>99164</v>
      </c>
      <c r="J406" s="2" t="s">
        <v>18345</v>
      </c>
      <c r="K406" s="2" t="s">
        <v>2671</v>
      </c>
    </row>
    <row r="407" spans="7:11" x14ac:dyDescent="0.25">
      <c r="G407" s="33" t="s">
        <v>17941</v>
      </c>
      <c r="H407" s="33" t="s">
        <v>15796</v>
      </c>
      <c r="I407" s="1">
        <v>99165</v>
      </c>
      <c r="J407" s="2" t="s">
        <v>18346</v>
      </c>
      <c r="K407" s="2" t="s">
        <v>2671</v>
      </c>
    </row>
    <row r="408" spans="7:11" x14ac:dyDescent="0.25">
      <c r="G408" s="33" t="s">
        <v>17941</v>
      </c>
      <c r="H408" s="33" t="s">
        <v>15797</v>
      </c>
      <c r="I408" s="1">
        <v>99166</v>
      </c>
      <c r="J408" s="2" t="s">
        <v>18347</v>
      </c>
      <c r="K408" s="2" t="s">
        <v>2671</v>
      </c>
    </row>
    <row r="409" spans="7:11" x14ac:dyDescent="0.25">
      <c r="G409" s="33" t="s">
        <v>17941</v>
      </c>
      <c r="H409" s="33" t="s">
        <v>15798</v>
      </c>
      <c r="I409" s="1">
        <v>99167</v>
      </c>
      <c r="J409" s="2" t="s">
        <v>18348</v>
      </c>
      <c r="K409" s="2" t="s">
        <v>2671</v>
      </c>
    </row>
    <row r="410" spans="7:11" x14ac:dyDescent="0.25">
      <c r="G410" s="33" t="s">
        <v>17941</v>
      </c>
      <c r="H410" s="33" t="s">
        <v>15799</v>
      </c>
      <c r="I410" s="1">
        <v>99168</v>
      </c>
      <c r="J410" s="2" t="s">
        <v>18349</v>
      </c>
      <c r="K410" s="2" t="s">
        <v>2671</v>
      </c>
    </row>
    <row r="411" spans="7:11" x14ac:dyDescent="0.25">
      <c r="G411" s="33" t="s">
        <v>17941</v>
      </c>
      <c r="H411" s="33" t="s">
        <v>15800</v>
      </c>
      <c r="I411" s="1">
        <v>99169</v>
      </c>
      <c r="J411" s="2" t="s">
        <v>18350</v>
      </c>
      <c r="K411" s="2" t="s">
        <v>2671</v>
      </c>
    </row>
    <row r="412" spans="7:11" x14ac:dyDescent="0.25">
      <c r="G412" s="33" t="s">
        <v>17941</v>
      </c>
      <c r="H412" s="33" t="s">
        <v>15801</v>
      </c>
      <c r="I412" s="1">
        <v>99170</v>
      </c>
      <c r="J412" s="2" t="s">
        <v>18351</v>
      </c>
      <c r="K412" s="2" t="s">
        <v>2671</v>
      </c>
    </row>
    <row r="413" spans="7:11" x14ac:dyDescent="0.25">
      <c r="G413" s="33" t="s">
        <v>17941</v>
      </c>
      <c r="H413" s="33" t="s">
        <v>15802</v>
      </c>
      <c r="I413" s="1">
        <v>99171</v>
      </c>
      <c r="J413" s="2" t="s">
        <v>18352</v>
      </c>
      <c r="K413" s="2" t="s">
        <v>2671</v>
      </c>
    </row>
    <row r="414" spans="7:11" x14ac:dyDescent="0.25">
      <c r="G414" s="33" t="s">
        <v>17941</v>
      </c>
      <c r="H414" s="33" t="s">
        <v>15803</v>
      </c>
      <c r="I414" s="1">
        <v>99172</v>
      </c>
      <c r="J414" s="2" t="s">
        <v>18353</v>
      </c>
      <c r="K414" s="2" t="s">
        <v>2671</v>
      </c>
    </row>
    <row r="415" spans="7:11" x14ac:dyDescent="0.25">
      <c r="G415" s="33" t="s">
        <v>17941</v>
      </c>
      <c r="H415" s="33" t="s">
        <v>15804</v>
      </c>
      <c r="I415" s="1">
        <v>99173</v>
      </c>
      <c r="J415" s="2" t="s">
        <v>18354</v>
      </c>
      <c r="K415" s="2" t="s">
        <v>2671</v>
      </c>
    </row>
    <row r="416" spans="7:11" x14ac:dyDescent="0.25">
      <c r="G416" s="33" t="s">
        <v>17941</v>
      </c>
      <c r="H416" s="33" t="s">
        <v>15805</v>
      </c>
      <c r="I416" s="1">
        <v>99174</v>
      </c>
      <c r="J416" s="2" t="s">
        <v>18355</v>
      </c>
      <c r="K416" s="2" t="s">
        <v>2671</v>
      </c>
    </row>
    <row r="417" spans="7:11" x14ac:dyDescent="0.25">
      <c r="G417" s="33" t="s">
        <v>17941</v>
      </c>
      <c r="H417" s="33" t="s">
        <v>15806</v>
      </c>
      <c r="I417" s="1">
        <v>99175</v>
      </c>
      <c r="J417" s="2" t="s">
        <v>18356</v>
      </c>
      <c r="K417" s="2" t="s">
        <v>2671</v>
      </c>
    </row>
    <row r="418" spans="7:11" x14ac:dyDescent="0.25">
      <c r="G418" s="33" t="s">
        <v>17941</v>
      </c>
      <c r="H418" s="33" t="s">
        <v>15807</v>
      </c>
      <c r="I418" s="1">
        <v>99176</v>
      </c>
      <c r="J418" s="2" t="s">
        <v>18357</v>
      </c>
      <c r="K418" s="2" t="s">
        <v>2671</v>
      </c>
    </row>
    <row r="419" spans="7:11" x14ac:dyDescent="0.25">
      <c r="G419" s="33" t="s">
        <v>17941</v>
      </c>
      <c r="H419" s="33" t="s">
        <v>15808</v>
      </c>
      <c r="I419" s="1">
        <v>99177</v>
      </c>
      <c r="J419" s="2" t="s">
        <v>18358</v>
      </c>
      <c r="K419" s="2" t="s">
        <v>2671</v>
      </c>
    </row>
    <row r="420" spans="7:11" x14ac:dyDescent="0.25">
      <c r="G420" s="33" t="s">
        <v>17941</v>
      </c>
      <c r="H420" s="33" t="s">
        <v>15809</v>
      </c>
      <c r="I420" s="1">
        <v>99178</v>
      </c>
      <c r="J420" s="2" t="s">
        <v>18359</v>
      </c>
      <c r="K420" s="2" t="s">
        <v>2671</v>
      </c>
    </row>
    <row r="421" spans="7:11" x14ac:dyDescent="0.25">
      <c r="G421" s="33" t="s">
        <v>17941</v>
      </c>
      <c r="H421" s="33" t="s">
        <v>15810</v>
      </c>
      <c r="I421" s="1">
        <v>99179</v>
      </c>
      <c r="J421" s="2" t="s">
        <v>18360</v>
      </c>
      <c r="K421" s="2" t="s">
        <v>2671</v>
      </c>
    </row>
    <row r="422" spans="7:11" x14ac:dyDescent="0.25">
      <c r="G422" s="33" t="s">
        <v>17941</v>
      </c>
      <c r="H422" s="33" t="s">
        <v>15811</v>
      </c>
      <c r="I422" s="1">
        <v>99180</v>
      </c>
      <c r="J422" s="2" t="s">
        <v>18361</v>
      </c>
      <c r="K422" s="2" t="s">
        <v>2671</v>
      </c>
    </row>
    <row r="423" spans="7:11" x14ac:dyDescent="0.25">
      <c r="G423" s="33" t="s">
        <v>17941</v>
      </c>
      <c r="H423" s="33" t="s">
        <v>15812</v>
      </c>
      <c r="I423" s="1">
        <v>99181</v>
      </c>
      <c r="J423" s="2" t="s">
        <v>18362</v>
      </c>
      <c r="K423" s="2" t="s">
        <v>2671</v>
      </c>
    </row>
    <row r="424" spans="7:11" x14ac:dyDescent="0.25">
      <c r="G424" s="33" t="s">
        <v>17941</v>
      </c>
      <c r="H424" s="33" t="s">
        <v>15813</v>
      </c>
      <c r="I424" s="1">
        <v>99182</v>
      </c>
      <c r="J424" s="2" t="s">
        <v>18363</v>
      </c>
      <c r="K424" s="2" t="s">
        <v>2671</v>
      </c>
    </row>
    <row r="425" spans="7:11" x14ac:dyDescent="0.25">
      <c r="G425" s="33" t="s">
        <v>17941</v>
      </c>
      <c r="H425" s="33" t="s">
        <v>15814</v>
      </c>
      <c r="I425" s="1">
        <v>99183</v>
      </c>
      <c r="J425" s="2" t="s">
        <v>18364</v>
      </c>
      <c r="K425" s="2" t="s">
        <v>2671</v>
      </c>
    </row>
    <row r="426" spans="7:11" x14ac:dyDescent="0.25">
      <c r="G426" s="33" t="s">
        <v>17941</v>
      </c>
      <c r="H426" s="33" t="s">
        <v>15815</v>
      </c>
      <c r="I426" s="1">
        <v>99184</v>
      </c>
      <c r="J426" s="2" t="s">
        <v>18365</v>
      </c>
      <c r="K426" s="2" t="s">
        <v>2671</v>
      </c>
    </row>
    <row r="427" spans="7:11" x14ac:dyDescent="0.25">
      <c r="G427" s="33" t="s">
        <v>17941</v>
      </c>
      <c r="H427" s="33" t="s">
        <v>15816</v>
      </c>
      <c r="I427" s="1">
        <v>99185</v>
      </c>
      <c r="J427" s="2" t="s">
        <v>18366</v>
      </c>
      <c r="K427" s="2" t="s">
        <v>2671</v>
      </c>
    </row>
    <row r="428" spans="7:11" x14ac:dyDescent="0.25">
      <c r="G428" s="33" t="s">
        <v>17941</v>
      </c>
      <c r="H428" s="33" t="s">
        <v>15817</v>
      </c>
      <c r="I428" s="1">
        <v>99186</v>
      </c>
      <c r="J428" s="2" t="s">
        <v>18367</v>
      </c>
      <c r="K428" s="2" t="s">
        <v>2671</v>
      </c>
    </row>
    <row r="429" spans="7:11" x14ac:dyDescent="0.25">
      <c r="G429" s="33" t="s">
        <v>17941</v>
      </c>
      <c r="H429" s="33" t="s">
        <v>15818</v>
      </c>
      <c r="I429" s="1">
        <v>99187</v>
      </c>
      <c r="J429" s="2" t="s">
        <v>18368</v>
      </c>
      <c r="K429" s="2" t="s">
        <v>2671</v>
      </c>
    </row>
    <row r="430" spans="7:11" x14ac:dyDescent="0.25">
      <c r="G430" s="33" t="s">
        <v>17941</v>
      </c>
      <c r="H430" s="33" t="s">
        <v>15819</v>
      </c>
      <c r="I430" s="1">
        <v>99188</v>
      </c>
      <c r="J430" s="2" t="s">
        <v>18369</v>
      </c>
      <c r="K430" s="2" t="s">
        <v>2671</v>
      </c>
    </row>
    <row r="431" spans="7:11" x14ac:dyDescent="0.25">
      <c r="G431" s="33" t="s">
        <v>17941</v>
      </c>
      <c r="H431" s="33" t="s">
        <v>15820</v>
      </c>
      <c r="I431" s="1">
        <v>99189</v>
      </c>
      <c r="J431" s="2" t="s">
        <v>18370</v>
      </c>
      <c r="K431" s="2" t="s">
        <v>2671</v>
      </c>
    </row>
    <row r="432" spans="7:11" x14ac:dyDescent="0.25">
      <c r="G432" s="33" t="s">
        <v>17941</v>
      </c>
      <c r="H432" s="33" t="s">
        <v>15821</v>
      </c>
      <c r="I432" s="1">
        <v>99190</v>
      </c>
      <c r="J432" s="2" t="s">
        <v>18371</v>
      </c>
      <c r="K432" s="2" t="s">
        <v>2671</v>
      </c>
    </row>
    <row r="433" spans="7:11" x14ac:dyDescent="0.25">
      <c r="G433" s="33" t="s">
        <v>17941</v>
      </c>
      <c r="H433" s="33" t="s">
        <v>15822</v>
      </c>
      <c r="I433" s="1">
        <v>99191</v>
      </c>
      <c r="J433" s="2" t="s">
        <v>18372</v>
      </c>
      <c r="K433" s="2" t="s">
        <v>2671</v>
      </c>
    </row>
    <row r="434" spans="7:11" x14ac:dyDescent="0.25">
      <c r="G434" s="33" t="s">
        <v>17941</v>
      </c>
      <c r="H434" s="33" t="s">
        <v>15823</v>
      </c>
      <c r="I434" s="1">
        <v>99192</v>
      </c>
      <c r="J434" s="2" t="s">
        <v>18373</v>
      </c>
      <c r="K434" s="2" t="s">
        <v>2671</v>
      </c>
    </row>
    <row r="435" spans="7:11" x14ac:dyDescent="0.25">
      <c r="G435" s="33" t="s">
        <v>17941</v>
      </c>
      <c r="H435" s="33" t="s">
        <v>15824</v>
      </c>
      <c r="I435" s="1">
        <v>99193</v>
      </c>
      <c r="J435" s="2" t="s">
        <v>18374</v>
      </c>
      <c r="K435" s="2" t="s">
        <v>2671</v>
      </c>
    </row>
    <row r="436" spans="7:11" x14ac:dyDescent="0.25">
      <c r="G436" s="33" t="s">
        <v>17941</v>
      </c>
      <c r="H436" s="33" t="s">
        <v>15825</v>
      </c>
      <c r="I436" s="1">
        <v>99194</v>
      </c>
      <c r="J436" s="2" t="s">
        <v>18375</v>
      </c>
      <c r="K436" s="2" t="s">
        <v>2671</v>
      </c>
    </row>
    <row r="437" spans="7:11" x14ac:dyDescent="0.25">
      <c r="G437" s="33" t="s">
        <v>17941</v>
      </c>
      <c r="H437" s="33" t="s">
        <v>15826</v>
      </c>
      <c r="I437" s="1">
        <v>99195</v>
      </c>
      <c r="J437" s="2" t="s">
        <v>18376</v>
      </c>
      <c r="K437" s="2" t="s">
        <v>2671</v>
      </c>
    </row>
    <row r="438" spans="7:11" x14ac:dyDescent="0.25">
      <c r="G438" s="33" t="s">
        <v>17941</v>
      </c>
      <c r="H438" s="33" t="s">
        <v>15827</v>
      </c>
      <c r="I438" s="1">
        <v>99196</v>
      </c>
      <c r="J438" s="2" t="s">
        <v>18377</v>
      </c>
      <c r="K438" s="2" t="s">
        <v>2671</v>
      </c>
    </row>
    <row r="439" spans="7:11" x14ac:dyDescent="0.25">
      <c r="G439" s="33" t="s">
        <v>17941</v>
      </c>
      <c r="H439" s="33" t="s">
        <v>15828</v>
      </c>
      <c r="I439" s="1">
        <v>99197</v>
      </c>
      <c r="J439" s="2" t="s">
        <v>18378</v>
      </c>
      <c r="K439" s="2" t="s">
        <v>2671</v>
      </c>
    </row>
    <row r="440" spans="7:11" x14ac:dyDescent="0.25">
      <c r="G440" s="33" t="s">
        <v>17941</v>
      </c>
      <c r="H440" s="33" t="s">
        <v>15829</v>
      </c>
      <c r="I440" s="1">
        <v>99198</v>
      </c>
      <c r="J440" s="2" t="s">
        <v>18379</v>
      </c>
      <c r="K440" s="2" t="s">
        <v>2671</v>
      </c>
    </row>
    <row r="441" spans="7:11" x14ac:dyDescent="0.25">
      <c r="G441" s="33" t="s">
        <v>17941</v>
      </c>
      <c r="H441" s="33" t="s">
        <v>15830</v>
      </c>
      <c r="I441" s="1">
        <v>99199</v>
      </c>
      <c r="J441" s="2" t="s">
        <v>18380</v>
      </c>
      <c r="K441" s="2" t="s">
        <v>2671</v>
      </c>
    </row>
    <row r="442" spans="7:11" x14ac:dyDescent="0.25">
      <c r="G442" s="33" t="s">
        <v>17941</v>
      </c>
      <c r="H442" s="33" t="s">
        <v>15831</v>
      </c>
      <c r="I442" s="1">
        <v>99200</v>
      </c>
      <c r="J442" s="2" t="s">
        <v>18381</v>
      </c>
      <c r="K442" s="2" t="s">
        <v>2671</v>
      </c>
    </row>
    <row r="443" spans="7:11" x14ac:dyDescent="0.25">
      <c r="G443" s="33" t="s">
        <v>17941</v>
      </c>
      <c r="H443" s="33" t="s">
        <v>15832</v>
      </c>
      <c r="I443" s="1">
        <v>99201</v>
      </c>
      <c r="J443" s="2" t="s">
        <v>18382</v>
      </c>
      <c r="K443" s="2" t="s">
        <v>2671</v>
      </c>
    </row>
    <row r="444" spans="7:11" x14ac:dyDescent="0.25">
      <c r="G444" s="33" t="s">
        <v>17941</v>
      </c>
      <c r="H444" s="33" t="s">
        <v>15833</v>
      </c>
      <c r="I444" s="1">
        <v>99202</v>
      </c>
      <c r="J444" s="2" t="s">
        <v>18383</v>
      </c>
      <c r="K444" s="2" t="s">
        <v>2671</v>
      </c>
    </row>
    <row r="445" spans="7:11" x14ac:dyDescent="0.25">
      <c r="G445" s="33" t="s">
        <v>17941</v>
      </c>
      <c r="H445" s="33" t="s">
        <v>15834</v>
      </c>
      <c r="I445" s="1">
        <v>99203</v>
      </c>
      <c r="J445" s="2" t="s">
        <v>18384</v>
      </c>
      <c r="K445" s="2" t="s">
        <v>2671</v>
      </c>
    </row>
    <row r="446" spans="7:11" x14ac:dyDescent="0.25">
      <c r="G446" s="33" t="s">
        <v>17941</v>
      </c>
      <c r="H446" s="33" t="s">
        <v>15835</v>
      </c>
      <c r="I446" s="1">
        <v>99204</v>
      </c>
      <c r="J446" s="2" t="s">
        <v>18385</v>
      </c>
      <c r="K446" s="2" t="s">
        <v>2671</v>
      </c>
    </row>
    <row r="447" spans="7:11" x14ac:dyDescent="0.25">
      <c r="G447" s="33" t="s">
        <v>17941</v>
      </c>
      <c r="H447" s="33" t="s">
        <v>15836</v>
      </c>
      <c r="I447" s="1">
        <v>99205</v>
      </c>
      <c r="J447" s="2" t="s">
        <v>18386</v>
      </c>
      <c r="K447" s="2" t="s">
        <v>2671</v>
      </c>
    </row>
    <row r="448" spans="7:11" x14ac:dyDescent="0.25">
      <c r="G448" s="33" t="s">
        <v>17941</v>
      </c>
      <c r="H448" s="33" t="s">
        <v>15837</v>
      </c>
      <c r="I448" s="1">
        <v>99206</v>
      </c>
      <c r="J448" s="2" t="s">
        <v>18387</v>
      </c>
      <c r="K448" s="2" t="s">
        <v>2671</v>
      </c>
    </row>
    <row r="449" spans="7:11" x14ac:dyDescent="0.25">
      <c r="G449" s="33" t="s">
        <v>17941</v>
      </c>
      <c r="H449" s="33" t="s">
        <v>15838</v>
      </c>
      <c r="I449" s="1">
        <v>99207</v>
      </c>
      <c r="J449" s="2" t="s">
        <v>18388</v>
      </c>
      <c r="K449" s="2" t="s">
        <v>2671</v>
      </c>
    </row>
    <row r="450" spans="7:11" x14ac:dyDescent="0.25">
      <c r="G450" s="33" t="s">
        <v>17941</v>
      </c>
      <c r="H450" s="33" t="s">
        <v>15839</v>
      </c>
      <c r="I450" s="1">
        <v>99208</v>
      </c>
      <c r="J450" s="2" t="s">
        <v>18389</v>
      </c>
      <c r="K450" s="2" t="s">
        <v>2671</v>
      </c>
    </row>
    <row r="451" spans="7:11" x14ac:dyDescent="0.25">
      <c r="G451" s="33" t="s">
        <v>17941</v>
      </c>
      <c r="H451" s="33" t="s">
        <v>15840</v>
      </c>
      <c r="I451" s="1">
        <v>99209</v>
      </c>
      <c r="J451" s="2" t="s">
        <v>18390</v>
      </c>
      <c r="K451" s="2" t="s">
        <v>2671</v>
      </c>
    </row>
    <row r="452" spans="7:11" x14ac:dyDescent="0.25">
      <c r="G452" s="33" t="s">
        <v>17941</v>
      </c>
      <c r="H452" s="33" t="s">
        <v>15841</v>
      </c>
      <c r="I452" s="1">
        <v>99210</v>
      </c>
      <c r="J452" s="2" t="s">
        <v>18391</v>
      </c>
      <c r="K452" s="2" t="s">
        <v>2671</v>
      </c>
    </row>
    <row r="453" spans="7:11" x14ac:dyDescent="0.25">
      <c r="G453" s="33" t="s">
        <v>17941</v>
      </c>
      <c r="H453" s="33" t="s">
        <v>15842</v>
      </c>
      <c r="I453" s="1">
        <v>99211</v>
      </c>
      <c r="J453" s="2" t="s">
        <v>18392</v>
      </c>
      <c r="K453" s="2" t="s">
        <v>2671</v>
      </c>
    </row>
    <row r="454" spans="7:11" x14ac:dyDescent="0.25">
      <c r="G454" s="33" t="s">
        <v>17941</v>
      </c>
      <c r="H454" s="33" t="s">
        <v>15843</v>
      </c>
      <c r="I454" s="1">
        <v>99212</v>
      </c>
      <c r="J454" s="2" t="s">
        <v>18393</v>
      </c>
      <c r="K454" s="2" t="s">
        <v>2671</v>
      </c>
    </row>
    <row r="455" spans="7:11" x14ac:dyDescent="0.25">
      <c r="G455" s="33" t="s">
        <v>17941</v>
      </c>
      <c r="H455" s="33" t="s">
        <v>15844</v>
      </c>
      <c r="I455" s="1">
        <v>99213</v>
      </c>
      <c r="J455" s="2" t="s">
        <v>18394</v>
      </c>
      <c r="K455" s="2" t="s">
        <v>2665</v>
      </c>
    </row>
    <row r="456" spans="7:11" x14ac:dyDescent="0.25">
      <c r="G456" s="33" t="s">
        <v>17941</v>
      </c>
      <c r="H456" s="33" t="s">
        <v>15845</v>
      </c>
      <c r="I456" s="1">
        <v>99214</v>
      </c>
      <c r="J456" s="2" t="s">
        <v>18395</v>
      </c>
      <c r="K456" s="2" t="s">
        <v>2665</v>
      </c>
    </row>
    <row r="457" spans="7:11" x14ac:dyDescent="0.25">
      <c r="G457" s="33" t="s">
        <v>17941</v>
      </c>
      <c r="H457" s="33" t="s">
        <v>15846</v>
      </c>
      <c r="I457" s="1">
        <v>99215</v>
      </c>
      <c r="J457" s="2" t="s">
        <v>18396</v>
      </c>
      <c r="K457" s="2" t="s">
        <v>2665</v>
      </c>
    </row>
    <row r="458" spans="7:11" x14ac:dyDescent="0.25">
      <c r="G458" s="33" t="s">
        <v>17941</v>
      </c>
      <c r="H458" s="33" t="s">
        <v>15847</v>
      </c>
      <c r="I458" s="1">
        <v>99216</v>
      </c>
      <c r="J458" s="2" t="s">
        <v>18397</v>
      </c>
      <c r="K458" s="2" t="s">
        <v>2665</v>
      </c>
    </row>
    <row r="459" spans="7:11" x14ac:dyDescent="0.25">
      <c r="G459" s="33" t="s">
        <v>17941</v>
      </c>
      <c r="H459" s="33" t="s">
        <v>15848</v>
      </c>
      <c r="I459" s="1">
        <v>99217</v>
      </c>
      <c r="J459" s="2" t="s">
        <v>18398</v>
      </c>
      <c r="K459" s="2" t="s">
        <v>2665</v>
      </c>
    </row>
    <row r="460" spans="7:11" x14ac:dyDescent="0.25">
      <c r="G460" s="33" t="s">
        <v>17941</v>
      </c>
      <c r="H460" s="33" t="s">
        <v>15849</v>
      </c>
      <c r="I460" s="1">
        <v>99218</v>
      </c>
      <c r="J460" s="2" t="s">
        <v>18399</v>
      </c>
      <c r="K460" s="2" t="s">
        <v>2665</v>
      </c>
    </row>
    <row r="461" spans="7:11" x14ac:dyDescent="0.25">
      <c r="G461" s="33" t="s">
        <v>17941</v>
      </c>
      <c r="H461" s="33" t="s">
        <v>15850</v>
      </c>
      <c r="I461" s="1">
        <v>99219</v>
      </c>
      <c r="J461" s="2" t="s">
        <v>18400</v>
      </c>
      <c r="K461" s="2" t="s">
        <v>2665</v>
      </c>
    </row>
    <row r="462" spans="7:11" x14ac:dyDescent="0.25">
      <c r="G462" s="33" t="s">
        <v>17941</v>
      </c>
      <c r="H462" s="33" t="s">
        <v>15851</v>
      </c>
      <c r="I462" s="1">
        <v>99220</v>
      </c>
      <c r="J462" s="2" t="s">
        <v>18401</v>
      </c>
      <c r="K462" s="2" t="s">
        <v>2665</v>
      </c>
    </row>
    <row r="463" spans="7:11" x14ac:dyDescent="0.25">
      <c r="G463" s="33" t="s">
        <v>17941</v>
      </c>
      <c r="H463" s="33" t="s">
        <v>15852</v>
      </c>
      <c r="I463" s="1">
        <v>99221</v>
      </c>
      <c r="J463" s="2" t="s">
        <v>18402</v>
      </c>
      <c r="K463" s="2" t="s">
        <v>2665</v>
      </c>
    </row>
    <row r="464" spans="7:11" x14ac:dyDescent="0.25">
      <c r="G464" s="33" t="s">
        <v>17941</v>
      </c>
      <c r="H464" s="33" t="s">
        <v>15853</v>
      </c>
      <c r="I464" s="1">
        <v>99222</v>
      </c>
      <c r="J464" s="2" t="s">
        <v>18403</v>
      </c>
      <c r="K464" s="2" t="s">
        <v>2665</v>
      </c>
    </row>
    <row r="465" spans="7:11" x14ac:dyDescent="0.25">
      <c r="G465" s="33" t="s">
        <v>17941</v>
      </c>
      <c r="H465" s="33" t="s">
        <v>15854</v>
      </c>
      <c r="I465" s="1">
        <v>99223</v>
      </c>
      <c r="J465" s="2" t="s">
        <v>18404</v>
      </c>
      <c r="K465" s="2" t="s">
        <v>2665</v>
      </c>
    </row>
    <row r="466" spans="7:11" x14ac:dyDescent="0.25">
      <c r="G466" s="33" t="s">
        <v>17941</v>
      </c>
      <c r="H466" s="33" t="s">
        <v>15855</v>
      </c>
      <c r="I466" s="1">
        <v>99224</v>
      </c>
      <c r="J466" s="2" t="s">
        <v>18405</v>
      </c>
      <c r="K466" s="2" t="s">
        <v>2665</v>
      </c>
    </row>
    <row r="467" spans="7:11" x14ac:dyDescent="0.25">
      <c r="G467" s="33" t="s">
        <v>17941</v>
      </c>
      <c r="H467" s="33" t="s">
        <v>15856</v>
      </c>
      <c r="I467" s="1">
        <v>99225</v>
      </c>
      <c r="J467" s="2" t="s">
        <v>18406</v>
      </c>
      <c r="K467" s="2" t="s">
        <v>2665</v>
      </c>
    </row>
    <row r="468" spans="7:11" x14ac:dyDescent="0.25">
      <c r="G468" s="33" t="s">
        <v>17941</v>
      </c>
      <c r="H468" s="33" t="s">
        <v>15857</v>
      </c>
      <c r="I468" s="1">
        <v>99226</v>
      </c>
      <c r="J468" s="2" t="s">
        <v>18407</v>
      </c>
      <c r="K468" s="2" t="s">
        <v>2665</v>
      </c>
    </row>
    <row r="469" spans="7:11" x14ac:dyDescent="0.25">
      <c r="G469" s="33" t="s">
        <v>17941</v>
      </c>
      <c r="H469" s="33" t="s">
        <v>15858</v>
      </c>
      <c r="I469" s="1">
        <v>99227</v>
      </c>
      <c r="J469" s="2" t="s">
        <v>18408</v>
      </c>
      <c r="K469" s="2" t="s">
        <v>2665</v>
      </c>
    </row>
    <row r="470" spans="7:11" x14ac:dyDescent="0.25">
      <c r="G470" s="33" t="s">
        <v>17941</v>
      </c>
      <c r="H470" s="33" t="s">
        <v>15859</v>
      </c>
      <c r="I470" s="1">
        <v>99228</v>
      </c>
      <c r="J470" s="2" t="s">
        <v>18409</v>
      </c>
      <c r="K470" s="2" t="s">
        <v>2665</v>
      </c>
    </row>
    <row r="471" spans="7:11" x14ac:dyDescent="0.25">
      <c r="G471" s="33" t="s">
        <v>17941</v>
      </c>
      <c r="H471" s="33" t="s">
        <v>15860</v>
      </c>
      <c r="I471" s="1">
        <v>99229</v>
      </c>
      <c r="J471" s="2" t="s">
        <v>18410</v>
      </c>
      <c r="K471" s="2" t="s">
        <v>2665</v>
      </c>
    </row>
    <row r="472" spans="7:11" x14ac:dyDescent="0.25">
      <c r="G472" s="33" t="s">
        <v>17941</v>
      </c>
      <c r="H472" s="33" t="s">
        <v>15861</v>
      </c>
      <c r="I472" s="1">
        <v>99230</v>
      </c>
      <c r="J472" s="2" t="s">
        <v>18411</v>
      </c>
      <c r="K472" s="2" t="s">
        <v>2665</v>
      </c>
    </row>
    <row r="473" spans="7:11" x14ac:dyDescent="0.25">
      <c r="G473" s="33" t="s">
        <v>17941</v>
      </c>
      <c r="H473" s="33" t="s">
        <v>15862</v>
      </c>
      <c r="I473" s="1">
        <v>99231</v>
      </c>
      <c r="J473" s="2" t="s">
        <v>18412</v>
      </c>
      <c r="K473" s="2" t="s">
        <v>2665</v>
      </c>
    </row>
    <row r="474" spans="7:11" x14ac:dyDescent="0.25">
      <c r="G474" s="33" t="s">
        <v>17941</v>
      </c>
      <c r="H474" s="33" t="s">
        <v>15863</v>
      </c>
      <c r="I474" s="1">
        <v>99232</v>
      </c>
      <c r="J474" s="2" t="s">
        <v>18413</v>
      </c>
      <c r="K474" s="2" t="s">
        <v>2665</v>
      </c>
    </row>
    <row r="475" spans="7:11" x14ac:dyDescent="0.25">
      <c r="G475" s="33" t="s">
        <v>17941</v>
      </c>
      <c r="H475" s="33" t="s">
        <v>15864</v>
      </c>
      <c r="I475" s="1">
        <v>99233</v>
      </c>
      <c r="J475" s="2" t="s">
        <v>18414</v>
      </c>
      <c r="K475" s="2" t="s">
        <v>2665</v>
      </c>
    </row>
    <row r="476" spans="7:11" x14ac:dyDescent="0.25">
      <c r="G476" s="33" t="s">
        <v>17941</v>
      </c>
      <c r="H476" s="33" t="s">
        <v>15865</v>
      </c>
      <c r="I476" s="1">
        <v>99234</v>
      </c>
      <c r="J476" s="2" t="s">
        <v>18415</v>
      </c>
      <c r="K476" s="2" t="s">
        <v>2665</v>
      </c>
    </row>
    <row r="477" spans="7:11" x14ac:dyDescent="0.25">
      <c r="G477" s="33" t="s">
        <v>17941</v>
      </c>
      <c r="H477" s="33" t="s">
        <v>15866</v>
      </c>
      <c r="I477" s="1">
        <v>99235</v>
      </c>
      <c r="J477" s="2" t="s">
        <v>18416</v>
      </c>
      <c r="K477" s="2" t="s">
        <v>2665</v>
      </c>
    </row>
    <row r="478" spans="7:11" x14ac:dyDescent="0.25">
      <c r="G478" s="33" t="s">
        <v>17941</v>
      </c>
      <c r="H478" s="33" t="s">
        <v>15867</v>
      </c>
      <c r="I478" s="1">
        <v>99236</v>
      </c>
      <c r="J478" s="2" t="s">
        <v>18417</v>
      </c>
      <c r="K478" s="2" t="s">
        <v>2665</v>
      </c>
    </row>
    <row r="479" spans="7:11" x14ac:dyDescent="0.25">
      <c r="G479" s="33" t="s">
        <v>17941</v>
      </c>
      <c r="H479" s="33" t="s">
        <v>15868</v>
      </c>
      <c r="I479" s="1">
        <v>99237</v>
      </c>
      <c r="J479" s="2" t="s">
        <v>18418</v>
      </c>
      <c r="K479" s="2" t="s">
        <v>2665</v>
      </c>
    </row>
    <row r="480" spans="7:11" x14ac:dyDescent="0.25">
      <c r="G480" s="33" t="s">
        <v>17941</v>
      </c>
      <c r="H480" s="33" t="s">
        <v>15869</v>
      </c>
      <c r="I480" s="1">
        <v>99238</v>
      </c>
      <c r="J480" s="2" t="s">
        <v>18419</v>
      </c>
      <c r="K480" s="2" t="s">
        <v>2665</v>
      </c>
    </row>
    <row r="481" spans="7:11" x14ac:dyDescent="0.25">
      <c r="G481" s="33" t="s">
        <v>17941</v>
      </c>
      <c r="H481" s="33" t="s">
        <v>15870</v>
      </c>
      <c r="I481" s="1">
        <v>99239</v>
      </c>
      <c r="J481" s="2" t="s">
        <v>18420</v>
      </c>
      <c r="K481" s="2" t="s">
        <v>2665</v>
      </c>
    </row>
    <row r="482" spans="7:11" x14ac:dyDescent="0.25">
      <c r="G482" s="33" t="s">
        <v>17941</v>
      </c>
      <c r="H482" s="33" t="s">
        <v>15871</v>
      </c>
      <c r="I482" s="1">
        <v>99240</v>
      </c>
      <c r="J482" s="2" t="s">
        <v>18421</v>
      </c>
      <c r="K482" s="2" t="s">
        <v>2665</v>
      </c>
    </row>
    <row r="483" spans="7:11" x14ac:dyDescent="0.25">
      <c r="G483" s="33" t="s">
        <v>17941</v>
      </c>
      <c r="H483" s="33" t="s">
        <v>15872</v>
      </c>
      <c r="I483" s="1">
        <v>99241</v>
      </c>
      <c r="J483" s="2" t="s">
        <v>18422</v>
      </c>
      <c r="K483" s="2" t="s">
        <v>2665</v>
      </c>
    </row>
    <row r="484" spans="7:11" x14ac:dyDescent="0.25">
      <c r="G484" s="33" t="s">
        <v>17941</v>
      </c>
      <c r="H484" s="33" t="s">
        <v>15873</v>
      </c>
      <c r="I484" s="1">
        <v>99242</v>
      </c>
      <c r="J484" s="2" t="s">
        <v>18423</v>
      </c>
      <c r="K484" s="2" t="s">
        <v>2665</v>
      </c>
    </row>
    <row r="485" spans="7:11" x14ac:dyDescent="0.25">
      <c r="G485" s="33" t="s">
        <v>17941</v>
      </c>
      <c r="H485" s="33" t="s">
        <v>15874</v>
      </c>
      <c r="I485" s="1">
        <v>99243</v>
      </c>
      <c r="J485" s="2" t="s">
        <v>18424</v>
      </c>
      <c r="K485" s="2" t="s">
        <v>2665</v>
      </c>
    </row>
    <row r="486" spans="7:11" x14ac:dyDescent="0.25">
      <c r="G486" s="33" t="s">
        <v>17941</v>
      </c>
      <c r="H486" s="33" t="s">
        <v>15875</v>
      </c>
      <c r="I486" s="1">
        <v>99244</v>
      </c>
      <c r="J486" s="2" t="s">
        <v>18425</v>
      </c>
      <c r="K486" s="2" t="s">
        <v>2665</v>
      </c>
    </row>
    <row r="487" spans="7:11" x14ac:dyDescent="0.25">
      <c r="G487" s="33" t="s">
        <v>17941</v>
      </c>
      <c r="H487" s="33" t="s">
        <v>15876</v>
      </c>
      <c r="I487" s="1">
        <v>99245</v>
      </c>
      <c r="J487" s="2" t="s">
        <v>18426</v>
      </c>
      <c r="K487" s="2" t="s">
        <v>2665</v>
      </c>
    </row>
    <row r="488" spans="7:11" x14ac:dyDescent="0.25">
      <c r="G488" s="33" t="s">
        <v>17941</v>
      </c>
      <c r="H488" s="33" t="s">
        <v>15877</v>
      </c>
      <c r="I488" s="1">
        <v>99246</v>
      </c>
      <c r="J488" s="2" t="s">
        <v>18427</v>
      </c>
      <c r="K488" s="2" t="s">
        <v>2665</v>
      </c>
    </row>
    <row r="489" spans="7:11" x14ac:dyDescent="0.25">
      <c r="G489" s="33" t="s">
        <v>17941</v>
      </c>
      <c r="H489" s="33" t="s">
        <v>15878</v>
      </c>
      <c r="I489" s="1">
        <v>99247</v>
      </c>
      <c r="J489" s="2" t="s">
        <v>18428</v>
      </c>
      <c r="K489" s="2" t="s">
        <v>2665</v>
      </c>
    </row>
    <row r="490" spans="7:11" x14ac:dyDescent="0.25">
      <c r="G490" s="33" t="s">
        <v>17941</v>
      </c>
      <c r="H490" s="33" t="s">
        <v>15879</v>
      </c>
      <c r="I490" s="1">
        <v>99248</v>
      </c>
      <c r="J490" s="2" t="s">
        <v>18429</v>
      </c>
      <c r="K490" s="2" t="s">
        <v>2665</v>
      </c>
    </row>
    <row r="491" spans="7:11" x14ac:dyDescent="0.25">
      <c r="G491" s="33" t="s">
        <v>17941</v>
      </c>
      <c r="H491" s="33" t="s">
        <v>15880</v>
      </c>
      <c r="I491" s="1">
        <v>99249</v>
      </c>
      <c r="J491" s="2" t="s">
        <v>18430</v>
      </c>
      <c r="K491" s="2" t="s">
        <v>2665</v>
      </c>
    </row>
    <row r="492" spans="7:11" x14ac:dyDescent="0.25">
      <c r="G492" s="33" t="s">
        <v>17941</v>
      </c>
      <c r="H492" s="33" t="s">
        <v>15881</v>
      </c>
      <c r="I492" s="1">
        <v>99250</v>
      </c>
      <c r="J492" s="2" t="s">
        <v>18431</v>
      </c>
      <c r="K492" s="2" t="s">
        <v>2665</v>
      </c>
    </row>
    <row r="493" spans="7:11" x14ac:dyDescent="0.25">
      <c r="G493" s="33" t="s">
        <v>17941</v>
      </c>
      <c r="H493" s="33" t="s">
        <v>15882</v>
      </c>
      <c r="I493" s="1">
        <v>99251</v>
      </c>
      <c r="J493" s="2" t="s">
        <v>18432</v>
      </c>
      <c r="K493" s="2" t="s">
        <v>2665</v>
      </c>
    </row>
    <row r="494" spans="7:11" x14ac:dyDescent="0.25">
      <c r="G494" s="33" t="s">
        <v>17941</v>
      </c>
      <c r="H494" s="33" t="s">
        <v>15883</v>
      </c>
      <c r="I494" s="1">
        <v>99252</v>
      </c>
      <c r="J494" s="2" t="s">
        <v>18433</v>
      </c>
      <c r="K494" s="2" t="s">
        <v>2665</v>
      </c>
    </row>
    <row r="495" spans="7:11" x14ac:dyDescent="0.25">
      <c r="G495" s="33" t="s">
        <v>17941</v>
      </c>
      <c r="H495" s="33" t="s">
        <v>15884</v>
      </c>
      <c r="I495" s="1">
        <v>99253</v>
      </c>
      <c r="J495" s="2" t="s">
        <v>18434</v>
      </c>
      <c r="K495" s="2" t="s">
        <v>2665</v>
      </c>
    </row>
    <row r="496" spans="7:11" x14ac:dyDescent="0.25">
      <c r="G496" s="33" t="s">
        <v>17941</v>
      </c>
      <c r="H496" s="33" t="s">
        <v>15885</v>
      </c>
      <c r="I496" s="1">
        <v>99254</v>
      </c>
      <c r="J496" s="2" t="s">
        <v>18435</v>
      </c>
      <c r="K496" s="2" t="s">
        <v>2665</v>
      </c>
    </row>
    <row r="497" spans="7:11" x14ac:dyDescent="0.25">
      <c r="G497" s="33" t="s">
        <v>17941</v>
      </c>
      <c r="H497" s="33" t="s">
        <v>15886</v>
      </c>
      <c r="I497" s="1">
        <v>99255</v>
      </c>
      <c r="J497" s="2" t="s">
        <v>18436</v>
      </c>
      <c r="K497" s="2" t="s">
        <v>2665</v>
      </c>
    </row>
    <row r="498" spans="7:11" x14ac:dyDescent="0.25">
      <c r="G498" s="33" t="s">
        <v>17941</v>
      </c>
      <c r="H498" s="33" t="s">
        <v>15887</v>
      </c>
      <c r="I498" s="1">
        <v>99256</v>
      </c>
      <c r="J498" s="2" t="s">
        <v>18437</v>
      </c>
      <c r="K498" s="2" t="s">
        <v>2665</v>
      </c>
    </row>
    <row r="499" spans="7:11" x14ac:dyDescent="0.25">
      <c r="G499" s="33" t="s">
        <v>17941</v>
      </c>
      <c r="H499" s="33" t="s">
        <v>15888</v>
      </c>
      <c r="I499" s="1">
        <v>99257</v>
      </c>
      <c r="J499" s="2" t="s">
        <v>18438</v>
      </c>
      <c r="K499" s="2" t="s">
        <v>2665</v>
      </c>
    </row>
    <row r="500" spans="7:11" x14ac:dyDescent="0.25">
      <c r="G500" s="33" t="s">
        <v>17941</v>
      </c>
      <c r="H500" s="33" t="s">
        <v>15889</v>
      </c>
      <c r="I500" s="1">
        <v>99258</v>
      </c>
      <c r="J500" s="2" t="s">
        <v>18439</v>
      </c>
      <c r="K500" s="2" t="s">
        <v>2665</v>
      </c>
    </row>
    <row r="501" spans="7:11" x14ac:dyDescent="0.25">
      <c r="G501" s="33" t="s">
        <v>17941</v>
      </c>
      <c r="H501" s="33" t="s">
        <v>15890</v>
      </c>
      <c r="I501" s="1">
        <v>99259</v>
      </c>
      <c r="J501" s="2" t="s">
        <v>18440</v>
      </c>
      <c r="K501" s="2" t="s">
        <v>2665</v>
      </c>
    </row>
    <row r="502" spans="7:11" x14ac:dyDescent="0.25">
      <c r="G502" s="33" t="s">
        <v>17941</v>
      </c>
      <c r="H502" s="33" t="s">
        <v>15891</v>
      </c>
      <c r="I502" s="1">
        <v>99260</v>
      </c>
      <c r="J502" s="2" t="s">
        <v>18441</v>
      </c>
      <c r="K502" s="2" t="s">
        <v>2665</v>
      </c>
    </row>
    <row r="503" spans="7:11" x14ac:dyDescent="0.25">
      <c r="G503" s="33" t="s">
        <v>17941</v>
      </c>
      <c r="H503" s="33" t="s">
        <v>15892</v>
      </c>
      <c r="I503" s="1">
        <v>99261</v>
      </c>
      <c r="J503" s="2" t="s">
        <v>18442</v>
      </c>
      <c r="K503" s="2" t="s">
        <v>2665</v>
      </c>
    </row>
    <row r="504" spans="7:11" x14ac:dyDescent="0.25">
      <c r="G504" s="33" t="s">
        <v>17941</v>
      </c>
      <c r="H504" s="33" t="s">
        <v>15893</v>
      </c>
      <c r="I504" s="1">
        <v>99262</v>
      </c>
      <c r="J504" s="2" t="s">
        <v>18443</v>
      </c>
      <c r="K504" s="2" t="s">
        <v>2665</v>
      </c>
    </row>
    <row r="505" spans="7:11" x14ac:dyDescent="0.25">
      <c r="G505" s="33" t="s">
        <v>17941</v>
      </c>
      <c r="H505" s="33" t="s">
        <v>15894</v>
      </c>
      <c r="I505" s="1">
        <v>99263</v>
      </c>
      <c r="J505" s="2" t="s">
        <v>18444</v>
      </c>
      <c r="K505" s="2" t="s">
        <v>2665</v>
      </c>
    </row>
    <row r="506" spans="7:11" x14ac:dyDescent="0.25">
      <c r="G506" s="33" t="s">
        <v>17941</v>
      </c>
      <c r="H506" s="33" t="s">
        <v>15895</v>
      </c>
      <c r="I506" s="1">
        <v>99264</v>
      </c>
      <c r="J506" s="2" t="s">
        <v>18445</v>
      </c>
      <c r="K506" s="2" t="s">
        <v>2665</v>
      </c>
    </row>
    <row r="507" spans="7:11" x14ac:dyDescent="0.25">
      <c r="G507" s="33" t="s">
        <v>17941</v>
      </c>
      <c r="H507" s="33" t="s">
        <v>15896</v>
      </c>
      <c r="I507" s="1">
        <v>99265</v>
      </c>
      <c r="J507" s="2" t="s">
        <v>18446</v>
      </c>
      <c r="K507" s="2" t="s">
        <v>2665</v>
      </c>
    </row>
    <row r="508" spans="7:11" x14ac:dyDescent="0.25">
      <c r="G508" s="33" t="s">
        <v>17941</v>
      </c>
      <c r="H508" s="33" t="s">
        <v>15897</v>
      </c>
      <c r="I508" s="1">
        <v>99266</v>
      </c>
      <c r="J508" s="2" t="s">
        <v>18447</v>
      </c>
      <c r="K508" s="2" t="s">
        <v>2665</v>
      </c>
    </row>
    <row r="509" spans="7:11" x14ac:dyDescent="0.25">
      <c r="G509" s="33" t="s">
        <v>17941</v>
      </c>
      <c r="H509" s="33" t="s">
        <v>15898</v>
      </c>
      <c r="I509" s="1">
        <v>99267</v>
      </c>
      <c r="J509" s="2" t="s">
        <v>18448</v>
      </c>
      <c r="K509" s="2" t="s">
        <v>2665</v>
      </c>
    </row>
    <row r="510" spans="7:11" x14ac:dyDescent="0.25">
      <c r="G510" s="33" t="s">
        <v>17941</v>
      </c>
      <c r="H510" s="33" t="s">
        <v>15899</v>
      </c>
      <c r="I510" s="1">
        <v>99268</v>
      </c>
      <c r="J510" s="2" t="s">
        <v>18449</v>
      </c>
      <c r="K510" s="2" t="s">
        <v>2665</v>
      </c>
    </row>
    <row r="511" spans="7:11" x14ac:dyDescent="0.25">
      <c r="G511" s="33" t="s">
        <v>17941</v>
      </c>
      <c r="H511" s="33" t="s">
        <v>15900</v>
      </c>
      <c r="I511" s="1">
        <v>99269</v>
      </c>
      <c r="J511" s="2" t="s">
        <v>18450</v>
      </c>
      <c r="K511" s="2" t="s">
        <v>2665</v>
      </c>
    </row>
    <row r="512" spans="7:11" x14ac:dyDescent="0.25">
      <c r="G512" s="33" t="s">
        <v>17941</v>
      </c>
      <c r="H512" s="33" t="s">
        <v>15901</v>
      </c>
      <c r="I512" s="1">
        <v>99270</v>
      </c>
      <c r="J512" s="2" t="s">
        <v>18451</v>
      </c>
      <c r="K512" s="2" t="s">
        <v>2665</v>
      </c>
    </row>
    <row r="513" spans="7:11" x14ac:dyDescent="0.25">
      <c r="G513" s="33" t="s">
        <v>17941</v>
      </c>
      <c r="H513" s="33" t="s">
        <v>15902</v>
      </c>
      <c r="I513" s="1">
        <v>99271</v>
      </c>
      <c r="J513" s="2" t="s">
        <v>18452</v>
      </c>
      <c r="K513" s="2" t="s">
        <v>2665</v>
      </c>
    </row>
    <row r="514" spans="7:11" x14ac:dyDescent="0.25">
      <c r="G514" s="33" t="s">
        <v>17941</v>
      </c>
      <c r="H514" s="33" t="s">
        <v>15903</v>
      </c>
      <c r="I514" s="1">
        <v>99272</v>
      </c>
      <c r="J514" s="2" t="s">
        <v>18453</v>
      </c>
      <c r="K514" s="2" t="s">
        <v>2665</v>
      </c>
    </row>
    <row r="515" spans="7:11" x14ac:dyDescent="0.25">
      <c r="G515" s="33" t="s">
        <v>17941</v>
      </c>
      <c r="H515" s="33" t="s">
        <v>15904</v>
      </c>
      <c r="I515" s="1">
        <v>99273</v>
      </c>
      <c r="J515" s="2" t="s">
        <v>18454</v>
      </c>
      <c r="K515" s="2" t="s">
        <v>2665</v>
      </c>
    </row>
    <row r="516" spans="7:11" x14ac:dyDescent="0.25">
      <c r="G516" s="33" t="s">
        <v>17941</v>
      </c>
      <c r="H516" s="33" t="s">
        <v>15905</v>
      </c>
      <c r="I516" s="1">
        <v>99274</v>
      </c>
      <c r="J516" s="2" t="s">
        <v>18455</v>
      </c>
      <c r="K516" s="2" t="s">
        <v>2665</v>
      </c>
    </row>
    <row r="517" spans="7:11" x14ac:dyDescent="0.25">
      <c r="G517" s="33" t="s">
        <v>17941</v>
      </c>
      <c r="H517" s="33" t="s">
        <v>15906</v>
      </c>
      <c r="I517" s="1">
        <v>99275</v>
      </c>
      <c r="J517" s="2" t="s">
        <v>18456</v>
      </c>
      <c r="K517" s="2" t="s">
        <v>2665</v>
      </c>
    </row>
    <row r="518" spans="7:11" x14ac:dyDescent="0.25">
      <c r="G518" s="33" t="s">
        <v>17941</v>
      </c>
      <c r="H518" s="33" t="s">
        <v>15907</v>
      </c>
      <c r="I518" s="1">
        <v>99276</v>
      </c>
      <c r="J518" s="2" t="s">
        <v>18457</v>
      </c>
      <c r="K518" s="2" t="s">
        <v>2665</v>
      </c>
    </row>
    <row r="519" spans="7:11" x14ac:dyDescent="0.25">
      <c r="G519" s="33" t="s">
        <v>17941</v>
      </c>
      <c r="H519" s="33" t="s">
        <v>15908</v>
      </c>
      <c r="I519" s="1">
        <v>99277</v>
      </c>
      <c r="J519" s="2" t="s">
        <v>18458</v>
      </c>
      <c r="K519" s="2" t="s">
        <v>2665</v>
      </c>
    </row>
    <row r="520" spans="7:11" x14ac:dyDescent="0.25">
      <c r="G520" s="33" t="s">
        <v>17941</v>
      </c>
      <c r="H520" s="33" t="s">
        <v>15909</v>
      </c>
      <c r="I520" s="1">
        <v>99278</v>
      </c>
      <c r="J520" s="2" t="s">
        <v>18459</v>
      </c>
      <c r="K520" s="2" t="s">
        <v>2665</v>
      </c>
    </row>
    <row r="521" spans="7:11" x14ac:dyDescent="0.25">
      <c r="G521" s="33" t="s">
        <v>17941</v>
      </c>
      <c r="H521" s="33" t="s">
        <v>15910</v>
      </c>
      <c r="I521" s="1">
        <v>99279</v>
      </c>
      <c r="J521" s="2" t="s">
        <v>18460</v>
      </c>
      <c r="K521" s="2" t="s">
        <v>2665</v>
      </c>
    </row>
    <row r="522" spans="7:11" x14ac:dyDescent="0.25">
      <c r="G522" s="33" t="s">
        <v>17941</v>
      </c>
      <c r="H522" s="33" t="s">
        <v>15911</v>
      </c>
      <c r="I522" s="1">
        <v>99280</v>
      </c>
      <c r="J522" s="2" t="s">
        <v>18461</v>
      </c>
      <c r="K522" s="2" t="s">
        <v>2665</v>
      </c>
    </row>
    <row r="523" spans="7:11" x14ac:dyDescent="0.25">
      <c r="G523" s="33" t="s">
        <v>17941</v>
      </c>
      <c r="H523" s="33" t="s">
        <v>15912</v>
      </c>
      <c r="I523" s="1">
        <v>99281</v>
      </c>
      <c r="J523" s="2" t="s">
        <v>18462</v>
      </c>
      <c r="K523" s="2" t="s">
        <v>2665</v>
      </c>
    </row>
    <row r="524" spans="7:11" x14ac:dyDescent="0.25">
      <c r="G524" s="33" t="s">
        <v>17941</v>
      </c>
      <c r="H524" s="33" t="s">
        <v>15913</v>
      </c>
      <c r="I524" s="1">
        <v>99282</v>
      </c>
      <c r="J524" s="2" t="s">
        <v>18463</v>
      </c>
      <c r="K524" s="2" t="s">
        <v>2665</v>
      </c>
    </row>
    <row r="525" spans="7:11" x14ac:dyDescent="0.25">
      <c r="G525" s="33" t="s">
        <v>17941</v>
      </c>
      <c r="H525" s="33" t="s">
        <v>15914</v>
      </c>
      <c r="I525" s="1">
        <v>99283</v>
      </c>
      <c r="J525" s="2" t="s">
        <v>18464</v>
      </c>
      <c r="K525" s="2" t="s">
        <v>2665</v>
      </c>
    </row>
    <row r="526" spans="7:11" x14ac:dyDescent="0.25">
      <c r="G526" s="33" t="s">
        <v>17941</v>
      </c>
      <c r="H526" s="33" t="s">
        <v>15915</v>
      </c>
      <c r="I526" s="1">
        <v>99284</v>
      </c>
      <c r="J526" s="2" t="s">
        <v>18465</v>
      </c>
      <c r="K526" s="2" t="s">
        <v>2665</v>
      </c>
    </row>
    <row r="527" spans="7:11" x14ac:dyDescent="0.25">
      <c r="G527" s="33" t="s">
        <v>17941</v>
      </c>
      <c r="H527" s="33" t="s">
        <v>15916</v>
      </c>
      <c r="I527" s="1">
        <v>99285</v>
      </c>
      <c r="J527" s="2" t="s">
        <v>18466</v>
      </c>
      <c r="K527" s="2" t="s">
        <v>2665</v>
      </c>
    </row>
    <row r="528" spans="7:11" x14ac:dyDescent="0.25">
      <c r="G528" s="33" t="s">
        <v>17941</v>
      </c>
      <c r="H528" s="33" t="s">
        <v>15917</v>
      </c>
      <c r="I528" s="1">
        <v>99286</v>
      </c>
      <c r="J528" s="2" t="s">
        <v>18467</v>
      </c>
      <c r="K528" s="2" t="s">
        <v>2665</v>
      </c>
    </row>
    <row r="529" spans="7:11" x14ac:dyDescent="0.25">
      <c r="G529" s="33" t="s">
        <v>17941</v>
      </c>
      <c r="H529" s="33" t="s">
        <v>15918</v>
      </c>
      <c r="I529" s="1">
        <v>99287</v>
      </c>
      <c r="J529" s="2" t="s">
        <v>18468</v>
      </c>
      <c r="K529" s="2" t="s">
        <v>2665</v>
      </c>
    </row>
    <row r="530" spans="7:11" x14ac:dyDescent="0.25">
      <c r="G530" s="33" t="s">
        <v>17941</v>
      </c>
      <c r="H530" s="33" t="s">
        <v>15919</v>
      </c>
      <c r="I530" s="1">
        <v>99288</v>
      </c>
      <c r="J530" s="2" t="s">
        <v>18469</v>
      </c>
      <c r="K530" s="2" t="s">
        <v>2665</v>
      </c>
    </row>
    <row r="531" spans="7:11" x14ac:dyDescent="0.25">
      <c r="G531" s="33" t="s">
        <v>17941</v>
      </c>
      <c r="H531" s="33" t="s">
        <v>15920</v>
      </c>
      <c r="I531" s="1">
        <v>99289</v>
      </c>
      <c r="J531" s="2" t="s">
        <v>18470</v>
      </c>
      <c r="K531" s="2" t="s">
        <v>2665</v>
      </c>
    </row>
    <row r="532" spans="7:11" x14ac:dyDescent="0.25">
      <c r="G532" s="33" t="s">
        <v>17941</v>
      </c>
      <c r="H532" s="33" t="s">
        <v>15921</v>
      </c>
      <c r="I532" s="1">
        <v>99290</v>
      </c>
      <c r="J532" s="2" t="s">
        <v>18471</v>
      </c>
      <c r="K532" s="2" t="s">
        <v>2665</v>
      </c>
    </row>
    <row r="533" spans="7:11" x14ac:dyDescent="0.25">
      <c r="G533" s="33" t="s">
        <v>17941</v>
      </c>
      <c r="H533" s="33" t="s">
        <v>15922</v>
      </c>
      <c r="I533" s="1">
        <v>99291</v>
      </c>
      <c r="J533" s="2" t="s">
        <v>18472</v>
      </c>
      <c r="K533" s="2" t="s">
        <v>2665</v>
      </c>
    </row>
    <row r="534" spans="7:11" x14ac:dyDescent="0.25">
      <c r="G534" s="33" t="s">
        <v>17941</v>
      </c>
      <c r="H534" s="33" t="s">
        <v>15923</v>
      </c>
      <c r="I534" s="1">
        <v>99292</v>
      </c>
      <c r="J534" s="2" t="s">
        <v>18473</v>
      </c>
      <c r="K534" s="2" t="s">
        <v>2665</v>
      </c>
    </row>
    <row r="535" spans="7:11" x14ac:dyDescent="0.25">
      <c r="G535" s="33" t="s">
        <v>17941</v>
      </c>
      <c r="H535" s="33" t="s">
        <v>15924</v>
      </c>
      <c r="I535" s="1">
        <v>99293</v>
      </c>
      <c r="J535" s="2" t="s">
        <v>18474</v>
      </c>
      <c r="K535" s="2" t="s">
        <v>2665</v>
      </c>
    </row>
    <row r="536" spans="7:11" x14ac:dyDescent="0.25">
      <c r="G536" s="33" t="s">
        <v>17941</v>
      </c>
      <c r="H536" s="33" t="s">
        <v>15925</v>
      </c>
      <c r="I536" s="1">
        <v>99294</v>
      </c>
      <c r="J536" s="2" t="s">
        <v>18475</v>
      </c>
      <c r="K536" s="2" t="s">
        <v>2665</v>
      </c>
    </row>
    <row r="537" spans="7:11" x14ac:dyDescent="0.25">
      <c r="G537" s="33" t="s">
        <v>17941</v>
      </c>
      <c r="H537" s="33" t="s">
        <v>15926</v>
      </c>
      <c r="I537" s="1">
        <v>99295</v>
      </c>
      <c r="J537" s="2" t="s">
        <v>18476</v>
      </c>
      <c r="K537" s="2" t="s">
        <v>2665</v>
      </c>
    </row>
    <row r="538" spans="7:11" x14ac:dyDescent="0.25">
      <c r="G538" s="33" t="s">
        <v>17941</v>
      </c>
      <c r="H538" s="33" t="s">
        <v>15927</v>
      </c>
      <c r="I538" s="1">
        <v>99296</v>
      </c>
      <c r="J538" s="2" t="s">
        <v>18477</v>
      </c>
      <c r="K538" s="2" t="s">
        <v>2665</v>
      </c>
    </row>
    <row r="539" spans="7:11" x14ac:dyDescent="0.25">
      <c r="G539" s="33" t="s">
        <v>17941</v>
      </c>
      <c r="H539" s="33" t="s">
        <v>15928</v>
      </c>
      <c r="I539" s="1">
        <v>99297</v>
      </c>
      <c r="J539" s="2" t="s">
        <v>18478</v>
      </c>
      <c r="K539" s="2" t="s">
        <v>2665</v>
      </c>
    </row>
    <row r="540" spans="7:11" x14ac:dyDescent="0.25">
      <c r="G540" s="33" t="s">
        <v>17941</v>
      </c>
      <c r="H540" s="33" t="s">
        <v>15929</v>
      </c>
      <c r="I540" s="1">
        <v>99298</v>
      </c>
      <c r="J540" s="2" t="s">
        <v>18479</v>
      </c>
      <c r="K540" s="2" t="s">
        <v>2665</v>
      </c>
    </row>
    <row r="541" spans="7:11" x14ac:dyDescent="0.25">
      <c r="G541" s="33" t="s">
        <v>17941</v>
      </c>
      <c r="H541" s="33" t="s">
        <v>15930</v>
      </c>
      <c r="I541" s="1">
        <v>99299</v>
      </c>
      <c r="J541" s="2" t="s">
        <v>18480</v>
      </c>
      <c r="K541" s="2" t="s">
        <v>2665</v>
      </c>
    </row>
    <row r="542" spans="7:11" x14ac:dyDescent="0.25">
      <c r="G542" s="33" t="s">
        <v>17941</v>
      </c>
      <c r="H542" s="33" t="s">
        <v>15931</v>
      </c>
      <c r="I542" s="1">
        <v>99300</v>
      </c>
      <c r="J542" s="2" t="s">
        <v>18481</v>
      </c>
      <c r="K542" s="2" t="s">
        <v>2665</v>
      </c>
    </row>
    <row r="543" spans="7:11" x14ac:dyDescent="0.25">
      <c r="G543" s="33" t="s">
        <v>17941</v>
      </c>
      <c r="H543" s="33" t="s">
        <v>15932</v>
      </c>
      <c r="I543" s="1">
        <v>99301</v>
      </c>
      <c r="J543" s="2" t="s">
        <v>18482</v>
      </c>
      <c r="K543" s="2" t="s">
        <v>2665</v>
      </c>
    </row>
    <row r="544" spans="7:11" x14ac:dyDescent="0.25">
      <c r="G544" s="33" t="s">
        <v>17941</v>
      </c>
      <c r="H544" s="33" t="s">
        <v>15933</v>
      </c>
      <c r="I544" s="1">
        <v>99302</v>
      </c>
      <c r="J544" s="2" t="s">
        <v>18483</v>
      </c>
      <c r="K544" s="2" t="s">
        <v>2665</v>
      </c>
    </row>
    <row r="545" spans="7:11" x14ac:dyDescent="0.25">
      <c r="G545" s="33" t="s">
        <v>17941</v>
      </c>
      <c r="H545" s="33" t="s">
        <v>15934</v>
      </c>
      <c r="I545" s="1">
        <v>99303</v>
      </c>
      <c r="J545" s="2" t="s">
        <v>18484</v>
      </c>
      <c r="K545" s="2" t="s">
        <v>2665</v>
      </c>
    </row>
    <row r="546" spans="7:11" x14ac:dyDescent="0.25">
      <c r="G546" s="33" t="s">
        <v>17941</v>
      </c>
      <c r="H546" s="33" t="s">
        <v>15935</v>
      </c>
      <c r="I546" s="1">
        <v>99304</v>
      </c>
      <c r="J546" s="2" t="s">
        <v>18485</v>
      </c>
      <c r="K546" s="2" t="s">
        <v>2665</v>
      </c>
    </row>
    <row r="547" spans="7:11" x14ac:dyDescent="0.25">
      <c r="G547" s="33" t="s">
        <v>17941</v>
      </c>
      <c r="H547" s="33" t="s">
        <v>15936</v>
      </c>
      <c r="I547" s="1">
        <v>99305</v>
      </c>
      <c r="J547" s="2" t="s">
        <v>18486</v>
      </c>
      <c r="K547" s="2" t="s">
        <v>2665</v>
      </c>
    </row>
    <row r="548" spans="7:11" x14ac:dyDescent="0.25">
      <c r="G548" s="33" t="s">
        <v>17941</v>
      </c>
      <c r="H548" s="33" t="s">
        <v>15937</v>
      </c>
      <c r="I548" s="1">
        <v>99306</v>
      </c>
      <c r="J548" s="2" t="s">
        <v>18487</v>
      </c>
      <c r="K548" s="2" t="s">
        <v>2665</v>
      </c>
    </row>
    <row r="549" spans="7:11" x14ac:dyDescent="0.25">
      <c r="G549" s="33" t="s">
        <v>17941</v>
      </c>
      <c r="H549" s="33" t="s">
        <v>15938</v>
      </c>
      <c r="I549" s="1">
        <v>99307</v>
      </c>
      <c r="J549" s="2" t="s">
        <v>18488</v>
      </c>
      <c r="K549" s="2" t="s">
        <v>2665</v>
      </c>
    </row>
    <row r="550" spans="7:11" x14ac:dyDescent="0.25">
      <c r="G550" s="33" t="s">
        <v>17941</v>
      </c>
      <c r="H550" s="33" t="s">
        <v>15939</v>
      </c>
      <c r="I550" s="1">
        <v>99308</v>
      </c>
      <c r="J550" s="2" t="s">
        <v>18489</v>
      </c>
      <c r="K550" s="2" t="s">
        <v>2665</v>
      </c>
    </row>
    <row r="551" spans="7:11" x14ac:dyDescent="0.25">
      <c r="G551" s="33" t="s">
        <v>17941</v>
      </c>
      <c r="H551" s="33" t="s">
        <v>15940</v>
      </c>
      <c r="I551" s="1">
        <v>99309</v>
      </c>
      <c r="J551" s="2" t="s">
        <v>18490</v>
      </c>
      <c r="K551" s="2" t="s">
        <v>2665</v>
      </c>
    </row>
    <row r="552" spans="7:11" x14ac:dyDescent="0.25">
      <c r="G552" s="33" t="s">
        <v>17941</v>
      </c>
      <c r="H552" s="33" t="s">
        <v>15941</v>
      </c>
      <c r="I552" s="1">
        <v>99310</v>
      </c>
      <c r="J552" s="2" t="s">
        <v>18491</v>
      </c>
      <c r="K552" s="2" t="s">
        <v>2665</v>
      </c>
    </row>
    <row r="553" spans="7:11" x14ac:dyDescent="0.25">
      <c r="G553" s="33" t="s">
        <v>17941</v>
      </c>
      <c r="H553" s="33" t="s">
        <v>15942</v>
      </c>
      <c r="I553" s="1">
        <v>99311</v>
      </c>
      <c r="J553" s="2" t="s">
        <v>18492</v>
      </c>
      <c r="K553" s="2" t="s">
        <v>2665</v>
      </c>
    </row>
    <row r="554" spans="7:11" x14ac:dyDescent="0.25">
      <c r="G554" s="33" t="s">
        <v>17941</v>
      </c>
      <c r="H554" s="33" t="s">
        <v>15943</v>
      </c>
      <c r="I554" s="1">
        <v>99312</v>
      </c>
      <c r="J554" s="2" t="s">
        <v>18493</v>
      </c>
      <c r="K554" s="2" t="s">
        <v>2665</v>
      </c>
    </row>
    <row r="555" spans="7:11" x14ac:dyDescent="0.25">
      <c r="G555" s="33" t="s">
        <v>17941</v>
      </c>
      <c r="H555" s="33" t="s">
        <v>15944</v>
      </c>
      <c r="I555" s="1">
        <v>99313</v>
      </c>
      <c r="J555" s="2" t="s">
        <v>18494</v>
      </c>
      <c r="K555" s="2" t="s">
        <v>2665</v>
      </c>
    </row>
    <row r="556" spans="7:11" x14ac:dyDescent="0.25">
      <c r="G556" s="33" t="s">
        <v>17941</v>
      </c>
      <c r="H556" s="33" t="s">
        <v>15945</v>
      </c>
      <c r="I556" s="1">
        <v>99314</v>
      </c>
      <c r="J556" s="2" t="s">
        <v>18495</v>
      </c>
      <c r="K556" s="2" t="s">
        <v>2665</v>
      </c>
    </row>
    <row r="557" spans="7:11" x14ac:dyDescent="0.25">
      <c r="G557" s="33" t="s">
        <v>17941</v>
      </c>
      <c r="H557" s="33" t="s">
        <v>15946</v>
      </c>
      <c r="I557" s="1">
        <v>99315</v>
      </c>
      <c r="J557" s="2" t="s">
        <v>18496</v>
      </c>
      <c r="K557" s="2" t="s">
        <v>2665</v>
      </c>
    </row>
    <row r="558" spans="7:11" x14ac:dyDescent="0.25">
      <c r="G558" s="33" t="s">
        <v>17941</v>
      </c>
      <c r="H558" s="33" t="s">
        <v>15947</v>
      </c>
      <c r="I558" s="1">
        <v>99316</v>
      </c>
      <c r="J558" s="2" t="s">
        <v>18497</v>
      </c>
      <c r="K558" s="2" t="s">
        <v>2665</v>
      </c>
    </row>
    <row r="559" spans="7:11" x14ac:dyDescent="0.25">
      <c r="G559" s="33" t="s">
        <v>17941</v>
      </c>
      <c r="H559" s="33" t="s">
        <v>15948</v>
      </c>
      <c r="I559" s="1">
        <v>99317</v>
      </c>
      <c r="J559" s="2" t="s">
        <v>18498</v>
      </c>
      <c r="K559" s="2" t="s">
        <v>2665</v>
      </c>
    </row>
    <row r="560" spans="7:11" x14ac:dyDescent="0.25">
      <c r="G560" s="33" t="s">
        <v>17941</v>
      </c>
      <c r="H560" s="33" t="s">
        <v>15949</v>
      </c>
      <c r="I560" s="1">
        <v>99318</v>
      </c>
      <c r="J560" s="2" t="s">
        <v>18499</v>
      </c>
      <c r="K560" s="2" t="s">
        <v>2665</v>
      </c>
    </row>
    <row r="561" spans="7:11" x14ac:dyDescent="0.25">
      <c r="G561" s="33" t="s">
        <v>17941</v>
      </c>
      <c r="H561" s="33" t="s">
        <v>15950</v>
      </c>
      <c r="I561" s="1">
        <v>99319</v>
      </c>
      <c r="J561" s="2" t="s">
        <v>18500</v>
      </c>
      <c r="K561" s="2" t="s">
        <v>2665</v>
      </c>
    </row>
    <row r="562" spans="7:11" x14ac:dyDescent="0.25">
      <c r="G562" s="33" t="s">
        <v>17941</v>
      </c>
      <c r="H562" s="33" t="s">
        <v>15951</v>
      </c>
      <c r="I562" s="1">
        <v>99320</v>
      </c>
      <c r="J562" s="2" t="s">
        <v>18501</v>
      </c>
      <c r="K562" s="2" t="s">
        <v>2665</v>
      </c>
    </row>
    <row r="563" spans="7:11" x14ac:dyDescent="0.25">
      <c r="G563" s="33" t="s">
        <v>17941</v>
      </c>
      <c r="H563" s="33" t="s">
        <v>15952</v>
      </c>
      <c r="I563" s="1">
        <v>99321</v>
      </c>
      <c r="J563" s="2" t="s">
        <v>18502</v>
      </c>
      <c r="K563" s="2" t="s">
        <v>2665</v>
      </c>
    </row>
    <row r="564" spans="7:11" x14ac:dyDescent="0.25">
      <c r="G564" s="33" t="s">
        <v>17941</v>
      </c>
      <c r="H564" s="33" t="s">
        <v>15953</v>
      </c>
      <c r="I564" s="1">
        <v>99322</v>
      </c>
      <c r="J564" s="2" t="s">
        <v>18503</v>
      </c>
      <c r="K564" s="2" t="s">
        <v>2665</v>
      </c>
    </row>
    <row r="565" spans="7:11" x14ac:dyDescent="0.25">
      <c r="G565" s="33" t="s">
        <v>17941</v>
      </c>
      <c r="H565" s="33" t="s">
        <v>15954</v>
      </c>
      <c r="I565" s="1">
        <v>99323</v>
      </c>
      <c r="J565" s="2" t="s">
        <v>18504</v>
      </c>
      <c r="K565" s="2" t="s">
        <v>2665</v>
      </c>
    </row>
    <row r="566" spans="7:11" x14ac:dyDescent="0.25">
      <c r="G566" s="33" t="s">
        <v>17941</v>
      </c>
      <c r="H566" s="33" t="s">
        <v>15955</v>
      </c>
      <c r="I566" s="1">
        <v>99324</v>
      </c>
      <c r="J566" s="2" t="s">
        <v>18505</v>
      </c>
      <c r="K566" s="2" t="s">
        <v>2665</v>
      </c>
    </row>
    <row r="567" spans="7:11" x14ac:dyDescent="0.25">
      <c r="G567" s="33" t="s">
        <v>17941</v>
      </c>
      <c r="H567" s="33" t="s">
        <v>15956</v>
      </c>
      <c r="I567" s="1">
        <v>99325</v>
      </c>
      <c r="J567" s="2" t="s">
        <v>18506</v>
      </c>
      <c r="K567" s="2" t="s">
        <v>2665</v>
      </c>
    </row>
    <row r="568" spans="7:11" x14ac:dyDescent="0.25">
      <c r="G568" s="33" t="s">
        <v>17941</v>
      </c>
      <c r="H568" s="33" t="s">
        <v>15957</v>
      </c>
      <c r="I568" s="1">
        <v>99326</v>
      </c>
      <c r="J568" s="2" t="s">
        <v>18507</v>
      </c>
      <c r="K568" s="2" t="s">
        <v>2665</v>
      </c>
    </row>
    <row r="569" spans="7:11" x14ac:dyDescent="0.25">
      <c r="G569" s="33" t="s">
        <v>17941</v>
      </c>
      <c r="H569" s="33" t="s">
        <v>15958</v>
      </c>
      <c r="I569" s="1">
        <v>99327</v>
      </c>
      <c r="J569" s="2" t="s">
        <v>18508</v>
      </c>
      <c r="K569" s="2" t="s">
        <v>2665</v>
      </c>
    </row>
    <row r="570" spans="7:11" x14ac:dyDescent="0.25">
      <c r="G570" s="33" t="s">
        <v>17941</v>
      </c>
      <c r="H570" s="33" t="s">
        <v>15959</v>
      </c>
      <c r="I570" s="1">
        <v>99328</v>
      </c>
      <c r="J570" s="2" t="s">
        <v>18509</v>
      </c>
      <c r="K570" s="2" t="s">
        <v>2665</v>
      </c>
    </row>
    <row r="571" spans="7:11" x14ac:dyDescent="0.25">
      <c r="G571" s="33" t="s">
        <v>17941</v>
      </c>
      <c r="H571" s="33" t="s">
        <v>15960</v>
      </c>
      <c r="I571" s="1">
        <v>99329</v>
      </c>
      <c r="J571" s="2" t="s">
        <v>18510</v>
      </c>
      <c r="K571" s="2" t="s">
        <v>2665</v>
      </c>
    </row>
    <row r="572" spans="7:11" x14ac:dyDescent="0.25">
      <c r="G572" s="33" t="s">
        <v>17941</v>
      </c>
      <c r="H572" s="33" t="s">
        <v>15961</v>
      </c>
      <c r="I572" s="1">
        <v>99330</v>
      </c>
      <c r="J572" s="2" t="s">
        <v>18511</v>
      </c>
      <c r="K572" s="2" t="s">
        <v>2665</v>
      </c>
    </row>
    <row r="573" spans="7:11" x14ac:dyDescent="0.25">
      <c r="G573" s="33" t="s">
        <v>17941</v>
      </c>
      <c r="H573" s="33" t="s">
        <v>15962</v>
      </c>
      <c r="I573" s="1">
        <v>99331</v>
      </c>
      <c r="J573" s="2" t="s">
        <v>18512</v>
      </c>
      <c r="K573" s="2" t="s">
        <v>2665</v>
      </c>
    </row>
    <row r="574" spans="7:11" x14ac:dyDescent="0.25">
      <c r="G574" s="33" t="s">
        <v>17941</v>
      </c>
      <c r="H574" s="33" t="s">
        <v>15963</v>
      </c>
      <c r="I574" s="1">
        <v>99332</v>
      </c>
      <c r="J574" s="2" t="s">
        <v>18513</v>
      </c>
      <c r="K574" s="2" t="s">
        <v>2665</v>
      </c>
    </row>
    <row r="575" spans="7:11" x14ac:dyDescent="0.25">
      <c r="G575" s="33" t="s">
        <v>17941</v>
      </c>
      <c r="H575" s="33" t="s">
        <v>15964</v>
      </c>
      <c r="I575" s="1">
        <v>99333</v>
      </c>
      <c r="J575" s="2" t="s">
        <v>18514</v>
      </c>
      <c r="K575" s="2" t="s">
        <v>2665</v>
      </c>
    </row>
    <row r="576" spans="7:11" x14ac:dyDescent="0.25">
      <c r="G576" s="33" t="s">
        <v>17941</v>
      </c>
      <c r="H576" s="33" t="s">
        <v>15965</v>
      </c>
      <c r="I576" s="1">
        <v>99334</v>
      </c>
      <c r="J576" s="2" t="s">
        <v>18515</v>
      </c>
      <c r="K576" s="2" t="s">
        <v>2665</v>
      </c>
    </row>
    <row r="577" spans="7:11" x14ac:dyDescent="0.25">
      <c r="G577" s="33" t="s">
        <v>17941</v>
      </c>
      <c r="H577" s="33" t="s">
        <v>15966</v>
      </c>
      <c r="I577" s="1">
        <v>99335</v>
      </c>
      <c r="J577" s="2" t="s">
        <v>18516</v>
      </c>
      <c r="K577" s="2" t="s">
        <v>2665</v>
      </c>
    </row>
    <row r="578" spans="7:11" x14ac:dyDescent="0.25">
      <c r="G578" s="33" t="s">
        <v>17941</v>
      </c>
      <c r="H578" s="33" t="s">
        <v>15967</v>
      </c>
      <c r="I578" s="1">
        <v>99336</v>
      </c>
      <c r="J578" s="2" t="s">
        <v>18517</v>
      </c>
      <c r="K578" s="2" t="s">
        <v>2665</v>
      </c>
    </row>
    <row r="579" spans="7:11" x14ac:dyDescent="0.25">
      <c r="G579" s="33" t="s">
        <v>17941</v>
      </c>
      <c r="H579" s="33" t="s">
        <v>15968</v>
      </c>
      <c r="I579" s="1">
        <v>99337</v>
      </c>
      <c r="J579" s="2" t="s">
        <v>18518</v>
      </c>
      <c r="K579" s="2" t="s">
        <v>2665</v>
      </c>
    </row>
    <row r="580" spans="7:11" x14ac:dyDescent="0.25">
      <c r="G580" s="33" t="s">
        <v>17941</v>
      </c>
      <c r="H580" s="33" t="s">
        <v>15969</v>
      </c>
      <c r="I580" s="1">
        <v>99338</v>
      </c>
      <c r="J580" s="2" t="s">
        <v>18519</v>
      </c>
      <c r="K580" s="2" t="s">
        <v>2665</v>
      </c>
    </row>
    <row r="581" spans="7:11" x14ac:dyDescent="0.25">
      <c r="G581" s="33" t="s">
        <v>17941</v>
      </c>
      <c r="H581" s="33" t="s">
        <v>15970</v>
      </c>
      <c r="I581" s="1">
        <v>99339</v>
      </c>
      <c r="J581" s="2" t="s">
        <v>18520</v>
      </c>
      <c r="K581" s="2" t="s">
        <v>2665</v>
      </c>
    </row>
    <row r="582" spans="7:11" x14ac:dyDescent="0.25">
      <c r="G582" s="33" t="s">
        <v>17941</v>
      </c>
      <c r="H582" s="33" t="s">
        <v>15971</v>
      </c>
      <c r="I582" s="1">
        <v>99340</v>
      </c>
      <c r="J582" s="2" t="s">
        <v>18521</v>
      </c>
      <c r="K582" s="2" t="s">
        <v>2665</v>
      </c>
    </row>
    <row r="583" spans="7:11" x14ac:dyDescent="0.25">
      <c r="G583" s="33" t="s">
        <v>17941</v>
      </c>
      <c r="H583" s="33" t="s">
        <v>15972</v>
      </c>
      <c r="I583" s="1">
        <v>99341</v>
      </c>
      <c r="J583" s="2" t="s">
        <v>18522</v>
      </c>
      <c r="K583" s="2" t="s">
        <v>2665</v>
      </c>
    </row>
    <row r="584" spans="7:11" x14ac:dyDescent="0.25">
      <c r="G584" s="33" t="s">
        <v>17941</v>
      </c>
      <c r="H584" s="33" t="s">
        <v>15973</v>
      </c>
      <c r="I584" s="1">
        <v>99342</v>
      </c>
      <c r="J584" s="2" t="s">
        <v>18523</v>
      </c>
      <c r="K584" s="2" t="s">
        <v>2665</v>
      </c>
    </row>
    <row r="585" spans="7:11" x14ac:dyDescent="0.25">
      <c r="G585" s="33" t="s">
        <v>17941</v>
      </c>
      <c r="H585" s="33" t="s">
        <v>15974</v>
      </c>
      <c r="I585" s="1">
        <v>99343</v>
      </c>
      <c r="J585" s="2" t="s">
        <v>18524</v>
      </c>
      <c r="K585" s="2" t="s">
        <v>2665</v>
      </c>
    </row>
    <row r="586" spans="7:11" x14ac:dyDescent="0.25">
      <c r="G586" s="33" t="s">
        <v>17941</v>
      </c>
      <c r="H586" s="33" t="s">
        <v>15975</v>
      </c>
      <c r="I586" s="1">
        <v>99344</v>
      </c>
      <c r="J586" s="2" t="s">
        <v>18525</v>
      </c>
      <c r="K586" s="2" t="s">
        <v>2665</v>
      </c>
    </row>
    <row r="587" spans="7:11" x14ac:dyDescent="0.25">
      <c r="G587" s="33" t="s">
        <v>17941</v>
      </c>
      <c r="H587" s="33" t="s">
        <v>15976</v>
      </c>
      <c r="I587" s="1">
        <v>99345</v>
      </c>
      <c r="J587" s="2" t="s">
        <v>18526</v>
      </c>
      <c r="K587" s="2" t="s">
        <v>2665</v>
      </c>
    </row>
    <row r="588" spans="7:11" x14ac:dyDescent="0.25">
      <c r="G588" s="33" t="s">
        <v>17941</v>
      </c>
      <c r="H588" s="33" t="s">
        <v>15977</v>
      </c>
      <c r="I588" s="1">
        <v>99346</v>
      </c>
      <c r="J588" s="2" t="s">
        <v>18527</v>
      </c>
      <c r="K588" s="2" t="s">
        <v>2665</v>
      </c>
    </row>
    <row r="589" spans="7:11" x14ac:dyDescent="0.25">
      <c r="G589" s="33" t="s">
        <v>17941</v>
      </c>
      <c r="H589" s="33" t="s">
        <v>15978</v>
      </c>
      <c r="I589" s="1">
        <v>99347</v>
      </c>
      <c r="J589" s="2" t="s">
        <v>18528</v>
      </c>
      <c r="K589" s="2" t="s">
        <v>2665</v>
      </c>
    </row>
    <row r="590" spans="7:11" x14ac:dyDescent="0.25">
      <c r="G590" s="33" t="s">
        <v>17941</v>
      </c>
      <c r="H590" s="33" t="s">
        <v>15979</v>
      </c>
      <c r="I590" s="1">
        <v>99348</v>
      </c>
      <c r="J590" s="2" t="s">
        <v>18529</v>
      </c>
      <c r="K590" s="2" t="s">
        <v>2665</v>
      </c>
    </row>
    <row r="591" spans="7:11" x14ac:dyDescent="0.25">
      <c r="G591" s="33" t="s">
        <v>17941</v>
      </c>
      <c r="H591" s="33" t="s">
        <v>15980</v>
      </c>
      <c r="I591" s="1">
        <v>99349</v>
      </c>
      <c r="J591" s="2" t="s">
        <v>18530</v>
      </c>
      <c r="K591" s="2" t="s">
        <v>2665</v>
      </c>
    </row>
    <row r="592" spans="7:11" x14ac:dyDescent="0.25">
      <c r="G592" s="33" t="s">
        <v>17941</v>
      </c>
      <c r="H592" s="33" t="s">
        <v>15981</v>
      </c>
      <c r="I592" s="1">
        <v>99350</v>
      </c>
      <c r="J592" s="2" t="s">
        <v>18531</v>
      </c>
      <c r="K592" s="2" t="s">
        <v>2665</v>
      </c>
    </row>
    <row r="593" spans="7:11" x14ac:dyDescent="0.25">
      <c r="G593" s="33" t="s">
        <v>17941</v>
      </c>
      <c r="H593" s="33" t="s">
        <v>15982</v>
      </c>
      <c r="I593" s="1">
        <v>99351</v>
      </c>
      <c r="J593" s="2" t="s">
        <v>18532</v>
      </c>
      <c r="K593" s="2" t="s">
        <v>2665</v>
      </c>
    </row>
    <row r="594" spans="7:11" x14ac:dyDescent="0.25">
      <c r="G594" s="33" t="s">
        <v>17941</v>
      </c>
      <c r="H594" s="33" t="s">
        <v>15983</v>
      </c>
      <c r="I594" s="1">
        <v>99352</v>
      </c>
      <c r="J594" s="2" t="s">
        <v>18533</v>
      </c>
      <c r="K594" s="2" t="s">
        <v>2665</v>
      </c>
    </row>
    <row r="595" spans="7:11" x14ac:dyDescent="0.25">
      <c r="G595" s="33" t="s">
        <v>17941</v>
      </c>
      <c r="H595" s="33" t="s">
        <v>15984</v>
      </c>
      <c r="I595" s="1">
        <v>99353</v>
      </c>
      <c r="J595" s="2" t="s">
        <v>18534</v>
      </c>
      <c r="K595" s="2" t="s">
        <v>2665</v>
      </c>
    </row>
    <row r="596" spans="7:11" x14ac:dyDescent="0.25">
      <c r="G596" s="33" t="s">
        <v>17941</v>
      </c>
      <c r="H596" s="33" t="s">
        <v>15985</v>
      </c>
      <c r="I596" s="1">
        <v>99354</v>
      </c>
      <c r="J596" s="2" t="s">
        <v>18535</v>
      </c>
      <c r="K596" s="2" t="s">
        <v>2665</v>
      </c>
    </row>
    <row r="597" spans="7:11" x14ac:dyDescent="0.25">
      <c r="G597" s="33" t="s">
        <v>17941</v>
      </c>
      <c r="H597" s="33" t="s">
        <v>15986</v>
      </c>
      <c r="I597" s="1">
        <v>99355</v>
      </c>
      <c r="J597" s="2" t="s">
        <v>18536</v>
      </c>
      <c r="K597" s="2" t="s">
        <v>2665</v>
      </c>
    </row>
    <row r="598" spans="7:11" x14ac:dyDescent="0.25">
      <c r="G598" s="33" t="s">
        <v>17941</v>
      </c>
      <c r="H598" s="33" t="s">
        <v>15987</v>
      </c>
      <c r="I598" s="1">
        <v>99356</v>
      </c>
      <c r="J598" s="2" t="s">
        <v>18537</v>
      </c>
      <c r="K598" s="2" t="s">
        <v>2665</v>
      </c>
    </row>
    <row r="599" spans="7:11" x14ac:dyDescent="0.25">
      <c r="G599" s="33" t="s">
        <v>17941</v>
      </c>
      <c r="H599" s="33" t="s">
        <v>15988</v>
      </c>
      <c r="I599" s="1">
        <v>99357</v>
      </c>
      <c r="J599" s="2" t="s">
        <v>18538</v>
      </c>
      <c r="K599" s="2" t="s">
        <v>2665</v>
      </c>
    </row>
    <row r="600" spans="7:11" x14ac:dyDescent="0.25">
      <c r="G600" s="33" t="s">
        <v>17941</v>
      </c>
      <c r="H600" s="33" t="s">
        <v>15989</v>
      </c>
      <c r="I600" s="1">
        <v>99358</v>
      </c>
      <c r="J600" s="2" t="s">
        <v>18539</v>
      </c>
      <c r="K600" s="2" t="s">
        <v>2665</v>
      </c>
    </row>
    <row r="601" spans="7:11" x14ac:dyDescent="0.25">
      <c r="G601" s="33" t="s">
        <v>17941</v>
      </c>
      <c r="H601" s="33" t="s">
        <v>15990</v>
      </c>
      <c r="I601" s="1">
        <v>99359</v>
      </c>
      <c r="J601" s="2" t="s">
        <v>18540</v>
      </c>
      <c r="K601" s="2" t="s">
        <v>2665</v>
      </c>
    </row>
    <row r="602" spans="7:11" x14ac:dyDescent="0.25">
      <c r="G602" s="33" t="s">
        <v>17941</v>
      </c>
      <c r="H602" s="33" t="s">
        <v>15991</v>
      </c>
      <c r="I602" s="1">
        <v>99360</v>
      </c>
      <c r="J602" s="2" t="s">
        <v>18541</v>
      </c>
      <c r="K602" s="2" t="s">
        <v>2665</v>
      </c>
    </row>
    <row r="603" spans="7:11" x14ac:dyDescent="0.25">
      <c r="G603" s="33" t="s">
        <v>17941</v>
      </c>
      <c r="H603" s="33" t="s">
        <v>15992</v>
      </c>
      <c r="I603" s="1">
        <v>99361</v>
      </c>
      <c r="J603" s="2" t="s">
        <v>18542</v>
      </c>
      <c r="K603" s="2" t="s">
        <v>2665</v>
      </c>
    </row>
    <row r="604" spans="7:11" x14ac:dyDescent="0.25">
      <c r="G604" s="33" t="s">
        <v>17941</v>
      </c>
      <c r="H604" s="33" t="s">
        <v>15993</v>
      </c>
      <c r="I604" s="1">
        <v>99362</v>
      </c>
      <c r="J604" s="2" t="s">
        <v>18543</v>
      </c>
      <c r="K604" s="2" t="s">
        <v>2665</v>
      </c>
    </row>
    <row r="605" spans="7:11" x14ac:dyDescent="0.25">
      <c r="G605" s="33" t="s">
        <v>17941</v>
      </c>
      <c r="H605" s="33" t="s">
        <v>15994</v>
      </c>
      <c r="I605" s="1">
        <v>99363</v>
      </c>
      <c r="J605" s="2" t="s">
        <v>18544</v>
      </c>
      <c r="K605" s="2" t="s">
        <v>2665</v>
      </c>
    </row>
    <row r="606" spans="7:11" x14ac:dyDescent="0.25">
      <c r="G606" s="33" t="s">
        <v>17941</v>
      </c>
      <c r="H606" s="33" t="s">
        <v>15995</v>
      </c>
      <c r="I606" s="1">
        <v>99364</v>
      </c>
      <c r="J606" s="2" t="s">
        <v>18545</v>
      </c>
      <c r="K606" s="2" t="s">
        <v>2665</v>
      </c>
    </row>
    <row r="607" spans="7:11" x14ac:dyDescent="0.25">
      <c r="G607" s="33" t="s">
        <v>17941</v>
      </c>
      <c r="H607" s="33" t="s">
        <v>15996</v>
      </c>
      <c r="I607" s="1">
        <v>99365</v>
      </c>
      <c r="J607" s="2" t="s">
        <v>18546</v>
      </c>
      <c r="K607" s="2" t="s">
        <v>2665</v>
      </c>
    </row>
    <row r="608" spans="7:11" x14ac:dyDescent="0.25">
      <c r="G608" s="33" t="s">
        <v>17941</v>
      </c>
      <c r="H608" s="33" t="s">
        <v>15997</v>
      </c>
      <c r="I608" s="1">
        <v>99366</v>
      </c>
      <c r="J608" s="2" t="s">
        <v>18547</v>
      </c>
      <c r="K608" s="2" t="s">
        <v>2665</v>
      </c>
    </row>
    <row r="609" spans="7:11" x14ac:dyDescent="0.25">
      <c r="G609" s="33" t="s">
        <v>17941</v>
      </c>
      <c r="H609" s="33" t="s">
        <v>15998</v>
      </c>
      <c r="I609" s="1">
        <v>99367</v>
      </c>
      <c r="J609" s="2" t="s">
        <v>18548</v>
      </c>
      <c r="K609" s="2" t="s">
        <v>2665</v>
      </c>
    </row>
    <row r="610" spans="7:11" x14ac:dyDescent="0.25">
      <c r="G610" s="33" t="s">
        <v>17941</v>
      </c>
      <c r="H610" s="33" t="s">
        <v>15999</v>
      </c>
      <c r="I610" s="1">
        <v>99368</v>
      </c>
      <c r="J610" s="2" t="s">
        <v>18549</v>
      </c>
      <c r="K610" s="2" t="s">
        <v>2665</v>
      </c>
    </row>
    <row r="611" spans="7:11" x14ac:dyDescent="0.25">
      <c r="G611" s="33" t="s">
        <v>17941</v>
      </c>
      <c r="H611" s="33" t="s">
        <v>16000</v>
      </c>
      <c r="I611" s="1">
        <v>99369</v>
      </c>
      <c r="J611" s="2" t="s">
        <v>18550</v>
      </c>
      <c r="K611" s="2" t="s">
        <v>2665</v>
      </c>
    </row>
    <row r="612" spans="7:11" x14ac:dyDescent="0.25">
      <c r="G612" s="33" t="s">
        <v>17941</v>
      </c>
      <c r="H612" s="33" t="s">
        <v>16001</v>
      </c>
      <c r="I612" s="1">
        <v>99370</v>
      </c>
      <c r="J612" s="2" t="s">
        <v>18551</v>
      </c>
      <c r="K612" s="2" t="s">
        <v>2665</v>
      </c>
    </row>
    <row r="613" spans="7:11" x14ac:dyDescent="0.25">
      <c r="G613" s="33" t="s">
        <v>17941</v>
      </c>
      <c r="H613" s="33" t="s">
        <v>16002</v>
      </c>
      <c r="I613" s="1">
        <v>99371</v>
      </c>
      <c r="J613" s="2" t="s">
        <v>18552</v>
      </c>
      <c r="K613" s="2" t="s">
        <v>2665</v>
      </c>
    </row>
    <row r="614" spans="7:11" x14ac:dyDescent="0.25">
      <c r="G614" s="33" t="s">
        <v>17941</v>
      </c>
      <c r="H614" s="33" t="s">
        <v>16003</v>
      </c>
      <c r="I614" s="1">
        <v>99372</v>
      </c>
      <c r="J614" s="2" t="s">
        <v>18553</v>
      </c>
      <c r="K614" s="2" t="s">
        <v>2665</v>
      </c>
    </row>
    <row r="615" spans="7:11" x14ac:dyDescent="0.25">
      <c r="G615" s="33" t="s">
        <v>17941</v>
      </c>
      <c r="H615" s="33" t="s">
        <v>16004</v>
      </c>
      <c r="I615" s="1">
        <v>99373</v>
      </c>
      <c r="J615" s="2" t="s">
        <v>18554</v>
      </c>
      <c r="K615" s="2" t="s">
        <v>2665</v>
      </c>
    </row>
    <row r="616" spans="7:11" x14ac:dyDescent="0.25">
      <c r="G616" s="33" t="s">
        <v>17941</v>
      </c>
      <c r="H616" s="33" t="s">
        <v>16005</v>
      </c>
      <c r="I616" s="1">
        <v>99374</v>
      </c>
      <c r="J616" s="2" t="s">
        <v>18555</v>
      </c>
      <c r="K616" s="2" t="s">
        <v>2665</v>
      </c>
    </row>
    <row r="617" spans="7:11" x14ac:dyDescent="0.25">
      <c r="G617" s="33" t="s">
        <v>17941</v>
      </c>
      <c r="H617" s="33" t="s">
        <v>16006</v>
      </c>
      <c r="I617" s="1">
        <v>99375</v>
      </c>
      <c r="J617" s="2" t="s">
        <v>18556</v>
      </c>
      <c r="K617" s="2" t="s">
        <v>2665</v>
      </c>
    </row>
    <row r="618" spans="7:11" x14ac:dyDescent="0.25">
      <c r="G618" s="33" t="s">
        <v>17941</v>
      </c>
      <c r="H618" s="33" t="s">
        <v>16007</v>
      </c>
      <c r="I618" s="1">
        <v>99376</v>
      </c>
      <c r="J618" s="2" t="s">
        <v>18557</v>
      </c>
      <c r="K618" s="2" t="s">
        <v>2665</v>
      </c>
    </row>
    <row r="619" spans="7:11" x14ac:dyDescent="0.25">
      <c r="G619" s="33" t="s">
        <v>17941</v>
      </c>
      <c r="H619" s="33" t="s">
        <v>16008</v>
      </c>
      <c r="I619" s="1">
        <v>99377</v>
      </c>
      <c r="J619" s="2" t="s">
        <v>18558</v>
      </c>
      <c r="K619" s="2" t="s">
        <v>2665</v>
      </c>
    </row>
    <row r="620" spans="7:11" x14ac:dyDescent="0.25">
      <c r="G620" s="33" t="s">
        <v>17941</v>
      </c>
      <c r="H620" s="33" t="s">
        <v>16009</v>
      </c>
      <c r="I620" s="1">
        <v>99378</v>
      </c>
      <c r="J620" s="2" t="s">
        <v>18559</v>
      </c>
      <c r="K620" s="2" t="s">
        <v>2665</v>
      </c>
    </row>
    <row r="621" spans="7:11" x14ac:dyDescent="0.25">
      <c r="G621" s="33" t="s">
        <v>17941</v>
      </c>
      <c r="H621" s="33" t="s">
        <v>16010</v>
      </c>
      <c r="I621" s="1">
        <v>99379</v>
      </c>
      <c r="J621" s="2" t="s">
        <v>18560</v>
      </c>
      <c r="K621" s="2" t="s">
        <v>2665</v>
      </c>
    </row>
    <row r="622" spans="7:11" x14ac:dyDescent="0.25">
      <c r="G622" s="33" t="s">
        <v>17941</v>
      </c>
      <c r="H622" s="33" t="s">
        <v>16011</v>
      </c>
      <c r="I622" s="1">
        <v>99380</v>
      </c>
      <c r="J622" s="2" t="s">
        <v>18561</v>
      </c>
      <c r="K622" s="2" t="s">
        <v>2665</v>
      </c>
    </row>
    <row r="623" spans="7:11" x14ac:dyDescent="0.25">
      <c r="G623" s="33" t="s">
        <v>17941</v>
      </c>
      <c r="H623" s="33" t="s">
        <v>16012</v>
      </c>
      <c r="I623" s="1">
        <v>99381</v>
      </c>
      <c r="J623" s="2" t="s">
        <v>18562</v>
      </c>
      <c r="K623" s="2" t="s">
        <v>2665</v>
      </c>
    </row>
    <row r="624" spans="7:11" x14ac:dyDescent="0.25">
      <c r="G624" s="33" t="s">
        <v>17941</v>
      </c>
      <c r="H624" s="33" t="s">
        <v>16013</v>
      </c>
      <c r="I624" s="1">
        <v>99382</v>
      </c>
      <c r="J624" s="2" t="s">
        <v>18563</v>
      </c>
      <c r="K624" s="2" t="s">
        <v>2665</v>
      </c>
    </row>
    <row r="625" spans="7:11" x14ac:dyDescent="0.25">
      <c r="G625" s="33" t="s">
        <v>17941</v>
      </c>
      <c r="H625" s="33" t="s">
        <v>16014</v>
      </c>
      <c r="I625" s="1">
        <v>99383</v>
      </c>
      <c r="J625" s="2" t="s">
        <v>18564</v>
      </c>
      <c r="K625" s="2" t="s">
        <v>2665</v>
      </c>
    </row>
    <row r="626" spans="7:11" x14ac:dyDescent="0.25">
      <c r="G626" s="33" t="s">
        <v>17941</v>
      </c>
      <c r="H626" s="33" t="s">
        <v>16015</v>
      </c>
      <c r="I626" s="1">
        <v>99384</v>
      </c>
      <c r="J626" s="2" t="s">
        <v>18565</v>
      </c>
      <c r="K626" s="2" t="s">
        <v>2665</v>
      </c>
    </row>
    <row r="627" spans="7:11" x14ac:dyDescent="0.25">
      <c r="G627" s="33" t="s">
        <v>17941</v>
      </c>
      <c r="H627" s="33" t="s">
        <v>16016</v>
      </c>
      <c r="I627" s="1">
        <v>99385</v>
      </c>
      <c r="J627" s="2" t="s">
        <v>18566</v>
      </c>
      <c r="K627" s="2" t="s">
        <v>2665</v>
      </c>
    </row>
    <row r="628" spans="7:11" x14ac:dyDescent="0.25">
      <c r="G628" s="33" t="s">
        <v>17941</v>
      </c>
      <c r="H628" s="33" t="s">
        <v>16017</v>
      </c>
      <c r="I628" s="1">
        <v>99386</v>
      </c>
      <c r="J628" s="2" t="s">
        <v>18567</v>
      </c>
      <c r="K628" s="2" t="s">
        <v>2665</v>
      </c>
    </row>
    <row r="629" spans="7:11" x14ac:dyDescent="0.25">
      <c r="G629" s="33" t="s">
        <v>17941</v>
      </c>
      <c r="H629" s="33" t="s">
        <v>16018</v>
      </c>
      <c r="I629" s="1">
        <v>99387</v>
      </c>
      <c r="J629" s="2" t="s">
        <v>18568</v>
      </c>
      <c r="K629" s="2" t="s">
        <v>2665</v>
      </c>
    </row>
    <row r="630" spans="7:11" x14ac:dyDescent="0.25">
      <c r="G630" s="33" t="s">
        <v>17941</v>
      </c>
      <c r="H630" s="33" t="s">
        <v>16019</v>
      </c>
      <c r="I630" s="1">
        <v>99388</v>
      </c>
      <c r="J630" s="2" t="s">
        <v>18569</v>
      </c>
      <c r="K630" s="2" t="s">
        <v>2665</v>
      </c>
    </row>
    <row r="631" spans="7:11" x14ac:dyDescent="0.25">
      <c r="G631" s="33" t="s">
        <v>17941</v>
      </c>
      <c r="H631" s="33" t="s">
        <v>16020</v>
      </c>
      <c r="I631" s="1">
        <v>99389</v>
      </c>
      <c r="J631" s="2" t="s">
        <v>18570</v>
      </c>
      <c r="K631" s="2" t="s">
        <v>2665</v>
      </c>
    </row>
    <row r="632" spans="7:11" x14ac:dyDescent="0.25">
      <c r="G632" s="33" t="s">
        <v>17941</v>
      </c>
      <c r="H632" s="33" t="s">
        <v>16021</v>
      </c>
      <c r="I632" s="1">
        <v>99390</v>
      </c>
      <c r="J632" s="2" t="s">
        <v>18571</v>
      </c>
      <c r="K632" s="2" t="s">
        <v>2665</v>
      </c>
    </row>
    <row r="633" spans="7:11" x14ac:dyDescent="0.25">
      <c r="G633" s="33" t="s">
        <v>17941</v>
      </c>
      <c r="H633" s="33" t="s">
        <v>16022</v>
      </c>
      <c r="I633" s="1">
        <v>99391</v>
      </c>
      <c r="J633" s="2" t="s">
        <v>18572</v>
      </c>
      <c r="K633" s="2" t="s">
        <v>2665</v>
      </c>
    </row>
    <row r="634" spans="7:11" x14ac:dyDescent="0.25">
      <c r="G634" s="33" t="s">
        <v>17941</v>
      </c>
      <c r="H634" s="33" t="s">
        <v>16023</v>
      </c>
      <c r="I634" s="1">
        <v>99392</v>
      </c>
      <c r="J634" s="2" t="s">
        <v>18573</v>
      </c>
      <c r="K634" s="2" t="s">
        <v>2665</v>
      </c>
    </row>
    <row r="635" spans="7:11" x14ac:dyDescent="0.25">
      <c r="G635" s="33" t="s">
        <v>17941</v>
      </c>
      <c r="H635" s="33" t="s">
        <v>16024</v>
      </c>
      <c r="I635" s="1">
        <v>99393</v>
      </c>
      <c r="J635" s="2" t="s">
        <v>18574</v>
      </c>
      <c r="K635" s="2" t="s">
        <v>2665</v>
      </c>
    </row>
    <row r="636" spans="7:11" x14ac:dyDescent="0.25">
      <c r="G636" s="33" t="s">
        <v>17941</v>
      </c>
      <c r="H636" s="33" t="s">
        <v>16025</v>
      </c>
      <c r="I636" s="1">
        <v>99394</v>
      </c>
      <c r="J636" s="2" t="s">
        <v>18575</v>
      </c>
      <c r="K636" s="2" t="s">
        <v>2665</v>
      </c>
    </row>
    <row r="637" spans="7:11" x14ac:dyDescent="0.25">
      <c r="G637" s="33" t="s">
        <v>17941</v>
      </c>
      <c r="H637" s="33" t="s">
        <v>16026</v>
      </c>
      <c r="I637" s="1">
        <v>99395</v>
      </c>
      <c r="J637" s="2" t="s">
        <v>18576</v>
      </c>
      <c r="K637" s="2" t="s">
        <v>2665</v>
      </c>
    </row>
    <row r="638" spans="7:11" x14ac:dyDescent="0.25">
      <c r="G638" s="33" t="s">
        <v>17941</v>
      </c>
      <c r="H638" s="33" t="s">
        <v>16027</v>
      </c>
      <c r="I638" s="1">
        <v>99396</v>
      </c>
      <c r="J638" s="2" t="s">
        <v>18577</v>
      </c>
      <c r="K638" s="2" t="s">
        <v>2665</v>
      </c>
    </row>
    <row r="639" spans="7:11" x14ac:dyDescent="0.25">
      <c r="G639" s="33" t="s">
        <v>17941</v>
      </c>
      <c r="H639" s="33" t="s">
        <v>16028</v>
      </c>
      <c r="I639" s="1">
        <v>99397</v>
      </c>
      <c r="J639" s="2" t="s">
        <v>18578</v>
      </c>
      <c r="K639" s="2" t="s">
        <v>2661</v>
      </c>
    </row>
    <row r="640" spans="7:11" x14ac:dyDescent="0.25">
      <c r="G640" s="33" t="s">
        <v>17941</v>
      </c>
      <c r="H640" s="33" t="s">
        <v>16029</v>
      </c>
      <c r="I640" s="1">
        <v>99398</v>
      </c>
      <c r="J640" s="2" t="s">
        <v>18579</v>
      </c>
      <c r="K640" s="2" t="s">
        <v>2661</v>
      </c>
    </row>
    <row r="641" spans="7:11" x14ac:dyDescent="0.25">
      <c r="G641" s="33" t="s">
        <v>17941</v>
      </c>
      <c r="H641" s="33" t="s">
        <v>16030</v>
      </c>
      <c r="I641" s="1">
        <v>99399</v>
      </c>
      <c r="J641" s="2" t="s">
        <v>18580</v>
      </c>
      <c r="K641" s="2" t="s">
        <v>2661</v>
      </c>
    </row>
    <row r="642" spans="7:11" x14ac:dyDescent="0.25">
      <c r="G642" s="33" t="s">
        <v>17941</v>
      </c>
      <c r="H642" s="33" t="s">
        <v>16031</v>
      </c>
      <c r="I642" s="1">
        <v>99400</v>
      </c>
      <c r="J642" s="2" t="s">
        <v>18581</v>
      </c>
      <c r="K642" s="2" t="s">
        <v>2661</v>
      </c>
    </row>
    <row r="643" spans="7:11" x14ac:dyDescent="0.25">
      <c r="G643" s="33" t="s">
        <v>17941</v>
      </c>
      <c r="H643" s="33" t="s">
        <v>16032</v>
      </c>
      <c r="I643" s="1">
        <v>99401</v>
      </c>
      <c r="J643" s="2" t="s">
        <v>18582</v>
      </c>
      <c r="K643" s="2" t="s">
        <v>2661</v>
      </c>
    </row>
    <row r="644" spans="7:11" x14ac:dyDescent="0.25">
      <c r="G644" s="33" t="s">
        <v>17941</v>
      </c>
      <c r="H644" s="33" t="s">
        <v>16033</v>
      </c>
      <c r="I644" s="1">
        <v>99402</v>
      </c>
      <c r="J644" s="2" t="s">
        <v>18583</v>
      </c>
      <c r="K644" s="2" t="s">
        <v>2661</v>
      </c>
    </row>
    <row r="645" spans="7:11" x14ac:dyDescent="0.25">
      <c r="G645" s="33" t="s">
        <v>17941</v>
      </c>
      <c r="H645" s="33" t="s">
        <v>16034</v>
      </c>
      <c r="I645" s="1">
        <v>99403</v>
      </c>
      <c r="J645" s="2" t="s">
        <v>18584</v>
      </c>
      <c r="K645" s="2" t="s">
        <v>2661</v>
      </c>
    </row>
    <row r="646" spans="7:11" x14ac:dyDescent="0.25">
      <c r="G646" s="33" t="s">
        <v>17941</v>
      </c>
      <c r="H646" s="33" t="s">
        <v>16035</v>
      </c>
      <c r="I646" s="1">
        <v>99404</v>
      </c>
      <c r="J646" s="2" t="s">
        <v>18585</v>
      </c>
      <c r="K646" s="2" t="s">
        <v>2661</v>
      </c>
    </row>
    <row r="647" spans="7:11" x14ac:dyDescent="0.25">
      <c r="G647" s="33" t="s">
        <v>17941</v>
      </c>
      <c r="H647" s="33" t="s">
        <v>16036</v>
      </c>
      <c r="I647" s="1">
        <v>99405</v>
      </c>
      <c r="J647" s="2" t="s">
        <v>18586</v>
      </c>
      <c r="K647" s="2" t="s">
        <v>2661</v>
      </c>
    </row>
    <row r="648" spans="7:11" x14ac:dyDescent="0.25">
      <c r="G648" s="33" t="s">
        <v>17941</v>
      </c>
      <c r="H648" s="33" t="s">
        <v>16037</v>
      </c>
      <c r="I648" s="1">
        <v>99406</v>
      </c>
      <c r="J648" s="2" t="s">
        <v>18587</v>
      </c>
      <c r="K648" s="2" t="s">
        <v>2661</v>
      </c>
    </row>
    <row r="649" spans="7:11" x14ac:dyDescent="0.25">
      <c r="G649" s="33" t="s">
        <v>17941</v>
      </c>
      <c r="H649" s="33" t="s">
        <v>16038</v>
      </c>
      <c r="I649" s="1">
        <v>99407</v>
      </c>
      <c r="J649" s="2" t="s">
        <v>18588</v>
      </c>
      <c r="K649" s="2" t="s">
        <v>2661</v>
      </c>
    </row>
    <row r="650" spans="7:11" x14ac:dyDescent="0.25">
      <c r="G650" s="33" t="s">
        <v>17941</v>
      </c>
      <c r="H650" s="33" t="s">
        <v>16039</v>
      </c>
      <c r="I650" s="1">
        <v>99408</v>
      </c>
      <c r="J650" s="2" t="s">
        <v>18589</v>
      </c>
      <c r="K650" s="2" t="s">
        <v>2661</v>
      </c>
    </row>
    <row r="651" spans="7:11" x14ac:dyDescent="0.25">
      <c r="G651" s="33" t="s">
        <v>17941</v>
      </c>
      <c r="H651" s="33" t="s">
        <v>16040</v>
      </c>
      <c r="I651" s="1">
        <v>99409</v>
      </c>
      <c r="J651" s="2" t="s">
        <v>18590</v>
      </c>
      <c r="K651" s="2" t="s">
        <v>2661</v>
      </c>
    </row>
    <row r="652" spans="7:11" x14ac:dyDescent="0.25">
      <c r="G652" s="33" t="s">
        <v>17941</v>
      </c>
      <c r="H652" s="33" t="s">
        <v>16041</v>
      </c>
      <c r="I652" s="1">
        <v>99410</v>
      </c>
      <c r="J652" s="2" t="s">
        <v>18591</v>
      </c>
      <c r="K652" s="2" t="s">
        <v>2661</v>
      </c>
    </row>
    <row r="653" spans="7:11" x14ac:dyDescent="0.25">
      <c r="G653" s="33" t="s">
        <v>17941</v>
      </c>
      <c r="H653" s="33" t="s">
        <v>16042</v>
      </c>
      <c r="I653" s="1">
        <v>99411</v>
      </c>
      <c r="J653" s="2" t="s">
        <v>18592</v>
      </c>
      <c r="K653" s="2" t="s">
        <v>2661</v>
      </c>
    </row>
    <row r="654" spans="7:11" x14ac:dyDescent="0.25">
      <c r="G654" s="33" t="s">
        <v>17941</v>
      </c>
      <c r="H654" s="33" t="s">
        <v>16043</v>
      </c>
      <c r="I654" s="1">
        <v>99412</v>
      </c>
      <c r="J654" s="2" t="s">
        <v>18593</v>
      </c>
      <c r="K654" s="2" t="s">
        <v>2661</v>
      </c>
    </row>
    <row r="655" spans="7:11" x14ac:dyDescent="0.25">
      <c r="G655" s="33" t="s">
        <v>17941</v>
      </c>
      <c r="H655" s="33" t="s">
        <v>16044</v>
      </c>
      <c r="I655" s="1">
        <v>99413</v>
      </c>
      <c r="J655" s="2" t="s">
        <v>18594</v>
      </c>
      <c r="K655" s="2" t="s">
        <v>2661</v>
      </c>
    </row>
    <row r="656" spans="7:11" x14ac:dyDescent="0.25">
      <c r="G656" s="33" t="s">
        <v>17941</v>
      </c>
      <c r="H656" s="33" t="s">
        <v>16045</v>
      </c>
      <c r="I656" s="1">
        <v>99414</v>
      </c>
      <c r="J656" s="2" t="s">
        <v>18595</v>
      </c>
      <c r="K656" s="2" t="s">
        <v>2661</v>
      </c>
    </row>
    <row r="657" spans="7:11" x14ac:dyDescent="0.25">
      <c r="G657" s="33" t="s">
        <v>17941</v>
      </c>
      <c r="H657" s="33" t="s">
        <v>16046</v>
      </c>
      <c r="I657" s="1">
        <v>99415</v>
      </c>
      <c r="J657" s="2" t="s">
        <v>18596</v>
      </c>
      <c r="K657" s="2" t="s">
        <v>2661</v>
      </c>
    </row>
    <row r="658" spans="7:11" x14ac:dyDescent="0.25">
      <c r="G658" s="33" t="s">
        <v>17941</v>
      </c>
      <c r="H658" s="33" t="s">
        <v>16047</v>
      </c>
      <c r="I658" s="1">
        <v>99416</v>
      </c>
      <c r="J658" s="2" t="s">
        <v>18597</v>
      </c>
      <c r="K658" s="2" t="s">
        <v>2661</v>
      </c>
    </row>
    <row r="659" spans="7:11" x14ac:dyDescent="0.25">
      <c r="G659" s="33" t="s">
        <v>17941</v>
      </c>
      <c r="H659" s="33" t="s">
        <v>16048</v>
      </c>
      <c r="I659" s="1">
        <v>99417</v>
      </c>
      <c r="J659" s="2" t="s">
        <v>18598</v>
      </c>
      <c r="K659" s="2" t="s">
        <v>2661</v>
      </c>
    </row>
    <row r="660" spans="7:11" x14ac:dyDescent="0.25">
      <c r="G660" s="33" t="s">
        <v>17941</v>
      </c>
      <c r="H660" s="33" t="s">
        <v>16049</v>
      </c>
      <c r="I660" s="1">
        <v>99418</v>
      </c>
      <c r="J660" s="2" t="s">
        <v>18599</v>
      </c>
      <c r="K660" s="2" t="s">
        <v>2661</v>
      </c>
    </row>
    <row r="661" spans="7:11" x14ac:dyDescent="0.25">
      <c r="G661" s="33" t="s">
        <v>17941</v>
      </c>
      <c r="H661" s="33" t="s">
        <v>16050</v>
      </c>
      <c r="I661" s="1">
        <v>99419</v>
      </c>
      <c r="J661" s="2" t="s">
        <v>18600</v>
      </c>
      <c r="K661" s="2" t="s">
        <v>2661</v>
      </c>
    </row>
    <row r="662" spans="7:11" x14ac:dyDescent="0.25">
      <c r="G662" s="33" t="s">
        <v>17941</v>
      </c>
      <c r="H662" s="33" t="s">
        <v>16051</v>
      </c>
      <c r="I662" s="1">
        <v>99420</v>
      </c>
      <c r="J662" s="2" t="s">
        <v>18601</v>
      </c>
      <c r="K662" s="2" t="s">
        <v>2661</v>
      </c>
    </row>
    <row r="663" spans="7:11" x14ac:dyDescent="0.25">
      <c r="G663" s="33" t="s">
        <v>17941</v>
      </c>
      <c r="H663" s="33" t="s">
        <v>16052</v>
      </c>
      <c r="I663" s="1">
        <v>99421</v>
      </c>
      <c r="J663" s="2" t="s">
        <v>18602</v>
      </c>
      <c r="K663" s="2" t="s">
        <v>2661</v>
      </c>
    </row>
    <row r="664" spans="7:11" x14ac:dyDescent="0.25">
      <c r="G664" s="33" t="s">
        <v>17941</v>
      </c>
      <c r="H664" s="33" t="s">
        <v>16053</v>
      </c>
      <c r="I664" s="1">
        <v>99422</v>
      </c>
      <c r="J664" s="2" t="s">
        <v>18603</v>
      </c>
      <c r="K664" s="2" t="s">
        <v>2661</v>
      </c>
    </row>
    <row r="665" spans="7:11" x14ac:dyDescent="0.25">
      <c r="G665" s="33" t="s">
        <v>17941</v>
      </c>
      <c r="H665" s="33" t="s">
        <v>16054</v>
      </c>
      <c r="I665" s="1">
        <v>99423</v>
      </c>
      <c r="J665" s="2" t="s">
        <v>18604</v>
      </c>
      <c r="K665" s="2" t="s">
        <v>2661</v>
      </c>
    </row>
    <row r="666" spans="7:11" x14ac:dyDescent="0.25">
      <c r="G666" s="33" t="s">
        <v>17941</v>
      </c>
      <c r="H666" s="33" t="s">
        <v>16055</v>
      </c>
      <c r="I666" s="1">
        <v>99424</v>
      </c>
      <c r="J666" s="2" t="s">
        <v>18605</v>
      </c>
      <c r="K666" s="2" t="s">
        <v>2661</v>
      </c>
    </row>
    <row r="667" spans="7:11" x14ac:dyDescent="0.25">
      <c r="G667" s="33" t="s">
        <v>17941</v>
      </c>
      <c r="H667" s="33" t="s">
        <v>16056</v>
      </c>
      <c r="I667" s="1">
        <v>99425</v>
      </c>
      <c r="J667" s="2" t="s">
        <v>18606</v>
      </c>
      <c r="K667" s="2" t="s">
        <v>2661</v>
      </c>
    </row>
    <row r="668" spans="7:11" x14ac:dyDescent="0.25">
      <c r="G668" s="33" t="s">
        <v>17941</v>
      </c>
      <c r="H668" s="33" t="s">
        <v>16057</v>
      </c>
      <c r="I668" s="1">
        <v>99426</v>
      </c>
      <c r="J668" s="2" t="s">
        <v>18607</v>
      </c>
      <c r="K668" s="2" t="s">
        <v>2661</v>
      </c>
    </row>
    <row r="669" spans="7:11" x14ac:dyDescent="0.25">
      <c r="G669" s="33" t="s">
        <v>17941</v>
      </c>
      <c r="H669" s="33" t="s">
        <v>16058</v>
      </c>
      <c r="I669" s="1">
        <v>99427</v>
      </c>
      <c r="J669" s="2" t="s">
        <v>18608</v>
      </c>
      <c r="K669" s="2" t="s">
        <v>2661</v>
      </c>
    </row>
    <row r="670" spans="7:11" x14ac:dyDescent="0.25">
      <c r="G670" s="33" t="s">
        <v>17941</v>
      </c>
      <c r="H670" s="33" t="s">
        <v>16059</v>
      </c>
      <c r="I670" s="1">
        <v>99428</v>
      </c>
      <c r="J670" s="2" t="s">
        <v>18609</v>
      </c>
      <c r="K670" s="2" t="s">
        <v>2661</v>
      </c>
    </row>
    <row r="671" spans="7:11" x14ac:dyDescent="0.25">
      <c r="G671" s="33" t="s">
        <v>17941</v>
      </c>
      <c r="H671" s="33" t="s">
        <v>16060</v>
      </c>
      <c r="I671" s="1">
        <v>99429</v>
      </c>
      <c r="J671" s="2" t="s">
        <v>18610</v>
      </c>
      <c r="K671" s="2" t="s">
        <v>2661</v>
      </c>
    </row>
    <row r="672" spans="7:11" x14ac:dyDescent="0.25">
      <c r="G672" s="33" t="s">
        <v>17941</v>
      </c>
      <c r="H672" s="33" t="s">
        <v>16061</v>
      </c>
      <c r="I672" s="1">
        <v>99430</v>
      </c>
      <c r="J672" s="2" t="s">
        <v>18611</v>
      </c>
      <c r="K672" s="2" t="s">
        <v>2661</v>
      </c>
    </row>
    <row r="673" spans="7:11" x14ac:dyDescent="0.25">
      <c r="G673" s="33" t="s">
        <v>17941</v>
      </c>
      <c r="H673" s="33" t="s">
        <v>16062</v>
      </c>
      <c r="I673" s="1">
        <v>99431</v>
      </c>
      <c r="J673" s="2" t="s">
        <v>18612</v>
      </c>
      <c r="K673" s="2" t="s">
        <v>2661</v>
      </c>
    </row>
    <row r="674" spans="7:11" x14ac:dyDescent="0.25">
      <c r="G674" s="33" t="s">
        <v>17941</v>
      </c>
      <c r="H674" s="33" t="s">
        <v>16063</v>
      </c>
      <c r="I674" s="1">
        <v>99432</v>
      </c>
      <c r="J674" s="2" t="s">
        <v>18613</v>
      </c>
      <c r="K674" s="2" t="s">
        <v>2661</v>
      </c>
    </row>
    <row r="675" spans="7:11" x14ac:dyDescent="0.25">
      <c r="G675" s="33" t="s">
        <v>17941</v>
      </c>
      <c r="H675" s="33" t="s">
        <v>16064</v>
      </c>
      <c r="I675" s="1">
        <v>99433</v>
      </c>
      <c r="J675" s="2" t="s">
        <v>18614</v>
      </c>
      <c r="K675" s="2" t="s">
        <v>2661</v>
      </c>
    </row>
    <row r="676" spans="7:11" x14ac:dyDescent="0.25">
      <c r="G676" s="33" t="s">
        <v>17941</v>
      </c>
      <c r="H676" s="34" t="s">
        <v>16065</v>
      </c>
      <c r="I676" s="1">
        <v>99434</v>
      </c>
      <c r="J676" s="2" t="s">
        <v>18615</v>
      </c>
      <c r="K676" s="2" t="s">
        <v>2661</v>
      </c>
    </row>
    <row r="677" spans="7:11" x14ac:dyDescent="0.25">
      <c r="G677" s="33" t="s">
        <v>17941</v>
      </c>
      <c r="H677" s="33" t="s">
        <v>16066</v>
      </c>
      <c r="I677" s="1">
        <v>99435</v>
      </c>
      <c r="J677" s="2" t="s">
        <v>18616</v>
      </c>
      <c r="K677" s="2" t="s">
        <v>2661</v>
      </c>
    </row>
    <row r="678" spans="7:11" x14ac:dyDescent="0.25">
      <c r="G678" s="33" t="s">
        <v>17941</v>
      </c>
      <c r="H678" s="33" t="s">
        <v>16067</v>
      </c>
      <c r="I678" s="1">
        <v>99436</v>
      </c>
      <c r="J678" s="2" t="s">
        <v>18617</v>
      </c>
      <c r="K678" s="2" t="s">
        <v>2661</v>
      </c>
    </row>
    <row r="679" spans="7:11" x14ac:dyDescent="0.25">
      <c r="G679" s="33" t="s">
        <v>17941</v>
      </c>
      <c r="H679" s="33" t="s">
        <v>16068</v>
      </c>
      <c r="I679" s="1">
        <v>99437</v>
      </c>
      <c r="J679" s="2" t="s">
        <v>18618</v>
      </c>
      <c r="K679" s="2" t="s">
        <v>2661</v>
      </c>
    </row>
    <row r="680" spans="7:11" x14ac:dyDescent="0.25">
      <c r="G680" s="33" t="s">
        <v>17941</v>
      </c>
      <c r="H680" s="33" t="s">
        <v>16069</v>
      </c>
      <c r="I680" s="1">
        <v>99438</v>
      </c>
      <c r="J680" s="2" t="s">
        <v>18619</v>
      </c>
      <c r="K680" s="2" t="s">
        <v>2661</v>
      </c>
    </row>
    <row r="681" spans="7:11" x14ac:dyDescent="0.25">
      <c r="G681" s="33" t="s">
        <v>17941</v>
      </c>
      <c r="H681" s="33" t="s">
        <v>16070</v>
      </c>
      <c r="I681" s="1">
        <v>99439</v>
      </c>
      <c r="J681" s="2" t="s">
        <v>18620</v>
      </c>
      <c r="K681" s="2" t="s">
        <v>2661</v>
      </c>
    </row>
    <row r="682" spans="7:11" x14ac:dyDescent="0.25">
      <c r="G682" s="33" t="s">
        <v>17941</v>
      </c>
      <c r="H682" s="33" t="s">
        <v>16071</v>
      </c>
      <c r="I682" s="1">
        <v>99440</v>
      </c>
      <c r="J682" s="2" t="s">
        <v>18621</v>
      </c>
      <c r="K682" s="2" t="s">
        <v>2661</v>
      </c>
    </row>
    <row r="683" spans="7:11" x14ac:dyDescent="0.25">
      <c r="G683" s="33" t="s">
        <v>17941</v>
      </c>
      <c r="H683" s="33" t="s">
        <v>16072</v>
      </c>
      <c r="I683" s="1">
        <v>99441</v>
      </c>
      <c r="J683" s="2" t="s">
        <v>18622</v>
      </c>
      <c r="K683" s="2" t="s">
        <v>2661</v>
      </c>
    </row>
    <row r="684" spans="7:11" x14ac:dyDescent="0.25">
      <c r="G684" s="33" t="s">
        <v>17941</v>
      </c>
      <c r="H684" s="33" t="s">
        <v>16073</v>
      </c>
      <c r="I684" s="1">
        <v>99442</v>
      </c>
      <c r="J684" s="2" t="s">
        <v>18623</v>
      </c>
      <c r="K684" s="2" t="s">
        <v>2661</v>
      </c>
    </row>
    <row r="685" spans="7:11" x14ac:dyDescent="0.25">
      <c r="G685" s="33" t="s">
        <v>17941</v>
      </c>
      <c r="H685" s="33" t="s">
        <v>16074</v>
      </c>
      <c r="I685" s="1">
        <v>99443</v>
      </c>
      <c r="J685" s="2" t="s">
        <v>18624</v>
      </c>
      <c r="K685" s="2" t="s">
        <v>2661</v>
      </c>
    </row>
    <row r="686" spans="7:11" x14ac:dyDescent="0.25">
      <c r="G686" s="33" t="s">
        <v>17941</v>
      </c>
      <c r="H686" s="33" t="s">
        <v>16075</v>
      </c>
      <c r="I686" s="1">
        <v>99444</v>
      </c>
      <c r="J686" s="2" t="s">
        <v>18625</v>
      </c>
      <c r="K686" s="2" t="s">
        <v>2661</v>
      </c>
    </row>
    <row r="687" spans="7:11" x14ac:dyDescent="0.25">
      <c r="G687" s="33" t="s">
        <v>17941</v>
      </c>
      <c r="H687" s="33" t="s">
        <v>16076</v>
      </c>
      <c r="I687" s="1">
        <v>99445</v>
      </c>
      <c r="J687" s="2" t="s">
        <v>18626</v>
      </c>
      <c r="K687" s="2" t="s">
        <v>2661</v>
      </c>
    </row>
    <row r="688" spans="7:11" x14ac:dyDescent="0.25">
      <c r="G688" s="33" t="s">
        <v>17941</v>
      </c>
      <c r="H688" s="33" t="s">
        <v>16077</v>
      </c>
      <c r="I688" s="1">
        <v>99446</v>
      </c>
      <c r="J688" s="2" t="s">
        <v>18627</v>
      </c>
      <c r="K688" s="2" t="s">
        <v>2661</v>
      </c>
    </row>
    <row r="689" spans="7:11" x14ac:dyDescent="0.25">
      <c r="G689" s="33" t="s">
        <v>17941</v>
      </c>
      <c r="H689" s="33" t="s">
        <v>16078</v>
      </c>
      <c r="I689" s="1">
        <v>99447</v>
      </c>
      <c r="J689" s="2" t="s">
        <v>18628</v>
      </c>
      <c r="K689" s="2" t="s">
        <v>2661</v>
      </c>
    </row>
    <row r="690" spans="7:11" x14ac:dyDescent="0.25">
      <c r="G690" s="33" t="s">
        <v>17941</v>
      </c>
      <c r="H690" s="33" t="s">
        <v>16079</v>
      </c>
      <c r="I690" s="1">
        <v>99448</v>
      </c>
      <c r="J690" s="2" t="s">
        <v>18629</v>
      </c>
      <c r="K690" s="2" t="s">
        <v>2661</v>
      </c>
    </row>
    <row r="691" spans="7:11" x14ac:dyDescent="0.25">
      <c r="G691" s="33" t="s">
        <v>17941</v>
      </c>
      <c r="H691" s="33" t="s">
        <v>16080</v>
      </c>
      <c r="I691" s="1">
        <v>99449</v>
      </c>
      <c r="J691" s="2" t="s">
        <v>18630</v>
      </c>
      <c r="K691" s="2" t="s">
        <v>2661</v>
      </c>
    </row>
    <row r="692" spans="7:11" x14ac:dyDescent="0.25">
      <c r="G692" s="33" t="s">
        <v>17941</v>
      </c>
      <c r="H692" s="33" t="s">
        <v>16081</v>
      </c>
      <c r="I692" s="1">
        <v>99450</v>
      </c>
      <c r="J692" s="2" t="s">
        <v>18631</v>
      </c>
      <c r="K692" s="2" t="s">
        <v>2661</v>
      </c>
    </row>
    <row r="693" spans="7:11" x14ac:dyDescent="0.25">
      <c r="G693" s="33" t="s">
        <v>17941</v>
      </c>
      <c r="H693" s="33" t="s">
        <v>16082</v>
      </c>
      <c r="I693" s="1">
        <v>99451</v>
      </c>
      <c r="J693" s="2" t="s">
        <v>18632</v>
      </c>
      <c r="K693" s="2" t="s">
        <v>2661</v>
      </c>
    </row>
    <row r="694" spans="7:11" x14ac:dyDescent="0.25">
      <c r="G694" s="33" t="s">
        <v>17941</v>
      </c>
      <c r="H694" s="33" t="s">
        <v>16083</v>
      </c>
      <c r="I694" s="1">
        <v>99452</v>
      </c>
      <c r="J694" s="2" t="s">
        <v>18633</v>
      </c>
      <c r="K694" s="2" t="s">
        <v>2661</v>
      </c>
    </row>
    <row r="695" spans="7:11" x14ac:dyDescent="0.25">
      <c r="G695" s="33" t="s">
        <v>17941</v>
      </c>
      <c r="H695" s="33" t="s">
        <v>16084</v>
      </c>
      <c r="I695" s="1">
        <v>99453</v>
      </c>
      <c r="J695" s="2" t="s">
        <v>18634</v>
      </c>
      <c r="K695" s="2" t="s">
        <v>2661</v>
      </c>
    </row>
    <row r="696" spans="7:11" x14ac:dyDescent="0.25">
      <c r="G696" s="33" t="s">
        <v>17941</v>
      </c>
      <c r="H696" s="33" t="s">
        <v>16085</v>
      </c>
      <c r="I696" s="1">
        <v>99454</v>
      </c>
      <c r="J696" s="2" t="s">
        <v>18635</v>
      </c>
      <c r="K696" s="2" t="s">
        <v>2661</v>
      </c>
    </row>
    <row r="697" spans="7:11" x14ac:dyDescent="0.25">
      <c r="G697" s="33" t="s">
        <v>17941</v>
      </c>
      <c r="H697" s="33" t="s">
        <v>16086</v>
      </c>
      <c r="I697" s="1">
        <v>99455</v>
      </c>
      <c r="J697" s="2" t="s">
        <v>18636</v>
      </c>
      <c r="K697" s="2" t="s">
        <v>2661</v>
      </c>
    </row>
    <row r="698" spans="7:11" x14ac:dyDescent="0.25">
      <c r="G698" s="33" t="s">
        <v>17941</v>
      </c>
      <c r="H698" s="33" t="s">
        <v>16087</v>
      </c>
      <c r="I698" s="1">
        <v>99456</v>
      </c>
      <c r="J698" s="2" t="s">
        <v>18637</v>
      </c>
      <c r="K698" s="2" t="s">
        <v>2661</v>
      </c>
    </row>
    <row r="699" spans="7:11" x14ac:dyDescent="0.25">
      <c r="G699" s="33" t="s">
        <v>17941</v>
      </c>
      <c r="H699" s="33" t="s">
        <v>16088</v>
      </c>
      <c r="I699" s="1">
        <v>99457</v>
      </c>
      <c r="J699" s="2" t="s">
        <v>18638</v>
      </c>
      <c r="K699" s="2" t="s">
        <v>2661</v>
      </c>
    </row>
    <row r="700" spans="7:11" x14ac:dyDescent="0.25">
      <c r="G700" s="33" t="s">
        <v>17941</v>
      </c>
      <c r="H700" s="33" t="s">
        <v>16089</v>
      </c>
      <c r="I700" s="1">
        <v>99458</v>
      </c>
      <c r="J700" s="2" t="s">
        <v>18639</v>
      </c>
      <c r="K700" s="2" t="s">
        <v>2661</v>
      </c>
    </row>
    <row r="701" spans="7:11" x14ac:dyDescent="0.25">
      <c r="G701" s="33" t="s">
        <v>17941</v>
      </c>
      <c r="H701" s="33" t="s">
        <v>16090</v>
      </c>
      <c r="I701" s="1">
        <v>99459</v>
      </c>
      <c r="J701" s="2" t="s">
        <v>18640</v>
      </c>
      <c r="K701" s="2" t="s">
        <v>2661</v>
      </c>
    </row>
    <row r="702" spans="7:11" x14ac:dyDescent="0.25">
      <c r="G702" s="33" t="s">
        <v>17941</v>
      </c>
      <c r="H702" s="33" t="s">
        <v>16091</v>
      </c>
      <c r="I702" s="1">
        <v>99460</v>
      </c>
      <c r="J702" s="2" t="s">
        <v>18641</v>
      </c>
      <c r="K702" s="2" t="s">
        <v>2661</v>
      </c>
    </row>
    <row r="703" spans="7:11" x14ac:dyDescent="0.25">
      <c r="G703" s="33" t="s">
        <v>17941</v>
      </c>
      <c r="H703" s="33" t="s">
        <v>16092</v>
      </c>
      <c r="I703" s="1">
        <v>99461</v>
      </c>
      <c r="J703" s="2" t="s">
        <v>18642</v>
      </c>
      <c r="K703" s="2" t="s">
        <v>2661</v>
      </c>
    </row>
    <row r="704" spans="7:11" x14ac:dyDescent="0.25">
      <c r="G704" s="33" t="s">
        <v>17941</v>
      </c>
      <c r="H704" s="33" t="s">
        <v>16093</v>
      </c>
      <c r="I704" s="1">
        <v>99462</v>
      </c>
      <c r="J704" s="2" t="s">
        <v>18643</v>
      </c>
      <c r="K704" s="2" t="s">
        <v>2661</v>
      </c>
    </row>
    <row r="705" spans="7:11" x14ac:dyDescent="0.25">
      <c r="G705" s="33" t="s">
        <v>17941</v>
      </c>
      <c r="H705" s="33" t="s">
        <v>16094</v>
      </c>
      <c r="I705" s="1">
        <v>99463</v>
      </c>
      <c r="J705" s="2" t="s">
        <v>18644</v>
      </c>
      <c r="K705" s="2" t="s">
        <v>2661</v>
      </c>
    </row>
    <row r="706" spans="7:11" x14ac:dyDescent="0.25">
      <c r="G706" s="33" t="s">
        <v>17941</v>
      </c>
      <c r="H706" s="33" t="s">
        <v>16095</v>
      </c>
      <c r="I706" s="1">
        <v>99464</v>
      </c>
      <c r="J706" s="2" t="s">
        <v>18645</v>
      </c>
      <c r="K706" s="2" t="s">
        <v>2661</v>
      </c>
    </row>
    <row r="707" spans="7:11" x14ac:dyDescent="0.25">
      <c r="G707" s="33" t="s">
        <v>17941</v>
      </c>
      <c r="H707" s="33" t="s">
        <v>16096</v>
      </c>
      <c r="I707" s="1">
        <v>99465</v>
      </c>
      <c r="J707" s="2" t="s">
        <v>18646</v>
      </c>
      <c r="K707" s="2" t="s">
        <v>2661</v>
      </c>
    </row>
    <row r="708" spans="7:11" x14ac:dyDescent="0.25">
      <c r="G708" s="33" t="s">
        <v>17941</v>
      </c>
      <c r="H708" s="33" t="s">
        <v>16097</v>
      </c>
      <c r="I708" s="1">
        <v>99466</v>
      </c>
      <c r="J708" s="2" t="s">
        <v>18647</v>
      </c>
      <c r="K708" s="2" t="s">
        <v>2661</v>
      </c>
    </row>
    <row r="709" spans="7:11" x14ac:dyDescent="0.25">
      <c r="G709" s="33" t="s">
        <v>17941</v>
      </c>
      <c r="H709" s="33" t="s">
        <v>16098</v>
      </c>
      <c r="I709" s="1">
        <v>99467</v>
      </c>
      <c r="J709" s="2" t="s">
        <v>18648</v>
      </c>
      <c r="K709" s="2" t="s">
        <v>2661</v>
      </c>
    </row>
    <row r="710" spans="7:11" x14ac:dyDescent="0.25">
      <c r="G710" s="33" t="s">
        <v>17941</v>
      </c>
      <c r="H710" s="33" t="s">
        <v>16099</v>
      </c>
      <c r="I710" s="1">
        <v>99468</v>
      </c>
      <c r="J710" s="2" t="s">
        <v>18649</v>
      </c>
      <c r="K710" s="2" t="s">
        <v>2661</v>
      </c>
    </row>
    <row r="711" spans="7:11" x14ac:dyDescent="0.25">
      <c r="G711" s="33" t="s">
        <v>17941</v>
      </c>
      <c r="H711" s="33" t="s">
        <v>16100</v>
      </c>
      <c r="I711" s="1">
        <v>99469</v>
      </c>
      <c r="J711" s="2" t="s">
        <v>18650</v>
      </c>
      <c r="K711" s="2" t="s">
        <v>2661</v>
      </c>
    </row>
    <row r="712" spans="7:11" x14ac:dyDescent="0.25">
      <c r="G712" s="33" t="s">
        <v>17941</v>
      </c>
      <c r="H712" s="33" t="s">
        <v>16101</v>
      </c>
      <c r="I712" s="1">
        <v>99470</v>
      </c>
      <c r="J712" s="2" t="s">
        <v>18651</v>
      </c>
      <c r="K712" s="2" t="s">
        <v>2661</v>
      </c>
    </row>
    <row r="713" spans="7:11" x14ac:dyDescent="0.25">
      <c r="G713" s="33" t="s">
        <v>17941</v>
      </c>
      <c r="H713" s="33" t="s">
        <v>16102</v>
      </c>
      <c r="I713" s="1">
        <v>99471</v>
      </c>
      <c r="J713" s="2" t="s">
        <v>18652</v>
      </c>
      <c r="K713" s="2" t="s">
        <v>2661</v>
      </c>
    </row>
    <row r="714" spans="7:11" x14ac:dyDescent="0.25">
      <c r="G714" s="33" t="s">
        <v>17941</v>
      </c>
      <c r="H714" s="33" t="s">
        <v>16103</v>
      </c>
      <c r="I714" s="1">
        <v>99472</v>
      </c>
      <c r="J714" s="2" t="s">
        <v>18653</v>
      </c>
      <c r="K714" s="2" t="s">
        <v>2661</v>
      </c>
    </row>
    <row r="715" spans="7:11" x14ac:dyDescent="0.25">
      <c r="G715" s="33" t="s">
        <v>17941</v>
      </c>
      <c r="H715" s="33" t="s">
        <v>16104</v>
      </c>
      <c r="I715" s="1">
        <v>99473</v>
      </c>
      <c r="J715" s="2" t="s">
        <v>18654</v>
      </c>
      <c r="K715" s="2" t="s">
        <v>2661</v>
      </c>
    </row>
    <row r="716" spans="7:11" x14ac:dyDescent="0.25">
      <c r="G716" s="33" t="s">
        <v>17941</v>
      </c>
      <c r="H716" s="33" t="s">
        <v>16105</v>
      </c>
      <c r="I716" s="1">
        <v>99474</v>
      </c>
      <c r="J716" s="2" t="s">
        <v>18655</v>
      </c>
      <c r="K716" s="2" t="s">
        <v>2661</v>
      </c>
    </row>
    <row r="717" spans="7:11" x14ac:dyDescent="0.25">
      <c r="G717" s="33" t="s">
        <v>17941</v>
      </c>
      <c r="H717" s="33" t="s">
        <v>16106</v>
      </c>
      <c r="I717" s="1">
        <v>99475</v>
      </c>
      <c r="J717" s="2" t="s">
        <v>18656</v>
      </c>
      <c r="K717" s="2" t="s">
        <v>2661</v>
      </c>
    </row>
    <row r="718" spans="7:11" x14ac:dyDescent="0.25">
      <c r="G718" s="33" t="s">
        <v>17941</v>
      </c>
      <c r="H718" s="33" t="s">
        <v>16107</v>
      </c>
      <c r="I718" s="1">
        <v>99476</v>
      </c>
      <c r="J718" s="2" t="s">
        <v>18657</v>
      </c>
      <c r="K718" s="2" t="s">
        <v>2661</v>
      </c>
    </row>
    <row r="719" spans="7:11" x14ac:dyDescent="0.25">
      <c r="G719" s="33" t="s">
        <v>17941</v>
      </c>
      <c r="H719" s="33" t="s">
        <v>16108</v>
      </c>
      <c r="I719" s="1">
        <v>99477</v>
      </c>
      <c r="J719" s="2" t="s">
        <v>18658</v>
      </c>
      <c r="K719" s="2" t="s">
        <v>2661</v>
      </c>
    </row>
    <row r="720" spans="7:11" x14ac:dyDescent="0.25">
      <c r="G720" s="33" t="s">
        <v>17941</v>
      </c>
      <c r="H720" s="33" t="s">
        <v>16109</v>
      </c>
      <c r="I720" s="1">
        <v>99478</v>
      </c>
      <c r="J720" s="2" t="s">
        <v>18659</v>
      </c>
      <c r="K720" s="2" t="s">
        <v>2661</v>
      </c>
    </row>
    <row r="721" spans="7:11" x14ac:dyDescent="0.25">
      <c r="G721" s="33" t="s">
        <v>17941</v>
      </c>
      <c r="H721" s="33" t="s">
        <v>16110</v>
      </c>
      <c r="I721" s="1">
        <v>99479</v>
      </c>
      <c r="J721" s="2" t="s">
        <v>18660</v>
      </c>
      <c r="K721" s="2" t="s">
        <v>2661</v>
      </c>
    </row>
    <row r="722" spans="7:11" x14ac:dyDescent="0.25">
      <c r="G722" s="33" t="s">
        <v>17941</v>
      </c>
      <c r="H722" s="33" t="s">
        <v>16111</v>
      </c>
      <c r="I722" s="1">
        <v>99480</v>
      </c>
      <c r="J722" s="2" t="s">
        <v>18661</v>
      </c>
      <c r="K722" s="2" t="s">
        <v>2661</v>
      </c>
    </row>
    <row r="723" spans="7:11" x14ac:dyDescent="0.25">
      <c r="G723" s="33" t="s">
        <v>17941</v>
      </c>
      <c r="H723" s="33" t="s">
        <v>16112</v>
      </c>
      <c r="I723" s="1">
        <v>99481</v>
      </c>
      <c r="J723" s="2" t="s">
        <v>18662</v>
      </c>
      <c r="K723" s="2" t="s">
        <v>2661</v>
      </c>
    </row>
    <row r="724" spans="7:11" x14ac:dyDescent="0.25">
      <c r="G724" s="33" t="s">
        <v>17941</v>
      </c>
      <c r="H724" s="33" t="s">
        <v>16113</v>
      </c>
      <c r="I724" s="1">
        <v>99482</v>
      </c>
      <c r="J724" s="2" t="s">
        <v>18663</v>
      </c>
      <c r="K724" s="2" t="s">
        <v>2661</v>
      </c>
    </row>
    <row r="725" spans="7:11" x14ac:dyDescent="0.25">
      <c r="G725" s="33" t="s">
        <v>17941</v>
      </c>
      <c r="H725" s="33" t="s">
        <v>16114</v>
      </c>
      <c r="I725" s="1">
        <v>99483</v>
      </c>
      <c r="J725" s="2" t="s">
        <v>18664</v>
      </c>
      <c r="K725" s="2" t="s">
        <v>2661</v>
      </c>
    </row>
    <row r="726" spans="7:11" x14ac:dyDescent="0.25">
      <c r="G726" s="33" t="s">
        <v>17941</v>
      </c>
      <c r="H726" s="33" t="s">
        <v>16115</v>
      </c>
      <c r="I726" s="1">
        <v>99484</v>
      </c>
      <c r="J726" s="2" t="s">
        <v>18665</v>
      </c>
      <c r="K726" s="2" t="s">
        <v>2661</v>
      </c>
    </row>
    <row r="727" spans="7:11" x14ac:dyDescent="0.25">
      <c r="G727" s="33" t="s">
        <v>17941</v>
      </c>
      <c r="H727" s="33" t="s">
        <v>16116</v>
      </c>
      <c r="I727" s="1">
        <v>99485</v>
      </c>
      <c r="J727" s="2" t="s">
        <v>18666</v>
      </c>
      <c r="K727" s="2" t="s">
        <v>2661</v>
      </c>
    </row>
    <row r="728" spans="7:11" x14ac:dyDescent="0.25">
      <c r="G728" s="33" t="s">
        <v>17941</v>
      </c>
      <c r="H728" s="33" t="s">
        <v>16117</v>
      </c>
      <c r="I728" s="1">
        <v>99486</v>
      </c>
      <c r="J728" s="2" t="s">
        <v>18667</v>
      </c>
      <c r="K728" s="2" t="s">
        <v>2661</v>
      </c>
    </row>
    <row r="729" spans="7:11" x14ac:dyDescent="0.25">
      <c r="G729" s="33" t="s">
        <v>17941</v>
      </c>
      <c r="H729" s="33" t="s">
        <v>16118</v>
      </c>
      <c r="I729" s="1">
        <v>99487</v>
      </c>
      <c r="J729" s="2" t="s">
        <v>18668</v>
      </c>
      <c r="K729" s="2" t="s">
        <v>2661</v>
      </c>
    </row>
    <row r="730" spans="7:11" x14ac:dyDescent="0.25">
      <c r="G730" s="33" t="s">
        <v>17941</v>
      </c>
      <c r="H730" s="33" t="s">
        <v>16119</v>
      </c>
      <c r="I730" s="1">
        <v>99488</v>
      </c>
      <c r="J730" s="2" t="s">
        <v>18669</v>
      </c>
      <c r="K730" s="2" t="s">
        <v>2661</v>
      </c>
    </row>
    <row r="731" spans="7:11" x14ac:dyDescent="0.25">
      <c r="G731" s="33" t="s">
        <v>17941</v>
      </c>
      <c r="H731" s="33" t="s">
        <v>16120</v>
      </c>
      <c r="I731" s="1">
        <v>99489</v>
      </c>
      <c r="J731" s="2" t="s">
        <v>18670</v>
      </c>
      <c r="K731" s="2" t="s">
        <v>2661</v>
      </c>
    </row>
    <row r="732" spans="7:11" x14ac:dyDescent="0.25">
      <c r="G732" s="33" t="s">
        <v>17941</v>
      </c>
      <c r="H732" s="33" t="s">
        <v>16121</v>
      </c>
      <c r="I732" s="1">
        <v>99490</v>
      </c>
      <c r="J732" s="2" t="s">
        <v>18671</v>
      </c>
      <c r="K732" s="2" t="s">
        <v>2661</v>
      </c>
    </row>
    <row r="733" spans="7:11" x14ac:dyDescent="0.25">
      <c r="G733" s="33" t="s">
        <v>17941</v>
      </c>
      <c r="H733" s="33" t="s">
        <v>16122</v>
      </c>
      <c r="I733" s="1">
        <v>99491</v>
      </c>
      <c r="J733" s="2" t="s">
        <v>18672</v>
      </c>
      <c r="K733" s="2" t="s">
        <v>2661</v>
      </c>
    </row>
    <row r="734" spans="7:11" x14ac:dyDescent="0.25">
      <c r="G734" s="33" t="s">
        <v>17941</v>
      </c>
      <c r="H734" s="33" t="s">
        <v>16123</v>
      </c>
      <c r="I734" s="1">
        <v>99492</v>
      </c>
      <c r="J734" s="2" t="s">
        <v>18673</v>
      </c>
      <c r="K734" s="2" t="s">
        <v>2661</v>
      </c>
    </row>
    <row r="735" spans="7:11" x14ac:dyDescent="0.25">
      <c r="G735" s="33" t="s">
        <v>17941</v>
      </c>
      <c r="H735" s="33" t="s">
        <v>16124</v>
      </c>
      <c r="I735" s="1">
        <v>99493</v>
      </c>
      <c r="J735" s="2" t="s">
        <v>18674</v>
      </c>
      <c r="K735" s="2" t="s">
        <v>2661</v>
      </c>
    </row>
    <row r="736" spans="7:11" x14ac:dyDescent="0.25">
      <c r="G736" s="33" t="s">
        <v>17941</v>
      </c>
      <c r="H736" s="33" t="s">
        <v>16125</v>
      </c>
      <c r="I736" s="1">
        <v>99494</v>
      </c>
      <c r="J736" s="2" t="s">
        <v>18675</v>
      </c>
      <c r="K736" s="2" t="s">
        <v>2661</v>
      </c>
    </row>
    <row r="737" spans="7:11" x14ac:dyDescent="0.25">
      <c r="G737" s="33" t="s">
        <v>17941</v>
      </c>
      <c r="H737" s="33" t="s">
        <v>16126</v>
      </c>
      <c r="I737" s="1">
        <v>99495</v>
      </c>
      <c r="J737" s="2" t="s">
        <v>18676</v>
      </c>
      <c r="K737" s="2" t="s">
        <v>2661</v>
      </c>
    </row>
    <row r="738" spans="7:11" x14ac:dyDescent="0.25">
      <c r="G738" s="33" t="s">
        <v>17941</v>
      </c>
      <c r="H738" s="33" t="s">
        <v>16127</v>
      </c>
      <c r="I738" s="1">
        <v>99496</v>
      </c>
      <c r="J738" s="2" t="s">
        <v>18677</v>
      </c>
      <c r="K738" s="2" t="s">
        <v>2661</v>
      </c>
    </row>
    <row r="739" spans="7:11" x14ac:dyDescent="0.25">
      <c r="G739" s="33" t="s">
        <v>17941</v>
      </c>
      <c r="H739" s="33" t="s">
        <v>16128</v>
      </c>
      <c r="I739" s="1">
        <v>99497</v>
      </c>
      <c r="J739" s="2" t="s">
        <v>18678</v>
      </c>
      <c r="K739" s="2" t="s">
        <v>2661</v>
      </c>
    </row>
    <row r="740" spans="7:11" x14ac:dyDescent="0.25">
      <c r="G740" s="33" t="s">
        <v>17941</v>
      </c>
      <c r="H740" s="33" t="s">
        <v>16129</v>
      </c>
      <c r="I740" s="1">
        <v>99498</v>
      </c>
      <c r="J740" s="2" t="s">
        <v>18679</v>
      </c>
      <c r="K740" s="2" t="s">
        <v>2661</v>
      </c>
    </row>
    <row r="741" spans="7:11" x14ac:dyDescent="0.25">
      <c r="G741" s="33" t="s">
        <v>17941</v>
      </c>
      <c r="H741" s="33" t="s">
        <v>16130</v>
      </c>
      <c r="I741" s="1">
        <v>99499</v>
      </c>
      <c r="J741" s="2" t="s">
        <v>18680</v>
      </c>
      <c r="K741" s="2" t="s">
        <v>2661</v>
      </c>
    </row>
    <row r="742" spans="7:11" x14ac:dyDescent="0.25">
      <c r="G742" s="33" t="s">
        <v>17941</v>
      </c>
      <c r="H742" s="33" t="s">
        <v>16131</v>
      </c>
      <c r="I742" s="1">
        <v>99500</v>
      </c>
      <c r="J742" s="2" t="s">
        <v>18681</v>
      </c>
      <c r="K742" s="2" t="s">
        <v>2661</v>
      </c>
    </row>
    <row r="743" spans="7:11" x14ac:dyDescent="0.25">
      <c r="G743" s="33" t="s">
        <v>17941</v>
      </c>
      <c r="H743" s="33" t="s">
        <v>16132</v>
      </c>
      <c r="I743" s="1">
        <v>99501</v>
      </c>
      <c r="J743" s="2" t="s">
        <v>18682</v>
      </c>
      <c r="K743" s="2" t="s">
        <v>2661</v>
      </c>
    </row>
    <row r="744" spans="7:11" x14ac:dyDescent="0.25">
      <c r="G744" s="33" t="s">
        <v>17941</v>
      </c>
      <c r="H744" s="33" t="s">
        <v>16133</v>
      </c>
      <c r="I744" s="1">
        <v>99502</v>
      </c>
      <c r="J744" s="2" t="s">
        <v>18683</v>
      </c>
      <c r="K744" s="2" t="s">
        <v>2661</v>
      </c>
    </row>
    <row r="745" spans="7:11" x14ac:dyDescent="0.25">
      <c r="G745" s="33" t="s">
        <v>17941</v>
      </c>
      <c r="H745" s="33" t="s">
        <v>16134</v>
      </c>
      <c r="I745" s="1">
        <v>99503</v>
      </c>
      <c r="J745" s="2" t="s">
        <v>18684</v>
      </c>
      <c r="K745" s="2" t="s">
        <v>2661</v>
      </c>
    </row>
    <row r="746" spans="7:11" x14ac:dyDescent="0.25">
      <c r="G746" s="33" t="s">
        <v>17941</v>
      </c>
      <c r="H746" s="33" t="s">
        <v>16135</v>
      </c>
      <c r="I746" s="1">
        <v>99504</v>
      </c>
      <c r="J746" s="2" t="s">
        <v>18685</v>
      </c>
      <c r="K746" s="2" t="s">
        <v>2661</v>
      </c>
    </row>
    <row r="747" spans="7:11" x14ac:dyDescent="0.25">
      <c r="G747" s="33" t="s">
        <v>17941</v>
      </c>
      <c r="H747" s="33" t="s">
        <v>16136</v>
      </c>
      <c r="I747" s="1">
        <v>99505</v>
      </c>
      <c r="J747" s="2" t="s">
        <v>18686</v>
      </c>
      <c r="K747" s="2" t="s">
        <v>2661</v>
      </c>
    </row>
    <row r="748" spans="7:11" x14ac:dyDescent="0.25">
      <c r="G748" s="33" t="s">
        <v>17941</v>
      </c>
      <c r="H748" s="33" t="s">
        <v>16137</v>
      </c>
      <c r="I748" s="1">
        <v>99506</v>
      </c>
      <c r="J748" s="2" t="s">
        <v>18687</v>
      </c>
      <c r="K748" s="2" t="s">
        <v>2661</v>
      </c>
    </row>
    <row r="749" spans="7:11" x14ac:dyDescent="0.25">
      <c r="G749" s="33" t="s">
        <v>17941</v>
      </c>
      <c r="H749" s="33" t="s">
        <v>16138</v>
      </c>
      <c r="I749" s="1">
        <v>99507</v>
      </c>
      <c r="J749" s="2" t="s">
        <v>18688</v>
      </c>
      <c r="K749" s="2" t="s">
        <v>2661</v>
      </c>
    </row>
    <row r="750" spans="7:11" x14ac:dyDescent="0.25">
      <c r="G750" s="33" t="s">
        <v>17941</v>
      </c>
      <c r="H750" s="33" t="s">
        <v>16139</v>
      </c>
      <c r="I750" s="1">
        <v>99508</v>
      </c>
      <c r="J750" s="2" t="s">
        <v>18689</v>
      </c>
      <c r="K750" s="2" t="s">
        <v>2661</v>
      </c>
    </row>
    <row r="751" spans="7:11" x14ac:dyDescent="0.25">
      <c r="G751" s="33" t="s">
        <v>17941</v>
      </c>
      <c r="H751" s="33" t="s">
        <v>16140</v>
      </c>
      <c r="I751" s="1">
        <v>99509</v>
      </c>
      <c r="J751" s="2" t="s">
        <v>18690</v>
      </c>
      <c r="K751" s="2" t="s">
        <v>2661</v>
      </c>
    </row>
    <row r="752" spans="7:11" x14ac:dyDescent="0.25">
      <c r="G752" s="33" t="s">
        <v>17941</v>
      </c>
      <c r="H752" s="33" t="s">
        <v>16141</v>
      </c>
      <c r="I752" s="1">
        <v>99510</v>
      </c>
      <c r="J752" s="2" t="s">
        <v>18691</v>
      </c>
      <c r="K752" s="2" t="s">
        <v>2661</v>
      </c>
    </row>
    <row r="753" spans="7:11" x14ac:dyDescent="0.25">
      <c r="G753" s="33" t="s">
        <v>17941</v>
      </c>
      <c r="H753" s="33" t="s">
        <v>16142</v>
      </c>
      <c r="I753" s="1">
        <v>99511</v>
      </c>
      <c r="J753" s="2" t="s">
        <v>18692</v>
      </c>
      <c r="K753" s="2" t="s">
        <v>2661</v>
      </c>
    </row>
    <row r="754" spans="7:11" x14ac:dyDescent="0.25">
      <c r="G754" s="33" t="s">
        <v>17941</v>
      </c>
      <c r="H754" s="33" t="s">
        <v>16143</v>
      </c>
      <c r="I754" s="1">
        <v>99512</v>
      </c>
      <c r="J754" s="2" t="s">
        <v>18693</v>
      </c>
      <c r="K754" s="2" t="s">
        <v>2661</v>
      </c>
    </row>
    <row r="755" spans="7:11" x14ac:dyDescent="0.25">
      <c r="G755" s="33" t="s">
        <v>17941</v>
      </c>
      <c r="H755" s="33" t="s">
        <v>16144</v>
      </c>
      <c r="I755" s="1">
        <v>99513</v>
      </c>
      <c r="J755" s="2" t="s">
        <v>18694</v>
      </c>
      <c r="K755" s="2" t="s">
        <v>2661</v>
      </c>
    </row>
    <row r="756" spans="7:11" x14ac:dyDescent="0.25">
      <c r="G756" s="33" t="s">
        <v>17941</v>
      </c>
      <c r="H756" s="33" t="s">
        <v>16145</v>
      </c>
      <c r="I756" s="1">
        <v>99514</v>
      </c>
      <c r="J756" s="2" t="s">
        <v>18695</v>
      </c>
      <c r="K756" s="2" t="s">
        <v>2662</v>
      </c>
    </row>
    <row r="757" spans="7:11" x14ac:dyDescent="0.25">
      <c r="G757" s="33" t="s">
        <v>17941</v>
      </c>
      <c r="H757" s="33" t="s">
        <v>16146</v>
      </c>
      <c r="I757" s="1">
        <v>99515</v>
      </c>
      <c r="J757" s="2" t="s">
        <v>18696</v>
      </c>
      <c r="K757" s="2" t="s">
        <v>2662</v>
      </c>
    </row>
    <row r="758" spans="7:11" x14ac:dyDescent="0.25">
      <c r="G758" s="33" t="s">
        <v>17941</v>
      </c>
      <c r="H758" s="33" t="s">
        <v>16147</v>
      </c>
      <c r="I758" s="1">
        <v>99516</v>
      </c>
      <c r="J758" s="2" t="s">
        <v>18697</v>
      </c>
      <c r="K758" s="2" t="s">
        <v>2662</v>
      </c>
    </row>
    <row r="759" spans="7:11" x14ac:dyDescent="0.25">
      <c r="G759" s="33" t="s">
        <v>17941</v>
      </c>
      <c r="H759" s="33" t="s">
        <v>16148</v>
      </c>
      <c r="I759" s="1">
        <v>99517</v>
      </c>
      <c r="J759" s="2" t="s">
        <v>18698</v>
      </c>
      <c r="K759" s="2" t="s">
        <v>2662</v>
      </c>
    </row>
    <row r="760" spans="7:11" x14ac:dyDescent="0.25">
      <c r="G760" s="33" t="s">
        <v>17941</v>
      </c>
      <c r="H760" s="33" t="s">
        <v>16149</v>
      </c>
      <c r="I760" s="1">
        <v>99518</v>
      </c>
      <c r="J760" s="2" t="s">
        <v>18699</v>
      </c>
      <c r="K760" s="2" t="s">
        <v>2662</v>
      </c>
    </row>
    <row r="761" spans="7:11" x14ac:dyDescent="0.25">
      <c r="G761" s="33" t="s">
        <v>17941</v>
      </c>
      <c r="H761" s="33" t="s">
        <v>16150</v>
      </c>
      <c r="I761" s="1">
        <v>99519</v>
      </c>
      <c r="J761" s="2" t="s">
        <v>18700</v>
      </c>
      <c r="K761" s="2" t="s">
        <v>2662</v>
      </c>
    </row>
    <row r="762" spans="7:11" x14ac:dyDescent="0.25">
      <c r="G762" s="33" t="s">
        <v>17941</v>
      </c>
      <c r="H762" s="33" t="s">
        <v>16151</v>
      </c>
      <c r="I762" s="1">
        <v>99520</v>
      </c>
      <c r="J762" s="2" t="s">
        <v>18701</v>
      </c>
      <c r="K762" s="2" t="s">
        <v>2662</v>
      </c>
    </row>
    <row r="763" spans="7:11" x14ac:dyDescent="0.25">
      <c r="G763" s="33" t="s">
        <v>17941</v>
      </c>
      <c r="H763" s="33" t="s">
        <v>16152</v>
      </c>
      <c r="I763" s="1">
        <v>99521</v>
      </c>
      <c r="J763" s="2" t="s">
        <v>18702</v>
      </c>
      <c r="K763" s="2" t="s">
        <v>2662</v>
      </c>
    </row>
    <row r="764" spans="7:11" x14ac:dyDescent="0.25">
      <c r="G764" s="33" t="s">
        <v>17941</v>
      </c>
      <c r="H764" s="33" t="s">
        <v>16153</v>
      </c>
      <c r="I764" s="1">
        <v>99522</v>
      </c>
      <c r="J764" s="2" t="s">
        <v>18703</v>
      </c>
      <c r="K764" s="2" t="s">
        <v>2662</v>
      </c>
    </row>
    <row r="765" spans="7:11" x14ac:dyDescent="0.25">
      <c r="G765" s="33" t="s">
        <v>17941</v>
      </c>
      <c r="H765" s="33" t="s">
        <v>16154</v>
      </c>
      <c r="I765" s="1">
        <v>99523</v>
      </c>
      <c r="J765" s="2" t="s">
        <v>18704</v>
      </c>
      <c r="K765" s="2" t="s">
        <v>2662</v>
      </c>
    </row>
    <row r="766" spans="7:11" x14ac:dyDescent="0.25">
      <c r="G766" s="33" t="s">
        <v>17941</v>
      </c>
      <c r="H766" s="33" t="s">
        <v>16155</v>
      </c>
      <c r="I766" s="1">
        <v>99524</v>
      </c>
      <c r="J766" s="2" t="s">
        <v>18705</v>
      </c>
      <c r="K766" s="2" t="s">
        <v>2662</v>
      </c>
    </row>
    <row r="767" spans="7:11" x14ac:dyDescent="0.25">
      <c r="G767" s="33" t="s">
        <v>17941</v>
      </c>
      <c r="H767" s="33" t="s">
        <v>16156</v>
      </c>
      <c r="I767" s="1">
        <v>99525</v>
      </c>
      <c r="J767" s="2" t="s">
        <v>18706</v>
      </c>
      <c r="K767" s="2" t="s">
        <v>2662</v>
      </c>
    </row>
    <row r="768" spans="7:11" x14ac:dyDescent="0.25">
      <c r="G768" s="33" t="s">
        <v>17941</v>
      </c>
      <c r="H768" s="33" t="s">
        <v>16157</v>
      </c>
      <c r="I768" s="1">
        <v>99526</v>
      </c>
      <c r="J768" s="2" t="s">
        <v>18707</v>
      </c>
      <c r="K768" s="2" t="s">
        <v>2662</v>
      </c>
    </row>
    <row r="769" spans="7:11" x14ac:dyDescent="0.25">
      <c r="G769" s="33" t="s">
        <v>17941</v>
      </c>
      <c r="H769" s="33" t="s">
        <v>16158</v>
      </c>
      <c r="I769" s="1">
        <v>99527</v>
      </c>
      <c r="J769" s="2" t="s">
        <v>18708</v>
      </c>
      <c r="K769" s="2" t="s">
        <v>2662</v>
      </c>
    </row>
    <row r="770" spans="7:11" x14ac:dyDescent="0.25">
      <c r="G770" s="33" t="s">
        <v>17941</v>
      </c>
      <c r="H770" s="33" t="s">
        <v>16159</v>
      </c>
      <c r="I770" s="1">
        <v>99528</v>
      </c>
      <c r="J770" s="2" t="s">
        <v>18709</v>
      </c>
      <c r="K770" s="2" t="s">
        <v>2662</v>
      </c>
    </row>
    <row r="771" spans="7:11" x14ac:dyDescent="0.25">
      <c r="G771" s="33" t="s">
        <v>17941</v>
      </c>
      <c r="H771" s="33" t="s">
        <v>16160</v>
      </c>
      <c r="I771" s="1">
        <v>99529</v>
      </c>
      <c r="J771" s="2" t="s">
        <v>18710</v>
      </c>
      <c r="K771" s="2" t="s">
        <v>2662</v>
      </c>
    </row>
    <row r="772" spans="7:11" x14ac:dyDescent="0.25">
      <c r="G772" s="33" t="s">
        <v>17941</v>
      </c>
      <c r="H772" s="33" t="s">
        <v>16161</v>
      </c>
      <c r="I772" s="1">
        <v>99530</v>
      </c>
      <c r="J772" s="2" t="s">
        <v>18711</v>
      </c>
      <c r="K772" s="2" t="s">
        <v>2662</v>
      </c>
    </row>
    <row r="773" spans="7:11" x14ac:dyDescent="0.25">
      <c r="G773" s="33" t="s">
        <v>17941</v>
      </c>
      <c r="H773" s="33" t="s">
        <v>16162</v>
      </c>
      <c r="I773" s="1">
        <v>99531</v>
      </c>
      <c r="J773" s="2" t="s">
        <v>18712</v>
      </c>
      <c r="K773" s="2" t="s">
        <v>2662</v>
      </c>
    </row>
    <row r="774" spans="7:11" x14ac:dyDescent="0.25">
      <c r="G774" s="33" t="s">
        <v>17941</v>
      </c>
      <c r="H774" s="33" t="s">
        <v>16163</v>
      </c>
      <c r="I774" s="1">
        <v>99532</v>
      </c>
      <c r="J774" s="2" t="s">
        <v>18713</v>
      </c>
      <c r="K774" s="2" t="s">
        <v>2662</v>
      </c>
    </row>
    <row r="775" spans="7:11" x14ac:dyDescent="0.25">
      <c r="G775" s="33" t="s">
        <v>17941</v>
      </c>
      <c r="H775" s="33" t="s">
        <v>16164</v>
      </c>
      <c r="I775" s="1">
        <v>99533</v>
      </c>
      <c r="J775" s="2" t="s">
        <v>18714</v>
      </c>
      <c r="K775" s="2" t="s">
        <v>2662</v>
      </c>
    </row>
    <row r="776" spans="7:11" x14ac:dyDescent="0.25">
      <c r="G776" s="33" t="s">
        <v>17941</v>
      </c>
      <c r="H776" s="33" t="s">
        <v>16165</v>
      </c>
      <c r="I776" s="1">
        <v>99534</v>
      </c>
      <c r="J776" s="2" t="s">
        <v>18715</v>
      </c>
      <c r="K776" s="2" t="s">
        <v>2662</v>
      </c>
    </row>
    <row r="777" spans="7:11" x14ac:dyDescent="0.25">
      <c r="G777" s="33" t="s">
        <v>17941</v>
      </c>
      <c r="H777" s="33" t="s">
        <v>16166</v>
      </c>
      <c r="I777" s="1">
        <v>99535</v>
      </c>
      <c r="J777" s="2" t="s">
        <v>18716</v>
      </c>
      <c r="K777" s="2" t="s">
        <v>2662</v>
      </c>
    </row>
    <row r="778" spans="7:11" x14ac:dyDescent="0.25">
      <c r="G778" s="33" t="s">
        <v>17941</v>
      </c>
      <c r="H778" s="33" t="s">
        <v>16167</v>
      </c>
      <c r="I778" s="1">
        <v>99536</v>
      </c>
      <c r="J778" s="2" t="s">
        <v>18717</v>
      </c>
      <c r="K778" s="2" t="s">
        <v>2662</v>
      </c>
    </row>
    <row r="779" spans="7:11" x14ac:dyDescent="0.25">
      <c r="G779" s="33" t="s">
        <v>17941</v>
      </c>
      <c r="H779" s="33" t="s">
        <v>16168</v>
      </c>
      <c r="I779" s="1">
        <v>99537</v>
      </c>
      <c r="J779" s="2" t="s">
        <v>18718</v>
      </c>
      <c r="K779" s="2" t="s">
        <v>2662</v>
      </c>
    </row>
    <row r="780" spans="7:11" x14ac:dyDescent="0.25">
      <c r="G780" s="33" t="s">
        <v>17941</v>
      </c>
      <c r="H780" s="33" t="s">
        <v>16169</v>
      </c>
      <c r="I780" s="1">
        <v>99538</v>
      </c>
      <c r="J780" s="2" t="s">
        <v>18719</v>
      </c>
      <c r="K780" s="2" t="s">
        <v>2662</v>
      </c>
    </row>
    <row r="781" spans="7:11" x14ac:dyDescent="0.25">
      <c r="G781" s="33" t="s">
        <v>17941</v>
      </c>
      <c r="H781" s="33" t="s">
        <v>16170</v>
      </c>
      <c r="I781" s="1">
        <v>99539</v>
      </c>
      <c r="J781" s="2" t="s">
        <v>18720</v>
      </c>
      <c r="K781" s="2" t="s">
        <v>2662</v>
      </c>
    </row>
    <row r="782" spans="7:11" x14ac:dyDescent="0.25">
      <c r="G782" s="33" t="s">
        <v>17941</v>
      </c>
      <c r="H782" s="33" t="s">
        <v>16171</v>
      </c>
      <c r="I782" s="1">
        <v>99540</v>
      </c>
      <c r="J782" s="2" t="s">
        <v>18721</v>
      </c>
      <c r="K782" s="2" t="s">
        <v>2662</v>
      </c>
    </row>
    <row r="783" spans="7:11" x14ac:dyDescent="0.25">
      <c r="G783" s="33" t="s">
        <v>17941</v>
      </c>
      <c r="H783" s="33" t="s">
        <v>16172</v>
      </c>
      <c r="I783" s="1">
        <v>99541</v>
      </c>
      <c r="J783" s="2" t="s">
        <v>18722</v>
      </c>
      <c r="K783" s="2" t="s">
        <v>2662</v>
      </c>
    </row>
    <row r="784" spans="7:11" x14ac:dyDescent="0.25">
      <c r="G784" s="33" t="s">
        <v>17941</v>
      </c>
      <c r="H784" s="33" t="s">
        <v>16173</v>
      </c>
      <c r="I784" s="1">
        <v>99542</v>
      </c>
      <c r="J784" s="2" t="s">
        <v>18723</v>
      </c>
      <c r="K784" s="2" t="s">
        <v>2662</v>
      </c>
    </row>
    <row r="785" spans="7:11" x14ac:dyDescent="0.25">
      <c r="G785" s="33" t="s">
        <v>17941</v>
      </c>
      <c r="H785" s="33" t="s">
        <v>16174</v>
      </c>
      <c r="I785" s="1">
        <v>99543</v>
      </c>
      <c r="J785" s="2" t="s">
        <v>18724</v>
      </c>
      <c r="K785" s="2" t="s">
        <v>2662</v>
      </c>
    </row>
    <row r="786" spans="7:11" x14ac:dyDescent="0.25">
      <c r="G786" s="33" t="s">
        <v>17941</v>
      </c>
      <c r="H786" s="33" t="s">
        <v>16175</v>
      </c>
      <c r="I786" s="1">
        <v>99544</v>
      </c>
      <c r="J786" s="2" t="s">
        <v>18725</v>
      </c>
      <c r="K786" s="2" t="s">
        <v>2662</v>
      </c>
    </row>
    <row r="787" spans="7:11" x14ac:dyDescent="0.25">
      <c r="G787" s="33" t="s">
        <v>17941</v>
      </c>
      <c r="H787" s="33" t="s">
        <v>16176</v>
      </c>
      <c r="I787" s="1">
        <v>99545</v>
      </c>
      <c r="J787" s="2" t="s">
        <v>18726</v>
      </c>
      <c r="K787" s="2" t="s">
        <v>2662</v>
      </c>
    </row>
    <row r="788" spans="7:11" x14ac:dyDescent="0.25">
      <c r="G788" s="33" t="s">
        <v>17941</v>
      </c>
      <c r="H788" s="33" t="s">
        <v>16177</v>
      </c>
      <c r="I788" s="1">
        <v>99546</v>
      </c>
      <c r="J788" s="2" t="s">
        <v>18727</v>
      </c>
      <c r="K788" s="2" t="s">
        <v>2662</v>
      </c>
    </row>
    <row r="789" spans="7:11" x14ac:dyDescent="0.25">
      <c r="G789" s="33" t="s">
        <v>17941</v>
      </c>
      <c r="H789" s="33" t="s">
        <v>16178</v>
      </c>
      <c r="I789" s="1">
        <v>99547</v>
      </c>
      <c r="J789" s="2" t="s">
        <v>18728</v>
      </c>
      <c r="K789" s="2" t="s">
        <v>2662</v>
      </c>
    </row>
    <row r="790" spans="7:11" x14ac:dyDescent="0.25">
      <c r="G790" s="33" t="s">
        <v>17941</v>
      </c>
      <c r="H790" s="33" t="s">
        <v>16179</v>
      </c>
      <c r="I790" s="1">
        <v>99548</v>
      </c>
      <c r="J790" s="2" t="s">
        <v>18729</v>
      </c>
      <c r="K790" s="2" t="s">
        <v>2662</v>
      </c>
    </row>
    <row r="791" spans="7:11" x14ac:dyDescent="0.25">
      <c r="G791" s="33" t="s">
        <v>17941</v>
      </c>
      <c r="H791" s="33" t="s">
        <v>16180</v>
      </c>
      <c r="I791" s="1">
        <v>99549</v>
      </c>
      <c r="J791" s="2" t="s">
        <v>18730</v>
      </c>
      <c r="K791" s="2" t="s">
        <v>2662</v>
      </c>
    </row>
    <row r="792" spans="7:11" x14ac:dyDescent="0.25">
      <c r="G792" s="33" t="s">
        <v>17941</v>
      </c>
      <c r="H792" s="33" t="s">
        <v>16181</v>
      </c>
      <c r="I792" s="1">
        <v>99550</v>
      </c>
      <c r="J792" s="2" t="s">
        <v>18731</v>
      </c>
      <c r="K792" s="2" t="s">
        <v>2662</v>
      </c>
    </row>
    <row r="793" spans="7:11" x14ac:dyDescent="0.25">
      <c r="G793" s="33" t="s">
        <v>17941</v>
      </c>
      <c r="H793" s="33" t="s">
        <v>16182</v>
      </c>
      <c r="I793" s="1">
        <v>99551</v>
      </c>
      <c r="J793" s="2" t="s">
        <v>18732</v>
      </c>
      <c r="K793" s="2" t="s">
        <v>2662</v>
      </c>
    </row>
    <row r="794" spans="7:11" x14ac:dyDescent="0.25">
      <c r="G794" s="33" t="s">
        <v>17941</v>
      </c>
      <c r="H794" s="33" t="s">
        <v>16183</v>
      </c>
      <c r="I794" s="1">
        <v>99552</v>
      </c>
      <c r="J794" s="2" t="s">
        <v>18733</v>
      </c>
      <c r="K794" s="2" t="s">
        <v>2662</v>
      </c>
    </row>
    <row r="795" spans="7:11" x14ac:dyDescent="0.25">
      <c r="G795" s="33" t="s">
        <v>17941</v>
      </c>
      <c r="H795" s="33" t="s">
        <v>16184</v>
      </c>
      <c r="I795" s="1">
        <v>99553</v>
      </c>
      <c r="J795" s="2" t="s">
        <v>18734</v>
      </c>
      <c r="K795" s="2" t="s">
        <v>2662</v>
      </c>
    </row>
    <row r="796" spans="7:11" x14ac:dyDescent="0.25">
      <c r="G796" s="33" t="s">
        <v>17941</v>
      </c>
      <c r="H796" s="33" t="s">
        <v>16185</v>
      </c>
      <c r="I796" s="1">
        <v>99554</v>
      </c>
      <c r="J796" s="2" t="s">
        <v>18735</v>
      </c>
      <c r="K796" s="2" t="s">
        <v>2662</v>
      </c>
    </row>
    <row r="797" spans="7:11" x14ac:dyDescent="0.25">
      <c r="G797" s="33" t="s">
        <v>17941</v>
      </c>
      <c r="H797" s="33" t="s">
        <v>16186</v>
      </c>
      <c r="I797" s="1">
        <v>99555</v>
      </c>
      <c r="J797" s="2" t="s">
        <v>18736</v>
      </c>
      <c r="K797" s="2" t="s">
        <v>2662</v>
      </c>
    </row>
    <row r="798" spans="7:11" x14ac:dyDescent="0.25">
      <c r="G798" s="33" t="s">
        <v>17941</v>
      </c>
      <c r="H798" s="33" t="s">
        <v>16187</v>
      </c>
      <c r="I798" s="1">
        <v>99556</v>
      </c>
      <c r="J798" s="2" t="s">
        <v>18737</v>
      </c>
      <c r="K798" s="2" t="s">
        <v>2662</v>
      </c>
    </row>
    <row r="799" spans="7:11" x14ac:dyDescent="0.25">
      <c r="G799" s="33" t="s">
        <v>17941</v>
      </c>
      <c r="H799" s="33" t="s">
        <v>16188</v>
      </c>
      <c r="I799" s="1">
        <v>99557</v>
      </c>
      <c r="J799" s="2" t="s">
        <v>18738</v>
      </c>
      <c r="K799" s="2" t="s">
        <v>2662</v>
      </c>
    </row>
    <row r="800" spans="7:11" x14ac:dyDescent="0.25">
      <c r="G800" s="33" t="s">
        <v>17941</v>
      </c>
      <c r="H800" s="33" t="s">
        <v>16189</v>
      </c>
      <c r="I800" s="1">
        <v>99558</v>
      </c>
      <c r="J800" s="2" t="s">
        <v>18739</v>
      </c>
      <c r="K800" s="2" t="s">
        <v>2662</v>
      </c>
    </row>
    <row r="801" spans="7:11" x14ac:dyDescent="0.25">
      <c r="G801" s="33" t="s">
        <v>17941</v>
      </c>
      <c r="H801" s="33" t="s">
        <v>16190</v>
      </c>
      <c r="I801" s="1">
        <v>99559</v>
      </c>
      <c r="J801" s="2" t="s">
        <v>18740</v>
      </c>
      <c r="K801" s="2" t="s">
        <v>2662</v>
      </c>
    </row>
    <row r="802" spans="7:11" x14ac:dyDescent="0.25">
      <c r="G802" s="33" t="s">
        <v>17941</v>
      </c>
      <c r="H802" s="33" t="s">
        <v>16191</v>
      </c>
      <c r="I802" s="1">
        <v>99560</v>
      </c>
      <c r="J802" s="2" t="s">
        <v>18741</v>
      </c>
      <c r="K802" s="2" t="s">
        <v>2662</v>
      </c>
    </row>
    <row r="803" spans="7:11" x14ac:dyDescent="0.25">
      <c r="G803" s="33" t="s">
        <v>17941</v>
      </c>
      <c r="H803" s="33" t="s">
        <v>16192</v>
      </c>
      <c r="I803" s="1">
        <v>99561</v>
      </c>
      <c r="J803" s="2" t="s">
        <v>18742</v>
      </c>
      <c r="K803" s="2" t="s">
        <v>2662</v>
      </c>
    </row>
    <row r="804" spans="7:11" x14ac:dyDescent="0.25">
      <c r="G804" s="33" t="s">
        <v>17941</v>
      </c>
      <c r="H804" s="33" t="s">
        <v>16193</v>
      </c>
      <c r="I804" s="1">
        <v>99562</v>
      </c>
      <c r="J804" s="2" t="s">
        <v>18743</v>
      </c>
      <c r="K804" s="2" t="s">
        <v>2662</v>
      </c>
    </row>
    <row r="805" spans="7:11" x14ac:dyDescent="0.25">
      <c r="G805" s="33" t="s">
        <v>17941</v>
      </c>
      <c r="H805" s="33" t="s">
        <v>16194</v>
      </c>
      <c r="I805" s="1">
        <v>99563</v>
      </c>
      <c r="J805" s="2" t="s">
        <v>18744</v>
      </c>
      <c r="K805" s="2" t="s">
        <v>2662</v>
      </c>
    </row>
    <row r="806" spans="7:11" x14ac:dyDescent="0.25">
      <c r="G806" s="33" t="s">
        <v>17941</v>
      </c>
      <c r="H806" s="33" t="s">
        <v>16195</v>
      </c>
      <c r="I806" s="1">
        <v>99564</v>
      </c>
      <c r="J806" s="2" t="s">
        <v>18745</v>
      </c>
      <c r="K806" s="2" t="s">
        <v>2662</v>
      </c>
    </row>
    <row r="807" spans="7:11" x14ac:dyDescent="0.25">
      <c r="G807" s="33" t="s">
        <v>17941</v>
      </c>
      <c r="H807" s="33" t="s">
        <v>16196</v>
      </c>
      <c r="I807" s="1">
        <v>99565</v>
      </c>
      <c r="J807" s="2" t="s">
        <v>18746</v>
      </c>
      <c r="K807" s="2" t="s">
        <v>2662</v>
      </c>
    </row>
    <row r="808" spans="7:11" x14ac:dyDescent="0.25">
      <c r="G808" s="33" t="s">
        <v>17941</v>
      </c>
      <c r="H808" s="33" t="s">
        <v>16197</v>
      </c>
      <c r="I808" s="1">
        <v>99566</v>
      </c>
      <c r="J808" s="2" t="s">
        <v>18747</v>
      </c>
      <c r="K808" s="2" t="s">
        <v>2662</v>
      </c>
    </row>
    <row r="809" spans="7:11" x14ac:dyDescent="0.25">
      <c r="G809" s="33" t="s">
        <v>17941</v>
      </c>
      <c r="H809" s="33" t="s">
        <v>16198</v>
      </c>
      <c r="I809" s="1">
        <v>99567</v>
      </c>
      <c r="J809" s="2" t="s">
        <v>18748</v>
      </c>
      <c r="K809" s="2" t="s">
        <v>2662</v>
      </c>
    </row>
    <row r="810" spans="7:11" x14ac:dyDescent="0.25">
      <c r="G810" s="33" t="s">
        <v>17941</v>
      </c>
      <c r="H810" s="33" t="s">
        <v>16199</v>
      </c>
      <c r="I810" s="1">
        <v>99568</v>
      </c>
      <c r="J810" s="2" t="s">
        <v>18749</v>
      </c>
      <c r="K810" s="2" t="s">
        <v>2662</v>
      </c>
    </row>
    <row r="811" spans="7:11" x14ac:dyDescent="0.25">
      <c r="G811" s="33" t="s">
        <v>17941</v>
      </c>
      <c r="H811" s="33" t="s">
        <v>16200</v>
      </c>
      <c r="I811" s="1">
        <v>99569</v>
      </c>
      <c r="J811" s="2" t="s">
        <v>18750</v>
      </c>
      <c r="K811" s="2" t="s">
        <v>2662</v>
      </c>
    </row>
    <row r="812" spans="7:11" x14ac:dyDescent="0.25">
      <c r="G812" s="33" t="s">
        <v>17941</v>
      </c>
      <c r="H812" s="33" t="s">
        <v>16201</v>
      </c>
      <c r="I812" s="1">
        <v>99570</v>
      </c>
      <c r="J812" s="2" t="s">
        <v>18751</v>
      </c>
      <c r="K812" s="2" t="s">
        <v>2662</v>
      </c>
    </row>
    <row r="813" spans="7:11" x14ac:dyDescent="0.25">
      <c r="G813" s="33" t="s">
        <v>17941</v>
      </c>
      <c r="H813" s="33" t="s">
        <v>16202</v>
      </c>
      <c r="I813" s="1">
        <v>99571</v>
      </c>
      <c r="J813" s="2" t="s">
        <v>18752</v>
      </c>
      <c r="K813" s="2" t="s">
        <v>2662</v>
      </c>
    </row>
    <row r="814" spans="7:11" x14ac:dyDescent="0.25">
      <c r="G814" s="33" t="s">
        <v>17941</v>
      </c>
      <c r="H814" s="33" t="s">
        <v>16203</v>
      </c>
      <c r="I814" s="1">
        <v>99572</v>
      </c>
      <c r="J814" s="2" t="s">
        <v>18753</v>
      </c>
      <c r="K814" s="2" t="s">
        <v>2662</v>
      </c>
    </row>
    <row r="815" spans="7:11" x14ac:dyDescent="0.25">
      <c r="G815" s="33" t="s">
        <v>17941</v>
      </c>
      <c r="H815" s="33" t="s">
        <v>16204</v>
      </c>
      <c r="I815" s="1">
        <v>99573</v>
      </c>
      <c r="J815" s="2" t="s">
        <v>18754</v>
      </c>
      <c r="K815" s="2" t="s">
        <v>2662</v>
      </c>
    </row>
    <row r="816" spans="7:11" x14ac:dyDescent="0.25">
      <c r="G816" s="33" t="s">
        <v>17941</v>
      </c>
      <c r="H816" s="33" t="s">
        <v>16205</v>
      </c>
      <c r="I816" s="1">
        <v>99574</v>
      </c>
      <c r="J816" s="2" t="s">
        <v>18755</v>
      </c>
      <c r="K816" s="2" t="s">
        <v>2662</v>
      </c>
    </row>
    <row r="817" spans="7:11" x14ac:dyDescent="0.25">
      <c r="G817" s="33" t="s">
        <v>17941</v>
      </c>
      <c r="H817" s="33" t="s">
        <v>16206</v>
      </c>
      <c r="I817" s="1">
        <v>99575</v>
      </c>
      <c r="J817" s="2" t="s">
        <v>18756</v>
      </c>
      <c r="K817" s="2" t="s">
        <v>2662</v>
      </c>
    </row>
    <row r="818" spans="7:11" x14ac:dyDescent="0.25">
      <c r="G818" s="33" t="s">
        <v>17941</v>
      </c>
      <c r="H818" s="33" t="s">
        <v>16207</v>
      </c>
      <c r="I818" s="1">
        <v>99576</v>
      </c>
      <c r="J818" s="2" t="s">
        <v>18757</v>
      </c>
      <c r="K818" s="2" t="s">
        <v>2662</v>
      </c>
    </row>
    <row r="819" spans="7:11" x14ac:dyDescent="0.25">
      <c r="G819" s="33" t="s">
        <v>17941</v>
      </c>
      <c r="H819" s="33" t="s">
        <v>16208</v>
      </c>
      <c r="I819" s="1">
        <v>99577</v>
      </c>
      <c r="J819" s="2" t="s">
        <v>18758</v>
      </c>
      <c r="K819" s="2" t="s">
        <v>2662</v>
      </c>
    </row>
    <row r="820" spans="7:11" x14ac:dyDescent="0.25">
      <c r="G820" s="33" t="s">
        <v>17941</v>
      </c>
      <c r="H820" s="33" t="s">
        <v>16209</v>
      </c>
      <c r="I820" s="1">
        <v>99578</v>
      </c>
      <c r="J820" s="2" t="s">
        <v>18759</v>
      </c>
      <c r="K820" s="2" t="s">
        <v>2662</v>
      </c>
    </row>
    <row r="821" spans="7:11" x14ac:dyDescent="0.25">
      <c r="G821" s="33" t="s">
        <v>17941</v>
      </c>
      <c r="H821" s="33" t="s">
        <v>16210</v>
      </c>
      <c r="I821" s="1">
        <v>99579</v>
      </c>
      <c r="J821" s="2" t="s">
        <v>18760</v>
      </c>
      <c r="K821" s="2" t="s">
        <v>2662</v>
      </c>
    </row>
    <row r="822" spans="7:11" x14ac:dyDescent="0.25">
      <c r="G822" s="33" t="s">
        <v>17941</v>
      </c>
      <c r="H822" s="33" t="s">
        <v>16211</v>
      </c>
      <c r="I822" s="1">
        <v>99580</v>
      </c>
      <c r="J822" s="2" t="s">
        <v>18761</v>
      </c>
      <c r="K822" s="2" t="s">
        <v>2662</v>
      </c>
    </row>
    <row r="823" spans="7:11" x14ac:dyDescent="0.25">
      <c r="G823" s="33" t="s">
        <v>17941</v>
      </c>
      <c r="H823" s="33" t="s">
        <v>16212</v>
      </c>
      <c r="I823" s="1">
        <v>99581</v>
      </c>
      <c r="J823" s="2" t="s">
        <v>18762</v>
      </c>
      <c r="K823" s="2" t="s">
        <v>2662</v>
      </c>
    </row>
    <row r="824" spans="7:11" x14ac:dyDescent="0.25">
      <c r="G824" s="33" t="s">
        <v>17941</v>
      </c>
      <c r="H824" s="33" t="s">
        <v>16213</v>
      </c>
      <c r="I824" s="1">
        <v>99582</v>
      </c>
      <c r="J824" s="2" t="s">
        <v>18763</v>
      </c>
      <c r="K824" s="2" t="s">
        <v>2662</v>
      </c>
    </row>
    <row r="825" spans="7:11" x14ac:dyDescent="0.25">
      <c r="G825" s="33" t="s">
        <v>17941</v>
      </c>
      <c r="H825" s="33" t="s">
        <v>16214</v>
      </c>
      <c r="I825" s="1">
        <v>99583</v>
      </c>
      <c r="J825" s="2" t="s">
        <v>18764</v>
      </c>
      <c r="K825" s="2" t="s">
        <v>2662</v>
      </c>
    </row>
    <row r="826" spans="7:11" x14ac:dyDescent="0.25">
      <c r="G826" s="33" t="s">
        <v>17941</v>
      </c>
      <c r="H826" s="33" t="s">
        <v>16215</v>
      </c>
      <c r="I826" s="1">
        <v>99584</v>
      </c>
      <c r="J826" s="2" t="s">
        <v>18765</v>
      </c>
      <c r="K826" s="2" t="s">
        <v>2662</v>
      </c>
    </row>
    <row r="827" spans="7:11" x14ac:dyDescent="0.25">
      <c r="G827" s="33" t="s">
        <v>17941</v>
      </c>
      <c r="H827" s="33" t="s">
        <v>16216</v>
      </c>
      <c r="I827" s="1">
        <v>99585</v>
      </c>
      <c r="J827" s="2" t="s">
        <v>18766</v>
      </c>
      <c r="K827" s="2" t="s">
        <v>2662</v>
      </c>
    </row>
    <row r="828" spans="7:11" x14ac:dyDescent="0.25">
      <c r="G828" s="33" t="s">
        <v>17941</v>
      </c>
      <c r="H828" s="33" t="s">
        <v>16217</v>
      </c>
      <c r="I828" s="1">
        <v>99586</v>
      </c>
      <c r="J828" s="2" t="s">
        <v>18767</v>
      </c>
      <c r="K828" s="2" t="s">
        <v>2662</v>
      </c>
    </row>
    <row r="829" spans="7:11" x14ac:dyDescent="0.25">
      <c r="G829" s="33" t="s">
        <v>17941</v>
      </c>
      <c r="H829" s="33" t="s">
        <v>16218</v>
      </c>
      <c r="I829" s="1">
        <v>99587</v>
      </c>
      <c r="J829" s="2" t="s">
        <v>18768</v>
      </c>
      <c r="K829" s="2" t="s">
        <v>2662</v>
      </c>
    </row>
    <row r="830" spans="7:11" x14ac:dyDescent="0.25">
      <c r="G830" s="33" t="s">
        <v>17941</v>
      </c>
      <c r="H830" s="33" t="s">
        <v>16219</v>
      </c>
      <c r="I830" s="1">
        <v>99588</v>
      </c>
      <c r="J830" s="2" t="s">
        <v>18769</v>
      </c>
      <c r="K830" s="2" t="s">
        <v>2662</v>
      </c>
    </row>
    <row r="831" spans="7:11" x14ac:dyDescent="0.25">
      <c r="G831" s="33" t="s">
        <v>17941</v>
      </c>
      <c r="H831" s="33" t="s">
        <v>16220</v>
      </c>
      <c r="I831" s="1">
        <v>99589</v>
      </c>
      <c r="J831" s="2" t="s">
        <v>18770</v>
      </c>
      <c r="K831" s="2" t="s">
        <v>2662</v>
      </c>
    </row>
    <row r="832" spans="7:11" x14ac:dyDescent="0.25">
      <c r="G832" s="33" t="s">
        <v>17941</v>
      </c>
      <c r="H832" s="33" t="s">
        <v>16221</v>
      </c>
      <c r="I832" s="1">
        <v>99590</v>
      </c>
      <c r="J832" s="2" t="s">
        <v>18771</v>
      </c>
      <c r="K832" s="2" t="s">
        <v>2662</v>
      </c>
    </row>
    <row r="833" spans="7:11" x14ac:dyDescent="0.25">
      <c r="G833" s="33" t="s">
        <v>17941</v>
      </c>
      <c r="H833" s="33" t="s">
        <v>16222</v>
      </c>
      <c r="I833" s="1">
        <v>99591</v>
      </c>
      <c r="J833" s="2" t="s">
        <v>18772</v>
      </c>
      <c r="K833" s="2" t="s">
        <v>2662</v>
      </c>
    </row>
    <row r="834" spans="7:11" x14ac:dyDescent="0.25">
      <c r="G834" s="33" t="s">
        <v>17941</v>
      </c>
      <c r="H834" s="33" t="s">
        <v>16223</v>
      </c>
      <c r="I834" s="1">
        <v>99592</v>
      </c>
      <c r="J834" s="2" t="s">
        <v>18773</v>
      </c>
      <c r="K834" s="2" t="s">
        <v>2662</v>
      </c>
    </row>
    <row r="835" spans="7:11" x14ac:dyDescent="0.25">
      <c r="G835" s="33" t="s">
        <v>17941</v>
      </c>
      <c r="H835" s="33" t="s">
        <v>16224</v>
      </c>
      <c r="I835" s="1">
        <v>99593</v>
      </c>
      <c r="J835" s="2" t="s">
        <v>18774</v>
      </c>
      <c r="K835" s="2" t="s">
        <v>2662</v>
      </c>
    </row>
    <row r="836" spans="7:11" x14ac:dyDescent="0.25">
      <c r="G836" s="33" t="s">
        <v>17941</v>
      </c>
      <c r="H836" s="33" t="s">
        <v>16225</v>
      </c>
      <c r="I836" s="1">
        <v>99594</v>
      </c>
      <c r="J836" s="2" t="s">
        <v>18775</v>
      </c>
      <c r="K836" s="2" t="s">
        <v>2662</v>
      </c>
    </row>
    <row r="837" spans="7:11" x14ac:dyDescent="0.25">
      <c r="G837" s="33" t="s">
        <v>17941</v>
      </c>
      <c r="H837" s="33" t="s">
        <v>16226</v>
      </c>
      <c r="I837" s="1">
        <v>99595</v>
      </c>
      <c r="J837" s="2" t="s">
        <v>18776</v>
      </c>
      <c r="K837" s="2" t="s">
        <v>2662</v>
      </c>
    </row>
    <row r="838" spans="7:11" x14ac:dyDescent="0.25">
      <c r="G838" s="33" t="s">
        <v>17941</v>
      </c>
      <c r="H838" s="33" t="s">
        <v>16227</v>
      </c>
      <c r="I838" s="1">
        <v>99596</v>
      </c>
      <c r="J838" s="2" t="s">
        <v>18777</v>
      </c>
      <c r="K838" s="2" t="s">
        <v>2662</v>
      </c>
    </row>
    <row r="839" spans="7:11" x14ac:dyDescent="0.25">
      <c r="G839" s="33" t="s">
        <v>17941</v>
      </c>
      <c r="H839" s="33" t="s">
        <v>16228</v>
      </c>
      <c r="I839" s="1">
        <v>99597</v>
      </c>
      <c r="J839" s="2" t="s">
        <v>18778</v>
      </c>
      <c r="K839" s="2" t="s">
        <v>2662</v>
      </c>
    </row>
    <row r="840" spans="7:11" x14ac:dyDescent="0.25">
      <c r="G840" s="33" t="s">
        <v>17941</v>
      </c>
      <c r="H840" s="33" t="s">
        <v>16229</v>
      </c>
      <c r="I840" s="1">
        <v>99598</v>
      </c>
      <c r="J840" s="2" t="s">
        <v>18779</v>
      </c>
      <c r="K840" s="2" t="s">
        <v>2662</v>
      </c>
    </row>
    <row r="841" spans="7:11" x14ac:dyDescent="0.25">
      <c r="G841" s="33" t="s">
        <v>17941</v>
      </c>
      <c r="H841" s="33" t="s">
        <v>16230</v>
      </c>
      <c r="I841" s="1">
        <v>99599</v>
      </c>
      <c r="J841" s="2" t="s">
        <v>18780</v>
      </c>
      <c r="K841" s="2" t="s">
        <v>2662</v>
      </c>
    </row>
    <row r="842" spans="7:11" x14ac:dyDescent="0.25">
      <c r="G842" s="33" t="s">
        <v>17941</v>
      </c>
      <c r="H842" s="33" t="s">
        <v>16231</v>
      </c>
      <c r="I842" s="1">
        <v>99600</v>
      </c>
      <c r="J842" s="2" t="s">
        <v>18781</v>
      </c>
      <c r="K842" s="2" t="s">
        <v>2662</v>
      </c>
    </row>
    <row r="843" spans="7:11" x14ac:dyDescent="0.25">
      <c r="G843" s="33" t="s">
        <v>17941</v>
      </c>
      <c r="H843" s="33" t="s">
        <v>16232</v>
      </c>
      <c r="I843" s="1">
        <v>99601</v>
      </c>
      <c r="J843" s="2" t="s">
        <v>18782</v>
      </c>
      <c r="K843" s="2" t="s">
        <v>2662</v>
      </c>
    </row>
    <row r="844" spans="7:11" x14ac:dyDescent="0.25">
      <c r="G844" s="33" t="s">
        <v>17941</v>
      </c>
      <c r="H844" s="33" t="s">
        <v>16233</v>
      </c>
      <c r="I844" s="1">
        <v>99602</v>
      </c>
      <c r="J844" s="2" t="s">
        <v>18783</v>
      </c>
      <c r="K844" s="2" t="s">
        <v>2662</v>
      </c>
    </row>
    <row r="845" spans="7:11" x14ac:dyDescent="0.25">
      <c r="G845" s="33" t="s">
        <v>17941</v>
      </c>
      <c r="H845" s="33" t="s">
        <v>16234</v>
      </c>
      <c r="I845" s="1">
        <v>99603</v>
      </c>
      <c r="J845" s="2" t="s">
        <v>18784</v>
      </c>
      <c r="K845" s="2" t="s">
        <v>2662</v>
      </c>
    </row>
    <row r="846" spans="7:11" x14ac:dyDescent="0.25">
      <c r="G846" s="33" t="s">
        <v>17941</v>
      </c>
      <c r="H846" s="33" t="s">
        <v>16235</v>
      </c>
      <c r="I846" s="1">
        <v>99604</v>
      </c>
      <c r="J846" s="2" t="s">
        <v>18785</v>
      </c>
      <c r="K846" s="2" t="s">
        <v>2662</v>
      </c>
    </row>
    <row r="847" spans="7:11" x14ac:dyDescent="0.25">
      <c r="G847" s="33" t="s">
        <v>17941</v>
      </c>
      <c r="H847" s="33" t="s">
        <v>16236</v>
      </c>
      <c r="I847" s="1">
        <v>99605</v>
      </c>
      <c r="J847" s="2" t="s">
        <v>18786</v>
      </c>
      <c r="K847" s="2" t="s">
        <v>2662</v>
      </c>
    </row>
    <row r="848" spans="7:11" x14ac:dyDescent="0.25">
      <c r="G848" s="33" t="s">
        <v>17941</v>
      </c>
      <c r="H848" s="33" t="s">
        <v>16237</v>
      </c>
      <c r="I848" s="1">
        <v>99606</v>
      </c>
      <c r="J848" s="2" t="s">
        <v>18787</v>
      </c>
      <c r="K848" s="2" t="s">
        <v>2662</v>
      </c>
    </row>
    <row r="849" spans="7:11" x14ac:dyDescent="0.25">
      <c r="G849" s="33" t="s">
        <v>17941</v>
      </c>
      <c r="H849" s="33" t="s">
        <v>16238</v>
      </c>
      <c r="I849" s="1">
        <v>99607</v>
      </c>
      <c r="J849" s="2" t="s">
        <v>18788</v>
      </c>
      <c r="K849" s="2" t="s">
        <v>2662</v>
      </c>
    </row>
    <row r="850" spans="7:11" x14ac:dyDescent="0.25">
      <c r="G850" s="33" t="s">
        <v>17941</v>
      </c>
      <c r="H850" s="33" t="s">
        <v>16239</v>
      </c>
      <c r="I850" s="1">
        <v>99608</v>
      </c>
      <c r="J850" s="2" t="s">
        <v>18789</v>
      </c>
      <c r="K850" s="2" t="s">
        <v>2662</v>
      </c>
    </row>
    <row r="851" spans="7:11" x14ac:dyDescent="0.25">
      <c r="G851" s="33" t="s">
        <v>17941</v>
      </c>
      <c r="H851" s="33" t="s">
        <v>16240</v>
      </c>
      <c r="I851" s="1">
        <v>99609</v>
      </c>
      <c r="J851" s="2" t="s">
        <v>18790</v>
      </c>
      <c r="K851" s="2" t="s">
        <v>2662</v>
      </c>
    </row>
    <row r="852" spans="7:11" x14ac:dyDescent="0.25">
      <c r="G852" s="33" t="s">
        <v>17941</v>
      </c>
      <c r="H852" s="33" t="s">
        <v>16241</v>
      </c>
      <c r="I852" s="1">
        <v>99610</v>
      </c>
      <c r="J852" s="2" t="s">
        <v>18791</v>
      </c>
      <c r="K852" s="2" t="s">
        <v>2662</v>
      </c>
    </row>
    <row r="853" spans="7:11" x14ac:dyDescent="0.25">
      <c r="G853" s="33" t="s">
        <v>17941</v>
      </c>
      <c r="H853" s="33" t="s">
        <v>16242</v>
      </c>
      <c r="I853" s="1">
        <v>99611</v>
      </c>
      <c r="J853" s="2" t="s">
        <v>18792</v>
      </c>
      <c r="K853" s="2" t="s">
        <v>2662</v>
      </c>
    </row>
    <row r="854" spans="7:11" x14ac:dyDescent="0.25">
      <c r="G854" s="33" t="s">
        <v>17941</v>
      </c>
      <c r="H854" s="33" t="s">
        <v>16243</v>
      </c>
      <c r="I854" s="1">
        <v>99612</v>
      </c>
      <c r="J854" s="2" t="s">
        <v>18793</v>
      </c>
      <c r="K854" s="2" t="s">
        <v>2662</v>
      </c>
    </row>
    <row r="855" spans="7:11" x14ac:dyDescent="0.25">
      <c r="G855" s="33" t="s">
        <v>17941</v>
      </c>
      <c r="H855" s="33" t="s">
        <v>16244</v>
      </c>
      <c r="I855" s="1">
        <v>99613</v>
      </c>
      <c r="J855" s="2" t="s">
        <v>18794</v>
      </c>
      <c r="K855" s="2" t="s">
        <v>2662</v>
      </c>
    </row>
    <row r="856" spans="7:11" x14ac:dyDescent="0.25">
      <c r="G856" s="33" t="s">
        <v>17941</v>
      </c>
      <c r="H856" s="33" t="s">
        <v>16245</v>
      </c>
      <c r="I856" s="1">
        <v>99614</v>
      </c>
      <c r="J856" s="2" t="s">
        <v>18795</v>
      </c>
      <c r="K856" s="2" t="s">
        <v>2662</v>
      </c>
    </row>
    <row r="857" spans="7:11" x14ac:dyDescent="0.25">
      <c r="G857" s="33" t="s">
        <v>17941</v>
      </c>
      <c r="H857" s="33" t="s">
        <v>16246</v>
      </c>
      <c r="I857" s="1">
        <v>99615</v>
      </c>
      <c r="J857" s="2" t="s">
        <v>18796</v>
      </c>
      <c r="K857" s="2" t="s">
        <v>2662</v>
      </c>
    </row>
    <row r="858" spans="7:11" x14ac:dyDescent="0.25">
      <c r="G858" s="33" t="s">
        <v>17941</v>
      </c>
      <c r="H858" s="33" t="s">
        <v>16247</v>
      </c>
      <c r="I858" s="1">
        <v>99616</v>
      </c>
      <c r="J858" s="2" t="s">
        <v>18797</v>
      </c>
      <c r="K858" s="2" t="s">
        <v>2662</v>
      </c>
    </row>
    <row r="859" spans="7:11" x14ac:dyDescent="0.25">
      <c r="G859" s="33" t="s">
        <v>17941</v>
      </c>
      <c r="H859" s="33" t="s">
        <v>16248</v>
      </c>
      <c r="I859" s="1">
        <v>99617</v>
      </c>
      <c r="J859" s="2" t="s">
        <v>18798</v>
      </c>
      <c r="K859" s="2" t="s">
        <v>2662</v>
      </c>
    </row>
    <row r="860" spans="7:11" x14ac:dyDescent="0.25">
      <c r="G860" s="33" t="s">
        <v>17941</v>
      </c>
      <c r="H860" s="33" t="s">
        <v>16249</v>
      </c>
      <c r="I860" s="1">
        <v>99618</v>
      </c>
      <c r="J860" s="2" t="s">
        <v>18799</v>
      </c>
      <c r="K860" s="2" t="s">
        <v>2662</v>
      </c>
    </row>
    <row r="861" spans="7:11" x14ac:dyDescent="0.25">
      <c r="G861" s="33" t="s">
        <v>17941</v>
      </c>
      <c r="H861" s="33" t="s">
        <v>16250</v>
      </c>
      <c r="I861" s="1">
        <v>99619</v>
      </c>
      <c r="J861" s="2" t="s">
        <v>18800</v>
      </c>
      <c r="K861" s="2" t="s">
        <v>2662</v>
      </c>
    </row>
    <row r="862" spans="7:11" x14ac:dyDescent="0.25">
      <c r="G862" s="33" t="s">
        <v>17941</v>
      </c>
      <c r="H862" s="33" t="s">
        <v>16251</v>
      </c>
      <c r="I862" s="1">
        <v>99620</v>
      </c>
      <c r="J862" s="2" t="s">
        <v>18801</v>
      </c>
      <c r="K862" s="2" t="s">
        <v>2662</v>
      </c>
    </row>
    <row r="863" spans="7:11" x14ac:dyDescent="0.25">
      <c r="G863" s="33" t="s">
        <v>17941</v>
      </c>
      <c r="H863" s="33" t="s">
        <v>16252</v>
      </c>
      <c r="I863" s="1">
        <v>99621</v>
      </c>
      <c r="J863" s="2" t="s">
        <v>18802</v>
      </c>
      <c r="K863" s="2" t="s">
        <v>2662</v>
      </c>
    </row>
    <row r="864" spans="7:11" x14ac:dyDescent="0.25">
      <c r="G864" s="33" t="s">
        <v>17941</v>
      </c>
      <c r="H864" s="33" t="s">
        <v>16253</v>
      </c>
      <c r="I864" s="1">
        <v>99622</v>
      </c>
      <c r="J864" s="2" t="s">
        <v>18803</v>
      </c>
      <c r="K864" s="2" t="s">
        <v>2662</v>
      </c>
    </row>
    <row r="865" spans="7:11" x14ac:dyDescent="0.25">
      <c r="G865" s="33" t="s">
        <v>17941</v>
      </c>
      <c r="H865" s="33" t="s">
        <v>16254</v>
      </c>
      <c r="I865" s="1">
        <v>99623</v>
      </c>
      <c r="J865" s="2" t="s">
        <v>18804</v>
      </c>
      <c r="K865" s="2" t="s">
        <v>2662</v>
      </c>
    </row>
    <row r="866" spans="7:11" x14ac:dyDescent="0.25">
      <c r="G866" s="33" t="s">
        <v>17941</v>
      </c>
      <c r="H866" s="33" t="s">
        <v>16255</v>
      </c>
      <c r="I866" s="1">
        <v>99624</v>
      </c>
      <c r="J866" s="2" t="s">
        <v>18805</v>
      </c>
      <c r="K866" s="2" t="s">
        <v>2662</v>
      </c>
    </row>
    <row r="867" spans="7:11" x14ac:dyDescent="0.25">
      <c r="G867" s="33" t="s">
        <v>17941</v>
      </c>
      <c r="H867" s="33" t="s">
        <v>16256</v>
      </c>
      <c r="I867" s="1">
        <v>99625</v>
      </c>
      <c r="J867" s="2" t="s">
        <v>18806</v>
      </c>
      <c r="K867" s="2" t="s">
        <v>2662</v>
      </c>
    </row>
    <row r="868" spans="7:11" x14ac:dyDescent="0.25">
      <c r="G868" s="33" t="s">
        <v>17941</v>
      </c>
      <c r="H868" s="33" t="s">
        <v>16257</v>
      </c>
      <c r="I868" s="1">
        <v>99626</v>
      </c>
      <c r="J868" s="2" t="s">
        <v>18807</v>
      </c>
      <c r="K868" s="2" t="s">
        <v>2662</v>
      </c>
    </row>
    <row r="869" spans="7:11" x14ac:dyDescent="0.25">
      <c r="G869" s="33" t="s">
        <v>17941</v>
      </c>
      <c r="H869" s="33" t="s">
        <v>16258</v>
      </c>
      <c r="I869" s="1">
        <v>99627</v>
      </c>
      <c r="J869" s="2" t="s">
        <v>18808</v>
      </c>
      <c r="K869" s="2" t="s">
        <v>2662</v>
      </c>
    </row>
    <row r="870" spans="7:11" x14ac:dyDescent="0.25">
      <c r="G870" s="33" t="s">
        <v>17941</v>
      </c>
      <c r="H870" s="33" t="s">
        <v>16259</v>
      </c>
      <c r="I870" s="1">
        <v>99628</v>
      </c>
      <c r="J870" s="2" t="s">
        <v>18809</v>
      </c>
      <c r="K870" s="2" t="s">
        <v>2662</v>
      </c>
    </row>
    <row r="871" spans="7:11" x14ac:dyDescent="0.25">
      <c r="G871" s="33" t="s">
        <v>17941</v>
      </c>
      <c r="H871" s="33" t="s">
        <v>16260</v>
      </c>
      <c r="I871" s="1">
        <v>99629</v>
      </c>
      <c r="J871" s="2" t="s">
        <v>18810</v>
      </c>
      <c r="K871" s="2" t="s">
        <v>2662</v>
      </c>
    </row>
    <row r="872" spans="7:11" x14ac:dyDescent="0.25">
      <c r="G872" s="33" t="s">
        <v>17941</v>
      </c>
      <c r="H872" s="33" t="s">
        <v>16261</v>
      </c>
      <c r="I872" s="1">
        <v>99630</v>
      </c>
      <c r="J872" s="2" t="s">
        <v>18811</v>
      </c>
      <c r="K872" s="2" t="s">
        <v>2662</v>
      </c>
    </row>
    <row r="873" spans="7:11" x14ac:dyDescent="0.25">
      <c r="G873" s="33" t="s">
        <v>17941</v>
      </c>
      <c r="H873" s="33" t="s">
        <v>16262</v>
      </c>
      <c r="I873" s="1">
        <v>99631</v>
      </c>
      <c r="J873" s="2" t="s">
        <v>18812</v>
      </c>
      <c r="K873" s="2" t="s">
        <v>2662</v>
      </c>
    </row>
    <row r="874" spans="7:11" x14ac:dyDescent="0.25">
      <c r="G874" s="33" t="s">
        <v>17941</v>
      </c>
      <c r="H874" s="33" t="s">
        <v>16263</v>
      </c>
      <c r="I874" s="1">
        <v>99632</v>
      </c>
      <c r="J874" s="2" t="s">
        <v>18813</v>
      </c>
      <c r="K874" s="2" t="s">
        <v>2662</v>
      </c>
    </row>
    <row r="875" spans="7:11" x14ac:dyDescent="0.25">
      <c r="G875" s="33" t="s">
        <v>17941</v>
      </c>
      <c r="H875" s="33" t="s">
        <v>16264</v>
      </c>
      <c r="I875" s="1">
        <v>99633</v>
      </c>
      <c r="J875" s="2" t="s">
        <v>18814</v>
      </c>
      <c r="K875" s="2" t="s">
        <v>2662</v>
      </c>
    </row>
    <row r="876" spans="7:11" x14ac:dyDescent="0.25">
      <c r="G876" s="33" t="s">
        <v>17941</v>
      </c>
      <c r="H876" s="33" t="s">
        <v>16265</v>
      </c>
      <c r="I876" s="1">
        <v>99634</v>
      </c>
      <c r="J876" s="2" t="s">
        <v>18815</v>
      </c>
      <c r="K876" s="2" t="s">
        <v>2662</v>
      </c>
    </row>
    <row r="877" spans="7:11" x14ac:dyDescent="0.25">
      <c r="G877" s="33" t="s">
        <v>17941</v>
      </c>
      <c r="H877" s="33" t="s">
        <v>16266</v>
      </c>
      <c r="I877" s="1">
        <v>99635</v>
      </c>
      <c r="J877" s="2" t="s">
        <v>18816</v>
      </c>
      <c r="K877" s="2" t="s">
        <v>2662</v>
      </c>
    </row>
    <row r="878" spans="7:11" x14ac:dyDescent="0.25">
      <c r="G878" s="33" t="s">
        <v>17941</v>
      </c>
      <c r="H878" s="33" t="s">
        <v>16267</v>
      </c>
      <c r="I878" s="1">
        <v>99636</v>
      </c>
      <c r="J878" s="2" t="s">
        <v>18817</v>
      </c>
      <c r="K878" s="2" t="s">
        <v>2662</v>
      </c>
    </row>
    <row r="879" spans="7:11" x14ac:dyDescent="0.25">
      <c r="G879" s="33" t="s">
        <v>17941</v>
      </c>
      <c r="H879" s="33" t="s">
        <v>16268</v>
      </c>
      <c r="I879" s="1">
        <v>99637</v>
      </c>
      <c r="J879" s="2" t="s">
        <v>18818</v>
      </c>
      <c r="K879" s="2" t="s">
        <v>2662</v>
      </c>
    </row>
    <row r="880" spans="7:11" x14ac:dyDescent="0.25">
      <c r="G880" s="33" t="s">
        <v>17941</v>
      </c>
      <c r="H880" s="33" t="s">
        <v>16269</v>
      </c>
      <c r="I880" s="1">
        <v>99638</v>
      </c>
      <c r="J880" s="2" t="s">
        <v>18819</v>
      </c>
      <c r="K880" s="2" t="s">
        <v>2662</v>
      </c>
    </row>
    <row r="881" spans="7:11" x14ac:dyDescent="0.25">
      <c r="G881" s="33" t="s">
        <v>17941</v>
      </c>
      <c r="H881" s="33" t="s">
        <v>16270</v>
      </c>
      <c r="I881" s="1">
        <v>99639</v>
      </c>
      <c r="J881" s="2" t="s">
        <v>18820</v>
      </c>
      <c r="K881" s="2" t="s">
        <v>2662</v>
      </c>
    </row>
    <row r="882" spans="7:11" x14ac:dyDescent="0.25">
      <c r="G882" s="33" t="s">
        <v>17941</v>
      </c>
      <c r="H882" s="33" t="s">
        <v>16271</v>
      </c>
      <c r="I882" s="1">
        <v>99640</v>
      </c>
      <c r="J882" s="2" t="s">
        <v>18821</v>
      </c>
      <c r="K882" s="2" t="s">
        <v>2662</v>
      </c>
    </row>
    <row r="883" spans="7:11" x14ac:dyDescent="0.25">
      <c r="G883" s="33" t="s">
        <v>17941</v>
      </c>
      <c r="H883" s="33" t="s">
        <v>16272</v>
      </c>
      <c r="I883" s="1">
        <v>99641</v>
      </c>
      <c r="J883" s="2" t="s">
        <v>18822</v>
      </c>
      <c r="K883" s="2" t="s">
        <v>2662</v>
      </c>
    </row>
    <row r="884" spans="7:11" x14ac:dyDescent="0.25">
      <c r="G884" s="33" t="s">
        <v>17941</v>
      </c>
      <c r="H884" s="33" t="s">
        <v>16273</v>
      </c>
      <c r="I884" s="1">
        <v>99642</v>
      </c>
      <c r="J884" s="2" t="s">
        <v>18823</v>
      </c>
      <c r="K884" s="2" t="s">
        <v>2662</v>
      </c>
    </row>
    <row r="885" spans="7:11" x14ac:dyDescent="0.25">
      <c r="G885" s="33" t="s">
        <v>17941</v>
      </c>
      <c r="H885" s="33" t="s">
        <v>16274</v>
      </c>
      <c r="I885" s="1">
        <v>99643</v>
      </c>
      <c r="J885" s="2" t="s">
        <v>18824</v>
      </c>
      <c r="K885" s="2" t="s">
        <v>2662</v>
      </c>
    </row>
    <row r="886" spans="7:11" x14ac:dyDescent="0.25">
      <c r="G886" s="33" t="s">
        <v>17941</v>
      </c>
      <c r="H886" s="33" t="s">
        <v>16275</v>
      </c>
      <c r="I886" s="1">
        <v>99644</v>
      </c>
      <c r="J886" s="2" t="s">
        <v>18825</v>
      </c>
      <c r="K886" s="2" t="s">
        <v>2662</v>
      </c>
    </row>
    <row r="887" spans="7:11" x14ac:dyDescent="0.25">
      <c r="G887" s="33" t="s">
        <v>17941</v>
      </c>
      <c r="H887" s="33" t="s">
        <v>16276</v>
      </c>
      <c r="I887" s="1">
        <v>99645</v>
      </c>
      <c r="J887" s="2" t="s">
        <v>18826</v>
      </c>
      <c r="K887" s="2" t="s">
        <v>2662</v>
      </c>
    </row>
    <row r="888" spans="7:11" x14ac:dyDescent="0.25">
      <c r="G888" s="33" t="s">
        <v>17941</v>
      </c>
      <c r="H888" s="33" t="s">
        <v>16277</v>
      </c>
      <c r="I888" s="1">
        <v>99646</v>
      </c>
      <c r="J888" s="2" t="s">
        <v>18827</v>
      </c>
      <c r="K888" s="2" t="s">
        <v>2662</v>
      </c>
    </row>
    <row r="889" spans="7:11" x14ac:dyDescent="0.25">
      <c r="G889" s="33" t="s">
        <v>17941</v>
      </c>
      <c r="H889" s="33" t="s">
        <v>16278</v>
      </c>
      <c r="I889" s="1">
        <v>99647</v>
      </c>
      <c r="J889" s="2" t="s">
        <v>18828</v>
      </c>
      <c r="K889" s="2" t="s">
        <v>2662</v>
      </c>
    </row>
    <row r="890" spans="7:11" x14ac:dyDescent="0.25">
      <c r="G890" s="33" t="s">
        <v>17941</v>
      </c>
      <c r="H890" s="33" t="s">
        <v>16279</v>
      </c>
      <c r="I890" s="1">
        <v>99648</v>
      </c>
      <c r="J890" s="2" t="s">
        <v>18829</v>
      </c>
      <c r="K890" s="2" t="s">
        <v>2662</v>
      </c>
    </row>
    <row r="891" spans="7:11" x14ac:dyDescent="0.25">
      <c r="G891" s="33" t="s">
        <v>17941</v>
      </c>
      <c r="H891" s="33" t="s">
        <v>16280</v>
      </c>
      <c r="I891" s="1">
        <v>99649</v>
      </c>
      <c r="J891" s="2" t="s">
        <v>18830</v>
      </c>
      <c r="K891" s="2" t="s">
        <v>2662</v>
      </c>
    </row>
    <row r="892" spans="7:11" x14ac:dyDescent="0.25">
      <c r="G892" s="33" t="s">
        <v>17941</v>
      </c>
      <c r="H892" s="33" t="s">
        <v>16281</v>
      </c>
      <c r="I892" s="1">
        <v>99650</v>
      </c>
      <c r="J892" s="2" t="s">
        <v>18831</v>
      </c>
      <c r="K892" s="2" t="s">
        <v>2662</v>
      </c>
    </row>
    <row r="893" spans="7:11" x14ac:dyDescent="0.25">
      <c r="G893" s="33" t="s">
        <v>17941</v>
      </c>
      <c r="H893" s="33" t="s">
        <v>16282</v>
      </c>
      <c r="I893" s="1">
        <v>99651</v>
      </c>
      <c r="J893" s="2" t="s">
        <v>18832</v>
      </c>
      <c r="K893" s="2" t="s">
        <v>2662</v>
      </c>
    </row>
    <row r="894" spans="7:11" x14ac:dyDescent="0.25">
      <c r="G894" s="33" t="s">
        <v>17941</v>
      </c>
      <c r="H894" s="33" t="s">
        <v>16283</v>
      </c>
      <c r="I894" s="1">
        <v>99652</v>
      </c>
      <c r="J894" s="2" t="s">
        <v>18833</v>
      </c>
      <c r="K894" s="2" t="s">
        <v>2662</v>
      </c>
    </row>
    <row r="895" spans="7:11" x14ac:dyDescent="0.25">
      <c r="G895" s="33" t="s">
        <v>17941</v>
      </c>
      <c r="H895" s="33" t="s">
        <v>16284</v>
      </c>
      <c r="I895" s="1">
        <v>99653</v>
      </c>
      <c r="J895" s="2" t="s">
        <v>18834</v>
      </c>
      <c r="K895" s="2" t="s">
        <v>2662</v>
      </c>
    </row>
    <row r="896" spans="7:11" x14ac:dyDescent="0.25">
      <c r="G896" s="33" t="s">
        <v>17941</v>
      </c>
      <c r="H896" s="33" t="s">
        <v>16285</v>
      </c>
      <c r="I896" s="1">
        <v>99654</v>
      </c>
      <c r="J896" s="2" t="s">
        <v>18835</v>
      </c>
      <c r="K896" s="2" t="s">
        <v>2662</v>
      </c>
    </row>
    <row r="897" spans="7:11" x14ac:dyDescent="0.25">
      <c r="G897" s="33" t="s">
        <v>17941</v>
      </c>
      <c r="H897" s="33" t="s">
        <v>16286</v>
      </c>
      <c r="I897" s="1">
        <v>99655</v>
      </c>
      <c r="J897" s="2" t="s">
        <v>18836</v>
      </c>
      <c r="K897" s="2" t="s">
        <v>2662</v>
      </c>
    </row>
    <row r="898" spans="7:11" x14ac:dyDescent="0.25">
      <c r="G898" s="33" t="s">
        <v>17941</v>
      </c>
      <c r="H898" s="33" t="s">
        <v>16287</v>
      </c>
      <c r="I898" s="1">
        <v>99656</v>
      </c>
      <c r="J898" s="2" t="s">
        <v>18837</v>
      </c>
      <c r="K898" s="2" t="s">
        <v>2662</v>
      </c>
    </row>
    <row r="899" spans="7:11" x14ac:dyDescent="0.25">
      <c r="G899" s="33" t="s">
        <v>17941</v>
      </c>
      <c r="H899" s="33" t="s">
        <v>16288</v>
      </c>
      <c r="I899" s="1">
        <v>99657</v>
      </c>
      <c r="J899" s="2" t="s">
        <v>18838</v>
      </c>
      <c r="K899" s="2" t="s">
        <v>2662</v>
      </c>
    </row>
    <row r="900" spans="7:11" x14ac:dyDescent="0.25">
      <c r="G900" s="33" t="s">
        <v>17941</v>
      </c>
      <c r="H900" s="33" t="s">
        <v>16289</v>
      </c>
      <c r="I900" s="1">
        <v>99658</v>
      </c>
      <c r="J900" s="2" t="s">
        <v>18839</v>
      </c>
      <c r="K900" s="2" t="s">
        <v>2662</v>
      </c>
    </row>
    <row r="901" spans="7:11" x14ac:dyDescent="0.25">
      <c r="G901" s="33" t="s">
        <v>17941</v>
      </c>
      <c r="H901" s="33" t="s">
        <v>16290</v>
      </c>
      <c r="I901" s="1">
        <v>99659</v>
      </c>
      <c r="J901" s="2" t="s">
        <v>18840</v>
      </c>
      <c r="K901" s="2" t="s">
        <v>2662</v>
      </c>
    </row>
    <row r="902" spans="7:11" x14ac:dyDescent="0.25">
      <c r="G902" s="33" t="s">
        <v>17941</v>
      </c>
      <c r="H902" s="33" t="s">
        <v>16291</v>
      </c>
      <c r="I902" s="1">
        <v>99660</v>
      </c>
      <c r="J902" s="2" t="s">
        <v>18841</v>
      </c>
      <c r="K902" s="2" t="s">
        <v>2662</v>
      </c>
    </row>
    <row r="903" spans="7:11" x14ac:dyDescent="0.25">
      <c r="G903" s="33" t="s">
        <v>17941</v>
      </c>
      <c r="H903" s="33" t="s">
        <v>16292</v>
      </c>
      <c r="I903" s="1">
        <v>99661</v>
      </c>
      <c r="J903" s="2" t="s">
        <v>18842</v>
      </c>
      <c r="K903" s="2" t="s">
        <v>2662</v>
      </c>
    </row>
    <row r="904" spans="7:11" x14ac:dyDescent="0.25">
      <c r="G904" s="33" t="s">
        <v>17941</v>
      </c>
      <c r="H904" s="33" t="s">
        <v>16293</v>
      </c>
      <c r="I904" s="1">
        <v>99662</v>
      </c>
      <c r="J904" s="2" t="s">
        <v>18843</v>
      </c>
      <c r="K904" s="2" t="s">
        <v>2662</v>
      </c>
    </row>
    <row r="905" spans="7:11" x14ac:dyDescent="0.25">
      <c r="G905" s="33" t="s">
        <v>17941</v>
      </c>
      <c r="H905" s="33" t="s">
        <v>16294</v>
      </c>
      <c r="I905" s="1">
        <v>99663</v>
      </c>
      <c r="J905" s="2" t="s">
        <v>18844</v>
      </c>
      <c r="K905" s="2" t="s">
        <v>2662</v>
      </c>
    </row>
    <row r="906" spans="7:11" x14ac:dyDescent="0.25">
      <c r="G906" s="33" t="s">
        <v>17941</v>
      </c>
      <c r="H906" s="33" t="s">
        <v>16295</v>
      </c>
      <c r="I906" s="1">
        <v>99664</v>
      </c>
      <c r="J906" s="2" t="s">
        <v>18845</v>
      </c>
      <c r="K906" s="2" t="s">
        <v>2662</v>
      </c>
    </row>
    <row r="907" spans="7:11" x14ac:dyDescent="0.25">
      <c r="G907" s="33" t="s">
        <v>17941</v>
      </c>
      <c r="H907" s="33" t="s">
        <v>16296</v>
      </c>
      <c r="I907" s="1">
        <v>99665</v>
      </c>
      <c r="J907" s="2" t="s">
        <v>18846</v>
      </c>
      <c r="K907" s="2" t="s">
        <v>2662</v>
      </c>
    </row>
    <row r="908" spans="7:11" x14ac:dyDescent="0.25">
      <c r="G908" s="33" t="s">
        <v>17941</v>
      </c>
      <c r="H908" s="33" t="s">
        <v>16297</v>
      </c>
      <c r="I908" s="1">
        <v>99666</v>
      </c>
      <c r="J908" s="2" t="s">
        <v>18847</v>
      </c>
      <c r="K908" s="2" t="s">
        <v>2662</v>
      </c>
    </row>
    <row r="909" spans="7:11" x14ac:dyDescent="0.25">
      <c r="G909" s="33" t="s">
        <v>17941</v>
      </c>
      <c r="H909" s="33" t="s">
        <v>16298</v>
      </c>
      <c r="I909" s="1">
        <v>99667</v>
      </c>
      <c r="J909" s="2" t="s">
        <v>18848</v>
      </c>
      <c r="K909" s="2" t="s">
        <v>2662</v>
      </c>
    </row>
    <row r="910" spans="7:11" x14ac:dyDescent="0.25">
      <c r="G910" s="33" t="s">
        <v>17941</v>
      </c>
      <c r="H910" s="33" t="s">
        <v>16299</v>
      </c>
      <c r="I910" s="1">
        <v>99668</v>
      </c>
      <c r="J910" s="2" t="s">
        <v>18849</v>
      </c>
      <c r="K910" s="2" t="s">
        <v>2662</v>
      </c>
    </row>
    <row r="911" spans="7:11" x14ac:dyDescent="0.25">
      <c r="G911" s="33" t="s">
        <v>17941</v>
      </c>
      <c r="H911" s="33" t="s">
        <v>16300</v>
      </c>
      <c r="I911" s="1">
        <v>99669</v>
      </c>
      <c r="J911" s="2" t="s">
        <v>18850</v>
      </c>
      <c r="K911" s="2" t="s">
        <v>2662</v>
      </c>
    </row>
    <row r="912" spans="7:11" x14ac:dyDescent="0.25">
      <c r="G912" s="33" t="s">
        <v>17941</v>
      </c>
      <c r="H912" s="33" t="s">
        <v>16301</v>
      </c>
      <c r="I912" s="1">
        <v>99670</v>
      </c>
      <c r="J912" s="2" t="s">
        <v>18851</v>
      </c>
      <c r="K912" s="2" t="s">
        <v>2662</v>
      </c>
    </row>
    <row r="913" spans="7:11" x14ac:dyDescent="0.25">
      <c r="G913" s="33" t="s">
        <v>17941</v>
      </c>
      <c r="H913" s="33" t="s">
        <v>16302</v>
      </c>
      <c r="I913" s="1">
        <v>99671</v>
      </c>
      <c r="J913" s="2" t="s">
        <v>18852</v>
      </c>
      <c r="K913" s="2" t="s">
        <v>2662</v>
      </c>
    </row>
    <row r="914" spans="7:11" x14ac:dyDescent="0.25">
      <c r="G914" s="33" t="s">
        <v>17941</v>
      </c>
      <c r="H914" s="33" t="s">
        <v>16303</v>
      </c>
      <c r="I914" s="1">
        <v>99672</v>
      </c>
      <c r="J914" s="2" t="s">
        <v>18853</v>
      </c>
      <c r="K914" s="2" t="s">
        <v>2662</v>
      </c>
    </row>
    <row r="915" spans="7:11" x14ac:dyDescent="0.25">
      <c r="G915" s="33" t="s">
        <v>17941</v>
      </c>
      <c r="H915" s="33" t="s">
        <v>16304</v>
      </c>
      <c r="I915" s="1">
        <v>99673</v>
      </c>
      <c r="J915" s="2" t="s">
        <v>18854</v>
      </c>
      <c r="K915" s="2" t="s">
        <v>2662</v>
      </c>
    </row>
    <row r="916" spans="7:11" x14ac:dyDescent="0.25">
      <c r="G916" s="33" t="s">
        <v>17941</v>
      </c>
      <c r="H916" s="33" t="s">
        <v>16305</v>
      </c>
      <c r="I916" s="1">
        <v>99674</v>
      </c>
      <c r="J916" s="2" t="s">
        <v>18855</v>
      </c>
      <c r="K916" s="2" t="s">
        <v>2662</v>
      </c>
    </row>
    <row r="917" spans="7:11" x14ac:dyDescent="0.25">
      <c r="G917" s="33" t="s">
        <v>17941</v>
      </c>
      <c r="H917" s="33" t="s">
        <v>16306</v>
      </c>
      <c r="I917" s="1">
        <v>99675</v>
      </c>
      <c r="J917" s="2" t="s">
        <v>18856</v>
      </c>
      <c r="K917" s="2" t="s">
        <v>2662</v>
      </c>
    </row>
    <row r="918" spans="7:11" x14ac:dyDescent="0.25">
      <c r="G918" s="33" t="s">
        <v>17941</v>
      </c>
      <c r="H918" s="33" t="s">
        <v>16307</v>
      </c>
      <c r="I918" s="1">
        <v>99676</v>
      </c>
      <c r="J918" s="2" t="s">
        <v>18857</v>
      </c>
      <c r="K918" s="2" t="s">
        <v>2662</v>
      </c>
    </row>
    <row r="919" spans="7:11" x14ac:dyDescent="0.25">
      <c r="G919" s="33" t="s">
        <v>17941</v>
      </c>
      <c r="H919" s="33" t="s">
        <v>16308</v>
      </c>
      <c r="I919" s="1">
        <v>99677</v>
      </c>
      <c r="J919" s="2" t="s">
        <v>18858</v>
      </c>
      <c r="K919" s="2" t="s">
        <v>2662</v>
      </c>
    </row>
    <row r="920" spans="7:11" x14ac:dyDescent="0.25">
      <c r="G920" s="33" t="s">
        <v>17941</v>
      </c>
      <c r="H920" s="33" t="s">
        <v>16309</v>
      </c>
      <c r="I920" s="1">
        <v>99678</v>
      </c>
      <c r="J920" s="2" t="s">
        <v>18859</v>
      </c>
      <c r="K920" s="2" t="s">
        <v>2662</v>
      </c>
    </row>
    <row r="921" spans="7:11" x14ac:dyDescent="0.25">
      <c r="G921" s="33" t="s">
        <v>17941</v>
      </c>
      <c r="H921" s="33" t="s">
        <v>16310</v>
      </c>
      <c r="I921" s="1">
        <v>99679</v>
      </c>
      <c r="J921" s="2" t="s">
        <v>18860</v>
      </c>
      <c r="K921" s="2" t="s">
        <v>2662</v>
      </c>
    </row>
    <row r="922" spans="7:11" x14ac:dyDescent="0.25">
      <c r="G922" s="33" t="s">
        <v>17941</v>
      </c>
      <c r="H922" s="33" t="s">
        <v>16311</v>
      </c>
      <c r="I922" s="1">
        <v>99680</v>
      </c>
      <c r="J922" s="2" t="s">
        <v>18861</v>
      </c>
      <c r="K922" s="2" t="s">
        <v>2662</v>
      </c>
    </row>
    <row r="923" spans="7:11" x14ac:dyDescent="0.25">
      <c r="G923" s="33" t="s">
        <v>17941</v>
      </c>
      <c r="H923" s="33" t="s">
        <v>16312</v>
      </c>
      <c r="I923" s="1">
        <v>99681</v>
      </c>
      <c r="J923" s="2" t="s">
        <v>18862</v>
      </c>
      <c r="K923" s="2" t="s">
        <v>2662</v>
      </c>
    </row>
    <row r="924" spans="7:11" x14ac:dyDescent="0.25">
      <c r="G924" s="33" t="s">
        <v>17941</v>
      </c>
      <c r="H924" s="33" t="s">
        <v>16313</v>
      </c>
      <c r="I924" s="1">
        <v>99682</v>
      </c>
      <c r="J924" s="2" t="s">
        <v>18863</v>
      </c>
      <c r="K924" s="2" t="s">
        <v>2662</v>
      </c>
    </row>
    <row r="925" spans="7:11" x14ac:dyDescent="0.25">
      <c r="G925" s="33" t="s">
        <v>17941</v>
      </c>
      <c r="H925" s="33" t="s">
        <v>16314</v>
      </c>
      <c r="I925" s="1">
        <v>99683</v>
      </c>
      <c r="J925" s="2" t="s">
        <v>18864</v>
      </c>
      <c r="K925" s="2" t="s">
        <v>2662</v>
      </c>
    </row>
    <row r="926" spans="7:11" x14ac:dyDescent="0.25">
      <c r="G926" s="33" t="s">
        <v>17941</v>
      </c>
      <c r="H926" s="33" t="s">
        <v>16315</v>
      </c>
      <c r="I926" s="1">
        <v>99684</v>
      </c>
      <c r="J926" s="2" t="s">
        <v>18865</v>
      </c>
      <c r="K926" s="2" t="s">
        <v>2662</v>
      </c>
    </row>
    <row r="927" spans="7:11" x14ac:dyDescent="0.25">
      <c r="G927" s="33" t="s">
        <v>17941</v>
      </c>
      <c r="H927" s="33" t="s">
        <v>16316</v>
      </c>
      <c r="I927" s="1">
        <v>99685</v>
      </c>
      <c r="J927" s="2" t="s">
        <v>18866</v>
      </c>
      <c r="K927" s="2" t="s">
        <v>2662</v>
      </c>
    </row>
    <row r="928" spans="7:11" x14ac:dyDescent="0.25">
      <c r="G928" s="33" t="s">
        <v>17941</v>
      </c>
      <c r="H928" s="33" t="s">
        <v>16317</v>
      </c>
      <c r="I928" s="1">
        <v>99686</v>
      </c>
      <c r="J928" s="2" t="s">
        <v>18867</v>
      </c>
      <c r="K928" s="2" t="s">
        <v>2662</v>
      </c>
    </row>
    <row r="929" spans="7:11" x14ac:dyDescent="0.25">
      <c r="G929" s="33" t="s">
        <v>17941</v>
      </c>
      <c r="H929" s="33" t="s">
        <v>16318</v>
      </c>
      <c r="I929" s="1">
        <v>99687</v>
      </c>
      <c r="J929" s="2" t="s">
        <v>18868</v>
      </c>
      <c r="K929" s="2" t="s">
        <v>2662</v>
      </c>
    </row>
    <row r="930" spans="7:11" x14ac:dyDescent="0.25">
      <c r="G930" s="33" t="s">
        <v>17941</v>
      </c>
      <c r="H930" s="33" t="s">
        <v>16319</v>
      </c>
      <c r="I930" s="1">
        <v>99688</v>
      </c>
      <c r="J930" s="2" t="s">
        <v>18869</v>
      </c>
      <c r="K930" s="2" t="s">
        <v>2662</v>
      </c>
    </row>
    <row r="931" spans="7:11" x14ac:dyDescent="0.25">
      <c r="G931" s="33" t="s">
        <v>17941</v>
      </c>
      <c r="H931" s="33" t="s">
        <v>16320</v>
      </c>
      <c r="I931" s="1">
        <v>99689</v>
      </c>
      <c r="J931" s="2" t="s">
        <v>18870</v>
      </c>
      <c r="K931" s="2" t="s">
        <v>2662</v>
      </c>
    </row>
    <row r="932" spans="7:11" x14ac:dyDescent="0.25">
      <c r="G932" s="33" t="s">
        <v>17941</v>
      </c>
      <c r="H932" s="33" t="s">
        <v>16321</v>
      </c>
      <c r="I932" s="1">
        <v>99690</v>
      </c>
      <c r="J932" s="2" t="s">
        <v>18871</v>
      </c>
      <c r="K932" s="2" t="s">
        <v>2662</v>
      </c>
    </row>
    <row r="933" spans="7:11" x14ac:dyDescent="0.25">
      <c r="G933" s="33" t="s">
        <v>17941</v>
      </c>
      <c r="H933" s="33" t="s">
        <v>16322</v>
      </c>
      <c r="I933" s="1">
        <v>99691</v>
      </c>
      <c r="J933" s="2" t="s">
        <v>18872</v>
      </c>
      <c r="K933" s="2" t="s">
        <v>2662</v>
      </c>
    </row>
    <row r="934" spans="7:11" x14ac:dyDescent="0.25">
      <c r="G934" s="33" t="s">
        <v>17941</v>
      </c>
      <c r="H934" s="33" t="s">
        <v>16323</v>
      </c>
      <c r="I934" s="1">
        <v>99692</v>
      </c>
      <c r="J934" s="2" t="s">
        <v>18873</v>
      </c>
      <c r="K934" s="2" t="s">
        <v>2662</v>
      </c>
    </row>
    <row r="935" spans="7:11" x14ac:dyDescent="0.25">
      <c r="G935" s="33" t="s">
        <v>17941</v>
      </c>
      <c r="H935" s="33" t="s">
        <v>16324</v>
      </c>
      <c r="I935" s="1">
        <v>99693</v>
      </c>
      <c r="J935" s="2" t="s">
        <v>18874</v>
      </c>
      <c r="K935" s="2" t="s">
        <v>2662</v>
      </c>
    </row>
    <row r="936" spans="7:11" x14ac:dyDescent="0.25">
      <c r="G936" s="33" t="s">
        <v>17941</v>
      </c>
      <c r="H936" s="33" t="s">
        <v>16325</v>
      </c>
      <c r="I936" s="1">
        <v>99694</v>
      </c>
      <c r="J936" s="2" t="s">
        <v>18875</v>
      </c>
      <c r="K936" s="2" t="s">
        <v>2662</v>
      </c>
    </row>
    <row r="937" spans="7:11" x14ac:dyDescent="0.25">
      <c r="G937" s="33" t="s">
        <v>17941</v>
      </c>
      <c r="H937" s="33" t="s">
        <v>16326</v>
      </c>
      <c r="I937" s="1">
        <v>99695</v>
      </c>
      <c r="J937" s="2" t="s">
        <v>18876</v>
      </c>
      <c r="K937" s="2" t="s">
        <v>2662</v>
      </c>
    </row>
    <row r="938" spans="7:11" x14ac:dyDescent="0.25">
      <c r="G938" s="33" t="s">
        <v>17941</v>
      </c>
      <c r="H938" s="33" t="s">
        <v>16327</v>
      </c>
      <c r="I938" s="1">
        <v>99696</v>
      </c>
      <c r="J938" s="2" t="s">
        <v>18877</v>
      </c>
      <c r="K938" s="2" t="s">
        <v>2662</v>
      </c>
    </row>
    <row r="939" spans="7:11" x14ac:dyDescent="0.25">
      <c r="G939" s="33" t="s">
        <v>17941</v>
      </c>
      <c r="H939" s="33" t="s">
        <v>16328</v>
      </c>
      <c r="I939" s="1">
        <v>99697</v>
      </c>
      <c r="J939" s="2" t="s">
        <v>18878</v>
      </c>
      <c r="K939" s="2" t="s">
        <v>2662</v>
      </c>
    </row>
    <row r="940" spans="7:11" x14ac:dyDescent="0.25">
      <c r="G940" s="33" t="s">
        <v>17941</v>
      </c>
      <c r="H940" s="33" t="s">
        <v>16329</v>
      </c>
      <c r="I940" s="1">
        <v>99698</v>
      </c>
      <c r="J940" s="2" t="s">
        <v>18879</v>
      </c>
      <c r="K940" s="2" t="s">
        <v>2662</v>
      </c>
    </row>
    <row r="941" spans="7:11" x14ac:dyDescent="0.25">
      <c r="G941" s="33" t="s">
        <v>17941</v>
      </c>
      <c r="H941" s="33" t="s">
        <v>16330</v>
      </c>
      <c r="I941" s="1">
        <v>99699</v>
      </c>
      <c r="J941" s="2" t="s">
        <v>18880</v>
      </c>
      <c r="K941" s="2" t="s">
        <v>2662</v>
      </c>
    </row>
    <row r="942" spans="7:11" x14ac:dyDescent="0.25">
      <c r="G942" s="33" t="s">
        <v>17941</v>
      </c>
      <c r="H942" s="33" t="s">
        <v>16331</v>
      </c>
      <c r="I942" s="1">
        <v>99700</v>
      </c>
      <c r="J942" s="2" t="s">
        <v>18881</v>
      </c>
      <c r="K942" s="2" t="s">
        <v>2662</v>
      </c>
    </row>
    <row r="943" spans="7:11" x14ac:dyDescent="0.25">
      <c r="G943" s="33" t="s">
        <v>17941</v>
      </c>
      <c r="H943" s="33" t="s">
        <v>16332</v>
      </c>
      <c r="I943" s="1">
        <v>99701</v>
      </c>
      <c r="J943" s="2" t="s">
        <v>18882</v>
      </c>
      <c r="K943" s="2" t="s">
        <v>2618</v>
      </c>
    </row>
    <row r="944" spans="7:11" x14ac:dyDescent="0.25">
      <c r="G944" s="33" t="s">
        <v>17941</v>
      </c>
      <c r="H944" s="33" t="s">
        <v>16333</v>
      </c>
      <c r="I944" s="1">
        <v>99702</v>
      </c>
      <c r="J944" s="2" t="s">
        <v>18883</v>
      </c>
      <c r="K944" s="2" t="s">
        <v>2618</v>
      </c>
    </row>
    <row r="945" spans="7:11" x14ac:dyDescent="0.25">
      <c r="G945" s="33" t="s">
        <v>17941</v>
      </c>
      <c r="H945" s="33" t="s">
        <v>16334</v>
      </c>
      <c r="I945" s="1">
        <v>99703</v>
      </c>
      <c r="J945" s="2" t="s">
        <v>18884</v>
      </c>
      <c r="K945" s="2" t="s">
        <v>2618</v>
      </c>
    </row>
    <row r="946" spans="7:11" x14ac:dyDescent="0.25">
      <c r="G946" s="33" t="s">
        <v>17941</v>
      </c>
      <c r="H946" s="33" t="s">
        <v>16335</v>
      </c>
      <c r="I946" s="1">
        <v>99704</v>
      </c>
      <c r="J946" s="2" t="s">
        <v>18885</v>
      </c>
      <c r="K946" s="2" t="s">
        <v>2618</v>
      </c>
    </row>
    <row r="947" spans="7:11" x14ac:dyDescent="0.25">
      <c r="G947" s="33" t="s">
        <v>17941</v>
      </c>
      <c r="H947" s="33" t="s">
        <v>16336</v>
      </c>
      <c r="I947" s="1">
        <v>99705</v>
      </c>
      <c r="J947" s="2" t="s">
        <v>18886</v>
      </c>
      <c r="K947" s="2" t="s">
        <v>2618</v>
      </c>
    </row>
    <row r="948" spans="7:11" x14ac:dyDescent="0.25">
      <c r="G948" s="33" t="s">
        <v>17941</v>
      </c>
      <c r="H948" s="33" t="s">
        <v>16337</v>
      </c>
      <c r="I948" s="1">
        <v>99706</v>
      </c>
      <c r="J948" s="2" t="s">
        <v>18887</v>
      </c>
      <c r="K948" s="2" t="s">
        <v>2618</v>
      </c>
    </row>
    <row r="949" spans="7:11" x14ac:dyDescent="0.25">
      <c r="G949" s="33" t="s">
        <v>17941</v>
      </c>
      <c r="H949" s="33" t="s">
        <v>16338</v>
      </c>
      <c r="I949" s="1">
        <v>99707</v>
      </c>
      <c r="J949" s="2" t="s">
        <v>18888</v>
      </c>
      <c r="K949" s="2" t="s">
        <v>2618</v>
      </c>
    </row>
    <row r="950" spans="7:11" x14ac:dyDescent="0.25">
      <c r="G950" s="33" t="s">
        <v>17941</v>
      </c>
      <c r="H950" s="33" t="s">
        <v>16339</v>
      </c>
      <c r="I950" s="1">
        <v>99708</v>
      </c>
      <c r="J950" s="2" t="s">
        <v>18889</v>
      </c>
      <c r="K950" s="2" t="s">
        <v>2618</v>
      </c>
    </row>
    <row r="951" spans="7:11" x14ac:dyDescent="0.25">
      <c r="G951" s="33" t="s">
        <v>17941</v>
      </c>
      <c r="H951" s="33" t="s">
        <v>16340</v>
      </c>
      <c r="I951" s="1">
        <v>99709</v>
      </c>
      <c r="J951" s="2" t="s">
        <v>18890</v>
      </c>
      <c r="K951" s="2" t="s">
        <v>2618</v>
      </c>
    </row>
    <row r="952" spans="7:11" x14ac:dyDescent="0.25">
      <c r="G952" s="33" t="s">
        <v>17941</v>
      </c>
      <c r="H952" s="33" t="s">
        <v>16341</v>
      </c>
      <c r="I952" s="1">
        <v>99710</v>
      </c>
      <c r="J952" s="2" t="s">
        <v>18891</v>
      </c>
      <c r="K952" s="2" t="s">
        <v>2618</v>
      </c>
    </row>
    <row r="953" spans="7:11" x14ac:dyDescent="0.25">
      <c r="G953" s="33" t="s">
        <v>17941</v>
      </c>
      <c r="H953" s="33" t="s">
        <v>16342</v>
      </c>
      <c r="I953" s="1">
        <v>99711</v>
      </c>
      <c r="J953" s="2" t="s">
        <v>18892</v>
      </c>
      <c r="K953" s="2" t="s">
        <v>2618</v>
      </c>
    </row>
    <row r="954" spans="7:11" x14ac:dyDescent="0.25">
      <c r="G954" s="33" t="s">
        <v>17941</v>
      </c>
      <c r="H954" s="33" t="s">
        <v>16343</v>
      </c>
      <c r="I954" s="1">
        <v>99712</v>
      </c>
      <c r="J954" s="2" t="s">
        <v>18893</v>
      </c>
      <c r="K954" s="2" t="s">
        <v>2618</v>
      </c>
    </row>
    <row r="955" spans="7:11" x14ac:dyDescent="0.25">
      <c r="G955" s="33" t="s">
        <v>17941</v>
      </c>
      <c r="H955" s="33" t="s">
        <v>16344</v>
      </c>
      <c r="I955" s="1">
        <v>99713</v>
      </c>
      <c r="J955" s="2" t="s">
        <v>18894</v>
      </c>
      <c r="K955" s="2" t="s">
        <v>2618</v>
      </c>
    </row>
    <row r="956" spans="7:11" x14ac:dyDescent="0.25">
      <c r="G956" s="33" t="s">
        <v>17941</v>
      </c>
      <c r="H956" s="33" t="s">
        <v>16345</v>
      </c>
      <c r="I956" s="1">
        <v>99714</v>
      </c>
      <c r="J956" s="2" t="s">
        <v>18895</v>
      </c>
      <c r="K956" s="2" t="s">
        <v>2618</v>
      </c>
    </row>
    <row r="957" spans="7:11" x14ac:dyDescent="0.25">
      <c r="G957" s="33" t="s">
        <v>17941</v>
      </c>
      <c r="H957" s="33" t="s">
        <v>16346</v>
      </c>
      <c r="I957" s="1">
        <v>99715</v>
      </c>
      <c r="J957" s="2" t="s">
        <v>18896</v>
      </c>
      <c r="K957" s="2" t="s">
        <v>2618</v>
      </c>
    </row>
    <row r="958" spans="7:11" x14ac:dyDescent="0.25">
      <c r="G958" s="33" t="s">
        <v>17941</v>
      </c>
      <c r="H958" s="33" t="s">
        <v>16347</v>
      </c>
      <c r="I958" s="1">
        <v>99716</v>
      </c>
      <c r="J958" s="2" t="s">
        <v>18897</v>
      </c>
      <c r="K958" s="2" t="s">
        <v>2618</v>
      </c>
    </row>
    <row r="959" spans="7:11" x14ac:dyDescent="0.25">
      <c r="G959" s="33" t="s">
        <v>17941</v>
      </c>
      <c r="H959" s="33" t="s">
        <v>16348</v>
      </c>
      <c r="I959" s="1">
        <v>99717</v>
      </c>
      <c r="J959" s="2" t="s">
        <v>18898</v>
      </c>
      <c r="K959" s="2" t="s">
        <v>2618</v>
      </c>
    </row>
    <row r="960" spans="7:11" x14ac:dyDescent="0.25">
      <c r="G960" s="33" t="s">
        <v>17941</v>
      </c>
      <c r="H960" s="33" t="s">
        <v>16349</v>
      </c>
      <c r="I960" s="1">
        <v>99718</v>
      </c>
      <c r="J960" s="2" t="s">
        <v>18899</v>
      </c>
      <c r="K960" s="2" t="s">
        <v>2618</v>
      </c>
    </row>
    <row r="961" spans="7:11" x14ac:dyDescent="0.25">
      <c r="G961" s="33" t="s">
        <v>17941</v>
      </c>
      <c r="H961" s="33" t="s">
        <v>16350</v>
      </c>
      <c r="I961" s="1">
        <v>99719</v>
      </c>
      <c r="J961" s="2" t="s">
        <v>18900</v>
      </c>
      <c r="K961" s="2" t="s">
        <v>2618</v>
      </c>
    </row>
    <row r="962" spans="7:11" x14ac:dyDescent="0.25">
      <c r="G962" s="33" t="s">
        <v>17941</v>
      </c>
      <c r="H962" s="33" t="s">
        <v>16351</v>
      </c>
      <c r="I962" s="1">
        <v>99720</v>
      </c>
      <c r="J962" s="2" t="s">
        <v>18901</v>
      </c>
      <c r="K962" s="2" t="s">
        <v>2618</v>
      </c>
    </row>
    <row r="963" spans="7:11" x14ac:dyDescent="0.25">
      <c r="G963" s="33" t="s">
        <v>17941</v>
      </c>
      <c r="H963" s="33" t="s">
        <v>16352</v>
      </c>
      <c r="I963" s="1">
        <v>99721</v>
      </c>
      <c r="J963" s="2" t="s">
        <v>18902</v>
      </c>
      <c r="K963" s="2" t="s">
        <v>2618</v>
      </c>
    </row>
    <row r="964" spans="7:11" x14ac:dyDescent="0.25">
      <c r="G964" s="33" t="s">
        <v>17941</v>
      </c>
      <c r="H964" s="33" t="s">
        <v>16353</v>
      </c>
      <c r="I964" s="1">
        <v>99722</v>
      </c>
      <c r="J964" s="2" t="s">
        <v>18903</v>
      </c>
      <c r="K964" s="2" t="s">
        <v>2618</v>
      </c>
    </row>
    <row r="965" spans="7:11" x14ac:dyDescent="0.25">
      <c r="G965" s="33" t="s">
        <v>17941</v>
      </c>
      <c r="H965" s="33" t="s">
        <v>16354</v>
      </c>
      <c r="I965" s="1">
        <v>99723</v>
      </c>
      <c r="J965" s="2" t="s">
        <v>18904</v>
      </c>
      <c r="K965" s="2" t="s">
        <v>2618</v>
      </c>
    </row>
    <row r="966" spans="7:11" x14ac:dyDescent="0.25">
      <c r="G966" s="33" t="s">
        <v>17941</v>
      </c>
      <c r="H966" s="33" t="s">
        <v>16355</v>
      </c>
      <c r="I966" s="1">
        <v>99724</v>
      </c>
      <c r="J966" s="2" t="s">
        <v>18905</v>
      </c>
      <c r="K966" s="2" t="s">
        <v>2618</v>
      </c>
    </row>
    <row r="967" spans="7:11" x14ac:dyDescent="0.25">
      <c r="G967" s="33" t="s">
        <v>17941</v>
      </c>
      <c r="H967" s="33" t="s">
        <v>16356</v>
      </c>
      <c r="I967" s="1">
        <v>99725</v>
      </c>
      <c r="J967" s="2" t="s">
        <v>18906</v>
      </c>
      <c r="K967" s="2" t="s">
        <v>2618</v>
      </c>
    </row>
    <row r="968" spans="7:11" x14ac:dyDescent="0.25">
      <c r="G968" s="33" t="s">
        <v>17941</v>
      </c>
      <c r="H968" s="33" t="s">
        <v>16357</v>
      </c>
      <c r="I968" s="1">
        <v>99726</v>
      </c>
      <c r="J968" s="2" t="s">
        <v>18907</v>
      </c>
      <c r="K968" s="2" t="s">
        <v>2618</v>
      </c>
    </row>
    <row r="969" spans="7:11" x14ac:dyDescent="0.25">
      <c r="G969" s="33" t="s">
        <v>17941</v>
      </c>
      <c r="H969" s="33" t="s">
        <v>16358</v>
      </c>
      <c r="I969" s="1">
        <v>99727</v>
      </c>
      <c r="J969" s="2" t="s">
        <v>18908</v>
      </c>
      <c r="K969" s="2" t="s">
        <v>2618</v>
      </c>
    </row>
    <row r="970" spans="7:11" x14ac:dyDescent="0.25">
      <c r="G970" s="33" t="s">
        <v>17941</v>
      </c>
      <c r="H970" s="33" t="s">
        <v>16359</v>
      </c>
      <c r="I970" s="1">
        <v>99728</v>
      </c>
      <c r="J970" s="2" t="s">
        <v>18909</v>
      </c>
      <c r="K970" s="2" t="s">
        <v>2618</v>
      </c>
    </row>
    <row r="971" spans="7:11" x14ac:dyDescent="0.25">
      <c r="G971" s="33" t="s">
        <v>17941</v>
      </c>
      <c r="H971" s="33" t="s">
        <v>16360</v>
      </c>
      <c r="I971" s="1">
        <v>99729</v>
      </c>
      <c r="J971" s="2" t="s">
        <v>18910</v>
      </c>
      <c r="K971" s="2" t="s">
        <v>2618</v>
      </c>
    </row>
    <row r="972" spans="7:11" x14ac:dyDescent="0.25">
      <c r="G972" s="33" t="s">
        <v>17941</v>
      </c>
      <c r="H972" s="33" t="s">
        <v>16361</v>
      </c>
      <c r="I972" s="1">
        <v>99730</v>
      </c>
      <c r="J972" s="2" t="s">
        <v>18911</v>
      </c>
      <c r="K972" s="2" t="s">
        <v>2618</v>
      </c>
    </row>
    <row r="973" spans="7:11" x14ac:dyDescent="0.25">
      <c r="G973" s="33" t="s">
        <v>17941</v>
      </c>
      <c r="H973" s="33" t="s">
        <v>16362</v>
      </c>
      <c r="I973" s="1">
        <v>99731</v>
      </c>
      <c r="J973" s="2" t="s">
        <v>18912</v>
      </c>
      <c r="K973" s="2" t="s">
        <v>2618</v>
      </c>
    </row>
    <row r="974" spans="7:11" x14ac:dyDescent="0.25">
      <c r="G974" s="33" t="s">
        <v>17941</v>
      </c>
      <c r="H974" s="33" t="s">
        <v>16363</v>
      </c>
      <c r="I974" s="1">
        <v>99732</v>
      </c>
      <c r="J974" s="2" t="s">
        <v>18913</v>
      </c>
      <c r="K974" s="2" t="s">
        <v>2618</v>
      </c>
    </row>
    <row r="975" spans="7:11" x14ac:dyDescent="0.25">
      <c r="G975" s="33" t="s">
        <v>17941</v>
      </c>
      <c r="H975" s="33" t="s">
        <v>16364</v>
      </c>
      <c r="I975" s="1">
        <v>99733</v>
      </c>
      <c r="J975" s="2" t="s">
        <v>18914</v>
      </c>
      <c r="K975" s="2" t="s">
        <v>2618</v>
      </c>
    </row>
    <row r="976" spans="7:11" x14ac:dyDescent="0.25">
      <c r="G976" s="33" t="s">
        <v>17941</v>
      </c>
      <c r="H976" s="33" t="s">
        <v>16365</v>
      </c>
      <c r="I976" s="1">
        <v>99734</v>
      </c>
      <c r="J976" s="2" t="s">
        <v>18915</v>
      </c>
      <c r="K976" s="2" t="s">
        <v>2618</v>
      </c>
    </row>
    <row r="977" spans="7:11" x14ac:dyDescent="0.25">
      <c r="G977" s="33" t="s">
        <v>17941</v>
      </c>
      <c r="H977" s="33" t="s">
        <v>16366</v>
      </c>
      <c r="I977" s="1">
        <v>99735</v>
      </c>
      <c r="J977" s="2" t="s">
        <v>18916</v>
      </c>
      <c r="K977" s="2" t="s">
        <v>2618</v>
      </c>
    </row>
    <row r="978" spans="7:11" x14ac:dyDescent="0.25">
      <c r="G978" s="33" t="s">
        <v>17941</v>
      </c>
      <c r="H978" s="33" t="s">
        <v>16367</v>
      </c>
      <c r="I978" s="1">
        <v>99736</v>
      </c>
      <c r="J978" s="2" t="s">
        <v>18917</v>
      </c>
      <c r="K978" s="2" t="s">
        <v>2618</v>
      </c>
    </row>
    <row r="979" spans="7:11" x14ac:dyDescent="0.25">
      <c r="G979" s="33" t="s">
        <v>17941</v>
      </c>
      <c r="H979" s="33" t="s">
        <v>16368</v>
      </c>
      <c r="I979" s="1">
        <v>99737</v>
      </c>
      <c r="J979" s="2" t="s">
        <v>18918</v>
      </c>
      <c r="K979" s="2" t="s">
        <v>2618</v>
      </c>
    </row>
    <row r="980" spans="7:11" x14ac:dyDescent="0.25">
      <c r="G980" s="33" t="s">
        <v>17941</v>
      </c>
      <c r="H980" s="33" t="s">
        <v>16369</v>
      </c>
      <c r="I980" s="1">
        <v>99738</v>
      </c>
      <c r="J980" s="2" t="s">
        <v>18919</v>
      </c>
      <c r="K980" s="2" t="s">
        <v>2618</v>
      </c>
    </row>
    <row r="981" spans="7:11" x14ac:dyDescent="0.25">
      <c r="G981" s="33" t="s">
        <v>17941</v>
      </c>
      <c r="H981" s="33" t="s">
        <v>16370</v>
      </c>
      <c r="I981" s="1">
        <v>99739</v>
      </c>
      <c r="J981" s="2" t="s">
        <v>18920</v>
      </c>
      <c r="K981" s="2" t="s">
        <v>2618</v>
      </c>
    </row>
    <row r="982" spans="7:11" x14ac:dyDescent="0.25">
      <c r="G982" s="33" t="s">
        <v>17941</v>
      </c>
      <c r="H982" s="33" t="s">
        <v>16371</v>
      </c>
      <c r="I982" s="1">
        <v>99740</v>
      </c>
      <c r="J982" s="2" t="s">
        <v>18921</v>
      </c>
      <c r="K982" s="2" t="s">
        <v>2618</v>
      </c>
    </row>
    <row r="983" spans="7:11" x14ac:dyDescent="0.25">
      <c r="G983" s="33" t="s">
        <v>17941</v>
      </c>
      <c r="H983" s="33" t="s">
        <v>16372</v>
      </c>
      <c r="I983" s="1">
        <v>99741</v>
      </c>
      <c r="J983" s="2" t="s">
        <v>18922</v>
      </c>
      <c r="K983" s="2" t="s">
        <v>2618</v>
      </c>
    </row>
    <row r="984" spans="7:11" x14ac:dyDescent="0.25">
      <c r="G984" s="33" t="s">
        <v>17941</v>
      </c>
      <c r="H984" s="33" t="s">
        <v>16373</v>
      </c>
      <c r="I984" s="1">
        <v>99742</v>
      </c>
      <c r="J984" s="2" t="s">
        <v>18923</v>
      </c>
      <c r="K984" s="2" t="s">
        <v>2618</v>
      </c>
    </row>
    <row r="985" spans="7:11" x14ac:dyDescent="0.25">
      <c r="G985" s="33" t="s">
        <v>17941</v>
      </c>
      <c r="H985" s="33" t="s">
        <v>16374</v>
      </c>
      <c r="I985" s="1">
        <v>99743</v>
      </c>
      <c r="J985" s="2" t="s">
        <v>18924</v>
      </c>
      <c r="K985" s="2" t="s">
        <v>2618</v>
      </c>
    </row>
    <row r="986" spans="7:11" x14ac:dyDescent="0.25">
      <c r="G986" s="33" t="s">
        <v>17941</v>
      </c>
      <c r="H986" s="33" t="s">
        <v>16375</v>
      </c>
      <c r="I986" s="1">
        <v>99744</v>
      </c>
      <c r="J986" s="2" t="s">
        <v>18925</v>
      </c>
      <c r="K986" s="2" t="s">
        <v>2618</v>
      </c>
    </row>
    <row r="987" spans="7:11" x14ac:dyDescent="0.25">
      <c r="G987" s="33" t="s">
        <v>17941</v>
      </c>
      <c r="H987" s="33" t="s">
        <v>16376</v>
      </c>
      <c r="I987" s="1">
        <v>99745</v>
      </c>
      <c r="J987" s="2" t="s">
        <v>18926</v>
      </c>
      <c r="K987" s="2" t="s">
        <v>2618</v>
      </c>
    </row>
    <row r="988" spans="7:11" x14ac:dyDescent="0.25">
      <c r="G988" s="33" t="s">
        <v>17941</v>
      </c>
      <c r="H988" s="33" t="s">
        <v>16377</v>
      </c>
      <c r="I988" s="1">
        <v>99746</v>
      </c>
      <c r="J988" s="2" t="s">
        <v>18927</v>
      </c>
      <c r="K988" s="2" t="s">
        <v>2618</v>
      </c>
    </row>
    <row r="989" spans="7:11" x14ac:dyDescent="0.25">
      <c r="G989" s="33" t="s">
        <v>17941</v>
      </c>
      <c r="H989" s="33" t="s">
        <v>16378</v>
      </c>
      <c r="I989" s="1">
        <v>99747</v>
      </c>
      <c r="J989" s="2" t="s">
        <v>18928</v>
      </c>
      <c r="K989" s="2" t="s">
        <v>2618</v>
      </c>
    </row>
    <row r="990" spans="7:11" x14ac:dyDescent="0.25">
      <c r="G990" s="33" t="s">
        <v>17941</v>
      </c>
      <c r="H990" s="33" t="s">
        <v>16379</v>
      </c>
      <c r="I990" s="1">
        <v>99748</v>
      </c>
      <c r="J990" s="2" t="s">
        <v>18929</v>
      </c>
      <c r="K990" s="2" t="s">
        <v>2618</v>
      </c>
    </row>
    <row r="991" spans="7:11" x14ac:dyDescent="0.25">
      <c r="G991" s="33" t="s">
        <v>17941</v>
      </c>
      <c r="H991" s="33" t="s">
        <v>16380</v>
      </c>
      <c r="I991" s="1">
        <v>99749</v>
      </c>
      <c r="J991" s="2" t="s">
        <v>18930</v>
      </c>
      <c r="K991" s="2" t="s">
        <v>2618</v>
      </c>
    </row>
    <row r="992" spans="7:11" x14ac:dyDescent="0.25">
      <c r="G992" s="33" t="s">
        <v>17941</v>
      </c>
      <c r="H992" s="33" t="s">
        <v>16381</v>
      </c>
      <c r="I992" s="1">
        <v>99750</v>
      </c>
      <c r="J992" s="2" t="s">
        <v>18931</v>
      </c>
      <c r="K992" s="2" t="s">
        <v>2618</v>
      </c>
    </row>
    <row r="993" spans="7:11" x14ac:dyDescent="0.25">
      <c r="G993" s="33" t="s">
        <v>17941</v>
      </c>
      <c r="H993" s="33" t="s">
        <v>16382</v>
      </c>
      <c r="I993" s="1">
        <v>99751</v>
      </c>
      <c r="J993" s="2" t="s">
        <v>18932</v>
      </c>
      <c r="K993" s="2" t="s">
        <v>2618</v>
      </c>
    </row>
    <row r="994" spans="7:11" x14ac:dyDescent="0.25">
      <c r="G994" s="33" t="s">
        <v>17941</v>
      </c>
      <c r="H994" s="33" t="s">
        <v>16383</v>
      </c>
      <c r="I994" s="1">
        <v>99752</v>
      </c>
      <c r="J994" s="2" t="s">
        <v>18933</v>
      </c>
      <c r="K994" s="2" t="s">
        <v>2618</v>
      </c>
    </row>
    <row r="995" spans="7:11" x14ac:dyDescent="0.25">
      <c r="G995" s="33" t="s">
        <v>17941</v>
      </c>
      <c r="H995" s="33" t="s">
        <v>16384</v>
      </c>
      <c r="I995" s="1">
        <v>99753</v>
      </c>
      <c r="J995" s="2" t="s">
        <v>18934</v>
      </c>
      <c r="K995" s="2" t="s">
        <v>2618</v>
      </c>
    </row>
    <row r="996" spans="7:11" x14ac:dyDescent="0.25">
      <c r="G996" s="33" t="s">
        <v>17941</v>
      </c>
      <c r="H996" s="33" t="s">
        <v>16385</v>
      </c>
      <c r="I996" s="1">
        <v>99754</v>
      </c>
      <c r="J996" s="2" t="s">
        <v>18935</v>
      </c>
      <c r="K996" s="2" t="s">
        <v>2618</v>
      </c>
    </row>
    <row r="997" spans="7:11" x14ac:dyDescent="0.25">
      <c r="G997" s="33" t="s">
        <v>17941</v>
      </c>
      <c r="H997" s="33" t="s">
        <v>16386</v>
      </c>
      <c r="I997" s="1">
        <v>99755</v>
      </c>
      <c r="J997" s="2" t="s">
        <v>18936</v>
      </c>
      <c r="K997" s="2" t="s">
        <v>2618</v>
      </c>
    </row>
    <row r="998" spans="7:11" x14ac:dyDescent="0.25">
      <c r="G998" s="33" t="s">
        <v>17941</v>
      </c>
      <c r="H998" s="33" t="s">
        <v>16387</v>
      </c>
      <c r="I998" s="1">
        <v>99756</v>
      </c>
      <c r="J998" s="2" t="s">
        <v>18937</v>
      </c>
      <c r="K998" s="2" t="s">
        <v>2618</v>
      </c>
    </row>
    <row r="999" spans="7:11" x14ac:dyDescent="0.25">
      <c r="G999" s="33" t="s">
        <v>17941</v>
      </c>
      <c r="H999" s="33" t="s">
        <v>16388</v>
      </c>
      <c r="I999" s="1">
        <v>99757</v>
      </c>
      <c r="J999" s="2" t="s">
        <v>18938</v>
      </c>
      <c r="K999" s="2" t="s">
        <v>2618</v>
      </c>
    </row>
    <row r="1000" spans="7:11" x14ac:dyDescent="0.25">
      <c r="G1000" s="33" t="s">
        <v>17941</v>
      </c>
      <c r="H1000" s="33" t="s">
        <v>16389</v>
      </c>
      <c r="I1000" s="1">
        <v>99758</v>
      </c>
      <c r="J1000" s="2" t="s">
        <v>18939</v>
      </c>
      <c r="K1000" s="2" t="s">
        <v>2618</v>
      </c>
    </row>
    <row r="1001" spans="7:11" x14ac:dyDescent="0.25">
      <c r="G1001" s="33" t="s">
        <v>17941</v>
      </c>
      <c r="H1001" s="33" t="s">
        <v>16390</v>
      </c>
      <c r="I1001" s="1">
        <v>99759</v>
      </c>
      <c r="J1001" s="2" t="s">
        <v>18940</v>
      </c>
      <c r="K1001" s="2" t="s">
        <v>2618</v>
      </c>
    </row>
    <row r="1002" spans="7:11" x14ac:dyDescent="0.25">
      <c r="G1002" s="33" t="s">
        <v>17941</v>
      </c>
      <c r="H1002" s="33" t="s">
        <v>16391</v>
      </c>
      <c r="I1002" s="1">
        <v>99760</v>
      </c>
      <c r="J1002" s="2" t="s">
        <v>18941</v>
      </c>
      <c r="K1002" s="2" t="s">
        <v>2618</v>
      </c>
    </row>
    <row r="1003" spans="7:11" x14ac:dyDescent="0.25">
      <c r="G1003" s="33" t="s">
        <v>17941</v>
      </c>
      <c r="H1003" s="33" t="s">
        <v>16392</v>
      </c>
      <c r="I1003" s="1">
        <v>99761</v>
      </c>
      <c r="J1003" s="2" t="s">
        <v>18942</v>
      </c>
      <c r="K1003" s="2" t="s">
        <v>2618</v>
      </c>
    </row>
    <row r="1004" spans="7:11" x14ac:dyDescent="0.25">
      <c r="G1004" s="33" t="s">
        <v>17941</v>
      </c>
      <c r="H1004" s="33" t="s">
        <v>16393</v>
      </c>
      <c r="I1004" s="1">
        <v>99762</v>
      </c>
      <c r="J1004" s="2" t="s">
        <v>18943</v>
      </c>
      <c r="K1004" s="2" t="s">
        <v>2618</v>
      </c>
    </row>
    <row r="1005" spans="7:11" x14ac:dyDescent="0.25">
      <c r="G1005" s="33" t="s">
        <v>17941</v>
      </c>
      <c r="H1005" s="33" t="s">
        <v>16394</v>
      </c>
      <c r="I1005" s="1">
        <v>99763</v>
      </c>
      <c r="J1005" s="2" t="s">
        <v>18944</v>
      </c>
      <c r="K1005" s="2" t="s">
        <v>2618</v>
      </c>
    </row>
    <row r="1006" spans="7:11" x14ac:dyDescent="0.25">
      <c r="G1006" s="33" t="s">
        <v>17941</v>
      </c>
      <c r="H1006" s="33" t="s">
        <v>16395</v>
      </c>
      <c r="I1006" s="1">
        <v>99764</v>
      </c>
      <c r="J1006" s="2" t="s">
        <v>18945</v>
      </c>
      <c r="K1006" s="2" t="s">
        <v>2618</v>
      </c>
    </row>
    <row r="1007" spans="7:11" x14ac:dyDescent="0.25">
      <c r="G1007" s="33" t="s">
        <v>17941</v>
      </c>
      <c r="H1007" s="33" t="s">
        <v>16396</v>
      </c>
      <c r="I1007" s="1">
        <v>99765</v>
      </c>
      <c r="J1007" s="2" t="s">
        <v>18946</v>
      </c>
      <c r="K1007" s="2" t="s">
        <v>2618</v>
      </c>
    </row>
    <row r="1008" spans="7:11" x14ac:dyDescent="0.25">
      <c r="G1008" s="33" t="s">
        <v>17941</v>
      </c>
      <c r="H1008" s="33" t="s">
        <v>16397</v>
      </c>
      <c r="I1008" s="1">
        <v>99766</v>
      </c>
      <c r="J1008" s="2" t="s">
        <v>18947</v>
      </c>
      <c r="K1008" s="2" t="s">
        <v>2618</v>
      </c>
    </row>
    <row r="1009" spans="7:11" x14ac:dyDescent="0.25">
      <c r="G1009" s="33" t="s">
        <v>17941</v>
      </c>
      <c r="H1009" s="33" t="s">
        <v>16398</v>
      </c>
      <c r="I1009" s="1">
        <v>99767</v>
      </c>
      <c r="J1009" s="2" t="s">
        <v>18948</v>
      </c>
      <c r="K1009" s="2" t="s">
        <v>2618</v>
      </c>
    </row>
    <row r="1010" spans="7:11" x14ac:dyDescent="0.25">
      <c r="G1010" s="33" t="s">
        <v>17941</v>
      </c>
      <c r="H1010" s="33" t="s">
        <v>16399</v>
      </c>
      <c r="I1010" s="1">
        <v>99768</v>
      </c>
      <c r="J1010" s="2" t="s">
        <v>18949</v>
      </c>
      <c r="K1010" s="2" t="s">
        <v>2618</v>
      </c>
    </row>
    <row r="1011" spans="7:11" x14ac:dyDescent="0.25">
      <c r="G1011" s="33" t="s">
        <v>17941</v>
      </c>
      <c r="H1011" s="33" t="s">
        <v>16400</v>
      </c>
      <c r="I1011" s="1">
        <v>99769</v>
      </c>
      <c r="J1011" s="2" t="s">
        <v>18950</v>
      </c>
      <c r="K1011" s="2" t="s">
        <v>2618</v>
      </c>
    </row>
    <row r="1012" spans="7:11" x14ac:dyDescent="0.25">
      <c r="G1012" s="33" t="s">
        <v>17941</v>
      </c>
      <c r="H1012" s="33" t="s">
        <v>16401</v>
      </c>
      <c r="I1012" s="1">
        <v>99770</v>
      </c>
      <c r="J1012" s="2" t="s">
        <v>18951</v>
      </c>
      <c r="K1012" s="2" t="s">
        <v>2618</v>
      </c>
    </row>
    <row r="1013" spans="7:11" x14ac:dyDescent="0.25">
      <c r="G1013" s="33" t="s">
        <v>17941</v>
      </c>
      <c r="H1013" s="33" t="s">
        <v>16402</v>
      </c>
      <c r="I1013" s="1">
        <v>99771</v>
      </c>
      <c r="J1013" s="2" t="s">
        <v>18952</v>
      </c>
      <c r="K1013" s="2" t="s">
        <v>2618</v>
      </c>
    </row>
    <row r="1014" spans="7:11" x14ac:dyDescent="0.25">
      <c r="G1014" s="33" t="s">
        <v>17941</v>
      </c>
      <c r="H1014" s="33" t="s">
        <v>16403</v>
      </c>
      <c r="I1014" s="1">
        <v>99772</v>
      </c>
      <c r="J1014" s="2" t="s">
        <v>18953</v>
      </c>
      <c r="K1014" s="2" t="s">
        <v>2618</v>
      </c>
    </row>
    <row r="1015" spans="7:11" x14ac:dyDescent="0.25">
      <c r="G1015" s="33" t="s">
        <v>17941</v>
      </c>
      <c r="H1015" s="33" t="s">
        <v>16404</v>
      </c>
      <c r="I1015" s="1">
        <v>99773</v>
      </c>
      <c r="J1015" s="2" t="s">
        <v>18954</v>
      </c>
      <c r="K1015" s="2" t="s">
        <v>2618</v>
      </c>
    </row>
    <row r="1016" spans="7:11" x14ac:dyDescent="0.25">
      <c r="G1016" s="33" t="s">
        <v>17941</v>
      </c>
      <c r="H1016" s="33" t="s">
        <v>16405</v>
      </c>
      <c r="I1016" s="1">
        <v>99774</v>
      </c>
      <c r="J1016" s="2" t="s">
        <v>18955</v>
      </c>
      <c r="K1016" s="2" t="s">
        <v>2618</v>
      </c>
    </row>
    <row r="1017" spans="7:11" x14ac:dyDescent="0.25">
      <c r="G1017" s="33" t="s">
        <v>17941</v>
      </c>
      <c r="H1017" s="33" t="s">
        <v>16406</v>
      </c>
      <c r="I1017" s="1">
        <v>99775</v>
      </c>
      <c r="J1017" s="2" t="s">
        <v>18956</v>
      </c>
      <c r="K1017" s="2" t="s">
        <v>2618</v>
      </c>
    </row>
    <row r="1018" spans="7:11" x14ac:dyDescent="0.25">
      <c r="G1018" s="33" t="s">
        <v>17941</v>
      </c>
      <c r="H1018" s="33" t="s">
        <v>16407</v>
      </c>
      <c r="I1018" s="1">
        <v>99776</v>
      </c>
      <c r="J1018" s="2" t="s">
        <v>18957</v>
      </c>
      <c r="K1018" s="2" t="s">
        <v>2618</v>
      </c>
    </row>
    <row r="1019" spans="7:11" x14ac:dyDescent="0.25">
      <c r="G1019" s="33" t="s">
        <v>17941</v>
      </c>
      <c r="H1019" s="33" t="s">
        <v>16408</v>
      </c>
      <c r="I1019" s="1">
        <v>99777</v>
      </c>
      <c r="J1019" s="2" t="s">
        <v>18958</v>
      </c>
      <c r="K1019" s="2" t="s">
        <v>2618</v>
      </c>
    </row>
    <row r="1020" spans="7:11" x14ac:dyDescent="0.25">
      <c r="G1020" s="33" t="s">
        <v>17941</v>
      </c>
      <c r="H1020" s="33" t="s">
        <v>16409</v>
      </c>
      <c r="I1020" s="1">
        <v>99778</v>
      </c>
      <c r="J1020" s="2" t="s">
        <v>18959</v>
      </c>
      <c r="K1020" s="2" t="s">
        <v>2618</v>
      </c>
    </row>
    <row r="1021" spans="7:11" x14ac:dyDescent="0.25">
      <c r="G1021" s="33" t="s">
        <v>17941</v>
      </c>
      <c r="H1021" s="33" t="s">
        <v>16410</v>
      </c>
      <c r="I1021" s="1">
        <v>99779</v>
      </c>
      <c r="J1021" s="2" t="s">
        <v>18960</v>
      </c>
      <c r="K1021" s="2" t="s">
        <v>2618</v>
      </c>
    </row>
    <row r="1022" spans="7:11" x14ac:dyDescent="0.25">
      <c r="G1022" s="33" t="s">
        <v>17941</v>
      </c>
      <c r="H1022" s="33" t="s">
        <v>16411</v>
      </c>
      <c r="I1022" s="1">
        <v>99780</v>
      </c>
      <c r="J1022" s="2" t="s">
        <v>18961</v>
      </c>
      <c r="K1022" s="2" t="s">
        <v>2618</v>
      </c>
    </row>
    <row r="1023" spans="7:11" x14ac:dyDescent="0.25">
      <c r="G1023" s="33" t="s">
        <v>17941</v>
      </c>
      <c r="H1023" s="33" t="s">
        <v>16412</v>
      </c>
      <c r="I1023" s="1">
        <v>99781</v>
      </c>
      <c r="J1023" s="2" t="s">
        <v>18962</v>
      </c>
      <c r="K1023" s="2" t="s">
        <v>2618</v>
      </c>
    </row>
    <row r="1024" spans="7:11" x14ac:dyDescent="0.25">
      <c r="G1024" s="33" t="s">
        <v>17941</v>
      </c>
      <c r="H1024" s="33" t="s">
        <v>16413</v>
      </c>
      <c r="I1024" s="1">
        <v>99782</v>
      </c>
      <c r="J1024" s="2" t="s">
        <v>18963</v>
      </c>
      <c r="K1024" s="2" t="s">
        <v>2618</v>
      </c>
    </row>
    <row r="1025" spans="7:11" x14ac:dyDescent="0.25">
      <c r="G1025" s="33" t="s">
        <v>17941</v>
      </c>
      <c r="H1025" s="33" t="s">
        <v>16414</v>
      </c>
      <c r="I1025" s="1">
        <v>99783</v>
      </c>
      <c r="J1025" s="2" t="s">
        <v>18964</v>
      </c>
      <c r="K1025" s="2" t="s">
        <v>2618</v>
      </c>
    </row>
    <row r="1026" spans="7:11" x14ac:dyDescent="0.25">
      <c r="G1026" s="33" t="s">
        <v>17941</v>
      </c>
      <c r="H1026" s="33" t="s">
        <v>16415</v>
      </c>
      <c r="I1026" s="1">
        <v>99784</v>
      </c>
      <c r="J1026" s="2" t="s">
        <v>18965</v>
      </c>
      <c r="K1026" s="2" t="s">
        <v>2618</v>
      </c>
    </row>
    <row r="1027" spans="7:11" x14ac:dyDescent="0.25">
      <c r="G1027" s="33" t="s">
        <v>17941</v>
      </c>
      <c r="H1027" s="33" t="s">
        <v>16416</v>
      </c>
      <c r="I1027" s="1">
        <v>99785</v>
      </c>
      <c r="J1027" s="2" t="s">
        <v>18966</v>
      </c>
      <c r="K1027" s="2" t="s">
        <v>2618</v>
      </c>
    </row>
    <row r="1028" spans="7:11" x14ac:dyDescent="0.25">
      <c r="G1028" s="33" t="s">
        <v>17941</v>
      </c>
      <c r="H1028" s="33" t="s">
        <v>16417</v>
      </c>
      <c r="I1028" s="1">
        <v>99786</v>
      </c>
      <c r="J1028" s="2" t="s">
        <v>18967</v>
      </c>
      <c r="K1028" s="2" t="s">
        <v>2618</v>
      </c>
    </row>
    <row r="1029" spans="7:11" x14ac:dyDescent="0.25">
      <c r="G1029" s="33" t="s">
        <v>17941</v>
      </c>
      <c r="H1029" s="33" t="s">
        <v>16418</v>
      </c>
      <c r="I1029" s="1">
        <v>99787</v>
      </c>
      <c r="J1029" s="2" t="s">
        <v>18968</v>
      </c>
      <c r="K1029" s="2" t="s">
        <v>2618</v>
      </c>
    </row>
    <row r="1030" spans="7:11" x14ac:dyDescent="0.25">
      <c r="G1030" s="33" t="s">
        <v>17941</v>
      </c>
      <c r="H1030" s="33" t="s">
        <v>16419</v>
      </c>
      <c r="I1030" s="1">
        <v>99788</v>
      </c>
      <c r="J1030" s="2" t="s">
        <v>18969</v>
      </c>
      <c r="K1030" s="2" t="s">
        <v>2618</v>
      </c>
    </row>
    <row r="1031" spans="7:11" x14ac:dyDescent="0.25">
      <c r="G1031" s="33" t="s">
        <v>17941</v>
      </c>
      <c r="H1031" s="33" t="s">
        <v>16420</v>
      </c>
      <c r="I1031" s="1">
        <v>99789</v>
      </c>
      <c r="J1031" s="2" t="s">
        <v>18970</v>
      </c>
      <c r="K1031" s="2" t="s">
        <v>2618</v>
      </c>
    </row>
    <row r="1032" spans="7:11" x14ac:dyDescent="0.25">
      <c r="G1032" s="33" t="s">
        <v>17941</v>
      </c>
      <c r="H1032" s="33" t="s">
        <v>16421</v>
      </c>
      <c r="I1032" s="1">
        <v>99790</v>
      </c>
      <c r="J1032" s="2" t="s">
        <v>18971</v>
      </c>
      <c r="K1032" s="2" t="s">
        <v>2618</v>
      </c>
    </row>
    <row r="1033" spans="7:11" x14ac:dyDescent="0.25">
      <c r="G1033" s="33" t="s">
        <v>17941</v>
      </c>
      <c r="H1033" s="33" t="s">
        <v>16422</v>
      </c>
      <c r="I1033" s="1">
        <v>99791</v>
      </c>
      <c r="J1033" s="2" t="s">
        <v>18972</v>
      </c>
      <c r="K1033" s="2" t="s">
        <v>2618</v>
      </c>
    </row>
    <row r="1034" spans="7:11" x14ac:dyDescent="0.25">
      <c r="G1034" s="33" t="s">
        <v>17941</v>
      </c>
      <c r="H1034" s="33" t="s">
        <v>16423</v>
      </c>
      <c r="I1034" s="1">
        <v>99792</v>
      </c>
      <c r="J1034" s="2" t="s">
        <v>18973</v>
      </c>
      <c r="K1034" s="2" t="s">
        <v>2618</v>
      </c>
    </row>
    <row r="1035" spans="7:11" x14ac:dyDescent="0.25">
      <c r="G1035" s="33" t="s">
        <v>17941</v>
      </c>
      <c r="H1035" s="33" t="s">
        <v>16424</v>
      </c>
      <c r="I1035" s="1">
        <v>99793</v>
      </c>
      <c r="J1035" s="2" t="s">
        <v>18974</v>
      </c>
      <c r="K1035" s="2" t="s">
        <v>2618</v>
      </c>
    </row>
    <row r="1036" spans="7:11" x14ac:dyDescent="0.25">
      <c r="G1036" s="33" t="s">
        <v>17941</v>
      </c>
      <c r="H1036" s="33" t="s">
        <v>16425</v>
      </c>
      <c r="I1036" s="1">
        <v>99794</v>
      </c>
      <c r="J1036" s="2" t="s">
        <v>18975</v>
      </c>
      <c r="K1036" s="2" t="s">
        <v>2618</v>
      </c>
    </row>
    <row r="1037" spans="7:11" x14ac:dyDescent="0.25">
      <c r="G1037" s="33" t="s">
        <v>17941</v>
      </c>
      <c r="H1037" s="33" t="s">
        <v>16426</v>
      </c>
      <c r="I1037" s="1">
        <v>99795</v>
      </c>
      <c r="J1037" s="2" t="s">
        <v>18976</v>
      </c>
      <c r="K1037" s="2" t="s">
        <v>2618</v>
      </c>
    </row>
    <row r="1038" spans="7:11" x14ac:dyDescent="0.25">
      <c r="G1038" s="33" t="s">
        <v>17941</v>
      </c>
      <c r="H1038" s="33" t="s">
        <v>16427</v>
      </c>
      <c r="I1038" s="1">
        <v>99796</v>
      </c>
      <c r="J1038" s="2" t="s">
        <v>18977</v>
      </c>
      <c r="K1038" s="2" t="s">
        <v>2618</v>
      </c>
    </row>
    <row r="1039" spans="7:11" x14ac:dyDescent="0.25">
      <c r="G1039" s="33" t="s">
        <v>17941</v>
      </c>
      <c r="H1039" s="33" t="s">
        <v>16428</v>
      </c>
      <c r="I1039" s="1">
        <v>99797</v>
      </c>
      <c r="J1039" s="2" t="s">
        <v>18978</v>
      </c>
      <c r="K1039" s="2" t="s">
        <v>2618</v>
      </c>
    </row>
    <row r="1040" spans="7:11" x14ac:dyDescent="0.25">
      <c r="G1040" s="33" t="s">
        <v>17941</v>
      </c>
      <c r="H1040" s="33" t="s">
        <v>16429</v>
      </c>
      <c r="I1040" s="1">
        <v>99798</v>
      </c>
      <c r="J1040" s="2" t="s">
        <v>18979</v>
      </c>
      <c r="K1040" s="2" t="s">
        <v>2618</v>
      </c>
    </row>
    <row r="1041" spans="7:11" x14ac:dyDescent="0.25">
      <c r="G1041" s="33" t="s">
        <v>17941</v>
      </c>
      <c r="H1041" s="33" t="s">
        <v>16430</v>
      </c>
      <c r="I1041" s="1">
        <v>99799</v>
      </c>
      <c r="J1041" s="2" t="s">
        <v>18980</v>
      </c>
      <c r="K1041" s="2" t="s">
        <v>2618</v>
      </c>
    </row>
    <row r="1042" spans="7:11" x14ac:dyDescent="0.25">
      <c r="G1042" s="33" t="s">
        <v>17941</v>
      </c>
      <c r="H1042" s="33" t="s">
        <v>16431</v>
      </c>
      <c r="I1042" s="1">
        <v>99800</v>
      </c>
      <c r="J1042" s="2" t="s">
        <v>18981</v>
      </c>
      <c r="K1042" s="2" t="s">
        <v>2618</v>
      </c>
    </row>
    <row r="1043" spans="7:11" x14ac:dyDescent="0.25">
      <c r="G1043" s="33" t="s">
        <v>17941</v>
      </c>
      <c r="H1043" s="33" t="s">
        <v>16432</v>
      </c>
      <c r="I1043" s="1">
        <v>99801</v>
      </c>
      <c r="J1043" s="2" t="s">
        <v>18982</v>
      </c>
      <c r="K1043" s="2" t="s">
        <v>2618</v>
      </c>
    </row>
    <row r="1044" spans="7:11" x14ac:dyDescent="0.25">
      <c r="G1044" s="33" t="s">
        <v>17941</v>
      </c>
      <c r="H1044" s="33" t="s">
        <v>16433</v>
      </c>
      <c r="I1044" s="1">
        <v>99802</v>
      </c>
      <c r="J1044" s="2" t="s">
        <v>18983</v>
      </c>
      <c r="K1044" s="2" t="s">
        <v>2618</v>
      </c>
    </row>
    <row r="1045" spans="7:11" x14ac:dyDescent="0.25">
      <c r="G1045" s="33" t="s">
        <v>17941</v>
      </c>
      <c r="H1045" s="33" t="s">
        <v>16434</v>
      </c>
      <c r="I1045" s="1">
        <v>99803</v>
      </c>
      <c r="J1045" s="2" t="s">
        <v>18984</v>
      </c>
      <c r="K1045" s="2" t="s">
        <v>2618</v>
      </c>
    </row>
    <row r="1046" spans="7:11" x14ac:dyDescent="0.25">
      <c r="G1046" s="33" t="s">
        <v>17941</v>
      </c>
      <c r="H1046" s="33" t="s">
        <v>16435</v>
      </c>
      <c r="I1046" s="1">
        <v>99804</v>
      </c>
      <c r="J1046" s="2" t="s">
        <v>18985</v>
      </c>
      <c r="K1046" s="2" t="s">
        <v>2618</v>
      </c>
    </row>
    <row r="1047" spans="7:11" x14ac:dyDescent="0.25">
      <c r="G1047" s="33" t="s">
        <v>17941</v>
      </c>
      <c r="H1047" s="33" t="s">
        <v>16436</v>
      </c>
      <c r="I1047" s="1">
        <v>99805</v>
      </c>
      <c r="J1047" s="2" t="s">
        <v>18986</v>
      </c>
      <c r="K1047" s="2" t="s">
        <v>2618</v>
      </c>
    </row>
    <row r="1048" spans="7:11" x14ac:dyDescent="0.25">
      <c r="G1048" s="33" t="s">
        <v>17941</v>
      </c>
      <c r="H1048" s="33" t="s">
        <v>16437</v>
      </c>
      <c r="I1048" s="1">
        <v>99806</v>
      </c>
      <c r="J1048" s="2" t="s">
        <v>18987</v>
      </c>
      <c r="K1048" s="2" t="s">
        <v>2618</v>
      </c>
    </row>
    <row r="1049" spans="7:11" x14ac:dyDescent="0.25">
      <c r="G1049" s="33" t="s">
        <v>17941</v>
      </c>
      <c r="H1049" s="33" t="s">
        <v>16438</v>
      </c>
      <c r="I1049" s="1">
        <v>99807</v>
      </c>
      <c r="J1049" s="2" t="s">
        <v>18988</v>
      </c>
      <c r="K1049" s="2" t="s">
        <v>2618</v>
      </c>
    </row>
    <row r="1050" spans="7:11" x14ac:dyDescent="0.25">
      <c r="G1050" s="33" t="s">
        <v>17941</v>
      </c>
      <c r="H1050" s="33" t="s">
        <v>16439</v>
      </c>
      <c r="I1050" s="1">
        <v>99808</v>
      </c>
      <c r="J1050" s="2" t="s">
        <v>18989</v>
      </c>
      <c r="K1050" s="2" t="s">
        <v>2618</v>
      </c>
    </row>
    <row r="1051" spans="7:11" x14ac:dyDescent="0.25">
      <c r="G1051" s="33" t="s">
        <v>17941</v>
      </c>
      <c r="H1051" s="33" t="s">
        <v>16440</v>
      </c>
      <c r="I1051" s="1">
        <v>99809</v>
      </c>
      <c r="J1051" s="2" t="s">
        <v>18990</v>
      </c>
      <c r="K1051" s="2" t="s">
        <v>2618</v>
      </c>
    </row>
    <row r="1052" spans="7:11" x14ac:dyDescent="0.25">
      <c r="G1052" s="33" t="s">
        <v>17941</v>
      </c>
      <c r="H1052" s="33" t="s">
        <v>16441</v>
      </c>
      <c r="I1052" s="1">
        <v>99810</v>
      </c>
      <c r="J1052" s="2" t="s">
        <v>18991</v>
      </c>
      <c r="K1052" s="2" t="s">
        <v>2618</v>
      </c>
    </row>
    <row r="1053" spans="7:11" x14ac:dyDescent="0.25">
      <c r="G1053" s="33" t="s">
        <v>17941</v>
      </c>
      <c r="H1053" s="33" t="s">
        <v>16442</v>
      </c>
      <c r="I1053" s="1">
        <v>99811</v>
      </c>
      <c r="J1053" s="2" t="s">
        <v>18992</v>
      </c>
      <c r="K1053" s="2" t="s">
        <v>2618</v>
      </c>
    </row>
    <row r="1054" spans="7:11" x14ac:dyDescent="0.25">
      <c r="G1054" s="33" t="s">
        <v>17941</v>
      </c>
      <c r="H1054" s="33" t="s">
        <v>16443</v>
      </c>
      <c r="I1054" s="1">
        <v>99812</v>
      </c>
      <c r="J1054" s="2" t="s">
        <v>18993</v>
      </c>
      <c r="K1054" s="2" t="s">
        <v>2618</v>
      </c>
    </row>
    <row r="1055" spans="7:11" x14ac:dyDescent="0.25">
      <c r="G1055" s="33" t="s">
        <v>17941</v>
      </c>
      <c r="H1055" s="33" t="s">
        <v>16444</v>
      </c>
      <c r="I1055" s="1">
        <v>99813</v>
      </c>
      <c r="J1055" s="2" t="s">
        <v>18994</v>
      </c>
      <c r="K1055" s="2" t="s">
        <v>2618</v>
      </c>
    </row>
    <row r="1056" spans="7:11" x14ac:dyDescent="0.25">
      <c r="G1056" s="33" t="s">
        <v>17941</v>
      </c>
      <c r="H1056" s="33" t="s">
        <v>16445</v>
      </c>
      <c r="I1056" s="1">
        <v>99814</v>
      </c>
      <c r="J1056" s="2" t="s">
        <v>18995</v>
      </c>
      <c r="K1056" s="2" t="s">
        <v>2618</v>
      </c>
    </row>
    <row r="1057" spans="7:11" x14ac:dyDescent="0.25">
      <c r="G1057" s="33" t="s">
        <v>17941</v>
      </c>
      <c r="H1057" s="33" t="s">
        <v>16446</v>
      </c>
      <c r="I1057" s="1">
        <v>99815</v>
      </c>
      <c r="J1057" s="2" t="s">
        <v>18996</v>
      </c>
      <c r="K1057" s="2" t="s">
        <v>2618</v>
      </c>
    </row>
    <row r="1058" spans="7:11" x14ac:dyDescent="0.25">
      <c r="G1058" s="33" t="s">
        <v>17941</v>
      </c>
      <c r="H1058" s="33" t="s">
        <v>16447</v>
      </c>
      <c r="I1058" s="1">
        <v>99816</v>
      </c>
      <c r="J1058" s="2" t="s">
        <v>18997</v>
      </c>
      <c r="K1058" s="2" t="s">
        <v>2618</v>
      </c>
    </row>
    <row r="1059" spans="7:11" x14ac:dyDescent="0.25">
      <c r="G1059" s="33" t="s">
        <v>17941</v>
      </c>
      <c r="H1059" s="33" t="s">
        <v>16448</v>
      </c>
      <c r="I1059" s="1">
        <v>99817</v>
      </c>
      <c r="J1059" s="2" t="s">
        <v>18998</v>
      </c>
      <c r="K1059" s="2" t="s">
        <v>2618</v>
      </c>
    </row>
    <row r="1060" spans="7:11" x14ac:dyDescent="0.25">
      <c r="G1060" s="33" t="s">
        <v>17941</v>
      </c>
      <c r="H1060" s="33" t="s">
        <v>16449</v>
      </c>
      <c r="I1060" s="1">
        <v>99818</v>
      </c>
      <c r="J1060" s="2" t="s">
        <v>18999</v>
      </c>
      <c r="K1060" s="2" t="s">
        <v>2618</v>
      </c>
    </row>
    <row r="1061" spans="7:11" x14ac:dyDescent="0.25">
      <c r="G1061" s="33" t="s">
        <v>17941</v>
      </c>
      <c r="H1061" s="33" t="s">
        <v>16450</v>
      </c>
      <c r="I1061" s="1">
        <v>99819</v>
      </c>
      <c r="J1061" s="2" t="s">
        <v>19000</v>
      </c>
      <c r="K1061" s="2" t="s">
        <v>2618</v>
      </c>
    </row>
    <row r="1062" spans="7:11" x14ac:dyDescent="0.25">
      <c r="G1062" s="33" t="s">
        <v>17941</v>
      </c>
      <c r="H1062" s="33" t="s">
        <v>16451</v>
      </c>
      <c r="I1062" s="1">
        <v>99820</v>
      </c>
      <c r="J1062" s="2" t="s">
        <v>19001</v>
      </c>
      <c r="K1062" s="2" t="s">
        <v>2618</v>
      </c>
    </row>
    <row r="1063" spans="7:11" x14ac:dyDescent="0.25">
      <c r="G1063" s="33" t="s">
        <v>17941</v>
      </c>
      <c r="H1063" s="33" t="s">
        <v>16452</v>
      </c>
      <c r="I1063" s="1">
        <v>99821</v>
      </c>
      <c r="J1063" s="2" t="s">
        <v>19002</v>
      </c>
      <c r="K1063" s="2" t="s">
        <v>2618</v>
      </c>
    </row>
    <row r="1064" spans="7:11" x14ac:dyDescent="0.25">
      <c r="G1064" s="33" t="s">
        <v>17941</v>
      </c>
      <c r="H1064" s="33" t="s">
        <v>16453</v>
      </c>
      <c r="I1064" s="1">
        <v>99822</v>
      </c>
      <c r="J1064" s="2" t="s">
        <v>19003</v>
      </c>
      <c r="K1064" s="2" t="s">
        <v>2618</v>
      </c>
    </row>
    <row r="1065" spans="7:11" x14ac:dyDescent="0.25">
      <c r="G1065" s="33" t="s">
        <v>17941</v>
      </c>
      <c r="H1065" s="33" t="s">
        <v>16454</v>
      </c>
      <c r="I1065" s="1">
        <v>99823</v>
      </c>
      <c r="J1065" s="2" t="s">
        <v>19004</v>
      </c>
      <c r="K1065" s="2" t="s">
        <v>2618</v>
      </c>
    </row>
    <row r="1066" spans="7:11" x14ac:dyDescent="0.25">
      <c r="G1066" s="33" t="s">
        <v>17941</v>
      </c>
      <c r="H1066" s="33" t="s">
        <v>16455</v>
      </c>
      <c r="I1066" s="1">
        <v>99824</v>
      </c>
      <c r="J1066" s="2" t="s">
        <v>19005</v>
      </c>
      <c r="K1066" s="2" t="s">
        <v>2618</v>
      </c>
    </row>
    <row r="1067" spans="7:11" x14ac:dyDescent="0.25">
      <c r="G1067" s="33" t="s">
        <v>17941</v>
      </c>
      <c r="H1067" s="33" t="s">
        <v>16456</v>
      </c>
      <c r="I1067" s="1">
        <v>99825</v>
      </c>
      <c r="J1067" s="2" t="s">
        <v>19006</v>
      </c>
      <c r="K1067" s="2" t="s">
        <v>2618</v>
      </c>
    </row>
    <row r="1068" spans="7:11" x14ac:dyDescent="0.25">
      <c r="G1068" s="33" t="s">
        <v>17941</v>
      </c>
      <c r="H1068" s="33" t="s">
        <v>16457</v>
      </c>
      <c r="I1068" s="1">
        <v>99826</v>
      </c>
      <c r="J1068" s="2" t="s">
        <v>19007</v>
      </c>
      <c r="K1068" s="2" t="s">
        <v>2618</v>
      </c>
    </row>
    <row r="1069" spans="7:11" x14ac:dyDescent="0.25">
      <c r="G1069" s="33" t="s">
        <v>17941</v>
      </c>
      <c r="H1069" s="33" t="s">
        <v>16458</v>
      </c>
      <c r="I1069" s="1">
        <v>99827</v>
      </c>
      <c r="J1069" s="2" t="s">
        <v>19008</v>
      </c>
      <c r="K1069" s="2" t="s">
        <v>2618</v>
      </c>
    </row>
    <row r="1070" spans="7:11" x14ac:dyDescent="0.25">
      <c r="G1070" s="33" t="s">
        <v>17941</v>
      </c>
      <c r="H1070" s="33" t="s">
        <v>16459</v>
      </c>
      <c r="I1070" s="1">
        <v>99828</v>
      </c>
      <c r="J1070" s="2" t="s">
        <v>19009</v>
      </c>
      <c r="K1070" s="2" t="s">
        <v>2618</v>
      </c>
    </row>
    <row r="1071" spans="7:11" x14ac:dyDescent="0.25">
      <c r="G1071" s="33" t="s">
        <v>17941</v>
      </c>
      <c r="H1071" s="33" t="s">
        <v>16460</v>
      </c>
      <c r="I1071" s="1">
        <v>99829</v>
      </c>
      <c r="J1071" s="2" t="s">
        <v>19010</v>
      </c>
      <c r="K1071" s="2" t="s">
        <v>2618</v>
      </c>
    </row>
    <row r="1072" spans="7:11" x14ac:dyDescent="0.25">
      <c r="G1072" s="33" t="s">
        <v>17941</v>
      </c>
      <c r="H1072" s="33" t="s">
        <v>16461</v>
      </c>
      <c r="I1072" s="1">
        <v>99830</v>
      </c>
      <c r="J1072" s="2" t="s">
        <v>19011</v>
      </c>
      <c r="K1072" s="2" t="s">
        <v>2618</v>
      </c>
    </row>
    <row r="1073" spans="7:11" x14ac:dyDescent="0.25">
      <c r="G1073" s="33" t="s">
        <v>17941</v>
      </c>
      <c r="H1073" s="33" t="s">
        <v>16462</v>
      </c>
      <c r="I1073" s="1">
        <v>99831</v>
      </c>
      <c r="J1073" s="2" t="s">
        <v>19012</v>
      </c>
      <c r="K1073" s="2" t="s">
        <v>2618</v>
      </c>
    </row>
    <row r="1074" spans="7:11" x14ac:dyDescent="0.25">
      <c r="G1074" s="33" t="s">
        <v>17941</v>
      </c>
      <c r="H1074" s="33" t="s">
        <v>16463</v>
      </c>
      <c r="I1074" s="1">
        <v>99832</v>
      </c>
      <c r="J1074" s="2" t="s">
        <v>19013</v>
      </c>
      <c r="K1074" s="2" t="s">
        <v>2618</v>
      </c>
    </row>
    <row r="1075" spans="7:11" x14ac:dyDescent="0.25">
      <c r="G1075" s="33" t="s">
        <v>17941</v>
      </c>
      <c r="H1075" s="33" t="s">
        <v>16464</v>
      </c>
      <c r="I1075" s="1">
        <v>99833</v>
      </c>
      <c r="J1075" s="2" t="s">
        <v>19014</v>
      </c>
      <c r="K1075" s="2" t="s">
        <v>2618</v>
      </c>
    </row>
    <row r="1076" spans="7:11" x14ac:dyDescent="0.25">
      <c r="G1076" s="33" t="s">
        <v>17941</v>
      </c>
      <c r="H1076" s="33" t="s">
        <v>16465</v>
      </c>
      <c r="I1076" s="1">
        <v>99834</v>
      </c>
      <c r="J1076" s="2" t="s">
        <v>19015</v>
      </c>
      <c r="K1076" s="2" t="s">
        <v>2618</v>
      </c>
    </row>
    <row r="1077" spans="7:11" x14ac:dyDescent="0.25">
      <c r="G1077" s="33" t="s">
        <v>17941</v>
      </c>
      <c r="H1077" s="33" t="s">
        <v>16466</v>
      </c>
      <c r="I1077" s="1">
        <v>99835</v>
      </c>
      <c r="J1077" s="2" t="s">
        <v>19016</v>
      </c>
      <c r="K1077" s="2" t="s">
        <v>2618</v>
      </c>
    </row>
    <row r="1078" spans="7:11" x14ac:dyDescent="0.25">
      <c r="G1078" s="33" t="s">
        <v>17941</v>
      </c>
      <c r="H1078" s="33" t="s">
        <v>16467</v>
      </c>
      <c r="I1078" s="1">
        <v>99836</v>
      </c>
      <c r="J1078" s="2" t="s">
        <v>19017</v>
      </c>
      <c r="K1078" s="2" t="s">
        <v>2618</v>
      </c>
    </row>
    <row r="1079" spans="7:11" x14ac:dyDescent="0.25">
      <c r="G1079" s="33" t="s">
        <v>17941</v>
      </c>
      <c r="H1079" s="33" t="s">
        <v>16468</v>
      </c>
      <c r="I1079" s="1">
        <v>99837</v>
      </c>
      <c r="J1079" s="2" t="s">
        <v>19018</v>
      </c>
      <c r="K1079" s="2" t="s">
        <v>2618</v>
      </c>
    </row>
    <row r="1080" spans="7:11" x14ac:dyDescent="0.25">
      <c r="G1080" s="33" t="s">
        <v>17941</v>
      </c>
      <c r="H1080" s="33" t="s">
        <v>16469</v>
      </c>
      <c r="I1080" s="1">
        <v>99838</v>
      </c>
      <c r="J1080" s="2" t="s">
        <v>19019</v>
      </c>
      <c r="K1080" s="2" t="s">
        <v>2618</v>
      </c>
    </row>
    <row r="1081" spans="7:11" x14ac:dyDescent="0.25">
      <c r="G1081" s="33" t="s">
        <v>17941</v>
      </c>
      <c r="H1081" s="33" t="s">
        <v>16470</v>
      </c>
      <c r="I1081" s="1">
        <v>99839</v>
      </c>
      <c r="J1081" s="2" t="s">
        <v>19020</v>
      </c>
      <c r="K1081" s="2" t="s">
        <v>2618</v>
      </c>
    </row>
    <row r="1082" spans="7:11" x14ac:dyDescent="0.25">
      <c r="G1082" s="33" t="s">
        <v>17941</v>
      </c>
      <c r="H1082" s="33" t="s">
        <v>16471</v>
      </c>
      <c r="I1082" s="1">
        <v>99840</v>
      </c>
      <c r="J1082" s="2" t="s">
        <v>19021</v>
      </c>
      <c r="K1082" s="2" t="s">
        <v>2618</v>
      </c>
    </row>
    <row r="1083" spans="7:11" x14ac:dyDescent="0.25">
      <c r="G1083" s="33" t="s">
        <v>17941</v>
      </c>
      <c r="H1083" s="33" t="s">
        <v>16472</v>
      </c>
      <c r="I1083" s="1">
        <v>99841</v>
      </c>
      <c r="J1083" s="2" t="s">
        <v>19022</v>
      </c>
      <c r="K1083" s="2" t="s">
        <v>2618</v>
      </c>
    </row>
    <row r="1084" spans="7:11" x14ac:dyDescent="0.25">
      <c r="G1084" s="33" t="s">
        <v>17941</v>
      </c>
      <c r="H1084" s="33" t="s">
        <v>16473</v>
      </c>
      <c r="I1084" s="1">
        <v>99842</v>
      </c>
      <c r="J1084" s="2" t="s">
        <v>19023</v>
      </c>
      <c r="K1084" s="2" t="s">
        <v>2618</v>
      </c>
    </row>
    <row r="1085" spans="7:11" x14ac:dyDescent="0.25">
      <c r="G1085" s="33" t="s">
        <v>17941</v>
      </c>
      <c r="H1085" s="33" t="s">
        <v>16474</v>
      </c>
      <c r="I1085" s="1">
        <v>99843</v>
      </c>
      <c r="J1085" s="2" t="s">
        <v>19024</v>
      </c>
      <c r="K1085" s="2" t="s">
        <v>2618</v>
      </c>
    </row>
    <row r="1086" spans="7:11" x14ac:dyDescent="0.25">
      <c r="G1086" s="33" t="s">
        <v>17941</v>
      </c>
      <c r="H1086" s="33" t="s">
        <v>16475</v>
      </c>
      <c r="I1086" s="1">
        <v>99844</v>
      </c>
      <c r="J1086" s="2" t="s">
        <v>19025</v>
      </c>
      <c r="K1086" s="2" t="s">
        <v>2618</v>
      </c>
    </row>
    <row r="1087" spans="7:11" x14ac:dyDescent="0.25">
      <c r="G1087" s="33" t="s">
        <v>17941</v>
      </c>
      <c r="H1087" s="33" t="s">
        <v>16476</v>
      </c>
      <c r="I1087" s="1">
        <v>99845</v>
      </c>
      <c r="J1087" s="2" t="s">
        <v>19026</v>
      </c>
      <c r="K1087" s="2" t="s">
        <v>2618</v>
      </c>
    </row>
    <row r="1088" spans="7:11" x14ac:dyDescent="0.25">
      <c r="G1088" s="33" t="s">
        <v>17941</v>
      </c>
      <c r="H1088" s="33" t="s">
        <v>16477</v>
      </c>
      <c r="I1088" s="1">
        <v>99846</v>
      </c>
      <c r="J1088" s="2" t="s">
        <v>19027</v>
      </c>
      <c r="K1088" s="2" t="s">
        <v>2618</v>
      </c>
    </row>
    <row r="1089" spans="7:11" x14ac:dyDescent="0.25">
      <c r="G1089" s="33" t="s">
        <v>17941</v>
      </c>
      <c r="H1089" s="33" t="s">
        <v>16478</v>
      </c>
      <c r="I1089" s="1">
        <v>99847</v>
      </c>
      <c r="J1089" s="2" t="s">
        <v>19028</v>
      </c>
      <c r="K1089" s="2" t="s">
        <v>2618</v>
      </c>
    </row>
    <row r="1090" spans="7:11" x14ac:dyDescent="0.25">
      <c r="G1090" s="33" t="s">
        <v>17941</v>
      </c>
      <c r="H1090" s="33" t="s">
        <v>16479</v>
      </c>
      <c r="I1090" s="1">
        <v>99848</v>
      </c>
      <c r="J1090" s="2" t="s">
        <v>19029</v>
      </c>
      <c r="K1090" s="2" t="s">
        <v>2618</v>
      </c>
    </row>
    <row r="1091" spans="7:11" x14ac:dyDescent="0.25">
      <c r="G1091" s="33" t="s">
        <v>17941</v>
      </c>
      <c r="H1091" s="33" t="s">
        <v>16480</v>
      </c>
      <c r="I1091" s="1">
        <v>99849</v>
      </c>
      <c r="J1091" s="2" t="s">
        <v>19030</v>
      </c>
      <c r="K1091" s="2" t="s">
        <v>2618</v>
      </c>
    </row>
    <row r="1092" spans="7:11" x14ac:dyDescent="0.25">
      <c r="G1092" s="33" t="s">
        <v>17941</v>
      </c>
      <c r="H1092" s="33" t="s">
        <v>16481</v>
      </c>
      <c r="I1092" s="1">
        <v>99850</v>
      </c>
      <c r="J1092" s="2" t="s">
        <v>19031</v>
      </c>
      <c r="K1092" s="2" t="s">
        <v>2618</v>
      </c>
    </row>
    <row r="1093" spans="7:11" x14ac:dyDescent="0.25">
      <c r="G1093" s="33" t="s">
        <v>17941</v>
      </c>
      <c r="H1093" s="33" t="s">
        <v>16482</v>
      </c>
      <c r="I1093" s="1">
        <v>99851</v>
      </c>
      <c r="J1093" s="2" t="s">
        <v>19032</v>
      </c>
      <c r="K1093" s="2" t="s">
        <v>2618</v>
      </c>
    </row>
    <row r="1094" spans="7:11" x14ac:dyDescent="0.25">
      <c r="G1094" s="33" t="s">
        <v>17941</v>
      </c>
      <c r="H1094" s="33" t="s">
        <v>16483</v>
      </c>
      <c r="I1094" s="1">
        <v>99852</v>
      </c>
      <c r="J1094" s="2" t="s">
        <v>19033</v>
      </c>
      <c r="K1094" s="2" t="s">
        <v>2618</v>
      </c>
    </row>
    <row r="1095" spans="7:11" x14ac:dyDescent="0.25">
      <c r="G1095" s="33" t="s">
        <v>17941</v>
      </c>
      <c r="H1095" s="33" t="s">
        <v>16484</v>
      </c>
      <c r="I1095" s="1">
        <v>99853</v>
      </c>
      <c r="J1095" s="2" t="s">
        <v>19034</v>
      </c>
      <c r="K1095" s="2" t="s">
        <v>2618</v>
      </c>
    </row>
    <row r="1096" spans="7:11" x14ac:dyDescent="0.25">
      <c r="G1096" s="33" t="s">
        <v>17941</v>
      </c>
      <c r="H1096" s="33" t="s">
        <v>16485</v>
      </c>
      <c r="I1096" s="1">
        <v>99854</v>
      </c>
      <c r="J1096" s="2" t="s">
        <v>19035</v>
      </c>
      <c r="K1096" s="2" t="s">
        <v>2618</v>
      </c>
    </row>
    <row r="1097" spans="7:11" x14ac:dyDescent="0.25">
      <c r="G1097" s="33" t="s">
        <v>17941</v>
      </c>
      <c r="H1097" s="33" t="s">
        <v>16486</v>
      </c>
      <c r="I1097" s="1">
        <v>99855</v>
      </c>
      <c r="J1097" s="2" t="s">
        <v>19036</v>
      </c>
      <c r="K1097" s="2" t="s">
        <v>2618</v>
      </c>
    </row>
    <row r="1098" spans="7:11" x14ac:dyDescent="0.25">
      <c r="G1098" s="33" t="s">
        <v>17941</v>
      </c>
      <c r="H1098" s="33" t="s">
        <v>16487</v>
      </c>
      <c r="I1098" s="1">
        <v>99856</v>
      </c>
      <c r="J1098" s="2" t="s">
        <v>19037</v>
      </c>
      <c r="K1098" s="2" t="s">
        <v>2618</v>
      </c>
    </row>
    <row r="1099" spans="7:11" x14ac:dyDescent="0.25">
      <c r="G1099" s="33" t="s">
        <v>17941</v>
      </c>
      <c r="H1099" s="33" t="s">
        <v>16488</v>
      </c>
      <c r="I1099" s="1">
        <v>99857</v>
      </c>
      <c r="J1099" s="2" t="s">
        <v>19038</v>
      </c>
      <c r="K1099" s="2" t="s">
        <v>2618</v>
      </c>
    </row>
    <row r="1100" spans="7:11" x14ac:dyDescent="0.25">
      <c r="G1100" s="33" t="s">
        <v>17941</v>
      </c>
      <c r="H1100" s="33" t="s">
        <v>16489</v>
      </c>
      <c r="I1100" s="1">
        <v>99858</v>
      </c>
      <c r="J1100" s="2" t="s">
        <v>19039</v>
      </c>
      <c r="K1100" s="2" t="s">
        <v>2618</v>
      </c>
    </row>
    <row r="1101" spans="7:11" x14ac:dyDescent="0.25">
      <c r="G1101" s="33" t="s">
        <v>17941</v>
      </c>
      <c r="H1101" s="33" t="s">
        <v>16490</v>
      </c>
      <c r="I1101" s="1">
        <v>99859</v>
      </c>
      <c r="J1101" s="2" t="s">
        <v>19040</v>
      </c>
      <c r="K1101" s="2" t="s">
        <v>2618</v>
      </c>
    </row>
    <row r="1102" spans="7:11" x14ac:dyDescent="0.25">
      <c r="G1102" s="33" t="s">
        <v>17941</v>
      </c>
      <c r="H1102" s="33" t="s">
        <v>16491</v>
      </c>
      <c r="I1102" s="1">
        <v>99860</v>
      </c>
      <c r="J1102" s="2" t="s">
        <v>19041</v>
      </c>
      <c r="K1102" s="2" t="s">
        <v>2618</v>
      </c>
    </row>
    <row r="1103" spans="7:11" x14ac:dyDescent="0.25">
      <c r="G1103" s="33" t="s">
        <v>17941</v>
      </c>
      <c r="H1103" s="33" t="s">
        <v>16492</v>
      </c>
      <c r="I1103" s="1">
        <v>99861</v>
      </c>
      <c r="J1103" s="2" t="s">
        <v>19042</v>
      </c>
      <c r="K1103" s="2" t="s">
        <v>2618</v>
      </c>
    </row>
    <row r="1104" spans="7:11" x14ac:dyDescent="0.25">
      <c r="G1104" s="33" t="s">
        <v>17941</v>
      </c>
      <c r="H1104" s="33" t="s">
        <v>16493</v>
      </c>
      <c r="I1104" s="1">
        <v>99862</v>
      </c>
      <c r="J1104" s="2" t="s">
        <v>19043</v>
      </c>
      <c r="K1104" s="2" t="s">
        <v>2618</v>
      </c>
    </row>
    <row r="1105" spans="7:11" x14ac:dyDescent="0.25">
      <c r="G1105" s="33" t="s">
        <v>17941</v>
      </c>
      <c r="H1105" s="33" t="s">
        <v>16494</v>
      </c>
      <c r="I1105" s="1">
        <v>99863</v>
      </c>
      <c r="J1105" s="2" t="s">
        <v>19044</v>
      </c>
      <c r="K1105" s="2" t="s">
        <v>2618</v>
      </c>
    </row>
    <row r="1106" spans="7:11" x14ac:dyDescent="0.25">
      <c r="G1106" s="33" t="s">
        <v>17941</v>
      </c>
      <c r="H1106" s="33" t="s">
        <v>16495</v>
      </c>
      <c r="I1106" s="1">
        <v>99864</v>
      </c>
      <c r="J1106" s="2" t="s">
        <v>19045</v>
      </c>
      <c r="K1106" s="2" t="s">
        <v>2618</v>
      </c>
    </row>
    <row r="1107" spans="7:11" x14ac:dyDescent="0.25">
      <c r="G1107" s="33" t="s">
        <v>17941</v>
      </c>
      <c r="H1107" s="33" t="s">
        <v>16496</v>
      </c>
      <c r="I1107" s="1">
        <v>99865</v>
      </c>
      <c r="J1107" s="2" t="s">
        <v>19046</v>
      </c>
      <c r="K1107" s="2" t="s">
        <v>2618</v>
      </c>
    </row>
    <row r="1108" spans="7:11" x14ac:dyDescent="0.25">
      <c r="G1108" s="33" t="s">
        <v>17941</v>
      </c>
      <c r="H1108" s="33" t="s">
        <v>16497</v>
      </c>
      <c r="I1108" s="1">
        <v>99866</v>
      </c>
      <c r="J1108" s="2" t="s">
        <v>19047</v>
      </c>
      <c r="K1108" s="2" t="s">
        <v>2618</v>
      </c>
    </row>
    <row r="1109" spans="7:11" x14ac:dyDescent="0.25">
      <c r="G1109" s="33" t="s">
        <v>17941</v>
      </c>
      <c r="H1109" s="33" t="s">
        <v>16498</v>
      </c>
      <c r="I1109" s="1">
        <v>99867</v>
      </c>
      <c r="J1109" s="2" t="s">
        <v>19048</v>
      </c>
      <c r="K1109" s="2" t="s">
        <v>2618</v>
      </c>
    </row>
    <row r="1110" spans="7:11" x14ac:dyDescent="0.25">
      <c r="G1110" s="33" t="s">
        <v>17941</v>
      </c>
      <c r="H1110" s="33" t="s">
        <v>16499</v>
      </c>
      <c r="I1110" s="1">
        <v>99868</v>
      </c>
      <c r="J1110" s="2" t="s">
        <v>19049</v>
      </c>
      <c r="K1110" s="2" t="s">
        <v>2618</v>
      </c>
    </row>
    <row r="1111" spans="7:11" x14ac:dyDescent="0.25">
      <c r="G1111" s="33" t="s">
        <v>17941</v>
      </c>
      <c r="H1111" s="33" t="s">
        <v>16500</v>
      </c>
      <c r="I1111" s="1">
        <v>99869</v>
      </c>
      <c r="J1111" s="2" t="s">
        <v>19050</v>
      </c>
      <c r="K1111" s="2" t="s">
        <v>2618</v>
      </c>
    </row>
    <row r="1112" spans="7:11" x14ac:dyDescent="0.25">
      <c r="G1112" s="33" t="s">
        <v>17941</v>
      </c>
      <c r="H1112" s="33" t="s">
        <v>16501</v>
      </c>
      <c r="I1112" s="1">
        <v>99870</v>
      </c>
      <c r="J1112" s="2" t="s">
        <v>19051</v>
      </c>
      <c r="K1112" s="2" t="s">
        <v>2663</v>
      </c>
    </row>
    <row r="1113" spans="7:11" x14ac:dyDescent="0.25">
      <c r="G1113" s="33" t="s">
        <v>17941</v>
      </c>
      <c r="H1113" s="33" t="s">
        <v>16502</v>
      </c>
      <c r="I1113" s="1">
        <v>99871</v>
      </c>
      <c r="J1113" s="2" t="s">
        <v>19052</v>
      </c>
      <c r="K1113" s="2" t="s">
        <v>2663</v>
      </c>
    </row>
    <row r="1114" spans="7:11" x14ac:dyDescent="0.25">
      <c r="G1114" s="33" t="s">
        <v>17941</v>
      </c>
      <c r="H1114" s="33" t="s">
        <v>16503</v>
      </c>
      <c r="I1114" s="1">
        <v>99872</v>
      </c>
      <c r="J1114" s="2" t="s">
        <v>19053</v>
      </c>
      <c r="K1114" s="2" t="s">
        <v>2663</v>
      </c>
    </row>
    <row r="1115" spans="7:11" x14ac:dyDescent="0.25">
      <c r="G1115" s="33" t="s">
        <v>17941</v>
      </c>
      <c r="H1115" s="33" t="s">
        <v>16504</v>
      </c>
      <c r="I1115" s="1">
        <v>99873</v>
      </c>
      <c r="J1115" s="2" t="s">
        <v>19054</v>
      </c>
      <c r="K1115" s="2" t="s">
        <v>2663</v>
      </c>
    </row>
    <row r="1116" spans="7:11" x14ac:dyDescent="0.25">
      <c r="G1116" s="33" t="s">
        <v>17941</v>
      </c>
      <c r="H1116" s="33" t="s">
        <v>16505</v>
      </c>
      <c r="I1116" s="1">
        <v>99874</v>
      </c>
      <c r="J1116" s="2" t="s">
        <v>19055</v>
      </c>
      <c r="K1116" s="2" t="s">
        <v>2663</v>
      </c>
    </row>
    <row r="1117" spans="7:11" x14ac:dyDescent="0.25">
      <c r="G1117" s="33" t="s">
        <v>17941</v>
      </c>
      <c r="H1117" s="33" t="s">
        <v>16506</v>
      </c>
      <c r="I1117" s="1">
        <v>99875</v>
      </c>
      <c r="J1117" s="2" t="s">
        <v>19056</v>
      </c>
      <c r="K1117" s="2" t="s">
        <v>2663</v>
      </c>
    </row>
    <row r="1118" spans="7:11" x14ac:dyDescent="0.25">
      <c r="G1118" s="33" t="s">
        <v>17941</v>
      </c>
      <c r="H1118" s="33" t="s">
        <v>16507</v>
      </c>
      <c r="I1118" s="1">
        <v>99876</v>
      </c>
      <c r="J1118" s="2" t="s">
        <v>19057</v>
      </c>
      <c r="K1118" s="2" t="s">
        <v>2663</v>
      </c>
    </row>
    <row r="1119" spans="7:11" x14ac:dyDescent="0.25">
      <c r="G1119" s="33" t="s">
        <v>17941</v>
      </c>
      <c r="H1119" s="33" t="s">
        <v>16508</v>
      </c>
      <c r="I1119" s="1">
        <v>99877</v>
      </c>
      <c r="J1119" s="2" t="s">
        <v>19058</v>
      </c>
      <c r="K1119" s="2" t="s">
        <v>2663</v>
      </c>
    </row>
    <row r="1120" spans="7:11" x14ac:dyDescent="0.25">
      <c r="G1120" s="33" t="s">
        <v>17941</v>
      </c>
      <c r="H1120" s="33" t="s">
        <v>16509</v>
      </c>
      <c r="I1120" s="1">
        <v>99878</v>
      </c>
      <c r="J1120" s="2" t="s">
        <v>19059</v>
      </c>
      <c r="K1120" s="2" t="s">
        <v>2663</v>
      </c>
    </row>
    <row r="1121" spans="7:11" x14ac:dyDescent="0.25">
      <c r="G1121" s="33" t="s">
        <v>17941</v>
      </c>
      <c r="H1121" s="33" t="s">
        <v>16510</v>
      </c>
      <c r="I1121" s="1">
        <v>99879</v>
      </c>
      <c r="J1121" s="2" t="s">
        <v>19060</v>
      </c>
      <c r="K1121" s="2" t="s">
        <v>2663</v>
      </c>
    </row>
    <row r="1122" spans="7:11" x14ac:dyDescent="0.25">
      <c r="G1122" s="33" t="s">
        <v>17941</v>
      </c>
      <c r="H1122" s="33" t="s">
        <v>16511</v>
      </c>
      <c r="I1122" s="1">
        <v>99880</v>
      </c>
      <c r="J1122" s="2" t="s">
        <v>19061</v>
      </c>
      <c r="K1122" s="2" t="s">
        <v>2663</v>
      </c>
    </row>
    <row r="1123" spans="7:11" x14ac:dyDescent="0.25">
      <c r="G1123" s="33" t="s">
        <v>17941</v>
      </c>
      <c r="H1123" s="33" t="s">
        <v>16512</v>
      </c>
      <c r="I1123" s="1">
        <v>99881</v>
      </c>
      <c r="J1123" s="2" t="s">
        <v>19062</v>
      </c>
      <c r="K1123" s="2" t="s">
        <v>2663</v>
      </c>
    </row>
    <row r="1124" spans="7:11" x14ac:dyDescent="0.25">
      <c r="G1124" s="33" t="s">
        <v>17941</v>
      </c>
      <c r="H1124" s="33" t="s">
        <v>16513</v>
      </c>
      <c r="I1124" s="1">
        <v>99882</v>
      </c>
      <c r="J1124" s="2" t="s">
        <v>19063</v>
      </c>
      <c r="K1124" s="2" t="s">
        <v>2663</v>
      </c>
    </row>
    <row r="1125" spans="7:11" x14ac:dyDescent="0.25">
      <c r="G1125" s="33" t="s">
        <v>17941</v>
      </c>
      <c r="H1125" s="33" t="s">
        <v>16514</v>
      </c>
      <c r="I1125" s="1">
        <v>99883</v>
      </c>
      <c r="J1125" s="2" t="s">
        <v>19064</v>
      </c>
      <c r="K1125" s="2" t="s">
        <v>2663</v>
      </c>
    </row>
    <row r="1126" spans="7:11" x14ac:dyDescent="0.25">
      <c r="G1126" s="33" t="s">
        <v>17941</v>
      </c>
      <c r="H1126" s="33" t="s">
        <v>16515</v>
      </c>
      <c r="I1126" s="1">
        <v>99884</v>
      </c>
      <c r="J1126" s="2" t="s">
        <v>19065</v>
      </c>
      <c r="K1126" s="2" t="s">
        <v>2663</v>
      </c>
    </row>
    <row r="1127" spans="7:11" x14ac:dyDescent="0.25">
      <c r="G1127" s="33" t="s">
        <v>17941</v>
      </c>
      <c r="H1127" s="33" t="s">
        <v>16516</v>
      </c>
      <c r="I1127" s="1">
        <v>99885</v>
      </c>
      <c r="J1127" s="2" t="s">
        <v>19066</v>
      </c>
      <c r="K1127" s="2" t="s">
        <v>2663</v>
      </c>
    </row>
    <row r="1128" spans="7:11" x14ac:dyDescent="0.25">
      <c r="G1128" s="33" t="s">
        <v>17941</v>
      </c>
      <c r="H1128" s="33" t="s">
        <v>16517</v>
      </c>
      <c r="I1128" s="1">
        <v>99886</v>
      </c>
      <c r="J1128" s="2" t="s">
        <v>19067</v>
      </c>
      <c r="K1128" s="2" t="s">
        <v>2663</v>
      </c>
    </row>
    <row r="1129" spans="7:11" x14ac:dyDescent="0.25">
      <c r="G1129" s="33" t="s">
        <v>17941</v>
      </c>
      <c r="H1129" s="33" t="s">
        <v>16518</v>
      </c>
      <c r="I1129" s="1">
        <v>99887</v>
      </c>
      <c r="J1129" s="2" t="s">
        <v>19068</v>
      </c>
      <c r="K1129" s="2" t="s">
        <v>2663</v>
      </c>
    </row>
    <row r="1130" spans="7:11" x14ac:dyDescent="0.25">
      <c r="G1130" s="33" t="s">
        <v>17941</v>
      </c>
      <c r="H1130" s="33" t="s">
        <v>16519</v>
      </c>
      <c r="I1130" s="1">
        <v>99888</v>
      </c>
      <c r="J1130" s="2" t="s">
        <v>19069</v>
      </c>
      <c r="K1130" s="2" t="s">
        <v>2663</v>
      </c>
    </row>
    <row r="1131" spans="7:11" x14ac:dyDescent="0.25">
      <c r="G1131" s="33" t="s">
        <v>17941</v>
      </c>
      <c r="H1131" s="33" t="s">
        <v>16520</v>
      </c>
      <c r="I1131" s="1">
        <v>99889</v>
      </c>
      <c r="J1131" s="2" t="s">
        <v>19070</v>
      </c>
      <c r="K1131" s="2" t="s">
        <v>2663</v>
      </c>
    </row>
    <row r="1132" spans="7:11" x14ac:dyDescent="0.25">
      <c r="G1132" s="33" t="s">
        <v>17941</v>
      </c>
      <c r="H1132" s="33" t="s">
        <v>16521</v>
      </c>
      <c r="I1132" s="1">
        <v>99890</v>
      </c>
      <c r="J1132" s="2" t="s">
        <v>19071</v>
      </c>
      <c r="K1132" s="2" t="s">
        <v>2663</v>
      </c>
    </row>
    <row r="1133" spans="7:11" x14ac:dyDescent="0.25">
      <c r="G1133" s="33" t="s">
        <v>17941</v>
      </c>
      <c r="H1133" s="33" t="s">
        <v>16522</v>
      </c>
      <c r="I1133" s="1">
        <v>99891</v>
      </c>
      <c r="J1133" s="2" t="s">
        <v>19072</v>
      </c>
      <c r="K1133" s="2" t="s">
        <v>2663</v>
      </c>
    </row>
    <row r="1134" spans="7:11" x14ac:dyDescent="0.25">
      <c r="G1134" s="33" t="s">
        <v>17941</v>
      </c>
      <c r="H1134" s="33" t="s">
        <v>16523</v>
      </c>
      <c r="I1134" s="1">
        <v>99892</v>
      </c>
      <c r="J1134" s="2" t="s">
        <v>19073</v>
      </c>
      <c r="K1134" s="2" t="s">
        <v>2663</v>
      </c>
    </row>
    <row r="1135" spans="7:11" x14ac:dyDescent="0.25">
      <c r="G1135" s="33" t="s">
        <v>17941</v>
      </c>
      <c r="H1135" s="33" t="s">
        <v>16524</v>
      </c>
      <c r="I1135" s="1">
        <v>99893</v>
      </c>
      <c r="J1135" s="2" t="s">
        <v>19074</v>
      </c>
      <c r="K1135" s="2" t="s">
        <v>2663</v>
      </c>
    </row>
    <row r="1136" spans="7:11" x14ac:dyDescent="0.25">
      <c r="G1136" s="33" t="s">
        <v>17941</v>
      </c>
      <c r="H1136" s="33" t="s">
        <v>16525</v>
      </c>
      <c r="I1136" s="1">
        <v>99894</v>
      </c>
      <c r="J1136" s="2" t="s">
        <v>19075</v>
      </c>
      <c r="K1136" s="2" t="s">
        <v>2663</v>
      </c>
    </row>
    <row r="1137" spans="7:11" x14ac:dyDescent="0.25">
      <c r="G1137" s="33" t="s">
        <v>17941</v>
      </c>
      <c r="H1137" s="33" t="s">
        <v>16526</v>
      </c>
      <c r="I1137" s="1">
        <v>99895</v>
      </c>
      <c r="J1137" s="2" t="s">
        <v>19076</v>
      </c>
      <c r="K1137" s="2" t="s">
        <v>2663</v>
      </c>
    </row>
    <row r="1138" spans="7:11" x14ac:dyDescent="0.25">
      <c r="G1138" s="33" t="s">
        <v>17941</v>
      </c>
      <c r="H1138" s="33" t="s">
        <v>16527</v>
      </c>
      <c r="I1138" s="1">
        <v>99896</v>
      </c>
      <c r="J1138" s="2" t="s">
        <v>19077</v>
      </c>
      <c r="K1138" s="2" t="s">
        <v>2663</v>
      </c>
    </row>
    <row r="1139" spans="7:11" x14ac:dyDescent="0.25">
      <c r="G1139" s="33" t="s">
        <v>17941</v>
      </c>
      <c r="H1139" s="33" t="s">
        <v>16528</v>
      </c>
      <c r="I1139" s="1">
        <v>99897</v>
      </c>
      <c r="J1139" s="2" t="s">
        <v>19078</v>
      </c>
      <c r="K1139" s="2" t="s">
        <v>2663</v>
      </c>
    </row>
    <row r="1140" spans="7:11" x14ac:dyDescent="0.25">
      <c r="G1140" s="33" t="s">
        <v>17941</v>
      </c>
      <c r="H1140" s="33" t="s">
        <v>16529</v>
      </c>
      <c r="I1140" s="1">
        <v>99898</v>
      </c>
      <c r="J1140" s="2" t="s">
        <v>19079</v>
      </c>
      <c r="K1140" s="2" t="s">
        <v>2663</v>
      </c>
    </row>
    <row r="1141" spans="7:11" x14ac:dyDescent="0.25">
      <c r="G1141" s="33" t="s">
        <v>17941</v>
      </c>
      <c r="H1141" s="33" t="s">
        <v>16530</v>
      </c>
      <c r="I1141" s="1">
        <v>99899</v>
      </c>
      <c r="J1141" s="2" t="s">
        <v>19080</v>
      </c>
      <c r="K1141" s="2" t="s">
        <v>2663</v>
      </c>
    </row>
    <row r="1142" spans="7:11" x14ac:dyDescent="0.25">
      <c r="G1142" s="33" t="s">
        <v>17941</v>
      </c>
      <c r="H1142" s="33" t="s">
        <v>16531</v>
      </c>
      <c r="I1142" s="1">
        <v>99900</v>
      </c>
      <c r="J1142" s="2" t="s">
        <v>19081</v>
      </c>
      <c r="K1142" s="2" t="s">
        <v>2663</v>
      </c>
    </row>
    <row r="1143" spans="7:11" x14ac:dyDescent="0.25">
      <c r="G1143" s="33" t="s">
        <v>17941</v>
      </c>
      <c r="H1143" s="33" t="s">
        <v>16532</v>
      </c>
      <c r="I1143" s="1">
        <v>99901</v>
      </c>
      <c r="J1143" s="2" t="s">
        <v>19082</v>
      </c>
      <c r="K1143" s="2" t="s">
        <v>2663</v>
      </c>
    </row>
    <row r="1144" spans="7:11" x14ac:dyDescent="0.25">
      <c r="G1144" s="33" t="s">
        <v>17941</v>
      </c>
      <c r="H1144" s="33" t="s">
        <v>16533</v>
      </c>
      <c r="I1144" s="1">
        <v>99902</v>
      </c>
      <c r="J1144" s="2" t="s">
        <v>19083</v>
      </c>
      <c r="K1144" s="2" t="s">
        <v>2663</v>
      </c>
    </row>
    <row r="1145" spans="7:11" x14ac:dyDescent="0.25">
      <c r="G1145" s="33" t="s">
        <v>17941</v>
      </c>
      <c r="H1145" s="33" t="s">
        <v>16534</v>
      </c>
      <c r="I1145" s="1">
        <v>99903</v>
      </c>
      <c r="J1145" s="2" t="s">
        <v>19084</v>
      </c>
      <c r="K1145" s="2" t="s">
        <v>2663</v>
      </c>
    </row>
    <row r="1146" spans="7:11" x14ac:dyDescent="0.25">
      <c r="G1146" s="33" t="s">
        <v>17941</v>
      </c>
      <c r="H1146" s="33" t="s">
        <v>16535</v>
      </c>
      <c r="I1146" s="1">
        <v>99904</v>
      </c>
      <c r="J1146" s="2" t="s">
        <v>19085</v>
      </c>
      <c r="K1146" s="2" t="s">
        <v>2663</v>
      </c>
    </row>
    <row r="1147" spans="7:11" x14ac:dyDescent="0.25">
      <c r="G1147" s="33" t="s">
        <v>17941</v>
      </c>
      <c r="H1147" s="33" t="s">
        <v>16536</v>
      </c>
      <c r="I1147" s="1">
        <v>99905</v>
      </c>
      <c r="J1147" s="2" t="s">
        <v>19086</v>
      </c>
      <c r="K1147" s="2" t="s">
        <v>2663</v>
      </c>
    </row>
    <row r="1148" spans="7:11" x14ac:dyDescent="0.25">
      <c r="G1148" s="33" t="s">
        <v>17941</v>
      </c>
      <c r="H1148" s="33" t="s">
        <v>16537</v>
      </c>
      <c r="I1148" s="1">
        <v>99906</v>
      </c>
      <c r="J1148" s="2" t="s">
        <v>19087</v>
      </c>
      <c r="K1148" s="2" t="s">
        <v>2663</v>
      </c>
    </row>
    <row r="1149" spans="7:11" x14ac:dyDescent="0.25">
      <c r="G1149" s="33" t="s">
        <v>17941</v>
      </c>
      <c r="H1149" s="33" t="s">
        <v>16538</v>
      </c>
      <c r="I1149" s="1">
        <v>99907</v>
      </c>
      <c r="J1149" s="2" t="s">
        <v>19088</v>
      </c>
      <c r="K1149" s="2" t="s">
        <v>2663</v>
      </c>
    </row>
    <row r="1150" spans="7:11" x14ac:dyDescent="0.25">
      <c r="G1150" s="33" t="s">
        <v>17941</v>
      </c>
      <c r="H1150" s="33" t="s">
        <v>16539</v>
      </c>
      <c r="I1150" s="1">
        <v>99908</v>
      </c>
      <c r="J1150" s="2" t="s">
        <v>19089</v>
      </c>
      <c r="K1150" s="2" t="s">
        <v>2663</v>
      </c>
    </row>
    <row r="1151" spans="7:11" x14ac:dyDescent="0.25">
      <c r="G1151" s="33" t="s">
        <v>17941</v>
      </c>
      <c r="H1151" s="33" t="s">
        <v>16540</v>
      </c>
      <c r="I1151" s="1">
        <v>99909</v>
      </c>
      <c r="J1151" s="2" t="s">
        <v>19090</v>
      </c>
      <c r="K1151" s="2" t="s">
        <v>2663</v>
      </c>
    </row>
    <row r="1152" spans="7:11" x14ac:dyDescent="0.25">
      <c r="G1152" s="33" t="s">
        <v>17941</v>
      </c>
      <c r="H1152" s="33" t="s">
        <v>16541</v>
      </c>
      <c r="I1152" s="1">
        <v>99910</v>
      </c>
      <c r="J1152" s="2" t="s">
        <v>19091</v>
      </c>
      <c r="K1152" s="2" t="s">
        <v>2663</v>
      </c>
    </row>
    <row r="1153" spans="7:11" x14ac:dyDescent="0.25">
      <c r="G1153" s="33" t="s">
        <v>17941</v>
      </c>
      <c r="H1153" s="33" t="s">
        <v>16542</v>
      </c>
      <c r="I1153" s="1">
        <v>99911</v>
      </c>
      <c r="J1153" s="2" t="s">
        <v>19092</v>
      </c>
      <c r="K1153" s="2" t="s">
        <v>2663</v>
      </c>
    </row>
    <row r="1154" spans="7:11" x14ac:dyDescent="0.25">
      <c r="G1154" s="33" t="s">
        <v>17941</v>
      </c>
      <c r="H1154" s="33" t="s">
        <v>16543</v>
      </c>
      <c r="I1154" s="1">
        <v>99912</v>
      </c>
      <c r="J1154" s="2" t="s">
        <v>19093</v>
      </c>
      <c r="K1154" s="2" t="s">
        <v>2663</v>
      </c>
    </row>
    <row r="1155" spans="7:11" x14ac:dyDescent="0.25">
      <c r="G1155" s="33" t="s">
        <v>17941</v>
      </c>
      <c r="H1155" s="33" t="s">
        <v>16544</v>
      </c>
      <c r="I1155" s="1">
        <v>99913</v>
      </c>
      <c r="J1155" s="2" t="s">
        <v>19094</v>
      </c>
      <c r="K1155" s="2" t="s">
        <v>2663</v>
      </c>
    </row>
    <row r="1156" spans="7:11" x14ac:dyDescent="0.25">
      <c r="G1156" s="33" t="s">
        <v>17941</v>
      </c>
      <c r="H1156" s="33" t="s">
        <v>16545</v>
      </c>
      <c r="I1156" s="1">
        <v>99914</v>
      </c>
      <c r="J1156" s="2" t="s">
        <v>19095</v>
      </c>
      <c r="K1156" s="2" t="s">
        <v>2663</v>
      </c>
    </row>
    <row r="1157" spans="7:11" x14ac:dyDescent="0.25">
      <c r="G1157" s="33" t="s">
        <v>17941</v>
      </c>
      <c r="H1157" s="33" t="s">
        <v>16546</v>
      </c>
      <c r="I1157" s="1">
        <v>99915</v>
      </c>
      <c r="J1157" s="2" t="s">
        <v>19096</v>
      </c>
      <c r="K1157" s="2" t="s">
        <v>2663</v>
      </c>
    </row>
    <row r="1158" spans="7:11" x14ac:dyDescent="0.25">
      <c r="G1158" s="33" t="s">
        <v>17941</v>
      </c>
      <c r="H1158" s="33" t="s">
        <v>16547</v>
      </c>
      <c r="I1158" s="1">
        <v>99916</v>
      </c>
      <c r="J1158" s="2" t="s">
        <v>19097</v>
      </c>
      <c r="K1158" s="2" t="s">
        <v>2663</v>
      </c>
    </row>
    <row r="1159" spans="7:11" x14ac:dyDescent="0.25">
      <c r="G1159" s="33" t="s">
        <v>17941</v>
      </c>
      <c r="H1159" s="33" t="s">
        <v>16548</v>
      </c>
      <c r="I1159" s="1">
        <v>99917</v>
      </c>
      <c r="J1159" s="2" t="s">
        <v>19098</v>
      </c>
      <c r="K1159" s="2" t="s">
        <v>2663</v>
      </c>
    </row>
    <row r="1160" spans="7:11" x14ac:dyDescent="0.25">
      <c r="G1160" s="33" t="s">
        <v>17941</v>
      </c>
      <c r="H1160" s="33" t="s">
        <v>16549</v>
      </c>
      <c r="I1160" s="1">
        <v>99918</v>
      </c>
      <c r="J1160" s="2" t="s">
        <v>19099</v>
      </c>
      <c r="K1160" s="2" t="s">
        <v>2663</v>
      </c>
    </row>
    <row r="1161" spans="7:11" x14ac:dyDescent="0.25">
      <c r="G1161" s="33" t="s">
        <v>17941</v>
      </c>
      <c r="H1161" s="33" t="s">
        <v>16550</v>
      </c>
      <c r="I1161" s="1">
        <v>99919</v>
      </c>
      <c r="J1161" s="2" t="s">
        <v>19100</v>
      </c>
      <c r="K1161" s="2" t="s">
        <v>2663</v>
      </c>
    </row>
    <row r="1162" spans="7:11" x14ac:dyDescent="0.25">
      <c r="G1162" s="33" t="s">
        <v>17941</v>
      </c>
      <c r="H1162" s="33" t="s">
        <v>16551</v>
      </c>
      <c r="I1162" s="1">
        <v>99920</v>
      </c>
      <c r="J1162" s="2" t="s">
        <v>19101</v>
      </c>
      <c r="K1162" s="2" t="s">
        <v>2663</v>
      </c>
    </row>
    <row r="1163" spans="7:11" x14ac:dyDescent="0.25">
      <c r="G1163" s="33" t="s">
        <v>17941</v>
      </c>
      <c r="H1163" s="33" t="s">
        <v>16552</v>
      </c>
      <c r="I1163" s="1">
        <v>99921</v>
      </c>
      <c r="J1163" s="2" t="s">
        <v>19102</v>
      </c>
      <c r="K1163" s="2" t="s">
        <v>2663</v>
      </c>
    </row>
    <row r="1164" spans="7:11" x14ac:dyDescent="0.25">
      <c r="G1164" s="33" t="s">
        <v>17941</v>
      </c>
      <c r="H1164" s="33" t="s">
        <v>16553</v>
      </c>
      <c r="I1164" s="1">
        <v>99922</v>
      </c>
      <c r="J1164" s="2" t="s">
        <v>19103</v>
      </c>
      <c r="K1164" s="2" t="s">
        <v>2663</v>
      </c>
    </row>
    <row r="1165" spans="7:11" x14ac:dyDescent="0.25">
      <c r="G1165" s="33" t="s">
        <v>17941</v>
      </c>
      <c r="H1165" s="33" t="s">
        <v>16554</v>
      </c>
      <c r="I1165" s="1">
        <v>99923</v>
      </c>
      <c r="J1165" s="2" t="s">
        <v>19104</v>
      </c>
      <c r="K1165" s="2" t="s">
        <v>2663</v>
      </c>
    </row>
    <row r="1166" spans="7:11" x14ac:dyDescent="0.25">
      <c r="G1166" s="33" t="s">
        <v>17941</v>
      </c>
      <c r="H1166" s="33" t="s">
        <v>16555</v>
      </c>
      <c r="I1166" s="1">
        <v>99924</v>
      </c>
      <c r="J1166" s="2" t="s">
        <v>19105</v>
      </c>
      <c r="K1166" s="2" t="s">
        <v>2663</v>
      </c>
    </row>
    <row r="1167" spans="7:11" x14ac:dyDescent="0.25">
      <c r="G1167" s="33" t="s">
        <v>17941</v>
      </c>
      <c r="H1167" s="33" t="s">
        <v>16556</v>
      </c>
      <c r="I1167" s="1">
        <v>99925</v>
      </c>
      <c r="J1167" s="2" t="s">
        <v>19106</v>
      </c>
      <c r="K1167" s="2" t="s">
        <v>2663</v>
      </c>
    </row>
    <row r="1168" spans="7:11" x14ac:dyDescent="0.25">
      <c r="G1168" s="33" t="s">
        <v>17941</v>
      </c>
      <c r="H1168" s="33" t="s">
        <v>16557</v>
      </c>
      <c r="I1168" s="1">
        <v>99926</v>
      </c>
      <c r="J1168" s="2" t="s">
        <v>19107</v>
      </c>
      <c r="K1168" s="2" t="s">
        <v>2663</v>
      </c>
    </row>
    <row r="1169" spans="7:11" x14ac:dyDescent="0.25">
      <c r="G1169" s="33" t="s">
        <v>17941</v>
      </c>
      <c r="H1169" s="33" t="s">
        <v>16558</v>
      </c>
      <c r="I1169" s="1">
        <v>99927</v>
      </c>
      <c r="J1169" s="2" t="s">
        <v>19108</v>
      </c>
      <c r="K1169" s="2" t="s">
        <v>2663</v>
      </c>
    </row>
    <row r="1170" spans="7:11" x14ac:dyDescent="0.25">
      <c r="G1170" s="33" t="s">
        <v>17941</v>
      </c>
      <c r="H1170" s="33" t="s">
        <v>16559</v>
      </c>
      <c r="I1170" s="1">
        <v>99928</v>
      </c>
      <c r="J1170" s="2" t="s">
        <v>19109</v>
      </c>
      <c r="K1170" s="2" t="s">
        <v>2663</v>
      </c>
    </row>
    <row r="1171" spans="7:11" x14ac:dyDescent="0.25">
      <c r="G1171" s="33" t="s">
        <v>17941</v>
      </c>
      <c r="H1171" s="33" t="s">
        <v>16560</v>
      </c>
      <c r="I1171" s="1">
        <v>99929</v>
      </c>
      <c r="J1171" s="2" t="s">
        <v>19110</v>
      </c>
      <c r="K1171" s="2" t="s">
        <v>2663</v>
      </c>
    </row>
    <row r="1172" spans="7:11" x14ac:dyDescent="0.25">
      <c r="G1172" s="33" t="s">
        <v>17941</v>
      </c>
      <c r="H1172" s="33" t="s">
        <v>16561</v>
      </c>
      <c r="I1172" s="1">
        <v>99930</v>
      </c>
      <c r="J1172" s="2" t="s">
        <v>19111</v>
      </c>
      <c r="K1172" s="2" t="s">
        <v>2663</v>
      </c>
    </row>
    <row r="1173" spans="7:11" x14ac:dyDescent="0.25">
      <c r="G1173" s="33" t="s">
        <v>17941</v>
      </c>
      <c r="H1173" s="33" t="s">
        <v>16562</v>
      </c>
      <c r="I1173" s="1">
        <v>99931</v>
      </c>
      <c r="J1173" s="2" t="s">
        <v>19112</v>
      </c>
      <c r="K1173" s="2" t="s">
        <v>2663</v>
      </c>
    </row>
    <row r="1174" spans="7:11" x14ac:dyDescent="0.25">
      <c r="G1174" s="33" t="s">
        <v>17941</v>
      </c>
      <c r="H1174" s="33" t="s">
        <v>16563</v>
      </c>
      <c r="I1174" s="1">
        <v>99932</v>
      </c>
      <c r="J1174" s="2" t="s">
        <v>19113</v>
      </c>
      <c r="K1174" s="2" t="s">
        <v>2663</v>
      </c>
    </row>
    <row r="1175" spans="7:11" x14ac:dyDescent="0.25">
      <c r="G1175" s="33" t="s">
        <v>17941</v>
      </c>
      <c r="H1175" s="33" t="s">
        <v>16564</v>
      </c>
      <c r="I1175" s="1">
        <v>99933</v>
      </c>
      <c r="J1175" s="2" t="s">
        <v>19114</v>
      </c>
      <c r="K1175" s="2" t="s">
        <v>2663</v>
      </c>
    </row>
    <row r="1176" spans="7:11" x14ac:dyDescent="0.25">
      <c r="G1176" s="33" t="s">
        <v>17941</v>
      </c>
      <c r="H1176" s="33" t="s">
        <v>16565</v>
      </c>
      <c r="I1176" s="1">
        <v>99934</v>
      </c>
      <c r="J1176" s="2" t="s">
        <v>19115</v>
      </c>
      <c r="K1176" s="2" t="s">
        <v>2663</v>
      </c>
    </row>
    <row r="1177" spans="7:11" x14ac:dyDescent="0.25">
      <c r="G1177" s="33" t="s">
        <v>17941</v>
      </c>
      <c r="H1177" s="33" t="s">
        <v>16566</v>
      </c>
      <c r="I1177" s="1">
        <v>99935</v>
      </c>
      <c r="J1177" s="2" t="s">
        <v>19116</v>
      </c>
      <c r="K1177" s="2" t="s">
        <v>2663</v>
      </c>
    </row>
    <row r="1178" spans="7:11" x14ac:dyDescent="0.25">
      <c r="G1178" s="33" t="s">
        <v>17941</v>
      </c>
      <c r="H1178" s="33" t="s">
        <v>16567</v>
      </c>
      <c r="I1178" s="1">
        <v>99936</v>
      </c>
      <c r="J1178" s="2" t="s">
        <v>19117</v>
      </c>
      <c r="K1178" s="2" t="s">
        <v>2663</v>
      </c>
    </row>
    <row r="1179" spans="7:11" x14ac:dyDescent="0.25">
      <c r="G1179" s="33" t="s">
        <v>17941</v>
      </c>
      <c r="H1179" s="33" t="s">
        <v>16568</v>
      </c>
      <c r="I1179" s="1">
        <v>99937</v>
      </c>
      <c r="J1179" s="2" t="s">
        <v>19118</v>
      </c>
      <c r="K1179" s="2" t="s">
        <v>2663</v>
      </c>
    </row>
    <row r="1180" spans="7:11" x14ac:dyDescent="0.25">
      <c r="G1180" s="33" t="s">
        <v>17941</v>
      </c>
      <c r="H1180" s="33" t="s">
        <v>16569</v>
      </c>
      <c r="I1180" s="1">
        <v>99938</v>
      </c>
      <c r="J1180" s="2" t="s">
        <v>19119</v>
      </c>
      <c r="K1180" s="2" t="s">
        <v>2663</v>
      </c>
    </row>
    <row r="1181" spans="7:11" x14ac:dyDescent="0.25">
      <c r="G1181" s="33" t="s">
        <v>17941</v>
      </c>
      <c r="H1181" s="33" t="s">
        <v>16570</v>
      </c>
      <c r="I1181" s="1">
        <v>99939</v>
      </c>
      <c r="J1181" s="2" t="s">
        <v>19120</v>
      </c>
      <c r="K1181" s="2" t="s">
        <v>2663</v>
      </c>
    </row>
    <row r="1182" spans="7:11" x14ac:dyDescent="0.25">
      <c r="G1182" s="33" t="s">
        <v>17941</v>
      </c>
      <c r="H1182" s="33" t="s">
        <v>16571</v>
      </c>
      <c r="I1182" s="1">
        <v>99940</v>
      </c>
      <c r="J1182" s="2" t="s">
        <v>19121</v>
      </c>
      <c r="K1182" s="2" t="s">
        <v>2663</v>
      </c>
    </row>
    <row r="1183" spans="7:11" x14ac:dyDescent="0.25">
      <c r="G1183" s="33" t="s">
        <v>17941</v>
      </c>
      <c r="H1183" s="33" t="s">
        <v>16572</v>
      </c>
      <c r="I1183" s="1">
        <v>99941</v>
      </c>
      <c r="J1183" s="2" t="s">
        <v>19122</v>
      </c>
      <c r="K1183" s="2" t="s">
        <v>2663</v>
      </c>
    </row>
    <row r="1184" spans="7:11" x14ac:dyDescent="0.25">
      <c r="G1184" s="33" t="s">
        <v>17941</v>
      </c>
      <c r="H1184" s="33" t="s">
        <v>16573</v>
      </c>
      <c r="I1184" s="1">
        <v>99942</v>
      </c>
      <c r="J1184" s="2" t="s">
        <v>19123</v>
      </c>
      <c r="K1184" s="2" t="s">
        <v>2663</v>
      </c>
    </row>
    <row r="1185" spans="7:11" x14ac:dyDescent="0.25">
      <c r="G1185" s="33" t="s">
        <v>17941</v>
      </c>
      <c r="H1185" s="33" t="s">
        <v>16574</v>
      </c>
      <c r="I1185" s="1">
        <v>99943</v>
      </c>
      <c r="J1185" s="2" t="s">
        <v>19124</v>
      </c>
      <c r="K1185" s="2" t="s">
        <v>2663</v>
      </c>
    </row>
    <row r="1186" spans="7:11" x14ac:dyDescent="0.25">
      <c r="G1186" s="33" t="s">
        <v>17941</v>
      </c>
      <c r="H1186" s="33" t="s">
        <v>16575</v>
      </c>
      <c r="I1186" s="1">
        <v>99944</v>
      </c>
      <c r="J1186" s="2" t="s">
        <v>19125</v>
      </c>
      <c r="K1186" s="2" t="s">
        <v>2663</v>
      </c>
    </row>
    <row r="1187" spans="7:11" x14ac:dyDescent="0.25">
      <c r="G1187" s="33" t="s">
        <v>17941</v>
      </c>
      <c r="H1187" s="33" t="s">
        <v>16576</v>
      </c>
      <c r="I1187" s="1">
        <v>99945</v>
      </c>
      <c r="J1187" s="2" t="s">
        <v>19126</v>
      </c>
      <c r="K1187" s="2" t="s">
        <v>2663</v>
      </c>
    </row>
    <row r="1188" spans="7:11" x14ac:dyDescent="0.25">
      <c r="G1188" s="33" t="s">
        <v>17941</v>
      </c>
      <c r="H1188" s="33" t="s">
        <v>16577</v>
      </c>
      <c r="I1188" s="1">
        <v>99946</v>
      </c>
      <c r="J1188" s="2" t="s">
        <v>19127</v>
      </c>
      <c r="K1188" s="2" t="s">
        <v>2663</v>
      </c>
    </row>
    <row r="1189" spans="7:11" x14ac:dyDescent="0.25">
      <c r="G1189" s="33" t="s">
        <v>17941</v>
      </c>
      <c r="H1189" s="33" t="s">
        <v>16578</v>
      </c>
      <c r="I1189" s="1">
        <v>99947</v>
      </c>
      <c r="J1189" s="2" t="s">
        <v>19128</v>
      </c>
      <c r="K1189" s="2" t="s">
        <v>2663</v>
      </c>
    </row>
    <row r="1190" spans="7:11" x14ac:dyDescent="0.25">
      <c r="G1190" s="33" t="s">
        <v>17941</v>
      </c>
      <c r="H1190" s="33" t="s">
        <v>16579</v>
      </c>
      <c r="I1190" s="1">
        <v>99948</v>
      </c>
      <c r="J1190" s="2" t="s">
        <v>19129</v>
      </c>
      <c r="K1190" s="2" t="s">
        <v>2663</v>
      </c>
    </row>
    <row r="1191" spans="7:11" x14ac:dyDescent="0.25">
      <c r="G1191" s="33" t="s">
        <v>17941</v>
      </c>
      <c r="H1191" s="33" t="s">
        <v>16580</v>
      </c>
      <c r="I1191" s="1">
        <v>99949</v>
      </c>
      <c r="J1191" s="2" t="s">
        <v>19130</v>
      </c>
      <c r="K1191" s="2" t="s">
        <v>2663</v>
      </c>
    </row>
    <row r="1192" spans="7:11" x14ac:dyDescent="0.25">
      <c r="G1192" s="33" t="s">
        <v>17941</v>
      </c>
      <c r="H1192" s="33" t="s">
        <v>16581</v>
      </c>
      <c r="I1192" s="1">
        <v>99950</v>
      </c>
      <c r="J1192" s="2" t="s">
        <v>19131</v>
      </c>
      <c r="K1192" s="2" t="s">
        <v>2663</v>
      </c>
    </row>
    <row r="1193" spans="7:11" x14ac:dyDescent="0.25">
      <c r="G1193" s="33" t="s">
        <v>17941</v>
      </c>
      <c r="H1193" s="33" t="s">
        <v>16582</v>
      </c>
      <c r="I1193" s="1">
        <v>99951</v>
      </c>
      <c r="J1193" s="2" t="s">
        <v>19132</v>
      </c>
      <c r="K1193" s="2" t="s">
        <v>2663</v>
      </c>
    </row>
    <row r="1194" spans="7:11" x14ac:dyDescent="0.25">
      <c r="G1194" s="33" t="s">
        <v>17941</v>
      </c>
      <c r="H1194" s="33" t="s">
        <v>16583</v>
      </c>
      <c r="I1194" s="1">
        <v>99952</v>
      </c>
      <c r="J1194" s="2" t="s">
        <v>19133</v>
      </c>
      <c r="K1194" s="2" t="s">
        <v>2663</v>
      </c>
    </row>
    <row r="1195" spans="7:11" x14ac:dyDescent="0.25">
      <c r="G1195" s="33" t="s">
        <v>17941</v>
      </c>
      <c r="H1195" s="33" t="s">
        <v>16584</v>
      </c>
      <c r="I1195" s="1">
        <v>99953</v>
      </c>
      <c r="J1195" s="2" t="s">
        <v>19134</v>
      </c>
      <c r="K1195" s="2" t="s">
        <v>2663</v>
      </c>
    </row>
    <row r="1196" spans="7:11" x14ac:dyDescent="0.25">
      <c r="G1196" s="33" t="s">
        <v>17941</v>
      </c>
      <c r="H1196" s="33" t="s">
        <v>16585</v>
      </c>
      <c r="I1196" s="1">
        <v>99954</v>
      </c>
      <c r="J1196" s="2" t="s">
        <v>19135</v>
      </c>
      <c r="K1196" s="2" t="s">
        <v>2663</v>
      </c>
    </row>
    <row r="1197" spans="7:11" x14ac:dyDescent="0.25">
      <c r="G1197" s="33" t="s">
        <v>17941</v>
      </c>
      <c r="H1197" s="33" t="s">
        <v>16586</v>
      </c>
      <c r="I1197" s="1">
        <v>99955</v>
      </c>
      <c r="J1197" s="2" t="s">
        <v>19136</v>
      </c>
      <c r="K1197" s="2" t="s">
        <v>2663</v>
      </c>
    </row>
    <row r="1198" spans="7:11" x14ac:dyDescent="0.25">
      <c r="G1198" s="33" t="s">
        <v>17941</v>
      </c>
      <c r="H1198" s="33" t="s">
        <v>16587</v>
      </c>
      <c r="I1198" s="1">
        <v>99956</v>
      </c>
      <c r="J1198" s="2" t="s">
        <v>19137</v>
      </c>
      <c r="K1198" s="2" t="s">
        <v>2663</v>
      </c>
    </row>
    <row r="1199" spans="7:11" x14ac:dyDescent="0.25">
      <c r="G1199" s="33" t="s">
        <v>17941</v>
      </c>
      <c r="H1199" s="33" t="s">
        <v>16588</v>
      </c>
      <c r="I1199" s="1">
        <v>99957</v>
      </c>
      <c r="J1199" s="2" t="s">
        <v>19138</v>
      </c>
      <c r="K1199" s="2" t="s">
        <v>2663</v>
      </c>
    </row>
    <row r="1200" spans="7:11" x14ac:dyDescent="0.25">
      <c r="G1200" s="33" t="s">
        <v>17941</v>
      </c>
      <c r="H1200" s="33" t="s">
        <v>16589</v>
      </c>
      <c r="I1200" s="1">
        <v>99958</v>
      </c>
      <c r="J1200" s="2" t="s">
        <v>19139</v>
      </c>
      <c r="K1200" s="2" t="s">
        <v>2663</v>
      </c>
    </row>
    <row r="1201" spans="7:11" x14ac:dyDescent="0.25">
      <c r="G1201" s="33" t="s">
        <v>17941</v>
      </c>
      <c r="H1201" s="33" t="s">
        <v>16590</v>
      </c>
      <c r="I1201" s="1">
        <v>99959</v>
      </c>
      <c r="J1201" s="2" t="s">
        <v>19140</v>
      </c>
      <c r="K1201" s="2" t="s">
        <v>2663</v>
      </c>
    </row>
    <row r="1202" spans="7:11" x14ac:dyDescent="0.25">
      <c r="G1202" s="33" t="s">
        <v>17941</v>
      </c>
      <c r="H1202" s="33" t="s">
        <v>16591</v>
      </c>
      <c r="I1202" s="1">
        <v>99960</v>
      </c>
      <c r="J1202" s="2" t="s">
        <v>19141</v>
      </c>
      <c r="K1202" s="2" t="s">
        <v>2663</v>
      </c>
    </row>
    <row r="1203" spans="7:11" x14ac:dyDescent="0.25">
      <c r="G1203" s="33" t="s">
        <v>17941</v>
      </c>
      <c r="H1203" s="33" t="s">
        <v>16592</v>
      </c>
      <c r="I1203" s="1">
        <v>99961</v>
      </c>
      <c r="J1203" s="2" t="s">
        <v>19142</v>
      </c>
      <c r="K1203" s="2" t="s">
        <v>2663</v>
      </c>
    </row>
    <row r="1204" spans="7:11" x14ac:dyDescent="0.25">
      <c r="G1204" s="33" t="s">
        <v>17941</v>
      </c>
      <c r="H1204" s="33" t="s">
        <v>16593</v>
      </c>
      <c r="I1204" s="1">
        <v>99962</v>
      </c>
      <c r="J1204" s="2" t="s">
        <v>19143</v>
      </c>
      <c r="K1204" s="2" t="s">
        <v>2663</v>
      </c>
    </row>
    <row r="1205" spans="7:11" x14ac:dyDescent="0.25">
      <c r="G1205" s="33" t="s">
        <v>17941</v>
      </c>
      <c r="H1205" s="33" t="s">
        <v>16594</v>
      </c>
      <c r="I1205" s="1">
        <v>99963</v>
      </c>
      <c r="J1205" s="2" t="s">
        <v>19144</v>
      </c>
      <c r="K1205" s="2" t="s">
        <v>2663</v>
      </c>
    </row>
    <row r="1206" spans="7:11" x14ac:dyDescent="0.25">
      <c r="G1206" s="33" t="s">
        <v>17941</v>
      </c>
      <c r="H1206" s="33" t="s">
        <v>16595</v>
      </c>
      <c r="I1206" s="1">
        <v>99964</v>
      </c>
      <c r="J1206" s="2" t="s">
        <v>19145</v>
      </c>
      <c r="K1206" s="2" t="s">
        <v>2663</v>
      </c>
    </row>
    <row r="1207" spans="7:11" x14ac:dyDescent="0.25">
      <c r="G1207" s="33" t="s">
        <v>17941</v>
      </c>
      <c r="H1207" s="33" t="s">
        <v>16596</v>
      </c>
      <c r="I1207" s="1">
        <v>99965</v>
      </c>
      <c r="J1207" s="2" t="s">
        <v>19146</v>
      </c>
      <c r="K1207" s="2" t="s">
        <v>2663</v>
      </c>
    </row>
    <row r="1208" spans="7:11" x14ac:dyDescent="0.25">
      <c r="G1208" s="33" t="s">
        <v>17941</v>
      </c>
      <c r="H1208" s="33" t="s">
        <v>16597</v>
      </c>
      <c r="I1208" s="1">
        <v>99966</v>
      </c>
      <c r="J1208" s="2" t="s">
        <v>19147</v>
      </c>
      <c r="K1208" s="2" t="s">
        <v>2663</v>
      </c>
    </row>
    <row r="1209" spans="7:11" x14ac:dyDescent="0.25">
      <c r="G1209" s="33" t="s">
        <v>17941</v>
      </c>
      <c r="H1209" s="33" t="s">
        <v>16598</v>
      </c>
      <c r="I1209" s="1">
        <v>99967</v>
      </c>
      <c r="J1209" s="2" t="s">
        <v>19148</v>
      </c>
      <c r="K1209" s="2" t="s">
        <v>2663</v>
      </c>
    </row>
    <row r="1210" spans="7:11" x14ac:dyDescent="0.25">
      <c r="G1210" s="33" t="s">
        <v>17941</v>
      </c>
      <c r="H1210" s="33" t="s">
        <v>16599</v>
      </c>
      <c r="I1210" s="1">
        <v>99968</v>
      </c>
      <c r="J1210" s="2" t="s">
        <v>19149</v>
      </c>
      <c r="K1210" s="2" t="s">
        <v>2663</v>
      </c>
    </row>
    <row r="1211" spans="7:11" x14ac:dyDescent="0.25">
      <c r="G1211" s="33" t="s">
        <v>17941</v>
      </c>
      <c r="H1211" s="33" t="s">
        <v>16600</v>
      </c>
      <c r="I1211" s="1">
        <v>99969</v>
      </c>
      <c r="J1211" s="2" t="s">
        <v>19150</v>
      </c>
      <c r="K1211" s="2" t="s">
        <v>2663</v>
      </c>
    </row>
    <row r="1212" spans="7:11" x14ac:dyDescent="0.25">
      <c r="G1212" s="33" t="s">
        <v>17941</v>
      </c>
      <c r="H1212" s="33" t="s">
        <v>16601</v>
      </c>
      <c r="I1212" s="1">
        <v>99970</v>
      </c>
      <c r="J1212" s="2" t="s">
        <v>19151</v>
      </c>
      <c r="K1212" s="2" t="s">
        <v>2663</v>
      </c>
    </row>
    <row r="1213" spans="7:11" x14ac:dyDescent="0.25">
      <c r="G1213" s="33" t="s">
        <v>17941</v>
      </c>
      <c r="H1213" s="33" t="s">
        <v>16602</v>
      </c>
      <c r="I1213" s="1">
        <v>99971</v>
      </c>
      <c r="J1213" s="2" t="s">
        <v>19152</v>
      </c>
      <c r="K1213" s="2" t="s">
        <v>2663</v>
      </c>
    </row>
    <row r="1214" spans="7:11" x14ac:dyDescent="0.25">
      <c r="G1214" s="33" t="s">
        <v>17941</v>
      </c>
      <c r="H1214" s="33" t="s">
        <v>16603</v>
      </c>
      <c r="I1214" s="1">
        <v>99972</v>
      </c>
      <c r="J1214" s="2" t="s">
        <v>19153</v>
      </c>
      <c r="K1214" s="2" t="s">
        <v>2663</v>
      </c>
    </row>
    <row r="1215" spans="7:11" x14ac:dyDescent="0.25">
      <c r="G1215" s="33" t="s">
        <v>17941</v>
      </c>
      <c r="H1215" s="33" t="s">
        <v>16604</v>
      </c>
      <c r="I1215" s="1">
        <v>99973</v>
      </c>
      <c r="J1215" s="2" t="s">
        <v>19154</v>
      </c>
      <c r="K1215" s="2" t="s">
        <v>2663</v>
      </c>
    </row>
    <row r="1216" spans="7:11" x14ac:dyDescent="0.25">
      <c r="G1216" s="33" t="s">
        <v>17941</v>
      </c>
      <c r="H1216" s="33" t="s">
        <v>16605</v>
      </c>
      <c r="I1216" s="1">
        <v>99974</v>
      </c>
      <c r="J1216" s="2" t="s">
        <v>19155</v>
      </c>
      <c r="K1216" s="2" t="s">
        <v>2663</v>
      </c>
    </row>
    <row r="1217" spans="7:11" x14ac:dyDescent="0.25">
      <c r="G1217" s="33" t="s">
        <v>17941</v>
      </c>
      <c r="H1217" s="33" t="s">
        <v>16606</v>
      </c>
      <c r="I1217" s="1">
        <v>99975</v>
      </c>
      <c r="J1217" s="2" t="s">
        <v>19156</v>
      </c>
      <c r="K1217" s="2" t="s">
        <v>2663</v>
      </c>
    </row>
    <row r="1218" spans="7:11" x14ac:dyDescent="0.25">
      <c r="G1218" s="33" t="s">
        <v>17941</v>
      </c>
      <c r="H1218" s="33" t="s">
        <v>16607</v>
      </c>
      <c r="I1218" s="1">
        <v>99976</v>
      </c>
      <c r="J1218" s="2" t="s">
        <v>19157</v>
      </c>
      <c r="K1218" s="2" t="s">
        <v>2663</v>
      </c>
    </row>
    <row r="1219" spans="7:11" x14ac:dyDescent="0.25">
      <c r="G1219" s="33" t="s">
        <v>17941</v>
      </c>
      <c r="H1219" s="33" t="s">
        <v>16608</v>
      </c>
      <c r="I1219" s="1">
        <v>99977</v>
      </c>
      <c r="J1219" s="2" t="s">
        <v>19158</v>
      </c>
      <c r="K1219" s="2" t="s">
        <v>2663</v>
      </c>
    </row>
    <row r="1220" spans="7:11" x14ac:dyDescent="0.25">
      <c r="G1220" s="33" t="s">
        <v>17941</v>
      </c>
      <c r="H1220" s="33" t="s">
        <v>16609</v>
      </c>
      <c r="I1220" s="1">
        <v>99978</v>
      </c>
      <c r="J1220" s="2" t="s">
        <v>19159</v>
      </c>
      <c r="K1220" s="2" t="s">
        <v>2663</v>
      </c>
    </row>
    <row r="1221" spans="7:11" x14ac:dyDescent="0.25">
      <c r="G1221" s="33" t="s">
        <v>17941</v>
      </c>
      <c r="H1221" s="33" t="s">
        <v>16610</v>
      </c>
      <c r="I1221" s="1">
        <v>99979</v>
      </c>
      <c r="J1221" s="2" t="s">
        <v>19160</v>
      </c>
      <c r="K1221" s="2" t="s">
        <v>2663</v>
      </c>
    </row>
    <row r="1222" spans="7:11" x14ac:dyDescent="0.25">
      <c r="G1222" s="33" t="s">
        <v>17941</v>
      </c>
      <c r="H1222" s="33" t="s">
        <v>16611</v>
      </c>
      <c r="I1222" s="1">
        <v>99980</v>
      </c>
      <c r="J1222" s="2" t="s">
        <v>19161</v>
      </c>
      <c r="K1222" s="2" t="s">
        <v>2663</v>
      </c>
    </row>
    <row r="1223" spans="7:11" x14ac:dyDescent="0.25">
      <c r="G1223" s="33" t="s">
        <v>17941</v>
      </c>
      <c r="H1223" s="33" t="s">
        <v>16612</v>
      </c>
      <c r="I1223" s="1">
        <v>99981</v>
      </c>
      <c r="J1223" s="2" t="s">
        <v>19162</v>
      </c>
      <c r="K1223" s="2" t="s">
        <v>2663</v>
      </c>
    </row>
    <row r="1224" spans="7:11" x14ac:dyDescent="0.25">
      <c r="G1224" s="33" t="s">
        <v>17941</v>
      </c>
      <c r="H1224" s="33" t="s">
        <v>16613</v>
      </c>
      <c r="I1224" s="1">
        <v>99982</v>
      </c>
      <c r="J1224" s="2" t="s">
        <v>19163</v>
      </c>
      <c r="K1224" s="2" t="s">
        <v>2663</v>
      </c>
    </row>
    <row r="1225" spans="7:11" x14ac:dyDescent="0.25">
      <c r="G1225" s="33" t="s">
        <v>17941</v>
      </c>
      <c r="H1225" s="33" t="s">
        <v>16614</v>
      </c>
      <c r="I1225" s="1">
        <v>99983</v>
      </c>
      <c r="J1225" s="2" t="s">
        <v>19164</v>
      </c>
      <c r="K1225" s="2" t="s">
        <v>2663</v>
      </c>
    </row>
    <row r="1226" spans="7:11" x14ac:dyDescent="0.25">
      <c r="G1226" s="33" t="s">
        <v>17941</v>
      </c>
      <c r="H1226" s="33" t="s">
        <v>16615</v>
      </c>
      <c r="I1226" s="1">
        <v>99984</v>
      </c>
      <c r="J1226" s="2" t="s">
        <v>19165</v>
      </c>
      <c r="K1226" s="2" t="s">
        <v>2663</v>
      </c>
    </row>
    <row r="1227" spans="7:11" x14ac:dyDescent="0.25">
      <c r="G1227" s="33" t="s">
        <v>17941</v>
      </c>
      <c r="H1227" s="33" t="s">
        <v>16616</v>
      </c>
      <c r="I1227" s="1">
        <v>99985</v>
      </c>
      <c r="J1227" s="2" t="s">
        <v>19166</v>
      </c>
      <c r="K1227" s="2" t="s">
        <v>2663</v>
      </c>
    </row>
    <row r="1228" spans="7:11" x14ac:dyDescent="0.25">
      <c r="G1228" s="33" t="s">
        <v>17941</v>
      </c>
      <c r="H1228" s="33" t="s">
        <v>16617</v>
      </c>
      <c r="I1228" s="1">
        <v>99986</v>
      </c>
      <c r="J1228" s="2" t="s">
        <v>19167</v>
      </c>
      <c r="K1228" s="2" t="s">
        <v>2663</v>
      </c>
    </row>
    <row r="1229" spans="7:11" x14ac:dyDescent="0.25">
      <c r="G1229" s="33" t="s">
        <v>17941</v>
      </c>
      <c r="H1229" s="33" t="s">
        <v>16618</v>
      </c>
      <c r="I1229" s="1">
        <v>99987</v>
      </c>
      <c r="J1229" s="2" t="s">
        <v>19168</v>
      </c>
      <c r="K1229" s="2" t="s">
        <v>2663</v>
      </c>
    </row>
    <row r="1230" spans="7:11" x14ac:dyDescent="0.25">
      <c r="G1230" s="33" t="s">
        <v>17941</v>
      </c>
      <c r="H1230" s="33" t="s">
        <v>16619</v>
      </c>
      <c r="I1230" s="1">
        <v>99988</v>
      </c>
      <c r="J1230" s="2" t="s">
        <v>19169</v>
      </c>
      <c r="K1230" s="2" t="s">
        <v>2663</v>
      </c>
    </row>
    <row r="1231" spans="7:11" x14ac:dyDescent="0.25">
      <c r="G1231" s="33" t="s">
        <v>17941</v>
      </c>
      <c r="H1231" s="33" t="s">
        <v>16620</v>
      </c>
      <c r="I1231" s="1">
        <v>99989</v>
      </c>
      <c r="J1231" s="2" t="s">
        <v>19170</v>
      </c>
      <c r="K1231" s="2" t="s">
        <v>2663</v>
      </c>
    </row>
    <row r="1232" spans="7:11" x14ac:dyDescent="0.25">
      <c r="G1232" s="33" t="s">
        <v>17941</v>
      </c>
      <c r="H1232" s="33" t="s">
        <v>16621</v>
      </c>
      <c r="I1232" s="1">
        <v>99990</v>
      </c>
      <c r="J1232" s="2" t="s">
        <v>19171</v>
      </c>
      <c r="K1232" s="2" t="s">
        <v>2663</v>
      </c>
    </row>
    <row r="1233" spans="7:11" x14ac:dyDescent="0.25">
      <c r="G1233" s="33" t="s">
        <v>17941</v>
      </c>
      <c r="H1233" s="33" t="s">
        <v>16622</v>
      </c>
      <c r="I1233" s="1">
        <v>99991</v>
      </c>
      <c r="J1233" s="2" t="s">
        <v>19172</v>
      </c>
      <c r="K1233" s="2" t="s">
        <v>2663</v>
      </c>
    </row>
    <row r="1234" spans="7:11" x14ac:dyDescent="0.25">
      <c r="G1234" s="33" t="s">
        <v>17941</v>
      </c>
      <c r="H1234" s="33" t="s">
        <v>16623</v>
      </c>
      <c r="I1234" s="1">
        <v>99992</v>
      </c>
      <c r="J1234" s="2" t="s">
        <v>19173</v>
      </c>
      <c r="K1234" s="2" t="s">
        <v>2663</v>
      </c>
    </row>
    <row r="1235" spans="7:11" x14ac:dyDescent="0.25">
      <c r="G1235" s="33" t="s">
        <v>17941</v>
      </c>
      <c r="H1235" s="33" t="s">
        <v>16624</v>
      </c>
      <c r="I1235" s="1">
        <v>99993</v>
      </c>
      <c r="J1235" s="2" t="s">
        <v>19174</v>
      </c>
      <c r="K1235" s="2" t="s">
        <v>2663</v>
      </c>
    </row>
    <row r="1236" spans="7:11" x14ac:dyDescent="0.25">
      <c r="G1236" s="33" t="s">
        <v>17941</v>
      </c>
      <c r="H1236" s="33" t="s">
        <v>16625</v>
      </c>
      <c r="I1236" s="1">
        <v>99994</v>
      </c>
      <c r="J1236" s="2" t="s">
        <v>19175</v>
      </c>
      <c r="K1236" s="2" t="s">
        <v>2663</v>
      </c>
    </row>
    <row r="1237" spans="7:11" x14ac:dyDescent="0.25">
      <c r="G1237" s="33" t="s">
        <v>17941</v>
      </c>
      <c r="H1237" s="33" t="s">
        <v>16626</v>
      </c>
      <c r="I1237" s="1">
        <v>99995</v>
      </c>
      <c r="J1237" s="2" t="s">
        <v>19176</v>
      </c>
      <c r="K1237" s="2" t="s">
        <v>2663</v>
      </c>
    </row>
    <row r="1238" spans="7:11" x14ac:dyDescent="0.25">
      <c r="G1238" s="33" t="s">
        <v>17941</v>
      </c>
      <c r="H1238" s="33" t="s">
        <v>16627</v>
      </c>
      <c r="I1238" s="1">
        <v>99996</v>
      </c>
      <c r="J1238" s="2" t="s">
        <v>19177</v>
      </c>
      <c r="K1238" s="2" t="s">
        <v>2663</v>
      </c>
    </row>
    <row r="1239" spans="7:11" x14ac:dyDescent="0.25">
      <c r="G1239" s="33" t="s">
        <v>17941</v>
      </c>
      <c r="H1239" s="33" t="s">
        <v>16628</v>
      </c>
      <c r="I1239" s="1">
        <v>99997</v>
      </c>
      <c r="J1239" s="2" t="s">
        <v>19178</v>
      </c>
      <c r="K1239" s="2" t="s">
        <v>2663</v>
      </c>
    </row>
    <row r="1240" spans="7:11" x14ac:dyDescent="0.25">
      <c r="G1240" s="33" t="s">
        <v>17941</v>
      </c>
      <c r="H1240" s="33" t="s">
        <v>16629</v>
      </c>
      <c r="I1240" s="1">
        <v>99998</v>
      </c>
      <c r="J1240" s="2" t="s">
        <v>19179</v>
      </c>
      <c r="K1240" s="2" t="s">
        <v>2663</v>
      </c>
    </row>
    <row r="1241" spans="7:11" x14ac:dyDescent="0.25">
      <c r="G1241" s="33" t="s">
        <v>17941</v>
      </c>
      <c r="H1241" s="33" t="s">
        <v>16630</v>
      </c>
      <c r="I1241" s="1">
        <v>99999</v>
      </c>
      <c r="J1241" s="2" t="s">
        <v>19180</v>
      </c>
      <c r="K1241" s="2" t="s">
        <v>2663</v>
      </c>
    </row>
    <row r="1242" spans="7:11" x14ac:dyDescent="0.25">
      <c r="G1242" s="33" t="s">
        <v>17941</v>
      </c>
      <c r="H1242" s="33" t="s">
        <v>16631</v>
      </c>
      <c r="I1242" s="1">
        <v>100000</v>
      </c>
      <c r="J1242" s="2" t="s">
        <v>19181</v>
      </c>
      <c r="K1242" s="2" t="s">
        <v>2663</v>
      </c>
    </row>
    <row r="1243" spans="7:11" x14ac:dyDescent="0.25">
      <c r="G1243" s="33" t="s">
        <v>17941</v>
      </c>
      <c r="H1243" s="33" t="s">
        <v>16632</v>
      </c>
      <c r="I1243" s="1">
        <v>100001</v>
      </c>
      <c r="J1243" s="2" t="s">
        <v>19182</v>
      </c>
      <c r="K1243" s="2" t="s">
        <v>2663</v>
      </c>
    </row>
    <row r="1244" spans="7:11" x14ac:dyDescent="0.25">
      <c r="G1244" s="33" t="s">
        <v>17941</v>
      </c>
      <c r="H1244" s="33" t="s">
        <v>16633</v>
      </c>
      <c r="I1244" s="1">
        <v>100002</v>
      </c>
      <c r="J1244" s="2" t="s">
        <v>19183</v>
      </c>
      <c r="K1244" s="2" t="s">
        <v>2663</v>
      </c>
    </row>
    <row r="1245" spans="7:11" x14ac:dyDescent="0.25">
      <c r="G1245" s="33" t="s">
        <v>17941</v>
      </c>
      <c r="H1245" s="33" t="s">
        <v>16634</v>
      </c>
      <c r="I1245" s="1">
        <v>100003</v>
      </c>
      <c r="J1245" s="2" t="s">
        <v>19184</v>
      </c>
      <c r="K1245" s="2" t="s">
        <v>2663</v>
      </c>
    </row>
    <row r="1246" spans="7:11" x14ac:dyDescent="0.25">
      <c r="G1246" s="33" t="s">
        <v>17941</v>
      </c>
      <c r="H1246" s="33" t="s">
        <v>16635</v>
      </c>
      <c r="I1246" s="1">
        <v>100004</v>
      </c>
      <c r="J1246" s="2" t="s">
        <v>19185</v>
      </c>
      <c r="K1246" s="2" t="s">
        <v>2663</v>
      </c>
    </row>
    <row r="1247" spans="7:11" x14ac:dyDescent="0.25">
      <c r="G1247" s="33" t="s">
        <v>17941</v>
      </c>
      <c r="H1247" s="33" t="s">
        <v>16636</v>
      </c>
      <c r="I1247" s="1">
        <v>100005</v>
      </c>
      <c r="J1247" s="2" t="s">
        <v>19186</v>
      </c>
      <c r="K1247" s="2" t="s">
        <v>2663</v>
      </c>
    </row>
    <row r="1248" spans="7:11" x14ac:dyDescent="0.25">
      <c r="G1248" s="33" t="s">
        <v>17941</v>
      </c>
      <c r="H1248" s="33" t="s">
        <v>16637</v>
      </c>
      <c r="I1248" s="1">
        <v>100006</v>
      </c>
      <c r="J1248" s="2" t="s">
        <v>19187</v>
      </c>
      <c r="K1248" s="2" t="s">
        <v>2663</v>
      </c>
    </row>
    <row r="1249" spans="7:11" x14ac:dyDescent="0.25">
      <c r="G1249" s="33" t="s">
        <v>17941</v>
      </c>
      <c r="H1249" s="33" t="s">
        <v>16638</v>
      </c>
      <c r="I1249" s="1">
        <v>100007</v>
      </c>
      <c r="J1249" s="2" t="s">
        <v>19188</v>
      </c>
      <c r="K1249" s="2" t="s">
        <v>2663</v>
      </c>
    </row>
    <row r="1250" spans="7:11" x14ac:dyDescent="0.25">
      <c r="G1250" s="33" t="s">
        <v>17941</v>
      </c>
      <c r="H1250" s="33" t="s">
        <v>16639</v>
      </c>
      <c r="I1250" s="1">
        <v>100008</v>
      </c>
      <c r="J1250" s="2" t="s">
        <v>19189</v>
      </c>
      <c r="K1250" s="2" t="s">
        <v>2663</v>
      </c>
    </row>
    <row r="1251" spans="7:11" x14ac:dyDescent="0.25">
      <c r="G1251" s="33" t="s">
        <v>17941</v>
      </c>
      <c r="H1251" s="33" t="s">
        <v>16640</v>
      </c>
      <c r="I1251" s="1">
        <v>100009</v>
      </c>
      <c r="J1251" s="2" t="s">
        <v>19190</v>
      </c>
      <c r="K1251" s="2" t="s">
        <v>2663</v>
      </c>
    </row>
    <row r="1252" spans="7:11" x14ac:dyDescent="0.25">
      <c r="G1252" s="33" t="s">
        <v>17941</v>
      </c>
      <c r="H1252" s="33" t="s">
        <v>16641</v>
      </c>
      <c r="I1252" s="1">
        <v>100010</v>
      </c>
      <c r="J1252" s="2" t="s">
        <v>19191</v>
      </c>
      <c r="K1252" s="2" t="s">
        <v>2663</v>
      </c>
    </row>
    <row r="1253" spans="7:11" x14ac:dyDescent="0.25">
      <c r="G1253" s="33" t="s">
        <v>17941</v>
      </c>
      <c r="H1253" s="33" t="s">
        <v>16642</v>
      </c>
      <c r="I1253" s="1">
        <v>100011</v>
      </c>
      <c r="J1253" s="2" t="s">
        <v>19192</v>
      </c>
      <c r="K1253" s="2" t="s">
        <v>2663</v>
      </c>
    </row>
    <row r="1254" spans="7:11" x14ac:dyDescent="0.25">
      <c r="G1254" s="33" t="s">
        <v>17941</v>
      </c>
      <c r="H1254" s="33" t="s">
        <v>16643</v>
      </c>
      <c r="I1254" s="1">
        <v>100012</v>
      </c>
      <c r="J1254" s="2" t="s">
        <v>19193</v>
      </c>
      <c r="K1254" s="2" t="s">
        <v>2663</v>
      </c>
    </row>
    <row r="1255" spans="7:11" x14ac:dyDescent="0.25">
      <c r="G1255" s="33" t="s">
        <v>17941</v>
      </c>
      <c r="H1255" s="33" t="s">
        <v>16644</v>
      </c>
      <c r="I1255" s="1">
        <v>100013</v>
      </c>
      <c r="J1255" s="2" t="s">
        <v>19194</v>
      </c>
      <c r="K1255" s="2" t="s">
        <v>2663</v>
      </c>
    </row>
    <row r="1256" spans="7:11" x14ac:dyDescent="0.25">
      <c r="G1256" s="33" t="s">
        <v>17941</v>
      </c>
      <c r="H1256" s="33" t="s">
        <v>16645</v>
      </c>
      <c r="I1256" s="1">
        <v>100014</v>
      </c>
      <c r="J1256" s="2" t="s">
        <v>19195</v>
      </c>
      <c r="K1256" s="2" t="s">
        <v>2663</v>
      </c>
    </row>
    <row r="1257" spans="7:11" x14ac:dyDescent="0.25">
      <c r="G1257" s="33" t="s">
        <v>17941</v>
      </c>
      <c r="H1257" s="33" t="s">
        <v>16646</v>
      </c>
      <c r="I1257" s="1">
        <v>100015</v>
      </c>
      <c r="J1257" s="2" t="s">
        <v>19196</v>
      </c>
      <c r="K1257" s="2" t="s">
        <v>2663</v>
      </c>
    </row>
    <row r="1258" spans="7:11" x14ac:dyDescent="0.25">
      <c r="G1258" s="33" t="s">
        <v>17941</v>
      </c>
      <c r="H1258" s="33" t="s">
        <v>16647</v>
      </c>
      <c r="I1258" s="1">
        <v>100016</v>
      </c>
      <c r="J1258" s="2" t="s">
        <v>19197</v>
      </c>
      <c r="K1258" s="2" t="s">
        <v>2663</v>
      </c>
    </row>
    <row r="1259" spans="7:11" x14ac:dyDescent="0.25">
      <c r="G1259" s="33" t="s">
        <v>17941</v>
      </c>
      <c r="H1259" s="33" t="s">
        <v>16648</v>
      </c>
      <c r="I1259" s="1">
        <v>100017</v>
      </c>
      <c r="J1259" s="2" t="s">
        <v>19198</v>
      </c>
      <c r="K1259" s="2" t="s">
        <v>2663</v>
      </c>
    </row>
    <row r="1260" spans="7:11" x14ac:dyDescent="0.25">
      <c r="G1260" s="33" t="s">
        <v>17941</v>
      </c>
      <c r="H1260" s="33" t="s">
        <v>16649</v>
      </c>
      <c r="I1260" s="1">
        <v>100018</v>
      </c>
      <c r="J1260" s="2" t="s">
        <v>19199</v>
      </c>
      <c r="K1260" s="2" t="s">
        <v>2663</v>
      </c>
    </row>
    <row r="1261" spans="7:11" x14ac:dyDescent="0.25">
      <c r="G1261" s="33" t="s">
        <v>17941</v>
      </c>
      <c r="H1261" s="33" t="s">
        <v>16650</v>
      </c>
      <c r="I1261" s="1">
        <v>100019</v>
      </c>
      <c r="J1261" s="2" t="s">
        <v>19200</v>
      </c>
      <c r="K1261" s="2" t="s">
        <v>2663</v>
      </c>
    </row>
    <row r="1262" spans="7:11" x14ac:dyDescent="0.25">
      <c r="G1262" s="33" t="s">
        <v>17941</v>
      </c>
      <c r="H1262" s="33" t="s">
        <v>16651</v>
      </c>
      <c r="I1262" s="1">
        <v>100020</v>
      </c>
      <c r="J1262" s="2" t="s">
        <v>19201</v>
      </c>
      <c r="K1262" s="2" t="s">
        <v>2663</v>
      </c>
    </row>
    <row r="1263" spans="7:11" x14ac:dyDescent="0.25">
      <c r="G1263" s="33" t="s">
        <v>17941</v>
      </c>
      <c r="H1263" s="33" t="s">
        <v>16652</v>
      </c>
      <c r="I1263" s="1">
        <v>100021</v>
      </c>
      <c r="J1263" s="2" t="s">
        <v>19202</v>
      </c>
      <c r="K1263" s="2" t="s">
        <v>2663</v>
      </c>
    </row>
    <row r="1264" spans="7:11" x14ac:dyDescent="0.25">
      <c r="G1264" s="33" t="s">
        <v>17941</v>
      </c>
      <c r="H1264" s="33" t="s">
        <v>16653</v>
      </c>
      <c r="I1264" s="1">
        <v>100022</v>
      </c>
      <c r="J1264" s="2" t="s">
        <v>19203</v>
      </c>
      <c r="K1264" s="2" t="s">
        <v>2663</v>
      </c>
    </row>
    <row r="1265" spans="7:11" x14ac:dyDescent="0.25">
      <c r="G1265" s="33" t="s">
        <v>17941</v>
      </c>
      <c r="H1265" s="33" t="s">
        <v>16654</v>
      </c>
      <c r="I1265" s="1">
        <v>100023</v>
      </c>
      <c r="J1265" s="2" t="s">
        <v>19204</v>
      </c>
      <c r="K1265" s="2" t="s">
        <v>2663</v>
      </c>
    </row>
    <row r="1266" spans="7:11" x14ac:dyDescent="0.25">
      <c r="G1266" s="33" t="s">
        <v>17941</v>
      </c>
      <c r="H1266" s="33" t="s">
        <v>16655</v>
      </c>
      <c r="I1266" s="1">
        <v>100024</v>
      </c>
      <c r="J1266" s="2" t="s">
        <v>19205</v>
      </c>
      <c r="K1266" s="2" t="s">
        <v>2663</v>
      </c>
    </row>
    <row r="1267" spans="7:11" x14ac:dyDescent="0.25">
      <c r="G1267" s="33" t="s">
        <v>17941</v>
      </c>
      <c r="H1267" s="33" t="s">
        <v>16656</v>
      </c>
      <c r="I1267" s="1">
        <v>100025</v>
      </c>
      <c r="J1267" s="2" t="s">
        <v>19206</v>
      </c>
      <c r="K1267" s="2" t="s">
        <v>2660</v>
      </c>
    </row>
    <row r="1268" spans="7:11" x14ac:dyDescent="0.25">
      <c r="G1268" s="33" t="s">
        <v>17941</v>
      </c>
      <c r="H1268" s="33" t="s">
        <v>16657</v>
      </c>
      <c r="I1268" s="1">
        <v>100026</v>
      </c>
      <c r="J1268" s="2" t="s">
        <v>19207</v>
      </c>
      <c r="K1268" s="2" t="s">
        <v>2660</v>
      </c>
    </row>
    <row r="1269" spans="7:11" x14ac:dyDescent="0.25">
      <c r="G1269" s="33" t="s">
        <v>17941</v>
      </c>
      <c r="H1269" s="33" t="s">
        <v>16658</v>
      </c>
      <c r="I1269" s="1">
        <v>100027</v>
      </c>
      <c r="J1269" s="2" t="s">
        <v>19208</v>
      </c>
      <c r="K1269" s="2" t="s">
        <v>2660</v>
      </c>
    </row>
    <row r="1270" spans="7:11" x14ac:dyDescent="0.25">
      <c r="G1270" s="33" t="s">
        <v>17941</v>
      </c>
      <c r="H1270" s="33" t="s">
        <v>16659</v>
      </c>
      <c r="I1270" s="1">
        <v>100028</v>
      </c>
      <c r="J1270" s="2" t="s">
        <v>19209</v>
      </c>
      <c r="K1270" s="2" t="s">
        <v>2660</v>
      </c>
    </row>
    <row r="1271" spans="7:11" x14ac:dyDescent="0.25">
      <c r="G1271" s="33" t="s">
        <v>17941</v>
      </c>
      <c r="H1271" s="33" t="s">
        <v>16660</v>
      </c>
      <c r="I1271" s="1">
        <v>100029</v>
      </c>
      <c r="J1271" s="2" t="s">
        <v>19210</v>
      </c>
      <c r="K1271" s="2" t="s">
        <v>2660</v>
      </c>
    </row>
    <row r="1272" spans="7:11" x14ac:dyDescent="0.25">
      <c r="G1272" s="33" t="s">
        <v>17941</v>
      </c>
      <c r="H1272" s="33" t="s">
        <v>16661</v>
      </c>
      <c r="I1272" s="1">
        <v>100030</v>
      </c>
      <c r="J1272" s="2" t="s">
        <v>19211</v>
      </c>
      <c r="K1272" s="2" t="s">
        <v>2660</v>
      </c>
    </row>
    <row r="1273" spans="7:11" x14ac:dyDescent="0.25">
      <c r="G1273" s="33" t="s">
        <v>17941</v>
      </c>
      <c r="H1273" s="33" t="s">
        <v>16662</v>
      </c>
      <c r="I1273" s="1">
        <v>100031</v>
      </c>
      <c r="J1273" s="2" t="s">
        <v>19212</v>
      </c>
      <c r="K1273" s="2" t="s">
        <v>2660</v>
      </c>
    </row>
    <row r="1274" spans="7:11" x14ac:dyDescent="0.25">
      <c r="G1274" s="33" t="s">
        <v>17941</v>
      </c>
      <c r="H1274" s="33" t="s">
        <v>16663</v>
      </c>
      <c r="I1274" s="1">
        <v>100032</v>
      </c>
      <c r="J1274" s="2" t="s">
        <v>19213</v>
      </c>
      <c r="K1274" s="2" t="s">
        <v>2660</v>
      </c>
    </row>
    <row r="1275" spans="7:11" x14ac:dyDescent="0.25">
      <c r="G1275" s="33" t="s">
        <v>17941</v>
      </c>
      <c r="H1275" s="33" t="s">
        <v>16664</v>
      </c>
      <c r="I1275" s="1">
        <v>100033</v>
      </c>
      <c r="J1275" s="2" t="s">
        <v>19214</v>
      </c>
      <c r="K1275" s="2" t="s">
        <v>2660</v>
      </c>
    </row>
    <row r="1276" spans="7:11" x14ac:dyDescent="0.25">
      <c r="G1276" s="33" t="s">
        <v>17941</v>
      </c>
      <c r="H1276" s="33" t="s">
        <v>16665</v>
      </c>
      <c r="I1276" s="1">
        <v>100034</v>
      </c>
      <c r="J1276" s="2" t="s">
        <v>19215</v>
      </c>
      <c r="K1276" s="2" t="s">
        <v>2660</v>
      </c>
    </row>
    <row r="1277" spans="7:11" x14ac:dyDescent="0.25">
      <c r="G1277" s="33" t="s">
        <v>17941</v>
      </c>
      <c r="H1277" s="33" t="s">
        <v>16666</v>
      </c>
      <c r="I1277" s="1">
        <v>100035</v>
      </c>
      <c r="J1277" s="2" t="s">
        <v>19216</v>
      </c>
      <c r="K1277" s="2" t="s">
        <v>2660</v>
      </c>
    </row>
    <row r="1278" spans="7:11" x14ac:dyDescent="0.25">
      <c r="G1278" s="33" t="s">
        <v>17941</v>
      </c>
      <c r="H1278" s="33" t="s">
        <v>16667</v>
      </c>
      <c r="I1278" s="1">
        <v>100036</v>
      </c>
      <c r="J1278" s="2" t="s">
        <v>19217</v>
      </c>
      <c r="K1278" s="2" t="s">
        <v>2660</v>
      </c>
    </row>
    <row r="1279" spans="7:11" x14ac:dyDescent="0.25">
      <c r="G1279" s="33" t="s">
        <v>17941</v>
      </c>
      <c r="H1279" s="33" t="s">
        <v>16668</v>
      </c>
      <c r="I1279" s="1">
        <v>100037</v>
      </c>
      <c r="J1279" s="2" t="s">
        <v>19218</v>
      </c>
      <c r="K1279" s="2" t="s">
        <v>2660</v>
      </c>
    </row>
    <row r="1280" spans="7:11" x14ac:dyDescent="0.25">
      <c r="G1280" s="33" t="s">
        <v>17941</v>
      </c>
      <c r="H1280" s="33" t="s">
        <v>16669</v>
      </c>
      <c r="I1280" s="1">
        <v>100038</v>
      </c>
      <c r="J1280" s="2" t="s">
        <v>19219</v>
      </c>
      <c r="K1280" s="2" t="s">
        <v>2660</v>
      </c>
    </row>
    <row r="1281" spans="7:11" x14ac:dyDescent="0.25">
      <c r="G1281" s="33" t="s">
        <v>17941</v>
      </c>
      <c r="H1281" s="33" t="s">
        <v>16670</v>
      </c>
      <c r="I1281" s="1">
        <v>100039</v>
      </c>
      <c r="J1281" s="2" t="s">
        <v>19220</v>
      </c>
      <c r="K1281" s="2" t="s">
        <v>2660</v>
      </c>
    </row>
    <row r="1282" spans="7:11" x14ac:dyDescent="0.25">
      <c r="G1282" s="33" t="s">
        <v>17941</v>
      </c>
      <c r="H1282" s="33" t="s">
        <v>16671</v>
      </c>
      <c r="I1282" s="1">
        <v>100040</v>
      </c>
      <c r="J1282" s="2" t="s">
        <v>19221</v>
      </c>
      <c r="K1282" s="2" t="s">
        <v>2660</v>
      </c>
    </row>
    <row r="1283" spans="7:11" x14ac:dyDescent="0.25">
      <c r="G1283" s="33" t="s">
        <v>17941</v>
      </c>
      <c r="H1283" s="33" t="s">
        <v>16672</v>
      </c>
      <c r="I1283" s="1">
        <v>100041</v>
      </c>
      <c r="J1283" s="2" t="s">
        <v>19222</v>
      </c>
      <c r="K1283" s="2" t="s">
        <v>2660</v>
      </c>
    </row>
    <row r="1284" spans="7:11" x14ac:dyDescent="0.25">
      <c r="G1284" s="33" t="s">
        <v>17941</v>
      </c>
      <c r="H1284" s="33" t="s">
        <v>16673</v>
      </c>
      <c r="I1284" s="1">
        <v>100042</v>
      </c>
      <c r="J1284" s="2" t="s">
        <v>19223</v>
      </c>
      <c r="K1284" s="2" t="s">
        <v>2660</v>
      </c>
    </row>
    <row r="1285" spans="7:11" x14ac:dyDescent="0.25">
      <c r="G1285" s="33" t="s">
        <v>17941</v>
      </c>
      <c r="H1285" s="33" t="s">
        <v>16674</v>
      </c>
      <c r="I1285" s="1">
        <v>100043</v>
      </c>
      <c r="J1285" s="2" t="s">
        <v>19224</v>
      </c>
      <c r="K1285" s="2" t="s">
        <v>2660</v>
      </c>
    </row>
    <row r="1286" spans="7:11" x14ac:dyDescent="0.25">
      <c r="G1286" s="33" t="s">
        <v>17941</v>
      </c>
      <c r="H1286" s="33" t="s">
        <v>16675</v>
      </c>
      <c r="I1286" s="1">
        <v>100044</v>
      </c>
      <c r="J1286" s="2" t="s">
        <v>19225</v>
      </c>
      <c r="K1286" s="2" t="s">
        <v>2660</v>
      </c>
    </row>
    <row r="1287" spans="7:11" x14ac:dyDescent="0.25">
      <c r="G1287" s="33" t="s">
        <v>17941</v>
      </c>
      <c r="H1287" s="33" t="s">
        <v>16676</v>
      </c>
      <c r="I1287" s="1">
        <v>100045</v>
      </c>
      <c r="J1287" s="2" t="s">
        <v>19226</v>
      </c>
      <c r="K1287" s="2" t="s">
        <v>2660</v>
      </c>
    </row>
    <row r="1288" spans="7:11" x14ac:dyDescent="0.25">
      <c r="G1288" s="33" t="s">
        <v>17941</v>
      </c>
      <c r="H1288" s="33" t="s">
        <v>16677</v>
      </c>
      <c r="I1288" s="1">
        <v>100046</v>
      </c>
      <c r="J1288" s="2" t="s">
        <v>19227</v>
      </c>
      <c r="K1288" s="2" t="s">
        <v>2660</v>
      </c>
    </row>
    <row r="1289" spans="7:11" x14ac:dyDescent="0.25">
      <c r="G1289" s="33" t="s">
        <v>17941</v>
      </c>
      <c r="H1289" s="33" t="s">
        <v>16678</v>
      </c>
      <c r="I1289" s="1">
        <v>100047</v>
      </c>
      <c r="J1289" s="2" t="s">
        <v>19228</v>
      </c>
      <c r="K1289" s="2" t="s">
        <v>2660</v>
      </c>
    </row>
    <row r="1290" spans="7:11" x14ac:dyDescent="0.25">
      <c r="G1290" s="33" t="s">
        <v>17941</v>
      </c>
      <c r="H1290" s="33" t="s">
        <v>16679</v>
      </c>
      <c r="I1290" s="1">
        <v>100048</v>
      </c>
      <c r="J1290" s="2" t="s">
        <v>19229</v>
      </c>
      <c r="K1290" s="2" t="s">
        <v>2660</v>
      </c>
    </row>
    <row r="1291" spans="7:11" x14ac:dyDescent="0.25">
      <c r="G1291" s="33" t="s">
        <v>17941</v>
      </c>
      <c r="H1291" s="33" t="s">
        <v>16680</v>
      </c>
      <c r="I1291" s="1">
        <v>100049</v>
      </c>
      <c r="J1291" s="2" t="s">
        <v>19230</v>
      </c>
      <c r="K1291" s="2" t="s">
        <v>2660</v>
      </c>
    </row>
    <row r="1292" spans="7:11" x14ac:dyDescent="0.25">
      <c r="G1292" s="33" t="s">
        <v>17941</v>
      </c>
      <c r="H1292" s="33" t="s">
        <v>16681</v>
      </c>
      <c r="I1292" s="1">
        <v>100050</v>
      </c>
      <c r="J1292" s="2" t="s">
        <v>19231</v>
      </c>
      <c r="K1292" s="2" t="s">
        <v>2660</v>
      </c>
    </row>
    <row r="1293" spans="7:11" x14ac:dyDescent="0.25">
      <c r="G1293" s="33" t="s">
        <v>17941</v>
      </c>
      <c r="H1293" s="33" t="s">
        <v>16682</v>
      </c>
      <c r="I1293" s="1">
        <v>100051</v>
      </c>
      <c r="J1293" s="2" t="s">
        <v>19232</v>
      </c>
      <c r="K1293" s="2" t="s">
        <v>2660</v>
      </c>
    </row>
    <row r="1294" spans="7:11" x14ac:dyDescent="0.25">
      <c r="G1294" s="33" t="s">
        <v>17941</v>
      </c>
      <c r="H1294" s="33" t="s">
        <v>16683</v>
      </c>
      <c r="I1294" s="1">
        <v>100052</v>
      </c>
      <c r="J1294" s="2" t="s">
        <v>19233</v>
      </c>
      <c r="K1294" s="2" t="s">
        <v>2660</v>
      </c>
    </row>
    <row r="1295" spans="7:11" x14ac:dyDescent="0.25">
      <c r="G1295" s="33" t="s">
        <v>17941</v>
      </c>
      <c r="H1295" s="33" t="s">
        <v>16684</v>
      </c>
      <c r="I1295" s="1">
        <v>100053</v>
      </c>
      <c r="J1295" s="2" t="s">
        <v>19234</v>
      </c>
      <c r="K1295" s="2" t="s">
        <v>2660</v>
      </c>
    </row>
    <row r="1296" spans="7:11" x14ac:dyDescent="0.25">
      <c r="G1296" s="33" t="s">
        <v>17941</v>
      </c>
      <c r="H1296" s="33" t="s">
        <v>16685</v>
      </c>
      <c r="I1296" s="1">
        <v>100054</v>
      </c>
      <c r="J1296" s="2" t="s">
        <v>19235</v>
      </c>
      <c r="K1296" s="2" t="s">
        <v>2660</v>
      </c>
    </row>
    <row r="1297" spans="7:11" x14ac:dyDescent="0.25">
      <c r="G1297" s="33" t="s">
        <v>17941</v>
      </c>
      <c r="H1297" s="33" t="s">
        <v>16686</v>
      </c>
      <c r="I1297" s="1">
        <v>100055</v>
      </c>
      <c r="J1297" s="2" t="s">
        <v>19236</v>
      </c>
      <c r="K1297" s="2" t="s">
        <v>2660</v>
      </c>
    </row>
    <row r="1298" spans="7:11" x14ac:dyDescent="0.25">
      <c r="G1298" s="33" t="s">
        <v>17941</v>
      </c>
      <c r="H1298" s="33" t="s">
        <v>16687</v>
      </c>
      <c r="I1298" s="1">
        <v>100056</v>
      </c>
      <c r="J1298" s="2" t="s">
        <v>19237</v>
      </c>
      <c r="K1298" s="2" t="s">
        <v>2660</v>
      </c>
    </row>
    <row r="1299" spans="7:11" x14ac:dyDescent="0.25">
      <c r="G1299" s="33" t="s">
        <v>17941</v>
      </c>
      <c r="H1299" s="33" t="s">
        <v>16688</v>
      </c>
      <c r="I1299" s="1">
        <v>100057</v>
      </c>
      <c r="J1299" s="2" t="s">
        <v>19238</v>
      </c>
      <c r="K1299" s="2" t="s">
        <v>2660</v>
      </c>
    </row>
    <row r="1300" spans="7:11" x14ac:dyDescent="0.25">
      <c r="G1300" s="33" t="s">
        <v>17941</v>
      </c>
      <c r="H1300" s="33" t="s">
        <v>16689</v>
      </c>
      <c r="I1300" s="1">
        <v>100058</v>
      </c>
      <c r="J1300" s="2" t="s">
        <v>19239</v>
      </c>
      <c r="K1300" s="2" t="s">
        <v>2660</v>
      </c>
    </row>
    <row r="1301" spans="7:11" x14ac:dyDescent="0.25">
      <c r="G1301" s="33" t="s">
        <v>17941</v>
      </c>
      <c r="H1301" s="33" t="s">
        <v>16690</v>
      </c>
      <c r="I1301" s="1">
        <v>100059</v>
      </c>
      <c r="J1301" s="2" t="s">
        <v>19240</v>
      </c>
      <c r="K1301" s="2" t="s">
        <v>2660</v>
      </c>
    </row>
    <row r="1302" spans="7:11" x14ac:dyDescent="0.25">
      <c r="G1302" s="33" t="s">
        <v>17941</v>
      </c>
      <c r="H1302" s="33" t="s">
        <v>16691</v>
      </c>
      <c r="I1302" s="1">
        <v>100060</v>
      </c>
      <c r="J1302" s="2" t="s">
        <v>19241</v>
      </c>
      <c r="K1302" s="2" t="s">
        <v>2660</v>
      </c>
    </row>
    <row r="1303" spans="7:11" x14ac:dyDescent="0.25">
      <c r="G1303" s="33" t="s">
        <v>17941</v>
      </c>
      <c r="H1303" s="33" t="s">
        <v>16692</v>
      </c>
      <c r="I1303" s="1">
        <v>100061</v>
      </c>
      <c r="J1303" s="2" t="s">
        <v>19242</v>
      </c>
      <c r="K1303" s="2" t="s">
        <v>2660</v>
      </c>
    </row>
    <row r="1304" spans="7:11" x14ac:dyDescent="0.25">
      <c r="G1304" s="33" t="s">
        <v>17941</v>
      </c>
      <c r="H1304" s="33" t="s">
        <v>16693</v>
      </c>
      <c r="I1304" s="1">
        <v>100062</v>
      </c>
      <c r="J1304" s="2" t="s">
        <v>19243</v>
      </c>
      <c r="K1304" s="2" t="s">
        <v>2660</v>
      </c>
    </row>
    <row r="1305" spans="7:11" x14ac:dyDescent="0.25">
      <c r="G1305" s="33" t="s">
        <v>17941</v>
      </c>
      <c r="H1305" s="33" t="s">
        <v>16694</v>
      </c>
      <c r="I1305" s="1">
        <v>100063</v>
      </c>
      <c r="J1305" s="2" t="s">
        <v>19244</v>
      </c>
      <c r="K1305" s="2" t="s">
        <v>2660</v>
      </c>
    </row>
    <row r="1306" spans="7:11" x14ac:dyDescent="0.25">
      <c r="G1306" s="33" t="s">
        <v>17941</v>
      </c>
      <c r="H1306" s="33" t="s">
        <v>16695</v>
      </c>
      <c r="I1306" s="1">
        <v>100064</v>
      </c>
      <c r="J1306" s="2" t="s">
        <v>19245</v>
      </c>
      <c r="K1306" s="2" t="s">
        <v>2660</v>
      </c>
    </row>
    <row r="1307" spans="7:11" x14ac:dyDescent="0.25">
      <c r="G1307" s="33" t="s">
        <v>17941</v>
      </c>
      <c r="H1307" s="33" t="s">
        <v>16696</v>
      </c>
      <c r="I1307" s="1">
        <v>100065</v>
      </c>
      <c r="J1307" s="2" t="s">
        <v>19246</v>
      </c>
      <c r="K1307" s="2" t="s">
        <v>2660</v>
      </c>
    </row>
    <row r="1308" spans="7:11" x14ac:dyDescent="0.25">
      <c r="G1308" s="33" t="s">
        <v>17941</v>
      </c>
      <c r="H1308" s="33" t="s">
        <v>16697</v>
      </c>
      <c r="I1308" s="1">
        <v>100066</v>
      </c>
      <c r="J1308" s="2" t="s">
        <v>19247</v>
      </c>
      <c r="K1308" s="2" t="s">
        <v>2660</v>
      </c>
    </row>
    <row r="1309" spans="7:11" x14ac:dyDescent="0.25">
      <c r="G1309" s="33" t="s">
        <v>17941</v>
      </c>
      <c r="H1309" s="33" t="s">
        <v>16698</v>
      </c>
      <c r="I1309" s="1">
        <v>100067</v>
      </c>
      <c r="J1309" s="2" t="s">
        <v>19248</v>
      </c>
      <c r="K1309" s="2" t="s">
        <v>2660</v>
      </c>
    </row>
    <row r="1310" spans="7:11" x14ac:dyDescent="0.25">
      <c r="G1310" s="33" t="s">
        <v>17941</v>
      </c>
      <c r="H1310" s="33" t="s">
        <v>16699</v>
      </c>
      <c r="I1310" s="1">
        <v>100068</v>
      </c>
      <c r="J1310" s="2" t="s">
        <v>19249</v>
      </c>
      <c r="K1310" s="2" t="s">
        <v>2660</v>
      </c>
    </row>
    <row r="1311" spans="7:11" x14ac:dyDescent="0.25">
      <c r="G1311" s="33" t="s">
        <v>17941</v>
      </c>
      <c r="H1311" s="33" t="s">
        <v>16700</v>
      </c>
      <c r="I1311" s="1">
        <v>100069</v>
      </c>
      <c r="J1311" s="2" t="s">
        <v>19250</v>
      </c>
      <c r="K1311" s="2" t="s">
        <v>2660</v>
      </c>
    </row>
    <row r="1312" spans="7:11" x14ac:dyDescent="0.25">
      <c r="G1312" s="33" t="s">
        <v>17941</v>
      </c>
      <c r="H1312" s="33" t="s">
        <v>16701</v>
      </c>
      <c r="I1312" s="1">
        <v>100070</v>
      </c>
      <c r="J1312" s="2" t="s">
        <v>19251</v>
      </c>
      <c r="K1312" s="2" t="s">
        <v>2660</v>
      </c>
    </row>
    <row r="1313" spans="7:11" x14ac:dyDescent="0.25">
      <c r="G1313" s="33" t="s">
        <v>17941</v>
      </c>
      <c r="H1313" s="33" t="s">
        <v>16702</v>
      </c>
      <c r="I1313" s="1">
        <v>100071</v>
      </c>
      <c r="J1313" s="2" t="s">
        <v>19252</v>
      </c>
      <c r="K1313" s="2" t="s">
        <v>2660</v>
      </c>
    </row>
    <row r="1314" spans="7:11" x14ac:dyDescent="0.25">
      <c r="G1314" s="33" t="s">
        <v>17941</v>
      </c>
      <c r="H1314" s="33" t="s">
        <v>16703</v>
      </c>
      <c r="I1314" s="1">
        <v>100072</v>
      </c>
      <c r="J1314" s="2" t="s">
        <v>19253</v>
      </c>
      <c r="K1314" s="2" t="s">
        <v>2660</v>
      </c>
    </row>
    <row r="1315" spans="7:11" x14ac:dyDescent="0.25">
      <c r="G1315" s="33" t="s">
        <v>17941</v>
      </c>
      <c r="H1315" s="33" t="s">
        <v>16704</v>
      </c>
      <c r="I1315" s="1">
        <v>100073</v>
      </c>
      <c r="J1315" s="2" t="s">
        <v>19254</v>
      </c>
      <c r="K1315" s="2" t="s">
        <v>2660</v>
      </c>
    </row>
    <row r="1316" spans="7:11" x14ac:dyDescent="0.25">
      <c r="G1316" s="33" t="s">
        <v>17941</v>
      </c>
      <c r="H1316" s="33" t="s">
        <v>16705</v>
      </c>
      <c r="I1316" s="1">
        <v>100074</v>
      </c>
      <c r="J1316" s="2" t="s">
        <v>19255</v>
      </c>
      <c r="K1316" s="2" t="s">
        <v>2660</v>
      </c>
    </row>
    <row r="1317" spans="7:11" x14ac:dyDescent="0.25">
      <c r="G1317" s="33" t="s">
        <v>17941</v>
      </c>
      <c r="H1317" s="33" t="s">
        <v>16706</v>
      </c>
      <c r="I1317" s="1">
        <v>100075</v>
      </c>
      <c r="J1317" s="2" t="s">
        <v>19256</v>
      </c>
      <c r="K1317" s="2" t="s">
        <v>2660</v>
      </c>
    </row>
    <row r="1318" spans="7:11" x14ac:dyDescent="0.25">
      <c r="G1318" s="33" t="s">
        <v>17941</v>
      </c>
      <c r="H1318" s="33" t="s">
        <v>16707</v>
      </c>
      <c r="I1318" s="1">
        <v>100076</v>
      </c>
      <c r="J1318" s="2" t="s">
        <v>19257</v>
      </c>
      <c r="K1318" s="2" t="s">
        <v>2660</v>
      </c>
    </row>
    <row r="1319" spans="7:11" x14ac:dyDescent="0.25">
      <c r="G1319" s="33" t="s">
        <v>17941</v>
      </c>
      <c r="H1319" s="33" t="s">
        <v>16708</v>
      </c>
      <c r="I1319" s="1">
        <v>100077</v>
      </c>
      <c r="J1319" s="2" t="s">
        <v>19258</v>
      </c>
      <c r="K1319" s="2" t="s">
        <v>2660</v>
      </c>
    </row>
    <row r="1320" spans="7:11" x14ac:dyDescent="0.25">
      <c r="G1320" s="33" t="s">
        <v>17941</v>
      </c>
      <c r="H1320" s="33" t="s">
        <v>16709</v>
      </c>
      <c r="I1320" s="1">
        <v>100078</v>
      </c>
      <c r="J1320" s="2" t="s">
        <v>19259</v>
      </c>
      <c r="K1320" s="2" t="s">
        <v>2660</v>
      </c>
    </row>
    <row r="1321" spans="7:11" x14ac:dyDescent="0.25">
      <c r="G1321" s="33" t="s">
        <v>17941</v>
      </c>
      <c r="H1321" s="33" t="s">
        <v>16710</v>
      </c>
      <c r="I1321" s="1">
        <v>100079</v>
      </c>
      <c r="J1321" s="2" t="s">
        <v>19260</v>
      </c>
      <c r="K1321" s="2" t="s">
        <v>2660</v>
      </c>
    </row>
    <row r="1322" spans="7:11" x14ac:dyDescent="0.25">
      <c r="G1322" s="33" t="s">
        <v>17941</v>
      </c>
      <c r="H1322" s="33" t="s">
        <v>16711</v>
      </c>
      <c r="I1322" s="1">
        <v>100080</v>
      </c>
      <c r="J1322" s="2" t="s">
        <v>19261</v>
      </c>
      <c r="K1322" s="2" t="s">
        <v>2660</v>
      </c>
    </row>
    <row r="1323" spans="7:11" x14ac:dyDescent="0.25">
      <c r="G1323" s="33" t="s">
        <v>17941</v>
      </c>
      <c r="H1323" s="33" t="s">
        <v>16712</v>
      </c>
      <c r="I1323" s="1">
        <v>100081</v>
      </c>
      <c r="J1323" s="2" t="s">
        <v>19262</v>
      </c>
      <c r="K1323" s="2" t="s">
        <v>2660</v>
      </c>
    </row>
    <row r="1324" spans="7:11" x14ac:dyDescent="0.25">
      <c r="G1324" s="33" t="s">
        <v>17941</v>
      </c>
      <c r="H1324" s="33" t="s">
        <v>16713</v>
      </c>
      <c r="I1324" s="1">
        <v>100082</v>
      </c>
      <c r="J1324" s="2" t="s">
        <v>19263</v>
      </c>
      <c r="K1324" s="2" t="s">
        <v>2660</v>
      </c>
    </row>
    <row r="1325" spans="7:11" x14ac:dyDescent="0.25">
      <c r="G1325" s="33" t="s">
        <v>17941</v>
      </c>
      <c r="H1325" s="33" t="s">
        <v>16714</v>
      </c>
      <c r="I1325" s="1">
        <v>100083</v>
      </c>
      <c r="J1325" s="2" t="s">
        <v>19264</v>
      </c>
      <c r="K1325" s="2" t="s">
        <v>2660</v>
      </c>
    </row>
    <row r="1326" spans="7:11" x14ac:dyDescent="0.25">
      <c r="G1326" s="33" t="s">
        <v>17941</v>
      </c>
      <c r="H1326" s="33" t="s">
        <v>16715</v>
      </c>
      <c r="I1326" s="1">
        <v>100084</v>
      </c>
      <c r="J1326" s="2" t="s">
        <v>19265</v>
      </c>
      <c r="K1326" s="2" t="s">
        <v>2660</v>
      </c>
    </row>
    <row r="1327" spans="7:11" x14ac:dyDescent="0.25">
      <c r="G1327" s="33" t="s">
        <v>17941</v>
      </c>
      <c r="H1327" s="33" t="s">
        <v>16716</v>
      </c>
      <c r="I1327" s="1">
        <v>100085</v>
      </c>
      <c r="J1327" s="2" t="s">
        <v>19266</v>
      </c>
      <c r="K1327" s="2" t="s">
        <v>2660</v>
      </c>
    </row>
    <row r="1328" spans="7:11" x14ac:dyDescent="0.25">
      <c r="G1328" s="33" t="s">
        <v>17941</v>
      </c>
      <c r="H1328" s="33" t="s">
        <v>16717</v>
      </c>
      <c r="I1328" s="1">
        <v>100086</v>
      </c>
      <c r="J1328" s="2" t="s">
        <v>19267</v>
      </c>
      <c r="K1328" s="2" t="s">
        <v>2660</v>
      </c>
    </row>
    <row r="1329" spans="7:11" x14ac:dyDescent="0.25">
      <c r="G1329" s="33" t="s">
        <v>17941</v>
      </c>
      <c r="H1329" s="33" t="s">
        <v>16718</v>
      </c>
      <c r="I1329" s="1">
        <v>100087</v>
      </c>
      <c r="J1329" s="2" t="s">
        <v>19268</v>
      </c>
      <c r="K1329" s="2" t="s">
        <v>2660</v>
      </c>
    </row>
    <row r="1330" spans="7:11" x14ac:dyDescent="0.25">
      <c r="G1330" s="33" t="s">
        <v>17941</v>
      </c>
      <c r="H1330" s="33" t="s">
        <v>16719</v>
      </c>
      <c r="I1330" s="1">
        <v>100088</v>
      </c>
      <c r="J1330" s="2" t="s">
        <v>19269</v>
      </c>
      <c r="K1330" s="2" t="s">
        <v>2660</v>
      </c>
    </row>
    <row r="1331" spans="7:11" x14ac:dyDescent="0.25">
      <c r="G1331" s="33" t="s">
        <v>17941</v>
      </c>
      <c r="H1331" s="33" t="s">
        <v>16720</v>
      </c>
      <c r="I1331" s="1">
        <v>100089</v>
      </c>
      <c r="J1331" s="2" t="s">
        <v>19270</v>
      </c>
      <c r="K1331" s="2" t="s">
        <v>2660</v>
      </c>
    </row>
    <row r="1332" spans="7:11" x14ac:dyDescent="0.25">
      <c r="G1332" s="33" t="s">
        <v>17941</v>
      </c>
      <c r="H1332" s="33" t="s">
        <v>16721</v>
      </c>
      <c r="I1332" s="1">
        <v>100090</v>
      </c>
      <c r="J1332" s="2" t="s">
        <v>19271</v>
      </c>
      <c r="K1332" s="2" t="s">
        <v>2660</v>
      </c>
    </row>
    <row r="1333" spans="7:11" x14ac:dyDescent="0.25">
      <c r="G1333" s="33" t="s">
        <v>17941</v>
      </c>
      <c r="H1333" s="33" t="s">
        <v>16722</v>
      </c>
      <c r="I1333" s="1">
        <v>100091</v>
      </c>
      <c r="J1333" s="2" t="s">
        <v>19272</v>
      </c>
      <c r="K1333" s="2" t="s">
        <v>2660</v>
      </c>
    </row>
    <row r="1334" spans="7:11" x14ac:dyDescent="0.25">
      <c r="G1334" s="33" t="s">
        <v>17941</v>
      </c>
      <c r="H1334" s="33" t="s">
        <v>16723</v>
      </c>
      <c r="I1334" s="1">
        <v>100092</v>
      </c>
      <c r="J1334" s="2" t="s">
        <v>19273</v>
      </c>
      <c r="K1334" s="2" t="s">
        <v>2660</v>
      </c>
    </row>
    <row r="1335" spans="7:11" x14ac:dyDescent="0.25">
      <c r="G1335" s="33" t="s">
        <v>17941</v>
      </c>
      <c r="H1335" s="33" t="s">
        <v>16724</v>
      </c>
      <c r="I1335" s="1">
        <v>100093</v>
      </c>
      <c r="J1335" s="2" t="s">
        <v>19274</v>
      </c>
      <c r="K1335" s="2" t="s">
        <v>2660</v>
      </c>
    </row>
    <row r="1336" spans="7:11" x14ac:dyDescent="0.25">
      <c r="G1336" s="33" t="s">
        <v>17941</v>
      </c>
      <c r="H1336" s="33" t="s">
        <v>16725</v>
      </c>
      <c r="I1336" s="1">
        <v>100094</v>
      </c>
      <c r="J1336" s="2" t="s">
        <v>19275</v>
      </c>
      <c r="K1336" s="2" t="s">
        <v>2660</v>
      </c>
    </row>
    <row r="1337" spans="7:11" x14ac:dyDescent="0.25">
      <c r="G1337" s="33" t="s">
        <v>17941</v>
      </c>
      <c r="H1337" s="33" t="s">
        <v>16726</v>
      </c>
      <c r="I1337" s="1">
        <v>100095</v>
      </c>
      <c r="J1337" s="2" t="s">
        <v>19276</v>
      </c>
      <c r="K1337" s="2" t="s">
        <v>2660</v>
      </c>
    </row>
    <row r="1338" spans="7:11" x14ac:dyDescent="0.25">
      <c r="G1338" s="33" t="s">
        <v>17941</v>
      </c>
      <c r="H1338" s="33" t="s">
        <v>16727</v>
      </c>
      <c r="I1338" s="1">
        <v>100096</v>
      </c>
      <c r="J1338" s="2" t="s">
        <v>19277</v>
      </c>
      <c r="K1338" s="2" t="s">
        <v>2660</v>
      </c>
    </row>
    <row r="1339" spans="7:11" x14ac:dyDescent="0.25">
      <c r="G1339" s="33" t="s">
        <v>17941</v>
      </c>
      <c r="H1339" s="33" t="s">
        <v>16728</v>
      </c>
      <c r="I1339" s="1">
        <v>100097</v>
      </c>
      <c r="J1339" s="2" t="s">
        <v>19278</v>
      </c>
      <c r="K1339" s="2" t="s">
        <v>2660</v>
      </c>
    </row>
    <row r="1340" spans="7:11" x14ac:dyDescent="0.25">
      <c r="G1340" s="33" t="s">
        <v>17941</v>
      </c>
      <c r="H1340" s="33" t="s">
        <v>16729</v>
      </c>
      <c r="I1340" s="1">
        <v>100098</v>
      </c>
      <c r="J1340" s="2" t="s">
        <v>19279</v>
      </c>
      <c r="K1340" s="2" t="s">
        <v>2660</v>
      </c>
    </row>
    <row r="1341" spans="7:11" x14ac:dyDescent="0.25">
      <c r="G1341" s="33" t="s">
        <v>17941</v>
      </c>
      <c r="H1341" s="33" t="s">
        <v>16730</v>
      </c>
      <c r="I1341" s="1">
        <v>100099</v>
      </c>
      <c r="J1341" s="2" t="s">
        <v>19280</v>
      </c>
      <c r="K1341" s="2" t="s">
        <v>2660</v>
      </c>
    </row>
    <row r="1342" spans="7:11" x14ac:dyDescent="0.25">
      <c r="G1342" s="33" t="s">
        <v>17941</v>
      </c>
      <c r="H1342" s="33" t="s">
        <v>16731</v>
      </c>
      <c r="I1342" s="1">
        <v>100100</v>
      </c>
      <c r="J1342" s="2" t="s">
        <v>19281</v>
      </c>
      <c r="K1342" s="2" t="s">
        <v>2660</v>
      </c>
    </row>
    <row r="1343" spans="7:11" x14ac:dyDescent="0.25">
      <c r="G1343" s="33" t="s">
        <v>17941</v>
      </c>
      <c r="H1343" s="33" t="s">
        <v>16732</v>
      </c>
      <c r="I1343" s="1">
        <v>100101</v>
      </c>
      <c r="J1343" s="2" t="s">
        <v>19282</v>
      </c>
      <c r="K1343" s="2" t="s">
        <v>2660</v>
      </c>
    </row>
    <row r="1344" spans="7:11" x14ac:dyDescent="0.25">
      <c r="G1344" s="33" t="s">
        <v>17941</v>
      </c>
      <c r="H1344" s="33" t="s">
        <v>16733</v>
      </c>
      <c r="I1344" s="1">
        <v>100102</v>
      </c>
      <c r="J1344" s="2" t="s">
        <v>19283</v>
      </c>
      <c r="K1344" s="2" t="s">
        <v>2660</v>
      </c>
    </row>
    <row r="1345" spans="7:11" x14ac:dyDescent="0.25">
      <c r="G1345" s="33" t="s">
        <v>17941</v>
      </c>
      <c r="H1345" s="33" t="s">
        <v>16734</v>
      </c>
      <c r="I1345" s="1">
        <v>100103</v>
      </c>
      <c r="J1345" s="2" t="s">
        <v>19284</v>
      </c>
      <c r="K1345" s="2" t="s">
        <v>2660</v>
      </c>
    </row>
    <row r="1346" spans="7:11" x14ac:dyDescent="0.25">
      <c r="G1346" s="33" t="s">
        <v>17941</v>
      </c>
      <c r="H1346" s="33" t="s">
        <v>16735</v>
      </c>
      <c r="I1346" s="1">
        <v>100104</v>
      </c>
      <c r="J1346" s="2" t="s">
        <v>19285</v>
      </c>
      <c r="K1346" s="2" t="s">
        <v>2660</v>
      </c>
    </row>
    <row r="1347" spans="7:11" x14ac:dyDescent="0.25">
      <c r="G1347" s="33" t="s">
        <v>17941</v>
      </c>
      <c r="H1347" s="33" t="s">
        <v>16736</v>
      </c>
      <c r="I1347" s="1">
        <v>100105</v>
      </c>
      <c r="J1347" s="2" t="s">
        <v>19286</v>
      </c>
      <c r="K1347" s="2" t="s">
        <v>2660</v>
      </c>
    </row>
    <row r="1348" spans="7:11" x14ac:dyDescent="0.25">
      <c r="G1348" s="33" t="s">
        <v>17941</v>
      </c>
      <c r="H1348" s="33" t="s">
        <v>16737</v>
      </c>
      <c r="I1348" s="1">
        <v>100106</v>
      </c>
      <c r="J1348" s="2" t="s">
        <v>19287</v>
      </c>
      <c r="K1348" s="2" t="s">
        <v>2660</v>
      </c>
    </row>
    <row r="1349" spans="7:11" x14ac:dyDescent="0.25">
      <c r="G1349" s="33" t="s">
        <v>17941</v>
      </c>
      <c r="H1349" s="33" t="s">
        <v>16738</v>
      </c>
      <c r="I1349" s="1">
        <v>100107</v>
      </c>
      <c r="J1349" s="2" t="s">
        <v>19288</v>
      </c>
      <c r="K1349" s="2" t="s">
        <v>2660</v>
      </c>
    </row>
    <row r="1350" spans="7:11" x14ac:dyDescent="0.25">
      <c r="G1350" s="33" t="s">
        <v>17941</v>
      </c>
      <c r="H1350" s="33" t="s">
        <v>16739</v>
      </c>
      <c r="I1350" s="1">
        <v>100108</v>
      </c>
      <c r="J1350" s="2" t="s">
        <v>19289</v>
      </c>
      <c r="K1350" s="2" t="s">
        <v>2660</v>
      </c>
    </row>
    <row r="1351" spans="7:11" x14ac:dyDescent="0.25">
      <c r="G1351" s="33" t="s">
        <v>17941</v>
      </c>
      <c r="H1351" s="33" t="s">
        <v>16740</v>
      </c>
      <c r="I1351" s="1">
        <v>100109</v>
      </c>
      <c r="J1351" s="2" t="s">
        <v>19290</v>
      </c>
      <c r="K1351" s="2" t="s">
        <v>2660</v>
      </c>
    </row>
    <row r="1352" spans="7:11" x14ac:dyDescent="0.25">
      <c r="G1352" s="33" t="s">
        <v>17941</v>
      </c>
      <c r="H1352" s="33" t="s">
        <v>16741</v>
      </c>
      <c r="I1352" s="1">
        <v>100110</v>
      </c>
      <c r="J1352" s="2" t="s">
        <v>19291</v>
      </c>
      <c r="K1352" s="2" t="s">
        <v>2660</v>
      </c>
    </row>
    <row r="1353" spans="7:11" x14ac:dyDescent="0.25">
      <c r="G1353" s="33" t="s">
        <v>17941</v>
      </c>
      <c r="H1353" s="33" t="s">
        <v>16742</v>
      </c>
      <c r="I1353" s="1">
        <v>100111</v>
      </c>
      <c r="J1353" s="2" t="s">
        <v>19292</v>
      </c>
      <c r="K1353" s="2" t="s">
        <v>2660</v>
      </c>
    </row>
    <row r="1354" spans="7:11" x14ac:dyDescent="0.25">
      <c r="G1354" s="33" t="s">
        <v>17941</v>
      </c>
      <c r="H1354" s="33" t="s">
        <v>16743</v>
      </c>
      <c r="I1354" s="1">
        <v>100112</v>
      </c>
      <c r="J1354" s="2" t="s">
        <v>19293</v>
      </c>
      <c r="K1354" s="2" t="s">
        <v>2660</v>
      </c>
    </row>
    <row r="1355" spans="7:11" x14ac:dyDescent="0.25">
      <c r="G1355" s="33" t="s">
        <v>17941</v>
      </c>
      <c r="H1355" s="33" t="s">
        <v>16744</v>
      </c>
      <c r="I1355" s="1">
        <v>100113</v>
      </c>
      <c r="J1355" s="2" t="s">
        <v>19294</v>
      </c>
      <c r="K1355" s="2" t="s">
        <v>2660</v>
      </c>
    </row>
    <row r="1356" spans="7:11" x14ac:dyDescent="0.25">
      <c r="G1356" s="33" t="s">
        <v>17941</v>
      </c>
      <c r="H1356" s="33" t="s">
        <v>16745</v>
      </c>
      <c r="I1356" s="1">
        <v>100114</v>
      </c>
      <c r="J1356" s="2" t="s">
        <v>19295</v>
      </c>
      <c r="K1356" s="2" t="s">
        <v>2660</v>
      </c>
    </row>
    <row r="1357" spans="7:11" x14ac:dyDescent="0.25">
      <c r="G1357" s="33" t="s">
        <v>17941</v>
      </c>
      <c r="H1357" s="33" t="s">
        <v>16746</v>
      </c>
      <c r="I1357" s="1">
        <v>100115</v>
      </c>
      <c r="J1357" s="2" t="s">
        <v>19296</v>
      </c>
      <c r="K1357" s="2" t="s">
        <v>2660</v>
      </c>
    </row>
    <row r="1358" spans="7:11" x14ac:dyDescent="0.25">
      <c r="G1358" s="33" t="s">
        <v>17941</v>
      </c>
      <c r="H1358" s="33" t="s">
        <v>16747</v>
      </c>
      <c r="I1358" s="1">
        <v>100116</v>
      </c>
      <c r="J1358" s="2" t="s">
        <v>19297</v>
      </c>
      <c r="K1358" s="2" t="s">
        <v>2660</v>
      </c>
    </row>
    <row r="1359" spans="7:11" x14ac:dyDescent="0.25">
      <c r="G1359" s="33" t="s">
        <v>17941</v>
      </c>
      <c r="H1359" s="33" t="s">
        <v>16748</v>
      </c>
      <c r="I1359" s="1">
        <v>100117</v>
      </c>
      <c r="J1359" s="2" t="s">
        <v>19298</v>
      </c>
      <c r="K1359" s="2" t="s">
        <v>2660</v>
      </c>
    </row>
    <row r="1360" spans="7:11" x14ac:dyDescent="0.25">
      <c r="G1360" s="33" t="s">
        <v>17941</v>
      </c>
      <c r="H1360" s="33" t="s">
        <v>16749</v>
      </c>
      <c r="I1360" s="1">
        <v>100118</v>
      </c>
      <c r="J1360" s="2" t="s">
        <v>19299</v>
      </c>
      <c r="K1360" s="2" t="s">
        <v>2660</v>
      </c>
    </row>
    <row r="1361" spans="7:11" x14ac:dyDescent="0.25">
      <c r="G1361" s="33" t="s">
        <v>17941</v>
      </c>
      <c r="H1361" s="33" t="s">
        <v>16750</v>
      </c>
      <c r="I1361" s="1">
        <v>100119</v>
      </c>
      <c r="J1361" s="2" t="s">
        <v>19300</v>
      </c>
      <c r="K1361" s="2" t="s">
        <v>2660</v>
      </c>
    </row>
    <row r="1362" spans="7:11" x14ac:dyDescent="0.25">
      <c r="G1362" s="33" t="s">
        <v>17941</v>
      </c>
      <c r="H1362" s="33" t="s">
        <v>16751</v>
      </c>
      <c r="I1362" s="1">
        <v>100120</v>
      </c>
      <c r="J1362" s="2" t="s">
        <v>19301</v>
      </c>
      <c r="K1362" s="2" t="s">
        <v>2660</v>
      </c>
    </row>
    <row r="1363" spans="7:11" x14ac:dyDescent="0.25">
      <c r="G1363" s="33" t="s">
        <v>17941</v>
      </c>
      <c r="H1363" s="33" t="s">
        <v>16752</v>
      </c>
      <c r="I1363" s="1">
        <v>100121</v>
      </c>
      <c r="J1363" s="2" t="s">
        <v>19302</v>
      </c>
      <c r="K1363" s="2" t="s">
        <v>2660</v>
      </c>
    </row>
    <row r="1364" spans="7:11" x14ac:dyDescent="0.25">
      <c r="G1364" s="33" t="s">
        <v>17941</v>
      </c>
      <c r="H1364" s="33" t="s">
        <v>16753</v>
      </c>
      <c r="I1364" s="1">
        <v>100122</v>
      </c>
      <c r="J1364" s="2" t="s">
        <v>19303</v>
      </c>
      <c r="K1364" s="2" t="s">
        <v>2660</v>
      </c>
    </row>
    <row r="1365" spans="7:11" x14ac:dyDescent="0.25">
      <c r="G1365" s="33" t="s">
        <v>17941</v>
      </c>
      <c r="H1365" s="33" t="s">
        <v>16754</v>
      </c>
      <c r="I1365" s="1">
        <v>100123</v>
      </c>
      <c r="J1365" s="2" t="s">
        <v>19304</v>
      </c>
      <c r="K1365" s="2" t="s">
        <v>2660</v>
      </c>
    </row>
    <row r="1366" spans="7:11" x14ac:dyDescent="0.25">
      <c r="G1366" s="33" t="s">
        <v>17941</v>
      </c>
      <c r="H1366" s="33" t="s">
        <v>16755</v>
      </c>
      <c r="I1366" s="1">
        <v>100124</v>
      </c>
      <c r="J1366" s="2" t="s">
        <v>19305</v>
      </c>
      <c r="K1366" s="2" t="s">
        <v>2660</v>
      </c>
    </row>
    <row r="1367" spans="7:11" x14ac:dyDescent="0.25">
      <c r="G1367" s="33" t="s">
        <v>17941</v>
      </c>
      <c r="H1367" s="33" t="s">
        <v>16756</v>
      </c>
      <c r="I1367" s="1">
        <v>100125</v>
      </c>
      <c r="J1367" s="2" t="s">
        <v>19306</v>
      </c>
      <c r="K1367" s="2" t="s">
        <v>2660</v>
      </c>
    </row>
    <row r="1368" spans="7:11" x14ac:dyDescent="0.25">
      <c r="G1368" s="33" t="s">
        <v>17941</v>
      </c>
      <c r="H1368" s="33" t="s">
        <v>16757</v>
      </c>
      <c r="I1368" s="1">
        <v>100126</v>
      </c>
      <c r="J1368" s="2" t="s">
        <v>19307</v>
      </c>
      <c r="K1368" s="2" t="s">
        <v>2660</v>
      </c>
    </row>
    <row r="1369" spans="7:11" x14ac:dyDescent="0.25">
      <c r="G1369" s="33" t="s">
        <v>17941</v>
      </c>
      <c r="H1369" s="33" t="s">
        <v>16758</v>
      </c>
      <c r="I1369" s="1">
        <v>100127</v>
      </c>
      <c r="J1369" s="2" t="s">
        <v>19308</v>
      </c>
      <c r="K1369" s="2" t="s">
        <v>2660</v>
      </c>
    </row>
    <row r="1370" spans="7:11" x14ac:dyDescent="0.25">
      <c r="G1370" s="33" t="s">
        <v>17941</v>
      </c>
      <c r="H1370" s="33" t="s">
        <v>16759</v>
      </c>
      <c r="I1370" s="1">
        <v>100128</v>
      </c>
      <c r="J1370" s="2" t="s">
        <v>19309</v>
      </c>
      <c r="K1370" s="2" t="s">
        <v>2660</v>
      </c>
    </row>
    <row r="1371" spans="7:11" x14ac:dyDescent="0.25">
      <c r="G1371" s="33" t="s">
        <v>17941</v>
      </c>
      <c r="H1371" s="33" t="s">
        <v>16760</v>
      </c>
      <c r="I1371" s="1">
        <v>100129</v>
      </c>
      <c r="J1371" s="2" t="s">
        <v>19310</v>
      </c>
      <c r="K1371" s="2" t="s">
        <v>2660</v>
      </c>
    </row>
    <row r="1372" spans="7:11" x14ac:dyDescent="0.25">
      <c r="G1372" s="33" t="s">
        <v>17941</v>
      </c>
      <c r="H1372" s="33" t="s">
        <v>16761</v>
      </c>
      <c r="I1372" s="1">
        <v>100130</v>
      </c>
      <c r="J1372" s="2" t="s">
        <v>19311</v>
      </c>
      <c r="K1372" s="2" t="s">
        <v>2660</v>
      </c>
    </row>
    <row r="1373" spans="7:11" x14ac:dyDescent="0.25">
      <c r="G1373" s="33" t="s">
        <v>17941</v>
      </c>
      <c r="H1373" s="33" t="s">
        <v>16762</v>
      </c>
      <c r="I1373" s="1">
        <v>100131</v>
      </c>
      <c r="J1373" s="2" t="s">
        <v>19312</v>
      </c>
      <c r="K1373" s="2" t="s">
        <v>2660</v>
      </c>
    </row>
    <row r="1374" spans="7:11" x14ac:dyDescent="0.25">
      <c r="G1374" s="33" t="s">
        <v>17941</v>
      </c>
      <c r="H1374" s="33" t="s">
        <v>16763</v>
      </c>
      <c r="I1374" s="1">
        <v>100132</v>
      </c>
      <c r="J1374" s="2" t="s">
        <v>19313</v>
      </c>
      <c r="K1374" s="2" t="s">
        <v>2660</v>
      </c>
    </row>
    <row r="1375" spans="7:11" x14ac:dyDescent="0.25">
      <c r="G1375" s="33" t="s">
        <v>17941</v>
      </c>
      <c r="H1375" s="33" t="s">
        <v>16764</v>
      </c>
      <c r="I1375" s="1">
        <v>100133</v>
      </c>
      <c r="J1375" s="2" t="s">
        <v>19314</v>
      </c>
      <c r="K1375" s="2" t="s">
        <v>2660</v>
      </c>
    </row>
    <row r="1376" spans="7:11" x14ac:dyDescent="0.25">
      <c r="G1376" s="33" t="s">
        <v>17941</v>
      </c>
      <c r="H1376" s="33" t="s">
        <v>16765</v>
      </c>
      <c r="I1376" s="1">
        <v>100134</v>
      </c>
      <c r="J1376" s="2" t="s">
        <v>19315</v>
      </c>
      <c r="K1376" s="2" t="s">
        <v>2660</v>
      </c>
    </row>
    <row r="1377" spans="7:11" x14ac:dyDescent="0.25">
      <c r="G1377" s="33" t="s">
        <v>17941</v>
      </c>
      <c r="H1377" s="33" t="s">
        <v>16766</v>
      </c>
      <c r="I1377" s="1">
        <v>100135</v>
      </c>
      <c r="J1377" s="2" t="s">
        <v>19316</v>
      </c>
      <c r="K1377" s="2" t="s">
        <v>2660</v>
      </c>
    </row>
    <row r="1378" spans="7:11" x14ac:dyDescent="0.25">
      <c r="G1378" s="33" t="s">
        <v>17941</v>
      </c>
      <c r="H1378" s="33" t="s">
        <v>16767</v>
      </c>
      <c r="I1378" s="1">
        <v>100136</v>
      </c>
      <c r="J1378" s="2" t="s">
        <v>19317</v>
      </c>
      <c r="K1378" s="2" t="s">
        <v>2660</v>
      </c>
    </row>
    <row r="1379" spans="7:11" x14ac:dyDescent="0.25">
      <c r="G1379" s="33" t="s">
        <v>17941</v>
      </c>
      <c r="H1379" s="33" t="s">
        <v>16768</v>
      </c>
      <c r="I1379" s="1">
        <v>100137</v>
      </c>
      <c r="J1379" s="2" t="s">
        <v>19318</v>
      </c>
      <c r="K1379" s="2" t="s">
        <v>2660</v>
      </c>
    </row>
    <row r="1380" spans="7:11" x14ac:dyDescent="0.25">
      <c r="G1380" s="33" t="s">
        <v>17941</v>
      </c>
      <c r="H1380" s="33" t="s">
        <v>16769</v>
      </c>
      <c r="I1380" s="1">
        <v>100138</v>
      </c>
      <c r="J1380" s="2" t="s">
        <v>19319</v>
      </c>
      <c r="K1380" s="2" t="s">
        <v>2660</v>
      </c>
    </row>
    <row r="1381" spans="7:11" x14ac:dyDescent="0.25">
      <c r="G1381" s="33" t="s">
        <v>17941</v>
      </c>
      <c r="H1381" s="33" t="s">
        <v>16770</v>
      </c>
      <c r="I1381" s="1">
        <v>100139</v>
      </c>
      <c r="J1381" s="2" t="s">
        <v>19320</v>
      </c>
      <c r="K1381" s="2" t="s">
        <v>2660</v>
      </c>
    </row>
    <row r="1382" spans="7:11" x14ac:dyDescent="0.25">
      <c r="G1382" s="33" t="s">
        <v>17941</v>
      </c>
      <c r="H1382" s="33" t="s">
        <v>16771</v>
      </c>
      <c r="I1382" s="1">
        <v>100140</v>
      </c>
      <c r="J1382" s="2" t="s">
        <v>19321</v>
      </c>
      <c r="K1382" s="2" t="s">
        <v>2660</v>
      </c>
    </row>
    <row r="1383" spans="7:11" x14ac:dyDescent="0.25">
      <c r="G1383" s="33" t="s">
        <v>17941</v>
      </c>
      <c r="H1383" s="33" t="s">
        <v>16772</v>
      </c>
      <c r="I1383" s="1">
        <v>100141</v>
      </c>
      <c r="J1383" s="2" t="s">
        <v>19322</v>
      </c>
      <c r="K1383" s="2" t="s">
        <v>2660</v>
      </c>
    </row>
    <row r="1384" spans="7:11" x14ac:dyDescent="0.25">
      <c r="G1384" s="33" t="s">
        <v>17941</v>
      </c>
      <c r="H1384" s="33" t="s">
        <v>16773</v>
      </c>
      <c r="I1384" s="1">
        <v>100142</v>
      </c>
      <c r="J1384" s="2" t="s">
        <v>19323</v>
      </c>
      <c r="K1384" s="2" t="s">
        <v>2660</v>
      </c>
    </row>
    <row r="1385" spans="7:11" x14ac:dyDescent="0.25">
      <c r="G1385" s="33" t="s">
        <v>17941</v>
      </c>
      <c r="H1385" s="33" t="s">
        <v>16774</v>
      </c>
      <c r="I1385" s="1">
        <v>100143</v>
      </c>
      <c r="J1385" s="2" t="s">
        <v>19324</v>
      </c>
      <c r="K1385" s="2" t="s">
        <v>2660</v>
      </c>
    </row>
    <row r="1386" spans="7:11" x14ac:dyDescent="0.25">
      <c r="G1386" s="33" t="s">
        <v>17941</v>
      </c>
      <c r="H1386" s="33" t="s">
        <v>16775</v>
      </c>
      <c r="I1386" s="1">
        <v>100144</v>
      </c>
      <c r="J1386" s="2" t="s">
        <v>19325</v>
      </c>
      <c r="K1386" s="2" t="s">
        <v>2660</v>
      </c>
    </row>
    <row r="1387" spans="7:11" x14ac:dyDescent="0.25">
      <c r="G1387" s="33" t="s">
        <v>17941</v>
      </c>
      <c r="H1387" s="33" t="s">
        <v>16776</v>
      </c>
      <c r="I1387" s="1">
        <v>100145</v>
      </c>
      <c r="J1387" s="2" t="s">
        <v>19326</v>
      </c>
      <c r="K1387" s="2" t="s">
        <v>2660</v>
      </c>
    </row>
    <row r="1388" spans="7:11" x14ac:dyDescent="0.25">
      <c r="G1388" s="33" t="s">
        <v>17941</v>
      </c>
      <c r="H1388" s="33" t="s">
        <v>16777</v>
      </c>
      <c r="I1388" s="1">
        <v>100146</v>
      </c>
      <c r="J1388" s="2" t="s">
        <v>19327</v>
      </c>
      <c r="K1388" s="2" t="s">
        <v>2660</v>
      </c>
    </row>
    <row r="1389" spans="7:11" x14ac:dyDescent="0.25">
      <c r="G1389" s="33" t="s">
        <v>17941</v>
      </c>
      <c r="H1389" s="33" t="s">
        <v>16778</v>
      </c>
      <c r="I1389" s="1">
        <v>100147</v>
      </c>
      <c r="J1389" s="2" t="s">
        <v>19328</v>
      </c>
      <c r="K1389" s="2" t="s">
        <v>2660</v>
      </c>
    </row>
    <row r="1390" spans="7:11" x14ac:dyDescent="0.25">
      <c r="G1390" s="33" t="s">
        <v>17941</v>
      </c>
      <c r="H1390" s="33" t="s">
        <v>16779</v>
      </c>
      <c r="I1390" s="1">
        <v>100148</v>
      </c>
      <c r="J1390" s="2" t="s">
        <v>19329</v>
      </c>
      <c r="K1390" s="2" t="s">
        <v>2660</v>
      </c>
    </row>
    <row r="1391" spans="7:11" x14ac:dyDescent="0.25">
      <c r="G1391" s="33" t="s">
        <v>17941</v>
      </c>
      <c r="H1391" s="33" t="s">
        <v>16780</v>
      </c>
      <c r="I1391" s="1">
        <v>100149</v>
      </c>
      <c r="J1391" s="2" t="s">
        <v>19330</v>
      </c>
      <c r="K1391" s="2" t="s">
        <v>2660</v>
      </c>
    </row>
    <row r="1392" spans="7:11" x14ac:dyDescent="0.25">
      <c r="G1392" s="33" t="s">
        <v>17941</v>
      </c>
      <c r="H1392" s="33" t="s">
        <v>16781</v>
      </c>
      <c r="I1392" s="1">
        <v>100150</v>
      </c>
      <c r="J1392" s="2" t="s">
        <v>19331</v>
      </c>
      <c r="K1392" s="2" t="s">
        <v>2660</v>
      </c>
    </row>
    <row r="1393" spans="7:11" x14ac:dyDescent="0.25">
      <c r="G1393" s="33" t="s">
        <v>17941</v>
      </c>
      <c r="H1393" s="33" t="s">
        <v>16782</v>
      </c>
      <c r="I1393" s="1">
        <v>100151</v>
      </c>
      <c r="J1393" s="2" t="s">
        <v>19332</v>
      </c>
      <c r="K1393" s="2" t="s">
        <v>2660</v>
      </c>
    </row>
    <row r="1394" spans="7:11" x14ac:dyDescent="0.25">
      <c r="G1394" s="33" t="s">
        <v>17941</v>
      </c>
      <c r="H1394" s="33" t="s">
        <v>16783</v>
      </c>
      <c r="I1394" s="1">
        <v>100152</v>
      </c>
      <c r="J1394" s="2" t="s">
        <v>19333</v>
      </c>
      <c r="K1394" s="2" t="s">
        <v>2660</v>
      </c>
    </row>
    <row r="1395" spans="7:11" x14ac:dyDescent="0.25">
      <c r="G1395" s="33" t="s">
        <v>17941</v>
      </c>
      <c r="H1395" s="33" t="s">
        <v>16784</v>
      </c>
      <c r="I1395" s="1">
        <v>100153</v>
      </c>
      <c r="J1395" s="2" t="s">
        <v>19334</v>
      </c>
      <c r="K1395" s="2" t="s">
        <v>2660</v>
      </c>
    </row>
    <row r="1396" spans="7:11" x14ac:dyDescent="0.25">
      <c r="G1396" s="33" t="s">
        <v>17941</v>
      </c>
      <c r="H1396" s="33" t="s">
        <v>16785</v>
      </c>
      <c r="I1396" s="1">
        <v>100154</v>
      </c>
      <c r="J1396" s="2" t="s">
        <v>19335</v>
      </c>
      <c r="K1396" s="2" t="s">
        <v>2660</v>
      </c>
    </row>
    <row r="1397" spans="7:11" x14ac:dyDescent="0.25">
      <c r="G1397" s="33" t="s">
        <v>17941</v>
      </c>
      <c r="H1397" s="33" t="s">
        <v>16786</v>
      </c>
      <c r="I1397" s="1">
        <v>100155</v>
      </c>
      <c r="J1397" s="2" t="s">
        <v>19336</v>
      </c>
      <c r="K1397" s="2" t="s">
        <v>2660</v>
      </c>
    </row>
    <row r="1398" spans="7:11" x14ac:dyDescent="0.25">
      <c r="G1398" s="33" t="s">
        <v>17941</v>
      </c>
      <c r="H1398" s="33" t="s">
        <v>16787</v>
      </c>
      <c r="I1398" s="1">
        <v>100156</v>
      </c>
      <c r="J1398" s="2" t="s">
        <v>19337</v>
      </c>
      <c r="K1398" s="2" t="s">
        <v>2660</v>
      </c>
    </row>
    <row r="1399" spans="7:11" x14ac:dyDescent="0.25">
      <c r="G1399" s="33" t="s">
        <v>17941</v>
      </c>
      <c r="H1399" s="33" t="s">
        <v>16788</v>
      </c>
      <c r="I1399" s="1">
        <v>100157</v>
      </c>
      <c r="J1399" s="2" t="s">
        <v>19338</v>
      </c>
      <c r="K1399" s="2" t="s">
        <v>2660</v>
      </c>
    </row>
    <row r="1400" spans="7:11" x14ac:dyDescent="0.25">
      <c r="G1400" s="33" t="s">
        <v>17941</v>
      </c>
      <c r="H1400" s="33" t="s">
        <v>16789</v>
      </c>
      <c r="I1400" s="1">
        <v>100158</v>
      </c>
      <c r="J1400" s="2" t="s">
        <v>19339</v>
      </c>
      <c r="K1400" s="2" t="s">
        <v>2660</v>
      </c>
    </row>
    <row r="1401" spans="7:11" x14ac:dyDescent="0.25">
      <c r="G1401" s="33" t="s">
        <v>17941</v>
      </c>
      <c r="H1401" s="33" t="s">
        <v>16790</v>
      </c>
      <c r="I1401" s="1">
        <v>100159</v>
      </c>
      <c r="J1401" s="2" t="s">
        <v>19340</v>
      </c>
      <c r="K1401" s="2" t="s">
        <v>2660</v>
      </c>
    </row>
    <row r="1402" spans="7:11" x14ac:dyDescent="0.25">
      <c r="G1402" s="33" t="s">
        <v>17941</v>
      </c>
      <c r="H1402" s="33" t="s">
        <v>16791</v>
      </c>
      <c r="I1402" s="1">
        <v>100160</v>
      </c>
      <c r="J1402" s="2" t="s">
        <v>19341</v>
      </c>
      <c r="K1402" s="2" t="s">
        <v>2660</v>
      </c>
    </row>
    <row r="1403" spans="7:11" x14ac:dyDescent="0.25">
      <c r="G1403" s="33" t="s">
        <v>17941</v>
      </c>
      <c r="H1403" s="33" t="s">
        <v>16792</v>
      </c>
      <c r="I1403" s="1">
        <v>100161</v>
      </c>
      <c r="J1403" s="2" t="s">
        <v>19342</v>
      </c>
      <c r="K1403" s="2" t="s">
        <v>2660</v>
      </c>
    </row>
    <row r="1404" spans="7:11" x14ac:dyDescent="0.25">
      <c r="G1404" s="33" t="s">
        <v>17941</v>
      </c>
      <c r="H1404" s="33" t="s">
        <v>16793</v>
      </c>
      <c r="I1404" s="1">
        <v>100162</v>
      </c>
      <c r="J1404" s="2" t="s">
        <v>19343</v>
      </c>
      <c r="K1404" s="2" t="s">
        <v>2660</v>
      </c>
    </row>
    <row r="1405" spans="7:11" x14ac:dyDescent="0.25">
      <c r="G1405" s="33" t="s">
        <v>17941</v>
      </c>
      <c r="H1405" s="33" t="s">
        <v>16794</v>
      </c>
      <c r="I1405" s="1">
        <v>100163</v>
      </c>
      <c r="J1405" s="2" t="s">
        <v>19344</v>
      </c>
      <c r="K1405" s="2" t="s">
        <v>2660</v>
      </c>
    </row>
    <row r="1406" spans="7:11" x14ac:dyDescent="0.25">
      <c r="G1406" s="33" t="s">
        <v>17941</v>
      </c>
      <c r="H1406" s="33" t="s">
        <v>16795</v>
      </c>
      <c r="I1406" s="1">
        <v>100164</v>
      </c>
      <c r="J1406" s="2" t="s">
        <v>19345</v>
      </c>
      <c r="K1406" s="2" t="s">
        <v>2660</v>
      </c>
    </row>
    <row r="1407" spans="7:11" x14ac:dyDescent="0.25">
      <c r="G1407" s="33" t="s">
        <v>17941</v>
      </c>
      <c r="H1407" s="33" t="s">
        <v>16796</v>
      </c>
      <c r="I1407" s="1">
        <v>100165</v>
      </c>
      <c r="J1407" s="2" t="s">
        <v>19346</v>
      </c>
      <c r="K1407" s="2" t="s">
        <v>2660</v>
      </c>
    </row>
    <row r="1408" spans="7:11" x14ac:dyDescent="0.25">
      <c r="G1408" s="33" t="s">
        <v>17941</v>
      </c>
      <c r="H1408" s="33" t="s">
        <v>16797</v>
      </c>
      <c r="I1408" s="1">
        <v>100166</v>
      </c>
      <c r="J1408" s="2" t="s">
        <v>19347</v>
      </c>
      <c r="K1408" s="2" t="s">
        <v>2660</v>
      </c>
    </row>
    <row r="1409" spans="7:11" x14ac:dyDescent="0.25">
      <c r="G1409" s="33" t="s">
        <v>17941</v>
      </c>
      <c r="H1409" s="33" t="s">
        <v>16798</v>
      </c>
      <c r="I1409" s="1">
        <v>100167</v>
      </c>
      <c r="J1409" s="2" t="s">
        <v>19348</v>
      </c>
      <c r="K1409" s="2" t="s">
        <v>2660</v>
      </c>
    </row>
    <row r="1410" spans="7:11" x14ac:dyDescent="0.25">
      <c r="G1410" s="33" t="s">
        <v>17941</v>
      </c>
      <c r="H1410" s="33" t="s">
        <v>16799</v>
      </c>
      <c r="I1410" s="1">
        <v>100168</v>
      </c>
      <c r="J1410" s="2" t="s">
        <v>19349</v>
      </c>
      <c r="K1410" s="2" t="s">
        <v>2660</v>
      </c>
    </row>
    <row r="1411" spans="7:11" x14ac:dyDescent="0.25">
      <c r="G1411" s="33" t="s">
        <v>17941</v>
      </c>
      <c r="H1411" s="33" t="s">
        <v>16800</v>
      </c>
      <c r="I1411" s="1">
        <v>100169</v>
      </c>
      <c r="J1411" s="2" t="s">
        <v>19350</v>
      </c>
      <c r="K1411" s="2" t="s">
        <v>2660</v>
      </c>
    </row>
    <row r="1412" spans="7:11" x14ac:dyDescent="0.25">
      <c r="G1412" s="33" t="s">
        <v>17941</v>
      </c>
      <c r="H1412" s="33" t="s">
        <v>16801</v>
      </c>
      <c r="I1412" s="1">
        <v>100170</v>
      </c>
      <c r="J1412" s="2" t="s">
        <v>19351</v>
      </c>
      <c r="K1412" s="2" t="s">
        <v>2660</v>
      </c>
    </row>
    <row r="1413" spans="7:11" x14ac:dyDescent="0.25">
      <c r="G1413" s="33" t="s">
        <v>17941</v>
      </c>
      <c r="H1413" s="33" t="s">
        <v>16802</v>
      </c>
      <c r="I1413" s="1">
        <v>100171</v>
      </c>
      <c r="J1413" s="2" t="s">
        <v>19352</v>
      </c>
      <c r="K1413" s="2" t="s">
        <v>2660</v>
      </c>
    </row>
    <row r="1414" spans="7:11" x14ac:dyDescent="0.25">
      <c r="G1414" s="33" t="s">
        <v>17941</v>
      </c>
      <c r="H1414" s="33" t="s">
        <v>16803</v>
      </c>
      <c r="I1414" s="1">
        <v>100172</v>
      </c>
      <c r="J1414" s="2" t="s">
        <v>19353</v>
      </c>
      <c r="K1414" s="2" t="s">
        <v>2660</v>
      </c>
    </row>
    <row r="1415" spans="7:11" x14ac:dyDescent="0.25">
      <c r="G1415" s="33" t="s">
        <v>17941</v>
      </c>
      <c r="H1415" s="33" t="s">
        <v>16804</v>
      </c>
      <c r="I1415" s="1">
        <v>100173</v>
      </c>
      <c r="J1415" s="2" t="s">
        <v>19354</v>
      </c>
      <c r="K1415" s="2" t="s">
        <v>2660</v>
      </c>
    </row>
    <row r="1416" spans="7:11" x14ac:dyDescent="0.25">
      <c r="G1416" s="33" t="s">
        <v>17941</v>
      </c>
      <c r="H1416" s="33" t="s">
        <v>16805</v>
      </c>
      <c r="I1416" s="1">
        <v>100174</v>
      </c>
      <c r="J1416" s="2" t="s">
        <v>19355</v>
      </c>
      <c r="K1416" s="2" t="s">
        <v>2660</v>
      </c>
    </row>
    <row r="1417" spans="7:11" x14ac:dyDescent="0.25">
      <c r="G1417" s="33" t="s">
        <v>17941</v>
      </c>
      <c r="H1417" s="33" t="s">
        <v>16806</v>
      </c>
      <c r="I1417" s="1">
        <v>100175</v>
      </c>
      <c r="J1417" s="2" t="s">
        <v>19356</v>
      </c>
      <c r="K1417" s="2" t="s">
        <v>2660</v>
      </c>
    </row>
    <row r="1418" spans="7:11" x14ac:dyDescent="0.25">
      <c r="G1418" s="33" t="s">
        <v>17941</v>
      </c>
      <c r="H1418" s="33" t="s">
        <v>16807</v>
      </c>
      <c r="I1418" s="1">
        <v>100176</v>
      </c>
      <c r="J1418" s="2" t="s">
        <v>19357</v>
      </c>
      <c r="K1418" s="2" t="s">
        <v>2660</v>
      </c>
    </row>
    <row r="1419" spans="7:11" x14ac:dyDescent="0.25">
      <c r="G1419" s="33" t="s">
        <v>17941</v>
      </c>
      <c r="H1419" s="33" t="s">
        <v>16808</v>
      </c>
      <c r="I1419" s="1">
        <v>100177</v>
      </c>
      <c r="J1419" s="2" t="s">
        <v>19358</v>
      </c>
      <c r="K1419" s="2" t="s">
        <v>2660</v>
      </c>
    </row>
    <row r="1420" spans="7:11" x14ac:dyDescent="0.25">
      <c r="G1420" s="33" t="s">
        <v>17941</v>
      </c>
      <c r="H1420" s="33" t="s">
        <v>16809</v>
      </c>
      <c r="I1420" s="1">
        <v>100178</v>
      </c>
      <c r="J1420" s="2" t="s">
        <v>19359</v>
      </c>
      <c r="K1420" s="2" t="s">
        <v>2660</v>
      </c>
    </row>
    <row r="1421" spans="7:11" x14ac:dyDescent="0.25">
      <c r="G1421" s="33" t="s">
        <v>17941</v>
      </c>
      <c r="H1421" s="33" t="s">
        <v>16810</v>
      </c>
      <c r="I1421" s="1">
        <v>100179</v>
      </c>
      <c r="J1421" s="2" t="s">
        <v>19360</v>
      </c>
      <c r="K1421" s="2" t="s">
        <v>2660</v>
      </c>
    </row>
    <row r="1422" spans="7:11" x14ac:dyDescent="0.25">
      <c r="G1422" s="33" t="s">
        <v>17941</v>
      </c>
      <c r="H1422" s="33" t="s">
        <v>16811</v>
      </c>
      <c r="I1422" s="1">
        <v>100180</v>
      </c>
      <c r="J1422" s="2" t="s">
        <v>19361</v>
      </c>
      <c r="K1422" s="2" t="s">
        <v>2660</v>
      </c>
    </row>
    <row r="1423" spans="7:11" x14ac:dyDescent="0.25">
      <c r="G1423" s="33" t="s">
        <v>17941</v>
      </c>
      <c r="H1423" s="33" t="s">
        <v>16812</v>
      </c>
      <c r="I1423" s="1">
        <v>100181</v>
      </c>
      <c r="J1423" s="2" t="s">
        <v>19362</v>
      </c>
      <c r="K1423" s="2" t="s">
        <v>2660</v>
      </c>
    </row>
    <row r="1424" spans="7:11" x14ac:dyDescent="0.25">
      <c r="G1424" s="33" t="s">
        <v>17941</v>
      </c>
      <c r="H1424" s="33" t="s">
        <v>16813</v>
      </c>
      <c r="I1424" s="1">
        <v>100182</v>
      </c>
      <c r="J1424" s="2" t="s">
        <v>19363</v>
      </c>
      <c r="K1424" s="2" t="s">
        <v>2660</v>
      </c>
    </row>
    <row r="1425" spans="7:11" x14ac:dyDescent="0.25">
      <c r="G1425" s="33" t="s">
        <v>17941</v>
      </c>
      <c r="H1425" s="33" t="s">
        <v>16814</v>
      </c>
      <c r="I1425" s="1">
        <v>100183</v>
      </c>
      <c r="J1425" s="2" t="s">
        <v>19364</v>
      </c>
      <c r="K1425" s="2" t="s">
        <v>2660</v>
      </c>
    </row>
    <row r="1426" spans="7:11" x14ac:dyDescent="0.25">
      <c r="G1426" s="33" t="s">
        <v>17941</v>
      </c>
      <c r="H1426" s="33" t="s">
        <v>16815</v>
      </c>
      <c r="I1426" s="1">
        <v>100184</v>
      </c>
      <c r="J1426" s="2" t="s">
        <v>19365</v>
      </c>
      <c r="K1426" s="2" t="s">
        <v>2660</v>
      </c>
    </row>
    <row r="1427" spans="7:11" x14ac:dyDescent="0.25">
      <c r="G1427" s="33" t="s">
        <v>17941</v>
      </c>
      <c r="H1427" s="33" t="s">
        <v>16816</v>
      </c>
      <c r="I1427" s="1">
        <v>100185</v>
      </c>
      <c r="J1427" s="2" t="s">
        <v>19366</v>
      </c>
      <c r="K1427" s="2" t="s">
        <v>2660</v>
      </c>
    </row>
    <row r="1428" spans="7:11" x14ac:dyDescent="0.25">
      <c r="G1428" s="33" t="s">
        <v>17941</v>
      </c>
      <c r="H1428" s="33" t="s">
        <v>16817</v>
      </c>
      <c r="I1428" s="1">
        <v>100186</v>
      </c>
      <c r="J1428" s="2" t="s">
        <v>19367</v>
      </c>
      <c r="K1428" s="2" t="s">
        <v>2660</v>
      </c>
    </row>
    <row r="1429" spans="7:11" x14ac:dyDescent="0.25">
      <c r="G1429" s="33" t="s">
        <v>17941</v>
      </c>
      <c r="H1429" s="33" t="s">
        <v>16818</v>
      </c>
      <c r="I1429" s="1">
        <v>100187</v>
      </c>
      <c r="J1429" s="2" t="s">
        <v>19368</v>
      </c>
      <c r="K1429" s="2" t="s">
        <v>2660</v>
      </c>
    </row>
    <row r="1430" spans="7:11" x14ac:dyDescent="0.25">
      <c r="G1430" s="33" t="s">
        <v>17941</v>
      </c>
      <c r="H1430" s="33" t="s">
        <v>16819</v>
      </c>
      <c r="I1430" s="1">
        <v>100188</v>
      </c>
      <c r="J1430" s="2" t="s">
        <v>19369</v>
      </c>
      <c r="K1430" s="2" t="s">
        <v>2660</v>
      </c>
    </row>
    <row r="1431" spans="7:11" x14ac:dyDescent="0.25">
      <c r="G1431" s="33" t="s">
        <v>17941</v>
      </c>
      <c r="H1431" s="33" t="s">
        <v>16820</v>
      </c>
      <c r="I1431" s="1">
        <v>100189</v>
      </c>
      <c r="J1431" s="2" t="s">
        <v>19370</v>
      </c>
      <c r="K1431" s="2" t="s">
        <v>2660</v>
      </c>
    </row>
    <row r="1432" spans="7:11" x14ac:dyDescent="0.25">
      <c r="G1432" s="33" t="s">
        <v>17941</v>
      </c>
      <c r="H1432" s="33" t="s">
        <v>16821</v>
      </c>
      <c r="I1432" s="1">
        <v>100190</v>
      </c>
      <c r="J1432" s="2" t="s">
        <v>19371</v>
      </c>
      <c r="K1432" s="2" t="s">
        <v>2660</v>
      </c>
    </row>
    <row r="1433" spans="7:11" x14ac:dyDescent="0.25">
      <c r="G1433" s="33" t="s">
        <v>17941</v>
      </c>
      <c r="H1433" s="33" t="s">
        <v>16822</v>
      </c>
      <c r="I1433" s="1">
        <v>100191</v>
      </c>
      <c r="J1433" s="2" t="s">
        <v>19372</v>
      </c>
      <c r="K1433" s="2" t="s">
        <v>2660</v>
      </c>
    </row>
    <row r="1434" spans="7:11" x14ac:dyDescent="0.25">
      <c r="G1434" s="33" t="s">
        <v>17941</v>
      </c>
      <c r="H1434" s="33" t="s">
        <v>16823</v>
      </c>
      <c r="I1434" s="1">
        <v>100192</v>
      </c>
      <c r="J1434" s="2" t="s">
        <v>19373</v>
      </c>
      <c r="K1434" s="2" t="s">
        <v>2660</v>
      </c>
    </row>
    <row r="1435" spans="7:11" x14ac:dyDescent="0.25">
      <c r="G1435" s="33" t="s">
        <v>17941</v>
      </c>
      <c r="H1435" s="33" t="s">
        <v>16824</v>
      </c>
      <c r="I1435" s="1">
        <v>100193</v>
      </c>
      <c r="J1435" s="2" t="s">
        <v>19374</v>
      </c>
      <c r="K1435" s="2" t="s">
        <v>2660</v>
      </c>
    </row>
    <row r="1436" spans="7:11" x14ac:dyDescent="0.25">
      <c r="G1436" s="33" t="s">
        <v>17941</v>
      </c>
      <c r="H1436" s="33" t="s">
        <v>16825</v>
      </c>
      <c r="I1436" s="1">
        <v>100194</v>
      </c>
      <c r="J1436" s="2" t="s">
        <v>19375</v>
      </c>
      <c r="K1436" s="2" t="s">
        <v>2660</v>
      </c>
    </row>
    <row r="1437" spans="7:11" x14ac:dyDescent="0.25">
      <c r="G1437" s="33" t="s">
        <v>17941</v>
      </c>
      <c r="H1437" s="33" t="s">
        <v>16826</v>
      </c>
      <c r="I1437" s="1">
        <v>100195</v>
      </c>
      <c r="J1437" s="2" t="s">
        <v>19376</v>
      </c>
      <c r="K1437" s="2" t="s">
        <v>2660</v>
      </c>
    </row>
    <row r="1438" spans="7:11" x14ac:dyDescent="0.25">
      <c r="G1438" s="33" t="s">
        <v>17941</v>
      </c>
      <c r="H1438" s="33" t="s">
        <v>16827</v>
      </c>
      <c r="I1438" s="1">
        <v>100196</v>
      </c>
      <c r="J1438" s="2" t="s">
        <v>19377</v>
      </c>
      <c r="K1438" s="2" t="s">
        <v>2660</v>
      </c>
    </row>
    <row r="1439" spans="7:11" x14ac:dyDescent="0.25">
      <c r="G1439" s="33" t="s">
        <v>17941</v>
      </c>
      <c r="H1439" s="33" t="s">
        <v>16828</v>
      </c>
      <c r="I1439" s="1">
        <v>100197</v>
      </c>
      <c r="J1439" s="2" t="s">
        <v>19378</v>
      </c>
      <c r="K1439" s="2" t="s">
        <v>2660</v>
      </c>
    </row>
    <row r="1440" spans="7:11" x14ac:dyDescent="0.25">
      <c r="G1440" s="33" t="s">
        <v>17941</v>
      </c>
      <c r="H1440" s="33" t="s">
        <v>16829</v>
      </c>
      <c r="I1440" s="1">
        <v>100198</v>
      </c>
      <c r="J1440" s="2" t="s">
        <v>19379</v>
      </c>
      <c r="K1440" s="2" t="s">
        <v>2660</v>
      </c>
    </row>
    <row r="1441" spans="7:11" x14ac:dyDescent="0.25">
      <c r="G1441" s="33" t="s">
        <v>17941</v>
      </c>
      <c r="H1441" s="33" t="s">
        <v>16830</v>
      </c>
      <c r="I1441" s="1">
        <v>100199</v>
      </c>
      <c r="J1441" s="2" t="s">
        <v>19380</v>
      </c>
      <c r="K1441" s="2" t="s">
        <v>2660</v>
      </c>
    </row>
    <row r="1442" spans="7:11" x14ac:dyDescent="0.25">
      <c r="G1442" s="33" t="s">
        <v>17941</v>
      </c>
      <c r="H1442" s="33" t="s">
        <v>16831</v>
      </c>
      <c r="I1442" s="1">
        <v>100200</v>
      </c>
      <c r="J1442" s="2" t="s">
        <v>19381</v>
      </c>
      <c r="K1442" s="2" t="s">
        <v>2660</v>
      </c>
    </row>
    <row r="1443" spans="7:11" x14ac:dyDescent="0.25">
      <c r="G1443" s="33" t="s">
        <v>17941</v>
      </c>
      <c r="H1443" s="33" t="s">
        <v>16832</v>
      </c>
      <c r="I1443" s="1">
        <v>100201</v>
      </c>
      <c r="J1443" s="2" t="s">
        <v>19382</v>
      </c>
      <c r="K1443" s="2" t="s">
        <v>2660</v>
      </c>
    </row>
    <row r="1444" spans="7:11" x14ac:dyDescent="0.25">
      <c r="G1444" s="33" t="s">
        <v>17941</v>
      </c>
      <c r="H1444" s="33" t="s">
        <v>16833</v>
      </c>
      <c r="I1444" s="1">
        <v>100202</v>
      </c>
      <c r="J1444" s="2" t="s">
        <v>19383</v>
      </c>
      <c r="K1444" s="2" t="s">
        <v>2660</v>
      </c>
    </row>
    <row r="1445" spans="7:11" x14ac:dyDescent="0.25">
      <c r="G1445" s="33" t="s">
        <v>17941</v>
      </c>
      <c r="H1445" s="33" t="s">
        <v>16834</v>
      </c>
      <c r="I1445" s="1">
        <v>100203</v>
      </c>
      <c r="J1445" s="2" t="s">
        <v>19384</v>
      </c>
      <c r="K1445" s="2" t="s">
        <v>2660</v>
      </c>
    </row>
    <row r="1446" spans="7:11" x14ac:dyDescent="0.25">
      <c r="G1446" s="33" t="s">
        <v>17941</v>
      </c>
      <c r="H1446" s="33" t="s">
        <v>16835</v>
      </c>
      <c r="I1446" s="1">
        <v>100204</v>
      </c>
      <c r="J1446" s="2" t="s">
        <v>19385</v>
      </c>
      <c r="K1446" s="2" t="s">
        <v>2660</v>
      </c>
    </row>
    <row r="1447" spans="7:11" x14ac:dyDescent="0.25">
      <c r="G1447" s="33" t="s">
        <v>17941</v>
      </c>
      <c r="H1447" s="33" t="s">
        <v>16836</v>
      </c>
      <c r="I1447" s="1">
        <v>100205</v>
      </c>
      <c r="J1447" s="2" t="s">
        <v>19386</v>
      </c>
      <c r="K1447" s="2" t="s">
        <v>2660</v>
      </c>
    </row>
    <row r="1448" spans="7:11" x14ac:dyDescent="0.25">
      <c r="G1448" s="33" t="s">
        <v>17941</v>
      </c>
      <c r="H1448" s="33" t="s">
        <v>16837</v>
      </c>
      <c r="I1448" s="1">
        <v>100206</v>
      </c>
      <c r="J1448" s="2" t="s">
        <v>19387</v>
      </c>
      <c r="K1448" s="2" t="s">
        <v>2660</v>
      </c>
    </row>
    <row r="1449" spans="7:11" x14ac:dyDescent="0.25">
      <c r="G1449" s="33" t="s">
        <v>17941</v>
      </c>
      <c r="H1449" s="33" t="s">
        <v>16838</v>
      </c>
      <c r="I1449" s="1">
        <v>100207</v>
      </c>
      <c r="J1449" s="2" t="s">
        <v>19388</v>
      </c>
      <c r="K1449" s="2" t="s">
        <v>2660</v>
      </c>
    </row>
    <row r="1450" spans="7:11" x14ac:dyDescent="0.25">
      <c r="G1450" s="33" t="s">
        <v>17941</v>
      </c>
      <c r="H1450" s="33" t="s">
        <v>16839</v>
      </c>
      <c r="I1450" s="1">
        <v>100208</v>
      </c>
      <c r="J1450" s="2" t="s">
        <v>19389</v>
      </c>
      <c r="K1450" s="2" t="s">
        <v>2660</v>
      </c>
    </row>
    <row r="1451" spans="7:11" x14ac:dyDescent="0.25">
      <c r="G1451" s="33" t="s">
        <v>17941</v>
      </c>
      <c r="H1451" s="33" t="s">
        <v>16840</v>
      </c>
      <c r="I1451" s="1">
        <v>100209</v>
      </c>
      <c r="J1451" s="2" t="s">
        <v>19390</v>
      </c>
      <c r="K1451" s="2" t="s">
        <v>2660</v>
      </c>
    </row>
    <row r="1452" spans="7:11" x14ac:dyDescent="0.25">
      <c r="G1452" s="33" t="s">
        <v>17941</v>
      </c>
      <c r="H1452" s="33" t="s">
        <v>16841</v>
      </c>
      <c r="I1452" s="1">
        <v>100210</v>
      </c>
      <c r="J1452" s="2" t="s">
        <v>19391</v>
      </c>
      <c r="K1452" s="2" t="s">
        <v>2660</v>
      </c>
    </row>
    <row r="1453" spans="7:11" x14ac:dyDescent="0.25">
      <c r="G1453" s="33" t="s">
        <v>17941</v>
      </c>
      <c r="H1453" s="33" t="s">
        <v>16842</v>
      </c>
      <c r="I1453" s="1">
        <v>100211</v>
      </c>
      <c r="J1453" s="2" t="s">
        <v>19392</v>
      </c>
      <c r="K1453" s="2" t="s">
        <v>2660</v>
      </c>
    </row>
    <row r="1454" spans="7:11" x14ac:dyDescent="0.25">
      <c r="G1454" s="33" t="s">
        <v>17941</v>
      </c>
      <c r="H1454" s="33" t="s">
        <v>16843</v>
      </c>
      <c r="I1454" s="1">
        <v>100212</v>
      </c>
      <c r="J1454" s="2" t="s">
        <v>19393</v>
      </c>
      <c r="K1454" s="2" t="s">
        <v>2660</v>
      </c>
    </row>
    <row r="1455" spans="7:11" x14ac:dyDescent="0.25">
      <c r="G1455" s="33" t="s">
        <v>17941</v>
      </c>
      <c r="H1455" s="33" t="s">
        <v>16844</v>
      </c>
      <c r="I1455" s="1">
        <v>100213</v>
      </c>
      <c r="J1455" s="2" t="s">
        <v>19394</v>
      </c>
      <c r="K1455" s="2" t="s">
        <v>2660</v>
      </c>
    </row>
    <row r="1456" spans="7:11" x14ac:dyDescent="0.25">
      <c r="G1456" s="33" t="s">
        <v>17941</v>
      </c>
      <c r="H1456" s="33" t="s">
        <v>16845</v>
      </c>
      <c r="I1456" s="1">
        <v>100214</v>
      </c>
      <c r="J1456" s="2" t="s">
        <v>19395</v>
      </c>
      <c r="K1456" s="2" t="s">
        <v>2660</v>
      </c>
    </row>
    <row r="1457" spans="7:11" x14ac:dyDescent="0.25">
      <c r="G1457" s="33" t="s">
        <v>17941</v>
      </c>
      <c r="H1457" s="33" t="s">
        <v>16846</v>
      </c>
      <c r="I1457" s="1">
        <v>100215</v>
      </c>
      <c r="J1457" s="2" t="s">
        <v>19396</v>
      </c>
      <c r="K1457" s="2" t="s">
        <v>2660</v>
      </c>
    </row>
    <row r="1458" spans="7:11" x14ac:dyDescent="0.25">
      <c r="G1458" s="33" t="s">
        <v>17941</v>
      </c>
      <c r="H1458" s="33" t="s">
        <v>16847</v>
      </c>
      <c r="I1458" s="1">
        <v>100216</v>
      </c>
      <c r="J1458" s="2" t="s">
        <v>19397</v>
      </c>
      <c r="K1458" s="2" t="s">
        <v>2660</v>
      </c>
    </row>
    <row r="1459" spans="7:11" x14ac:dyDescent="0.25">
      <c r="G1459" s="33" t="s">
        <v>17941</v>
      </c>
      <c r="H1459" s="33" t="s">
        <v>16848</v>
      </c>
      <c r="I1459" s="1">
        <v>100217</v>
      </c>
      <c r="J1459" s="2" t="s">
        <v>19398</v>
      </c>
      <c r="K1459" s="2" t="s">
        <v>2660</v>
      </c>
    </row>
    <row r="1460" spans="7:11" x14ac:dyDescent="0.25">
      <c r="G1460" s="33" t="s">
        <v>17941</v>
      </c>
      <c r="H1460" s="33" t="s">
        <v>16849</v>
      </c>
      <c r="I1460" s="1">
        <v>100218</v>
      </c>
      <c r="J1460" s="2" t="s">
        <v>19399</v>
      </c>
      <c r="K1460" s="2" t="s">
        <v>2660</v>
      </c>
    </row>
    <row r="1461" spans="7:11" x14ac:dyDescent="0.25">
      <c r="G1461" s="33" t="s">
        <v>17941</v>
      </c>
      <c r="H1461" s="33" t="s">
        <v>16850</v>
      </c>
      <c r="I1461" s="1">
        <v>100219</v>
      </c>
      <c r="J1461" s="2" t="s">
        <v>19400</v>
      </c>
      <c r="K1461" s="2" t="s">
        <v>2660</v>
      </c>
    </row>
    <row r="1462" spans="7:11" x14ac:dyDescent="0.25">
      <c r="G1462" s="33" t="s">
        <v>17941</v>
      </c>
      <c r="H1462" s="33" t="s">
        <v>16851</v>
      </c>
      <c r="I1462" s="1">
        <v>100220</v>
      </c>
      <c r="J1462" s="2" t="s">
        <v>19401</v>
      </c>
      <c r="K1462" s="2" t="s">
        <v>2660</v>
      </c>
    </row>
    <row r="1463" spans="7:11" x14ac:dyDescent="0.25">
      <c r="G1463" s="33" t="s">
        <v>17941</v>
      </c>
      <c r="H1463" s="33" t="s">
        <v>16852</v>
      </c>
      <c r="I1463" s="1">
        <v>100221</v>
      </c>
      <c r="J1463" s="2" t="s">
        <v>19402</v>
      </c>
      <c r="K1463" s="2" t="s">
        <v>2660</v>
      </c>
    </row>
    <row r="1464" spans="7:11" x14ac:dyDescent="0.25">
      <c r="G1464" s="33" t="s">
        <v>17941</v>
      </c>
      <c r="H1464" s="33" t="s">
        <v>16853</v>
      </c>
      <c r="I1464" s="1">
        <v>100222</v>
      </c>
      <c r="J1464" s="2" t="s">
        <v>19403</v>
      </c>
      <c r="K1464" s="2" t="s">
        <v>2660</v>
      </c>
    </row>
    <row r="1465" spans="7:11" x14ac:dyDescent="0.25">
      <c r="G1465" s="33" t="s">
        <v>17941</v>
      </c>
      <c r="H1465" s="33" t="s">
        <v>16854</v>
      </c>
      <c r="I1465" s="1">
        <v>100223</v>
      </c>
      <c r="J1465" s="2" t="s">
        <v>19404</v>
      </c>
      <c r="K1465" s="2" t="s">
        <v>2660</v>
      </c>
    </row>
    <row r="1466" spans="7:11" x14ac:dyDescent="0.25">
      <c r="G1466" s="33" t="s">
        <v>17941</v>
      </c>
      <c r="H1466" s="33" t="s">
        <v>16855</v>
      </c>
      <c r="I1466" s="1">
        <v>100224</v>
      </c>
      <c r="J1466" s="2" t="s">
        <v>19405</v>
      </c>
      <c r="K1466" s="2" t="s">
        <v>2660</v>
      </c>
    </row>
    <row r="1467" spans="7:11" x14ac:dyDescent="0.25">
      <c r="G1467" s="33" t="s">
        <v>17941</v>
      </c>
      <c r="H1467" s="33" t="s">
        <v>16856</v>
      </c>
      <c r="I1467" s="1">
        <v>100225</v>
      </c>
      <c r="J1467" s="2" t="s">
        <v>19406</v>
      </c>
      <c r="K1467" s="2" t="s">
        <v>2660</v>
      </c>
    </row>
    <row r="1468" spans="7:11" x14ac:dyDescent="0.25">
      <c r="G1468" s="33" t="s">
        <v>17941</v>
      </c>
      <c r="H1468" s="33" t="s">
        <v>16857</v>
      </c>
      <c r="I1468" s="1">
        <v>100226</v>
      </c>
      <c r="J1468" s="2" t="s">
        <v>19407</v>
      </c>
      <c r="K1468" s="2" t="s">
        <v>2660</v>
      </c>
    </row>
    <row r="1469" spans="7:11" x14ac:dyDescent="0.25">
      <c r="G1469" s="33" t="s">
        <v>17941</v>
      </c>
      <c r="H1469" s="33" t="s">
        <v>16858</v>
      </c>
      <c r="I1469" s="1">
        <v>100227</v>
      </c>
      <c r="J1469" s="2" t="s">
        <v>19408</v>
      </c>
      <c r="K1469" s="2" t="s">
        <v>2660</v>
      </c>
    </row>
    <row r="1470" spans="7:11" x14ac:dyDescent="0.25">
      <c r="G1470" s="33" t="s">
        <v>17941</v>
      </c>
      <c r="H1470" s="33" t="s">
        <v>16859</v>
      </c>
      <c r="I1470" s="1">
        <v>100228</v>
      </c>
      <c r="J1470" s="2" t="s">
        <v>19409</v>
      </c>
      <c r="K1470" s="2" t="s">
        <v>2660</v>
      </c>
    </row>
    <row r="1471" spans="7:11" x14ac:dyDescent="0.25">
      <c r="G1471" s="33" t="s">
        <v>17941</v>
      </c>
      <c r="H1471" s="33" t="s">
        <v>16860</v>
      </c>
      <c r="I1471" s="1">
        <v>100229</v>
      </c>
      <c r="J1471" s="2" t="s">
        <v>19410</v>
      </c>
      <c r="K1471" s="2" t="s">
        <v>2660</v>
      </c>
    </row>
    <row r="1472" spans="7:11" x14ac:dyDescent="0.25">
      <c r="G1472" s="33" t="s">
        <v>17941</v>
      </c>
      <c r="H1472" s="33" t="s">
        <v>16861</v>
      </c>
      <c r="I1472" s="1">
        <v>100230</v>
      </c>
      <c r="J1472" s="2" t="s">
        <v>19411</v>
      </c>
      <c r="K1472" s="2" t="s">
        <v>2660</v>
      </c>
    </row>
    <row r="1473" spans="7:11" x14ac:dyDescent="0.25">
      <c r="G1473" s="33" t="s">
        <v>17941</v>
      </c>
      <c r="H1473" s="33" t="s">
        <v>16862</v>
      </c>
      <c r="I1473" s="1">
        <v>100231</v>
      </c>
      <c r="J1473" s="2" t="s">
        <v>19412</v>
      </c>
      <c r="K1473" s="2" t="s">
        <v>2660</v>
      </c>
    </row>
    <row r="1474" spans="7:11" x14ac:dyDescent="0.25">
      <c r="G1474" s="33" t="s">
        <v>17941</v>
      </c>
      <c r="H1474" s="33" t="s">
        <v>16863</v>
      </c>
      <c r="I1474" s="1">
        <v>100232</v>
      </c>
      <c r="J1474" s="2" t="s">
        <v>19413</v>
      </c>
      <c r="K1474" s="2" t="s">
        <v>2660</v>
      </c>
    </row>
    <row r="1475" spans="7:11" x14ac:dyDescent="0.25">
      <c r="G1475" s="33" t="s">
        <v>17941</v>
      </c>
      <c r="H1475" s="33" t="s">
        <v>16864</v>
      </c>
      <c r="I1475" s="1">
        <v>100233</v>
      </c>
      <c r="J1475" s="2" t="s">
        <v>19414</v>
      </c>
      <c r="K1475" s="2" t="s">
        <v>2660</v>
      </c>
    </row>
    <row r="1476" spans="7:11" x14ac:dyDescent="0.25">
      <c r="G1476" s="33" t="s">
        <v>17941</v>
      </c>
      <c r="H1476" s="33" t="s">
        <v>16865</v>
      </c>
      <c r="I1476" s="1">
        <v>100234</v>
      </c>
      <c r="J1476" s="2" t="s">
        <v>19415</v>
      </c>
      <c r="K1476" s="2" t="s">
        <v>2660</v>
      </c>
    </row>
    <row r="1477" spans="7:11" x14ac:dyDescent="0.25">
      <c r="G1477" s="33" t="s">
        <v>17941</v>
      </c>
      <c r="H1477" s="33" t="s">
        <v>16866</v>
      </c>
      <c r="I1477" s="1">
        <v>100235</v>
      </c>
      <c r="J1477" s="2" t="s">
        <v>19416</v>
      </c>
      <c r="K1477" s="2" t="s">
        <v>2660</v>
      </c>
    </row>
    <row r="1478" spans="7:11" x14ac:dyDescent="0.25">
      <c r="G1478" s="33" t="s">
        <v>17941</v>
      </c>
      <c r="H1478" s="33" t="s">
        <v>16867</v>
      </c>
      <c r="I1478" s="1">
        <v>100236</v>
      </c>
      <c r="J1478" s="2" t="s">
        <v>19417</v>
      </c>
      <c r="K1478" s="2" t="s">
        <v>2660</v>
      </c>
    </row>
    <row r="1479" spans="7:11" x14ac:dyDescent="0.25">
      <c r="G1479" s="33" t="s">
        <v>17941</v>
      </c>
      <c r="H1479" s="33" t="s">
        <v>16868</v>
      </c>
      <c r="I1479" s="1">
        <v>100237</v>
      </c>
      <c r="J1479" s="2" t="s">
        <v>19418</v>
      </c>
      <c r="K1479" s="2" t="s">
        <v>2660</v>
      </c>
    </row>
    <row r="1480" spans="7:11" x14ac:dyDescent="0.25">
      <c r="G1480" s="33" t="s">
        <v>17941</v>
      </c>
      <c r="H1480" s="33" t="s">
        <v>16869</v>
      </c>
      <c r="I1480" s="1">
        <v>100238</v>
      </c>
      <c r="J1480" s="2" t="s">
        <v>19419</v>
      </c>
      <c r="K1480" s="2" t="s">
        <v>2660</v>
      </c>
    </row>
    <row r="1481" spans="7:11" x14ac:dyDescent="0.25">
      <c r="G1481" s="33" t="s">
        <v>17941</v>
      </c>
      <c r="H1481" s="33" t="s">
        <v>16870</v>
      </c>
      <c r="I1481" s="1">
        <v>100239</v>
      </c>
      <c r="J1481" s="2" t="s">
        <v>19420</v>
      </c>
      <c r="K1481" s="2" t="s">
        <v>2660</v>
      </c>
    </row>
    <row r="1482" spans="7:11" x14ac:dyDescent="0.25">
      <c r="G1482" s="33" t="s">
        <v>17941</v>
      </c>
      <c r="H1482" s="33" t="s">
        <v>16871</v>
      </c>
      <c r="I1482" s="1">
        <v>100240</v>
      </c>
      <c r="J1482" s="2" t="s">
        <v>19421</v>
      </c>
      <c r="K1482" s="2" t="s">
        <v>2660</v>
      </c>
    </row>
    <row r="1483" spans="7:11" x14ac:dyDescent="0.25">
      <c r="G1483" s="33" t="s">
        <v>17941</v>
      </c>
      <c r="H1483" s="33" t="s">
        <v>16872</v>
      </c>
      <c r="I1483" s="1">
        <v>100241</v>
      </c>
      <c r="J1483" s="2" t="s">
        <v>19422</v>
      </c>
      <c r="K1483" s="2" t="s">
        <v>2660</v>
      </c>
    </row>
    <row r="1484" spans="7:11" x14ac:dyDescent="0.25">
      <c r="G1484" s="33" t="s">
        <v>17941</v>
      </c>
      <c r="H1484" s="33" t="s">
        <v>16873</v>
      </c>
      <c r="I1484" s="1">
        <v>100242</v>
      </c>
      <c r="J1484" s="2" t="s">
        <v>19423</v>
      </c>
      <c r="K1484" s="2" t="s">
        <v>2660</v>
      </c>
    </row>
    <row r="1485" spans="7:11" x14ac:dyDescent="0.25">
      <c r="G1485" s="33" t="s">
        <v>17941</v>
      </c>
      <c r="H1485" s="33" t="s">
        <v>16874</v>
      </c>
      <c r="I1485" s="1">
        <v>100243</v>
      </c>
      <c r="J1485" s="2" t="s">
        <v>19424</v>
      </c>
      <c r="K1485" s="2" t="s">
        <v>2660</v>
      </c>
    </row>
    <row r="1486" spans="7:11" x14ac:dyDescent="0.25">
      <c r="G1486" s="33" t="s">
        <v>17941</v>
      </c>
      <c r="H1486" s="33" t="s">
        <v>16875</v>
      </c>
      <c r="I1486" s="1">
        <v>100244</v>
      </c>
      <c r="J1486" s="2" t="s">
        <v>19425</v>
      </c>
      <c r="K1486" s="2" t="s">
        <v>2660</v>
      </c>
    </row>
    <row r="1487" spans="7:11" x14ac:dyDescent="0.25">
      <c r="G1487" s="33" t="s">
        <v>17941</v>
      </c>
      <c r="H1487" s="33" t="s">
        <v>16876</v>
      </c>
      <c r="I1487" s="1">
        <v>100245</v>
      </c>
      <c r="J1487" s="2" t="s">
        <v>19426</v>
      </c>
      <c r="K1487" s="2" t="s">
        <v>2660</v>
      </c>
    </row>
    <row r="1488" spans="7:11" x14ac:dyDescent="0.25">
      <c r="G1488" s="33" t="s">
        <v>17941</v>
      </c>
      <c r="H1488" s="33" t="s">
        <v>16877</v>
      </c>
      <c r="I1488" s="1">
        <v>100246</v>
      </c>
      <c r="J1488" s="2" t="s">
        <v>19427</v>
      </c>
      <c r="K1488" s="2" t="s">
        <v>2660</v>
      </c>
    </row>
    <row r="1489" spans="7:11" x14ac:dyDescent="0.25">
      <c r="G1489" s="33" t="s">
        <v>17941</v>
      </c>
      <c r="H1489" s="33" t="s">
        <v>16878</v>
      </c>
      <c r="I1489" s="1">
        <v>100247</v>
      </c>
      <c r="J1489" s="2" t="s">
        <v>19428</v>
      </c>
      <c r="K1489" s="2" t="s">
        <v>2660</v>
      </c>
    </row>
    <row r="1490" spans="7:11" x14ac:dyDescent="0.25">
      <c r="G1490" s="33" t="s">
        <v>17941</v>
      </c>
      <c r="H1490" s="33" t="s">
        <v>16879</v>
      </c>
      <c r="I1490" s="1">
        <v>100248</v>
      </c>
      <c r="J1490" s="2" t="s">
        <v>19429</v>
      </c>
      <c r="K1490" s="2" t="s">
        <v>2660</v>
      </c>
    </row>
    <row r="1491" spans="7:11" x14ac:dyDescent="0.25">
      <c r="G1491" s="33" t="s">
        <v>17941</v>
      </c>
      <c r="H1491" s="33" t="s">
        <v>16880</v>
      </c>
      <c r="I1491" s="1">
        <v>100249</v>
      </c>
      <c r="J1491" s="2" t="s">
        <v>19430</v>
      </c>
      <c r="K1491" s="2" t="s">
        <v>2660</v>
      </c>
    </row>
    <row r="1492" spans="7:11" x14ac:dyDescent="0.25">
      <c r="G1492" s="33" t="s">
        <v>17941</v>
      </c>
      <c r="H1492" s="33" t="s">
        <v>16881</v>
      </c>
      <c r="I1492" s="1">
        <v>100250</v>
      </c>
      <c r="J1492" s="2" t="s">
        <v>19431</v>
      </c>
      <c r="K1492" s="2" t="s">
        <v>2660</v>
      </c>
    </row>
    <row r="1493" spans="7:11" x14ac:dyDescent="0.25">
      <c r="G1493" s="33" t="s">
        <v>17941</v>
      </c>
      <c r="H1493" s="33" t="s">
        <v>16882</v>
      </c>
      <c r="I1493" s="1">
        <v>100251</v>
      </c>
      <c r="J1493" s="2" t="s">
        <v>19432</v>
      </c>
      <c r="K1493" s="2" t="s">
        <v>2660</v>
      </c>
    </row>
    <row r="1494" spans="7:11" x14ac:dyDescent="0.25">
      <c r="G1494" s="33" t="s">
        <v>17941</v>
      </c>
      <c r="H1494" s="33" t="s">
        <v>16883</v>
      </c>
      <c r="I1494" s="1">
        <v>100252</v>
      </c>
      <c r="J1494" s="2" t="s">
        <v>19433</v>
      </c>
      <c r="K1494" s="2" t="s">
        <v>2660</v>
      </c>
    </row>
    <row r="1495" spans="7:11" x14ac:dyDescent="0.25">
      <c r="G1495" s="33" t="s">
        <v>17941</v>
      </c>
      <c r="H1495" s="33" t="s">
        <v>16884</v>
      </c>
      <c r="I1495" s="1">
        <v>100253</v>
      </c>
      <c r="J1495" s="2" t="s">
        <v>19434</v>
      </c>
      <c r="K1495" s="2" t="s">
        <v>2660</v>
      </c>
    </row>
    <row r="1496" spans="7:11" x14ac:dyDescent="0.25">
      <c r="G1496" s="33" t="s">
        <v>17941</v>
      </c>
      <c r="H1496" s="33" t="s">
        <v>16885</v>
      </c>
      <c r="I1496" s="1">
        <v>100254</v>
      </c>
      <c r="J1496" s="2" t="s">
        <v>19435</v>
      </c>
      <c r="K1496" s="2" t="s">
        <v>2660</v>
      </c>
    </row>
    <row r="1497" spans="7:11" x14ac:dyDescent="0.25">
      <c r="G1497" s="33" t="s">
        <v>17941</v>
      </c>
      <c r="H1497" s="33" t="s">
        <v>16886</v>
      </c>
      <c r="I1497" s="1">
        <v>100255</v>
      </c>
      <c r="J1497" s="2" t="s">
        <v>19436</v>
      </c>
      <c r="K1497" s="2" t="s">
        <v>2660</v>
      </c>
    </row>
    <row r="1498" spans="7:11" x14ac:dyDescent="0.25">
      <c r="G1498" s="33" t="s">
        <v>17941</v>
      </c>
      <c r="H1498" s="33" t="s">
        <v>16887</v>
      </c>
      <c r="I1498" s="1">
        <v>100256</v>
      </c>
      <c r="J1498" s="2" t="s">
        <v>19437</v>
      </c>
      <c r="K1498" s="2" t="s">
        <v>2660</v>
      </c>
    </row>
    <row r="1499" spans="7:11" x14ac:dyDescent="0.25">
      <c r="G1499" s="33" t="s">
        <v>17941</v>
      </c>
      <c r="H1499" s="33" t="s">
        <v>16888</v>
      </c>
      <c r="I1499" s="1">
        <v>100257</v>
      </c>
      <c r="J1499" s="2" t="s">
        <v>19438</v>
      </c>
      <c r="K1499" s="2" t="s">
        <v>2660</v>
      </c>
    </row>
    <row r="1500" spans="7:11" x14ac:dyDescent="0.25">
      <c r="G1500" s="33" t="s">
        <v>17941</v>
      </c>
      <c r="H1500" s="33" t="s">
        <v>16889</v>
      </c>
      <c r="I1500" s="1">
        <v>100258</v>
      </c>
      <c r="J1500" s="2" t="s">
        <v>19439</v>
      </c>
      <c r="K1500" s="2" t="s">
        <v>2660</v>
      </c>
    </row>
    <row r="1501" spans="7:11" x14ac:dyDescent="0.25">
      <c r="G1501" s="33" t="s">
        <v>17941</v>
      </c>
      <c r="H1501" s="33" t="s">
        <v>16890</v>
      </c>
      <c r="I1501" s="1">
        <v>100259</v>
      </c>
      <c r="J1501" s="2" t="s">
        <v>19440</v>
      </c>
      <c r="K1501" s="2" t="s">
        <v>2660</v>
      </c>
    </row>
    <row r="1502" spans="7:11" x14ac:dyDescent="0.25">
      <c r="G1502" s="33" t="s">
        <v>17941</v>
      </c>
      <c r="H1502" s="33" t="s">
        <v>16891</v>
      </c>
      <c r="I1502" s="1">
        <v>100260</v>
      </c>
      <c r="J1502" s="2" t="s">
        <v>19441</v>
      </c>
      <c r="K1502" s="2" t="s">
        <v>2660</v>
      </c>
    </row>
    <row r="1503" spans="7:11" x14ac:dyDescent="0.25">
      <c r="G1503" s="33" t="s">
        <v>17941</v>
      </c>
      <c r="H1503" s="33" t="s">
        <v>16892</v>
      </c>
      <c r="I1503" s="1">
        <v>100261</v>
      </c>
      <c r="J1503" s="2" t="s">
        <v>19442</v>
      </c>
      <c r="K1503" s="2" t="s">
        <v>2660</v>
      </c>
    </row>
    <row r="1504" spans="7:11" x14ac:dyDescent="0.25">
      <c r="G1504" s="33" t="s">
        <v>17941</v>
      </c>
      <c r="H1504" s="33" t="s">
        <v>16893</v>
      </c>
      <c r="I1504" s="1">
        <v>100262</v>
      </c>
      <c r="J1504" s="2" t="s">
        <v>19443</v>
      </c>
      <c r="K1504" s="2" t="s">
        <v>2660</v>
      </c>
    </row>
    <row r="1505" spans="7:11" x14ac:dyDescent="0.25">
      <c r="G1505" s="33" t="s">
        <v>17941</v>
      </c>
      <c r="H1505" s="33" t="s">
        <v>16894</v>
      </c>
      <c r="I1505" s="1">
        <v>100263</v>
      </c>
      <c r="J1505" s="2" t="s">
        <v>19444</v>
      </c>
      <c r="K1505" s="2" t="s">
        <v>2660</v>
      </c>
    </row>
    <row r="1506" spans="7:11" x14ac:dyDescent="0.25">
      <c r="G1506" s="33" t="s">
        <v>17941</v>
      </c>
      <c r="H1506" s="33" t="s">
        <v>16895</v>
      </c>
      <c r="I1506" s="1">
        <v>100264</v>
      </c>
      <c r="J1506" s="2" t="s">
        <v>19445</v>
      </c>
      <c r="K1506" s="2" t="s">
        <v>2660</v>
      </c>
    </row>
    <row r="1507" spans="7:11" x14ac:dyDescent="0.25">
      <c r="G1507" s="33" t="s">
        <v>17941</v>
      </c>
      <c r="H1507" s="33" t="s">
        <v>16896</v>
      </c>
      <c r="I1507" s="1">
        <v>100265</v>
      </c>
      <c r="J1507" s="2" t="s">
        <v>19446</v>
      </c>
      <c r="K1507" s="2" t="s">
        <v>2660</v>
      </c>
    </row>
    <row r="1508" spans="7:11" x14ac:dyDescent="0.25">
      <c r="G1508" s="33" t="s">
        <v>17941</v>
      </c>
      <c r="H1508" s="33" t="s">
        <v>16897</v>
      </c>
      <c r="I1508" s="1">
        <v>100266</v>
      </c>
      <c r="J1508" s="2" t="s">
        <v>19447</v>
      </c>
      <c r="K1508" s="2" t="s">
        <v>2660</v>
      </c>
    </row>
    <row r="1509" spans="7:11" x14ac:dyDescent="0.25">
      <c r="G1509" s="33" t="s">
        <v>17941</v>
      </c>
      <c r="H1509" s="33" t="s">
        <v>16898</v>
      </c>
      <c r="I1509" s="1">
        <v>100267</v>
      </c>
      <c r="J1509" s="2" t="s">
        <v>19448</v>
      </c>
      <c r="K1509" s="2" t="s">
        <v>2660</v>
      </c>
    </row>
    <row r="1510" spans="7:11" x14ac:dyDescent="0.25">
      <c r="G1510" s="33" t="s">
        <v>17941</v>
      </c>
      <c r="H1510" s="33" t="s">
        <v>16899</v>
      </c>
      <c r="I1510" s="1">
        <v>100268</v>
      </c>
      <c r="J1510" s="2" t="s">
        <v>19449</v>
      </c>
      <c r="K1510" s="2" t="s">
        <v>2660</v>
      </c>
    </row>
    <row r="1511" spans="7:11" x14ac:dyDescent="0.25">
      <c r="G1511" s="33" t="s">
        <v>17941</v>
      </c>
      <c r="H1511" s="33" t="s">
        <v>16900</v>
      </c>
      <c r="I1511" s="1">
        <v>100269</v>
      </c>
      <c r="J1511" s="2" t="s">
        <v>19450</v>
      </c>
      <c r="K1511" s="2" t="s">
        <v>2660</v>
      </c>
    </row>
    <row r="1512" spans="7:11" x14ac:dyDescent="0.25">
      <c r="G1512" s="33" t="s">
        <v>17941</v>
      </c>
      <c r="H1512" s="33" t="s">
        <v>16901</v>
      </c>
      <c r="I1512" s="1">
        <v>100270</v>
      </c>
      <c r="J1512" s="2" t="s">
        <v>19451</v>
      </c>
      <c r="K1512" s="2" t="s">
        <v>2660</v>
      </c>
    </row>
    <row r="1513" spans="7:11" x14ac:dyDescent="0.25">
      <c r="G1513" s="33" t="s">
        <v>17941</v>
      </c>
      <c r="H1513" s="33" t="s">
        <v>16902</v>
      </c>
      <c r="I1513" s="1">
        <v>100271</v>
      </c>
      <c r="J1513" s="2" t="s">
        <v>19452</v>
      </c>
      <c r="K1513" s="2" t="s">
        <v>2660</v>
      </c>
    </row>
    <row r="1514" spans="7:11" x14ac:dyDescent="0.25">
      <c r="G1514" s="33" t="s">
        <v>17941</v>
      </c>
      <c r="H1514" s="33" t="s">
        <v>16903</v>
      </c>
      <c r="I1514" s="1">
        <v>100272</v>
      </c>
      <c r="J1514" s="2" t="s">
        <v>19453</v>
      </c>
      <c r="K1514" s="2" t="s">
        <v>2660</v>
      </c>
    </row>
    <row r="1515" spans="7:11" x14ac:dyDescent="0.25">
      <c r="G1515" s="33" t="s">
        <v>17941</v>
      </c>
      <c r="H1515" s="33" t="s">
        <v>16904</v>
      </c>
      <c r="I1515" s="1">
        <v>100273</v>
      </c>
      <c r="J1515" s="2" t="s">
        <v>19454</v>
      </c>
      <c r="K1515" s="2" t="s">
        <v>2660</v>
      </c>
    </row>
    <row r="1516" spans="7:11" x14ac:dyDescent="0.25">
      <c r="G1516" s="33" t="s">
        <v>17941</v>
      </c>
      <c r="H1516" s="33" t="s">
        <v>16905</v>
      </c>
      <c r="I1516" s="1">
        <v>100274</v>
      </c>
      <c r="J1516" s="2" t="s">
        <v>19455</v>
      </c>
      <c r="K1516" s="2" t="s">
        <v>2660</v>
      </c>
    </row>
    <row r="1517" spans="7:11" x14ac:dyDescent="0.25">
      <c r="G1517" s="33" t="s">
        <v>17941</v>
      </c>
      <c r="H1517" s="33" t="s">
        <v>16906</v>
      </c>
      <c r="I1517" s="1">
        <v>100275</v>
      </c>
      <c r="J1517" s="2" t="s">
        <v>19456</v>
      </c>
      <c r="K1517" s="2" t="s">
        <v>2660</v>
      </c>
    </row>
    <row r="1518" spans="7:11" x14ac:dyDescent="0.25">
      <c r="G1518" s="33" t="s">
        <v>17941</v>
      </c>
      <c r="H1518" s="33" t="s">
        <v>16907</v>
      </c>
      <c r="I1518" s="1">
        <v>100276</v>
      </c>
      <c r="J1518" s="2" t="s">
        <v>19457</v>
      </c>
      <c r="K1518" s="2" t="s">
        <v>2660</v>
      </c>
    </row>
    <row r="1519" spans="7:11" x14ac:dyDescent="0.25">
      <c r="G1519" s="33" t="s">
        <v>17941</v>
      </c>
      <c r="H1519" s="33" t="s">
        <v>16908</v>
      </c>
      <c r="I1519" s="1">
        <v>100277</v>
      </c>
      <c r="J1519" s="2" t="s">
        <v>19458</v>
      </c>
      <c r="K1519" s="2" t="s">
        <v>2660</v>
      </c>
    </row>
    <row r="1520" spans="7:11" x14ac:dyDescent="0.25">
      <c r="G1520" s="33" t="s">
        <v>17941</v>
      </c>
      <c r="H1520" s="33" t="s">
        <v>16909</v>
      </c>
      <c r="I1520" s="1">
        <v>100278</v>
      </c>
      <c r="J1520" s="2" t="s">
        <v>19459</v>
      </c>
      <c r="K1520" s="2" t="s">
        <v>2660</v>
      </c>
    </row>
    <row r="1521" spans="7:11" x14ac:dyDescent="0.25">
      <c r="G1521" s="33" t="s">
        <v>17941</v>
      </c>
      <c r="H1521" s="33" t="s">
        <v>16910</v>
      </c>
      <c r="I1521" s="1">
        <v>100279</v>
      </c>
      <c r="J1521" s="2" t="s">
        <v>19460</v>
      </c>
      <c r="K1521" s="2" t="s">
        <v>2660</v>
      </c>
    </row>
    <row r="1522" spans="7:11" x14ac:dyDescent="0.25">
      <c r="G1522" s="33" t="s">
        <v>17941</v>
      </c>
      <c r="H1522" s="33" t="s">
        <v>16911</v>
      </c>
      <c r="I1522" s="1">
        <v>100280</v>
      </c>
      <c r="J1522" s="2" t="s">
        <v>19461</v>
      </c>
      <c r="K1522" s="2" t="s">
        <v>2660</v>
      </c>
    </row>
    <row r="1523" spans="7:11" x14ac:dyDescent="0.25">
      <c r="G1523" s="33" t="s">
        <v>17941</v>
      </c>
      <c r="H1523" s="33" t="s">
        <v>16912</v>
      </c>
      <c r="I1523" s="1">
        <v>100281</v>
      </c>
      <c r="J1523" s="2" t="s">
        <v>19462</v>
      </c>
      <c r="K1523" s="2" t="s">
        <v>2660</v>
      </c>
    </row>
    <row r="1524" spans="7:11" x14ac:dyDescent="0.25">
      <c r="G1524" s="33" t="s">
        <v>17941</v>
      </c>
      <c r="H1524" s="33" t="s">
        <v>16913</v>
      </c>
      <c r="I1524" s="1">
        <v>100282</v>
      </c>
      <c r="J1524" s="2" t="s">
        <v>19463</v>
      </c>
      <c r="K1524" s="2" t="s">
        <v>2660</v>
      </c>
    </row>
    <row r="1525" spans="7:11" x14ac:dyDescent="0.25">
      <c r="G1525" s="33" t="s">
        <v>17941</v>
      </c>
      <c r="H1525" s="33" t="s">
        <v>16914</v>
      </c>
      <c r="I1525" s="1">
        <v>100283</v>
      </c>
      <c r="J1525" s="2" t="s">
        <v>19464</v>
      </c>
      <c r="K1525" s="2" t="s">
        <v>2660</v>
      </c>
    </row>
    <row r="1526" spans="7:11" x14ac:dyDescent="0.25">
      <c r="G1526" s="33" t="s">
        <v>17941</v>
      </c>
      <c r="H1526" s="33" t="s">
        <v>16915</v>
      </c>
      <c r="I1526" s="1">
        <v>100284</v>
      </c>
      <c r="J1526" s="2" t="s">
        <v>19465</v>
      </c>
      <c r="K1526" s="2" t="s">
        <v>2660</v>
      </c>
    </row>
    <row r="1527" spans="7:11" x14ac:dyDescent="0.25">
      <c r="G1527" s="33" t="s">
        <v>17941</v>
      </c>
      <c r="H1527" s="33" t="s">
        <v>16916</v>
      </c>
      <c r="I1527" s="1">
        <v>100285</v>
      </c>
      <c r="J1527" s="2" t="s">
        <v>19466</v>
      </c>
      <c r="K1527" s="2" t="s">
        <v>2660</v>
      </c>
    </row>
    <row r="1528" spans="7:11" x14ac:dyDescent="0.25">
      <c r="G1528" s="33" t="s">
        <v>17941</v>
      </c>
      <c r="H1528" s="33" t="s">
        <v>16917</v>
      </c>
      <c r="I1528" s="1">
        <v>100286</v>
      </c>
      <c r="J1528" s="2" t="s">
        <v>19467</v>
      </c>
      <c r="K1528" s="2" t="s">
        <v>2660</v>
      </c>
    </row>
    <row r="1529" spans="7:11" x14ac:dyDescent="0.25">
      <c r="G1529" s="33" t="s">
        <v>17941</v>
      </c>
      <c r="H1529" s="33" t="s">
        <v>16918</v>
      </c>
      <c r="I1529" s="1">
        <v>100287</v>
      </c>
      <c r="J1529" s="2" t="s">
        <v>19468</v>
      </c>
      <c r="K1529" s="2" t="s">
        <v>2660</v>
      </c>
    </row>
    <row r="1530" spans="7:11" x14ac:dyDescent="0.25">
      <c r="G1530" s="33" t="s">
        <v>17941</v>
      </c>
      <c r="H1530" s="33" t="s">
        <v>16919</v>
      </c>
      <c r="I1530" s="1">
        <v>100288</v>
      </c>
      <c r="J1530" s="2" t="s">
        <v>19469</v>
      </c>
      <c r="K1530" s="2" t="s">
        <v>2660</v>
      </c>
    </row>
    <row r="1531" spans="7:11" x14ac:dyDescent="0.25">
      <c r="G1531" s="33" t="s">
        <v>17941</v>
      </c>
      <c r="H1531" s="33" t="s">
        <v>16920</v>
      </c>
      <c r="I1531" s="1">
        <v>100289</v>
      </c>
      <c r="J1531" s="2" t="s">
        <v>19470</v>
      </c>
      <c r="K1531" s="2" t="s">
        <v>2660</v>
      </c>
    </row>
    <row r="1532" spans="7:11" x14ac:dyDescent="0.25">
      <c r="G1532" s="33" t="s">
        <v>17941</v>
      </c>
      <c r="H1532" s="33" t="s">
        <v>16921</v>
      </c>
      <c r="I1532" s="1">
        <v>100290</v>
      </c>
      <c r="J1532" s="2" t="s">
        <v>19471</v>
      </c>
      <c r="K1532" s="2" t="s">
        <v>2660</v>
      </c>
    </row>
    <row r="1533" spans="7:11" x14ac:dyDescent="0.25">
      <c r="G1533" s="33" t="s">
        <v>17941</v>
      </c>
      <c r="H1533" s="33" t="s">
        <v>16922</v>
      </c>
      <c r="I1533" s="1">
        <v>100291</v>
      </c>
      <c r="J1533" s="2" t="s">
        <v>19472</v>
      </c>
      <c r="K1533" s="2" t="s">
        <v>2660</v>
      </c>
    </row>
    <row r="1534" spans="7:11" x14ac:dyDescent="0.25">
      <c r="G1534" s="33" t="s">
        <v>17941</v>
      </c>
      <c r="H1534" s="33" t="s">
        <v>16923</v>
      </c>
      <c r="I1534" s="1">
        <v>100292</v>
      </c>
      <c r="J1534" s="2" t="s">
        <v>19473</v>
      </c>
      <c r="K1534" s="2" t="s">
        <v>2660</v>
      </c>
    </row>
    <row r="1535" spans="7:11" x14ac:dyDescent="0.25">
      <c r="G1535" s="33" t="s">
        <v>17941</v>
      </c>
      <c r="H1535" s="33" t="s">
        <v>16924</v>
      </c>
      <c r="I1535" s="1">
        <v>100293</v>
      </c>
      <c r="J1535" s="2" t="s">
        <v>19474</v>
      </c>
      <c r="K1535" s="2" t="s">
        <v>2660</v>
      </c>
    </row>
    <row r="1536" spans="7:11" x14ac:dyDescent="0.25">
      <c r="G1536" s="33" t="s">
        <v>17941</v>
      </c>
      <c r="H1536" s="33" t="s">
        <v>16925</v>
      </c>
      <c r="I1536" s="1">
        <v>100294</v>
      </c>
      <c r="J1536" s="2" t="s">
        <v>19475</v>
      </c>
      <c r="K1536" s="2" t="s">
        <v>2660</v>
      </c>
    </row>
    <row r="1537" spans="7:11" x14ac:dyDescent="0.25">
      <c r="G1537" s="33" t="s">
        <v>17941</v>
      </c>
      <c r="H1537" s="33" t="s">
        <v>16926</v>
      </c>
      <c r="I1537" s="1">
        <v>100295</v>
      </c>
      <c r="J1537" s="2" t="s">
        <v>19476</v>
      </c>
      <c r="K1537" s="2" t="s">
        <v>2660</v>
      </c>
    </row>
    <row r="1538" spans="7:11" x14ac:dyDescent="0.25">
      <c r="G1538" s="33" t="s">
        <v>17941</v>
      </c>
      <c r="H1538" s="33" t="s">
        <v>16927</v>
      </c>
      <c r="I1538" s="1">
        <v>100296</v>
      </c>
      <c r="J1538" s="2" t="s">
        <v>19477</v>
      </c>
      <c r="K1538" s="2" t="s">
        <v>2660</v>
      </c>
    </row>
    <row r="1539" spans="7:11" x14ac:dyDescent="0.25">
      <c r="G1539" s="33" t="s">
        <v>17941</v>
      </c>
      <c r="H1539" s="33" t="s">
        <v>16928</v>
      </c>
      <c r="I1539" s="1">
        <v>100297</v>
      </c>
      <c r="J1539" s="2" t="s">
        <v>19478</v>
      </c>
      <c r="K1539" s="2" t="s">
        <v>2660</v>
      </c>
    </row>
    <row r="1540" spans="7:11" x14ac:dyDescent="0.25">
      <c r="G1540" s="33" t="s">
        <v>17941</v>
      </c>
      <c r="H1540" s="33" t="s">
        <v>16929</v>
      </c>
      <c r="I1540" s="1">
        <v>100298</v>
      </c>
      <c r="J1540" s="2" t="s">
        <v>19479</v>
      </c>
      <c r="K1540" s="2" t="s">
        <v>2660</v>
      </c>
    </row>
    <row r="1541" spans="7:11" x14ac:dyDescent="0.25">
      <c r="G1541" s="33" t="s">
        <v>17941</v>
      </c>
      <c r="H1541" s="33" t="s">
        <v>16930</v>
      </c>
      <c r="I1541" s="1">
        <v>100299</v>
      </c>
      <c r="J1541" s="2" t="s">
        <v>19480</v>
      </c>
      <c r="K1541" s="2" t="s">
        <v>2660</v>
      </c>
    </row>
    <row r="1542" spans="7:11" x14ac:dyDescent="0.25">
      <c r="G1542" s="33" t="s">
        <v>17941</v>
      </c>
      <c r="H1542" s="33" t="s">
        <v>16931</v>
      </c>
      <c r="I1542" s="1">
        <v>100300</v>
      </c>
      <c r="J1542" s="2" t="s">
        <v>19481</v>
      </c>
      <c r="K1542" s="2" t="s">
        <v>2660</v>
      </c>
    </row>
    <row r="1543" spans="7:11" x14ac:dyDescent="0.25">
      <c r="G1543" s="33" t="s">
        <v>17941</v>
      </c>
      <c r="H1543" s="33" t="s">
        <v>16932</v>
      </c>
      <c r="I1543" s="1">
        <v>100301</v>
      </c>
      <c r="J1543" s="2" t="s">
        <v>19482</v>
      </c>
      <c r="K1543" s="2" t="s">
        <v>2660</v>
      </c>
    </row>
    <row r="1544" spans="7:11" x14ac:dyDescent="0.25">
      <c r="G1544" s="33" t="s">
        <v>17941</v>
      </c>
      <c r="H1544" s="33" t="s">
        <v>16933</v>
      </c>
      <c r="I1544" s="1">
        <v>100302</v>
      </c>
      <c r="J1544" s="2" t="s">
        <v>19483</v>
      </c>
      <c r="K1544" s="2" t="s">
        <v>2660</v>
      </c>
    </row>
    <row r="1545" spans="7:11" x14ac:dyDescent="0.25">
      <c r="G1545" s="33" t="s">
        <v>17941</v>
      </c>
      <c r="H1545" s="33" t="s">
        <v>16934</v>
      </c>
      <c r="I1545" s="1">
        <v>100303</v>
      </c>
      <c r="J1545" s="2" t="s">
        <v>19484</v>
      </c>
      <c r="K1545" s="2" t="s">
        <v>2660</v>
      </c>
    </row>
    <row r="1546" spans="7:11" x14ac:dyDescent="0.25">
      <c r="G1546" s="33" t="s">
        <v>17941</v>
      </c>
      <c r="H1546" s="33" t="s">
        <v>16935</v>
      </c>
      <c r="I1546" s="1">
        <v>100304</v>
      </c>
      <c r="J1546" s="2" t="s">
        <v>19485</v>
      </c>
      <c r="K1546" s="2" t="s">
        <v>2660</v>
      </c>
    </row>
    <row r="1547" spans="7:11" x14ac:dyDescent="0.25">
      <c r="G1547" s="33" t="s">
        <v>17941</v>
      </c>
      <c r="H1547" s="33" t="s">
        <v>16936</v>
      </c>
      <c r="I1547" s="1">
        <v>100305</v>
      </c>
      <c r="J1547" s="2" t="s">
        <v>19486</v>
      </c>
      <c r="K1547" s="2" t="s">
        <v>2660</v>
      </c>
    </row>
    <row r="1548" spans="7:11" x14ac:dyDescent="0.25">
      <c r="G1548" s="33" t="s">
        <v>17941</v>
      </c>
      <c r="H1548" s="33" t="s">
        <v>16937</v>
      </c>
      <c r="I1548" s="1">
        <v>100306</v>
      </c>
      <c r="J1548" s="2" t="s">
        <v>19487</v>
      </c>
      <c r="K1548" s="2" t="s">
        <v>2660</v>
      </c>
    </row>
    <row r="1549" spans="7:11" x14ac:dyDescent="0.25">
      <c r="G1549" s="33" t="s">
        <v>17941</v>
      </c>
      <c r="H1549" s="33" t="s">
        <v>16938</v>
      </c>
      <c r="I1549" s="1">
        <v>100307</v>
      </c>
      <c r="J1549" s="2" t="s">
        <v>19488</v>
      </c>
      <c r="K1549" s="2" t="s">
        <v>2660</v>
      </c>
    </row>
    <row r="1550" spans="7:11" x14ac:dyDescent="0.25">
      <c r="G1550" s="33" t="s">
        <v>17941</v>
      </c>
      <c r="H1550" s="33" t="s">
        <v>16939</v>
      </c>
      <c r="I1550" s="1">
        <v>100308</v>
      </c>
      <c r="J1550" s="2" t="s">
        <v>19489</v>
      </c>
      <c r="K1550" s="2" t="s">
        <v>2660</v>
      </c>
    </row>
    <row r="1551" spans="7:11" x14ac:dyDescent="0.25">
      <c r="G1551" s="33" t="s">
        <v>17941</v>
      </c>
      <c r="H1551" s="33" t="s">
        <v>16940</v>
      </c>
      <c r="I1551" s="1">
        <v>100309</v>
      </c>
      <c r="J1551" s="2" t="s">
        <v>19490</v>
      </c>
      <c r="K1551" s="2" t="s">
        <v>2660</v>
      </c>
    </row>
    <row r="1552" spans="7:11" x14ac:dyDescent="0.25">
      <c r="G1552" s="33" t="s">
        <v>17941</v>
      </c>
      <c r="H1552" s="33" t="s">
        <v>16941</v>
      </c>
      <c r="I1552" s="1">
        <v>100310</v>
      </c>
      <c r="J1552" s="2" t="s">
        <v>19491</v>
      </c>
      <c r="K1552" s="2" t="s">
        <v>2660</v>
      </c>
    </row>
    <row r="1553" spans="7:11" x14ac:dyDescent="0.25">
      <c r="G1553" s="33" t="s">
        <v>17941</v>
      </c>
      <c r="H1553" s="33" t="s">
        <v>16942</v>
      </c>
      <c r="I1553" s="1">
        <v>100311</v>
      </c>
      <c r="J1553" s="2" t="s">
        <v>19492</v>
      </c>
      <c r="K1553" s="2" t="s">
        <v>2660</v>
      </c>
    </row>
    <row r="1554" spans="7:11" x14ac:dyDescent="0.25">
      <c r="G1554" s="33" t="s">
        <v>17941</v>
      </c>
      <c r="H1554" s="33" t="s">
        <v>16943</v>
      </c>
      <c r="I1554" s="1">
        <v>100312</v>
      </c>
      <c r="J1554" s="2" t="s">
        <v>19493</v>
      </c>
      <c r="K1554" s="2" t="s">
        <v>2660</v>
      </c>
    </row>
    <row r="1555" spans="7:11" x14ac:dyDescent="0.25">
      <c r="G1555" s="33" t="s">
        <v>17941</v>
      </c>
      <c r="H1555" s="33" t="s">
        <v>16944</v>
      </c>
      <c r="I1555" s="1">
        <v>100313</v>
      </c>
      <c r="J1555" s="2" t="s">
        <v>19494</v>
      </c>
      <c r="K1555" s="2" t="s">
        <v>2660</v>
      </c>
    </row>
    <row r="1556" spans="7:11" x14ac:dyDescent="0.25">
      <c r="G1556" s="33" t="s">
        <v>17941</v>
      </c>
      <c r="H1556" s="33" t="s">
        <v>16945</v>
      </c>
      <c r="I1556" s="1">
        <v>100314</v>
      </c>
      <c r="J1556" s="2" t="s">
        <v>19495</v>
      </c>
      <c r="K1556" s="2" t="s">
        <v>2660</v>
      </c>
    </row>
    <row r="1557" spans="7:11" x14ac:dyDescent="0.25">
      <c r="G1557" s="33" t="s">
        <v>17941</v>
      </c>
      <c r="H1557" s="33" t="s">
        <v>16946</v>
      </c>
      <c r="I1557" s="1">
        <v>100315</v>
      </c>
      <c r="J1557" s="2" t="s">
        <v>19496</v>
      </c>
      <c r="K1557" s="2" t="s">
        <v>2660</v>
      </c>
    </row>
    <row r="1558" spans="7:11" x14ac:dyDescent="0.25">
      <c r="G1558" s="33" t="s">
        <v>17941</v>
      </c>
      <c r="H1558" s="33" t="s">
        <v>16947</v>
      </c>
      <c r="I1558" s="1">
        <v>100316</v>
      </c>
      <c r="J1558" s="2" t="s">
        <v>19497</v>
      </c>
      <c r="K1558" s="2" t="s">
        <v>2660</v>
      </c>
    </row>
    <row r="1559" spans="7:11" x14ac:dyDescent="0.25">
      <c r="G1559" s="33" t="s">
        <v>17941</v>
      </c>
      <c r="H1559" s="33" t="s">
        <v>16948</v>
      </c>
      <c r="I1559" s="1">
        <v>100317</v>
      </c>
      <c r="J1559" s="2" t="s">
        <v>19498</v>
      </c>
      <c r="K1559" s="2" t="s">
        <v>2660</v>
      </c>
    </row>
    <row r="1560" spans="7:11" x14ac:dyDescent="0.25">
      <c r="G1560" s="33" t="s">
        <v>17941</v>
      </c>
      <c r="H1560" s="33" t="s">
        <v>16949</v>
      </c>
      <c r="I1560" s="1">
        <v>100318</v>
      </c>
      <c r="J1560" s="2" t="s">
        <v>19499</v>
      </c>
      <c r="K1560" s="2" t="s">
        <v>2660</v>
      </c>
    </row>
    <row r="1561" spans="7:11" x14ac:dyDescent="0.25">
      <c r="G1561" s="33" t="s">
        <v>17941</v>
      </c>
      <c r="H1561" s="33" t="s">
        <v>16950</v>
      </c>
      <c r="I1561" s="1">
        <v>100319</v>
      </c>
      <c r="J1561" s="2" t="s">
        <v>19500</v>
      </c>
      <c r="K1561" s="2" t="s">
        <v>2660</v>
      </c>
    </row>
    <row r="1562" spans="7:11" x14ac:dyDescent="0.25">
      <c r="G1562" s="33" t="s">
        <v>17941</v>
      </c>
      <c r="H1562" s="33" t="s">
        <v>16951</v>
      </c>
      <c r="I1562" s="1">
        <v>100320</v>
      </c>
      <c r="J1562" s="2" t="s">
        <v>19501</v>
      </c>
      <c r="K1562" s="2" t="s">
        <v>2660</v>
      </c>
    </row>
    <row r="1563" spans="7:11" x14ac:dyDescent="0.25">
      <c r="G1563" s="33" t="s">
        <v>17941</v>
      </c>
      <c r="H1563" s="33" t="s">
        <v>16952</v>
      </c>
      <c r="I1563" s="1">
        <v>100321</v>
      </c>
      <c r="J1563" s="2" t="s">
        <v>19502</v>
      </c>
      <c r="K1563" s="2" t="s">
        <v>2660</v>
      </c>
    </row>
    <row r="1564" spans="7:11" x14ac:dyDescent="0.25">
      <c r="G1564" s="33" t="s">
        <v>17941</v>
      </c>
      <c r="H1564" s="33" t="s">
        <v>16953</v>
      </c>
      <c r="I1564" s="1">
        <v>100322</v>
      </c>
      <c r="J1564" s="2" t="s">
        <v>19503</v>
      </c>
      <c r="K1564" s="2" t="s">
        <v>2660</v>
      </c>
    </row>
    <row r="1565" spans="7:11" x14ac:dyDescent="0.25">
      <c r="G1565" s="33" t="s">
        <v>17941</v>
      </c>
      <c r="H1565" s="33" t="s">
        <v>16954</v>
      </c>
      <c r="I1565" s="1">
        <v>100323</v>
      </c>
      <c r="J1565" s="2" t="s">
        <v>19504</v>
      </c>
      <c r="K1565" s="2" t="s">
        <v>2660</v>
      </c>
    </row>
    <row r="1566" spans="7:11" x14ac:dyDescent="0.25">
      <c r="G1566" s="33" t="s">
        <v>17941</v>
      </c>
      <c r="H1566" s="33" t="s">
        <v>16955</v>
      </c>
      <c r="I1566" s="1">
        <v>100324</v>
      </c>
      <c r="J1566" s="2" t="s">
        <v>19505</v>
      </c>
      <c r="K1566" s="2" t="s">
        <v>2660</v>
      </c>
    </row>
    <row r="1567" spans="7:11" x14ac:dyDescent="0.25">
      <c r="G1567" s="33" t="s">
        <v>17941</v>
      </c>
      <c r="H1567" s="33" t="s">
        <v>16956</v>
      </c>
      <c r="I1567" s="1">
        <v>100325</v>
      </c>
      <c r="J1567" s="2" t="s">
        <v>19506</v>
      </c>
      <c r="K1567" s="2" t="s">
        <v>2660</v>
      </c>
    </row>
    <row r="1568" spans="7:11" x14ac:dyDescent="0.25">
      <c r="G1568" s="33" t="s">
        <v>17941</v>
      </c>
      <c r="H1568" s="33" t="s">
        <v>16957</v>
      </c>
      <c r="I1568" s="1">
        <v>100326</v>
      </c>
      <c r="J1568" s="2" t="s">
        <v>19507</v>
      </c>
      <c r="K1568" s="2" t="s">
        <v>2654</v>
      </c>
    </row>
    <row r="1569" spans="7:11" x14ac:dyDescent="0.25">
      <c r="G1569" s="33" t="s">
        <v>17941</v>
      </c>
      <c r="H1569" s="33" t="s">
        <v>16958</v>
      </c>
      <c r="I1569" s="1">
        <v>100327</v>
      </c>
      <c r="J1569" s="2" t="s">
        <v>19508</v>
      </c>
      <c r="K1569" s="2" t="s">
        <v>2654</v>
      </c>
    </row>
    <row r="1570" spans="7:11" x14ac:dyDescent="0.25">
      <c r="G1570" s="33" t="s">
        <v>17941</v>
      </c>
      <c r="H1570" s="33" t="s">
        <v>16959</v>
      </c>
      <c r="I1570" s="1">
        <v>100328</v>
      </c>
      <c r="J1570" s="2" t="s">
        <v>19509</v>
      </c>
      <c r="K1570" s="2" t="s">
        <v>2654</v>
      </c>
    </row>
    <row r="1571" spans="7:11" x14ac:dyDescent="0.25">
      <c r="G1571" s="33" t="s">
        <v>17941</v>
      </c>
      <c r="H1571" s="33" t="s">
        <v>16960</v>
      </c>
      <c r="I1571" s="1">
        <v>100329</v>
      </c>
      <c r="J1571" s="2" t="s">
        <v>19510</v>
      </c>
      <c r="K1571" s="2" t="s">
        <v>2654</v>
      </c>
    </row>
    <row r="1572" spans="7:11" x14ac:dyDescent="0.25">
      <c r="G1572" s="33" t="s">
        <v>17941</v>
      </c>
      <c r="H1572" s="33" t="s">
        <v>16961</v>
      </c>
      <c r="I1572" s="1">
        <v>100330</v>
      </c>
      <c r="J1572" s="2" t="s">
        <v>19511</v>
      </c>
      <c r="K1572" s="2" t="s">
        <v>2654</v>
      </c>
    </row>
    <row r="1573" spans="7:11" x14ac:dyDescent="0.25">
      <c r="G1573" s="33" t="s">
        <v>17941</v>
      </c>
      <c r="H1573" s="33" t="s">
        <v>16962</v>
      </c>
      <c r="I1573" s="1">
        <v>100331</v>
      </c>
      <c r="J1573" s="2" t="s">
        <v>19512</v>
      </c>
      <c r="K1573" s="2" t="s">
        <v>2654</v>
      </c>
    </row>
    <row r="1574" spans="7:11" x14ac:dyDescent="0.25">
      <c r="G1574" s="33" t="s">
        <v>17941</v>
      </c>
      <c r="H1574" s="33" t="s">
        <v>16963</v>
      </c>
      <c r="I1574" s="1">
        <v>100332</v>
      </c>
      <c r="J1574" s="2" t="s">
        <v>19513</v>
      </c>
      <c r="K1574" s="2" t="s">
        <v>2654</v>
      </c>
    </row>
    <row r="1575" spans="7:11" x14ac:dyDescent="0.25">
      <c r="G1575" s="33" t="s">
        <v>17941</v>
      </c>
      <c r="H1575" s="33" t="s">
        <v>16964</v>
      </c>
      <c r="I1575" s="1">
        <v>100333</v>
      </c>
      <c r="J1575" s="2" t="s">
        <v>19514</v>
      </c>
      <c r="K1575" s="2" t="s">
        <v>2654</v>
      </c>
    </row>
    <row r="1576" spans="7:11" x14ac:dyDescent="0.25">
      <c r="G1576" s="33" t="s">
        <v>17941</v>
      </c>
      <c r="H1576" s="33" t="s">
        <v>16965</v>
      </c>
      <c r="I1576" s="1">
        <v>100334</v>
      </c>
      <c r="J1576" s="2" t="s">
        <v>19515</v>
      </c>
      <c r="K1576" s="2" t="s">
        <v>2654</v>
      </c>
    </row>
    <row r="1577" spans="7:11" x14ac:dyDescent="0.25">
      <c r="G1577" s="33" t="s">
        <v>17941</v>
      </c>
      <c r="H1577" s="33" t="s">
        <v>16966</v>
      </c>
      <c r="I1577" s="1">
        <v>100335</v>
      </c>
      <c r="J1577" s="2" t="s">
        <v>19516</v>
      </c>
      <c r="K1577" s="2" t="s">
        <v>2654</v>
      </c>
    </row>
    <row r="1578" spans="7:11" x14ac:dyDescent="0.25">
      <c r="G1578" s="33" t="s">
        <v>17941</v>
      </c>
      <c r="H1578" s="33" t="s">
        <v>16967</v>
      </c>
      <c r="I1578" s="1">
        <v>100336</v>
      </c>
      <c r="J1578" s="2" t="s">
        <v>19517</v>
      </c>
      <c r="K1578" s="2" t="s">
        <v>2654</v>
      </c>
    </row>
    <row r="1579" spans="7:11" x14ac:dyDescent="0.25">
      <c r="G1579" s="33" t="s">
        <v>17941</v>
      </c>
      <c r="H1579" s="33" t="s">
        <v>16968</v>
      </c>
      <c r="I1579" s="1">
        <v>100337</v>
      </c>
      <c r="J1579" s="2" t="s">
        <v>19518</v>
      </c>
      <c r="K1579" s="2" t="s">
        <v>2654</v>
      </c>
    </row>
    <row r="1580" spans="7:11" x14ac:dyDescent="0.25">
      <c r="G1580" s="33" t="s">
        <v>17941</v>
      </c>
      <c r="H1580" s="33" t="s">
        <v>16969</v>
      </c>
      <c r="I1580" s="1">
        <v>100338</v>
      </c>
      <c r="J1580" s="2" t="s">
        <v>19519</v>
      </c>
      <c r="K1580" s="2" t="s">
        <v>2654</v>
      </c>
    </row>
    <row r="1581" spans="7:11" x14ac:dyDescent="0.25">
      <c r="G1581" s="33" t="s">
        <v>17941</v>
      </c>
      <c r="H1581" s="33" t="s">
        <v>16970</v>
      </c>
      <c r="I1581" s="1">
        <v>100339</v>
      </c>
      <c r="J1581" s="2" t="s">
        <v>19520</v>
      </c>
      <c r="K1581" s="2" t="s">
        <v>2654</v>
      </c>
    </row>
    <row r="1582" spans="7:11" x14ac:dyDescent="0.25">
      <c r="G1582" s="33" t="s">
        <v>17941</v>
      </c>
      <c r="H1582" s="33" t="s">
        <v>16971</v>
      </c>
      <c r="I1582" s="1">
        <v>100340</v>
      </c>
      <c r="J1582" s="2" t="s">
        <v>19521</v>
      </c>
      <c r="K1582" s="2" t="s">
        <v>2654</v>
      </c>
    </row>
    <row r="1583" spans="7:11" x14ac:dyDescent="0.25">
      <c r="G1583" s="33" t="s">
        <v>17941</v>
      </c>
      <c r="H1583" s="33" t="s">
        <v>16972</v>
      </c>
      <c r="I1583" s="1">
        <v>100341</v>
      </c>
      <c r="J1583" s="2" t="s">
        <v>19522</v>
      </c>
      <c r="K1583" s="2" t="s">
        <v>2654</v>
      </c>
    </row>
    <row r="1584" spans="7:11" x14ac:dyDescent="0.25">
      <c r="G1584" s="33" t="s">
        <v>17941</v>
      </c>
      <c r="H1584" s="33" t="s">
        <v>16973</v>
      </c>
      <c r="I1584" s="1">
        <v>100342</v>
      </c>
      <c r="J1584" s="2" t="s">
        <v>19523</v>
      </c>
      <c r="K1584" s="2" t="s">
        <v>2654</v>
      </c>
    </row>
    <row r="1585" spans="7:11" x14ac:dyDescent="0.25">
      <c r="G1585" s="33" t="s">
        <v>17941</v>
      </c>
      <c r="H1585" s="33" t="s">
        <v>16974</v>
      </c>
      <c r="I1585" s="1">
        <v>100343</v>
      </c>
      <c r="J1585" s="2" t="s">
        <v>19524</v>
      </c>
      <c r="K1585" s="2" t="s">
        <v>2654</v>
      </c>
    </row>
    <row r="1586" spans="7:11" x14ac:dyDescent="0.25">
      <c r="G1586" s="33" t="s">
        <v>17941</v>
      </c>
      <c r="H1586" s="33" t="s">
        <v>16975</v>
      </c>
      <c r="I1586" s="1">
        <v>100344</v>
      </c>
      <c r="J1586" s="2" t="s">
        <v>19525</v>
      </c>
      <c r="K1586" s="2" t="s">
        <v>2654</v>
      </c>
    </row>
    <row r="1587" spans="7:11" x14ac:dyDescent="0.25">
      <c r="G1587" s="33" t="s">
        <v>17941</v>
      </c>
      <c r="H1587" s="33" t="s">
        <v>16976</v>
      </c>
      <c r="I1587" s="1">
        <v>100345</v>
      </c>
      <c r="J1587" s="2" t="s">
        <v>19526</v>
      </c>
      <c r="K1587" s="2" t="s">
        <v>2654</v>
      </c>
    </row>
    <row r="1588" spans="7:11" x14ac:dyDescent="0.25">
      <c r="G1588" s="33" t="s">
        <v>17941</v>
      </c>
      <c r="H1588" s="33" t="s">
        <v>16977</v>
      </c>
      <c r="I1588" s="1">
        <v>100346</v>
      </c>
      <c r="J1588" s="2" t="s">
        <v>19527</v>
      </c>
      <c r="K1588" s="2" t="s">
        <v>2654</v>
      </c>
    </row>
    <row r="1589" spans="7:11" x14ac:dyDescent="0.25">
      <c r="G1589" s="33" t="s">
        <v>17941</v>
      </c>
      <c r="H1589" s="33" t="s">
        <v>16978</v>
      </c>
      <c r="I1589" s="1">
        <v>100347</v>
      </c>
      <c r="J1589" s="2" t="s">
        <v>19528</v>
      </c>
      <c r="K1589" s="2" t="s">
        <v>2654</v>
      </c>
    </row>
    <row r="1590" spans="7:11" x14ac:dyDescent="0.25">
      <c r="G1590" s="33" t="s">
        <v>17941</v>
      </c>
      <c r="H1590" s="33" t="s">
        <v>16979</v>
      </c>
      <c r="I1590" s="1">
        <v>100348</v>
      </c>
      <c r="J1590" s="2" t="s">
        <v>19529</v>
      </c>
      <c r="K1590" s="2" t="s">
        <v>2654</v>
      </c>
    </row>
    <row r="1591" spans="7:11" x14ac:dyDescent="0.25">
      <c r="G1591" s="33" t="s">
        <v>17941</v>
      </c>
      <c r="H1591" s="33" t="s">
        <v>16980</v>
      </c>
      <c r="I1591" s="1">
        <v>100349</v>
      </c>
      <c r="J1591" s="2" t="s">
        <v>19530</v>
      </c>
      <c r="K1591" s="2" t="s">
        <v>2654</v>
      </c>
    </row>
    <row r="1592" spans="7:11" x14ac:dyDescent="0.25">
      <c r="G1592" s="33" t="s">
        <v>17941</v>
      </c>
      <c r="H1592" s="33" t="s">
        <v>16981</v>
      </c>
      <c r="I1592" s="1">
        <v>100350</v>
      </c>
      <c r="J1592" s="2" t="s">
        <v>19531</v>
      </c>
      <c r="K1592" s="2" t="s">
        <v>2654</v>
      </c>
    </row>
    <row r="1593" spans="7:11" x14ac:dyDescent="0.25">
      <c r="G1593" s="33" t="s">
        <v>17941</v>
      </c>
      <c r="H1593" s="33" t="s">
        <v>16982</v>
      </c>
      <c r="I1593" s="1">
        <v>100351</v>
      </c>
      <c r="J1593" s="2" t="s">
        <v>19532</v>
      </c>
      <c r="K1593" s="2" t="s">
        <v>2654</v>
      </c>
    </row>
    <row r="1594" spans="7:11" x14ac:dyDescent="0.25">
      <c r="G1594" s="33" t="s">
        <v>17941</v>
      </c>
      <c r="H1594" s="33" t="s">
        <v>16983</v>
      </c>
      <c r="I1594" s="1">
        <v>100352</v>
      </c>
      <c r="J1594" s="2" t="s">
        <v>19533</v>
      </c>
      <c r="K1594" s="2" t="s">
        <v>2654</v>
      </c>
    </row>
    <row r="1595" spans="7:11" x14ac:dyDescent="0.25">
      <c r="G1595" s="33" t="s">
        <v>17941</v>
      </c>
      <c r="H1595" s="33" t="s">
        <v>16984</v>
      </c>
      <c r="I1595" s="1">
        <v>100353</v>
      </c>
      <c r="J1595" s="2" t="s">
        <v>19534</v>
      </c>
      <c r="K1595" s="2" t="s">
        <v>2654</v>
      </c>
    </row>
    <row r="1596" spans="7:11" x14ac:dyDescent="0.25">
      <c r="G1596" s="33" t="s">
        <v>17941</v>
      </c>
      <c r="H1596" s="33" t="s">
        <v>16985</v>
      </c>
      <c r="I1596" s="1">
        <v>100354</v>
      </c>
      <c r="J1596" s="2" t="s">
        <v>19535</v>
      </c>
      <c r="K1596" s="2" t="s">
        <v>2654</v>
      </c>
    </row>
    <row r="1597" spans="7:11" x14ac:dyDescent="0.25">
      <c r="G1597" s="33" t="s">
        <v>17941</v>
      </c>
      <c r="H1597" s="33" t="s">
        <v>16986</v>
      </c>
      <c r="I1597" s="1">
        <v>100355</v>
      </c>
      <c r="J1597" s="2" t="s">
        <v>19536</v>
      </c>
      <c r="K1597" s="2" t="s">
        <v>2654</v>
      </c>
    </row>
    <row r="1598" spans="7:11" x14ac:dyDescent="0.25">
      <c r="G1598" s="33" t="s">
        <v>17941</v>
      </c>
      <c r="H1598" s="33" t="s">
        <v>16987</v>
      </c>
      <c r="I1598" s="1">
        <v>100356</v>
      </c>
      <c r="J1598" s="2" t="s">
        <v>19537</v>
      </c>
      <c r="K1598" s="2" t="s">
        <v>2654</v>
      </c>
    </row>
    <row r="1599" spans="7:11" x14ac:dyDescent="0.25">
      <c r="G1599" s="33" t="s">
        <v>17941</v>
      </c>
      <c r="H1599" s="33" t="s">
        <v>16988</v>
      </c>
      <c r="I1599" s="1">
        <v>100357</v>
      </c>
      <c r="J1599" s="2" t="s">
        <v>19538</v>
      </c>
      <c r="K1599" s="2" t="s">
        <v>2654</v>
      </c>
    </row>
    <row r="1600" spans="7:11" x14ac:dyDescent="0.25">
      <c r="G1600" s="33" t="s">
        <v>17941</v>
      </c>
      <c r="H1600" s="33" t="s">
        <v>16989</v>
      </c>
      <c r="I1600" s="1">
        <v>100358</v>
      </c>
      <c r="J1600" s="2" t="s">
        <v>19539</v>
      </c>
      <c r="K1600" s="2" t="s">
        <v>2654</v>
      </c>
    </row>
    <row r="1601" spans="7:11" x14ac:dyDescent="0.25">
      <c r="G1601" s="33" t="s">
        <v>17941</v>
      </c>
      <c r="H1601" s="33" t="s">
        <v>16990</v>
      </c>
      <c r="I1601" s="1">
        <v>100359</v>
      </c>
      <c r="J1601" s="2" t="s">
        <v>19540</v>
      </c>
      <c r="K1601" s="2" t="s">
        <v>2654</v>
      </c>
    </row>
    <row r="1602" spans="7:11" x14ac:dyDescent="0.25">
      <c r="G1602" s="33" t="s">
        <v>17941</v>
      </c>
      <c r="H1602" s="33" t="s">
        <v>16991</v>
      </c>
      <c r="I1602" s="1">
        <v>100360</v>
      </c>
      <c r="J1602" s="2" t="s">
        <v>19541</v>
      </c>
      <c r="K1602" s="2" t="s">
        <v>2654</v>
      </c>
    </row>
    <row r="1603" spans="7:11" x14ac:dyDescent="0.25">
      <c r="G1603" s="33" t="s">
        <v>17941</v>
      </c>
      <c r="H1603" s="33" t="s">
        <v>16992</v>
      </c>
      <c r="I1603" s="1">
        <v>100361</v>
      </c>
      <c r="J1603" s="2" t="s">
        <v>19542</v>
      </c>
      <c r="K1603" s="2" t="s">
        <v>2654</v>
      </c>
    </row>
    <row r="1604" spans="7:11" x14ac:dyDescent="0.25">
      <c r="G1604" s="33" t="s">
        <v>17941</v>
      </c>
      <c r="H1604" s="34" t="s">
        <v>16993</v>
      </c>
      <c r="I1604" s="1">
        <v>100362</v>
      </c>
      <c r="J1604" s="2" t="s">
        <v>19543</v>
      </c>
      <c r="K1604" s="2" t="s">
        <v>2654</v>
      </c>
    </row>
    <row r="1605" spans="7:11" x14ac:dyDescent="0.25">
      <c r="G1605" s="33" t="s">
        <v>17941</v>
      </c>
      <c r="H1605" s="33" t="s">
        <v>16994</v>
      </c>
      <c r="I1605" s="1">
        <v>100363</v>
      </c>
      <c r="J1605" s="2" t="s">
        <v>19544</v>
      </c>
      <c r="K1605" s="2" t="s">
        <v>2654</v>
      </c>
    </row>
    <row r="1606" spans="7:11" x14ac:dyDescent="0.25">
      <c r="G1606" s="33" t="s">
        <v>17941</v>
      </c>
      <c r="H1606" s="33" t="s">
        <v>16995</v>
      </c>
      <c r="I1606" s="1">
        <v>100364</v>
      </c>
      <c r="J1606" s="2" t="s">
        <v>19545</v>
      </c>
      <c r="K1606" s="2" t="s">
        <v>2654</v>
      </c>
    </row>
    <row r="1607" spans="7:11" x14ac:dyDescent="0.25">
      <c r="G1607" s="33" t="s">
        <v>17941</v>
      </c>
      <c r="H1607" s="33" t="s">
        <v>16996</v>
      </c>
      <c r="I1607" s="1">
        <v>100365</v>
      </c>
      <c r="J1607" s="2" t="s">
        <v>19546</v>
      </c>
      <c r="K1607" s="2" t="s">
        <v>2654</v>
      </c>
    </row>
    <row r="1608" spans="7:11" x14ac:dyDescent="0.25">
      <c r="G1608" s="33" t="s">
        <v>17941</v>
      </c>
      <c r="H1608" s="33" t="s">
        <v>16997</v>
      </c>
      <c r="I1608" s="1">
        <v>100366</v>
      </c>
      <c r="J1608" s="2" t="s">
        <v>19547</v>
      </c>
      <c r="K1608" s="2" t="s">
        <v>2654</v>
      </c>
    </row>
    <row r="1609" spans="7:11" x14ac:dyDescent="0.25">
      <c r="G1609" s="33" t="s">
        <v>17941</v>
      </c>
      <c r="H1609" s="33" t="s">
        <v>16998</v>
      </c>
      <c r="I1609" s="1">
        <v>100367</v>
      </c>
      <c r="J1609" s="2" t="s">
        <v>19548</v>
      </c>
      <c r="K1609" s="2" t="s">
        <v>2654</v>
      </c>
    </row>
    <row r="1610" spans="7:11" x14ac:dyDescent="0.25">
      <c r="G1610" s="33" t="s">
        <v>17941</v>
      </c>
      <c r="H1610" s="33" t="s">
        <v>16999</v>
      </c>
      <c r="I1610" s="1">
        <v>100368</v>
      </c>
      <c r="J1610" s="2" t="s">
        <v>19549</v>
      </c>
      <c r="K1610" s="2" t="s">
        <v>2654</v>
      </c>
    </row>
    <row r="1611" spans="7:11" x14ac:dyDescent="0.25">
      <c r="G1611" s="33" t="s">
        <v>17941</v>
      </c>
      <c r="H1611" s="33" t="s">
        <v>17000</v>
      </c>
      <c r="I1611" s="1">
        <v>100369</v>
      </c>
      <c r="J1611" s="2" t="s">
        <v>19550</v>
      </c>
      <c r="K1611" s="2" t="s">
        <v>2654</v>
      </c>
    </row>
    <row r="1612" spans="7:11" x14ac:dyDescent="0.25">
      <c r="G1612" s="33" t="s">
        <v>17941</v>
      </c>
      <c r="H1612" s="33" t="s">
        <v>17001</v>
      </c>
      <c r="I1612" s="1">
        <v>100370</v>
      </c>
      <c r="J1612" s="2" t="s">
        <v>19551</v>
      </c>
      <c r="K1612" s="2" t="s">
        <v>2654</v>
      </c>
    </row>
    <row r="1613" spans="7:11" x14ac:dyDescent="0.25">
      <c r="G1613" s="33" t="s">
        <v>17941</v>
      </c>
      <c r="H1613" s="33" t="s">
        <v>17002</v>
      </c>
      <c r="I1613" s="1">
        <v>100371</v>
      </c>
      <c r="J1613" s="2" t="s">
        <v>19552</v>
      </c>
      <c r="K1613" s="2" t="s">
        <v>2654</v>
      </c>
    </row>
    <row r="1614" spans="7:11" x14ac:dyDescent="0.25">
      <c r="G1614" s="33" t="s">
        <v>17941</v>
      </c>
      <c r="H1614" s="33" t="s">
        <v>17003</v>
      </c>
      <c r="I1614" s="1">
        <v>100372</v>
      </c>
      <c r="J1614" s="2" t="s">
        <v>19553</v>
      </c>
      <c r="K1614" s="2" t="s">
        <v>2654</v>
      </c>
    </row>
    <row r="1615" spans="7:11" x14ac:dyDescent="0.25">
      <c r="G1615" s="33" t="s">
        <v>17941</v>
      </c>
      <c r="H1615" s="33" t="s">
        <v>17004</v>
      </c>
      <c r="I1615" s="1">
        <v>100373</v>
      </c>
      <c r="J1615" s="2" t="s">
        <v>19554</v>
      </c>
      <c r="K1615" s="2" t="s">
        <v>2654</v>
      </c>
    </row>
    <row r="1616" spans="7:11" x14ac:dyDescent="0.25">
      <c r="G1616" s="33" t="s">
        <v>17941</v>
      </c>
      <c r="H1616" s="33" t="s">
        <v>17005</v>
      </c>
      <c r="I1616" s="1">
        <v>100374</v>
      </c>
      <c r="J1616" s="2" t="s">
        <v>19555</v>
      </c>
      <c r="K1616" s="2" t="s">
        <v>2654</v>
      </c>
    </row>
    <row r="1617" spans="7:11" x14ac:dyDescent="0.25">
      <c r="G1617" s="33" t="s">
        <v>17941</v>
      </c>
      <c r="H1617" s="33" t="s">
        <v>17006</v>
      </c>
      <c r="I1617" s="1">
        <v>100375</v>
      </c>
      <c r="J1617" s="2" t="s">
        <v>19556</v>
      </c>
      <c r="K1617" s="2" t="s">
        <v>2654</v>
      </c>
    </row>
    <row r="1618" spans="7:11" x14ac:dyDescent="0.25">
      <c r="G1618" s="33" t="s">
        <v>17941</v>
      </c>
      <c r="H1618" s="33" t="s">
        <v>17007</v>
      </c>
      <c r="I1618" s="1">
        <v>100376</v>
      </c>
      <c r="J1618" s="2" t="s">
        <v>19557</v>
      </c>
      <c r="K1618" s="2" t="s">
        <v>2654</v>
      </c>
    </row>
    <row r="1619" spans="7:11" x14ac:dyDescent="0.25">
      <c r="G1619" s="33" t="s">
        <v>17941</v>
      </c>
      <c r="H1619" s="33" t="s">
        <v>17008</v>
      </c>
      <c r="I1619" s="1">
        <v>100377</v>
      </c>
      <c r="J1619" s="2" t="s">
        <v>19558</v>
      </c>
      <c r="K1619" s="2" t="s">
        <v>2654</v>
      </c>
    </row>
    <row r="1620" spans="7:11" x14ac:dyDescent="0.25">
      <c r="G1620" s="33" t="s">
        <v>17941</v>
      </c>
      <c r="H1620" s="33" t="s">
        <v>17009</v>
      </c>
      <c r="I1620" s="1">
        <v>100378</v>
      </c>
      <c r="J1620" s="2" t="s">
        <v>19559</v>
      </c>
      <c r="K1620" s="2" t="s">
        <v>2654</v>
      </c>
    </row>
    <row r="1621" spans="7:11" x14ac:dyDescent="0.25">
      <c r="G1621" s="33" t="s">
        <v>17941</v>
      </c>
      <c r="H1621" s="33" t="s">
        <v>17010</v>
      </c>
      <c r="I1621" s="1">
        <v>100379</v>
      </c>
      <c r="J1621" s="2" t="s">
        <v>19560</v>
      </c>
      <c r="K1621" s="2" t="s">
        <v>2654</v>
      </c>
    </row>
    <row r="1622" spans="7:11" x14ac:dyDescent="0.25">
      <c r="G1622" s="33" t="s">
        <v>17941</v>
      </c>
      <c r="H1622" s="33" t="s">
        <v>17011</v>
      </c>
      <c r="I1622" s="1">
        <v>100380</v>
      </c>
      <c r="J1622" s="2" t="s">
        <v>19561</v>
      </c>
      <c r="K1622" s="2" t="s">
        <v>2654</v>
      </c>
    </row>
    <row r="1623" spans="7:11" x14ac:dyDescent="0.25">
      <c r="G1623" s="33" t="s">
        <v>17941</v>
      </c>
      <c r="H1623" s="33" t="s">
        <v>17012</v>
      </c>
      <c r="I1623" s="1">
        <v>100381</v>
      </c>
      <c r="J1623" s="2" t="s">
        <v>19562</v>
      </c>
      <c r="K1623" s="2" t="s">
        <v>2654</v>
      </c>
    </row>
    <row r="1624" spans="7:11" x14ac:dyDescent="0.25">
      <c r="G1624" s="33" t="s">
        <v>17941</v>
      </c>
      <c r="H1624" s="33" t="s">
        <v>17013</v>
      </c>
      <c r="I1624" s="1">
        <v>100382</v>
      </c>
      <c r="J1624" s="2" t="s">
        <v>19563</v>
      </c>
      <c r="K1624" s="2" t="s">
        <v>2654</v>
      </c>
    </row>
    <row r="1625" spans="7:11" x14ac:dyDescent="0.25">
      <c r="G1625" s="33" t="s">
        <v>17941</v>
      </c>
      <c r="H1625" s="33" t="s">
        <v>17014</v>
      </c>
      <c r="I1625" s="1">
        <v>100383</v>
      </c>
      <c r="J1625" s="2" t="s">
        <v>19564</v>
      </c>
      <c r="K1625" s="2" t="s">
        <v>2654</v>
      </c>
    </row>
    <row r="1626" spans="7:11" x14ac:dyDescent="0.25">
      <c r="G1626" s="33" t="s">
        <v>17941</v>
      </c>
      <c r="H1626" s="33" t="s">
        <v>17015</v>
      </c>
      <c r="I1626" s="1">
        <v>100384</v>
      </c>
      <c r="J1626" s="2" t="s">
        <v>19565</v>
      </c>
      <c r="K1626" s="2" t="s">
        <v>2654</v>
      </c>
    </row>
    <row r="1627" spans="7:11" x14ac:dyDescent="0.25">
      <c r="G1627" s="33" t="s">
        <v>17941</v>
      </c>
      <c r="H1627" s="33" t="s">
        <v>17016</v>
      </c>
      <c r="I1627" s="1">
        <v>100385</v>
      </c>
      <c r="J1627" s="2" t="s">
        <v>19566</v>
      </c>
      <c r="K1627" s="2" t="s">
        <v>2654</v>
      </c>
    </row>
    <row r="1628" spans="7:11" x14ac:dyDescent="0.25">
      <c r="G1628" s="33" t="s">
        <v>17941</v>
      </c>
      <c r="H1628" s="33" t="s">
        <v>17017</v>
      </c>
      <c r="I1628" s="1">
        <v>100386</v>
      </c>
      <c r="J1628" s="2" t="s">
        <v>19567</v>
      </c>
      <c r="K1628" s="2" t="s">
        <v>2654</v>
      </c>
    </row>
    <row r="1629" spans="7:11" x14ac:dyDescent="0.25">
      <c r="G1629" s="33" t="s">
        <v>17941</v>
      </c>
      <c r="H1629" s="33" t="s">
        <v>17018</v>
      </c>
      <c r="I1629" s="1">
        <v>100387</v>
      </c>
      <c r="J1629" s="2" t="s">
        <v>19568</v>
      </c>
      <c r="K1629" s="2" t="s">
        <v>2654</v>
      </c>
    </row>
    <row r="1630" spans="7:11" x14ac:dyDescent="0.25">
      <c r="G1630" s="33" t="s">
        <v>17941</v>
      </c>
      <c r="H1630" s="33" t="s">
        <v>17019</v>
      </c>
      <c r="I1630" s="1">
        <v>100388</v>
      </c>
      <c r="J1630" s="2" t="s">
        <v>19569</v>
      </c>
      <c r="K1630" s="2" t="s">
        <v>2654</v>
      </c>
    </row>
    <row r="1631" spans="7:11" x14ac:dyDescent="0.25">
      <c r="G1631" s="33" t="s">
        <v>17941</v>
      </c>
      <c r="H1631" s="33" t="s">
        <v>17020</v>
      </c>
      <c r="I1631" s="1">
        <v>100389</v>
      </c>
      <c r="J1631" s="2" t="s">
        <v>19570</v>
      </c>
      <c r="K1631" s="2" t="s">
        <v>2654</v>
      </c>
    </row>
    <row r="1632" spans="7:11" x14ac:dyDescent="0.25">
      <c r="G1632" s="33" t="s">
        <v>17941</v>
      </c>
      <c r="H1632" s="33" t="s">
        <v>17021</v>
      </c>
      <c r="I1632" s="1">
        <v>100390</v>
      </c>
      <c r="J1632" s="2" t="s">
        <v>19571</v>
      </c>
      <c r="K1632" s="2" t="s">
        <v>2654</v>
      </c>
    </row>
    <row r="1633" spans="7:11" x14ac:dyDescent="0.25">
      <c r="G1633" s="33" t="s">
        <v>17941</v>
      </c>
      <c r="H1633" s="33" t="s">
        <v>17022</v>
      </c>
      <c r="I1633" s="1">
        <v>100391</v>
      </c>
      <c r="J1633" s="2" t="s">
        <v>19572</v>
      </c>
      <c r="K1633" s="2" t="s">
        <v>2654</v>
      </c>
    </row>
    <row r="1634" spans="7:11" x14ac:dyDescent="0.25">
      <c r="G1634" s="33" t="s">
        <v>17941</v>
      </c>
      <c r="H1634" s="33" t="s">
        <v>17023</v>
      </c>
      <c r="I1634" s="1">
        <v>100392</v>
      </c>
      <c r="J1634" s="2" t="s">
        <v>19573</v>
      </c>
      <c r="K1634" s="2" t="s">
        <v>2654</v>
      </c>
    </row>
    <row r="1635" spans="7:11" x14ac:dyDescent="0.25">
      <c r="G1635" s="33" t="s">
        <v>17941</v>
      </c>
      <c r="H1635" s="33" t="s">
        <v>17024</v>
      </c>
      <c r="I1635" s="1">
        <v>100393</v>
      </c>
      <c r="J1635" s="2" t="s">
        <v>19574</v>
      </c>
      <c r="K1635" s="2" t="s">
        <v>2654</v>
      </c>
    </row>
    <row r="1636" spans="7:11" x14ac:dyDescent="0.25">
      <c r="G1636" s="33" t="s">
        <v>17941</v>
      </c>
      <c r="H1636" s="33" t="s">
        <v>17025</v>
      </c>
      <c r="I1636" s="1">
        <v>100394</v>
      </c>
      <c r="J1636" s="2" t="s">
        <v>19575</v>
      </c>
      <c r="K1636" s="2" t="s">
        <v>2654</v>
      </c>
    </row>
    <row r="1637" spans="7:11" x14ac:dyDescent="0.25">
      <c r="G1637" s="33" t="s">
        <v>17941</v>
      </c>
      <c r="H1637" s="33" t="s">
        <v>17026</v>
      </c>
      <c r="I1637" s="1">
        <v>100395</v>
      </c>
      <c r="J1637" s="2" t="s">
        <v>19576</v>
      </c>
      <c r="K1637" s="2" t="s">
        <v>2654</v>
      </c>
    </row>
    <row r="1638" spans="7:11" x14ac:dyDescent="0.25">
      <c r="G1638" s="33" t="s">
        <v>17941</v>
      </c>
      <c r="H1638" s="33" t="s">
        <v>17027</v>
      </c>
      <c r="I1638" s="1">
        <v>100396</v>
      </c>
      <c r="J1638" s="2" t="s">
        <v>19577</v>
      </c>
      <c r="K1638" s="2" t="s">
        <v>2654</v>
      </c>
    </row>
    <row r="1639" spans="7:11" x14ac:dyDescent="0.25">
      <c r="G1639" s="33" t="s">
        <v>17941</v>
      </c>
      <c r="H1639" s="33" t="s">
        <v>17028</v>
      </c>
      <c r="I1639" s="1">
        <v>100397</v>
      </c>
      <c r="J1639" s="2" t="s">
        <v>19578</v>
      </c>
      <c r="K1639" s="2" t="s">
        <v>2654</v>
      </c>
    </row>
    <row r="1640" spans="7:11" x14ac:dyDescent="0.25">
      <c r="G1640" s="33" t="s">
        <v>17941</v>
      </c>
      <c r="H1640" s="33" t="s">
        <v>17029</v>
      </c>
      <c r="I1640" s="1">
        <v>100398</v>
      </c>
      <c r="J1640" s="2" t="s">
        <v>19579</v>
      </c>
      <c r="K1640" s="2" t="s">
        <v>2654</v>
      </c>
    </row>
    <row r="1641" spans="7:11" x14ac:dyDescent="0.25">
      <c r="G1641" s="33" t="s">
        <v>17941</v>
      </c>
      <c r="H1641" s="33" t="s">
        <v>17030</v>
      </c>
      <c r="I1641" s="1">
        <v>100399</v>
      </c>
      <c r="J1641" s="2" t="s">
        <v>19580</v>
      </c>
      <c r="K1641" s="2" t="s">
        <v>2654</v>
      </c>
    </row>
    <row r="1642" spans="7:11" x14ac:dyDescent="0.25">
      <c r="G1642" s="33" t="s">
        <v>17941</v>
      </c>
      <c r="H1642" s="33" t="s">
        <v>17031</v>
      </c>
      <c r="I1642" s="1">
        <v>100400</v>
      </c>
      <c r="J1642" s="2" t="s">
        <v>19581</v>
      </c>
      <c r="K1642" s="2" t="s">
        <v>2654</v>
      </c>
    </row>
    <row r="1643" spans="7:11" x14ac:dyDescent="0.25">
      <c r="G1643" s="33" t="s">
        <v>17941</v>
      </c>
      <c r="H1643" s="33" t="s">
        <v>17032</v>
      </c>
      <c r="I1643" s="1">
        <v>100401</v>
      </c>
      <c r="J1643" s="2" t="s">
        <v>19582</v>
      </c>
      <c r="K1643" s="2" t="s">
        <v>2654</v>
      </c>
    </row>
    <row r="1644" spans="7:11" x14ac:dyDescent="0.25">
      <c r="G1644" s="33" t="s">
        <v>17941</v>
      </c>
      <c r="H1644" s="33" t="s">
        <v>17033</v>
      </c>
      <c r="I1644" s="1">
        <v>100402</v>
      </c>
      <c r="J1644" s="2" t="s">
        <v>19583</v>
      </c>
      <c r="K1644" s="2" t="s">
        <v>2654</v>
      </c>
    </row>
    <row r="1645" spans="7:11" x14ac:dyDescent="0.25">
      <c r="G1645" s="33" t="s">
        <v>17941</v>
      </c>
      <c r="H1645" s="33" t="s">
        <v>17034</v>
      </c>
      <c r="I1645" s="1">
        <v>100403</v>
      </c>
      <c r="J1645" s="2" t="s">
        <v>19584</v>
      </c>
      <c r="K1645" s="2" t="s">
        <v>2654</v>
      </c>
    </row>
    <row r="1646" spans="7:11" x14ac:dyDescent="0.25">
      <c r="G1646" s="33" t="s">
        <v>17941</v>
      </c>
      <c r="H1646" s="33" t="s">
        <v>17035</v>
      </c>
      <c r="I1646" s="1">
        <v>100404</v>
      </c>
      <c r="J1646" s="2" t="s">
        <v>19585</v>
      </c>
      <c r="K1646" s="2" t="s">
        <v>2654</v>
      </c>
    </row>
    <row r="1647" spans="7:11" x14ac:dyDescent="0.25">
      <c r="G1647" s="33" t="s">
        <v>17941</v>
      </c>
      <c r="H1647" s="33" t="s">
        <v>17036</v>
      </c>
      <c r="I1647" s="1">
        <v>100405</v>
      </c>
      <c r="J1647" s="2" t="s">
        <v>19586</v>
      </c>
      <c r="K1647" s="2" t="s">
        <v>2654</v>
      </c>
    </row>
    <row r="1648" spans="7:11" x14ac:dyDescent="0.25">
      <c r="G1648" s="33" t="s">
        <v>17941</v>
      </c>
      <c r="H1648" s="33" t="s">
        <v>17037</v>
      </c>
      <c r="I1648" s="1">
        <v>100406</v>
      </c>
      <c r="J1648" s="2" t="s">
        <v>19587</v>
      </c>
      <c r="K1648" s="2" t="s">
        <v>2654</v>
      </c>
    </row>
    <row r="1649" spans="7:11" x14ac:dyDescent="0.25">
      <c r="G1649" s="33" t="s">
        <v>17941</v>
      </c>
      <c r="H1649" s="33" t="s">
        <v>17038</v>
      </c>
      <c r="I1649" s="1">
        <v>100407</v>
      </c>
      <c r="J1649" s="2" t="s">
        <v>19588</v>
      </c>
      <c r="K1649" s="2" t="s">
        <v>2654</v>
      </c>
    </row>
    <row r="1650" spans="7:11" x14ac:dyDescent="0.25">
      <c r="G1650" s="33" t="s">
        <v>17941</v>
      </c>
      <c r="H1650" s="33" t="s">
        <v>17039</v>
      </c>
      <c r="I1650" s="1">
        <v>100408</v>
      </c>
      <c r="J1650" s="2" t="s">
        <v>19589</v>
      </c>
      <c r="K1650" s="2" t="s">
        <v>2654</v>
      </c>
    </row>
    <row r="1651" spans="7:11" x14ac:dyDescent="0.25">
      <c r="G1651" s="33" t="s">
        <v>17941</v>
      </c>
      <c r="H1651" s="33" t="s">
        <v>17040</v>
      </c>
      <c r="I1651" s="1">
        <v>100409</v>
      </c>
      <c r="J1651" s="2" t="s">
        <v>19590</v>
      </c>
      <c r="K1651" s="2" t="s">
        <v>2654</v>
      </c>
    </row>
    <row r="1652" spans="7:11" x14ac:dyDescent="0.25">
      <c r="G1652" s="33" t="s">
        <v>17941</v>
      </c>
      <c r="H1652" s="33" t="s">
        <v>17041</v>
      </c>
      <c r="I1652" s="1">
        <v>100410</v>
      </c>
      <c r="J1652" s="2" t="s">
        <v>19591</v>
      </c>
      <c r="K1652" s="2" t="s">
        <v>2654</v>
      </c>
    </row>
    <row r="1653" spans="7:11" x14ac:dyDescent="0.25">
      <c r="G1653" s="33" t="s">
        <v>17941</v>
      </c>
      <c r="H1653" s="33" t="s">
        <v>17042</v>
      </c>
      <c r="I1653" s="1">
        <v>100411</v>
      </c>
      <c r="J1653" s="2" t="s">
        <v>19592</v>
      </c>
      <c r="K1653" s="2" t="s">
        <v>2654</v>
      </c>
    </row>
    <row r="1654" spans="7:11" x14ac:dyDescent="0.25">
      <c r="G1654" s="33" t="s">
        <v>17941</v>
      </c>
      <c r="H1654" s="33" t="s">
        <v>17043</v>
      </c>
      <c r="I1654" s="1">
        <v>100412</v>
      </c>
      <c r="J1654" s="2" t="s">
        <v>19593</v>
      </c>
      <c r="K1654" s="2" t="s">
        <v>2654</v>
      </c>
    </row>
    <row r="1655" spans="7:11" x14ac:dyDescent="0.25">
      <c r="G1655" s="33" t="s">
        <v>17941</v>
      </c>
      <c r="H1655" s="33" t="s">
        <v>17044</v>
      </c>
      <c r="I1655" s="1">
        <v>100413</v>
      </c>
      <c r="J1655" s="2" t="s">
        <v>19594</v>
      </c>
      <c r="K1655" s="2" t="s">
        <v>2654</v>
      </c>
    </row>
    <row r="1656" spans="7:11" x14ac:dyDescent="0.25">
      <c r="G1656" s="33" t="s">
        <v>17941</v>
      </c>
      <c r="H1656" s="33" t="s">
        <v>17045</v>
      </c>
      <c r="I1656" s="1">
        <v>100414</v>
      </c>
      <c r="J1656" s="2" t="s">
        <v>19595</v>
      </c>
      <c r="K1656" s="2" t="s">
        <v>2654</v>
      </c>
    </row>
    <row r="1657" spans="7:11" x14ac:dyDescent="0.25">
      <c r="G1657" s="33" t="s">
        <v>17941</v>
      </c>
      <c r="H1657" s="33" t="s">
        <v>17046</v>
      </c>
      <c r="I1657" s="1">
        <v>100415</v>
      </c>
      <c r="J1657" s="2" t="s">
        <v>19596</v>
      </c>
      <c r="K1657" s="2" t="s">
        <v>2654</v>
      </c>
    </row>
    <row r="1658" spans="7:11" x14ac:dyDescent="0.25">
      <c r="G1658" s="33" t="s">
        <v>17941</v>
      </c>
      <c r="H1658" s="33" t="s">
        <v>17047</v>
      </c>
      <c r="I1658" s="1">
        <v>100416</v>
      </c>
      <c r="J1658" s="2" t="s">
        <v>19597</v>
      </c>
      <c r="K1658" s="2" t="s">
        <v>2654</v>
      </c>
    </row>
    <row r="1659" spans="7:11" x14ac:dyDescent="0.25">
      <c r="G1659" s="33" t="s">
        <v>17941</v>
      </c>
      <c r="H1659" s="33" t="s">
        <v>17048</v>
      </c>
      <c r="I1659" s="1">
        <v>100417</v>
      </c>
      <c r="J1659" s="2" t="s">
        <v>19598</v>
      </c>
      <c r="K1659" s="2" t="s">
        <v>2654</v>
      </c>
    </row>
    <row r="1660" spans="7:11" x14ac:dyDescent="0.25">
      <c r="G1660" s="33" t="s">
        <v>17941</v>
      </c>
      <c r="H1660" s="33" t="s">
        <v>17049</v>
      </c>
      <c r="I1660" s="1">
        <v>100418</v>
      </c>
      <c r="J1660" s="2" t="s">
        <v>19599</v>
      </c>
      <c r="K1660" s="2" t="s">
        <v>2654</v>
      </c>
    </row>
    <row r="1661" spans="7:11" x14ac:dyDescent="0.25">
      <c r="G1661" s="33" t="s">
        <v>17941</v>
      </c>
      <c r="H1661" s="33" t="s">
        <v>17050</v>
      </c>
      <c r="I1661" s="1">
        <v>100419</v>
      </c>
      <c r="J1661" s="2" t="s">
        <v>19600</v>
      </c>
      <c r="K1661" s="2" t="s">
        <v>2654</v>
      </c>
    </row>
    <row r="1662" spans="7:11" x14ac:dyDescent="0.25">
      <c r="G1662" s="33" t="s">
        <v>17941</v>
      </c>
      <c r="H1662" s="33" t="s">
        <v>17051</v>
      </c>
      <c r="I1662" s="1">
        <v>100420</v>
      </c>
      <c r="J1662" s="2" t="s">
        <v>19601</v>
      </c>
      <c r="K1662" s="2" t="s">
        <v>2654</v>
      </c>
    </row>
    <row r="1663" spans="7:11" x14ac:dyDescent="0.25">
      <c r="G1663" s="33" t="s">
        <v>17941</v>
      </c>
      <c r="H1663" s="33" t="s">
        <v>17052</v>
      </c>
      <c r="I1663" s="1">
        <v>100421</v>
      </c>
      <c r="J1663" s="2" t="s">
        <v>19602</v>
      </c>
      <c r="K1663" s="2" t="s">
        <v>2654</v>
      </c>
    </row>
    <row r="1664" spans="7:11" x14ac:dyDescent="0.25">
      <c r="G1664" s="33" t="s">
        <v>17941</v>
      </c>
      <c r="H1664" s="33" t="s">
        <v>17053</v>
      </c>
      <c r="I1664" s="1">
        <v>100422</v>
      </c>
      <c r="J1664" s="2" t="s">
        <v>19603</v>
      </c>
      <c r="K1664" s="2" t="s">
        <v>2654</v>
      </c>
    </row>
    <row r="1665" spans="7:11" x14ac:dyDescent="0.25">
      <c r="G1665" s="33" t="s">
        <v>17941</v>
      </c>
      <c r="H1665" s="33" t="s">
        <v>17054</v>
      </c>
      <c r="I1665" s="1">
        <v>100423</v>
      </c>
      <c r="J1665" s="2" t="s">
        <v>19604</v>
      </c>
      <c r="K1665" s="2" t="s">
        <v>2654</v>
      </c>
    </row>
    <row r="1666" spans="7:11" x14ac:dyDescent="0.25">
      <c r="G1666" s="33" t="s">
        <v>17941</v>
      </c>
      <c r="H1666" s="33" t="s">
        <v>17055</v>
      </c>
      <c r="I1666" s="1">
        <v>100424</v>
      </c>
      <c r="J1666" s="2" t="s">
        <v>19605</v>
      </c>
      <c r="K1666" s="2" t="s">
        <v>2654</v>
      </c>
    </row>
    <row r="1667" spans="7:11" x14ac:dyDescent="0.25">
      <c r="G1667" s="33" t="s">
        <v>17941</v>
      </c>
      <c r="H1667" s="33" t="s">
        <v>17056</v>
      </c>
      <c r="I1667" s="1">
        <v>100425</v>
      </c>
      <c r="J1667" s="2" t="s">
        <v>19606</v>
      </c>
      <c r="K1667" s="2" t="s">
        <v>2654</v>
      </c>
    </row>
    <row r="1668" spans="7:11" x14ac:dyDescent="0.25">
      <c r="G1668" s="33" t="s">
        <v>17941</v>
      </c>
      <c r="H1668" s="33" t="s">
        <v>17057</v>
      </c>
      <c r="I1668" s="1">
        <v>100426</v>
      </c>
      <c r="J1668" s="2" t="s">
        <v>19607</v>
      </c>
      <c r="K1668" s="2" t="s">
        <v>2654</v>
      </c>
    </row>
    <row r="1669" spans="7:11" x14ac:dyDescent="0.25">
      <c r="G1669" s="33" t="s">
        <v>17941</v>
      </c>
      <c r="H1669" s="33" t="s">
        <v>17058</v>
      </c>
      <c r="I1669" s="1">
        <v>100427</v>
      </c>
      <c r="J1669" s="2" t="s">
        <v>19608</v>
      </c>
      <c r="K1669" s="2" t="s">
        <v>2654</v>
      </c>
    </row>
    <row r="1670" spans="7:11" x14ac:dyDescent="0.25">
      <c r="G1670" s="33" t="s">
        <v>17941</v>
      </c>
      <c r="H1670" s="33" t="s">
        <v>17059</v>
      </c>
      <c r="I1670" s="1">
        <v>100428</v>
      </c>
      <c r="J1670" s="2" t="s">
        <v>19609</v>
      </c>
      <c r="K1670" s="2" t="s">
        <v>2654</v>
      </c>
    </row>
    <row r="1671" spans="7:11" x14ac:dyDescent="0.25">
      <c r="G1671" s="33" t="s">
        <v>17941</v>
      </c>
      <c r="H1671" s="33" t="s">
        <v>17060</v>
      </c>
      <c r="I1671" s="1">
        <v>100429</v>
      </c>
      <c r="J1671" s="2" t="s">
        <v>19610</v>
      </c>
      <c r="K1671" s="2" t="s">
        <v>2654</v>
      </c>
    </row>
    <row r="1672" spans="7:11" x14ac:dyDescent="0.25">
      <c r="G1672" s="33" t="s">
        <v>17941</v>
      </c>
      <c r="H1672" s="33" t="s">
        <v>17061</v>
      </c>
      <c r="I1672" s="1">
        <v>100430</v>
      </c>
      <c r="J1672" s="2" t="s">
        <v>19611</v>
      </c>
      <c r="K1672" s="2" t="s">
        <v>2654</v>
      </c>
    </row>
    <row r="1673" spans="7:11" x14ac:dyDescent="0.25">
      <c r="G1673" s="33" t="s">
        <v>17941</v>
      </c>
      <c r="H1673" s="33" t="s">
        <v>17062</v>
      </c>
      <c r="I1673" s="1">
        <v>100431</v>
      </c>
      <c r="J1673" s="2" t="s">
        <v>19612</v>
      </c>
      <c r="K1673" s="2" t="s">
        <v>2654</v>
      </c>
    </row>
    <row r="1674" spans="7:11" x14ac:dyDescent="0.25">
      <c r="G1674" s="33" t="s">
        <v>17941</v>
      </c>
      <c r="H1674" s="33" t="s">
        <v>17063</v>
      </c>
      <c r="I1674" s="1">
        <v>100432</v>
      </c>
      <c r="J1674" s="2" t="s">
        <v>19613</v>
      </c>
      <c r="K1674" s="2" t="s">
        <v>2654</v>
      </c>
    </row>
    <row r="1675" spans="7:11" x14ac:dyDescent="0.25">
      <c r="G1675" s="33" t="s">
        <v>17941</v>
      </c>
      <c r="H1675" s="33" t="s">
        <v>17064</v>
      </c>
      <c r="I1675" s="1">
        <v>100433</v>
      </c>
      <c r="J1675" s="2" t="s">
        <v>19614</v>
      </c>
      <c r="K1675" s="2" t="s">
        <v>2654</v>
      </c>
    </row>
    <row r="1676" spans="7:11" x14ac:dyDescent="0.25">
      <c r="G1676" s="33" t="s">
        <v>17941</v>
      </c>
      <c r="H1676" s="33" t="s">
        <v>17065</v>
      </c>
      <c r="I1676" s="1">
        <v>100434</v>
      </c>
      <c r="J1676" s="2" t="s">
        <v>19615</v>
      </c>
      <c r="K1676" s="2" t="s">
        <v>2654</v>
      </c>
    </row>
    <row r="1677" spans="7:11" x14ac:dyDescent="0.25">
      <c r="G1677" s="33" t="s">
        <v>17941</v>
      </c>
      <c r="H1677" s="33" t="s">
        <v>17066</v>
      </c>
      <c r="I1677" s="1">
        <v>100435</v>
      </c>
      <c r="J1677" s="2" t="s">
        <v>19616</v>
      </c>
      <c r="K1677" s="2" t="s">
        <v>2654</v>
      </c>
    </row>
    <row r="1678" spans="7:11" x14ac:dyDescent="0.25">
      <c r="G1678" s="33" t="s">
        <v>17941</v>
      </c>
      <c r="H1678" s="33" t="s">
        <v>17067</v>
      </c>
      <c r="I1678" s="1">
        <v>100436</v>
      </c>
      <c r="J1678" s="2" t="s">
        <v>19617</v>
      </c>
      <c r="K1678" s="2" t="s">
        <v>2654</v>
      </c>
    </row>
    <row r="1679" spans="7:11" x14ac:dyDescent="0.25">
      <c r="G1679" s="33" t="s">
        <v>17941</v>
      </c>
      <c r="H1679" s="33" t="s">
        <v>17068</v>
      </c>
      <c r="I1679" s="1">
        <v>100437</v>
      </c>
      <c r="J1679" s="2" t="s">
        <v>19618</v>
      </c>
      <c r="K1679" s="2" t="s">
        <v>2654</v>
      </c>
    </row>
    <row r="1680" spans="7:11" x14ac:dyDescent="0.25">
      <c r="G1680" s="33" t="s">
        <v>17941</v>
      </c>
      <c r="H1680" s="33" t="s">
        <v>17069</v>
      </c>
      <c r="I1680" s="1">
        <v>100438</v>
      </c>
      <c r="J1680" s="2" t="s">
        <v>19619</v>
      </c>
      <c r="K1680" s="2" t="s">
        <v>2654</v>
      </c>
    </row>
    <row r="1681" spans="7:11" x14ac:dyDescent="0.25">
      <c r="G1681" s="33" t="s">
        <v>17941</v>
      </c>
      <c r="H1681" s="33" t="s">
        <v>17070</v>
      </c>
      <c r="I1681" s="1">
        <v>100439</v>
      </c>
      <c r="J1681" s="2" t="s">
        <v>19620</v>
      </c>
      <c r="K1681" s="2" t="s">
        <v>2654</v>
      </c>
    </row>
    <row r="1682" spans="7:11" x14ac:dyDescent="0.25">
      <c r="G1682" s="33" t="s">
        <v>17941</v>
      </c>
      <c r="H1682" s="33" t="s">
        <v>17071</v>
      </c>
      <c r="I1682" s="1">
        <v>100440</v>
      </c>
      <c r="J1682" s="2" t="s">
        <v>19621</v>
      </c>
      <c r="K1682" s="2" t="s">
        <v>2654</v>
      </c>
    </row>
    <row r="1683" spans="7:11" x14ac:dyDescent="0.25">
      <c r="G1683" s="33" t="s">
        <v>17941</v>
      </c>
      <c r="H1683" s="33" t="s">
        <v>17072</v>
      </c>
      <c r="I1683" s="1">
        <v>100441</v>
      </c>
      <c r="J1683" s="2" t="s">
        <v>19622</v>
      </c>
      <c r="K1683" s="2" t="s">
        <v>2654</v>
      </c>
    </row>
    <row r="1684" spans="7:11" x14ac:dyDescent="0.25">
      <c r="G1684" s="33" t="s">
        <v>17941</v>
      </c>
      <c r="H1684" s="33" t="s">
        <v>17073</v>
      </c>
      <c r="I1684" s="1">
        <v>100442</v>
      </c>
      <c r="J1684" s="2" t="s">
        <v>19623</v>
      </c>
      <c r="K1684" s="2" t="s">
        <v>2654</v>
      </c>
    </row>
    <row r="1685" spans="7:11" x14ac:dyDescent="0.25">
      <c r="G1685" s="33" t="s">
        <v>17941</v>
      </c>
      <c r="H1685" s="33" t="s">
        <v>17074</v>
      </c>
      <c r="I1685" s="1">
        <v>100443</v>
      </c>
      <c r="J1685" s="2" t="s">
        <v>19624</v>
      </c>
      <c r="K1685" s="2" t="s">
        <v>2654</v>
      </c>
    </row>
    <row r="1686" spans="7:11" x14ac:dyDescent="0.25">
      <c r="G1686" s="33" t="s">
        <v>17941</v>
      </c>
      <c r="H1686" s="33" t="s">
        <v>17075</v>
      </c>
      <c r="I1686" s="1">
        <v>100444</v>
      </c>
      <c r="J1686" s="2" t="s">
        <v>19625</v>
      </c>
      <c r="K1686" s="2" t="s">
        <v>2654</v>
      </c>
    </row>
    <row r="1687" spans="7:11" x14ac:dyDescent="0.25">
      <c r="G1687" s="33" t="s">
        <v>17941</v>
      </c>
      <c r="H1687" s="33" t="s">
        <v>17076</v>
      </c>
      <c r="I1687" s="1">
        <v>100445</v>
      </c>
      <c r="J1687" s="2" t="s">
        <v>19626</v>
      </c>
      <c r="K1687" s="2" t="s">
        <v>2654</v>
      </c>
    </row>
    <row r="1688" spans="7:11" x14ac:dyDescent="0.25">
      <c r="G1688" s="33" t="s">
        <v>17941</v>
      </c>
      <c r="H1688" s="33" t="s">
        <v>17077</v>
      </c>
      <c r="I1688" s="1">
        <v>100446</v>
      </c>
      <c r="J1688" s="2" t="s">
        <v>19627</v>
      </c>
      <c r="K1688" s="2" t="s">
        <v>2654</v>
      </c>
    </row>
    <row r="1689" spans="7:11" x14ac:dyDescent="0.25">
      <c r="G1689" s="33" t="s">
        <v>17941</v>
      </c>
      <c r="H1689" s="33" t="s">
        <v>17078</v>
      </c>
      <c r="I1689" s="1">
        <v>100447</v>
      </c>
      <c r="J1689" s="2" t="s">
        <v>19628</v>
      </c>
      <c r="K1689" s="2" t="s">
        <v>2654</v>
      </c>
    </row>
    <row r="1690" spans="7:11" x14ac:dyDescent="0.25">
      <c r="G1690" s="33" t="s">
        <v>17941</v>
      </c>
      <c r="H1690" s="33" t="s">
        <v>17079</v>
      </c>
      <c r="I1690" s="1">
        <v>100448</v>
      </c>
      <c r="J1690" s="2" t="s">
        <v>19629</v>
      </c>
      <c r="K1690" s="2" t="s">
        <v>2654</v>
      </c>
    </row>
    <row r="1691" spans="7:11" x14ac:dyDescent="0.25">
      <c r="G1691" s="33" t="s">
        <v>17941</v>
      </c>
      <c r="H1691" s="33" t="s">
        <v>17080</v>
      </c>
      <c r="I1691" s="1">
        <v>100449</v>
      </c>
      <c r="J1691" s="2" t="s">
        <v>19630</v>
      </c>
      <c r="K1691" s="2" t="s">
        <v>2654</v>
      </c>
    </row>
    <row r="1692" spans="7:11" x14ac:dyDescent="0.25">
      <c r="G1692" s="33" t="s">
        <v>17941</v>
      </c>
      <c r="H1692" s="33" t="s">
        <v>17081</v>
      </c>
      <c r="I1692" s="1">
        <v>100450</v>
      </c>
      <c r="J1692" s="2" t="s">
        <v>19631</v>
      </c>
      <c r="K1692" s="2" t="s">
        <v>2654</v>
      </c>
    </row>
    <row r="1693" spans="7:11" x14ac:dyDescent="0.25">
      <c r="G1693" s="33" t="s">
        <v>17941</v>
      </c>
      <c r="H1693" s="33" t="s">
        <v>17082</v>
      </c>
      <c r="I1693" s="1">
        <v>100451</v>
      </c>
      <c r="J1693" s="2" t="s">
        <v>19632</v>
      </c>
      <c r="K1693" s="2" t="s">
        <v>2654</v>
      </c>
    </row>
    <row r="1694" spans="7:11" x14ac:dyDescent="0.25">
      <c r="G1694" s="33" t="s">
        <v>17941</v>
      </c>
      <c r="H1694" s="33" t="s">
        <v>17083</v>
      </c>
      <c r="I1694" s="1">
        <v>100452</v>
      </c>
      <c r="J1694" s="2" t="s">
        <v>19633</v>
      </c>
      <c r="K1694" s="2" t="s">
        <v>2654</v>
      </c>
    </row>
    <row r="1695" spans="7:11" x14ac:dyDescent="0.25">
      <c r="G1695" s="33" t="s">
        <v>17941</v>
      </c>
      <c r="H1695" s="33" t="s">
        <v>17084</v>
      </c>
      <c r="I1695" s="1">
        <v>100453</v>
      </c>
      <c r="J1695" s="2" t="s">
        <v>19634</v>
      </c>
      <c r="K1695" s="2" t="s">
        <v>2654</v>
      </c>
    </row>
    <row r="1696" spans="7:11" x14ac:dyDescent="0.25">
      <c r="G1696" s="33" t="s">
        <v>17941</v>
      </c>
      <c r="H1696" s="33" t="s">
        <v>17085</v>
      </c>
      <c r="I1696" s="1">
        <v>100454</v>
      </c>
      <c r="J1696" s="2" t="s">
        <v>19635</v>
      </c>
      <c r="K1696" s="2" t="s">
        <v>2654</v>
      </c>
    </row>
    <row r="1697" spans="7:11" x14ac:dyDescent="0.25">
      <c r="G1697" s="33" t="s">
        <v>17941</v>
      </c>
      <c r="H1697" s="33" t="s">
        <v>17086</v>
      </c>
      <c r="I1697" s="1">
        <v>100455</v>
      </c>
      <c r="J1697" s="2" t="s">
        <v>19636</v>
      </c>
      <c r="K1697" s="2" t="s">
        <v>2654</v>
      </c>
    </row>
    <row r="1698" spans="7:11" x14ac:dyDescent="0.25">
      <c r="G1698" s="33" t="s">
        <v>17941</v>
      </c>
      <c r="H1698" s="33" t="s">
        <v>17087</v>
      </c>
      <c r="I1698" s="1">
        <v>100456</v>
      </c>
      <c r="J1698" s="2" t="s">
        <v>19637</v>
      </c>
      <c r="K1698" s="2" t="s">
        <v>2654</v>
      </c>
    </row>
    <row r="1699" spans="7:11" x14ac:dyDescent="0.25">
      <c r="G1699" s="33" t="s">
        <v>17941</v>
      </c>
      <c r="H1699" s="33" t="s">
        <v>17088</v>
      </c>
      <c r="I1699" s="1">
        <v>100457</v>
      </c>
      <c r="J1699" s="2" t="s">
        <v>19638</v>
      </c>
      <c r="K1699" s="2" t="s">
        <v>2654</v>
      </c>
    </row>
    <row r="1700" spans="7:11" x14ac:dyDescent="0.25">
      <c r="G1700" s="33" t="s">
        <v>17941</v>
      </c>
      <c r="H1700" s="33" t="s">
        <v>17089</v>
      </c>
      <c r="I1700" s="1">
        <v>100458</v>
      </c>
      <c r="J1700" s="2" t="s">
        <v>19639</v>
      </c>
      <c r="K1700" s="2" t="s">
        <v>2654</v>
      </c>
    </row>
    <row r="1701" spans="7:11" x14ac:dyDescent="0.25">
      <c r="G1701" s="33" t="s">
        <v>17941</v>
      </c>
      <c r="H1701" s="33" t="s">
        <v>17090</v>
      </c>
      <c r="I1701" s="1">
        <v>100459</v>
      </c>
      <c r="J1701" s="2" t="s">
        <v>19640</v>
      </c>
      <c r="K1701" s="2" t="s">
        <v>2654</v>
      </c>
    </row>
    <row r="1702" spans="7:11" x14ac:dyDescent="0.25">
      <c r="G1702" s="33" t="s">
        <v>17941</v>
      </c>
      <c r="H1702" s="33" t="s">
        <v>17091</v>
      </c>
      <c r="I1702" s="1">
        <v>100460</v>
      </c>
      <c r="J1702" s="2" t="s">
        <v>19641</v>
      </c>
      <c r="K1702" s="2" t="s">
        <v>2654</v>
      </c>
    </row>
    <row r="1703" spans="7:11" x14ac:dyDescent="0.25">
      <c r="G1703" s="33" t="s">
        <v>17941</v>
      </c>
      <c r="H1703" s="33" t="s">
        <v>17092</v>
      </c>
      <c r="I1703" s="1">
        <v>100461</v>
      </c>
      <c r="J1703" s="2" t="s">
        <v>19642</v>
      </c>
      <c r="K1703" s="2" t="s">
        <v>2654</v>
      </c>
    </row>
    <row r="1704" spans="7:11" x14ac:dyDescent="0.25">
      <c r="G1704" s="33" t="s">
        <v>17941</v>
      </c>
      <c r="H1704" s="33" t="s">
        <v>17093</v>
      </c>
      <c r="I1704" s="1">
        <v>100462</v>
      </c>
      <c r="J1704" s="2" t="s">
        <v>19643</v>
      </c>
      <c r="K1704" s="2" t="s">
        <v>2654</v>
      </c>
    </row>
    <row r="1705" spans="7:11" x14ac:dyDescent="0.25">
      <c r="G1705" s="33" t="s">
        <v>17941</v>
      </c>
      <c r="H1705" s="33" t="s">
        <v>17094</v>
      </c>
      <c r="I1705" s="1">
        <v>100463</v>
      </c>
      <c r="J1705" s="2" t="s">
        <v>19644</v>
      </c>
      <c r="K1705" s="2" t="s">
        <v>2654</v>
      </c>
    </row>
    <row r="1706" spans="7:11" x14ac:dyDescent="0.25">
      <c r="G1706" s="33" t="s">
        <v>17941</v>
      </c>
      <c r="H1706" s="33" t="s">
        <v>17095</v>
      </c>
      <c r="I1706" s="1">
        <v>100464</v>
      </c>
      <c r="J1706" s="2" t="s">
        <v>19645</v>
      </c>
      <c r="K1706" s="2" t="s">
        <v>2654</v>
      </c>
    </row>
    <row r="1707" spans="7:11" x14ac:dyDescent="0.25">
      <c r="G1707" s="33" t="s">
        <v>17941</v>
      </c>
      <c r="H1707" s="33" t="s">
        <v>17096</v>
      </c>
      <c r="I1707" s="1">
        <v>100465</v>
      </c>
      <c r="J1707" s="2" t="s">
        <v>19646</v>
      </c>
      <c r="K1707" s="2" t="s">
        <v>2654</v>
      </c>
    </row>
    <row r="1708" spans="7:11" x14ac:dyDescent="0.25">
      <c r="G1708" s="33" t="s">
        <v>17941</v>
      </c>
      <c r="H1708" s="33" t="s">
        <v>17097</v>
      </c>
      <c r="I1708" s="1">
        <v>100466</v>
      </c>
      <c r="J1708" s="2" t="s">
        <v>19647</v>
      </c>
      <c r="K1708" s="2" t="s">
        <v>2654</v>
      </c>
    </row>
    <row r="1709" spans="7:11" x14ac:dyDescent="0.25">
      <c r="G1709" s="33" t="s">
        <v>17941</v>
      </c>
      <c r="H1709" s="33" t="s">
        <v>17098</v>
      </c>
      <c r="I1709" s="1">
        <v>100467</v>
      </c>
      <c r="J1709" s="2" t="s">
        <v>19648</v>
      </c>
      <c r="K1709" s="2" t="s">
        <v>2654</v>
      </c>
    </row>
    <row r="1710" spans="7:11" x14ac:dyDescent="0.25">
      <c r="G1710" s="33" t="s">
        <v>17941</v>
      </c>
      <c r="H1710" s="33" t="s">
        <v>17099</v>
      </c>
      <c r="I1710" s="1">
        <v>100468</v>
      </c>
      <c r="J1710" s="2" t="s">
        <v>19649</v>
      </c>
      <c r="K1710" s="2" t="s">
        <v>2654</v>
      </c>
    </row>
    <row r="1711" spans="7:11" x14ac:dyDescent="0.25">
      <c r="G1711" s="33" t="s">
        <v>17941</v>
      </c>
      <c r="H1711" s="33" t="s">
        <v>17100</v>
      </c>
      <c r="I1711" s="1">
        <v>100469</v>
      </c>
      <c r="J1711" s="2" t="s">
        <v>19650</v>
      </c>
      <c r="K1711" s="2" t="s">
        <v>2654</v>
      </c>
    </row>
    <row r="1712" spans="7:11" x14ac:dyDescent="0.25">
      <c r="G1712" s="33" t="s">
        <v>17941</v>
      </c>
      <c r="H1712" s="33" t="s">
        <v>17101</v>
      </c>
      <c r="I1712" s="1">
        <v>100470</v>
      </c>
      <c r="J1712" s="2" t="s">
        <v>19651</v>
      </c>
      <c r="K1712" s="2" t="s">
        <v>2654</v>
      </c>
    </row>
    <row r="1713" spans="7:11" x14ac:dyDescent="0.25">
      <c r="G1713" s="33" t="s">
        <v>17941</v>
      </c>
      <c r="H1713" s="33" t="s">
        <v>17102</v>
      </c>
      <c r="I1713" s="1">
        <v>100471</v>
      </c>
      <c r="J1713" s="2" t="s">
        <v>19652</v>
      </c>
      <c r="K1713" s="2" t="s">
        <v>2654</v>
      </c>
    </row>
    <row r="1714" spans="7:11" x14ac:dyDescent="0.25">
      <c r="G1714" s="33" t="s">
        <v>17941</v>
      </c>
      <c r="H1714" s="33" t="s">
        <v>17103</v>
      </c>
      <c r="I1714" s="1">
        <v>100472</v>
      </c>
      <c r="J1714" s="2" t="s">
        <v>19653</v>
      </c>
      <c r="K1714" s="2" t="s">
        <v>2654</v>
      </c>
    </row>
    <row r="1715" spans="7:11" x14ac:dyDescent="0.25">
      <c r="G1715" s="33" t="s">
        <v>17941</v>
      </c>
      <c r="H1715" s="33" t="s">
        <v>17104</v>
      </c>
      <c r="I1715" s="1">
        <v>100473</v>
      </c>
      <c r="J1715" s="2" t="s">
        <v>19654</v>
      </c>
      <c r="K1715" s="2" t="s">
        <v>2654</v>
      </c>
    </row>
    <row r="1716" spans="7:11" x14ac:dyDescent="0.25">
      <c r="G1716" s="33" t="s">
        <v>17941</v>
      </c>
      <c r="H1716" s="33" t="s">
        <v>17105</v>
      </c>
      <c r="I1716" s="1">
        <v>100474</v>
      </c>
      <c r="J1716" s="2" t="s">
        <v>19655</v>
      </c>
      <c r="K1716" s="2" t="s">
        <v>2654</v>
      </c>
    </row>
    <row r="1717" spans="7:11" x14ac:dyDescent="0.25">
      <c r="G1717" s="33" t="s">
        <v>17941</v>
      </c>
      <c r="H1717" s="33" t="s">
        <v>17106</v>
      </c>
      <c r="I1717" s="1">
        <v>100475</v>
      </c>
      <c r="J1717" s="2" t="s">
        <v>19656</v>
      </c>
      <c r="K1717" s="2" t="s">
        <v>2654</v>
      </c>
    </row>
    <row r="1718" spans="7:11" x14ac:dyDescent="0.25">
      <c r="G1718" s="33" t="s">
        <v>17941</v>
      </c>
      <c r="H1718" s="33" t="s">
        <v>17107</v>
      </c>
      <c r="I1718" s="1">
        <v>100476</v>
      </c>
      <c r="J1718" s="2" t="s">
        <v>19657</v>
      </c>
      <c r="K1718" s="2" t="s">
        <v>2654</v>
      </c>
    </row>
    <row r="1719" spans="7:11" x14ac:dyDescent="0.25">
      <c r="G1719" s="33" t="s">
        <v>17941</v>
      </c>
      <c r="H1719" s="33" t="s">
        <v>17108</v>
      </c>
      <c r="I1719" s="1">
        <v>100477</v>
      </c>
      <c r="J1719" s="2" t="s">
        <v>19658</v>
      </c>
      <c r="K1719" s="2" t="s">
        <v>2654</v>
      </c>
    </row>
    <row r="1720" spans="7:11" x14ac:dyDescent="0.25">
      <c r="G1720" s="33" t="s">
        <v>17941</v>
      </c>
      <c r="H1720" s="33" t="s">
        <v>17109</v>
      </c>
      <c r="I1720" s="1">
        <v>100478</v>
      </c>
      <c r="J1720" s="2" t="s">
        <v>19659</v>
      </c>
      <c r="K1720" s="2" t="s">
        <v>2654</v>
      </c>
    </row>
    <row r="1721" spans="7:11" x14ac:dyDescent="0.25">
      <c r="G1721" s="33" t="s">
        <v>17941</v>
      </c>
      <c r="H1721" s="33" t="s">
        <v>17110</v>
      </c>
      <c r="I1721" s="1">
        <v>100479</v>
      </c>
      <c r="J1721" s="2" t="s">
        <v>19660</v>
      </c>
      <c r="K1721" s="2" t="s">
        <v>2654</v>
      </c>
    </row>
    <row r="1722" spans="7:11" x14ac:dyDescent="0.25">
      <c r="G1722" s="33" t="s">
        <v>17941</v>
      </c>
      <c r="H1722" s="33" t="s">
        <v>17111</v>
      </c>
      <c r="I1722" s="1">
        <v>100480</v>
      </c>
      <c r="J1722" s="2" t="s">
        <v>19661</v>
      </c>
      <c r="K1722" s="2" t="s">
        <v>2654</v>
      </c>
    </row>
    <row r="1723" spans="7:11" x14ac:dyDescent="0.25">
      <c r="G1723" s="33" t="s">
        <v>17941</v>
      </c>
      <c r="H1723" s="33" t="s">
        <v>17112</v>
      </c>
      <c r="I1723" s="1">
        <v>100481</v>
      </c>
      <c r="J1723" s="2" t="s">
        <v>19662</v>
      </c>
      <c r="K1723" s="2" t="s">
        <v>2654</v>
      </c>
    </row>
    <row r="1724" spans="7:11" x14ac:dyDescent="0.25">
      <c r="G1724" s="33" t="s">
        <v>17941</v>
      </c>
      <c r="H1724" s="33" t="s">
        <v>17113</v>
      </c>
      <c r="I1724" s="1">
        <v>100482</v>
      </c>
      <c r="J1724" s="2" t="s">
        <v>19663</v>
      </c>
      <c r="K1724" s="2" t="s">
        <v>2654</v>
      </c>
    </row>
    <row r="1725" spans="7:11" x14ac:dyDescent="0.25">
      <c r="G1725" s="33" t="s">
        <v>17941</v>
      </c>
      <c r="H1725" s="33" t="s">
        <v>17114</v>
      </c>
      <c r="I1725" s="1">
        <v>100483</v>
      </c>
      <c r="J1725" s="2" t="s">
        <v>19664</v>
      </c>
      <c r="K1725" s="2" t="s">
        <v>2654</v>
      </c>
    </row>
    <row r="1726" spans="7:11" x14ac:dyDescent="0.25">
      <c r="G1726" s="33" t="s">
        <v>17941</v>
      </c>
      <c r="H1726" s="33" t="s">
        <v>17115</v>
      </c>
      <c r="I1726" s="1">
        <v>100484</v>
      </c>
      <c r="J1726" s="2" t="s">
        <v>19665</v>
      </c>
      <c r="K1726" s="2" t="s">
        <v>2654</v>
      </c>
    </row>
    <row r="1727" spans="7:11" x14ac:dyDescent="0.25">
      <c r="G1727" s="33" t="s">
        <v>17941</v>
      </c>
      <c r="H1727" s="33" t="s">
        <v>17116</v>
      </c>
      <c r="I1727" s="1">
        <v>100485</v>
      </c>
      <c r="J1727" s="2" t="s">
        <v>19666</v>
      </c>
      <c r="K1727" s="2" t="s">
        <v>2654</v>
      </c>
    </row>
    <row r="1728" spans="7:11" x14ac:dyDescent="0.25">
      <c r="G1728" s="33" t="s">
        <v>17941</v>
      </c>
      <c r="H1728" s="33" t="s">
        <v>17117</v>
      </c>
      <c r="I1728" s="1">
        <v>100486</v>
      </c>
      <c r="J1728" s="2" t="s">
        <v>19667</v>
      </c>
      <c r="K1728" s="2" t="s">
        <v>2654</v>
      </c>
    </row>
    <row r="1729" spans="7:11" x14ac:dyDescent="0.25">
      <c r="G1729" s="33" t="s">
        <v>17941</v>
      </c>
      <c r="H1729" s="33" t="s">
        <v>17118</v>
      </c>
      <c r="I1729" s="1">
        <v>100487</v>
      </c>
      <c r="J1729" s="2" t="s">
        <v>19668</v>
      </c>
      <c r="K1729" s="2" t="s">
        <v>2654</v>
      </c>
    </row>
    <row r="1730" spans="7:11" x14ac:dyDescent="0.25">
      <c r="G1730" s="33" t="s">
        <v>17941</v>
      </c>
      <c r="H1730" s="33" t="s">
        <v>17119</v>
      </c>
      <c r="I1730" s="1">
        <v>100488</v>
      </c>
      <c r="J1730" s="2" t="s">
        <v>19669</v>
      </c>
      <c r="K1730" s="2" t="s">
        <v>2654</v>
      </c>
    </row>
    <row r="1731" spans="7:11" x14ac:dyDescent="0.25">
      <c r="G1731" s="33" t="s">
        <v>17941</v>
      </c>
      <c r="H1731" s="33" t="s">
        <v>17120</v>
      </c>
      <c r="I1731" s="1">
        <v>100489</v>
      </c>
      <c r="J1731" s="2" t="s">
        <v>19670</v>
      </c>
      <c r="K1731" s="2" t="s">
        <v>2654</v>
      </c>
    </row>
    <row r="1732" spans="7:11" x14ac:dyDescent="0.25">
      <c r="G1732" s="33" t="s">
        <v>17941</v>
      </c>
      <c r="H1732" s="33" t="s">
        <v>17121</v>
      </c>
      <c r="I1732" s="1">
        <v>100490</v>
      </c>
      <c r="J1732" s="2" t="s">
        <v>19671</v>
      </c>
      <c r="K1732" s="2" t="s">
        <v>2654</v>
      </c>
    </row>
    <row r="1733" spans="7:11" x14ac:dyDescent="0.25">
      <c r="G1733" s="33" t="s">
        <v>17941</v>
      </c>
      <c r="H1733" s="33" t="s">
        <v>17122</v>
      </c>
      <c r="I1733" s="1">
        <v>100491</v>
      </c>
      <c r="J1733" s="2" t="s">
        <v>19672</v>
      </c>
      <c r="K1733" s="2" t="s">
        <v>2654</v>
      </c>
    </row>
    <row r="1734" spans="7:11" x14ac:dyDescent="0.25">
      <c r="G1734" s="33" t="s">
        <v>17941</v>
      </c>
      <c r="H1734" s="33" t="s">
        <v>17123</v>
      </c>
      <c r="I1734" s="1">
        <v>100492</v>
      </c>
      <c r="J1734" s="2" t="s">
        <v>19673</v>
      </c>
      <c r="K1734" s="2" t="s">
        <v>2654</v>
      </c>
    </row>
    <row r="1735" spans="7:11" x14ac:dyDescent="0.25">
      <c r="G1735" s="33" t="s">
        <v>17941</v>
      </c>
      <c r="H1735" s="33" t="s">
        <v>17124</v>
      </c>
      <c r="I1735" s="1">
        <v>100493</v>
      </c>
      <c r="J1735" s="2" t="s">
        <v>19674</v>
      </c>
      <c r="K1735" s="2" t="s">
        <v>2654</v>
      </c>
    </row>
    <row r="1736" spans="7:11" x14ac:dyDescent="0.25">
      <c r="G1736" s="33" t="s">
        <v>17941</v>
      </c>
      <c r="H1736" s="33" t="s">
        <v>17125</v>
      </c>
      <c r="I1736" s="1">
        <v>100494</v>
      </c>
      <c r="J1736" s="2" t="s">
        <v>19675</v>
      </c>
      <c r="K1736" s="2" t="s">
        <v>2654</v>
      </c>
    </row>
    <row r="1737" spans="7:11" x14ac:dyDescent="0.25">
      <c r="G1737" s="33" t="s">
        <v>17941</v>
      </c>
      <c r="H1737" s="33" t="s">
        <v>17126</v>
      </c>
      <c r="I1737" s="1">
        <v>100495</v>
      </c>
      <c r="J1737" s="2" t="s">
        <v>19676</v>
      </c>
      <c r="K1737" s="2" t="s">
        <v>2654</v>
      </c>
    </row>
    <row r="1738" spans="7:11" x14ac:dyDescent="0.25">
      <c r="G1738" s="33" t="s">
        <v>17941</v>
      </c>
      <c r="H1738" s="33" t="s">
        <v>17127</v>
      </c>
      <c r="I1738" s="1">
        <v>100496</v>
      </c>
      <c r="J1738" s="2" t="s">
        <v>19677</v>
      </c>
      <c r="K1738" s="2" t="s">
        <v>2654</v>
      </c>
    </row>
    <row r="1739" spans="7:11" x14ac:dyDescent="0.25">
      <c r="G1739" s="33" t="s">
        <v>17941</v>
      </c>
      <c r="H1739" s="33" t="s">
        <v>17128</v>
      </c>
      <c r="I1739" s="1">
        <v>100497</v>
      </c>
      <c r="J1739" s="2" t="s">
        <v>19678</v>
      </c>
      <c r="K1739" s="2" t="s">
        <v>2654</v>
      </c>
    </row>
    <row r="1740" spans="7:11" x14ac:dyDescent="0.25">
      <c r="G1740" s="33" t="s">
        <v>17941</v>
      </c>
      <c r="H1740" s="33" t="s">
        <v>17129</v>
      </c>
      <c r="I1740" s="1">
        <v>100498</v>
      </c>
      <c r="J1740" s="2" t="s">
        <v>19679</v>
      </c>
      <c r="K1740" s="2" t="s">
        <v>2654</v>
      </c>
    </row>
    <row r="1741" spans="7:11" x14ac:dyDescent="0.25">
      <c r="G1741" s="33" t="s">
        <v>17941</v>
      </c>
      <c r="H1741" s="33" t="s">
        <v>17130</v>
      </c>
      <c r="I1741" s="1">
        <v>100499</v>
      </c>
      <c r="J1741" s="2" t="s">
        <v>19680</v>
      </c>
      <c r="K1741" s="2" t="s">
        <v>2654</v>
      </c>
    </row>
    <row r="1742" spans="7:11" x14ac:dyDescent="0.25">
      <c r="G1742" s="33" t="s">
        <v>17941</v>
      </c>
      <c r="H1742" s="33" t="s">
        <v>17131</v>
      </c>
      <c r="I1742" s="1">
        <v>100500</v>
      </c>
      <c r="J1742" s="2" t="s">
        <v>19681</v>
      </c>
      <c r="K1742" s="2" t="s">
        <v>2654</v>
      </c>
    </row>
    <row r="1743" spans="7:11" x14ac:dyDescent="0.25">
      <c r="G1743" s="33" t="s">
        <v>17941</v>
      </c>
      <c r="H1743" s="33" t="s">
        <v>17132</v>
      </c>
      <c r="I1743" s="1">
        <v>100501</v>
      </c>
      <c r="J1743" s="2" t="s">
        <v>19682</v>
      </c>
      <c r="K1743" s="2" t="s">
        <v>2654</v>
      </c>
    </row>
    <row r="1744" spans="7:11" x14ac:dyDescent="0.25">
      <c r="G1744" s="33" t="s">
        <v>17941</v>
      </c>
      <c r="H1744" s="33" t="s">
        <v>17133</v>
      </c>
      <c r="I1744" s="1">
        <v>100502</v>
      </c>
      <c r="J1744" s="2" t="s">
        <v>19683</v>
      </c>
      <c r="K1744" s="2" t="s">
        <v>2654</v>
      </c>
    </row>
    <row r="1745" spans="7:11" x14ac:dyDescent="0.25">
      <c r="G1745" s="33" t="s">
        <v>17941</v>
      </c>
      <c r="H1745" s="33" t="s">
        <v>17134</v>
      </c>
      <c r="I1745" s="1">
        <v>100503</v>
      </c>
      <c r="J1745" s="2" t="s">
        <v>19684</v>
      </c>
      <c r="K1745" s="2" t="s">
        <v>2654</v>
      </c>
    </row>
    <row r="1746" spans="7:11" x14ac:dyDescent="0.25">
      <c r="G1746" s="33" t="s">
        <v>17941</v>
      </c>
      <c r="H1746" s="33" t="s">
        <v>17135</v>
      </c>
      <c r="I1746" s="1">
        <v>100504</v>
      </c>
      <c r="J1746" s="2" t="s">
        <v>19685</v>
      </c>
      <c r="K1746" s="2" t="s">
        <v>2654</v>
      </c>
    </row>
    <row r="1747" spans="7:11" x14ac:dyDescent="0.25">
      <c r="G1747" s="33" t="s">
        <v>17941</v>
      </c>
      <c r="H1747" s="33" t="s">
        <v>17136</v>
      </c>
      <c r="I1747" s="1">
        <v>100505</v>
      </c>
      <c r="J1747" s="2" t="s">
        <v>19686</v>
      </c>
      <c r="K1747" s="2" t="s">
        <v>2654</v>
      </c>
    </row>
    <row r="1748" spans="7:11" x14ac:dyDescent="0.25">
      <c r="G1748" s="33" t="s">
        <v>17941</v>
      </c>
      <c r="H1748" s="33" t="s">
        <v>17137</v>
      </c>
      <c r="I1748" s="1">
        <v>100506</v>
      </c>
      <c r="J1748" s="2" t="s">
        <v>19687</v>
      </c>
      <c r="K1748" s="2" t="s">
        <v>2654</v>
      </c>
    </row>
    <row r="1749" spans="7:11" x14ac:dyDescent="0.25">
      <c r="G1749" s="33" t="s">
        <v>17941</v>
      </c>
      <c r="H1749" s="33" t="s">
        <v>17138</v>
      </c>
      <c r="I1749" s="1">
        <v>100507</v>
      </c>
      <c r="J1749" s="2" t="s">
        <v>19688</v>
      </c>
      <c r="K1749" s="2" t="s">
        <v>2654</v>
      </c>
    </row>
    <row r="1750" spans="7:11" x14ac:dyDescent="0.25">
      <c r="G1750" s="33" t="s">
        <v>17941</v>
      </c>
      <c r="H1750" s="33" t="s">
        <v>17139</v>
      </c>
      <c r="I1750" s="1">
        <v>100508</v>
      </c>
      <c r="J1750" s="2" t="s">
        <v>19689</v>
      </c>
      <c r="K1750" s="2" t="s">
        <v>2654</v>
      </c>
    </row>
    <row r="1751" spans="7:11" x14ac:dyDescent="0.25">
      <c r="G1751" s="33" t="s">
        <v>17941</v>
      </c>
      <c r="H1751" s="33" t="s">
        <v>17140</v>
      </c>
      <c r="I1751" s="1">
        <v>100509</v>
      </c>
      <c r="J1751" s="2" t="s">
        <v>19690</v>
      </c>
      <c r="K1751" s="2" t="s">
        <v>2654</v>
      </c>
    </row>
    <row r="1752" spans="7:11" x14ac:dyDescent="0.25">
      <c r="G1752" s="33" t="s">
        <v>17941</v>
      </c>
      <c r="H1752" s="33" t="s">
        <v>17141</v>
      </c>
      <c r="I1752" s="1">
        <v>100510</v>
      </c>
      <c r="J1752" s="2" t="s">
        <v>19691</v>
      </c>
      <c r="K1752" s="2" t="s">
        <v>2654</v>
      </c>
    </row>
    <row r="1753" spans="7:11" x14ac:dyDescent="0.25">
      <c r="G1753" s="33" t="s">
        <v>17941</v>
      </c>
      <c r="H1753" s="33" t="s">
        <v>17142</v>
      </c>
      <c r="I1753" s="1">
        <v>100511</v>
      </c>
      <c r="J1753" s="2" t="s">
        <v>19692</v>
      </c>
      <c r="K1753" s="2" t="s">
        <v>2654</v>
      </c>
    </row>
    <row r="1754" spans="7:11" x14ac:dyDescent="0.25">
      <c r="G1754" s="33" t="s">
        <v>17941</v>
      </c>
      <c r="H1754" s="33" t="s">
        <v>17143</v>
      </c>
      <c r="I1754" s="1">
        <v>100512</v>
      </c>
      <c r="J1754" s="2" t="s">
        <v>19693</v>
      </c>
      <c r="K1754" s="2" t="s">
        <v>2654</v>
      </c>
    </row>
    <row r="1755" spans="7:11" x14ac:dyDescent="0.25">
      <c r="G1755" s="33" t="s">
        <v>17941</v>
      </c>
      <c r="H1755" s="33" t="s">
        <v>17144</v>
      </c>
      <c r="I1755" s="1">
        <v>100513</v>
      </c>
      <c r="J1755" s="2" t="s">
        <v>19694</v>
      </c>
      <c r="K1755" s="2" t="s">
        <v>2654</v>
      </c>
    </row>
    <row r="1756" spans="7:11" x14ac:dyDescent="0.25">
      <c r="G1756" s="33" t="s">
        <v>17941</v>
      </c>
      <c r="H1756" s="33" t="s">
        <v>17145</v>
      </c>
      <c r="I1756" s="1">
        <v>100514</v>
      </c>
      <c r="J1756" s="2" t="s">
        <v>19695</v>
      </c>
      <c r="K1756" s="2" t="s">
        <v>2654</v>
      </c>
    </row>
    <row r="1757" spans="7:11" x14ac:dyDescent="0.25">
      <c r="G1757" s="33" t="s">
        <v>17941</v>
      </c>
      <c r="H1757" s="33" t="s">
        <v>17146</v>
      </c>
      <c r="I1757" s="1">
        <v>100515</v>
      </c>
      <c r="J1757" s="2" t="s">
        <v>19696</v>
      </c>
      <c r="K1757" s="2" t="s">
        <v>2654</v>
      </c>
    </row>
    <row r="1758" spans="7:11" x14ac:dyDescent="0.25">
      <c r="G1758" s="33" t="s">
        <v>17941</v>
      </c>
      <c r="H1758" s="33" t="s">
        <v>17147</v>
      </c>
      <c r="I1758" s="1">
        <v>100516</v>
      </c>
      <c r="J1758" s="2" t="s">
        <v>19697</v>
      </c>
      <c r="K1758" s="2" t="s">
        <v>2654</v>
      </c>
    </row>
    <row r="1759" spans="7:11" x14ac:dyDescent="0.25">
      <c r="G1759" s="33" t="s">
        <v>17941</v>
      </c>
      <c r="H1759" s="33" t="s">
        <v>17148</v>
      </c>
      <c r="I1759" s="1">
        <v>100517</v>
      </c>
      <c r="J1759" s="2" t="s">
        <v>19698</v>
      </c>
      <c r="K1759" s="2" t="s">
        <v>2654</v>
      </c>
    </row>
    <row r="1760" spans="7:11" x14ac:dyDescent="0.25">
      <c r="G1760" s="33" t="s">
        <v>17941</v>
      </c>
      <c r="H1760" s="33" t="s">
        <v>17149</v>
      </c>
      <c r="I1760" s="1">
        <v>100518</v>
      </c>
      <c r="J1760" s="2" t="s">
        <v>19699</v>
      </c>
      <c r="K1760" s="2" t="s">
        <v>2654</v>
      </c>
    </row>
    <row r="1761" spans="7:11" x14ac:dyDescent="0.25">
      <c r="G1761" s="33" t="s">
        <v>17941</v>
      </c>
      <c r="H1761" s="33" t="s">
        <v>17150</v>
      </c>
      <c r="I1761" s="1">
        <v>100519</v>
      </c>
      <c r="J1761" s="2" t="s">
        <v>19700</v>
      </c>
      <c r="K1761" s="2" t="s">
        <v>2654</v>
      </c>
    </row>
    <row r="1762" spans="7:11" x14ac:dyDescent="0.25">
      <c r="G1762" s="33" t="s">
        <v>17941</v>
      </c>
      <c r="H1762" s="33" t="s">
        <v>17151</v>
      </c>
      <c r="I1762" s="1">
        <v>100520</v>
      </c>
      <c r="J1762" s="2" t="s">
        <v>19701</v>
      </c>
      <c r="K1762" s="2" t="s">
        <v>2654</v>
      </c>
    </row>
    <row r="1763" spans="7:11" x14ac:dyDescent="0.25">
      <c r="G1763" s="33" t="s">
        <v>17941</v>
      </c>
      <c r="H1763" s="33" t="s">
        <v>17152</v>
      </c>
      <c r="I1763" s="1">
        <v>100521</v>
      </c>
      <c r="J1763" s="2" t="s">
        <v>19702</v>
      </c>
      <c r="K1763" s="2" t="s">
        <v>2654</v>
      </c>
    </row>
    <row r="1764" spans="7:11" x14ac:dyDescent="0.25">
      <c r="G1764" s="33" t="s">
        <v>17941</v>
      </c>
      <c r="H1764" s="33" t="s">
        <v>17153</v>
      </c>
      <c r="I1764" s="1">
        <v>100522</v>
      </c>
      <c r="J1764" s="2" t="s">
        <v>19703</v>
      </c>
      <c r="K1764" s="2" t="s">
        <v>2654</v>
      </c>
    </row>
    <row r="1765" spans="7:11" x14ac:dyDescent="0.25">
      <c r="G1765" s="33" t="s">
        <v>17941</v>
      </c>
      <c r="H1765" s="33" t="s">
        <v>17154</v>
      </c>
      <c r="I1765" s="1">
        <v>100523</v>
      </c>
      <c r="J1765" s="2" t="s">
        <v>19704</v>
      </c>
      <c r="K1765" s="2" t="s">
        <v>2654</v>
      </c>
    </row>
    <row r="1766" spans="7:11" x14ac:dyDescent="0.25">
      <c r="G1766" s="33" t="s">
        <v>17941</v>
      </c>
      <c r="H1766" s="33" t="s">
        <v>17155</v>
      </c>
      <c r="I1766" s="1">
        <v>100524</v>
      </c>
      <c r="J1766" s="2" t="s">
        <v>19705</v>
      </c>
      <c r="K1766" s="2" t="s">
        <v>2654</v>
      </c>
    </row>
    <row r="1767" spans="7:11" x14ac:dyDescent="0.25">
      <c r="G1767" s="33" t="s">
        <v>17941</v>
      </c>
      <c r="H1767" s="33" t="s">
        <v>17156</v>
      </c>
      <c r="I1767" s="1">
        <v>100525</v>
      </c>
      <c r="J1767" s="2" t="s">
        <v>19706</v>
      </c>
      <c r="K1767" s="2" t="s">
        <v>2654</v>
      </c>
    </row>
    <row r="1768" spans="7:11" x14ac:dyDescent="0.25">
      <c r="G1768" s="33" t="s">
        <v>17941</v>
      </c>
      <c r="H1768" s="33" t="s">
        <v>17157</v>
      </c>
      <c r="I1768" s="1">
        <v>100526</v>
      </c>
      <c r="J1768" s="2" t="s">
        <v>19707</v>
      </c>
      <c r="K1768" s="2" t="s">
        <v>2654</v>
      </c>
    </row>
    <row r="1769" spans="7:11" x14ac:dyDescent="0.25">
      <c r="G1769" s="33" t="s">
        <v>17941</v>
      </c>
      <c r="H1769" s="33" t="s">
        <v>17158</v>
      </c>
      <c r="I1769" s="1">
        <v>100527</v>
      </c>
      <c r="J1769" s="2" t="s">
        <v>19708</v>
      </c>
      <c r="K1769" s="2" t="s">
        <v>2654</v>
      </c>
    </row>
    <row r="1770" spans="7:11" x14ac:dyDescent="0.25">
      <c r="G1770" s="33" t="s">
        <v>17941</v>
      </c>
      <c r="H1770" s="33" t="s">
        <v>17159</v>
      </c>
      <c r="I1770" s="1">
        <v>100528</v>
      </c>
      <c r="J1770" s="2" t="s">
        <v>19709</v>
      </c>
      <c r="K1770" s="2" t="s">
        <v>2654</v>
      </c>
    </row>
    <row r="1771" spans="7:11" x14ac:dyDescent="0.25">
      <c r="G1771" s="33" t="s">
        <v>17941</v>
      </c>
      <c r="H1771" s="33" t="s">
        <v>17160</v>
      </c>
      <c r="I1771" s="1">
        <v>100529</v>
      </c>
      <c r="J1771" s="2" t="s">
        <v>19710</v>
      </c>
      <c r="K1771" s="2" t="s">
        <v>2654</v>
      </c>
    </row>
    <row r="1772" spans="7:11" x14ac:dyDescent="0.25">
      <c r="G1772" s="33" t="s">
        <v>17941</v>
      </c>
      <c r="H1772" s="33" t="s">
        <v>17161</v>
      </c>
      <c r="I1772" s="1">
        <v>100530</v>
      </c>
      <c r="J1772" s="2" t="s">
        <v>19711</v>
      </c>
      <c r="K1772" s="2" t="s">
        <v>2654</v>
      </c>
    </row>
    <row r="1773" spans="7:11" x14ac:dyDescent="0.25">
      <c r="G1773" s="33" t="s">
        <v>17941</v>
      </c>
      <c r="H1773" s="33" t="s">
        <v>17162</v>
      </c>
      <c r="I1773" s="1">
        <v>100531</v>
      </c>
      <c r="J1773" s="2" t="s">
        <v>19712</v>
      </c>
      <c r="K1773" s="2" t="s">
        <v>2654</v>
      </c>
    </row>
    <row r="1774" spans="7:11" x14ac:dyDescent="0.25">
      <c r="G1774" s="33" t="s">
        <v>17941</v>
      </c>
      <c r="H1774" s="33" t="s">
        <v>17163</v>
      </c>
      <c r="I1774" s="1">
        <v>100532</v>
      </c>
      <c r="J1774" s="2" t="s">
        <v>19713</v>
      </c>
      <c r="K1774" s="2" t="s">
        <v>2654</v>
      </c>
    </row>
    <row r="1775" spans="7:11" x14ac:dyDescent="0.25">
      <c r="G1775" s="33" t="s">
        <v>17941</v>
      </c>
      <c r="H1775" s="33" t="s">
        <v>17164</v>
      </c>
      <c r="I1775" s="1">
        <v>100533</v>
      </c>
      <c r="J1775" s="2" t="s">
        <v>19714</v>
      </c>
      <c r="K1775" s="2" t="s">
        <v>2654</v>
      </c>
    </row>
    <row r="1776" spans="7:11" x14ac:dyDescent="0.25">
      <c r="G1776" s="33" t="s">
        <v>17941</v>
      </c>
      <c r="H1776" s="33" t="s">
        <v>17165</v>
      </c>
      <c r="I1776" s="1">
        <v>100534</v>
      </c>
      <c r="J1776" s="2" t="s">
        <v>19715</v>
      </c>
      <c r="K1776" s="2" t="s">
        <v>2654</v>
      </c>
    </row>
    <row r="1777" spans="7:11" x14ac:dyDescent="0.25">
      <c r="G1777" s="33" t="s">
        <v>17941</v>
      </c>
      <c r="H1777" s="33" t="s">
        <v>17166</v>
      </c>
      <c r="I1777" s="1">
        <v>100535</v>
      </c>
      <c r="J1777" s="2" t="s">
        <v>19716</v>
      </c>
      <c r="K1777" s="2" t="s">
        <v>2654</v>
      </c>
    </row>
    <row r="1778" spans="7:11" x14ac:dyDescent="0.25">
      <c r="G1778" s="33" t="s">
        <v>17941</v>
      </c>
      <c r="H1778" s="33" t="s">
        <v>17167</v>
      </c>
      <c r="I1778" s="1">
        <v>100536</v>
      </c>
      <c r="J1778" s="2" t="s">
        <v>19717</v>
      </c>
      <c r="K1778" s="2" t="s">
        <v>2654</v>
      </c>
    </row>
    <row r="1779" spans="7:11" x14ac:dyDescent="0.25">
      <c r="G1779" s="33" t="s">
        <v>17941</v>
      </c>
      <c r="H1779" s="33" t="s">
        <v>17168</v>
      </c>
      <c r="I1779" s="1">
        <v>100537</v>
      </c>
      <c r="J1779" s="2" t="s">
        <v>19718</v>
      </c>
      <c r="K1779" s="2" t="s">
        <v>2654</v>
      </c>
    </row>
    <row r="1780" spans="7:11" x14ac:dyDescent="0.25">
      <c r="G1780" s="33" t="s">
        <v>17941</v>
      </c>
      <c r="H1780" s="33" t="s">
        <v>17169</v>
      </c>
      <c r="I1780" s="1">
        <v>100538</v>
      </c>
      <c r="J1780" s="2" t="s">
        <v>19719</v>
      </c>
      <c r="K1780" s="2" t="s">
        <v>2654</v>
      </c>
    </row>
    <row r="1781" spans="7:11" x14ac:dyDescent="0.25">
      <c r="G1781" s="33" t="s">
        <v>17941</v>
      </c>
      <c r="H1781" s="33" t="s">
        <v>17170</v>
      </c>
      <c r="I1781" s="1">
        <v>100539</v>
      </c>
      <c r="J1781" s="2" t="s">
        <v>19720</v>
      </c>
      <c r="K1781" s="2" t="s">
        <v>2654</v>
      </c>
    </row>
    <row r="1782" spans="7:11" x14ac:dyDescent="0.25">
      <c r="G1782" s="33" t="s">
        <v>17941</v>
      </c>
      <c r="H1782" s="33" t="s">
        <v>17171</v>
      </c>
      <c r="I1782" s="1">
        <v>100540</v>
      </c>
      <c r="J1782" s="2" t="s">
        <v>19721</v>
      </c>
      <c r="K1782" s="2" t="s">
        <v>2654</v>
      </c>
    </row>
    <row r="1783" spans="7:11" x14ac:dyDescent="0.25">
      <c r="G1783" s="33" t="s">
        <v>17941</v>
      </c>
      <c r="H1783" s="33" t="s">
        <v>17172</v>
      </c>
      <c r="I1783" s="1">
        <v>100541</v>
      </c>
      <c r="J1783" s="2" t="s">
        <v>19722</v>
      </c>
      <c r="K1783" s="2" t="s">
        <v>2654</v>
      </c>
    </row>
    <row r="1784" spans="7:11" x14ac:dyDescent="0.25">
      <c r="G1784" s="33" t="s">
        <v>17941</v>
      </c>
      <c r="H1784" s="33" t="s">
        <v>17173</v>
      </c>
      <c r="I1784" s="1">
        <v>100542</v>
      </c>
      <c r="J1784" s="2" t="s">
        <v>19723</v>
      </c>
      <c r="K1784" s="2" t="s">
        <v>2654</v>
      </c>
    </row>
    <row r="1785" spans="7:11" x14ac:dyDescent="0.25">
      <c r="G1785" s="33" t="s">
        <v>17941</v>
      </c>
      <c r="H1785" s="33" t="s">
        <v>17174</v>
      </c>
      <c r="I1785" s="1">
        <v>100543</v>
      </c>
      <c r="J1785" s="2" t="s">
        <v>19724</v>
      </c>
      <c r="K1785" s="2" t="s">
        <v>2654</v>
      </c>
    </row>
    <row r="1786" spans="7:11" x14ac:dyDescent="0.25">
      <c r="G1786" s="33" t="s">
        <v>17941</v>
      </c>
      <c r="H1786" s="33" t="s">
        <v>17175</v>
      </c>
      <c r="I1786" s="1">
        <v>100544</v>
      </c>
      <c r="J1786" s="2" t="s">
        <v>19725</v>
      </c>
      <c r="K1786" s="2" t="s">
        <v>2654</v>
      </c>
    </row>
    <row r="1787" spans="7:11" x14ac:dyDescent="0.25">
      <c r="G1787" s="33" t="s">
        <v>17941</v>
      </c>
      <c r="H1787" s="33" t="s">
        <v>17176</v>
      </c>
      <c r="I1787" s="1">
        <v>100545</v>
      </c>
      <c r="J1787" s="2" t="s">
        <v>19726</v>
      </c>
      <c r="K1787" s="2" t="s">
        <v>2654</v>
      </c>
    </row>
    <row r="1788" spans="7:11" x14ac:dyDescent="0.25">
      <c r="G1788" s="33" t="s">
        <v>17941</v>
      </c>
      <c r="H1788" s="33" t="s">
        <v>17177</v>
      </c>
      <c r="I1788" s="1">
        <v>100546</v>
      </c>
      <c r="J1788" s="2" t="s">
        <v>19727</v>
      </c>
      <c r="K1788" s="2" t="s">
        <v>2654</v>
      </c>
    </row>
    <row r="1789" spans="7:11" x14ac:dyDescent="0.25">
      <c r="G1789" s="33" t="s">
        <v>17941</v>
      </c>
      <c r="H1789" s="33" t="s">
        <v>17178</v>
      </c>
      <c r="I1789" s="1">
        <v>100547</v>
      </c>
      <c r="J1789" s="2" t="s">
        <v>19728</v>
      </c>
      <c r="K1789" s="2" t="s">
        <v>2654</v>
      </c>
    </row>
    <row r="1790" spans="7:11" x14ac:dyDescent="0.25">
      <c r="G1790" s="33" t="s">
        <v>17941</v>
      </c>
      <c r="H1790" s="33" t="s">
        <v>17179</v>
      </c>
      <c r="I1790" s="1">
        <v>100548</v>
      </c>
      <c r="J1790" s="2" t="s">
        <v>19729</v>
      </c>
      <c r="K1790" s="2" t="s">
        <v>2654</v>
      </c>
    </row>
    <row r="1791" spans="7:11" x14ac:dyDescent="0.25">
      <c r="G1791" s="33" t="s">
        <v>17941</v>
      </c>
      <c r="H1791" s="33" t="s">
        <v>17180</v>
      </c>
      <c r="I1791" s="1">
        <v>100549</v>
      </c>
      <c r="J1791" s="2" t="s">
        <v>19730</v>
      </c>
      <c r="K1791" s="2" t="s">
        <v>2654</v>
      </c>
    </row>
    <row r="1792" spans="7:11" x14ac:dyDescent="0.25">
      <c r="G1792" s="33" t="s">
        <v>17941</v>
      </c>
      <c r="H1792" s="33" t="s">
        <v>17181</v>
      </c>
      <c r="I1792" s="1">
        <v>100550</v>
      </c>
      <c r="J1792" s="2" t="s">
        <v>19731</v>
      </c>
      <c r="K1792" s="2" t="s">
        <v>2654</v>
      </c>
    </row>
    <row r="1793" spans="7:11" x14ac:dyDescent="0.25">
      <c r="G1793" s="33" t="s">
        <v>17941</v>
      </c>
      <c r="H1793" s="33" t="s">
        <v>17182</v>
      </c>
      <c r="I1793" s="1">
        <v>100551</v>
      </c>
      <c r="J1793" s="2" t="s">
        <v>19732</v>
      </c>
      <c r="K1793" s="2" t="s">
        <v>2654</v>
      </c>
    </row>
    <row r="1794" spans="7:11" x14ac:dyDescent="0.25">
      <c r="G1794" s="33" t="s">
        <v>17941</v>
      </c>
      <c r="H1794" s="33" t="s">
        <v>17183</v>
      </c>
      <c r="I1794" s="1">
        <v>100552</v>
      </c>
      <c r="J1794" s="2" t="s">
        <v>19733</v>
      </c>
      <c r="K1794" s="2" t="s">
        <v>2654</v>
      </c>
    </row>
    <row r="1795" spans="7:11" x14ac:dyDescent="0.25">
      <c r="G1795" s="33" t="s">
        <v>17941</v>
      </c>
      <c r="H1795" s="33" t="s">
        <v>17184</v>
      </c>
      <c r="I1795" s="1">
        <v>100553</v>
      </c>
      <c r="J1795" s="2" t="s">
        <v>19734</v>
      </c>
      <c r="K1795" s="2" t="s">
        <v>2654</v>
      </c>
    </row>
    <row r="1796" spans="7:11" x14ac:dyDescent="0.25">
      <c r="G1796" s="33" t="s">
        <v>17941</v>
      </c>
      <c r="H1796" s="33" t="s">
        <v>17185</v>
      </c>
      <c r="I1796" s="1">
        <v>100554</v>
      </c>
      <c r="J1796" s="2" t="s">
        <v>19735</v>
      </c>
      <c r="K1796" s="2" t="s">
        <v>2654</v>
      </c>
    </row>
    <row r="1797" spans="7:11" x14ac:dyDescent="0.25">
      <c r="G1797" s="33" t="s">
        <v>17941</v>
      </c>
      <c r="H1797" s="33" t="s">
        <v>17186</v>
      </c>
      <c r="I1797" s="1">
        <v>100555</v>
      </c>
      <c r="J1797" s="2" t="s">
        <v>19736</v>
      </c>
      <c r="K1797" s="2" t="s">
        <v>2654</v>
      </c>
    </row>
    <row r="1798" spans="7:11" x14ac:dyDescent="0.25">
      <c r="G1798" s="33" t="s">
        <v>17941</v>
      </c>
      <c r="H1798" s="33" t="s">
        <v>17187</v>
      </c>
      <c r="I1798" s="1">
        <v>100556</v>
      </c>
      <c r="J1798" s="2" t="s">
        <v>19737</v>
      </c>
      <c r="K1798" s="2" t="s">
        <v>2654</v>
      </c>
    </row>
    <row r="1799" spans="7:11" x14ac:dyDescent="0.25">
      <c r="G1799" s="33" t="s">
        <v>17941</v>
      </c>
      <c r="H1799" s="33" t="s">
        <v>17188</v>
      </c>
      <c r="I1799" s="1">
        <v>100557</v>
      </c>
      <c r="J1799" s="2" t="s">
        <v>19738</v>
      </c>
      <c r="K1799" s="2" t="s">
        <v>2654</v>
      </c>
    </row>
    <row r="1800" spans="7:11" x14ac:dyDescent="0.25">
      <c r="G1800" s="33" t="s">
        <v>17941</v>
      </c>
      <c r="H1800" s="33" t="s">
        <v>17189</v>
      </c>
      <c r="I1800" s="1">
        <v>100558</v>
      </c>
      <c r="J1800" s="2" t="s">
        <v>19739</v>
      </c>
      <c r="K1800" s="2" t="s">
        <v>2654</v>
      </c>
    </row>
    <row r="1801" spans="7:11" x14ac:dyDescent="0.25">
      <c r="G1801" s="33" t="s">
        <v>17941</v>
      </c>
      <c r="H1801" s="33" t="s">
        <v>17190</v>
      </c>
      <c r="I1801" s="1">
        <v>100559</v>
      </c>
      <c r="J1801" s="2" t="s">
        <v>19740</v>
      </c>
      <c r="K1801" s="2" t="s">
        <v>2654</v>
      </c>
    </row>
    <row r="1802" spans="7:11" x14ac:dyDescent="0.25">
      <c r="G1802" s="33" t="s">
        <v>17941</v>
      </c>
      <c r="H1802" s="33" t="s">
        <v>17191</v>
      </c>
      <c r="I1802" s="1">
        <v>100560</v>
      </c>
      <c r="J1802" s="2" t="s">
        <v>19741</v>
      </c>
      <c r="K1802" s="2" t="s">
        <v>2654</v>
      </c>
    </row>
    <row r="1803" spans="7:11" x14ac:dyDescent="0.25">
      <c r="G1803" s="33" t="s">
        <v>17941</v>
      </c>
      <c r="H1803" s="33" t="s">
        <v>17192</v>
      </c>
      <c r="I1803" s="1">
        <v>100561</v>
      </c>
      <c r="J1803" s="2" t="s">
        <v>19742</v>
      </c>
      <c r="K1803" s="2" t="s">
        <v>2654</v>
      </c>
    </row>
    <row r="1804" spans="7:11" x14ac:dyDescent="0.25">
      <c r="G1804" s="33" t="s">
        <v>17941</v>
      </c>
      <c r="H1804" s="33" t="s">
        <v>17193</v>
      </c>
      <c r="I1804" s="1">
        <v>100562</v>
      </c>
      <c r="J1804" s="2" t="s">
        <v>19743</v>
      </c>
      <c r="K1804" s="2" t="s">
        <v>2654</v>
      </c>
    </row>
    <row r="1805" spans="7:11" x14ac:dyDescent="0.25">
      <c r="G1805" s="33" t="s">
        <v>17941</v>
      </c>
      <c r="H1805" s="33" t="s">
        <v>17194</v>
      </c>
      <c r="I1805" s="1">
        <v>100563</v>
      </c>
      <c r="J1805" s="2" t="s">
        <v>19744</v>
      </c>
      <c r="K1805" s="2" t="s">
        <v>2654</v>
      </c>
    </row>
    <row r="1806" spans="7:11" x14ac:dyDescent="0.25">
      <c r="G1806" s="33" t="s">
        <v>17941</v>
      </c>
      <c r="H1806" s="33" t="s">
        <v>17195</v>
      </c>
      <c r="I1806" s="1">
        <v>100564</v>
      </c>
      <c r="J1806" s="2" t="s">
        <v>19745</v>
      </c>
      <c r="K1806" s="2" t="s">
        <v>2654</v>
      </c>
    </row>
    <row r="1807" spans="7:11" x14ac:dyDescent="0.25">
      <c r="G1807" s="33" t="s">
        <v>17941</v>
      </c>
      <c r="H1807" s="33" t="s">
        <v>17196</v>
      </c>
      <c r="I1807" s="1">
        <v>100565</v>
      </c>
      <c r="J1807" s="2" t="s">
        <v>19746</v>
      </c>
      <c r="K1807" s="2" t="s">
        <v>2654</v>
      </c>
    </row>
    <row r="1808" spans="7:11" x14ac:dyDescent="0.25">
      <c r="G1808" s="33" t="s">
        <v>17941</v>
      </c>
      <c r="H1808" s="33" t="s">
        <v>17197</v>
      </c>
      <c r="I1808" s="1">
        <v>100566</v>
      </c>
      <c r="J1808" s="2" t="s">
        <v>19747</v>
      </c>
      <c r="K1808" s="2" t="s">
        <v>2654</v>
      </c>
    </row>
    <row r="1809" spans="7:11" x14ac:dyDescent="0.25">
      <c r="G1809" s="33" t="s">
        <v>17941</v>
      </c>
      <c r="H1809" s="33" t="s">
        <v>17198</v>
      </c>
      <c r="I1809" s="1">
        <v>100567</v>
      </c>
      <c r="J1809" s="2" t="s">
        <v>19748</v>
      </c>
      <c r="K1809" s="2" t="s">
        <v>2654</v>
      </c>
    </row>
    <row r="1810" spans="7:11" x14ac:dyDescent="0.25">
      <c r="G1810" s="33" t="s">
        <v>17941</v>
      </c>
      <c r="H1810" s="33" t="s">
        <v>17199</v>
      </c>
      <c r="I1810" s="1">
        <v>100568</v>
      </c>
      <c r="J1810" s="2" t="s">
        <v>19749</v>
      </c>
      <c r="K1810" s="2" t="s">
        <v>2654</v>
      </c>
    </row>
    <row r="1811" spans="7:11" x14ac:dyDescent="0.25">
      <c r="G1811" s="33" t="s">
        <v>17941</v>
      </c>
      <c r="H1811" s="33" t="s">
        <v>17200</v>
      </c>
      <c r="I1811" s="1">
        <v>100569</v>
      </c>
      <c r="J1811" s="2" t="s">
        <v>19750</v>
      </c>
      <c r="K1811" s="2" t="s">
        <v>2654</v>
      </c>
    </row>
    <row r="1812" spans="7:11" x14ac:dyDescent="0.25">
      <c r="G1812" s="33" t="s">
        <v>17941</v>
      </c>
      <c r="H1812" s="33" t="s">
        <v>17201</v>
      </c>
      <c r="I1812" s="1">
        <v>100570</v>
      </c>
      <c r="J1812" s="2" t="s">
        <v>19751</v>
      </c>
      <c r="K1812" s="2" t="s">
        <v>2654</v>
      </c>
    </row>
    <row r="1813" spans="7:11" x14ac:dyDescent="0.25">
      <c r="G1813" s="33" t="s">
        <v>17941</v>
      </c>
      <c r="H1813" s="33" t="s">
        <v>17202</v>
      </c>
      <c r="I1813" s="1">
        <v>100571</v>
      </c>
      <c r="J1813" s="2" t="s">
        <v>19752</v>
      </c>
      <c r="K1813" s="2" t="s">
        <v>2654</v>
      </c>
    </row>
    <row r="1814" spans="7:11" x14ac:dyDescent="0.25">
      <c r="G1814" s="33" t="s">
        <v>17941</v>
      </c>
      <c r="H1814" s="33" t="s">
        <v>17203</v>
      </c>
      <c r="I1814" s="1">
        <v>100572</v>
      </c>
      <c r="J1814" s="2" t="s">
        <v>19753</v>
      </c>
      <c r="K1814" s="2" t="s">
        <v>2654</v>
      </c>
    </row>
    <row r="1815" spans="7:11" x14ac:dyDescent="0.25">
      <c r="G1815" s="33" t="s">
        <v>17941</v>
      </c>
      <c r="H1815" s="33" t="s">
        <v>17204</v>
      </c>
      <c r="I1815" s="1">
        <v>100573</v>
      </c>
      <c r="J1815" s="2" t="s">
        <v>19754</v>
      </c>
      <c r="K1815" s="2" t="s">
        <v>2654</v>
      </c>
    </row>
    <row r="1816" spans="7:11" x14ac:dyDescent="0.25">
      <c r="G1816" s="33" t="s">
        <v>17941</v>
      </c>
      <c r="H1816" s="33" t="s">
        <v>17205</v>
      </c>
      <c r="I1816" s="1">
        <v>100574</v>
      </c>
      <c r="J1816" s="2" t="s">
        <v>19755</v>
      </c>
      <c r="K1816" s="2" t="s">
        <v>2654</v>
      </c>
    </row>
    <row r="1817" spans="7:11" x14ac:dyDescent="0.25">
      <c r="G1817" s="33" t="s">
        <v>17941</v>
      </c>
      <c r="H1817" s="33" t="s">
        <v>17206</v>
      </c>
      <c r="I1817" s="1">
        <v>100575</v>
      </c>
      <c r="J1817" s="2" t="s">
        <v>19756</v>
      </c>
      <c r="K1817" s="2" t="s">
        <v>2654</v>
      </c>
    </row>
    <row r="1818" spans="7:11" x14ac:dyDescent="0.25">
      <c r="G1818" s="33" t="s">
        <v>17941</v>
      </c>
      <c r="H1818" s="33" t="s">
        <v>17207</v>
      </c>
      <c r="I1818" s="1">
        <v>100576</v>
      </c>
      <c r="J1818" s="2" t="s">
        <v>19757</v>
      </c>
      <c r="K1818" s="2" t="s">
        <v>2654</v>
      </c>
    </row>
    <row r="1819" spans="7:11" x14ac:dyDescent="0.25">
      <c r="G1819" s="33" t="s">
        <v>17941</v>
      </c>
      <c r="H1819" s="33" t="s">
        <v>17208</v>
      </c>
      <c r="I1819" s="1">
        <v>100577</v>
      </c>
      <c r="J1819" s="2" t="s">
        <v>19758</v>
      </c>
      <c r="K1819" s="2" t="s">
        <v>2654</v>
      </c>
    </row>
    <row r="1820" spans="7:11" x14ac:dyDescent="0.25">
      <c r="G1820" s="33" t="s">
        <v>17941</v>
      </c>
      <c r="H1820" s="33" t="s">
        <v>17209</v>
      </c>
      <c r="I1820" s="1">
        <v>100578</v>
      </c>
      <c r="J1820" s="2" t="s">
        <v>19759</v>
      </c>
      <c r="K1820" s="2" t="s">
        <v>2654</v>
      </c>
    </row>
    <row r="1821" spans="7:11" x14ac:dyDescent="0.25">
      <c r="G1821" s="33" t="s">
        <v>17941</v>
      </c>
      <c r="H1821" s="33" t="s">
        <v>17210</v>
      </c>
      <c r="I1821" s="1">
        <v>100579</v>
      </c>
      <c r="J1821" s="2" t="s">
        <v>19760</v>
      </c>
      <c r="K1821" s="2" t="s">
        <v>2654</v>
      </c>
    </row>
    <row r="1822" spans="7:11" x14ac:dyDescent="0.25">
      <c r="G1822" s="33" t="s">
        <v>17941</v>
      </c>
      <c r="H1822" s="33" t="s">
        <v>17211</v>
      </c>
      <c r="I1822" s="1">
        <v>100580</v>
      </c>
      <c r="J1822" s="2" t="s">
        <v>19761</v>
      </c>
      <c r="K1822" s="2" t="s">
        <v>2654</v>
      </c>
    </row>
    <row r="1823" spans="7:11" x14ac:dyDescent="0.25">
      <c r="G1823" s="33" t="s">
        <v>17941</v>
      </c>
      <c r="H1823" s="33" t="s">
        <v>17212</v>
      </c>
      <c r="I1823" s="1">
        <v>100581</v>
      </c>
      <c r="J1823" s="2" t="s">
        <v>19762</v>
      </c>
      <c r="K1823" s="2" t="s">
        <v>2654</v>
      </c>
    </row>
    <row r="1824" spans="7:11" x14ac:dyDescent="0.25">
      <c r="G1824" s="33" t="s">
        <v>17941</v>
      </c>
      <c r="H1824" s="33" t="s">
        <v>17213</v>
      </c>
      <c r="I1824" s="1">
        <v>100582</v>
      </c>
      <c r="J1824" s="2" t="s">
        <v>19763</v>
      </c>
      <c r="K1824" s="2" t="s">
        <v>2654</v>
      </c>
    </row>
    <row r="1825" spans="7:11" x14ac:dyDescent="0.25">
      <c r="G1825" s="33" t="s">
        <v>17941</v>
      </c>
      <c r="H1825" s="33" t="s">
        <v>17214</v>
      </c>
      <c r="I1825" s="1">
        <v>100583</v>
      </c>
      <c r="J1825" s="2" t="s">
        <v>19764</v>
      </c>
      <c r="K1825" s="2" t="s">
        <v>2654</v>
      </c>
    </row>
    <row r="1826" spans="7:11" x14ac:dyDescent="0.25">
      <c r="G1826" s="33" t="s">
        <v>17941</v>
      </c>
      <c r="H1826" s="33" t="s">
        <v>17215</v>
      </c>
      <c r="I1826" s="1">
        <v>100584</v>
      </c>
      <c r="J1826" s="2" t="s">
        <v>19765</v>
      </c>
      <c r="K1826" s="2" t="s">
        <v>2654</v>
      </c>
    </row>
    <row r="1827" spans="7:11" x14ac:dyDescent="0.25">
      <c r="G1827" s="33" t="s">
        <v>17941</v>
      </c>
      <c r="H1827" s="33" t="s">
        <v>17216</v>
      </c>
      <c r="I1827" s="1">
        <v>100585</v>
      </c>
      <c r="J1827" s="2" t="s">
        <v>19766</v>
      </c>
      <c r="K1827" s="2" t="s">
        <v>2654</v>
      </c>
    </row>
    <row r="1828" spans="7:11" x14ac:dyDescent="0.25">
      <c r="G1828" s="33" t="s">
        <v>17941</v>
      </c>
      <c r="H1828" s="33" t="s">
        <v>17217</v>
      </c>
      <c r="I1828" s="1">
        <v>100586</v>
      </c>
      <c r="J1828" s="2" t="s">
        <v>19767</v>
      </c>
      <c r="K1828" s="2" t="s">
        <v>2654</v>
      </c>
    </row>
    <row r="1829" spans="7:11" x14ac:dyDescent="0.25">
      <c r="G1829" s="33" t="s">
        <v>17941</v>
      </c>
      <c r="H1829" s="33" t="s">
        <v>17218</v>
      </c>
      <c r="I1829" s="1">
        <v>100587</v>
      </c>
      <c r="J1829" s="2" t="s">
        <v>19768</v>
      </c>
      <c r="K1829" s="2" t="s">
        <v>2654</v>
      </c>
    </row>
    <row r="1830" spans="7:11" x14ac:dyDescent="0.25">
      <c r="G1830" s="33" t="s">
        <v>17941</v>
      </c>
      <c r="H1830" s="33" t="s">
        <v>17219</v>
      </c>
      <c r="I1830" s="1">
        <v>100588</v>
      </c>
      <c r="J1830" s="2" t="s">
        <v>19769</v>
      </c>
      <c r="K1830" s="2" t="s">
        <v>2654</v>
      </c>
    </row>
    <row r="1831" spans="7:11" x14ac:dyDescent="0.25">
      <c r="G1831" s="33" t="s">
        <v>17941</v>
      </c>
      <c r="H1831" s="33" t="s">
        <v>17220</v>
      </c>
      <c r="I1831" s="1">
        <v>100589</v>
      </c>
      <c r="J1831" s="2" t="s">
        <v>19770</v>
      </c>
      <c r="K1831" s="2" t="s">
        <v>2654</v>
      </c>
    </row>
    <row r="1832" spans="7:11" x14ac:dyDescent="0.25">
      <c r="G1832" s="33" t="s">
        <v>17941</v>
      </c>
      <c r="H1832" s="33" t="s">
        <v>17221</v>
      </c>
      <c r="I1832" s="1">
        <v>100590</v>
      </c>
      <c r="J1832" s="2" t="s">
        <v>19771</v>
      </c>
      <c r="K1832" s="2" t="s">
        <v>2654</v>
      </c>
    </row>
    <row r="1833" spans="7:11" x14ac:dyDescent="0.25">
      <c r="G1833" s="33" t="s">
        <v>17941</v>
      </c>
      <c r="H1833" s="33" t="s">
        <v>17222</v>
      </c>
      <c r="I1833" s="1">
        <v>100591</v>
      </c>
      <c r="J1833" s="2" t="s">
        <v>19772</v>
      </c>
      <c r="K1833" s="2" t="s">
        <v>2654</v>
      </c>
    </row>
    <row r="1834" spans="7:11" x14ac:dyDescent="0.25">
      <c r="G1834" s="33" t="s">
        <v>17941</v>
      </c>
      <c r="H1834" s="33" t="s">
        <v>17223</v>
      </c>
      <c r="I1834" s="1">
        <v>100592</v>
      </c>
      <c r="J1834" s="2" t="s">
        <v>19773</v>
      </c>
      <c r="K1834" s="2" t="s">
        <v>2654</v>
      </c>
    </row>
    <row r="1835" spans="7:11" x14ac:dyDescent="0.25">
      <c r="G1835" s="33" t="s">
        <v>17941</v>
      </c>
      <c r="H1835" s="33" t="s">
        <v>17224</v>
      </c>
      <c r="I1835" s="1">
        <v>100593</v>
      </c>
      <c r="J1835" s="2" t="s">
        <v>19774</v>
      </c>
      <c r="K1835" s="2" t="s">
        <v>2654</v>
      </c>
    </row>
    <row r="1836" spans="7:11" x14ac:dyDescent="0.25">
      <c r="G1836" s="33" t="s">
        <v>17941</v>
      </c>
      <c r="H1836" s="33" t="s">
        <v>17225</v>
      </c>
      <c r="I1836" s="1">
        <v>100594</v>
      </c>
      <c r="J1836" s="2" t="s">
        <v>19775</v>
      </c>
      <c r="K1836" s="2" t="s">
        <v>2654</v>
      </c>
    </row>
    <row r="1837" spans="7:11" x14ac:dyDescent="0.25">
      <c r="G1837" s="33" t="s">
        <v>17941</v>
      </c>
      <c r="H1837" s="33" t="s">
        <v>17226</v>
      </c>
      <c r="I1837" s="1">
        <v>100595</v>
      </c>
      <c r="J1837" s="2" t="s">
        <v>19776</v>
      </c>
      <c r="K1837" s="2" t="s">
        <v>2654</v>
      </c>
    </row>
    <row r="1838" spans="7:11" x14ac:dyDescent="0.25">
      <c r="G1838" s="33" t="s">
        <v>17941</v>
      </c>
      <c r="H1838" s="33" t="s">
        <v>17227</v>
      </c>
      <c r="I1838" s="1">
        <v>100596</v>
      </c>
      <c r="J1838" s="2" t="s">
        <v>19777</v>
      </c>
      <c r="K1838" s="2" t="s">
        <v>2654</v>
      </c>
    </row>
    <row r="1839" spans="7:11" x14ac:dyDescent="0.25">
      <c r="G1839" s="33" t="s">
        <v>17941</v>
      </c>
      <c r="H1839" s="33" t="s">
        <v>17228</v>
      </c>
      <c r="I1839" s="1">
        <v>100597</v>
      </c>
      <c r="J1839" s="2" t="s">
        <v>19778</v>
      </c>
      <c r="K1839" s="2" t="s">
        <v>2654</v>
      </c>
    </row>
    <row r="1840" spans="7:11" x14ac:dyDescent="0.25">
      <c r="G1840" s="33" t="s">
        <v>17941</v>
      </c>
      <c r="H1840" s="33" t="s">
        <v>17229</v>
      </c>
      <c r="I1840" s="1">
        <v>100598</v>
      </c>
      <c r="J1840" s="2" t="s">
        <v>19779</v>
      </c>
      <c r="K1840" s="2" t="s">
        <v>2655</v>
      </c>
    </row>
    <row r="1841" spans="7:11" x14ac:dyDescent="0.25">
      <c r="G1841" s="33" t="s">
        <v>17941</v>
      </c>
      <c r="H1841" s="33" t="s">
        <v>17230</v>
      </c>
      <c r="I1841" s="1">
        <v>100599</v>
      </c>
      <c r="J1841" s="2" t="s">
        <v>19780</v>
      </c>
      <c r="K1841" s="2" t="s">
        <v>2655</v>
      </c>
    </row>
    <row r="1842" spans="7:11" x14ac:dyDescent="0.25">
      <c r="G1842" s="33" t="s">
        <v>17941</v>
      </c>
      <c r="H1842" s="33" t="s">
        <v>17231</v>
      </c>
      <c r="I1842" s="1">
        <v>100600</v>
      </c>
      <c r="J1842" s="2" t="s">
        <v>19781</v>
      </c>
      <c r="K1842" s="2" t="s">
        <v>2655</v>
      </c>
    </row>
    <row r="1843" spans="7:11" x14ac:dyDescent="0.25">
      <c r="G1843" s="33" t="s">
        <v>17941</v>
      </c>
      <c r="H1843" s="33" t="s">
        <v>17232</v>
      </c>
      <c r="I1843" s="1">
        <v>100601</v>
      </c>
      <c r="J1843" s="2" t="s">
        <v>19782</v>
      </c>
      <c r="K1843" s="2" t="s">
        <v>2655</v>
      </c>
    </row>
    <row r="1844" spans="7:11" x14ac:dyDescent="0.25">
      <c r="G1844" s="33" t="s">
        <v>17941</v>
      </c>
      <c r="H1844" s="33" t="s">
        <v>17233</v>
      </c>
      <c r="I1844" s="1">
        <v>100602</v>
      </c>
      <c r="J1844" s="2" t="s">
        <v>19783</v>
      </c>
      <c r="K1844" s="2" t="s">
        <v>2655</v>
      </c>
    </row>
    <row r="1845" spans="7:11" x14ac:dyDescent="0.25">
      <c r="G1845" s="33" t="s">
        <v>17941</v>
      </c>
      <c r="H1845" s="33" t="s">
        <v>17234</v>
      </c>
      <c r="I1845" s="1">
        <v>100603</v>
      </c>
      <c r="J1845" s="2" t="s">
        <v>19784</v>
      </c>
      <c r="K1845" s="2" t="s">
        <v>2655</v>
      </c>
    </row>
    <row r="1846" spans="7:11" x14ac:dyDescent="0.25">
      <c r="G1846" s="33" t="s">
        <v>17941</v>
      </c>
      <c r="H1846" s="33" t="s">
        <v>17235</v>
      </c>
      <c r="I1846" s="1">
        <v>100604</v>
      </c>
      <c r="J1846" s="2" t="s">
        <v>19785</v>
      </c>
      <c r="K1846" s="2" t="s">
        <v>2655</v>
      </c>
    </row>
    <row r="1847" spans="7:11" x14ac:dyDescent="0.25">
      <c r="G1847" s="33" t="s">
        <v>17941</v>
      </c>
      <c r="H1847" s="33" t="s">
        <v>17236</v>
      </c>
      <c r="I1847" s="1">
        <v>100605</v>
      </c>
      <c r="J1847" s="2" t="s">
        <v>19786</v>
      </c>
      <c r="K1847" s="2" t="s">
        <v>2655</v>
      </c>
    </row>
    <row r="1848" spans="7:11" x14ac:dyDescent="0.25">
      <c r="G1848" s="33" t="s">
        <v>17941</v>
      </c>
      <c r="H1848" s="33" t="s">
        <v>17237</v>
      </c>
      <c r="I1848" s="1">
        <v>100606</v>
      </c>
      <c r="J1848" s="2" t="s">
        <v>19787</v>
      </c>
      <c r="K1848" s="2" t="s">
        <v>2655</v>
      </c>
    </row>
    <row r="1849" spans="7:11" x14ac:dyDescent="0.25">
      <c r="G1849" s="33" t="s">
        <v>17941</v>
      </c>
      <c r="H1849" s="33" t="s">
        <v>17238</v>
      </c>
      <c r="I1849" s="1">
        <v>100607</v>
      </c>
      <c r="J1849" s="2" t="s">
        <v>19788</v>
      </c>
      <c r="K1849" s="2" t="s">
        <v>2655</v>
      </c>
    </row>
    <row r="1850" spans="7:11" x14ac:dyDescent="0.25">
      <c r="G1850" s="33" t="s">
        <v>17941</v>
      </c>
      <c r="H1850" s="33" t="s">
        <v>17239</v>
      </c>
      <c r="I1850" s="1">
        <v>100608</v>
      </c>
      <c r="J1850" s="2" t="s">
        <v>19789</v>
      </c>
      <c r="K1850" s="2" t="s">
        <v>2655</v>
      </c>
    </row>
    <row r="1851" spans="7:11" x14ac:dyDescent="0.25">
      <c r="G1851" s="33" t="s">
        <v>17941</v>
      </c>
      <c r="H1851" s="33" t="s">
        <v>17240</v>
      </c>
      <c r="I1851" s="1">
        <v>100609</v>
      </c>
      <c r="J1851" s="2" t="s">
        <v>19790</v>
      </c>
      <c r="K1851" s="2" t="s">
        <v>2655</v>
      </c>
    </row>
    <row r="1852" spans="7:11" x14ac:dyDescent="0.25">
      <c r="G1852" s="33" t="s">
        <v>17941</v>
      </c>
      <c r="H1852" s="33" t="s">
        <v>17241</v>
      </c>
      <c r="I1852" s="1">
        <v>100610</v>
      </c>
      <c r="J1852" s="2" t="s">
        <v>19791</v>
      </c>
      <c r="K1852" s="2" t="s">
        <v>2655</v>
      </c>
    </row>
    <row r="1853" spans="7:11" x14ac:dyDescent="0.25">
      <c r="G1853" s="33" t="s">
        <v>17941</v>
      </c>
      <c r="H1853" s="33" t="s">
        <v>17242</v>
      </c>
      <c r="I1853" s="1">
        <v>100611</v>
      </c>
      <c r="J1853" s="2" t="s">
        <v>19792</v>
      </c>
      <c r="K1853" s="2" t="s">
        <v>2655</v>
      </c>
    </row>
    <row r="1854" spans="7:11" x14ac:dyDescent="0.25">
      <c r="G1854" s="33" t="s">
        <v>17941</v>
      </c>
      <c r="H1854" s="33" t="s">
        <v>17243</v>
      </c>
      <c r="I1854" s="1">
        <v>100612</v>
      </c>
      <c r="J1854" s="2" t="s">
        <v>19793</v>
      </c>
      <c r="K1854" s="2" t="s">
        <v>2655</v>
      </c>
    </row>
    <row r="1855" spans="7:11" x14ac:dyDescent="0.25">
      <c r="G1855" s="33" t="s">
        <v>17941</v>
      </c>
      <c r="H1855" s="33" t="s">
        <v>17244</v>
      </c>
      <c r="I1855" s="1">
        <v>100613</v>
      </c>
      <c r="J1855" s="2" t="s">
        <v>19794</v>
      </c>
      <c r="K1855" s="2" t="s">
        <v>2655</v>
      </c>
    </row>
    <row r="1856" spans="7:11" x14ac:dyDescent="0.25">
      <c r="G1856" s="33" t="s">
        <v>17941</v>
      </c>
      <c r="H1856" s="33" t="s">
        <v>17245</v>
      </c>
      <c r="I1856" s="1">
        <v>100614</v>
      </c>
      <c r="J1856" s="2" t="s">
        <v>19795</v>
      </c>
      <c r="K1856" s="2" t="s">
        <v>2655</v>
      </c>
    </row>
    <row r="1857" spans="7:11" x14ac:dyDescent="0.25">
      <c r="G1857" s="33" t="s">
        <v>17941</v>
      </c>
      <c r="H1857" s="33" t="s">
        <v>17246</v>
      </c>
      <c r="I1857" s="1">
        <v>100615</v>
      </c>
      <c r="J1857" s="2" t="s">
        <v>19796</v>
      </c>
      <c r="K1857" s="2" t="s">
        <v>2655</v>
      </c>
    </row>
    <row r="1858" spans="7:11" x14ac:dyDescent="0.25">
      <c r="G1858" s="33" t="s">
        <v>17941</v>
      </c>
      <c r="H1858" s="33" t="s">
        <v>17247</v>
      </c>
      <c r="I1858" s="1">
        <v>100616</v>
      </c>
      <c r="J1858" s="2" t="s">
        <v>19797</v>
      </c>
      <c r="K1858" s="2" t="s">
        <v>2655</v>
      </c>
    </row>
    <row r="1859" spans="7:11" x14ac:dyDescent="0.25">
      <c r="G1859" s="33" t="s">
        <v>17941</v>
      </c>
      <c r="H1859" s="33" t="s">
        <v>17248</v>
      </c>
      <c r="I1859" s="1">
        <v>100617</v>
      </c>
      <c r="J1859" s="2" t="s">
        <v>19798</v>
      </c>
      <c r="K1859" s="2" t="s">
        <v>2655</v>
      </c>
    </row>
    <row r="1860" spans="7:11" x14ac:dyDescent="0.25">
      <c r="G1860" s="33" t="s">
        <v>17941</v>
      </c>
      <c r="H1860" s="33" t="s">
        <v>17249</v>
      </c>
      <c r="I1860" s="1">
        <v>100618</v>
      </c>
      <c r="J1860" s="2" t="s">
        <v>19799</v>
      </c>
      <c r="K1860" s="2" t="s">
        <v>2655</v>
      </c>
    </row>
    <row r="1861" spans="7:11" x14ac:dyDescent="0.25">
      <c r="G1861" s="33" t="s">
        <v>17941</v>
      </c>
      <c r="H1861" s="33" t="s">
        <v>17250</v>
      </c>
      <c r="I1861" s="1">
        <v>100619</v>
      </c>
      <c r="J1861" s="2" t="s">
        <v>19800</v>
      </c>
      <c r="K1861" s="2" t="s">
        <v>2655</v>
      </c>
    </row>
    <row r="1862" spans="7:11" x14ac:dyDescent="0.25">
      <c r="G1862" s="33" t="s">
        <v>17941</v>
      </c>
      <c r="H1862" s="33" t="s">
        <v>17251</v>
      </c>
      <c r="I1862" s="1">
        <v>100620</v>
      </c>
      <c r="J1862" s="2" t="s">
        <v>19801</v>
      </c>
      <c r="K1862" s="2" t="s">
        <v>2655</v>
      </c>
    </row>
    <row r="1863" spans="7:11" x14ac:dyDescent="0.25">
      <c r="G1863" s="33" t="s">
        <v>17941</v>
      </c>
      <c r="H1863" s="33" t="s">
        <v>17252</v>
      </c>
      <c r="I1863" s="1">
        <v>100621</v>
      </c>
      <c r="J1863" s="2" t="s">
        <v>19802</v>
      </c>
      <c r="K1863" s="2" t="s">
        <v>2655</v>
      </c>
    </row>
    <row r="1864" spans="7:11" x14ac:dyDescent="0.25">
      <c r="G1864" s="33" t="s">
        <v>17941</v>
      </c>
      <c r="H1864" s="33" t="s">
        <v>17253</v>
      </c>
      <c r="I1864" s="1">
        <v>100622</v>
      </c>
      <c r="J1864" s="2" t="s">
        <v>19803</v>
      </c>
      <c r="K1864" s="2" t="s">
        <v>2655</v>
      </c>
    </row>
    <row r="1865" spans="7:11" x14ac:dyDescent="0.25">
      <c r="G1865" s="33" t="s">
        <v>17941</v>
      </c>
      <c r="H1865" s="33" t="s">
        <v>17254</v>
      </c>
      <c r="I1865" s="1">
        <v>100623</v>
      </c>
      <c r="J1865" s="2" t="s">
        <v>19804</v>
      </c>
      <c r="K1865" s="2" t="s">
        <v>2655</v>
      </c>
    </row>
    <row r="1866" spans="7:11" x14ac:dyDescent="0.25">
      <c r="G1866" s="33" t="s">
        <v>17941</v>
      </c>
      <c r="H1866" s="33" t="s">
        <v>17255</v>
      </c>
      <c r="I1866" s="1">
        <v>100624</v>
      </c>
      <c r="J1866" s="2" t="s">
        <v>19805</v>
      </c>
      <c r="K1866" s="2" t="s">
        <v>2655</v>
      </c>
    </row>
    <row r="1867" spans="7:11" x14ac:dyDescent="0.25">
      <c r="G1867" s="33" t="s">
        <v>17941</v>
      </c>
      <c r="H1867" s="33" t="s">
        <v>17256</v>
      </c>
      <c r="I1867" s="1">
        <v>100625</v>
      </c>
      <c r="J1867" s="2" t="s">
        <v>19806</v>
      </c>
      <c r="K1867" s="2" t="s">
        <v>2655</v>
      </c>
    </row>
    <row r="1868" spans="7:11" x14ac:dyDescent="0.25">
      <c r="G1868" s="33" t="s">
        <v>17941</v>
      </c>
      <c r="H1868" s="33" t="s">
        <v>17257</v>
      </c>
      <c r="I1868" s="1">
        <v>100626</v>
      </c>
      <c r="J1868" s="2" t="s">
        <v>19807</v>
      </c>
      <c r="K1868" s="2" t="s">
        <v>2655</v>
      </c>
    </row>
    <row r="1869" spans="7:11" x14ac:dyDescent="0.25">
      <c r="G1869" s="33" t="s">
        <v>17941</v>
      </c>
      <c r="H1869" s="33" t="s">
        <v>17258</v>
      </c>
      <c r="I1869" s="1">
        <v>100627</v>
      </c>
      <c r="J1869" s="2" t="s">
        <v>19808</v>
      </c>
      <c r="K1869" s="2" t="s">
        <v>2655</v>
      </c>
    </row>
    <row r="1870" spans="7:11" x14ac:dyDescent="0.25">
      <c r="G1870" s="33" t="s">
        <v>17941</v>
      </c>
      <c r="H1870" s="33" t="s">
        <v>17259</v>
      </c>
      <c r="I1870" s="1">
        <v>100628</v>
      </c>
      <c r="J1870" s="2" t="s">
        <v>19809</v>
      </c>
      <c r="K1870" s="2" t="s">
        <v>2655</v>
      </c>
    </row>
    <row r="1871" spans="7:11" x14ac:dyDescent="0.25">
      <c r="G1871" s="33" t="s">
        <v>17941</v>
      </c>
      <c r="H1871" s="33" t="s">
        <v>17260</v>
      </c>
      <c r="I1871" s="1">
        <v>100629</v>
      </c>
      <c r="J1871" s="2" t="s">
        <v>19810</v>
      </c>
      <c r="K1871" s="2" t="s">
        <v>2655</v>
      </c>
    </row>
    <row r="1872" spans="7:11" x14ac:dyDescent="0.25">
      <c r="G1872" s="33" t="s">
        <v>17941</v>
      </c>
      <c r="H1872" s="33" t="s">
        <v>17261</v>
      </c>
      <c r="I1872" s="1">
        <v>100630</v>
      </c>
      <c r="J1872" s="2" t="s">
        <v>19811</v>
      </c>
      <c r="K1872" s="2" t="s">
        <v>2655</v>
      </c>
    </row>
    <row r="1873" spans="7:11" x14ac:dyDescent="0.25">
      <c r="G1873" s="33" t="s">
        <v>17941</v>
      </c>
      <c r="H1873" s="33" t="s">
        <v>17262</v>
      </c>
      <c r="I1873" s="1">
        <v>100631</v>
      </c>
      <c r="J1873" s="2" t="s">
        <v>19812</v>
      </c>
      <c r="K1873" s="2" t="s">
        <v>2655</v>
      </c>
    </row>
    <row r="1874" spans="7:11" x14ac:dyDescent="0.25">
      <c r="G1874" s="33" t="s">
        <v>17941</v>
      </c>
      <c r="H1874" s="33" t="s">
        <v>17263</v>
      </c>
      <c r="I1874" s="1">
        <v>100632</v>
      </c>
      <c r="J1874" s="2" t="s">
        <v>19813</v>
      </c>
      <c r="K1874" s="2" t="s">
        <v>2655</v>
      </c>
    </row>
    <row r="1875" spans="7:11" x14ac:dyDescent="0.25">
      <c r="G1875" s="33" t="s">
        <v>17941</v>
      </c>
      <c r="H1875" s="33" t="s">
        <v>17264</v>
      </c>
      <c r="I1875" s="1">
        <v>100633</v>
      </c>
      <c r="J1875" s="2" t="s">
        <v>19814</v>
      </c>
      <c r="K1875" s="2" t="s">
        <v>2655</v>
      </c>
    </row>
    <row r="1876" spans="7:11" x14ac:dyDescent="0.25">
      <c r="G1876" s="33" t="s">
        <v>17941</v>
      </c>
      <c r="H1876" s="33" t="s">
        <v>17265</v>
      </c>
      <c r="I1876" s="1">
        <v>100634</v>
      </c>
      <c r="J1876" s="2" t="s">
        <v>19815</v>
      </c>
      <c r="K1876" s="2" t="s">
        <v>2655</v>
      </c>
    </row>
    <row r="1877" spans="7:11" x14ac:dyDescent="0.25">
      <c r="G1877" s="33" t="s">
        <v>17941</v>
      </c>
      <c r="H1877" s="33" t="s">
        <v>17266</v>
      </c>
      <c r="I1877" s="1">
        <v>100635</v>
      </c>
      <c r="J1877" s="2" t="s">
        <v>19816</v>
      </c>
      <c r="K1877" s="2" t="s">
        <v>2655</v>
      </c>
    </row>
    <row r="1878" spans="7:11" x14ac:dyDescent="0.25">
      <c r="G1878" s="33" t="s">
        <v>17941</v>
      </c>
      <c r="H1878" s="33" t="s">
        <v>17267</v>
      </c>
      <c r="I1878" s="1">
        <v>100636</v>
      </c>
      <c r="J1878" s="2" t="s">
        <v>19817</v>
      </c>
      <c r="K1878" s="2" t="s">
        <v>2655</v>
      </c>
    </row>
    <row r="1879" spans="7:11" x14ac:dyDescent="0.25">
      <c r="G1879" s="33" t="s">
        <v>17941</v>
      </c>
      <c r="H1879" s="33" t="s">
        <v>17268</v>
      </c>
      <c r="I1879" s="1">
        <v>100637</v>
      </c>
      <c r="J1879" s="2" t="s">
        <v>19818</v>
      </c>
      <c r="K1879" s="2" t="s">
        <v>2655</v>
      </c>
    </row>
    <row r="1880" spans="7:11" x14ac:dyDescent="0.25">
      <c r="G1880" s="33" t="s">
        <v>17941</v>
      </c>
      <c r="H1880" s="33" t="s">
        <v>17269</v>
      </c>
      <c r="I1880" s="1">
        <v>100638</v>
      </c>
      <c r="J1880" s="2" t="s">
        <v>19819</v>
      </c>
      <c r="K1880" s="2" t="s">
        <v>2655</v>
      </c>
    </row>
    <row r="1881" spans="7:11" x14ac:dyDescent="0.25">
      <c r="G1881" s="33" t="s">
        <v>17941</v>
      </c>
      <c r="H1881" s="33" t="s">
        <v>17270</v>
      </c>
      <c r="I1881" s="1">
        <v>100639</v>
      </c>
      <c r="J1881" s="2" t="s">
        <v>19820</v>
      </c>
      <c r="K1881" s="2" t="s">
        <v>2655</v>
      </c>
    </row>
    <row r="1882" spans="7:11" x14ac:dyDescent="0.25">
      <c r="G1882" s="33" t="s">
        <v>17941</v>
      </c>
      <c r="H1882" s="33" t="s">
        <v>17271</v>
      </c>
      <c r="I1882" s="1">
        <v>100640</v>
      </c>
      <c r="J1882" s="2" t="s">
        <v>19821</v>
      </c>
      <c r="K1882" s="2" t="s">
        <v>2655</v>
      </c>
    </row>
    <row r="1883" spans="7:11" x14ac:dyDescent="0.25">
      <c r="G1883" s="33" t="s">
        <v>17941</v>
      </c>
      <c r="H1883" s="33" t="s">
        <v>17272</v>
      </c>
      <c r="I1883" s="1">
        <v>100641</v>
      </c>
      <c r="J1883" s="2" t="s">
        <v>19822</v>
      </c>
      <c r="K1883" s="2" t="s">
        <v>2655</v>
      </c>
    </row>
    <row r="1884" spans="7:11" x14ac:dyDescent="0.25">
      <c r="G1884" s="33" t="s">
        <v>17941</v>
      </c>
      <c r="H1884" s="33" t="s">
        <v>17273</v>
      </c>
      <c r="I1884" s="1">
        <v>100642</v>
      </c>
      <c r="J1884" s="2" t="s">
        <v>19823</v>
      </c>
      <c r="K1884" s="2" t="s">
        <v>2655</v>
      </c>
    </row>
    <row r="1885" spans="7:11" x14ac:dyDescent="0.25">
      <c r="G1885" s="33" t="s">
        <v>17941</v>
      </c>
      <c r="H1885" s="33" t="s">
        <v>17274</v>
      </c>
      <c r="I1885" s="1">
        <v>100643</v>
      </c>
      <c r="J1885" s="2" t="s">
        <v>19824</v>
      </c>
      <c r="K1885" s="2" t="s">
        <v>2655</v>
      </c>
    </row>
    <row r="1886" spans="7:11" x14ac:dyDescent="0.25">
      <c r="G1886" s="33" t="s">
        <v>17941</v>
      </c>
      <c r="H1886" s="33" t="s">
        <v>17275</v>
      </c>
      <c r="I1886" s="1">
        <v>100644</v>
      </c>
      <c r="J1886" s="2" t="s">
        <v>19825</v>
      </c>
      <c r="K1886" s="2" t="s">
        <v>2655</v>
      </c>
    </row>
    <row r="1887" spans="7:11" x14ac:dyDescent="0.25">
      <c r="G1887" s="33" t="s">
        <v>17941</v>
      </c>
      <c r="H1887" s="33" t="s">
        <v>17276</v>
      </c>
      <c r="I1887" s="1">
        <v>100645</v>
      </c>
      <c r="J1887" s="2" t="s">
        <v>19826</v>
      </c>
      <c r="K1887" s="2" t="s">
        <v>2655</v>
      </c>
    </row>
    <row r="1888" spans="7:11" x14ac:dyDescent="0.25">
      <c r="G1888" s="33" t="s">
        <v>17941</v>
      </c>
      <c r="H1888" s="33" t="s">
        <v>17277</v>
      </c>
      <c r="I1888" s="1">
        <v>100646</v>
      </c>
      <c r="J1888" s="2" t="s">
        <v>19827</v>
      </c>
      <c r="K1888" s="2" t="s">
        <v>2655</v>
      </c>
    </row>
    <row r="1889" spans="7:11" x14ac:dyDescent="0.25">
      <c r="G1889" s="33" t="s">
        <v>17941</v>
      </c>
      <c r="H1889" s="33" t="s">
        <v>17278</v>
      </c>
      <c r="I1889" s="1">
        <v>100647</v>
      </c>
      <c r="J1889" s="2" t="s">
        <v>19828</v>
      </c>
      <c r="K1889" s="2" t="s">
        <v>2655</v>
      </c>
    </row>
    <row r="1890" spans="7:11" x14ac:dyDescent="0.25">
      <c r="G1890" s="33" t="s">
        <v>17941</v>
      </c>
      <c r="H1890" s="33" t="s">
        <v>17279</v>
      </c>
      <c r="I1890" s="1">
        <v>100648</v>
      </c>
      <c r="J1890" s="2" t="s">
        <v>19829</v>
      </c>
      <c r="K1890" s="2" t="s">
        <v>2655</v>
      </c>
    </row>
    <row r="1891" spans="7:11" x14ac:dyDescent="0.25">
      <c r="G1891" s="33" t="s">
        <v>17941</v>
      </c>
      <c r="H1891" s="33" t="s">
        <v>17280</v>
      </c>
      <c r="I1891" s="1">
        <v>100649</v>
      </c>
      <c r="J1891" s="2" t="s">
        <v>19830</v>
      </c>
      <c r="K1891" s="2" t="s">
        <v>2655</v>
      </c>
    </row>
    <row r="1892" spans="7:11" x14ac:dyDescent="0.25">
      <c r="G1892" s="33" t="s">
        <v>17941</v>
      </c>
      <c r="H1892" s="33" t="s">
        <v>17281</v>
      </c>
      <c r="I1892" s="1">
        <v>100650</v>
      </c>
      <c r="J1892" s="2" t="s">
        <v>19831</v>
      </c>
      <c r="K1892" s="2" t="s">
        <v>2655</v>
      </c>
    </row>
    <row r="1893" spans="7:11" x14ac:dyDescent="0.25">
      <c r="G1893" s="33" t="s">
        <v>17941</v>
      </c>
      <c r="H1893" s="33" t="s">
        <v>17282</v>
      </c>
      <c r="I1893" s="1">
        <v>100651</v>
      </c>
      <c r="J1893" s="2" t="s">
        <v>19832</v>
      </c>
      <c r="K1893" s="2" t="s">
        <v>2655</v>
      </c>
    </row>
    <row r="1894" spans="7:11" x14ac:dyDescent="0.25">
      <c r="G1894" s="33" t="s">
        <v>17941</v>
      </c>
      <c r="H1894" s="33" t="s">
        <v>17283</v>
      </c>
      <c r="I1894" s="1">
        <v>100652</v>
      </c>
      <c r="J1894" s="2" t="s">
        <v>19833</v>
      </c>
      <c r="K1894" s="2" t="s">
        <v>2655</v>
      </c>
    </row>
    <row r="1895" spans="7:11" x14ac:dyDescent="0.25">
      <c r="G1895" s="33" t="s">
        <v>17941</v>
      </c>
      <c r="H1895" s="33" t="s">
        <v>17284</v>
      </c>
      <c r="I1895" s="1">
        <v>100653</v>
      </c>
      <c r="J1895" s="2" t="s">
        <v>19834</v>
      </c>
      <c r="K1895" s="2" t="s">
        <v>2655</v>
      </c>
    </row>
    <row r="1896" spans="7:11" x14ac:dyDescent="0.25">
      <c r="G1896" s="33" t="s">
        <v>17941</v>
      </c>
      <c r="H1896" s="33" t="s">
        <v>17285</v>
      </c>
      <c r="I1896" s="1">
        <v>100654</v>
      </c>
      <c r="J1896" s="2" t="s">
        <v>19835</v>
      </c>
      <c r="K1896" s="2" t="s">
        <v>2655</v>
      </c>
    </row>
    <row r="1897" spans="7:11" x14ac:dyDescent="0.25">
      <c r="G1897" s="33" t="s">
        <v>17941</v>
      </c>
      <c r="H1897" s="33" t="s">
        <v>17286</v>
      </c>
      <c r="I1897" s="1">
        <v>100655</v>
      </c>
      <c r="J1897" s="2" t="s">
        <v>19836</v>
      </c>
      <c r="K1897" s="2" t="s">
        <v>2655</v>
      </c>
    </row>
    <row r="1898" spans="7:11" x14ac:dyDescent="0.25">
      <c r="G1898" s="33" t="s">
        <v>17941</v>
      </c>
      <c r="H1898" s="33" t="s">
        <v>17287</v>
      </c>
      <c r="I1898" s="1">
        <v>100656</v>
      </c>
      <c r="J1898" s="2" t="s">
        <v>19837</v>
      </c>
      <c r="K1898" s="2" t="s">
        <v>2655</v>
      </c>
    </row>
    <row r="1899" spans="7:11" x14ac:dyDescent="0.25">
      <c r="G1899" s="33" t="s">
        <v>17941</v>
      </c>
      <c r="H1899" s="33" t="s">
        <v>17288</v>
      </c>
      <c r="I1899" s="1">
        <v>100657</v>
      </c>
      <c r="J1899" s="2" t="s">
        <v>19838</v>
      </c>
      <c r="K1899" s="2" t="s">
        <v>2655</v>
      </c>
    </row>
    <row r="1900" spans="7:11" x14ac:dyDescent="0.25">
      <c r="G1900" s="33" t="s">
        <v>17941</v>
      </c>
      <c r="H1900" s="33" t="s">
        <v>17289</v>
      </c>
      <c r="I1900" s="1">
        <v>100658</v>
      </c>
      <c r="J1900" s="2" t="s">
        <v>19839</v>
      </c>
      <c r="K1900" s="2" t="s">
        <v>2655</v>
      </c>
    </row>
    <row r="1901" spans="7:11" x14ac:dyDescent="0.25">
      <c r="G1901" s="33" t="s">
        <v>17941</v>
      </c>
      <c r="H1901" s="33" t="s">
        <v>17290</v>
      </c>
      <c r="I1901" s="1">
        <v>100659</v>
      </c>
      <c r="J1901" s="2" t="s">
        <v>19840</v>
      </c>
      <c r="K1901" s="2" t="s">
        <v>2655</v>
      </c>
    </row>
    <row r="1902" spans="7:11" x14ac:dyDescent="0.25">
      <c r="G1902" s="33" t="s">
        <v>17941</v>
      </c>
      <c r="H1902" s="33" t="s">
        <v>17291</v>
      </c>
      <c r="I1902" s="1">
        <v>100660</v>
      </c>
      <c r="J1902" s="2" t="s">
        <v>19841</v>
      </c>
      <c r="K1902" s="2" t="s">
        <v>2655</v>
      </c>
    </row>
    <row r="1903" spans="7:11" x14ac:dyDescent="0.25">
      <c r="G1903" s="33" t="s">
        <v>17941</v>
      </c>
      <c r="H1903" s="33" t="s">
        <v>17292</v>
      </c>
      <c r="I1903" s="1">
        <v>100661</v>
      </c>
      <c r="J1903" s="2" t="s">
        <v>19842</v>
      </c>
      <c r="K1903" s="2" t="s">
        <v>2655</v>
      </c>
    </row>
    <row r="1904" spans="7:11" x14ac:dyDescent="0.25">
      <c r="G1904" s="33" t="s">
        <v>17941</v>
      </c>
      <c r="H1904" s="33" t="s">
        <v>17293</v>
      </c>
      <c r="I1904" s="1">
        <v>100662</v>
      </c>
      <c r="J1904" s="2" t="s">
        <v>19843</v>
      </c>
      <c r="K1904" s="2" t="s">
        <v>2655</v>
      </c>
    </row>
    <row r="1905" spans="7:11" x14ac:dyDescent="0.25">
      <c r="G1905" s="33" t="s">
        <v>17941</v>
      </c>
      <c r="H1905" s="33" t="s">
        <v>17294</v>
      </c>
      <c r="I1905" s="1">
        <v>100663</v>
      </c>
      <c r="J1905" s="2" t="s">
        <v>19844</v>
      </c>
      <c r="K1905" s="2" t="s">
        <v>2655</v>
      </c>
    </row>
    <row r="1906" spans="7:11" x14ac:dyDescent="0.25">
      <c r="G1906" s="33" t="s">
        <v>17941</v>
      </c>
      <c r="H1906" s="33" t="s">
        <v>17295</v>
      </c>
      <c r="I1906" s="1">
        <v>100664</v>
      </c>
      <c r="J1906" s="2" t="s">
        <v>19845</v>
      </c>
      <c r="K1906" s="2" t="s">
        <v>2655</v>
      </c>
    </row>
    <row r="1907" spans="7:11" x14ac:dyDescent="0.25">
      <c r="G1907" s="33" t="s">
        <v>17941</v>
      </c>
      <c r="H1907" s="33" t="s">
        <v>17296</v>
      </c>
      <c r="I1907" s="1">
        <v>100665</v>
      </c>
      <c r="J1907" s="2" t="s">
        <v>19846</v>
      </c>
      <c r="K1907" s="2" t="s">
        <v>2655</v>
      </c>
    </row>
    <row r="1908" spans="7:11" x14ac:dyDescent="0.25">
      <c r="G1908" s="33" t="s">
        <v>17941</v>
      </c>
      <c r="H1908" s="33" t="s">
        <v>17297</v>
      </c>
      <c r="I1908" s="1">
        <v>100666</v>
      </c>
      <c r="J1908" s="2" t="s">
        <v>19847</v>
      </c>
      <c r="K1908" s="2" t="s">
        <v>2655</v>
      </c>
    </row>
    <row r="1909" spans="7:11" x14ac:dyDescent="0.25">
      <c r="G1909" s="33" t="s">
        <v>17941</v>
      </c>
      <c r="H1909" s="33" t="s">
        <v>17298</v>
      </c>
      <c r="I1909" s="1">
        <v>100667</v>
      </c>
      <c r="J1909" s="2" t="s">
        <v>19848</v>
      </c>
      <c r="K1909" s="2" t="s">
        <v>2655</v>
      </c>
    </row>
    <row r="1910" spans="7:11" x14ac:dyDescent="0.25">
      <c r="G1910" s="33" t="s">
        <v>17941</v>
      </c>
      <c r="H1910" s="33" t="s">
        <v>17299</v>
      </c>
      <c r="I1910" s="1">
        <v>100668</v>
      </c>
      <c r="J1910" s="2" t="s">
        <v>19849</v>
      </c>
      <c r="K1910" s="2" t="s">
        <v>2655</v>
      </c>
    </row>
    <row r="1911" spans="7:11" x14ac:dyDescent="0.25">
      <c r="G1911" s="33" t="s">
        <v>17941</v>
      </c>
      <c r="H1911" s="33" t="s">
        <v>17300</v>
      </c>
      <c r="I1911" s="1">
        <v>100669</v>
      </c>
      <c r="J1911" s="2" t="s">
        <v>19850</v>
      </c>
      <c r="K1911" s="2" t="s">
        <v>2655</v>
      </c>
    </row>
    <row r="1912" spans="7:11" x14ac:dyDescent="0.25">
      <c r="G1912" s="33" t="s">
        <v>17941</v>
      </c>
      <c r="H1912" s="33" t="s">
        <v>17301</v>
      </c>
      <c r="I1912" s="1">
        <v>100670</v>
      </c>
      <c r="J1912" s="2" t="s">
        <v>19851</v>
      </c>
      <c r="K1912" s="2" t="s">
        <v>2655</v>
      </c>
    </row>
    <row r="1913" spans="7:11" x14ac:dyDescent="0.25">
      <c r="G1913" s="33" t="s">
        <v>17941</v>
      </c>
      <c r="H1913" s="33" t="s">
        <v>17302</v>
      </c>
      <c r="I1913" s="1">
        <v>100671</v>
      </c>
      <c r="J1913" s="2" t="s">
        <v>19852</v>
      </c>
      <c r="K1913" s="2" t="s">
        <v>2655</v>
      </c>
    </row>
    <row r="1914" spans="7:11" x14ac:dyDescent="0.25">
      <c r="G1914" s="33" t="s">
        <v>17941</v>
      </c>
      <c r="H1914" s="33" t="s">
        <v>17303</v>
      </c>
      <c r="I1914" s="1">
        <v>100672</v>
      </c>
      <c r="J1914" s="2" t="s">
        <v>19853</v>
      </c>
      <c r="K1914" s="2" t="s">
        <v>2655</v>
      </c>
    </row>
    <row r="1915" spans="7:11" x14ac:dyDescent="0.25">
      <c r="G1915" s="33" t="s">
        <v>17941</v>
      </c>
      <c r="H1915" s="33" t="s">
        <v>17304</v>
      </c>
      <c r="I1915" s="1">
        <v>100673</v>
      </c>
      <c r="J1915" s="2" t="s">
        <v>19854</v>
      </c>
      <c r="K1915" s="2" t="s">
        <v>2655</v>
      </c>
    </row>
    <row r="1916" spans="7:11" x14ac:dyDescent="0.25">
      <c r="G1916" s="33" t="s">
        <v>17941</v>
      </c>
      <c r="H1916" s="33" t="s">
        <v>17305</v>
      </c>
      <c r="I1916" s="1">
        <v>100674</v>
      </c>
      <c r="J1916" s="2" t="s">
        <v>19855</v>
      </c>
      <c r="K1916" s="2" t="s">
        <v>2655</v>
      </c>
    </row>
    <row r="1917" spans="7:11" x14ac:dyDescent="0.25">
      <c r="G1917" s="33" t="s">
        <v>17941</v>
      </c>
      <c r="H1917" s="33" t="s">
        <v>17306</v>
      </c>
      <c r="I1917" s="1">
        <v>100675</v>
      </c>
      <c r="J1917" s="2" t="s">
        <v>19856</v>
      </c>
      <c r="K1917" s="2" t="s">
        <v>2655</v>
      </c>
    </row>
    <row r="1918" spans="7:11" x14ac:dyDescent="0.25">
      <c r="G1918" s="33" t="s">
        <v>17941</v>
      </c>
      <c r="H1918" s="33" t="s">
        <v>17307</v>
      </c>
      <c r="I1918" s="1">
        <v>100676</v>
      </c>
      <c r="J1918" s="2" t="s">
        <v>19857</v>
      </c>
      <c r="K1918" s="2" t="s">
        <v>2655</v>
      </c>
    </row>
    <row r="1919" spans="7:11" x14ac:dyDescent="0.25">
      <c r="G1919" s="33" t="s">
        <v>17941</v>
      </c>
      <c r="H1919" s="33" t="s">
        <v>17308</v>
      </c>
      <c r="I1919" s="1">
        <v>100677</v>
      </c>
      <c r="J1919" s="2" t="s">
        <v>19858</v>
      </c>
      <c r="K1919" s="2" t="s">
        <v>2655</v>
      </c>
    </row>
    <row r="1920" spans="7:11" x14ac:dyDescent="0.25">
      <c r="G1920" s="33" t="s">
        <v>17941</v>
      </c>
      <c r="H1920" s="33" t="s">
        <v>17309</v>
      </c>
      <c r="I1920" s="1">
        <v>100678</v>
      </c>
      <c r="J1920" s="2" t="s">
        <v>19859</v>
      </c>
      <c r="K1920" s="2" t="s">
        <v>2655</v>
      </c>
    </row>
    <row r="1921" spans="7:11" x14ac:dyDescent="0.25">
      <c r="G1921" s="33" t="s">
        <v>17941</v>
      </c>
      <c r="H1921" s="33" t="s">
        <v>17310</v>
      </c>
      <c r="I1921" s="1">
        <v>100679</v>
      </c>
      <c r="J1921" s="2" t="s">
        <v>19860</v>
      </c>
      <c r="K1921" s="2" t="s">
        <v>2655</v>
      </c>
    </row>
    <row r="1922" spans="7:11" x14ac:dyDescent="0.25">
      <c r="G1922" s="33" t="s">
        <v>17941</v>
      </c>
      <c r="H1922" s="33" t="s">
        <v>17311</v>
      </c>
      <c r="I1922" s="1">
        <v>100680</v>
      </c>
      <c r="J1922" s="2" t="s">
        <v>19861</v>
      </c>
      <c r="K1922" s="2" t="s">
        <v>2655</v>
      </c>
    </row>
    <row r="1923" spans="7:11" x14ac:dyDescent="0.25">
      <c r="G1923" s="33" t="s">
        <v>17941</v>
      </c>
      <c r="H1923" s="33" t="s">
        <v>17312</v>
      </c>
      <c r="I1923" s="1">
        <v>100681</v>
      </c>
      <c r="J1923" s="2" t="s">
        <v>19862</v>
      </c>
      <c r="K1923" s="2" t="s">
        <v>2655</v>
      </c>
    </row>
    <row r="1924" spans="7:11" x14ac:dyDescent="0.25">
      <c r="G1924" s="33" t="s">
        <v>17941</v>
      </c>
      <c r="H1924" s="33" t="s">
        <v>17313</v>
      </c>
      <c r="I1924" s="1">
        <v>100682</v>
      </c>
      <c r="J1924" s="2" t="s">
        <v>19863</v>
      </c>
      <c r="K1924" s="2" t="s">
        <v>2655</v>
      </c>
    </row>
    <row r="1925" spans="7:11" x14ac:dyDescent="0.25">
      <c r="G1925" s="33" t="s">
        <v>17941</v>
      </c>
      <c r="H1925" s="33" t="s">
        <v>17314</v>
      </c>
      <c r="I1925" s="1">
        <v>100683</v>
      </c>
      <c r="J1925" s="2" t="s">
        <v>19864</v>
      </c>
      <c r="K1925" s="2" t="s">
        <v>2655</v>
      </c>
    </row>
    <row r="1926" spans="7:11" x14ac:dyDescent="0.25">
      <c r="G1926" s="33" t="s">
        <v>17941</v>
      </c>
      <c r="H1926" s="33" t="s">
        <v>17315</v>
      </c>
      <c r="I1926" s="1">
        <v>100684</v>
      </c>
      <c r="J1926" s="2" t="s">
        <v>19865</v>
      </c>
      <c r="K1926" s="2" t="s">
        <v>2655</v>
      </c>
    </row>
    <row r="1927" spans="7:11" x14ac:dyDescent="0.25">
      <c r="G1927" s="33" t="s">
        <v>17941</v>
      </c>
      <c r="H1927" s="33" t="s">
        <v>17316</v>
      </c>
      <c r="I1927" s="1">
        <v>100685</v>
      </c>
      <c r="J1927" s="2" t="s">
        <v>19866</v>
      </c>
      <c r="K1927" s="2" t="s">
        <v>2655</v>
      </c>
    </row>
    <row r="1928" spans="7:11" x14ac:dyDescent="0.25">
      <c r="G1928" s="33" t="s">
        <v>17941</v>
      </c>
      <c r="H1928" s="33" t="s">
        <v>17317</v>
      </c>
      <c r="I1928" s="1">
        <v>100686</v>
      </c>
      <c r="J1928" s="2" t="s">
        <v>19867</v>
      </c>
      <c r="K1928" s="2" t="s">
        <v>2655</v>
      </c>
    </row>
    <row r="1929" spans="7:11" x14ac:dyDescent="0.25">
      <c r="G1929" s="33" t="s">
        <v>17941</v>
      </c>
      <c r="H1929" s="33" t="s">
        <v>17318</v>
      </c>
      <c r="I1929" s="1">
        <v>100687</v>
      </c>
      <c r="J1929" s="2" t="s">
        <v>19868</v>
      </c>
      <c r="K1929" s="2" t="s">
        <v>2655</v>
      </c>
    </row>
    <row r="1930" spans="7:11" x14ac:dyDescent="0.25">
      <c r="G1930" s="33" t="s">
        <v>17941</v>
      </c>
      <c r="H1930" s="33" t="s">
        <v>17319</v>
      </c>
      <c r="I1930" s="1">
        <v>100688</v>
      </c>
      <c r="J1930" s="2" t="s">
        <v>19869</v>
      </c>
      <c r="K1930" s="2" t="s">
        <v>2655</v>
      </c>
    </row>
    <row r="1931" spans="7:11" x14ac:dyDescent="0.25">
      <c r="G1931" s="33" t="s">
        <v>17941</v>
      </c>
      <c r="H1931" s="33" t="s">
        <v>17320</v>
      </c>
      <c r="I1931" s="1">
        <v>100689</v>
      </c>
      <c r="J1931" s="2" t="s">
        <v>19870</v>
      </c>
      <c r="K1931" s="2" t="s">
        <v>2655</v>
      </c>
    </row>
    <row r="1932" spans="7:11" x14ac:dyDescent="0.25">
      <c r="G1932" s="33" t="s">
        <v>17941</v>
      </c>
      <c r="H1932" s="33" t="s">
        <v>17321</v>
      </c>
      <c r="I1932" s="1">
        <v>100690</v>
      </c>
      <c r="J1932" s="2" t="s">
        <v>19871</v>
      </c>
      <c r="K1932" s="2" t="s">
        <v>2655</v>
      </c>
    </row>
    <row r="1933" spans="7:11" x14ac:dyDescent="0.25">
      <c r="G1933" s="33" t="s">
        <v>17941</v>
      </c>
      <c r="H1933" s="33" t="s">
        <v>17322</v>
      </c>
      <c r="I1933" s="1">
        <v>100691</v>
      </c>
      <c r="J1933" s="2" t="s">
        <v>19872</v>
      </c>
      <c r="K1933" s="2" t="s">
        <v>2655</v>
      </c>
    </row>
    <row r="1934" spans="7:11" x14ac:dyDescent="0.25">
      <c r="G1934" s="33" t="s">
        <v>17941</v>
      </c>
      <c r="H1934" s="33" t="s">
        <v>17323</v>
      </c>
      <c r="I1934" s="1">
        <v>100692</v>
      </c>
      <c r="J1934" s="2" t="s">
        <v>19873</v>
      </c>
      <c r="K1934" s="2" t="s">
        <v>2655</v>
      </c>
    </row>
    <row r="1935" spans="7:11" x14ac:dyDescent="0.25">
      <c r="G1935" s="33" t="s">
        <v>17941</v>
      </c>
      <c r="H1935" s="33" t="s">
        <v>17324</v>
      </c>
      <c r="I1935" s="1">
        <v>100693</v>
      </c>
      <c r="J1935" s="2" t="s">
        <v>19874</v>
      </c>
      <c r="K1935" s="2" t="s">
        <v>2655</v>
      </c>
    </row>
    <row r="1936" spans="7:11" x14ac:dyDescent="0.25">
      <c r="G1936" s="33" t="s">
        <v>17941</v>
      </c>
      <c r="H1936" s="33" t="s">
        <v>17325</v>
      </c>
      <c r="I1936" s="1">
        <v>100694</v>
      </c>
      <c r="J1936" s="2" t="s">
        <v>19875</v>
      </c>
      <c r="K1936" s="2" t="s">
        <v>2655</v>
      </c>
    </row>
    <row r="1937" spans="7:11" x14ac:dyDescent="0.25">
      <c r="G1937" s="33" t="s">
        <v>17941</v>
      </c>
      <c r="H1937" s="33" t="s">
        <v>17326</v>
      </c>
      <c r="I1937" s="1">
        <v>100695</v>
      </c>
      <c r="J1937" s="2" t="s">
        <v>19876</v>
      </c>
      <c r="K1937" s="2" t="s">
        <v>2655</v>
      </c>
    </row>
    <row r="1938" spans="7:11" x14ac:dyDescent="0.25">
      <c r="G1938" s="33" t="s">
        <v>17941</v>
      </c>
      <c r="H1938" s="33" t="s">
        <v>17327</v>
      </c>
      <c r="I1938" s="1">
        <v>100696</v>
      </c>
      <c r="J1938" s="2" t="s">
        <v>19877</v>
      </c>
      <c r="K1938" s="2" t="s">
        <v>2655</v>
      </c>
    </row>
    <row r="1939" spans="7:11" x14ac:dyDescent="0.25">
      <c r="G1939" s="33" t="s">
        <v>17941</v>
      </c>
      <c r="H1939" s="33" t="s">
        <v>17328</v>
      </c>
      <c r="I1939" s="1">
        <v>100697</v>
      </c>
      <c r="J1939" s="2" t="s">
        <v>19878</v>
      </c>
      <c r="K1939" s="2" t="s">
        <v>2655</v>
      </c>
    </row>
    <row r="1940" spans="7:11" x14ac:dyDescent="0.25">
      <c r="G1940" s="33" t="s">
        <v>17941</v>
      </c>
      <c r="H1940" s="33" t="s">
        <v>17329</v>
      </c>
      <c r="I1940" s="1">
        <v>100698</v>
      </c>
      <c r="J1940" s="2" t="s">
        <v>19879</v>
      </c>
      <c r="K1940" s="2" t="s">
        <v>2655</v>
      </c>
    </row>
    <row r="1941" spans="7:11" x14ac:dyDescent="0.25">
      <c r="G1941" s="33" t="s">
        <v>17941</v>
      </c>
      <c r="H1941" s="33" t="s">
        <v>17330</v>
      </c>
      <c r="I1941" s="1">
        <v>100699</v>
      </c>
      <c r="J1941" s="2" t="s">
        <v>19880</v>
      </c>
      <c r="K1941" s="2" t="s">
        <v>2655</v>
      </c>
    </row>
    <row r="1942" spans="7:11" x14ac:dyDescent="0.25">
      <c r="G1942" s="33" t="s">
        <v>17941</v>
      </c>
      <c r="H1942" s="33" t="s">
        <v>17331</v>
      </c>
      <c r="I1942" s="1">
        <v>100700</v>
      </c>
      <c r="J1942" s="2" t="s">
        <v>19881</v>
      </c>
      <c r="K1942" s="2" t="s">
        <v>2655</v>
      </c>
    </row>
    <row r="1943" spans="7:11" x14ac:dyDescent="0.25">
      <c r="G1943" s="33" t="s">
        <v>17941</v>
      </c>
      <c r="H1943" s="33" t="s">
        <v>17332</v>
      </c>
      <c r="I1943" s="1">
        <v>100701</v>
      </c>
      <c r="J1943" s="2" t="s">
        <v>19882</v>
      </c>
      <c r="K1943" s="2" t="s">
        <v>2655</v>
      </c>
    </row>
    <row r="1944" spans="7:11" x14ac:dyDescent="0.25">
      <c r="G1944" s="33" t="s">
        <v>17941</v>
      </c>
      <c r="H1944" s="33" t="s">
        <v>17333</v>
      </c>
      <c r="I1944" s="1">
        <v>100702</v>
      </c>
      <c r="J1944" s="2" t="s">
        <v>19883</v>
      </c>
      <c r="K1944" s="2" t="s">
        <v>2655</v>
      </c>
    </row>
    <row r="1945" spans="7:11" x14ac:dyDescent="0.25">
      <c r="G1945" s="33" t="s">
        <v>17941</v>
      </c>
      <c r="H1945" s="33" t="s">
        <v>17334</v>
      </c>
      <c r="I1945" s="1">
        <v>100703</v>
      </c>
      <c r="J1945" s="2" t="s">
        <v>19884</v>
      </c>
      <c r="K1945" s="2" t="s">
        <v>2655</v>
      </c>
    </row>
    <row r="1946" spans="7:11" x14ac:dyDescent="0.25">
      <c r="G1946" s="33" t="s">
        <v>17941</v>
      </c>
      <c r="H1946" s="33" t="s">
        <v>17335</v>
      </c>
      <c r="I1946" s="1">
        <v>100704</v>
      </c>
      <c r="J1946" s="2" t="s">
        <v>19885</v>
      </c>
      <c r="K1946" s="2" t="s">
        <v>2655</v>
      </c>
    </row>
    <row r="1947" spans="7:11" x14ac:dyDescent="0.25">
      <c r="G1947" s="33" t="s">
        <v>17941</v>
      </c>
      <c r="H1947" s="33" t="s">
        <v>17336</v>
      </c>
      <c r="I1947" s="1">
        <v>100705</v>
      </c>
      <c r="J1947" s="2" t="s">
        <v>19886</v>
      </c>
      <c r="K1947" s="2" t="s">
        <v>2655</v>
      </c>
    </row>
    <row r="1948" spans="7:11" x14ac:dyDescent="0.25">
      <c r="G1948" s="33" t="s">
        <v>17941</v>
      </c>
      <c r="H1948" s="33" t="s">
        <v>17337</v>
      </c>
      <c r="I1948" s="1">
        <v>100706</v>
      </c>
      <c r="J1948" s="2" t="s">
        <v>19887</v>
      </c>
      <c r="K1948" s="2" t="s">
        <v>2655</v>
      </c>
    </row>
    <row r="1949" spans="7:11" x14ac:dyDescent="0.25">
      <c r="G1949" s="33" t="s">
        <v>17941</v>
      </c>
      <c r="H1949" s="33" t="s">
        <v>17338</v>
      </c>
      <c r="I1949" s="1">
        <v>100707</v>
      </c>
      <c r="J1949" s="2" t="s">
        <v>19888</v>
      </c>
      <c r="K1949" s="2" t="s">
        <v>2655</v>
      </c>
    </row>
    <row r="1950" spans="7:11" x14ac:dyDescent="0.25">
      <c r="G1950" s="33" t="s">
        <v>17941</v>
      </c>
      <c r="H1950" s="33" t="s">
        <v>17339</v>
      </c>
      <c r="I1950" s="1">
        <v>100708</v>
      </c>
      <c r="J1950" s="2" t="s">
        <v>19889</v>
      </c>
      <c r="K1950" s="2" t="s">
        <v>2655</v>
      </c>
    </row>
    <row r="1951" spans="7:11" x14ac:dyDescent="0.25">
      <c r="G1951" s="33" t="s">
        <v>17941</v>
      </c>
      <c r="H1951" s="33" t="s">
        <v>17340</v>
      </c>
      <c r="I1951" s="1">
        <v>100709</v>
      </c>
      <c r="J1951" s="2" t="s">
        <v>19890</v>
      </c>
      <c r="K1951" s="2" t="s">
        <v>2655</v>
      </c>
    </row>
    <row r="1952" spans="7:11" x14ac:dyDescent="0.25">
      <c r="G1952" s="33" t="s">
        <v>17941</v>
      </c>
      <c r="H1952" s="33" t="s">
        <v>17341</v>
      </c>
      <c r="I1952" s="1">
        <v>100710</v>
      </c>
      <c r="J1952" s="2" t="s">
        <v>19891</v>
      </c>
      <c r="K1952" s="2" t="s">
        <v>2655</v>
      </c>
    </row>
    <row r="1953" spans="7:11" x14ac:dyDescent="0.25">
      <c r="G1953" s="33" t="s">
        <v>17941</v>
      </c>
      <c r="H1953" s="33" t="s">
        <v>17342</v>
      </c>
      <c r="I1953" s="1">
        <v>100711</v>
      </c>
      <c r="J1953" s="2" t="s">
        <v>19892</v>
      </c>
      <c r="K1953" s="2" t="s">
        <v>2655</v>
      </c>
    </row>
    <row r="1954" spans="7:11" x14ac:dyDescent="0.25">
      <c r="G1954" s="33" t="s">
        <v>17941</v>
      </c>
      <c r="H1954" s="33" t="s">
        <v>17343</v>
      </c>
      <c r="I1954" s="1">
        <v>100712</v>
      </c>
      <c r="J1954" s="2" t="s">
        <v>19893</v>
      </c>
      <c r="K1954" s="2" t="s">
        <v>2655</v>
      </c>
    </row>
    <row r="1955" spans="7:11" x14ac:dyDescent="0.25">
      <c r="G1955" s="33" t="s">
        <v>17941</v>
      </c>
      <c r="H1955" s="33" t="s">
        <v>17344</v>
      </c>
      <c r="I1955" s="1">
        <v>100713</v>
      </c>
      <c r="J1955" s="2" t="s">
        <v>19894</v>
      </c>
      <c r="K1955" s="2" t="s">
        <v>2655</v>
      </c>
    </row>
    <row r="1956" spans="7:11" x14ac:dyDescent="0.25">
      <c r="G1956" s="33" t="s">
        <v>17941</v>
      </c>
      <c r="H1956" s="33" t="s">
        <v>17345</v>
      </c>
      <c r="I1956" s="1">
        <v>100714</v>
      </c>
      <c r="J1956" s="2" t="s">
        <v>19895</v>
      </c>
      <c r="K1956" s="2" t="s">
        <v>2655</v>
      </c>
    </row>
    <row r="1957" spans="7:11" x14ac:dyDescent="0.25">
      <c r="G1957" s="33" t="s">
        <v>17941</v>
      </c>
      <c r="H1957" s="33" t="s">
        <v>17346</v>
      </c>
      <c r="I1957" s="1">
        <v>100715</v>
      </c>
      <c r="J1957" s="2" t="s">
        <v>19896</v>
      </c>
      <c r="K1957" s="2" t="s">
        <v>2655</v>
      </c>
    </row>
    <row r="1958" spans="7:11" x14ac:dyDescent="0.25">
      <c r="G1958" s="33" t="s">
        <v>17941</v>
      </c>
      <c r="H1958" s="33" t="s">
        <v>17347</v>
      </c>
      <c r="I1958" s="1">
        <v>100716</v>
      </c>
      <c r="J1958" s="2" t="s">
        <v>19897</v>
      </c>
      <c r="K1958" s="2" t="s">
        <v>2655</v>
      </c>
    </row>
    <row r="1959" spans="7:11" x14ac:dyDescent="0.25">
      <c r="G1959" s="33" t="s">
        <v>17941</v>
      </c>
      <c r="H1959" s="33" t="s">
        <v>17348</v>
      </c>
      <c r="I1959" s="1">
        <v>100717</v>
      </c>
      <c r="J1959" s="2" t="s">
        <v>19898</v>
      </c>
      <c r="K1959" s="2" t="s">
        <v>2655</v>
      </c>
    </row>
    <row r="1960" spans="7:11" x14ac:dyDescent="0.25">
      <c r="G1960" s="33" t="s">
        <v>17941</v>
      </c>
      <c r="H1960" s="33" t="s">
        <v>17349</v>
      </c>
      <c r="I1960" s="1">
        <v>100718</v>
      </c>
      <c r="J1960" s="2" t="s">
        <v>19899</v>
      </c>
      <c r="K1960" s="2" t="s">
        <v>2655</v>
      </c>
    </row>
    <row r="1961" spans="7:11" x14ac:dyDescent="0.25">
      <c r="G1961" s="33" t="s">
        <v>17941</v>
      </c>
      <c r="H1961" s="33" t="s">
        <v>17350</v>
      </c>
      <c r="I1961" s="1">
        <v>100719</v>
      </c>
      <c r="J1961" s="2" t="s">
        <v>19900</v>
      </c>
      <c r="K1961" s="2" t="s">
        <v>2655</v>
      </c>
    </row>
    <row r="1962" spans="7:11" x14ac:dyDescent="0.25">
      <c r="G1962" s="33" t="s">
        <v>17941</v>
      </c>
      <c r="H1962" s="33" t="s">
        <v>17351</v>
      </c>
      <c r="I1962" s="1">
        <v>100720</v>
      </c>
      <c r="J1962" s="2" t="s">
        <v>19901</v>
      </c>
      <c r="K1962" s="2" t="s">
        <v>2655</v>
      </c>
    </row>
    <row r="1963" spans="7:11" x14ac:dyDescent="0.25">
      <c r="G1963" s="33" t="s">
        <v>17941</v>
      </c>
      <c r="H1963" s="33" t="s">
        <v>17352</v>
      </c>
      <c r="I1963" s="1">
        <v>100721</v>
      </c>
      <c r="J1963" s="2" t="s">
        <v>19902</v>
      </c>
      <c r="K1963" s="2" t="s">
        <v>2655</v>
      </c>
    </row>
    <row r="1964" spans="7:11" x14ac:dyDescent="0.25">
      <c r="G1964" s="33" t="s">
        <v>17941</v>
      </c>
      <c r="H1964" s="33" t="s">
        <v>17353</v>
      </c>
      <c r="I1964" s="1">
        <v>100722</v>
      </c>
      <c r="J1964" s="2" t="s">
        <v>19903</v>
      </c>
      <c r="K1964" s="2" t="s">
        <v>2655</v>
      </c>
    </row>
    <row r="1965" spans="7:11" x14ac:dyDescent="0.25">
      <c r="G1965" s="33" t="s">
        <v>17941</v>
      </c>
      <c r="H1965" s="33" t="s">
        <v>17354</v>
      </c>
      <c r="I1965" s="1">
        <v>100723</v>
      </c>
      <c r="J1965" s="2" t="s">
        <v>19904</v>
      </c>
      <c r="K1965" s="2" t="s">
        <v>2655</v>
      </c>
    </row>
    <row r="1966" spans="7:11" x14ac:dyDescent="0.25">
      <c r="G1966" s="33" t="s">
        <v>17941</v>
      </c>
      <c r="H1966" s="33" t="s">
        <v>17355</v>
      </c>
      <c r="I1966" s="1">
        <v>100724</v>
      </c>
      <c r="J1966" s="2" t="s">
        <v>19905</v>
      </c>
      <c r="K1966" s="2" t="s">
        <v>2655</v>
      </c>
    </row>
    <row r="1967" spans="7:11" x14ac:dyDescent="0.25">
      <c r="G1967" s="33" t="s">
        <v>17941</v>
      </c>
      <c r="H1967" s="33" t="s">
        <v>17356</v>
      </c>
      <c r="I1967" s="1">
        <v>100725</v>
      </c>
      <c r="J1967" s="2" t="s">
        <v>19906</v>
      </c>
      <c r="K1967" s="2" t="s">
        <v>2655</v>
      </c>
    </row>
    <row r="1968" spans="7:11" x14ac:dyDescent="0.25">
      <c r="G1968" s="33" t="s">
        <v>17941</v>
      </c>
      <c r="H1968" s="33" t="s">
        <v>17357</v>
      </c>
      <c r="I1968" s="1">
        <v>100726</v>
      </c>
      <c r="J1968" s="2" t="s">
        <v>19907</v>
      </c>
      <c r="K1968" s="2" t="s">
        <v>2655</v>
      </c>
    </row>
    <row r="1969" spans="7:11" x14ac:dyDescent="0.25">
      <c r="G1969" s="33" t="s">
        <v>17941</v>
      </c>
      <c r="H1969" s="33" t="s">
        <v>17358</v>
      </c>
      <c r="I1969" s="1">
        <v>100727</v>
      </c>
      <c r="J1969" s="2" t="s">
        <v>19908</v>
      </c>
      <c r="K1969" s="2" t="s">
        <v>2655</v>
      </c>
    </row>
    <row r="1970" spans="7:11" x14ac:dyDescent="0.25">
      <c r="G1970" s="33" t="s">
        <v>17941</v>
      </c>
      <c r="H1970" s="33" t="s">
        <v>17359</v>
      </c>
      <c r="I1970" s="1">
        <v>100728</v>
      </c>
      <c r="J1970" s="2" t="s">
        <v>19909</v>
      </c>
      <c r="K1970" s="2" t="s">
        <v>2655</v>
      </c>
    </row>
    <row r="1971" spans="7:11" x14ac:dyDescent="0.25">
      <c r="G1971" s="33" t="s">
        <v>17941</v>
      </c>
      <c r="H1971" s="33" t="s">
        <v>17360</v>
      </c>
      <c r="I1971" s="1">
        <v>100729</v>
      </c>
      <c r="J1971" s="2" t="s">
        <v>19910</v>
      </c>
      <c r="K1971" s="2" t="s">
        <v>2655</v>
      </c>
    </row>
    <row r="1972" spans="7:11" x14ac:dyDescent="0.25">
      <c r="G1972" s="33" t="s">
        <v>17941</v>
      </c>
      <c r="H1972" s="33" t="s">
        <v>17361</v>
      </c>
      <c r="I1972" s="1">
        <v>100730</v>
      </c>
      <c r="J1972" s="2" t="s">
        <v>19911</v>
      </c>
      <c r="K1972" s="2" t="s">
        <v>2655</v>
      </c>
    </row>
    <row r="1973" spans="7:11" x14ac:dyDescent="0.25">
      <c r="G1973" s="33" t="s">
        <v>17941</v>
      </c>
      <c r="H1973" s="33" t="s">
        <v>17362</v>
      </c>
      <c r="I1973" s="1">
        <v>100731</v>
      </c>
      <c r="J1973" s="2" t="s">
        <v>19912</v>
      </c>
      <c r="K1973" s="2" t="s">
        <v>2655</v>
      </c>
    </row>
    <row r="1974" spans="7:11" x14ac:dyDescent="0.25">
      <c r="G1974" s="33" t="s">
        <v>17941</v>
      </c>
      <c r="H1974" s="33" t="s">
        <v>17363</v>
      </c>
      <c r="I1974" s="1">
        <v>100732</v>
      </c>
      <c r="J1974" s="2" t="s">
        <v>19913</v>
      </c>
      <c r="K1974" s="2" t="s">
        <v>2655</v>
      </c>
    </row>
    <row r="1975" spans="7:11" x14ac:dyDescent="0.25">
      <c r="G1975" s="33" t="s">
        <v>17941</v>
      </c>
      <c r="H1975" s="33" t="s">
        <v>17364</v>
      </c>
      <c r="I1975" s="1">
        <v>100733</v>
      </c>
      <c r="J1975" s="2" t="s">
        <v>19914</v>
      </c>
      <c r="K1975" s="2" t="s">
        <v>2655</v>
      </c>
    </row>
    <row r="1976" spans="7:11" x14ac:dyDescent="0.25">
      <c r="G1976" s="33" t="s">
        <v>17941</v>
      </c>
      <c r="H1976" s="33" t="s">
        <v>17365</v>
      </c>
      <c r="I1976" s="1">
        <v>100734</v>
      </c>
      <c r="J1976" s="2" t="s">
        <v>19915</v>
      </c>
      <c r="K1976" s="2" t="s">
        <v>2655</v>
      </c>
    </row>
    <row r="1977" spans="7:11" x14ac:dyDescent="0.25">
      <c r="G1977" s="33" t="s">
        <v>17941</v>
      </c>
      <c r="H1977" s="33" t="s">
        <v>17366</v>
      </c>
      <c r="I1977" s="1">
        <v>100735</v>
      </c>
      <c r="J1977" s="2" t="s">
        <v>19916</v>
      </c>
      <c r="K1977" s="2" t="s">
        <v>2655</v>
      </c>
    </row>
    <row r="1978" spans="7:11" x14ac:dyDescent="0.25">
      <c r="G1978" s="33" t="s">
        <v>17941</v>
      </c>
      <c r="H1978" s="33" t="s">
        <v>17367</v>
      </c>
      <c r="I1978" s="1">
        <v>100736</v>
      </c>
      <c r="J1978" s="2" t="s">
        <v>19917</v>
      </c>
      <c r="K1978" s="2" t="s">
        <v>2655</v>
      </c>
    </row>
    <row r="1979" spans="7:11" x14ac:dyDescent="0.25">
      <c r="G1979" s="33" t="s">
        <v>17941</v>
      </c>
      <c r="H1979" s="33" t="s">
        <v>17368</v>
      </c>
      <c r="I1979" s="1">
        <v>100737</v>
      </c>
      <c r="J1979" s="2" t="s">
        <v>19918</v>
      </c>
      <c r="K1979" s="2" t="s">
        <v>2655</v>
      </c>
    </row>
    <row r="1980" spans="7:11" x14ac:dyDescent="0.25">
      <c r="G1980" s="33" t="s">
        <v>17941</v>
      </c>
      <c r="H1980" s="33" t="s">
        <v>17369</v>
      </c>
      <c r="I1980" s="1">
        <v>100738</v>
      </c>
      <c r="J1980" s="2" t="s">
        <v>19919</v>
      </c>
      <c r="K1980" s="2" t="s">
        <v>2655</v>
      </c>
    </row>
    <row r="1981" spans="7:11" x14ac:dyDescent="0.25">
      <c r="G1981" s="33" t="s">
        <v>17941</v>
      </c>
      <c r="H1981" s="33" t="s">
        <v>17370</v>
      </c>
      <c r="I1981" s="1">
        <v>100739</v>
      </c>
      <c r="J1981" s="2" t="s">
        <v>19920</v>
      </c>
      <c r="K1981" s="2" t="s">
        <v>2655</v>
      </c>
    </row>
    <row r="1982" spans="7:11" x14ac:dyDescent="0.25">
      <c r="G1982" s="33" t="s">
        <v>17941</v>
      </c>
      <c r="H1982" s="33" t="s">
        <v>17371</v>
      </c>
      <c r="I1982" s="1">
        <v>100740</v>
      </c>
      <c r="J1982" s="2" t="s">
        <v>19921</v>
      </c>
      <c r="K1982" s="2" t="s">
        <v>2655</v>
      </c>
    </row>
    <row r="1983" spans="7:11" x14ac:dyDescent="0.25">
      <c r="G1983" s="33" t="s">
        <v>17941</v>
      </c>
      <c r="H1983" s="33" t="s">
        <v>17372</v>
      </c>
      <c r="I1983" s="1">
        <v>100741</v>
      </c>
      <c r="J1983" s="2" t="s">
        <v>19922</v>
      </c>
      <c r="K1983" s="2" t="s">
        <v>2655</v>
      </c>
    </row>
    <row r="1984" spans="7:11" x14ac:dyDescent="0.25">
      <c r="G1984" s="33" t="s">
        <v>17941</v>
      </c>
      <c r="H1984" s="33" t="s">
        <v>17373</v>
      </c>
      <c r="I1984" s="1">
        <v>100742</v>
      </c>
      <c r="J1984" s="2" t="s">
        <v>19923</v>
      </c>
      <c r="K1984" s="2" t="s">
        <v>2655</v>
      </c>
    </row>
    <row r="1985" spans="7:11" x14ac:dyDescent="0.25">
      <c r="G1985" s="33" t="s">
        <v>17941</v>
      </c>
      <c r="H1985" s="33" t="s">
        <v>17374</v>
      </c>
      <c r="I1985" s="1">
        <v>100743</v>
      </c>
      <c r="J1985" s="2" t="s">
        <v>19924</v>
      </c>
      <c r="K1985" s="2" t="s">
        <v>2655</v>
      </c>
    </row>
    <row r="1986" spans="7:11" x14ac:dyDescent="0.25">
      <c r="G1986" s="33" t="s">
        <v>17941</v>
      </c>
      <c r="H1986" s="33" t="s">
        <v>17375</v>
      </c>
      <c r="I1986" s="1">
        <v>100744</v>
      </c>
      <c r="J1986" s="2" t="s">
        <v>19925</v>
      </c>
      <c r="K1986" s="2" t="s">
        <v>2655</v>
      </c>
    </row>
    <row r="1987" spans="7:11" x14ac:dyDescent="0.25">
      <c r="G1987" s="33" t="s">
        <v>17941</v>
      </c>
      <c r="H1987" s="33" t="s">
        <v>17376</v>
      </c>
      <c r="I1987" s="1">
        <v>100745</v>
      </c>
      <c r="J1987" s="2" t="s">
        <v>19926</v>
      </c>
      <c r="K1987" s="2" t="s">
        <v>2655</v>
      </c>
    </row>
    <row r="1988" spans="7:11" x14ac:dyDescent="0.25">
      <c r="G1988" s="33" t="s">
        <v>17941</v>
      </c>
      <c r="H1988" s="33" t="s">
        <v>17377</v>
      </c>
      <c r="I1988" s="1">
        <v>100746</v>
      </c>
      <c r="J1988" s="2" t="s">
        <v>19927</v>
      </c>
      <c r="K1988" s="2" t="s">
        <v>2655</v>
      </c>
    </row>
    <row r="1989" spans="7:11" x14ac:dyDescent="0.25">
      <c r="G1989" s="33" t="s">
        <v>17941</v>
      </c>
      <c r="H1989" s="33" t="s">
        <v>17378</v>
      </c>
      <c r="I1989" s="1">
        <v>100747</v>
      </c>
      <c r="J1989" s="2" t="s">
        <v>19928</v>
      </c>
      <c r="K1989" s="2" t="s">
        <v>2655</v>
      </c>
    </row>
    <row r="1990" spans="7:11" x14ac:dyDescent="0.25">
      <c r="G1990" s="33" t="s">
        <v>17941</v>
      </c>
      <c r="H1990" s="33" t="s">
        <v>17379</v>
      </c>
      <c r="I1990" s="1">
        <v>100748</v>
      </c>
      <c r="J1990" s="2" t="s">
        <v>19929</v>
      </c>
      <c r="K1990" s="2" t="s">
        <v>2655</v>
      </c>
    </row>
    <row r="1991" spans="7:11" x14ac:dyDescent="0.25">
      <c r="G1991" s="33" t="s">
        <v>17941</v>
      </c>
      <c r="H1991" s="33" t="s">
        <v>17380</v>
      </c>
      <c r="I1991" s="1">
        <v>100749</v>
      </c>
      <c r="J1991" s="2" t="s">
        <v>19930</v>
      </c>
      <c r="K1991" s="2" t="s">
        <v>2655</v>
      </c>
    </row>
    <row r="1992" spans="7:11" x14ac:dyDescent="0.25">
      <c r="G1992" s="33" t="s">
        <v>17941</v>
      </c>
      <c r="H1992" s="33" t="s">
        <v>17381</v>
      </c>
      <c r="I1992" s="1">
        <v>100750</v>
      </c>
      <c r="J1992" s="2" t="s">
        <v>19931</v>
      </c>
      <c r="K1992" s="2" t="s">
        <v>2655</v>
      </c>
    </row>
    <row r="1993" spans="7:11" x14ac:dyDescent="0.25">
      <c r="G1993" s="33" t="s">
        <v>17941</v>
      </c>
      <c r="H1993" s="33" t="s">
        <v>17382</v>
      </c>
      <c r="I1993" s="1">
        <v>100751</v>
      </c>
      <c r="J1993" s="2" t="s">
        <v>19932</v>
      </c>
      <c r="K1993" s="2" t="s">
        <v>2655</v>
      </c>
    </row>
    <row r="1994" spans="7:11" x14ac:dyDescent="0.25">
      <c r="G1994" s="33" t="s">
        <v>17941</v>
      </c>
      <c r="H1994" s="33" t="s">
        <v>17383</v>
      </c>
      <c r="I1994" s="1">
        <v>100752</v>
      </c>
      <c r="J1994" s="2" t="s">
        <v>19933</v>
      </c>
      <c r="K1994" s="2" t="s">
        <v>2655</v>
      </c>
    </row>
    <row r="1995" spans="7:11" x14ac:dyDescent="0.25">
      <c r="G1995" s="33" t="s">
        <v>17941</v>
      </c>
      <c r="H1995" s="33" t="s">
        <v>17384</v>
      </c>
      <c r="I1995" s="1">
        <v>100753</v>
      </c>
      <c r="J1995" s="2" t="s">
        <v>19934</v>
      </c>
      <c r="K1995" s="2" t="s">
        <v>2655</v>
      </c>
    </row>
    <row r="1996" spans="7:11" x14ac:dyDescent="0.25">
      <c r="G1996" s="33" t="s">
        <v>17941</v>
      </c>
      <c r="H1996" s="33" t="s">
        <v>17385</v>
      </c>
      <c r="I1996" s="1">
        <v>100754</v>
      </c>
      <c r="J1996" s="2" t="s">
        <v>19935</v>
      </c>
      <c r="K1996" s="2" t="s">
        <v>2655</v>
      </c>
    </row>
    <row r="1997" spans="7:11" x14ac:dyDescent="0.25">
      <c r="G1997" s="33" t="s">
        <v>17941</v>
      </c>
      <c r="H1997" s="33" t="s">
        <v>17386</v>
      </c>
      <c r="I1997" s="1">
        <v>100755</v>
      </c>
      <c r="J1997" s="2" t="s">
        <v>19936</v>
      </c>
      <c r="K1997" s="2" t="s">
        <v>2655</v>
      </c>
    </row>
    <row r="1998" spans="7:11" x14ac:dyDescent="0.25">
      <c r="G1998" s="33" t="s">
        <v>17941</v>
      </c>
      <c r="H1998" s="33" t="s">
        <v>17387</v>
      </c>
      <c r="I1998" s="1">
        <v>100756</v>
      </c>
      <c r="J1998" s="2" t="s">
        <v>19937</v>
      </c>
      <c r="K1998" s="2" t="s">
        <v>2655</v>
      </c>
    </row>
    <row r="1999" spans="7:11" x14ac:dyDescent="0.25">
      <c r="G1999" s="33" t="s">
        <v>17941</v>
      </c>
      <c r="H1999" s="33" t="s">
        <v>17388</v>
      </c>
      <c r="I1999" s="1">
        <v>100757</v>
      </c>
      <c r="J1999" s="2" t="s">
        <v>19938</v>
      </c>
      <c r="K1999" s="2" t="s">
        <v>2655</v>
      </c>
    </row>
    <row r="2000" spans="7:11" x14ac:dyDescent="0.25">
      <c r="G2000" s="33" t="s">
        <v>17941</v>
      </c>
      <c r="H2000" s="33" t="s">
        <v>17389</v>
      </c>
      <c r="I2000" s="1">
        <v>100758</v>
      </c>
      <c r="J2000" s="2" t="s">
        <v>19939</v>
      </c>
      <c r="K2000" s="2" t="s">
        <v>2655</v>
      </c>
    </row>
    <row r="2001" spans="7:11" x14ac:dyDescent="0.25">
      <c r="G2001" s="33" t="s">
        <v>17941</v>
      </c>
      <c r="H2001" s="33" t="s">
        <v>17390</v>
      </c>
      <c r="I2001" s="1">
        <v>100759</v>
      </c>
      <c r="J2001" s="2" t="s">
        <v>19940</v>
      </c>
      <c r="K2001" s="2" t="s">
        <v>2655</v>
      </c>
    </row>
    <row r="2002" spans="7:11" x14ac:dyDescent="0.25">
      <c r="G2002" s="33" t="s">
        <v>17941</v>
      </c>
      <c r="H2002" s="33" t="s">
        <v>17391</v>
      </c>
      <c r="I2002" s="1">
        <v>100760</v>
      </c>
      <c r="J2002" s="2" t="s">
        <v>19941</v>
      </c>
      <c r="K2002" s="2" t="s">
        <v>2655</v>
      </c>
    </row>
    <row r="2003" spans="7:11" x14ac:dyDescent="0.25">
      <c r="G2003" s="33" t="s">
        <v>17941</v>
      </c>
      <c r="H2003" s="33" t="s">
        <v>17392</v>
      </c>
      <c r="I2003" s="1">
        <v>100761</v>
      </c>
      <c r="J2003" s="2" t="s">
        <v>19942</v>
      </c>
      <c r="K2003" s="2" t="s">
        <v>2655</v>
      </c>
    </row>
    <row r="2004" spans="7:11" x14ac:dyDescent="0.25">
      <c r="G2004" s="33" t="s">
        <v>17941</v>
      </c>
      <c r="H2004" s="33" t="s">
        <v>17393</v>
      </c>
      <c r="I2004" s="1">
        <v>100762</v>
      </c>
      <c r="J2004" s="2" t="s">
        <v>19943</v>
      </c>
      <c r="K2004" s="2" t="s">
        <v>2655</v>
      </c>
    </row>
    <row r="2005" spans="7:11" x14ac:dyDescent="0.25">
      <c r="G2005" s="33" t="s">
        <v>17941</v>
      </c>
      <c r="H2005" s="33" t="s">
        <v>17394</v>
      </c>
      <c r="I2005" s="1">
        <v>100763</v>
      </c>
      <c r="J2005" s="2" t="s">
        <v>19944</v>
      </c>
      <c r="K2005" s="2" t="s">
        <v>2655</v>
      </c>
    </row>
    <row r="2006" spans="7:11" x14ac:dyDescent="0.25">
      <c r="G2006" s="33" t="s">
        <v>17941</v>
      </c>
      <c r="H2006" s="33" t="s">
        <v>17395</v>
      </c>
      <c r="I2006" s="1">
        <v>100764</v>
      </c>
      <c r="J2006" s="2" t="s">
        <v>19945</v>
      </c>
      <c r="K2006" s="2" t="s">
        <v>2655</v>
      </c>
    </row>
    <row r="2007" spans="7:11" x14ac:dyDescent="0.25">
      <c r="G2007" s="33" t="s">
        <v>17941</v>
      </c>
      <c r="H2007" s="33" t="s">
        <v>17396</v>
      </c>
      <c r="I2007" s="1">
        <v>100765</v>
      </c>
      <c r="J2007" s="2" t="s">
        <v>19946</v>
      </c>
      <c r="K2007" s="2" t="s">
        <v>2655</v>
      </c>
    </row>
    <row r="2008" spans="7:11" x14ac:dyDescent="0.25">
      <c r="G2008" s="33" t="s">
        <v>17941</v>
      </c>
      <c r="H2008" s="33" t="s">
        <v>17397</v>
      </c>
      <c r="I2008" s="1">
        <v>100766</v>
      </c>
      <c r="J2008" s="2" t="s">
        <v>19947</v>
      </c>
      <c r="K2008" s="2" t="s">
        <v>2655</v>
      </c>
    </row>
    <row r="2009" spans="7:11" x14ac:dyDescent="0.25">
      <c r="G2009" s="33" t="s">
        <v>17941</v>
      </c>
      <c r="H2009" s="33" t="s">
        <v>17398</v>
      </c>
      <c r="I2009" s="1">
        <v>100767</v>
      </c>
      <c r="J2009" s="2" t="s">
        <v>19948</v>
      </c>
      <c r="K2009" s="2" t="s">
        <v>2655</v>
      </c>
    </row>
    <row r="2010" spans="7:11" x14ac:dyDescent="0.25">
      <c r="G2010" s="33" t="s">
        <v>17941</v>
      </c>
      <c r="H2010" s="33" t="s">
        <v>17399</v>
      </c>
      <c r="I2010" s="1">
        <v>100768</v>
      </c>
      <c r="J2010" s="2" t="s">
        <v>19949</v>
      </c>
      <c r="K2010" s="2" t="s">
        <v>2655</v>
      </c>
    </row>
    <row r="2011" spans="7:11" x14ac:dyDescent="0.25">
      <c r="G2011" s="33" t="s">
        <v>17941</v>
      </c>
      <c r="H2011" s="33" t="s">
        <v>17400</v>
      </c>
      <c r="I2011" s="1">
        <v>100769</v>
      </c>
      <c r="J2011" s="2" t="s">
        <v>19950</v>
      </c>
      <c r="K2011" s="2" t="s">
        <v>2655</v>
      </c>
    </row>
    <row r="2012" spans="7:11" x14ac:dyDescent="0.25">
      <c r="G2012" s="33" t="s">
        <v>17941</v>
      </c>
      <c r="H2012" s="33" t="s">
        <v>17401</v>
      </c>
      <c r="I2012" s="1">
        <v>100770</v>
      </c>
      <c r="J2012" s="2" t="s">
        <v>19951</v>
      </c>
      <c r="K2012" s="2" t="s">
        <v>2655</v>
      </c>
    </row>
    <row r="2013" spans="7:11" x14ac:dyDescent="0.25">
      <c r="G2013" s="33" t="s">
        <v>17941</v>
      </c>
      <c r="H2013" s="33" t="s">
        <v>17402</v>
      </c>
      <c r="I2013" s="1">
        <v>100771</v>
      </c>
      <c r="J2013" s="2" t="s">
        <v>19952</v>
      </c>
      <c r="K2013" s="2" t="s">
        <v>2655</v>
      </c>
    </row>
    <row r="2014" spans="7:11" x14ac:dyDescent="0.25">
      <c r="G2014" s="33" t="s">
        <v>17941</v>
      </c>
      <c r="H2014" s="33" t="s">
        <v>17403</v>
      </c>
      <c r="I2014" s="1">
        <v>100772</v>
      </c>
      <c r="J2014" s="2" t="s">
        <v>19953</v>
      </c>
      <c r="K2014" s="2" t="s">
        <v>2655</v>
      </c>
    </row>
    <row r="2015" spans="7:11" x14ac:dyDescent="0.25">
      <c r="G2015" s="33" t="s">
        <v>17941</v>
      </c>
      <c r="H2015" s="33" t="s">
        <v>17404</v>
      </c>
      <c r="I2015" s="1">
        <v>100773</v>
      </c>
      <c r="J2015" s="2" t="s">
        <v>19954</v>
      </c>
      <c r="K2015" s="2" t="s">
        <v>2655</v>
      </c>
    </row>
    <row r="2016" spans="7:11" x14ac:dyDescent="0.25">
      <c r="G2016" s="33" t="s">
        <v>17941</v>
      </c>
      <c r="H2016" s="33" t="s">
        <v>17405</v>
      </c>
      <c r="I2016" s="1">
        <v>100774</v>
      </c>
      <c r="J2016" s="2" t="s">
        <v>19955</v>
      </c>
      <c r="K2016" s="2" t="s">
        <v>2655</v>
      </c>
    </row>
    <row r="2017" spans="7:11" x14ac:dyDescent="0.25">
      <c r="G2017" s="33" t="s">
        <v>17941</v>
      </c>
      <c r="H2017" s="33" t="s">
        <v>17406</v>
      </c>
      <c r="I2017" s="1">
        <v>100775</v>
      </c>
      <c r="J2017" s="2" t="s">
        <v>19956</v>
      </c>
      <c r="K2017" s="2" t="s">
        <v>2655</v>
      </c>
    </row>
    <row r="2018" spans="7:11" x14ac:dyDescent="0.25">
      <c r="G2018" s="33" t="s">
        <v>17941</v>
      </c>
      <c r="H2018" s="33" t="s">
        <v>17407</v>
      </c>
      <c r="I2018" s="1">
        <v>100776</v>
      </c>
      <c r="J2018" s="2" t="s">
        <v>19957</v>
      </c>
      <c r="K2018" s="2" t="s">
        <v>2655</v>
      </c>
    </row>
    <row r="2019" spans="7:11" x14ac:dyDescent="0.25">
      <c r="G2019" s="33" t="s">
        <v>17941</v>
      </c>
      <c r="H2019" s="33" t="s">
        <v>17408</v>
      </c>
      <c r="I2019" s="1">
        <v>100777</v>
      </c>
      <c r="J2019" s="2" t="s">
        <v>19958</v>
      </c>
      <c r="K2019" s="2" t="s">
        <v>2655</v>
      </c>
    </row>
    <row r="2020" spans="7:11" x14ac:dyDescent="0.25">
      <c r="G2020" s="33" t="s">
        <v>17941</v>
      </c>
      <c r="H2020" s="33" t="s">
        <v>17409</v>
      </c>
      <c r="I2020" s="1">
        <v>100778</v>
      </c>
      <c r="J2020" s="2" t="s">
        <v>19959</v>
      </c>
      <c r="K2020" s="2" t="s">
        <v>2659</v>
      </c>
    </row>
    <row r="2021" spans="7:11" x14ac:dyDescent="0.25">
      <c r="G2021" s="33" t="s">
        <v>17941</v>
      </c>
      <c r="H2021" s="33" t="s">
        <v>17410</v>
      </c>
      <c r="I2021" s="1">
        <v>100779</v>
      </c>
      <c r="J2021" s="2" t="s">
        <v>19960</v>
      </c>
      <c r="K2021" s="2" t="s">
        <v>2659</v>
      </c>
    </row>
    <row r="2022" spans="7:11" x14ac:dyDescent="0.25">
      <c r="G2022" s="33" t="s">
        <v>17941</v>
      </c>
      <c r="H2022" s="33" t="s">
        <v>17411</v>
      </c>
      <c r="I2022" s="1">
        <v>100780</v>
      </c>
      <c r="J2022" s="2" t="s">
        <v>19961</v>
      </c>
      <c r="K2022" s="2" t="s">
        <v>2659</v>
      </c>
    </row>
    <row r="2023" spans="7:11" x14ac:dyDescent="0.25">
      <c r="G2023" s="33" t="s">
        <v>17941</v>
      </c>
      <c r="H2023" s="33" t="s">
        <v>17412</v>
      </c>
      <c r="I2023" s="1">
        <v>100781</v>
      </c>
      <c r="J2023" s="2" t="s">
        <v>19962</v>
      </c>
      <c r="K2023" s="2" t="s">
        <v>2659</v>
      </c>
    </row>
    <row r="2024" spans="7:11" x14ac:dyDescent="0.25">
      <c r="G2024" s="33" t="s">
        <v>17941</v>
      </c>
      <c r="H2024" s="33" t="s">
        <v>17413</v>
      </c>
      <c r="I2024" s="1">
        <v>100782</v>
      </c>
      <c r="J2024" s="2" t="s">
        <v>19963</v>
      </c>
      <c r="K2024" s="2" t="s">
        <v>2659</v>
      </c>
    </row>
    <row r="2025" spans="7:11" x14ac:dyDescent="0.25">
      <c r="G2025" s="33" t="s">
        <v>17941</v>
      </c>
      <c r="H2025" s="33" t="s">
        <v>17414</v>
      </c>
      <c r="I2025" s="1">
        <v>100783</v>
      </c>
      <c r="J2025" s="2" t="s">
        <v>19964</v>
      </c>
      <c r="K2025" s="2" t="s">
        <v>2659</v>
      </c>
    </row>
    <row r="2026" spans="7:11" x14ac:dyDescent="0.25">
      <c r="G2026" s="33" t="s">
        <v>17941</v>
      </c>
      <c r="H2026" s="33" t="s">
        <v>17415</v>
      </c>
      <c r="I2026" s="1">
        <v>100784</v>
      </c>
      <c r="J2026" s="2" t="s">
        <v>19965</v>
      </c>
      <c r="K2026" s="2" t="s">
        <v>2659</v>
      </c>
    </row>
    <row r="2027" spans="7:11" x14ac:dyDescent="0.25">
      <c r="G2027" s="33" t="s">
        <v>17941</v>
      </c>
      <c r="H2027" s="33" t="s">
        <v>17416</v>
      </c>
      <c r="I2027" s="1">
        <v>100785</v>
      </c>
      <c r="J2027" s="2" t="s">
        <v>19966</v>
      </c>
      <c r="K2027" s="2" t="s">
        <v>2659</v>
      </c>
    </row>
    <row r="2028" spans="7:11" x14ac:dyDescent="0.25">
      <c r="G2028" s="33" t="s">
        <v>17941</v>
      </c>
      <c r="H2028" s="33" t="s">
        <v>17417</v>
      </c>
      <c r="I2028" s="1">
        <v>100786</v>
      </c>
      <c r="J2028" s="2" t="s">
        <v>19967</v>
      </c>
      <c r="K2028" s="2" t="s">
        <v>2659</v>
      </c>
    </row>
    <row r="2029" spans="7:11" x14ac:dyDescent="0.25">
      <c r="G2029" s="33" t="s">
        <v>17941</v>
      </c>
      <c r="H2029" s="33" t="s">
        <v>17418</v>
      </c>
      <c r="I2029" s="1">
        <v>100787</v>
      </c>
      <c r="J2029" s="2" t="s">
        <v>19968</v>
      </c>
      <c r="K2029" s="2" t="s">
        <v>2659</v>
      </c>
    </row>
    <row r="2030" spans="7:11" x14ac:dyDescent="0.25">
      <c r="G2030" s="33" t="s">
        <v>17941</v>
      </c>
      <c r="H2030" s="33" t="s">
        <v>17419</v>
      </c>
      <c r="I2030" s="1">
        <v>100788</v>
      </c>
      <c r="J2030" s="2" t="s">
        <v>19969</v>
      </c>
      <c r="K2030" s="2" t="s">
        <v>2659</v>
      </c>
    </row>
    <row r="2031" spans="7:11" x14ac:dyDescent="0.25">
      <c r="G2031" s="33" t="s">
        <v>17941</v>
      </c>
      <c r="H2031" s="33" t="s">
        <v>17420</v>
      </c>
      <c r="I2031" s="1">
        <v>100789</v>
      </c>
      <c r="J2031" s="2" t="s">
        <v>19970</v>
      </c>
      <c r="K2031" s="2" t="s">
        <v>2659</v>
      </c>
    </row>
    <row r="2032" spans="7:11" x14ac:dyDescent="0.25">
      <c r="G2032" s="33" t="s">
        <v>17941</v>
      </c>
      <c r="H2032" s="33" t="s">
        <v>17421</v>
      </c>
      <c r="I2032" s="1">
        <v>100790</v>
      </c>
      <c r="J2032" s="2" t="s">
        <v>19971</v>
      </c>
      <c r="K2032" s="2" t="s">
        <v>2659</v>
      </c>
    </row>
    <row r="2033" spans="7:11" x14ac:dyDescent="0.25">
      <c r="G2033" s="33" t="s">
        <v>17941</v>
      </c>
      <c r="H2033" s="33" t="s">
        <v>17422</v>
      </c>
      <c r="I2033" s="1">
        <v>100791</v>
      </c>
      <c r="J2033" s="2" t="s">
        <v>19972</v>
      </c>
      <c r="K2033" s="2" t="s">
        <v>2659</v>
      </c>
    </row>
    <row r="2034" spans="7:11" x14ac:dyDescent="0.25">
      <c r="G2034" s="33" t="s">
        <v>17941</v>
      </c>
      <c r="H2034" s="33" t="s">
        <v>17423</v>
      </c>
      <c r="I2034" s="1">
        <v>100792</v>
      </c>
      <c r="J2034" s="2" t="s">
        <v>19973</v>
      </c>
      <c r="K2034" s="2" t="s">
        <v>2659</v>
      </c>
    </row>
    <row r="2035" spans="7:11" x14ac:dyDescent="0.25">
      <c r="G2035" s="33" t="s">
        <v>17941</v>
      </c>
      <c r="H2035" s="33" t="s">
        <v>17424</v>
      </c>
      <c r="I2035" s="1">
        <v>100793</v>
      </c>
      <c r="J2035" s="2" t="s">
        <v>19974</v>
      </c>
      <c r="K2035" s="2" t="s">
        <v>2659</v>
      </c>
    </row>
    <row r="2036" spans="7:11" x14ac:dyDescent="0.25">
      <c r="G2036" s="33" t="s">
        <v>17941</v>
      </c>
      <c r="H2036" s="33" t="s">
        <v>17425</v>
      </c>
      <c r="I2036" s="1">
        <v>100794</v>
      </c>
      <c r="J2036" s="2" t="s">
        <v>19975</v>
      </c>
      <c r="K2036" s="2" t="s">
        <v>2659</v>
      </c>
    </row>
    <row r="2037" spans="7:11" x14ac:dyDescent="0.25">
      <c r="G2037" s="33" t="s">
        <v>17941</v>
      </c>
      <c r="H2037" s="33" t="s">
        <v>17426</v>
      </c>
      <c r="I2037" s="1">
        <v>100795</v>
      </c>
      <c r="J2037" s="2" t="s">
        <v>19976</v>
      </c>
      <c r="K2037" s="2" t="s">
        <v>2659</v>
      </c>
    </row>
    <row r="2038" spans="7:11" x14ac:dyDescent="0.25">
      <c r="G2038" s="33" t="s">
        <v>17941</v>
      </c>
      <c r="H2038" s="33" t="s">
        <v>17427</v>
      </c>
      <c r="I2038" s="1">
        <v>100796</v>
      </c>
      <c r="J2038" s="2" t="s">
        <v>19977</v>
      </c>
      <c r="K2038" s="2" t="s">
        <v>2659</v>
      </c>
    </row>
    <row r="2039" spans="7:11" x14ac:dyDescent="0.25">
      <c r="G2039" s="33" t="s">
        <v>17941</v>
      </c>
      <c r="H2039" s="33" t="s">
        <v>17428</v>
      </c>
      <c r="I2039" s="1">
        <v>100797</v>
      </c>
      <c r="J2039" s="2" t="s">
        <v>19978</v>
      </c>
      <c r="K2039" s="2" t="s">
        <v>2659</v>
      </c>
    </row>
    <row r="2040" spans="7:11" x14ac:dyDescent="0.25">
      <c r="G2040" s="33" t="s">
        <v>17941</v>
      </c>
      <c r="H2040" s="33" t="s">
        <v>17429</v>
      </c>
      <c r="I2040" s="1">
        <v>100798</v>
      </c>
      <c r="J2040" s="2" t="s">
        <v>19979</v>
      </c>
      <c r="K2040" s="2" t="s">
        <v>2659</v>
      </c>
    </row>
    <row r="2041" spans="7:11" x14ac:dyDescent="0.25">
      <c r="G2041" s="33" t="s">
        <v>17941</v>
      </c>
      <c r="H2041" s="33" t="s">
        <v>17430</v>
      </c>
      <c r="I2041" s="1">
        <v>100799</v>
      </c>
      <c r="J2041" s="2" t="s">
        <v>19980</v>
      </c>
      <c r="K2041" s="2" t="s">
        <v>2659</v>
      </c>
    </row>
    <row r="2042" spans="7:11" x14ac:dyDescent="0.25">
      <c r="G2042" s="33" t="s">
        <v>17941</v>
      </c>
      <c r="H2042" s="33" t="s">
        <v>17431</v>
      </c>
      <c r="I2042" s="1">
        <v>100800</v>
      </c>
      <c r="J2042" s="2" t="s">
        <v>19981</v>
      </c>
      <c r="K2042" s="2" t="s">
        <v>2659</v>
      </c>
    </row>
    <row r="2043" spans="7:11" x14ac:dyDescent="0.25">
      <c r="G2043" s="33" t="s">
        <v>17941</v>
      </c>
      <c r="H2043" s="33" t="s">
        <v>17432</v>
      </c>
      <c r="I2043" s="1">
        <v>100801</v>
      </c>
      <c r="J2043" s="2" t="s">
        <v>19982</v>
      </c>
      <c r="K2043" s="2" t="s">
        <v>2659</v>
      </c>
    </row>
    <row r="2044" spans="7:11" x14ac:dyDescent="0.25">
      <c r="G2044" s="33" t="s">
        <v>17941</v>
      </c>
      <c r="H2044" s="33" t="s">
        <v>17433</v>
      </c>
      <c r="I2044" s="1">
        <v>100802</v>
      </c>
      <c r="J2044" s="2" t="s">
        <v>19983</v>
      </c>
      <c r="K2044" s="2" t="s">
        <v>2659</v>
      </c>
    </row>
    <row r="2045" spans="7:11" x14ac:dyDescent="0.25">
      <c r="G2045" s="33" t="s">
        <v>17941</v>
      </c>
      <c r="H2045" s="33" t="s">
        <v>17434</v>
      </c>
      <c r="I2045" s="1">
        <v>100803</v>
      </c>
      <c r="J2045" s="2" t="s">
        <v>19984</v>
      </c>
      <c r="K2045" s="2" t="s">
        <v>2659</v>
      </c>
    </row>
    <row r="2046" spans="7:11" x14ac:dyDescent="0.25">
      <c r="G2046" s="33" t="s">
        <v>17941</v>
      </c>
      <c r="H2046" s="33" t="s">
        <v>17435</v>
      </c>
      <c r="I2046" s="1">
        <v>100804</v>
      </c>
      <c r="J2046" s="2" t="s">
        <v>19985</v>
      </c>
      <c r="K2046" s="2" t="s">
        <v>2659</v>
      </c>
    </row>
    <row r="2047" spans="7:11" x14ac:dyDescent="0.25">
      <c r="G2047" s="33" t="s">
        <v>17941</v>
      </c>
      <c r="H2047" s="33" t="s">
        <v>17436</v>
      </c>
      <c r="I2047" s="1">
        <v>100805</v>
      </c>
      <c r="J2047" s="2" t="s">
        <v>19986</v>
      </c>
      <c r="K2047" s="2" t="s">
        <v>2659</v>
      </c>
    </row>
    <row r="2048" spans="7:11" x14ac:dyDescent="0.25">
      <c r="G2048" s="33" t="s">
        <v>17941</v>
      </c>
      <c r="H2048" s="33" t="s">
        <v>17437</v>
      </c>
      <c r="I2048" s="1">
        <v>100806</v>
      </c>
      <c r="J2048" s="2" t="s">
        <v>19987</v>
      </c>
      <c r="K2048" s="2" t="s">
        <v>2659</v>
      </c>
    </row>
    <row r="2049" spans="7:11" x14ac:dyDescent="0.25">
      <c r="G2049" s="33" t="s">
        <v>17941</v>
      </c>
      <c r="H2049" s="33" t="s">
        <v>17438</v>
      </c>
      <c r="I2049" s="1">
        <v>100807</v>
      </c>
      <c r="J2049" s="2" t="s">
        <v>19988</v>
      </c>
      <c r="K2049" s="2" t="s">
        <v>2659</v>
      </c>
    </row>
    <row r="2050" spans="7:11" x14ac:dyDescent="0.25">
      <c r="G2050" s="33" t="s">
        <v>17941</v>
      </c>
      <c r="H2050" s="33" t="s">
        <v>17439</v>
      </c>
      <c r="I2050" s="1">
        <v>100808</v>
      </c>
      <c r="J2050" s="2" t="s">
        <v>19989</v>
      </c>
      <c r="K2050" s="2" t="s">
        <v>2659</v>
      </c>
    </row>
    <row r="2051" spans="7:11" x14ac:dyDescent="0.25">
      <c r="G2051" s="33" t="s">
        <v>17941</v>
      </c>
      <c r="H2051" s="33" t="s">
        <v>17440</v>
      </c>
      <c r="I2051" s="1">
        <v>100809</v>
      </c>
      <c r="J2051" s="2" t="s">
        <v>19990</v>
      </c>
      <c r="K2051" s="2" t="s">
        <v>2659</v>
      </c>
    </row>
    <row r="2052" spans="7:11" x14ac:dyDescent="0.25">
      <c r="G2052" s="33" t="s">
        <v>17941</v>
      </c>
      <c r="H2052" s="33" t="s">
        <v>17441</v>
      </c>
      <c r="I2052" s="1">
        <v>100810</v>
      </c>
      <c r="J2052" s="2" t="s">
        <v>19991</v>
      </c>
      <c r="K2052" s="2" t="s">
        <v>2659</v>
      </c>
    </row>
    <row r="2053" spans="7:11" x14ac:dyDescent="0.25">
      <c r="G2053" s="33" t="s">
        <v>17941</v>
      </c>
      <c r="H2053" s="33" t="s">
        <v>17442</v>
      </c>
      <c r="I2053" s="1">
        <v>100811</v>
      </c>
      <c r="J2053" s="2" t="s">
        <v>19992</v>
      </c>
      <c r="K2053" s="2" t="s">
        <v>2659</v>
      </c>
    </row>
    <row r="2054" spans="7:11" x14ac:dyDescent="0.25">
      <c r="G2054" s="33" t="s">
        <v>17941</v>
      </c>
      <c r="H2054" s="33" t="s">
        <v>17443</v>
      </c>
      <c r="I2054" s="1">
        <v>100812</v>
      </c>
      <c r="J2054" s="2" t="s">
        <v>19993</v>
      </c>
      <c r="K2054" s="2" t="s">
        <v>2659</v>
      </c>
    </row>
    <row r="2055" spans="7:11" x14ac:dyDescent="0.25">
      <c r="G2055" s="33" t="s">
        <v>17941</v>
      </c>
      <c r="H2055" s="33" t="s">
        <v>17444</v>
      </c>
      <c r="I2055" s="1">
        <v>100813</v>
      </c>
      <c r="J2055" s="2" t="s">
        <v>19994</v>
      </c>
      <c r="K2055" s="2" t="s">
        <v>2659</v>
      </c>
    </row>
    <row r="2056" spans="7:11" x14ac:dyDescent="0.25">
      <c r="G2056" s="33" t="s">
        <v>17941</v>
      </c>
      <c r="H2056" s="33" t="s">
        <v>17445</v>
      </c>
      <c r="I2056" s="1">
        <v>100814</v>
      </c>
      <c r="J2056" s="2" t="s">
        <v>19995</v>
      </c>
      <c r="K2056" s="2" t="s">
        <v>2659</v>
      </c>
    </row>
    <row r="2057" spans="7:11" x14ac:dyDescent="0.25">
      <c r="G2057" s="33" t="s">
        <v>17941</v>
      </c>
      <c r="H2057" s="33" t="s">
        <v>17446</v>
      </c>
      <c r="I2057" s="1">
        <v>100815</v>
      </c>
      <c r="J2057" s="2" t="s">
        <v>19996</v>
      </c>
      <c r="K2057" s="2" t="s">
        <v>2659</v>
      </c>
    </row>
    <row r="2058" spans="7:11" x14ac:dyDescent="0.25">
      <c r="G2058" s="33" t="s">
        <v>17941</v>
      </c>
      <c r="H2058" s="33" t="s">
        <v>17447</v>
      </c>
      <c r="I2058" s="1">
        <v>100816</v>
      </c>
      <c r="J2058" s="2" t="s">
        <v>19997</v>
      </c>
      <c r="K2058" s="2" t="s">
        <v>2659</v>
      </c>
    </row>
    <row r="2059" spans="7:11" x14ac:dyDescent="0.25">
      <c r="G2059" s="33" t="s">
        <v>17941</v>
      </c>
      <c r="H2059" s="33" t="s">
        <v>17448</v>
      </c>
      <c r="I2059" s="1">
        <v>100817</v>
      </c>
      <c r="J2059" s="2" t="s">
        <v>19998</v>
      </c>
      <c r="K2059" s="2" t="s">
        <v>2659</v>
      </c>
    </row>
    <row r="2060" spans="7:11" x14ac:dyDescent="0.25">
      <c r="G2060" s="33" t="s">
        <v>17941</v>
      </c>
      <c r="H2060" s="33" t="s">
        <v>17449</v>
      </c>
      <c r="I2060" s="1">
        <v>100818</v>
      </c>
      <c r="J2060" s="2" t="s">
        <v>19999</v>
      </c>
      <c r="K2060" s="2" t="s">
        <v>2659</v>
      </c>
    </row>
    <row r="2061" spans="7:11" x14ac:dyDescent="0.25">
      <c r="G2061" s="33" t="s">
        <v>17941</v>
      </c>
      <c r="H2061" s="33" t="s">
        <v>17450</v>
      </c>
      <c r="I2061" s="1">
        <v>100819</v>
      </c>
      <c r="J2061" s="2" t="s">
        <v>20000</v>
      </c>
      <c r="K2061" s="2" t="s">
        <v>2659</v>
      </c>
    </row>
    <row r="2062" spans="7:11" x14ac:dyDescent="0.25">
      <c r="G2062" s="33" t="s">
        <v>17941</v>
      </c>
      <c r="H2062" s="33" t="s">
        <v>17451</v>
      </c>
      <c r="I2062" s="1">
        <v>100820</v>
      </c>
      <c r="J2062" s="2" t="s">
        <v>20001</v>
      </c>
      <c r="K2062" s="2" t="s">
        <v>2659</v>
      </c>
    </row>
    <row r="2063" spans="7:11" x14ac:dyDescent="0.25">
      <c r="G2063" s="33" t="s">
        <v>17941</v>
      </c>
      <c r="H2063" s="33" t="s">
        <v>17452</v>
      </c>
      <c r="I2063" s="1">
        <v>100821</v>
      </c>
      <c r="J2063" s="2" t="s">
        <v>20002</v>
      </c>
      <c r="K2063" s="2" t="s">
        <v>2659</v>
      </c>
    </row>
    <row r="2064" spans="7:11" x14ac:dyDescent="0.25">
      <c r="G2064" s="33" t="s">
        <v>17941</v>
      </c>
      <c r="H2064" s="33" t="s">
        <v>17453</v>
      </c>
      <c r="I2064" s="1">
        <v>100822</v>
      </c>
      <c r="J2064" s="2" t="s">
        <v>20003</v>
      </c>
      <c r="K2064" s="2" t="s">
        <v>2659</v>
      </c>
    </row>
    <row r="2065" spans="7:11" x14ac:dyDescent="0.25">
      <c r="G2065" s="33" t="s">
        <v>17941</v>
      </c>
      <c r="H2065" s="33" t="s">
        <v>17454</v>
      </c>
      <c r="I2065" s="1">
        <v>100823</v>
      </c>
      <c r="J2065" s="2" t="s">
        <v>20004</v>
      </c>
      <c r="K2065" s="2" t="s">
        <v>2659</v>
      </c>
    </row>
    <row r="2066" spans="7:11" x14ac:dyDescent="0.25">
      <c r="G2066" s="33" t="s">
        <v>17941</v>
      </c>
      <c r="H2066" s="33" t="s">
        <v>17455</v>
      </c>
      <c r="I2066" s="1">
        <v>100824</v>
      </c>
      <c r="J2066" s="2" t="s">
        <v>20005</v>
      </c>
      <c r="K2066" s="2" t="s">
        <v>2659</v>
      </c>
    </row>
    <row r="2067" spans="7:11" x14ac:dyDescent="0.25">
      <c r="G2067" s="33" t="s">
        <v>17941</v>
      </c>
      <c r="H2067" s="33" t="s">
        <v>17456</v>
      </c>
      <c r="I2067" s="1">
        <v>100825</v>
      </c>
      <c r="J2067" s="2" t="s">
        <v>20006</v>
      </c>
      <c r="K2067" s="2" t="s">
        <v>2659</v>
      </c>
    </row>
    <row r="2068" spans="7:11" x14ac:dyDescent="0.25">
      <c r="G2068" s="33" t="s">
        <v>17941</v>
      </c>
      <c r="H2068" s="33" t="s">
        <v>17457</v>
      </c>
      <c r="I2068" s="1">
        <v>100826</v>
      </c>
      <c r="J2068" s="2" t="s">
        <v>20007</v>
      </c>
      <c r="K2068" s="2" t="s">
        <v>2659</v>
      </c>
    </row>
    <row r="2069" spans="7:11" x14ac:dyDescent="0.25">
      <c r="G2069" s="33" t="s">
        <v>17941</v>
      </c>
      <c r="H2069" s="33" t="s">
        <v>17458</v>
      </c>
      <c r="I2069" s="1">
        <v>100827</v>
      </c>
      <c r="J2069" s="2" t="s">
        <v>20008</v>
      </c>
      <c r="K2069" s="2" t="s">
        <v>2659</v>
      </c>
    </row>
    <row r="2070" spans="7:11" x14ac:dyDescent="0.25">
      <c r="G2070" s="33" t="s">
        <v>17941</v>
      </c>
      <c r="H2070" s="33" t="s">
        <v>17459</v>
      </c>
      <c r="I2070" s="1">
        <v>100828</v>
      </c>
      <c r="J2070" s="2" t="s">
        <v>20009</v>
      </c>
      <c r="K2070" s="2" t="s">
        <v>2659</v>
      </c>
    </row>
    <row r="2071" spans="7:11" x14ac:dyDescent="0.25">
      <c r="G2071" s="33" t="s">
        <v>17941</v>
      </c>
      <c r="H2071" s="33" t="s">
        <v>17460</v>
      </c>
      <c r="I2071" s="1">
        <v>100829</v>
      </c>
      <c r="J2071" s="2" t="s">
        <v>20010</v>
      </c>
      <c r="K2071" s="2" t="s">
        <v>2659</v>
      </c>
    </row>
    <row r="2072" spans="7:11" x14ac:dyDescent="0.25">
      <c r="G2072" s="33" t="s">
        <v>17941</v>
      </c>
      <c r="H2072" s="33" t="s">
        <v>17461</v>
      </c>
      <c r="I2072" s="1">
        <v>100830</v>
      </c>
      <c r="J2072" s="2" t="s">
        <v>20011</v>
      </c>
      <c r="K2072" s="2" t="s">
        <v>2659</v>
      </c>
    </row>
    <row r="2073" spans="7:11" x14ac:dyDescent="0.25">
      <c r="G2073" s="33" t="s">
        <v>17941</v>
      </c>
      <c r="H2073" s="33" t="s">
        <v>17462</v>
      </c>
      <c r="I2073" s="1">
        <v>100831</v>
      </c>
      <c r="J2073" s="2" t="s">
        <v>20012</v>
      </c>
      <c r="K2073" s="2" t="s">
        <v>2659</v>
      </c>
    </row>
    <row r="2074" spans="7:11" x14ac:dyDescent="0.25">
      <c r="G2074" s="33" t="s">
        <v>17941</v>
      </c>
      <c r="H2074" s="33" t="s">
        <v>17463</v>
      </c>
      <c r="I2074" s="1">
        <v>100832</v>
      </c>
      <c r="J2074" s="2" t="s">
        <v>20013</v>
      </c>
      <c r="K2074" s="2" t="s">
        <v>2659</v>
      </c>
    </row>
    <row r="2075" spans="7:11" x14ac:dyDescent="0.25">
      <c r="G2075" s="33" t="s">
        <v>17941</v>
      </c>
      <c r="H2075" s="33" t="s">
        <v>17464</v>
      </c>
      <c r="I2075" s="1">
        <v>100833</v>
      </c>
      <c r="J2075" s="2" t="s">
        <v>20014</v>
      </c>
      <c r="K2075" s="2" t="s">
        <v>2659</v>
      </c>
    </row>
    <row r="2076" spans="7:11" x14ac:dyDescent="0.25">
      <c r="G2076" s="33" t="s">
        <v>17941</v>
      </c>
      <c r="H2076" s="33" t="s">
        <v>17465</v>
      </c>
      <c r="I2076" s="1">
        <v>100834</v>
      </c>
      <c r="J2076" s="2" t="s">
        <v>20015</v>
      </c>
      <c r="K2076" s="2" t="s">
        <v>2659</v>
      </c>
    </row>
    <row r="2077" spans="7:11" x14ac:dyDescent="0.25">
      <c r="G2077" s="33" t="s">
        <v>17941</v>
      </c>
      <c r="H2077" s="33" t="s">
        <v>17466</v>
      </c>
      <c r="I2077" s="1">
        <v>100835</v>
      </c>
      <c r="J2077" s="2" t="s">
        <v>20016</v>
      </c>
      <c r="K2077" s="2" t="s">
        <v>2659</v>
      </c>
    </row>
    <row r="2078" spans="7:11" x14ac:dyDescent="0.25">
      <c r="G2078" s="33" t="s">
        <v>17941</v>
      </c>
      <c r="H2078" s="33" t="s">
        <v>17467</v>
      </c>
      <c r="I2078" s="1">
        <v>100836</v>
      </c>
      <c r="J2078" s="2" t="s">
        <v>20017</v>
      </c>
      <c r="K2078" s="2" t="s">
        <v>2659</v>
      </c>
    </row>
    <row r="2079" spans="7:11" x14ac:dyDescent="0.25">
      <c r="G2079" s="33" t="s">
        <v>17941</v>
      </c>
      <c r="H2079" s="33" t="s">
        <v>17468</v>
      </c>
      <c r="I2079" s="1">
        <v>100837</v>
      </c>
      <c r="J2079" s="2" t="s">
        <v>20018</v>
      </c>
      <c r="K2079" s="2" t="s">
        <v>2659</v>
      </c>
    </row>
    <row r="2080" spans="7:11" x14ac:dyDescent="0.25">
      <c r="G2080" s="33" t="s">
        <v>17941</v>
      </c>
      <c r="H2080" s="33" t="s">
        <v>17469</v>
      </c>
      <c r="I2080" s="1">
        <v>100838</v>
      </c>
      <c r="J2080" s="2" t="s">
        <v>20019</v>
      </c>
      <c r="K2080" s="2" t="s">
        <v>2659</v>
      </c>
    </row>
    <row r="2081" spans="7:11" x14ac:dyDescent="0.25">
      <c r="G2081" s="33" t="s">
        <v>17941</v>
      </c>
      <c r="H2081" s="33" t="s">
        <v>17470</v>
      </c>
      <c r="I2081" s="1">
        <v>100839</v>
      </c>
      <c r="J2081" s="2" t="s">
        <v>20020</v>
      </c>
      <c r="K2081" s="2" t="s">
        <v>2659</v>
      </c>
    </row>
    <row r="2082" spans="7:11" x14ac:dyDescent="0.25">
      <c r="G2082" s="33" t="s">
        <v>17941</v>
      </c>
      <c r="H2082" s="33" t="s">
        <v>17471</v>
      </c>
      <c r="I2082" s="1">
        <v>100840</v>
      </c>
      <c r="J2082" s="2" t="s">
        <v>20021</v>
      </c>
      <c r="K2082" s="2" t="s">
        <v>2659</v>
      </c>
    </row>
    <row r="2083" spans="7:11" x14ac:dyDescent="0.25">
      <c r="G2083" s="33" t="s">
        <v>17941</v>
      </c>
      <c r="H2083" s="33" t="s">
        <v>17472</v>
      </c>
      <c r="I2083" s="1">
        <v>100841</v>
      </c>
      <c r="J2083" s="2" t="s">
        <v>20022</v>
      </c>
      <c r="K2083" s="2" t="s">
        <v>2659</v>
      </c>
    </row>
    <row r="2084" spans="7:11" x14ac:dyDescent="0.25">
      <c r="G2084" s="33" t="s">
        <v>17941</v>
      </c>
      <c r="H2084" s="33" t="s">
        <v>17473</v>
      </c>
      <c r="I2084" s="1">
        <v>100842</v>
      </c>
      <c r="J2084" s="2" t="s">
        <v>20023</v>
      </c>
      <c r="K2084" s="2" t="s">
        <v>2659</v>
      </c>
    </row>
    <row r="2085" spans="7:11" x14ac:dyDescent="0.25">
      <c r="G2085" s="33" t="s">
        <v>17941</v>
      </c>
      <c r="H2085" s="33" t="s">
        <v>17474</v>
      </c>
      <c r="I2085" s="1">
        <v>100843</v>
      </c>
      <c r="J2085" s="2" t="s">
        <v>20024</v>
      </c>
      <c r="K2085" s="2" t="s">
        <v>2659</v>
      </c>
    </row>
    <row r="2086" spans="7:11" x14ac:dyDescent="0.25">
      <c r="G2086" s="33" t="s">
        <v>17941</v>
      </c>
      <c r="H2086" s="33" t="s">
        <v>17475</v>
      </c>
      <c r="I2086" s="1">
        <v>100844</v>
      </c>
      <c r="J2086" s="2" t="s">
        <v>20025</v>
      </c>
      <c r="K2086" s="2" t="s">
        <v>2659</v>
      </c>
    </row>
    <row r="2087" spans="7:11" x14ac:dyDescent="0.25">
      <c r="G2087" s="33" t="s">
        <v>17941</v>
      </c>
      <c r="H2087" s="33" t="s">
        <v>17476</v>
      </c>
      <c r="I2087" s="1">
        <v>100845</v>
      </c>
      <c r="J2087" s="2" t="s">
        <v>20026</v>
      </c>
      <c r="K2087" s="2" t="s">
        <v>2659</v>
      </c>
    </row>
    <row r="2088" spans="7:11" x14ac:dyDescent="0.25">
      <c r="G2088" s="33" t="s">
        <v>17941</v>
      </c>
      <c r="H2088" s="33" t="s">
        <v>17477</v>
      </c>
      <c r="I2088" s="1">
        <v>100846</v>
      </c>
      <c r="J2088" s="2" t="s">
        <v>20027</v>
      </c>
      <c r="K2088" s="2" t="s">
        <v>2659</v>
      </c>
    </row>
    <row r="2089" spans="7:11" x14ac:dyDescent="0.25">
      <c r="G2089" s="33" t="s">
        <v>17941</v>
      </c>
      <c r="H2089" s="33" t="s">
        <v>17478</v>
      </c>
      <c r="I2089" s="1">
        <v>100847</v>
      </c>
      <c r="J2089" s="2" t="s">
        <v>20028</v>
      </c>
      <c r="K2089" s="2" t="s">
        <v>2659</v>
      </c>
    </row>
    <row r="2090" spans="7:11" x14ac:dyDescent="0.25">
      <c r="G2090" s="33" t="s">
        <v>17941</v>
      </c>
      <c r="H2090" s="33" t="s">
        <v>17479</v>
      </c>
      <c r="I2090" s="1">
        <v>100848</v>
      </c>
      <c r="J2090" s="2" t="s">
        <v>20029</v>
      </c>
      <c r="K2090" s="2" t="s">
        <v>2659</v>
      </c>
    </row>
    <row r="2091" spans="7:11" x14ac:dyDescent="0.25">
      <c r="G2091" s="33" t="s">
        <v>17941</v>
      </c>
      <c r="H2091" s="33" t="s">
        <v>17480</v>
      </c>
      <c r="I2091" s="1">
        <v>100849</v>
      </c>
      <c r="J2091" s="2" t="s">
        <v>20030</v>
      </c>
      <c r="K2091" s="2" t="s">
        <v>2659</v>
      </c>
    </row>
    <row r="2092" spans="7:11" x14ac:dyDescent="0.25">
      <c r="G2092" s="33" t="s">
        <v>17941</v>
      </c>
      <c r="H2092" s="33" t="s">
        <v>17481</v>
      </c>
      <c r="I2092" s="1">
        <v>100850</v>
      </c>
      <c r="J2092" s="2" t="s">
        <v>20031</v>
      </c>
      <c r="K2092" s="2" t="s">
        <v>2659</v>
      </c>
    </row>
    <row r="2093" spans="7:11" x14ac:dyDescent="0.25">
      <c r="G2093" s="33" t="s">
        <v>17941</v>
      </c>
      <c r="H2093" s="33" t="s">
        <v>17482</v>
      </c>
      <c r="I2093" s="1">
        <v>100851</v>
      </c>
      <c r="J2093" s="2" t="s">
        <v>20032</v>
      </c>
      <c r="K2093" s="2" t="s">
        <v>2659</v>
      </c>
    </row>
    <row r="2094" spans="7:11" x14ac:dyDescent="0.25">
      <c r="G2094" s="33" t="s">
        <v>17941</v>
      </c>
      <c r="H2094" s="33" t="s">
        <v>17483</v>
      </c>
      <c r="I2094" s="1">
        <v>100852</v>
      </c>
      <c r="J2094" s="2" t="s">
        <v>20033</v>
      </c>
      <c r="K2094" s="2" t="s">
        <v>2659</v>
      </c>
    </row>
    <row r="2095" spans="7:11" x14ac:dyDescent="0.25">
      <c r="G2095" s="33" t="s">
        <v>17941</v>
      </c>
      <c r="H2095" s="33" t="s">
        <v>17484</v>
      </c>
      <c r="I2095" s="1">
        <v>100853</v>
      </c>
      <c r="J2095" s="2" t="s">
        <v>20034</v>
      </c>
      <c r="K2095" s="2" t="s">
        <v>2659</v>
      </c>
    </row>
    <row r="2096" spans="7:11" x14ac:dyDescent="0.25">
      <c r="G2096" s="33" t="s">
        <v>17941</v>
      </c>
      <c r="H2096" s="33" t="s">
        <v>17485</v>
      </c>
      <c r="I2096" s="1">
        <v>100854</v>
      </c>
      <c r="J2096" s="2" t="s">
        <v>20035</v>
      </c>
      <c r="K2096" s="2" t="s">
        <v>2659</v>
      </c>
    </row>
    <row r="2097" spans="7:11" x14ac:dyDescent="0.25">
      <c r="G2097" s="33" t="s">
        <v>17941</v>
      </c>
      <c r="H2097" s="33" t="s">
        <v>17486</v>
      </c>
      <c r="I2097" s="1">
        <v>100855</v>
      </c>
      <c r="J2097" s="2" t="s">
        <v>20036</v>
      </c>
      <c r="K2097" s="2" t="s">
        <v>2659</v>
      </c>
    </row>
    <row r="2098" spans="7:11" x14ac:dyDescent="0.25">
      <c r="G2098" s="33" t="s">
        <v>17941</v>
      </c>
      <c r="H2098" s="33" t="s">
        <v>17487</v>
      </c>
      <c r="I2098" s="1">
        <v>100856</v>
      </c>
      <c r="J2098" s="2" t="s">
        <v>20037</v>
      </c>
      <c r="K2098" s="2" t="s">
        <v>2659</v>
      </c>
    </row>
    <row r="2099" spans="7:11" x14ac:dyDescent="0.25">
      <c r="G2099" s="33" t="s">
        <v>17941</v>
      </c>
      <c r="H2099" s="33" t="s">
        <v>17488</v>
      </c>
      <c r="I2099" s="1">
        <v>100857</v>
      </c>
      <c r="J2099" s="2" t="s">
        <v>20038</v>
      </c>
      <c r="K2099" s="2" t="s">
        <v>2659</v>
      </c>
    </row>
    <row r="2100" spans="7:11" x14ac:dyDescent="0.25">
      <c r="G2100" s="33" t="s">
        <v>17941</v>
      </c>
      <c r="H2100" s="33" t="s">
        <v>17489</v>
      </c>
      <c r="I2100" s="1">
        <v>100858</v>
      </c>
      <c r="J2100" s="2" t="s">
        <v>20039</v>
      </c>
      <c r="K2100" s="2" t="s">
        <v>2659</v>
      </c>
    </row>
    <row r="2101" spans="7:11" x14ac:dyDescent="0.25">
      <c r="G2101" s="33" t="s">
        <v>17941</v>
      </c>
      <c r="H2101" s="33" t="s">
        <v>17490</v>
      </c>
      <c r="I2101" s="1">
        <v>100859</v>
      </c>
      <c r="J2101" s="2" t="s">
        <v>20040</v>
      </c>
      <c r="K2101" s="2" t="s">
        <v>2659</v>
      </c>
    </row>
    <row r="2102" spans="7:11" x14ac:dyDescent="0.25">
      <c r="G2102" s="33" t="s">
        <v>17941</v>
      </c>
      <c r="H2102" s="33" t="s">
        <v>17491</v>
      </c>
      <c r="I2102" s="1">
        <v>100860</v>
      </c>
      <c r="J2102" s="2" t="s">
        <v>20041</v>
      </c>
      <c r="K2102" s="2" t="s">
        <v>2659</v>
      </c>
    </row>
    <row r="2103" spans="7:11" x14ac:dyDescent="0.25">
      <c r="G2103" s="33" t="s">
        <v>17941</v>
      </c>
      <c r="H2103" s="33" t="s">
        <v>17492</v>
      </c>
      <c r="I2103" s="1">
        <v>100861</v>
      </c>
      <c r="J2103" s="2" t="s">
        <v>20042</v>
      </c>
      <c r="K2103" s="2" t="s">
        <v>2659</v>
      </c>
    </row>
    <row r="2104" spans="7:11" x14ac:dyDescent="0.25">
      <c r="G2104" s="33" t="s">
        <v>17941</v>
      </c>
      <c r="H2104" s="33" t="s">
        <v>17493</v>
      </c>
      <c r="I2104" s="1">
        <v>100862</v>
      </c>
      <c r="J2104" s="2" t="s">
        <v>20043</v>
      </c>
      <c r="K2104" s="2" t="s">
        <v>2659</v>
      </c>
    </row>
    <row r="2105" spans="7:11" x14ac:dyDescent="0.25">
      <c r="G2105" s="33" t="s">
        <v>17941</v>
      </c>
      <c r="H2105" s="33" t="s">
        <v>17494</v>
      </c>
      <c r="I2105" s="1">
        <v>100863</v>
      </c>
      <c r="J2105" s="2" t="s">
        <v>20044</v>
      </c>
      <c r="K2105" s="2" t="s">
        <v>2659</v>
      </c>
    </row>
    <row r="2106" spans="7:11" x14ac:dyDescent="0.25">
      <c r="G2106" s="33" t="s">
        <v>17941</v>
      </c>
      <c r="H2106" s="33" t="s">
        <v>17495</v>
      </c>
      <c r="I2106" s="1">
        <v>100864</v>
      </c>
      <c r="J2106" s="2" t="s">
        <v>20045</v>
      </c>
      <c r="K2106" s="2" t="s">
        <v>2659</v>
      </c>
    </row>
    <row r="2107" spans="7:11" x14ac:dyDescent="0.25">
      <c r="G2107" s="33" t="s">
        <v>17941</v>
      </c>
      <c r="H2107" s="33" t="s">
        <v>17496</v>
      </c>
      <c r="I2107" s="1">
        <v>100865</v>
      </c>
      <c r="J2107" s="2" t="s">
        <v>20046</v>
      </c>
      <c r="K2107" s="2" t="s">
        <v>2659</v>
      </c>
    </row>
    <row r="2108" spans="7:11" x14ac:dyDescent="0.25">
      <c r="G2108" s="33" t="s">
        <v>17941</v>
      </c>
      <c r="H2108" s="33" t="s">
        <v>17497</v>
      </c>
      <c r="I2108" s="1">
        <v>100866</v>
      </c>
      <c r="J2108" s="2" t="s">
        <v>20047</v>
      </c>
      <c r="K2108" s="2" t="s">
        <v>2659</v>
      </c>
    </row>
    <row r="2109" spans="7:11" x14ac:dyDescent="0.25">
      <c r="G2109" s="33" t="s">
        <v>17941</v>
      </c>
      <c r="H2109" s="33" t="s">
        <v>17498</v>
      </c>
      <c r="I2109" s="1">
        <v>100867</v>
      </c>
      <c r="J2109" s="2" t="s">
        <v>20048</v>
      </c>
      <c r="K2109" s="2" t="s">
        <v>2659</v>
      </c>
    </row>
    <row r="2110" spans="7:11" x14ac:dyDescent="0.25">
      <c r="G2110" s="33" t="s">
        <v>17941</v>
      </c>
      <c r="H2110" s="33" t="s">
        <v>17499</v>
      </c>
      <c r="I2110" s="1">
        <v>100868</v>
      </c>
      <c r="J2110" s="2" t="s">
        <v>20049</v>
      </c>
      <c r="K2110" s="2" t="s">
        <v>2659</v>
      </c>
    </row>
    <row r="2111" spans="7:11" x14ac:dyDescent="0.25">
      <c r="G2111" s="33" t="s">
        <v>17941</v>
      </c>
      <c r="H2111" s="33" t="s">
        <v>17500</v>
      </c>
      <c r="I2111" s="1">
        <v>100869</v>
      </c>
      <c r="J2111" s="2" t="s">
        <v>20050</v>
      </c>
      <c r="K2111" s="2" t="s">
        <v>2659</v>
      </c>
    </row>
    <row r="2112" spans="7:11" x14ac:dyDescent="0.25">
      <c r="G2112" s="33" t="s">
        <v>17941</v>
      </c>
      <c r="H2112" s="33" t="s">
        <v>17501</v>
      </c>
      <c r="I2112" s="1">
        <v>100870</v>
      </c>
      <c r="J2112" s="2" t="s">
        <v>20051</v>
      </c>
      <c r="K2112" s="2" t="s">
        <v>2659</v>
      </c>
    </row>
    <row r="2113" spans="7:11" x14ac:dyDescent="0.25">
      <c r="G2113" s="33" t="s">
        <v>17941</v>
      </c>
      <c r="H2113" s="33" t="s">
        <v>17502</v>
      </c>
      <c r="I2113" s="1">
        <v>100871</v>
      </c>
      <c r="J2113" s="2" t="s">
        <v>20052</v>
      </c>
      <c r="K2113" s="2" t="s">
        <v>2659</v>
      </c>
    </row>
    <row r="2114" spans="7:11" x14ac:dyDescent="0.25">
      <c r="G2114" s="33" t="s">
        <v>17941</v>
      </c>
      <c r="H2114" s="33" t="s">
        <v>17503</v>
      </c>
      <c r="I2114" s="1">
        <v>100872</v>
      </c>
      <c r="J2114" s="2" t="s">
        <v>20053</v>
      </c>
      <c r="K2114" s="2" t="s">
        <v>2659</v>
      </c>
    </row>
    <row r="2115" spans="7:11" x14ac:dyDescent="0.25">
      <c r="G2115" s="33" t="s">
        <v>17941</v>
      </c>
      <c r="H2115" s="33" t="s">
        <v>17504</v>
      </c>
      <c r="I2115" s="1">
        <v>100873</v>
      </c>
      <c r="J2115" s="2" t="s">
        <v>20054</v>
      </c>
      <c r="K2115" s="2" t="s">
        <v>2659</v>
      </c>
    </row>
    <row r="2116" spans="7:11" x14ac:dyDescent="0.25">
      <c r="G2116" s="33" t="s">
        <v>17941</v>
      </c>
      <c r="H2116" s="33" t="s">
        <v>17505</v>
      </c>
      <c r="I2116" s="1">
        <v>100874</v>
      </c>
      <c r="J2116" s="2" t="s">
        <v>20055</v>
      </c>
      <c r="K2116" s="2" t="s">
        <v>2659</v>
      </c>
    </row>
    <row r="2117" spans="7:11" x14ac:dyDescent="0.25">
      <c r="G2117" s="33" t="s">
        <v>17941</v>
      </c>
      <c r="H2117" s="33" t="s">
        <v>17506</v>
      </c>
      <c r="I2117" s="1">
        <v>100875</v>
      </c>
      <c r="J2117" s="2" t="s">
        <v>20056</v>
      </c>
      <c r="K2117" s="2" t="s">
        <v>2659</v>
      </c>
    </row>
    <row r="2118" spans="7:11" x14ac:dyDescent="0.25">
      <c r="G2118" s="33" t="s">
        <v>17941</v>
      </c>
      <c r="H2118" s="33" t="s">
        <v>17507</v>
      </c>
      <c r="I2118" s="1">
        <v>100876</v>
      </c>
      <c r="J2118" s="2" t="s">
        <v>20057</v>
      </c>
      <c r="K2118" s="2" t="s">
        <v>2659</v>
      </c>
    </row>
    <row r="2119" spans="7:11" x14ac:dyDescent="0.25">
      <c r="G2119" s="33" t="s">
        <v>17941</v>
      </c>
      <c r="H2119" s="33" t="s">
        <v>17508</v>
      </c>
      <c r="I2119" s="1">
        <v>100877</v>
      </c>
      <c r="J2119" s="2" t="s">
        <v>20058</v>
      </c>
      <c r="K2119" s="2" t="s">
        <v>2659</v>
      </c>
    </row>
    <row r="2120" spans="7:11" x14ac:dyDescent="0.25">
      <c r="G2120" s="33" t="s">
        <v>17941</v>
      </c>
      <c r="H2120" s="33" t="s">
        <v>17509</v>
      </c>
      <c r="I2120" s="1">
        <v>100878</v>
      </c>
      <c r="J2120" s="2" t="s">
        <v>20059</v>
      </c>
      <c r="K2120" s="2" t="s">
        <v>2659</v>
      </c>
    </row>
    <row r="2121" spans="7:11" x14ac:dyDescent="0.25">
      <c r="G2121" s="33" t="s">
        <v>17941</v>
      </c>
      <c r="H2121" s="33" t="s">
        <v>17510</v>
      </c>
      <c r="I2121" s="1">
        <v>100879</v>
      </c>
      <c r="J2121" s="2" t="s">
        <v>20060</v>
      </c>
      <c r="K2121" s="2" t="s">
        <v>2659</v>
      </c>
    </row>
    <row r="2122" spans="7:11" x14ac:dyDescent="0.25">
      <c r="G2122" s="33" t="s">
        <v>17941</v>
      </c>
      <c r="H2122" s="33" t="s">
        <v>17511</v>
      </c>
      <c r="I2122" s="1">
        <v>100880</v>
      </c>
      <c r="J2122" s="2" t="s">
        <v>20061</v>
      </c>
      <c r="K2122" s="2" t="s">
        <v>2659</v>
      </c>
    </row>
    <row r="2123" spans="7:11" x14ac:dyDescent="0.25">
      <c r="G2123" s="33" t="s">
        <v>17941</v>
      </c>
      <c r="H2123" s="33" t="s">
        <v>17512</v>
      </c>
      <c r="I2123" s="1">
        <v>100881</v>
      </c>
      <c r="J2123" s="2" t="s">
        <v>20062</v>
      </c>
      <c r="K2123" s="2" t="s">
        <v>2659</v>
      </c>
    </row>
    <row r="2124" spans="7:11" x14ac:dyDescent="0.25">
      <c r="G2124" s="33" t="s">
        <v>17941</v>
      </c>
      <c r="H2124" s="33" t="s">
        <v>17513</v>
      </c>
      <c r="I2124" s="1">
        <v>100882</v>
      </c>
      <c r="J2124" s="2" t="s">
        <v>20063</v>
      </c>
      <c r="K2124" s="2" t="s">
        <v>2659</v>
      </c>
    </row>
    <row r="2125" spans="7:11" x14ac:dyDescent="0.25">
      <c r="G2125" s="33" t="s">
        <v>17941</v>
      </c>
      <c r="H2125" s="33" t="s">
        <v>17514</v>
      </c>
      <c r="I2125" s="1">
        <v>100883</v>
      </c>
      <c r="J2125" s="2" t="s">
        <v>20064</v>
      </c>
      <c r="K2125" s="2" t="s">
        <v>2659</v>
      </c>
    </row>
    <row r="2126" spans="7:11" x14ac:dyDescent="0.25">
      <c r="G2126" s="33" t="s">
        <v>17941</v>
      </c>
      <c r="H2126" s="33" t="s">
        <v>17515</v>
      </c>
      <c r="I2126" s="1">
        <v>100884</v>
      </c>
      <c r="J2126" s="2" t="s">
        <v>20065</v>
      </c>
      <c r="K2126" s="2" t="s">
        <v>2659</v>
      </c>
    </row>
    <row r="2127" spans="7:11" x14ac:dyDescent="0.25">
      <c r="G2127" s="33" t="s">
        <v>17941</v>
      </c>
      <c r="H2127" s="33" t="s">
        <v>17516</v>
      </c>
      <c r="I2127" s="1">
        <v>100885</v>
      </c>
      <c r="J2127" s="2" t="s">
        <v>20066</v>
      </c>
      <c r="K2127" s="2" t="s">
        <v>2659</v>
      </c>
    </row>
    <row r="2128" spans="7:11" x14ac:dyDescent="0.25">
      <c r="G2128" s="33" t="s">
        <v>17941</v>
      </c>
      <c r="H2128" s="33" t="s">
        <v>17517</v>
      </c>
      <c r="I2128" s="1">
        <v>100886</v>
      </c>
      <c r="J2128" s="2" t="s">
        <v>20067</v>
      </c>
      <c r="K2128" s="2" t="s">
        <v>2659</v>
      </c>
    </row>
    <row r="2129" spans="7:11" x14ac:dyDescent="0.25">
      <c r="G2129" s="33" t="s">
        <v>17941</v>
      </c>
      <c r="H2129" s="33" t="s">
        <v>17518</v>
      </c>
      <c r="I2129" s="1">
        <v>100887</v>
      </c>
      <c r="J2129" s="2" t="s">
        <v>20068</v>
      </c>
      <c r="K2129" s="2" t="s">
        <v>2659</v>
      </c>
    </row>
    <row r="2130" spans="7:11" x14ac:dyDescent="0.25">
      <c r="G2130" s="33" t="s">
        <v>17941</v>
      </c>
      <c r="H2130" s="33" t="s">
        <v>17519</v>
      </c>
      <c r="I2130" s="1">
        <v>100888</v>
      </c>
      <c r="J2130" s="2" t="s">
        <v>20069</v>
      </c>
      <c r="K2130" s="2" t="s">
        <v>2659</v>
      </c>
    </row>
    <row r="2131" spans="7:11" x14ac:dyDescent="0.25">
      <c r="G2131" s="33" t="s">
        <v>17941</v>
      </c>
      <c r="H2131" s="33" t="s">
        <v>17520</v>
      </c>
      <c r="I2131" s="1">
        <v>100889</v>
      </c>
      <c r="J2131" s="2" t="s">
        <v>20070</v>
      </c>
      <c r="K2131" s="2" t="s">
        <v>2659</v>
      </c>
    </row>
    <row r="2132" spans="7:11" x14ac:dyDescent="0.25">
      <c r="G2132" s="33" t="s">
        <v>17941</v>
      </c>
      <c r="H2132" s="33" t="s">
        <v>17521</v>
      </c>
      <c r="I2132" s="1">
        <v>100890</v>
      </c>
      <c r="J2132" s="2" t="s">
        <v>20071</v>
      </c>
      <c r="K2132" s="2" t="s">
        <v>2659</v>
      </c>
    </row>
    <row r="2133" spans="7:11" x14ac:dyDescent="0.25">
      <c r="G2133" s="33" t="s">
        <v>17941</v>
      </c>
      <c r="H2133" s="33" t="s">
        <v>17522</v>
      </c>
      <c r="I2133" s="1">
        <v>100891</v>
      </c>
      <c r="J2133" s="2" t="s">
        <v>20072</v>
      </c>
      <c r="K2133" s="2" t="s">
        <v>2659</v>
      </c>
    </row>
    <row r="2134" spans="7:11" x14ac:dyDescent="0.25">
      <c r="G2134" s="33" t="s">
        <v>17941</v>
      </c>
      <c r="H2134" s="33" t="s">
        <v>17523</v>
      </c>
      <c r="I2134" s="1">
        <v>100892</v>
      </c>
      <c r="J2134" s="2" t="s">
        <v>20073</v>
      </c>
      <c r="K2134" s="2" t="s">
        <v>2659</v>
      </c>
    </row>
    <row r="2135" spans="7:11" x14ac:dyDescent="0.25">
      <c r="G2135" s="33" t="s">
        <v>17941</v>
      </c>
      <c r="H2135" s="33" t="s">
        <v>17524</v>
      </c>
      <c r="I2135" s="1">
        <v>100893</v>
      </c>
      <c r="J2135" s="2" t="s">
        <v>20074</v>
      </c>
      <c r="K2135" s="2" t="s">
        <v>2659</v>
      </c>
    </row>
    <row r="2136" spans="7:11" x14ac:dyDescent="0.25">
      <c r="G2136" s="33" t="s">
        <v>17941</v>
      </c>
      <c r="H2136" s="33" t="s">
        <v>17525</v>
      </c>
      <c r="I2136" s="1">
        <v>100894</v>
      </c>
      <c r="J2136" s="2" t="s">
        <v>20075</v>
      </c>
      <c r="K2136" s="2" t="s">
        <v>2659</v>
      </c>
    </row>
    <row r="2137" spans="7:11" x14ac:dyDescent="0.25">
      <c r="G2137" s="33" t="s">
        <v>17941</v>
      </c>
      <c r="H2137" s="33" t="s">
        <v>17526</v>
      </c>
      <c r="I2137" s="1">
        <v>100895</v>
      </c>
      <c r="J2137" s="2" t="s">
        <v>20076</v>
      </c>
      <c r="K2137" s="2" t="s">
        <v>2659</v>
      </c>
    </row>
    <row r="2138" spans="7:11" x14ac:dyDescent="0.25">
      <c r="G2138" s="33" t="s">
        <v>17941</v>
      </c>
      <c r="H2138" s="33" t="s">
        <v>17527</v>
      </c>
      <c r="I2138" s="1">
        <v>100896</v>
      </c>
      <c r="J2138" s="2" t="s">
        <v>20077</v>
      </c>
      <c r="K2138" s="2" t="s">
        <v>2659</v>
      </c>
    </row>
    <row r="2139" spans="7:11" x14ac:dyDescent="0.25">
      <c r="G2139" s="33" t="s">
        <v>17941</v>
      </c>
      <c r="H2139" s="33" t="s">
        <v>17528</v>
      </c>
      <c r="I2139" s="1">
        <v>100897</v>
      </c>
      <c r="J2139" s="2" t="s">
        <v>20078</v>
      </c>
      <c r="K2139" s="2" t="s">
        <v>2659</v>
      </c>
    </row>
    <row r="2140" spans="7:11" x14ac:dyDescent="0.25">
      <c r="G2140" s="33" t="s">
        <v>17941</v>
      </c>
      <c r="H2140" s="33" t="s">
        <v>17529</v>
      </c>
      <c r="I2140" s="1">
        <v>100898</v>
      </c>
      <c r="J2140" s="2" t="s">
        <v>20079</v>
      </c>
      <c r="K2140" s="2" t="s">
        <v>2659</v>
      </c>
    </row>
    <row r="2141" spans="7:11" x14ac:dyDescent="0.25">
      <c r="G2141" s="33" t="s">
        <v>17941</v>
      </c>
      <c r="H2141" s="33" t="s">
        <v>17530</v>
      </c>
      <c r="I2141" s="1">
        <v>100899</v>
      </c>
      <c r="J2141" s="2" t="s">
        <v>20080</v>
      </c>
      <c r="K2141" s="2" t="s">
        <v>2659</v>
      </c>
    </row>
    <row r="2142" spans="7:11" x14ac:dyDescent="0.25">
      <c r="G2142" s="33" t="s">
        <v>17941</v>
      </c>
      <c r="H2142" s="33" t="s">
        <v>17531</v>
      </c>
      <c r="I2142" s="1">
        <v>100900</v>
      </c>
      <c r="J2142" s="2" t="s">
        <v>20081</v>
      </c>
      <c r="K2142" s="2" t="s">
        <v>2659</v>
      </c>
    </row>
    <row r="2143" spans="7:11" x14ac:dyDescent="0.25">
      <c r="G2143" s="33" t="s">
        <v>17941</v>
      </c>
      <c r="H2143" s="33" t="s">
        <v>17532</v>
      </c>
      <c r="I2143" s="1">
        <v>100901</v>
      </c>
      <c r="J2143" s="2" t="s">
        <v>20082</v>
      </c>
      <c r="K2143" s="2" t="s">
        <v>2659</v>
      </c>
    </row>
    <row r="2144" spans="7:11" x14ac:dyDescent="0.25">
      <c r="G2144" s="33" t="s">
        <v>17941</v>
      </c>
      <c r="H2144" s="33" t="s">
        <v>17533</v>
      </c>
      <c r="I2144" s="1">
        <v>100902</v>
      </c>
      <c r="J2144" s="2" t="s">
        <v>20083</v>
      </c>
      <c r="K2144" s="2" t="s">
        <v>2659</v>
      </c>
    </row>
    <row r="2145" spans="7:11" x14ac:dyDescent="0.25">
      <c r="G2145" s="33" t="s">
        <v>17941</v>
      </c>
      <c r="H2145" s="33" t="s">
        <v>17534</v>
      </c>
      <c r="I2145" s="1">
        <v>100903</v>
      </c>
      <c r="J2145" s="2" t="s">
        <v>20084</v>
      </c>
      <c r="K2145" s="2" t="s">
        <v>2659</v>
      </c>
    </row>
    <row r="2146" spans="7:11" x14ac:dyDescent="0.25">
      <c r="G2146" s="33" t="s">
        <v>17941</v>
      </c>
      <c r="H2146" s="33" t="s">
        <v>17535</v>
      </c>
      <c r="I2146" s="1">
        <v>100904</v>
      </c>
      <c r="J2146" s="2" t="s">
        <v>20085</v>
      </c>
      <c r="K2146" s="2" t="s">
        <v>2659</v>
      </c>
    </row>
    <row r="2147" spans="7:11" x14ac:dyDescent="0.25">
      <c r="G2147" s="33" t="s">
        <v>17941</v>
      </c>
      <c r="H2147" s="33" t="s">
        <v>17536</v>
      </c>
      <c r="I2147" s="1">
        <v>100905</v>
      </c>
      <c r="J2147" s="2" t="s">
        <v>20086</v>
      </c>
      <c r="K2147" s="2" t="s">
        <v>2659</v>
      </c>
    </row>
    <row r="2148" spans="7:11" x14ac:dyDescent="0.25">
      <c r="G2148" s="33" t="s">
        <v>17941</v>
      </c>
      <c r="H2148" s="33" t="s">
        <v>17537</v>
      </c>
      <c r="I2148" s="1">
        <v>100906</v>
      </c>
      <c r="J2148" s="2" t="s">
        <v>20087</v>
      </c>
      <c r="K2148" s="2" t="s">
        <v>2659</v>
      </c>
    </row>
    <row r="2149" spans="7:11" x14ac:dyDescent="0.25">
      <c r="G2149" s="33" t="s">
        <v>17941</v>
      </c>
      <c r="H2149" s="33" t="s">
        <v>17538</v>
      </c>
      <c r="I2149" s="1">
        <v>100907</v>
      </c>
      <c r="J2149" s="2" t="s">
        <v>20088</v>
      </c>
      <c r="K2149" s="2" t="s">
        <v>2659</v>
      </c>
    </row>
    <row r="2150" spans="7:11" x14ac:dyDescent="0.25">
      <c r="G2150" s="33" t="s">
        <v>17941</v>
      </c>
      <c r="H2150" s="33" t="s">
        <v>17539</v>
      </c>
      <c r="I2150" s="1">
        <v>100908</v>
      </c>
      <c r="J2150" s="2" t="s">
        <v>20089</v>
      </c>
      <c r="K2150" s="2" t="s">
        <v>2659</v>
      </c>
    </row>
    <row r="2151" spans="7:11" x14ac:dyDescent="0.25">
      <c r="G2151" s="33" t="s">
        <v>17941</v>
      </c>
      <c r="H2151" s="33" t="s">
        <v>17540</v>
      </c>
      <c r="I2151" s="1">
        <v>100909</v>
      </c>
      <c r="J2151" s="2" t="s">
        <v>20090</v>
      </c>
      <c r="K2151" s="2" t="s">
        <v>2659</v>
      </c>
    </row>
    <row r="2152" spans="7:11" x14ac:dyDescent="0.25">
      <c r="G2152" s="33" t="s">
        <v>17941</v>
      </c>
      <c r="H2152" s="33" t="s">
        <v>17541</v>
      </c>
      <c r="I2152" s="1">
        <v>100910</v>
      </c>
      <c r="J2152" s="2" t="s">
        <v>20091</v>
      </c>
      <c r="K2152" s="2" t="s">
        <v>2659</v>
      </c>
    </row>
    <row r="2153" spans="7:11" x14ac:dyDescent="0.25">
      <c r="G2153" s="33" t="s">
        <v>17941</v>
      </c>
      <c r="H2153" s="33" t="s">
        <v>17542</v>
      </c>
      <c r="I2153" s="1">
        <v>100911</v>
      </c>
      <c r="J2153" s="2" t="s">
        <v>20092</v>
      </c>
      <c r="K2153" s="2" t="s">
        <v>2659</v>
      </c>
    </row>
    <row r="2154" spans="7:11" x14ac:dyDescent="0.25">
      <c r="G2154" s="33" t="s">
        <v>17941</v>
      </c>
      <c r="H2154" s="33" t="s">
        <v>17543</v>
      </c>
      <c r="I2154" s="1">
        <v>100912</v>
      </c>
      <c r="J2154" s="2" t="s">
        <v>20093</v>
      </c>
      <c r="K2154" s="2" t="s">
        <v>2659</v>
      </c>
    </row>
    <row r="2155" spans="7:11" x14ac:dyDescent="0.25">
      <c r="G2155" s="33" t="s">
        <v>17941</v>
      </c>
      <c r="H2155" s="33" t="s">
        <v>17544</v>
      </c>
      <c r="I2155" s="1">
        <v>100913</v>
      </c>
      <c r="J2155" s="2" t="s">
        <v>20094</v>
      </c>
      <c r="K2155" s="2" t="s">
        <v>2659</v>
      </c>
    </row>
    <row r="2156" spans="7:11" x14ac:dyDescent="0.25">
      <c r="G2156" s="33" t="s">
        <v>17941</v>
      </c>
      <c r="H2156" s="33" t="s">
        <v>17545</v>
      </c>
      <c r="I2156" s="1">
        <v>100914</v>
      </c>
      <c r="J2156" s="2" t="s">
        <v>20095</v>
      </c>
      <c r="K2156" s="2" t="s">
        <v>2659</v>
      </c>
    </row>
    <row r="2157" spans="7:11" x14ac:dyDescent="0.25">
      <c r="G2157" s="33" t="s">
        <v>17941</v>
      </c>
      <c r="H2157" s="33" t="s">
        <v>17546</v>
      </c>
      <c r="I2157" s="1">
        <v>100915</v>
      </c>
      <c r="J2157" s="2" t="s">
        <v>20096</v>
      </c>
      <c r="K2157" s="2" t="s">
        <v>2659</v>
      </c>
    </row>
    <row r="2158" spans="7:11" x14ac:dyDescent="0.25">
      <c r="G2158" s="33" t="s">
        <v>17941</v>
      </c>
      <c r="H2158" s="33" t="s">
        <v>17547</v>
      </c>
      <c r="I2158" s="1">
        <v>100916</v>
      </c>
      <c r="J2158" s="2" t="s">
        <v>20097</v>
      </c>
      <c r="K2158" s="2" t="s">
        <v>2659</v>
      </c>
    </row>
    <row r="2159" spans="7:11" x14ac:dyDescent="0.25">
      <c r="G2159" s="33" t="s">
        <v>17941</v>
      </c>
      <c r="H2159" s="33" t="s">
        <v>17548</v>
      </c>
      <c r="I2159" s="1">
        <v>100917</v>
      </c>
      <c r="J2159" s="2" t="s">
        <v>20098</v>
      </c>
      <c r="K2159" s="2" t="s">
        <v>2659</v>
      </c>
    </row>
    <row r="2160" spans="7:11" x14ac:dyDescent="0.25">
      <c r="G2160" s="33" t="s">
        <v>17941</v>
      </c>
      <c r="H2160" s="33" t="s">
        <v>17549</v>
      </c>
      <c r="I2160" s="1">
        <v>100918</v>
      </c>
      <c r="J2160" s="2" t="s">
        <v>20099</v>
      </c>
      <c r="K2160" s="2" t="s">
        <v>2659</v>
      </c>
    </row>
    <row r="2161" spans="7:11" x14ac:dyDescent="0.25">
      <c r="G2161" s="33" t="s">
        <v>17941</v>
      </c>
      <c r="H2161" s="33" t="s">
        <v>17550</v>
      </c>
      <c r="I2161" s="1">
        <v>100919</v>
      </c>
      <c r="J2161" s="2" t="s">
        <v>20100</v>
      </c>
      <c r="K2161" s="2" t="s">
        <v>2659</v>
      </c>
    </row>
    <row r="2162" spans="7:11" x14ac:dyDescent="0.25">
      <c r="G2162" s="33" t="s">
        <v>17941</v>
      </c>
      <c r="H2162" s="33" t="s">
        <v>17551</v>
      </c>
      <c r="I2162" s="1">
        <v>100920</v>
      </c>
      <c r="J2162" s="2" t="s">
        <v>20101</v>
      </c>
      <c r="K2162" s="2" t="s">
        <v>2659</v>
      </c>
    </row>
    <row r="2163" spans="7:11" x14ac:dyDescent="0.25">
      <c r="G2163" s="33" t="s">
        <v>17941</v>
      </c>
      <c r="H2163" s="33" t="s">
        <v>17552</v>
      </c>
      <c r="I2163" s="1">
        <v>100921</v>
      </c>
      <c r="J2163" s="2" t="s">
        <v>20102</v>
      </c>
      <c r="K2163" s="2" t="s">
        <v>2659</v>
      </c>
    </row>
    <row r="2164" spans="7:11" x14ac:dyDescent="0.25">
      <c r="G2164" s="33" t="s">
        <v>17941</v>
      </c>
      <c r="H2164" s="33" t="s">
        <v>17553</v>
      </c>
      <c r="I2164" s="1">
        <v>100922</v>
      </c>
      <c r="J2164" s="2" t="s">
        <v>20103</v>
      </c>
      <c r="K2164" s="2" t="s">
        <v>2659</v>
      </c>
    </row>
    <row r="2165" spans="7:11" x14ac:dyDescent="0.25">
      <c r="G2165" s="33" t="s">
        <v>17941</v>
      </c>
      <c r="H2165" s="33" t="s">
        <v>17554</v>
      </c>
      <c r="I2165" s="1">
        <v>100923</v>
      </c>
      <c r="J2165" s="2" t="s">
        <v>20104</v>
      </c>
      <c r="K2165" s="2" t="s">
        <v>2659</v>
      </c>
    </row>
    <row r="2166" spans="7:11" x14ac:dyDescent="0.25">
      <c r="G2166" s="33" t="s">
        <v>17941</v>
      </c>
      <c r="H2166" s="33" t="s">
        <v>17555</v>
      </c>
      <c r="I2166" s="1">
        <v>100924</v>
      </c>
      <c r="J2166" s="2" t="s">
        <v>20105</v>
      </c>
      <c r="K2166" s="2" t="s">
        <v>2659</v>
      </c>
    </row>
    <row r="2167" spans="7:11" x14ac:dyDescent="0.25">
      <c r="G2167" s="33" t="s">
        <v>17941</v>
      </c>
      <c r="H2167" s="33" t="s">
        <v>17556</v>
      </c>
      <c r="I2167" s="1">
        <v>100925</v>
      </c>
      <c r="J2167" s="2" t="s">
        <v>20106</v>
      </c>
      <c r="K2167" s="2" t="s">
        <v>2659</v>
      </c>
    </row>
    <row r="2168" spans="7:11" x14ac:dyDescent="0.25">
      <c r="G2168" s="33" t="s">
        <v>17941</v>
      </c>
      <c r="H2168" s="33" t="s">
        <v>17557</v>
      </c>
      <c r="I2168" s="1">
        <v>100926</v>
      </c>
      <c r="J2168" s="2" t="s">
        <v>20107</v>
      </c>
      <c r="K2168" s="2" t="s">
        <v>2659</v>
      </c>
    </row>
    <row r="2169" spans="7:11" x14ac:dyDescent="0.25">
      <c r="G2169" s="33" t="s">
        <v>17941</v>
      </c>
      <c r="H2169" s="33" t="s">
        <v>17558</v>
      </c>
      <c r="I2169" s="1">
        <v>100927</v>
      </c>
      <c r="J2169" s="2" t="s">
        <v>20108</v>
      </c>
      <c r="K2169" s="2" t="s">
        <v>2659</v>
      </c>
    </row>
    <row r="2170" spans="7:11" x14ac:dyDescent="0.25">
      <c r="G2170" s="33" t="s">
        <v>17941</v>
      </c>
      <c r="H2170" s="33" t="s">
        <v>17559</v>
      </c>
      <c r="I2170" s="1">
        <v>100928</v>
      </c>
      <c r="J2170" s="2" t="s">
        <v>20109</v>
      </c>
      <c r="K2170" s="2" t="s">
        <v>2659</v>
      </c>
    </row>
    <row r="2171" spans="7:11" x14ac:dyDescent="0.25">
      <c r="G2171" s="33" t="s">
        <v>17941</v>
      </c>
      <c r="H2171" s="33" t="s">
        <v>17560</v>
      </c>
      <c r="I2171" s="1">
        <v>100929</v>
      </c>
      <c r="J2171" s="2" t="s">
        <v>20110</v>
      </c>
      <c r="K2171" s="2" t="s">
        <v>2659</v>
      </c>
    </row>
    <row r="2172" spans="7:11" x14ac:dyDescent="0.25">
      <c r="G2172" s="33" t="s">
        <v>17941</v>
      </c>
      <c r="H2172" s="33" t="s">
        <v>17561</v>
      </c>
      <c r="I2172" s="1">
        <v>100930</v>
      </c>
      <c r="J2172" s="2" t="s">
        <v>20111</v>
      </c>
      <c r="K2172" s="2" t="s">
        <v>2659</v>
      </c>
    </row>
    <row r="2173" spans="7:11" x14ac:dyDescent="0.25">
      <c r="G2173" s="33" t="s">
        <v>17941</v>
      </c>
      <c r="H2173" s="33" t="s">
        <v>17562</v>
      </c>
      <c r="I2173" s="1">
        <v>100931</v>
      </c>
      <c r="J2173" s="2" t="s">
        <v>20112</v>
      </c>
      <c r="K2173" s="2" t="s">
        <v>2659</v>
      </c>
    </row>
    <row r="2174" spans="7:11" x14ac:dyDescent="0.25">
      <c r="G2174" s="33" t="s">
        <v>17941</v>
      </c>
      <c r="H2174" s="33" t="s">
        <v>17563</v>
      </c>
      <c r="I2174" s="1">
        <v>100932</v>
      </c>
      <c r="J2174" s="2" t="s">
        <v>20113</v>
      </c>
      <c r="K2174" s="2" t="s">
        <v>2659</v>
      </c>
    </row>
    <row r="2175" spans="7:11" x14ac:dyDescent="0.25">
      <c r="G2175" s="33" t="s">
        <v>17941</v>
      </c>
      <c r="H2175" s="33" t="s">
        <v>17564</v>
      </c>
      <c r="I2175" s="1">
        <v>100933</v>
      </c>
      <c r="J2175" s="2" t="s">
        <v>20114</v>
      </c>
      <c r="K2175" s="2" t="s">
        <v>2659</v>
      </c>
    </row>
    <row r="2176" spans="7:11" x14ac:dyDescent="0.25">
      <c r="G2176" s="33" t="s">
        <v>17941</v>
      </c>
      <c r="H2176" s="33" t="s">
        <v>17565</v>
      </c>
      <c r="I2176" s="1">
        <v>100934</v>
      </c>
      <c r="J2176" s="2" t="s">
        <v>20115</v>
      </c>
      <c r="K2176" s="2" t="s">
        <v>2659</v>
      </c>
    </row>
    <row r="2177" spans="7:11" x14ac:dyDescent="0.25">
      <c r="G2177" s="33" t="s">
        <v>17941</v>
      </c>
      <c r="H2177" s="33" t="s">
        <v>17566</v>
      </c>
      <c r="I2177" s="1">
        <v>100935</v>
      </c>
      <c r="J2177" s="2" t="s">
        <v>20116</v>
      </c>
      <c r="K2177" s="2" t="s">
        <v>2659</v>
      </c>
    </row>
    <row r="2178" spans="7:11" x14ac:dyDescent="0.25">
      <c r="G2178" s="33" t="s">
        <v>17941</v>
      </c>
      <c r="H2178" s="33" t="s">
        <v>17567</v>
      </c>
      <c r="I2178" s="1">
        <v>100936</v>
      </c>
      <c r="J2178" s="2" t="s">
        <v>20117</v>
      </c>
      <c r="K2178" s="2" t="s">
        <v>2659</v>
      </c>
    </row>
    <row r="2179" spans="7:11" x14ac:dyDescent="0.25">
      <c r="G2179" s="33" t="s">
        <v>17941</v>
      </c>
      <c r="H2179" s="33" t="s">
        <v>17568</v>
      </c>
      <c r="I2179" s="1">
        <v>100937</v>
      </c>
      <c r="J2179" s="2" t="s">
        <v>20118</v>
      </c>
      <c r="K2179" s="2" t="s">
        <v>2659</v>
      </c>
    </row>
    <row r="2180" spans="7:11" x14ac:dyDescent="0.25">
      <c r="G2180" s="33" t="s">
        <v>17941</v>
      </c>
      <c r="H2180" s="33" t="s">
        <v>17569</v>
      </c>
      <c r="I2180" s="1">
        <v>100938</v>
      </c>
      <c r="J2180" s="2" t="s">
        <v>20119</v>
      </c>
      <c r="K2180" s="2" t="s">
        <v>2659</v>
      </c>
    </row>
    <row r="2181" spans="7:11" x14ac:dyDescent="0.25">
      <c r="G2181" s="33" t="s">
        <v>17941</v>
      </c>
      <c r="H2181" s="33" t="s">
        <v>17570</v>
      </c>
      <c r="I2181" s="1">
        <v>100939</v>
      </c>
      <c r="J2181" s="2" t="s">
        <v>20120</v>
      </c>
      <c r="K2181" s="2" t="s">
        <v>2659</v>
      </c>
    </row>
    <row r="2182" spans="7:11" x14ac:dyDescent="0.25">
      <c r="G2182" s="33" t="s">
        <v>17941</v>
      </c>
      <c r="H2182" s="33" t="s">
        <v>17571</v>
      </c>
      <c r="I2182" s="1">
        <v>100940</v>
      </c>
      <c r="J2182" s="2" t="s">
        <v>20121</v>
      </c>
      <c r="K2182" s="2" t="s">
        <v>2659</v>
      </c>
    </row>
    <row r="2183" spans="7:11" x14ac:dyDescent="0.25">
      <c r="G2183" s="33" t="s">
        <v>17941</v>
      </c>
      <c r="H2183" s="33" t="s">
        <v>17572</v>
      </c>
      <c r="I2183" s="1">
        <v>100941</v>
      </c>
      <c r="J2183" s="2" t="s">
        <v>20122</v>
      </c>
      <c r="K2183" s="2" t="s">
        <v>2659</v>
      </c>
    </row>
    <row r="2184" spans="7:11" x14ac:dyDescent="0.25">
      <c r="G2184" s="33" t="s">
        <v>17941</v>
      </c>
      <c r="H2184" s="33" t="s">
        <v>17573</v>
      </c>
      <c r="I2184" s="1">
        <v>100942</v>
      </c>
      <c r="J2184" s="2" t="s">
        <v>20123</v>
      </c>
      <c r="K2184" s="2" t="s">
        <v>2659</v>
      </c>
    </row>
    <row r="2185" spans="7:11" x14ac:dyDescent="0.25">
      <c r="G2185" s="33" t="s">
        <v>17941</v>
      </c>
      <c r="H2185" s="33" t="s">
        <v>17574</v>
      </c>
      <c r="I2185" s="1">
        <v>100943</v>
      </c>
      <c r="J2185" s="2" t="s">
        <v>20124</v>
      </c>
      <c r="K2185" s="2" t="s">
        <v>2659</v>
      </c>
    </row>
    <row r="2186" spans="7:11" x14ac:dyDescent="0.25">
      <c r="G2186" s="33" t="s">
        <v>17941</v>
      </c>
      <c r="H2186" s="33" t="s">
        <v>17575</v>
      </c>
      <c r="I2186" s="1">
        <v>100944</v>
      </c>
      <c r="J2186" s="2" t="s">
        <v>20125</v>
      </c>
      <c r="K2186" s="2" t="s">
        <v>2659</v>
      </c>
    </row>
    <row r="2187" spans="7:11" x14ac:dyDescent="0.25">
      <c r="G2187" s="33" t="s">
        <v>17941</v>
      </c>
      <c r="H2187" s="33" t="s">
        <v>17576</v>
      </c>
      <c r="I2187" s="1">
        <v>100945</v>
      </c>
      <c r="J2187" s="2" t="s">
        <v>20126</v>
      </c>
      <c r="K2187" s="2" t="s">
        <v>2659</v>
      </c>
    </row>
    <row r="2188" spans="7:11" x14ac:dyDescent="0.25">
      <c r="G2188" s="33" t="s">
        <v>17941</v>
      </c>
      <c r="H2188" s="33" t="s">
        <v>17577</v>
      </c>
      <c r="I2188" s="1">
        <v>100946</v>
      </c>
      <c r="J2188" s="2" t="s">
        <v>20127</v>
      </c>
      <c r="K2188" s="2" t="s">
        <v>2653</v>
      </c>
    </row>
    <row r="2189" spans="7:11" x14ac:dyDescent="0.25">
      <c r="G2189" s="33" t="s">
        <v>17941</v>
      </c>
      <c r="H2189" s="33" t="s">
        <v>17578</v>
      </c>
      <c r="I2189" s="1">
        <v>100947</v>
      </c>
      <c r="J2189" s="2" t="s">
        <v>20128</v>
      </c>
      <c r="K2189" s="2" t="s">
        <v>2653</v>
      </c>
    </row>
    <row r="2190" spans="7:11" x14ac:dyDescent="0.25">
      <c r="G2190" s="33" t="s">
        <v>17941</v>
      </c>
      <c r="H2190" s="33" t="s">
        <v>17579</v>
      </c>
      <c r="I2190" s="1">
        <v>100948</v>
      </c>
      <c r="J2190" s="2" t="s">
        <v>20129</v>
      </c>
      <c r="K2190" s="2" t="s">
        <v>2653</v>
      </c>
    </row>
    <row r="2191" spans="7:11" x14ac:dyDescent="0.25">
      <c r="G2191" s="33" t="s">
        <v>17941</v>
      </c>
      <c r="H2191" s="33" t="s">
        <v>17580</v>
      </c>
      <c r="I2191" s="1">
        <v>100949</v>
      </c>
      <c r="J2191" s="2" t="s">
        <v>20130</v>
      </c>
      <c r="K2191" s="2" t="s">
        <v>2653</v>
      </c>
    </row>
    <row r="2192" spans="7:11" x14ac:dyDescent="0.25">
      <c r="G2192" s="33" t="s">
        <v>17941</v>
      </c>
      <c r="H2192" s="33" t="s">
        <v>17581</v>
      </c>
      <c r="I2192" s="1">
        <v>100950</v>
      </c>
      <c r="J2192" s="2" t="s">
        <v>20131</v>
      </c>
      <c r="K2192" s="2" t="s">
        <v>2653</v>
      </c>
    </row>
    <row r="2193" spans="7:11" x14ac:dyDescent="0.25">
      <c r="G2193" s="33" t="s">
        <v>17941</v>
      </c>
      <c r="H2193" s="33" t="s">
        <v>17582</v>
      </c>
      <c r="I2193" s="1">
        <v>100951</v>
      </c>
      <c r="J2193" s="2" t="s">
        <v>20132</v>
      </c>
      <c r="K2193" s="2" t="s">
        <v>2653</v>
      </c>
    </row>
    <row r="2194" spans="7:11" x14ac:dyDescent="0.25">
      <c r="G2194" s="33" t="s">
        <v>17941</v>
      </c>
      <c r="H2194" s="33" t="s">
        <v>17583</v>
      </c>
      <c r="I2194" s="1">
        <v>100952</v>
      </c>
      <c r="J2194" s="2" t="s">
        <v>20133</v>
      </c>
      <c r="K2194" s="2" t="s">
        <v>2653</v>
      </c>
    </row>
    <row r="2195" spans="7:11" x14ac:dyDescent="0.25">
      <c r="G2195" s="33" t="s">
        <v>17941</v>
      </c>
      <c r="H2195" s="33" t="s">
        <v>17584</v>
      </c>
      <c r="I2195" s="1">
        <v>100953</v>
      </c>
      <c r="J2195" s="2" t="s">
        <v>20134</v>
      </c>
      <c r="K2195" s="2" t="s">
        <v>2653</v>
      </c>
    </row>
    <row r="2196" spans="7:11" x14ac:dyDescent="0.25">
      <c r="G2196" s="33" t="s">
        <v>17941</v>
      </c>
      <c r="H2196" s="33" t="s">
        <v>17585</v>
      </c>
      <c r="I2196" s="1">
        <v>100954</v>
      </c>
      <c r="J2196" s="2" t="s">
        <v>20135</v>
      </c>
      <c r="K2196" s="2" t="s">
        <v>2653</v>
      </c>
    </row>
    <row r="2197" spans="7:11" x14ac:dyDescent="0.25">
      <c r="G2197" s="33" t="s">
        <v>17941</v>
      </c>
      <c r="H2197" s="33" t="s">
        <v>17586</v>
      </c>
      <c r="I2197" s="1">
        <v>100955</v>
      </c>
      <c r="J2197" s="2" t="s">
        <v>20136</v>
      </c>
      <c r="K2197" s="2" t="s">
        <v>2653</v>
      </c>
    </row>
    <row r="2198" spans="7:11" x14ac:dyDescent="0.25">
      <c r="G2198" s="33" t="s">
        <v>17941</v>
      </c>
      <c r="H2198" s="33" t="s">
        <v>17587</v>
      </c>
      <c r="I2198" s="1">
        <v>100956</v>
      </c>
      <c r="J2198" s="2" t="s">
        <v>20137</v>
      </c>
      <c r="K2198" s="2" t="s">
        <v>2653</v>
      </c>
    </row>
    <row r="2199" spans="7:11" x14ac:dyDescent="0.25">
      <c r="G2199" s="33" t="s">
        <v>17941</v>
      </c>
      <c r="H2199" s="33" t="s">
        <v>17588</v>
      </c>
      <c r="I2199" s="1">
        <v>100957</v>
      </c>
      <c r="J2199" s="2" t="s">
        <v>20138</v>
      </c>
      <c r="K2199" s="2" t="s">
        <v>2653</v>
      </c>
    </row>
    <row r="2200" spans="7:11" x14ac:dyDescent="0.25">
      <c r="G2200" s="33" t="s">
        <v>17941</v>
      </c>
      <c r="H2200" s="33" t="s">
        <v>17589</v>
      </c>
      <c r="I2200" s="1">
        <v>100958</v>
      </c>
      <c r="J2200" s="2" t="s">
        <v>20139</v>
      </c>
      <c r="K2200" s="2" t="s">
        <v>2653</v>
      </c>
    </row>
    <row r="2201" spans="7:11" x14ac:dyDescent="0.25">
      <c r="G2201" s="33" t="s">
        <v>17941</v>
      </c>
      <c r="H2201" s="33" t="s">
        <v>17590</v>
      </c>
      <c r="I2201" s="1">
        <v>100959</v>
      </c>
      <c r="J2201" s="2" t="s">
        <v>20140</v>
      </c>
      <c r="K2201" s="2" t="s">
        <v>2653</v>
      </c>
    </row>
    <row r="2202" spans="7:11" x14ac:dyDescent="0.25">
      <c r="G2202" s="33" t="s">
        <v>17941</v>
      </c>
      <c r="H2202" s="33" t="s">
        <v>17591</v>
      </c>
      <c r="I2202" s="1">
        <v>100960</v>
      </c>
      <c r="J2202" s="2" t="s">
        <v>20141</v>
      </c>
      <c r="K2202" s="2" t="s">
        <v>2653</v>
      </c>
    </row>
    <row r="2203" spans="7:11" x14ac:dyDescent="0.25">
      <c r="G2203" s="33" t="s">
        <v>17941</v>
      </c>
      <c r="H2203" s="33" t="s">
        <v>17592</v>
      </c>
      <c r="I2203" s="1">
        <v>100961</v>
      </c>
      <c r="J2203" s="2" t="s">
        <v>20142</v>
      </c>
      <c r="K2203" s="2" t="s">
        <v>2653</v>
      </c>
    </row>
    <row r="2204" spans="7:11" x14ac:dyDescent="0.25">
      <c r="G2204" s="33" t="s">
        <v>17941</v>
      </c>
      <c r="H2204" s="33" t="s">
        <v>17593</v>
      </c>
      <c r="I2204" s="1">
        <v>100962</v>
      </c>
      <c r="J2204" s="2" t="s">
        <v>20143</v>
      </c>
      <c r="K2204" s="2" t="s">
        <v>2653</v>
      </c>
    </row>
    <row r="2205" spans="7:11" x14ac:dyDescent="0.25">
      <c r="G2205" s="33" t="s">
        <v>17941</v>
      </c>
      <c r="H2205" s="33" t="s">
        <v>17594</v>
      </c>
      <c r="I2205" s="1">
        <v>100963</v>
      </c>
      <c r="J2205" s="2" t="s">
        <v>20144</v>
      </c>
      <c r="K2205" s="2" t="s">
        <v>2653</v>
      </c>
    </row>
    <row r="2206" spans="7:11" x14ac:dyDescent="0.25">
      <c r="G2206" s="33" t="s">
        <v>17941</v>
      </c>
      <c r="H2206" s="33" t="s">
        <v>17595</v>
      </c>
      <c r="I2206" s="1">
        <v>100964</v>
      </c>
      <c r="J2206" s="2" t="s">
        <v>20145</v>
      </c>
      <c r="K2206" s="2" t="s">
        <v>2653</v>
      </c>
    </row>
    <row r="2207" spans="7:11" x14ac:dyDescent="0.25">
      <c r="G2207" s="33" t="s">
        <v>17941</v>
      </c>
      <c r="H2207" s="33" t="s">
        <v>17596</v>
      </c>
      <c r="I2207" s="1">
        <v>100965</v>
      </c>
      <c r="J2207" s="2" t="s">
        <v>20146</v>
      </c>
      <c r="K2207" s="2" t="s">
        <v>2653</v>
      </c>
    </row>
    <row r="2208" spans="7:11" x14ac:dyDescent="0.25">
      <c r="G2208" s="33" t="s">
        <v>17941</v>
      </c>
      <c r="H2208" s="33" t="s">
        <v>17597</v>
      </c>
      <c r="I2208" s="1">
        <v>100966</v>
      </c>
      <c r="J2208" s="2" t="s">
        <v>20147</v>
      </c>
      <c r="K2208" s="2" t="s">
        <v>2653</v>
      </c>
    </row>
    <row r="2209" spans="7:11" x14ac:dyDescent="0.25">
      <c r="G2209" s="33" t="s">
        <v>17941</v>
      </c>
      <c r="H2209" s="33" t="s">
        <v>17598</v>
      </c>
      <c r="I2209" s="1">
        <v>100967</v>
      </c>
      <c r="J2209" s="2" t="s">
        <v>20148</v>
      </c>
      <c r="K2209" s="2" t="s">
        <v>2653</v>
      </c>
    </row>
    <row r="2210" spans="7:11" x14ac:dyDescent="0.25">
      <c r="G2210" s="33" t="s">
        <v>17941</v>
      </c>
      <c r="H2210" s="33" t="s">
        <v>17599</v>
      </c>
      <c r="I2210" s="1">
        <v>100968</v>
      </c>
      <c r="J2210" s="2" t="s">
        <v>20149</v>
      </c>
      <c r="K2210" s="2" t="s">
        <v>2653</v>
      </c>
    </row>
    <row r="2211" spans="7:11" x14ac:dyDescent="0.25">
      <c r="G2211" s="33" t="s">
        <v>17941</v>
      </c>
      <c r="H2211" s="33" t="s">
        <v>17600</v>
      </c>
      <c r="I2211" s="1">
        <v>100969</v>
      </c>
      <c r="J2211" s="2" t="s">
        <v>20150</v>
      </c>
      <c r="K2211" s="2" t="s">
        <v>2653</v>
      </c>
    </row>
    <row r="2212" spans="7:11" x14ac:dyDescent="0.25">
      <c r="G2212" s="33" t="s">
        <v>17941</v>
      </c>
      <c r="H2212" s="33" t="s">
        <v>17601</v>
      </c>
      <c r="I2212" s="1">
        <v>100970</v>
      </c>
      <c r="J2212" s="2" t="s">
        <v>20151</v>
      </c>
      <c r="K2212" s="2" t="s">
        <v>2653</v>
      </c>
    </row>
    <row r="2213" spans="7:11" x14ac:dyDescent="0.25">
      <c r="G2213" s="33" t="s">
        <v>17941</v>
      </c>
      <c r="H2213" s="33" t="s">
        <v>17602</v>
      </c>
      <c r="I2213" s="1">
        <v>100971</v>
      </c>
      <c r="J2213" s="2" t="s">
        <v>20152</v>
      </c>
      <c r="K2213" s="2" t="s">
        <v>2653</v>
      </c>
    </row>
    <row r="2214" spans="7:11" x14ac:dyDescent="0.25">
      <c r="G2214" s="33" t="s">
        <v>17941</v>
      </c>
      <c r="H2214" s="33" t="s">
        <v>17603</v>
      </c>
      <c r="I2214" s="1">
        <v>100972</v>
      </c>
      <c r="J2214" s="2" t="s">
        <v>20153</v>
      </c>
      <c r="K2214" s="2" t="s">
        <v>2653</v>
      </c>
    </row>
    <row r="2215" spans="7:11" x14ac:dyDescent="0.25">
      <c r="G2215" s="33" t="s">
        <v>17941</v>
      </c>
      <c r="H2215" s="33" t="s">
        <v>17604</v>
      </c>
      <c r="I2215" s="1">
        <v>100973</v>
      </c>
      <c r="J2215" s="2" t="s">
        <v>20154</v>
      </c>
      <c r="K2215" s="2" t="s">
        <v>2653</v>
      </c>
    </row>
    <row r="2216" spans="7:11" x14ac:dyDescent="0.25">
      <c r="G2216" s="33" t="s">
        <v>17941</v>
      </c>
      <c r="H2216" s="33" t="s">
        <v>17605</v>
      </c>
      <c r="I2216" s="1">
        <v>100974</v>
      </c>
      <c r="J2216" s="2" t="s">
        <v>20155</v>
      </c>
      <c r="K2216" s="2" t="s">
        <v>2653</v>
      </c>
    </row>
    <row r="2217" spans="7:11" x14ac:dyDescent="0.25">
      <c r="G2217" s="33" t="s">
        <v>17941</v>
      </c>
      <c r="H2217" s="33" t="s">
        <v>17606</v>
      </c>
      <c r="I2217" s="1">
        <v>100975</v>
      </c>
      <c r="J2217" s="2" t="s">
        <v>20156</v>
      </c>
      <c r="K2217" s="2" t="s">
        <v>2653</v>
      </c>
    </row>
    <row r="2218" spans="7:11" x14ac:dyDescent="0.25">
      <c r="G2218" s="33" t="s">
        <v>17941</v>
      </c>
      <c r="H2218" s="33" t="s">
        <v>17607</v>
      </c>
      <c r="I2218" s="1">
        <v>100976</v>
      </c>
      <c r="J2218" s="2" t="s">
        <v>20157</v>
      </c>
      <c r="K2218" s="2" t="s">
        <v>2653</v>
      </c>
    </row>
    <row r="2219" spans="7:11" x14ac:dyDescent="0.25">
      <c r="G2219" s="33" t="s">
        <v>17941</v>
      </c>
      <c r="H2219" s="33" t="s">
        <v>17608</v>
      </c>
      <c r="I2219" s="1">
        <v>100977</v>
      </c>
      <c r="J2219" s="2" t="s">
        <v>20158</v>
      </c>
      <c r="K2219" s="2" t="s">
        <v>2653</v>
      </c>
    </row>
    <row r="2220" spans="7:11" x14ac:dyDescent="0.25">
      <c r="G2220" s="33" t="s">
        <v>17941</v>
      </c>
      <c r="H2220" s="33" t="s">
        <v>17609</v>
      </c>
      <c r="I2220" s="1">
        <v>100978</v>
      </c>
      <c r="J2220" s="2" t="s">
        <v>20159</v>
      </c>
      <c r="K2220" s="2" t="s">
        <v>2653</v>
      </c>
    </row>
    <row r="2221" spans="7:11" x14ac:dyDescent="0.25">
      <c r="G2221" s="33" t="s">
        <v>17941</v>
      </c>
      <c r="H2221" s="33" t="s">
        <v>17610</v>
      </c>
      <c r="I2221" s="1">
        <v>100979</v>
      </c>
      <c r="J2221" s="2" t="s">
        <v>20160</v>
      </c>
      <c r="K2221" s="2" t="s">
        <v>2653</v>
      </c>
    </row>
    <row r="2222" spans="7:11" x14ac:dyDescent="0.25">
      <c r="G2222" s="33" t="s">
        <v>17941</v>
      </c>
      <c r="H2222" s="33" t="s">
        <v>17611</v>
      </c>
      <c r="I2222" s="1">
        <v>100980</v>
      </c>
      <c r="J2222" s="2" t="s">
        <v>20161</v>
      </c>
      <c r="K2222" s="2" t="s">
        <v>2653</v>
      </c>
    </row>
    <row r="2223" spans="7:11" x14ac:dyDescent="0.25">
      <c r="G2223" s="33" t="s">
        <v>17941</v>
      </c>
      <c r="H2223" s="33" t="s">
        <v>17612</v>
      </c>
      <c r="I2223" s="1">
        <v>100981</v>
      </c>
      <c r="J2223" s="2" t="s">
        <v>20162</v>
      </c>
      <c r="K2223" s="2" t="s">
        <v>2653</v>
      </c>
    </row>
    <row r="2224" spans="7:11" x14ac:dyDescent="0.25">
      <c r="G2224" s="33" t="s">
        <v>17941</v>
      </c>
      <c r="H2224" s="33" t="s">
        <v>17613</v>
      </c>
      <c r="I2224" s="1">
        <v>100982</v>
      </c>
      <c r="J2224" s="2" t="s">
        <v>20163</v>
      </c>
      <c r="K2224" s="2" t="s">
        <v>2653</v>
      </c>
    </row>
    <row r="2225" spans="7:11" x14ac:dyDescent="0.25">
      <c r="G2225" s="33" t="s">
        <v>17941</v>
      </c>
      <c r="H2225" s="33" t="s">
        <v>17614</v>
      </c>
      <c r="I2225" s="1">
        <v>100983</v>
      </c>
      <c r="J2225" s="2" t="s">
        <v>20164</v>
      </c>
      <c r="K2225" s="2" t="s">
        <v>2653</v>
      </c>
    </row>
    <row r="2226" spans="7:11" x14ac:dyDescent="0.25">
      <c r="G2226" s="33" t="s">
        <v>17941</v>
      </c>
      <c r="H2226" s="33" t="s">
        <v>17615</v>
      </c>
      <c r="I2226" s="1">
        <v>100984</v>
      </c>
      <c r="J2226" s="2" t="s">
        <v>20165</v>
      </c>
      <c r="K2226" s="2" t="s">
        <v>2653</v>
      </c>
    </row>
    <row r="2227" spans="7:11" x14ac:dyDescent="0.25">
      <c r="G2227" s="33" t="s">
        <v>17941</v>
      </c>
      <c r="H2227" s="33" t="s">
        <v>17616</v>
      </c>
      <c r="I2227" s="1">
        <v>100985</v>
      </c>
      <c r="J2227" s="2" t="s">
        <v>20166</v>
      </c>
      <c r="K2227" s="2" t="s">
        <v>2653</v>
      </c>
    </row>
    <row r="2228" spans="7:11" x14ac:dyDescent="0.25">
      <c r="G2228" s="33" t="s">
        <v>17941</v>
      </c>
      <c r="H2228" s="33" t="s">
        <v>17617</v>
      </c>
      <c r="I2228" s="1">
        <v>100986</v>
      </c>
      <c r="J2228" s="2" t="s">
        <v>20167</v>
      </c>
      <c r="K2228" s="2" t="s">
        <v>2653</v>
      </c>
    </row>
    <row r="2229" spans="7:11" x14ac:dyDescent="0.25">
      <c r="G2229" s="33" t="s">
        <v>17941</v>
      </c>
      <c r="H2229" s="33" t="s">
        <v>17618</v>
      </c>
      <c r="I2229" s="1">
        <v>100987</v>
      </c>
      <c r="J2229" s="2" t="s">
        <v>20168</v>
      </c>
      <c r="K2229" s="2" t="s">
        <v>2653</v>
      </c>
    </row>
    <row r="2230" spans="7:11" x14ac:dyDescent="0.25">
      <c r="G2230" s="33" t="s">
        <v>17941</v>
      </c>
      <c r="H2230" s="33" t="s">
        <v>17619</v>
      </c>
      <c r="I2230" s="1">
        <v>100988</v>
      </c>
      <c r="J2230" s="2" t="s">
        <v>20169</v>
      </c>
      <c r="K2230" s="2" t="s">
        <v>2653</v>
      </c>
    </row>
    <row r="2231" spans="7:11" x14ac:dyDescent="0.25">
      <c r="G2231" s="33" t="s">
        <v>17941</v>
      </c>
      <c r="H2231" s="33" t="s">
        <v>17620</v>
      </c>
      <c r="I2231" s="1">
        <v>100989</v>
      </c>
      <c r="J2231" s="2" t="s">
        <v>20170</v>
      </c>
      <c r="K2231" s="2" t="s">
        <v>2653</v>
      </c>
    </row>
    <row r="2232" spans="7:11" x14ac:dyDescent="0.25">
      <c r="G2232" s="33" t="s">
        <v>17941</v>
      </c>
      <c r="H2232" s="33" t="s">
        <v>17621</v>
      </c>
      <c r="I2232" s="1">
        <v>100990</v>
      </c>
      <c r="J2232" s="2" t="s">
        <v>20171</v>
      </c>
      <c r="K2232" s="2" t="s">
        <v>2653</v>
      </c>
    </row>
    <row r="2233" spans="7:11" x14ac:dyDescent="0.25">
      <c r="G2233" s="33" t="s">
        <v>17941</v>
      </c>
      <c r="H2233" s="33" t="s">
        <v>17622</v>
      </c>
      <c r="I2233" s="1">
        <v>100991</v>
      </c>
      <c r="J2233" s="2" t="s">
        <v>20172</v>
      </c>
      <c r="K2233" s="2" t="s">
        <v>2653</v>
      </c>
    </row>
    <row r="2234" spans="7:11" x14ac:dyDescent="0.25">
      <c r="G2234" s="33" t="s">
        <v>17941</v>
      </c>
      <c r="H2234" s="33" t="s">
        <v>17623</v>
      </c>
      <c r="I2234" s="1">
        <v>100992</v>
      </c>
      <c r="J2234" s="2" t="s">
        <v>20173</v>
      </c>
      <c r="K2234" s="2" t="s">
        <v>2653</v>
      </c>
    </row>
    <row r="2235" spans="7:11" x14ac:dyDescent="0.25">
      <c r="G2235" s="33" t="s">
        <v>17941</v>
      </c>
      <c r="H2235" s="33" t="s">
        <v>17624</v>
      </c>
      <c r="I2235" s="1">
        <v>100993</v>
      </c>
      <c r="J2235" s="2" t="s">
        <v>20174</v>
      </c>
      <c r="K2235" s="2" t="s">
        <v>2653</v>
      </c>
    </row>
    <row r="2236" spans="7:11" x14ac:dyDescent="0.25">
      <c r="G2236" s="33" t="s">
        <v>17941</v>
      </c>
      <c r="H2236" s="33" t="s">
        <v>17625</v>
      </c>
      <c r="I2236" s="1">
        <v>100994</v>
      </c>
      <c r="J2236" s="2" t="s">
        <v>20175</v>
      </c>
      <c r="K2236" s="2" t="s">
        <v>2653</v>
      </c>
    </row>
    <row r="2237" spans="7:11" x14ac:dyDescent="0.25">
      <c r="G2237" s="33" t="s">
        <v>17941</v>
      </c>
      <c r="H2237" s="33" t="s">
        <v>17626</v>
      </c>
      <c r="I2237" s="1">
        <v>100995</v>
      </c>
      <c r="J2237" s="2" t="s">
        <v>20176</v>
      </c>
      <c r="K2237" s="2" t="s">
        <v>2653</v>
      </c>
    </row>
    <row r="2238" spans="7:11" x14ac:dyDescent="0.25">
      <c r="G2238" s="33" t="s">
        <v>17941</v>
      </c>
      <c r="H2238" s="33" t="s">
        <v>17627</v>
      </c>
      <c r="I2238" s="1">
        <v>100996</v>
      </c>
      <c r="J2238" s="2" t="s">
        <v>20177</v>
      </c>
      <c r="K2238" s="2" t="s">
        <v>2653</v>
      </c>
    </row>
    <row r="2239" spans="7:11" x14ac:dyDescent="0.25">
      <c r="G2239" s="33" t="s">
        <v>17941</v>
      </c>
      <c r="H2239" s="33" t="s">
        <v>17628</v>
      </c>
      <c r="I2239" s="1">
        <v>100997</v>
      </c>
      <c r="J2239" s="2" t="s">
        <v>20178</v>
      </c>
      <c r="K2239" s="2" t="s">
        <v>2653</v>
      </c>
    </row>
    <row r="2240" spans="7:11" x14ac:dyDescent="0.25">
      <c r="G2240" s="33" t="s">
        <v>17941</v>
      </c>
      <c r="H2240" s="33" t="s">
        <v>17629</v>
      </c>
      <c r="I2240" s="1">
        <v>100998</v>
      </c>
      <c r="J2240" s="2" t="s">
        <v>20179</v>
      </c>
      <c r="K2240" s="2" t="s">
        <v>2653</v>
      </c>
    </row>
    <row r="2241" spans="7:11" x14ac:dyDescent="0.25">
      <c r="G2241" s="33" t="s">
        <v>17941</v>
      </c>
      <c r="H2241" s="33" t="s">
        <v>17630</v>
      </c>
      <c r="I2241" s="1">
        <v>100999</v>
      </c>
      <c r="J2241" s="2" t="s">
        <v>20180</v>
      </c>
      <c r="K2241" s="2" t="s">
        <v>2653</v>
      </c>
    </row>
    <row r="2242" spans="7:11" x14ac:dyDescent="0.25">
      <c r="G2242" s="33" t="s">
        <v>17941</v>
      </c>
      <c r="H2242" s="33" t="s">
        <v>17631</v>
      </c>
      <c r="I2242" s="1">
        <v>101000</v>
      </c>
      <c r="J2242" s="2" t="s">
        <v>20181</v>
      </c>
      <c r="K2242" s="2" t="s">
        <v>2653</v>
      </c>
    </row>
    <row r="2243" spans="7:11" x14ac:dyDescent="0.25">
      <c r="G2243" s="33" t="s">
        <v>17941</v>
      </c>
      <c r="H2243" s="33" t="s">
        <v>17632</v>
      </c>
      <c r="I2243" s="1">
        <v>101001</v>
      </c>
      <c r="J2243" s="2" t="s">
        <v>20182</v>
      </c>
      <c r="K2243" s="2" t="s">
        <v>2653</v>
      </c>
    </row>
    <row r="2244" spans="7:11" x14ac:dyDescent="0.25">
      <c r="G2244" s="33" t="s">
        <v>17941</v>
      </c>
      <c r="H2244" s="33" t="s">
        <v>17633</v>
      </c>
      <c r="I2244" s="1">
        <v>101002</v>
      </c>
      <c r="J2244" s="2" t="s">
        <v>20183</v>
      </c>
      <c r="K2244" s="2" t="s">
        <v>2653</v>
      </c>
    </row>
    <row r="2245" spans="7:11" x14ac:dyDescent="0.25">
      <c r="G2245" s="33" t="s">
        <v>17941</v>
      </c>
      <c r="H2245" s="33" t="s">
        <v>17634</v>
      </c>
      <c r="I2245" s="1">
        <v>101003</v>
      </c>
      <c r="J2245" s="2" t="s">
        <v>20184</v>
      </c>
      <c r="K2245" s="2" t="s">
        <v>2653</v>
      </c>
    </row>
    <row r="2246" spans="7:11" x14ac:dyDescent="0.25">
      <c r="G2246" s="33" t="s">
        <v>17941</v>
      </c>
      <c r="H2246" s="33" t="s">
        <v>17635</v>
      </c>
      <c r="I2246" s="1">
        <v>101004</v>
      </c>
      <c r="J2246" s="2" t="s">
        <v>20185</v>
      </c>
      <c r="K2246" s="2" t="s">
        <v>2653</v>
      </c>
    </row>
    <row r="2247" spans="7:11" x14ac:dyDescent="0.25">
      <c r="G2247" s="33" t="s">
        <v>17941</v>
      </c>
      <c r="H2247" s="33" t="s">
        <v>17636</v>
      </c>
      <c r="I2247" s="1">
        <v>101005</v>
      </c>
      <c r="J2247" s="2" t="s">
        <v>20186</v>
      </c>
      <c r="K2247" s="2" t="s">
        <v>2653</v>
      </c>
    </row>
    <row r="2248" spans="7:11" x14ac:dyDescent="0.25">
      <c r="G2248" s="33" t="s">
        <v>17941</v>
      </c>
      <c r="H2248" s="33" t="s">
        <v>17637</v>
      </c>
      <c r="I2248" s="1">
        <v>101006</v>
      </c>
      <c r="J2248" s="2" t="s">
        <v>20187</v>
      </c>
      <c r="K2248" s="2" t="s">
        <v>2653</v>
      </c>
    </row>
    <row r="2249" spans="7:11" x14ac:dyDescent="0.25">
      <c r="G2249" s="33" t="s">
        <v>17941</v>
      </c>
      <c r="H2249" s="33" t="s">
        <v>17638</v>
      </c>
      <c r="I2249" s="1">
        <v>101007</v>
      </c>
      <c r="J2249" s="2" t="s">
        <v>20188</v>
      </c>
      <c r="K2249" s="2" t="s">
        <v>2653</v>
      </c>
    </row>
    <row r="2250" spans="7:11" x14ac:dyDescent="0.25">
      <c r="G2250" s="33" t="s">
        <v>17941</v>
      </c>
      <c r="H2250" s="33" t="s">
        <v>17639</v>
      </c>
      <c r="I2250" s="1">
        <v>101008</v>
      </c>
      <c r="J2250" s="2" t="s">
        <v>20189</v>
      </c>
      <c r="K2250" s="2" t="s">
        <v>2653</v>
      </c>
    </row>
    <row r="2251" spans="7:11" x14ac:dyDescent="0.25">
      <c r="G2251" s="33" t="s">
        <v>17941</v>
      </c>
      <c r="H2251" s="33" t="s">
        <v>17640</v>
      </c>
      <c r="I2251" s="1">
        <v>101009</v>
      </c>
      <c r="J2251" s="2" t="s">
        <v>20190</v>
      </c>
      <c r="K2251" s="2" t="s">
        <v>2653</v>
      </c>
    </row>
    <row r="2252" spans="7:11" x14ac:dyDescent="0.25">
      <c r="G2252" s="33" t="s">
        <v>17941</v>
      </c>
      <c r="H2252" s="33" t="s">
        <v>17641</v>
      </c>
      <c r="I2252" s="1">
        <v>101010</v>
      </c>
      <c r="J2252" s="2" t="s">
        <v>20191</v>
      </c>
      <c r="K2252" s="2" t="s">
        <v>2653</v>
      </c>
    </row>
    <row r="2253" spans="7:11" x14ac:dyDescent="0.25">
      <c r="G2253" s="33" t="s">
        <v>17941</v>
      </c>
      <c r="H2253" s="33" t="s">
        <v>17642</v>
      </c>
      <c r="I2253" s="1">
        <v>101011</v>
      </c>
      <c r="J2253" s="2" t="s">
        <v>20192</v>
      </c>
      <c r="K2253" s="2" t="s">
        <v>2653</v>
      </c>
    </row>
    <row r="2254" spans="7:11" x14ac:dyDescent="0.25">
      <c r="G2254" s="33" t="s">
        <v>17941</v>
      </c>
      <c r="H2254" s="33" t="s">
        <v>17643</v>
      </c>
      <c r="I2254" s="1">
        <v>101012</v>
      </c>
      <c r="J2254" s="2" t="s">
        <v>20193</v>
      </c>
      <c r="K2254" s="2" t="s">
        <v>2653</v>
      </c>
    </row>
    <row r="2255" spans="7:11" x14ac:dyDescent="0.25">
      <c r="G2255" s="33" t="s">
        <v>17941</v>
      </c>
      <c r="H2255" s="33" t="s">
        <v>17644</v>
      </c>
      <c r="I2255" s="1">
        <v>101013</v>
      </c>
      <c r="J2255" s="2" t="s">
        <v>20194</v>
      </c>
      <c r="K2255" s="2" t="s">
        <v>2653</v>
      </c>
    </row>
    <row r="2256" spans="7:11" x14ac:dyDescent="0.25">
      <c r="G2256" s="33" t="s">
        <v>17941</v>
      </c>
      <c r="H2256" s="33" t="s">
        <v>17645</v>
      </c>
      <c r="I2256" s="1">
        <v>101014</v>
      </c>
      <c r="J2256" s="2" t="s">
        <v>20195</v>
      </c>
      <c r="K2256" s="2" t="s">
        <v>2653</v>
      </c>
    </row>
    <row r="2257" spans="7:11" x14ac:dyDescent="0.25">
      <c r="G2257" s="33" t="s">
        <v>17941</v>
      </c>
      <c r="H2257" s="33" t="s">
        <v>17646</v>
      </c>
      <c r="I2257" s="1">
        <v>101015</v>
      </c>
      <c r="J2257" s="2" t="s">
        <v>20196</v>
      </c>
      <c r="K2257" s="2" t="s">
        <v>2653</v>
      </c>
    </row>
    <row r="2258" spans="7:11" x14ac:dyDescent="0.25">
      <c r="G2258" s="33" t="s">
        <v>17941</v>
      </c>
      <c r="H2258" s="33" t="s">
        <v>17647</v>
      </c>
      <c r="I2258" s="1">
        <v>101016</v>
      </c>
      <c r="J2258" s="2" t="s">
        <v>20197</v>
      </c>
      <c r="K2258" s="2" t="s">
        <v>2653</v>
      </c>
    </row>
    <row r="2259" spans="7:11" x14ac:dyDescent="0.25">
      <c r="G2259" s="33" t="s">
        <v>17941</v>
      </c>
      <c r="H2259" s="33" t="s">
        <v>17648</v>
      </c>
      <c r="I2259" s="1">
        <v>101017</v>
      </c>
      <c r="J2259" s="2" t="s">
        <v>20198</v>
      </c>
      <c r="K2259" s="2" t="s">
        <v>2653</v>
      </c>
    </row>
    <row r="2260" spans="7:11" x14ac:dyDescent="0.25">
      <c r="G2260" s="33" t="s">
        <v>17941</v>
      </c>
      <c r="H2260" s="33" t="s">
        <v>17649</v>
      </c>
      <c r="I2260" s="1">
        <v>101018</v>
      </c>
      <c r="J2260" s="2" t="s">
        <v>20199</v>
      </c>
      <c r="K2260" s="2" t="s">
        <v>2653</v>
      </c>
    </row>
    <row r="2261" spans="7:11" x14ac:dyDescent="0.25">
      <c r="G2261" s="33" t="s">
        <v>17941</v>
      </c>
      <c r="H2261" s="33" t="s">
        <v>17650</v>
      </c>
      <c r="I2261" s="1">
        <v>101019</v>
      </c>
      <c r="J2261" s="2" t="s">
        <v>20200</v>
      </c>
      <c r="K2261" s="2" t="s">
        <v>2653</v>
      </c>
    </row>
    <row r="2262" spans="7:11" x14ac:dyDescent="0.25">
      <c r="G2262" s="33" t="s">
        <v>17941</v>
      </c>
      <c r="H2262" s="33" t="s">
        <v>17651</v>
      </c>
      <c r="I2262" s="1">
        <v>101020</v>
      </c>
      <c r="J2262" s="2" t="s">
        <v>20201</v>
      </c>
      <c r="K2262" s="2" t="s">
        <v>2653</v>
      </c>
    </row>
    <row r="2263" spans="7:11" x14ac:dyDescent="0.25">
      <c r="G2263" s="33" t="s">
        <v>17941</v>
      </c>
      <c r="H2263" s="33" t="s">
        <v>17652</v>
      </c>
      <c r="I2263" s="1">
        <v>101021</v>
      </c>
      <c r="J2263" s="2" t="s">
        <v>20202</v>
      </c>
      <c r="K2263" s="2" t="s">
        <v>2653</v>
      </c>
    </row>
    <row r="2264" spans="7:11" x14ac:dyDescent="0.25">
      <c r="G2264" s="33" t="s">
        <v>17941</v>
      </c>
      <c r="H2264" s="33" t="s">
        <v>17653</v>
      </c>
      <c r="I2264" s="1">
        <v>101022</v>
      </c>
      <c r="J2264" s="2" t="s">
        <v>20203</v>
      </c>
      <c r="K2264" s="2" t="s">
        <v>2653</v>
      </c>
    </row>
    <row r="2265" spans="7:11" x14ac:dyDescent="0.25">
      <c r="G2265" s="33" t="s">
        <v>17941</v>
      </c>
      <c r="H2265" s="33" t="s">
        <v>17654</v>
      </c>
      <c r="I2265" s="1">
        <v>101023</v>
      </c>
      <c r="J2265" s="2" t="s">
        <v>20204</v>
      </c>
      <c r="K2265" s="2" t="s">
        <v>2653</v>
      </c>
    </row>
    <row r="2266" spans="7:11" x14ac:dyDescent="0.25">
      <c r="G2266" s="33" t="s">
        <v>17941</v>
      </c>
      <c r="H2266" s="33" t="s">
        <v>17655</v>
      </c>
      <c r="I2266" s="1">
        <v>101024</v>
      </c>
      <c r="J2266" s="2" t="s">
        <v>20205</v>
      </c>
      <c r="K2266" s="2" t="s">
        <v>2653</v>
      </c>
    </row>
    <row r="2267" spans="7:11" x14ac:dyDescent="0.25">
      <c r="G2267" s="33" t="s">
        <v>17941</v>
      </c>
      <c r="H2267" s="33" t="s">
        <v>17656</v>
      </c>
      <c r="I2267" s="1">
        <v>101025</v>
      </c>
      <c r="J2267" s="2" t="s">
        <v>20206</v>
      </c>
      <c r="K2267" s="2" t="s">
        <v>2653</v>
      </c>
    </row>
    <row r="2268" spans="7:11" x14ac:dyDescent="0.25">
      <c r="G2268" s="33" t="s">
        <v>17941</v>
      </c>
      <c r="H2268" s="33" t="s">
        <v>17657</v>
      </c>
      <c r="I2268" s="1">
        <v>101026</v>
      </c>
      <c r="J2268" s="2" t="s">
        <v>20207</v>
      </c>
      <c r="K2268" s="2" t="s">
        <v>2653</v>
      </c>
    </row>
    <row r="2269" spans="7:11" x14ac:dyDescent="0.25">
      <c r="G2269" s="33" t="s">
        <v>17941</v>
      </c>
      <c r="H2269" s="33" t="s">
        <v>17658</v>
      </c>
      <c r="I2269" s="1">
        <v>101027</v>
      </c>
      <c r="J2269" s="2" t="s">
        <v>20208</v>
      </c>
      <c r="K2269" s="2" t="s">
        <v>2653</v>
      </c>
    </row>
    <row r="2270" spans="7:11" x14ac:dyDescent="0.25">
      <c r="G2270" s="33" t="s">
        <v>17941</v>
      </c>
      <c r="H2270" s="33" t="s">
        <v>17659</v>
      </c>
      <c r="I2270" s="1">
        <v>101028</v>
      </c>
      <c r="J2270" s="2" t="s">
        <v>20209</v>
      </c>
      <c r="K2270" s="2" t="s">
        <v>2653</v>
      </c>
    </row>
    <row r="2271" spans="7:11" x14ac:dyDescent="0.25">
      <c r="G2271" s="33" t="s">
        <v>17941</v>
      </c>
      <c r="H2271" s="33" t="s">
        <v>17660</v>
      </c>
      <c r="I2271" s="1">
        <v>101029</v>
      </c>
      <c r="J2271" s="2" t="s">
        <v>20210</v>
      </c>
      <c r="K2271" s="2" t="s">
        <v>2653</v>
      </c>
    </row>
    <row r="2272" spans="7:11" x14ac:dyDescent="0.25">
      <c r="G2272" s="33" t="s">
        <v>17941</v>
      </c>
      <c r="H2272" s="33" t="s">
        <v>17661</v>
      </c>
      <c r="I2272" s="1">
        <v>101030</v>
      </c>
      <c r="J2272" s="2" t="s">
        <v>20211</v>
      </c>
      <c r="K2272" s="2" t="s">
        <v>2653</v>
      </c>
    </row>
    <row r="2273" spans="7:11" x14ac:dyDescent="0.25">
      <c r="G2273" s="33" t="s">
        <v>17941</v>
      </c>
      <c r="H2273" s="33" t="s">
        <v>17662</v>
      </c>
      <c r="I2273" s="1">
        <v>101031</v>
      </c>
      <c r="J2273" s="2" t="s">
        <v>20212</v>
      </c>
      <c r="K2273" s="2" t="s">
        <v>2653</v>
      </c>
    </row>
    <row r="2274" spans="7:11" x14ac:dyDescent="0.25">
      <c r="G2274" s="33" t="s">
        <v>17941</v>
      </c>
      <c r="H2274" s="33" t="s">
        <v>17663</v>
      </c>
      <c r="I2274" s="1">
        <v>101032</v>
      </c>
      <c r="J2274" s="2" t="s">
        <v>20213</v>
      </c>
      <c r="K2274" s="2" t="s">
        <v>2653</v>
      </c>
    </row>
    <row r="2275" spans="7:11" x14ac:dyDescent="0.25">
      <c r="G2275" s="33" t="s">
        <v>17941</v>
      </c>
      <c r="H2275" s="33" t="s">
        <v>17664</v>
      </c>
      <c r="I2275" s="1">
        <v>101033</v>
      </c>
      <c r="J2275" s="2" t="s">
        <v>20214</v>
      </c>
      <c r="K2275" s="2" t="s">
        <v>2653</v>
      </c>
    </row>
    <row r="2276" spans="7:11" x14ac:dyDescent="0.25">
      <c r="G2276" s="33" t="s">
        <v>17941</v>
      </c>
      <c r="H2276" s="33" t="s">
        <v>17665</v>
      </c>
      <c r="I2276" s="1">
        <v>101034</v>
      </c>
      <c r="J2276" s="2" t="s">
        <v>20215</v>
      </c>
      <c r="K2276" s="2" t="s">
        <v>2653</v>
      </c>
    </row>
    <row r="2277" spans="7:11" x14ac:dyDescent="0.25">
      <c r="G2277" s="33" t="s">
        <v>17941</v>
      </c>
      <c r="H2277" s="33" t="s">
        <v>17666</v>
      </c>
      <c r="I2277" s="1">
        <v>101035</v>
      </c>
      <c r="J2277" s="2" t="s">
        <v>20216</v>
      </c>
      <c r="K2277" s="2" t="s">
        <v>2653</v>
      </c>
    </row>
    <row r="2278" spans="7:11" x14ac:dyDescent="0.25">
      <c r="G2278" s="33" t="s">
        <v>17941</v>
      </c>
      <c r="H2278" s="33" t="s">
        <v>17667</v>
      </c>
      <c r="I2278" s="1">
        <v>101036</v>
      </c>
      <c r="J2278" s="2" t="s">
        <v>20217</v>
      </c>
      <c r="K2278" s="2" t="s">
        <v>2653</v>
      </c>
    </row>
    <row r="2279" spans="7:11" x14ac:dyDescent="0.25">
      <c r="G2279" s="33" t="s">
        <v>17941</v>
      </c>
      <c r="H2279" s="33" t="s">
        <v>17668</v>
      </c>
      <c r="I2279" s="1">
        <v>101037</v>
      </c>
      <c r="J2279" s="2" t="s">
        <v>20218</v>
      </c>
      <c r="K2279" s="2" t="s">
        <v>2653</v>
      </c>
    </row>
    <row r="2280" spans="7:11" x14ac:dyDescent="0.25">
      <c r="G2280" s="33" t="s">
        <v>17941</v>
      </c>
      <c r="H2280" s="33" t="s">
        <v>17669</v>
      </c>
      <c r="I2280" s="1">
        <v>101038</v>
      </c>
      <c r="J2280" s="2" t="s">
        <v>20219</v>
      </c>
      <c r="K2280" s="2" t="s">
        <v>2653</v>
      </c>
    </row>
    <row r="2281" spans="7:11" x14ac:dyDescent="0.25">
      <c r="G2281" s="33" t="s">
        <v>17941</v>
      </c>
      <c r="H2281" s="33" t="s">
        <v>17670</v>
      </c>
      <c r="I2281" s="1">
        <v>101039</v>
      </c>
      <c r="J2281" s="2" t="s">
        <v>20220</v>
      </c>
      <c r="K2281" s="2" t="s">
        <v>2653</v>
      </c>
    </row>
    <row r="2282" spans="7:11" x14ac:dyDescent="0.25">
      <c r="G2282" s="33" t="s">
        <v>17941</v>
      </c>
      <c r="H2282" s="33" t="s">
        <v>17671</v>
      </c>
      <c r="I2282" s="1">
        <v>101040</v>
      </c>
      <c r="J2282" s="2" t="s">
        <v>20221</v>
      </c>
      <c r="K2282" s="2" t="s">
        <v>2653</v>
      </c>
    </row>
    <row r="2283" spans="7:11" x14ac:dyDescent="0.25">
      <c r="G2283" s="33" t="s">
        <v>17941</v>
      </c>
      <c r="H2283" s="33" t="s">
        <v>17672</v>
      </c>
      <c r="I2283" s="1">
        <v>101041</v>
      </c>
      <c r="J2283" s="2" t="s">
        <v>20222</v>
      </c>
      <c r="K2283" s="2" t="s">
        <v>2653</v>
      </c>
    </row>
    <row r="2284" spans="7:11" x14ac:dyDescent="0.25">
      <c r="G2284" s="33" t="s">
        <v>17941</v>
      </c>
      <c r="H2284" s="33" t="s">
        <v>17673</v>
      </c>
      <c r="I2284" s="1">
        <v>101042</v>
      </c>
      <c r="J2284" s="2" t="s">
        <v>20223</v>
      </c>
      <c r="K2284" s="2" t="s">
        <v>2653</v>
      </c>
    </row>
    <row r="2285" spans="7:11" x14ac:dyDescent="0.25">
      <c r="G2285" s="33" t="s">
        <v>17941</v>
      </c>
      <c r="H2285" s="33" t="s">
        <v>17674</v>
      </c>
      <c r="I2285" s="1">
        <v>101043</v>
      </c>
      <c r="J2285" s="2" t="s">
        <v>20224</v>
      </c>
      <c r="K2285" s="2" t="s">
        <v>2653</v>
      </c>
    </row>
    <row r="2286" spans="7:11" x14ac:dyDescent="0.25">
      <c r="G2286" s="33" t="s">
        <v>17941</v>
      </c>
      <c r="H2286" s="33" t="s">
        <v>17675</v>
      </c>
      <c r="I2286" s="1">
        <v>101044</v>
      </c>
      <c r="J2286" s="2" t="s">
        <v>20225</v>
      </c>
      <c r="K2286" s="2" t="s">
        <v>2653</v>
      </c>
    </row>
    <row r="2287" spans="7:11" x14ac:dyDescent="0.25">
      <c r="G2287" s="33" t="s">
        <v>17941</v>
      </c>
      <c r="H2287" s="33" t="s">
        <v>17676</v>
      </c>
      <c r="I2287" s="1">
        <v>101045</v>
      </c>
      <c r="J2287" s="2" t="s">
        <v>20226</v>
      </c>
      <c r="K2287" s="2" t="s">
        <v>2653</v>
      </c>
    </row>
    <row r="2288" spans="7:11" x14ac:dyDescent="0.25">
      <c r="G2288" s="33" t="s">
        <v>17941</v>
      </c>
      <c r="H2288" s="33" t="s">
        <v>17677</v>
      </c>
      <c r="I2288" s="1">
        <v>101046</v>
      </c>
      <c r="J2288" s="2" t="s">
        <v>20227</v>
      </c>
      <c r="K2288" s="2" t="s">
        <v>2653</v>
      </c>
    </row>
    <row r="2289" spans="7:11" x14ac:dyDescent="0.25">
      <c r="G2289" s="33" t="s">
        <v>17941</v>
      </c>
      <c r="H2289" s="33" t="s">
        <v>17678</v>
      </c>
      <c r="I2289" s="1">
        <v>101047</v>
      </c>
      <c r="J2289" s="2" t="s">
        <v>20228</v>
      </c>
      <c r="K2289" s="2" t="s">
        <v>2653</v>
      </c>
    </row>
    <row r="2290" spans="7:11" x14ac:dyDescent="0.25">
      <c r="G2290" s="33" t="s">
        <v>17941</v>
      </c>
      <c r="H2290" s="33" t="s">
        <v>17679</v>
      </c>
      <c r="I2290" s="1">
        <v>101048</v>
      </c>
      <c r="J2290" s="2" t="s">
        <v>20229</v>
      </c>
      <c r="K2290" s="2" t="s">
        <v>2653</v>
      </c>
    </row>
    <row r="2291" spans="7:11" x14ac:dyDescent="0.25">
      <c r="G2291" s="33" t="s">
        <v>17941</v>
      </c>
      <c r="H2291" s="33" t="s">
        <v>17680</v>
      </c>
      <c r="I2291" s="1">
        <v>101049</v>
      </c>
      <c r="J2291" s="2" t="s">
        <v>20230</v>
      </c>
      <c r="K2291" s="2" t="s">
        <v>2653</v>
      </c>
    </row>
    <row r="2292" spans="7:11" x14ac:dyDescent="0.25">
      <c r="G2292" s="33" t="s">
        <v>17941</v>
      </c>
      <c r="H2292" s="33" t="s">
        <v>17681</v>
      </c>
      <c r="I2292" s="1">
        <v>101050</v>
      </c>
      <c r="J2292" s="2" t="s">
        <v>20231</v>
      </c>
      <c r="K2292" s="2" t="s">
        <v>2653</v>
      </c>
    </row>
    <row r="2293" spans="7:11" x14ac:dyDescent="0.25">
      <c r="G2293" s="33" t="s">
        <v>17941</v>
      </c>
      <c r="H2293" s="33" t="s">
        <v>17682</v>
      </c>
      <c r="I2293" s="1">
        <v>101051</v>
      </c>
      <c r="J2293" s="2" t="s">
        <v>20232</v>
      </c>
      <c r="K2293" s="2" t="s">
        <v>2653</v>
      </c>
    </row>
    <row r="2294" spans="7:11" x14ac:dyDescent="0.25">
      <c r="G2294" s="33" t="s">
        <v>17941</v>
      </c>
      <c r="H2294" s="33" t="s">
        <v>17683</v>
      </c>
      <c r="I2294" s="1">
        <v>101052</v>
      </c>
      <c r="J2294" s="2" t="s">
        <v>20233</v>
      </c>
      <c r="K2294" s="2" t="s">
        <v>2653</v>
      </c>
    </row>
    <row r="2295" spans="7:11" x14ac:dyDescent="0.25">
      <c r="G2295" s="33" t="s">
        <v>17941</v>
      </c>
      <c r="H2295" s="33" t="s">
        <v>17684</v>
      </c>
      <c r="I2295" s="1">
        <v>101053</v>
      </c>
      <c r="J2295" s="2" t="s">
        <v>20234</v>
      </c>
      <c r="K2295" s="2" t="s">
        <v>2653</v>
      </c>
    </row>
    <row r="2296" spans="7:11" x14ac:dyDescent="0.25">
      <c r="G2296" s="33" t="s">
        <v>17941</v>
      </c>
      <c r="H2296" s="33" t="s">
        <v>17685</v>
      </c>
      <c r="I2296" s="1">
        <v>101054</v>
      </c>
      <c r="J2296" s="2" t="s">
        <v>20235</v>
      </c>
      <c r="K2296" s="2" t="s">
        <v>2653</v>
      </c>
    </row>
    <row r="2297" spans="7:11" x14ac:dyDescent="0.25">
      <c r="G2297" s="33" t="s">
        <v>17941</v>
      </c>
      <c r="H2297" s="33" t="s">
        <v>17686</v>
      </c>
      <c r="I2297" s="1">
        <v>101055</v>
      </c>
      <c r="J2297" s="2" t="s">
        <v>20236</v>
      </c>
      <c r="K2297" s="2" t="s">
        <v>2653</v>
      </c>
    </row>
    <row r="2298" spans="7:11" x14ac:dyDescent="0.25">
      <c r="G2298" s="33" t="s">
        <v>17941</v>
      </c>
      <c r="H2298" s="33" t="s">
        <v>17687</v>
      </c>
      <c r="I2298" s="1">
        <v>101056</v>
      </c>
      <c r="J2298" s="2" t="s">
        <v>20237</v>
      </c>
      <c r="K2298" s="2" t="s">
        <v>2653</v>
      </c>
    </row>
    <row r="2299" spans="7:11" x14ac:dyDescent="0.25">
      <c r="G2299" s="33" t="s">
        <v>17941</v>
      </c>
      <c r="H2299" s="33" t="s">
        <v>17688</v>
      </c>
      <c r="I2299" s="1">
        <v>101057</v>
      </c>
      <c r="J2299" s="2" t="s">
        <v>20238</v>
      </c>
      <c r="K2299" s="2" t="s">
        <v>2653</v>
      </c>
    </row>
    <row r="2300" spans="7:11" x14ac:dyDescent="0.25">
      <c r="G2300" s="33" t="s">
        <v>17941</v>
      </c>
      <c r="H2300" s="33" t="s">
        <v>17689</v>
      </c>
      <c r="I2300" s="1">
        <v>101058</v>
      </c>
      <c r="J2300" s="2" t="s">
        <v>20239</v>
      </c>
      <c r="K2300" s="2" t="s">
        <v>2653</v>
      </c>
    </row>
    <row r="2301" spans="7:11" x14ac:dyDescent="0.25">
      <c r="G2301" s="33" t="s">
        <v>17941</v>
      </c>
      <c r="H2301" s="33" t="s">
        <v>17690</v>
      </c>
      <c r="I2301" s="1">
        <v>101059</v>
      </c>
      <c r="J2301" s="2" t="s">
        <v>20240</v>
      </c>
      <c r="K2301" s="2" t="s">
        <v>2653</v>
      </c>
    </row>
    <row r="2302" spans="7:11" x14ac:dyDescent="0.25">
      <c r="G2302" s="33" t="s">
        <v>17941</v>
      </c>
      <c r="H2302" s="33" t="s">
        <v>17691</v>
      </c>
      <c r="I2302" s="1">
        <v>101060</v>
      </c>
      <c r="J2302" s="2" t="s">
        <v>20241</v>
      </c>
      <c r="K2302" s="2" t="s">
        <v>2653</v>
      </c>
    </row>
    <row r="2303" spans="7:11" x14ac:dyDescent="0.25">
      <c r="G2303" s="33" t="s">
        <v>17941</v>
      </c>
      <c r="H2303" s="33" t="s">
        <v>17692</v>
      </c>
      <c r="I2303" s="1">
        <v>101061</v>
      </c>
      <c r="J2303" s="2" t="s">
        <v>20242</v>
      </c>
      <c r="K2303" s="2" t="s">
        <v>2653</v>
      </c>
    </row>
    <row r="2304" spans="7:11" x14ac:dyDescent="0.25">
      <c r="G2304" s="33" t="s">
        <v>17941</v>
      </c>
      <c r="H2304" s="33" t="s">
        <v>17693</v>
      </c>
      <c r="I2304" s="1">
        <v>101062</v>
      </c>
      <c r="J2304" s="2" t="s">
        <v>20243</v>
      </c>
      <c r="K2304" s="2" t="s">
        <v>2653</v>
      </c>
    </row>
    <row r="2305" spans="7:11" x14ac:dyDescent="0.25">
      <c r="G2305" s="33" t="s">
        <v>17941</v>
      </c>
      <c r="H2305" s="33" t="s">
        <v>17694</v>
      </c>
      <c r="I2305" s="1">
        <v>101063</v>
      </c>
      <c r="J2305" s="2" t="s">
        <v>20244</v>
      </c>
      <c r="K2305" s="2" t="s">
        <v>2653</v>
      </c>
    </row>
    <row r="2306" spans="7:11" x14ac:dyDescent="0.25">
      <c r="G2306" s="33" t="s">
        <v>17941</v>
      </c>
      <c r="H2306" s="33" t="s">
        <v>17695</v>
      </c>
      <c r="I2306" s="1">
        <v>101064</v>
      </c>
      <c r="J2306" s="2" t="s">
        <v>20245</v>
      </c>
      <c r="K2306" s="2" t="s">
        <v>2653</v>
      </c>
    </row>
    <row r="2307" spans="7:11" x14ac:dyDescent="0.25">
      <c r="G2307" s="33" t="s">
        <v>17941</v>
      </c>
      <c r="H2307" s="33" t="s">
        <v>17696</v>
      </c>
      <c r="I2307" s="1">
        <v>101065</v>
      </c>
      <c r="J2307" s="2" t="s">
        <v>20246</v>
      </c>
      <c r="K2307" s="2" t="s">
        <v>2653</v>
      </c>
    </row>
    <row r="2308" spans="7:11" x14ac:dyDescent="0.25">
      <c r="G2308" s="33" t="s">
        <v>17941</v>
      </c>
      <c r="H2308" s="33" t="s">
        <v>17697</v>
      </c>
      <c r="I2308" s="1">
        <v>101066</v>
      </c>
      <c r="J2308" s="2" t="s">
        <v>20247</v>
      </c>
      <c r="K2308" s="2" t="s">
        <v>2653</v>
      </c>
    </row>
    <row r="2309" spans="7:11" x14ac:dyDescent="0.25">
      <c r="G2309" s="33" t="s">
        <v>17941</v>
      </c>
      <c r="H2309" s="33" t="s">
        <v>17698</v>
      </c>
      <c r="I2309" s="1">
        <v>101067</v>
      </c>
      <c r="J2309" s="2" t="s">
        <v>20248</v>
      </c>
      <c r="K2309" s="2" t="s">
        <v>2653</v>
      </c>
    </row>
    <row r="2310" spans="7:11" x14ac:dyDescent="0.25">
      <c r="G2310" s="33" t="s">
        <v>17941</v>
      </c>
      <c r="H2310" s="33" t="s">
        <v>17699</v>
      </c>
      <c r="I2310" s="1">
        <v>101068</v>
      </c>
      <c r="J2310" s="2" t="s">
        <v>20249</v>
      </c>
      <c r="K2310" s="2" t="s">
        <v>2653</v>
      </c>
    </row>
    <row r="2311" spans="7:11" x14ac:dyDescent="0.25">
      <c r="G2311" s="33" t="s">
        <v>17941</v>
      </c>
      <c r="H2311" s="33" t="s">
        <v>17700</v>
      </c>
      <c r="I2311" s="1">
        <v>101069</v>
      </c>
      <c r="J2311" s="2" t="s">
        <v>20250</v>
      </c>
      <c r="K2311" s="2" t="s">
        <v>2653</v>
      </c>
    </row>
    <row r="2312" spans="7:11" x14ac:dyDescent="0.25">
      <c r="G2312" s="33" t="s">
        <v>17941</v>
      </c>
      <c r="H2312" s="33" t="s">
        <v>17701</v>
      </c>
      <c r="I2312" s="1">
        <v>101070</v>
      </c>
      <c r="J2312" s="2" t="s">
        <v>20251</v>
      </c>
      <c r="K2312" s="2" t="s">
        <v>2653</v>
      </c>
    </row>
    <row r="2313" spans="7:11" x14ac:dyDescent="0.25">
      <c r="G2313" s="33" t="s">
        <v>17941</v>
      </c>
      <c r="H2313" s="33" t="s">
        <v>17702</v>
      </c>
      <c r="I2313" s="1">
        <v>101071</v>
      </c>
      <c r="J2313" s="2" t="s">
        <v>20252</v>
      </c>
      <c r="K2313" s="2" t="s">
        <v>2653</v>
      </c>
    </row>
    <row r="2314" spans="7:11" x14ac:dyDescent="0.25">
      <c r="G2314" s="33" t="s">
        <v>17941</v>
      </c>
      <c r="H2314" s="33" t="s">
        <v>17703</v>
      </c>
      <c r="I2314" s="1">
        <v>101072</v>
      </c>
      <c r="J2314" s="2" t="s">
        <v>20253</v>
      </c>
      <c r="K2314" s="2" t="s">
        <v>2653</v>
      </c>
    </row>
    <row r="2315" spans="7:11" x14ac:dyDescent="0.25">
      <c r="G2315" s="33" t="s">
        <v>17941</v>
      </c>
      <c r="H2315" s="33" t="s">
        <v>17704</v>
      </c>
      <c r="I2315" s="1">
        <v>101073</v>
      </c>
      <c r="J2315" s="2" t="s">
        <v>20254</v>
      </c>
      <c r="K2315" s="2" t="s">
        <v>2653</v>
      </c>
    </row>
    <row r="2316" spans="7:11" x14ac:dyDescent="0.25">
      <c r="G2316" s="33" t="s">
        <v>17941</v>
      </c>
      <c r="H2316" s="33" t="s">
        <v>17705</v>
      </c>
      <c r="I2316" s="1">
        <v>101074</v>
      </c>
      <c r="J2316" s="2" t="s">
        <v>20255</v>
      </c>
      <c r="K2316" s="2" t="s">
        <v>2653</v>
      </c>
    </row>
    <row r="2317" spans="7:11" x14ac:dyDescent="0.25">
      <c r="G2317" s="33" t="s">
        <v>17941</v>
      </c>
      <c r="H2317" s="33" t="s">
        <v>17706</v>
      </c>
      <c r="I2317" s="1">
        <v>101075</v>
      </c>
      <c r="J2317" s="2" t="s">
        <v>20256</v>
      </c>
      <c r="K2317" s="2" t="s">
        <v>2653</v>
      </c>
    </row>
    <row r="2318" spans="7:11" x14ac:dyDescent="0.25">
      <c r="G2318" s="33" t="s">
        <v>17941</v>
      </c>
      <c r="H2318" s="33" t="s">
        <v>17707</v>
      </c>
      <c r="I2318" s="1">
        <v>101076</v>
      </c>
      <c r="J2318" s="2" t="s">
        <v>20257</v>
      </c>
      <c r="K2318" s="2" t="s">
        <v>2653</v>
      </c>
    </row>
    <row r="2319" spans="7:11" x14ac:dyDescent="0.25">
      <c r="G2319" s="33" t="s">
        <v>17941</v>
      </c>
      <c r="H2319" s="33" t="s">
        <v>17708</v>
      </c>
      <c r="I2319" s="1">
        <v>101077</v>
      </c>
      <c r="J2319" s="2" t="s">
        <v>20258</v>
      </c>
      <c r="K2319" s="2" t="s">
        <v>2653</v>
      </c>
    </row>
    <row r="2320" spans="7:11" x14ac:dyDescent="0.25">
      <c r="G2320" s="33" t="s">
        <v>17941</v>
      </c>
      <c r="H2320" s="33" t="s">
        <v>17709</v>
      </c>
      <c r="I2320" s="1">
        <v>101078</v>
      </c>
      <c r="J2320" s="2" t="s">
        <v>20259</v>
      </c>
      <c r="K2320" s="2" t="s">
        <v>2653</v>
      </c>
    </row>
    <row r="2321" spans="7:11" x14ac:dyDescent="0.25">
      <c r="G2321" s="33" t="s">
        <v>17941</v>
      </c>
      <c r="H2321" s="33" t="s">
        <v>17710</v>
      </c>
      <c r="I2321" s="1">
        <v>101079</v>
      </c>
      <c r="J2321" s="2" t="s">
        <v>20260</v>
      </c>
      <c r="K2321" s="2" t="s">
        <v>2653</v>
      </c>
    </row>
    <row r="2322" spans="7:11" x14ac:dyDescent="0.25">
      <c r="G2322" s="33" t="s">
        <v>17941</v>
      </c>
      <c r="H2322" s="33" t="s">
        <v>17711</v>
      </c>
      <c r="I2322" s="1">
        <v>101080</v>
      </c>
      <c r="J2322" s="2" t="s">
        <v>20261</v>
      </c>
      <c r="K2322" s="2" t="s">
        <v>2653</v>
      </c>
    </row>
    <row r="2323" spans="7:11" x14ac:dyDescent="0.25">
      <c r="G2323" s="33" t="s">
        <v>17941</v>
      </c>
      <c r="H2323" s="33" t="s">
        <v>17712</v>
      </c>
      <c r="I2323" s="1">
        <v>101081</v>
      </c>
      <c r="J2323" s="2" t="s">
        <v>20262</v>
      </c>
      <c r="K2323" s="2" t="s">
        <v>2653</v>
      </c>
    </row>
    <row r="2324" spans="7:11" x14ac:dyDescent="0.25">
      <c r="G2324" s="33" t="s">
        <v>17941</v>
      </c>
      <c r="H2324" s="33" t="s">
        <v>17713</v>
      </c>
      <c r="I2324" s="1">
        <v>101082</v>
      </c>
      <c r="J2324" s="2" t="s">
        <v>20263</v>
      </c>
      <c r="K2324" s="2" t="s">
        <v>2658</v>
      </c>
    </row>
    <row r="2325" spans="7:11" x14ac:dyDescent="0.25">
      <c r="G2325" s="33" t="s">
        <v>17941</v>
      </c>
      <c r="H2325" s="33" t="s">
        <v>17714</v>
      </c>
      <c r="I2325" s="1">
        <v>101083</v>
      </c>
      <c r="J2325" s="2" t="s">
        <v>20264</v>
      </c>
      <c r="K2325" s="2" t="s">
        <v>2658</v>
      </c>
    </row>
    <row r="2326" spans="7:11" x14ac:dyDescent="0.25">
      <c r="G2326" s="33" t="s">
        <v>17941</v>
      </c>
      <c r="H2326" s="33" t="s">
        <v>17715</v>
      </c>
      <c r="I2326" s="1">
        <v>101084</v>
      </c>
      <c r="J2326" s="2" t="s">
        <v>20265</v>
      </c>
      <c r="K2326" s="2" t="s">
        <v>2658</v>
      </c>
    </row>
    <row r="2327" spans="7:11" x14ac:dyDescent="0.25">
      <c r="G2327" s="33" t="s">
        <v>17941</v>
      </c>
      <c r="H2327" s="33" t="s">
        <v>17716</v>
      </c>
      <c r="I2327" s="1">
        <v>101085</v>
      </c>
      <c r="J2327" s="2" t="s">
        <v>20266</v>
      </c>
      <c r="K2327" s="2" t="s">
        <v>2658</v>
      </c>
    </row>
    <row r="2328" spans="7:11" x14ac:dyDescent="0.25">
      <c r="G2328" s="33" t="s">
        <v>17941</v>
      </c>
      <c r="H2328" s="33" t="s">
        <v>17717</v>
      </c>
      <c r="I2328" s="1">
        <v>101086</v>
      </c>
      <c r="J2328" s="2" t="s">
        <v>20267</v>
      </c>
      <c r="K2328" s="2" t="s">
        <v>2658</v>
      </c>
    </row>
    <row r="2329" spans="7:11" x14ac:dyDescent="0.25">
      <c r="G2329" s="33" t="s">
        <v>17941</v>
      </c>
      <c r="H2329" s="33" t="s">
        <v>17718</v>
      </c>
      <c r="I2329" s="1">
        <v>101087</v>
      </c>
      <c r="J2329" s="2" t="s">
        <v>20268</v>
      </c>
      <c r="K2329" s="2" t="s">
        <v>2658</v>
      </c>
    </row>
    <row r="2330" spans="7:11" x14ac:dyDescent="0.25">
      <c r="G2330" s="33" t="s">
        <v>17941</v>
      </c>
      <c r="H2330" s="33" t="s">
        <v>17719</v>
      </c>
      <c r="I2330" s="1">
        <v>101088</v>
      </c>
      <c r="J2330" s="2" t="s">
        <v>20269</v>
      </c>
      <c r="K2330" s="2" t="s">
        <v>2658</v>
      </c>
    </row>
    <row r="2331" spans="7:11" x14ac:dyDescent="0.25">
      <c r="G2331" s="33" t="s">
        <v>17941</v>
      </c>
      <c r="H2331" s="33" t="s">
        <v>17720</v>
      </c>
      <c r="I2331" s="1">
        <v>101089</v>
      </c>
      <c r="J2331" s="2" t="s">
        <v>20270</v>
      </c>
      <c r="K2331" s="2" t="s">
        <v>2658</v>
      </c>
    </row>
    <row r="2332" spans="7:11" x14ac:dyDescent="0.25">
      <c r="G2332" s="33" t="s">
        <v>17941</v>
      </c>
      <c r="H2332" s="33" t="s">
        <v>17721</v>
      </c>
      <c r="I2332" s="1">
        <v>101090</v>
      </c>
      <c r="J2332" s="2" t="s">
        <v>20271</v>
      </c>
      <c r="K2332" s="2" t="s">
        <v>2658</v>
      </c>
    </row>
    <row r="2333" spans="7:11" x14ac:dyDescent="0.25">
      <c r="G2333" s="33" t="s">
        <v>17941</v>
      </c>
      <c r="H2333" s="33" t="s">
        <v>17722</v>
      </c>
      <c r="I2333" s="1">
        <v>101091</v>
      </c>
      <c r="J2333" s="2" t="s">
        <v>20272</v>
      </c>
      <c r="K2333" s="2" t="s">
        <v>2658</v>
      </c>
    </row>
    <row r="2334" spans="7:11" x14ac:dyDescent="0.25">
      <c r="G2334" s="33" t="s">
        <v>17941</v>
      </c>
      <c r="H2334" s="33" t="s">
        <v>17723</v>
      </c>
      <c r="I2334" s="1">
        <v>101092</v>
      </c>
      <c r="J2334" s="2" t="s">
        <v>20273</v>
      </c>
      <c r="K2334" s="2" t="s">
        <v>2658</v>
      </c>
    </row>
    <row r="2335" spans="7:11" x14ac:dyDescent="0.25">
      <c r="G2335" s="33" t="s">
        <v>17941</v>
      </c>
      <c r="H2335" s="33" t="s">
        <v>17724</v>
      </c>
      <c r="I2335" s="1">
        <v>101093</v>
      </c>
      <c r="J2335" s="2" t="s">
        <v>20274</v>
      </c>
      <c r="K2335" s="2" t="s">
        <v>2658</v>
      </c>
    </row>
    <row r="2336" spans="7:11" x14ac:dyDescent="0.25">
      <c r="G2336" s="33" t="s">
        <v>17941</v>
      </c>
      <c r="H2336" s="33" t="s">
        <v>17725</v>
      </c>
      <c r="I2336" s="1">
        <v>101094</v>
      </c>
      <c r="J2336" s="2" t="s">
        <v>20275</v>
      </c>
      <c r="K2336" s="2" t="s">
        <v>2658</v>
      </c>
    </row>
    <row r="2337" spans="7:11" x14ac:dyDescent="0.25">
      <c r="G2337" s="33" t="s">
        <v>17941</v>
      </c>
      <c r="H2337" s="33" t="s">
        <v>17726</v>
      </c>
      <c r="I2337" s="1">
        <v>101095</v>
      </c>
      <c r="J2337" s="2" t="s">
        <v>20276</v>
      </c>
      <c r="K2337" s="2" t="s">
        <v>2658</v>
      </c>
    </row>
    <row r="2338" spans="7:11" x14ac:dyDescent="0.25">
      <c r="G2338" s="33" t="s">
        <v>17941</v>
      </c>
      <c r="H2338" s="33" t="s">
        <v>17727</v>
      </c>
      <c r="I2338" s="1">
        <v>101096</v>
      </c>
      <c r="J2338" s="2" t="s">
        <v>20277</v>
      </c>
      <c r="K2338" s="2" t="s">
        <v>2658</v>
      </c>
    </row>
    <row r="2339" spans="7:11" x14ac:dyDescent="0.25">
      <c r="G2339" s="33" t="s">
        <v>17941</v>
      </c>
      <c r="H2339" s="33" t="s">
        <v>17728</v>
      </c>
      <c r="I2339" s="1">
        <v>101097</v>
      </c>
      <c r="J2339" s="2" t="s">
        <v>20278</v>
      </c>
      <c r="K2339" s="2" t="s">
        <v>2658</v>
      </c>
    </row>
    <row r="2340" spans="7:11" x14ac:dyDescent="0.25">
      <c r="G2340" s="33" t="s">
        <v>17941</v>
      </c>
      <c r="H2340" s="33" t="s">
        <v>17729</v>
      </c>
      <c r="I2340" s="1">
        <v>101098</v>
      </c>
      <c r="J2340" s="2" t="s">
        <v>20279</v>
      </c>
      <c r="K2340" s="2" t="s">
        <v>2658</v>
      </c>
    </row>
    <row r="2341" spans="7:11" x14ac:dyDescent="0.25">
      <c r="G2341" s="33" t="s">
        <v>17941</v>
      </c>
      <c r="H2341" s="33" t="s">
        <v>17730</v>
      </c>
      <c r="I2341" s="1">
        <v>101099</v>
      </c>
      <c r="J2341" s="2" t="s">
        <v>20280</v>
      </c>
      <c r="K2341" s="2" t="s">
        <v>2658</v>
      </c>
    </row>
    <row r="2342" spans="7:11" x14ac:dyDescent="0.25">
      <c r="G2342" s="33" t="s">
        <v>17941</v>
      </c>
      <c r="H2342" s="33" t="s">
        <v>17731</v>
      </c>
      <c r="I2342" s="1">
        <v>101100</v>
      </c>
      <c r="J2342" s="2" t="s">
        <v>20281</v>
      </c>
      <c r="K2342" s="2" t="s">
        <v>2658</v>
      </c>
    </row>
    <row r="2343" spans="7:11" x14ac:dyDescent="0.25">
      <c r="G2343" s="33" t="s">
        <v>17941</v>
      </c>
      <c r="H2343" s="33" t="s">
        <v>17732</v>
      </c>
      <c r="I2343" s="1">
        <v>101101</v>
      </c>
      <c r="J2343" s="2" t="s">
        <v>20282</v>
      </c>
      <c r="K2343" s="2" t="s">
        <v>2658</v>
      </c>
    </row>
    <row r="2344" spans="7:11" x14ac:dyDescent="0.25">
      <c r="G2344" s="33" t="s">
        <v>17941</v>
      </c>
      <c r="H2344" s="33" t="s">
        <v>17733</v>
      </c>
      <c r="I2344" s="1">
        <v>101102</v>
      </c>
      <c r="J2344" s="2" t="s">
        <v>20283</v>
      </c>
      <c r="K2344" s="2" t="s">
        <v>2658</v>
      </c>
    </row>
    <row r="2345" spans="7:11" x14ac:dyDescent="0.25">
      <c r="G2345" s="33" t="s">
        <v>17941</v>
      </c>
      <c r="H2345" s="33" t="s">
        <v>17734</v>
      </c>
      <c r="I2345" s="1">
        <v>101103</v>
      </c>
      <c r="J2345" s="2" t="s">
        <v>20284</v>
      </c>
      <c r="K2345" s="2" t="s">
        <v>2658</v>
      </c>
    </row>
    <row r="2346" spans="7:11" x14ac:dyDescent="0.25">
      <c r="G2346" s="33" t="s">
        <v>17941</v>
      </c>
      <c r="H2346" s="33" t="s">
        <v>17735</v>
      </c>
      <c r="I2346" s="1">
        <v>101104</v>
      </c>
      <c r="J2346" s="2" t="s">
        <v>20285</v>
      </c>
      <c r="K2346" s="2" t="s">
        <v>2658</v>
      </c>
    </row>
    <row r="2347" spans="7:11" x14ac:dyDescent="0.25">
      <c r="G2347" s="33" t="s">
        <v>17941</v>
      </c>
      <c r="H2347" s="33" t="s">
        <v>17736</v>
      </c>
      <c r="I2347" s="1">
        <v>101105</v>
      </c>
      <c r="J2347" s="2" t="s">
        <v>20286</v>
      </c>
      <c r="K2347" s="2" t="s">
        <v>2658</v>
      </c>
    </row>
    <row r="2348" spans="7:11" x14ac:dyDescent="0.25">
      <c r="G2348" s="33" t="s">
        <v>17941</v>
      </c>
      <c r="H2348" s="33" t="s">
        <v>17737</v>
      </c>
      <c r="I2348" s="1">
        <v>101106</v>
      </c>
      <c r="J2348" s="2" t="s">
        <v>20287</v>
      </c>
      <c r="K2348" s="2" t="s">
        <v>2658</v>
      </c>
    </row>
    <row r="2349" spans="7:11" x14ac:dyDescent="0.25">
      <c r="G2349" s="33" t="s">
        <v>17941</v>
      </c>
      <c r="H2349" s="33" t="s">
        <v>17738</v>
      </c>
      <c r="I2349" s="1">
        <v>101107</v>
      </c>
      <c r="J2349" s="2" t="s">
        <v>20288</v>
      </c>
      <c r="K2349" s="2" t="s">
        <v>2658</v>
      </c>
    </row>
    <row r="2350" spans="7:11" x14ac:dyDescent="0.25">
      <c r="G2350" s="33" t="s">
        <v>17941</v>
      </c>
      <c r="H2350" s="33" t="s">
        <v>17739</v>
      </c>
      <c r="I2350" s="1">
        <v>101108</v>
      </c>
      <c r="J2350" s="2" t="s">
        <v>20289</v>
      </c>
      <c r="K2350" s="2" t="s">
        <v>2658</v>
      </c>
    </row>
    <row r="2351" spans="7:11" x14ac:dyDescent="0.25">
      <c r="G2351" s="33" t="s">
        <v>17941</v>
      </c>
      <c r="H2351" s="33" t="s">
        <v>17740</v>
      </c>
      <c r="I2351" s="1">
        <v>101109</v>
      </c>
      <c r="J2351" s="2" t="s">
        <v>20290</v>
      </c>
      <c r="K2351" s="2" t="s">
        <v>2658</v>
      </c>
    </row>
    <row r="2352" spans="7:11" x14ac:dyDescent="0.25">
      <c r="G2352" s="33" t="s">
        <v>17941</v>
      </c>
      <c r="H2352" s="33" t="s">
        <v>17741</v>
      </c>
      <c r="I2352" s="1">
        <v>101110</v>
      </c>
      <c r="J2352" s="2" t="s">
        <v>20291</v>
      </c>
      <c r="K2352" s="2" t="s">
        <v>2658</v>
      </c>
    </row>
    <row r="2353" spans="7:11" x14ac:dyDescent="0.25">
      <c r="G2353" s="33" t="s">
        <v>17941</v>
      </c>
      <c r="H2353" s="33" t="s">
        <v>17742</v>
      </c>
      <c r="I2353" s="1">
        <v>101111</v>
      </c>
      <c r="J2353" s="2" t="s">
        <v>20292</v>
      </c>
      <c r="K2353" s="2" t="s">
        <v>2658</v>
      </c>
    </row>
    <row r="2354" spans="7:11" x14ac:dyDescent="0.25">
      <c r="G2354" s="33" t="s">
        <v>17941</v>
      </c>
      <c r="H2354" s="33" t="s">
        <v>17743</v>
      </c>
      <c r="I2354" s="1">
        <v>101112</v>
      </c>
      <c r="J2354" s="2" t="s">
        <v>20293</v>
      </c>
      <c r="K2354" s="2" t="s">
        <v>2658</v>
      </c>
    </row>
    <row r="2355" spans="7:11" x14ac:dyDescent="0.25">
      <c r="G2355" s="33" t="s">
        <v>17941</v>
      </c>
      <c r="H2355" s="33" t="s">
        <v>17744</v>
      </c>
      <c r="I2355" s="1">
        <v>101113</v>
      </c>
      <c r="J2355" s="2" t="s">
        <v>20294</v>
      </c>
      <c r="K2355" s="2" t="s">
        <v>2658</v>
      </c>
    </row>
    <row r="2356" spans="7:11" x14ac:dyDescent="0.25">
      <c r="G2356" s="33" t="s">
        <v>17941</v>
      </c>
      <c r="H2356" s="33" t="s">
        <v>17745</v>
      </c>
      <c r="I2356" s="1">
        <v>101114</v>
      </c>
      <c r="J2356" s="2" t="s">
        <v>20295</v>
      </c>
      <c r="K2356" s="2" t="s">
        <v>2658</v>
      </c>
    </row>
    <row r="2357" spans="7:11" x14ac:dyDescent="0.25">
      <c r="G2357" s="33" t="s">
        <v>17941</v>
      </c>
      <c r="H2357" s="33" t="s">
        <v>17746</v>
      </c>
      <c r="I2357" s="1">
        <v>101115</v>
      </c>
      <c r="J2357" s="2" t="s">
        <v>20296</v>
      </c>
      <c r="K2357" s="2" t="s">
        <v>2658</v>
      </c>
    </row>
    <row r="2358" spans="7:11" x14ac:dyDescent="0.25">
      <c r="G2358" s="33" t="s">
        <v>17941</v>
      </c>
      <c r="H2358" s="33" t="s">
        <v>17747</v>
      </c>
      <c r="I2358" s="1">
        <v>101116</v>
      </c>
      <c r="J2358" s="2" t="s">
        <v>20297</v>
      </c>
      <c r="K2358" s="2" t="s">
        <v>2658</v>
      </c>
    </row>
    <row r="2359" spans="7:11" x14ac:dyDescent="0.25">
      <c r="G2359" s="33" t="s">
        <v>17941</v>
      </c>
      <c r="H2359" s="33" t="s">
        <v>17748</v>
      </c>
      <c r="I2359" s="1">
        <v>101117</v>
      </c>
      <c r="J2359" s="2" t="s">
        <v>20298</v>
      </c>
      <c r="K2359" s="2" t="s">
        <v>2658</v>
      </c>
    </row>
    <row r="2360" spans="7:11" x14ac:dyDescent="0.25">
      <c r="G2360" s="33" t="s">
        <v>17941</v>
      </c>
      <c r="H2360" s="33" t="s">
        <v>17749</v>
      </c>
      <c r="I2360" s="1">
        <v>101118</v>
      </c>
      <c r="J2360" s="2" t="s">
        <v>20299</v>
      </c>
      <c r="K2360" s="2" t="s">
        <v>2658</v>
      </c>
    </row>
    <row r="2361" spans="7:11" x14ac:dyDescent="0.25">
      <c r="G2361" s="33" t="s">
        <v>17941</v>
      </c>
      <c r="H2361" s="33" t="s">
        <v>17750</v>
      </c>
      <c r="I2361" s="1">
        <v>101119</v>
      </c>
      <c r="J2361" s="2" t="s">
        <v>20300</v>
      </c>
      <c r="K2361" s="2" t="s">
        <v>2658</v>
      </c>
    </row>
    <row r="2362" spans="7:11" x14ac:dyDescent="0.25">
      <c r="G2362" s="33" t="s">
        <v>17941</v>
      </c>
      <c r="H2362" s="33" t="s">
        <v>17751</v>
      </c>
      <c r="I2362" s="1">
        <v>101120</v>
      </c>
      <c r="J2362" s="2" t="s">
        <v>20301</v>
      </c>
      <c r="K2362" s="2" t="s">
        <v>2658</v>
      </c>
    </row>
    <row r="2363" spans="7:11" x14ac:dyDescent="0.25">
      <c r="G2363" s="33" t="s">
        <v>17941</v>
      </c>
      <c r="H2363" s="33" t="s">
        <v>17752</v>
      </c>
      <c r="I2363" s="1">
        <v>101121</v>
      </c>
      <c r="J2363" s="2" t="s">
        <v>20302</v>
      </c>
      <c r="K2363" s="2" t="s">
        <v>2658</v>
      </c>
    </row>
    <row r="2364" spans="7:11" x14ac:dyDescent="0.25">
      <c r="G2364" s="33" t="s">
        <v>17941</v>
      </c>
      <c r="H2364" s="33" t="s">
        <v>17753</v>
      </c>
      <c r="I2364" s="1">
        <v>101122</v>
      </c>
      <c r="J2364" s="2" t="s">
        <v>20303</v>
      </c>
      <c r="K2364" s="2" t="s">
        <v>2658</v>
      </c>
    </row>
    <row r="2365" spans="7:11" x14ac:dyDescent="0.25">
      <c r="G2365" s="33" t="s">
        <v>17941</v>
      </c>
      <c r="H2365" s="33" t="s">
        <v>17754</v>
      </c>
      <c r="I2365" s="1">
        <v>101123</v>
      </c>
      <c r="J2365" s="2" t="s">
        <v>20304</v>
      </c>
      <c r="K2365" s="2" t="s">
        <v>2658</v>
      </c>
    </row>
    <row r="2366" spans="7:11" x14ac:dyDescent="0.25">
      <c r="G2366" s="33" t="s">
        <v>17941</v>
      </c>
      <c r="H2366" s="33" t="s">
        <v>17755</v>
      </c>
      <c r="I2366" s="1">
        <v>101124</v>
      </c>
      <c r="J2366" s="2" t="s">
        <v>20305</v>
      </c>
      <c r="K2366" s="2" t="s">
        <v>2658</v>
      </c>
    </row>
    <row r="2367" spans="7:11" x14ac:dyDescent="0.25">
      <c r="G2367" s="33" t="s">
        <v>17941</v>
      </c>
      <c r="H2367" s="33" t="s">
        <v>17756</v>
      </c>
      <c r="I2367" s="1">
        <v>101125</v>
      </c>
      <c r="J2367" s="2" t="s">
        <v>20306</v>
      </c>
      <c r="K2367" s="2" t="s">
        <v>2658</v>
      </c>
    </row>
    <row r="2368" spans="7:11" x14ac:dyDescent="0.25">
      <c r="G2368" s="33" t="s">
        <v>17941</v>
      </c>
      <c r="H2368" s="33" t="s">
        <v>17757</v>
      </c>
      <c r="I2368" s="1">
        <v>101126</v>
      </c>
      <c r="J2368" s="2" t="s">
        <v>20307</v>
      </c>
      <c r="K2368" s="2" t="s">
        <v>2658</v>
      </c>
    </row>
    <row r="2369" spans="7:11" x14ac:dyDescent="0.25">
      <c r="G2369" s="33" t="s">
        <v>17941</v>
      </c>
      <c r="H2369" s="33" t="s">
        <v>17758</v>
      </c>
      <c r="I2369" s="1">
        <v>101127</v>
      </c>
      <c r="J2369" s="2" t="s">
        <v>20308</v>
      </c>
      <c r="K2369" s="2" t="s">
        <v>2658</v>
      </c>
    </row>
    <row r="2370" spans="7:11" x14ac:dyDescent="0.25">
      <c r="G2370" s="33" t="s">
        <v>17941</v>
      </c>
      <c r="H2370" s="33" t="s">
        <v>17759</v>
      </c>
      <c r="I2370" s="1">
        <v>101128</v>
      </c>
      <c r="J2370" s="2" t="s">
        <v>20309</v>
      </c>
      <c r="K2370" s="2" t="s">
        <v>2658</v>
      </c>
    </row>
    <row r="2371" spans="7:11" x14ac:dyDescent="0.25">
      <c r="G2371" s="33" t="s">
        <v>17941</v>
      </c>
      <c r="H2371" s="33" t="s">
        <v>17760</v>
      </c>
      <c r="I2371" s="1">
        <v>101129</v>
      </c>
      <c r="J2371" s="2" t="s">
        <v>20310</v>
      </c>
      <c r="K2371" s="2" t="s">
        <v>2658</v>
      </c>
    </row>
    <row r="2372" spans="7:11" x14ac:dyDescent="0.25">
      <c r="G2372" s="33" t="s">
        <v>17941</v>
      </c>
      <c r="H2372" s="33" t="s">
        <v>17761</v>
      </c>
      <c r="I2372" s="1">
        <v>101130</v>
      </c>
      <c r="J2372" s="2" t="s">
        <v>20311</v>
      </c>
      <c r="K2372" s="2" t="s">
        <v>2658</v>
      </c>
    </row>
    <row r="2373" spans="7:11" x14ac:dyDescent="0.25">
      <c r="G2373" s="33" t="s">
        <v>17941</v>
      </c>
      <c r="H2373" s="33" t="s">
        <v>17762</v>
      </c>
      <c r="I2373" s="1">
        <v>101131</v>
      </c>
      <c r="J2373" s="2" t="s">
        <v>20312</v>
      </c>
      <c r="K2373" s="2" t="s">
        <v>2658</v>
      </c>
    </row>
    <row r="2374" spans="7:11" x14ac:dyDescent="0.25">
      <c r="G2374" s="33" t="s">
        <v>17941</v>
      </c>
      <c r="H2374" s="33" t="s">
        <v>17763</v>
      </c>
      <c r="I2374" s="1">
        <v>101132</v>
      </c>
      <c r="J2374" s="2" t="s">
        <v>20313</v>
      </c>
      <c r="K2374" s="2" t="s">
        <v>2658</v>
      </c>
    </row>
    <row r="2375" spans="7:11" x14ac:dyDescent="0.25">
      <c r="G2375" s="33" t="s">
        <v>17941</v>
      </c>
      <c r="H2375" s="33" t="s">
        <v>17764</v>
      </c>
      <c r="I2375" s="1">
        <v>101133</v>
      </c>
      <c r="J2375" s="2" t="s">
        <v>20314</v>
      </c>
      <c r="K2375" s="2" t="s">
        <v>2658</v>
      </c>
    </row>
    <row r="2376" spans="7:11" x14ac:dyDescent="0.25">
      <c r="G2376" s="33" t="s">
        <v>17941</v>
      </c>
      <c r="H2376" s="33" t="s">
        <v>17765</v>
      </c>
      <c r="I2376" s="1">
        <v>101134</v>
      </c>
      <c r="J2376" s="2" t="s">
        <v>20315</v>
      </c>
      <c r="K2376" s="2" t="s">
        <v>2658</v>
      </c>
    </row>
    <row r="2377" spans="7:11" x14ac:dyDescent="0.25">
      <c r="G2377" s="33" t="s">
        <v>17941</v>
      </c>
      <c r="H2377" s="33" t="s">
        <v>17766</v>
      </c>
      <c r="I2377" s="1">
        <v>101135</v>
      </c>
      <c r="J2377" s="2" t="s">
        <v>20316</v>
      </c>
      <c r="K2377" s="2" t="s">
        <v>2658</v>
      </c>
    </row>
    <row r="2378" spans="7:11" x14ac:dyDescent="0.25">
      <c r="G2378" s="33" t="s">
        <v>17941</v>
      </c>
      <c r="H2378" s="33" t="s">
        <v>17767</v>
      </c>
      <c r="I2378" s="1">
        <v>101136</v>
      </c>
      <c r="J2378" s="2" t="s">
        <v>20317</v>
      </c>
      <c r="K2378" s="2" t="s">
        <v>2658</v>
      </c>
    </row>
    <row r="2379" spans="7:11" x14ac:dyDescent="0.25">
      <c r="G2379" s="33" t="s">
        <v>17941</v>
      </c>
      <c r="H2379" s="33" t="s">
        <v>17768</v>
      </c>
      <c r="I2379" s="1">
        <v>101137</v>
      </c>
      <c r="J2379" s="2" t="s">
        <v>20318</v>
      </c>
      <c r="K2379" s="2" t="s">
        <v>2658</v>
      </c>
    </row>
    <row r="2380" spans="7:11" x14ac:dyDescent="0.25">
      <c r="G2380" s="33" t="s">
        <v>17941</v>
      </c>
      <c r="H2380" s="33" t="s">
        <v>17769</v>
      </c>
      <c r="I2380" s="1">
        <v>101138</v>
      </c>
      <c r="J2380" s="2" t="s">
        <v>20319</v>
      </c>
      <c r="K2380" s="2" t="s">
        <v>2658</v>
      </c>
    </row>
    <row r="2381" spans="7:11" x14ac:dyDescent="0.25">
      <c r="G2381" s="33" t="s">
        <v>17941</v>
      </c>
      <c r="H2381" s="33" t="s">
        <v>17770</v>
      </c>
      <c r="I2381" s="1">
        <v>101139</v>
      </c>
      <c r="J2381" s="2" t="s">
        <v>20320</v>
      </c>
      <c r="K2381" s="2" t="s">
        <v>2658</v>
      </c>
    </row>
    <row r="2382" spans="7:11" x14ac:dyDescent="0.25">
      <c r="G2382" s="33" t="s">
        <v>17941</v>
      </c>
      <c r="H2382" s="33" t="s">
        <v>17771</v>
      </c>
      <c r="I2382" s="1">
        <v>101140</v>
      </c>
      <c r="J2382" s="2" t="s">
        <v>20321</v>
      </c>
      <c r="K2382" s="2" t="s">
        <v>2658</v>
      </c>
    </row>
    <row r="2383" spans="7:11" x14ac:dyDescent="0.25">
      <c r="G2383" s="33" t="s">
        <v>17941</v>
      </c>
      <c r="H2383" s="33" t="s">
        <v>17772</v>
      </c>
      <c r="I2383" s="1">
        <v>101141</v>
      </c>
      <c r="J2383" s="2" t="s">
        <v>20322</v>
      </c>
      <c r="K2383" s="2" t="s">
        <v>2658</v>
      </c>
    </row>
    <row r="2384" spans="7:11" x14ac:dyDescent="0.25">
      <c r="G2384" s="33" t="s">
        <v>17941</v>
      </c>
      <c r="H2384" s="33" t="s">
        <v>17773</v>
      </c>
      <c r="I2384" s="1">
        <v>101142</v>
      </c>
      <c r="J2384" s="2" t="s">
        <v>20323</v>
      </c>
      <c r="K2384" s="2" t="s">
        <v>2658</v>
      </c>
    </row>
    <row r="2385" spans="7:11" x14ac:dyDescent="0.25">
      <c r="G2385" s="33" t="s">
        <v>17941</v>
      </c>
      <c r="H2385" s="33" t="s">
        <v>17774</v>
      </c>
      <c r="I2385" s="1">
        <v>101143</v>
      </c>
      <c r="J2385" s="2" t="s">
        <v>20324</v>
      </c>
      <c r="K2385" s="2" t="s">
        <v>2658</v>
      </c>
    </row>
    <row r="2386" spans="7:11" x14ac:dyDescent="0.25">
      <c r="G2386" s="33" t="s">
        <v>17941</v>
      </c>
      <c r="H2386" s="33" t="s">
        <v>17775</v>
      </c>
      <c r="I2386" s="1">
        <v>101144</v>
      </c>
      <c r="J2386" s="2" t="s">
        <v>20325</v>
      </c>
      <c r="K2386" s="2" t="s">
        <v>2658</v>
      </c>
    </row>
    <row r="2387" spans="7:11" x14ac:dyDescent="0.25">
      <c r="G2387" s="33" t="s">
        <v>17941</v>
      </c>
      <c r="H2387" s="33" t="s">
        <v>17776</v>
      </c>
      <c r="I2387" s="1">
        <v>101145</v>
      </c>
      <c r="J2387" s="2" t="s">
        <v>20326</v>
      </c>
      <c r="K2387" s="2" t="s">
        <v>2658</v>
      </c>
    </row>
    <row r="2388" spans="7:11" x14ac:dyDescent="0.25">
      <c r="G2388" s="33" t="s">
        <v>17941</v>
      </c>
      <c r="H2388" s="33" t="s">
        <v>17777</v>
      </c>
      <c r="I2388" s="1">
        <v>101146</v>
      </c>
      <c r="J2388" s="2" t="s">
        <v>20327</v>
      </c>
      <c r="K2388" s="2" t="s">
        <v>2658</v>
      </c>
    </row>
    <row r="2389" spans="7:11" x14ac:dyDescent="0.25">
      <c r="G2389" s="33" t="s">
        <v>17941</v>
      </c>
      <c r="H2389" s="33" t="s">
        <v>17778</v>
      </c>
      <c r="I2389" s="1">
        <v>101147</v>
      </c>
      <c r="J2389" s="2" t="s">
        <v>20328</v>
      </c>
      <c r="K2389" s="2" t="s">
        <v>2658</v>
      </c>
    </row>
    <row r="2390" spans="7:11" x14ac:dyDescent="0.25">
      <c r="G2390" s="33" t="s">
        <v>17941</v>
      </c>
      <c r="H2390" s="33" t="s">
        <v>17779</v>
      </c>
      <c r="I2390" s="1">
        <v>101148</v>
      </c>
      <c r="J2390" s="2" t="s">
        <v>20329</v>
      </c>
      <c r="K2390" s="2" t="s">
        <v>2658</v>
      </c>
    </row>
    <row r="2391" spans="7:11" x14ac:dyDescent="0.25">
      <c r="G2391" s="33" t="s">
        <v>17941</v>
      </c>
      <c r="H2391" s="33" t="s">
        <v>17780</v>
      </c>
      <c r="I2391" s="1">
        <v>101149</v>
      </c>
      <c r="J2391" s="2" t="s">
        <v>20330</v>
      </c>
      <c r="K2391" s="2" t="s">
        <v>2658</v>
      </c>
    </row>
    <row r="2392" spans="7:11" x14ac:dyDescent="0.25">
      <c r="G2392" s="33" t="s">
        <v>17941</v>
      </c>
      <c r="H2392" s="33" t="s">
        <v>17781</v>
      </c>
      <c r="I2392" s="1">
        <v>101150</v>
      </c>
      <c r="J2392" s="2" t="s">
        <v>20331</v>
      </c>
      <c r="K2392" s="2" t="s">
        <v>2658</v>
      </c>
    </row>
    <row r="2393" spans="7:11" x14ac:dyDescent="0.25">
      <c r="G2393" s="33" t="s">
        <v>17941</v>
      </c>
      <c r="H2393" s="33" t="s">
        <v>17782</v>
      </c>
      <c r="I2393" s="1">
        <v>101151</v>
      </c>
      <c r="J2393" s="2" t="s">
        <v>20332</v>
      </c>
      <c r="K2393" s="2" t="s">
        <v>2658</v>
      </c>
    </row>
    <row r="2394" spans="7:11" x14ac:dyDescent="0.25">
      <c r="G2394" s="33" t="s">
        <v>17941</v>
      </c>
      <c r="H2394" s="33" t="s">
        <v>17783</v>
      </c>
      <c r="I2394" s="1">
        <v>101152</v>
      </c>
      <c r="J2394" s="2" t="s">
        <v>20333</v>
      </c>
      <c r="K2394" s="2" t="s">
        <v>2658</v>
      </c>
    </row>
    <row r="2395" spans="7:11" x14ac:dyDescent="0.25">
      <c r="G2395" s="33" t="s">
        <v>17941</v>
      </c>
      <c r="H2395" s="33" t="s">
        <v>17784</v>
      </c>
      <c r="I2395" s="1">
        <v>101153</v>
      </c>
      <c r="J2395" s="2" t="s">
        <v>20334</v>
      </c>
      <c r="K2395" s="2" t="s">
        <v>2658</v>
      </c>
    </row>
    <row r="2396" spans="7:11" x14ac:dyDescent="0.25">
      <c r="G2396" s="33" t="s">
        <v>17941</v>
      </c>
      <c r="H2396" s="33" t="s">
        <v>17785</v>
      </c>
      <c r="I2396" s="1">
        <v>101154</v>
      </c>
      <c r="J2396" s="2" t="s">
        <v>20335</v>
      </c>
      <c r="K2396" s="2" t="s">
        <v>2658</v>
      </c>
    </row>
    <row r="2397" spans="7:11" x14ac:dyDescent="0.25">
      <c r="G2397" s="33" t="s">
        <v>17941</v>
      </c>
      <c r="H2397" s="33" t="s">
        <v>17786</v>
      </c>
      <c r="I2397" s="1">
        <v>101155</v>
      </c>
      <c r="J2397" s="2" t="s">
        <v>20336</v>
      </c>
      <c r="K2397" s="2" t="s">
        <v>2658</v>
      </c>
    </row>
    <row r="2398" spans="7:11" x14ac:dyDescent="0.25">
      <c r="G2398" s="33" t="s">
        <v>17941</v>
      </c>
      <c r="H2398" s="33" t="s">
        <v>17787</v>
      </c>
      <c r="I2398" s="1">
        <v>101156</v>
      </c>
      <c r="J2398" s="2" t="s">
        <v>20337</v>
      </c>
      <c r="K2398" s="2" t="s">
        <v>2658</v>
      </c>
    </row>
    <row r="2399" spans="7:11" x14ac:dyDescent="0.25">
      <c r="G2399" s="33" t="s">
        <v>17941</v>
      </c>
      <c r="H2399" s="33" t="s">
        <v>17788</v>
      </c>
      <c r="I2399" s="1">
        <v>101157</v>
      </c>
      <c r="J2399" s="2" t="s">
        <v>20338</v>
      </c>
      <c r="K2399" s="2" t="s">
        <v>2658</v>
      </c>
    </row>
    <row r="2400" spans="7:11" x14ac:dyDescent="0.25">
      <c r="G2400" s="33" t="s">
        <v>17941</v>
      </c>
      <c r="H2400" s="33" t="s">
        <v>17789</v>
      </c>
      <c r="I2400" s="1">
        <v>101158</v>
      </c>
      <c r="J2400" s="2" t="s">
        <v>20339</v>
      </c>
      <c r="K2400" s="2" t="s">
        <v>2658</v>
      </c>
    </row>
    <row r="2401" spans="7:11" x14ac:dyDescent="0.25">
      <c r="G2401" s="33" t="s">
        <v>17941</v>
      </c>
      <c r="H2401" s="33" t="s">
        <v>17790</v>
      </c>
      <c r="I2401" s="1">
        <v>101159</v>
      </c>
      <c r="J2401" s="2" t="s">
        <v>20340</v>
      </c>
      <c r="K2401" s="2" t="s">
        <v>2658</v>
      </c>
    </row>
    <row r="2402" spans="7:11" x14ac:dyDescent="0.25">
      <c r="G2402" s="33" t="s">
        <v>17941</v>
      </c>
      <c r="H2402" s="33" t="s">
        <v>17791</v>
      </c>
      <c r="I2402" s="1">
        <v>101160</v>
      </c>
      <c r="J2402" s="2" t="s">
        <v>20341</v>
      </c>
      <c r="K2402" s="2" t="s">
        <v>2658</v>
      </c>
    </row>
    <row r="2403" spans="7:11" x14ac:dyDescent="0.25">
      <c r="G2403" s="33" t="s">
        <v>17941</v>
      </c>
      <c r="H2403" s="33" t="s">
        <v>17792</v>
      </c>
      <c r="I2403" s="1">
        <v>101161</v>
      </c>
      <c r="J2403" s="2" t="s">
        <v>20342</v>
      </c>
      <c r="K2403" s="2" t="s">
        <v>2658</v>
      </c>
    </row>
    <row r="2404" spans="7:11" x14ac:dyDescent="0.25">
      <c r="G2404" s="33" t="s">
        <v>17941</v>
      </c>
      <c r="H2404" s="33" t="s">
        <v>17793</v>
      </c>
      <c r="I2404" s="1">
        <v>101162</v>
      </c>
      <c r="J2404" s="2" t="s">
        <v>20343</v>
      </c>
      <c r="K2404" s="2" t="s">
        <v>2658</v>
      </c>
    </row>
    <row r="2405" spans="7:11" x14ac:dyDescent="0.25">
      <c r="G2405" s="33" t="s">
        <v>17941</v>
      </c>
      <c r="H2405" s="33" t="s">
        <v>17794</v>
      </c>
      <c r="I2405" s="1">
        <v>101163</v>
      </c>
      <c r="J2405" s="2" t="s">
        <v>20344</v>
      </c>
      <c r="K2405" s="2" t="s">
        <v>2658</v>
      </c>
    </row>
    <row r="2406" spans="7:11" x14ac:dyDescent="0.25">
      <c r="G2406" s="33" t="s">
        <v>17941</v>
      </c>
      <c r="H2406" s="33" t="s">
        <v>17795</v>
      </c>
      <c r="I2406" s="1">
        <v>101164</v>
      </c>
      <c r="J2406" s="2" t="s">
        <v>20345</v>
      </c>
      <c r="K2406" s="2" t="s">
        <v>2658</v>
      </c>
    </row>
    <row r="2407" spans="7:11" x14ac:dyDescent="0.25">
      <c r="G2407" s="33" t="s">
        <v>17941</v>
      </c>
      <c r="H2407" s="33" t="s">
        <v>17796</v>
      </c>
      <c r="I2407" s="1">
        <v>101165</v>
      </c>
      <c r="J2407" s="2" t="s">
        <v>20346</v>
      </c>
      <c r="K2407" s="2" t="s">
        <v>2658</v>
      </c>
    </row>
    <row r="2408" spans="7:11" x14ac:dyDescent="0.25">
      <c r="G2408" s="33" t="s">
        <v>17941</v>
      </c>
      <c r="H2408" s="33" t="s">
        <v>17797</v>
      </c>
      <c r="I2408" s="1">
        <v>101166</v>
      </c>
      <c r="J2408" s="2" t="s">
        <v>20347</v>
      </c>
      <c r="K2408" s="2" t="s">
        <v>2658</v>
      </c>
    </row>
    <row r="2409" spans="7:11" x14ac:dyDescent="0.25">
      <c r="G2409" s="33" t="s">
        <v>17941</v>
      </c>
      <c r="H2409" s="33" t="s">
        <v>17798</v>
      </c>
      <c r="I2409" s="1">
        <v>101167</v>
      </c>
      <c r="J2409" s="2" t="s">
        <v>20348</v>
      </c>
      <c r="K2409" s="2" t="s">
        <v>2658</v>
      </c>
    </row>
    <row r="2410" spans="7:11" x14ac:dyDescent="0.25">
      <c r="G2410" s="33" t="s">
        <v>17941</v>
      </c>
      <c r="H2410" s="33" t="s">
        <v>17799</v>
      </c>
      <c r="I2410" s="1">
        <v>101168</v>
      </c>
      <c r="J2410" s="2" t="s">
        <v>20349</v>
      </c>
      <c r="K2410" s="2" t="s">
        <v>2658</v>
      </c>
    </row>
    <row r="2411" spans="7:11" x14ac:dyDescent="0.25">
      <c r="G2411" s="33" t="s">
        <v>17941</v>
      </c>
      <c r="H2411" s="33" t="s">
        <v>17800</v>
      </c>
      <c r="I2411" s="1">
        <v>101169</v>
      </c>
      <c r="J2411" s="2" t="s">
        <v>20350</v>
      </c>
      <c r="K2411" s="2" t="s">
        <v>2658</v>
      </c>
    </row>
    <row r="2412" spans="7:11" x14ac:dyDescent="0.25">
      <c r="G2412" s="33" t="s">
        <v>17941</v>
      </c>
      <c r="H2412" s="33" t="s">
        <v>17801</v>
      </c>
      <c r="I2412" s="1">
        <v>101170</v>
      </c>
      <c r="J2412" s="2" t="s">
        <v>20351</v>
      </c>
      <c r="K2412" s="2" t="s">
        <v>2658</v>
      </c>
    </row>
    <row r="2413" spans="7:11" x14ac:dyDescent="0.25">
      <c r="G2413" s="33" t="s">
        <v>17941</v>
      </c>
      <c r="H2413" s="33" t="s">
        <v>17802</v>
      </c>
      <c r="I2413" s="1">
        <v>101171</v>
      </c>
      <c r="J2413" s="2" t="s">
        <v>20352</v>
      </c>
      <c r="K2413" s="2" t="s">
        <v>2658</v>
      </c>
    </row>
    <row r="2414" spans="7:11" x14ac:dyDescent="0.25">
      <c r="G2414" s="33" t="s">
        <v>17941</v>
      </c>
      <c r="H2414" s="33" t="s">
        <v>17803</v>
      </c>
      <c r="I2414" s="1">
        <v>101172</v>
      </c>
      <c r="J2414" s="2" t="s">
        <v>20353</v>
      </c>
      <c r="K2414" s="2" t="s">
        <v>2658</v>
      </c>
    </row>
    <row r="2415" spans="7:11" x14ac:dyDescent="0.25">
      <c r="G2415" s="33" t="s">
        <v>17941</v>
      </c>
      <c r="H2415" s="33" t="s">
        <v>17804</v>
      </c>
      <c r="I2415" s="1">
        <v>101173</v>
      </c>
      <c r="J2415" s="2" t="s">
        <v>20354</v>
      </c>
      <c r="K2415" s="2" t="s">
        <v>2658</v>
      </c>
    </row>
    <row r="2416" spans="7:11" x14ac:dyDescent="0.25">
      <c r="G2416" s="33" t="s">
        <v>17941</v>
      </c>
      <c r="H2416" s="33" t="s">
        <v>17805</v>
      </c>
      <c r="I2416" s="1">
        <v>101174</v>
      </c>
      <c r="J2416" s="2" t="s">
        <v>20355</v>
      </c>
      <c r="K2416" s="2" t="s">
        <v>2658</v>
      </c>
    </row>
    <row r="2417" spans="7:11" x14ac:dyDescent="0.25">
      <c r="G2417" s="33" t="s">
        <v>17941</v>
      </c>
      <c r="H2417" s="33" t="s">
        <v>17806</v>
      </c>
      <c r="I2417" s="1">
        <v>101175</v>
      </c>
      <c r="J2417" s="2" t="s">
        <v>20356</v>
      </c>
      <c r="K2417" s="2" t="s">
        <v>2658</v>
      </c>
    </row>
    <row r="2418" spans="7:11" x14ac:dyDescent="0.25">
      <c r="G2418" s="33" t="s">
        <v>17941</v>
      </c>
      <c r="H2418" s="33" t="s">
        <v>17807</v>
      </c>
      <c r="I2418" s="1">
        <v>101176</v>
      </c>
      <c r="J2418" s="2" t="s">
        <v>20357</v>
      </c>
      <c r="K2418" s="2" t="s">
        <v>2658</v>
      </c>
    </row>
    <row r="2419" spans="7:11" x14ac:dyDescent="0.25">
      <c r="G2419" s="33" t="s">
        <v>17941</v>
      </c>
      <c r="H2419" s="33" t="s">
        <v>17808</v>
      </c>
      <c r="I2419" s="1">
        <v>101177</v>
      </c>
      <c r="J2419" s="2" t="s">
        <v>20358</v>
      </c>
      <c r="K2419" s="2" t="s">
        <v>2658</v>
      </c>
    </row>
    <row r="2420" spans="7:11" x14ac:dyDescent="0.25">
      <c r="G2420" s="33" t="s">
        <v>17941</v>
      </c>
      <c r="H2420" s="33" t="s">
        <v>17809</v>
      </c>
      <c r="I2420" s="1">
        <v>101178</v>
      </c>
      <c r="J2420" s="2" t="s">
        <v>20359</v>
      </c>
      <c r="K2420" s="2" t="s">
        <v>2658</v>
      </c>
    </row>
    <row r="2421" spans="7:11" x14ac:dyDescent="0.25">
      <c r="G2421" s="33" t="s">
        <v>17941</v>
      </c>
      <c r="H2421" s="33" t="s">
        <v>17810</v>
      </c>
      <c r="I2421" s="1">
        <v>101179</v>
      </c>
      <c r="J2421" s="2" t="s">
        <v>20360</v>
      </c>
      <c r="K2421" s="2" t="s">
        <v>2658</v>
      </c>
    </row>
    <row r="2422" spans="7:11" x14ac:dyDescent="0.25">
      <c r="G2422" s="33" t="s">
        <v>17941</v>
      </c>
      <c r="H2422" s="33" t="s">
        <v>17811</v>
      </c>
      <c r="I2422" s="1">
        <v>101180</v>
      </c>
      <c r="J2422" s="2" t="s">
        <v>20361</v>
      </c>
      <c r="K2422" s="2" t="s">
        <v>2658</v>
      </c>
    </row>
    <row r="2423" spans="7:11" x14ac:dyDescent="0.25">
      <c r="G2423" s="33" t="s">
        <v>17941</v>
      </c>
      <c r="H2423" s="33" t="s">
        <v>17812</v>
      </c>
      <c r="I2423" s="1">
        <v>101181</v>
      </c>
      <c r="J2423" s="2" t="s">
        <v>20362</v>
      </c>
      <c r="K2423" s="2" t="s">
        <v>2658</v>
      </c>
    </row>
    <row r="2424" spans="7:11" x14ac:dyDescent="0.25">
      <c r="G2424" s="33" t="s">
        <v>17941</v>
      </c>
      <c r="H2424" s="33" t="s">
        <v>17813</v>
      </c>
      <c r="I2424" s="1">
        <v>101182</v>
      </c>
      <c r="J2424" s="2" t="s">
        <v>20363</v>
      </c>
      <c r="K2424" s="2" t="s">
        <v>2658</v>
      </c>
    </row>
    <row r="2425" spans="7:11" x14ac:dyDescent="0.25">
      <c r="G2425" s="33" t="s">
        <v>17941</v>
      </c>
      <c r="H2425" s="33" t="s">
        <v>17814</v>
      </c>
      <c r="I2425" s="1">
        <v>101183</v>
      </c>
      <c r="J2425" s="2" t="s">
        <v>20364</v>
      </c>
      <c r="K2425" s="2" t="s">
        <v>2658</v>
      </c>
    </row>
    <row r="2426" spans="7:11" x14ac:dyDescent="0.25">
      <c r="G2426" s="33" t="s">
        <v>17941</v>
      </c>
      <c r="H2426" s="33" t="s">
        <v>17815</v>
      </c>
      <c r="I2426" s="1">
        <v>101184</v>
      </c>
      <c r="J2426" s="2" t="s">
        <v>20365</v>
      </c>
      <c r="K2426" s="2" t="s">
        <v>2658</v>
      </c>
    </row>
    <row r="2427" spans="7:11" x14ac:dyDescent="0.25">
      <c r="G2427" s="33" t="s">
        <v>17941</v>
      </c>
      <c r="H2427" s="33" t="s">
        <v>17816</v>
      </c>
      <c r="I2427" s="1">
        <v>101185</v>
      </c>
      <c r="J2427" s="2" t="s">
        <v>20366</v>
      </c>
      <c r="K2427" s="2" t="s">
        <v>2658</v>
      </c>
    </row>
    <row r="2428" spans="7:11" x14ac:dyDescent="0.25">
      <c r="G2428" s="33" t="s">
        <v>17941</v>
      </c>
      <c r="H2428" s="33" t="s">
        <v>17817</v>
      </c>
      <c r="I2428" s="1">
        <v>101186</v>
      </c>
      <c r="J2428" s="2" t="s">
        <v>20367</v>
      </c>
      <c r="K2428" s="2" t="s">
        <v>2658</v>
      </c>
    </row>
    <row r="2429" spans="7:11" x14ac:dyDescent="0.25">
      <c r="G2429" s="33" t="s">
        <v>17941</v>
      </c>
      <c r="H2429" s="33" t="s">
        <v>17818</v>
      </c>
      <c r="I2429" s="1">
        <v>101187</v>
      </c>
      <c r="J2429" s="2" t="s">
        <v>20368</v>
      </c>
      <c r="K2429" s="2" t="s">
        <v>2658</v>
      </c>
    </row>
    <row r="2430" spans="7:11" x14ac:dyDescent="0.25">
      <c r="G2430" s="33" t="s">
        <v>17941</v>
      </c>
      <c r="H2430" s="33" t="s">
        <v>17819</v>
      </c>
      <c r="I2430" s="1">
        <v>101188</v>
      </c>
      <c r="J2430" s="2" t="s">
        <v>20369</v>
      </c>
      <c r="K2430" s="2" t="s">
        <v>2658</v>
      </c>
    </row>
    <row r="2431" spans="7:11" x14ac:dyDescent="0.25">
      <c r="G2431" s="33" t="s">
        <v>17941</v>
      </c>
      <c r="H2431" s="33" t="s">
        <v>17820</v>
      </c>
      <c r="I2431" s="1">
        <v>101189</v>
      </c>
      <c r="J2431" s="2" t="s">
        <v>20370</v>
      </c>
      <c r="K2431" s="2" t="s">
        <v>2658</v>
      </c>
    </row>
    <row r="2432" spans="7:11" x14ac:dyDescent="0.25">
      <c r="G2432" s="33" t="s">
        <v>17941</v>
      </c>
      <c r="H2432" s="33" t="s">
        <v>17821</v>
      </c>
      <c r="I2432" s="1">
        <v>101190</v>
      </c>
      <c r="J2432" s="2" t="s">
        <v>20371</v>
      </c>
      <c r="K2432" s="2" t="s">
        <v>2658</v>
      </c>
    </row>
    <row r="2433" spans="7:11" x14ac:dyDescent="0.25">
      <c r="G2433" s="33" t="s">
        <v>17941</v>
      </c>
      <c r="H2433" s="33" t="s">
        <v>17822</v>
      </c>
      <c r="I2433" s="1">
        <v>101191</v>
      </c>
      <c r="J2433" s="2" t="s">
        <v>20372</v>
      </c>
      <c r="K2433" s="2" t="s">
        <v>2658</v>
      </c>
    </row>
    <row r="2434" spans="7:11" x14ac:dyDescent="0.25">
      <c r="G2434" s="33" t="s">
        <v>17941</v>
      </c>
      <c r="H2434" s="33" t="s">
        <v>17823</v>
      </c>
      <c r="I2434" s="1">
        <v>101192</v>
      </c>
      <c r="J2434" s="2" t="s">
        <v>20373</v>
      </c>
      <c r="K2434" s="2" t="s">
        <v>2658</v>
      </c>
    </row>
    <row r="2435" spans="7:11" x14ac:dyDescent="0.25">
      <c r="G2435" s="33" t="s">
        <v>17941</v>
      </c>
      <c r="H2435" s="33" t="s">
        <v>17824</v>
      </c>
      <c r="I2435" s="1">
        <v>101193</v>
      </c>
      <c r="J2435" s="2" t="s">
        <v>20374</v>
      </c>
      <c r="K2435" s="2" t="s">
        <v>2658</v>
      </c>
    </row>
    <row r="2436" spans="7:11" x14ac:dyDescent="0.25">
      <c r="G2436" s="33" t="s">
        <v>17941</v>
      </c>
      <c r="H2436" s="33" t="s">
        <v>17825</v>
      </c>
      <c r="I2436" s="1">
        <v>101194</v>
      </c>
      <c r="J2436" s="2" t="s">
        <v>20375</v>
      </c>
      <c r="K2436" s="2" t="s">
        <v>2658</v>
      </c>
    </row>
    <row r="2437" spans="7:11" x14ac:dyDescent="0.25">
      <c r="G2437" s="33" t="s">
        <v>17941</v>
      </c>
      <c r="H2437" s="33" t="s">
        <v>17826</v>
      </c>
      <c r="I2437" s="1">
        <v>101195</v>
      </c>
      <c r="J2437" s="2" t="s">
        <v>20376</v>
      </c>
      <c r="K2437" s="2" t="s">
        <v>2658</v>
      </c>
    </row>
    <row r="2438" spans="7:11" x14ac:dyDescent="0.25">
      <c r="G2438" s="33" t="s">
        <v>17941</v>
      </c>
      <c r="H2438" s="33" t="s">
        <v>17827</v>
      </c>
      <c r="I2438" s="1">
        <v>101196</v>
      </c>
      <c r="J2438" s="2" t="s">
        <v>20377</v>
      </c>
      <c r="K2438" s="2" t="s">
        <v>2658</v>
      </c>
    </row>
    <row r="2439" spans="7:11" x14ac:dyDescent="0.25">
      <c r="G2439" s="33" t="s">
        <v>17941</v>
      </c>
      <c r="H2439" s="33" t="s">
        <v>17828</v>
      </c>
      <c r="I2439" s="1">
        <v>101197</v>
      </c>
      <c r="J2439" s="2" t="s">
        <v>20378</v>
      </c>
      <c r="K2439" s="2" t="s">
        <v>2658</v>
      </c>
    </row>
    <row r="2440" spans="7:11" x14ac:dyDescent="0.25">
      <c r="G2440" s="33" t="s">
        <v>17941</v>
      </c>
      <c r="H2440" s="33" t="s">
        <v>17829</v>
      </c>
      <c r="I2440" s="1">
        <v>101198</v>
      </c>
      <c r="J2440" s="2" t="s">
        <v>20379</v>
      </c>
      <c r="K2440" s="2" t="s">
        <v>2658</v>
      </c>
    </row>
    <row r="2441" spans="7:11" x14ac:dyDescent="0.25">
      <c r="G2441" s="33" t="s">
        <v>17941</v>
      </c>
      <c r="H2441" s="33" t="s">
        <v>17830</v>
      </c>
      <c r="I2441" s="1">
        <v>101199</v>
      </c>
      <c r="J2441" s="2" t="s">
        <v>20380</v>
      </c>
      <c r="K2441" s="2" t="s">
        <v>2658</v>
      </c>
    </row>
    <row r="2442" spans="7:11" x14ac:dyDescent="0.25">
      <c r="G2442" s="33" t="s">
        <v>17941</v>
      </c>
      <c r="H2442" s="33" t="s">
        <v>17831</v>
      </c>
      <c r="I2442" s="1">
        <v>101200</v>
      </c>
      <c r="J2442" s="2" t="s">
        <v>20381</v>
      </c>
      <c r="K2442" s="2" t="s">
        <v>2658</v>
      </c>
    </row>
    <row r="2443" spans="7:11" x14ac:dyDescent="0.25">
      <c r="G2443" s="33" t="s">
        <v>17941</v>
      </c>
      <c r="H2443" s="33" t="s">
        <v>17832</v>
      </c>
      <c r="I2443" s="1">
        <v>101201</v>
      </c>
      <c r="J2443" s="2" t="s">
        <v>20382</v>
      </c>
      <c r="K2443" s="2" t="s">
        <v>2658</v>
      </c>
    </row>
    <row r="2444" spans="7:11" x14ac:dyDescent="0.25">
      <c r="G2444" s="33" t="s">
        <v>17941</v>
      </c>
      <c r="H2444" s="33" t="s">
        <v>17833</v>
      </c>
      <c r="I2444" s="1">
        <v>101202</v>
      </c>
      <c r="J2444" s="2" t="s">
        <v>20383</v>
      </c>
      <c r="K2444" s="2" t="s">
        <v>2658</v>
      </c>
    </row>
    <row r="2445" spans="7:11" x14ac:dyDescent="0.25">
      <c r="G2445" s="33" t="s">
        <v>17941</v>
      </c>
      <c r="H2445" s="33" t="s">
        <v>17834</v>
      </c>
      <c r="I2445" s="1">
        <v>101203</v>
      </c>
      <c r="J2445" s="2" t="s">
        <v>20384</v>
      </c>
      <c r="K2445" s="2" t="s">
        <v>2658</v>
      </c>
    </row>
    <row r="2446" spans="7:11" x14ac:dyDescent="0.25">
      <c r="G2446" s="33" t="s">
        <v>17941</v>
      </c>
      <c r="H2446" s="33" t="s">
        <v>17835</v>
      </c>
      <c r="I2446" s="1">
        <v>101204</v>
      </c>
      <c r="J2446" s="2" t="s">
        <v>20385</v>
      </c>
      <c r="K2446" s="2" t="s">
        <v>2658</v>
      </c>
    </row>
    <row r="2447" spans="7:11" x14ac:dyDescent="0.25">
      <c r="G2447" s="33" t="s">
        <v>17941</v>
      </c>
      <c r="H2447" s="33" t="s">
        <v>17836</v>
      </c>
      <c r="I2447" s="1">
        <v>101205</v>
      </c>
      <c r="J2447" s="2" t="s">
        <v>20386</v>
      </c>
      <c r="K2447" s="2" t="s">
        <v>2658</v>
      </c>
    </row>
    <row r="2448" spans="7:11" x14ac:dyDescent="0.25">
      <c r="G2448" s="33" t="s">
        <v>17941</v>
      </c>
      <c r="H2448" s="33" t="s">
        <v>17837</v>
      </c>
      <c r="I2448" s="1">
        <v>101206</v>
      </c>
      <c r="J2448" s="2" t="s">
        <v>20387</v>
      </c>
      <c r="K2448" s="2" t="s">
        <v>2658</v>
      </c>
    </row>
    <row r="2449" spans="7:11" x14ac:dyDescent="0.25">
      <c r="G2449" s="33" t="s">
        <v>17941</v>
      </c>
      <c r="H2449" s="33" t="s">
        <v>17838</v>
      </c>
      <c r="I2449" s="1">
        <v>101207</v>
      </c>
      <c r="J2449" s="2" t="s">
        <v>20388</v>
      </c>
      <c r="K2449" s="2" t="s">
        <v>2658</v>
      </c>
    </row>
    <row r="2450" spans="7:11" x14ac:dyDescent="0.25">
      <c r="G2450" s="33" t="s">
        <v>17941</v>
      </c>
      <c r="H2450" s="33" t="s">
        <v>17839</v>
      </c>
      <c r="I2450" s="1">
        <v>101208</v>
      </c>
      <c r="J2450" s="2" t="s">
        <v>20389</v>
      </c>
      <c r="K2450" s="2" t="s">
        <v>2658</v>
      </c>
    </row>
    <row r="2451" spans="7:11" x14ac:dyDescent="0.25">
      <c r="G2451" s="33" t="s">
        <v>17941</v>
      </c>
      <c r="H2451" s="33" t="s">
        <v>17840</v>
      </c>
      <c r="I2451" s="1">
        <v>101209</v>
      </c>
      <c r="J2451" s="2" t="s">
        <v>20390</v>
      </c>
      <c r="K2451" s="2" t="s">
        <v>2658</v>
      </c>
    </row>
    <row r="2452" spans="7:11" x14ac:dyDescent="0.25">
      <c r="G2452" s="33" t="s">
        <v>17941</v>
      </c>
      <c r="H2452" s="33" t="s">
        <v>17841</v>
      </c>
      <c r="I2452" s="1">
        <v>101210</v>
      </c>
      <c r="J2452" s="2" t="s">
        <v>20391</v>
      </c>
      <c r="K2452" s="2" t="s">
        <v>2658</v>
      </c>
    </row>
    <row r="2453" spans="7:11" x14ac:dyDescent="0.25">
      <c r="G2453" s="33" t="s">
        <v>17941</v>
      </c>
      <c r="H2453" s="33" t="s">
        <v>17842</v>
      </c>
      <c r="I2453" s="1">
        <v>101211</v>
      </c>
      <c r="J2453" s="2" t="s">
        <v>20392</v>
      </c>
      <c r="K2453" s="2" t="s">
        <v>2658</v>
      </c>
    </row>
    <row r="2454" spans="7:11" x14ac:dyDescent="0.25">
      <c r="G2454" s="33" t="s">
        <v>17941</v>
      </c>
      <c r="H2454" s="33" t="s">
        <v>17843</v>
      </c>
      <c r="I2454" s="1">
        <v>101212</v>
      </c>
      <c r="J2454" s="2" t="s">
        <v>20393</v>
      </c>
      <c r="K2454" s="2" t="s">
        <v>2658</v>
      </c>
    </row>
    <row r="2455" spans="7:11" x14ac:dyDescent="0.25">
      <c r="G2455" s="33" t="s">
        <v>17941</v>
      </c>
      <c r="H2455" s="33" t="s">
        <v>17844</v>
      </c>
      <c r="I2455" s="1">
        <v>101213</v>
      </c>
      <c r="J2455" s="2" t="s">
        <v>20394</v>
      </c>
      <c r="K2455" s="2" t="s">
        <v>2658</v>
      </c>
    </row>
    <row r="2456" spans="7:11" x14ac:dyDescent="0.25">
      <c r="G2456" s="33" t="s">
        <v>17941</v>
      </c>
      <c r="H2456" s="33" t="s">
        <v>17845</v>
      </c>
      <c r="I2456" s="1">
        <v>101214</v>
      </c>
      <c r="J2456" s="2" t="s">
        <v>20395</v>
      </c>
      <c r="K2456" s="2" t="s">
        <v>2658</v>
      </c>
    </row>
    <row r="2457" spans="7:11" x14ac:dyDescent="0.25">
      <c r="G2457" s="33" t="s">
        <v>17941</v>
      </c>
      <c r="H2457" s="33" t="s">
        <v>17846</v>
      </c>
      <c r="I2457" s="1">
        <v>101215</v>
      </c>
      <c r="J2457" s="2" t="s">
        <v>20396</v>
      </c>
      <c r="K2457" s="2" t="s">
        <v>2658</v>
      </c>
    </row>
    <row r="2458" spans="7:11" x14ac:dyDescent="0.25">
      <c r="G2458" s="33" t="s">
        <v>17941</v>
      </c>
      <c r="H2458" s="33" t="s">
        <v>17847</v>
      </c>
      <c r="I2458" s="1">
        <v>101216</v>
      </c>
      <c r="J2458" s="2" t="s">
        <v>20397</v>
      </c>
      <c r="K2458" s="2" t="s">
        <v>2658</v>
      </c>
    </row>
    <row r="2459" spans="7:11" x14ac:dyDescent="0.25">
      <c r="G2459" s="33" t="s">
        <v>17941</v>
      </c>
      <c r="H2459" s="33" t="s">
        <v>17848</v>
      </c>
      <c r="I2459" s="1">
        <v>101217</v>
      </c>
      <c r="J2459" s="2" t="s">
        <v>20398</v>
      </c>
      <c r="K2459" s="2" t="s">
        <v>2658</v>
      </c>
    </row>
    <row r="2460" spans="7:11" x14ac:dyDescent="0.25">
      <c r="G2460" s="33" t="s">
        <v>17941</v>
      </c>
      <c r="H2460" s="33" t="s">
        <v>17849</v>
      </c>
      <c r="I2460" s="1">
        <v>101218</v>
      </c>
      <c r="J2460" s="2" t="s">
        <v>20399</v>
      </c>
      <c r="K2460" s="2" t="s">
        <v>2658</v>
      </c>
    </row>
    <row r="2461" spans="7:11" x14ac:dyDescent="0.25">
      <c r="G2461" s="33" t="s">
        <v>17941</v>
      </c>
      <c r="H2461" s="33" t="s">
        <v>17850</v>
      </c>
      <c r="I2461" s="1">
        <v>101219</v>
      </c>
      <c r="J2461" s="2" t="s">
        <v>20400</v>
      </c>
      <c r="K2461" s="2" t="s">
        <v>2658</v>
      </c>
    </row>
    <row r="2462" spans="7:11" x14ac:dyDescent="0.25">
      <c r="G2462" s="33" t="s">
        <v>17941</v>
      </c>
      <c r="H2462" s="33" t="s">
        <v>17851</v>
      </c>
      <c r="I2462" s="1">
        <v>101220</v>
      </c>
      <c r="J2462" s="2" t="s">
        <v>20401</v>
      </c>
      <c r="K2462" s="2" t="s">
        <v>2658</v>
      </c>
    </row>
    <row r="2463" spans="7:11" x14ac:dyDescent="0.25">
      <c r="G2463" s="33" t="s">
        <v>17941</v>
      </c>
      <c r="H2463" s="33" t="s">
        <v>17852</v>
      </c>
      <c r="I2463" s="1">
        <v>101221</v>
      </c>
      <c r="J2463" s="2" t="s">
        <v>20402</v>
      </c>
      <c r="K2463" s="2" t="s">
        <v>2658</v>
      </c>
    </row>
    <row r="2464" spans="7:11" x14ac:dyDescent="0.25">
      <c r="G2464" s="33" t="s">
        <v>17941</v>
      </c>
      <c r="H2464" s="33" t="s">
        <v>17853</v>
      </c>
      <c r="I2464" s="1">
        <v>101222</v>
      </c>
      <c r="J2464" s="2" t="s">
        <v>20403</v>
      </c>
      <c r="K2464" s="2" t="s">
        <v>2658</v>
      </c>
    </row>
    <row r="2465" spans="7:11" x14ac:dyDescent="0.25">
      <c r="G2465" s="33" t="s">
        <v>17941</v>
      </c>
      <c r="H2465" s="33" t="s">
        <v>17854</v>
      </c>
      <c r="I2465" s="1">
        <v>101223</v>
      </c>
      <c r="J2465" s="2" t="s">
        <v>20404</v>
      </c>
      <c r="K2465" s="2" t="s">
        <v>2658</v>
      </c>
    </row>
    <row r="2466" spans="7:11" x14ac:dyDescent="0.25">
      <c r="G2466" s="33" t="s">
        <v>17941</v>
      </c>
      <c r="H2466" s="33" t="s">
        <v>17855</v>
      </c>
      <c r="I2466" s="1">
        <v>101224</v>
      </c>
      <c r="J2466" s="2" t="s">
        <v>20405</v>
      </c>
      <c r="K2466" s="2" t="s">
        <v>2658</v>
      </c>
    </row>
    <row r="2467" spans="7:11" x14ac:dyDescent="0.25">
      <c r="G2467" s="33" t="s">
        <v>17941</v>
      </c>
      <c r="H2467" s="33" t="s">
        <v>17856</v>
      </c>
      <c r="I2467" s="1">
        <v>101225</v>
      </c>
      <c r="J2467" s="2" t="s">
        <v>20406</v>
      </c>
      <c r="K2467" s="2" t="s">
        <v>2658</v>
      </c>
    </row>
    <row r="2468" spans="7:11" x14ac:dyDescent="0.25">
      <c r="G2468" s="33" t="s">
        <v>17941</v>
      </c>
      <c r="H2468" s="33" t="s">
        <v>17857</v>
      </c>
      <c r="I2468" s="1">
        <v>101226</v>
      </c>
      <c r="J2468" s="2" t="s">
        <v>20407</v>
      </c>
      <c r="K2468" s="2" t="s">
        <v>2658</v>
      </c>
    </row>
    <row r="2469" spans="7:11" x14ac:dyDescent="0.25">
      <c r="G2469" s="33" t="s">
        <v>17941</v>
      </c>
      <c r="H2469" s="33" t="s">
        <v>17858</v>
      </c>
      <c r="I2469" s="1">
        <v>101227</v>
      </c>
      <c r="J2469" s="2" t="s">
        <v>20408</v>
      </c>
      <c r="K2469" s="2" t="s">
        <v>2658</v>
      </c>
    </row>
    <row r="2470" spans="7:11" x14ac:dyDescent="0.25">
      <c r="G2470" s="33" t="s">
        <v>17941</v>
      </c>
      <c r="H2470" s="33" t="s">
        <v>17859</v>
      </c>
      <c r="I2470" s="1">
        <v>101228</v>
      </c>
      <c r="J2470" s="2" t="s">
        <v>20409</v>
      </c>
      <c r="K2470" s="2" t="s">
        <v>2658</v>
      </c>
    </row>
    <row r="2471" spans="7:11" x14ac:dyDescent="0.25">
      <c r="G2471" s="33" t="s">
        <v>17941</v>
      </c>
      <c r="H2471" s="33" t="s">
        <v>17860</v>
      </c>
      <c r="I2471" s="1">
        <v>101229</v>
      </c>
      <c r="J2471" s="2" t="s">
        <v>20410</v>
      </c>
      <c r="K2471" s="2" t="s">
        <v>2658</v>
      </c>
    </row>
    <row r="2472" spans="7:11" x14ac:dyDescent="0.25">
      <c r="G2472" s="33" t="s">
        <v>17941</v>
      </c>
      <c r="H2472" s="33" t="s">
        <v>17861</v>
      </c>
      <c r="I2472" s="1">
        <v>101230</v>
      </c>
      <c r="J2472" s="2" t="s">
        <v>20411</v>
      </c>
      <c r="K2472" s="2" t="s">
        <v>2658</v>
      </c>
    </row>
    <row r="2473" spans="7:11" x14ac:dyDescent="0.25">
      <c r="G2473" s="33" t="s">
        <v>17941</v>
      </c>
      <c r="H2473" s="33" t="s">
        <v>17862</v>
      </c>
      <c r="I2473" s="1">
        <v>101231</v>
      </c>
      <c r="J2473" s="2" t="s">
        <v>20412</v>
      </c>
      <c r="K2473" s="2" t="s">
        <v>2658</v>
      </c>
    </row>
    <row r="2474" spans="7:11" x14ac:dyDescent="0.25">
      <c r="G2474" s="33" t="s">
        <v>17941</v>
      </c>
      <c r="H2474" s="33" t="s">
        <v>17863</v>
      </c>
      <c r="I2474" s="1">
        <v>101232</v>
      </c>
      <c r="J2474" s="2" t="s">
        <v>20413</v>
      </c>
      <c r="K2474" s="2" t="s">
        <v>2658</v>
      </c>
    </row>
    <row r="2475" spans="7:11" x14ac:dyDescent="0.25">
      <c r="G2475" s="33" t="s">
        <v>17941</v>
      </c>
      <c r="H2475" s="33" t="s">
        <v>17864</v>
      </c>
      <c r="I2475" s="1">
        <v>101233</v>
      </c>
      <c r="J2475" s="2" t="s">
        <v>20414</v>
      </c>
      <c r="K2475" s="2" t="s">
        <v>2658</v>
      </c>
    </row>
    <row r="2476" spans="7:11" x14ac:dyDescent="0.25">
      <c r="G2476" s="33" t="s">
        <v>17941</v>
      </c>
      <c r="H2476" s="33" t="s">
        <v>17865</v>
      </c>
      <c r="I2476" s="1">
        <v>101234</v>
      </c>
      <c r="J2476" s="2" t="s">
        <v>20415</v>
      </c>
      <c r="K2476" s="2" t="s">
        <v>2658</v>
      </c>
    </row>
    <row r="2477" spans="7:11" x14ac:dyDescent="0.25">
      <c r="G2477" s="33" t="s">
        <v>17941</v>
      </c>
      <c r="H2477" s="33" t="s">
        <v>17866</v>
      </c>
      <c r="I2477" s="1">
        <v>101235</v>
      </c>
      <c r="J2477" s="2" t="s">
        <v>20416</v>
      </c>
      <c r="K2477" s="2" t="s">
        <v>2658</v>
      </c>
    </row>
    <row r="2478" spans="7:11" x14ac:dyDescent="0.25">
      <c r="G2478" s="33" t="s">
        <v>17941</v>
      </c>
      <c r="H2478" s="33" t="s">
        <v>17867</v>
      </c>
      <c r="I2478" s="1">
        <v>101236</v>
      </c>
      <c r="J2478" s="2" t="s">
        <v>20417</v>
      </c>
      <c r="K2478" s="2" t="s">
        <v>2658</v>
      </c>
    </row>
    <row r="2479" spans="7:11" x14ac:dyDescent="0.25">
      <c r="G2479" s="33" t="s">
        <v>17941</v>
      </c>
      <c r="H2479" s="33" t="s">
        <v>17868</v>
      </c>
      <c r="I2479" s="1">
        <v>101237</v>
      </c>
      <c r="J2479" s="2" t="s">
        <v>20418</v>
      </c>
      <c r="K2479" s="2" t="s">
        <v>2658</v>
      </c>
    </row>
    <row r="2480" spans="7:11" x14ac:dyDescent="0.25">
      <c r="G2480" s="33" t="s">
        <v>17941</v>
      </c>
      <c r="H2480" s="33" t="s">
        <v>17869</v>
      </c>
      <c r="I2480" s="1">
        <v>101238</v>
      </c>
      <c r="J2480" s="2" t="s">
        <v>20419</v>
      </c>
      <c r="K2480" s="2" t="s">
        <v>2658</v>
      </c>
    </row>
    <row r="2481" spans="7:11" x14ac:dyDescent="0.25">
      <c r="G2481" s="33" t="s">
        <v>17941</v>
      </c>
      <c r="H2481" s="33" t="s">
        <v>17870</v>
      </c>
      <c r="I2481" s="1">
        <v>101239</v>
      </c>
      <c r="J2481" s="2" t="s">
        <v>20420</v>
      </c>
      <c r="K2481" s="2" t="s">
        <v>2658</v>
      </c>
    </row>
    <row r="2482" spans="7:11" x14ac:dyDescent="0.25">
      <c r="G2482" s="33" t="s">
        <v>17941</v>
      </c>
      <c r="H2482" s="33" t="s">
        <v>17871</v>
      </c>
      <c r="I2482" s="1">
        <v>101240</v>
      </c>
      <c r="J2482" s="2" t="s">
        <v>20421</v>
      </c>
      <c r="K2482" s="2" t="s">
        <v>2658</v>
      </c>
    </row>
    <row r="2483" spans="7:11" x14ac:dyDescent="0.25">
      <c r="G2483" s="33" t="s">
        <v>17941</v>
      </c>
      <c r="H2483" s="33" t="s">
        <v>17872</v>
      </c>
      <c r="I2483" s="1">
        <v>101241</v>
      </c>
      <c r="J2483" s="2" t="s">
        <v>20422</v>
      </c>
      <c r="K2483" s="2" t="s">
        <v>2658</v>
      </c>
    </row>
    <row r="2484" spans="7:11" x14ac:dyDescent="0.25">
      <c r="G2484" s="33" t="s">
        <v>17941</v>
      </c>
      <c r="H2484" s="33" t="s">
        <v>17873</v>
      </c>
      <c r="I2484" s="1">
        <v>101242</v>
      </c>
      <c r="J2484" s="2" t="s">
        <v>20423</v>
      </c>
      <c r="K2484" s="2" t="s">
        <v>2658</v>
      </c>
    </row>
    <row r="2485" spans="7:11" x14ac:dyDescent="0.25">
      <c r="G2485" s="33" t="s">
        <v>17941</v>
      </c>
      <c r="H2485" s="33" t="s">
        <v>17874</v>
      </c>
      <c r="I2485" s="1">
        <v>101243</v>
      </c>
      <c r="J2485" s="2" t="s">
        <v>20424</v>
      </c>
      <c r="K2485" s="2" t="s">
        <v>2658</v>
      </c>
    </row>
    <row r="2486" spans="7:11" x14ac:dyDescent="0.25">
      <c r="G2486" s="33" t="s">
        <v>17941</v>
      </c>
      <c r="H2486" s="33" t="s">
        <v>17875</v>
      </c>
      <c r="I2486" s="1">
        <v>101244</v>
      </c>
      <c r="J2486" s="2" t="s">
        <v>20425</v>
      </c>
      <c r="K2486" s="2" t="s">
        <v>2658</v>
      </c>
    </row>
    <row r="2487" spans="7:11" x14ac:dyDescent="0.25">
      <c r="G2487" s="33" t="s">
        <v>17941</v>
      </c>
      <c r="H2487" s="33" t="s">
        <v>17876</v>
      </c>
      <c r="I2487" s="1">
        <v>101245</v>
      </c>
      <c r="J2487" s="2" t="s">
        <v>20426</v>
      </c>
      <c r="K2487" s="2" t="s">
        <v>2658</v>
      </c>
    </row>
    <row r="2488" spans="7:11" x14ac:dyDescent="0.25">
      <c r="G2488" s="33" t="s">
        <v>17941</v>
      </c>
      <c r="H2488" s="33" t="s">
        <v>17877</v>
      </c>
      <c r="I2488" s="1">
        <v>101246</v>
      </c>
      <c r="J2488" s="2" t="s">
        <v>20427</v>
      </c>
      <c r="K2488" s="2" t="s">
        <v>2658</v>
      </c>
    </row>
    <row r="2489" spans="7:11" x14ac:dyDescent="0.25">
      <c r="G2489" s="33" t="s">
        <v>17941</v>
      </c>
      <c r="H2489" s="33" t="s">
        <v>17878</v>
      </c>
      <c r="I2489" s="1">
        <v>101247</v>
      </c>
      <c r="J2489" s="2" t="s">
        <v>20428</v>
      </c>
      <c r="K2489" s="2" t="s">
        <v>2658</v>
      </c>
    </row>
    <row r="2490" spans="7:11" x14ac:dyDescent="0.25">
      <c r="G2490" s="33" t="s">
        <v>17941</v>
      </c>
      <c r="H2490" s="33" t="s">
        <v>17879</v>
      </c>
      <c r="I2490" s="1">
        <v>101248</v>
      </c>
      <c r="J2490" s="2" t="s">
        <v>20429</v>
      </c>
      <c r="K2490" s="2" t="s">
        <v>2658</v>
      </c>
    </row>
    <row r="2491" spans="7:11" x14ac:dyDescent="0.25">
      <c r="G2491" s="33" t="s">
        <v>17941</v>
      </c>
      <c r="H2491" s="33" t="s">
        <v>17880</v>
      </c>
      <c r="I2491" s="1">
        <v>101249</v>
      </c>
      <c r="J2491" s="2" t="s">
        <v>20430</v>
      </c>
      <c r="K2491" s="2" t="s">
        <v>2658</v>
      </c>
    </row>
    <row r="2492" spans="7:11" x14ac:dyDescent="0.25">
      <c r="G2492" s="33" t="s">
        <v>17941</v>
      </c>
      <c r="H2492" s="33" t="s">
        <v>17881</v>
      </c>
      <c r="I2492" s="1">
        <v>101250</v>
      </c>
      <c r="J2492" s="2" t="s">
        <v>20431</v>
      </c>
      <c r="K2492" s="2" t="s">
        <v>2658</v>
      </c>
    </row>
    <row r="2493" spans="7:11" x14ac:dyDescent="0.25">
      <c r="G2493" s="33" t="s">
        <v>17941</v>
      </c>
      <c r="H2493" s="33" t="s">
        <v>17882</v>
      </c>
      <c r="I2493" s="1">
        <v>101251</v>
      </c>
      <c r="J2493" s="2" t="s">
        <v>20432</v>
      </c>
      <c r="K2493" s="2" t="s">
        <v>2658</v>
      </c>
    </row>
    <row r="2494" spans="7:11" x14ac:dyDescent="0.25">
      <c r="G2494" s="33" t="s">
        <v>17941</v>
      </c>
      <c r="H2494" s="33" t="s">
        <v>17883</v>
      </c>
      <c r="I2494" s="1">
        <v>101252</v>
      </c>
      <c r="J2494" s="2" t="s">
        <v>20433</v>
      </c>
      <c r="K2494" s="2" t="s">
        <v>2658</v>
      </c>
    </row>
    <row r="2495" spans="7:11" x14ac:dyDescent="0.25">
      <c r="G2495" s="33" t="s">
        <v>17941</v>
      </c>
      <c r="H2495" s="33" t="s">
        <v>17884</v>
      </c>
      <c r="I2495" s="1">
        <v>101253</v>
      </c>
      <c r="J2495" s="2" t="s">
        <v>20434</v>
      </c>
      <c r="K2495" s="2" t="s">
        <v>2658</v>
      </c>
    </row>
    <row r="2496" spans="7:11" x14ac:dyDescent="0.25">
      <c r="G2496" s="33" t="s">
        <v>17941</v>
      </c>
      <c r="H2496" s="33" t="s">
        <v>17885</v>
      </c>
      <c r="I2496" s="1">
        <v>101254</v>
      </c>
      <c r="J2496" s="2" t="s">
        <v>20435</v>
      </c>
      <c r="K2496" s="2" t="s">
        <v>2658</v>
      </c>
    </row>
    <row r="2497" spans="7:11" x14ac:dyDescent="0.25">
      <c r="G2497" s="33" t="s">
        <v>17941</v>
      </c>
      <c r="H2497" s="33" t="s">
        <v>17886</v>
      </c>
      <c r="I2497" s="1">
        <v>101255</v>
      </c>
      <c r="J2497" s="2" t="s">
        <v>20436</v>
      </c>
      <c r="K2497" s="2" t="s">
        <v>2658</v>
      </c>
    </row>
    <row r="2498" spans="7:11" x14ac:dyDescent="0.25">
      <c r="G2498" s="33" t="s">
        <v>17941</v>
      </c>
      <c r="H2498" s="33" t="s">
        <v>17887</v>
      </c>
      <c r="I2498" s="1">
        <v>101256</v>
      </c>
      <c r="J2498" s="2" t="s">
        <v>20437</v>
      </c>
      <c r="K2498" s="2" t="s">
        <v>2658</v>
      </c>
    </row>
    <row r="2499" spans="7:11" x14ac:dyDescent="0.25">
      <c r="G2499" s="33" t="s">
        <v>17941</v>
      </c>
      <c r="H2499" s="33" t="s">
        <v>17888</v>
      </c>
      <c r="I2499" s="1">
        <v>101257</v>
      </c>
      <c r="J2499" s="2" t="s">
        <v>20438</v>
      </c>
      <c r="K2499" s="2" t="s">
        <v>2658</v>
      </c>
    </row>
    <row r="2500" spans="7:11" x14ac:dyDescent="0.25">
      <c r="G2500" s="33" t="s">
        <v>17941</v>
      </c>
      <c r="H2500" s="33" t="s">
        <v>17889</v>
      </c>
      <c r="I2500" s="1">
        <v>101258</v>
      </c>
      <c r="J2500" s="2" t="s">
        <v>20439</v>
      </c>
      <c r="K2500" s="2" t="s">
        <v>2658</v>
      </c>
    </row>
    <row r="2501" spans="7:11" x14ac:dyDescent="0.25">
      <c r="G2501" s="33" t="s">
        <v>17941</v>
      </c>
      <c r="H2501" s="33" t="s">
        <v>17890</v>
      </c>
      <c r="I2501" s="1">
        <v>101259</v>
      </c>
      <c r="J2501" s="2" t="s">
        <v>20440</v>
      </c>
      <c r="K2501" s="2" t="s">
        <v>2658</v>
      </c>
    </row>
    <row r="2502" spans="7:11" x14ac:dyDescent="0.25">
      <c r="G2502" s="33" t="s">
        <v>17941</v>
      </c>
      <c r="H2502" s="33" t="s">
        <v>17891</v>
      </c>
      <c r="I2502" s="1">
        <v>101260</v>
      </c>
      <c r="J2502" s="2" t="s">
        <v>20441</v>
      </c>
      <c r="K2502" s="2" t="s">
        <v>2654</v>
      </c>
    </row>
    <row r="2503" spans="7:11" x14ac:dyDescent="0.25">
      <c r="G2503" s="33" t="s">
        <v>17941</v>
      </c>
      <c r="H2503" s="33" t="s">
        <v>17892</v>
      </c>
      <c r="I2503" s="1">
        <v>101261</v>
      </c>
      <c r="J2503" s="2" t="s">
        <v>20442</v>
      </c>
      <c r="K2503" s="2" t="s">
        <v>2654</v>
      </c>
    </row>
    <row r="2504" spans="7:11" x14ac:dyDescent="0.25">
      <c r="G2504" s="33" t="s">
        <v>17941</v>
      </c>
      <c r="H2504" s="33" t="s">
        <v>17893</v>
      </c>
      <c r="I2504" s="1">
        <v>101262</v>
      </c>
      <c r="J2504" s="2" t="s">
        <v>20443</v>
      </c>
      <c r="K2504" s="2" t="s">
        <v>2654</v>
      </c>
    </row>
    <row r="2505" spans="7:11" x14ac:dyDescent="0.25">
      <c r="G2505" s="33" t="s">
        <v>17941</v>
      </c>
      <c r="H2505" s="33" t="s">
        <v>17894</v>
      </c>
      <c r="I2505" s="1">
        <v>101263</v>
      </c>
      <c r="J2505" s="2" t="s">
        <v>20444</v>
      </c>
      <c r="K2505" s="2" t="s">
        <v>2654</v>
      </c>
    </row>
    <row r="2506" spans="7:11" x14ac:dyDescent="0.25">
      <c r="G2506" s="33" t="s">
        <v>17941</v>
      </c>
      <c r="H2506" s="33" t="s">
        <v>17895</v>
      </c>
      <c r="I2506" s="1">
        <v>101264</v>
      </c>
      <c r="J2506" s="2" t="s">
        <v>20445</v>
      </c>
      <c r="K2506" s="2" t="s">
        <v>2654</v>
      </c>
    </row>
    <row r="2507" spans="7:11" x14ac:dyDescent="0.25">
      <c r="G2507" s="33" t="s">
        <v>17941</v>
      </c>
      <c r="H2507" s="33" t="s">
        <v>17896</v>
      </c>
      <c r="I2507" s="1">
        <v>101265</v>
      </c>
      <c r="J2507" s="2" t="s">
        <v>20446</v>
      </c>
      <c r="K2507" s="2" t="s">
        <v>2654</v>
      </c>
    </row>
    <row r="2508" spans="7:11" x14ac:dyDescent="0.25">
      <c r="G2508" s="33" t="s">
        <v>17941</v>
      </c>
      <c r="H2508" s="33" t="s">
        <v>17897</v>
      </c>
      <c r="I2508" s="1">
        <v>101266</v>
      </c>
      <c r="J2508" s="2" t="s">
        <v>20447</v>
      </c>
      <c r="K2508" s="2" t="s">
        <v>2654</v>
      </c>
    </row>
    <row r="2509" spans="7:11" x14ac:dyDescent="0.25">
      <c r="G2509" s="33" t="s">
        <v>17941</v>
      </c>
      <c r="H2509" s="33" t="s">
        <v>17898</v>
      </c>
      <c r="I2509" s="1">
        <v>101267</v>
      </c>
      <c r="J2509" s="2" t="s">
        <v>20448</v>
      </c>
      <c r="K2509" s="2" t="s">
        <v>2654</v>
      </c>
    </row>
    <row r="2510" spans="7:11" x14ac:dyDescent="0.25">
      <c r="G2510" s="33" t="s">
        <v>17941</v>
      </c>
      <c r="H2510" s="33" t="s">
        <v>17899</v>
      </c>
      <c r="I2510" s="1">
        <v>101268</v>
      </c>
      <c r="J2510" s="2" t="s">
        <v>20449</v>
      </c>
      <c r="K2510" s="2" t="s">
        <v>2654</v>
      </c>
    </row>
    <row r="2511" spans="7:11" x14ac:dyDescent="0.25">
      <c r="G2511" s="33" t="s">
        <v>17941</v>
      </c>
      <c r="H2511" s="33" t="s">
        <v>17900</v>
      </c>
      <c r="I2511" s="1">
        <v>101269</v>
      </c>
      <c r="J2511" s="2" t="s">
        <v>20450</v>
      </c>
      <c r="K2511" s="2" t="s">
        <v>2654</v>
      </c>
    </row>
    <row r="2512" spans="7:11" x14ac:dyDescent="0.25">
      <c r="G2512" s="33" t="s">
        <v>17941</v>
      </c>
      <c r="H2512" s="33" t="s">
        <v>17901</v>
      </c>
      <c r="I2512" s="1">
        <v>101270</v>
      </c>
      <c r="J2512" s="2" t="s">
        <v>20451</v>
      </c>
      <c r="K2512" s="2" t="s">
        <v>2654</v>
      </c>
    </row>
    <row r="2513" spans="7:11" x14ac:dyDescent="0.25">
      <c r="G2513" s="33" t="s">
        <v>17941</v>
      </c>
      <c r="H2513" s="33" t="s">
        <v>17902</v>
      </c>
      <c r="I2513" s="1">
        <v>101271</v>
      </c>
      <c r="J2513" s="2" t="s">
        <v>20452</v>
      </c>
      <c r="K2513" s="2" t="s">
        <v>2654</v>
      </c>
    </row>
    <row r="2514" spans="7:11" x14ac:dyDescent="0.25">
      <c r="G2514" s="33" t="s">
        <v>17941</v>
      </c>
      <c r="H2514" s="33" t="s">
        <v>17903</v>
      </c>
      <c r="I2514" s="1">
        <v>101272</v>
      </c>
      <c r="J2514" s="2" t="s">
        <v>20453</v>
      </c>
      <c r="K2514" s="2" t="s">
        <v>2654</v>
      </c>
    </row>
    <row r="2515" spans="7:11" x14ac:dyDescent="0.25">
      <c r="G2515" s="33" t="s">
        <v>17941</v>
      </c>
      <c r="H2515" s="33" t="s">
        <v>17904</v>
      </c>
      <c r="I2515" s="1">
        <v>101273</v>
      </c>
      <c r="J2515" s="2" t="s">
        <v>20454</v>
      </c>
      <c r="K2515" s="2" t="s">
        <v>2654</v>
      </c>
    </row>
    <row r="2516" spans="7:11" x14ac:dyDescent="0.25">
      <c r="G2516" s="33" t="s">
        <v>17941</v>
      </c>
      <c r="H2516" s="33" t="s">
        <v>17905</v>
      </c>
      <c r="I2516" s="1">
        <v>101274</v>
      </c>
      <c r="J2516" s="2" t="s">
        <v>20455</v>
      </c>
      <c r="K2516" s="2" t="s">
        <v>2654</v>
      </c>
    </row>
    <row r="2517" spans="7:11" x14ac:dyDescent="0.25">
      <c r="G2517" s="33" t="s">
        <v>17941</v>
      </c>
      <c r="H2517" s="33" t="s">
        <v>17906</v>
      </c>
      <c r="I2517" s="1">
        <v>101275</v>
      </c>
      <c r="J2517" s="2" t="s">
        <v>20456</v>
      </c>
      <c r="K2517" s="2" t="s">
        <v>2654</v>
      </c>
    </row>
    <row r="2518" spans="7:11" x14ac:dyDescent="0.25">
      <c r="G2518" s="33" t="s">
        <v>17941</v>
      </c>
      <c r="H2518" s="33" t="s">
        <v>17907</v>
      </c>
      <c r="I2518" s="1">
        <v>101276</v>
      </c>
      <c r="J2518" s="2" t="s">
        <v>20457</v>
      </c>
      <c r="K2518" s="2" t="s">
        <v>2654</v>
      </c>
    </row>
    <row r="2519" spans="7:11" x14ac:dyDescent="0.25">
      <c r="G2519" s="33" t="s">
        <v>17941</v>
      </c>
      <c r="H2519" s="33" t="s">
        <v>17908</v>
      </c>
      <c r="I2519" s="1">
        <v>101277</v>
      </c>
      <c r="J2519" s="2" t="s">
        <v>20458</v>
      </c>
      <c r="K2519" s="2" t="s">
        <v>2654</v>
      </c>
    </row>
    <row r="2520" spans="7:11" x14ac:dyDescent="0.25">
      <c r="G2520" s="33" t="s">
        <v>17941</v>
      </c>
      <c r="H2520" s="33" t="s">
        <v>17909</v>
      </c>
      <c r="I2520" s="1">
        <v>101278</v>
      </c>
      <c r="J2520" s="2" t="s">
        <v>20459</v>
      </c>
      <c r="K2520" s="2" t="s">
        <v>2654</v>
      </c>
    </row>
    <row r="2521" spans="7:11" x14ac:dyDescent="0.25">
      <c r="G2521" s="33" t="s">
        <v>17941</v>
      </c>
      <c r="H2521" s="33" t="s">
        <v>17910</v>
      </c>
      <c r="I2521" s="1">
        <v>101279</v>
      </c>
      <c r="J2521" s="2" t="s">
        <v>20460</v>
      </c>
      <c r="K2521" s="2" t="s">
        <v>2654</v>
      </c>
    </row>
    <row r="2522" spans="7:11" x14ac:dyDescent="0.25">
      <c r="G2522" s="33" t="s">
        <v>17941</v>
      </c>
      <c r="H2522" s="33" t="s">
        <v>17911</v>
      </c>
      <c r="I2522" s="1">
        <v>101280</v>
      </c>
      <c r="J2522" s="2" t="s">
        <v>20461</v>
      </c>
      <c r="K2522" s="2" t="s">
        <v>2654</v>
      </c>
    </row>
    <row r="2523" spans="7:11" x14ac:dyDescent="0.25">
      <c r="G2523" s="33" t="s">
        <v>17941</v>
      </c>
      <c r="H2523" s="33" t="s">
        <v>17912</v>
      </c>
      <c r="I2523" s="1">
        <v>101281</v>
      </c>
      <c r="J2523" s="2" t="s">
        <v>20462</v>
      </c>
      <c r="K2523" s="2" t="s">
        <v>2654</v>
      </c>
    </row>
    <row r="2524" spans="7:11" x14ac:dyDescent="0.25">
      <c r="G2524" s="33" t="s">
        <v>17941</v>
      </c>
      <c r="H2524" s="33" t="s">
        <v>17913</v>
      </c>
      <c r="I2524" s="1">
        <v>101282</v>
      </c>
      <c r="J2524" s="2" t="s">
        <v>20463</v>
      </c>
      <c r="K2524" s="2" t="s">
        <v>2653</v>
      </c>
    </row>
    <row r="2525" spans="7:11" x14ac:dyDescent="0.25">
      <c r="G2525" s="33" t="s">
        <v>17941</v>
      </c>
      <c r="H2525" s="33" t="s">
        <v>17914</v>
      </c>
      <c r="I2525" s="1">
        <v>101283</v>
      </c>
      <c r="J2525" s="2" t="s">
        <v>20464</v>
      </c>
      <c r="K2525" s="2" t="s">
        <v>2653</v>
      </c>
    </row>
    <row r="2526" spans="7:11" x14ac:dyDescent="0.25">
      <c r="G2526" s="33" t="s">
        <v>17941</v>
      </c>
      <c r="H2526" s="33" t="s">
        <v>17915</v>
      </c>
      <c r="I2526" s="1">
        <v>101284</v>
      </c>
      <c r="J2526" s="2" t="s">
        <v>20465</v>
      </c>
      <c r="K2526" s="2" t="s">
        <v>2653</v>
      </c>
    </row>
    <row r="2527" spans="7:11" x14ac:dyDescent="0.25">
      <c r="G2527" s="33" t="s">
        <v>17941</v>
      </c>
      <c r="H2527" s="33" t="s">
        <v>17916</v>
      </c>
      <c r="I2527" s="1">
        <v>101285</v>
      </c>
      <c r="J2527" s="2" t="s">
        <v>20466</v>
      </c>
      <c r="K2527" s="2" t="s">
        <v>2653</v>
      </c>
    </row>
    <row r="2528" spans="7:11" x14ac:dyDescent="0.25">
      <c r="G2528" s="33" t="s">
        <v>17941</v>
      </c>
      <c r="H2528" s="33" t="s">
        <v>17917</v>
      </c>
      <c r="I2528" s="1">
        <v>101286</v>
      </c>
      <c r="J2528" s="2" t="s">
        <v>20467</v>
      </c>
      <c r="K2528" s="2" t="s">
        <v>2653</v>
      </c>
    </row>
    <row r="2529" spans="7:11" x14ac:dyDescent="0.25">
      <c r="G2529" s="33" t="s">
        <v>17941</v>
      </c>
      <c r="H2529" s="33" t="s">
        <v>17918</v>
      </c>
      <c r="I2529" s="1">
        <v>101287</v>
      </c>
      <c r="J2529" s="2" t="s">
        <v>20468</v>
      </c>
      <c r="K2529" s="2" t="s">
        <v>2653</v>
      </c>
    </row>
    <row r="2530" spans="7:11" x14ac:dyDescent="0.25">
      <c r="G2530" s="33" t="s">
        <v>17941</v>
      </c>
      <c r="H2530" s="33" t="s">
        <v>17919</v>
      </c>
      <c r="I2530" s="1">
        <v>101288</v>
      </c>
      <c r="J2530" s="2" t="s">
        <v>20469</v>
      </c>
      <c r="K2530" s="2" t="s">
        <v>2653</v>
      </c>
    </row>
    <row r="2531" spans="7:11" x14ac:dyDescent="0.25">
      <c r="G2531" s="33" t="s">
        <v>17941</v>
      </c>
      <c r="H2531" s="33" t="s">
        <v>17920</v>
      </c>
      <c r="I2531" s="1">
        <v>101289</v>
      </c>
      <c r="J2531" s="2" t="s">
        <v>20470</v>
      </c>
      <c r="K2531" s="2" t="s">
        <v>2653</v>
      </c>
    </row>
    <row r="2532" spans="7:11" x14ac:dyDescent="0.25">
      <c r="G2532" s="34" t="s">
        <v>17941</v>
      </c>
      <c r="H2532" s="34" t="s">
        <v>17921</v>
      </c>
      <c r="I2532" s="1">
        <v>101290</v>
      </c>
      <c r="J2532" s="2" t="s">
        <v>20471</v>
      </c>
      <c r="K2532" s="2" t="s">
        <v>2659</v>
      </c>
    </row>
  </sheetData>
  <mergeCells count="1">
    <mergeCell ref="M1:P1"/>
  </mergeCells>
  <conditionalFormatting sqref="B25:C31 B22:B24 C20:C22">
    <cfRule type="duplicateValues" dxfId="636" priority="46"/>
  </conditionalFormatting>
  <conditionalFormatting sqref="DO3:EK13">
    <cfRule type="cellIs" dxfId="635" priority="30" operator="equal">
      <formula>$O$18</formula>
    </cfRule>
    <cfRule type="cellIs" dxfId="634" priority="31" operator="equal">
      <formula>$O$17</formula>
    </cfRule>
    <cfRule type="cellIs" dxfId="633" priority="32" operator="equal">
      <formula>$O$16</formula>
    </cfRule>
    <cfRule type="cellIs" dxfId="632" priority="33" operator="equal">
      <formula>$O$15</formula>
    </cfRule>
    <cfRule type="cellIs" dxfId="631" priority="34" operator="equal">
      <formula>$O$14</formula>
    </cfRule>
    <cfRule type="cellIs" dxfId="630" priority="35" operator="equal">
      <formula>$O$13</formula>
    </cfRule>
    <cfRule type="cellIs" dxfId="629" priority="36" operator="equal">
      <formula>$O$12</formula>
    </cfRule>
    <cfRule type="cellIs" dxfId="628" priority="37" operator="equal">
      <formula>$O$11</formula>
    </cfRule>
    <cfRule type="cellIs" dxfId="627" priority="38" operator="equal">
      <formula>$O$9</formula>
    </cfRule>
    <cfRule type="cellIs" dxfId="626" priority="39" operator="equal">
      <formula>$O$10</formula>
    </cfRule>
    <cfRule type="cellIs" dxfId="625" priority="40" operator="equal">
      <formula>$O$8</formula>
    </cfRule>
    <cfRule type="cellIs" dxfId="624" priority="41" operator="equal">
      <formula>$O$7</formula>
    </cfRule>
    <cfRule type="cellIs" dxfId="623" priority="42" operator="equal">
      <formula>$O$6</formula>
    </cfRule>
    <cfRule type="cellIs" dxfId="622" priority="43" operator="equal">
      <formula>$O$5</formula>
    </cfRule>
    <cfRule type="cellIs" dxfId="621" priority="44" operator="equal">
      <formula>$O$4</formula>
    </cfRule>
    <cfRule type="cellIs" dxfId="620" priority="45" operator="equal">
      <formula>$O$3</formula>
    </cfRule>
  </conditionalFormatting>
  <conditionalFormatting sqref="DO17:EK27">
    <cfRule type="cellIs" dxfId="619" priority="14" operator="equal">
      <formula>$O$18</formula>
    </cfRule>
    <cfRule type="cellIs" dxfId="618" priority="15" operator="equal">
      <formula>$O$17</formula>
    </cfRule>
    <cfRule type="cellIs" dxfId="617" priority="16" operator="equal">
      <formula>$O$16</formula>
    </cfRule>
    <cfRule type="cellIs" dxfId="616" priority="17" operator="equal">
      <formula>$O$15</formula>
    </cfRule>
    <cfRule type="cellIs" dxfId="615" priority="18" operator="equal">
      <formula>$O$14</formula>
    </cfRule>
    <cfRule type="cellIs" dxfId="614" priority="19" operator="equal">
      <formula>$O$13</formula>
    </cfRule>
    <cfRule type="cellIs" dxfId="613" priority="20" operator="equal">
      <formula>$O$12</formula>
    </cfRule>
    <cfRule type="cellIs" dxfId="612" priority="21" operator="equal">
      <formula>$O$11</formula>
    </cfRule>
    <cfRule type="cellIs" dxfId="611" priority="22" operator="equal">
      <formula>$O$9</formula>
    </cfRule>
    <cfRule type="cellIs" dxfId="610" priority="23" operator="equal">
      <formula>$O$10</formula>
    </cfRule>
    <cfRule type="cellIs" dxfId="609" priority="24" operator="equal">
      <formula>$O$8</formula>
    </cfRule>
    <cfRule type="cellIs" dxfId="608" priority="25" operator="equal">
      <formula>$O$7</formula>
    </cfRule>
    <cfRule type="cellIs" dxfId="607" priority="26" operator="equal">
      <formula>$O$6</formula>
    </cfRule>
    <cfRule type="cellIs" dxfId="606" priority="27" operator="equal">
      <formula>$O$5</formula>
    </cfRule>
    <cfRule type="cellIs" dxfId="605" priority="28" operator="equal">
      <formula>$O$4</formula>
    </cfRule>
    <cfRule type="cellIs" dxfId="604" priority="29" operator="equal">
      <formula>$O$3</formula>
    </cfRule>
  </conditionalFormatting>
  <conditionalFormatting sqref="B3:C7 B8:B21 C8:C19">
    <cfRule type="duplicateValues" dxfId="603" priority="3"/>
  </conditionalFormatting>
  <conditionalFormatting sqref="E32">
    <cfRule type="cellIs" dxfId="602" priority="2" operator="equal">
      <formula>2530</formula>
    </cfRule>
  </conditionalFormatting>
  <conditionalFormatting sqref="D3:D31">
    <cfRule type="duplicateValues" dxfId="601" priority="1"/>
  </conditionalFormatting>
  <conditionalFormatting sqref="O3:O28 S3:AO27 AR3:BN27 BQ3:CM27 CP3:DL27 DO3:EK27">
    <cfRule type="cellIs" dxfId="600" priority="4" operator="equal">
      <formula>$O$28</formula>
    </cfRule>
    <cfRule type="cellIs" dxfId="599" priority="5" operator="equal">
      <formula>$O$27</formula>
    </cfRule>
    <cfRule type="cellIs" dxfId="598" priority="6" operator="equal">
      <formula>$O$26</formula>
    </cfRule>
    <cfRule type="cellIs" dxfId="597" priority="7" operator="equal">
      <formula>$O$25</formula>
    </cfRule>
    <cfRule type="cellIs" dxfId="596" priority="8" operator="equal">
      <formula>$O$24</formula>
    </cfRule>
    <cfRule type="cellIs" dxfId="595" priority="9" operator="equal">
      <formula>$O$23</formula>
    </cfRule>
    <cfRule type="cellIs" dxfId="594" priority="10" operator="equal">
      <formula>$O$22</formula>
    </cfRule>
    <cfRule type="cellIs" dxfId="593" priority="11" operator="equal">
      <formula>$O$21</formula>
    </cfRule>
    <cfRule type="cellIs" dxfId="592" priority="12" operator="equal">
      <formula>$O$20</formula>
    </cfRule>
    <cfRule type="cellIs" dxfId="591" priority="13" operator="equal">
      <formula>$O$19</formula>
    </cfRule>
    <cfRule type="cellIs" dxfId="590" priority="47" operator="equal">
      <formula>$O$18</formula>
    </cfRule>
    <cfRule type="cellIs" dxfId="589" priority="48" operator="equal">
      <formula>$O$17</formula>
    </cfRule>
    <cfRule type="cellIs" dxfId="588" priority="49" operator="equal">
      <formula>$O$16</formula>
    </cfRule>
    <cfRule type="cellIs" dxfId="587" priority="50" operator="equal">
      <formula>$O$15</formula>
    </cfRule>
    <cfRule type="cellIs" dxfId="586" priority="51" operator="equal">
      <formula>$O$14</formula>
    </cfRule>
    <cfRule type="cellIs" dxfId="585" priority="52" operator="equal">
      <formula>$O$13</formula>
    </cfRule>
    <cfRule type="cellIs" dxfId="584" priority="53" operator="equal">
      <formula>$O$12</formula>
    </cfRule>
    <cfRule type="cellIs" dxfId="583" priority="54" operator="equal">
      <formula>$O$11</formula>
    </cfRule>
    <cfRule type="cellIs" dxfId="582" priority="55" operator="equal">
      <formula>$O$9</formula>
    </cfRule>
    <cfRule type="cellIs" dxfId="581" priority="56" operator="equal">
      <formula>$O$10</formula>
    </cfRule>
    <cfRule type="cellIs" dxfId="580" priority="57" operator="equal">
      <formula>$O$8</formula>
    </cfRule>
    <cfRule type="cellIs" dxfId="579" priority="58" operator="equal">
      <formula>$O$7</formula>
    </cfRule>
    <cfRule type="cellIs" dxfId="578" priority="59" operator="equal">
      <formula>$O$6</formula>
    </cfRule>
    <cfRule type="cellIs" dxfId="577" priority="60" operator="equal">
      <formula>$O$5</formula>
    </cfRule>
    <cfRule type="cellIs" dxfId="576" priority="61" operator="equal">
      <formula>$O$4</formula>
    </cfRule>
    <cfRule type="cellIs" dxfId="575" priority="62" operator="equal">
      <formula>$O$3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52FBC-57EB-4B8F-A5E6-73BFBC2FC1FC}">
  <sheetPr codeName="Sheet5"/>
  <dimension ref="A1:EK2532"/>
  <sheetViews>
    <sheetView zoomScale="62" zoomScaleNormal="40" workbookViewId="0">
      <selection activeCell="H3" sqref="H3"/>
    </sheetView>
  </sheetViews>
  <sheetFormatPr defaultRowHeight="15" x14ac:dyDescent="0.25"/>
  <cols>
    <col min="1" max="1" width="14.7109375" customWidth="1"/>
    <col min="2" max="2" width="19" bestFit="1" customWidth="1"/>
    <col min="3" max="3" width="13.28515625" bestFit="1" customWidth="1"/>
    <col min="4" max="4" width="22.42578125" customWidth="1"/>
    <col min="5" max="5" width="19.140625" customWidth="1"/>
    <col min="9" max="9" width="11.42578125" customWidth="1"/>
    <col min="10" max="10" width="12.28515625" customWidth="1"/>
    <col min="14" max="14" width="17" customWidth="1"/>
    <col min="15" max="15" width="11" customWidth="1"/>
    <col min="16" max="64" width="1.7109375" customWidth="1"/>
    <col min="65" max="65" width="1.5703125" customWidth="1"/>
    <col min="66" max="90" width="1.7109375" customWidth="1"/>
    <col min="91" max="91" width="2" bestFit="1" customWidth="1"/>
    <col min="92" max="140" width="1.7109375" customWidth="1"/>
  </cols>
  <sheetData>
    <row r="1" spans="1:141" ht="48" customHeight="1" x14ac:dyDescent="0.25">
      <c r="B1" t="s">
        <v>2564</v>
      </c>
      <c r="G1" t="s">
        <v>2565</v>
      </c>
      <c r="M1" s="49"/>
      <c r="N1" s="49"/>
      <c r="O1" s="41"/>
    </row>
    <row r="2" spans="1:141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M2" s="11" t="s">
        <v>2568</v>
      </c>
      <c r="N2" s="11" t="s">
        <v>2569</v>
      </c>
      <c r="O2" s="11"/>
      <c r="P2" s="23"/>
      <c r="Q2" s="23" t="s">
        <v>2573</v>
      </c>
      <c r="R2" s="23" t="s">
        <v>2574</v>
      </c>
      <c r="S2" s="23" t="s">
        <v>2575</v>
      </c>
      <c r="T2" s="23" t="s">
        <v>2576</v>
      </c>
      <c r="U2" s="23" t="s">
        <v>2577</v>
      </c>
      <c r="V2" s="23" t="s">
        <v>2578</v>
      </c>
      <c r="W2" s="23" t="s">
        <v>2579</v>
      </c>
      <c r="X2" s="23" t="s">
        <v>2580</v>
      </c>
      <c r="Y2" s="23" t="s">
        <v>2581</v>
      </c>
      <c r="Z2" s="23">
        <v>10</v>
      </c>
      <c r="AA2" s="23">
        <v>11</v>
      </c>
      <c r="AB2" s="23">
        <v>12</v>
      </c>
      <c r="AC2" s="23">
        <v>13</v>
      </c>
      <c r="AD2" s="23">
        <v>14</v>
      </c>
      <c r="AE2" s="23">
        <v>15</v>
      </c>
      <c r="AF2" s="23">
        <v>16</v>
      </c>
      <c r="AG2" s="23">
        <v>17</v>
      </c>
      <c r="AH2" s="23">
        <v>18</v>
      </c>
      <c r="AI2" s="23">
        <v>19</v>
      </c>
      <c r="AJ2" s="23">
        <v>20</v>
      </c>
      <c r="AK2" s="23">
        <v>21</v>
      </c>
      <c r="AL2" s="23">
        <v>22</v>
      </c>
      <c r="AM2" s="23">
        <v>23</v>
      </c>
      <c r="AN2" s="23"/>
      <c r="AO2" s="23"/>
      <c r="AP2" s="23" t="s">
        <v>2573</v>
      </c>
      <c r="AQ2" s="23" t="s">
        <v>2574</v>
      </c>
      <c r="AR2" s="23" t="s">
        <v>2575</v>
      </c>
      <c r="AS2" s="23" t="s">
        <v>2576</v>
      </c>
      <c r="AT2" s="23" t="s">
        <v>2577</v>
      </c>
      <c r="AU2" s="23" t="s">
        <v>2578</v>
      </c>
      <c r="AV2" s="23" t="s">
        <v>2579</v>
      </c>
      <c r="AW2" s="23" t="s">
        <v>2580</v>
      </c>
      <c r="AX2" s="23" t="s">
        <v>2581</v>
      </c>
      <c r="AY2" s="23">
        <v>10</v>
      </c>
      <c r="AZ2" s="23">
        <v>11</v>
      </c>
      <c r="BA2" s="23">
        <v>12</v>
      </c>
      <c r="BB2" s="23">
        <v>13</v>
      </c>
      <c r="BC2" s="23">
        <v>14</v>
      </c>
      <c r="BD2" s="23">
        <v>15</v>
      </c>
      <c r="BE2" s="23">
        <v>16</v>
      </c>
      <c r="BF2" s="23">
        <v>17</v>
      </c>
      <c r="BG2" s="23">
        <v>18</v>
      </c>
      <c r="BH2" s="23">
        <v>19</v>
      </c>
      <c r="BI2" s="23">
        <v>20</v>
      </c>
      <c r="BJ2" s="23">
        <v>21</v>
      </c>
      <c r="BK2" s="23">
        <v>22</v>
      </c>
      <c r="BL2" s="23">
        <v>23</v>
      </c>
      <c r="BM2" s="23"/>
      <c r="BN2" s="23"/>
      <c r="BO2" s="23" t="s">
        <v>2573</v>
      </c>
      <c r="BP2" s="23" t="s">
        <v>2574</v>
      </c>
      <c r="BQ2" s="23" t="s">
        <v>2575</v>
      </c>
      <c r="BR2" s="23" t="s">
        <v>2576</v>
      </c>
      <c r="BS2" s="23" t="s">
        <v>2577</v>
      </c>
      <c r="BT2" s="23" t="s">
        <v>2578</v>
      </c>
      <c r="BU2" s="23" t="s">
        <v>2579</v>
      </c>
      <c r="BV2" s="23" t="s">
        <v>2580</v>
      </c>
      <c r="BW2" s="23" t="s">
        <v>2581</v>
      </c>
      <c r="BX2" s="23">
        <v>10</v>
      </c>
      <c r="BY2" s="23">
        <v>11</v>
      </c>
      <c r="BZ2" s="23">
        <v>12</v>
      </c>
      <c r="CA2" s="23">
        <v>13</v>
      </c>
      <c r="CB2" s="23">
        <v>14</v>
      </c>
      <c r="CC2" s="23">
        <v>15</v>
      </c>
      <c r="CD2" s="23">
        <v>16</v>
      </c>
      <c r="CE2" s="23">
        <v>17</v>
      </c>
      <c r="CF2" s="23">
        <v>18</v>
      </c>
      <c r="CG2" s="23">
        <v>19</v>
      </c>
      <c r="CH2" s="23">
        <v>20</v>
      </c>
      <c r="CI2" s="23">
        <v>21</v>
      </c>
      <c r="CJ2" s="23">
        <v>22</v>
      </c>
      <c r="CK2" s="23">
        <v>23</v>
      </c>
      <c r="CM2" s="23"/>
      <c r="CN2" s="23" t="s">
        <v>2573</v>
      </c>
      <c r="CO2" s="23" t="s">
        <v>2574</v>
      </c>
      <c r="CP2" s="23" t="s">
        <v>2575</v>
      </c>
      <c r="CQ2" s="23" t="s">
        <v>2576</v>
      </c>
      <c r="CR2" s="23" t="s">
        <v>2577</v>
      </c>
      <c r="CS2" s="23" t="s">
        <v>2578</v>
      </c>
      <c r="CT2" s="23" t="s">
        <v>2579</v>
      </c>
      <c r="CU2" s="23" t="s">
        <v>2580</v>
      </c>
      <c r="CV2" s="23" t="s">
        <v>2581</v>
      </c>
      <c r="CW2" s="23">
        <v>10</v>
      </c>
      <c r="CX2" s="23">
        <v>11</v>
      </c>
      <c r="CY2" s="23">
        <v>12</v>
      </c>
      <c r="CZ2" s="23">
        <v>13</v>
      </c>
      <c r="DA2" s="23">
        <v>14</v>
      </c>
      <c r="DB2" s="23">
        <v>15</v>
      </c>
      <c r="DC2" s="23">
        <v>16</v>
      </c>
      <c r="DD2" s="23">
        <v>17</v>
      </c>
      <c r="DE2" s="23">
        <v>18</v>
      </c>
      <c r="DF2" s="23">
        <v>19</v>
      </c>
      <c r="DG2" s="23">
        <v>20</v>
      </c>
      <c r="DH2" s="23">
        <v>21</v>
      </c>
      <c r="DI2" s="23">
        <v>22</v>
      </c>
      <c r="DJ2" s="23">
        <v>23</v>
      </c>
      <c r="DL2" s="23"/>
      <c r="DM2" s="23" t="s">
        <v>2573</v>
      </c>
      <c r="DN2" s="23" t="s">
        <v>2574</v>
      </c>
      <c r="DO2" s="23" t="s">
        <v>2575</v>
      </c>
      <c r="DP2" s="23" t="s">
        <v>2576</v>
      </c>
      <c r="DQ2" s="23" t="s">
        <v>2577</v>
      </c>
      <c r="DR2" s="23" t="s">
        <v>2578</v>
      </c>
      <c r="DS2" s="23" t="s">
        <v>2579</v>
      </c>
      <c r="DT2" s="23" t="s">
        <v>2580</v>
      </c>
      <c r="DU2" s="23" t="s">
        <v>2581</v>
      </c>
      <c r="DV2" s="23">
        <v>10</v>
      </c>
      <c r="DW2" s="23">
        <v>11</v>
      </c>
      <c r="DX2" s="23">
        <v>12</v>
      </c>
      <c r="DY2" s="23">
        <v>13</v>
      </c>
      <c r="DZ2" s="23">
        <v>14</v>
      </c>
      <c r="EA2" s="23">
        <v>15</v>
      </c>
      <c r="EB2" s="23">
        <v>16</v>
      </c>
      <c r="EC2" s="23">
        <v>17</v>
      </c>
      <c r="ED2" s="23">
        <v>18</v>
      </c>
      <c r="EE2" s="23">
        <v>19</v>
      </c>
      <c r="EF2" s="23">
        <v>20</v>
      </c>
      <c r="EG2" s="23">
        <v>21</v>
      </c>
      <c r="EH2" s="23">
        <v>22</v>
      </c>
      <c r="EI2" s="23">
        <v>23</v>
      </c>
      <c r="EJ2" s="23"/>
      <c r="EK2" s="23"/>
    </row>
    <row r="3" spans="1:141" x14ac:dyDescent="0.25">
      <c r="A3" t="s">
        <v>5202</v>
      </c>
      <c r="B3">
        <v>95421</v>
      </c>
      <c r="C3">
        <v>95429</v>
      </c>
      <c r="D3" t="s">
        <v>2666</v>
      </c>
      <c r="E3">
        <v>9</v>
      </c>
      <c r="G3" s="33" t="s">
        <v>7</v>
      </c>
      <c r="H3" s="33" t="s">
        <v>1555</v>
      </c>
      <c r="I3" s="1">
        <v>95421</v>
      </c>
      <c r="J3" s="2" t="s">
        <v>2672</v>
      </c>
      <c r="K3" s="2" t="s">
        <v>2666</v>
      </c>
      <c r="M3" s="13" t="s">
        <v>2654</v>
      </c>
      <c r="N3" s="11" t="s">
        <v>2654</v>
      </c>
      <c r="O3" s="11"/>
      <c r="P3" s="23" t="s">
        <v>2582</v>
      </c>
      <c r="Q3" s="24" t="s">
        <v>2660</v>
      </c>
      <c r="R3" s="24" t="s">
        <v>2660</v>
      </c>
      <c r="S3" s="24" t="s">
        <v>2660</v>
      </c>
      <c r="T3" s="24" t="s">
        <v>2660</v>
      </c>
      <c r="U3" s="24" t="s">
        <v>2660</v>
      </c>
      <c r="V3" s="24" t="s">
        <v>2660</v>
      </c>
      <c r="W3" s="24" t="s">
        <v>2660</v>
      </c>
      <c r="X3" s="24" t="s">
        <v>2660</v>
      </c>
      <c r="Y3" s="24" t="s">
        <v>2660</v>
      </c>
      <c r="Z3" s="24" t="s">
        <v>2660</v>
      </c>
      <c r="AA3" s="24" t="s">
        <v>2660</v>
      </c>
      <c r="AB3" s="24" t="s">
        <v>2660</v>
      </c>
      <c r="AC3" s="24" t="s">
        <v>2660</v>
      </c>
      <c r="AD3" s="24" t="s">
        <v>2655</v>
      </c>
      <c r="AE3" s="24" t="s">
        <v>2655</v>
      </c>
      <c r="AF3" s="24" t="s">
        <v>2655</v>
      </c>
      <c r="AG3" s="24" t="s">
        <v>2655</v>
      </c>
      <c r="AH3" s="24" t="s">
        <v>2655</v>
      </c>
      <c r="AI3" s="24" t="s">
        <v>2655</v>
      </c>
      <c r="AJ3" s="24" t="s">
        <v>2655</v>
      </c>
      <c r="AK3" s="24" t="s">
        <v>2655</v>
      </c>
      <c r="AL3" s="24" t="s">
        <v>2655</v>
      </c>
      <c r="AM3" s="24" t="s">
        <v>2655</v>
      </c>
      <c r="AN3" s="23"/>
      <c r="AO3" s="23" t="s">
        <v>2582</v>
      </c>
      <c r="AP3" s="24" t="s">
        <v>2655</v>
      </c>
      <c r="AQ3" s="24" t="s">
        <v>2658</v>
      </c>
      <c r="AR3" s="24" t="s">
        <v>2658</v>
      </c>
      <c r="AS3" s="24" t="s">
        <v>2658</v>
      </c>
      <c r="AT3" s="24" t="s">
        <v>2658</v>
      </c>
      <c r="AU3" s="24" t="s">
        <v>2658</v>
      </c>
      <c r="AV3" s="24" t="s">
        <v>2658</v>
      </c>
      <c r="AW3" s="24" t="s">
        <v>2658</v>
      </c>
      <c r="AX3" s="24" t="s">
        <v>2658</v>
      </c>
      <c r="AY3" s="24" t="s">
        <v>2658</v>
      </c>
      <c r="AZ3" s="24" t="s">
        <v>2658</v>
      </c>
      <c r="BA3" s="24" t="s">
        <v>2659</v>
      </c>
      <c r="BB3" s="24" t="s">
        <v>2659</v>
      </c>
      <c r="BC3" s="24" t="s">
        <v>2659</v>
      </c>
      <c r="BD3" s="24" t="s">
        <v>2659</v>
      </c>
      <c r="BE3" s="24" t="s">
        <v>2659</v>
      </c>
      <c r="BF3" s="24" t="s">
        <v>2659</v>
      </c>
      <c r="BG3" s="24" t="s">
        <v>2659</v>
      </c>
      <c r="BH3" s="24" t="s">
        <v>2659</v>
      </c>
      <c r="BI3" s="24" t="s">
        <v>2659</v>
      </c>
      <c r="BJ3" s="24" t="s">
        <v>2659</v>
      </c>
      <c r="BK3" s="24" t="s">
        <v>2659</v>
      </c>
      <c r="BL3" s="24" t="s">
        <v>2659</v>
      </c>
      <c r="BM3" s="23"/>
      <c r="BN3" s="23" t="s">
        <v>2582</v>
      </c>
      <c r="BO3" s="24" t="s">
        <v>2659</v>
      </c>
      <c r="BP3" s="24" t="s">
        <v>2659</v>
      </c>
      <c r="BQ3" s="24" t="s">
        <v>2656</v>
      </c>
      <c r="BR3" s="24" t="s">
        <v>2656</v>
      </c>
      <c r="BS3" s="24" t="s">
        <v>2656</v>
      </c>
      <c r="BT3" s="24" t="s">
        <v>2656</v>
      </c>
      <c r="BU3" s="24" t="s">
        <v>2656</v>
      </c>
      <c r="BV3" s="24" t="s">
        <v>2656</v>
      </c>
      <c r="BW3" s="24" t="s">
        <v>2656</v>
      </c>
      <c r="BX3" s="24" t="s">
        <v>2656</v>
      </c>
      <c r="BY3" s="24" t="s">
        <v>2656</v>
      </c>
      <c r="BZ3" s="24" t="s">
        <v>2656</v>
      </c>
      <c r="CA3" s="24" t="s">
        <v>2656</v>
      </c>
      <c r="CB3" s="24" t="s">
        <v>2656</v>
      </c>
      <c r="CC3" s="24" t="s">
        <v>2656</v>
      </c>
      <c r="CD3" s="24" t="s">
        <v>2656</v>
      </c>
      <c r="CE3" s="24" t="s">
        <v>2656</v>
      </c>
      <c r="CF3" s="24" t="s">
        <v>2656</v>
      </c>
      <c r="CG3" s="24" t="s">
        <v>2657</v>
      </c>
      <c r="CH3" s="24" t="s">
        <v>2657</v>
      </c>
      <c r="CI3" s="24" t="s">
        <v>2657</v>
      </c>
      <c r="CJ3" s="24" t="s">
        <v>2657</v>
      </c>
      <c r="CK3" s="24" t="s">
        <v>2657</v>
      </c>
      <c r="CM3" s="23" t="s">
        <v>2582</v>
      </c>
      <c r="CN3" s="24" t="s">
        <v>2657</v>
      </c>
      <c r="CO3" s="24" t="s">
        <v>2657</v>
      </c>
      <c r="CP3" s="24" t="s">
        <v>2657</v>
      </c>
      <c r="CQ3" s="24" t="s">
        <v>2657</v>
      </c>
      <c r="CR3" s="24" t="s">
        <v>2657</v>
      </c>
      <c r="CS3" s="24" t="s">
        <v>2657</v>
      </c>
      <c r="CT3" s="24" t="s">
        <v>2657</v>
      </c>
      <c r="CU3" s="24" t="s">
        <v>2657</v>
      </c>
      <c r="CV3" s="24" t="s">
        <v>2657</v>
      </c>
      <c r="CW3" s="24" t="s">
        <v>2657</v>
      </c>
      <c r="CX3" s="24" t="s">
        <v>2657</v>
      </c>
      <c r="CY3" s="24" t="s">
        <v>2657</v>
      </c>
      <c r="CZ3" s="24" t="s">
        <v>2657</v>
      </c>
      <c r="DA3" s="24" t="s">
        <v>2657</v>
      </c>
      <c r="DB3" s="24" t="s">
        <v>2657</v>
      </c>
      <c r="DC3" s="24" t="s">
        <v>2657</v>
      </c>
      <c r="DD3" s="24" t="s">
        <v>2657</v>
      </c>
      <c r="DE3" s="24" t="s">
        <v>2657</v>
      </c>
      <c r="DF3" s="24" t="s">
        <v>2657</v>
      </c>
      <c r="DG3" s="24" t="s">
        <v>2657</v>
      </c>
      <c r="DH3" s="24" t="s">
        <v>2654</v>
      </c>
      <c r="DI3" s="24" t="s">
        <v>2654</v>
      </c>
      <c r="DJ3" s="24" t="s">
        <v>2654</v>
      </c>
      <c r="DL3" s="23" t="s">
        <v>2582</v>
      </c>
      <c r="DM3" s="24" t="s">
        <v>2654</v>
      </c>
      <c r="DN3" s="24" t="s">
        <v>2654</v>
      </c>
      <c r="DO3" s="24" t="s">
        <v>2654</v>
      </c>
      <c r="DP3" s="24" t="s">
        <v>2654</v>
      </c>
      <c r="DQ3" s="24" t="s">
        <v>2654</v>
      </c>
      <c r="DR3" s="24" t="s">
        <v>2654</v>
      </c>
      <c r="DS3" s="24" t="s">
        <v>2654</v>
      </c>
      <c r="DT3" s="24" t="s">
        <v>2654</v>
      </c>
      <c r="DU3" s="24" t="s">
        <v>2654</v>
      </c>
      <c r="DV3" s="24" t="s">
        <v>2654</v>
      </c>
      <c r="DW3" s="24" t="s">
        <v>2654</v>
      </c>
      <c r="DX3" s="24" t="s">
        <v>2654</v>
      </c>
      <c r="DY3" s="24" t="s">
        <v>2654</v>
      </c>
      <c r="DZ3" s="24" t="s">
        <v>2654</v>
      </c>
      <c r="EA3" s="24" t="s">
        <v>2654</v>
      </c>
      <c r="EB3" s="24" t="s">
        <v>2654</v>
      </c>
      <c r="EC3" s="24" t="s">
        <v>2654</v>
      </c>
      <c r="ED3" s="24" t="s">
        <v>2654</v>
      </c>
      <c r="EE3" s="24" t="s">
        <v>2654</v>
      </c>
      <c r="EF3" s="24" t="s">
        <v>2654</v>
      </c>
      <c r="EG3" s="24" t="s">
        <v>2654</v>
      </c>
      <c r="EH3" s="24" t="s">
        <v>2654</v>
      </c>
      <c r="EI3" s="24" t="s">
        <v>2654</v>
      </c>
      <c r="EJ3" s="23"/>
      <c r="EK3" s="23"/>
    </row>
    <row r="4" spans="1:141" x14ac:dyDescent="0.25">
      <c r="A4" t="s">
        <v>5203</v>
      </c>
      <c r="B4">
        <v>95430</v>
      </c>
      <c r="C4">
        <v>95434</v>
      </c>
      <c r="D4" t="s">
        <v>2667</v>
      </c>
      <c r="E4">
        <v>5</v>
      </c>
      <c r="G4" s="33" t="s">
        <v>7</v>
      </c>
      <c r="H4" s="33" t="s">
        <v>1556</v>
      </c>
      <c r="I4" s="1">
        <v>95422</v>
      </c>
      <c r="J4" s="2" t="s">
        <v>2673</v>
      </c>
      <c r="K4" s="2" t="s">
        <v>2666</v>
      </c>
      <c r="M4" s="13" t="s">
        <v>2661</v>
      </c>
      <c r="N4" s="11" t="s">
        <v>2661</v>
      </c>
      <c r="O4" s="11"/>
      <c r="P4" s="23" t="s">
        <v>2583</v>
      </c>
      <c r="Q4" s="24" t="s">
        <v>2660</v>
      </c>
      <c r="R4" s="24" t="s">
        <v>2660</v>
      </c>
      <c r="S4" s="24" t="s">
        <v>2660</v>
      </c>
      <c r="T4" s="24" t="s">
        <v>2660</v>
      </c>
      <c r="U4" s="24" t="s">
        <v>2660</v>
      </c>
      <c r="V4" s="24" t="s">
        <v>2660</v>
      </c>
      <c r="W4" s="24" t="s">
        <v>2660</v>
      </c>
      <c r="X4" s="24" t="s">
        <v>2660</v>
      </c>
      <c r="Y4" s="24" t="s">
        <v>2660</v>
      </c>
      <c r="Z4" s="24" t="s">
        <v>2660</v>
      </c>
      <c r="AA4" s="24" t="s">
        <v>2660</v>
      </c>
      <c r="AB4" s="24" t="s">
        <v>2660</v>
      </c>
      <c r="AC4" s="24" t="s">
        <v>2660</v>
      </c>
      <c r="AD4" s="24" t="s">
        <v>2655</v>
      </c>
      <c r="AE4" s="24" t="s">
        <v>2655</v>
      </c>
      <c r="AF4" s="24" t="s">
        <v>2655</v>
      </c>
      <c r="AG4" s="24" t="s">
        <v>2655</v>
      </c>
      <c r="AH4" s="24" t="s">
        <v>2655</v>
      </c>
      <c r="AI4" s="24" t="s">
        <v>2655</v>
      </c>
      <c r="AJ4" s="24" t="s">
        <v>2655</v>
      </c>
      <c r="AK4" s="24" t="s">
        <v>2655</v>
      </c>
      <c r="AL4" s="24" t="s">
        <v>2655</v>
      </c>
      <c r="AM4" s="24" t="s">
        <v>2655</v>
      </c>
      <c r="AN4" s="23"/>
      <c r="AO4" s="23" t="s">
        <v>2583</v>
      </c>
      <c r="AP4" s="24" t="s">
        <v>2655</v>
      </c>
      <c r="AQ4" s="24" t="s">
        <v>2658</v>
      </c>
      <c r="AR4" s="24" t="s">
        <v>2658</v>
      </c>
      <c r="AS4" s="24" t="s">
        <v>2658</v>
      </c>
      <c r="AT4" s="24" t="s">
        <v>2658</v>
      </c>
      <c r="AU4" s="24" t="s">
        <v>2658</v>
      </c>
      <c r="AV4" s="24" t="s">
        <v>2658</v>
      </c>
      <c r="AW4" s="24" t="s">
        <v>2658</v>
      </c>
      <c r="AX4" s="24" t="s">
        <v>2658</v>
      </c>
      <c r="AY4" s="24" t="s">
        <v>2658</v>
      </c>
      <c r="AZ4" s="24" t="s">
        <v>2658</v>
      </c>
      <c r="BA4" s="24" t="s">
        <v>2659</v>
      </c>
      <c r="BB4" s="24" t="s">
        <v>2659</v>
      </c>
      <c r="BC4" s="24" t="s">
        <v>2659</v>
      </c>
      <c r="BD4" s="24" t="s">
        <v>2659</v>
      </c>
      <c r="BE4" s="24" t="s">
        <v>2659</v>
      </c>
      <c r="BF4" s="24" t="s">
        <v>2659</v>
      </c>
      <c r="BG4" s="24" t="s">
        <v>2659</v>
      </c>
      <c r="BH4" s="24" t="s">
        <v>2659</v>
      </c>
      <c r="BI4" s="24" t="s">
        <v>2659</v>
      </c>
      <c r="BJ4" s="24" t="s">
        <v>2659</v>
      </c>
      <c r="BK4" s="24" t="s">
        <v>2659</v>
      </c>
      <c r="BL4" s="24" t="s">
        <v>2659</v>
      </c>
      <c r="BM4" s="23"/>
      <c r="BN4" s="23" t="s">
        <v>2583</v>
      </c>
      <c r="BO4" s="24" t="s">
        <v>2659</v>
      </c>
      <c r="BP4" s="24" t="s">
        <v>2659</v>
      </c>
      <c r="BQ4" s="24" t="s">
        <v>2656</v>
      </c>
      <c r="BR4" s="24" t="s">
        <v>2656</v>
      </c>
      <c r="BS4" s="24" t="s">
        <v>2656</v>
      </c>
      <c r="BT4" s="24" t="s">
        <v>2656</v>
      </c>
      <c r="BU4" s="24" t="s">
        <v>2656</v>
      </c>
      <c r="BV4" s="24" t="s">
        <v>2656</v>
      </c>
      <c r="BW4" s="24" t="s">
        <v>2656</v>
      </c>
      <c r="BX4" s="24" t="s">
        <v>2656</v>
      </c>
      <c r="BY4" s="24" t="s">
        <v>2656</v>
      </c>
      <c r="BZ4" s="24" t="s">
        <v>2656</v>
      </c>
      <c r="CA4" s="24" t="s">
        <v>2656</v>
      </c>
      <c r="CB4" s="24" t="s">
        <v>2656</v>
      </c>
      <c r="CC4" s="24" t="s">
        <v>2656</v>
      </c>
      <c r="CD4" s="24" t="s">
        <v>2656</v>
      </c>
      <c r="CE4" s="24" t="s">
        <v>2656</v>
      </c>
      <c r="CF4" s="24" t="s">
        <v>2656</v>
      </c>
      <c r="CG4" s="24" t="s">
        <v>2657</v>
      </c>
      <c r="CH4" s="24" t="s">
        <v>2657</v>
      </c>
      <c r="CI4" s="24" t="s">
        <v>2657</v>
      </c>
      <c r="CJ4" s="24" t="s">
        <v>2657</v>
      </c>
      <c r="CK4" s="24" t="s">
        <v>2657</v>
      </c>
      <c r="CM4" s="23" t="s">
        <v>2583</v>
      </c>
      <c r="CN4" s="24" t="s">
        <v>2657</v>
      </c>
      <c r="CO4" s="24" t="s">
        <v>2657</v>
      </c>
      <c r="CP4" s="24" t="s">
        <v>2657</v>
      </c>
      <c r="CQ4" s="24" t="s">
        <v>2657</v>
      </c>
      <c r="CR4" s="24" t="s">
        <v>2657</v>
      </c>
      <c r="CS4" s="24" t="s">
        <v>2657</v>
      </c>
      <c r="CT4" s="24" t="s">
        <v>2657</v>
      </c>
      <c r="CU4" s="24" t="s">
        <v>2657</v>
      </c>
      <c r="CV4" s="24" t="s">
        <v>2657</v>
      </c>
      <c r="CW4" s="24" t="s">
        <v>2657</v>
      </c>
      <c r="CX4" s="24" t="s">
        <v>2657</v>
      </c>
      <c r="CY4" s="24" t="s">
        <v>2657</v>
      </c>
      <c r="CZ4" s="24" t="s">
        <v>2657</v>
      </c>
      <c r="DA4" s="24" t="s">
        <v>2657</v>
      </c>
      <c r="DB4" s="24" t="s">
        <v>2657</v>
      </c>
      <c r="DC4" s="24" t="s">
        <v>2657</v>
      </c>
      <c r="DD4" s="24" t="s">
        <v>2657</v>
      </c>
      <c r="DE4" s="24" t="s">
        <v>2657</v>
      </c>
      <c r="DF4" s="24" t="s">
        <v>2657</v>
      </c>
      <c r="DG4" s="24" t="s">
        <v>2657</v>
      </c>
      <c r="DH4" s="24" t="s">
        <v>2654</v>
      </c>
      <c r="DI4" s="24" t="s">
        <v>2654</v>
      </c>
      <c r="DJ4" s="24" t="s">
        <v>2654</v>
      </c>
      <c r="DL4" s="23" t="s">
        <v>2583</v>
      </c>
      <c r="DM4" s="24" t="s">
        <v>2654</v>
      </c>
      <c r="DN4" s="24" t="s">
        <v>2654</v>
      </c>
      <c r="DO4" s="24" t="s">
        <v>2654</v>
      </c>
      <c r="DP4" s="24" t="s">
        <v>2654</v>
      </c>
      <c r="DQ4" s="24" t="s">
        <v>2654</v>
      </c>
      <c r="DR4" s="24" t="s">
        <v>2654</v>
      </c>
      <c r="DS4" s="24" t="s">
        <v>2654</v>
      </c>
      <c r="DT4" s="24" t="s">
        <v>2654</v>
      </c>
      <c r="DU4" s="24" t="s">
        <v>2654</v>
      </c>
      <c r="DV4" s="24" t="s">
        <v>2654</v>
      </c>
      <c r="DW4" s="24" t="s">
        <v>2654</v>
      </c>
      <c r="DX4" s="24" t="s">
        <v>2654</v>
      </c>
      <c r="DY4" s="24" t="s">
        <v>2654</v>
      </c>
      <c r="DZ4" s="24" t="s">
        <v>2654</v>
      </c>
      <c r="EA4" s="24" t="s">
        <v>2654</v>
      </c>
      <c r="EB4" s="24" t="s">
        <v>2654</v>
      </c>
      <c r="EC4" s="24" t="s">
        <v>2654</v>
      </c>
      <c r="ED4" s="24" t="s">
        <v>2654</v>
      </c>
      <c r="EE4" s="24" t="s">
        <v>2654</v>
      </c>
      <c r="EF4" s="24" t="s">
        <v>2654</v>
      </c>
      <c r="EG4" s="24" t="s">
        <v>2654</v>
      </c>
      <c r="EH4" s="24" t="s">
        <v>2654</v>
      </c>
      <c r="EI4" s="24" t="s">
        <v>2654</v>
      </c>
      <c r="EJ4" s="23"/>
      <c r="EK4" s="23"/>
    </row>
    <row r="5" spans="1:141" x14ac:dyDescent="0.25">
      <c r="A5" t="s">
        <v>5204</v>
      </c>
      <c r="B5">
        <v>95435</v>
      </c>
      <c r="C5">
        <v>95471</v>
      </c>
      <c r="D5" t="s">
        <v>2668</v>
      </c>
      <c r="E5">
        <v>37</v>
      </c>
      <c r="G5" s="33" t="s">
        <v>7</v>
      </c>
      <c r="H5" s="33" t="s">
        <v>1557</v>
      </c>
      <c r="I5" s="1">
        <v>95423</v>
      </c>
      <c r="J5" s="2" t="s">
        <v>2674</v>
      </c>
      <c r="K5" s="2" t="s">
        <v>2666</v>
      </c>
      <c r="M5" s="13" t="s">
        <v>2667</v>
      </c>
      <c r="N5" s="11" t="s">
        <v>2667</v>
      </c>
      <c r="O5" s="11"/>
      <c r="P5" s="23" t="s">
        <v>2581</v>
      </c>
      <c r="Q5" s="24" t="s">
        <v>2660</v>
      </c>
      <c r="R5" s="24" t="s">
        <v>2660</v>
      </c>
      <c r="S5" s="24" t="s">
        <v>2660</v>
      </c>
      <c r="T5" s="24" t="s">
        <v>2660</v>
      </c>
      <c r="U5" s="24" t="s">
        <v>2660</v>
      </c>
      <c r="V5" s="24" t="s">
        <v>2660</v>
      </c>
      <c r="W5" s="24" t="s">
        <v>2660</v>
      </c>
      <c r="X5" s="24" t="s">
        <v>2660</v>
      </c>
      <c r="Y5" s="24" t="s">
        <v>2660</v>
      </c>
      <c r="Z5" s="24" t="s">
        <v>2660</v>
      </c>
      <c r="AA5" s="24" t="s">
        <v>2660</v>
      </c>
      <c r="AB5" s="24" t="s">
        <v>2660</v>
      </c>
      <c r="AC5" s="24" t="s">
        <v>2660</v>
      </c>
      <c r="AD5" s="24" t="s">
        <v>2655</v>
      </c>
      <c r="AE5" s="24" t="s">
        <v>2655</v>
      </c>
      <c r="AF5" s="24" t="s">
        <v>2655</v>
      </c>
      <c r="AG5" s="24" t="s">
        <v>2655</v>
      </c>
      <c r="AH5" s="24" t="s">
        <v>2655</v>
      </c>
      <c r="AI5" s="24" t="s">
        <v>2655</v>
      </c>
      <c r="AJ5" s="24" t="s">
        <v>2655</v>
      </c>
      <c r="AK5" s="24" t="s">
        <v>2655</v>
      </c>
      <c r="AL5" s="24" t="s">
        <v>2655</v>
      </c>
      <c r="AM5" s="24" t="s">
        <v>2655</v>
      </c>
      <c r="AN5" s="23"/>
      <c r="AO5" s="23" t="s">
        <v>2581</v>
      </c>
      <c r="AP5" s="24" t="s">
        <v>2655</v>
      </c>
      <c r="AQ5" s="24" t="s">
        <v>2658</v>
      </c>
      <c r="AR5" s="24" t="s">
        <v>2658</v>
      </c>
      <c r="AS5" s="24" t="s">
        <v>2658</v>
      </c>
      <c r="AT5" s="24" t="s">
        <v>2658</v>
      </c>
      <c r="AU5" s="24" t="s">
        <v>2658</v>
      </c>
      <c r="AV5" s="24" t="s">
        <v>2658</v>
      </c>
      <c r="AW5" s="24" t="s">
        <v>2658</v>
      </c>
      <c r="AX5" s="24" t="s">
        <v>2658</v>
      </c>
      <c r="AY5" s="24" t="s">
        <v>2658</v>
      </c>
      <c r="AZ5" s="24" t="s">
        <v>2658</v>
      </c>
      <c r="BA5" s="24" t="s">
        <v>2659</v>
      </c>
      <c r="BB5" s="24" t="s">
        <v>2659</v>
      </c>
      <c r="BC5" s="24" t="s">
        <v>2659</v>
      </c>
      <c r="BD5" s="24" t="s">
        <v>2659</v>
      </c>
      <c r="BE5" s="24" t="s">
        <v>2659</v>
      </c>
      <c r="BF5" s="24" t="s">
        <v>2659</v>
      </c>
      <c r="BG5" s="24" t="s">
        <v>2659</v>
      </c>
      <c r="BH5" s="24" t="s">
        <v>2659</v>
      </c>
      <c r="BI5" s="24" t="s">
        <v>2659</v>
      </c>
      <c r="BJ5" s="24" t="s">
        <v>2659</v>
      </c>
      <c r="BK5" s="24" t="s">
        <v>2659</v>
      </c>
      <c r="BL5" s="24" t="s">
        <v>2659</v>
      </c>
      <c r="BM5" s="23"/>
      <c r="BN5" s="23" t="s">
        <v>2581</v>
      </c>
      <c r="BO5" s="24" t="s">
        <v>2659</v>
      </c>
      <c r="BP5" s="24" t="s">
        <v>2659</v>
      </c>
      <c r="BQ5" s="24" t="s">
        <v>2656</v>
      </c>
      <c r="BR5" s="24" t="s">
        <v>2656</v>
      </c>
      <c r="BS5" s="24" t="s">
        <v>2656</v>
      </c>
      <c r="BT5" s="24" t="s">
        <v>2656</v>
      </c>
      <c r="BU5" s="24" t="s">
        <v>2656</v>
      </c>
      <c r="BV5" s="24" t="s">
        <v>2656</v>
      </c>
      <c r="BW5" s="24" t="s">
        <v>2656</v>
      </c>
      <c r="BX5" s="24" t="s">
        <v>2656</v>
      </c>
      <c r="BY5" s="24" t="s">
        <v>2656</v>
      </c>
      <c r="BZ5" s="24" t="s">
        <v>2656</v>
      </c>
      <c r="CA5" s="24" t="s">
        <v>2656</v>
      </c>
      <c r="CB5" s="24" t="s">
        <v>2656</v>
      </c>
      <c r="CC5" s="24" t="s">
        <v>2656</v>
      </c>
      <c r="CD5" s="24" t="s">
        <v>2656</v>
      </c>
      <c r="CE5" s="24" t="s">
        <v>2656</v>
      </c>
      <c r="CF5" s="24" t="s">
        <v>2656</v>
      </c>
      <c r="CG5" s="24" t="s">
        <v>2657</v>
      </c>
      <c r="CH5" s="24" t="s">
        <v>2657</v>
      </c>
      <c r="CI5" s="24" t="s">
        <v>2657</v>
      </c>
      <c r="CJ5" s="24" t="s">
        <v>2657</v>
      </c>
      <c r="CK5" s="24" t="s">
        <v>2657</v>
      </c>
      <c r="CM5" s="23" t="s">
        <v>2581</v>
      </c>
      <c r="CN5" s="24" t="s">
        <v>2657</v>
      </c>
      <c r="CO5" s="24" t="s">
        <v>2657</v>
      </c>
      <c r="CP5" s="24" t="s">
        <v>2657</v>
      </c>
      <c r="CQ5" s="24" t="s">
        <v>2657</v>
      </c>
      <c r="CR5" s="24" t="s">
        <v>2657</v>
      </c>
      <c r="CS5" s="24" t="s">
        <v>2657</v>
      </c>
      <c r="CT5" s="24" t="s">
        <v>2657</v>
      </c>
      <c r="CU5" s="24" t="s">
        <v>2657</v>
      </c>
      <c r="CV5" s="24" t="s">
        <v>2657</v>
      </c>
      <c r="CW5" s="24" t="s">
        <v>2657</v>
      </c>
      <c r="CX5" s="24" t="s">
        <v>2657</v>
      </c>
      <c r="CY5" s="24" t="s">
        <v>2657</v>
      </c>
      <c r="CZ5" s="24" t="s">
        <v>2657</v>
      </c>
      <c r="DA5" s="24" t="s">
        <v>2657</v>
      </c>
      <c r="DB5" s="24" t="s">
        <v>2657</v>
      </c>
      <c r="DC5" s="24" t="s">
        <v>2657</v>
      </c>
      <c r="DD5" s="24" t="s">
        <v>2657</v>
      </c>
      <c r="DE5" s="24" t="s">
        <v>2657</v>
      </c>
      <c r="DF5" s="24" t="s">
        <v>2657</v>
      </c>
      <c r="DG5" s="24" t="s">
        <v>2657</v>
      </c>
      <c r="DH5" s="24" t="s">
        <v>2654</v>
      </c>
      <c r="DI5" s="24" t="s">
        <v>2654</v>
      </c>
      <c r="DJ5" s="24" t="s">
        <v>2654</v>
      </c>
      <c r="DL5" s="23" t="s">
        <v>2581</v>
      </c>
      <c r="DM5" s="24" t="s">
        <v>2654</v>
      </c>
      <c r="DN5" s="24" t="s">
        <v>2654</v>
      </c>
      <c r="DO5" s="24" t="s">
        <v>2654</v>
      </c>
      <c r="DP5" s="24" t="s">
        <v>2654</v>
      </c>
      <c r="DQ5" s="24" t="s">
        <v>2654</v>
      </c>
      <c r="DR5" s="24" t="s">
        <v>2654</v>
      </c>
      <c r="DS5" s="24" t="s">
        <v>2654</v>
      </c>
      <c r="DT5" s="24" t="s">
        <v>2654</v>
      </c>
      <c r="DU5" s="24" t="s">
        <v>2654</v>
      </c>
      <c r="DV5" s="24" t="s">
        <v>2654</v>
      </c>
      <c r="DW5" s="24" t="s">
        <v>2654</v>
      </c>
      <c r="DX5" s="24" t="s">
        <v>2654</v>
      </c>
      <c r="DY5" s="24" t="s">
        <v>2654</v>
      </c>
      <c r="DZ5" s="24" t="s">
        <v>2654</v>
      </c>
      <c r="EA5" s="24" t="s">
        <v>2654</v>
      </c>
      <c r="EB5" s="24" t="s">
        <v>2654</v>
      </c>
      <c r="EC5" s="24" t="s">
        <v>2654</v>
      </c>
      <c r="ED5" s="24" t="s">
        <v>2654</v>
      </c>
      <c r="EE5" s="24" t="s">
        <v>2654</v>
      </c>
      <c r="EF5" s="24" t="s">
        <v>2654</v>
      </c>
      <c r="EG5" s="24" t="s">
        <v>2654</v>
      </c>
      <c r="EH5" s="24" t="s">
        <v>2654</v>
      </c>
      <c r="EI5" s="24" t="s">
        <v>2654</v>
      </c>
      <c r="EJ5" s="23"/>
      <c r="EK5" s="23"/>
    </row>
    <row r="6" spans="1:141" x14ac:dyDescent="0.25">
      <c r="A6" t="s">
        <v>5205</v>
      </c>
      <c r="B6">
        <v>95472</v>
      </c>
      <c r="C6">
        <v>95489</v>
      </c>
      <c r="D6" t="s">
        <v>2669</v>
      </c>
      <c r="E6">
        <v>18</v>
      </c>
      <c r="G6" s="33" t="s">
        <v>7</v>
      </c>
      <c r="H6" s="33" t="s">
        <v>1558</v>
      </c>
      <c r="I6" s="1">
        <v>95424</v>
      </c>
      <c r="J6" s="2" t="s">
        <v>2675</v>
      </c>
      <c r="K6" s="2" t="s">
        <v>2666</v>
      </c>
      <c r="M6" s="13" t="s">
        <v>2621</v>
      </c>
      <c r="N6" s="11" t="s">
        <v>2621</v>
      </c>
      <c r="O6" s="11"/>
      <c r="P6" s="23" t="s">
        <v>2580</v>
      </c>
      <c r="Q6" s="24" t="s">
        <v>2660</v>
      </c>
      <c r="R6" s="24" t="s">
        <v>2660</v>
      </c>
      <c r="S6" s="24" t="s">
        <v>2660</v>
      </c>
      <c r="T6" s="24" t="s">
        <v>2660</v>
      </c>
      <c r="U6" s="24" t="s">
        <v>2660</v>
      </c>
      <c r="V6" s="24" t="s">
        <v>2660</v>
      </c>
      <c r="W6" s="24" t="s">
        <v>2660</v>
      </c>
      <c r="X6" s="24" t="s">
        <v>2660</v>
      </c>
      <c r="Y6" s="24" t="s">
        <v>2660</v>
      </c>
      <c r="Z6" s="24" t="s">
        <v>2660</v>
      </c>
      <c r="AA6" s="24" t="s">
        <v>2660</v>
      </c>
      <c r="AB6" s="24" t="s">
        <v>2660</v>
      </c>
      <c r="AC6" s="24" t="s">
        <v>2660</v>
      </c>
      <c r="AD6" s="24" t="s">
        <v>2655</v>
      </c>
      <c r="AE6" s="24" t="s">
        <v>2655</v>
      </c>
      <c r="AF6" s="24" t="s">
        <v>2655</v>
      </c>
      <c r="AG6" s="24" t="s">
        <v>2655</v>
      </c>
      <c r="AH6" s="24" t="s">
        <v>2655</v>
      </c>
      <c r="AI6" s="24" t="s">
        <v>2655</v>
      </c>
      <c r="AJ6" s="24" t="s">
        <v>2655</v>
      </c>
      <c r="AK6" s="24" t="s">
        <v>2655</v>
      </c>
      <c r="AL6" s="24" t="s">
        <v>2655</v>
      </c>
      <c r="AM6" s="24" t="s">
        <v>2655</v>
      </c>
      <c r="AN6" s="23"/>
      <c r="AO6" s="23" t="s">
        <v>2580</v>
      </c>
      <c r="AP6" s="24" t="s">
        <v>2655</v>
      </c>
      <c r="AQ6" s="24" t="s">
        <v>2658</v>
      </c>
      <c r="AR6" s="24" t="s">
        <v>2658</v>
      </c>
      <c r="AS6" s="24" t="s">
        <v>2658</v>
      </c>
      <c r="AT6" s="24" t="s">
        <v>2658</v>
      </c>
      <c r="AU6" s="24" t="s">
        <v>2658</v>
      </c>
      <c r="AV6" s="24" t="s">
        <v>2658</v>
      </c>
      <c r="AW6" s="24" t="s">
        <v>2658</v>
      </c>
      <c r="AX6" s="24" t="s">
        <v>2658</v>
      </c>
      <c r="AY6" s="24" t="s">
        <v>2658</v>
      </c>
      <c r="AZ6" s="24" t="s">
        <v>2658</v>
      </c>
      <c r="BA6" s="24" t="s">
        <v>2659</v>
      </c>
      <c r="BB6" s="24" t="s">
        <v>2659</v>
      </c>
      <c r="BC6" s="24" t="s">
        <v>2659</v>
      </c>
      <c r="BD6" s="24" t="s">
        <v>2659</v>
      </c>
      <c r="BE6" s="24" t="s">
        <v>2659</v>
      </c>
      <c r="BF6" s="24" t="s">
        <v>2659</v>
      </c>
      <c r="BG6" s="24" t="s">
        <v>2659</v>
      </c>
      <c r="BH6" s="24" t="s">
        <v>2659</v>
      </c>
      <c r="BI6" s="24" t="s">
        <v>2659</v>
      </c>
      <c r="BJ6" s="24" t="s">
        <v>2659</v>
      </c>
      <c r="BK6" s="24" t="s">
        <v>2659</v>
      </c>
      <c r="BL6" s="24" t="s">
        <v>2659</v>
      </c>
      <c r="BM6" s="23"/>
      <c r="BN6" s="23" t="s">
        <v>2580</v>
      </c>
      <c r="BO6" s="24" t="s">
        <v>2659</v>
      </c>
      <c r="BP6" s="24" t="s">
        <v>2659</v>
      </c>
      <c r="BQ6" s="24" t="s">
        <v>2656</v>
      </c>
      <c r="BR6" s="24" t="s">
        <v>2656</v>
      </c>
      <c r="BS6" s="24" t="s">
        <v>2656</v>
      </c>
      <c r="BT6" s="24" t="s">
        <v>2656</v>
      </c>
      <c r="BU6" s="24" t="s">
        <v>2656</v>
      </c>
      <c r="BV6" s="24" t="s">
        <v>2656</v>
      </c>
      <c r="BW6" s="24" t="s">
        <v>2656</v>
      </c>
      <c r="BX6" s="24" t="s">
        <v>2656</v>
      </c>
      <c r="BY6" s="24" t="s">
        <v>2656</v>
      </c>
      <c r="BZ6" s="24" t="s">
        <v>2656</v>
      </c>
      <c r="CA6" s="24" t="s">
        <v>2656</v>
      </c>
      <c r="CB6" s="24" t="s">
        <v>2656</v>
      </c>
      <c r="CC6" s="24" t="s">
        <v>2656</v>
      </c>
      <c r="CD6" s="24" t="s">
        <v>2656</v>
      </c>
      <c r="CE6" s="24" t="s">
        <v>2656</v>
      </c>
      <c r="CF6" s="24" t="s">
        <v>2656</v>
      </c>
      <c r="CG6" s="24" t="s">
        <v>2657</v>
      </c>
      <c r="CH6" s="24" t="s">
        <v>2657</v>
      </c>
      <c r="CI6" s="24" t="s">
        <v>2657</v>
      </c>
      <c r="CJ6" s="24" t="s">
        <v>2657</v>
      </c>
      <c r="CK6" s="24" t="s">
        <v>2657</v>
      </c>
      <c r="CM6" s="23" t="s">
        <v>2580</v>
      </c>
      <c r="CN6" s="24" t="s">
        <v>2657</v>
      </c>
      <c r="CO6" s="24" t="s">
        <v>2657</v>
      </c>
      <c r="CP6" s="24" t="s">
        <v>2657</v>
      </c>
      <c r="CQ6" s="24" t="s">
        <v>2657</v>
      </c>
      <c r="CR6" s="24" t="s">
        <v>2657</v>
      </c>
      <c r="CS6" s="24" t="s">
        <v>2657</v>
      </c>
      <c r="CT6" s="24" t="s">
        <v>2657</v>
      </c>
      <c r="CU6" s="24" t="s">
        <v>2657</v>
      </c>
      <c r="CV6" s="24" t="s">
        <v>2657</v>
      </c>
      <c r="CW6" s="24" t="s">
        <v>2657</v>
      </c>
      <c r="CX6" s="24" t="s">
        <v>2657</v>
      </c>
      <c r="CY6" s="24" t="s">
        <v>2657</v>
      </c>
      <c r="CZ6" s="24" t="s">
        <v>2657</v>
      </c>
      <c r="DA6" s="24" t="s">
        <v>2657</v>
      </c>
      <c r="DB6" s="24" t="s">
        <v>2657</v>
      </c>
      <c r="DC6" s="24" t="s">
        <v>2657</v>
      </c>
      <c r="DD6" s="24" t="s">
        <v>2657</v>
      </c>
      <c r="DE6" s="24" t="s">
        <v>2657</v>
      </c>
      <c r="DF6" s="24" t="s">
        <v>2657</v>
      </c>
      <c r="DG6" s="24" t="s">
        <v>2657</v>
      </c>
      <c r="DH6" s="24" t="s">
        <v>2654</v>
      </c>
      <c r="DI6" s="24" t="s">
        <v>2654</v>
      </c>
      <c r="DJ6" s="24" t="s">
        <v>2654</v>
      </c>
      <c r="DL6" s="23" t="s">
        <v>2580</v>
      </c>
      <c r="DM6" s="24" t="s">
        <v>2654</v>
      </c>
      <c r="DN6" s="24" t="s">
        <v>2654</v>
      </c>
      <c r="DO6" s="24" t="s">
        <v>2654</v>
      </c>
      <c r="DP6" s="24" t="s">
        <v>2654</v>
      </c>
      <c r="DQ6" s="24" t="s">
        <v>2654</v>
      </c>
      <c r="DR6" s="24" t="s">
        <v>2654</v>
      </c>
      <c r="DS6" s="24" t="s">
        <v>2654</v>
      </c>
      <c r="DT6" s="24" t="s">
        <v>2654</v>
      </c>
      <c r="DU6" s="24" t="s">
        <v>2654</v>
      </c>
      <c r="DV6" s="24" t="s">
        <v>2654</v>
      </c>
      <c r="DW6" s="24" t="s">
        <v>2654</v>
      </c>
      <c r="DX6" s="24" t="s">
        <v>2654</v>
      </c>
      <c r="DY6" s="24" t="s">
        <v>2654</v>
      </c>
      <c r="DZ6" s="24" t="s">
        <v>2654</v>
      </c>
      <c r="EA6" s="24" t="s">
        <v>2654</v>
      </c>
      <c r="EB6" s="24" t="s">
        <v>2654</v>
      </c>
      <c r="EC6" s="24" t="s">
        <v>2654</v>
      </c>
      <c r="ED6" s="24" t="s">
        <v>2654</v>
      </c>
      <c r="EE6" s="24" t="s">
        <v>2654</v>
      </c>
      <c r="EF6" s="24" t="s">
        <v>2654</v>
      </c>
      <c r="EG6" s="24" t="s">
        <v>2654</v>
      </c>
      <c r="EH6" s="24" t="s">
        <v>2654</v>
      </c>
      <c r="EI6" s="24" t="s">
        <v>2654</v>
      </c>
      <c r="EJ6" s="23"/>
      <c r="EK6" s="23"/>
    </row>
    <row r="7" spans="1:141" x14ac:dyDescent="0.25">
      <c r="A7" t="s">
        <v>5206</v>
      </c>
      <c r="B7">
        <v>95490</v>
      </c>
      <c r="C7">
        <v>95563</v>
      </c>
      <c r="D7" t="s">
        <v>2621</v>
      </c>
      <c r="E7">
        <v>74</v>
      </c>
      <c r="G7" s="33" t="s">
        <v>7</v>
      </c>
      <c r="H7" s="33" t="s">
        <v>1559</v>
      </c>
      <c r="I7" s="1">
        <v>95425</v>
      </c>
      <c r="J7" s="2" t="s">
        <v>2676</v>
      </c>
      <c r="K7" s="2" t="s">
        <v>2666</v>
      </c>
      <c r="M7" s="13" t="s">
        <v>2668</v>
      </c>
      <c r="N7" s="11" t="s">
        <v>2668</v>
      </c>
      <c r="O7" s="11"/>
      <c r="P7" s="23" t="s">
        <v>2579</v>
      </c>
      <c r="Q7" s="24" t="s">
        <v>2660</v>
      </c>
      <c r="R7" s="24" t="s">
        <v>2660</v>
      </c>
      <c r="S7" s="24" t="s">
        <v>2660</v>
      </c>
      <c r="T7" s="24" t="s">
        <v>2660</v>
      </c>
      <c r="U7" s="24" t="s">
        <v>2660</v>
      </c>
      <c r="V7" s="24" t="s">
        <v>2660</v>
      </c>
      <c r="W7" s="24" t="s">
        <v>2660</v>
      </c>
      <c r="X7" s="24" t="s">
        <v>2660</v>
      </c>
      <c r="Y7" s="24" t="s">
        <v>2660</v>
      </c>
      <c r="Z7" s="24" t="s">
        <v>2660</v>
      </c>
      <c r="AA7" s="24" t="s">
        <v>2660</v>
      </c>
      <c r="AB7" s="24" t="s">
        <v>2660</v>
      </c>
      <c r="AC7" s="24" t="s">
        <v>2660</v>
      </c>
      <c r="AD7" s="24" t="s">
        <v>2655</v>
      </c>
      <c r="AE7" s="24" t="s">
        <v>2655</v>
      </c>
      <c r="AF7" s="24" t="s">
        <v>2655</v>
      </c>
      <c r="AG7" s="24" t="s">
        <v>2655</v>
      </c>
      <c r="AH7" s="24" t="s">
        <v>2655</v>
      </c>
      <c r="AI7" s="24" t="s">
        <v>2655</v>
      </c>
      <c r="AJ7" s="24" t="s">
        <v>2655</v>
      </c>
      <c r="AK7" s="24" t="s">
        <v>2655</v>
      </c>
      <c r="AL7" s="24" t="s">
        <v>2655</v>
      </c>
      <c r="AM7" s="24" t="s">
        <v>2655</v>
      </c>
      <c r="AN7" s="23"/>
      <c r="AO7" s="23" t="s">
        <v>2579</v>
      </c>
      <c r="AP7" s="24" t="s">
        <v>2655</v>
      </c>
      <c r="AQ7" s="24" t="s">
        <v>2658</v>
      </c>
      <c r="AR7" s="24" t="s">
        <v>2658</v>
      </c>
      <c r="AS7" s="24" t="s">
        <v>2658</v>
      </c>
      <c r="AT7" s="24" t="s">
        <v>2658</v>
      </c>
      <c r="AU7" s="24" t="s">
        <v>2658</v>
      </c>
      <c r="AV7" s="24" t="s">
        <v>2658</v>
      </c>
      <c r="AW7" s="24" t="s">
        <v>2658</v>
      </c>
      <c r="AX7" s="24" t="s">
        <v>2658</v>
      </c>
      <c r="AY7" s="24" t="s">
        <v>2658</v>
      </c>
      <c r="AZ7" s="24" t="s">
        <v>2658</v>
      </c>
      <c r="BA7" s="24" t="s">
        <v>2659</v>
      </c>
      <c r="BB7" s="24" t="s">
        <v>2659</v>
      </c>
      <c r="BC7" s="24" t="s">
        <v>2659</v>
      </c>
      <c r="BD7" s="24" t="s">
        <v>2659</v>
      </c>
      <c r="BE7" s="24" t="s">
        <v>2659</v>
      </c>
      <c r="BF7" s="24" t="s">
        <v>2659</v>
      </c>
      <c r="BG7" s="24" t="s">
        <v>2659</v>
      </c>
      <c r="BH7" s="24" t="s">
        <v>2659</v>
      </c>
      <c r="BI7" s="24" t="s">
        <v>2659</v>
      </c>
      <c r="BJ7" s="24" t="s">
        <v>2659</v>
      </c>
      <c r="BK7" s="24" t="s">
        <v>2659</v>
      </c>
      <c r="BL7" s="24" t="s">
        <v>2659</v>
      </c>
      <c r="BM7" s="23"/>
      <c r="BN7" s="23" t="s">
        <v>2579</v>
      </c>
      <c r="BO7" s="24" t="s">
        <v>2659</v>
      </c>
      <c r="BP7" s="24" t="s">
        <v>2659</v>
      </c>
      <c r="BQ7" s="24" t="s">
        <v>2656</v>
      </c>
      <c r="BR7" s="24" t="s">
        <v>2656</v>
      </c>
      <c r="BS7" s="24" t="s">
        <v>2656</v>
      </c>
      <c r="BT7" s="24" t="s">
        <v>2656</v>
      </c>
      <c r="BU7" s="24" t="s">
        <v>2656</v>
      </c>
      <c r="BV7" s="24" t="s">
        <v>2656</v>
      </c>
      <c r="BW7" s="24" t="s">
        <v>2656</v>
      </c>
      <c r="BX7" s="24" t="s">
        <v>2656</v>
      </c>
      <c r="BY7" s="24" t="s">
        <v>2656</v>
      </c>
      <c r="BZ7" s="24" t="s">
        <v>2656</v>
      </c>
      <c r="CA7" s="24" t="s">
        <v>2656</v>
      </c>
      <c r="CB7" s="24" t="s">
        <v>2656</v>
      </c>
      <c r="CC7" s="24" t="s">
        <v>2656</v>
      </c>
      <c r="CD7" s="24" t="s">
        <v>2656</v>
      </c>
      <c r="CE7" s="24" t="s">
        <v>2656</v>
      </c>
      <c r="CF7" s="24" t="s">
        <v>2656</v>
      </c>
      <c r="CG7" s="24" t="s">
        <v>2657</v>
      </c>
      <c r="CH7" s="24" t="s">
        <v>2657</v>
      </c>
      <c r="CI7" s="24" t="s">
        <v>2657</v>
      </c>
      <c r="CJ7" s="24" t="s">
        <v>2657</v>
      </c>
      <c r="CK7" s="24" t="s">
        <v>2657</v>
      </c>
      <c r="CM7" s="23" t="s">
        <v>2579</v>
      </c>
      <c r="CN7" s="24" t="s">
        <v>2657</v>
      </c>
      <c r="CO7" s="24" t="s">
        <v>2657</v>
      </c>
      <c r="CP7" s="24" t="s">
        <v>2657</v>
      </c>
      <c r="CQ7" s="24" t="s">
        <v>2657</v>
      </c>
      <c r="CR7" s="24" t="s">
        <v>2657</v>
      </c>
      <c r="CS7" s="24" t="s">
        <v>2657</v>
      </c>
      <c r="CT7" s="24" t="s">
        <v>2657</v>
      </c>
      <c r="CU7" s="24" t="s">
        <v>2657</v>
      </c>
      <c r="CV7" s="24" t="s">
        <v>2657</v>
      </c>
      <c r="CW7" s="24" t="s">
        <v>2657</v>
      </c>
      <c r="CX7" s="24" t="s">
        <v>2657</v>
      </c>
      <c r="CY7" s="24" t="s">
        <v>2657</v>
      </c>
      <c r="CZ7" s="24" t="s">
        <v>2657</v>
      </c>
      <c r="DA7" s="24" t="s">
        <v>2657</v>
      </c>
      <c r="DB7" s="24" t="s">
        <v>2657</v>
      </c>
      <c r="DC7" s="24" t="s">
        <v>2657</v>
      </c>
      <c r="DD7" s="24" t="s">
        <v>2657</v>
      </c>
      <c r="DE7" s="24" t="s">
        <v>2657</v>
      </c>
      <c r="DF7" s="24" t="s">
        <v>2657</v>
      </c>
      <c r="DG7" s="24" t="s">
        <v>2657</v>
      </c>
      <c r="DH7" s="24" t="s">
        <v>2654</v>
      </c>
      <c r="DI7" s="24" t="s">
        <v>2654</v>
      </c>
      <c r="DJ7" s="24" t="s">
        <v>2654</v>
      </c>
      <c r="DL7" s="23" t="s">
        <v>2579</v>
      </c>
      <c r="DM7" s="24" t="s">
        <v>2654</v>
      </c>
      <c r="DN7" s="24" t="s">
        <v>2654</v>
      </c>
      <c r="DO7" s="24" t="s">
        <v>2654</v>
      </c>
      <c r="DP7" s="24" t="s">
        <v>2654</v>
      </c>
      <c r="DQ7" s="24" t="s">
        <v>2654</v>
      </c>
      <c r="DR7" s="24" t="s">
        <v>2654</v>
      </c>
      <c r="DS7" s="24" t="s">
        <v>2654</v>
      </c>
      <c r="DT7" s="24" t="s">
        <v>2654</v>
      </c>
      <c r="DU7" s="24" t="s">
        <v>2654</v>
      </c>
      <c r="DV7" s="24" t="s">
        <v>2654</v>
      </c>
      <c r="DW7" s="24" t="s">
        <v>2654</v>
      </c>
      <c r="DX7" s="24" t="s">
        <v>2654</v>
      </c>
      <c r="DY7" s="24" t="s">
        <v>2654</v>
      </c>
      <c r="DZ7" s="24" t="s">
        <v>2654</v>
      </c>
      <c r="EA7" s="24" t="s">
        <v>2654</v>
      </c>
      <c r="EB7" s="24" t="s">
        <v>2654</v>
      </c>
      <c r="EC7" s="24" t="s">
        <v>2654</v>
      </c>
      <c r="ED7" s="24" t="s">
        <v>2654</v>
      </c>
      <c r="EE7" s="24" t="s">
        <v>2654</v>
      </c>
      <c r="EF7" s="24" t="s">
        <v>2654</v>
      </c>
      <c r="EG7" s="24" t="s">
        <v>2654</v>
      </c>
      <c r="EH7" s="24" t="s">
        <v>2654</v>
      </c>
      <c r="EI7" s="24" t="s">
        <v>2654</v>
      </c>
      <c r="EJ7" s="23"/>
      <c r="EK7" s="23"/>
    </row>
    <row r="8" spans="1:141" x14ac:dyDescent="0.25">
      <c r="A8" t="s">
        <v>5207</v>
      </c>
      <c r="B8">
        <v>95564</v>
      </c>
      <c r="C8">
        <v>95651</v>
      </c>
      <c r="D8" t="s">
        <v>2665</v>
      </c>
      <c r="E8">
        <v>88</v>
      </c>
      <c r="G8" s="33" t="s">
        <v>7</v>
      </c>
      <c r="H8" s="33" t="s">
        <v>1560</v>
      </c>
      <c r="I8" s="1">
        <v>95426</v>
      </c>
      <c r="J8" s="2" t="s">
        <v>2677</v>
      </c>
      <c r="K8" s="2" t="s">
        <v>2666</v>
      </c>
      <c r="M8" s="13" t="s">
        <v>2671</v>
      </c>
      <c r="N8" s="11" t="s">
        <v>2671</v>
      </c>
      <c r="O8" s="11"/>
      <c r="P8" s="23" t="s">
        <v>2578</v>
      </c>
      <c r="Q8" s="24" t="s">
        <v>2660</v>
      </c>
      <c r="R8" s="24" t="s">
        <v>2660</v>
      </c>
      <c r="S8" s="24" t="s">
        <v>2660</v>
      </c>
      <c r="T8" s="24" t="s">
        <v>2660</v>
      </c>
      <c r="U8" s="24" t="s">
        <v>2660</v>
      </c>
      <c r="V8" s="24" t="s">
        <v>2660</v>
      </c>
      <c r="W8" s="24" t="s">
        <v>2660</v>
      </c>
      <c r="X8" s="24" t="s">
        <v>2660</v>
      </c>
      <c r="Y8" s="24" t="s">
        <v>2660</v>
      </c>
      <c r="Z8" s="24" t="s">
        <v>2660</v>
      </c>
      <c r="AA8" s="24" t="s">
        <v>2660</v>
      </c>
      <c r="AB8" s="24" t="s">
        <v>2660</v>
      </c>
      <c r="AC8" s="24" t="s">
        <v>2660</v>
      </c>
      <c r="AD8" s="24" t="s">
        <v>2655</v>
      </c>
      <c r="AE8" s="24" t="s">
        <v>2655</v>
      </c>
      <c r="AF8" s="24" t="s">
        <v>2655</v>
      </c>
      <c r="AG8" s="24" t="s">
        <v>2655</v>
      </c>
      <c r="AH8" s="24" t="s">
        <v>2655</v>
      </c>
      <c r="AI8" s="24" t="s">
        <v>2655</v>
      </c>
      <c r="AJ8" s="24" t="s">
        <v>2655</v>
      </c>
      <c r="AK8" s="24" t="s">
        <v>2655</v>
      </c>
      <c r="AL8" s="24" t="s">
        <v>2655</v>
      </c>
      <c r="AM8" s="24" t="s">
        <v>2655</v>
      </c>
      <c r="AN8" s="23"/>
      <c r="AO8" s="23" t="s">
        <v>2578</v>
      </c>
      <c r="AP8" s="24" t="s">
        <v>2655</v>
      </c>
      <c r="AQ8" s="24" t="s">
        <v>2658</v>
      </c>
      <c r="AR8" s="24" t="s">
        <v>2658</v>
      </c>
      <c r="AS8" s="24" t="s">
        <v>2658</v>
      </c>
      <c r="AT8" s="24" t="s">
        <v>2658</v>
      </c>
      <c r="AU8" s="24" t="s">
        <v>2658</v>
      </c>
      <c r="AV8" s="24" t="s">
        <v>2658</v>
      </c>
      <c r="AW8" s="24" t="s">
        <v>2658</v>
      </c>
      <c r="AX8" s="24" t="s">
        <v>2658</v>
      </c>
      <c r="AY8" s="24" t="s">
        <v>2658</v>
      </c>
      <c r="AZ8" s="24" t="s">
        <v>2658</v>
      </c>
      <c r="BA8" s="24" t="s">
        <v>2659</v>
      </c>
      <c r="BB8" s="24" t="s">
        <v>2659</v>
      </c>
      <c r="BC8" s="24" t="s">
        <v>2659</v>
      </c>
      <c r="BD8" s="24" t="s">
        <v>2659</v>
      </c>
      <c r="BE8" s="24" t="s">
        <v>2659</v>
      </c>
      <c r="BF8" s="24" t="s">
        <v>2659</v>
      </c>
      <c r="BG8" s="24" t="s">
        <v>2659</v>
      </c>
      <c r="BH8" s="24" t="s">
        <v>2659</v>
      </c>
      <c r="BI8" s="24" t="s">
        <v>2659</v>
      </c>
      <c r="BJ8" s="24" t="s">
        <v>2659</v>
      </c>
      <c r="BK8" s="24" t="s">
        <v>2659</v>
      </c>
      <c r="BL8" s="24" t="s">
        <v>2659</v>
      </c>
      <c r="BM8" s="23"/>
      <c r="BN8" s="23" t="s">
        <v>2578</v>
      </c>
      <c r="BO8" s="24" t="s">
        <v>2659</v>
      </c>
      <c r="BP8" s="24" t="s">
        <v>2659</v>
      </c>
      <c r="BQ8" s="24" t="s">
        <v>2656</v>
      </c>
      <c r="BR8" s="24" t="s">
        <v>2656</v>
      </c>
      <c r="BS8" s="24" t="s">
        <v>2656</v>
      </c>
      <c r="BT8" s="24" t="s">
        <v>2656</v>
      </c>
      <c r="BU8" s="24" t="s">
        <v>2656</v>
      </c>
      <c r="BV8" s="24" t="s">
        <v>2656</v>
      </c>
      <c r="BW8" s="24" t="s">
        <v>2656</v>
      </c>
      <c r="BX8" s="24" t="s">
        <v>2656</v>
      </c>
      <c r="BY8" s="24" t="s">
        <v>2656</v>
      </c>
      <c r="BZ8" s="24" t="s">
        <v>2656</v>
      </c>
      <c r="CA8" s="24" t="s">
        <v>2656</v>
      </c>
      <c r="CB8" s="24" t="s">
        <v>2656</v>
      </c>
      <c r="CC8" s="24" t="s">
        <v>2656</v>
      </c>
      <c r="CD8" s="24" t="s">
        <v>2656</v>
      </c>
      <c r="CE8" s="24" t="s">
        <v>2656</v>
      </c>
      <c r="CF8" s="24" t="s">
        <v>2656</v>
      </c>
      <c r="CG8" s="24" t="s">
        <v>2657</v>
      </c>
      <c r="CH8" s="24" t="s">
        <v>2657</v>
      </c>
      <c r="CI8" s="24" t="s">
        <v>2657</v>
      </c>
      <c r="CJ8" s="24" t="s">
        <v>2657</v>
      </c>
      <c r="CK8" s="24" t="s">
        <v>2657</v>
      </c>
      <c r="CM8" s="23" t="s">
        <v>2578</v>
      </c>
      <c r="CN8" s="24" t="s">
        <v>2657</v>
      </c>
      <c r="CO8" s="24" t="s">
        <v>2657</v>
      </c>
      <c r="CP8" s="24" t="s">
        <v>2657</v>
      </c>
      <c r="CQ8" s="24" t="s">
        <v>2657</v>
      </c>
      <c r="CR8" s="24" t="s">
        <v>2657</v>
      </c>
      <c r="CS8" s="24" t="s">
        <v>2657</v>
      </c>
      <c r="CT8" s="24" t="s">
        <v>2657</v>
      </c>
      <c r="CU8" s="24" t="s">
        <v>2657</v>
      </c>
      <c r="CV8" s="24" t="s">
        <v>2657</v>
      </c>
      <c r="CW8" s="24" t="s">
        <v>2657</v>
      </c>
      <c r="CX8" s="24" t="s">
        <v>2657</v>
      </c>
      <c r="CY8" s="24" t="s">
        <v>2657</v>
      </c>
      <c r="CZ8" s="24" t="s">
        <v>2657</v>
      </c>
      <c r="DA8" s="24" t="s">
        <v>2657</v>
      </c>
      <c r="DB8" s="24" t="s">
        <v>2657</v>
      </c>
      <c r="DC8" s="24" t="s">
        <v>2657</v>
      </c>
      <c r="DD8" s="24" t="s">
        <v>2657</v>
      </c>
      <c r="DE8" s="24" t="s">
        <v>2657</v>
      </c>
      <c r="DF8" s="24" t="s">
        <v>2657</v>
      </c>
      <c r="DG8" s="24" t="s">
        <v>2657</v>
      </c>
      <c r="DH8" s="24" t="s">
        <v>2654</v>
      </c>
      <c r="DI8" s="24" t="s">
        <v>2654</v>
      </c>
      <c r="DJ8" s="24" t="s">
        <v>2654</v>
      </c>
      <c r="DL8" s="23" t="s">
        <v>2578</v>
      </c>
      <c r="DM8" s="24" t="s">
        <v>2654</v>
      </c>
      <c r="DN8" s="24" t="s">
        <v>2654</v>
      </c>
      <c r="DO8" s="24" t="s">
        <v>2654</v>
      </c>
      <c r="DP8" s="24" t="s">
        <v>2654</v>
      </c>
      <c r="DQ8" s="24" t="s">
        <v>2654</v>
      </c>
      <c r="DR8" s="24" t="s">
        <v>2654</v>
      </c>
      <c r="DS8" s="24" t="s">
        <v>2654</v>
      </c>
      <c r="DT8" s="24" t="s">
        <v>2654</v>
      </c>
      <c r="DU8" s="24" t="s">
        <v>2654</v>
      </c>
      <c r="DV8" s="24" t="s">
        <v>2654</v>
      </c>
      <c r="DW8" s="24" t="s">
        <v>2654</v>
      </c>
      <c r="DX8" s="24" t="s">
        <v>2654</v>
      </c>
      <c r="DY8" s="24" t="s">
        <v>2654</v>
      </c>
      <c r="DZ8" s="24" t="s">
        <v>2654</v>
      </c>
      <c r="EA8" s="24" t="s">
        <v>2654</v>
      </c>
      <c r="EB8" s="24" t="s">
        <v>2654</v>
      </c>
      <c r="EC8" s="24" t="s">
        <v>2654</v>
      </c>
      <c r="ED8" s="24" t="s">
        <v>2654</v>
      </c>
      <c r="EE8" s="24" t="s">
        <v>2654</v>
      </c>
      <c r="EF8" s="24" t="s">
        <v>2654</v>
      </c>
      <c r="EG8" s="24" t="s">
        <v>2654</v>
      </c>
      <c r="EH8" s="24" t="s">
        <v>2654</v>
      </c>
      <c r="EI8" s="24" t="s">
        <v>2654</v>
      </c>
      <c r="EJ8" s="23"/>
      <c r="EK8" s="23"/>
    </row>
    <row r="9" spans="1:141" x14ac:dyDescent="0.25">
      <c r="A9" t="s">
        <v>5208</v>
      </c>
      <c r="B9">
        <v>95652</v>
      </c>
      <c r="C9">
        <v>95805</v>
      </c>
      <c r="D9" t="s">
        <v>2618</v>
      </c>
      <c r="E9">
        <v>154</v>
      </c>
      <c r="G9" s="33" t="s">
        <v>7</v>
      </c>
      <c r="H9" s="33" t="s">
        <v>1561</v>
      </c>
      <c r="I9" s="1">
        <v>95427</v>
      </c>
      <c r="J9" s="2" t="s">
        <v>2678</v>
      </c>
      <c r="K9" s="2" t="s">
        <v>2666</v>
      </c>
      <c r="M9" s="13" t="s">
        <v>2662</v>
      </c>
      <c r="N9" s="11" t="s">
        <v>2662</v>
      </c>
      <c r="O9" s="11"/>
      <c r="P9" s="23" t="s">
        <v>2577</v>
      </c>
      <c r="Q9" s="24" t="s">
        <v>2660</v>
      </c>
      <c r="R9" s="24" t="s">
        <v>2660</v>
      </c>
      <c r="S9" s="24" t="s">
        <v>2660</v>
      </c>
      <c r="T9" s="24" t="s">
        <v>2660</v>
      </c>
      <c r="U9" s="24" t="s">
        <v>2660</v>
      </c>
      <c r="V9" s="24" t="s">
        <v>2660</v>
      </c>
      <c r="W9" s="24" t="s">
        <v>2660</v>
      </c>
      <c r="X9" s="24" t="s">
        <v>2660</v>
      </c>
      <c r="Y9" s="24" t="s">
        <v>2660</v>
      </c>
      <c r="Z9" s="24" t="s">
        <v>2660</v>
      </c>
      <c r="AA9" s="24" t="s">
        <v>2660</v>
      </c>
      <c r="AB9" s="24" t="s">
        <v>2660</v>
      </c>
      <c r="AC9" s="24" t="s">
        <v>2660</v>
      </c>
      <c r="AD9" s="24" t="s">
        <v>2655</v>
      </c>
      <c r="AE9" s="24" t="s">
        <v>2655</v>
      </c>
      <c r="AF9" s="24" t="s">
        <v>2655</v>
      </c>
      <c r="AG9" s="24" t="s">
        <v>2655</v>
      </c>
      <c r="AH9" s="24" t="s">
        <v>2655</v>
      </c>
      <c r="AI9" s="24" t="s">
        <v>2655</v>
      </c>
      <c r="AJ9" s="24" t="s">
        <v>2655</v>
      </c>
      <c r="AK9" s="24" t="s">
        <v>2655</v>
      </c>
      <c r="AL9" s="24" t="s">
        <v>2655</v>
      </c>
      <c r="AM9" s="24" t="s">
        <v>2655</v>
      </c>
      <c r="AN9" s="23"/>
      <c r="AO9" s="23" t="s">
        <v>2577</v>
      </c>
      <c r="AP9" s="24" t="s">
        <v>2655</v>
      </c>
      <c r="AQ9" s="24" t="s">
        <v>2658</v>
      </c>
      <c r="AR9" s="24" t="s">
        <v>2658</v>
      </c>
      <c r="AS9" s="24" t="s">
        <v>2658</v>
      </c>
      <c r="AT9" s="24" t="s">
        <v>2658</v>
      </c>
      <c r="AU9" s="24" t="s">
        <v>2658</v>
      </c>
      <c r="AV9" s="24" t="s">
        <v>2658</v>
      </c>
      <c r="AW9" s="24" t="s">
        <v>2658</v>
      </c>
      <c r="AX9" s="24" t="s">
        <v>2658</v>
      </c>
      <c r="AY9" s="24" t="s">
        <v>2658</v>
      </c>
      <c r="AZ9" s="24" t="s">
        <v>2658</v>
      </c>
      <c r="BA9" s="24" t="s">
        <v>2659</v>
      </c>
      <c r="BB9" s="24" t="s">
        <v>2659</v>
      </c>
      <c r="BC9" s="24" t="s">
        <v>2659</v>
      </c>
      <c r="BD9" s="24" t="s">
        <v>2659</v>
      </c>
      <c r="BE9" s="24" t="s">
        <v>2659</v>
      </c>
      <c r="BF9" s="24" t="s">
        <v>2659</v>
      </c>
      <c r="BG9" s="24" t="s">
        <v>2659</v>
      </c>
      <c r="BH9" s="24" t="s">
        <v>2659</v>
      </c>
      <c r="BI9" s="24" t="s">
        <v>2659</v>
      </c>
      <c r="BJ9" s="24" t="s">
        <v>2659</v>
      </c>
      <c r="BK9" s="24" t="s">
        <v>2659</v>
      </c>
      <c r="BL9" s="24" t="s">
        <v>2659</v>
      </c>
      <c r="BM9" s="23"/>
      <c r="BN9" s="23" t="s">
        <v>2577</v>
      </c>
      <c r="BO9" s="24" t="s">
        <v>2659</v>
      </c>
      <c r="BP9" s="24" t="s">
        <v>2659</v>
      </c>
      <c r="BQ9" s="24" t="s">
        <v>2656</v>
      </c>
      <c r="BR9" s="24" t="s">
        <v>2656</v>
      </c>
      <c r="BS9" s="24" t="s">
        <v>2656</v>
      </c>
      <c r="BT9" s="24" t="s">
        <v>2656</v>
      </c>
      <c r="BU9" s="24" t="s">
        <v>2656</v>
      </c>
      <c r="BV9" s="24" t="s">
        <v>2656</v>
      </c>
      <c r="BW9" s="24" t="s">
        <v>2656</v>
      </c>
      <c r="BX9" s="24" t="s">
        <v>2656</v>
      </c>
      <c r="BY9" s="24" t="s">
        <v>2656</v>
      </c>
      <c r="BZ9" s="24" t="s">
        <v>2656</v>
      </c>
      <c r="CA9" s="24" t="s">
        <v>2656</v>
      </c>
      <c r="CB9" s="24" t="s">
        <v>2656</v>
      </c>
      <c r="CC9" s="24" t="s">
        <v>2656</v>
      </c>
      <c r="CD9" s="24" t="s">
        <v>2656</v>
      </c>
      <c r="CE9" s="24" t="s">
        <v>2656</v>
      </c>
      <c r="CF9" s="24" t="s">
        <v>2656</v>
      </c>
      <c r="CG9" s="24" t="s">
        <v>2657</v>
      </c>
      <c r="CH9" s="24" t="s">
        <v>2657</v>
      </c>
      <c r="CI9" s="24" t="s">
        <v>2657</v>
      </c>
      <c r="CJ9" s="24" t="s">
        <v>2657</v>
      </c>
      <c r="CK9" s="24" t="s">
        <v>2657</v>
      </c>
      <c r="CM9" s="23" t="s">
        <v>2577</v>
      </c>
      <c r="CN9" s="24" t="s">
        <v>2657</v>
      </c>
      <c r="CO9" s="24" t="s">
        <v>2657</v>
      </c>
      <c r="CP9" s="24" t="s">
        <v>2657</v>
      </c>
      <c r="CQ9" s="24" t="s">
        <v>2657</v>
      </c>
      <c r="CR9" s="24" t="s">
        <v>2657</v>
      </c>
      <c r="CS9" s="24" t="s">
        <v>2657</v>
      </c>
      <c r="CT9" s="24" t="s">
        <v>2657</v>
      </c>
      <c r="CU9" s="24" t="s">
        <v>2657</v>
      </c>
      <c r="CV9" s="24" t="s">
        <v>2657</v>
      </c>
      <c r="CW9" s="24" t="s">
        <v>2657</v>
      </c>
      <c r="CX9" s="24" t="s">
        <v>2657</v>
      </c>
      <c r="CY9" s="24" t="s">
        <v>2657</v>
      </c>
      <c r="CZ9" s="24" t="s">
        <v>2657</v>
      </c>
      <c r="DA9" s="24" t="s">
        <v>2657</v>
      </c>
      <c r="DB9" s="24" t="s">
        <v>2657</v>
      </c>
      <c r="DC9" s="24" t="s">
        <v>2657</v>
      </c>
      <c r="DD9" s="24" t="s">
        <v>2657</v>
      </c>
      <c r="DE9" s="24" t="s">
        <v>2657</v>
      </c>
      <c r="DF9" s="24" t="s">
        <v>2657</v>
      </c>
      <c r="DG9" s="24" t="s">
        <v>2657</v>
      </c>
      <c r="DH9" s="24" t="s">
        <v>2654</v>
      </c>
      <c r="DI9" s="24" t="s">
        <v>2654</v>
      </c>
      <c r="DJ9" s="24" t="s">
        <v>2654</v>
      </c>
      <c r="DL9" s="23" t="s">
        <v>2577</v>
      </c>
      <c r="DM9" s="24" t="s">
        <v>2654</v>
      </c>
      <c r="DN9" s="24" t="s">
        <v>2654</v>
      </c>
      <c r="DO9" s="24" t="s">
        <v>2654</v>
      </c>
      <c r="DP9" s="24" t="s">
        <v>2654</v>
      </c>
      <c r="DQ9" s="24" t="s">
        <v>2654</v>
      </c>
      <c r="DR9" s="24" t="s">
        <v>2654</v>
      </c>
      <c r="DS9" s="24" t="s">
        <v>2654</v>
      </c>
      <c r="DT9" s="24" t="s">
        <v>2654</v>
      </c>
      <c r="DU9" s="24" t="s">
        <v>2654</v>
      </c>
      <c r="DV9" s="24" t="s">
        <v>2654</v>
      </c>
      <c r="DW9" s="24" t="s">
        <v>2654</v>
      </c>
      <c r="DX9" s="24" t="s">
        <v>2654</v>
      </c>
      <c r="DY9" s="24" t="s">
        <v>2654</v>
      </c>
      <c r="DZ9" s="24" t="s">
        <v>2654</v>
      </c>
      <c r="EA9" s="24" t="s">
        <v>2654</v>
      </c>
      <c r="EB9" s="24" t="s">
        <v>2654</v>
      </c>
      <c r="EC9" s="24" t="s">
        <v>2654</v>
      </c>
      <c r="ED9" s="24" t="s">
        <v>2654</v>
      </c>
      <c r="EE9" s="24" t="s">
        <v>2654</v>
      </c>
      <c r="EF9" s="24" t="s">
        <v>2654</v>
      </c>
      <c r="EG9" s="24" t="s">
        <v>2654</v>
      </c>
      <c r="EH9" s="24" t="s">
        <v>2654</v>
      </c>
      <c r="EI9" s="24" t="s">
        <v>2654</v>
      </c>
      <c r="EJ9" s="23"/>
      <c r="EK9" s="23"/>
    </row>
    <row r="10" spans="1:141" x14ac:dyDescent="0.25">
      <c r="A10" t="s">
        <v>5209</v>
      </c>
      <c r="B10">
        <v>95806</v>
      </c>
      <c r="C10">
        <v>95904</v>
      </c>
      <c r="D10" t="s">
        <v>2670</v>
      </c>
      <c r="E10">
        <v>99</v>
      </c>
      <c r="G10" s="33" t="s">
        <v>7</v>
      </c>
      <c r="H10" s="33" t="s">
        <v>1562</v>
      </c>
      <c r="I10" s="1">
        <v>95428</v>
      </c>
      <c r="J10" s="2" t="s">
        <v>2679</v>
      </c>
      <c r="K10" s="2" t="s">
        <v>2666</v>
      </c>
      <c r="M10" s="13" t="s">
        <v>2669</v>
      </c>
      <c r="N10" s="11" t="s">
        <v>2669</v>
      </c>
      <c r="O10" s="11"/>
      <c r="P10" s="23" t="s">
        <v>2576</v>
      </c>
      <c r="Q10" s="24" t="s">
        <v>2660</v>
      </c>
      <c r="R10" s="24" t="s">
        <v>2660</v>
      </c>
      <c r="S10" s="24" t="s">
        <v>2660</v>
      </c>
      <c r="T10" s="24" t="s">
        <v>2660</v>
      </c>
      <c r="U10" s="24" t="s">
        <v>2660</v>
      </c>
      <c r="V10" s="24" t="s">
        <v>2660</v>
      </c>
      <c r="W10" s="24" t="s">
        <v>2660</v>
      </c>
      <c r="X10" s="24" t="s">
        <v>2660</v>
      </c>
      <c r="Y10" s="24" t="s">
        <v>2660</v>
      </c>
      <c r="Z10" s="24" t="s">
        <v>2660</v>
      </c>
      <c r="AA10" s="24" t="s">
        <v>2660</v>
      </c>
      <c r="AB10" s="24" t="s">
        <v>2660</v>
      </c>
      <c r="AC10" s="24" t="s">
        <v>2660</v>
      </c>
      <c r="AD10" s="24" t="s">
        <v>2655</v>
      </c>
      <c r="AE10" s="24" t="s">
        <v>2655</v>
      </c>
      <c r="AF10" s="24" t="s">
        <v>2655</v>
      </c>
      <c r="AG10" s="24" t="s">
        <v>2655</v>
      </c>
      <c r="AH10" s="24" t="s">
        <v>2655</v>
      </c>
      <c r="AI10" s="24" t="s">
        <v>2655</v>
      </c>
      <c r="AJ10" s="24" t="s">
        <v>2655</v>
      </c>
      <c r="AK10" s="24" t="s">
        <v>2655</v>
      </c>
      <c r="AL10" s="24" t="s">
        <v>2655</v>
      </c>
      <c r="AM10" s="24" t="s">
        <v>2655</v>
      </c>
      <c r="AN10" s="23"/>
      <c r="AO10" s="23" t="s">
        <v>2576</v>
      </c>
      <c r="AP10" s="24" t="s">
        <v>2655</v>
      </c>
      <c r="AQ10" s="24" t="s">
        <v>2658</v>
      </c>
      <c r="AR10" s="24" t="s">
        <v>2658</v>
      </c>
      <c r="AS10" s="24" t="s">
        <v>2658</v>
      </c>
      <c r="AT10" s="24" t="s">
        <v>2658</v>
      </c>
      <c r="AU10" s="24" t="s">
        <v>2658</v>
      </c>
      <c r="AV10" s="24" t="s">
        <v>2658</v>
      </c>
      <c r="AW10" s="24" t="s">
        <v>2658</v>
      </c>
      <c r="AX10" s="24" t="s">
        <v>2658</v>
      </c>
      <c r="AY10" s="24" t="s">
        <v>2658</v>
      </c>
      <c r="AZ10" s="24" t="s">
        <v>2658</v>
      </c>
      <c r="BA10" s="24" t="s">
        <v>2659</v>
      </c>
      <c r="BB10" s="24" t="s">
        <v>2659</v>
      </c>
      <c r="BC10" s="24" t="s">
        <v>2659</v>
      </c>
      <c r="BD10" s="24" t="s">
        <v>2659</v>
      </c>
      <c r="BE10" s="24" t="s">
        <v>2659</v>
      </c>
      <c r="BF10" s="24" t="s">
        <v>2659</v>
      </c>
      <c r="BG10" s="24" t="s">
        <v>2659</v>
      </c>
      <c r="BH10" s="24" t="s">
        <v>2659</v>
      </c>
      <c r="BI10" s="24" t="s">
        <v>2659</v>
      </c>
      <c r="BJ10" s="24" t="s">
        <v>2659</v>
      </c>
      <c r="BK10" s="24" t="s">
        <v>2659</v>
      </c>
      <c r="BL10" s="24" t="s">
        <v>2659</v>
      </c>
      <c r="BM10" s="23"/>
      <c r="BN10" s="23" t="s">
        <v>2576</v>
      </c>
      <c r="BO10" s="24" t="s">
        <v>2659</v>
      </c>
      <c r="BP10" s="24" t="s">
        <v>2659</v>
      </c>
      <c r="BQ10" s="24" t="s">
        <v>2656</v>
      </c>
      <c r="BR10" s="24" t="s">
        <v>2656</v>
      </c>
      <c r="BS10" s="24" t="s">
        <v>2656</v>
      </c>
      <c r="BT10" s="24" t="s">
        <v>2656</v>
      </c>
      <c r="BU10" s="24" t="s">
        <v>2656</v>
      </c>
      <c r="BV10" s="24" t="s">
        <v>2656</v>
      </c>
      <c r="BW10" s="24" t="s">
        <v>2656</v>
      </c>
      <c r="BX10" s="24" t="s">
        <v>2656</v>
      </c>
      <c r="BY10" s="24" t="s">
        <v>2656</v>
      </c>
      <c r="BZ10" s="24" t="s">
        <v>2656</v>
      </c>
      <c r="CA10" s="24" t="s">
        <v>2656</v>
      </c>
      <c r="CB10" s="24" t="s">
        <v>2656</v>
      </c>
      <c r="CC10" s="24" t="s">
        <v>2656</v>
      </c>
      <c r="CD10" s="24" t="s">
        <v>2656</v>
      </c>
      <c r="CE10" s="24" t="s">
        <v>2656</v>
      </c>
      <c r="CF10" s="24" t="s">
        <v>2656</v>
      </c>
      <c r="CG10" s="24" t="s">
        <v>2657</v>
      </c>
      <c r="CH10" s="24" t="s">
        <v>2657</v>
      </c>
      <c r="CI10" s="24" t="s">
        <v>2657</v>
      </c>
      <c r="CJ10" s="24" t="s">
        <v>2657</v>
      </c>
      <c r="CK10" s="24" t="s">
        <v>2657</v>
      </c>
      <c r="CM10" s="23" t="s">
        <v>2576</v>
      </c>
      <c r="CN10" s="24" t="s">
        <v>2657</v>
      </c>
      <c r="CO10" s="24" t="s">
        <v>2657</v>
      </c>
      <c r="CP10" s="24" t="s">
        <v>2657</v>
      </c>
      <c r="CQ10" s="24" t="s">
        <v>2657</v>
      </c>
      <c r="CR10" s="24" t="s">
        <v>2657</v>
      </c>
      <c r="CS10" s="24" t="s">
        <v>2657</v>
      </c>
      <c r="CT10" s="24" t="s">
        <v>2657</v>
      </c>
      <c r="CU10" s="24" t="s">
        <v>2657</v>
      </c>
      <c r="CV10" s="24" t="s">
        <v>2657</v>
      </c>
      <c r="CW10" s="24" t="s">
        <v>2657</v>
      </c>
      <c r="CX10" s="24" t="s">
        <v>2657</v>
      </c>
      <c r="CY10" s="24" t="s">
        <v>2657</v>
      </c>
      <c r="CZ10" s="24" t="s">
        <v>2657</v>
      </c>
      <c r="DA10" s="24" t="s">
        <v>2657</v>
      </c>
      <c r="DB10" s="24" t="s">
        <v>2657</v>
      </c>
      <c r="DC10" s="24" t="s">
        <v>2657</v>
      </c>
      <c r="DD10" s="24" t="s">
        <v>2657</v>
      </c>
      <c r="DE10" s="24" t="s">
        <v>2657</v>
      </c>
      <c r="DF10" s="24" t="s">
        <v>2657</v>
      </c>
      <c r="DG10" s="24" t="s">
        <v>2657</v>
      </c>
      <c r="DH10" s="24" t="s">
        <v>2654</v>
      </c>
      <c r="DI10" s="24" t="s">
        <v>2654</v>
      </c>
      <c r="DJ10" s="24" t="s">
        <v>2654</v>
      </c>
      <c r="DL10" s="23" t="s">
        <v>2576</v>
      </c>
      <c r="DM10" s="24" t="s">
        <v>2654</v>
      </c>
      <c r="DN10" s="24" t="s">
        <v>2654</v>
      </c>
      <c r="DO10" s="24" t="s">
        <v>2654</v>
      </c>
      <c r="DP10" s="24" t="s">
        <v>2654</v>
      </c>
      <c r="DQ10" s="24" t="s">
        <v>2654</v>
      </c>
      <c r="DR10" s="24" t="s">
        <v>2654</v>
      </c>
      <c r="DS10" s="24" t="s">
        <v>2654</v>
      </c>
      <c r="DT10" s="24" t="s">
        <v>2654</v>
      </c>
      <c r="DU10" s="24" t="s">
        <v>2654</v>
      </c>
      <c r="DV10" s="24" t="s">
        <v>2654</v>
      </c>
      <c r="DW10" s="24" t="s">
        <v>2654</v>
      </c>
      <c r="DX10" s="24" t="s">
        <v>2654</v>
      </c>
      <c r="DY10" s="24" t="s">
        <v>2654</v>
      </c>
      <c r="DZ10" s="24" t="s">
        <v>2654</v>
      </c>
      <c r="EA10" s="24" t="s">
        <v>2654</v>
      </c>
      <c r="EB10" s="24" t="s">
        <v>2654</v>
      </c>
      <c r="EC10" s="24" t="s">
        <v>2654</v>
      </c>
      <c r="ED10" s="24" t="s">
        <v>2654</v>
      </c>
      <c r="EE10" s="24" t="s">
        <v>2654</v>
      </c>
      <c r="EF10" s="24" t="s">
        <v>2654</v>
      </c>
      <c r="EG10" s="24" t="s">
        <v>2654</v>
      </c>
      <c r="EH10" s="24" t="s">
        <v>2654</v>
      </c>
      <c r="EI10" s="24" t="s">
        <v>2654</v>
      </c>
      <c r="EJ10" s="23"/>
      <c r="EK10" s="23"/>
    </row>
    <row r="11" spans="1:141" x14ac:dyDescent="0.25">
      <c r="A11" t="s">
        <v>5210</v>
      </c>
      <c r="B11">
        <v>95905</v>
      </c>
      <c r="C11">
        <v>96014</v>
      </c>
      <c r="D11" t="s">
        <v>2671</v>
      </c>
      <c r="E11">
        <v>110</v>
      </c>
      <c r="G11" s="33" t="s">
        <v>7</v>
      </c>
      <c r="H11" s="33" t="s">
        <v>1563</v>
      </c>
      <c r="I11" s="1">
        <v>95429</v>
      </c>
      <c r="J11" s="2" t="s">
        <v>2680</v>
      </c>
      <c r="K11" s="2" t="s">
        <v>2666</v>
      </c>
      <c r="M11" s="13" t="s">
        <v>2670</v>
      </c>
      <c r="N11" s="11" t="s">
        <v>2670</v>
      </c>
      <c r="O11" s="11"/>
      <c r="P11" s="23" t="s">
        <v>2575</v>
      </c>
      <c r="Q11" s="24" t="s">
        <v>2660</v>
      </c>
      <c r="R11" s="24" t="s">
        <v>2660</v>
      </c>
      <c r="S11" s="24" t="s">
        <v>2660</v>
      </c>
      <c r="T11" s="24" t="s">
        <v>2660</v>
      </c>
      <c r="U11" s="24" t="s">
        <v>2660</v>
      </c>
      <c r="V11" s="24" t="s">
        <v>2660</v>
      </c>
      <c r="W11" s="24" t="s">
        <v>2660</v>
      </c>
      <c r="X11" s="24" t="s">
        <v>2660</v>
      </c>
      <c r="Y11" s="24" t="s">
        <v>2660</v>
      </c>
      <c r="Z11" s="24" t="s">
        <v>2660</v>
      </c>
      <c r="AA11" s="24" t="s">
        <v>2660</v>
      </c>
      <c r="AB11" s="24" t="s">
        <v>2660</v>
      </c>
      <c r="AC11" s="24" t="s">
        <v>2660</v>
      </c>
      <c r="AD11" s="24" t="s">
        <v>2655</v>
      </c>
      <c r="AE11" s="24" t="s">
        <v>2655</v>
      </c>
      <c r="AF11" s="24" t="s">
        <v>2655</v>
      </c>
      <c r="AG11" s="24" t="s">
        <v>2655</v>
      </c>
      <c r="AH11" s="24" t="s">
        <v>2655</v>
      </c>
      <c r="AI11" s="24" t="s">
        <v>2655</v>
      </c>
      <c r="AJ11" s="24" t="s">
        <v>2655</v>
      </c>
      <c r="AK11" s="24" t="s">
        <v>2655</v>
      </c>
      <c r="AL11" s="24" t="s">
        <v>2655</v>
      </c>
      <c r="AM11" s="24" t="s">
        <v>2655</v>
      </c>
      <c r="AN11" s="23"/>
      <c r="AO11" s="23" t="s">
        <v>2575</v>
      </c>
      <c r="AP11" s="24" t="s">
        <v>2655</v>
      </c>
      <c r="AQ11" s="24" t="s">
        <v>2658</v>
      </c>
      <c r="AR11" s="24" t="s">
        <v>2658</v>
      </c>
      <c r="AS11" s="24" t="s">
        <v>2658</v>
      </c>
      <c r="AT11" s="24" t="s">
        <v>2658</v>
      </c>
      <c r="AU11" s="24" t="s">
        <v>2658</v>
      </c>
      <c r="AV11" s="24" t="s">
        <v>2658</v>
      </c>
      <c r="AW11" s="24" t="s">
        <v>2658</v>
      </c>
      <c r="AX11" s="24" t="s">
        <v>2658</v>
      </c>
      <c r="AY11" s="24" t="s">
        <v>2658</v>
      </c>
      <c r="AZ11" s="24" t="s">
        <v>2658</v>
      </c>
      <c r="BA11" s="24" t="s">
        <v>2659</v>
      </c>
      <c r="BB11" s="24" t="s">
        <v>2659</v>
      </c>
      <c r="BC11" s="24" t="s">
        <v>2659</v>
      </c>
      <c r="BD11" s="24" t="s">
        <v>2659</v>
      </c>
      <c r="BE11" s="24" t="s">
        <v>2659</v>
      </c>
      <c r="BF11" s="24" t="s">
        <v>2659</v>
      </c>
      <c r="BG11" s="24" t="s">
        <v>2659</v>
      </c>
      <c r="BH11" s="24" t="s">
        <v>2659</v>
      </c>
      <c r="BI11" s="24" t="s">
        <v>2659</v>
      </c>
      <c r="BJ11" s="24" t="s">
        <v>2659</v>
      </c>
      <c r="BK11" s="24" t="s">
        <v>2659</v>
      </c>
      <c r="BL11" s="24" t="s">
        <v>2659</v>
      </c>
      <c r="BM11" s="23"/>
      <c r="BN11" s="23" t="s">
        <v>2575</v>
      </c>
      <c r="BO11" s="24" t="s">
        <v>2659</v>
      </c>
      <c r="BP11" s="24" t="s">
        <v>2659</v>
      </c>
      <c r="BQ11" s="24" t="s">
        <v>2656</v>
      </c>
      <c r="BR11" s="24" t="s">
        <v>2656</v>
      </c>
      <c r="BS11" s="24" t="s">
        <v>2656</v>
      </c>
      <c r="BT11" s="24" t="s">
        <v>2656</v>
      </c>
      <c r="BU11" s="24" t="s">
        <v>2656</v>
      </c>
      <c r="BV11" s="24" t="s">
        <v>2656</v>
      </c>
      <c r="BW11" s="24" t="s">
        <v>2656</v>
      </c>
      <c r="BX11" s="24" t="s">
        <v>2656</v>
      </c>
      <c r="BY11" s="24" t="s">
        <v>2656</v>
      </c>
      <c r="BZ11" s="24" t="s">
        <v>2656</v>
      </c>
      <c r="CA11" s="24" t="s">
        <v>2656</v>
      </c>
      <c r="CB11" s="24" t="s">
        <v>2656</v>
      </c>
      <c r="CC11" s="24" t="s">
        <v>2656</v>
      </c>
      <c r="CD11" s="24" t="s">
        <v>2656</v>
      </c>
      <c r="CE11" s="24" t="s">
        <v>2656</v>
      </c>
      <c r="CF11" s="24" t="s">
        <v>2656</v>
      </c>
      <c r="CG11" s="24" t="s">
        <v>2657</v>
      </c>
      <c r="CH11" s="24" t="s">
        <v>2657</v>
      </c>
      <c r="CI11" s="24" t="s">
        <v>2657</v>
      </c>
      <c r="CJ11" s="24" t="s">
        <v>2657</v>
      </c>
      <c r="CK11" s="24" t="s">
        <v>2657</v>
      </c>
      <c r="CM11" s="23" t="s">
        <v>2575</v>
      </c>
      <c r="CN11" s="24" t="s">
        <v>2657</v>
      </c>
      <c r="CO11" s="24" t="s">
        <v>2657</v>
      </c>
      <c r="CP11" s="24" t="s">
        <v>2657</v>
      </c>
      <c r="CQ11" s="24" t="s">
        <v>2657</v>
      </c>
      <c r="CR11" s="24" t="s">
        <v>2657</v>
      </c>
      <c r="CS11" s="24" t="s">
        <v>2657</v>
      </c>
      <c r="CT11" s="24" t="s">
        <v>2657</v>
      </c>
      <c r="CU11" s="24" t="s">
        <v>2657</v>
      </c>
      <c r="CV11" s="24" t="s">
        <v>2657</v>
      </c>
      <c r="CW11" s="24" t="s">
        <v>2657</v>
      </c>
      <c r="CX11" s="24" t="s">
        <v>2657</v>
      </c>
      <c r="CY11" s="24" t="s">
        <v>2657</v>
      </c>
      <c r="CZ11" s="24" t="s">
        <v>2657</v>
      </c>
      <c r="DA11" s="24" t="s">
        <v>2657</v>
      </c>
      <c r="DB11" s="24" t="s">
        <v>2657</v>
      </c>
      <c r="DC11" s="24" t="s">
        <v>2657</v>
      </c>
      <c r="DD11" s="24" t="s">
        <v>2657</v>
      </c>
      <c r="DE11" s="24" t="s">
        <v>2657</v>
      </c>
      <c r="DF11" s="24" t="s">
        <v>2657</v>
      </c>
      <c r="DG11" s="24" t="s">
        <v>2657</v>
      </c>
      <c r="DH11" s="24" t="s">
        <v>2654</v>
      </c>
      <c r="DI11" s="24" t="s">
        <v>2654</v>
      </c>
      <c r="DJ11" s="24" t="s">
        <v>2654</v>
      </c>
      <c r="DL11" s="23" t="s">
        <v>2575</v>
      </c>
      <c r="DM11" s="24" t="s">
        <v>2654</v>
      </c>
      <c r="DN11" s="24" t="s">
        <v>2654</v>
      </c>
      <c r="DO11" s="24" t="s">
        <v>2654</v>
      </c>
      <c r="DP11" s="24" t="s">
        <v>2654</v>
      </c>
      <c r="DQ11" s="24" t="s">
        <v>2654</v>
      </c>
      <c r="DR11" s="24" t="s">
        <v>2654</v>
      </c>
      <c r="DS11" s="24" t="s">
        <v>2654</v>
      </c>
      <c r="DT11" s="24" t="s">
        <v>2654</v>
      </c>
      <c r="DU11" s="24" t="s">
        <v>2654</v>
      </c>
      <c r="DV11" s="24" t="s">
        <v>2654</v>
      </c>
      <c r="DW11" s="24" t="s">
        <v>2654</v>
      </c>
      <c r="DX11" s="24" t="s">
        <v>2654</v>
      </c>
      <c r="DY11" s="24" t="s">
        <v>2654</v>
      </c>
      <c r="DZ11" s="24" t="s">
        <v>2654</v>
      </c>
      <c r="EA11" s="24" t="s">
        <v>2654</v>
      </c>
      <c r="EB11" s="24" t="s">
        <v>2654</v>
      </c>
      <c r="EC11" s="24" t="s">
        <v>2654</v>
      </c>
      <c r="ED11" s="24" t="s">
        <v>2654</v>
      </c>
      <c r="EE11" s="24" t="s">
        <v>2654</v>
      </c>
      <c r="EF11" s="24" t="s">
        <v>2654</v>
      </c>
      <c r="EG11" s="24" t="s">
        <v>2654</v>
      </c>
      <c r="EH11" s="24" t="s">
        <v>2654</v>
      </c>
      <c r="EI11" s="24" t="s">
        <v>2654</v>
      </c>
      <c r="EJ11" s="23"/>
      <c r="EK11" s="23"/>
    </row>
    <row r="12" spans="1:141" x14ac:dyDescent="0.25">
      <c r="A12" t="s">
        <v>5211</v>
      </c>
      <c r="B12">
        <v>96015</v>
      </c>
      <c r="C12">
        <v>96177</v>
      </c>
      <c r="D12" t="s">
        <v>2661</v>
      </c>
      <c r="E12">
        <v>163</v>
      </c>
      <c r="G12" s="33" t="s">
        <v>7</v>
      </c>
      <c r="H12" s="33" t="s">
        <v>1564</v>
      </c>
      <c r="I12" s="1">
        <v>95430</v>
      </c>
      <c r="J12" s="2" t="s">
        <v>2681</v>
      </c>
      <c r="K12" s="2" t="s">
        <v>2667</v>
      </c>
      <c r="M12" s="13" t="s">
        <v>2655</v>
      </c>
      <c r="N12" s="11" t="s">
        <v>2655</v>
      </c>
      <c r="O12" s="11"/>
      <c r="P12" s="23" t="s">
        <v>2574</v>
      </c>
      <c r="Q12" s="24" t="s">
        <v>2660</v>
      </c>
      <c r="R12" s="24" t="s">
        <v>2660</v>
      </c>
      <c r="S12" s="24" t="s">
        <v>2660</v>
      </c>
      <c r="T12" s="24" t="s">
        <v>2660</v>
      </c>
      <c r="U12" s="24" t="s">
        <v>2660</v>
      </c>
      <c r="V12" s="24" t="s">
        <v>2660</v>
      </c>
      <c r="W12" s="24" t="s">
        <v>2660</v>
      </c>
      <c r="X12" s="24" t="s">
        <v>2660</v>
      </c>
      <c r="Y12" s="24" t="s">
        <v>2660</v>
      </c>
      <c r="Z12" s="24" t="s">
        <v>2660</v>
      </c>
      <c r="AA12" s="24" t="s">
        <v>2660</v>
      </c>
      <c r="AB12" s="24" t="s">
        <v>2660</v>
      </c>
      <c r="AC12" s="24" t="s">
        <v>2660</v>
      </c>
      <c r="AD12" s="24" t="s">
        <v>2655</v>
      </c>
      <c r="AE12" s="24" t="s">
        <v>2655</v>
      </c>
      <c r="AF12" s="24" t="s">
        <v>2655</v>
      </c>
      <c r="AG12" s="24" t="s">
        <v>2655</v>
      </c>
      <c r="AH12" s="24" t="s">
        <v>2655</v>
      </c>
      <c r="AI12" s="24" t="s">
        <v>2655</v>
      </c>
      <c r="AJ12" s="24" t="s">
        <v>2655</v>
      </c>
      <c r="AK12" s="24" t="s">
        <v>2655</v>
      </c>
      <c r="AL12" s="24" t="s">
        <v>2655</v>
      </c>
      <c r="AM12" s="24" t="s">
        <v>2655</v>
      </c>
      <c r="AN12" s="23"/>
      <c r="AO12" s="23" t="s">
        <v>2574</v>
      </c>
      <c r="AP12" s="24" t="s">
        <v>2655</v>
      </c>
      <c r="AQ12" s="24" t="s">
        <v>2658</v>
      </c>
      <c r="AR12" s="24" t="s">
        <v>2658</v>
      </c>
      <c r="AS12" s="24" t="s">
        <v>2658</v>
      </c>
      <c r="AT12" s="24" t="s">
        <v>2658</v>
      </c>
      <c r="AU12" s="24" t="s">
        <v>2658</v>
      </c>
      <c r="AV12" s="24" t="s">
        <v>2658</v>
      </c>
      <c r="AW12" s="24" t="s">
        <v>2658</v>
      </c>
      <c r="AX12" s="24" t="s">
        <v>2658</v>
      </c>
      <c r="AY12" s="24" t="s">
        <v>2658</v>
      </c>
      <c r="AZ12" s="24" t="s">
        <v>2658</v>
      </c>
      <c r="BA12" s="24" t="s">
        <v>2659</v>
      </c>
      <c r="BB12" s="24" t="s">
        <v>2659</v>
      </c>
      <c r="BC12" s="24" t="s">
        <v>2659</v>
      </c>
      <c r="BD12" s="24" t="s">
        <v>2659</v>
      </c>
      <c r="BE12" s="24" t="s">
        <v>2659</v>
      </c>
      <c r="BF12" s="24" t="s">
        <v>2659</v>
      </c>
      <c r="BG12" s="24" t="s">
        <v>2659</v>
      </c>
      <c r="BH12" s="24" t="s">
        <v>2659</v>
      </c>
      <c r="BI12" s="24" t="s">
        <v>2659</v>
      </c>
      <c r="BJ12" s="24" t="s">
        <v>2659</v>
      </c>
      <c r="BK12" s="24" t="s">
        <v>2659</v>
      </c>
      <c r="BL12" s="24" t="s">
        <v>2659</v>
      </c>
      <c r="BM12" s="23"/>
      <c r="BN12" s="23" t="s">
        <v>2574</v>
      </c>
      <c r="BO12" s="24" t="s">
        <v>2659</v>
      </c>
      <c r="BP12" s="24" t="s">
        <v>2659</v>
      </c>
      <c r="BQ12" s="24" t="s">
        <v>2656</v>
      </c>
      <c r="BR12" s="24" t="s">
        <v>2656</v>
      </c>
      <c r="BS12" s="24" t="s">
        <v>2656</v>
      </c>
      <c r="BT12" s="24" t="s">
        <v>2656</v>
      </c>
      <c r="BU12" s="24" t="s">
        <v>2656</v>
      </c>
      <c r="BV12" s="24" t="s">
        <v>2656</v>
      </c>
      <c r="BW12" s="24" t="s">
        <v>2656</v>
      </c>
      <c r="BX12" s="24" t="s">
        <v>2656</v>
      </c>
      <c r="BY12" s="24" t="s">
        <v>2656</v>
      </c>
      <c r="BZ12" s="24" t="s">
        <v>2656</v>
      </c>
      <c r="CA12" s="24" t="s">
        <v>2656</v>
      </c>
      <c r="CB12" s="24" t="s">
        <v>2656</v>
      </c>
      <c r="CC12" s="24" t="s">
        <v>2656</v>
      </c>
      <c r="CD12" s="24" t="s">
        <v>2656</v>
      </c>
      <c r="CE12" s="24" t="s">
        <v>2656</v>
      </c>
      <c r="CF12" s="24" t="s">
        <v>2656</v>
      </c>
      <c r="CG12" s="24" t="s">
        <v>2657</v>
      </c>
      <c r="CH12" s="24" t="s">
        <v>2657</v>
      </c>
      <c r="CI12" s="24" t="s">
        <v>2657</v>
      </c>
      <c r="CJ12" s="24" t="s">
        <v>2657</v>
      </c>
      <c r="CK12" s="24" t="s">
        <v>2657</v>
      </c>
      <c r="CM12" s="23" t="s">
        <v>2574</v>
      </c>
      <c r="CN12" s="24" t="s">
        <v>2657</v>
      </c>
      <c r="CO12" s="24" t="s">
        <v>2657</v>
      </c>
      <c r="CP12" s="24" t="s">
        <v>2657</v>
      </c>
      <c r="CQ12" s="24" t="s">
        <v>2657</v>
      </c>
      <c r="CR12" s="24" t="s">
        <v>2657</v>
      </c>
      <c r="CS12" s="24" t="s">
        <v>2657</v>
      </c>
      <c r="CT12" s="24" t="s">
        <v>2657</v>
      </c>
      <c r="CU12" s="24" t="s">
        <v>2657</v>
      </c>
      <c r="CV12" s="24" t="s">
        <v>2657</v>
      </c>
      <c r="CW12" s="24" t="s">
        <v>2657</v>
      </c>
      <c r="CX12" s="24" t="s">
        <v>2657</v>
      </c>
      <c r="CY12" s="24" t="s">
        <v>2657</v>
      </c>
      <c r="CZ12" s="24" t="s">
        <v>2657</v>
      </c>
      <c r="DA12" s="24" t="s">
        <v>2657</v>
      </c>
      <c r="DB12" s="24" t="s">
        <v>2657</v>
      </c>
      <c r="DC12" s="24" t="s">
        <v>2657</v>
      </c>
      <c r="DD12" s="24" t="s">
        <v>2657</v>
      </c>
      <c r="DE12" s="24" t="s">
        <v>2657</v>
      </c>
      <c r="DF12" s="24" t="s">
        <v>2657</v>
      </c>
      <c r="DG12" s="24" t="s">
        <v>2657</v>
      </c>
      <c r="DH12" s="24" t="s">
        <v>2654</v>
      </c>
      <c r="DI12" s="24" t="s">
        <v>2654</v>
      </c>
      <c r="DJ12" s="24" t="s">
        <v>2654</v>
      </c>
      <c r="DL12" s="23" t="s">
        <v>2574</v>
      </c>
      <c r="DM12" s="24" t="s">
        <v>2654</v>
      </c>
      <c r="DN12" s="24" t="s">
        <v>2654</v>
      </c>
      <c r="DO12" s="24" t="s">
        <v>2654</v>
      </c>
      <c r="DP12" s="24" t="s">
        <v>2654</v>
      </c>
      <c r="DQ12" s="24" t="s">
        <v>2654</v>
      </c>
      <c r="DR12" s="24" t="s">
        <v>2654</v>
      </c>
      <c r="DS12" s="24" t="s">
        <v>2654</v>
      </c>
      <c r="DT12" s="24" t="s">
        <v>2654</v>
      </c>
      <c r="DU12" s="24" t="s">
        <v>2654</v>
      </c>
      <c r="DV12" s="24" t="s">
        <v>2654</v>
      </c>
      <c r="DW12" s="24" t="s">
        <v>2654</v>
      </c>
      <c r="DX12" s="24" t="s">
        <v>2654</v>
      </c>
      <c r="DY12" s="24" t="s">
        <v>2654</v>
      </c>
      <c r="DZ12" s="24" t="s">
        <v>2654</v>
      </c>
      <c r="EA12" s="24" t="s">
        <v>2654</v>
      </c>
      <c r="EB12" s="24" t="s">
        <v>2654</v>
      </c>
      <c r="EC12" s="24" t="s">
        <v>2654</v>
      </c>
      <c r="ED12" s="24" t="s">
        <v>2654</v>
      </c>
      <c r="EE12" s="24" t="s">
        <v>2654</v>
      </c>
      <c r="EF12" s="24" t="s">
        <v>2654</v>
      </c>
      <c r="EG12" s="24" t="s">
        <v>2654</v>
      </c>
      <c r="EH12" s="24" t="s">
        <v>2654</v>
      </c>
      <c r="EI12" s="24" t="s">
        <v>2654</v>
      </c>
      <c r="EJ12" s="23"/>
      <c r="EK12" s="23"/>
    </row>
    <row r="13" spans="1:141" x14ac:dyDescent="0.25">
      <c r="A13" t="s">
        <v>5212</v>
      </c>
      <c r="B13">
        <v>96178</v>
      </c>
      <c r="C13">
        <v>96344</v>
      </c>
      <c r="D13" t="s">
        <v>2663</v>
      </c>
      <c r="E13">
        <v>167</v>
      </c>
      <c r="G13" s="33" t="s">
        <v>7</v>
      </c>
      <c r="H13" s="33" t="s">
        <v>1565</v>
      </c>
      <c r="I13" s="1">
        <v>95431</v>
      </c>
      <c r="J13" s="2" t="s">
        <v>2682</v>
      </c>
      <c r="K13" s="2" t="s">
        <v>2667</v>
      </c>
      <c r="M13" s="13" t="s">
        <v>2656</v>
      </c>
      <c r="N13" s="11" t="s">
        <v>2656</v>
      </c>
      <c r="O13" s="11"/>
      <c r="P13" s="23" t="s">
        <v>2573</v>
      </c>
      <c r="Q13" s="24" t="s">
        <v>2660</v>
      </c>
      <c r="R13" s="24" t="s">
        <v>2660</v>
      </c>
      <c r="S13" s="24" t="s">
        <v>2660</v>
      </c>
      <c r="T13" s="24" t="s">
        <v>2660</v>
      </c>
      <c r="U13" s="24" t="s">
        <v>2660</v>
      </c>
      <c r="V13" s="24" t="s">
        <v>2660</v>
      </c>
      <c r="W13" s="24" t="s">
        <v>2660</v>
      </c>
      <c r="X13" s="24" t="s">
        <v>2660</v>
      </c>
      <c r="Y13" s="24" t="s">
        <v>2660</v>
      </c>
      <c r="Z13" s="24" t="s">
        <v>2660</v>
      </c>
      <c r="AA13" s="24" t="s">
        <v>2660</v>
      </c>
      <c r="AB13" s="24" t="s">
        <v>2660</v>
      </c>
      <c r="AC13" s="24" t="s">
        <v>2660</v>
      </c>
      <c r="AD13" s="24" t="s">
        <v>2655</v>
      </c>
      <c r="AE13" s="24" t="s">
        <v>2655</v>
      </c>
      <c r="AF13" s="24" t="s">
        <v>2655</v>
      </c>
      <c r="AG13" s="24" t="s">
        <v>2655</v>
      </c>
      <c r="AH13" s="24" t="s">
        <v>2655</v>
      </c>
      <c r="AI13" s="24" t="s">
        <v>2655</v>
      </c>
      <c r="AJ13" s="24" t="s">
        <v>2655</v>
      </c>
      <c r="AK13" s="24" t="s">
        <v>2655</v>
      </c>
      <c r="AL13" s="24" t="s">
        <v>2655</v>
      </c>
      <c r="AM13" s="24" t="s">
        <v>2655</v>
      </c>
      <c r="AN13" s="23"/>
      <c r="AO13" s="23" t="s">
        <v>2573</v>
      </c>
      <c r="AP13" s="24" t="s">
        <v>2655</v>
      </c>
      <c r="AQ13" s="24" t="s">
        <v>2658</v>
      </c>
      <c r="AR13" s="24" t="s">
        <v>2658</v>
      </c>
      <c r="AS13" s="24" t="s">
        <v>2658</v>
      </c>
      <c r="AT13" s="24" t="s">
        <v>2658</v>
      </c>
      <c r="AU13" s="24" t="s">
        <v>2658</v>
      </c>
      <c r="AV13" s="24" t="s">
        <v>2658</v>
      </c>
      <c r="AW13" s="24" t="s">
        <v>2658</v>
      </c>
      <c r="AX13" s="24" t="s">
        <v>2658</v>
      </c>
      <c r="AY13" s="24" t="s">
        <v>2658</v>
      </c>
      <c r="AZ13" s="24" t="s">
        <v>2658</v>
      </c>
      <c r="BA13" s="24" t="s">
        <v>2659</v>
      </c>
      <c r="BB13" s="24" t="s">
        <v>2659</v>
      </c>
      <c r="BC13" s="24" t="s">
        <v>2659</v>
      </c>
      <c r="BD13" s="24" t="s">
        <v>2659</v>
      </c>
      <c r="BE13" s="24" t="s">
        <v>2659</v>
      </c>
      <c r="BF13" s="24" t="s">
        <v>2659</v>
      </c>
      <c r="BG13" s="24" t="s">
        <v>2659</v>
      </c>
      <c r="BH13" s="24" t="s">
        <v>2659</v>
      </c>
      <c r="BI13" s="24" t="s">
        <v>2659</v>
      </c>
      <c r="BJ13" s="24" t="s">
        <v>2659</v>
      </c>
      <c r="BK13" s="24" t="s">
        <v>2659</v>
      </c>
      <c r="BL13" s="24" t="s">
        <v>2659</v>
      </c>
      <c r="BM13" s="23"/>
      <c r="BN13" s="23" t="s">
        <v>2573</v>
      </c>
      <c r="BO13" s="24" t="s">
        <v>2659</v>
      </c>
      <c r="BP13" s="24" t="s">
        <v>2659</v>
      </c>
      <c r="BQ13" s="24" t="s">
        <v>2656</v>
      </c>
      <c r="BR13" s="24" t="s">
        <v>2656</v>
      </c>
      <c r="BS13" s="24" t="s">
        <v>2656</v>
      </c>
      <c r="BT13" s="24" t="s">
        <v>2656</v>
      </c>
      <c r="BU13" s="24" t="s">
        <v>2656</v>
      </c>
      <c r="BV13" s="24" t="s">
        <v>2656</v>
      </c>
      <c r="BW13" s="24" t="s">
        <v>2656</v>
      </c>
      <c r="BX13" s="24" t="s">
        <v>2656</v>
      </c>
      <c r="BY13" s="24" t="s">
        <v>2656</v>
      </c>
      <c r="BZ13" s="24" t="s">
        <v>2656</v>
      </c>
      <c r="CA13" s="24" t="s">
        <v>2656</v>
      </c>
      <c r="CB13" s="24" t="s">
        <v>2656</v>
      </c>
      <c r="CC13" s="24" t="s">
        <v>2656</v>
      </c>
      <c r="CD13" s="24" t="s">
        <v>2656</v>
      </c>
      <c r="CE13" s="24" t="s">
        <v>2656</v>
      </c>
      <c r="CF13" s="24" t="s">
        <v>2656</v>
      </c>
      <c r="CG13" s="24" t="s">
        <v>2657</v>
      </c>
      <c r="CH13" s="24" t="s">
        <v>2657</v>
      </c>
      <c r="CI13" s="24" t="s">
        <v>2657</v>
      </c>
      <c r="CJ13" s="24" t="s">
        <v>2657</v>
      </c>
      <c r="CK13" s="24" t="s">
        <v>2657</v>
      </c>
      <c r="CM13" s="23" t="s">
        <v>2573</v>
      </c>
      <c r="CN13" s="24" t="s">
        <v>2657</v>
      </c>
      <c r="CO13" s="24" t="s">
        <v>2657</v>
      </c>
      <c r="CP13" s="24" t="s">
        <v>2657</v>
      </c>
      <c r="CQ13" s="24" t="s">
        <v>2657</v>
      </c>
      <c r="CR13" s="24" t="s">
        <v>2657</v>
      </c>
      <c r="CS13" s="24" t="s">
        <v>2657</v>
      </c>
      <c r="CT13" s="24" t="s">
        <v>2657</v>
      </c>
      <c r="CU13" s="24" t="s">
        <v>2657</v>
      </c>
      <c r="CV13" s="24" t="s">
        <v>2657</v>
      </c>
      <c r="CW13" s="24" t="s">
        <v>2657</v>
      </c>
      <c r="CX13" s="24" t="s">
        <v>2657</v>
      </c>
      <c r="CY13" s="24" t="s">
        <v>2657</v>
      </c>
      <c r="CZ13" s="24" t="s">
        <v>2657</v>
      </c>
      <c r="DA13" s="24" t="s">
        <v>2657</v>
      </c>
      <c r="DB13" s="24" t="s">
        <v>2657</v>
      </c>
      <c r="DC13" s="24" t="s">
        <v>2657</v>
      </c>
      <c r="DD13" s="24" t="s">
        <v>2657</v>
      </c>
      <c r="DE13" s="24" t="s">
        <v>2657</v>
      </c>
      <c r="DF13" s="24" t="s">
        <v>2657</v>
      </c>
      <c r="DG13" s="24" t="s">
        <v>2657</v>
      </c>
      <c r="DH13" s="24" t="s">
        <v>2654</v>
      </c>
      <c r="DI13" s="24" t="s">
        <v>2654</v>
      </c>
      <c r="DJ13" s="24" t="s">
        <v>2654</v>
      </c>
      <c r="DL13" s="23" t="s">
        <v>2573</v>
      </c>
      <c r="DM13" s="24" t="s">
        <v>2654</v>
      </c>
      <c r="DN13" s="24" t="s">
        <v>2654</v>
      </c>
      <c r="DO13" s="24" t="s">
        <v>2654</v>
      </c>
      <c r="DP13" s="24" t="s">
        <v>2654</v>
      </c>
      <c r="DQ13" s="24" t="s">
        <v>2654</v>
      </c>
      <c r="DR13" s="24" t="s">
        <v>2654</v>
      </c>
      <c r="DS13" s="24" t="s">
        <v>2654</v>
      </c>
      <c r="DT13" s="24" t="s">
        <v>2654</v>
      </c>
      <c r="DU13" s="24" t="s">
        <v>2654</v>
      </c>
      <c r="DV13" s="24" t="s">
        <v>2654</v>
      </c>
      <c r="DW13" s="24" t="s">
        <v>2654</v>
      </c>
      <c r="DX13" s="24" t="s">
        <v>2654</v>
      </c>
      <c r="DY13" s="24" t="s">
        <v>2654</v>
      </c>
      <c r="DZ13" s="24" t="s">
        <v>2654</v>
      </c>
      <c r="EA13" s="24" t="s">
        <v>2654</v>
      </c>
      <c r="EB13" s="24" t="s">
        <v>2654</v>
      </c>
      <c r="EC13" s="24" t="s">
        <v>2654</v>
      </c>
      <c r="ED13" s="24" t="s">
        <v>2654</v>
      </c>
      <c r="EE13" s="24" t="s">
        <v>2654</v>
      </c>
      <c r="EF13" s="24" t="s">
        <v>2654</v>
      </c>
      <c r="EG13" s="24" t="s">
        <v>2654</v>
      </c>
      <c r="EH13" s="24" t="s">
        <v>2654</v>
      </c>
      <c r="EI13" s="24" t="s">
        <v>2654</v>
      </c>
      <c r="EJ13" s="23"/>
      <c r="EK13" s="23"/>
    </row>
    <row r="14" spans="1:141" x14ac:dyDescent="0.25">
      <c r="A14" t="s">
        <v>5213</v>
      </c>
      <c r="B14">
        <v>96345</v>
      </c>
      <c r="C14">
        <v>96476</v>
      </c>
      <c r="D14" t="s">
        <v>2664</v>
      </c>
      <c r="E14">
        <v>132</v>
      </c>
      <c r="G14" s="33" t="s">
        <v>7</v>
      </c>
      <c r="H14" s="33" t="s">
        <v>1665</v>
      </c>
      <c r="I14" s="1">
        <v>95432</v>
      </c>
      <c r="J14" s="2" t="s">
        <v>2683</v>
      </c>
      <c r="K14" s="2" t="s">
        <v>2667</v>
      </c>
      <c r="M14" s="13" t="s">
        <v>2657</v>
      </c>
      <c r="N14" s="11" t="s">
        <v>2657</v>
      </c>
      <c r="O14" s="11"/>
      <c r="P14" s="23"/>
      <c r="Q14" s="23">
        <v>1</v>
      </c>
      <c r="R14" s="23">
        <v>1</v>
      </c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/>
      <c r="AO14" s="23"/>
      <c r="AP14" s="23">
        <v>2</v>
      </c>
      <c r="AQ14" s="23">
        <v>2</v>
      </c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/>
      <c r="BN14" s="23"/>
      <c r="BO14" s="23">
        <v>3</v>
      </c>
      <c r="BP14" s="23">
        <v>3</v>
      </c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M14" s="23"/>
      <c r="CN14" s="23">
        <v>4</v>
      </c>
      <c r="CO14" s="23">
        <v>4</v>
      </c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L14" s="23"/>
      <c r="DM14" s="23">
        <v>5</v>
      </c>
      <c r="DN14" s="23">
        <v>5</v>
      </c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/>
      <c r="EK14" s="23"/>
    </row>
    <row r="15" spans="1:141" x14ac:dyDescent="0.25">
      <c r="A15" t="s">
        <v>5214</v>
      </c>
      <c r="B15">
        <v>96477</v>
      </c>
      <c r="C15">
        <v>96685</v>
      </c>
      <c r="D15" t="s">
        <v>2662</v>
      </c>
      <c r="E15">
        <v>209</v>
      </c>
      <c r="G15" s="33" t="s">
        <v>7</v>
      </c>
      <c r="H15" s="33" t="s">
        <v>1666</v>
      </c>
      <c r="I15" s="1">
        <v>95433</v>
      </c>
      <c r="J15" s="2" t="s">
        <v>2684</v>
      </c>
      <c r="K15" s="2" t="s">
        <v>2667</v>
      </c>
      <c r="M15" s="13" t="s">
        <v>2658</v>
      </c>
      <c r="N15" s="11" t="s">
        <v>2658</v>
      </c>
      <c r="O15" s="11"/>
      <c r="P15" s="23"/>
      <c r="Q15" s="23" t="s">
        <v>8</v>
      </c>
      <c r="R15" s="23" t="s">
        <v>8</v>
      </c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/>
      <c r="AO15" s="23"/>
      <c r="AP15" s="23" t="s">
        <v>8</v>
      </c>
      <c r="AQ15" s="23" t="s">
        <v>8</v>
      </c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/>
      <c r="BN15" s="23"/>
      <c r="BO15" s="23" t="s">
        <v>8</v>
      </c>
      <c r="BP15" s="23" t="s">
        <v>8</v>
      </c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M15" s="23"/>
      <c r="CN15" s="23" t="s">
        <v>8</v>
      </c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L15" s="23"/>
      <c r="DM15" s="23" t="s">
        <v>8</v>
      </c>
      <c r="DN15" s="23" t="s">
        <v>8</v>
      </c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/>
      <c r="EK15" s="23"/>
    </row>
    <row r="16" spans="1:141" x14ac:dyDescent="0.25">
      <c r="A16" t="s">
        <v>5215</v>
      </c>
      <c r="B16">
        <v>96686</v>
      </c>
      <c r="C16">
        <v>96828</v>
      </c>
      <c r="D16" t="s">
        <v>2660</v>
      </c>
      <c r="E16">
        <v>143</v>
      </c>
      <c r="G16" s="33" t="s">
        <v>7</v>
      </c>
      <c r="H16" s="33" t="s">
        <v>1667</v>
      </c>
      <c r="I16" s="1">
        <v>95434</v>
      </c>
      <c r="J16" s="2" t="s">
        <v>2685</v>
      </c>
      <c r="K16" s="2" t="s">
        <v>2667</v>
      </c>
      <c r="M16" s="13" t="s">
        <v>2618</v>
      </c>
      <c r="N16" s="11" t="s">
        <v>2618</v>
      </c>
      <c r="O16" s="11"/>
      <c r="P16" s="23"/>
      <c r="Q16" s="23" t="s">
        <v>2573</v>
      </c>
      <c r="R16" s="23" t="s">
        <v>2574</v>
      </c>
      <c r="S16" s="23" t="s">
        <v>2575</v>
      </c>
      <c r="T16" s="23" t="s">
        <v>2576</v>
      </c>
      <c r="U16" s="23" t="s">
        <v>2577</v>
      </c>
      <c r="V16" s="23" t="s">
        <v>2578</v>
      </c>
      <c r="W16" s="23" t="s">
        <v>2579</v>
      </c>
      <c r="X16" s="23" t="s">
        <v>2580</v>
      </c>
      <c r="Y16" s="23" t="s">
        <v>2581</v>
      </c>
      <c r="Z16" s="23">
        <v>10</v>
      </c>
      <c r="AA16" s="23">
        <v>11</v>
      </c>
      <c r="AB16" s="23">
        <v>12</v>
      </c>
      <c r="AC16" s="23">
        <v>13</v>
      </c>
      <c r="AD16" s="23">
        <v>14</v>
      </c>
      <c r="AE16" s="23">
        <v>15</v>
      </c>
      <c r="AF16" s="23">
        <v>16</v>
      </c>
      <c r="AG16" s="23">
        <v>17</v>
      </c>
      <c r="AH16" s="23">
        <v>18</v>
      </c>
      <c r="AI16" s="23">
        <v>19</v>
      </c>
      <c r="AJ16" s="23">
        <v>20</v>
      </c>
      <c r="AK16" s="23">
        <v>21</v>
      </c>
      <c r="AL16" s="23">
        <v>22</v>
      </c>
      <c r="AM16" s="23">
        <v>23</v>
      </c>
      <c r="AN16" s="23"/>
      <c r="AO16" s="23"/>
      <c r="AP16" s="23" t="s">
        <v>2573</v>
      </c>
      <c r="AQ16" s="23" t="s">
        <v>2574</v>
      </c>
      <c r="AR16" s="23" t="s">
        <v>2575</v>
      </c>
      <c r="AS16" s="23" t="s">
        <v>2576</v>
      </c>
      <c r="AT16" s="23" t="s">
        <v>2577</v>
      </c>
      <c r="AU16" s="23" t="s">
        <v>2578</v>
      </c>
      <c r="AV16" s="23" t="s">
        <v>2579</v>
      </c>
      <c r="AW16" s="23" t="s">
        <v>2580</v>
      </c>
      <c r="AX16" s="23" t="s">
        <v>2581</v>
      </c>
      <c r="AY16" s="23">
        <v>10</v>
      </c>
      <c r="AZ16" s="23">
        <v>11</v>
      </c>
      <c r="BA16" s="23">
        <v>12</v>
      </c>
      <c r="BB16" s="23">
        <v>13</v>
      </c>
      <c r="BC16" s="23">
        <v>14</v>
      </c>
      <c r="BD16" s="23">
        <v>15</v>
      </c>
      <c r="BE16" s="23">
        <v>16</v>
      </c>
      <c r="BF16" s="23">
        <v>17</v>
      </c>
      <c r="BG16" s="23">
        <v>18</v>
      </c>
      <c r="BH16" s="23">
        <v>19</v>
      </c>
      <c r="BI16" s="23">
        <v>20</v>
      </c>
      <c r="BJ16" s="23">
        <v>21</v>
      </c>
      <c r="BK16" s="23">
        <v>22</v>
      </c>
      <c r="BL16" s="23">
        <v>23</v>
      </c>
      <c r="BM16" s="23"/>
      <c r="BN16" s="23"/>
      <c r="BO16" s="23" t="s">
        <v>2573</v>
      </c>
      <c r="BP16" s="23" t="s">
        <v>2574</v>
      </c>
      <c r="BQ16" s="23" t="s">
        <v>2575</v>
      </c>
      <c r="BR16" s="23" t="s">
        <v>2576</v>
      </c>
      <c r="BS16" s="23" t="s">
        <v>2577</v>
      </c>
      <c r="BT16" s="23" t="s">
        <v>2578</v>
      </c>
      <c r="BU16" s="23" t="s">
        <v>2579</v>
      </c>
      <c r="BV16" s="23" t="s">
        <v>2580</v>
      </c>
      <c r="BW16" s="23" t="s">
        <v>2581</v>
      </c>
      <c r="BX16" s="23">
        <v>10</v>
      </c>
      <c r="BY16" s="23">
        <v>11</v>
      </c>
      <c r="BZ16" s="23">
        <v>12</v>
      </c>
      <c r="CA16" s="23">
        <v>13</v>
      </c>
      <c r="CB16" s="23">
        <v>14</v>
      </c>
      <c r="CC16" s="23">
        <v>15</v>
      </c>
      <c r="CD16" s="23">
        <v>16</v>
      </c>
      <c r="CE16" s="23">
        <v>17</v>
      </c>
      <c r="CF16" s="23">
        <v>18</v>
      </c>
      <c r="CG16" s="23">
        <v>19</v>
      </c>
      <c r="CH16" s="23">
        <v>20</v>
      </c>
      <c r="CI16" s="23">
        <v>21</v>
      </c>
      <c r="CJ16" s="23">
        <v>22</v>
      </c>
      <c r="CK16" s="23">
        <v>23</v>
      </c>
      <c r="CM16" s="23"/>
      <c r="CN16" s="23" t="s">
        <v>2573</v>
      </c>
      <c r="CO16" s="23" t="s">
        <v>2574</v>
      </c>
      <c r="CP16" s="23" t="s">
        <v>2575</v>
      </c>
      <c r="CQ16" s="23" t="s">
        <v>2576</v>
      </c>
      <c r="CR16" s="23" t="s">
        <v>2577</v>
      </c>
      <c r="CS16" s="23" t="s">
        <v>2578</v>
      </c>
      <c r="CT16" s="23" t="s">
        <v>2579</v>
      </c>
      <c r="CU16" s="23" t="s">
        <v>2580</v>
      </c>
      <c r="CV16" s="23" t="s">
        <v>2581</v>
      </c>
      <c r="CW16" s="23">
        <v>10</v>
      </c>
      <c r="CX16" s="23">
        <v>11</v>
      </c>
      <c r="CY16" s="23">
        <v>12</v>
      </c>
      <c r="CZ16" s="23">
        <v>13</v>
      </c>
      <c r="DA16" s="23">
        <v>14</v>
      </c>
      <c r="DB16" s="23">
        <v>15</v>
      </c>
      <c r="DC16" s="23">
        <v>16</v>
      </c>
      <c r="DD16" s="23">
        <v>17</v>
      </c>
      <c r="DE16" s="23">
        <v>18</v>
      </c>
      <c r="DF16" s="23">
        <v>19</v>
      </c>
      <c r="DG16" s="23">
        <v>20</v>
      </c>
      <c r="DH16" s="23">
        <v>21</v>
      </c>
      <c r="DI16" s="23">
        <v>22</v>
      </c>
      <c r="DJ16" s="23">
        <v>23</v>
      </c>
      <c r="DL16" s="23"/>
      <c r="DM16" s="23" t="s">
        <v>2573</v>
      </c>
      <c r="DN16" s="23" t="s">
        <v>2574</v>
      </c>
      <c r="DO16" s="23" t="s">
        <v>2575</v>
      </c>
      <c r="DP16" s="23" t="s">
        <v>2576</v>
      </c>
      <c r="DQ16" s="23" t="s">
        <v>2577</v>
      </c>
      <c r="DR16" s="23" t="s">
        <v>2578</v>
      </c>
      <c r="DS16" s="23" t="s">
        <v>2579</v>
      </c>
      <c r="DT16" s="23" t="s">
        <v>2580</v>
      </c>
      <c r="DU16" s="23" t="s">
        <v>2581</v>
      </c>
      <c r="DV16" s="23">
        <v>10</v>
      </c>
      <c r="DW16" s="23">
        <v>11</v>
      </c>
      <c r="DX16" s="23">
        <v>12</v>
      </c>
      <c r="DY16" s="23">
        <v>13</v>
      </c>
      <c r="DZ16" s="23">
        <v>14</v>
      </c>
      <c r="EA16" s="23">
        <v>15</v>
      </c>
      <c r="EB16" s="23">
        <v>16</v>
      </c>
      <c r="EC16" s="23">
        <v>17</v>
      </c>
      <c r="ED16" s="23">
        <v>18</v>
      </c>
      <c r="EE16" s="23">
        <v>19</v>
      </c>
      <c r="EF16" s="23">
        <v>20</v>
      </c>
      <c r="EG16" s="23">
        <v>21</v>
      </c>
      <c r="EH16" s="23">
        <v>22</v>
      </c>
      <c r="EI16" s="23">
        <v>23</v>
      </c>
      <c r="EJ16" s="23"/>
      <c r="EK16" s="23"/>
    </row>
    <row r="17" spans="1:141" x14ac:dyDescent="0.25">
      <c r="A17" t="s">
        <v>5216</v>
      </c>
      <c r="B17">
        <v>96829</v>
      </c>
      <c r="C17">
        <v>96949</v>
      </c>
      <c r="D17" t="s">
        <v>2655</v>
      </c>
      <c r="E17">
        <v>121</v>
      </c>
      <c r="G17" s="33" t="s">
        <v>7</v>
      </c>
      <c r="H17" s="33" t="s">
        <v>1668</v>
      </c>
      <c r="I17" s="1">
        <v>95435</v>
      </c>
      <c r="J17" s="2" t="s">
        <v>2686</v>
      </c>
      <c r="K17" s="2" t="s">
        <v>2668</v>
      </c>
      <c r="M17" s="13" t="s">
        <v>2663</v>
      </c>
      <c r="N17" s="11" t="s">
        <v>2663</v>
      </c>
      <c r="O17" s="11"/>
      <c r="P17" s="23" t="s">
        <v>2582</v>
      </c>
      <c r="Q17" s="24" t="s">
        <v>2667</v>
      </c>
      <c r="R17" s="24" t="s">
        <v>2668</v>
      </c>
      <c r="S17" s="24" t="s">
        <v>2668</v>
      </c>
      <c r="T17" s="24" t="s">
        <v>2668</v>
      </c>
      <c r="U17" s="24" t="s">
        <v>2669</v>
      </c>
      <c r="V17" s="24" t="s">
        <v>2669</v>
      </c>
      <c r="W17" s="24" t="s">
        <v>2621</v>
      </c>
      <c r="X17" s="24" t="s">
        <v>2621</v>
      </c>
      <c r="Y17" s="24" t="s">
        <v>2621</v>
      </c>
      <c r="Z17" s="24" t="s">
        <v>2621</v>
      </c>
      <c r="AA17" s="24" t="s">
        <v>2621</v>
      </c>
      <c r="AB17" s="24" t="s">
        <v>2621</v>
      </c>
      <c r="AC17" s="24" t="s">
        <v>2621</v>
      </c>
      <c r="AD17" s="24" t="s">
        <v>2665</v>
      </c>
      <c r="AE17" s="24" t="s">
        <v>2665</v>
      </c>
      <c r="AF17" s="24" t="s">
        <v>2665</v>
      </c>
      <c r="AG17" s="24" t="s">
        <v>2665</v>
      </c>
      <c r="AH17" s="24" t="s">
        <v>2665</v>
      </c>
      <c r="AI17" s="24" t="s">
        <v>2665</v>
      </c>
      <c r="AJ17" s="24" t="s">
        <v>2665</v>
      </c>
      <c r="AK17" s="24" t="s">
        <v>2665</v>
      </c>
      <c r="AL17" s="24" t="s">
        <v>2618</v>
      </c>
      <c r="AM17" s="24" t="s">
        <v>2618</v>
      </c>
      <c r="AN17" s="23"/>
      <c r="AO17" s="23" t="s">
        <v>2582</v>
      </c>
      <c r="AP17" s="24" t="s">
        <v>2618</v>
      </c>
      <c r="AQ17" s="24" t="s">
        <v>2618</v>
      </c>
      <c r="AR17" s="24" t="s">
        <v>2618</v>
      </c>
      <c r="AS17" s="24" t="s">
        <v>2618</v>
      </c>
      <c r="AT17" s="24" t="s">
        <v>2618</v>
      </c>
      <c r="AU17" s="24" t="s">
        <v>2618</v>
      </c>
      <c r="AV17" s="24" t="s">
        <v>2618</v>
      </c>
      <c r="AW17" s="24" t="s">
        <v>2618</v>
      </c>
      <c r="AX17" s="24" t="s">
        <v>2618</v>
      </c>
      <c r="AY17" s="24" t="s">
        <v>2618</v>
      </c>
      <c r="AZ17" s="24" t="s">
        <v>2618</v>
      </c>
      <c r="BA17" s="24" t="s">
        <v>2618</v>
      </c>
      <c r="BB17" s="24" t="s">
        <v>2670</v>
      </c>
      <c r="BC17" s="24" t="s">
        <v>2670</v>
      </c>
      <c r="BD17" s="24" t="s">
        <v>2670</v>
      </c>
      <c r="BE17" s="24" t="s">
        <v>2670</v>
      </c>
      <c r="BF17" s="24" t="s">
        <v>2670</v>
      </c>
      <c r="BG17" s="24" t="s">
        <v>2670</v>
      </c>
      <c r="BH17" s="24" t="s">
        <v>2670</v>
      </c>
      <c r="BI17" s="24" t="s">
        <v>2670</v>
      </c>
      <c r="BJ17" s="24" t="s">
        <v>2670</v>
      </c>
      <c r="BK17" s="24" t="s">
        <v>2671</v>
      </c>
      <c r="BL17" s="24" t="s">
        <v>2671</v>
      </c>
      <c r="BM17" s="23"/>
      <c r="BN17" s="23" t="s">
        <v>2582</v>
      </c>
      <c r="BO17" s="24" t="s">
        <v>2671</v>
      </c>
      <c r="BP17" s="24" t="s">
        <v>2671</v>
      </c>
      <c r="BQ17" s="24" t="s">
        <v>2671</v>
      </c>
      <c r="BR17" s="24" t="s">
        <v>2671</v>
      </c>
      <c r="BS17" s="24" t="s">
        <v>2671</v>
      </c>
      <c r="BT17" s="24" t="s">
        <v>2671</v>
      </c>
      <c r="BU17" s="24" t="s">
        <v>2671</v>
      </c>
      <c r="BV17" s="24" t="s">
        <v>2671</v>
      </c>
      <c r="BW17" s="24" t="s">
        <v>2661</v>
      </c>
      <c r="BX17" s="24" t="s">
        <v>2661</v>
      </c>
      <c r="BY17" s="24" t="s">
        <v>2661</v>
      </c>
      <c r="BZ17" s="24" t="s">
        <v>2661</v>
      </c>
      <c r="CA17" s="24" t="s">
        <v>2661</v>
      </c>
      <c r="CB17" s="24" t="s">
        <v>2661</v>
      </c>
      <c r="CC17" s="24" t="s">
        <v>2661</v>
      </c>
      <c r="CD17" s="24" t="s">
        <v>2661</v>
      </c>
      <c r="CE17" s="24" t="s">
        <v>2661</v>
      </c>
      <c r="CF17" s="24" t="s">
        <v>2661</v>
      </c>
      <c r="CG17" s="24" t="s">
        <v>2661</v>
      </c>
      <c r="CH17" s="24" t="s">
        <v>2661</v>
      </c>
      <c r="CI17" s="24" t="s">
        <v>2661</v>
      </c>
      <c r="CJ17" s="24" t="s">
        <v>2661</v>
      </c>
      <c r="CK17" s="24" t="s">
        <v>2663</v>
      </c>
      <c r="CM17" s="23" t="s">
        <v>2582</v>
      </c>
      <c r="CN17" s="24" t="s">
        <v>2663</v>
      </c>
      <c r="CO17" s="24" t="s">
        <v>2663</v>
      </c>
      <c r="CP17" s="24" t="s">
        <v>2663</v>
      </c>
      <c r="CQ17" s="24" t="s">
        <v>2663</v>
      </c>
      <c r="CR17" s="24" t="s">
        <v>2663</v>
      </c>
      <c r="CS17" s="24" t="s">
        <v>2663</v>
      </c>
      <c r="CT17" s="24" t="s">
        <v>2663</v>
      </c>
      <c r="CU17" s="24" t="s">
        <v>2663</v>
      </c>
      <c r="CV17" s="24" t="s">
        <v>2663</v>
      </c>
      <c r="CW17" s="24" t="s">
        <v>2663</v>
      </c>
      <c r="CX17" s="24" t="s">
        <v>2663</v>
      </c>
      <c r="CY17" s="24" t="s">
        <v>2663</v>
      </c>
      <c r="CZ17" s="24" t="s">
        <v>2663</v>
      </c>
      <c r="DA17" s="24" t="s">
        <v>2663</v>
      </c>
      <c r="DB17" s="24" t="s">
        <v>2663</v>
      </c>
      <c r="DC17" s="24" t="s">
        <v>2664</v>
      </c>
      <c r="DD17" s="24" t="s">
        <v>2664</v>
      </c>
      <c r="DE17" s="24" t="s">
        <v>2664</v>
      </c>
      <c r="DF17" s="24" t="s">
        <v>2664</v>
      </c>
      <c r="DG17" s="24" t="s">
        <v>2664</v>
      </c>
      <c r="DH17" s="24" t="s">
        <v>2664</v>
      </c>
      <c r="DI17" s="24" t="s">
        <v>2664</v>
      </c>
      <c r="DJ17" s="24" t="s">
        <v>2664</v>
      </c>
      <c r="DL17" s="23" t="s">
        <v>2582</v>
      </c>
      <c r="DM17" s="24" t="s">
        <v>2664</v>
      </c>
      <c r="DN17" s="24" t="s">
        <v>2664</v>
      </c>
      <c r="DO17" s="24" t="s">
        <v>2664</v>
      </c>
      <c r="DP17" s="24" t="s">
        <v>2664</v>
      </c>
      <c r="DQ17" s="24" t="s">
        <v>2662</v>
      </c>
      <c r="DR17" s="24" t="s">
        <v>2662</v>
      </c>
      <c r="DS17" s="24" t="s">
        <v>2662</v>
      </c>
      <c r="DT17" s="24" t="s">
        <v>2662</v>
      </c>
      <c r="DU17" s="24" t="s">
        <v>2662</v>
      </c>
      <c r="DV17" s="24" t="s">
        <v>2662</v>
      </c>
      <c r="DW17" s="24" t="s">
        <v>2662</v>
      </c>
      <c r="DX17" s="24" t="s">
        <v>2662</v>
      </c>
      <c r="DY17" s="24" t="s">
        <v>2662</v>
      </c>
      <c r="DZ17" s="24" t="s">
        <v>2662</v>
      </c>
      <c r="EA17" s="24" t="s">
        <v>2662</v>
      </c>
      <c r="EB17" s="24" t="s">
        <v>2662</v>
      </c>
      <c r="EC17" s="24" t="s">
        <v>2662</v>
      </c>
      <c r="ED17" s="24" t="s">
        <v>2662</v>
      </c>
      <c r="EE17" s="24" t="s">
        <v>2662</v>
      </c>
      <c r="EF17" s="24" t="s">
        <v>2662</v>
      </c>
      <c r="EG17" s="24" t="s">
        <v>2662</v>
      </c>
      <c r="EH17" s="24" t="s">
        <v>2662</v>
      </c>
      <c r="EI17" s="24" t="s">
        <v>2662</v>
      </c>
      <c r="EJ17" s="23"/>
      <c r="EK17" s="23"/>
    </row>
    <row r="18" spans="1:141" x14ac:dyDescent="0.25">
      <c r="A18" t="s">
        <v>5217</v>
      </c>
      <c r="B18">
        <v>96950</v>
      </c>
      <c r="C18">
        <v>97059</v>
      </c>
      <c r="D18" t="s">
        <v>2658</v>
      </c>
      <c r="E18">
        <v>110</v>
      </c>
      <c r="G18" s="33" t="s">
        <v>7</v>
      </c>
      <c r="H18" s="33" t="s">
        <v>1669</v>
      </c>
      <c r="I18" s="1">
        <v>95436</v>
      </c>
      <c r="J18" s="2" t="s">
        <v>2687</v>
      </c>
      <c r="K18" s="2" t="s">
        <v>2668</v>
      </c>
      <c r="M18" s="13" t="s">
        <v>2666</v>
      </c>
      <c r="N18" s="11" t="s">
        <v>2666</v>
      </c>
      <c r="O18" s="11"/>
      <c r="P18" s="23" t="s">
        <v>2583</v>
      </c>
      <c r="Q18" s="24" t="s">
        <v>2667</v>
      </c>
      <c r="R18" s="24" t="s">
        <v>2668</v>
      </c>
      <c r="S18" s="24" t="s">
        <v>2668</v>
      </c>
      <c r="T18" s="24" t="s">
        <v>2668</v>
      </c>
      <c r="U18" s="24" t="s">
        <v>2669</v>
      </c>
      <c r="V18" s="24" t="s">
        <v>2669</v>
      </c>
      <c r="W18" s="24" t="s">
        <v>2621</v>
      </c>
      <c r="X18" s="24" t="s">
        <v>2621</v>
      </c>
      <c r="Y18" s="24" t="s">
        <v>2621</v>
      </c>
      <c r="Z18" s="24" t="s">
        <v>2621</v>
      </c>
      <c r="AA18" s="24" t="s">
        <v>2621</v>
      </c>
      <c r="AB18" s="24" t="s">
        <v>2621</v>
      </c>
      <c r="AC18" s="24" t="s">
        <v>2621</v>
      </c>
      <c r="AD18" s="24" t="s">
        <v>2665</v>
      </c>
      <c r="AE18" s="24" t="s">
        <v>2665</v>
      </c>
      <c r="AF18" s="24" t="s">
        <v>2665</v>
      </c>
      <c r="AG18" s="24" t="s">
        <v>2665</v>
      </c>
      <c r="AH18" s="24" t="s">
        <v>2665</v>
      </c>
      <c r="AI18" s="24" t="s">
        <v>2665</v>
      </c>
      <c r="AJ18" s="24" t="s">
        <v>2665</v>
      </c>
      <c r="AK18" s="24" t="s">
        <v>2665</v>
      </c>
      <c r="AL18" s="24" t="s">
        <v>2618</v>
      </c>
      <c r="AM18" s="24" t="s">
        <v>2618</v>
      </c>
      <c r="AN18" s="23"/>
      <c r="AO18" s="23" t="s">
        <v>2583</v>
      </c>
      <c r="AP18" s="24" t="s">
        <v>2618</v>
      </c>
      <c r="AQ18" s="24" t="s">
        <v>2618</v>
      </c>
      <c r="AR18" s="24" t="s">
        <v>2618</v>
      </c>
      <c r="AS18" s="24" t="s">
        <v>2618</v>
      </c>
      <c r="AT18" s="24" t="s">
        <v>2618</v>
      </c>
      <c r="AU18" s="24" t="s">
        <v>2618</v>
      </c>
      <c r="AV18" s="24" t="s">
        <v>2618</v>
      </c>
      <c r="AW18" s="24" t="s">
        <v>2618</v>
      </c>
      <c r="AX18" s="24" t="s">
        <v>2618</v>
      </c>
      <c r="AY18" s="24" t="s">
        <v>2618</v>
      </c>
      <c r="AZ18" s="24" t="s">
        <v>2618</v>
      </c>
      <c r="BA18" s="24" t="s">
        <v>2618</v>
      </c>
      <c r="BB18" s="24" t="s">
        <v>2670</v>
      </c>
      <c r="BC18" s="24" t="s">
        <v>2670</v>
      </c>
      <c r="BD18" s="24" t="s">
        <v>2670</v>
      </c>
      <c r="BE18" s="24" t="s">
        <v>2670</v>
      </c>
      <c r="BF18" s="24" t="s">
        <v>2670</v>
      </c>
      <c r="BG18" s="24" t="s">
        <v>2670</v>
      </c>
      <c r="BH18" s="24" t="s">
        <v>2670</v>
      </c>
      <c r="BI18" s="24" t="s">
        <v>2670</v>
      </c>
      <c r="BJ18" s="24" t="s">
        <v>2670</v>
      </c>
      <c r="BK18" s="24" t="s">
        <v>2671</v>
      </c>
      <c r="BL18" s="24" t="s">
        <v>2671</v>
      </c>
      <c r="BM18" s="23"/>
      <c r="BN18" s="23" t="s">
        <v>2583</v>
      </c>
      <c r="BO18" s="24" t="s">
        <v>2671</v>
      </c>
      <c r="BP18" s="24" t="s">
        <v>2671</v>
      </c>
      <c r="BQ18" s="24" t="s">
        <v>2671</v>
      </c>
      <c r="BR18" s="24" t="s">
        <v>2671</v>
      </c>
      <c r="BS18" s="24" t="s">
        <v>2671</v>
      </c>
      <c r="BT18" s="24" t="s">
        <v>2671</v>
      </c>
      <c r="BU18" s="24" t="s">
        <v>2671</v>
      </c>
      <c r="BV18" s="24" t="s">
        <v>2671</v>
      </c>
      <c r="BW18" s="24" t="s">
        <v>2661</v>
      </c>
      <c r="BX18" s="24" t="s">
        <v>2661</v>
      </c>
      <c r="BY18" s="24" t="s">
        <v>2661</v>
      </c>
      <c r="BZ18" s="24" t="s">
        <v>2661</v>
      </c>
      <c r="CA18" s="24" t="s">
        <v>2661</v>
      </c>
      <c r="CB18" s="24" t="s">
        <v>2661</v>
      </c>
      <c r="CC18" s="24" t="s">
        <v>2661</v>
      </c>
      <c r="CD18" s="24" t="s">
        <v>2661</v>
      </c>
      <c r="CE18" s="24" t="s">
        <v>2661</v>
      </c>
      <c r="CF18" s="24" t="s">
        <v>2661</v>
      </c>
      <c r="CG18" s="24" t="s">
        <v>2661</v>
      </c>
      <c r="CH18" s="24" t="s">
        <v>2661</v>
      </c>
      <c r="CI18" s="24" t="s">
        <v>2661</v>
      </c>
      <c r="CJ18" s="24" t="s">
        <v>2661</v>
      </c>
      <c r="CK18" s="24" t="s">
        <v>2663</v>
      </c>
      <c r="CM18" s="23" t="s">
        <v>2583</v>
      </c>
      <c r="CN18" s="24" t="s">
        <v>2663</v>
      </c>
      <c r="CO18" s="24" t="s">
        <v>2663</v>
      </c>
      <c r="CP18" s="24" t="s">
        <v>2663</v>
      </c>
      <c r="CQ18" s="24" t="s">
        <v>2663</v>
      </c>
      <c r="CR18" s="24" t="s">
        <v>2663</v>
      </c>
      <c r="CS18" s="24" t="s">
        <v>2663</v>
      </c>
      <c r="CT18" s="24" t="s">
        <v>2663</v>
      </c>
      <c r="CU18" s="24" t="s">
        <v>2663</v>
      </c>
      <c r="CV18" s="24" t="s">
        <v>2663</v>
      </c>
      <c r="CW18" s="24" t="s">
        <v>2663</v>
      </c>
      <c r="CX18" s="24" t="s">
        <v>2663</v>
      </c>
      <c r="CY18" s="24" t="s">
        <v>2663</v>
      </c>
      <c r="CZ18" s="24" t="s">
        <v>2663</v>
      </c>
      <c r="DA18" s="24" t="s">
        <v>2663</v>
      </c>
      <c r="DB18" s="24" t="s">
        <v>2663</v>
      </c>
      <c r="DC18" s="24" t="s">
        <v>2664</v>
      </c>
      <c r="DD18" s="24" t="s">
        <v>2664</v>
      </c>
      <c r="DE18" s="24" t="s">
        <v>2664</v>
      </c>
      <c r="DF18" s="24" t="s">
        <v>2664</v>
      </c>
      <c r="DG18" s="24" t="s">
        <v>2664</v>
      </c>
      <c r="DH18" s="24" t="s">
        <v>2664</v>
      </c>
      <c r="DI18" s="24" t="s">
        <v>2664</v>
      </c>
      <c r="DJ18" s="24" t="s">
        <v>2664</v>
      </c>
      <c r="DL18" s="23" t="s">
        <v>2583</v>
      </c>
      <c r="DM18" s="24" t="s">
        <v>2664</v>
      </c>
      <c r="DN18" s="24" t="s">
        <v>2664</v>
      </c>
      <c r="DO18" s="24" t="s">
        <v>2664</v>
      </c>
      <c r="DP18" s="24" t="s">
        <v>2664</v>
      </c>
      <c r="DQ18" s="24" t="s">
        <v>2662</v>
      </c>
      <c r="DR18" s="24" t="s">
        <v>2662</v>
      </c>
      <c r="DS18" s="24" t="s">
        <v>2662</v>
      </c>
      <c r="DT18" s="24" t="s">
        <v>2662</v>
      </c>
      <c r="DU18" s="24" t="s">
        <v>2662</v>
      </c>
      <c r="DV18" s="24" t="s">
        <v>2662</v>
      </c>
      <c r="DW18" s="24" t="s">
        <v>2662</v>
      </c>
      <c r="DX18" s="24" t="s">
        <v>2662</v>
      </c>
      <c r="DY18" s="24" t="s">
        <v>2662</v>
      </c>
      <c r="DZ18" s="24" t="s">
        <v>2662</v>
      </c>
      <c r="EA18" s="24" t="s">
        <v>2662</v>
      </c>
      <c r="EB18" s="24" t="s">
        <v>2662</v>
      </c>
      <c r="EC18" s="24" t="s">
        <v>2662</v>
      </c>
      <c r="ED18" s="24" t="s">
        <v>2662</v>
      </c>
      <c r="EE18" s="24" t="s">
        <v>2662</v>
      </c>
      <c r="EF18" s="24" t="s">
        <v>2662</v>
      </c>
      <c r="EG18" s="24" t="s">
        <v>2662</v>
      </c>
      <c r="EH18" s="24" t="s">
        <v>2662</v>
      </c>
      <c r="EI18" s="24" t="s">
        <v>2662</v>
      </c>
      <c r="EJ18" s="23"/>
      <c r="EK18" s="23"/>
    </row>
    <row r="19" spans="1:141" x14ac:dyDescent="0.25">
      <c r="A19" t="s">
        <v>5218</v>
      </c>
      <c r="B19">
        <v>97060</v>
      </c>
      <c r="C19">
        <v>97213</v>
      </c>
      <c r="D19" t="s">
        <v>2659</v>
      </c>
      <c r="E19">
        <v>154</v>
      </c>
      <c r="G19" s="33" t="s">
        <v>7</v>
      </c>
      <c r="H19" s="33" t="s">
        <v>1670</v>
      </c>
      <c r="I19" s="1">
        <v>95437</v>
      </c>
      <c r="J19" s="2" t="s">
        <v>2688</v>
      </c>
      <c r="K19" s="2" t="s">
        <v>2668</v>
      </c>
      <c r="M19" s="13" t="s">
        <v>2664</v>
      </c>
      <c r="N19" s="11" t="s">
        <v>2664</v>
      </c>
      <c r="P19" s="23" t="s">
        <v>2581</v>
      </c>
      <c r="Q19" s="24" t="s">
        <v>2666</v>
      </c>
      <c r="R19" s="24" t="s">
        <v>2668</v>
      </c>
      <c r="S19" s="24" t="s">
        <v>2668</v>
      </c>
      <c r="T19" s="24" t="s">
        <v>2668</v>
      </c>
      <c r="U19" s="24" t="s">
        <v>2669</v>
      </c>
      <c r="V19" s="24" t="s">
        <v>2669</v>
      </c>
      <c r="W19" s="24" t="s">
        <v>2621</v>
      </c>
      <c r="X19" s="24" t="s">
        <v>2621</v>
      </c>
      <c r="Y19" s="24" t="s">
        <v>2621</v>
      </c>
      <c r="Z19" s="24" t="s">
        <v>2621</v>
      </c>
      <c r="AA19" s="24" t="s">
        <v>2621</v>
      </c>
      <c r="AB19" s="24" t="s">
        <v>2621</v>
      </c>
      <c r="AC19" s="24" t="s">
        <v>2621</v>
      </c>
      <c r="AD19" s="24" t="s">
        <v>2665</v>
      </c>
      <c r="AE19" s="24" t="s">
        <v>2665</v>
      </c>
      <c r="AF19" s="24" t="s">
        <v>2665</v>
      </c>
      <c r="AG19" s="24" t="s">
        <v>2665</v>
      </c>
      <c r="AH19" s="24" t="s">
        <v>2665</v>
      </c>
      <c r="AI19" s="24" t="s">
        <v>2665</v>
      </c>
      <c r="AJ19" s="24" t="s">
        <v>2665</v>
      </c>
      <c r="AK19" s="24" t="s">
        <v>2665</v>
      </c>
      <c r="AL19" s="24" t="s">
        <v>2618</v>
      </c>
      <c r="AM19" s="24" t="s">
        <v>2618</v>
      </c>
      <c r="AN19" s="23"/>
      <c r="AO19" s="23" t="s">
        <v>2581</v>
      </c>
      <c r="AP19" s="24" t="s">
        <v>2618</v>
      </c>
      <c r="AQ19" s="24" t="s">
        <v>2618</v>
      </c>
      <c r="AR19" s="24" t="s">
        <v>2618</v>
      </c>
      <c r="AS19" s="24" t="s">
        <v>2618</v>
      </c>
      <c r="AT19" s="24" t="s">
        <v>2618</v>
      </c>
      <c r="AU19" s="24" t="s">
        <v>2618</v>
      </c>
      <c r="AV19" s="24" t="s">
        <v>2618</v>
      </c>
      <c r="AW19" s="24" t="s">
        <v>2618</v>
      </c>
      <c r="AX19" s="24" t="s">
        <v>2618</v>
      </c>
      <c r="AY19" s="24" t="s">
        <v>2618</v>
      </c>
      <c r="AZ19" s="24" t="s">
        <v>2618</v>
      </c>
      <c r="BA19" s="24" t="s">
        <v>2618</v>
      </c>
      <c r="BB19" s="24" t="s">
        <v>2670</v>
      </c>
      <c r="BC19" s="24" t="s">
        <v>2670</v>
      </c>
      <c r="BD19" s="24" t="s">
        <v>2670</v>
      </c>
      <c r="BE19" s="24" t="s">
        <v>2670</v>
      </c>
      <c r="BF19" s="24" t="s">
        <v>2670</v>
      </c>
      <c r="BG19" s="24" t="s">
        <v>2670</v>
      </c>
      <c r="BH19" s="24" t="s">
        <v>2670</v>
      </c>
      <c r="BI19" s="24" t="s">
        <v>2670</v>
      </c>
      <c r="BJ19" s="24" t="s">
        <v>2670</v>
      </c>
      <c r="BK19" s="24" t="s">
        <v>2671</v>
      </c>
      <c r="BL19" s="24" t="s">
        <v>2671</v>
      </c>
      <c r="BM19" s="23"/>
      <c r="BN19" s="23" t="s">
        <v>2581</v>
      </c>
      <c r="BO19" s="24" t="s">
        <v>2671</v>
      </c>
      <c r="BP19" s="24" t="s">
        <v>2671</v>
      </c>
      <c r="BQ19" s="24" t="s">
        <v>2671</v>
      </c>
      <c r="BR19" s="24" t="s">
        <v>2671</v>
      </c>
      <c r="BS19" s="24" t="s">
        <v>2671</v>
      </c>
      <c r="BT19" s="24" t="s">
        <v>2671</v>
      </c>
      <c r="BU19" s="24" t="s">
        <v>2671</v>
      </c>
      <c r="BV19" s="24" t="s">
        <v>2671</v>
      </c>
      <c r="BW19" s="24" t="s">
        <v>2661</v>
      </c>
      <c r="BX19" s="24" t="s">
        <v>2661</v>
      </c>
      <c r="BY19" s="24" t="s">
        <v>2661</v>
      </c>
      <c r="BZ19" s="24" t="s">
        <v>2661</v>
      </c>
      <c r="CA19" s="24" t="s">
        <v>2661</v>
      </c>
      <c r="CB19" s="24" t="s">
        <v>2661</v>
      </c>
      <c r="CC19" s="24" t="s">
        <v>2661</v>
      </c>
      <c r="CD19" s="24" t="s">
        <v>2661</v>
      </c>
      <c r="CE19" s="24" t="s">
        <v>2661</v>
      </c>
      <c r="CF19" s="24" t="s">
        <v>2661</v>
      </c>
      <c r="CG19" s="24" t="s">
        <v>2661</v>
      </c>
      <c r="CH19" s="24" t="s">
        <v>2661</v>
      </c>
      <c r="CI19" s="24" t="s">
        <v>2661</v>
      </c>
      <c r="CJ19" s="24" t="s">
        <v>2661</v>
      </c>
      <c r="CK19" s="24" t="s">
        <v>2661</v>
      </c>
      <c r="CM19" s="23" t="s">
        <v>2581</v>
      </c>
      <c r="CN19" s="24" t="s">
        <v>2663</v>
      </c>
      <c r="CO19" s="24" t="s">
        <v>2663</v>
      </c>
      <c r="CP19" s="24" t="s">
        <v>2663</v>
      </c>
      <c r="CQ19" s="24" t="s">
        <v>2663</v>
      </c>
      <c r="CR19" s="24" t="s">
        <v>2663</v>
      </c>
      <c r="CS19" s="24" t="s">
        <v>2663</v>
      </c>
      <c r="CT19" s="24" t="s">
        <v>2663</v>
      </c>
      <c r="CU19" s="24" t="s">
        <v>2663</v>
      </c>
      <c r="CV19" s="24" t="s">
        <v>2663</v>
      </c>
      <c r="CW19" s="24" t="s">
        <v>2663</v>
      </c>
      <c r="CX19" s="24" t="s">
        <v>2663</v>
      </c>
      <c r="CY19" s="24" t="s">
        <v>2663</v>
      </c>
      <c r="CZ19" s="24" t="s">
        <v>2663</v>
      </c>
      <c r="DA19" s="24" t="s">
        <v>2663</v>
      </c>
      <c r="DB19" s="24" t="s">
        <v>2663</v>
      </c>
      <c r="DC19" s="24" t="s">
        <v>2664</v>
      </c>
      <c r="DD19" s="24" t="s">
        <v>2664</v>
      </c>
      <c r="DE19" s="24" t="s">
        <v>2664</v>
      </c>
      <c r="DF19" s="24" t="s">
        <v>2664</v>
      </c>
      <c r="DG19" s="24" t="s">
        <v>2664</v>
      </c>
      <c r="DH19" s="24" t="s">
        <v>2664</v>
      </c>
      <c r="DI19" s="24" t="s">
        <v>2664</v>
      </c>
      <c r="DJ19" s="24" t="s">
        <v>2664</v>
      </c>
      <c r="DL19" s="23" t="s">
        <v>2581</v>
      </c>
      <c r="DM19" s="24" t="s">
        <v>2664</v>
      </c>
      <c r="DN19" s="24" t="s">
        <v>2664</v>
      </c>
      <c r="DO19" s="24" t="s">
        <v>2664</v>
      </c>
      <c r="DP19" s="24" t="s">
        <v>2664</v>
      </c>
      <c r="DQ19" s="24" t="s">
        <v>2662</v>
      </c>
      <c r="DR19" s="24" t="s">
        <v>2662</v>
      </c>
      <c r="DS19" s="24" t="s">
        <v>2662</v>
      </c>
      <c r="DT19" s="24" t="s">
        <v>2662</v>
      </c>
      <c r="DU19" s="24" t="s">
        <v>2662</v>
      </c>
      <c r="DV19" s="24" t="s">
        <v>2662</v>
      </c>
      <c r="DW19" s="24" t="s">
        <v>2662</v>
      </c>
      <c r="DX19" s="24" t="s">
        <v>2662</v>
      </c>
      <c r="DY19" s="24" t="s">
        <v>2662</v>
      </c>
      <c r="DZ19" s="24" t="s">
        <v>2662</v>
      </c>
      <c r="EA19" s="24" t="s">
        <v>2662</v>
      </c>
      <c r="EB19" s="24" t="s">
        <v>2662</v>
      </c>
      <c r="EC19" s="24" t="s">
        <v>2662</v>
      </c>
      <c r="ED19" s="24" t="s">
        <v>2662</v>
      </c>
      <c r="EE19" s="24" t="s">
        <v>2662</v>
      </c>
      <c r="EF19" s="24" t="s">
        <v>2662</v>
      </c>
      <c r="EG19" s="24" t="s">
        <v>2662</v>
      </c>
      <c r="EH19" s="24" t="s">
        <v>2662</v>
      </c>
      <c r="EI19" s="24" t="s">
        <v>2662</v>
      </c>
      <c r="EJ19" s="23"/>
      <c r="EK19" s="23"/>
    </row>
    <row r="20" spans="1:141" x14ac:dyDescent="0.25">
      <c r="A20" t="s">
        <v>5219</v>
      </c>
      <c r="B20">
        <v>97214</v>
      </c>
      <c r="C20">
        <v>97389</v>
      </c>
      <c r="D20" t="s">
        <v>2656</v>
      </c>
      <c r="E20">
        <v>176</v>
      </c>
      <c r="G20" s="33" t="s">
        <v>7</v>
      </c>
      <c r="H20" s="33" t="s">
        <v>1671</v>
      </c>
      <c r="I20" s="1">
        <v>95438</v>
      </c>
      <c r="J20" s="2" t="s">
        <v>2689</v>
      </c>
      <c r="K20" s="2" t="s">
        <v>2668</v>
      </c>
      <c r="M20" s="13" t="s">
        <v>2660</v>
      </c>
      <c r="N20" s="11" t="s">
        <v>2660</v>
      </c>
      <c r="P20" s="23" t="s">
        <v>2580</v>
      </c>
      <c r="Q20" s="24" t="s">
        <v>2666</v>
      </c>
      <c r="R20" s="24" t="s">
        <v>2668</v>
      </c>
      <c r="S20" s="24" t="s">
        <v>2668</v>
      </c>
      <c r="T20" s="24" t="s">
        <v>2668</v>
      </c>
      <c r="U20" s="24" t="s">
        <v>2669</v>
      </c>
      <c r="V20" s="24" t="s">
        <v>2669</v>
      </c>
      <c r="W20" s="24" t="s">
        <v>2621</v>
      </c>
      <c r="X20" s="24" t="s">
        <v>2621</v>
      </c>
      <c r="Y20" s="24" t="s">
        <v>2621</v>
      </c>
      <c r="Z20" s="24" t="s">
        <v>2621</v>
      </c>
      <c r="AA20" s="24" t="s">
        <v>2621</v>
      </c>
      <c r="AB20" s="24" t="s">
        <v>2621</v>
      </c>
      <c r="AC20" s="24" t="s">
        <v>2621</v>
      </c>
      <c r="AD20" s="24" t="s">
        <v>2665</v>
      </c>
      <c r="AE20" s="24" t="s">
        <v>2665</v>
      </c>
      <c r="AF20" s="24" t="s">
        <v>2665</v>
      </c>
      <c r="AG20" s="24" t="s">
        <v>2665</v>
      </c>
      <c r="AH20" s="24" t="s">
        <v>2665</v>
      </c>
      <c r="AI20" s="24" t="s">
        <v>2665</v>
      </c>
      <c r="AJ20" s="24" t="s">
        <v>2665</v>
      </c>
      <c r="AK20" s="24" t="s">
        <v>2665</v>
      </c>
      <c r="AL20" s="24" t="s">
        <v>2618</v>
      </c>
      <c r="AM20" s="24" t="s">
        <v>2618</v>
      </c>
      <c r="AN20" s="23"/>
      <c r="AO20" s="23" t="s">
        <v>2580</v>
      </c>
      <c r="AP20" s="24" t="s">
        <v>2618</v>
      </c>
      <c r="AQ20" s="24" t="s">
        <v>2618</v>
      </c>
      <c r="AR20" s="24" t="s">
        <v>2618</v>
      </c>
      <c r="AS20" s="24" t="s">
        <v>2618</v>
      </c>
      <c r="AT20" s="24" t="s">
        <v>2618</v>
      </c>
      <c r="AU20" s="24" t="s">
        <v>2618</v>
      </c>
      <c r="AV20" s="24" t="s">
        <v>2618</v>
      </c>
      <c r="AW20" s="24" t="s">
        <v>2618</v>
      </c>
      <c r="AX20" s="24" t="s">
        <v>2618</v>
      </c>
      <c r="AY20" s="24" t="s">
        <v>2618</v>
      </c>
      <c r="AZ20" s="24" t="s">
        <v>2618</v>
      </c>
      <c r="BA20" s="24" t="s">
        <v>2618</v>
      </c>
      <c r="BB20" s="24" t="s">
        <v>2670</v>
      </c>
      <c r="BC20" s="24" t="s">
        <v>2670</v>
      </c>
      <c r="BD20" s="24" t="s">
        <v>2670</v>
      </c>
      <c r="BE20" s="24" t="s">
        <v>2670</v>
      </c>
      <c r="BF20" s="24" t="s">
        <v>2670</v>
      </c>
      <c r="BG20" s="24" t="s">
        <v>2670</v>
      </c>
      <c r="BH20" s="24" t="s">
        <v>2670</v>
      </c>
      <c r="BI20" s="24" t="s">
        <v>2670</v>
      </c>
      <c r="BJ20" s="24" t="s">
        <v>2670</v>
      </c>
      <c r="BK20" s="24" t="s">
        <v>2671</v>
      </c>
      <c r="BL20" s="24" t="s">
        <v>2671</v>
      </c>
      <c r="BM20" s="23"/>
      <c r="BN20" s="23" t="s">
        <v>2580</v>
      </c>
      <c r="BO20" s="24" t="s">
        <v>2671</v>
      </c>
      <c r="BP20" s="24" t="s">
        <v>2671</v>
      </c>
      <c r="BQ20" s="24" t="s">
        <v>2671</v>
      </c>
      <c r="BR20" s="24" t="s">
        <v>2671</v>
      </c>
      <c r="BS20" s="24" t="s">
        <v>2671</v>
      </c>
      <c r="BT20" s="24" t="s">
        <v>2671</v>
      </c>
      <c r="BU20" s="24" t="s">
        <v>2671</v>
      </c>
      <c r="BV20" s="24" t="s">
        <v>2671</v>
      </c>
      <c r="BW20" s="24" t="s">
        <v>2661</v>
      </c>
      <c r="BX20" s="24" t="s">
        <v>2661</v>
      </c>
      <c r="BY20" s="24" t="s">
        <v>2661</v>
      </c>
      <c r="BZ20" s="24" t="s">
        <v>2661</v>
      </c>
      <c r="CA20" s="24" t="s">
        <v>2661</v>
      </c>
      <c r="CB20" s="24" t="s">
        <v>2661</v>
      </c>
      <c r="CC20" s="24" t="s">
        <v>2661</v>
      </c>
      <c r="CD20" s="24" t="s">
        <v>2661</v>
      </c>
      <c r="CE20" s="24" t="s">
        <v>2661</v>
      </c>
      <c r="CF20" s="24" t="s">
        <v>2661</v>
      </c>
      <c r="CG20" s="24" t="s">
        <v>2661</v>
      </c>
      <c r="CH20" s="24" t="s">
        <v>2661</v>
      </c>
      <c r="CI20" s="24" t="s">
        <v>2661</v>
      </c>
      <c r="CJ20" s="24" t="s">
        <v>2661</v>
      </c>
      <c r="CK20" s="24" t="s">
        <v>2661</v>
      </c>
      <c r="CM20" s="23" t="s">
        <v>2580</v>
      </c>
      <c r="CN20" s="24" t="s">
        <v>2663</v>
      </c>
      <c r="CO20" s="24" t="s">
        <v>2663</v>
      </c>
      <c r="CP20" s="24" t="s">
        <v>2663</v>
      </c>
      <c r="CQ20" s="24" t="s">
        <v>2663</v>
      </c>
      <c r="CR20" s="24" t="s">
        <v>2663</v>
      </c>
      <c r="CS20" s="24" t="s">
        <v>2663</v>
      </c>
      <c r="CT20" s="24" t="s">
        <v>2663</v>
      </c>
      <c r="CU20" s="24" t="s">
        <v>2663</v>
      </c>
      <c r="CV20" s="24" t="s">
        <v>2663</v>
      </c>
      <c r="CW20" s="24" t="s">
        <v>2663</v>
      </c>
      <c r="CX20" s="24" t="s">
        <v>2663</v>
      </c>
      <c r="CY20" s="24" t="s">
        <v>2663</v>
      </c>
      <c r="CZ20" s="24" t="s">
        <v>2663</v>
      </c>
      <c r="DA20" s="24" t="s">
        <v>2663</v>
      </c>
      <c r="DB20" s="24" t="s">
        <v>2663</v>
      </c>
      <c r="DC20" s="24" t="s">
        <v>2664</v>
      </c>
      <c r="DD20" s="24" t="s">
        <v>2664</v>
      </c>
      <c r="DE20" s="24" t="s">
        <v>2664</v>
      </c>
      <c r="DF20" s="24" t="s">
        <v>2664</v>
      </c>
      <c r="DG20" s="24" t="s">
        <v>2664</v>
      </c>
      <c r="DH20" s="24" t="s">
        <v>2664</v>
      </c>
      <c r="DI20" s="24" t="s">
        <v>2664</v>
      </c>
      <c r="DJ20" s="24" t="s">
        <v>2664</v>
      </c>
      <c r="DL20" s="23" t="s">
        <v>2580</v>
      </c>
      <c r="DM20" s="24" t="s">
        <v>2664</v>
      </c>
      <c r="DN20" s="24" t="s">
        <v>2664</v>
      </c>
      <c r="DO20" s="24" t="s">
        <v>2664</v>
      </c>
      <c r="DP20" s="24" t="s">
        <v>2664</v>
      </c>
      <c r="DQ20" s="24" t="s">
        <v>2662</v>
      </c>
      <c r="DR20" s="24" t="s">
        <v>2662</v>
      </c>
      <c r="DS20" s="24" t="s">
        <v>2662</v>
      </c>
      <c r="DT20" s="24" t="s">
        <v>2662</v>
      </c>
      <c r="DU20" s="24" t="s">
        <v>2662</v>
      </c>
      <c r="DV20" s="24" t="s">
        <v>2662</v>
      </c>
      <c r="DW20" s="24" t="s">
        <v>2662</v>
      </c>
      <c r="DX20" s="24" t="s">
        <v>2662</v>
      </c>
      <c r="DY20" s="24" t="s">
        <v>2662</v>
      </c>
      <c r="DZ20" s="24" t="s">
        <v>2662</v>
      </c>
      <c r="EA20" s="24" t="s">
        <v>2662</v>
      </c>
      <c r="EB20" s="24" t="s">
        <v>2662</v>
      </c>
      <c r="EC20" s="24" t="s">
        <v>2662</v>
      </c>
      <c r="ED20" s="24" t="s">
        <v>2662</v>
      </c>
      <c r="EE20" s="24" t="s">
        <v>2662</v>
      </c>
      <c r="EF20" s="24" t="s">
        <v>2662</v>
      </c>
      <c r="EG20" s="24" t="s">
        <v>2662</v>
      </c>
      <c r="EH20" s="24" t="s">
        <v>2662</v>
      </c>
      <c r="EI20" s="24" t="s">
        <v>2662</v>
      </c>
      <c r="EJ20" s="23"/>
      <c r="EK20" s="23"/>
    </row>
    <row r="21" spans="1:141" x14ac:dyDescent="0.25">
      <c r="A21" t="s">
        <v>5220</v>
      </c>
      <c r="B21">
        <v>97390</v>
      </c>
      <c r="C21">
        <v>97664</v>
      </c>
      <c r="D21" t="s">
        <v>2657</v>
      </c>
      <c r="E21">
        <v>275</v>
      </c>
      <c r="G21" s="33" t="s">
        <v>7</v>
      </c>
      <c r="H21" s="33" t="s">
        <v>1672</v>
      </c>
      <c r="I21" s="1">
        <v>95439</v>
      </c>
      <c r="J21" s="2" t="s">
        <v>2690</v>
      </c>
      <c r="K21" s="2" t="s">
        <v>2668</v>
      </c>
      <c r="M21" s="13" t="s">
        <v>2659</v>
      </c>
      <c r="N21" s="11" t="s">
        <v>2659</v>
      </c>
      <c r="P21" s="23" t="s">
        <v>2579</v>
      </c>
      <c r="Q21" s="24" t="s">
        <v>2666</v>
      </c>
      <c r="R21" s="24" t="s">
        <v>2668</v>
      </c>
      <c r="S21" s="24" t="s">
        <v>2668</v>
      </c>
      <c r="T21" s="24" t="s">
        <v>2668</v>
      </c>
      <c r="U21" s="24" t="s">
        <v>2668</v>
      </c>
      <c r="V21" s="24" t="s">
        <v>2669</v>
      </c>
      <c r="W21" s="24" t="s">
        <v>2621</v>
      </c>
      <c r="X21" s="24" t="s">
        <v>2621</v>
      </c>
      <c r="Y21" s="24" t="s">
        <v>2621</v>
      </c>
      <c r="Z21" s="24" t="s">
        <v>2621</v>
      </c>
      <c r="AA21" s="24" t="s">
        <v>2621</v>
      </c>
      <c r="AB21" s="24" t="s">
        <v>2621</v>
      </c>
      <c r="AC21" s="24" t="s">
        <v>2621</v>
      </c>
      <c r="AD21" s="24" t="s">
        <v>2665</v>
      </c>
      <c r="AE21" s="24" t="s">
        <v>2665</v>
      </c>
      <c r="AF21" s="24" t="s">
        <v>2665</v>
      </c>
      <c r="AG21" s="24" t="s">
        <v>2665</v>
      </c>
      <c r="AH21" s="24" t="s">
        <v>2665</v>
      </c>
      <c r="AI21" s="24" t="s">
        <v>2665</v>
      </c>
      <c r="AJ21" s="24" t="s">
        <v>2665</v>
      </c>
      <c r="AK21" s="24" t="s">
        <v>2665</v>
      </c>
      <c r="AL21" s="24" t="s">
        <v>2618</v>
      </c>
      <c r="AM21" s="24" t="s">
        <v>2618</v>
      </c>
      <c r="AN21" s="23"/>
      <c r="AO21" s="23" t="s">
        <v>2579</v>
      </c>
      <c r="AP21" s="24" t="s">
        <v>2618</v>
      </c>
      <c r="AQ21" s="24" t="s">
        <v>2618</v>
      </c>
      <c r="AR21" s="24" t="s">
        <v>2618</v>
      </c>
      <c r="AS21" s="24" t="s">
        <v>2618</v>
      </c>
      <c r="AT21" s="24" t="s">
        <v>2618</v>
      </c>
      <c r="AU21" s="24" t="s">
        <v>2618</v>
      </c>
      <c r="AV21" s="24" t="s">
        <v>2618</v>
      </c>
      <c r="AW21" s="24" t="s">
        <v>2618</v>
      </c>
      <c r="AX21" s="24" t="s">
        <v>2618</v>
      </c>
      <c r="AY21" s="24" t="s">
        <v>2618</v>
      </c>
      <c r="AZ21" s="24" t="s">
        <v>2618</v>
      </c>
      <c r="BA21" s="24" t="s">
        <v>2618</v>
      </c>
      <c r="BB21" s="24" t="s">
        <v>2670</v>
      </c>
      <c r="BC21" s="24" t="s">
        <v>2670</v>
      </c>
      <c r="BD21" s="24" t="s">
        <v>2670</v>
      </c>
      <c r="BE21" s="24" t="s">
        <v>2670</v>
      </c>
      <c r="BF21" s="24" t="s">
        <v>2670</v>
      </c>
      <c r="BG21" s="24" t="s">
        <v>2670</v>
      </c>
      <c r="BH21" s="24" t="s">
        <v>2670</v>
      </c>
      <c r="BI21" s="24" t="s">
        <v>2670</v>
      </c>
      <c r="BJ21" s="24" t="s">
        <v>2670</v>
      </c>
      <c r="BK21" s="24" t="s">
        <v>2671</v>
      </c>
      <c r="BL21" s="24" t="s">
        <v>2671</v>
      </c>
      <c r="BM21" s="23"/>
      <c r="BN21" s="23" t="s">
        <v>2579</v>
      </c>
      <c r="BO21" s="24" t="s">
        <v>2671</v>
      </c>
      <c r="BP21" s="24" t="s">
        <v>2671</v>
      </c>
      <c r="BQ21" s="24" t="s">
        <v>2671</v>
      </c>
      <c r="BR21" s="24" t="s">
        <v>2671</v>
      </c>
      <c r="BS21" s="24" t="s">
        <v>2671</v>
      </c>
      <c r="BT21" s="24" t="s">
        <v>2671</v>
      </c>
      <c r="BU21" s="24" t="s">
        <v>2671</v>
      </c>
      <c r="BV21" s="24" t="s">
        <v>2671</v>
      </c>
      <c r="BW21" s="24" t="s">
        <v>2661</v>
      </c>
      <c r="BX21" s="24" t="s">
        <v>2661</v>
      </c>
      <c r="BY21" s="24" t="s">
        <v>2661</v>
      </c>
      <c r="BZ21" s="24" t="s">
        <v>2661</v>
      </c>
      <c r="CA21" s="24" t="s">
        <v>2661</v>
      </c>
      <c r="CB21" s="24" t="s">
        <v>2661</v>
      </c>
      <c r="CC21" s="24" t="s">
        <v>2661</v>
      </c>
      <c r="CD21" s="24" t="s">
        <v>2661</v>
      </c>
      <c r="CE21" s="24" t="s">
        <v>2661</v>
      </c>
      <c r="CF21" s="24" t="s">
        <v>2661</v>
      </c>
      <c r="CG21" s="24" t="s">
        <v>2661</v>
      </c>
      <c r="CH21" s="24" t="s">
        <v>2661</v>
      </c>
      <c r="CI21" s="24" t="s">
        <v>2661</v>
      </c>
      <c r="CJ21" s="24" t="s">
        <v>2661</v>
      </c>
      <c r="CK21" s="24" t="s">
        <v>2661</v>
      </c>
      <c r="CM21" s="23" t="s">
        <v>2579</v>
      </c>
      <c r="CN21" s="24" t="s">
        <v>2663</v>
      </c>
      <c r="CO21" s="24" t="s">
        <v>2663</v>
      </c>
      <c r="CP21" s="24" t="s">
        <v>2663</v>
      </c>
      <c r="CQ21" s="24" t="s">
        <v>2663</v>
      </c>
      <c r="CR21" s="24" t="s">
        <v>2663</v>
      </c>
      <c r="CS21" s="24" t="s">
        <v>2663</v>
      </c>
      <c r="CT21" s="24" t="s">
        <v>2663</v>
      </c>
      <c r="CU21" s="24" t="s">
        <v>2663</v>
      </c>
      <c r="CV21" s="24" t="s">
        <v>2663</v>
      </c>
      <c r="CW21" s="24" t="s">
        <v>2663</v>
      </c>
      <c r="CX21" s="24" t="s">
        <v>2663</v>
      </c>
      <c r="CY21" s="24" t="s">
        <v>2663</v>
      </c>
      <c r="CZ21" s="24" t="s">
        <v>2663</v>
      </c>
      <c r="DA21" s="24" t="s">
        <v>2663</v>
      </c>
      <c r="DB21" s="24" t="s">
        <v>2663</v>
      </c>
      <c r="DC21" s="24" t="s">
        <v>2664</v>
      </c>
      <c r="DD21" s="24" t="s">
        <v>2664</v>
      </c>
      <c r="DE21" s="24" t="s">
        <v>2664</v>
      </c>
      <c r="DF21" s="24" t="s">
        <v>2664</v>
      </c>
      <c r="DG21" s="24" t="s">
        <v>2664</v>
      </c>
      <c r="DH21" s="24" t="s">
        <v>2664</v>
      </c>
      <c r="DI21" s="24" t="s">
        <v>2664</v>
      </c>
      <c r="DJ21" s="24" t="s">
        <v>2664</v>
      </c>
      <c r="DL21" s="23" t="s">
        <v>2579</v>
      </c>
      <c r="DM21" s="24" t="s">
        <v>2664</v>
      </c>
      <c r="DN21" s="24" t="s">
        <v>2664</v>
      </c>
      <c r="DO21" s="24" t="s">
        <v>2664</v>
      </c>
      <c r="DP21" s="24" t="s">
        <v>2664</v>
      </c>
      <c r="DQ21" s="24" t="s">
        <v>2662</v>
      </c>
      <c r="DR21" s="24" t="s">
        <v>2662</v>
      </c>
      <c r="DS21" s="24" t="s">
        <v>2662</v>
      </c>
      <c r="DT21" s="24" t="s">
        <v>2662</v>
      </c>
      <c r="DU21" s="24" t="s">
        <v>2662</v>
      </c>
      <c r="DV21" s="24" t="s">
        <v>2662</v>
      </c>
      <c r="DW21" s="24" t="s">
        <v>2662</v>
      </c>
      <c r="DX21" s="24" t="s">
        <v>2662</v>
      </c>
      <c r="DY21" s="24" t="s">
        <v>2662</v>
      </c>
      <c r="DZ21" s="24" t="s">
        <v>2662</v>
      </c>
      <c r="EA21" s="24" t="s">
        <v>2662</v>
      </c>
      <c r="EB21" s="24" t="s">
        <v>2662</v>
      </c>
      <c r="EC21" s="24" t="s">
        <v>2662</v>
      </c>
      <c r="ED21" s="24" t="s">
        <v>2662</v>
      </c>
      <c r="EE21" s="24" t="s">
        <v>2662</v>
      </c>
      <c r="EF21" s="24" t="s">
        <v>2662</v>
      </c>
      <c r="EG21" s="24" t="s">
        <v>2662</v>
      </c>
      <c r="EH21" s="24" t="s">
        <v>2662</v>
      </c>
      <c r="EI21" s="24" t="s">
        <v>2662</v>
      </c>
      <c r="EJ21" s="23"/>
      <c r="EK21" s="23"/>
    </row>
    <row r="22" spans="1:141" x14ac:dyDescent="0.25">
      <c r="A22" t="s">
        <v>5221</v>
      </c>
      <c r="B22">
        <v>97665</v>
      </c>
      <c r="C22">
        <v>97950</v>
      </c>
      <c r="D22" t="s">
        <v>2654</v>
      </c>
      <c r="E22" s="36">
        <v>286</v>
      </c>
      <c r="G22" s="33" t="s">
        <v>7</v>
      </c>
      <c r="H22" s="33" t="s">
        <v>1673</v>
      </c>
      <c r="I22" s="1">
        <v>95440</v>
      </c>
      <c r="J22" s="2" t="s">
        <v>2691</v>
      </c>
      <c r="K22" s="2" t="s">
        <v>2668</v>
      </c>
      <c r="M22" s="13" t="s">
        <v>2665</v>
      </c>
      <c r="N22" s="11" t="s">
        <v>2665</v>
      </c>
      <c r="P22" s="23" t="s">
        <v>2578</v>
      </c>
      <c r="Q22" s="24" t="s">
        <v>2666</v>
      </c>
      <c r="R22" s="24" t="s">
        <v>2668</v>
      </c>
      <c r="S22" s="24" t="s">
        <v>2668</v>
      </c>
      <c r="T22" s="24" t="s">
        <v>2668</v>
      </c>
      <c r="U22" s="24" t="s">
        <v>2668</v>
      </c>
      <c r="V22" s="24" t="s">
        <v>2669</v>
      </c>
      <c r="W22" s="24" t="s">
        <v>2621</v>
      </c>
      <c r="X22" s="24" t="s">
        <v>2621</v>
      </c>
      <c r="Y22" s="24" t="s">
        <v>2621</v>
      </c>
      <c r="Z22" s="24" t="s">
        <v>2621</v>
      </c>
      <c r="AA22" s="24" t="s">
        <v>2621</v>
      </c>
      <c r="AB22" s="24" t="s">
        <v>2621</v>
      </c>
      <c r="AC22" s="24" t="s">
        <v>2621</v>
      </c>
      <c r="AD22" s="24" t="s">
        <v>2665</v>
      </c>
      <c r="AE22" s="24" t="s">
        <v>2665</v>
      </c>
      <c r="AF22" s="24" t="s">
        <v>2665</v>
      </c>
      <c r="AG22" s="24" t="s">
        <v>2665</v>
      </c>
      <c r="AH22" s="24" t="s">
        <v>2665</v>
      </c>
      <c r="AI22" s="24" t="s">
        <v>2665</v>
      </c>
      <c r="AJ22" s="24" t="s">
        <v>2665</v>
      </c>
      <c r="AK22" s="24" t="s">
        <v>2665</v>
      </c>
      <c r="AL22" s="24" t="s">
        <v>2618</v>
      </c>
      <c r="AM22" s="24" t="s">
        <v>2618</v>
      </c>
      <c r="AN22" s="23"/>
      <c r="AO22" s="23" t="s">
        <v>2578</v>
      </c>
      <c r="AP22" s="24" t="s">
        <v>2618</v>
      </c>
      <c r="AQ22" s="24" t="s">
        <v>2618</v>
      </c>
      <c r="AR22" s="24" t="s">
        <v>2618</v>
      </c>
      <c r="AS22" s="24" t="s">
        <v>2618</v>
      </c>
      <c r="AT22" s="24" t="s">
        <v>2618</v>
      </c>
      <c r="AU22" s="24" t="s">
        <v>2618</v>
      </c>
      <c r="AV22" s="24" t="s">
        <v>2618</v>
      </c>
      <c r="AW22" s="24" t="s">
        <v>2618</v>
      </c>
      <c r="AX22" s="24" t="s">
        <v>2618</v>
      </c>
      <c r="AY22" s="24" t="s">
        <v>2618</v>
      </c>
      <c r="AZ22" s="24" t="s">
        <v>2618</v>
      </c>
      <c r="BA22" s="24" t="s">
        <v>2618</v>
      </c>
      <c r="BB22" s="24" t="s">
        <v>2670</v>
      </c>
      <c r="BC22" s="24" t="s">
        <v>2670</v>
      </c>
      <c r="BD22" s="24" t="s">
        <v>2670</v>
      </c>
      <c r="BE22" s="24" t="s">
        <v>2670</v>
      </c>
      <c r="BF22" s="24" t="s">
        <v>2670</v>
      </c>
      <c r="BG22" s="24" t="s">
        <v>2670</v>
      </c>
      <c r="BH22" s="24" t="s">
        <v>2670</v>
      </c>
      <c r="BI22" s="24" t="s">
        <v>2670</v>
      </c>
      <c r="BJ22" s="24" t="s">
        <v>2670</v>
      </c>
      <c r="BK22" s="24" t="s">
        <v>2671</v>
      </c>
      <c r="BL22" s="24" t="s">
        <v>2671</v>
      </c>
      <c r="BM22" s="23"/>
      <c r="BN22" s="23" t="s">
        <v>2578</v>
      </c>
      <c r="BO22" s="24" t="s">
        <v>2671</v>
      </c>
      <c r="BP22" s="24" t="s">
        <v>2671</v>
      </c>
      <c r="BQ22" s="24" t="s">
        <v>2671</v>
      </c>
      <c r="BR22" s="24" t="s">
        <v>2671</v>
      </c>
      <c r="BS22" s="24" t="s">
        <v>2671</v>
      </c>
      <c r="BT22" s="24" t="s">
        <v>2671</v>
      </c>
      <c r="BU22" s="24" t="s">
        <v>2671</v>
      </c>
      <c r="BV22" s="24" t="s">
        <v>2671</v>
      </c>
      <c r="BW22" s="24" t="s">
        <v>2661</v>
      </c>
      <c r="BX22" s="24" t="s">
        <v>2661</v>
      </c>
      <c r="BY22" s="24" t="s">
        <v>2661</v>
      </c>
      <c r="BZ22" s="24" t="s">
        <v>2661</v>
      </c>
      <c r="CA22" s="24" t="s">
        <v>2661</v>
      </c>
      <c r="CB22" s="24" t="s">
        <v>2661</v>
      </c>
      <c r="CC22" s="24" t="s">
        <v>2661</v>
      </c>
      <c r="CD22" s="24" t="s">
        <v>2661</v>
      </c>
      <c r="CE22" s="24" t="s">
        <v>2661</v>
      </c>
      <c r="CF22" s="24" t="s">
        <v>2661</v>
      </c>
      <c r="CG22" s="24" t="s">
        <v>2661</v>
      </c>
      <c r="CH22" s="24" t="s">
        <v>2661</v>
      </c>
      <c r="CI22" s="24" t="s">
        <v>2661</v>
      </c>
      <c r="CJ22" s="24" t="s">
        <v>2661</v>
      </c>
      <c r="CK22" s="24" t="s">
        <v>2661</v>
      </c>
      <c r="CM22" s="23" t="s">
        <v>2578</v>
      </c>
      <c r="CN22" s="24" t="s">
        <v>2663</v>
      </c>
      <c r="CO22" s="24" t="s">
        <v>2663</v>
      </c>
      <c r="CP22" s="24" t="s">
        <v>2663</v>
      </c>
      <c r="CQ22" s="24" t="s">
        <v>2663</v>
      </c>
      <c r="CR22" s="24" t="s">
        <v>2663</v>
      </c>
      <c r="CS22" s="24" t="s">
        <v>2663</v>
      </c>
      <c r="CT22" s="24" t="s">
        <v>2663</v>
      </c>
      <c r="CU22" s="24" t="s">
        <v>2663</v>
      </c>
      <c r="CV22" s="24" t="s">
        <v>2663</v>
      </c>
      <c r="CW22" s="24" t="s">
        <v>2663</v>
      </c>
      <c r="CX22" s="24" t="s">
        <v>2663</v>
      </c>
      <c r="CY22" s="24" t="s">
        <v>2663</v>
      </c>
      <c r="CZ22" s="24" t="s">
        <v>2663</v>
      </c>
      <c r="DA22" s="24" t="s">
        <v>2663</v>
      </c>
      <c r="DB22" s="24" t="s">
        <v>2663</v>
      </c>
      <c r="DC22" s="24" t="s">
        <v>2664</v>
      </c>
      <c r="DD22" s="24" t="s">
        <v>2664</v>
      </c>
      <c r="DE22" s="24" t="s">
        <v>2664</v>
      </c>
      <c r="DF22" s="24" t="s">
        <v>2664</v>
      </c>
      <c r="DG22" s="24" t="s">
        <v>2664</v>
      </c>
      <c r="DH22" s="24" t="s">
        <v>2664</v>
      </c>
      <c r="DI22" s="24" t="s">
        <v>2664</v>
      </c>
      <c r="DJ22" s="24" t="s">
        <v>2664</v>
      </c>
      <c r="DL22" s="23" t="s">
        <v>2578</v>
      </c>
      <c r="DM22" s="24" t="s">
        <v>2664</v>
      </c>
      <c r="DN22" s="24" t="s">
        <v>2664</v>
      </c>
      <c r="DO22" s="24" t="s">
        <v>2664</v>
      </c>
      <c r="DP22" s="24" t="s">
        <v>2664</v>
      </c>
      <c r="DQ22" s="24" t="s">
        <v>2662</v>
      </c>
      <c r="DR22" s="24" t="s">
        <v>2662</v>
      </c>
      <c r="DS22" s="24" t="s">
        <v>2662</v>
      </c>
      <c r="DT22" s="24" t="s">
        <v>2662</v>
      </c>
      <c r="DU22" s="24" t="s">
        <v>2662</v>
      </c>
      <c r="DV22" s="24" t="s">
        <v>2662</v>
      </c>
      <c r="DW22" s="24" t="s">
        <v>2662</v>
      </c>
      <c r="DX22" s="24" t="s">
        <v>2662</v>
      </c>
      <c r="DY22" s="24" t="s">
        <v>2662</v>
      </c>
      <c r="DZ22" s="24" t="s">
        <v>2662</v>
      </c>
      <c r="EA22" s="24" t="s">
        <v>2662</v>
      </c>
      <c r="EB22" s="24" t="s">
        <v>2662</v>
      </c>
      <c r="EC22" s="24" t="s">
        <v>2662</v>
      </c>
      <c r="ED22" s="24" t="s">
        <v>2662</v>
      </c>
      <c r="EE22" s="24" t="s">
        <v>2662</v>
      </c>
      <c r="EF22" s="24" t="s">
        <v>2662</v>
      </c>
      <c r="EG22" s="24" t="s">
        <v>2662</v>
      </c>
      <c r="EH22" s="24" t="s">
        <v>2662</v>
      </c>
      <c r="EI22" s="24" t="s">
        <v>2662</v>
      </c>
      <c r="EJ22" s="23"/>
      <c r="EK22" s="23"/>
    </row>
    <row r="23" spans="1:141" x14ac:dyDescent="0.25">
      <c r="E23">
        <f>SUBTOTAL(109,mvphenorange27[TOTAL])</f>
        <v>2530</v>
      </c>
      <c r="G23" s="33" t="s">
        <v>7</v>
      </c>
      <c r="H23" s="33" t="s">
        <v>1674</v>
      </c>
      <c r="I23" s="1">
        <v>95441</v>
      </c>
      <c r="J23" s="2" t="s">
        <v>2692</v>
      </c>
      <c r="K23" s="2" t="s">
        <v>2668</v>
      </c>
      <c r="P23" s="23" t="s">
        <v>2577</v>
      </c>
      <c r="Q23" s="24" t="s">
        <v>2666</v>
      </c>
      <c r="R23" s="24" t="s">
        <v>2668</v>
      </c>
      <c r="S23" s="24" t="s">
        <v>2668</v>
      </c>
      <c r="T23" s="24" t="s">
        <v>2668</v>
      </c>
      <c r="U23" s="24" t="s">
        <v>2668</v>
      </c>
      <c r="V23" s="24" t="s">
        <v>2669</v>
      </c>
      <c r="W23" s="24" t="s">
        <v>2621</v>
      </c>
      <c r="X23" s="24" t="s">
        <v>2621</v>
      </c>
      <c r="Y23" s="24" t="s">
        <v>2621</v>
      </c>
      <c r="Z23" s="24" t="s">
        <v>2621</v>
      </c>
      <c r="AA23" s="24" t="s">
        <v>2621</v>
      </c>
      <c r="AB23" s="24" t="s">
        <v>2621</v>
      </c>
      <c r="AC23" s="24" t="s">
        <v>2621</v>
      </c>
      <c r="AD23" s="24" t="s">
        <v>2665</v>
      </c>
      <c r="AE23" s="24" t="s">
        <v>2665</v>
      </c>
      <c r="AF23" s="24" t="s">
        <v>2665</v>
      </c>
      <c r="AG23" s="24" t="s">
        <v>2665</v>
      </c>
      <c r="AH23" s="24" t="s">
        <v>2665</v>
      </c>
      <c r="AI23" s="24" t="s">
        <v>2665</v>
      </c>
      <c r="AJ23" s="24" t="s">
        <v>2665</v>
      </c>
      <c r="AK23" s="24" t="s">
        <v>2665</v>
      </c>
      <c r="AL23" s="24" t="s">
        <v>2618</v>
      </c>
      <c r="AM23" s="24" t="s">
        <v>2618</v>
      </c>
      <c r="AN23" s="23"/>
      <c r="AO23" s="23" t="s">
        <v>2577</v>
      </c>
      <c r="AP23" s="24" t="s">
        <v>2618</v>
      </c>
      <c r="AQ23" s="24" t="s">
        <v>2618</v>
      </c>
      <c r="AR23" s="24" t="s">
        <v>2618</v>
      </c>
      <c r="AS23" s="24" t="s">
        <v>2618</v>
      </c>
      <c r="AT23" s="24" t="s">
        <v>2618</v>
      </c>
      <c r="AU23" s="24" t="s">
        <v>2618</v>
      </c>
      <c r="AV23" s="24" t="s">
        <v>2618</v>
      </c>
      <c r="AW23" s="24" t="s">
        <v>2618</v>
      </c>
      <c r="AX23" s="24" t="s">
        <v>2618</v>
      </c>
      <c r="AY23" s="24" t="s">
        <v>2618</v>
      </c>
      <c r="AZ23" s="24" t="s">
        <v>2618</v>
      </c>
      <c r="BA23" s="24" t="s">
        <v>2618</v>
      </c>
      <c r="BB23" s="24" t="s">
        <v>2670</v>
      </c>
      <c r="BC23" s="24" t="s">
        <v>2670</v>
      </c>
      <c r="BD23" s="24" t="s">
        <v>2670</v>
      </c>
      <c r="BE23" s="24" t="s">
        <v>2670</v>
      </c>
      <c r="BF23" s="24" t="s">
        <v>2670</v>
      </c>
      <c r="BG23" s="24" t="s">
        <v>2670</v>
      </c>
      <c r="BH23" s="24" t="s">
        <v>2670</v>
      </c>
      <c r="BI23" s="24" t="s">
        <v>2670</v>
      </c>
      <c r="BJ23" s="24" t="s">
        <v>2670</v>
      </c>
      <c r="BK23" s="24" t="s">
        <v>2671</v>
      </c>
      <c r="BL23" s="24" t="s">
        <v>2671</v>
      </c>
      <c r="BM23" s="23"/>
      <c r="BN23" s="23" t="s">
        <v>2577</v>
      </c>
      <c r="BO23" s="24" t="s">
        <v>2671</v>
      </c>
      <c r="BP23" s="24" t="s">
        <v>2671</v>
      </c>
      <c r="BQ23" s="24" t="s">
        <v>2671</v>
      </c>
      <c r="BR23" s="24" t="s">
        <v>2671</v>
      </c>
      <c r="BS23" s="24" t="s">
        <v>2671</v>
      </c>
      <c r="BT23" s="24" t="s">
        <v>2671</v>
      </c>
      <c r="BU23" s="24" t="s">
        <v>2671</v>
      </c>
      <c r="BV23" s="24" t="s">
        <v>2671</v>
      </c>
      <c r="BW23" s="24" t="s">
        <v>2661</v>
      </c>
      <c r="BX23" s="24" t="s">
        <v>2661</v>
      </c>
      <c r="BY23" s="24" t="s">
        <v>2661</v>
      </c>
      <c r="BZ23" s="24" t="s">
        <v>2661</v>
      </c>
      <c r="CA23" s="24" t="s">
        <v>2661</v>
      </c>
      <c r="CB23" s="24" t="s">
        <v>2661</v>
      </c>
      <c r="CC23" s="24" t="s">
        <v>2661</v>
      </c>
      <c r="CD23" s="24" t="s">
        <v>2661</v>
      </c>
      <c r="CE23" s="24" t="s">
        <v>2661</v>
      </c>
      <c r="CF23" s="24" t="s">
        <v>2661</v>
      </c>
      <c r="CG23" s="24" t="s">
        <v>2661</v>
      </c>
      <c r="CH23" s="24" t="s">
        <v>2661</v>
      </c>
      <c r="CI23" s="24" t="s">
        <v>2661</v>
      </c>
      <c r="CJ23" s="24" t="s">
        <v>2661</v>
      </c>
      <c r="CK23" s="24" t="s">
        <v>2661</v>
      </c>
      <c r="CM23" s="23" t="s">
        <v>2577</v>
      </c>
      <c r="CN23" s="24" t="s">
        <v>2663</v>
      </c>
      <c r="CO23" s="24" t="s">
        <v>2663</v>
      </c>
      <c r="CP23" s="24" t="s">
        <v>2663</v>
      </c>
      <c r="CQ23" s="24" t="s">
        <v>2663</v>
      </c>
      <c r="CR23" s="24" t="s">
        <v>2663</v>
      </c>
      <c r="CS23" s="24" t="s">
        <v>2663</v>
      </c>
      <c r="CT23" s="24" t="s">
        <v>2663</v>
      </c>
      <c r="CU23" s="24" t="s">
        <v>2663</v>
      </c>
      <c r="CV23" s="24" t="s">
        <v>2663</v>
      </c>
      <c r="CW23" s="24" t="s">
        <v>2663</v>
      </c>
      <c r="CX23" s="24" t="s">
        <v>2663</v>
      </c>
      <c r="CY23" s="24" t="s">
        <v>2663</v>
      </c>
      <c r="CZ23" s="24" t="s">
        <v>2663</v>
      </c>
      <c r="DA23" s="24" t="s">
        <v>2663</v>
      </c>
      <c r="DB23" s="24" t="s">
        <v>2663</v>
      </c>
      <c r="DC23" s="24" t="s">
        <v>2664</v>
      </c>
      <c r="DD23" s="24" t="s">
        <v>2664</v>
      </c>
      <c r="DE23" s="24" t="s">
        <v>2664</v>
      </c>
      <c r="DF23" s="24" t="s">
        <v>2664</v>
      </c>
      <c r="DG23" s="24" t="s">
        <v>2664</v>
      </c>
      <c r="DH23" s="24" t="s">
        <v>2664</v>
      </c>
      <c r="DI23" s="24" t="s">
        <v>2664</v>
      </c>
      <c r="DJ23" s="24" t="s">
        <v>2664</v>
      </c>
      <c r="DL23" s="23" t="s">
        <v>2577</v>
      </c>
      <c r="DM23" s="24" t="s">
        <v>2664</v>
      </c>
      <c r="DN23" s="24" t="s">
        <v>2664</v>
      </c>
      <c r="DO23" s="24" t="s">
        <v>2664</v>
      </c>
      <c r="DP23" s="24" t="s">
        <v>2664</v>
      </c>
      <c r="DQ23" s="24" t="s">
        <v>2662</v>
      </c>
      <c r="DR23" s="24" t="s">
        <v>2662</v>
      </c>
      <c r="DS23" s="24" t="s">
        <v>2662</v>
      </c>
      <c r="DT23" s="24" t="s">
        <v>2662</v>
      </c>
      <c r="DU23" s="24" t="s">
        <v>2662</v>
      </c>
      <c r="DV23" s="24" t="s">
        <v>2662</v>
      </c>
      <c r="DW23" s="24" t="s">
        <v>2662</v>
      </c>
      <c r="DX23" s="24" t="s">
        <v>2662</v>
      </c>
      <c r="DY23" s="24" t="s">
        <v>2662</v>
      </c>
      <c r="DZ23" s="24" t="s">
        <v>2662</v>
      </c>
      <c r="EA23" s="24" t="s">
        <v>2662</v>
      </c>
      <c r="EB23" s="24" t="s">
        <v>2662</v>
      </c>
      <c r="EC23" s="24" t="s">
        <v>2662</v>
      </c>
      <c r="ED23" s="24" t="s">
        <v>2662</v>
      </c>
      <c r="EE23" s="24" t="s">
        <v>2662</v>
      </c>
      <c r="EF23" s="24" t="s">
        <v>2662</v>
      </c>
      <c r="EG23" s="24" t="s">
        <v>2662</v>
      </c>
      <c r="EH23" s="24" t="s">
        <v>2662</v>
      </c>
      <c r="EI23" s="24" t="s">
        <v>2662</v>
      </c>
      <c r="EJ23" s="23"/>
      <c r="EK23" s="23"/>
    </row>
    <row r="24" spans="1:141" x14ac:dyDescent="0.25">
      <c r="G24" s="33" t="s">
        <v>7</v>
      </c>
      <c r="H24" s="33" t="s">
        <v>1675</v>
      </c>
      <c r="I24" s="1">
        <v>95442</v>
      </c>
      <c r="J24" s="2" t="s">
        <v>2693</v>
      </c>
      <c r="K24" s="2" t="s">
        <v>2668</v>
      </c>
      <c r="P24" s="23" t="s">
        <v>2576</v>
      </c>
      <c r="Q24" s="24" t="s">
        <v>2666</v>
      </c>
      <c r="R24" s="24" t="s">
        <v>2668</v>
      </c>
      <c r="S24" s="24" t="s">
        <v>2668</v>
      </c>
      <c r="T24" s="24" t="s">
        <v>2668</v>
      </c>
      <c r="U24" s="24" t="s">
        <v>2668</v>
      </c>
      <c r="V24" s="24" t="s">
        <v>2669</v>
      </c>
      <c r="W24" s="24" t="s">
        <v>2621</v>
      </c>
      <c r="X24" s="24" t="s">
        <v>2621</v>
      </c>
      <c r="Y24" s="24" t="s">
        <v>2621</v>
      </c>
      <c r="Z24" s="24" t="s">
        <v>2621</v>
      </c>
      <c r="AA24" s="24" t="s">
        <v>2621</v>
      </c>
      <c r="AB24" s="24" t="s">
        <v>2621</v>
      </c>
      <c r="AC24" s="24" t="s">
        <v>2621</v>
      </c>
      <c r="AD24" s="24" t="s">
        <v>2665</v>
      </c>
      <c r="AE24" s="24" t="s">
        <v>2665</v>
      </c>
      <c r="AF24" s="24" t="s">
        <v>2665</v>
      </c>
      <c r="AG24" s="24" t="s">
        <v>2665</v>
      </c>
      <c r="AH24" s="24" t="s">
        <v>2665</v>
      </c>
      <c r="AI24" s="24" t="s">
        <v>2665</v>
      </c>
      <c r="AJ24" s="24" t="s">
        <v>2665</v>
      </c>
      <c r="AK24" s="24" t="s">
        <v>2665</v>
      </c>
      <c r="AL24" s="24" t="s">
        <v>2618</v>
      </c>
      <c r="AM24" s="24" t="s">
        <v>2618</v>
      </c>
      <c r="AN24" s="23"/>
      <c r="AO24" s="23" t="s">
        <v>2576</v>
      </c>
      <c r="AP24" s="24" t="s">
        <v>2618</v>
      </c>
      <c r="AQ24" s="24" t="s">
        <v>2618</v>
      </c>
      <c r="AR24" s="24" t="s">
        <v>2618</v>
      </c>
      <c r="AS24" s="24" t="s">
        <v>2618</v>
      </c>
      <c r="AT24" s="24" t="s">
        <v>2618</v>
      </c>
      <c r="AU24" s="24" t="s">
        <v>2618</v>
      </c>
      <c r="AV24" s="24" t="s">
        <v>2618</v>
      </c>
      <c r="AW24" s="24" t="s">
        <v>2618</v>
      </c>
      <c r="AX24" s="24" t="s">
        <v>2618</v>
      </c>
      <c r="AY24" s="24" t="s">
        <v>2618</v>
      </c>
      <c r="AZ24" s="24" t="s">
        <v>2618</v>
      </c>
      <c r="BA24" s="24" t="s">
        <v>2618</v>
      </c>
      <c r="BB24" s="24" t="s">
        <v>2670</v>
      </c>
      <c r="BC24" s="24" t="s">
        <v>2670</v>
      </c>
      <c r="BD24" s="24" t="s">
        <v>2670</v>
      </c>
      <c r="BE24" s="24" t="s">
        <v>2670</v>
      </c>
      <c r="BF24" s="24" t="s">
        <v>2670</v>
      </c>
      <c r="BG24" s="24" t="s">
        <v>2670</v>
      </c>
      <c r="BH24" s="24" t="s">
        <v>2670</v>
      </c>
      <c r="BI24" s="24" t="s">
        <v>2670</v>
      </c>
      <c r="BJ24" s="24" t="s">
        <v>2670</v>
      </c>
      <c r="BK24" s="24" t="s">
        <v>2671</v>
      </c>
      <c r="BL24" s="24" t="s">
        <v>2671</v>
      </c>
      <c r="BM24" s="23"/>
      <c r="BN24" s="23" t="s">
        <v>2576</v>
      </c>
      <c r="BO24" s="24" t="s">
        <v>2671</v>
      </c>
      <c r="BP24" s="24" t="s">
        <v>2671</v>
      </c>
      <c r="BQ24" s="24" t="s">
        <v>2671</v>
      </c>
      <c r="BR24" s="24" t="s">
        <v>2671</v>
      </c>
      <c r="BS24" s="24" t="s">
        <v>2671</v>
      </c>
      <c r="BT24" s="24" t="s">
        <v>2671</v>
      </c>
      <c r="BU24" s="24" t="s">
        <v>2671</v>
      </c>
      <c r="BV24" s="24" t="s">
        <v>2671</v>
      </c>
      <c r="BW24" s="24" t="s">
        <v>2661</v>
      </c>
      <c r="BX24" s="24" t="s">
        <v>2661</v>
      </c>
      <c r="BY24" s="24" t="s">
        <v>2661</v>
      </c>
      <c r="BZ24" s="24" t="s">
        <v>2661</v>
      </c>
      <c r="CA24" s="24" t="s">
        <v>2661</v>
      </c>
      <c r="CB24" s="24" t="s">
        <v>2661</v>
      </c>
      <c r="CC24" s="24" t="s">
        <v>2661</v>
      </c>
      <c r="CD24" s="24" t="s">
        <v>2661</v>
      </c>
      <c r="CE24" s="24" t="s">
        <v>2661</v>
      </c>
      <c r="CF24" s="24" t="s">
        <v>2661</v>
      </c>
      <c r="CG24" s="24" t="s">
        <v>2661</v>
      </c>
      <c r="CH24" s="24" t="s">
        <v>2661</v>
      </c>
      <c r="CI24" s="24" t="s">
        <v>2661</v>
      </c>
      <c r="CJ24" s="24" t="s">
        <v>2661</v>
      </c>
      <c r="CK24" s="24" t="s">
        <v>2661</v>
      </c>
      <c r="CM24" s="23" t="s">
        <v>2576</v>
      </c>
      <c r="CN24" s="24" t="s">
        <v>2663</v>
      </c>
      <c r="CO24" s="24" t="s">
        <v>2663</v>
      </c>
      <c r="CP24" s="24" t="s">
        <v>2663</v>
      </c>
      <c r="CQ24" s="24" t="s">
        <v>2663</v>
      </c>
      <c r="CR24" s="24" t="s">
        <v>2663</v>
      </c>
      <c r="CS24" s="24" t="s">
        <v>2663</v>
      </c>
      <c r="CT24" s="24" t="s">
        <v>2663</v>
      </c>
      <c r="CU24" s="24" t="s">
        <v>2663</v>
      </c>
      <c r="CV24" s="24" t="s">
        <v>2663</v>
      </c>
      <c r="CW24" s="24" t="s">
        <v>2663</v>
      </c>
      <c r="CX24" s="24" t="s">
        <v>2663</v>
      </c>
      <c r="CY24" s="24" t="s">
        <v>2663</v>
      </c>
      <c r="CZ24" s="24" t="s">
        <v>2663</v>
      </c>
      <c r="DA24" s="24" t="s">
        <v>2663</v>
      </c>
      <c r="DB24" s="24" t="s">
        <v>2663</v>
      </c>
      <c r="DC24" s="24" t="s">
        <v>2664</v>
      </c>
      <c r="DD24" s="24" t="s">
        <v>2664</v>
      </c>
      <c r="DE24" s="24" t="s">
        <v>2664</v>
      </c>
      <c r="DF24" s="24" t="s">
        <v>2664</v>
      </c>
      <c r="DG24" s="24" t="s">
        <v>2664</v>
      </c>
      <c r="DH24" s="24" t="s">
        <v>2664</v>
      </c>
      <c r="DI24" s="24" t="s">
        <v>2664</v>
      </c>
      <c r="DJ24" s="24" t="s">
        <v>2664</v>
      </c>
      <c r="DL24" s="23" t="s">
        <v>2576</v>
      </c>
      <c r="DM24" s="24" t="s">
        <v>2664</v>
      </c>
      <c r="DN24" s="24" t="s">
        <v>2664</v>
      </c>
      <c r="DO24" s="24" t="s">
        <v>2664</v>
      </c>
      <c r="DP24" s="24" t="s">
        <v>2664</v>
      </c>
      <c r="DQ24" s="24" t="s">
        <v>2662</v>
      </c>
      <c r="DR24" s="24" t="s">
        <v>2662</v>
      </c>
      <c r="DS24" s="24" t="s">
        <v>2662</v>
      </c>
      <c r="DT24" s="24" t="s">
        <v>2662</v>
      </c>
      <c r="DU24" s="24" t="s">
        <v>2662</v>
      </c>
      <c r="DV24" s="24" t="s">
        <v>2662</v>
      </c>
      <c r="DW24" s="24" t="s">
        <v>2662</v>
      </c>
      <c r="DX24" s="24" t="s">
        <v>2662</v>
      </c>
      <c r="DY24" s="24" t="s">
        <v>2662</v>
      </c>
      <c r="DZ24" s="24" t="s">
        <v>2662</v>
      </c>
      <c r="EA24" s="24" t="s">
        <v>2662</v>
      </c>
      <c r="EB24" s="24" t="s">
        <v>2662</v>
      </c>
      <c r="EC24" s="24" t="s">
        <v>2662</v>
      </c>
      <c r="ED24" s="24" t="s">
        <v>2662</v>
      </c>
      <c r="EE24" s="24" t="s">
        <v>2662</v>
      </c>
      <c r="EF24" s="24" t="s">
        <v>2662</v>
      </c>
      <c r="EG24" s="24" t="s">
        <v>2662</v>
      </c>
      <c r="EH24" s="24" t="s">
        <v>2662</v>
      </c>
      <c r="EI24" s="24" t="s">
        <v>2662</v>
      </c>
      <c r="EJ24" s="23"/>
      <c r="EK24" s="23"/>
    </row>
    <row r="25" spans="1:141" x14ac:dyDescent="0.25">
      <c r="G25" s="33" t="s">
        <v>7</v>
      </c>
      <c r="H25" s="33" t="s">
        <v>1775</v>
      </c>
      <c r="I25" s="1">
        <v>95443</v>
      </c>
      <c r="J25" s="2" t="s">
        <v>2694</v>
      </c>
      <c r="K25" s="2" t="s">
        <v>2668</v>
      </c>
      <c r="P25" s="23" t="s">
        <v>2575</v>
      </c>
      <c r="Q25" s="24" t="s">
        <v>2666</v>
      </c>
      <c r="R25" s="24" t="s">
        <v>2667</v>
      </c>
      <c r="S25" s="24" t="s">
        <v>2668</v>
      </c>
      <c r="T25" s="24" t="s">
        <v>2668</v>
      </c>
      <c r="U25" s="24" t="s">
        <v>2668</v>
      </c>
      <c r="V25" s="24" t="s">
        <v>2669</v>
      </c>
      <c r="W25" s="24" t="s">
        <v>2669</v>
      </c>
      <c r="X25" s="24" t="s">
        <v>2621</v>
      </c>
      <c r="Y25" s="24" t="s">
        <v>2621</v>
      </c>
      <c r="Z25" s="24" t="s">
        <v>2621</v>
      </c>
      <c r="AA25" s="24" t="s">
        <v>2621</v>
      </c>
      <c r="AB25" s="24" t="s">
        <v>2621</v>
      </c>
      <c r="AC25" s="24" t="s">
        <v>2621</v>
      </c>
      <c r="AD25" s="24" t="s">
        <v>2665</v>
      </c>
      <c r="AE25" s="24" t="s">
        <v>2665</v>
      </c>
      <c r="AF25" s="24" t="s">
        <v>2665</v>
      </c>
      <c r="AG25" s="24" t="s">
        <v>2665</v>
      </c>
      <c r="AH25" s="24" t="s">
        <v>2665</v>
      </c>
      <c r="AI25" s="24" t="s">
        <v>2665</v>
      </c>
      <c r="AJ25" s="24" t="s">
        <v>2665</v>
      </c>
      <c r="AK25" s="24" t="s">
        <v>2665</v>
      </c>
      <c r="AL25" s="24" t="s">
        <v>2618</v>
      </c>
      <c r="AM25" s="24" t="s">
        <v>2618</v>
      </c>
      <c r="AN25" s="23"/>
      <c r="AO25" s="23" t="s">
        <v>2575</v>
      </c>
      <c r="AP25" s="24" t="s">
        <v>2618</v>
      </c>
      <c r="AQ25" s="24" t="s">
        <v>2618</v>
      </c>
      <c r="AR25" s="24" t="s">
        <v>2618</v>
      </c>
      <c r="AS25" s="24" t="s">
        <v>2618</v>
      </c>
      <c r="AT25" s="24" t="s">
        <v>2618</v>
      </c>
      <c r="AU25" s="24" t="s">
        <v>2618</v>
      </c>
      <c r="AV25" s="24" t="s">
        <v>2618</v>
      </c>
      <c r="AW25" s="24" t="s">
        <v>2618</v>
      </c>
      <c r="AX25" s="24" t="s">
        <v>2618</v>
      </c>
      <c r="AY25" s="24" t="s">
        <v>2618</v>
      </c>
      <c r="AZ25" s="24" t="s">
        <v>2618</v>
      </c>
      <c r="BA25" s="24" t="s">
        <v>2618</v>
      </c>
      <c r="BB25" s="24" t="s">
        <v>2670</v>
      </c>
      <c r="BC25" s="24" t="s">
        <v>2670</v>
      </c>
      <c r="BD25" s="24" t="s">
        <v>2670</v>
      </c>
      <c r="BE25" s="24" t="s">
        <v>2670</v>
      </c>
      <c r="BF25" s="24" t="s">
        <v>2670</v>
      </c>
      <c r="BG25" s="24" t="s">
        <v>2670</v>
      </c>
      <c r="BH25" s="24" t="s">
        <v>2670</v>
      </c>
      <c r="BI25" s="24" t="s">
        <v>2670</v>
      </c>
      <c r="BJ25" s="24" t="s">
        <v>2670</v>
      </c>
      <c r="BK25" s="24" t="s">
        <v>2671</v>
      </c>
      <c r="BL25" s="24" t="s">
        <v>2671</v>
      </c>
      <c r="BM25" s="23"/>
      <c r="BN25" s="23" t="s">
        <v>2575</v>
      </c>
      <c r="BO25" s="24" t="s">
        <v>2671</v>
      </c>
      <c r="BP25" s="24" t="s">
        <v>2671</v>
      </c>
      <c r="BQ25" s="24" t="s">
        <v>2671</v>
      </c>
      <c r="BR25" s="24" t="s">
        <v>2671</v>
      </c>
      <c r="BS25" s="24" t="s">
        <v>2671</v>
      </c>
      <c r="BT25" s="24" t="s">
        <v>2671</v>
      </c>
      <c r="BU25" s="24" t="s">
        <v>2671</v>
      </c>
      <c r="BV25" s="24" t="s">
        <v>2671</v>
      </c>
      <c r="BW25" s="24" t="s">
        <v>2661</v>
      </c>
      <c r="BX25" s="24" t="s">
        <v>2661</v>
      </c>
      <c r="BY25" s="24" t="s">
        <v>2661</v>
      </c>
      <c r="BZ25" s="24" t="s">
        <v>2661</v>
      </c>
      <c r="CA25" s="24" t="s">
        <v>2661</v>
      </c>
      <c r="CB25" s="24" t="s">
        <v>2661</v>
      </c>
      <c r="CC25" s="24" t="s">
        <v>2661</v>
      </c>
      <c r="CD25" s="24" t="s">
        <v>2661</v>
      </c>
      <c r="CE25" s="24" t="s">
        <v>2661</v>
      </c>
      <c r="CF25" s="24" t="s">
        <v>2661</v>
      </c>
      <c r="CG25" s="24" t="s">
        <v>2661</v>
      </c>
      <c r="CH25" s="24" t="s">
        <v>2661</v>
      </c>
      <c r="CI25" s="24" t="s">
        <v>2661</v>
      </c>
      <c r="CJ25" s="24" t="s">
        <v>2661</v>
      </c>
      <c r="CK25" s="24" t="s">
        <v>2661</v>
      </c>
      <c r="CM25" s="23" t="s">
        <v>2575</v>
      </c>
      <c r="CN25" s="24" t="s">
        <v>2663</v>
      </c>
      <c r="CO25" s="24" t="s">
        <v>2663</v>
      </c>
      <c r="CP25" s="24" t="s">
        <v>2663</v>
      </c>
      <c r="CQ25" s="24" t="s">
        <v>2663</v>
      </c>
      <c r="CR25" s="24" t="s">
        <v>2663</v>
      </c>
      <c r="CS25" s="24" t="s">
        <v>2663</v>
      </c>
      <c r="CT25" s="24" t="s">
        <v>2663</v>
      </c>
      <c r="CU25" s="24" t="s">
        <v>2663</v>
      </c>
      <c r="CV25" s="24" t="s">
        <v>2663</v>
      </c>
      <c r="CW25" s="24" t="s">
        <v>2663</v>
      </c>
      <c r="CX25" s="24" t="s">
        <v>2663</v>
      </c>
      <c r="CY25" s="24" t="s">
        <v>2663</v>
      </c>
      <c r="CZ25" s="24" t="s">
        <v>2663</v>
      </c>
      <c r="DA25" s="24" t="s">
        <v>2663</v>
      </c>
      <c r="DB25" s="24" t="s">
        <v>2663</v>
      </c>
      <c r="DC25" s="24" t="s">
        <v>2664</v>
      </c>
      <c r="DD25" s="24" t="s">
        <v>2664</v>
      </c>
      <c r="DE25" s="24" t="s">
        <v>2664</v>
      </c>
      <c r="DF25" s="24" t="s">
        <v>2664</v>
      </c>
      <c r="DG25" s="24" t="s">
        <v>2664</v>
      </c>
      <c r="DH25" s="24" t="s">
        <v>2664</v>
      </c>
      <c r="DI25" s="24" t="s">
        <v>2664</v>
      </c>
      <c r="DJ25" s="24" t="s">
        <v>2664</v>
      </c>
      <c r="DL25" s="23" t="s">
        <v>2575</v>
      </c>
      <c r="DM25" s="24" t="s">
        <v>2664</v>
      </c>
      <c r="DN25" s="24" t="s">
        <v>2664</v>
      </c>
      <c r="DO25" s="24" t="s">
        <v>2664</v>
      </c>
      <c r="DP25" s="24" t="s">
        <v>2664</v>
      </c>
      <c r="DQ25" s="24" t="s">
        <v>2662</v>
      </c>
      <c r="DR25" s="24" t="s">
        <v>2662</v>
      </c>
      <c r="DS25" s="24" t="s">
        <v>2662</v>
      </c>
      <c r="DT25" s="24" t="s">
        <v>2662</v>
      </c>
      <c r="DU25" s="24" t="s">
        <v>2662</v>
      </c>
      <c r="DV25" s="24" t="s">
        <v>2662</v>
      </c>
      <c r="DW25" s="24" t="s">
        <v>2662</v>
      </c>
      <c r="DX25" s="24" t="s">
        <v>2662</v>
      </c>
      <c r="DY25" s="24" t="s">
        <v>2662</v>
      </c>
      <c r="DZ25" s="24" t="s">
        <v>2662</v>
      </c>
      <c r="EA25" s="24" t="s">
        <v>2662</v>
      </c>
      <c r="EB25" s="24" t="s">
        <v>2662</v>
      </c>
      <c r="EC25" s="24" t="s">
        <v>2662</v>
      </c>
      <c r="ED25" s="24" t="s">
        <v>2662</v>
      </c>
      <c r="EE25" s="24" t="s">
        <v>2662</v>
      </c>
      <c r="EF25" s="24" t="s">
        <v>2662</v>
      </c>
      <c r="EG25" s="24" t="s">
        <v>2662</v>
      </c>
      <c r="EH25" s="24" t="s">
        <v>2662</v>
      </c>
      <c r="EI25" s="24" t="s">
        <v>2662</v>
      </c>
      <c r="EJ25" s="23"/>
      <c r="EK25" s="23"/>
    </row>
    <row r="26" spans="1:141" x14ac:dyDescent="0.25">
      <c r="G26" s="33" t="s">
        <v>7</v>
      </c>
      <c r="H26" s="33" t="s">
        <v>1776</v>
      </c>
      <c r="I26" s="1">
        <v>95444</v>
      </c>
      <c r="J26" s="2" t="s">
        <v>2695</v>
      </c>
      <c r="K26" s="2" t="s">
        <v>2668</v>
      </c>
      <c r="P26" s="23" t="s">
        <v>2574</v>
      </c>
      <c r="Q26" s="24" t="s">
        <v>2666</v>
      </c>
      <c r="R26" s="24" t="s">
        <v>2667</v>
      </c>
      <c r="S26" s="24" t="s">
        <v>2668</v>
      </c>
      <c r="T26" s="24" t="s">
        <v>2668</v>
      </c>
      <c r="U26" s="24" t="s">
        <v>2668</v>
      </c>
      <c r="V26" s="24" t="s">
        <v>2669</v>
      </c>
      <c r="W26" s="24" t="s">
        <v>2669</v>
      </c>
      <c r="X26" s="24" t="s">
        <v>2621</v>
      </c>
      <c r="Y26" s="24" t="s">
        <v>2621</v>
      </c>
      <c r="Z26" s="24" t="s">
        <v>2621</v>
      </c>
      <c r="AA26" s="24" t="s">
        <v>2621</v>
      </c>
      <c r="AB26" s="24" t="s">
        <v>2621</v>
      </c>
      <c r="AC26" s="24" t="s">
        <v>2621</v>
      </c>
      <c r="AD26" s="24" t="s">
        <v>2665</v>
      </c>
      <c r="AE26" s="24" t="s">
        <v>2665</v>
      </c>
      <c r="AF26" s="24" t="s">
        <v>2665</v>
      </c>
      <c r="AG26" s="24" t="s">
        <v>2665</v>
      </c>
      <c r="AH26" s="24" t="s">
        <v>2665</v>
      </c>
      <c r="AI26" s="24" t="s">
        <v>2665</v>
      </c>
      <c r="AJ26" s="24" t="s">
        <v>2665</v>
      </c>
      <c r="AK26" s="24" t="s">
        <v>2665</v>
      </c>
      <c r="AL26" s="24" t="s">
        <v>2618</v>
      </c>
      <c r="AM26" s="24" t="s">
        <v>2618</v>
      </c>
      <c r="AN26" s="23"/>
      <c r="AO26" s="23" t="s">
        <v>2574</v>
      </c>
      <c r="AP26" s="24" t="s">
        <v>2618</v>
      </c>
      <c r="AQ26" s="24" t="s">
        <v>2618</v>
      </c>
      <c r="AR26" s="24" t="s">
        <v>2618</v>
      </c>
      <c r="AS26" s="24" t="s">
        <v>2618</v>
      </c>
      <c r="AT26" s="24" t="s">
        <v>2618</v>
      </c>
      <c r="AU26" s="24" t="s">
        <v>2618</v>
      </c>
      <c r="AV26" s="24" t="s">
        <v>2618</v>
      </c>
      <c r="AW26" s="24" t="s">
        <v>2618</v>
      </c>
      <c r="AX26" s="24" t="s">
        <v>2618</v>
      </c>
      <c r="AY26" s="24" t="s">
        <v>2618</v>
      </c>
      <c r="AZ26" s="24" t="s">
        <v>2618</v>
      </c>
      <c r="BA26" s="24" t="s">
        <v>2618</v>
      </c>
      <c r="BB26" s="24" t="s">
        <v>2670</v>
      </c>
      <c r="BC26" s="24" t="s">
        <v>2670</v>
      </c>
      <c r="BD26" s="24" t="s">
        <v>2670</v>
      </c>
      <c r="BE26" s="24" t="s">
        <v>2670</v>
      </c>
      <c r="BF26" s="24" t="s">
        <v>2670</v>
      </c>
      <c r="BG26" s="24" t="s">
        <v>2670</v>
      </c>
      <c r="BH26" s="24" t="s">
        <v>2670</v>
      </c>
      <c r="BI26" s="24" t="s">
        <v>2670</v>
      </c>
      <c r="BJ26" s="24" t="s">
        <v>2670</v>
      </c>
      <c r="BK26" s="24" t="s">
        <v>2671</v>
      </c>
      <c r="BL26" s="24" t="s">
        <v>2671</v>
      </c>
      <c r="BM26" s="23"/>
      <c r="BN26" s="23" t="s">
        <v>2574</v>
      </c>
      <c r="BO26" s="24" t="s">
        <v>2671</v>
      </c>
      <c r="BP26" s="24" t="s">
        <v>2671</v>
      </c>
      <c r="BQ26" s="24" t="s">
        <v>2671</v>
      </c>
      <c r="BR26" s="24" t="s">
        <v>2671</v>
      </c>
      <c r="BS26" s="24" t="s">
        <v>2671</v>
      </c>
      <c r="BT26" s="24" t="s">
        <v>2671</v>
      </c>
      <c r="BU26" s="24" t="s">
        <v>2671</v>
      </c>
      <c r="BV26" s="24" t="s">
        <v>2671</v>
      </c>
      <c r="BW26" s="24" t="s">
        <v>2661</v>
      </c>
      <c r="BX26" s="24" t="s">
        <v>2661</v>
      </c>
      <c r="BY26" s="24" t="s">
        <v>2661</v>
      </c>
      <c r="BZ26" s="24" t="s">
        <v>2661</v>
      </c>
      <c r="CA26" s="24" t="s">
        <v>2661</v>
      </c>
      <c r="CB26" s="24" t="s">
        <v>2661</v>
      </c>
      <c r="CC26" s="24" t="s">
        <v>2661</v>
      </c>
      <c r="CD26" s="24" t="s">
        <v>2661</v>
      </c>
      <c r="CE26" s="24" t="s">
        <v>2661</v>
      </c>
      <c r="CF26" s="24" t="s">
        <v>2661</v>
      </c>
      <c r="CG26" s="24" t="s">
        <v>2661</v>
      </c>
      <c r="CH26" s="24" t="s">
        <v>2661</v>
      </c>
      <c r="CI26" s="24" t="s">
        <v>2661</v>
      </c>
      <c r="CJ26" s="24" t="s">
        <v>2661</v>
      </c>
      <c r="CK26" s="24" t="s">
        <v>2661</v>
      </c>
      <c r="CM26" s="23" t="s">
        <v>2574</v>
      </c>
      <c r="CN26" s="24" t="s">
        <v>2663</v>
      </c>
      <c r="CO26" s="24" t="s">
        <v>2663</v>
      </c>
      <c r="CP26" s="24" t="s">
        <v>2663</v>
      </c>
      <c r="CQ26" s="24" t="s">
        <v>2663</v>
      </c>
      <c r="CR26" s="24" t="s">
        <v>2663</v>
      </c>
      <c r="CS26" s="24" t="s">
        <v>2663</v>
      </c>
      <c r="CT26" s="24" t="s">
        <v>2663</v>
      </c>
      <c r="CU26" s="24" t="s">
        <v>2663</v>
      </c>
      <c r="CV26" s="24" t="s">
        <v>2663</v>
      </c>
      <c r="CW26" s="24" t="s">
        <v>2663</v>
      </c>
      <c r="CX26" s="24" t="s">
        <v>2663</v>
      </c>
      <c r="CY26" s="24" t="s">
        <v>2663</v>
      </c>
      <c r="CZ26" s="24" t="s">
        <v>2663</v>
      </c>
      <c r="DA26" s="24" t="s">
        <v>2663</v>
      </c>
      <c r="DB26" s="24" t="s">
        <v>2663</v>
      </c>
      <c r="DC26" s="24" t="s">
        <v>2664</v>
      </c>
      <c r="DD26" s="24" t="s">
        <v>2664</v>
      </c>
      <c r="DE26" s="24" t="s">
        <v>2664</v>
      </c>
      <c r="DF26" s="24" t="s">
        <v>2664</v>
      </c>
      <c r="DG26" s="24" t="s">
        <v>2664</v>
      </c>
      <c r="DH26" s="24" t="s">
        <v>2664</v>
      </c>
      <c r="DI26" s="24" t="s">
        <v>2664</v>
      </c>
      <c r="DJ26" s="24" t="s">
        <v>2664</v>
      </c>
      <c r="DL26" s="23" t="s">
        <v>2574</v>
      </c>
      <c r="DM26" s="24" t="s">
        <v>2664</v>
      </c>
      <c r="DN26" s="24" t="s">
        <v>2664</v>
      </c>
      <c r="DO26" s="24" t="s">
        <v>2664</v>
      </c>
      <c r="DP26" s="24" t="s">
        <v>2664</v>
      </c>
      <c r="DQ26" s="24" t="s">
        <v>2662</v>
      </c>
      <c r="DR26" s="24" t="s">
        <v>2662</v>
      </c>
      <c r="DS26" s="24" t="s">
        <v>2662</v>
      </c>
      <c r="DT26" s="24" t="s">
        <v>2662</v>
      </c>
      <c r="DU26" s="24" t="s">
        <v>2662</v>
      </c>
      <c r="DV26" s="24" t="s">
        <v>2662</v>
      </c>
      <c r="DW26" s="24" t="s">
        <v>2662</v>
      </c>
      <c r="DX26" s="24" t="s">
        <v>2662</v>
      </c>
      <c r="DY26" s="24" t="s">
        <v>2662</v>
      </c>
      <c r="DZ26" s="24" t="s">
        <v>2662</v>
      </c>
      <c r="EA26" s="24" t="s">
        <v>2662</v>
      </c>
      <c r="EB26" s="24" t="s">
        <v>2662</v>
      </c>
      <c r="EC26" s="24" t="s">
        <v>2662</v>
      </c>
      <c r="ED26" s="24" t="s">
        <v>2662</v>
      </c>
      <c r="EE26" s="24" t="s">
        <v>2662</v>
      </c>
      <c r="EF26" s="24" t="s">
        <v>2662</v>
      </c>
      <c r="EG26" s="24" t="s">
        <v>2662</v>
      </c>
      <c r="EH26" s="24" t="s">
        <v>2662</v>
      </c>
      <c r="EI26" s="24" t="s">
        <v>2662</v>
      </c>
      <c r="EJ26" s="23"/>
      <c r="EK26" s="23"/>
    </row>
    <row r="27" spans="1:141" x14ac:dyDescent="0.25">
      <c r="G27" s="33" t="s">
        <v>7</v>
      </c>
      <c r="H27" s="33" t="s">
        <v>1777</v>
      </c>
      <c r="I27" s="1">
        <v>95445</v>
      </c>
      <c r="J27" s="2" t="s">
        <v>2696</v>
      </c>
      <c r="K27" s="2" t="s">
        <v>2668</v>
      </c>
      <c r="P27" s="23" t="s">
        <v>2573</v>
      </c>
      <c r="Q27" s="24" t="s">
        <v>2666</v>
      </c>
      <c r="R27" s="24" t="s">
        <v>2667</v>
      </c>
      <c r="S27" s="24" t="s">
        <v>2668</v>
      </c>
      <c r="T27" s="24" t="s">
        <v>2668</v>
      </c>
      <c r="U27" s="24" t="s">
        <v>2668</v>
      </c>
      <c r="V27" s="24" t="s">
        <v>2669</v>
      </c>
      <c r="W27" s="24" t="s">
        <v>2669</v>
      </c>
      <c r="X27" s="24" t="s">
        <v>2621</v>
      </c>
      <c r="Y27" s="24" t="s">
        <v>2621</v>
      </c>
      <c r="Z27" s="24" t="s">
        <v>2621</v>
      </c>
      <c r="AA27" s="24" t="s">
        <v>2621</v>
      </c>
      <c r="AB27" s="24" t="s">
        <v>2621</v>
      </c>
      <c r="AC27" s="24" t="s">
        <v>2621</v>
      </c>
      <c r="AD27" s="24" t="s">
        <v>2665</v>
      </c>
      <c r="AE27" s="24" t="s">
        <v>2665</v>
      </c>
      <c r="AF27" s="24" t="s">
        <v>2665</v>
      </c>
      <c r="AG27" s="24" t="s">
        <v>2665</v>
      </c>
      <c r="AH27" s="24" t="s">
        <v>2665</v>
      </c>
      <c r="AI27" s="24" t="s">
        <v>2665</v>
      </c>
      <c r="AJ27" s="24" t="s">
        <v>2665</v>
      </c>
      <c r="AK27" s="24" t="s">
        <v>2665</v>
      </c>
      <c r="AL27" s="24" t="s">
        <v>2618</v>
      </c>
      <c r="AM27" s="24" t="s">
        <v>2618</v>
      </c>
      <c r="AN27" s="23"/>
      <c r="AO27" s="23" t="s">
        <v>2573</v>
      </c>
      <c r="AP27" s="24" t="s">
        <v>2618</v>
      </c>
      <c r="AQ27" s="24" t="s">
        <v>2618</v>
      </c>
      <c r="AR27" s="24" t="s">
        <v>2618</v>
      </c>
      <c r="AS27" s="24" t="s">
        <v>2618</v>
      </c>
      <c r="AT27" s="24" t="s">
        <v>2618</v>
      </c>
      <c r="AU27" s="24" t="s">
        <v>2618</v>
      </c>
      <c r="AV27" s="24" t="s">
        <v>2618</v>
      </c>
      <c r="AW27" s="24" t="s">
        <v>2618</v>
      </c>
      <c r="AX27" s="24" t="s">
        <v>2618</v>
      </c>
      <c r="AY27" s="24" t="s">
        <v>2618</v>
      </c>
      <c r="AZ27" s="24" t="s">
        <v>2618</v>
      </c>
      <c r="BA27" s="24" t="s">
        <v>2618</v>
      </c>
      <c r="BB27" s="24" t="s">
        <v>2670</v>
      </c>
      <c r="BC27" s="24" t="s">
        <v>2670</v>
      </c>
      <c r="BD27" s="24" t="s">
        <v>2670</v>
      </c>
      <c r="BE27" s="24" t="s">
        <v>2670</v>
      </c>
      <c r="BF27" s="24" t="s">
        <v>2670</v>
      </c>
      <c r="BG27" s="24" t="s">
        <v>2670</v>
      </c>
      <c r="BH27" s="24" t="s">
        <v>2670</v>
      </c>
      <c r="BI27" s="24" t="s">
        <v>2670</v>
      </c>
      <c r="BJ27" s="24" t="s">
        <v>2670</v>
      </c>
      <c r="BK27" s="24" t="s">
        <v>2671</v>
      </c>
      <c r="BL27" s="24" t="s">
        <v>2671</v>
      </c>
      <c r="BM27" s="23"/>
      <c r="BN27" s="23" t="s">
        <v>2573</v>
      </c>
      <c r="BO27" s="24" t="s">
        <v>2671</v>
      </c>
      <c r="BP27" s="24" t="s">
        <v>2671</v>
      </c>
      <c r="BQ27" s="24" t="s">
        <v>2671</v>
      </c>
      <c r="BR27" s="24" t="s">
        <v>2671</v>
      </c>
      <c r="BS27" s="24" t="s">
        <v>2671</v>
      </c>
      <c r="BT27" s="24" t="s">
        <v>2671</v>
      </c>
      <c r="BU27" s="24" t="s">
        <v>2671</v>
      </c>
      <c r="BV27" s="24" t="s">
        <v>2671</v>
      </c>
      <c r="BW27" s="24" t="s">
        <v>2661</v>
      </c>
      <c r="BX27" s="24" t="s">
        <v>2661</v>
      </c>
      <c r="BY27" s="24" t="s">
        <v>2661</v>
      </c>
      <c r="BZ27" s="24" t="s">
        <v>2661</v>
      </c>
      <c r="CA27" s="24" t="s">
        <v>2661</v>
      </c>
      <c r="CB27" s="24" t="s">
        <v>2661</v>
      </c>
      <c r="CC27" s="24" t="s">
        <v>2661</v>
      </c>
      <c r="CD27" s="24" t="s">
        <v>2661</v>
      </c>
      <c r="CE27" s="24" t="s">
        <v>2661</v>
      </c>
      <c r="CF27" s="24" t="s">
        <v>2661</v>
      </c>
      <c r="CG27" s="24" t="s">
        <v>2661</v>
      </c>
      <c r="CH27" s="24" t="s">
        <v>2661</v>
      </c>
      <c r="CI27" s="24" t="s">
        <v>2661</v>
      </c>
      <c r="CJ27" s="24" t="s">
        <v>2661</v>
      </c>
      <c r="CK27" s="24" t="s">
        <v>2661</v>
      </c>
      <c r="CM27" s="23" t="s">
        <v>2573</v>
      </c>
      <c r="CN27" s="24" t="s">
        <v>2663</v>
      </c>
      <c r="CO27" s="24" t="s">
        <v>2663</v>
      </c>
      <c r="CP27" s="24" t="s">
        <v>2663</v>
      </c>
      <c r="CQ27" s="24" t="s">
        <v>2663</v>
      </c>
      <c r="CR27" s="24" t="s">
        <v>2663</v>
      </c>
      <c r="CS27" s="24" t="s">
        <v>2663</v>
      </c>
      <c r="CT27" s="24" t="s">
        <v>2663</v>
      </c>
      <c r="CU27" s="24" t="s">
        <v>2663</v>
      </c>
      <c r="CV27" s="24" t="s">
        <v>2663</v>
      </c>
      <c r="CW27" s="24" t="s">
        <v>2663</v>
      </c>
      <c r="CX27" s="24" t="s">
        <v>2663</v>
      </c>
      <c r="CY27" s="24" t="s">
        <v>2663</v>
      </c>
      <c r="CZ27" s="24" t="s">
        <v>2663</v>
      </c>
      <c r="DA27" s="24" t="s">
        <v>2663</v>
      </c>
      <c r="DB27" s="24" t="s">
        <v>2663</v>
      </c>
      <c r="DC27" s="24" t="s">
        <v>2664</v>
      </c>
      <c r="DD27" s="24" t="s">
        <v>2664</v>
      </c>
      <c r="DE27" s="24" t="s">
        <v>2664</v>
      </c>
      <c r="DF27" s="24" t="s">
        <v>2664</v>
      </c>
      <c r="DG27" s="24" t="s">
        <v>2664</v>
      </c>
      <c r="DH27" s="24" t="s">
        <v>2664</v>
      </c>
      <c r="DI27" s="24" t="s">
        <v>2664</v>
      </c>
      <c r="DJ27" s="24" t="s">
        <v>2664</v>
      </c>
      <c r="DL27" s="23" t="s">
        <v>2573</v>
      </c>
      <c r="DM27" s="24" t="s">
        <v>2664</v>
      </c>
      <c r="DN27" s="24" t="s">
        <v>2664</v>
      </c>
      <c r="DO27" s="24" t="s">
        <v>2664</v>
      </c>
      <c r="DP27" s="24" t="s">
        <v>2664</v>
      </c>
      <c r="DQ27" s="24" t="s">
        <v>2662</v>
      </c>
      <c r="DR27" s="24" t="s">
        <v>2662</v>
      </c>
      <c r="DS27" s="24" t="s">
        <v>2662</v>
      </c>
      <c r="DT27" s="24" t="s">
        <v>2662</v>
      </c>
      <c r="DU27" s="24" t="s">
        <v>2662</v>
      </c>
      <c r="DV27" s="24" t="s">
        <v>2662</v>
      </c>
      <c r="DW27" s="24" t="s">
        <v>2662</v>
      </c>
      <c r="DX27" s="24" t="s">
        <v>2662</v>
      </c>
      <c r="DY27" s="24" t="s">
        <v>2662</v>
      </c>
      <c r="DZ27" s="24" t="s">
        <v>2662</v>
      </c>
      <c r="EA27" s="24" t="s">
        <v>2662</v>
      </c>
      <c r="EB27" s="24" t="s">
        <v>2662</v>
      </c>
      <c r="EC27" s="24" t="s">
        <v>2662</v>
      </c>
      <c r="ED27" s="24" t="s">
        <v>2662</v>
      </c>
      <c r="EE27" s="24" t="s">
        <v>2662</v>
      </c>
      <c r="EF27" s="24" t="s">
        <v>2662</v>
      </c>
      <c r="EG27" s="24" t="s">
        <v>2662</v>
      </c>
      <c r="EH27" s="24" t="s">
        <v>2662</v>
      </c>
      <c r="EI27" s="24" t="s">
        <v>2662</v>
      </c>
      <c r="EJ27" s="23"/>
      <c r="EK27" s="23"/>
    </row>
    <row r="28" spans="1:141" x14ac:dyDescent="0.25">
      <c r="G28" s="33" t="s">
        <v>7</v>
      </c>
      <c r="H28" s="33" t="s">
        <v>1778</v>
      </c>
      <c r="I28" s="1">
        <v>95446</v>
      </c>
      <c r="J28" s="2" t="s">
        <v>2697</v>
      </c>
      <c r="K28" s="2" t="s">
        <v>2668</v>
      </c>
      <c r="P28" s="23"/>
      <c r="Q28" s="23">
        <v>1</v>
      </c>
      <c r="R28" s="23">
        <v>1</v>
      </c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/>
      <c r="AO28" s="23"/>
      <c r="AP28" s="23">
        <v>2</v>
      </c>
      <c r="AQ28" s="23">
        <v>2</v>
      </c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/>
      <c r="BN28" s="23"/>
      <c r="BO28" s="23">
        <v>3</v>
      </c>
      <c r="BP28" s="23">
        <v>3</v>
      </c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M28" s="23"/>
      <c r="CN28" s="23">
        <v>4</v>
      </c>
      <c r="CO28" s="23">
        <v>4</v>
      </c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L28" s="23"/>
      <c r="DM28" s="23">
        <v>5</v>
      </c>
      <c r="DN28" s="23">
        <v>5</v>
      </c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/>
      <c r="EK28" s="23"/>
    </row>
    <row r="29" spans="1:141" x14ac:dyDescent="0.25">
      <c r="G29" s="33" t="s">
        <v>7</v>
      </c>
      <c r="H29" s="33" t="s">
        <v>1779</v>
      </c>
      <c r="I29" s="1">
        <v>95447</v>
      </c>
      <c r="J29" s="2" t="s">
        <v>2698</v>
      </c>
      <c r="K29" s="2" t="s">
        <v>2668</v>
      </c>
      <c r="P29" s="23"/>
      <c r="Q29" s="23" t="s">
        <v>7</v>
      </c>
      <c r="R29" s="23" t="s">
        <v>7</v>
      </c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/>
      <c r="AO29" s="23"/>
      <c r="AP29" s="23" t="s">
        <v>7</v>
      </c>
      <c r="AQ29" s="23" t="s">
        <v>7</v>
      </c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/>
      <c r="BN29" s="23"/>
      <c r="BO29" s="23" t="s">
        <v>7</v>
      </c>
      <c r="BP29" s="23" t="s">
        <v>7</v>
      </c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M29" s="23"/>
      <c r="CN29" s="23" t="s">
        <v>7</v>
      </c>
      <c r="CO29" s="23" t="s">
        <v>7</v>
      </c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L29" s="23"/>
      <c r="DM29" s="23" t="s">
        <v>7</v>
      </c>
      <c r="DN29" s="23" t="s">
        <v>7</v>
      </c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/>
      <c r="EK29" s="23"/>
    </row>
    <row r="30" spans="1:141" x14ac:dyDescent="0.25">
      <c r="G30" s="33" t="s">
        <v>7</v>
      </c>
      <c r="H30" s="33" t="s">
        <v>1780</v>
      </c>
      <c r="I30" s="1">
        <v>95448</v>
      </c>
      <c r="J30" s="2" t="s">
        <v>2699</v>
      </c>
      <c r="K30" s="2" t="s">
        <v>2668</v>
      </c>
    </row>
    <row r="31" spans="1:141" x14ac:dyDescent="0.25">
      <c r="G31" s="33" t="s">
        <v>7</v>
      </c>
      <c r="H31" s="33" t="s">
        <v>1781</v>
      </c>
      <c r="I31" s="1">
        <v>95449</v>
      </c>
      <c r="J31" s="2" t="s">
        <v>2700</v>
      </c>
      <c r="K31" s="2" t="s">
        <v>2668</v>
      </c>
    </row>
    <row r="32" spans="1:141" x14ac:dyDescent="0.25">
      <c r="G32" s="33" t="s">
        <v>7</v>
      </c>
      <c r="H32" s="33" t="s">
        <v>1782</v>
      </c>
      <c r="I32" s="1">
        <v>95450</v>
      </c>
      <c r="J32" s="2" t="s">
        <v>2701</v>
      </c>
      <c r="K32" s="2" t="s">
        <v>2668</v>
      </c>
    </row>
    <row r="33" spans="7:11" x14ac:dyDescent="0.25">
      <c r="G33" s="33" t="s">
        <v>7</v>
      </c>
      <c r="H33" s="33" t="s">
        <v>1783</v>
      </c>
      <c r="I33" s="1">
        <v>95451</v>
      </c>
      <c r="J33" s="2" t="s">
        <v>2702</v>
      </c>
      <c r="K33" s="2" t="s">
        <v>2668</v>
      </c>
    </row>
    <row r="34" spans="7:11" x14ac:dyDescent="0.25">
      <c r="G34" s="33" t="s">
        <v>7</v>
      </c>
      <c r="H34" s="33" t="s">
        <v>1784</v>
      </c>
      <c r="I34" s="1">
        <v>95452</v>
      </c>
      <c r="J34" s="2" t="s">
        <v>2703</v>
      </c>
      <c r="K34" s="2" t="s">
        <v>2668</v>
      </c>
    </row>
    <row r="35" spans="7:11" x14ac:dyDescent="0.25">
      <c r="G35" s="33" t="s">
        <v>7</v>
      </c>
      <c r="H35" s="33" t="s">
        <v>1785</v>
      </c>
      <c r="I35" s="1">
        <v>95453</v>
      </c>
      <c r="J35" s="2" t="s">
        <v>2704</v>
      </c>
      <c r="K35" s="2" t="s">
        <v>2668</v>
      </c>
    </row>
    <row r="36" spans="7:11" x14ac:dyDescent="0.25">
      <c r="G36" s="33" t="s">
        <v>7</v>
      </c>
      <c r="H36" s="33" t="s">
        <v>1885</v>
      </c>
      <c r="I36" s="1">
        <v>95454</v>
      </c>
      <c r="J36" s="2" t="s">
        <v>2705</v>
      </c>
      <c r="K36" s="2" t="s">
        <v>2668</v>
      </c>
    </row>
    <row r="37" spans="7:11" x14ac:dyDescent="0.25">
      <c r="G37" s="33" t="s">
        <v>7</v>
      </c>
      <c r="H37" s="33" t="s">
        <v>1886</v>
      </c>
      <c r="I37" s="1">
        <v>95455</v>
      </c>
      <c r="J37" s="2" t="s">
        <v>2706</v>
      </c>
      <c r="K37" s="2" t="s">
        <v>2668</v>
      </c>
    </row>
    <row r="38" spans="7:11" x14ac:dyDescent="0.25">
      <c r="G38" s="33" t="s">
        <v>7</v>
      </c>
      <c r="H38" s="33" t="s">
        <v>1887</v>
      </c>
      <c r="I38" s="1">
        <v>95456</v>
      </c>
      <c r="J38" s="2" t="s">
        <v>2707</v>
      </c>
      <c r="K38" s="2" t="s">
        <v>2668</v>
      </c>
    </row>
    <row r="39" spans="7:11" x14ac:dyDescent="0.25">
      <c r="G39" s="33" t="s">
        <v>7</v>
      </c>
      <c r="H39" s="33" t="s">
        <v>1888</v>
      </c>
      <c r="I39" s="1">
        <v>95457</v>
      </c>
      <c r="J39" s="2" t="s">
        <v>2708</v>
      </c>
      <c r="K39" s="2" t="s">
        <v>2668</v>
      </c>
    </row>
    <row r="40" spans="7:11" x14ac:dyDescent="0.25">
      <c r="G40" s="33" t="s">
        <v>7</v>
      </c>
      <c r="H40" s="33" t="s">
        <v>1889</v>
      </c>
      <c r="I40" s="1">
        <v>95458</v>
      </c>
      <c r="J40" s="2" t="s">
        <v>2709</v>
      </c>
      <c r="K40" s="2" t="s">
        <v>2668</v>
      </c>
    </row>
    <row r="41" spans="7:11" x14ac:dyDescent="0.25">
      <c r="G41" s="33" t="s">
        <v>7</v>
      </c>
      <c r="H41" s="33" t="s">
        <v>1890</v>
      </c>
      <c r="I41" s="1">
        <v>95459</v>
      </c>
      <c r="J41" s="2" t="s">
        <v>2710</v>
      </c>
      <c r="K41" s="2" t="s">
        <v>2668</v>
      </c>
    </row>
    <row r="42" spans="7:11" x14ac:dyDescent="0.25">
      <c r="G42" s="33" t="s">
        <v>7</v>
      </c>
      <c r="H42" s="33" t="s">
        <v>1891</v>
      </c>
      <c r="I42" s="1">
        <v>95460</v>
      </c>
      <c r="J42" s="2" t="s">
        <v>2711</v>
      </c>
      <c r="K42" s="2" t="s">
        <v>2668</v>
      </c>
    </row>
    <row r="43" spans="7:11" x14ac:dyDescent="0.25">
      <c r="G43" s="33" t="s">
        <v>7</v>
      </c>
      <c r="H43" s="33" t="s">
        <v>1892</v>
      </c>
      <c r="I43" s="1">
        <v>95461</v>
      </c>
      <c r="J43" s="2" t="s">
        <v>2712</v>
      </c>
      <c r="K43" s="2" t="s">
        <v>2668</v>
      </c>
    </row>
    <row r="44" spans="7:11" x14ac:dyDescent="0.25">
      <c r="G44" s="33" t="s">
        <v>7</v>
      </c>
      <c r="H44" s="33" t="s">
        <v>1893</v>
      </c>
      <c r="I44" s="1">
        <v>95462</v>
      </c>
      <c r="J44" s="2" t="s">
        <v>2713</v>
      </c>
      <c r="K44" s="2" t="s">
        <v>2668</v>
      </c>
    </row>
    <row r="45" spans="7:11" x14ac:dyDescent="0.25">
      <c r="G45" s="33" t="s">
        <v>7</v>
      </c>
      <c r="H45" s="33" t="s">
        <v>1894</v>
      </c>
      <c r="I45" s="1">
        <v>95463</v>
      </c>
      <c r="J45" s="2" t="s">
        <v>2714</v>
      </c>
      <c r="K45" s="2" t="s">
        <v>2668</v>
      </c>
    </row>
    <row r="46" spans="7:11" x14ac:dyDescent="0.25">
      <c r="G46" s="33" t="s">
        <v>7</v>
      </c>
      <c r="H46" s="33" t="s">
        <v>1895</v>
      </c>
      <c r="I46" s="1">
        <v>95464</v>
      </c>
      <c r="J46" s="2" t="s">
        <v>2715</v>
      </c>
      <c r="K46" s="2" t="s">
        <v>2668</v>
      </c>
    </row>
    <row r="47" spans="7:11" x14ac:dyDescent="0.25">
      <c r="G47" s="33" t="s">
        <v>7</v>
      </c>
      <c r="H47" s="33" t="s">
        <v>1995</v>
      </c>
      <c r="I47" s="1">
        <v>95465</v>
      </c>
      <c r="J47" s="2" t="s">
        <v>2716</v>
      </c>
      <c r="K47" s="2" t="s">
        <v>2668</v>
      </c>
    </row>
    <row r="48" spans="7:11" x14ac:dyDescent="0.25">
      <c r="G48" s="33" t="s">
        <v>7</v>
      </c>
      <c r="H48" s="33" t="s">
        <v>1996</v>
      </c>
      <c r="I48" s="1">
        <v>95466</v>
      </c>
      <c r="J48" s="2" t="s">
        <v>2717</v>
      </c>
      <c r="K48" s="2" t="s">
        <v>2668</v>
      </c>
    </row>
    <row r="49" spans="7:11" x14ac:dyDescent="0.25">
      <c r="G49" s="33" t="s">
        <v>7</v>
      </c>
      <c r="H49" s="33" t="s">
        <v>1997</v>
      </c>
      <c r="I49" s="1">
        <v>95467</v>
      </c>
      <c r="J49" s="2" t="s">
        <v>2718</v>
      </c>
      <c r="K49" s="2" t="s">
        <v>2668</v>
      </c>
    </row>
    <row r="50" spans="7:11" x14ac:dyDescent="0.25">
      <c r="G50" s="33" t="s">
        <v>7</v>
      </c>
      <c r="H50" s="33" t="s">
        <v>1998</v>
      </c>
      <c r="I50" s="1">
        <v>95468</v>
      </c>
      <c r="J50" s="2" t="s">
        <v>2719</v>
      </c>
      <c r="K50" s="2" t="s">
        <v>2668</v>
      </c>
    </row>
    <row r="51" spans="7:11" x14ac:dyDescent="0.25">
      <c r="G51" s="33" t="s">
        <v>7</v>
      </c>
      <c r="H51" s="33" t="s">
        <v>1999</v>
      </c>
      <c r="I51" s="1">
        <v>95469</v>
      </c>
      <c r="J51" s="2" t="s">
        <v>2720</v>
      </c>
      <c r="K51" s="2" t="s">
        <v>2668</v>
      </c>
    </row>
    <row r="52" spans="7:11" x14ac:dyDescent="0.25">
      <c r="G52" s="33" t="s">
        <v>7</v>
      </c>
      <c r="H52" s="33" t="s">
        <v>2000</v>
      </c>
      <c r="I52" s="1">
        <v>95470</v>
      </c>
      <c r="J52" s="2" t="s">
        <v>2721</v>
      </c>
      <c r="K52" s="2" t="s">
        <v>2668</v>
      </c>
    </row>
    <row r="53" spans="7:11" x14ac:dyDescent="0.25">
      <c r="G53" s="33" t="s">
        <v>7</v>
      </c>
      <c r="H53" s="33" t="s">
        <v>2001</v>
      </c>
      <c r="I53" s="1">
        <v>95471</v>
      </c>
      <c r="J53" s="2" t="s">
        <v>2722</v>
      </c>
      <c r="K53" s="2" t="s">
        <v>2668</v>
      </c>
    </row>
    <row r="54" spans="7:11" x14ac:dyDescent="0.25">
      <c r="G54" s="33" t="s">
        <v>7</v>
      </c>
      <c r="H54" s="33" t="s">
        <v>2002</v>
      </c>
      <c r="I54" s="1">
        <v>95472</v>
      </c>
      <c r="J54" s="2" t="s">
        <v>2723</v>
      </c>
      <c r="K54" s="2" t="s">
        <v>2669</v>
      </c>
    </row>
    <row r="55" spans="7:11" x14ac:dyDescent="0.25">
      <c r="G55" s="33" t="s">
        <v>7</v>
      </c>
      <c r="H55" s="33" t="s">
        <v>2003</v>
      </c>
      <c r="I55" s="1">
        <v>95473</v>
      </c>
      <c r="J55" s="2" t="s">
        <v>2724</v>
      </c>
      <c r="K55" s="2" t="s">
        <v>2669</v>
      </c>
    </row>
    <row r="56" spans="7:11" x14ac:dyDescent="0.25">
      <c r="G56" s="33" t="s">
        <v>7</v>
      </c>
      <c r="H56" s="33" t="s">
        <v>2004</v>
      </c>
      <c r="I56" s="1">
        <v>95474</v>
      </c>
      <c r="J56" s="2" t="s">
        <v>2725</v>
      </c>
      <c r="K56" s="2" t="s">
        <v>2669</v>
      </c>
    </row>
    <row r="57" spans="7:11" x14ac:dyDescent="0.25">
      <c r="G57" s="33" t="s">
        <v>7</v>
      </c>
      <c r="H57" s="33" t="s">
        <v>2005</v>
      </c>
      <c r="I57" s="1">
        <v>95475</v>
      </c>
      <c r="J57" s="2" t="s">
        <v>2726</v>
      </c>
      <c r="K57" s="2" t="s">
        <v>2669</v>
      </c>
    </row>
    <row r="58" spans="7:11" x14ac:dyDescent="0.25">
      <c r="G58" s="33" t="s">
        <v>7</v>
      </c>
      <c r="H58" s="33" t="s">
        <v>2105</v>
      </c>
      <c r="I58" s="1">
        <v>95476</v>
      </c>
      <c r="J58" s="2" t="s">
        <v>2727</v>
      </c>
      <c r="K58" s="2" t="s">
        <v>2669</v>
      </c>
    </row>
    <row r="59" spans="7:11" x14ac:dyDescent="0.25">
      <c r="G59" s="33" t="s">
        <v>7</v>
      </c>
      <c r="H59" s="33" t="s">
        <v>2106</v>
      </c>
      <c r="I59" s="1">
        <v>95477</v>
      </c>
      <c r="J59" s="2" t="s">
        <v>2728</v>
      </c>
      <c r="K59" s="2" t="s">
        <v>2669</v>
      </c>
    </row>
    <row r="60" spans="7:11" x14ac:dyDescent="0.25">
      <c r="G60" s="33" t="s">
        <v>7</v>
      </c>
      <c r="H60" s="33" t="s">
        <v>2107</v>
      </c>
      <c r="I60" s="1">
        <v>95478</v>
      </c>
      <c r="J60" s="2" t="s">
        <v>2729</v>
      </c>
      <c r="K60" s="2" t="s">
        <v>2669</v>
      </c>
    </row>
    <row r="61" spans="7:11" x14ac:dyDescent="0.25">
      <c r="G61" s="33" t="s">
        <v>7</v>
      </c>
      <c r="H61" s="33" t="s">
        <v>2108</v>
      </c>
      <c r="I61" s="1">
        <v>95479</v>
      </c>
      <c r="J61" s="2" t="s">
        <v>2730</v>
      </c>
      <c r="K61" s="2" t="s">
        <v>2669</v>
      </c>
    </row>
    <row r="62" spans="7:11" x14ac:dyDescent="0.25">
      <c r="G62" s="33" t="s">
        <v>7</v>
      </c>
      <c r="H62" s="33" t="s">
        <v>2109</v>
      </c>
      <c r="I62" s="1">
        <v>95480</v>
      </c>
      <c r="J62" s="2" t="s">
        <v>2731</v>
      </c>
      <c r="K62" s="2" t="s">
        <v>2669</v>
      </c>
    </row>
    <row r="63" spans="7:11" x14ac:dyDescent="0.25">
      <c r="G63" s="33" t="s">
        <v>7</v>
      </c>
      <c r="H63" s="33" t="s">
        <v>2110</v>
      </c>
      <c r="I63" s="1">
        <v>95481</v>
      </c>
      <c r="J63" s="2" t="s">
        <v>2732</v>
      </c>
      <c r="K63" s="2" t="s">
        <v>2669</v>
      </c>
    </row>
    <row r="64" spans="7:11" x14ac:dyDescent="0.25">
      <c r="G64" s="33" t="s">
        <v>7</v>
      </c>
      <c r="H64" s="33" t="s">
        <v>2111</v>
      </c>
      <c r="I64" s="1">
        <v>95482</v>
      </c>
      <c r="J64" s="2" t="s">
        <v>2733</v>
      </c>
      <c r="K64" s="2" t="s">
        <v>2669</v>
      </c>
    </row>
    <row r="65" spans="7:11" x14ac:dyDescent="0.25">
      <c r="G65" s="33" t="s">
        <v>7</v>
      </c>
      <c r="H65" s="33" t="s">
        <v>2112</v>
      </c>
      <c r="I65" s="1">
        <v>95483</v>
      </c>
      <c r="J65" s="2" t="s">
        <v>2734</v>
      </c>
      <c r="K65" s="2" t="s">
        <v>2669</v>
      </c>
    </row>
    <row r="66" spans="7:11" x14ac:dyDescent="0.25">
      <c r="G66" s="33" t="s">
        <v>7</v>
      </c>
      <c r="H66" s="33" t="s">
        <v>2113</v>
      </c>
      <c r="I66" s="1">
        <v>95484</v>
      </c>
      <c r="J66" s="2" t="s">
        <v>2735</v>
      </c>
      <c r="K66" s="2" t="s">
        <v>2669</v>
      </c>
    </row>
    <row r="67" spans="7:11" x14ac:dyDescent="0.25">
      <c r="G67" s="33" t="s">
        <v>7</v>
      </c>
      <c r="H67" s="33" t="s">
        <v>2114</v>
      </c>
      <c r="I67" s="1">
        <v>95485</v>
      </c>
      <c r="J67" s="2" t="s">
        <v>2736</v>
      </c>
      <c r="K67" s="2" t="s">
        <v>2669</v>
      </c>
    </row>
    <row r="68" spans="7:11" x14ac:dyDescent="0.25">
      <c r="G68" s="33" t="s">
        <v>7</v>
      </c>
      <c r="H68" s="33" t="s">
        <v>2115</v>
      </c>
      <c r="I68" s="1">
        <v>95486</v>
      </c>
      <c r="J68" s="2" t="s">
        <v>2737</v>
      </c>
      <c r="K68" s="2" t="s">
        <v>2669</v>
      </c>
    </row>
    <row r="69" spans="7:11" x14ac:dyDescent="0.25">
      <c r="G69" s="33" t="s">
        <v>7</v>
      </c>
      <c r="H69" s="33" t="s">
        <v>2215</v>
      </c>
      <c r="I69" s="1">
        <v>95487</v>
      </c>
      <c r="J69" s="2" t="s">
        <v>2738</v>
      </c>
      <c r="K69" s="2" t="s">
        <v>2669</v>
      </c>
    </row>
    <row r="70" spans="7:11" x14ac:dyDescent="0.25">
      <c r="G70" s="33" t="s">
        <v>7</v>
      </c>
      <c r="H70" s="33" t="s">
        <v>2216</v>
      </c>
      <c r="I70" s="1">
        <v>95488</v>
      </c>
      <c r="J70" s="2" t="s">
        <v>2739</v>
      </c>
      <c r="K70" s="2" t="s">
        <v>2669</v>
      </c>
    </row>
    <row r="71" spans="7:11" x14ac:dyDescent="0.25">
      <c r="G71" s="33" t="s">
        <v>7</v>
      </c>
      <c r="H71" s="33" t="s">
        <v>2217</v>
      </c>
      <c r="I71" s="1">
        <v>95489</v>
      </c>
      <c r="J71" s="2" t="s">
        <v>2740</v>
      </c>
      <c r="K71" s="2" t="s">
        <v>2669</v>
      </c>
    </row>
    <row r="72" spans="7:11" x14ac:dyDescent="0.25">
      <c r="G72" s="33" t="s">
        <v>7</v>
      </c>
      <c r="H72" s="33" t="s">
        <v>2218</v>
      </c>
      <c r="I72" s="1">
        <v>95490</v>
      </c>
      <c r="J72" s="2" t="s">
        <v>2741</v>
      </c>
      <c r="K72" s="2" t="s">
        <v>2621</v>
      </c>
    </row>
    <row r="73" spans="7:11" x14ac:dyDescent="0.25">
      <c r="G73" s="33" t="s">
        <v>7</v>
      </c>
      <c r="H73" s="33" t="s">
        <v>2219</v>
      </c>
      <c r="I73" s="1">
        <v>95491</v>
      </c>
      <c r="J73" s="2" t="s">
        <v>2742</v>
      </c>
      <c r="K73" s="2" t="s">
        <v>2621</v>
      </c>
    </row>
    <row r="74" spans="7:11" x14ac:dyDescent="0.25">
      <c r="G74" s="33" t="s">
        <v>7</v>
      </c>
      <c r="H74" s="33" t="s">
        <v>2220</v>
      </c>
      <c r="I74" s="1">
        <v>95492</v>
      </c>
      <c r="J74" s="2" t="s">
        <v>2743</v>
      </c>
      <c r="K74" s="2" t="s">
        <v>2621</v>
      </c>
    </row>
    <row r="75" spans="7:11" x14ac:dyDescent="0.25">
      <c r="G75" s="33" t="s">
        <v>7</v>
      </c>
      <c r="H75" s="33" t="s">
        <v>2221</v>
      </c>
      <c r="I75" s="1">
        <v>95493</v>
      </c>
      <c r="J75" s="2" t="s">
        <v>2744</v>
      </c>
      <c r="K75" s="2" t="s">
        <v>2621</v>
      </c>
    </row>
    <row r="76" spans="7:11" x14ac:dyDescent="0.25">
      <c r="G76" s="33" t="s">
        <v>7</v>
      </c>
      <c r="H76" s="33" t="s">
        <v>2222</v>
      </c>
      <c r="I76" s="1">
        <v>95494</v>
      </c>
      <c r="J76" s="2" t="s">
        <v>2745</v>
      </c>
      <c r="K76" s="2" t="s">
        <v>2621</v>
      </c>
    </row>
    <row r="77" spans="7:11" x14ac:dyDescent="0.25">
      <c r="G77" s="33" t="s">
        <v>7</v>
      </c>
      <c r="H77" s="33" t="s">
        <v>2223</v>
      </c>
      <c r="I77" s="1">
        <v>95495</v>
      </c>
      <c r="J77" s="2" t="s">
        <v>2746</v>
      </c>
      <c r="K77" s="2" t="s">
        <v>2621</v>
      </c>
    </row>
    <row r="78" spans="7:11" x14ac:dyDescent="0.25">
      <c r="G78" s="33" t="s">
        <v>7</v>
      </c>
      <c r="H78" s="33" t="s">
        <v>2224</v>
      </c>
      <c r="I78" s="1">
        <v>95496</v>
      </c>
      <c r="J78" s="2" t="s">
        <v>2747</v>
      </c>
      <c r="K78" s="2" t="s">
        <v>2621</v>
      </c>
    </row>
    <row r="79" spans="7:11" x14ac:dyDescent="0.25">
      <c r="G79" s="33" t="s">
        <v>7</v>
      </c>
      <c r="H79" s="33" t="s">
        <v>2225</v>
      </c>
      <c r="I79" s="1">
        <v>95497</v>
      </c>
      <c r="J79" s="2" t="s">
        <v>2748</v>
      </c>
      <c r="K79" s="2" t="s">
        <v>2621</v>
      </c>
    </row>
    <row r="80" spans="7:11" x14ac:dyDescent="0.25">
      <c r="G80" s="33" t="s">
        <v>7</v>
      </c>
      <c r="H80" s="33" t="s">
        <v>2325</v>
      </c>
      <c r="I80" s="1">
        <v>95498</v>
      </c>
      <c r="J80" s="2" t="s">
        <v>2749</v>
      </c>
      <c r="K80" s="2" t="s">
        <v>2621</v>
      </c>
    </row>
    <row r="81" spans="7:11" x14ac:dyDescent="0.25">
      <c r="G81" s="33" t="s">
        <v>7</v>
      </c>
      <c r="H81" s="33" t="s">
        <v>2326</v>
      </c>
      <c r="I81" s="1">
        <v>95499</v>
      </c>
      <c r="J81" s="2" t="s">
        <v>2750</v>
      </c>
      <c r="K81" s="2" t="s">
        <v>2621</v>
      </c>
    </row>
    <row r="82" spans="7:11" x14ac:dyDescent="0.25">
      <c r="G82" s="33" t="s">
        <v>7</v>
      </c>
      <c r="H82" s="33" t="s">
        <v>2327</v>
      </c>
      <c r="I82" s="1">
        <v>95500</v>
      </c>
      <c r="J82" s="2" t="s">
        <v>2751</v>
      </c>
      <c r="K82" s="2" t="s">
        <v>2621</v>
      </c>
    </row>
    <row r="83" spans="7:11" x14ac:dyDescent="0.25">
      <c r="G83" s="33" t="s">
        <v>7</v>
      </c>
      <c r="H83" s="33" t="s">
        <v>2328</v>
      </c>
      <c r="I83" s="1">
        <v>95501</v>
      </c>
      <c r="J83" s="2" t="s">
        <v>2752</v>
      </c>
      <c r="K83" s="2" t="s">
        <v>2621</v>
      </c>
    </row>
    <row r="84" spans="7:11" x14ac:dyDescent="0.25">
      <c r="G84" s="33" t="s">
        <v>7</v>
      </c>
      <c r="H84" s="33" t="s">
        <v>2329</v>
      </c>
      <c r="I84" s="1">
        <v>95502</v>
      </c>
      <c r="J84" s="2" t="s">
        <v>2753</v>
      </c>
      <c r="K84" s="2" t="s">
        <v>2621</v>
      </c>
    </row>
    <row r="85" spans="7:11" x14ac:dyDescent="0.25">
      <c r="G85" s="33" t="s">
        <v>7</v>
      </c>
      <c r="H85" s="33" t="s">
        <v>2330</v>
      </c>
      <c r="I85" s="1">
        <v>95503</v>
      </c>
      <c r="J85" s="2" t="s">
        <v>2754</v>
      </c>
      <c r="K85" s="2" t="s">
        <v>2621</v>
      </c>
    </row>
    <row r="86" spans="7:11" x14ac:dyDescent="0.25">
      <c r="G86" s="33" t="s">
        <v>7</v>
      </c>
      <c r="H86" s="33" t="s">
        <v>2331</v>
      </c>
      <c r="I86" s="1">
        <v>95504</v>
      </c>
      <c r="J86" s="2" t="s">
        <v>2755</v>
      </c>
      <c r="K86" s="2" t="s">
        <v>2621</v>
      </c>
    </row>
    <row r="87" spans="7:11" x14ac:dyDescent="0.25">
      <c r="G87" s="33" t="s">
        <v>7</v>
      </c>
      <c r="H87" s="33" t="s">
        <v>2332</v>
      </c>
      <c r="I87" s="1">
        <v>95505</v>
      </c>
      <c r="J87" s="2" t="s">
        <v>2756</v>
      </c>
      <c r="K87" s="2" t="s">
        <v>2621</v>
      </c>
    </row>
    <row r="88" spans="7:11" x14ac:dyDescent="0.25">
      <c r="G88" s="33" t="s">
        <v>7</v>
      </c>
      <c r="H88" s="33" t="s">
        <v>2333</v>
      </c>
      <c r="I88" s="1">
        <v>95506</v>
      </c>
      <c r="J88" s="2" t="s">
        <v>2757</v>
      </c>
      <c r="K88" s="2" t="s">
        <v>2621</v>
      </c>
    </row>
    <row r="89" spans="7:11" x14ac:dyDescent="0.25">
      <c r="G89" s="33" t="s">
        <v>7</v>
      </c>
      <c r="H89" s="33" t="s">
        <v>2334</v>
      </c>
      <c r="I89" s="1">
        <v>95507</v>
      </c>
      <c r="J89" s="2" t="s">
        <v>2758</v>
      </c>
      <c r="K89" s="2" t="s">
        <v>2621</v>
      </c>
    </row>
    <row r="90" spans="7:11" x14ac:dyDescent="0.25">
      <c r="G90" s="33" t="s">
        <v>7</v>
      </c>
      <c r="H90" s="33" t="s">
        <v>2335</v>
      </c>
      <c r="I90" s="1">
        <v>95508</v>
      </c>
      <c r="J90" s="2" t="s">
        <v>2759</v>
      </c>
      <c r="K90" s="2" t="s">
        <v>2621</v>
      </c>
    </row>
    <row r="91" spans="7:11" x14ac:dyDescent="0.25">
      <c r="G91" s="33" t="s">
        <v>7</v>
      </c>
      <c r="H91" s="33" t="s">
        <v>2435</v>
      </c>
      <c r="I91" s="1">
        <v>95509</v>
      </c>
      <c r="J91" s="2" t="s">
        <v>2760</v>
      </c>
      <c r="K91" s="2" t="s">
        <v>2621</v>
      </c>
    </row>
    <row r="92" spans="7:11" x14ac:dyDescent="0.25">
      <c r="G92" s="33" t="s">
        <v>7</v>
      </c>
      <c r="H92" s="33" t="s">
        <v>2436</v>
      </c>
      <c r="I92" s="1">
        <v>95510</v>
      </c>
      <c r="J92" s="2" t="s">
        <v>2761</v>
      </c>
      <c r="K92" s="2" t="s">
        <v>2621</v>
      </c>
    </row>
    <row r="93" spans="7:11" x14ac:dyDescent="0.25">
      <c r="G93" s="33" t="s">
        <v>7</v>
      </c>
      <c r="H93" s="33" t="s">
        <v>2437</v>
      </c>
      <c r="I93" s="1">
        <v>95511</v>
      </c>
      <c r="J93" s="2" t="s">
        <v>2762</v>
      </c>
      <c r="K93" s="2" t="s">
        <v>2621</v>
      </c>
    </row>
    <row r="94" spans="7:11" x14ac:dyDescent="0.25">
      <c r="G94" s="33" t="s">
        <v>7</v>
      </c>
      <c r="H94" s="33" t="s">
        <v>2438</v>
      </c>
      <c r="I94" s="1">
        <v>95512</v>
      </c>
      <c r="J94" s="2" t="s">
        <v>2763</v>
      </c>
      <c r="K94" s="2" t="s">
        <v>2621</v>
      </c>
    </row>
    <row r="95" spans="7:11" x14ac:dyDescent="0.25">
      <c r="G95" s="33" t="s">
        <v>7</v>
      </c>
      <c r="H95" s="33" t="s">
        <v>2439</v>
      </c>
      <c r="I95" s="1">
        <v>95513</v>
      </c>
      <c r="J95" s="2" t="s">
        <v>2764</v>
      </c>
      <c r="K95" s="2" t="s">
        <v>2621</v>
      </c>
    </row>
    <row r="96" spans="7:11" x14ac:dyDescent="0.25">
      <c r="G96" s="33" t="s">
        <v>7</v>
      </c>
      <c r="H96" s="33" t="s">
        <v>2440</v>
      </c>
      <c r="I96" s="1">
        <v>95514</v>
      </c>
      <c r="J96" s="2" t="s">
        <v>2765</v>
      </c>
      <c r="K96" s="2" t="s">
        <v>2621</v>
      </c>
    </row>
    <row r="97" spans="7:11" x14ac:dyDescent="0.25">
      <c r="G97" s="33" t="s">
        <v>7</v>
      </c>
      <c r="H97" s="33" t="s">
        <v>2441</v>
      </c>
      <c r="I97" s="1">
        <v>95515</v>
      </c>
      <c r="J97" s="2" t="s">
        <v>2766</v>
      </c>
      <c r="K97" s="2" t="s">
        <v>2621</v>
      </c>
    </row>
    <row r="98" spans="7:11" x14ac:dyDescent="0.25">
      <c r="G98" s="33" t="s">
        <v>7</v>
      </c>
      <c r="H98" s="33" t="s">
        <v>2442</v>
      </c>
      <c r="I98" s="1">
        <v>95516</v>
      </c>
      <c r="J98" s="2" t="s">
        <v>2767</v>
      </c>
      <c r="K98" s="2" t="s">
        <v>2621</v>
      </c>
    </row>
    <row r="99" spans="7:11" x14ac:dyDescent="0.25">
      <c r="G99" s="33" t="s">
        <v>7</v>
      </c>
      <c r="H99" s="33" t="s">
        <v>2443</v>
      </c>
      <c r="I99" s="1">
        <v>95517</v>
      </c>
      <c r="J99" s="2" t="s">
        <v>2768</v>
      </c>
      <c r="K99" s="2" t="s">
        <v>2621</v>
      </c>
    </row>
    <row r="100" spans="7:11" x14ac:dyDescent="0.25">
      <c r="G100" s="33" t="s">
        <v>7</v>
      </c>
      <c r="H100" s="33" t="s">
        <v>2444</v>
      </c>
      <c r="I100" s="1">
        <v>95518</v>
      </c>
      <c r="J100" s="2" t="s">
        <v>2769</v>
      </c>
      <c r="K100" s="2" t="s">
        <v>2621</v>
      </c>
    </row>
    <row r="101" spans="7:11" x14ac:dyDescent="0.25">
      <c r="G101" s="33" t="s">
        <v>7</v>
      </c>
      <c r="H101" s="33" t="s">
        <v>2445</v>
      </c>
      <c r="I101" s="1">
        <v>95519</v>
      </c>
      <c r="J101" s="2" t="s">
        <v>2770</v>
      </c>
      <c r="K101" s="2" t="s">
        <v>2621</v>
      </c>
    </row>
    <row r="102" spans="7:11" x14ac:dyDescent="0.25">
      <c r="G102" s="33" t="s">
        <v>7</v>
      </c>
      <c r="H102" s="33" t="s">
        <v>365</v>
      </c>
      <c r="I102" s="1">
        <v>95520</v>
      </c>
      <c r="J102" s="2" t="s">
        <v>2771</v>
      </c>
      <c r="K102" s="2" t="s">
        <v>2621</v>
      </c>
    </row>
    <row r="103" spans="7:11" x14ac:dyDescent="0.25">
      <c r="G103" s="33" t="s">
        <v>7</v>
      </c>
      <c r="H103" s="33" t="s">
        <v>505</v>
      </c>
      <c r="I103" s="1">
        <v>95521</v>
      </c>
      <c r="J103" s="2" t="s">
        <v>2772</v>
      </c>
      <c r="K103" s="2" t="s">
        <v>2621</v>
      </c>
    </row>
    <row r="104" spans="7:11" x14ac:dyDescent="0.25">
      <c r="G104" s="33" t="s">
        <v>7</v>
      </c>
      <c r="H104" s="33" t="s">
        <v>645</v>
      </c>
      <c r="I104" s="1">
        <v>95522</v>
      </c>
      <c r="J104" s="2" t="s">
        <v>2773</v>
      </c>
      <c r="K104" s="2" t="s">
        <v>2621</v>
      </c>
    </row>
    <row r="105" spans="7:11" x14ac:dyDescent="0.25">
      <c r="G105" s="33" t="s">
        <v>7</v>
      </c>
      <c r="H105" s="33" t="s">
        <v>785</v>
      </c>
      <c r="I105" s="1">
        <v>95523</v>
      </c>
      <c r="J105" s="2" t="s">
        <v>2774</v>
      </c>
      <c r="K105" s="2" t="s">
        <v>2621</v>
      </c>
    </row>
    <row r="106" spans="7:11" x14ac:dyDescent="0.25">
      <c r="G106" s="33" t="s">
        <v>7</v>
      </c>
      <c r="H106" s="33" t="s">
        <v>925</v>
      </c>
      <c r="I106" s="1">
        <v>95524</v>
      </c>
      <c r="J106" s="2" t="s">
        <v>2775</v>
      </c>
      <c r="K106" s="2" t="s">
        <v>2621</v>
      </c>
    </row>
    <row r="107" spans="7:11" x14ac:dyDescent="0.25">
      <c r="G107" s="33" t="s">
        <v>7</v>
      </c>
      <c r="H107" s="33" t="s">
        <v>1065</v>
      </c>
      <c r="I107" s="1">
        <v>95525</v>
      </c>
      <c r="J107" s="2" t="s">
        <v>2776</v>
      </c>
      <c r="K107" s="2" t="s">
        <v>2621</v>
      </c>
    </row>
    <row r="108" spans="7:11" x14ac:dyDescent="0.25">
      <c r="G108" s="33" t="s">
        <v>7</v>
      </c>
      <c r="H108" s="33" t="s">
        <v>1205</v>
      </c>
      <c r="I108" s="1">
        <v>95526</v>
      </c>
      <c r="J108" s="2" t="s">
        <v>2777</v>
      </c>
      <c r="K108" s="2" t="s">
        <v>2621</v>
      </c>
    </row>
    <row r="109" spans="7:11" x14ac:dyDescent="0.25">
      <c r="G109" s="33" t="s">
        <v>7</v>
      </c>
      <c r="H109" s="33" t="s">
        <v>1345</v>
      </c>
      <c r="I109" s="1">
        <v>95527</v>
      </c>
      <c r="J109" s="2" t="s">
        <v>2778</v>
      </c>
      <c r="K109" s="2" t="s">
        <v>2621</v>
      </c>
    </row>
    <row r="110" spans="7:11" x14ac:dyDescent="0.25">
      <c r="G110" s="33" t="s">
        <v>7</v>
      </c>
      <c r="H110" s="33" t="s">
        <v>1485</v>
      </c>
      <c r="I110" s="1">
        <v>95528</v>
      </c>
      <c r="J110" s="2" t="s">
        <v>2779</v>
      </c>
      <c r="K110" s="2" t="s">
        <v>2621</v>
      </c>
    </row>
    <row r="111" spans="7:11" x14ac:dyDescent="0.25">
      <c r="G111" s="33" t="s">
        <v>7</v>
      </c>
      <c r="H111" s="33" t="s">
        <v>219</v>
      </c>
      <c r="I111" s="1">
        <v>95529</v>
      </c>
      <c r="J111" s="2" t="s">
        <v>2780</v>
      </c>
      <c r="K111" s="2" t="s">
        <v>2621</v>
      </c>
    </row>
    <row r="112" spans="7:11" x14ac:dyDescent="0.25">
      <c r="G112" s="33" t="s">
        <v>7</v>
      </c>
      <c r="H112" s="33" t="s">
        <v>149</v>
      </c>
      <c r="I112" s="1">
        <v>95530</v>
      </c>
      <c r="J112" s="2" t="s">
        <v>2781</v>
      </c>
      <c r="K112" s="2" t="s">
        <v>2621</v>
      </c>
    </row>
    <row r="113" spans="7:11" x14ac:dyDescent="0.25">
      <c r="G113" s="33" t="s">
        <v>7</v>
      </c>
      <c r="H113" s="33" t="s">
        <v>366</v>
      </c>
      <c r="I113" s="1">
        <v>95531</v>
      </c>
      <c r="J113" s="2" t="s">
        <v>2782</v>
      </c>
      <c r="K113" s="2" t="s">
        <v>2621</v>
      </c>
    </row>
    <row r="114" spans="7:11" x14ac:dyDescent="0.25">
      <c r="G114" s="33" t="s">
        <v>7</v>
      </c>
      <c r="H114" s="33" t="s">
        <v>506</v>
      </c>
      <c r="I114" s="1">
        <v>95532</v>
      </c>
      <c r="J114" s="2" t="s">
        <v>2783</v>
      </c>
      <c r="K114" s="2" t="s">
        <v>2621</v>
      </c>
    </row>
    <row r="115" spans="7:11" x14ac:dyDescent="0.25">
      <c r="G115" s="33" t="s">
        <v>7</v>
      </c>
      <c r="H115" s="33" t="s">
        <v>646</v>
      </c>
      <c r="I115" s="1">
        <v>95533</v>
      </c>
      <c r="J115" s="2" t="s">
        <v>2784</v>
      </c>
      <c r="K115" s="2" t="s">
        <v>2621</v>
      </c>
    </row>
    <row r="116" spans="7:11" x14ac:dyDescent="0.25">
      <c r="G116" s="33" t="s">
        <v>7</v>
      </c>
      <c r="H116" s="33" t="s">
        <v>786</v>
      </c>
      <c r="I116" s="1">
        <v>95534</v>
      </c>
      <c r="J116" s="2" t="s">
        <v>2785</v>
      </c>
      <c r="K116" s="2" t="s">
        <v>2621</v>
      </c>
    </row>
    <row r="117" spans="7:11" x14ac:dyDescent="0.25">
      <c r="G117" s="33" t="s">
        <v>7</v>
      </c>
      <c r="H117" s="33" t="s">
        <v>926</v>
      </c>
      <c r="I117" s="1">
        <v>95535</v>
      </c>
      <c r="J117" s="2" t="s">
        <v>2786</v>
      </c>
      <c r="K117" s="2" t="s">
        <v>2621</v>
      </c>
    </row>
    <row r="118" spans="7:11" x14ac:dyDescent="0.25">
      <c r="G118" s="33" t="s">
        <v>7</v>
      </c>
      <c r="H118" s="33" t="s">
        <v>1066</v>
      </c>
      <c r="I118" s="1">
        <v>95536</v>
      </c>
      <c r="J118" s="2" t="s">
        <v>2787</v>
      </c>
      <c r="K118" s="2" t="s">
        <v>2621</v>
      </c>
    </row>
    <row r="119" spans="7:11" x14ac:dyDescent="0.25">
      <c r="G119" s="33" t="s">
        <v>7</v>
      </c>
      <c r="H119" s="33" t="s">
        <v>1206</v>
      </c>
      <c r="I119" s="1">
        <v>95537</v>
      </c>
      <c r="J119" s="2" t="s">
        <v>2788</v>
      </c>
      <c r="K119" s="2" t="s">
        <v>2621</v>
      </c>
    </row>
    <row r="120" spans="7:11" x14ac:dyDescent="0.25">
      <c r="G120" s="33" t="s">
        <v>7</v>
      </c>
      <c r="H120" s="33" t="s">
        <v>1346</v>
      </c>
      <c r="I120" s="1">
        <v>95538</v>
      </c>
      <c r="J120" s="2" t="s">
        <v>2789</v>
      </c>
      <c r="K120" s="2" t="s">
        <v>2621</v>
      </c>
    </row>
    <row r="121" spans="7:11" x14ac:dyDescent="0.25">
      <c r="G121" s="33" t="s">
        <v>7</v>
      </c>
      <c r="H121" s="33" t="s">
        <v>1486</v>
      </c>
      <c r="I121" s="1">
        <v>95539</v>
      </c>
      <c r="J121" s="2" t="s">
        <v>2790</v>
      </c>
      <c r="K121" s="2" t="s">
        <v>2621</v>
      </c>
    </row>
    <row r="122" spans="7:11" x14ac:dyDescent="0.25">
      <c r="G122" s="33" t="s">
        <v>7</v>
      </c>
      <c r="H122" s="33" t="s">
        <v>220</v>
      </c>
      <c r="I122" s="1">
        <v>95540</v>
      </c>
      <c r="J122" s="2" t="s">
        <v>2791</v>
      </c>
      <c r="K122" s="2" t="s">
        <v>2621</v>
      </c>
    </row>
    <row r="123" spans="7:11" x14ac:dyDescent="0.25">
      <c r="G123" s="33" t="s">
        <v>7</v>
      </c>
      <c r="H123" s="33" t="s">
        <v>150</v>
      </c>
      <c r="I123" s="1">
        <v>95541</v>
      </c>
      <c r="J123" s="2" t="s">
        <v>2792</v>
      </c>
      <c r="K123" s="2" t="s">
        <v>2621</v>
      </c>
    </row>
    <row r="124" spans="7:11" x14ac:dyDescent="0.25">
      <c r="G124" s="33" t="s">
        <v>7</v>
      </c>
      <c r="H124" s="33" t="s">
        <v>367</v>
      </c>
      <c r="I124" s="1">
        <v>95542</v>
      </c>
      <c r="J124" s="2" t="s">
        <v>2793</v>
      </c>
      <c r="K124" s="2" t="s">
        <v>2621</v>
      </c>
    </row>
    <row r="125" spans="7:11" x14ac:dyDescent="0.25">
      <c r="G125" s="33" t="s">
        <v>7</v>
      </c>
      <c r="H125" s="33" t="s">
        <v>507</v>
      </c>
      <c r="I125" s="1">
        <v>95543</v>
      </c>
      <c r="J125" s="2" t="s">
        <v>2794</v>
      </c>
      <c r="K125" s="2" t="s">
        <v>2621</v>
      </c>
    </row>
    <row r="126" spans="7:11" x14ac:dyDescent="0.25">
      <c r="G126" s="33" t="s">
        <v>7</v>
      </c>
      <c r="H126" s="33" t="s">
        <v>647</v>
      </c>
      <c r="I126" s="1">
        <v>95544</v>
      </c>
      <c r="J126" s="2" t="s">
        <v>2795</v>
      </c>
      <c r="K126" s="2" t="s">
        <v>2621</v>
      </c>
    </row>
    <row r="127" spans="7:11" x14ac:dyDescent="0.25">
      <c r="G127" s="33" t="s">
        <v>7</v>
      </c>
      <c r="H127" s="33" t="s">
        <v>787</v>
      </c>
      <c r="I127" s="1">
        <v>95545</v>
      </c>
      <c r="J127" s="2" t="s">
        <v>2796</v>
      </c>
      <c r="K127" s="2" t="s">
        <v>2621</v>
      </c>
    </row>
    <row r="128" spans="7:11" x14ac:dyDescent="0.25">
      <c r="G128" s="33" t="s">
        <v>7</v>
      </c>
      <c r="H128" s="33" t="s">
        <v>927</v>
      </c>
      <c r="I128" s="1">
        <v>95546</v>
      </c>
      <c r="J128" s="2" t="s">
        <v>2797</v>
      </c>
      <c r="K128" s="2" t="s">
        <v>2621</v>
      </c>
    </row>
    <row r="129" spans="7:11" x14ac:dyDescent="0.25">
      <c r="G129" s="33" t="s">
        <v>7</v>
      </c>
      <c r="H129" s="33" t="s">
        <v>1067</v>
      </c>
      <c r="I129" s="1">
        <v>95547</v>
      </c>
      <c r="J129" s="2" t="s">
        <v>2798</v>
      </c>
      <c r="K129" s="2" t="s">
        <v>2621</v>
      </c>
    </row>
    <row r="130" spans="7:11" x14ac:dyDescent="0.25">
      <c r="G130" s="33" t="s">
        <v>7</v>
      </c>
      <c r="H130" s="33" t="s">
        <v>1207</v>
      </c>
      <c r="I130" s="1">
        <v>95548</v>
      </c>
      <c r="J130" s="2" t="s">
        <v>2799</v>
      </c>
      <c r="K130" s="2" t="s">
        <v>2621</v>
      </c>
    </row>
    <row r="131" spans="7:11" x14ac:dyDescent="0.25">
      <c r="G131" s="33" t="s">
        <v>7</v>
      </c>
      <c r="H131" s="33" t="s">
        <v>1347</v>
      </c>
      <c r="I131" s="1">
        <v>95549</v>
      </c>
      <c r="J131" s="2" t="s">
        <v>2800</v>
      </c>
      <c r="K131" s="2" t="s">
        <v>2621</v>
      </c>
    </row>
    <row r="132" spans="7:11" x14ac:dyDescent="0.25">
      <c r="G132" s="33" t="s">
        <v>7</v>
      </c>
      <c r="H132" s="33" t="s">
        <v>1487</v>
      </c>
      <c r="I132" s="1">
        <v>95550</v>
      </c>
      <c r="J132" s="2" t="s">
        <v>2801</v>
      </c>
      <c r="K132" s="2" t="s">
        <v>2621</v>
      </c>
    </row>
    <row r="133" spans="7:11" x14ac:dyDescent="0.25">
      <c r="G133" s="33" t="s">
        <v>7</v>
      </c>
      <c r="H133" s="33" t="s">
        <v>221</v>
      </c>
      <c r="I133" s="1">
        <v>95551</v>
      </c>
      <c r="J133" s="2" t="s">
        <v>2802</v>
      </c>
      <c r="K133" s="2" t="s">
        <v>2621</v>
      </c>
    </row>
    <row r="134" spans="7:11" x14ac:dyDescent="0.25">
      <c r="G134" s="33" t="s">
        <v>7</v>
      </c>
      <c r="H134" s="33" t="s">
        <v>151</v>
      </c>
      <c r="I134" s="1">
        <v>95552</v>
      </c>
      <c r="J134" s="2" t="s">
        <v>2803</v>
      </c>
      <c r="K134" s="2" t="s">
        <v>2621</v>
      </c>
    </row>
    <row r="135" spans="7:11" x14ac:dyDescent="0.25">
      <c r="G135" s="33" t="s">
        <v>7</v>
      </c>
      <c r="H135" s="33" t="s">
        <v>368</v>
      </c>
      <c r="I135" s="1">
        <v>95553</v>
      </c>
      <c r="J135" s="2" t="s">
        <v>2804</v>
      </c>
      <c r="K135" s="2" t="s">
        <v>2621</v>
      </c>
    </row>
    <row r="136" spans="7:11" x14ac:dyDescent="0.25">
      <c r="G136" s="33" t="s">
        <v>7</v>
      </c>
      <c r="H136" s="33" t="s">
        <v>508</v>
      </c>
      <c r="I136" s="1">
        <v>95554</v>
      </c>
      <c r="J136" s="2" t="s">
        <v>2805</v>
      </c>
      <c r="K136" s="2" t="s">
        <v>2621</v>
      </c>
    </row>
    <row r="137" spans="7:11" x14ac:dyDescent="0.25">
      <c r="G137" s="33" t="s">
        <v>7</v>
      </c>
      <c r="H137" s="33" t="s">
        <v>648</v>
      </c>
      <c r="I137" s="1">
        <v>95555</v>
      </c>
      <c r="J137" s="2" t="s">
        <v>2806</v>
      </c>
      <c r="K137" s="2" t="s">
        <v>2621</v>
      </c>
    </row>
    <row r="138" spans="7:11" x14ac:dyDescent="0.25">
      <c r="G138" s="33" t="s">
        <v>7</v>
      </c>
      <c r="H138" s="33" t="s">
        <v>788</v>
      </c>
      <c r="I138" s="1">
        <v>95556</v>
      </c>
      <c r="J138" s="2" t="s">
        <v>2807</v>
      </c>
      <c r="K138" s="2" t="s">
        <v>2621</v>
      </c>
    </row>
    <row r="139" spans="7:11" x14ac:dyDescent="0.25">
      <c r="G139" s="33" t="s">
        <v>7</v>
      </c>
      <c r="H139" s="33" t="s">
        <v>928</v>
      </c>
      <c r="I139" s="1">
        <v>95557</v>
      </c>
      <c r="J139" s="2" t="s">
        <v>2808</v>
      </c>
      <c r="K139" s="2" t="s">
        <v>2621</v>
      </c>
    </row>
    <row r="140" spans="7:11" x14ac:dyDescent="0.25">
      <c r="G140" s="33" t="s">
        <v>7</v>
      </c>
      <c r="H140" s="33" t="s">
        <v>1068</v>
      </c>
      <c r="I140" s="1">
        <v>95558</v>
      </c>
      <c r="J140" s="2" t="s">
        <v>2809</v>
      </c>
      <c r="K140" s="2" t="s">
        <v>2621</v>
      </c>
    </row>
    <row r="141" spans="7:11" x14ac:dyDescent="0.25">
      <c r="G141" s="33" t="s">
        <v>7</v>
      </c>
      <c r="H141" s="33" t="s">
        <v>1208</v>
      </c>
      <c r="I141" s="1">
        <v>95559</v>
      </c>
      <c r="J141" s="2" t="s">
        <v>2810</v>
      </c>
      <c r="K141" s="2" t="s">
        <v>2621</v>
      </c>
    </row>
    <row r="142" spans="7:11" x14ac:dyDescent="0.25">
      <c r="G142" s="33" t="s">
        <v>7</v>
      </c>
      <c r="H142" s="33" t="s">
        <v>1348</v>
      </c>
      <c r="I142" s="1">
        <v>95560</v>
      </c>
      <c r="J142" s="2" t="s">
        <v>2811</v>
      </c>
      <c r="K142" s="2" t="s">
        <v>2621</v>
      </c>
    </row>
    <row r="143" spans="7:11" x14ac:dyDescent="0.25">
      <c r="G143" s="33" t="s">
        <v>7</v>
      </c>
      <c r="H143" s="33" t="s">
        <v>1488</v>
      </c>
      <c r="I143" s="1">
        <v>95561</v>
      </c>
      <c r="J143" s="2" t="s">
        <v>2812</v>
      </c>
      <c r="K143" s="2" t="s">
        <v>2621</v>
      </c>
    </row>
    <row r="144" spans="7:11" x14ac:dyDescent="0.25">
      <c r="G144" s="33" t="s">
        <v>7</v>
      </c>
      <c r="H144" s="33" t="s">
        <v>222</v>
      </c>
      <c r="I144" s="1">
        <v>95562</v>
      </c>
      <c r="J144" s="2" t="s">
        <v>2813</v>
      </c>
      <c r="K144" s="2" t="s">
        <v>2621</v>
      </c>
    </row>
    <row r="145" spans="7:11" x14ac:dyDescent="0.25">
      <c r="G145" s="33" t="s">
        <v>7</v>
      </c>
      <c r="H145" s="33" t="s">
        <v>152</v>
      </c>
      <c r="I145" s="1">
        <v>95563</v>
      </c>
      <c r="J145" s="2" t="s">
        <v>2814</v>
      </c>
      <c r="K145" s="2" t="s">
        <v>2621</v>
      </c>
    </row>
    <row r="146" spans="7:11" x14ac:dyDescent="0.25">
      <c r="G146" s="33" t="s">
        <v>7</v>
      </c>
      <c r="H146" s="33" t="s">
        <v>369</v>
      </c>
      <c r="I146" s="1">
        <v>95564</v>
      </c>
      <c r="J146" s="2" t="s">
        <v>2815</v>
      </c>
      <c r="K146" s="2" t="s">
        <v>2665</v>
      </c>
    </row>
    <row r="147" spans="7:11" x14ac:dyDescent="0.25">
      <c r="G147" s="33" t="s">
        <v>7</v>
      </c>
      <c r="H147" s="33" t="s">
        <v>509</v>
      </c>
      <c r="I147" s="1">
        <v>95565</v>
      </c>
      <c r="J147" s="2" t="s">
        <v>2816</v>
      </c>
      <c r="K147" s="2" t="s">
        <v>2665</v>
      </c>
    </row>
    <row r="148" spans="7:11" x14ac:dyDescent="0.25">
      <c r="G148" s="33" t="s">
        <v>7</v>
      </c>
      <c r="H148" s="33" t="s">
        <v>649</v>
      </c>
      <c r="I148" s="1">
        <v>95566</v>
      </c>
      <c r="J148" s="2" t="s">
        <v>2817</v>
      </c>
      <c r="K148" s="2" t="s">
        <v>2665</v>
      </c>
    </row>
    <row r="149" spans="7:11" x14ac:dyDescent="0.25">
      <c r="G149" s="33" t="s">
        <v>7</v>
      </c>
      <c r="H149" s="33" t="s">
        <v>789</v>
      </c>
      <c r="I149" s="1">
        <v>95567</v>
      </c>
      <c r="J149" s="2" t="s">
        <v>2818</v>
      </c>
      <c r="K149" s="2" t="s">
        <v>2665</v>
      </c>
    </row>
    <row r="150" spans="7:11" x14ac:dyDescent="0.25">
      <c r="G150" s="33" t="s">
        <v>7</v>
      </c>
      <c r="H150" s="33" t="s">
        <v>929</v>
      </c>
      <c r="I150" s="1">
        <v>95568</v>
      </c>
      <c r="J150" s="2" t="s">
        <v>2819</v>
      </c>
      <c r="K150" s="2" t="s">
        <v>2665</v>
      </c>
    </row>
    <row r="151" spans="7:11" x14ac:dyDescent="0.25">
      <c r="G151" s="33" t="s">
        <v>7</v>
      </c>
      <c r="H151" s="33" t="s">
        <v>1069</v>
      </c>
      <c r="I151" s="1">
        <v>95569</v>
      </c>
      <c r="J151" s="2" t="s">
        <v>2820</v>
      </c>
      <c r="K151" s="2" t="s">
        <v>2665</v>
      </c>
    </row>
    <row r="152" spans="7:11" x14ac:dyDescent="0.25">
      <c r="G152" s="33" t="s">
        <v>7</v>
      </c>
      <c r="H152" s="33" t="s">
        <v>1209</v>
      </c>
      <c r="I152" s="1">
        <v>95570</v>
      </c>
      <c r="J152" s="2" t="s">
        <v>2821</v>
      </c>
      <c r="K152" s="2" t="s">
        <v>2665</v>
      </c>
    </row>
    <row r="153" spans="7:11" x14ac:dyDescent="0.25">
      <c r="G153" s="33" t="s">
        <v>7</v>
      </c>
      <c r="H153" s="33" t="s">
        <v>1349</v>
      </c>
      <c r="I153" s="1">
        <v>95571</v>
      </c>
      <c r="J153" s="2" t="s">
        <v>2822</v>
      </c>
      <c r="K153" s="2" t="s">
        <v>2665</v>
      </c>
    </row>
    <row r="154" spans="7:11" x14ac:dyDescent="0.25">
      <c r="G154" s="33" t="s">
        <v>7</v>
      </c>
      <c r="H154" s="33" t="s">
        <v>1489</v>
      </c>
      <c r="I154" s="1">
        <v>95572</v>
      </c>
      <c r="J154" s="2" t="s">
        <v>2823</v>
      </c>
      <c r="K154" s="2" t="s">
        <v>2665</v>
      </c>
    </row>
    <row r="155" spans="7:11" x14ac:dyDescent="0.25">
      <c r="G155" s="33" t="s">
        <v>7</v>
      </c>
      <c r="H155" s="33" t="s">
        <v>223</v>
      </c>
      <c r="I155" s="1">
        <v>95573</v>
      </c>
      <c r="J155" s="2" t="s">
        <v>2824</v>
      </c>
      <c r="K155" s="2" t="s">
        <v>2665</v>
      </c>
    </row>
    <row r="156" spans="7:11" x14ac:dyDescent="0.25">
      <c r="G156" s="33" t="s">
        <v>7</v>
      </c>
      <c r="H156" s="33" t="s">
        <v>153</v>
      </c>
      <c r="I156" s="1">
        <v>95574</v>
      </c>
      <c r="J156" s="2" t="s">
        <v>2825</v>
      </c>
      <c r="K156" s="2" t="s">
        <v>2665</v>
      </c>
    </row>
    <row r="157" spans="7:11" x14ac:dyDescent="0.25">
      <c r="G157" s="33" t="s">
        <v>7</v>
      </c>
      <c r="H157" s="33" t="s">
        <v>370</v>
      </c>
      <c r="I157" s="1">
        <v>95575</v>
      </c>
      <c r="J157" s="2" t="s">
        <v>2826</v>
      </c>
      <c r="K157" s="2" t="s">
        <v>2665</v>
      </c>
    </row>
    <row r="158" spans="7:11" x14ac:dyDescent="0.25">
      <c r="G158" s="33" t="s">
        <v>7</v>
      </c>
      <c r="H158" s="33" t="s">
        <v>510</v>
      </c>
      <c r="I158" s="1">
        <v>95576</v>
      </c>
      <c r="J158" s="2" t="s">
        <v>2827</v>
      </c>
      <c r="K158" s="2" t="s">
        <v>2665</v>
      </c>
    </row>
    <row r="159" spans="7:11" x14ac:dyDescent="0.25">
      <c r="G159" s="33" t="s">
        <v>7</v>
      </c>
      <c r="H159" s="33" t="s">
        <v>650</v>
      </c>
      <c r="I159" s="1">
        <v>95577</v>
      </c>
      <c r="J159" s="2" t="s">
        <v>2828</v>
      </c>
      <c r="K159" s="2" t="s">
        <v>2665</v>
      </c>
    </row>
    <row r="160" spans="7:11" x14ac:dyDescent="0.25">
      <c r="G160" s="33" t="s">
        <v>7</v>
      </c>
      <c r="H160" s="33" t="s">
        <v>790</v>
      </c>
      <c r="I160" s="1">
        <v>95578</v>
      </c>
      <c r="J160" s="2" t="s">
        <v>2829</v>
      </c>
      <c r="K160" s="2" t="s">
        <v>2665</v>
      </c>
    </row>
    <row r="161" spans="7:11" x14ac:dyDescent="0.25">
      <c r="G161" s="33" t="s">
        <v>7</v>
      </c>
      <c r="H161" s="33" t="s">
        <v>930</v>
      </c>
      <c r="I161" s="1">
        <v>95579</v>
      </c>
      <c r="J161" s="2" t="s">
        <v>2830</v>
      </c>
      <c r="K161" s="2" t="s">
        <v>2665</v>
      </c>
    </row>
    <row r="162" spans="7:11" x14ac:dyDescent="0.25">
      <c r="G162" s="33" t="s">
        <v>7</v>
      </c>
      <c r="H162" s="33" t="s">
        <v>1070</v>
      </c>
      <c r="I162" s="1">
        <v>95580</v>
      </c>
      <c r="J162" s="2" t="s">
        <v>2831</v>
      </c>
      <c r="K162" s="2" t="s">
        <v>2665</v>
      </c>
    </row>
    <row r="163" spans="7:11" x14ac:dyDescent="0.25">
      <c r="G163" s="33" t="s">
        <v>7</v>
      </c>
      <c r="H163" s="33" t="s">
        <v>1210</v>
      </c>
      <c r="I163" s="1">
        <v>95581</v>
      </c>
      <c r="J163" s="2" t="s">
        <v>2832</v>
      </c>
      <c r="K163" s="2" t="s">
        <v>2665</v>
      </c>
    </row>
    <row r="164" spans="7:11" x14ac:dyDescent="0.25">
      <c r="G164" s="33" t="s">
        <v>7</v>
      </c>
      <c r="H164" s="33" t="s">
        <v>1350</v>
      </c>
      <c r="I164" s="1">
        <v>95582</v>
      </c>
      <c r="J164" s="2" t="s">
        <v>2833</v>
      </c>
      <c r="K164" s="2" t="s">
        <v>2665</v>
      </c>
    </row>
    <row r="165" spans="7:11" x14ac:dyDescent="0.25">
      <c r="G165" s="33" t="s">
        <v>7</v>
      </c>
      <c r="H165" s="33" t="s">
        <v>1490</v>
      </c>
      <c r="I165" s="1">
        <v>95583</v>
      </c>
      <c r="J165" s="2" t="s">
        <v>2834</v>
      </c>
      <c r="K165" s="2" t="s">
        <v>2665</v>
      </c>
    </row>
    <row r="166" spans="7:11" x14ac:dyDescent="0.25">
      <c r="G166" s="33" t="s">
        <v>7</v>
      </c>
      <c r="H166" s="33" t="s">
        <v>224</v>
      </c>
      <c r="I166" s="1">
        <v>95584</v>
      </c>
      <c r="J166" s="2" t="s">
        <v>2835</v>
      </c>
      <c r="K166" s="2" t="s">
        <v>2665</v>
      </c>
    </row>
    <row r="167" spans="7:11" x14ac:dyDescent="0.25">
      <c r="G167" s="33" t="s">
        <v>7</v>
      </c>
      <c r="H167" s="33" t="s">
        <v>154</v>
      </c>
      <c r="I167" s="1">
        <v>95585</v>
      </c>
      <c r="J167" s="2" t="s">
        <v>2836</v>
      </c>
      <c r="K167" s="2" t="s">
        <v>2665</v>
      </c>
    </row>
    <row r="168" spans="7:11" x14ac:dyDescent="0.25">
      <c r="G168" s="33" t="s">
        <v>7</v>
      </c>
      <c r="H168" s="33" t="s">
        <v>371</v>
      </c>
      <c r="I168" s="1">
        <v>95586</v>
      </c>
      <c r="J168" s="2" t="s">
        <v>2837</v>
      </c>
      <c r="K168" s="2" t="s">
        <v>2665</v>
      </c>
    </row>
    <row r="169" spans="7:11" x14ac:dyDescent="0.25">
      <c r="G169" s="33" t="s">
        <v>7</v>
      </c>
      <c r="H169" s="33" t="s">
        <v>511</v>
      </c>
      <c r="I169" s="1">
        <v>95587</v>
      </c>
      <c r="J169" s="2" t="s">
        <v>2838</v>
      </c>
      <c r="K169" s="2" t="s">
        <v>2665</v>
      </c>
    </row>
    <row r="170" spans="7:11" x14ac:dyDescent="0.25">
      <c r="G170" s="33" t="s">
        <v>7</v>
      </c>
      <c r="H170" s="33" t="s">
        <v>651</v>
      </c>
      <c r="I170" s="1">
        <v>95588</v>
      </c>
      <c r="J170" s="2" t="s">
        <v>2839</v>
      </c>
      <c r="K170" s="2" t="s">
        <v>2665</v>
      </c>
    </row>
    <row r="171" spans="7:11" x14ac:dyDescent="0.25">
      <c r="G171" s="33" t="s">
        <v>7</v>
      </c>
      <c r="H171" s="33" t="s">
        <v>791</v>
      </c>
      <c r="I171" s="1">
        <v>95589</v>
      </c>
      <c r="J171" s="2" t="s">
        <v>2840</v>
      </c>
      <c r="K171" s="2" t="s">
        <v>2665</v>
      </c>
    </row>
    <row r="172" spans="7:11" x14ac:dyDescent="0.25">
      <c r="G172" s="33" t="s">
        <v>7</v>
      </c>
      <c r="H172" s="33" t="s">
        <v>931</v>
      </c>
      <c r="I172" s="1">
        <v>95590</v>
      </c>
      <c r="J172" s="2" t="s">
        <v>2841</v>
      </c>
      <c r="K172" s="2" t="s">
        <v>2665</v>
      </c>
    </row>
    <row r="173" spans="7:11" x14ac:dyDescent="0.25">
      <c r="G173" s="33" t="s">
        <v>7</v>
      </c>
      <c r="H173" s="33" t="s">
        <v>1071</v>
      </c>
      <c r="I173" s="1">
        <v>95591</v>
      </c>
      <c r="J173" s="2" t="s">
        <v>2842</v>
      </c>
      <c r="K173" s="2" t="s">
        <v>2665</v>
      </c>
    </row>
    <row r="174" spans="7:11" x14ac:dyDescent="0.25">
      <c r="G174" s="33" t="s">
        <v>7</v>
      </c>
      <c r="H174" s="33" t="s">
        <v>1211</v>
      </c>
      <c r="I174" s="1">
        <v>95592</v>
      </c>
      <c r="J174" s="2" t="s">
        <v>2843</v>
      </c>
      <c r="K174" s="2" t="s">
        <v>2665</v>
      </c>
    </row>
    <row r="175" spans="7:11" x14ac:dyDescent="0.25">
      <c r="G175" s="33" t="s">
        <v>7</v>
      </c>
      <c r="H175" s="33" t="s">
        <v>1351</v>
      </c>
      <c r="I175" s="1">
        <v>95593</v>
      </c>
      <c r="J175" s="2" t="s">
        <v>2844</v>
      </c>
      <c r="K175" s="2" t="s">
        <v>2665</v>
      </c>
    </row>
    <row r="176" spans="7:11" x14ac:dyDescent="0.25">
      <c r="G176" s="33" t="s">
        <v>7</v>
      </c>
      <c r="H176" s="33" t="s">
        <v>1491</v>
      </c>
      <c r="I176" s="1">
        <v>95594</v>
      </c>
      <c r="J176" s="2" t="s">
        <v>2845</v>
      </c>
      <c r="K176" s="2" t="s">
        <v>2665</v>
      </c>
    </row>
    <row r="177" spans="7:11" x14ac:dyDescent="0.25">
      <c r="G177" s="33" t="s">
        <v>7</v>
      </c>
      <c r="H177" s="33" t="s">
        <v>225</v>
      </c>
      <c r="I177" s="1">
        <v>95595</v>
      </c>
      <c r="J177" s="2" t="s">
        <v>2846</v>
      </c>
      <c r="K177" s="2" t="s">
        <v>2665</v>
      </c>
    </row>
    <row r="178" spans="7:11" x14ac:dyDescent="0.25">
      <c r="G178" s="33" t="s">
        <v>7</v>
      </c>
      <c r="H178" s="33" t="s">
        <v>155</v>
      </c>
      <c r="I178" s="1">
        <v>95596</v>
      </c>
      <c r="J178" s="2" t="s">
        <v>2847</v>
      </c>
      <c r="K178" s="2" t="s">
        <v>2665</v>
      </c>
    </row>
    <row r="179" spans="7:11" x14ac:dyDescent="0.25">
      <c r="G179" s="33" t="s">
        <v>7</v>
      </c>
      <c r="H179" s="33" t="s">
        <v>372</v>
      </c>
      <c r="I179" s="1">
        <v>95597</v>
      </c>
      <c r="J179" s="2" t="s">
        <v>2848</v>
      </c>
      <c r="K179" s="2" t="s">
        <v>2665</v>
      </c>
    </row>
    <row r="180" spans="7:11" x14ac:dyDescent="0.25">
      <c r="G180" s="33" t="s">
        <v>7</v>
      </c>
      <c r="H180" s="33" t="s">
        <v>512</v>
      </c>
      <c r="I180" s="1">
        <v>95598</v>
      </c>
      <c r="J180" s="2" t="s">
        <v>2849</v>
      </c>
      <c r="K180" s="2" t="s">
        <v>2665</v>
      </c>
    </row>
    <row r="181" spans="7:11" x14ac:dyDescent="0.25">
      <c r="G181" s="33" t="s">
        <v>7</v>
      </c>
      <c r="H181" s="33" t="s">
        <v>652</v>
      </c>
      <c r="I181" s="1">
        <v>95599</v>
      </c>
      <c r="J181" s="2" t="s">
        <v>2850</v>
      </c>
      <c r="K181" s="2" t="s">
        <v>2665</v>
      </c>
    </row>
    <row r="182" spans="7:11" x14ac:dyDescent="0.25">
      <c r="G182" s="33" t="s">
        <v>7</v>
      </c>
      <c r="H182" s="33" t="s">
        <v>792</v>
      </c>
      <c r="I182" s="1">
        <v>95600</v>
      </c>
      <c r="J182" s="2" t="s">
        <v>2851</v>
      </c>
      <c r="K182" s="2" t="s">
        <v>2665</v>
      </c>
    </row>
    <row r="183" spans="7:11" x14ac:dyDescent="0.25">
      <c r="G183" s="33" t="s">
        <v>7</v>
      </c>
      <c r="H183" s="33" t="s">
        <v>932</v>
      </c>
      <c r="I183" s="1">
        <v>95601</v>
      </c>
      <c r="J183" s="2" t="s">
        <v>2852</v>
      </c>
      <c r="K183" s="2" t="s">
        <v>2665</v>
      </c>
    </row>
    <row r="184" spans="7:11" x14ac:dyDescent="0.25">
      <c r="G184" s="33" t="s">
        <v>7</v>
      </c>
      <c r="H184" s="33" t="s">
        <v>1072</v>
      </c>
      <c r="I184" s="1">
        <v>95602</v>
      </c>
      <c r="J184" s="2" t="s">
        <v>2853</v>
      </c>
      <c r="K184" s="2" t="s">
        <v>2665</v>
      </c>
    </row>
    <row r="185" spans="7:11" x14ac:dyDescent="0.25">
      <c r="G185" s="33" t="s">
        <v>7</v>
      </c>
      <c r="H185" s="33" t="s">
        <v>1212</v>
      </c>
      <c r="I185" s="1">
        <v>95603</v>
      </c>
      <c r="J185" s="2" t="s">
        <v>2854</v>
      </c>
      <c r="K185" s="2" t="s">
        <v>2665</v>
      </c>
    </row>
    <row r="186" spans="7:11" x14ac:dyDescent="0.25">
      <c r="G186" s="33" t="s">
        <v>7</v>
      </c>
      <c r="H186" s="33" t="s">
        <v>1352</v>
      </c>
      <c r="I186" s="1">
        <v>95604</v>
      </c>
      <c r="J186" s="2" t="s">
        <v>2855</v>
      </c>
      <c r="K186" s="2" t="s">
        <v>2665</v>
      </c>
    </row>
    <row r="187" spans="7:11" x14ac:dyDescent="0.25">
      <c r="G187" s="33" t="s">
        <v>7</v>
      </c>
      <c r="H187" s="33" t="s">
        <v>1492</v>
      </c>
      <c r="I187" s="1">
        <v>95605</v>
      </c>
      <c r="J187" s="2" t="s">
        <v>2856</v>
      </c>
      <c r="K187" s="2" t="s">
        <v>2665</v>
      </c>
    </row>
    <row r="188" spans="7:11" x14ac:dyDescent="0.25">
      <c r="G188" s="33" t="s">
        <v>7</v>
      </c>
      <c r="H188" s="33" t="s">
        <v>226</v>
      </c>
      <c r="I188" s="1">
        <v>95606</v>
      </c>
      <c r="J188" s="2" t="s">
        <v>2857</v>
      </c>
      <c r="K188" s="2" t="s">
        <v>2665</v>
      </c>
    </row>
    <row r="189" spans="7:11" x14ac:dyDescent="0.25">
      <c r="G189" s="33" t="s">
        <v>7</v>
      </c>
      <c r="H189" s="33" t="s">
        <v>156</v>
      </c>
      <c r="I189" s="1">
        <v>95607</v>
      </c>
      <c r="J189" s="2" t="s">
        <v>2858</v>
      </c>
      <c r="K189" s="2" t="s">
        <v>2665</v>
      </c>
    </row>
    <row r="190" spans="7:11" x14ac:dyDescent="0.25">
      <c r="G190" s="33" t="s">
        <v>7</v>
      </c>
      <c r="H190" s="33" t="s">
        <v>373</v>
      </c>
      <c r="I190" s="1">
        <v>95608</v>
      </c>
      <c r="J190" s="2" t="s">
        <v>2859</v>
      </c>
      <c r="K190" s="2" t="s">
        <v>2665</v>
      </c>
    </row>
    <row r="191" spans="7:11" x14ac:dyDescent="0.25">
      <c r="G191" s="33" t="s">
        <v>7</v>
      </c>
      <c r="H191" s="33" t="s">
        <v>513</v>
      </c>
      <c r="I191" s="1">
        <v>95609</v>
      </c>
      <c r="J191" s="2" t="s">
        <v>2860</v>
      </c>
      <c r="K191" s="2" t="s">
        <v>2665</v>
      </c>
    </row>
    <row r="192" spans="7:11" x14ac:dyDescent="0.25">
      <c r="G192" s="33" t="s">
        <v>7</v>
      </c>
      <c r="H192" s="33" t="s">
        <v>653</v>
      </c>
      <c r="I192" s="1">
        <v>95610</v>
      </c>
      <c r="J192" s="2" t="s">
        <v>2861</v>
      </c>
      <c r="K192" s="2" t="s">
        <v>2665</v>
      </c>
    </row>
    <row r="193" spans="7:11" x14ac:dyDescent="0.25">
      <c r="G193" s="33" t="s">
        <v>7</v>
      </c>
      <c r="H193" s="33" t="s">
        <v>793</v>
      </c>
      <c r="I193" s="1">
        <v>95611</v>
      </c>
      <c r="J193" s="2" t="s">
        <v>2862</v>
      </c>
      <c r="K193" s="2" t="s">
        <v>2665</v>
      </c>
    </row>
    <row r="194" spans="7:11" x14ac:dyDescent="0.25">
      <c r="G194" s="33" t="s">
        <v>7</v>
      </c>
      <c r="H194" s="33" t="s">
        <v>933</v>
      </c>
      <c r="I194" s="1">
        <v>95612</v>
      </c>
      <c r="J194" s="2" t="s">
        <v>2863</v>
      </c>
      <c r="K194" s="2" t="s">
        <v>2665</v>
      </c>
    </row>
    <row r="195" spans="7:11" x14ac:dyDescent="0.25">
      <c r="G195" s="33" t="s">
        <v>7</v>
      </c>
      <c r="H195" s="33" t="s">
        <v>1073</v>
      </c>
      <c r="I195" s="1">
        <v>95613</v>
      </c>
      <c r="J195" s="2" t="s">
        <v>2864</v>
      </c>
      <c r="K195" s="2" t="s">
        <v>2665</v>
      </c>
    </row>
    <row r="196" spans="7:11" x14ac:dyDescent="0.25">
      <c r="G196" s="33" t="s">
        <v>7</v>
      </c>
      <c r="H196" s="33" t="s">
        <v>1213</v>
      </c>
      <c r="I196" s="1">
        <v>95614</v>
      </c>
      <c r="J196" s="2" t="s">
        <v>2865</v>
      </c>
      <c r="K196" s="2" t="s">
        <v>2665</v>
      </c>
    </row>
    <row r="197" spans="7:11" x14ac:dyDescent="0.25">
      <c r="G197" s="33" t="s">
        <v>7</v>
      </c>
      <c r="H197" s="33" t="s">
        <v>1353</v>
      </c>
      <c r="I197" s="1">
        <v>95615</v>
      </c>
      <c r="J197" s="2" t="s">
        <v>2866</v>
      </c>
      <c r="K197" s="2" t="s">
        <v>2665</v>
      </c>
    </row>
    <row r="198" spans="7:11" x14ac:dyDescent="0.25">
      <c r="G198" s="33" t="s">
        <v>7</v>
      </c>
      <c r="H198" s="33" t="s">
        <v>1493</v>
      </c>
      <c r="I198" s="1">
        <v>95616</v>
      </c>
      <c r="J198" s="2" t="s">
        <v>2867</v>
      </c>
      <c r="K198" s="2" t="s">
        <v>2665</v>
      </c>
    </row>
    <row r="199" spans="7:11" x14ac:dyDescent="0.25">
      <c r="G199" s="33" t="s">
        <v>7</v>
      </c>
      <c r="H199" s="33" t="s">
        <v>227</v>
      </c>
      <c r="I199" s="1">
        <v>95617</v>
      </c>
      <c r="J199" s="2" t="s">
        <v>2868</v>
      </c>
      <c r="K199" s="2" t="s">
        <v>2665</v>
      </c>
    </row>
    <row r="200" spans="7:11" x14ac:dyDescent="0.25">
      <c r="G200" s="33" t="s">
        <v>7</v>
      </c>
      <c r="H200" s="33" t="s">
        <v>157</v>
      </c>
      <c r="I200" s="1">
        <v>95618</v>
      </c>
      <c r="J200" s="2" t="s">
        <v>2869</v>
      </c>
      <c r="K200" s="2" t="s">
        <v>2665</v>
      </c>
    </row>
    <row r="201" spans="7:11" x14ac:dyDescent="0.25">
      <c r="G201" s="33" t="s">
        <v>7</v>
      </c>
      <c r="H201" s="33" t="s">
        <v>374</v>
      </c>
      <c r="I201" s="1">
        <v>95619</v>
      </c>
      <c r="J201" s="2" t="s">
        <v>2870</v>
      </c>
      <c r="K201" s="2" t="s">
        <v>2665</v>
      </c>
    </row>
    <row r="202" spans="7:11" x14ac:dyDescent="0.25">
      <c r="G202" s="33" t="s">
        <v>7</v>
      </c>
      <c r="H202" s="33" t="s">
        <v>514</v>
      </c>
      <c r="I202" s="1">
        <v>95620</v>
      </c>
      <c r="J202" s="2" t="s">
        <v>2871</v>
      </c>
      <c r="K202" s="2" t="s">
        <v>2665</v>
      </c>
    </row>
    <row r="203" spans="7:11" x14ac:dyDescent="0.25">
      <c r="G203" s="33" t="s">
        <v>7</v>
      </c>
      <c r="H203" s="33" t="s">
        <v>654</v>
      </c>
      <c r="I203" s="1">
        <v>95621</v>
      </c>
      <c r="J203" s="2" t="s">
        <v>2872</v>
      </c>
      <c r="K203" s="2" t="s">
        <v>2665</v>
      </c>
    </row>
    <row r="204" spans="7:11" x14ac:dyDescent="0.25">
      <c r="G204" s="33" t="s">
        <v>7</v>
      </c>
      <c r="H204" s="33" t="s">
        <v>794</v>
      </c>
      <c r="I204" s="1">
        <v>95622</v>
      </c>
      <c r="J204" s="2" t="s">
        <v>2873</v>
      </c>
      <c r="K204" s="2" t="s">
        <v>2665</v>
      </c>
    </row>
    <row r="205" spans="7:11" x14ac:dyDescent="0.25">
      <c r="G205" s="33" t="s">
        <v>7</v>
      </c>
      <c r="H205" s="33" t="s">
        <v>934</v>
      </c>
      <c r="I205" s="1">
        <v>95623</v>
      </c>
      <c r="J205" s="2" t="s">
        <v>2874</v>
      </c>
      <c r="K205" s="2" t="s">
        <v>2665</v>
      </c>
    </row>
    <row r="206" spans="7:11" x14ac:dyDescent="0.25">
      <c r="G206" s="33" t="s">
        <v>7</v>
      </c>
      <c r="H206" s="33" t="s">
        <v>1074</v>
      </c>
      <c r="I206" s="1">
        <v>95624</v>
      </c>
      <c r="J206" s="2" t="s">
        <v>2875</v>
      </c>
      <c r="K206" s="2" t="s">
        <v>2665</v>
      </c>
    </row>
    <row r="207" spans="7:11" x14ac:dyDescent="0.25">
      <c r="G207" s="33" t="s">
        <v>7</v>
      </c>
      <c r="H207" s="33" t="s">
        <v>1214</v>
      </c>
      <c r="I207" s="1">
        <v>95625</v>
      </c>
      <c r="J207" s="2" t="s">
        <v>2876</v>
      </c>
      <c r="K207" s="2" t="s">
        <v>2665</v>
      </c>
    </row>
    <row r="208" spans="7:11" x14ac:dyDescent="0.25">
      <c r="G208" s="33" t="s">
        <v>7</v>
      </c>
      <c r="H208" s="33" t="s">
        <v>1354</v>
      </c>
      <c r="I208" s="1">
        <v>95626</v>
      </c>
      <c r="J208" s="2" t="s">
        <v>2877</v>
      </c>
      <c r="K208" s="2" t="s">
        <v>2665</v>
      </c>
    </row>
    <row r="209" spans="7:11" x14ac:dyDescent="0.25">
      <c r="G209" s="33" t="s">
        <v>7</v>
      </c>
      <c r="H209" s="33" t="s">
        <v>1494</v>
      </c>
      <c r="I209" s="1">
        <v>95627</v>
      </c>
      <c r="J209" s="2" t="s">
        <v>2878</v>
      </c>
      <c r="K209" s="2" t="s">
        <v>2665</v>
      </c>
    </row>
    <row r="210" spans="7:11" x14ac:dyDescent="0.25">
      <c r="G210" s="33" t="s">
        <v>7</v>
      </c>
      <c r="H210" s="33" t="s">
        <v>228</v>
      </c>
      <c r="I210" s="1">
        <v>95628</v>
      </c>
      <c r="J210" s="2" t="s">
        <v>2879</v>
      </c>
      <c r="K210" s="2" t="s">
        <v>2665</v>
      </c>
    </row>
    <row r="211" spans="7:11" x14ac:dyDescent="0.25">
      <c r="G211" s="33" t="s">
        <v>7</v>
      </c>
      <c r="H211" s="33" t="s">
        <v>158</v>
      </c>
      <c r="I211" s="1">
        <v>95629</v>
      </c>
      <c r="J211" s="2" t="s">
        <v>2880</v>
      </c>
      <c r="K211" s="2" t="s">
        <v>2665</v>
      </c>
    </row>
    <row r="212" spans="7:11" x14ac:dyDescent="0.25">
      <c r="G212" s="33" t="s">
        <v>7</v>
      </c>
      <c r="H212" s="34" t="s">
        <v>375</v>
      </c>
      <c r="I212" s="1">
        <v>95630</v>
      </c>
      <c r="J212" s="2" t="s">
        <v>2881</v>
      </c>
      <c r="K212" s="2" t="s">
        <v>2665</v>
      </c>
    </row>
    <row r="213" spans="7:11" x14ac:dyDescent="0.25">
      <c r="G213" s="33" t="s">
        <v>7</v>
      </c>
      <c r="H213" s="33" t="s">
        <v>515</v>
      </c>
      <c r="I213" s="1">
        <v>95631</v>
      </c>
      <c r="J213" s="2" t="s">
        <v>2882</v>
      </c>
      <c r="K213" s="2" t="s">
        <v>2665</v>
      </c>
    </row>
    <row r="214" spans="7:11" x14ac:dyDescent="0.25">
      <c r="G214" s="33" t="s">
        <v>7</v>
      </c>
      <c r="H214" s="33" t="s">
        <v>655</v>
      </c>
      <c r="I214" s="1">
        <v>95632</v>
      </c>
      <c r="J214" s="2" t="s">
        <v>2883</v>
      </c>
      <c r="K214" s="2" t="s">
        <v>2665</v>
      </c>
    </row>
    <row r="215" spans="7:11" x14ac:dyDescent="0.25">
      <c r="G215" s="33" t="s">
        <v>7</v>
      </c>
      <c r="H215" s="33" t="s">
        <v>795</v>
      </c>
      <c r="I215" s="1">
        <v>95633</v>
      </c>
      <c r="J215" s="2" t="s">
        <v>2884</v>
      </c>
      <c r="K215" s="2" t="s">
        <v>2665</v>
      </c>
    </row>
    <row r="216" spans="7:11" x14ac:dyDescent="0.25">
      <c r="G216" s="33" t="s">
        <v>7</v>
      </c>
      <c r="H216" s="33" t="s">
        <v>935</v>
      </c>
      <c r="I216" s="1">
        <v>95634</v>
      </c>
      <c r="J216" s="2" t="s">
        <v>2885</v>
      </c>
      <c r="K216" s="2" t="s">
        <v>2665</v>
      </c>
    </row>
    <row r="217" spans="7:11" x14ac:dyDescent="0.25">
      <c r="G217" s="33" t="s">
        <v>7</v>
      </c>
      <c r="H217" s="33" t="s">
        <v>1075</v>
      </c>
      <c r="I217" s="1">
        <v>95635</v>
      </c>
      <c r="J217" s="2" t="s">
        <v>2886</v>
      </c>
      <c r="K217" s="2" t="s">
        <v>2665</v>
      </c>
    </row>
    <row r="218" spans="7:11" x14ac:dyDescent="0.25">
      <c r="G218" s="33" t="s">
        <v>7</v>
      </c>
      <c r="H218" s="33" t="s">
        <v>1215</v>
      </c>
      <c r="I218" s="1">
        <v>95636</v>
      </c>
      <c r="J218" s="2" t="s">
        <v>2887</v>
      </c>
      <c r="K218" s="2" t="s">
        <v>2665</v>
      </c>
    </row>
    <row r="219" spans="7:11" x14ac:dyDescent="0.25">
      <c r="G219" s="33" t="s">
        <v>7</v>
      </c>
      <c r="H219" s="33" t="s">
        <v>1355</v>
      </c>
      <c r="I219" s="1">
        <v>95637</v>
      </c>
      <c r="J219" s="2" t="s">
        <v>2888</v>
      </c>
      <c r="K219" s="2" t="s">
        <v>2665</v>
      </c>
    </row>
    <row r="220" spans="7:11" x14ac:dyDescent="0.25">
      <c r="G220" s="33" t="s">
        <v>7</v>
      </c>
      <c r="H220" s="33" t="s">
        <v>1495</v>
      </c>
      <c r="I220" s="1">
        <v>95638</v>
      </c>
      <c r="J220" s="2" t="s">
        <v>2889</v>
      </c>
      <c r="K220" s="2" t="s">
        <v>2665</v>
      </c>
    </row>
    <row r="221" spans="7:11" x14ac:dyDescent="0.25">
      <c r="G221" s="33" t="s">
        <v>7</v>
      </c>
      <c r="H221" s="33" t="s">
        <v>229</v>
      </c>
      <c r="I221" s="1">
        <v>95639</v>
      </c>
      <c r="J221" s="2" t="s">
        <v>2890</v>
      </c>
      <c r="K221" s="2" t="s">
        <v>2665</v>
      </c>
    </row>
    <row r="222" spans="7:11" x14ac:dyDescent="0.25">
      <c r="G222" s="33" t="s">
        <v>7</v>
      </c>
      <c r="H222" s="33" t="s">
        <v>159</v>
      </c>
      <c r="I222" s="1">
        <v>95640</v>
      </c>
      <c r="J222" s="2" t="s">
        <v>2891</v>
      </c>
      <c r="K222" s="2" t="s">
        <v>2665</v>
      </c>
    </row>
    <row r="223" spans="7:11" x14ac:dyDescent="0.25">
      <c r="G223" s="33" t="s">
        <v>7</v>
      </c>
      <c r="H223" s="33" t="s">
        <v>376</v>
      </c>
      <c r="I223" s="1">
        <v>95641</v>
      </c>
      <c r="J223" s="2" t="s">
        <v>2892</v>
      </c>
      <c r="K223" s="2" t="s">
        <v>2665</v>
      </c>
    </row>
    <row r="224" spans="7:11" x14ac:dyDescent="0.25">
      <c r="G224" s="33" t="s">
        <v>7</v>
      </c>
      <c r="H224" s="33" t="s">
        <v>516</v>
      </c>
      <c r="I224" s="1">
        <v>95642</v>
      </c>
      <c r="J224" s="2" t="s">
        <v>2893</v>
      </c>
      <c r="K224" s="2" t="s">
        <v>2665</v>
      </c>
    </row>
    <row r="225" spans="7:11" x14ac:dyDescent="0.25">
      <c r="G225" s="33" t="s">
        <v>7</v>
      </c>
      <c r="H225" s="33" t="s">
        <v>656</v>
      </c>
      <c r="I225" s="1">
        <v>95643</v>
      </c>
      <c r="J225" s="2" t="s">
        <v>2894</v>
      </c>
      <c r="K225" s="2" t="s">
        <v>2665</v>
      </c>
    </row>
    <row r="226" spans="7:11" x14ac:dyDescent="0.25">
      <c r="G226" s="33" t="s">
        <v>7</v>
      </c>
      <c r="H226" s="33" t="s">
        <v>796</v>
      </c>
      <c r="I226" s="1">
        <v>95644</v>
      </c>
      <c r="J226" s="2" t="s">
        <v>2895</v>
      </c>
      <c r="K226" s="2" t="s">
        <v>2665</v>
      </c>
    </row>
    <row r="227" spans="7:11" x14ac:dyDescent="0.25">
      <c r="G227" s="33" t="s">
        <v>7</v>
      </c>
      <c r="H227" s="33" t="s">
        <v>936</v>
      </c>
      <c r="I227" s="1">
        <v>95645</v>
      </c>
      <c r="J227" s="2" t="s">
        <v>2896</v>
      </c>
      <c r="K227" s="2" t="s">
        <v>2665</v>
      </c>
    </row>
    <row r="228" spans="7:11" x14ac:dyDescent="0.25">
      <c r="G228" s="33" t="s">
        <v>7</v>
      </c>
      <c r="H228" s="33" t="s">
        <v>1076</v>
      </c>
      <c r="I228" s="1">
        <v>95646</v>
      </c>
      <c r="J228" s="2" t="s">
        <v>2897</v>
      </c>
      <c r="K228" s="2" t="s">
        <v>2665</v>
      </c>
    </row>
    <row r="229" spans="7:11" x14ac:dyDescent="0.25">
      <c r="G229" s="33" t="s">
        <v>7</v>
      </c>
      <c r="H229" s="33" t="s">
        <v>1216</v>
      </c>
      <c r="I229" s="1">
        <v>95647</v>
      </c>
      <c r="J229" s="2" t="s">
        <v>2898</v>
      </c>
      <c r="K229" s="2" t="s">
        <v>2665</v>
      </c>
    </row>
    <row r="230" spans="7:11" x14ac:dyDescent="0.25">
      <c r="G230" s="33" t="s">
        <v>7</v>
      </c>
      <c r="H230" s="33" t="s">
        <v>1356</v>
      </c>
      <c r="I230" s="1">
        <v>95648</v>
      </c>
      <c r="J230" s="2" t="s">
        <v>2899</v>
      </c>
      <c r="K230" s="2" t="s">
        <v>2665</v>
      </c>
    </row>
    <row r="231" spans="7:11" x14ac:dyDescent="0.25">
      <c r="G231" s="33" t="s">
        <v>7</v>
      </c>
      <c r="H231" s="33" t="s">
        <v>1496</v>
      </c>
      <c r="I231" s="1">
        <v>95649</v>
      </c>
      <c r="J231" s="2" t="s">
        <v>2900</v>
      </c>
      <c r="K231" s="2" t="s">
        <v>2665</v>
      </c>
    </row>
    <row r="232" spans="7:11" x14ac:dyDescent="0.25">
      <c r="G232" s="33" t="s">
        <v>7</v>
      </c>
      <c r="H232" s="33" t="s">
        <v>230</v>
      </c>
      <c r="I232" s="1">
        <v>95650</v>
      </c>
      <c r="J232" s="2" t="s">
        <v>2901</v>
      </c>
      <c r="K232" s="2" t="s">
        <v>2665</v>
      </c>
    </row>
    <row r="233" spans="7:11" x14ac:dyDescent="0.25">
      <c r="G233" s="33" t="s">
        <v>7</v>
      </c>
      <c r="H233" s="33" t="s">
        <v>160</v>
      </c>
      <c r="I233" s="1">
        <v>95651</v>
      </c>
      <c r="J233" s="2" t="s">
        <v>2902</v>
      </c>
      <c r="K233" s="2" t="s">
        <v>2665</v>
      </c>
    </row>
    <row r="234" spans="7:11" x14ac:dyDescent="0.25">
      <c r="G234" s="33" t="s">
        <v>7</v>
      </c>
      <c r="H234" s="33" t="s">
        <v>377</v>
      </c>
      <c r="I234" s="1">
        <v>95652</v>
      </c>
      <c r="J234" s="2" t="s">
        <v>2903</v>
      </c>
      <c r="K234" s="2" t="s">
        <v>2618</v>
      </c>
    </row>
    <row r="235" spans="7:11" x14ac:dyDescent="0.25">
      <c r="G235" s="33" t="s">
        <v>7</v>
      </c>
      <c r="H235" s="33" t="s">
        <v>517</v>
      </c>
      <c r="I235" s="1">
        <v>95653</v>
      </c>
      <c r="J235" s="2" t="s">
        <v>2904</v>
      </c>
      <c r="K235" s="2" t="s">
        <v>2618</v>
      </c>
    </row>
    <row r="236" spans="7:11" x14ac:dyDescent="0.25">
      <c r="G236" s="33" t="s">
        <v>7</v>
      </c>
      <c r="H236" s="33" t="s">
        <v>657</v>
      </c>
      <c r="I236" s="1">
        <v>95654</v>
      </c>
      <c r="J236" s="2" t="s">
        <v>2905</v>
      </c>
      <c r="K236" s="2" t="s">
        <v>2618</v>
      </c>
    </row>
    <row r="237" spans="7:11" x14ac:dyDescent="0.25">
      <c r="G237" s="33" t="s">
        <v>7</v>
      </c>
      <c r="H237" s="33" t="s">
        <v>797</v>
      </c>
      <c r="I237" s="1">
        <v>95655</v>
      </c>
      <c r="J237" s="2" t="s">
        <v>2906</v>
      </c>
      <c r="K237" s="2" t="s">
        <v>2618</v>
      </c>
    </row>
    <row r="238" spans="7:11" x14ac:dyDescent="0.25">
      <c r="G238" s="33" t="s">
        <v>7</v>
      </c>
      <c r="H238" s="33" t="s">
        <v>937</v>
      </c>
      <c r="I238" s="1">
        <v>95656</v>
      </c>
      <c r="J238" s="2" t="s">
        <v>2907</v>
      </c>
      <c r="K238" s="2" t="s">
        <v>2618</v>
      </c>
    </row>
    <row r="239" spans="7:11" x14ac:dyDescent="0.25">
      <c r="G239" s="33" t="s">
        <v>7</v>
      </c>
      <c r="H239" s="33" t="s">
        <v>1077</v>
      </c>
      <c r="I239" s="1">
        <v>95657</v>
      </c>
      <c r="J239" s="2" t="s">
        <v>2908</v>
      </c>
      <c r="K239" s="2" t="s">
        <v>2618</v>
      </c>
    </row>
    <row r="240" spans="7:11" x14ac:dyDescent="0.25">
      <c r="G240" s="33" t="s">
        <v>7</v>
      </c>
      <c r="H240" s="33" t="s">
        <v>1217</v>
      </c>
      <c r="I240" s="1">
        <v>95658</v>
      </c>
      <c r="J240" s="2" t="s">
        <v>2909</v>
      </c>
      <c r="K240" s="2" t="s">
        <v>2618</v>
      </c>
    </row>
    <row r="241" spans="7:11" x14ac:dyDescent="0.25">
      <c r="G241" s="33" t="s">
        <v>7</v>
      </c>
      <c r="H241" s="33" t="s">
        <v>1357</v>
      </c>
      <c r="I241" s="1">
        <v>95659</v>
      </c>
      <c r="J241" s="2" t="s">
        <v>2910</v>
      </c>
      <c r="K241" s="2" t="s">
        <v>2618</v>
      </c>
    </row>
    <row r="242" spans="7:11" x14ac:dyDescent="0.25">
      <c r="G242" s="33" t="s">
        <v>7</v>
      </c>
      <c r="H242" s="33" t="s">
        <v>1497</v>
      </c>
      <c r="I242" s="1">
        <v>95660</v>
      </c>
      <c r="J242" s="2" t="s">
        <v>2911</v>
      </c>
      <c r="K242" s="2" t="s">
        <v>2618</v>
      </c>
    </row>
    <row r="243" spans="7:11" x14ac:dyDescent="0.25">
      <c r="G243" s="33" t="s">
        <v>7</v>
      </c>
      <c r="H243" s="33" t="s">
        <v>231</v>
      </c>
      <c r="I243" s="1">
        <v>95661</v>
      </c>
      <c r="J243" s="2" t="s">
        <v>2912</v>
      </c>
      <c r="K243" s="2" t="s">
        <v>2618</v>
      </c>
    </row>
    <row r="244" spans="7:11" x14ac:dyDescent="0.25">
      <c r="G244" s="33" t="s">
        <v>7</v>
      </c>
      <c r="H244" s="33" t="s">
        <v>161</v>
      </c>
      <c r="I244" s="1">
        <v>95662</v>
      </c>
      <c r="J244" s="2" t="s">
        <v>2913</v>
      </c>
      <c r="K244" s="2" t="s">
        <v>2618</v>
      </c>
    </row>
    <row r="245" spans="7:11" x14ac:dyDescent="0.25">
      <c r="G245" s="33" t="s">
        <v>7</v>
      </c>
      <c r="H245" s="33" t="s">
        <v>378</v>
      </c>
      <c r="I245" s="1">
        <v>95663</v>
      </c>
      <c r="J245" s="2" t="s">
        <v>2914</v>
      </c>
      <c r="K245" s="2" t="s">
        <v>2618</v>
      </c>
    </row>
    <row r="246" spans="7:11" x14ac:dyDescent="0.25">
      <c r="G246" s="33" t="s">
        <v>7</v>
      </c>
      <c r="H246" s="33" t="s">
        <v>518</v>
      </c>
      <c r="I246" s="1">
        <v>95664</v>
      </c>
      <c r="J246" s="2" t="s">
        <v>2915</v>
      </c>
      <c r="K246" s="2" t="s">
        <v>2618</v>
      </c>
    </row>
    <row r="247" spans="7:11" x14ac:dyDescent="0.25">
      <c r="G247" s="33" t="s">
        <v>7</v>
      </c>
      <c r="H247" s="33" t="s">
        <v>658</v>
      </c>
      <c r="I247" s="1">
        <v>95665</v>
      </c>
      <c r="J247" s="2" t="s">
        <v>2916</v>
      </c>
      <c r="K247" s="2" t="s">
        <v>2618</v>
      </c>
    </row>
    <row r="248" spans="7:11" x14ac:dyDescent="0.25">
      <c r="G248" s="33" t="s">
        <v>7</v>
      </c>
      <c r="H248" s="33" t="s">
        <v>798</v>
      </c>
      <c r="I248" s="1">
        <v>95666</v>
      </c>
      <c r="J248" s="2" t="s">
        <v>2917</v>
      </c>
      <c r="K248" s="2" t="s">
        <v>2618</v>
      </c>
    </row>
    <row r="249" spans="7:11" x14ac:dyDescent="0.25">
      <c r="G249" s="33" t="s">
        <v>7</v>
      </c>
      <c r="H249" s="33" t="s">
        <v>938</v>
      </c>
      <c r="I249" s="1">
        <v>95667</v>
      </c>
      <c r="J249" s="2" t="s">
        <v>2918</v>
      </c>
      <c r="K249" s="2" t="s">
        <v>2618</v>
      </c>
    </row>
    <row r="250" spans="7:11" x14ac:dyDescent="0.25">
      <c r="G250" s="33" t="s">
        <v>7</v>
      </c>
      <c r="H250" s="33" t="s">
        <v>1078</v>
      </c>
      <c r="I250" s="1">
        <v>95668</v>
      </c>
      <c r="J250" s="2" t="s">
        <v>2919</v>
      </c>
      <c r="K250" s="2" t="s">
        <v>2618</v>
      </c>
    </row>
    <row r="251" spans="7:11" x14ac:dyDescent="0.25">
      <c r="G251" s="33" t="s">
        <v>7</v>
      </c>
      <c r="H251" s="33" t="s">
        <v>1218</v>
      </c>
      <c r="I251" s="1">
        <v>95669</v>
      </c>
      <c r="J251" s="2" t="s">
        <v>2920</v>
      </c>
      <c r="K251" s="2" t="s">
        <v>2618</v>
      </c>
    </row>
    <row r="252" spans="7:11" x14ac:dyDescent="0.25">
      <c r="G252" s="33" t="s">
        <v>7</v>
      </c>
      <c r="H252" s="33" t="s">
        <v>1358</v>
      </c>
      <c r="I252" s="1">
        <v>95670</v>
      </c>
      <c r="J252" s="2" t="s">
        <v>2921</v>
      </c>
      <c r="K252" s="2" t="s">
        <v>2618</v>
      </c>
    </row>
    <row r="253" spans="7:11" x14ac:dyDescent="0.25">
      <c r="G253" s="33" t="s">
        <v>7</v>
      </c>
      <c r="H253" s="33" t="s">
        <v>1498</v>
      </c>
      <c r="I253" s="1">
        <v>95671</v>
      </c>
      <c r="J253" s="2" t="s">
        <v>2922</v>
      </c>
      <c r="K253" s="2" t="s">
        <v>2618</v>
      </c>
    </row>
    <row r="254" spans="7:11" x14ac:dyDescent="0.25">
      <c r="G254" s="33" t="s">
        <v>7</v>
      </c>
      <c r="H254" s="33" t="s">
        <v>232</v>
      </c>
      <c r="I254" s="1">
        <v>95672</v>
      </c>
      <c r="J254" s="2" t="s">
        <v>2923</v>
      </c>
      <c r="K254" s="2" t="s">
        <v>2618</v>
      </c>
    </row>
    <row r="255" spans="7:11" x14ac:dyDescent="0.25">
      <c r="G255" s="33" t="s">
        <v>7</v>
      </c>
      <c r="H255" s="33" t="s">
        <v>162</v>
      </c>
      <c r="I255" s="1">
        <v>95673</v>
      </c>
      <c r="J255" s="2" t="s">
        <v>2924</v>
      </c>
      <c r="K255" s="2" t="s">
        <v>2618</v>
      </c>
    </row>
    <row r="256" spans="7:11" x14ac:dyDescent="0.25">
      <c r="G256" s="33" t="s">
        <v>7</v>
      </c>
      <c r="H256" s="33" t="s">
        <v>1566</v>
      </c>
      <c r="I256" s="1">
        <v>95674</v>
      </c>
      <c r="J256" s="2" t="s">
        <v>2925</v>
      </c>
      <c r="K256" s="2" t="s">
        <v>2618</v>
      </c>
    </row>
    <row r="257" spans="7:11" x14ac:dyDescent="0.25">
      <c r="G257" s="33" t="s">
        <v>7</v>
      </c>
      <c r="H257" s="33" t="s">
        <v>1567</v>
      </c>
      <c r="I257" s="1">
        <v>95675</v>
      </c>
      <c r="J257" s="2" t="s">
        <v>2926</v>
      </c>
      <c r="K257" s="2" t="s">
        <v>2618</v>
      </c>
    </row>
    <row r="258" spans="7:11" x14ac:dyDescent="0.25">
      <c r="G258" s="33" t="s">
        <v>7</v>
      </c>
      <c r="H258" s="33" t="s">
        <v>1568</v>
      </c>
      <c r="I258" s="1">
        <v>95676</v>
      </c>
      <c r="J258" s="2" t="s">
        <v>2927</v>
      </c>
      <c r="K258" s="2" t="s">
        <v>2618</v>
      </c>
    </row>
    <row r="259" spans="7:11" x14ac:dyDescent="0.25">
      <c r="G259" s="33" t="s">
        <v>7</v>
      </c>
      <c r="H259" s="33" t="s">
        <v>1569</v>
      </c>
      <c r="I259" s="1">
        <v>95677</v>
      </c>
      <c r="J259" s="2" t="s">
        <v>2928</v>
      </c>
      <c r="K259" s="2" t="s">
        <v>2618</v>
      </c>
    </row>
    <row r="260" spans="7:11" x14ac:dyDescent="0.25">
      <c r="G260" s="33" t="s">
        <v>7</v>
      </c>
      <c r="H260" s="33" t="s">
        <v>1570</v>
      </c>
      <c r="I260" s="1">
        <v>95678</v>
      </c>
      <c r="J260" s="2" t="s">
        <v>2929</v>
      </c>
      <c r="K260" s="2" t="s">
        <v>2618</v>
      </c>
    </row>
    <row r="261" spans="7:11" x14ac:dyDescent="0.25">
      <c r="G261" s="33" t="s">
        <v>7</v>
      </c>
      <c r="H261" s="33" t="s">
        <v>1571</v>
      </c>
      <c r="I261" s="1">
        <v>95679</v>
      </c>
      <c r="J261" s="2" t="s">
        <v>2930</v>
      </c>
      <c r="K261" s="2" t="s">
        <v>2618</v>
      </c>
    </row>
    <row r="262" spans="7:11" x14ac:dyDescent="0.25">
      <c r="G262" s="33" t="s">
        <v>7</v>
      </c>
      <c r="H262" s="33" t="s">
        <v>1572</v>
      </c>
      <c r="I262" s="1">
        <v>95680</v>
      </c>
      <c r="J262" s="2" t="s">
        <v>2931</v>
      </c>
      <c r="K262" s="2" t="s">
        <v>2618</v>
      </c>
    </row>
    <row r="263" spans="7:11" x14ac:dyDescent="0.25">
      <c r="G263" s="33" t="s">
        <v>7</v>
      </c>
      <c r="H263" s="33" t="s">
        <v>1573</v>
      </c>
      <c r="I263" s="1">
        <v>95681</v>
      </c>
      <c r="J263" s="2" t="s">
        <v>2932</v>
      </c>
      <c r="K263" s="2" t="s">
        <v>2618</v>
      </c>
    </row>
    <row r="264" spans="7:11" x14ac:dyDescent="0.25">
      <c r="G264" s="33" t="s">
        <v>7</v>
      </c>
      <c r="H264" s="33" t="s">
        <v>1574</v>
      </c>
      <c r="I264" s="1">
        <v>95682</v>
      </c>
      <c r="J264" s="2" t="s">
        <v>2933</v>
      </c>
      <c r="K264" s="2" t="s">
        <v>2618</v>
      </c>
    </row>
    <row r="265" spans="7:11" x14ac:dyDescent="0.25">
      <c r="G265" s="33" t="s">
        <v>7</v>
      </c>
      <c r="H265" s="33" t="s">
        <v>1575</v>
      </c>
      <c r="I265" s="1">
        <v>95683</v>
      </c>
      <c r="J265" s="2" t="s">
        <v>2934</v>
      </c>
      <c r="K265" s="2" t="s">
        <v>2618</v>
      </c>
    </row>
    <row r="266" spans="7:11" x14ac:dyDescent="0.25">
      <c r="G266" s="33" t="s">
        <v>7</v>
      </c>
      <c r="H266" s="33" t="s">
        <v>1576</v>
      </c>
      <c r="I266" s="1">
        <v>95684</v>
      </c>
      <c r="J266" s="2" t="s">
        <v>2935</v>
      </c>
      <c r="K266" s="2" t="s">
        <v>2618</v>
      </c>
    </row>
    <row r="267" spans="7:11" x14ac:dyDescent="0.25">
      <c r="G267" s="33" t="s">
        <v>7</v>
      </c>
      <c r="H267" s="33" t="s">
        <v>1676</v>
      </c>
      <c r="I267" s="1">
        <v>95685</v>
      </c>
      <c r="J267" s="2" t="s">
        <v>2936</v>
      </c>
      <c r="K267" s="2" t="s">
        <v>2618</v>
      </c>
    </row>
    <row r="268" spans="7:11" x14ac:dyDescent="0.25">
      <c r="G268" s="33" t="s">
        <v>7</v>
      </c>
      <c r="H268" s="33" t="s">
        <v>1677</v>
      </c>
      <c r="I268" s="1">
        <v>95686</v>
      </c>
      <c r="J268" s="2" t="s">
        <v>2937</v>
      </c>
      <c r="K268" s="2" t="s">
        <v>2618</v>
      </c>
    </row>
    <row r="269" spans="7:11" x14ac:dyDescent="0.25">
      <c r="G269" s="33" t="s">
        <v>7</v>
      </c>
      <c r="H269" s="33" t="s">
        <v>1678</v>
      </c>
      <c r="I269" s="1">
        <v>95687</v>
      </c>
      <c r="J269" s="2" t="s">
        <v>2938</v>
      </c>
      <c r="K269" s="2" t="s">
        <v>2618</v>
      </c>
    </row>
    <row r="270" spans="7:11" x14ac:dyDescent="0.25">
      <c r="G270" s="33" t="s">
        <v>7</v>
      </c>
      <c r="H270" s="33" t="s">
        <v>1679</v>
      </c>
      <c r="I270" s="1">
        <v>95688</v>
      </c>
      <c r="J270" s="2" t="s">
        <v>2939</v>
      </c>
      <c r="K270" s="2" t="s">
        <v>2618</v>
      </c>
    </row>
    <row r="271" spans="7:11" x14ac:dyDescent="0.25">
      <c r="G271" s="33" t="s">
        <v>7</v>
      </c>
      <c r="H271" s="33" t="s">
        <v>1680</v>
      </c>
      <c r="I271" s="1">
        <v>95689</v>
      </c>
      <c r="J271" s="2" t="s">
        <v>2940</v>
      </c>
      <c r="K271" s="2" t="s">
        <v>2618</v>
      </c>
    </row>
    <row r="272" spans="7:11" x14ac:dyDescent="0.25">
      <c r="G272" s="33" t="s">
        <v>7</v>
      </c>
      <c r="H272" s="33" t="s">
        <v>1681</v>
      </c>
      <c r="I272" s="1">
        <v>95690</v>
      </c>
      <c r="J272" s="2" t="s">
        <v>2941</v>
      </c>
      <c r="K272" s="2" t="s">
        <v>2618</v>
      </c>
    </row>
    <row r="273" spans="7:11" x14ac:dyDescent="0.25">
      <c r="G273" s="33" t="s">
        <v>7</v>
      </c>
      <c r="H273" s="33" t="s">
        <v>1682</v>
      </c>
      <c r="I273" s="1">
        <v>95691</v>
      </c>
      <c r="J273" s="2" t="s">
        <v>2942</v>
      </c>
      <c r="K273" s="2" t="s">
        <v>2618</v>
      </c>
    </row>
    <row r="274" spans="7:11" x14ac:dyDescent="0.25">
      <c r="G274" s="33" t="s">
        <v>7</v>
      </c>
      <c r="H274" s="33" t="s">
        <v>1683</v>
      </c>
      <c r="I274" s="1">
        <v>95692</v>
      </c>
      <c r="J274" s="2" t="s">
        <v>2943</v>
      </c>
      <c r="K274" s="2" t="s">
        <v>2618</v>
      </c>
    </row>
    <row r="275" spans="7:11" x14ac:dyDescent="0.25">
      <c r="G275" s="33" t="s">
        <v>7</v>
      </c>
      <c r="H275" s="33" t="s">
        <v>1684</v>
      </c>
      <c r="I275" s="1">
        <v>95693</v>
      </c>
      <c r="J275" s="2" t="s">
        <v>2944</v>
      </c>
      <c r="K275" s="2" t="s">
        <v>2618</v>
      </c>
    </row>
    <row r="276" spans="7:11" x14ac:dyDescent="0.25">
      <c r="G276" s="33" t="s">
        <v>7</v>
      </c>
      <c r="H276" s="33" t="s">
        <v>1685</v>
      </c>
      <c r="I276" s="1">
        <v>95694</v>
      </c>
      <c r="J276" s="2" t="s">
        <v>2945</v>
      </c>
      <c r="K276" s="2" t="s">
        <v>2618</v>
      </c>
    </row>
    <row r="277" spans="7:11" x14ac:dyDescent="0.25">
      <c r="G277" s="33" t="s">
        <v>7</v>
      </c>
      <c r="H277" s="33" t="s">
        <v>1686</v>
      </c>
      <c r="I277" s="1">
        <v>95695</v>
      </c>
      <c r="J277" s="2" t="s">
        <v>2946</v>
      </c>
      <c r="K277" s="2" t="s">
        <v>2618</v>
      </c>
    </row>
    <row r="278" spans="7:11" x14ac:dyDescent="0.25">
      <c r="G278" s="33" t="s">
        <v>7</v>
      </c>
      <c r="H278" s="33" t="s">
        <v>1786</v>
      </c>
      <c r="I278" s="1">
        <v>95696</v>
      </c>
      <c r="J278" s="2" t="s">
        <v>2947</v>
      </c>
      <c r="K278" s="2" t="s">
        <v>2618</v>
      </c>
    </row>
    <row r="279" spans="7:11" x14ac:dyDescent="0.25">
      <c r="G279" s="33" t="s">
        <v>7</v>
      </c>
      <c r="H279" s="33" t="s">
        <v>1787</v>
      </c>
      <c r="I279" s="1">
        <v>95697</v>
      </c>
      <c r="J279" s="2" t="s">
        <v>2948</v>
      </c>
      <c r="K279" s="2" t="s">
        <v>2618</v>
      </c>
    </row>
    <row r="280" spans="7:11" x14ac:dyDescent="0.25">
      <c r="G280" s="33" t="s">
        <v>7</v>
      </c>
      <c r="H280" s="33" t="s">
        <v>1788</v>
      </c>
      <c r="I280" s="1">
        <v>95698</v>
      </c>
      <c r="J280" s="2" t="s">
        <v>2949</v>
      </c>
      <c r="K280" s="2" t="s">
        <v>2618</v>
      </c>
    </row>
    <row r="281" spans="7:11" x14ac:dyDescent="0.25">
      <c r="G281" s="33" t="s">
        <v>7</v>
      </c>
      <c r="H281" s="33" t="s">
        <v>1789</v>
      </c>
      <c r="I281" s="1">
        <v>95699</v>
      </c>
      <c r="J281" s="2" t="s">
        <v>2950</v>
      </c>
      <c r="K281" s="2" t="s">
        <v>2618</v>
      </c>
    </row>
    <row r="282" spans="7:11" x14ac:dyDescent="0.25">
      <c r="G282" s="33" t="s">
        <v>7</v>
      </c>
      <c r="H282" s="33" t="s">
        <v>1790</v>
      </c>
      <c r="I282" s="1">
        <v>95700</v>
      </c>
      <c r="J282" s="2" t="s">
        <v>2951</v>
      </c>
      <c r="K282" s="2" t="s">
        <v>2618</v>
      </c>
    </row>
    <row r="283" spans="7:11" x14ac:dyDescent="0.25">
      <c r="G283" s="33" t="s">
        <v>7</v>
      </c>
      <c r="H283" s="33" t="s">
        <v>1791</v>
      </c>
      <c r="I283" s="1">
        <v>95701</v>
      </c>
      <c r="J283" s="2" t="s">
        <v>2952</v>
      </c>
      <c r="K283" s="2" t="s">
        <v>2618</v>
      </c>
    </row>
    <row r="284" spans="7:11" x14ac:dyDescent="0.25">
      <c r="G284" s="33" t="s">
        <v>7</v>
      </c>
      <c r="H284" s="33" t="s">
        <v>1792</v>
      </c>
      <c r="I284" s="1">
        <v>95702</v>
      </c>
      <c r="J284" s="2" t="s">
        <v>2953</v>
      </c>
      <c r="K284" s="2" t="s">
        <v>2618</v>
      </c>
    </row>
    <row r="285" spans="7:11" x14ac:dyDescent="0.25">
      <c r="G285" s="33" t="s">
        <v>7</v>
      </c>
      <c r="H285" s="33" t="s">
        <v>1793</v>
      </c>
      <c r="I285" s="1">
        <v>95703</v>
      </c>
      <c r="J285" s="2" t="s">
        <v>2954</v>
      </c>
      <c r="K285" s="2" t="s">
        <v>2618</v>
      </c>
    </row>
    <row r="286" spans="7:11" x14ac:dyDescent="0.25">
      <c r="G286" s="33" t="s">
        <v>7</v>
      </c>
      <c r="H286" s="33" t="s">
        <v>1794</v>
      </c>
      <c r="I286" s="1">
        <v>95704</v>
      </c>
      <c r="J286" s="2" t="s">
        <v>2955</v>
      </c>
      <c r="K286" s="2" t="s">
        <v>2618</v>
      </c>
    </row>
    <row r="287" spans="7:11" x14ac:dyDescent="0.25">
      <c r="G287" s="33" t="s">
        <v>7</v>
      </c>
      <c r="H287" s="33" t="s">
        <v>1795</v>
      </c>
      <c r="I287" s="1">
        <v>95705</v>
      </c>
      <c r="J287" s="2" t="s">
        <v>2956</v>
      </c>
      <c r="K287" s="2" t="s">
        <v>2618</v>
      </c>
    </row>
    <row r="288" spans="7:11" x14ac:dyDescent="0.25">
      <c r="G288" s="33" t="s">
        <v>7</v>
      </c>
      <c r="H288" s="33" t="s">
        <v>1796</v>
      </c>
      <c r="I288" s="1">
        <v>95706</v>
      </c>
      <c r="J288" s="2" t="s">
        <v>2957</v>
      </c>
      <c r="K288" s="2" t="s">
        <v>2618</v>
      </c>
    </row>
    <row r="289" spans="7:11" x14ac:dyDescent="0.25">
      <c r="G289" s="33" t="s">
        <v>7</v>
      </c>
      <c r="H289" s="33" t="s">
        <v>1896</v>
      </c>
      <c r="I289" s="1">
        <v>95707</v>
      </c>
      <c r="J289" s="2" t="s">
        <v>2958</v>
      </c>
      <c r="K289" s="2" t="s">
        <v>2618</v>
      </c>
    </row>
    <row r="290" spans="7:11" x14ac:dyDescent="0.25">
      <c r="G290" s="33" t="s">
        <v>7</v>
      </c>
      <c r="H290" s="33" t="s">
        <v>1897</v>
      </c>
      <c r="I290" s="1">
        <v>95708</v>
      </c>
      <c r="J290" s="2" t="s">
        <v>2959</v>
      </c>
      <c r="K290" s="2" t="s">
        <v>2618</v>
      </c>
    </row>
    <row r="291" spans="7:11" x14ac:dyDescent="0.25">
      <c r="G291" s="33" t="s">
        <v>7</v>
      </c>
      <c r="H291" s="33" t="s">
        <v>1898</v>
      </c>
      <c r="I291" s="1">
        <v>95709</v>
      </c>
      <c r="J291" s="2" t="s">
        <v>2960</v>
      </c>
      <c r="K291" s="2" t="s">
        <v>2618</v>
      </c>
    </row>
    <row r="292" spans="7:11" x14ac:dyDescent="0.25">
      <c r="G292" s="33" t="s">
        <v>7</v>
      </c>
      <c r="H292" s="33" t="s">
        <v>1899</v>
      </c>
      <c r="I292" s="1">
        <v>95710</v>
      </c>
      <c r="J292" s="2" t="s">
        <v>2961</v>
      </c>
      <c r="K292" s="2" t="s">
        <v>2618</v>
      </c>
    </row>
    <row r="293" spans="7:11" x14ac:dyDescent="0.25">
      <c r="G293" s="33" t="s">
        <v>7</v>
      </c>
      <c r="H293" s="33" t="s">
        <v>1900</v>
      </c>
      <c r="I293" s="1">
        <v>95711</v>
      </c>
      <c r="J293" s="2" t="s">
        <v>2962</v>
      </c>
      <c r="K293" s="2" t="s">
        <v>2618</v>
      </c>
    </row>
    <row r="294" spans="7:11" x14ac:dyDescent="0.25">
      <c r="G294" s="33" t="s">
        <v>7</v>
      </c>
      <c r="H294" s="33" t="s">
        <v>1901</v>
      </c>
      <c r="I294" s="1">
        <v>95712</v>
      </c>
      <c r="J294" s="2" t="s">
        <v>2963</v>
      </c>
      <c r="K294" s="2" t="s">
        <v>2618</v>
      </c>
    </row>
    <row r="295" spans="7:11" x14ac:dyDescent="0.25">
      <c r="G295" s="33" t="s">
        <v>7</v>
      </c>
      <c r="H295" s="33" t="s">
        <v>1902</v>
      </c>
      <c r="I295" s="1">
        <v>95713</v>
      </c>
      <c r="J295" s="2" t="s">
        <v>2964</v>
      </c>
      <c r="K295" s="2" t="s">
        <v>2618</v>
      </c>
    </row>
    <row r="296" spans="7:11" x14ac:dyDescent="0.25">
      <c r="G296" s="33" t="s">
        <v>7</v>
      </c>
      <c r="H296" s="33" t="s">
        <v>1903</v>
      </c>
      <c r="I296" s="1">
        <v>95714</v>
      </c>
      <c r="J296" s="2" t="s">
        <v>2965</v>
      </c>
      <c r="K296" s="2" t="s">
        <v>2618</v>
      </c>
    </row>
    <row r="297" spans="7:11" x14ac:dyDescent="0.25">
      <c r="G297" s="33" t="s">
        <v>7</v>
      </c>
      <c r="H297" s="33" t="s">
        <v>1904</v>
      </c>
      <c r="I297" s="1">
        <v>95715</v>
      </c>
      <c r="J297" s="2" t="s">
        <v>2966</v>
      </c>
      <c r="K297" s="2" t="s">
        <v>2618</v>
      </c>
    </row>
    <row r="298" spans="7:11" x14ac:dyDescent="0.25">
      <c r="G298" s="33" t="s">
        <v>7</v>
      </c>
      <c r="H298" s="33" t="s">
        <v>1905</v>
      </c>
      <c r="I298" s="1">
        <v>95716</v>
      </c>
      <c r="J298" s="2" t="s">
        <v>2967</v>
      </c>
      <c r="K298" s="2" t="s">
        <v>2618</v>
      </c>
    </row>
    <row r="299" spans="7:11" x14ac:dyDescent="0.25">
      <c r="G299" s="33" t="s">
        <v>7</v>
      </c>
      <c r="H299" s="33" t="s">
        <v>1906</v>
      </c>
      <c r="I299" s="1">
        <v>95717</v>
      </c>
      <c r="J299" s="2" t="s">
        <v>2968</v>
      </c>
      <c r="K299" s="2" t="s">
        <v>2618</v>
      </c>
    </row>
    <row r="300" spans="7:11" x14ac:dyDescent="0.25">
      <c r="G300" s="33" t="s">
        <v>7</v>
      </c>
      <c r="H300" s="33" t="s">
        <v>2006</v>
      </c>
      <c r="I300" s="1">
        <v>95718</v>
      </c>
      <c r="J300" s="2" t="s">
        <v>2969</v>
      </c>
      <c r="K300" s="2" t="s">
        <v>2618</v>
      </c>
    </row>
    <row r="301" spans="7:11" x14ac:dyDescent="0.25">
      <c r="G301" s="33" t="s">
        <v>7</v>
      </c>
      <c r="H301" s="33" t="s">
        <v>2007</v>
      </c>
      <c r="I301" s="1">
        <v>95719</v>
      </c>
      <c r="J301" s="2" t="s">
        <v>2970</v>
      </c>
      <c r="K301" s="2" t="s">
        <v>2618</v>
      </c>
    </row>
    <row r="302" spans="7:11" x14ac:dyDescent="0.25">
      <c r="G302" s="33" t="s">
        <v>7</v>
      </c>
      <c r="H302" s="33" t="s">
        <v>2008</v>
      </c>
      <c r="I302" s="1">
        <v>95720</v>
      </c>
      <c r="J302" s="2" t="s">
        <v>2971</v>
      </c>
      <c r="K302" s="2" t="s">
        <v>2618</v>
      </c>
    </row>
    <row r="303" spans="7:11" x14ac:dyDescent="0.25">
      <c r="G303" s="33" t="s">
        <v>7</v>
      </c>
      <c r="H303" s="33" t="s">
        <v>2009</v>
      </c>
      <c r="I303" s="1">
        <v>95721</v>
      </c>
      <c r="J303" s="2" t="s">
        <v>2972</v>
      </c>
      <c r="K303" s="2" t="s">
        <v>2618</v>
      </c>
    </row>
    <row r="304" spans="7:11" x14ac:dyDescent="0.25">
      <c r="G304" s="33" t="s">
        <v>7</v>
      </c>
      <c r="H304" s="33" t="s">
        <v>2010</v>
      </c>
      <c r="I304" s="1">
        <v>95722</v>
      </c>
      <c r="J304" s="2" t="s">
        <v>2973</v>
      </c>
      <c r="K304" s="2" t="s">
        <v>2618</v>
      </c>
    </row>
    <row r="305" spans="7:11" x14ac:dyDescent="0.25">
      <c r="G305" s="33" t="s">
        <v>7</v>
      </c>
      <c r="H305" s="33" t="s">
        <v>2011</v>
      </c>
      <c r="I305" s="1">
        <v>95723</v>
      </c>
      <c r="J305" s="2" t="s">
        <v>2974</v>
      </c>
      <c r="K305" s="2" t="s">
        <v>2618</v>
      </c>
    </row>
    <row r="306" spans="7:11" x14ac:dyDescent="0.25">
      <c r="G306" s="33" t="s">
        <v>7</v>
      </c>
      <c r="H306" s="33" t="s">
        <v>2012</v>
      </c>
      <c r="I306" s="1">
        <v>95724</v>
      </c>
      <c r="J306" s="2" t="s">
        <v>2975</v>
      </c>
      <c r="K306" s="2" t="s">
        <v>2618</v>
      </c>
    </row>
    <row r="307" spans="7:11" x14ac:dyDescent="0.25">
      <c r="G307" s="33" t="s">
        <v>7</v>
      </c>
      <c r="H307" s="33" t="s">
        <v>2013</v>
      </c>
      <c r="I307" s="1">
        <v>95725</v>
      </c>
      <c r="J307" s="2" t="s">
        <v>2976</v>
      </c>
      <c r="K307" s="2" t="s">
        <v>2618</v>
      </c>
    </row>
    <row r="308" spans="7:11" x14ac:dyDescent="0.25">
      <c r="G308" s="33" t="s">
        <v>7</v>
      </c>
      <c r="H308" s="33" t="s">
        <v>2014</v>
      </c>
      <c r="I308" s="1">
        <v>95726</v>
      </c>
      <c r="J308" s="2" t="s">
        <v>2977</v>
      </c>
      <c r="K308" s="2" t="s">
        <v>2618</v>
      </c>
    </row>
    <row r="309" spans="7:11" x14ac:dyDescent="0.25">
      <c r="G309" s="33" t="s">
        <v>7</v>
      </c>
      <c r="H309" s="33" t="s">
        <v>2015</v>
      </c>
      <c r="I309" s="1">
        <v>95727</v>
      </c>
      <c r="J309" s="2" t="s">
        <v>2978</v>
      </c>
      <c r="K309" s="2" t="s">
        <v>2618</v>
      </c>
    </row>
    <row r="310" spans="7:11" x14ac:dyDescent="0.25">
      <c r="G310" s="33" t="s">
        <v>7</v>
      </c>
      <c r="H310" s="33" t="s">
        <v>2016</v>
      </c>
      <c r="I310" s="1">
        <v>95728</v>
      </c>
      <c r="J310" s="2" t="s">
        <v>2979</v>
      </c>
      <c r="K310" s="2" t="s">
        <v>2618</v>
      </c>
    </row>
    <row r="311" spans="7:11" x14ac:dyDescent="0.25">
      <c r="G311" s="33" t="s">
        <v>7</v>
      </c>
      <c r="H311" s="33" t="s">
        <v>2116</v>
      </c>
      <c r="I311" s="1">
        <v>95729</v>
      </c>
      <c r="J311" s="2" t="s">
        <v>2980</v>
      </c>
      <c r="K311" s="2" t="s">
        <v>2618</v>
      </c>
    </row>
    <row r="312" spans="7:11" x14ac:dyDescent="0.25">
      <c r="G312" s="33" t="s">
        <v>7</v>
      </c>
      <c r="H312" s="33" t="s">
        <v>2117</v>
      </c>
      <c r="I312" s="1">
        <v>95730</v>
      </c>
      <c r="J312" s="2" t="s">
        <v>2981</v>
      </c>
      <c r="K312" s="2" t="s">
        <v>2618</v>
      </c>
    </row>
    <row r="313" spans="7:11" x14ac:dyDescent="0.25">
      <c r="G313" s="33" t="s">
        <v>7</v>
      </c>
      <c r="H313" s="33" t="s">
        <v>2118</v>
      </c>
      <c r="I313" s="1">
        <v>95731</v>
      </c>
      <c r="J313" s="2" t="s">
        <v>2982</v>
      </c>
      <c r="K313" s="2" t="s">
        <v>2618</v>
      </c>
    </row>
    <row r="314" spans="7:11" x14ac:dyDescent="0.25">
      <c r="G314" s="33" t="s">
        <v>7</v>
      </c>
      <c r="H314" s="33" t="s">
        <v>2119</v>
      </c>
      <c r="I314" s="1">
        <v>95732</v>
      </c>
      <c r="J314" s="2" t="s">
        <v>2983</v>
      </c>
      <c r="K314" s="2" t="s">
        <v>2618</v>
      </c>
    </row>
    <row r="315" spans="7:11" x14ac:dyDescent="0.25">
      <c r="G315" s="33" t="s">
        <v>7</v>
      </c>
      <c r="H315" s="33" t="s">
        <v>2120</v>
      </c>
      <c r="I315" s="1">
        <v>95733</v>
      </c>
      <c r="J315" s="2" t="s">
        <v>2984</v>
      </c>
      <c r="K315" s="2" t="s">
        <v>2618</v>
      </c>
    </row>
    <row r="316" spans="7:11" x14ac:dyDescent="0.25">
      <c r="G316" s="33" t="s">
        <v>7</v>
      </c>
      <c r="H316" s="33" t="s">
        <v>2121</v>
      </c>
      <c r="I316" s="1">
        <v>95734</v>
      </c>
      <c r="J316" s="2" t="s">
        <v>2985</v>
      </c>
      <c r="K316" s="2" t="s">
        <v>2618</v>
      </c>
    </row>
    <row r="317" spans="7:11" x14ac:dyDescent="0.25">
      <c r="G317" s="33" t="s">
        <v>7</v>
      </c>
      <c r="H317" s="33" t="s">
        <v>2122</v>
      </c>
      <c r="I317" s="1">
        <v>95735</v>
      </c>
      <c r="J317" s="2" t="s">
        <v>2986</v>
      </c>
      <c r="K317" s="2" t="s">
        <v>2618</v>
      </c>
    </row>
    <row r="318" spans="7:11" x14ac:dyDescent="0.25">
      <c r="G318" s="33" t="s">
        <v>7</v>
      </c>
      <c r="H318" s="33" t="s">
        <v>2123</v>
      </c>
      <c r="I318" s="1">
        <v>95736</v>
      </c>
      <c r="J318" s="2" t="s">
        <v>2987</v>
      </c>
      <c r="K318" s="2" t="s">
        <v>2618</v>
      </c>
    </row>
    <row r="319" spans="7:11" x14ac:dyDescent="0.25">
      <c r="G319" s="33" t="s">
        <v>7</v>
      </c>
      <c r="H319" s="33" t="s">
        <v>2124</v>
      </c>
      <c r="I319" s="1">
        <v>95737</v>
      </c>
      <c r="J319" s="2" t="s">
        <v>2988</v>
      </c>
      <c r="K319" s="2" t="s">
        <v>2618</v>
      </c>
    </row>
    <row r="320" spans="7:11" x14ac:dyDescent="0.25">
      <c r="G320" s="33" t="s">
        <v>7</v>
      </c>
      <c r="H320" s="33" t="s">
        <v>2125</v>
      </c>
      <c r="I320" s="1">
        <v>95738</v>
      </c>
      <c r="J320" s="2" t="s">
        <v>2989</v>
      </c>
      <c r="K320" s="2" t="s">
        <v>2618</v>
      </c>
    </row>
    <row r="321" spans="7:11" x14ac:dyDescent="0.25">
      <c r="G321" s="33" t="s">
        <v>7</v>
      </c>
      <c r="H321" s="33" t="s">
        <v>2126</v>
      </c>
      <c r="I321" s="1">
        <v>95739</v>
      </c>
      <c r="J321" s="2" t="s">
        <v>2990</v>
      </c>
      <c r="K321" s="2" t="s">
        <v>2618</v>
      </c>
    </row>
    <row r="322" spans="7:11" x14ac:dyDescent="0.25">
      <c r="G322" s="33" t="s">
        <v>7</v>
      </c>
      <c r="H322" s="33" t="s">
        <v>2226</v>
      </c>
      <c r="I322" s="1">
        <v>95740</v>
      </c>
      <c r="J322" s="2" t="s">
        <v>2991</v>
      </c>
      <c r="K322" s="2" t="s">
        <v>2618</v>
      </c>
    </row>
    <row r="323" spans="7:11" x14ac:dyDescent="0.25">
      <c r="G323" s="33" t="s">
        <v>7</v>
      </c>
      <c r="H323" s="33" t="s">
        <v>2227</v>
      </c>
      <c r="I323" s="1">
        <v>95741</v>
      </c>
      <c r="J323" s="2" t="s">
        <v>2992</v>
      </c>
      <c r="K323" s="2" t="s">
        <v>2618</v>
      </c>
    </row>
    <row r="324" spans="7:11" x14ac:dyDescent="0.25">
      <c r="G324" s="33" t="s">
        <v>7</v>
      </c>
      <c r="H324" s="33" t="s">
        <v>2228</v>
      </c>
      <c r="I324" s="1">
        <v>95742</v>
      </c>
      <c r="J324" s="2" t="s">
        <v>2993</v>
      </c>
      <c r="K324" s="2" t="s">
        <v>2618</v>
      </c>
    </row>
    <row r="325" spans="7:11" x14ac:dyDescent="0.25">
      <c r="G325" s="33" t="s">
        <v>7</v>
      </c>
      <c r="H325" s="33" t="s">
        <v>2229</v>
      </c>
      <c r="I325" s="1">
        <v>95743</v>
      </c>
      <c r="J325" s="2" t="s">
        <v>2994</v>
      </c>
      <c r="K325" s="2" t="s">
        <v>2618</v>
      </c>
    </row>
    <row r="326" spans="7:11" x14ac:dyDescent="0.25">
      <c r="G326" s="33" t="s">
        <v>7</v>
      </c>
      <c r="H326" s="33" t="s">
        <v>2230</v>
      </c>
      <c r="I326" s="1">
        <v>95744</v>
      </c>
      <c r="J326" s="2" t="s">
        <v>2995</v>
      </c>
      <c r="K326" s="2" t="s">
        <v>2618</v>
      </c>
    </row>
    <row r="327" spans="7:11" x14ac:dyDescent="0.25">
      <c r="G327" s="33" t="s">
        <v>7</v>
      </c>
      <c r="H327" s="33" t="s">
        <v>2231</v>
      </c>
      <c r="I327" s="1">
        <v>95745</v>
      </c>
      <c r="J327" s="2" t="s">
        <v>2996</v>
      </c>
      <c r="K327" s="2" t="s">
        <v>2618</v>
      </c>
    </row>
    <row r="328" spans="7:11" x14ac:dyDescent="0.25">
      <c r="G328" s="33" t="s">
        <v>7</v>
      </c>
      <c r="H328" s="33" t="s">
        <v>2232</v>
      </c>
      <c r="I328" s="1">
        <v>95746</v>
      </c>
      <c r="J328" s="2" t="s">
        <v>2997</v>
      </c>
      <c r="K328" s="2" t="s">
        <v>2618</v>
      </c>
    </row>
    <row r="329" spans="7:11" x14ac:dyDescent="0.25">
      <c r="G329" s="33" t="s">
        <v>7</v>
      </c>
      <c r="H329" s="33" t="s">
        <v>2233</v>
      </c>
      <c r="I329" s="1">
        <v>95747</v>
      </c>
      <c r="J329" s="2" t="s">
        <v>2998</v>
      </c>
      <c r="K329" s="2" t="s">
        <v>2618</v>
      </c>
    </row>
    <row r="330" spans="7:11" x14ac:dyDescent="0.25">
      <c r="G330" s="33" t="s">
        <v>7</v>
      </c>
      <c r="H330" s="33" t="s">
        <v>2234</v>
      </c>
      <c r="I330" s="1">
        <v>95748</v>
      </c>
      <c r="J330" s="2" t="s">
        <v>2999</v>
      </c>
      <c r="K330" s="2" t="s">
        <v>2618</v>
      </c>
    </row>
    <row r="331" spans="7:11" x14ac:dyDescent="0.25">
      <c r="G331" s="33" t="s">
        <v>7</v>
      </c>
      <c r="H331" s="33" t="s">
        <v>2235</v>
      </c>
      <c r="I331" s="1">
        <v>95749</v>
      </c>
      <c r="J331" s="2" t="s">
        <v>3000</v>
      </c>
      <c r="K331" s="2" t="s">
        <v>2618</v>
      </c>
    </row>
    <row r="332" spans="7:11" x14ac:dyDescent="0.25">
      <c r="G332" s="33" t="s">
        <v>7</v>
      </c>
      <c r="H332" s="33" t="s">
        <v>2236</v>
      </c>
      <c r="I332" s="1">
        <v>95750</v>
      </c>
      <c r="J332" s="2" t="s">
        <v>3001</v>
      </c>
      <c r="K332" s="2" t="s">
        <v>2618</v>
      </c>
    </row>
    <row r="333" spans="7:11" x14ac:dyDescent="0.25">
      <c r="G333" s="33" t="s">
        <v>7</v>
      </c>
      <c r="H333" s="33" t="s">
        <v>2336</v>
      </c>
      <c r="I333" s="1">
        <v>95751</v>
      </c>
      <c r="J333" s="2" t="s">
        <v>3002</v>
      </c>
      <c r="K333" s="2" t="s">
        <v>2618</v>
      </c>
    </row>
    <row r="334" spans="7:11" x14ac:dyDescent="0.25">
      <c r="G334" s="33" t="s">
        <v>7</v>
      </c>
      <c r="H334" s="33" t="s">
        <v>2337</v>
      </c>
      <c r="I334" s="1">
        <v>95752</v>
      </c>
      <c r="J334" s="2" t="s">
        <v>3003</v>
      </c>
      <c r="K334" s="2" t="s">
        <v>2618</v>
      </c>
    </row>
    <row r="335" spans="7:11" x14ac:dyDescent="0.25">
      <c r="G335" s="33" t="s">
        <v>7</v>
      </c>
      <c r="H335" s="33" t="s">
        <v>2338</v>
      </c>
      <c r="I335" s="1">
        <v>95753</v>
      </c>
      <c r="J335" s="2" t="s">
        <v>3004</v>
      </c>
      <c r="K335" s="2" t="s">
        <v>2618</v>
      </c>
    </row>
    <row r="336" spans="7:11" x14ac:dyDescent="0.25">
      <c r="G336" s="33" t="s">
        <v>7</v>
      </c>
      <c r="H336" s="33" t="s">
        <v>2339</v>
      </c>
      <c r="I336" s="1">
        <v>95754</v>
      </c>
      <c r="J336" s="2" t="s">
        <v>3005</v>
      </c>
      <c r="K336" s="2" t="s">
        <v>2618</v>
      </c>
    </row>
    <row r="337" spans="7:11" x14ac:dyDescent="0.25">
      <c r="G337" s="33" t="s">
        <v>7</v>
      </c>
      <c r="H337" s="33" t="s">
        <v>2340</v>
      </c>
      <c r="I337" s="1">
        <v>95755</v>
      </c>
      <c r="J337" s="2" t="s">
        <v>3006</v>
      </c>
      <c r="K337" s="2" t="s">
        <v>2618</v>
      </c>
    </row>
    <row r="338" spans="7:11" x14ac:dyDescent="0.25">
      <c r="G338" s="33" t="s">
        <v>7</v>
      </c>
      <c r="H338" s="33" t="s">
        <v>2341</v>
      </c>
      <c r="I338" s="1">
        <v>95756</v>
      </c>
      <c r="J338" s="2" t="s">
        <v>3007</v>
      </c>
      <c r="K338" s="2" t="s">
        <v>2618</v>
      </c>
    </row>
    <row r="339" spans="7:11" x14ac:dyDescent="0.25">
      <c r="G339" s="33" t="s">
        <v>7</v>
      </c>
      <c r="H339" s="33" t="s">
        <v>2342</v>
      </c>
      <c r="I339" s="1">
        <v>95757</v>
      </c>
      <c r="J339" s="2" t="s">
        <v>3008</v>
      </c>
      <c r="K339" s="2" t="s">
        <v>2618</v>
      </c>
    </row>
    <row r="340" spans="7:11" x14ac:dyDescent="0.25">
      <c r="G340" s="33" t="s">
        <v>7</v>
      </c>
      <c r="H340" s="33" t="s">
        <v>2343</v>
      </c>
      <c r="I340" s="1">
        <v>95758</v>
      </c>
      <c r="J340" s="2" t="s">
        <v>3009</v>
      </c>
      <c r="K340" s="2" t="s">
        <v>2618</v>
      </c>
    </row>
    <row r="341" spans="7:11" x14ac:dyDescent="0.25">
      <c r="G341" s="33" t="s">
        <v>7</v>
      </c>
      <c r="H341" s="33" t="s">
        <v>2344</v>
      </c>
      <c r="I341" s="1">
        <v>95759</v>
      </c>
      <c r="J341" s="2" t="s">
        <v>3010</v>
      </c>
      <c r="K341" s="2" t="s">
        <v>2618</v>
      </c>
    </row>
    <row r="342" spans="7:11" x14ac:dyDescent="0.25">
      <c r="G342" s="33" t="s">
        <v>7</v>
      </c>
      <c r="H342" s="33" t="s">
        <v>2345</v>
      </c>
      <c r="I342" s="1">
        <v>95760</v>
      </c>
      <c r="J342" s="2" t="s">
        <v>3011</v>
      </c>
      <c r="K342" s="2" t="s">
        <v>2618</v>
      </c>
    </row>
    <row r="343" spans="7:11" x14ac:dyDescent="0.25">
      <c r="G343" s="33" t="s">
        <v>7</v>
      </c>
      <c r="H343" s="33" t="s">
        <v>2346</v>
      </c>
      <c r="I343" s="1">
        <v>95761</v>
      </c>
      <c r="J343" s="2" t="s">
        <v>3012</v>
      </c>
      <c r="K343" s="2" t="s">
        <v>2618</v>
      </c>
    </row>
    <row r="344" spans="7:11" x14ac:dyDescent="0.25">
      <c r="G344" s="33" t="s">
        <v>7</v>
      </c>
      <c r="H344" s="33" t="s">
        <v>2446</v>
      </c>
      <c r="I344" s="1">
        <v>95762</v>
      </c>
      <c r="J344" s="2" t="s">
        <v>3013</v>
      </c>
      <c r="K344" s="2" t="s">
        <v>2618</v>
      </c>
    </row>
    <row r="345" spans="7:11" x14ac:dyDescent="0.25">
      <c r="G345" s="33" t="s">
        <v>7</v>
      </c>
      <c r="H345" s="33" t="s">
        <v>2447</v>
      </c>
      <c r="I345" s="1">
        <v>95763</v>
      </c>
      <c r="J345" s="2" t="s">
        <v>3014</v>
      </c>
      <c r="K345" s="2" t="s">
        <v>2618</v>
      </c>
    </row>
    <row r="346" spans="7:11" x14ac:dyDescent="0.25">
      <c r="G346" s="33" t="s">
        <v>7</v>
      </c>
      <c r="H346" s="33" t="s">
        <v>2448</v>
      </c>
      <c r="I346" s="1">
        <v>95764</v>
      </c>
      <c r="J346" s="2" t="s">
        <v>3015</v>
      </c>
      <c r="K346" s="2" t="s">
        <v>2618</v>
      </c>
    </row>
    <row r="347" spans="7:11" x14ac:dyDescent="0.25">
      <c r="G347" s="33" t="s">
        <v>7</v>
      </c>
      <c r="H347" s="33" t="s">
        <v>2449</v>
      </c>
      <c r="I347" s="1">
        <v>95765</v>
      </c>
      <c r="J347" s="2" t="s">
        <v>3016</v>
      </c>
      <c r="K347" s="2" t="s">
        <v>2618</v>
      </c>
    </row>
    <row r="348" spans="7:11" x14ac:dyDescent="0.25">
      <c r="G348" s="33" t="s">
        <v>7</v>
      </c>
      <c r="H348" s="33" t="s">
        <v>2450</v>
      </c>
      <c r="I348" s="1">
        <v>95766</v>
      </c>
      <c r="J348" s="2" t="s">
        <v>3017</v>
      </c>
      <c r="K348" s="2" t="s">
        <v>2618</v>
      </c>
    </row>
    <row r="349" spans="7:11" x14ac:dyDescent="0.25">
      <c r="G349" s="33" t="s">
        <v>7</v>
      </c>
      <c r="H349" s="33" t="s">
        <v>2451</v>
      </c>
      <c r="I349" s="1">
        <v>95767</v>
      </c>
      <c r="J349" s="2" t="s">
        <v>3018</v>
      </c>
      <c r="K349" s="2" t="s">
        <v>2618</v>
      </c>
    </row>
    <row r="350" spans="7:11" x14ac:dyDescent="0.25">
      <c r="G350" s="33" t="s">
        <v>7</v>
      </c>
      <c r="H350" s="33" t="s">
        <v>2452</v>
      </c>
      <c r="I350" s="1">
        <v>95768</v>
      </c>
      <c r="J350" s="2" t="s">
        <v>3019</v>
      </c>
      <c r="K350" s="2" t="s">
        <v>2618</v>
      </c>
    </row>
    <row r="351" spans="7:11" x14ac:dyDescent="0.25">
      <c r="G351" s="33" t="s">
        <v>7</v>
      </c>
      <c r="H351" s="33" t="s">
        <v>2453</v>
      </c>
      <c r="I351" s="1">
        <v>95769</v>
      </c>
      <c r="J351" s="2" t="s">
        <v>3020</v>
      </c>
      <c r="K351" s="2" t="s">
        <v>2618</v>
      </c>
    </row>
    <row r="352" spans="7:11" x14ac:dyDescent="0.25">
      <c r="G352" s="33" t="s">
        <v>7</v>
      </c>
      <c r="H352" s="33" t="s">
        <v>2454</v>
      </c>
      <c r="I352" s="1">
        <v>95770</v>
      </c>
      <c r="J352" s="2" t="s">
        <v>3021</v>
      </c>
      <c r="K352" s="2" t="s">
        <v>2618</v>
      </c>
    </row>
    <row r="353" spans="7:11" x14ac:dyDescent="0.25">
      <c r="G353" s="33" t="s">
        <v>7</v>
      </c>
      <c r="H353" s="33" t="s">
        <v>2455</v>
      </c>
      <c r="I353" s="1">
        <v>95771</v>
      </c>
      <c r="J353" s="2" t="s">
        <v>3022</v>
      </c>
      <c r="K353" s="2" t="s">
        <v>2618</v>
      </c>
    </row>
    <row r="354" spans="7:11" x14ac:dyDescent="0.25">
      <c r="G354" s="33" t="s">
        <v>7</v>
      </c>
      <c r="H354" s="33" t="s">
        <v>2456</v>
      </c>
      <c r="I354" s="1">
        <v>95772</v>
      </c>
      <c r="J354" s="2" t="s">
        <v>3023</v>
      </c>
      <c r="K354" s="2" t="s">
        <v>2618</v>
      </c>
    </row>
    <row r="355" spans="7:11" x14ac:dyDescent="0.25">
      <c r="G355" s="33" t="s">
        <v>7</v>
      </c>
      <c r="H355" s="33" t="s">
        <v>379</v>
      </c>
      <c r="I355" s="1">
        <v>95773</v>
      </c>
      <c r="J355" s="2" t="s">
        <v>3024</v>
      </c>
      <c r="K355" s="2" t="s">
        <v>2618</v>
      </c>
    </row>
    <row r="356" spans="7:11" x14ac:dyDescent="0.25">
      <c r="G356" s="33" t="s">
        <v>7</v>
      </c>
      <c r="H356" s="33" t="s">
        <v>519</v>
      </c>
      <c r="I356" s="1">
        <v>95774</v>
      </c>
      <c r="J356" s="2" t="s">
        <v>3025</v>
      </c>
      <c r="K356" s="2" t="s">
        <v>2618</v>
      </c>
    </row>
    <row r="357" spans="7:11" x14ac:dyDescent="0.25">
      <c r="G357" s="33" t="s">
        <v>7</v>
      </c>
      <c r="H357" s="33" t="s">
        <v>659</v>
      </c>
      <c r="I357" s="1">
        <v>95775</v>
      </c>
      <c r="J357" s="2" t="s">
        <v>3026</v>
      </c>
      <c r="K357" s="2" t="s">
        <v>2618</v>
      </c>
    </row>
    <row r="358" spans="7:11" x14ac:dyDescent="0.25">
      <c r="G358" s="33" t="s">
        <v>7</v>
      </c>
      <c r="H358" s="33" t="s">
        <v>799</v>
      </c>
      <c r="I358" s="1">
        <v>95776</v>
      </c>
      <c r="J358" s="2" t="s">
        <v>3027</v>
      </c>
      <c r="K358" s="2" t="s">
        <v>2618</v>
      </c>
    </row>
    <row r="359" spans="7:11" x14ac:dyDescent="0.25">
      <c r="G359" s="33" t="s">
        <v>7</v>
      </c>
      <c r="H359" s="33" t="s">
        <v>939</v>
      </c>
      <c r="I359" s="1">
        <v>95777</v>
      </c>
      <c r="J359" s="2" t="s">
        <v>3028</v>
      </c>
      <c r="K359" s="2" t="s">
        <v>2618</v>
      </c>
    </row>
    <row r="360" spans="7:11" x14ac:dyDescent="0.25">
      <c r="G360" s="33" t="s">
        <v>7</v>
      </c>
      <c r="H360" s="33" t="s">
        <v>1079</v>
      </c>
      <c r="I360" s="1">
        <v>95778</v>
      </c>
      <c r="J360" s="2" t="s">
        <v>3029</v>
      </c>
      <c r="K360" s="2" t="s">
        <v>2618</v>
      </c>
    </row>
    <row r="361" spans="7:11" x14ac:dyDescent="0.25">
      <c r="G361" s="33" t="s">
        <v>7</v>
      </c>
      <c r="H361" s="33" t="s">
        <v>1219</v>
      </c>
      <c r="I361" s="1">
        <v>95779</v>
      </c>
      <c r="J361" s="2" t="s">
        <v>3030</v>
      </c>
      <c r="K361" s="2" t="s">
        <v>2618</v>
      </c>
    </row>
    <row r="362" spans="7:11" x14ac:dyDescent="0.25">
      <c r="G362" s="33" t="s">
        <v>7</v>
      </c>
      <c r="H362" s="33" t="s">
        <v>1359</v>
      </c>
      <c r="I362" s="1">
        <v>95780</v>
      </c>
      <c r="J362" s="2" t="s">
        <v>3031</v>
      </c>
      <c r="K362" s="2" t="s">
        <v>2618</v>
      </c>
    </row>
    <row r="363" spans="7:11" x14ac:dyDescent="0.25">
      <c r="G363" s="33" t="s">
        <v>7</v>
      </c>
      <c r="H363" s="33" t="s">
        <v>1499</v>
      </c>
      <c r="I363" s="1">
        <v>95781</v>
      </c>
      <c r="J363" s="2" t="s">
        <v>3032</v>
      </c>
      <c r="K363" s="2" t="s">
        <v>2618</v>
      </c>
    </row>
    <row r="364" spans="7:11" x14ac:dyDescent="0.25">
      <c r="G364" s="33" t="s">
        <v>7</v>
      </c>
      <c r="H364" s="33" t="s">
        <v>233</v>
      </c>
      <c r="I364" s="1">
        <v>95782</v>
      </c>
      <c r="J364" s="2" t="s">
        <v>3033</v>
      </c>
      <c r="K364" s="2" t="s">
        <v>2618</v>
      </c>
    </row>
    <row r="365" spans="7:11" x14ac:dyDescent="0.25">
      <c r="G365" s="33" t="s">
        <v>7</v>
      </c>
      <c r="H365" s="33" t="s">
        <v>163</v>
      </c>
      <c r="I365" s="1">
        <v>95783</v>
      </c>
      <c r="J365" s="2" t="s">
        <v>3034</v>
      </c>
      <c r="K365" s="2" t="s">
        <v>2618</v>
      </c>
    </row>
    <row r="366" spans="7:11" x14ac:dyDescent="0.25">
      <c r="G366" s="33" t="s">
        <v>7</v>
      </c>
      <c r="H366" s="33" t="s">
        <v>380</v>
      </c>
      <c r="I366" s="1">
        <v>95784</v>
      </c>
      <c r="J366" s="2" t="s">
        <v>3035</v>
      </c>
      <c r="K366" s="2" t="s">
        <v>2618</v>
      </c>
    </row>
    <row r="367" spans="7:11" x14ac:dyDescent="0.25">
      <c r="G367" s="33" t="s">
        <v>7</v>
      </c>
      <c r="H367" s="33" t="s">
        <v>520</v>
      </c>
      <c r="I367" s="1">
        <v>95785</v>
      </c>
      <c r="J367" s="2" t="s">
        <v>3036</v>
      </c>
      <c r="K367" s="2" t="s">
        <v>2618</v>
      </c>
    </row>
    <row r="368" spans="7:11" x14ac:dyDescent="0.25">
      <c r="G368" s="33" t="s">
        <v>7</v>
      </c>
      <c r="H368" s="33" t="s">
        <v>660</v>
      </c>
      <c r="I368" s="1">
        <v>95786</v>
      </c>
      <c r="J368" s="2" t="s">
        <v>3037</v>
      </c>
      <c r="K368" s="2" t="s">
        <v>2618</v>
      </c>
    </row>
    <row r="369" spans="7:11" x14ac:dyDescent="0.25">
      <c r="G369" s="33" t="s">
        <v>7</v>
      </c>
      <c r="H369" s="33" t="s">
        <v>800</v>
      </c>
      <c r="I369" s="1">
        <v>95787</v>
      </c>
      <c r="J369" s="2" t="s">
        <v>3038</v>
      </c>
      <c r="K369" s="2" t="s">
        <v>2618</v>
      </c>
    </row>
    <row r="370" spans="7:11" x14ac:dyDescent="0.25">
      <c r="G370" s="33" t="s">
        <v>7</v>
      </c>
      <c r="H370" s="33" t="s">
        <v>940</v>
      </c>
      <c r="I370" s="1">
        <v>95788</v>
      </c>
      <c r="J370" s="2" t="s">
        <v>3039</v>
      </c>
      <c r="K370" s="2" t="s">
        <v>2618</v>
      </c>
    </row>
    <row r="371" spans="7:11" x14ac:dyDescent="0.25">
      <c r="G371" s="33" t="s">
        <v>7</v>
      </c>
      <c r="H371" s="33" t="s">
        <v>1080</v>
      </c>
      <c r="I371" s="1">
        <v>95789</v>
      </c>
      <c r="J371" s="2" t="s">
        <v>3040</v>
      </c>
      <c r="K371" s="2" t="s">
        <v>2618</v>
      </c>
    </row>
    <row r="372" spans="7:11" x14ac:dyDescent="0.25">
      <c r="G372" s="33" t="s">
        <v>7</v>
      </c>
      <c r="H372" s="33" t="s">
        <v>1220</v>
      </c>
      <c r="I372" s="1">
        <v>95790</v>
      </c>
      <c r="J372" s="2" t="s">
        <v>3041</v>
      </c>
      <c r="K372" s="2" t="s">
        <v>2618</v>
      </c>
    </row>
    <row r="373" spans="7:11" x14ac:dyDescent="0.25">
      <c r="G373" s="33" t="s">
        <v>7</v>
      </c>
      <c r="H373" s="33" t="s">
        <v>1360</v>
      </c>
      <c r="I373" s="1">
        <v>95791</v>
      </c>
      <c r="J373" s="2" t="s">
        <v>3042</v>
      </c>
      <c r="K373" s="2" t="s">
        <v>2618</v>
      </c>
    </row>
    <row r="374" spans="7:11" x14ac:dyDescent="0.25">
      <c r="G374" s="33" t="s">
        <v>7</v>
      </c>
      <c r="H374" s="33" t="s">
        <v>1500</v>
      </c>
      <c r="I374" s="1">
        <v>95792</v>
      </c>
      <c r="J374" s="2" t="s">
        <v>3043</v>
      </c>
      <c r="K374" s="2" t="s">
        <v>2618</v>
      </c>
    </row>
    <row r="375" spans="7:11" x14ac:dyDescent="0.25">
      <c r="G375" s="33" t="s">
        <v>7</v>
      </c>
      <c r="H375" s="33" t="s">
        <v>234</v>
      </c>
      <c r="I375" s="1">
        <v>95793</v>
      </c>
      <c r="J375" s="2" t="s">
        <v>3044</v>
      </c>
      <c r="K375" s="2" t="s">
        <v>2618</v>
      </c>
    </row>
    <row r="376" spans="7:11" x14ac:dyDescent="0.25">
      <c r="G376" s="33" t="s">
        <v>7</v>
      </c>
      <c r="H376" s="33" t="s">
        <v>164</v>
      </c>
      <c r="I376" s="1">
        <v>95794</v>
      </c>
      <c r="J376" s="2" t="s">
        <v>3045</v>
      </c>
      <c r="K376" s="2" t="s">
        <v>2618</v>
      </c>
    </row>
    <row r="377" spans="7:11" x14ac:dyDescent="0.25">
      <c r="G377" s="33" t="s">
        <v>7</v>
      </c>
      <c r="H377" s="33" t="s">
        <v>381</v>
      </c>
      <c r="I377" s="1">
        <v>95795</v>
      </c>
      <c r="J377" s="2" t="s">
        <v>3046</v>
      </c>
      <c r="K377" s="2" t="s">
        <v>2618</v>
      </c>
    </row>
    <row r="378" spans="7:11" x14ac:dyDescent="0.25">
      <c r="G378" s="33" t="s">
        <v>7</v>
      </c>
      <c r="H378" s="33" t="s">
        <v>521</v>
      </c>
      <c r="I378" s="1">
        <v>95796</v>
      </c>
      <c r="J378" s="2" t="s">
        <v>3047</v>
      </c>
      <c r="K378" s="2" t="s">
        <v>2618</v>
      </c>
    </row>
    <row r="379" spans="7:11" x14ac:dyDescent="0.25">
      <c r="G379" s="33" t="s">
        <v>7</v>
      </c>
      <c r="H379" s="33" t="s">
        <v>661</v>
      </c>
      <c r="I379" s="1">
        <v>95797</v>
      </c>
      <c r="J379" s="2" t="s">
        <v>3048</v>
      </c>
      <c r="K379" s="2" t="s">
        <v>2618</v>
      </c>
    </row>
    <row r="380" spans="7:11" x14ac:dyDescent="0.25">
      <c r="G380" s="33" t="s">
        <v>7</v>
      </c>
      <c r="H380" s="33" t="s">
        <v>801</v>
      </c>
      <c r="I380" s="1">
        <v>95798</v>
      </c>
      <c r="J380" s="2" t="s">
        <v>3049</v>
      </c>
      <c r="K380" s="2" t="s">
        <v>2618</v>
      </c>
    </row>
    <row r="381" spans="7:11" x14ac:dyDescent="0.25">
      <c r="G381" s="33" t="s">
        <v>7</v>
      </c>
      <c r="H381" s="33" t="s">
        <v>941</v>
      </c>
      <c r="I381" s="1">
        <v>95799</v>
      </c>
      <c r="J381" s="2" t="s">
        <v>3050</v>
      </c>
      <c r="K381" s="2" t="s">
        <v>2618</v>
      </c>
    </row>
    <row r="382" spans="7:11" x14ac:dyDescent="0.25">
      <c r="G382" s="33" t="s">
        <v>7</v>
      </c>
      <c r="H382" s="33" t="s">
        <v>1081</v>
      </c>
      <c r="I382" s="1">
        <v>95800</v>
      </c>
      <c r="J382" s="2" t="s">
        <v>3051</v>
      </c>
      <c r="K382" s="2" t="s">
        <v>2618</v>
      </c>
    </row>
    <row r="383" spans="7:11" x14ac:dyDescent="0.25">
      <c r="G383" s="33" t="s">
        <v>7</v>
      </c>
      <c r="H383" s="33" t="s">
        <v>1221</v>
      </c>
      <c r="I383" s="1">
        <v>95801</v>
      </c>
      <c r="J383" s="2" t="s">
        <v>3052</v>
      </c>
      <c r="K383" s="2" t="s">
        <v>2618</v>
      </c>
    </row>
    <row r="384" spans="7:11" x14ac:dyDescent="0.25">
      <c r="G384" s="33" t="s">
        <v>7</v>
      </c>
      <c r="H384" s="33" t="s">
        <v>1361</v>
      </c>
      <c r="I384" s="1">
        <v>95802</v>
      </c>
      <c r="J384" s="2" t="s">
        <v>3053</v>
      </c>
      <c r="K384" s="2" t="s">
        <v>2618</v>
      </c>
    </row>
    <row r="385" spans="7:11" x14ac:dyDescent="0.25">
      <c r="G385" s="33" t="s">
        <v>7</v>
      </c>
      <c r="H385" s="33" t="s">
        <v>1501</v>
      </c>
      <c r="I385" s="1">
        <v>95803</v>
      </c>
      <c r="J385" s="2" t="s">
        <v>3054</v>
      </c>
      <c r="K385" s="2" t="s">
        <v>2618</v>
      </c>
    </row>
    <row r="386" spans="7:11" x14ac:dyDescent="0.25">
      <c r="G386" s="33" t="s">
        <v>7</v>
      </c>
      <c r="H386" s="33" t="s">
        <v>235</v>
      </c>
      <c r="I386" s="1">
        <v>95804</v>
      </c>
      <c r="J386" s="2" t="s">
        <v>3055</v>
      </c>
      <c r="K386" s="2" t="s">
        <v>2618</v>
      </c>
    </row>
    <row r="387" spans="7:11" x14ac:dyDescent="0.25">
      <c r="G387" s="33" t="s">
        <v>7</v>
      </c>
      <c r="H387" s="33" t="s">
        <v>165</v>
      </c>
      <c r="I387" s="1">
        <v>95805</v>
      </c>
      <c r="J387" s="2" t="s">
        <v>3056</v>
      </c>
      <c r="K387" s="2" t="s">
        <v>2618</v>
      </c>
    </row>
    <row r="388" spans="7:11" x14ac:dyDescent="0.25">
      <c r="G388" s="33" t="s">
        <v>7</v>
      </c>
      <c r="H388" s="33" t="s">
        <v>382</v>
      </c>
      <c r="I388" s="1">
        <v>95806</v>
      </c>
      <c r="J388" s="2" t="s">
        <v>3057</v>
      </c>
      <c r="K388" s="2" t="s">
        <v>2670</v>
      </c>
    </row>
    <row r="389" spans="7:11" x14ac:dyDescent="0.25">
      <c r="G389" s="33" t="s">
        <v>7</v>
      </c>
      <c r="H389" s="33" t="s">
        <v>522</v>
      </c>
      <c r="I389" s="1">
        <v>95807</v>
      </c>
      <c r="J389" s="2" t="s">
        <v>3058</v>
      </c>
      <c r="K389" s="2" t="s">
        <v>2670</v>
      </c>
    </row>
    <row r="390" spans="7:11" x14ac:dyDescent="0.25">
      <c r="G390" s="33" t="s">
        <v>7</v>
      </c>
      <c r="H390" s="33" t="s">
        <v>662</v>
      </c>
      <c r="I390" s="1">
        <v>95808</v>
      </c>
      <c r="J390" s="2" t="s">
        <v>3059</v>
      </c>
      <c r="K390" s="2" t="s">
        <v>2670</v>
      </c>
    </row>
    <row r="391" spans="7:11" x14ac:dyDescent="0.25">
      <c r="G391" s="33" t="s">
        <v>7</v>
      </c>
      <c r="H391" s="33" t="s">
        <v>802</v>
      </c>
      <c r="I391" s="1">
        <v>95809</v>
      </c>
      <c r="J391" s="2" t="s">
        <v>3060</v>
      </c>
      <c r="K391" s="2" t="s">
        <v>2670</v>
      </c>
    </row>
    <row r="392" spans="7:11" x14ac:dyDescent="0.25">
      <c r="G392" s="33" t="s">
        <v>7</v>
      </c>
      <c r="H392" s="33" t="s">
        <v>942</v>
      </c>
      <c r="I392" s="1">
        <v>95810</v>
      </c>
      <c r="J392" s="2" t="s">
        <v>3061</v>
      </c>
      <c r="K392" s="2" t="s">
        <v>2670</v>
      </c>
    </row>
    <row r="393" spans="7:11" x14ac:dyDescent="0.25">
      <c r="G393" s="33" t="s">
        <v>7</v>
      </c>
      <c r="H393" s="33" t="s">
        <v>1082</v>
      </c>
      <c r="I393" s="1">
        <v>95811</v>
      </c>
      <c r="J393" s="2" t="s">
        <v>3062</v>
      </c>
      <c r="K393" s="2" t="s">
        <v>2670</v>
      </c>
    </row>
    <row r="394" spans="7:11" x14ac:dyDescent="0.25">
      <c r="G394" s="33" t="s">
        <v>7</v>
      </c>
      <c r="H394" s="33" t="s">
        <v>1222</v>
      </c>
      <c r="I394" s="1">
        <v>95812</v>
      </c>
      <c r="J394" s="2" t="s">
        <v>3063</v>
      </c>
      <c r="K394" s="2" t="s">
        <v>2670</v>
      </c>
    </row>
    <row r="395" spans="7:11" x14ac:dyDescent="0.25">
      <c r="G395" s="33" t="s">
        <v>7</v>
      </c>
      <c r="H395" s="33" t="s">
        <v>1362</v>
      </c>
      <c r="I395" s="1">
        <v>95813</v>
      </c>
      <c r="J395" s="2" t="s">
        <v>3064</v>
      </c>
      <c r="K395" s="2" t="s">
        <v>2670</v>
      </c>
    </row>
    <row r="396" spans="7:11" x14ac:dyDescent="0.25">
      <c r="G396" s="33" t="s">
        <v>7</v>
      </c>
      <c r="H396" s="33" t="s">
        <v>1502</v>
      </c>
      <c r="I396" s="1">
        <v>95814</v>
      </c>
      <c r="J396" s="2" t="s">
        <v>3065</v>
      </c>
      <c r="K396" s="2" t="s">
        <v>2670</v>
      </c>
    </row>
    <row r="397" spans="7:11" x14ac:dyDescent="0.25">
      <c r="G397" s="33" t="s">
        <v>7</v>
      </c>
      <c r="H397" s="33" t="s">
        <v>236</v>
      </c>
      <c r="I397" s="1">
        <v>95815</v>
      </c>
      <c r="J397" s="2" t="s">
        <v>3066</v>
      </c>
      <c r="K397" s="2" t="s">
        <v>2670</v>
      </c>
    </row>
    <row r="398" spans="7:11" x14ac:dyDescent="0.25">
      <c r="G398" s="33" t="s">
        <v>7</v>
      </c>
      <c r="H398" s="33" t="s">
        <v>166</v>
      </c>
      <c r="I398" s="1">
        <v>95816</v>
      </c>
      <c r="J398" s="2" t="s">
        <v>3067</v>
      </c>
      <c r="K398" s="2" t="s">
        <v>2670</v>
      </c>
    </row>
    <row r="399" spans="7:11" x14ac:dyDescent="0.25">
      <c r="G399" s="33" t="s">
        <v>7</v>
      </c>
      <c r="H399" s="33" t="s">
        <v>383</v>
      </c>
      <c r="I399" s="1">
        <v>95817</v>
      </c>
      <c r="J399" s="2" t="s">
        <v>3068</v>
      </c>
      <c r="K399" s="2" t="s">
        <v>2670</v>
      </c>
    </row>
    <row r="400" spans="7:11" x14ac:dyDescent="0.25">
      <c r="G400" s="33" t="s">
        <v>7</v>
      </c>
      <c r="H400" s="33" t="s">
        <v>523</v>
      </c>
      <c r="I400" s="1">
        <v>95818</v>
      </c>
      <c r="J400" s="2" t="s">
        <v>3069</v>
      </c>
      <c r="K400" s="2" t="s">
        <v>2670</v>
      </c>
    </row>
    <row r="401" spans="7:11" x14ac:dyDescent="0.25">
      <c r="G401" s="33" t="s">
        <v>7</v>
      </c>
      <c r="H401" s="33" t="s">
        <v>663</v>
      </c>
      <c r="I401" s="1">
        <v>95819</v>
      </c>
      <c r="J401" s="2" t="s">
        <v>3070</v>
      </c>
      <c r="K401" s="2" t="s">
        <v>2670</v>
      </c>
    </row>
    <row r="402" spans="7:11" x14ac:dyDescent="0.25">
      <c r="G402" s="33" t="s">
        <v>7</v>
      </c>
      <c r="H402" s="33" t="s">
        <v>803</v>
      </c>
      <c r="I402" s="1">
        <v>95820</v>
      </c>
      <c r="J402" s="2" t="s">
        <v>3071</v>
      </c>
      <c r="K402" s="2" t="s">
        <v>2670</v>
      </c>
    </row>
    <row r="403" spans="7:11" x14ac:dyDescent="0.25">
      <c r="G403" s="33" t="s">
        <v>7</v>
      </c>
      <c r="H403" s="33" t="s">
        <v>943</v>
      </c>
      <c r="I403" s="1">
        <v>95821</v>
      </c>
      <c r="J403" s="2" t="s">
        <v>3072</v>
      </c>
      <c r="K403" s="2" t="s">
        <v>2670</v>
      </c>
    </row>
    <row r="404" spans="7:11" x14ac:dyDescent="0.25">
      <c r="G404" s="33" t="s">
        <v>7</v>
      </c>
      <c r="H404" s="33" t="s">
        <v>1083</v>
      </c>
      <c r="I404" s="1">
        <v>95822</v>
      </c>
      <c r="J404" s="2" t="s">
        <v>3073</v>
      </c>
      <c r="K404" s="2" t="s">
        <v>2670</v>
      </c>
    </row>
    <row r="405" spans="7:11" x14ac:dyDescent="0.25">
      <c r="G405" s="33" t="s">
        <v>7</v>
      </c>
      <c r="H405" s="33" t="s">
        <v>1223</v>
      </c>
      <c r="I405" s="1">
        <v>95823</v>
      </c>
      <c r="J405" s="2" t="s">
        <v>3074</v>
      </c>
      <c r="K405" s="2" t="s">
        <v>2670</v>
      </c>
    </row>
    <row r="406" spans="7:11" x14ac:dyDescent="0.25">
      <c r="G406" s="33" t="s">
        <v>7</v>
      </c>
      <c r="H406" s="33" t="s">
        <v>1363</v>
      </c>
      <c r="I406" s="1">
        <v>95824</v>
      </c>
      <c r="J406" s="2" t="s">
        <v>3075</v>
      </c>
      <c r="K406" s="2" t="s">
        <v>2670</v>
      </c>
    </row>
    <row r="407" spans="7:11" x14ac:dyDescent="0.25">
      <c r="G407" s="33" t="s">
        <v>7</v>
      </c>
      <c r="H407" s="33" t="s">
        <v>1503</v>
      </c>
      <c r="I407" s="1">
        <v>95825</v>
      </c>
      <c r="J407" s="2" t="s">
        <v>3076</v>
      </c>
      <c r="K407" s="2" t="s">
        <v>2670</v>
      </c>
    </row>
    <row r="408" spans="7:11" x14ac:dyDescent="0.25">
      <c r="G408" s="33" t="s">
        <v>7</v>
      </c>
      <c r="H408" s="33" t="s">
        <v>237</v>
      </c>
      <c r="I408" s="1">
        <v>95826</v>
      </c>
      <c r="J408" s="2" t="s">
        <v>3077</v>
      </c>
      <c r="K408" s="2" t="s">
        <v>2670</v>
      </c>
    </row>
    <row r="409" spans="7:11" x14ac:dyDescent="0.25">
      <c r="G409" s="33" t="s">
        <v>7</v>
      </c>
      <c r="H409" s="33" t="s">
        <v>167</v>
      </c>
      <c r="I409" s="1">
        <v>95827</v>
      </c>
      <c r="J409" s="2" t="s">
        <v>3078</v>
      </c>
      <c r="K409" s="2" t="s">
        <v>2670</v>
      </c>
    </row>
    <row r="410" spans="7:11" x14ac:dyDescent="0.25">
      <c r="G410" s="33" t="s">
        <v>7</v>
      </c>
      <c r="H410" s="33" t="s">
        <v>384</v>
      </c>
      <c r="I410" s="1">
        <v>95828</v>
      </c>
      <c r="J410" s="2" t="s">
        <v>3079</v>
      </c>
      <c r="K410" s="2" t="s">
        <v>2670</v>
      </c>
    </row>
    <row r="411" spans="7:11" x14ac:dyDescent="0.25">
      <c r="G411" s="33" t="s">
        <v>7</v>
      </c>
      <c r="H411" s="33" t="s">
        <v>524</v>
      </c>
      <c r="I411" s="1">
        <v>95829</v>
      </c>
      <c r="J411" s="2" t="s">
        <v>3080</v>
      </c>
      <c r="K411" s="2" t="s">
        <v>2670</v>
      </c>
    </row>
    <row r="412" spans="7:11" x14ac:dyDescent="0.25">
      <c r="G412" s="33" t="s">
        <v>7</v>
      </c>
      <c r="H412" s="33" t="s">
        <v>664</v>
      </c>
      <c r="I412" s="1">
        <v>95830</v>
      </c>
      <c r="J412" s="2" t="s">
        <v>3081</v>
      </c>
      <c r="K412" s="2" t="s">
        <v>2670</v>
      </c>
    </row>
    <row r="413" spans="7:11" x14ac:dyDescent="0.25">
      <c r="G413" s="33" t="s">
        <v>7</v>
      </c>
      <c r="H413" s="33" t="s">
        <v>804</v>
      </c>
      <c r="I413" s="1">
        <v>95831</v>
      </c>
      <c r="J413" s="2" t="s">
        <v>3082</v>
      </c>
      <c r="K413" s="2" t="s">
        <v>2670</v>
      </c>
    </row>
    <row r="414" spans="7:11" x14ac:dyDescent="0.25">
      <c r="G414" s="33" t="s">
        <v>7</v>
      </c>
      <c r="H414" s="33" t="s">
        <v>944</v>
      </c>
      <c r="I414" s="1">
        <v>95832</v>
      </c>
      <c r="J414" s="2" t="s">
        <v>3083</v>
      </c>
      <c r="K414" s="2" t="s">
        <v>2670</v>
      </c>
    </row>
    <row r="415" spans="7:11" x14ac:dyDescent="0.25">
      <c r="G415" s="33" t="s">
        <v>7</v>
      </c>
      <c r="H415" s="33" t="s">
        <v>1084</v>
      </c>
      <c r="I415" s="1">
        <v>95833</v>
      </c>
      <c r="J415" s="2" t="s">
        <v>3084</v>
      </c>
      <c r="K415" s="2" t="s">
        <v>2670</v>
      </c>
    </row>
    <row r="416" spans="7:11" x14ac:dyDescent="0.25">
      <c r="G416" s="33" t="s">
        <v>7</v>
      </c>
      <c r="H416" s="33" t="s">
        <v>1224</v>
      </c>
      <c r="I416" s="1">
        <v>95834</v>
      </c>
      <c r="J416" s="2" t="s">
        <v>3085</v>
      </c>
      <c r="K416" s="2" t="s">
        <v>2670</v>
      </c>
    </row>
    <row r="417" spans="7:11" x14ac:dyDescent="0.25">
      <c r="G417" s="33" t="s">
        <v>7</v>
      </c>
      <c r="H417" s="33" t="s">
        <v>1364</v>
      </c>
      <c r="I417" s="1">
        <v>95835</v>
      </c>
      <c r="J417" s="2" t="s">
        <v>3086</v>
      </c>
      <c r="K417" s="2" t="s">
        <v>2670</v>
      </c>
    </row>
    <row r="418" spans="7:11" x14ac:dyDescent="0.25">
      <c r="G418" s="33" t="s">
        <v>7</v>
      </c>
      <c r="H418" s="33" t="s">
        <v>1504</v>
      </c>
      <c r="I418" s="1">
        <v>95836</v>
      </c>
      <c r="J418" s="2" t="s">
        <v>3087</v>
      </c>
      <c r="K418" s="2" t="s">
        <v>2670</v>
      </c>
    </row>
    <row r="419" spans="7:11" x14ac:dyDescent="0.25">
      <c r="G419" s="33" t="s">
        <v>7</v>
      </c>
      <c r="H419" s="33" t="s">
        <v>238</v>
      </c>
      <c r="I419" s="1">
        <v>95837</v>
      </c>
      <c r="J419" s="2" t="s">
        <v>3088</v>
      </c>
      <c r="K419" s="2" t="s">
        <v>2670</v>
      </c>
    </row>
    <row r="420" spans="7:11" x14ac:dyDescent="0.25">
      <c r="G420" s="33" t="s">
        <v>7</v>
      </c>
      <c r="H420" s="33" t="s">
        <v>168</v>
      </c>
      <c r="I420" s="1">
        <v>95838</v>
      </c>
      <c r="J420" s="2" t="s">
        <v>3089</v>
      </c>
      <c r="K420" s="2" t="s">
        <v>2670</v>
      </c>
    </row>
    <row r="421" spans="7:11" x14ac:dyDescent="0.25">
      <c r="G421" s="33" t="s">
        <v>7</v>
      </c>
      <c r="H421" s="33" t="s">
        <v>385</v>
      </c>
      <c r="I421" s="1">
        <v>95839</v>
      </c>
      <c r="J421" s="2" t="s">
        <v>3090</v>
      </c>
      <c r="K421" s="2" t="s">
        <v>2670</v>
      </c>
    </row>
    <row r="422" spans="7:11" x14ac:dyDescent="0.25">
      <c r="G422" s="33" t="s">
        <v>7</v>
      </c>
      <c r="H422" s="33" t="s">
        <v>525</v>
      </c>
      <c r="I422" s="1">
        <v>95840</v>
      </c>
      <c r="J422" s="2" t="s">
        <v>3091</v>
      </c>
      <c r="K422" s="2" t="s">
        <v>2670</v>
      </c>
    </row>
    <row r="423" spans="7:11" x14ac:dyDescent="0.25">
      <c r="G423" s="33" t="s">
        <v>7</v>
      </c>
      <c r="H423" s="33" t="s">
        <v>665</v>
      </c>
      <c r="I423" s="1">
        <v>95841</v>
      </c>
      <c r="J423" s="2" t="s">
        <v>3092</v>
      </c>
      <c r="K423" s="2" t="s">
        <v>2670</v>
      </c>
    </row>
    <row r="424" spans="7:11" x14ac:dyDescent="0.25">
      <c r="G424" s="33" t="s">
        <v>7</v>
      </c>
      <c r="H424" s="33" t="s">
        <v>805</v>
      </c>
      <c r="I424" s="1">
        <v>95842</v>
      </c>
      <c r="J424" s="2" t="s">
        <v>3093</v>
      </c>
      <c r="K424" s="2" t="s">
        <v>2670</v>
      </c>
    </row>
    <row r="425" spans="7:11" x14ac:dyDescent="0.25">
      <c r="G425" s="33" t="s">
        <v>7</v>
      </c>
      <c r="H425" s="33" t="s">
        <v>945</v>
      </c>
      <c r="I425" s="1">
        <v>95843</v>
      </c>
      <c r="J425" s="2" t="s">
        <v>3094</v>
      </c>
      <c r="K425" s="2" t="s">
        <v>2670</v>
      </c>
    </row>
    <row r="426" spans="7:11" x14ac:dyDescent="0.25">
      <c r="G426" s="33" t="s">
        <v>7</v>
      </c>
      <c r="H426" s="33" t="s">
        <v>1085</v>
      </c>
      <c r="I426" s="1">
        <v>95844</v>
      </c>
      <c r="J426" s="2" t="s">
        <v>3095</v>
      </c>
      <c r="K426" s="2" t="s">
        <v>2670</v>
      </c>
    </row>
    <row r="427" spans="7:11" x14ac:dyDescent="0.25">
      <c r="G427" s="33" t="s">
        <v>7</v>
      </c>
      <c r="H427" s="33" t="s">
        <v>1225</v>
      </c>
      <c r="I427" s="1">
        <v>95845</v>
      </c>
      <c r="J427" s="2" t="s">
        <v>3096</v>
      </c>
      <c r="K427" s="2" t="s">
        <v>2670</v>
      </c>
    </row>
    <row r="428" spans="7:11" x14ac:dyDescent="0.25">
      <c r="G428" s="33" t="s">
        <v>7</v>
      </c>
      <c r="H428" s="33" t="s">
        <v>1365</v>
      </c>
      <c r="I428" s="1">
        <v>95846</v>
      </c>
      <c r="J428" s="2" t="s">
        <v>3097</v>
      </c>
      <c r="K428" s="2" t="s">
        <v>2670</v>
      </c>
    </row>
    <row r="429" spans="7:11" x14ac:dyDescent="0.25">
      <c r="G429" s="33" t="s">
        <v>7</v>
      </c>
      <c r="H429" s="33" t="s">
        <v>1505</v>
      </c>
      <c r="I429" s="1">
        <v>95847</v>
      </c>
      <c r="J429" s="2" t="s">
        <v>3098</v>
      </c>
      <c r="K429" s="2" t="s">
        <v>2670</v>
      </c>
    </row>
    <row r="430" spans="7:11" x14ac:dyDescent="0.25">
      <c r="G430" s="33" t="s">
        <v>7</v>
      </c>
      <c r="H430" s="33" t="s">
        <v>239</v>
      </c>
      <c r="I430" s="1">
        <v>95848</v>
      </c>
      <c r="J430" s="2" t="s">
        <v>3099</v>
      </c>
      <c r="K430" s="2" t="s">
        <v>2670</v>
      </c>
    </row>
    <row r="431" spans="7:11" x14ac:dyDescent="0.25">
      <c r="G431" s="33" t="s">
        <v>7</v>
      </c>
      <c r="H431" s="33" t="s">
        <v>169</v>
      </c>
      <c r="I431" s="1">
        <v>95849</v>
      </c>
      <c r="J431" s="2" t="s">
        <v>3100</v>
      </c>
      <c r="K431" s="2" t="s">
        <v>2670</v>
      </c>
    </row>
    <row r="432" spans="7:11" x14ac:dyDescent="0.25">
      <c r="G432" s="33" t="s">
        <v>7</v>
      </c>
      <c r="H432" s="33" t="s">
        <v>386</v>
      </c>
      <c r="I432" s="1">
        <v>95850</v>
      </c>
      <c r="J432" s="2" t="s">
        <v>3101</v>
      </c>
      <c r="K432" s="2" t="s">
        <v>2670</v>
      </c>
    </row>
    <row r="433" spans="7:11" x14ac:dyDescent="0.25">
      <c r="G433" s="33" t="s">
        <v>7</v>
      </c>
      <c r="H433" s="33" t="s">
        <v>526</v>
      </c>
      <c r="I433" s="1">
        <v>95851</v>
      </c>
      <c r="J433" s="2" t="s">
        <v>3102</v>
      </c>
      <c r="K433" s="2" t="s">
        <v>2670</v>
      </c>
    </row>
    <row r="434" spans="7:11" x14ac:dyDescent="0.25">
      <c r="G434" s="33" t="s">
        <v>7</v>
      </c>
      <c r="H434" s="33" t="s">
        <v>666</v>
      </c>
      <c r="I434" s="1">
        <v>95852</v>
      </c>
      <c r="J434" s="2" t="s">
        <v>3103</v>
      </c>
      <c r="K434" s="2" t="s">
        <v>2670</v>
      </c>
    </row>
    <row r="435" spans="7:11" x14ac:dyDescent="0.25">
      <c r="G435" s="33" t="s">
        <v>7</v>
      </c>
      <c r="H435" s="33" t="s">
        <v>806</v>
      </c>
      <c r="I435" s="1">
        <v>95853</v>
      </c>
      <c r="J435" s="2" t="s">
        <v>3104</v>
      </c>
      <c r="K435" s="2" t="s">
        <v>2670</v>
      </c>
    </row>
    <row r="436" spans="7:11" x14ac:dyDescent="0.25">
      <c r="G436" s="33" t="s">
        <v>7</v>
      </c>
      <c r="H436" s="33" t="s">
        <v>946</v>
      </c>
      <c r="I436" s="1">
        <v>95854</v>
      </c>
      <c r="J436" s="2" t="s">
        <v>3105</v>
      </c>
      <c r="K436" s="2" t="s">
        <v>2670</v>
      </c>
    </row>
    <row r="437" spans="7:11" x14ac:dyDescent="0.25">
      <c r="G437" s="33" t="s">
        <v>7</v>
      </c>
      <c r="H437" s="33" t="s">
        <v>1086</v>
      </c>
      <c r="I437" s="1">
        <v>95855</v>
      </c>
      <c r="J437" s="2" t="s">
        <v>3106</v>
      </c>
      <c r="K437" s="2" t="s">
        <v>2670</v>
      </c>
    </row>
    <row r="438" spans="7:11" x14ac:dyDescent="0.25">
      <c r="G438" s="33" t="s">
        <v>7</v>
      </c>
      <c r="H438" s="33" t="s">
        <v>1226</v>
      </c>
      <c r="I438" s="1">
        <v>95856</v>
      </c>
      <c r="J438" s="2" t="s">
        <v>3107</v>
      </c>
      <c r="K438" s="2" t="s">
        <v>2670</v>
      </c>
    </row>
    <row r="439" spans="7:11" x14ac:dyDescent="0.25">
      <c r="G439" s="33" t="s">
        <v>7</v>
      </c>
      <c r="H439" s="33" t="s">
        <v>1366</v>
      </c>
      <c r="I439" s="1">
        <v>95857</v>
      </c>
      <c r="J439" s="2" t="s">
        <v>3108</v>
      </c>
      <c r="K439" s="2" t="s">
        <v>2670</v>
      </c>
    </row>
    <row r="440" spans="7:11" x14ac:dyDescent="0.25">
      <c r="G440" s="33" t="s">
        <v>7</v>
      </c>
      <c r="H440" s="33" t="s">
        <v>1506</v>
      </c>
      <c r="I440" s="1">
        <v>95858</v>
      </c>
      <c r="J440" s="2" t="s">
        <v>3109</v>
      </c>
      <c r="K440" s="2" t="s">
        <v>2670</v>
      </c>
    </row>
    <row r="441" spans="7:11" x14ac:dyDescent="0.25">
      <c r="G441" s="33" t="s">
        <v>7</v>
      </c>
      <c r="H441" s="33" t="s">
        <v>240</v>
      </c>
      <c r="I441" s="1">
        <v>95859</v>
      </c>
      <c r="J441" s="2" t="s">
        <v>3110</v>
      </c>
      <c r="K441" s="2" t="s">
        <v>2670</v>
      </c>
    </row>
    <row r="442" spans="7:11" x14ac:dyDescent="0.25">
      <c r="G442" s="33" t="s">
        <v>7</v>
      </c>
      <c r="H442" s="33" t="s">
        <v>170</v>
      </c>
      <c r="I442" s="1">
        <v>95860</v>
      </c>
      <c r="J442" s="2" t="s">
        <v>3111</v>
      </c>
      <c r="K442" s="2" t="s">
        <v>2670</v>
      </c>
    </row>
    <row r="443" spans="7:11" x14ac:dyDescent="0.25">
      <c r="G443" s="33" t="s">
        <v>7</v>
      </c>
      <c r="H443" s="33" t="s">
        <v>387</v>
      </c>
      <c r="I443" s="1">
        <v>95861</v>
      </c>
      <c r="J443" s="2" t="s">
        <v>3112</v>
      </c>
      <c r="K443" s="2" t="s">
        <v>2670</v>
      </c>
    </row>
    <row r="444" spans="7:11" x14ac:dyDescent="0.25">
      <c r="G444" s="33" t="s">
        <v>7</v>
      </c>
      <c r="H444" s="33" t="s">
        <v>527</v>
      </c>
      <c r="I444" s="1">
        <v>95862</v>
      </c>
      <c r="J444" s="2" t="s">
        <v>3113</v>
      </c>
      <c r="K444" s="2" t="s">
        <v>2670</v>
      </c>
    </row>
    <row r="445" spans="7:11" x14ac:dyDescent="0.25">
      <c r="G445" s="33" t="s">
        <v>7</v>
      </c>
      <c r="H445" s="33" t="s">
        <v>667</v>
      </c>
      <c r="I445" s="1">
        <v>95863</v>
      </c>
      <c r="J445" s="2" t="s">
        <v>3114</v>
      </c>
      <c r="K445" s="2" t="s">
        <v>2670</v>
      </c>
    </row>
    <row r="446" spans="7:11" x14ac:dyDescent="0.25">
      <c r="G446" s="33" t="s">
        <v>7</v>
      </c>
      <c r="H446" s="33" t="s">
        <v>807</v>
      </c>
      <c r="I446" s="1">
        <v>95864</v>
      </c>
      <c r="J446" s="2" t="s">
        <v>3115</v>
      </c>
      <c r="K446" s="2" t="s">
        <v>2670</v>
      </c>
    </row>
    <row r="447" spans="7:11" x14ac:dyDescent="0.25">
      <c r="G447" s="33" t="s">
        <v>7</v>
      </c>
      <c r="H447" s="33" t="s">
        <v>947</v>
      </c>
      <c r="I447" s="1">
        <v>95865</v>
      </c>
      <c r="J447" s="2" t="s">
        <v>3116</v>
      </c>
      <c r="K447" s="2" t="s">
        <v>2670</v>
      </c>
    </row>
    <row r="448" spans="7:11" x14ac:dyDescent="0.25">
      <c r="G448" s="33" t="s">
        <v>7</v>
      </c>
      <c r="H448" s="33" t="s">
        <v>1087</v>
      </c>
      <c r="I448" s="1">
        <v>95866</v>
      </c>
      <c r="J448" s="2" t="s">
        <v>3117</v>
      </c>
      <c r="K448" s="2" t="s">
        <v>2670</v>
      </c>
    </row>
    <row r="449" spans="7:11" x14ac:dyDescent="0.25">
      <c r="G449" s="33" t="s">
        <v>7</v>
      </c>
      <c r="H449" s="33" t="s">
        <v>1227</v>
      </c>
      <c r="I449" s="1">
        <v>95867</v>
      </c>
      <c r="J449" s="2" t="s">
        <v>3118</v>
      </c>
      <c r="K449" s="2" t="s">
        <v>2670</v>
      </c>
    </row>
    <row r="450" spans="7:11" x14ac:dyDescent="0.25">
      <c r="G450" s="33" t="s">
        <v>7</v>
      </c>
      <c r="H450" s="33" t="s">
        <v>1367</v>
      </c>
      <c r="I450" s="1">
        <v>95868</v>
      </c>
      <c r="J450" s="2" t="s">
        <v>3119</v>
      </c>
      <c r="K450" s="2" t="s">
        <v>2670</v>
      </c>
    </row>
    <row r="451" spans="7:11" x14ac:dyDescent="0.25">
      <c r="G451" s="33" t="s">
        <v>7</v>
      </c>
      <c r="H451" s="33" t="s">
        <v>1507</v>
      </c>
      <c r="I451" s="1">
        <v>95869</v>
      </c>
      <c r="J451" s="2" t="s">
        <v>3120</v>
      </c>
      <c r="K451" s="2" t="s">
        <v>2670</v>
      </c>
    </row>
    <row r="452" spans="7:11" x14ac:dyDescent="0.25">
      <c r="G452" s="33" t="s">
        <v>7</v>
      </c>
      <c r="H452" s="33" t="s">
        <v>241</v>
      </c>
      <c r="I452" s="1">
        <v>95870</v>
      </c>
      <c r="J452" s="2" t="s">
        <v>3121</v>
      </c>
      <c r="K452" s="2" t="s">
        <v>2670</v>
      </c>
    </row>
    <row r="453" spans="7:11" x14ac:dyDescent="0.25">
      <c r="G453" s="33" t="s">
        <v>7</v>
      </c>
      <c r="H453" s="33" t="s">
        <v>171</v>
      </c>
      <c r="I453" s="1">
        <v>95871</v>
      </c>
      <c r="J453" s="2" t="s">
        <v>3122</v>
      </c>
      <c r="K453" s="2" t="s">
        <v>2670</v>
      </c>
    </row>
    <row r="454" spans="7:11" x14ac:dyDescent="0.25">
      <c r="G454" s="33" t="s">
        <v>7</v>
      </c>
      <c r="H454" s="33" t="s">
        <v>388</v>
      </c>
      <c r="I454" s="1">
        <v>95872</v>
      </c>
      <c r="J454" s="2" t="s">
        <v>3123</v>
      </c>
      <c r="K454" s="2" t="s">
        <v>2670</v>
      </c>
    </row>
    <row r="455" spans="7:11" x14ac:dyDescent="0.25">
      <c r="G455" s="33" t="s">
        <v>7</v>
      </c>
      <c r="H455" s="33" t="s">
        <v>528</v>
      </c>
      <c r="I455" s="1">
        <v>95873</v>
      </c>
      <c r="J455" s="2" t="s">
        <v>3124</v>
      </c>
      <c r="K455" s="2" t="s">
        <v>2670</v>
      </c>
    </row>
    <row r="456" spans="7:11" x14ac:dyDescent="0.25">
      <c r="G456" s="33" t="s">
        <v>7</v>
      </c>
      <c r="H456" s="33" t="s">
        <v>668</v>
      </c>
      <c r="I456" s="1">
        <v>95874</v>
      </c>
      <c r="J456" s="2" t="s">
        <v>3125</v>
      </c>
      <c r="K456" s="2" t="s">
        <v>2670</v>
      </c>
    </row>
    <row r="457" spans="7:11" x14ac:dyDescent="0.25">
      <c r="G457" s="33" t="s">
        <v>7</v>
      </c>
      <c r="H457" s="33" t="s">
        <v>808</v>
      </c>
      <c r="I457" s="1">
        <v>95875</v>
      </c>
      <c r="J457" s="2" t="s">
        <v>3126</v>
      </c>
      <c r="K457" s="2" t="s">
        <v>2670</v>
      </c>
    </row>
    <row r="458" spans="7:11" x14ac:dyDescent="0.25">
      <c r="G458" s="33" t="s">
        <v>7</v>
      </c>
      <c r="H458" s="33" t="s">
        <v>948</v>
      </c>
      <c r="I458" s="1">
        <v>95876</v>
      </c>
      <c r="J458" s="2" t="s">
        <v>3127</v>
      </c>
      <c r="K458" s="2" t="s">
        <v>2670</v>
      </c>
    </row>
    <row r="459" spans="7:11" x14ac:dyDescent="0.25">
      <c r="G459" s="33" t="s">
        <v>7</v>
      </c>
      <c r="H459" s="33" t="s">
        <v>1088</v>
      </c>
      <c r="I459" s="1">
        <v>95877</v>
      </c>
      <c r="J459" s="2" t="s">
        <v>3128</v>
      </c>
      <c r="K459" s="2" t="s">
        <v>2670</v>
      </c>
    </row>
    <row r="460" spans="7:11" x14ac:dyDescent="0.25">
      <c r="G460" s="33" t="s">
        <v>7</v>
      </c>
      <c r="H460" s="33" t="s">
        <v>1228</v>
      </c>
      <c r="I460" s="1">
        <v>95878</v>
      </c>
      <c r="J460" s="2" t="s">
        <v>3129</v>
      </c>
      <c r="K460" s="2" t="s">
        <v>2670</v>
      </c>
    </row>
    <row r="461" spans="7:11" x14ac:dyDescent="0.25">
      <c r="G461" s="33" t="s">
        <v>7</v>
      </c>
      <c r="H461" s="33" t="s">
        <v>1368</v>
      </c>
      <c r="I461" s="1">
        <v>95879</v>
      </c>
      <c r="J461" s="2" t="s">
        <v>3130</v>
      </c>
      <c r="K461" s="2" t="s">
        <v>2670</v>
      </c>
    </row>
    <row r="462" spans="7:11" x14ac:dyDescent="0.25">
      <c r="G462" s="33" t="s">
        <v>7</v>
      </c>
      <c r="H462" s="33" t="s">
        <v>1508</v>
      </c>
      <c r="I462" s="1">
        <v>95880</v>
      </c>
      <c r="J462" s="2" t="s">
        <v>3131</v>
      </c>
      <c r="K462" s="2" t="s">
        <v>2670</v>
      </c>
    </row>
    <row r="463" spans="7:11" x14ac:dyDescent="0.25">
      <c r="G463" s="33" t="s">
        <v>7</v>
      </c>
      <c r="H463" s="33" t="s">
        <v>242</v>
      </c>
      <c r="I463" s="1">
        <v>95881</v>
      </c>
      <c r="J463" s="2" t="s">
        <v>3132</v>
      </c>
      <c r="K463" s="2" t="s">
        <v>2670</v>
      </c>
    </row>
    <row r="464" spans="7:11" x14ac:dyDescent="0.25">
      <c r="G464" s="33" t="s">
        <v>7</v>
      </c>
      <c r="H464" s="33" t="s">
        <v>172</v>
      </c>
      <c r="I464" s="1">
        <v>95882</v>
      </c>
      <c r="J464" s="2" t="s">
        <v>3133</v>
      </c>
      <c r="K464" s="2" t="s">
        <v>2670</v>
      </c>
    </row>
    <row r="465" spans="7:11" x14ac:dyDescent="0.25">
      <c r="G465" s="33" t="s">
        <v>7</v>
      </c>
      <c r="H465" s="33" t="s">
        <v>389</v>
      </c>
      <c r="I465" s="1">
        <v>95883</v>
      </c>
      <c r="J465" s="2" t="s">
        <v>3134</v>
      </c>
      <c r="K465" s="2" t="s">
        <v>2670</v>
      </c>
    </row>
    <row r="466" spans="7:11" x14ac:dyDescent="0.25">
      <c r="G466" s="33" t="s">
        <v>7</v>
      </c>
      <c r="H466" s="33" t="s">
        <v>529</v>
      </c>
      <c r="I466" s="1">
        <v>95884</v>
      </c>
      <c r="J466" s="2" t="s">
        <v>3135</v>
      </c>
      <c r="K466" s="2" t="s">
        <v>2670</v>
      </c>
    </row>
    <row r="467" spans="7:11" x14ac:dyDescent="0.25">
      <c r="G467" s="33" t="s">
        <v>7</v>
      </c>
      <c r="H467" s="33" t="s">
        <v>669</v>
      </c>
      <c r="I467" s="1">
        <v>95885</v>
      </c>
      <c r="J467" s="2" t="s">
        <v>3136</v>
      </c>
      <c r="K467" s="2" t="s">
        <v>2670</v>
      </c>
    </row>
    <row r="468" spans="7:11" x14ac:dyDescent="0.25">
      <c r="G468" s="33" t="s">
        <v>7</v>
      </c>
      <c r="H468" s="33" t="s">
        <v>809</v>
      </c>
      <c r="I468" s="1">
        <v>95886</v>
      </c>
      <c r="J468" s="2" t="s">
        <v>3137</v>
      </c>
      <c r="K468" s="2" t="s">
        <v>2670</v>
      </c>
    </row>
    <row r="469" spans="7:11" x14ac:dyDescent="0.25">
      <c r="G469" s="33" t="s">
        <v>7</v>
      </c>
      <c r="H469" s="33" t="s">
        <v>949</v>
      </c>
      <c r="I469" s="1">
        <v>95887</v>
      </c>
      <c r="J469" s="2" t="s">
        <v>3138</v>
      </c>
      <c r="K469" s="2" t="s">
        <v>2670</v>
      </c>
    </row>
    <row r="470" spans="7:11" x14ac:dyDescent="0.25">
      <c r="G470" s="33" t="s">
        <v>7</v>
      </c>
      <c r="H470" s="33" t="s">
        <v>1089</v>
      </c>
      <c r="I470" s="1">
        <v>95888</v>
      </c>
      <c r="J470" s="2" t="s">
        <v>3139</v>
      </c>
      <c r="K470" s="2" t="s">
        <v>2670</v>
      </c>
    </row>
    <row r="471" spans="7:11" x14ac:dyDescent="0.25">
      <c r="G471" s="33" t="s">
        <v>7</v>
      </c>
      <c r="H471" s="33" t="s">
        <v>1229</v>
      </c>
      <c r="I471" s="1">
        <v>95889</v>
      </c>
      <c r="J471" s="2" t="s">
        <v>3140</v>
      </c>
      <c r="K471" s="2" t="s">
        <v>2670</v>
      </c>
    </row>
    <row r="472" spans="7:11" x14ac:dyDescent="0.25">
      <c r="G472" s="33" t="s">
        <v>7</v>
      </c>
      <c r="H472" s="33" t="s">
        <v>1369</v>
      </c>
      <c r="I472" s="1">
        <v>95890</v>
      </c>
      <c r="J472" s="2" t="s">
        <v>3141</v>
      </c>
      <c r="K472" s="2" t="s">
        <v>2670</v>
      </c>
    </row>
    <row r="473" spans="7:11" x14ac:dyDescent="0.25">
      <c r="G473" s="33" t="s">
        <v>7</v>
      </c>
      <c r="H473" s="33" t="s">
        <v>1509</v>
      </c>
      <c r="I473" s="1">
        <v>95891</v>
      </c>
      <c r="J473" s="2" t="s">
        <v>3142</v>
      </c>
      <c r="K473" s="2" t="s">
        <v>2670</v>
      </c>
    </row>
    <row r="474" spans="7:11" x14ac:dyDescent="0.25">
      <c r="G474" s="33" t="s">
        <v>7</v>
      </c>
      <c r="H474" s="33" t="s">
        <v>243</v>
      </c>
      <c r="I474" s="1">
        <v>95892</v>
      </c>
      <c r="J474" s="2" t="s">
        <v>3143</v>
      </c>
      <c r="K474" s="2" t="s">
        <v>2670</v>
      </c>
    </row>
    <row r="475" spans="7:11" x14ac:dyDescent="0.25">
      <c r="G475" s="33" t="s">
        <v>7</v>
      </c>
      <c r="H475" s="33" t="s">
        <v>173</v>
      </c>
      <c r="I475" s="1">
        <v>95893</v>
      </c>
      <c r="J475" s="2" t="s">
        <v>3144</v>
      </c>
      <c r="K475" s="2" t="s">
        <v>2670</v>
      </c>
    </row>
    <row r="476" spans="7:11" x14ac:dyDescent="0.25">
      <c r="G476" s="33" t="s">
        <v>7</v>
      </c>
      <c r="H476" s="33" t="s">
        <v>390</v>
      </c>
      <c r="I476" s="1">
        <v>95894</v>
      </c>
      <c r="J476" s="2" t="s">
        <v>3145</v>
      </c>
      <c r="K476" s="2" t="s">
        <v>2670</v>
      </c>
    </row>
    <row r="477" spans="7:11" x14ac:dyDescent="0.25">
      <c r="G477" s="33" t="s">
        <v>7</v>
      </c>
      <c r="H477" s="33" t="s">
        <v>530</v>
      </c>
      <c r="I477" s="1">
        <v>95895</v>
      </c>
      <c r="J477" s="2" t="s">
        <v>3146</v>
      </c>
      <c r="K477" s="2" t="s">
        <v>2670</v>
      </c>
    </row>
    <row r="478" spans="7:11" x14ac:dyDescent="0.25">
      <c r="G478" s="33" t="s">
        <v>7</v>
      </c>
      <c r="H478" s="33" t="s">
        <v>670</v>
      </c>
      <c r="I478" s="1">
        <v>95896</v>
      </c>
      <c r="J478" s="2" t="s">
        <v>3147</v>
      </c>
      <c r="K478" s="2" t="s">
        <v>2670</v>
      </c>
    </row>
    <row r="479" spans="7:11" x14ac:dyDescent="0.25">
      <c r="G479" s="33" t="s">
        <v>7</v>
      </c>
      <c r="H479" s="33" t="s">
        <v>810</v>
      </c>
      <c r="I479" s="1">
        <v>95897</v>
      </c>
      <c r="J479" s="2" t="s">
        <v>3148</v>
      </c>
      <c r="K479" s="2" t="s">
        <v>2670</v>
      </c>
    </row>
    <row r="480" spans="7:11" x14ac:dyDescent="0.25">
      <c r="G480" s="33" t="s">
        <v>7</v>
      </c>
      <c r="H480" s="33" t="s">
        <v>950</v>
      </c>
      <c r="I480" s="1">
        <v>95898</v>
      </c>
      <c r="J480" s="2" t="s">
        <v>3149</v>
      </c>
      <c r="K480" s="2" t="s">
        <v>2670</v>
      </c>
    </row>
    <row r="481" spans="7:11" x14ac:dyDescent="0.25">
      <c r="G481" s="33" t="s">
        <v>7</v>
      </c>
      <c r="H481" s="33" t="s">
        <v>1090</v>
      </c>
      <c r="I481" s="1">
        <v>95899</v>
      </c>
      <c r="J481" s="2" t="s">
        <v>3150</v>
      </c>
      <c r="K481" s="2" t="s">
        <v>2670</v>
      </c>
    </row>
    <row r="482" spans="7:11" x14ac:dyDescent="0.25">
      <c r="G482" s="33" t="s">
        <v>7</v>
      </c>
      <c r="H482" s="33" t="s">
        <v>1230</v>
      </c>
      <c r="I482" s="1">
        <v>95900</v>
      </c>
      <c r="J482" s="2" t="s">
        <v>3151</v>
      </c>
      <c r="K482" s="2" t="s">
        <v>2670</v>
      </c>
    </row>
    <row r="483" spans="7:11" x14ac:dyDescent="0.25">
      <c r="G483" s="33" t="s">
        <v>7</v>
      </c>
      <c r="H483" s="33" t="s">
        <v>1370</v>
      </c>
      <c r="I483" s="1">
        <v>95901</v>
      </c>
      <c r="J483" s="2" t="s">
        <v>3152</v>
      </c>
      <c r="K483" s="2" t="s">
        <v>2670</v>
      </c>
    </row>
    <row r="484" spans="7:11" x14ac:dyDescent="0.25">
      <c r="G484" s="33" t="s">
        <v>7</v>
      </c>
      <c r="H484" s="33" t="s">
        <v>1510</v>
      </c>
      <c r="I484" s="1">
        <v>95902</v>
      </c>
      <c r="J484" s="2" t="s">
        <v>3153</v>
      </c>
      <c r="K484" s="2" t="s">
        <v>2670</v>
      </c>
    </row>
    <row r="485" spans="7:11" x14ac:dyDescent="0.25">
      <c r="G485" s="33" t="s">
        <v>7</v>
      </c>
      <c r="H485" s="33" t="s">
        <v>244</v>
      </c>
      <c r="I485" s="1">
        <v>95903</v>
      </c>
      <c r="J485" s="2" t="s">
        <v>3154</v>
      </c>
      <c r="K485" s="2" t="s">
        <v>2670</v>
      </c>
    </row>
    <row r="486" spans="7:11" x14ac:dyDescent="0.25">
      <c r="G486" s="33" t="s">
        <v>7</v>
      </c>
      <c r="H486" s="33" t="s">
        <v>174</v>
      </c>
      <c r="I486" s="1">
        <v>95904</v>
      </c>
      <c r="J486" s="2" t="s">
        <v>3155</v>
      </c>
      <c r="K486" s="2" t="s">
        <v>2670</v>
      </c>
    </row>
    <row r="487" spans="7:11" x14ac:dyDescent="0.25">
      <c r="G487" s="33" t="s">
        <v>7</v>
      </c>
      <c r="H487" s="33" t="s">
        <v>391</v>
      </c>
      <c r="I487" s="1">
        <v>95905</v>
      </c>
      <c r="J487" s="2" t="s">
        <v>3156</v>
      </c>
      <c r="K487" s="2" t="s">
        <v>2671</v>
      </c>
    </row>
    <row r="488" spans="7:11" x14ac:dyDescent="0.25">
      <c r="G488" s="33" t="s">
        <v>7</v>
      </c>
      <c r="H488" s="33" t="s">
        <v>531</v>
      </c>
      <c r="I488" s="1">
        <v>95906</v>
      </c>
      <c r="J488" s="2" t="s">
        <v>3157</v>
      </c>
      <c r="K488" s="2" t="s">
        <v>2671</v>
      </c>
    </row>
    <row r="489" spans="7:11" x14ac:dyDescent="0.25">
      <c r="G489" s="33" t="s">
        <v>7</v>
      </c>
      <c r="H489" s="33" t="s">
        <v>671</v>
      </c>
      <c r="I489" s="1">
        <v>95907</v>
      </c>
      <c r="J489" s="2" t="s">
        <v>3158</v>
      </c>
      <c r="K489" s="2" t="s">
        <v>2671</v>
      </c>
    </row>
    <row r="490" spans="7:11" x14ac:dyDescent="0.25">
      <c r="G490" s="33" t="s">
        <v>7</v>
      </c>
      <c r="H490" s="33" t="s">
        <v>811</v>
      </c>
      <c r="I490" s="1">
        <v>95908</v>
      </c>
      <c r="J490" s="2" t="s">
        <v>3159</v>
      </c>
      <c r="K490" s="2" t="s">
        <v>2671</v>
      </c>
    </row>
    <row r="491" spans="7:11" x14ac:dyDescent="0.25">
      <c r="G491" s="33" t="s">
        <v>7</v>
      </c>
      <c r="H491" s="33" t="s">
        <v>951</v>
      </c>
      <c r="I491" s="1">
        <v>95909</v>
      </c>
      <c r="J491" s="2" t="s">
        <v>3160</v>
      </c>
      <c r="K491" s="2" t="s">
        <v>2671</v>
      </c>
    </row>
    <row r="492" spans="7:11" x14ac:dyDescent="0.25">
      <c r="G492" s="33" t="s">
        <v>7</v>
      </c>
      <c r="H492" s="33" t="s">
        <v>1091</v>
      </c>
      <c r="I492" s="1">
        <v>95910</v>
      </c>
      <c r="J492" s="2" t="s">
        <v>3161</v>
      </c>
      <c r="K492" s="2" t="s">
        <v>2671</v>
      </c>
    </row>
    <row r="493" spans="7:11" x14ac:dyDescent="0.25">
      <c r="G493" s="33" t="s">
        <v>7</v>
      </c>
      <c r="H493" s="33" t="s">
        <v>1231</v>
      </c>
      <c r="I493" s="1">
        <v>95911</v>
      </c>
      <c r="J493" s="2" t="s">
        <v>3162</v>
      </c>
      <c r="K493" s="2" t="s">
        <v>2671</v>
      </c>
    </row>
    <row r="494" spans="7:11" x14ac:dyDescent="0.25">
      <c r="G494" s="33" t="s">
        <v>7</v>
      </c>
      <c r="H494" s="33" t="s">
        <v>1371</v>
      </c>
      <c r="I494" s="1">
        <v>95912</v>
      </c>
      <c r="J494" s="2" t="s">
        <v>3163</v>
      </c>
      <c r="K494" s="2" t="s">
        <v>2671</v>
      </c>
    </row>
    <row r="495" spans="7:11" x14ac:dyDescent="0.25">
      <c r="G495" s="33" t="s">
        <v>7</v>
      </c>
      <c r="H495" s="33" t="s">
        <v>1511</v>
      </c>
      <c r="I495" s="1">
        <v>95913</v>
      </c>
      <c r="J495" s="2" t="s">
        <v>3164</v>
      </c>
      <c r="K495" s="2" t="s">
        <v>2671</v>
      </c>
    </row>
    <row r="496" spans="7:11" x14ac:dyDescent="0.25">
      <c r="G496" s="33" t="s">
        <v>7</v>
      </c>
      <c r="H496" s="33" t="s">
        <v>245</v>
      </c>
      <c r="I496" s="1">
        <v>95914</v>
      </c>
      <c r="J496" s="2" t="s">
        <v>3165</v>
      </c>
      <c r="K496" s="2" t="s">
        <v>2671</v>
      </c>
    </row>
    <row r="497" spans="7:11" x14ac:dyDescent="0.25">
      <c r="G497" s="33" t="s">
        <v>7</v>
      </c>
      <c r="H497" s="33" t="s">
        <v>175</v>
      </c>
      <c r="I497" s="1">
        <v>95915</v>
      </c>
      <c r="J497" s="2" t="s">
        <v>3166</v>
      </c>
      <c r="K497" s="2" t="s">
        <v>2671</v>
      </c>
    </row>
    <row r="498" spans="7:11" x14ac:dyDescent="0.25">
      <c r="G498" s="33" t="s">
        <v>7</v>
      </c>
      <c r="H498" s="33" t="s">
        <v>392</v>
      </c>
      <c r="I498" s="1">
        <v>95916</v>
      </c>
      <c r="J498" s="2" t="s">
        <v>3167</v>
      </c>
      <c r="K498" s="2" t="s">
        <v>2671</v>
      </c>
    </row>
    <row r="499" spans="7:11" x14ac:dyDescent="0.25">
      <c r="G499" s="33" t="s">
        <v>7</v>
      </c>
      <c r="H499" s="33" t="s">
        <v>532</v>
      </c>
      <c r="I499" s="1">
        <v>95917</v>
      </c>
      <c r="J499" s="2" t="s">
        <v>3168</v>
      </c>
      <c r="K499" s="2" t="s">
        <v>2671</v>
      </c>
    </row>
    <row r="500" spans="7:11" x14ac:dyDescent="0.25">
      <c r="G500" s="33" t="s">
        <v>7</v>
      </c>
      <c r="H500" s="33" t="s">
        <v>672</v>
      </c>
      <c r="I500" s="1">
        <v>95918</v>
      </c>
      <c r="J500" s="2" t="s">
        <v>3169</v>
      </c>
      <c r="K500" s="2" t="s">
        <v>2671</v>
      </c>
    </row>
    <row r="501" spans="7:11" x14ac:dyDescent="0.25">
      <c r="G501" s="33" t="s">
        <v>7</v>
      </c>
      <c r="H501" s="33" t="s">
        <v>812</v>
      </c>
      <c r="I501" s="1">
        <v>95919</v>
      </c>
      <c r="J501" s="2" t="s">
        <v>3170</v>
      </c>
      <c r="K501" s="2" t="s">
        <v>2671</v>
      </c>
    </row>
    <row r="502" spans="7:11" x14ac:dyDescent="0.25">
      <c r="G502" s="33" t="s">
        <v>7</v>
      </c>
      <c r="H502" s="33" t="s">
        <v>952</v>
      </c>
      <c r="I502" s="1">
        <v>95920</v>
      </c>
      <c r="J502" s="2" t="s">
        <v>3171</v>
      </c>
      <c r="K502" s="2" t="s">
        <v>2671</v>
      </c>
    </row>
    <row r="503" spans="7:11" x14ac:dyDescent="0.25">
      <c r="G503" s="33" t="s">
        <v>7</v>
      </c>
      <c r="H503" s="33" t="s">
        <v>1092</v>
      </c>
      <c r="I503" s="1">
        <v>95921</v>
      </c>
      <c r="J503" s="2" t="s">
        <v>3172</v>
      </c>
      <c r="K503" s="2" t="s">
        <v>2671</v>
      </c>
    </row>
    <row r="504" spans="7:11" x14ac:dyDescent="0.25">
      <c r="G504" s="33" t="s">
        <v>7</v>
      </c>
      <c r="H504" s="33" t="s">
        <v>1232</v>
      </c>
      <c r="I504" s="1">
        <v>95922</v>
      </c>
      <c r="J504" s="2" t="s">
        <v>3173</v>
      </c>
      <c r="K504" s="2" t="s">
        <v>2671</v>
      </c>
    </row>
    <row r="505" spans="7:11" x14ac:dyDescent="0.25">
      <c r="G505" s="33" t="s">
        <v>7</v>
      </c>
      <c r="H505" s="33" t="s">
        <v>1372</v>
      </c>
      <c r="I505" s="1">
        <v>95923</v>
      </c>
      <c r="J505" s="2" t="s">
        <v>3174</v>
      </c>
      <c r="K505" s="2" t="s">
        <v>2671</v>
      </c>
    </row>
    <row r="506" spans="7:11" x14ac:dyDescent="0.25">
      <c r="G506" s="33" t="s">
        <v>7</v>
      </c>
      <c r="H506" s="33" t="s">
        <v>1512</v>
      </c>
      <c r="I506" s="1">
        <v>95924</v>
      </c>
      <c r="J506" s="2" t="s">
        <v>3175</v>
      </c>
      <c r="K506" s="2" t="s">
        <v>2671</v>
      </c>
    </row>
    <row r="507" spans="7:11" x14ac:dyDescent="0.25">
      <c r="G507" s="33" t="s">
        <v>7</v>
      </c>
      <c r="H507" s="33" t="s">
        <v>246</v>
      </c>
      <c r="I507" s="1">
        <v>95925</v>
      </c>
      <c r="J507" s="2" t="s">
        <v>3176</v>
      </c>
      <c r="K507" s="2" t="s">
        <v>2671</v>
      </c>
    </row>
    <row r="508" spans="7:11" x14ac:dyDescent="0.25">
      <c r="G508" s="33" t="s">
        <v>7</v>
      </c>
      <c r="H508" s="33" t="s">
        <v>176</v>
      </c>
      <c r="I508" s="1">
        <v>95926</v>
      </c>
      <c r="J508" s="2" t="s">
        <v>3177</v>
      </c>
      <c r="K508" s="2" t="s">
        <v>2671</v>
      </c>
    </row>
    <row r="509" spans="7:11" x14ac:dyDescent="0.25">
      <c r="G509" s="33" t="s">
        <v>7</v>
      </c>
      <c r="H509" s="33" t="s">
        <v>1577</v>
      </c>
      <c r="I509" s="1">
        <v>95927</v>
      </c>
      <c r="J509" s="2" t="s">
        <v>3178</v>
      </c>
      <c r="K509" s="2" t="s">
        <v>2671</v>
      </c>
    </row>
    <row r="510" spans="7:11" x14ac:dyDescent="0.25">
      <c r="G510" s="33" t="s">
        <v>7</v>
      </c>
      <c r="H510" s="33" t="s">
        <v>1578</v>
      </c>
      <c r="I510" s="1">
        <v>95928</v>
      </c>
      <c r="J510" s="2" t="s">
        <v>3179</v>
      </c>
      <c r="K510" s="2" t="s">
        <v>2671</v>
      </c>
    </row>
    <row r="511" spans="7:11" x14ac:dyDescent="0.25">
      <c r="G511" s="33" t="s">
        <v>7</v>
      </c>
      <c r="H511" s="33" t="s">
        <v>1579</v>
      </c>
      <c r="I511" s="1">
        <v>95929</v>
      </c>
      <c r="J511" s="2" t="s">
        <v>3180</v>
      </c>
      <c r="K511" s="2" t="s">
        <v>2671</v>
      </c>
    </row>
    <row r="512" spans="7:11" x14ac:dyDescent="0.25">
      <c r="G512" s="33" t="s">
        <v>7</v>
      </c>
      <c r="H512" s="33" t="s">
        <v>1580</v>
      </c>
      <c r="I512" s="1">
        <v>95930</v>
      </c>
      <c r="J512" s="2" t="s">
        <v>3181</v>
      </c>
      <c r="K512" s="2" t="s">
        <v>2671</v>
      </c>
    </row>
    <row r="513" spans="7:11" x14ac:dyDescent="0.25">
      <c r="G513" s="33" t="s">
        <v>7</v>
      </c>
      <c r="H513" s="33" t="s">
        <v>1581</v>
      </c>
      <c r="I513" s="1">
        <v>95931</v>
      </c>
      <c r="J513" s="2" t="s">
        <v>3182</v>
      </c>
      <c r="K513" s="2" t="s">
        <v>2671</v>
      </c>
    </row>
    <row r="514" spans="7:11" x14ac:dyDescent="0.25">
      <c r="G514" s="33" t="s">
        <v>7</v>
      </c>
      <c r="H514" s="33" t="s">
        <v>1582</v>
      </c>
      <c r="I514" s="1">
        <v>95932</v>
      </c>
      <c r="J514" s="2" t="s">
        <v>3183</v>
      </c>
      <c r="K514" s="2" t="s">
        <v>2671</v>
      </c>
    </row>
    <row r="515" spans="7:11" x14ac:dyDescent="0.25">
      <c r="G515" s="33" t="s">
        <v>7</v>
      </c>
      <c r="H515" s="33" t="s">
        <v>1583</v>
      </c>
      <c r="I515" s="1">
        <v>95933</v>
      </c>
      <c r="J515" s="2" t="s">
        <v>3184</v>
      </c>
      <c r="K515" s="2" t="s">
        <v>2671</v>
      </c>
    </row>
    <row r="516" spans="7:11" x14ac:dyDescent="0.25">
      <c r="G516" s="33" t="s">
        <v>7</v>
      </c>
      <c r="H516" s="33" t="s">
        <v>1584</v>
      </c>
      <c r="I516" s="1">
        <v>95934</v>
      </c>
      <c r="J516" s="2" t="s">
        <v>3185</v>
      </c>
      <c r="K516" s="2" t="s">
        <v>2671</v>
      </c>
    </row>
    <row r="517" spans="7:11" x14ac:dyDescent="0.25">
      <c r="G517" s="33" t="s">
        <v>7</v>
      </c>
      <c r="H517" s="33" t="s">
        <v>1585</v>
      </c>
      <c r="I517" s="1">
        <v>95935</v>
      </c>
      <c r="J517" s="2" t="s">
        <v>3186</v>
      </c>
      <c r="K517" s="2" t="s">
        <v>2671</v>
      </c>
    </row>
    <row r="518" spans="7:11" x14ac:dyDescent="0.25">
      <c r="G518" s="33" t="s">
        <v>7</v>
      </c>
      <c r="H518" s="33" t="s">
        <v>1586</v>
      </c>
      <c r="I518" s="1">
        <v>95936</v>
      </c>
      <c r="J518" s="2" t="s">
        <v>3187</v>
      </c>
      <c r="K518" s="2" t="s">
        <v>2671</v>
      </c>
    </row>
    <row r="519" spans="7:11" x14ac:dyDescent="0.25">
      <c r="G519" s="33" t="s">
        <v>7</v>
      </c>
      <c r="H519" s="33" t="s">
        <v>1587</v>
      </c>
      <c r="I519" s="1">
        <v>95937</v>
      </c>
      <c r="J519" s="2" t="s">
        <v>3188</v>
      </c>
      <c r="K519" s="2" t="s">
        <v>2671</v>
      </c>
    </row>
    <row r="520" spans="7:11" x14ac:dyDescent="0.25">
      <c r="G520" s="33" t="s">
        <v>7</v>
      </c>
      <c r="H520" s="33" t="s">
        <v>1687</v>
      </c>
      <c r="I520" s="1">
        <v>95938</v>
      </c>
      <c r="J520" s="2" t="s">
        <v>3189</v>
      </c>
      <c r="K520" s="2" t="s">
        <v>2671</v>
      </c>
    </row>
    <row r="521" spans="7:11" x14ac:dyDescent="0.25">
      <c r="G521" s="33" t="s">
        <v>7</v>
      </c>
      <c r="H521" s="33" t="s">
        <v>1688</v>
      </c>
      <c r="I521" s="1">
        <v>95939</v>
      </c>
      <c r="J521" s="2" t="s">
        <v>3190</v>
      </c>
      <c r="K521" s="2" t="s">
        <v>2671</v>
      </c>
    </row>
    <row r="522" spans="7:11" x14ac:dyDescent="0.25">
      <c r="G522" s="33" t="s">
        <v>7</v>
      </c>
      <c r="H522" s="33" t="s">
        <v>1689</v>
      </c>
      <c r="I522" s="1">
        <v>95940</v>
      </c>
      <c r="J522" s="2" t="s">
        <v>3191</v>
      </c>
      <c r="K522" s="2" t="s">
        <v>2671</v>
      </c>
    </row>
    <row r="523" spans="7:11" x14ac:dyDescent="0.25">
      <c r="G523" s="33" t="s">
        <v>7</v>
      </c>
      <c r="H523" s="33" t="s">
        <v>1690</v>
      </c>
      <c r="I523" s="1">
        <v>95941</v>
      </c>
      <c r="J523" s="2" t="s">
        <v>3192</v>
      </c>
      <c r="K523" s="2" t="s">
        <v>2671</v>
      </c>
    </row>
    <row r="524" spans="7:11" x14ac:dyDescent="0.25">
      <c r="G524" s="33" t="s">
        <v>7</v>
      </c>
      <c r="H524" s="33" t="s">
        <v>1691</v>
      </c>
      <c r="I524" s="1">
        <v>95942</v>
      </c>
      <c r="J524" s="2" t="s">
        <v>3193</v>
      </c>
      <c r="K524" s="2" t="s">
        <v>2671</v>
      </c>
    </row>
    <row r="525" spans="7:11" x14ac:dyDescent="0.25">
      <c r="G525" s="33" t="s">
        <v>7</v>
      </c>
      <c r="H525" s="33" t="s">
        <v>1692</v>
      </c>
      <c r="I525" s="1">
        <v>95943</v>
      </c>
      <c r="J525" s="2" t="s">
        <v>3194</v>
      </c>
      <c r="K525" s="2" t="s">
        <v>2671</v>
      </c>
    </row>
    <row r="526" spans="7:11" x14ac:dyDescent="0.25">
      <c r="G526" s="33" t="s">
        <v>7</v>
      </c>
      <c r="H526" s="33" t="s">
        <v>1693</v>
      </c>
      <c r="I526" s="1">
        <v>95944</v>
      </c>
      <c r="J526" s="2" t="s">
        <v>3195</v>
      </c>
      <c r="K526" s="2" t="s">
        <v>2671</v>
      </c>
    </row>
    <row r="527" spans="7:11" x14ac:dyDescent="0.25">
      <c r="G527" s="33" t="s">
        <v>7</v>
      </c>
      <c r="H527" s="33" t="s">
        <v>1694</v>
      </c>
      <c r="I527" s="1">
        <v>95945</v>
      </c>
      <c r="J527" s="2" t="s">
        <v>3196</v>
      </c>
      <c r="K527" s="2" t="s">
        <v>2671</v>
      </c>
    </row>
    <row r="528" spans="7:11" x14ac:dyDescent="0.25">
      <c r="G528" s="33" t="s">
        <v>7</v>
      </c>
      <c r="H528" s="33" t="s">
        <v>1695</v>
      </c>
      <c r="I528" s="1">
        <v>95946</v>
      </c>
      <c r="J528" s="2" t="s">
        <v>3197</v>
      </c>
      <c r="K528" s="2" t="s">
        <v>2671</v>
      </c>
    </row>
    <row r="529" spans="7:11" x14ac:dyDescent="0.25">
      <c r="G529" s="33" t="s">
        <v>7</v>
      </c>
      <c r="H529" s="33" t="s">
        <v>1696</v>
      </c>
      <c r="I529" s="1">
        <v>95947</v>
      </c>
      <c r="J529" s="2" t="s">
        <v>3198</v>
      </c>
      <c r="K529" s="2" t="s">
        <v>2671</v>
      </c>
    </row>
    <row r="530" spans="7:11" x14ac:dyDescent="0.25">
      <c r="G530" s="33" t="s">
        <v>7</v>
      </c>
      <c r="H530" s="33" t="s">
        <v>1697</v>
      </c>
      <c r="I530" s="1">
        <v>95948</v>
      </c>
      <c r="J530" s="2" t="s">
        <v>3199</v>
      </c>
      <c r="K530" s="2" t="s">
        <v>2671</v>
      </c>
    </row>
    <row r="531" spans="7:11" x14ac:dyDescent="0.25">
      <c r="G531" s="33" t="s">
        <v>7</v>
      </c>
      <c r="H531" s="33" t="s">
        <v>1797</v>
      </c>
      <c r="I531" s="1">
        <v>95949</v>
      </c>
      <c r="J531" s="2" t="s">
        <v>3200</v>
      </c>
      <c r="K531" s="2" t="s">
        <v>2671</v>
      </c>
    </row>
    <row r="532" spans="7:11" x14ac:dyDescent="0.25">
      <c r="G532" s="33" t="s">
        <v>7</v>
      </c>
      <c r="H532" s="33" t="s">
        <v>1798</v>
      </c>
      <c r="I532" s="1">
        <v>95950</v>
      </c>
      <c r="J532" s="2" t="s">
        <v>3201</v>
      </c>
      <c r="K532" s="2" t="s">
        <v>2671</v>
      </c>
    </row>
    <row r="533" spans="7:11" x14ac:dyDescent="0.25">
      <c r="G533" s="33" t="s">
        <v>7</v>
      </c>
      <c r="H533" s="33" t="s">
        <v>1799</v>
      </c>
      <c r="I533" s="1">
        <v>95951</v>
      </c>
      <c r="J533" s="2" t="s">
        <v>3202</v>
      </c>
      <c r="K533" s="2" t="s">
        <v>2671</v>
      </c>
    </row>
    <row r="534" spans="7:11" x14ac:dyDescent="0.25">
      <c r="G534" s="33" t="s">
        <v>7</v>
      </c>
      <c r="H534" s="33" t="s">
        <v>1800</v>
      </c>
      <c r="I534" s="1">
        <v>95952</v>
      </c>
      <c r="J534" s="2" t="s">
        <v>3203</v>
      </c>
      <c r="K534" s="2" t="s">
        <v>2671</v>
      </c>
    </row>
    <row r="535" spans="7:11" x14ac:dyDescent="0.25">
      <c r="G535" s="33" t="s">
        <v>7</v>
      </c>
      <c r="H535" s="33" t="s">
        <v>1801</v>
      </c>
      <c r="I535" s="1">
        <v>95953</v>
      </c>
      <c r="J535" s="2" t="s">
        <v>3204</v>
      </c>
      <c r="K535" s="2" t="s">
        <v>2671</v>
      </c>
    </row>
    <row r="536" spans="7:11" x14ac:dyDescent="0.25">
      <c r="G536" s="33" t="s">
        <v>7</v>
      </c>
      <c r="H536" s="33" t="s">
        <v>1802</v>
      </c>
      <c r="I536" s="1">
        <v>95954</v>
      </c>
      <c r="J536" s="2" t="s">
        <v>3205</v>
      </c>
      <c r="K536" s="2" t="s">
        <v>2671</v>
      </c>
    </row>
    <row r="537" spans="7:11" x14ac:dyDescent="0.25">
      <c r="G537" s="33" t="s">
        <v>7</v>
      </c>
      <c r="H537" s="33" t="s">
        <v>1803</v>
      </c>
      <c r="I537" s="1">
        <v>95955</v>
      </c>
      <c r="J537" s="2" t="s">
        <v>3206</v>
      </c>
      <c r="K537" s="2" t="s">
        <v>2671</v>
      </c>
    </row>
    <row r="538" spans="7:11" x14ac:dyDescent="0.25">
      <c r="G538" s="33" t="s">
        <v>7</v>
      </c>
      <c r="H538" s="33" t="s">
        <v>1804</v>
      </c>
      <c r="I538" s="1">
        <v>95956</v>
      </c>
      <c r="J538" s="2" t="s">
        <v>3207</v>
      </c>
      <c r="K538" s="2" t="s">
        <v>2671</v>
      </c>
    </row>
    <row r="539" spans="7:11" x14ac:dyDescent="0.25">
      <c r="G539" s="33" t="s">
        <v>7</v>
      </c>
      <c r="H539" s="33" t="s">
        <v>1805</v>
      </c>
      <c r="I539" s="1">
        <v>95957</v>
      </c>
      <c r="J539" s="2" t="s">
        <v>3208</v>
      </c>
      <c r="K539" s="2" t="s">
        <v>2671</v>
      </c>
    </row>
    <row r="540" spans="7:11" x14ac:dyDescent="0.25">
      <c r="G540" s="33" t="s">
        <v>7</v>
      </c>
      <c r="H540" s="33" t="s">
        <v>1806</v>
      </c>
      <c r="I540" s="1">
        <v>95958</v>
      </c>
      <c r="J540" s="2" t="s">
        <v>3209</v>
      </c>
      <c r="K540" s="2" t="s">
        <v>2671</v>
      </c>
    </row>
    <row r="541" spans="7:11" x14ac:dyDescent="0.25">
      <c r="G541" s="33" t="s">
        <v>7</v>
      </c>
      <c r="H541" s="33" t="s">
        <v>1807</v>
      </c>
      <c r="I541" s="1">
        <v>95959</v>
      </c>
      <c r="J541" s="2" t="s">
        <v>3210</v>
      </c>
      <c r="K541" s="2" t="s">
        <v>2671</v>
      </c>
    </row>
    <row r="542" spans="7:11" x14ac:dyDescent="0.25">
      <c r="G542" s="33" t="s">
        <v>7</v>
      </c>
      <c r="H542" s="33" t="s">
        <v>1907</v>
      </c>
      <c r="I542" s="1">
        <v>95960</v>
      </c>
      <c r="J542" s="2" t="s">
        <v>3211</v>
      </c>
      <c r="K542" s="2" t="s">
        <v>2671</v>
      </c>
    </row>
    <row r="543" spans="7:11" x14ac:dyDescent="0.25">
      <c r="G543" s="33" t="s">
        <v>7</v>
      </c>
      <c r="H543" s="33" t="s">
        <v>1908</v>
      </c>
      <c r="I543" s="1">
        <v>95961</v>
      </c>
      <c r="J543" s="2" t="s">
        <v>3212</v>
      </c>
      <c r="K543" s="2" t="s">
        <v>2671</v>
      </c>
    </row>
    <row r="544" spans="7:11" x14ac:dyDescent="0.25">
      <c r="G544" s="33" t="s">
        <v>7</v>
      </c>
      <c r="H544" s="33" t="s">
        <v>1909</v>
      </c>
      <c r="I544" s="1">
        <v>95962</v>
      </c>
      <c r="J544" s="2" t="s">
        <v>3213</v>
      </c>
      <c r="K544" s="2" t="s">
        <v>2671</v>
      </c>
    </row>
    <row r="545" spans="7:11" x14ac:dyDescent="0.25">
      <c r="G545" s="33" t="s">
        <v>7</v>
      </c>
      <c r="H545" s="33" t="s">
        <v>1910</v>
      </c>
      <c r="I545" s="1">
        <v>95963</v>
      </c>
      <c r="J545" s="2" t="s">
        <v>3214</v>
      </c>
      <c r="K545" s="2" t="s">
        <v>2671</v>
      </c>
    </row>
    <row r="546" spans="7:11" x14ac:dyDescent="0.25">
      <c r="G546" s="33" t="s">
        <v>7</v>
      </c>
      <c r="H546" s="33" t="s">
        <v>1911</v>
      </c>
      <c r="I546" s="1">
        <v>95964</v>
      </c>
      <c r="J546" s="2" t="s">
        <v>3215</v>
      </c>
      <c r="K546" s="2" t="s">
        <v>2671</v>
      </c>
    </row>
    <row r="547" spans="7:11" x14ac:dyDescent="0.25">
      <c r="G547" s="33" t="s">
        <v>7</v>
      </c>
      <c r="H547" s="33" t="s">
        <v>1912</v>
      </c>
      <c r="I547" s="1">
        <v>95965</v>
      </c>
      <c r="J547" s="2" t="s">
        <v>3216</v>
      </c>
      <c r="K547" s="2" t="s">
        <v>2671</v>
      </c>
    </row>
    <row r="548" spans="7:11" x14ac:dyDescent="0.25">
      <c r="G548" s="33" t="s">
        <v>7</v>
      </c>
      <c r="H548" s="33" t="s">
        <v>1913</v>
      </c>
      <c r="I548" s="1">
        <v>95966</v>
      </c>
      <c r="J548" s="2" t="s">
        <v>3217</v>
      </c>
      <c r="K548" s="2" t="s">
        <v>2671</v>
      </c>
    </row>
    <row r="549" spans="7:11" x14ac:dyDescent="0.25">
      <c r="G549" s="33" t="s">
        <v>7</v>
      </c>
      <c r="H549" s="33" t="s">
        <v>1914</v>
      </c>
      <c r="I549" s="1">
        <v>95967</v>
      </c>
      <c r="J549" s="2" t="s">
        <v>3218</v>
      </c>
      <c r="K549" s="2" t="s">
        <v>2671</v>
      </c>
    </row>
    <row r="550" spans="7:11" x14ac:dyDescent="0.25">
      <c r="G550" s="33" t="s">
        <v>7</v>
      </c>
      <c r="H550" s="33" t="s">
        <v>1915</v>
      </c>
      <c r="I550" s="1">
        <v>95968</v>
      </c>
      <c r="J550" s="2" t="s">
        <v>3219</v>
      </c>
      <c r="K550" s="2" t="s">
        <v>2671</v>
      </c>
    </row>
    <row r="551" spans="7:11" x14ac:dyDescent="0.25">
      <c r="G551" s="33" t="s">
        <v>7</v>
      </c>
      <c r="H551" s="33" t="s">
        <v>1916</v>
      </c>
      <c r="I551" s="1">
        <v>95969</v>
      </c>
      <c r="J551" s="2" t="s">
        <v>3220</v>
      </c>
      <c r="K551" s="2" t="s">
        <v>2671</v>
      </c>
    </row>
    <row r="552" spans="7:11" x14ac:dyDescent="0.25">
      <c r="G552" s="33" t="s">
        <v>7</v>
      </c>
      <c r="H552" s="33" t="s">
        <v>1917</v>
      </c>
      <c r="I552" s="1">
        <v>95970</v>
      </c>
      <c r="J552" s="2" t="s">
        <v>3221</v>
      </c>
      <c r="K552" s="2" t="s">
        <v>2671</v>
      </c>
    </row>
    <row r="553" spans="7:11" x14ac:dyDescent="0.25">
      <c r="G553" s="33" t="s">
        <v>7</v>
      </c>
      <c r="H553" s="33" t="s">
        <v>2017</v>
      </c>
      <c r="I553" s="1">
        <v>95971</v>
      </c>
      <c r="J553" s="2" t="s">
        <v>3222</v>
      </c>
      <c r="K553" s="2" t="s">
        <v>2671</v>
      </c>
    </row>
    <row r="554" spans="7:11" x14ac:dyDescent="0.25">
      <c r="G554" s="33" t="s">
        <v>7</v>
      </c>
      <c r="H554" s="33" t="s">
        <v>2018</v>
      </c>
      <c r="I554" s="1">
        <v>95972</v>
      </c>
      <c r="J554" s="2" t="s">
        <v>3223</v>
      </c>
      <c r="K554" s="2" t="s">
        <v>2671</v>
      </c>
    </row>
    <row r="555" spans="7:11" x14ac:dyDescent="0.25">
      <c r="G555" s="33" t="s">
        <v>7</v>
      </c>
      <c r="H555" s="33" t="s">
        <v>2019</v>
      </c>
      <c r="I555" s="1">
        <v>95973</v>
      </c>
      <c r="J555" s="2" t="s">
        <v>3224</v>
      </c>
      <c r="K555" s="2" t="s">
        <v>2671</v>
      </c>
    </row>
    <row r="556" spans="7:11" x14ac:dyDescent="0.25">
      <c r="G556" s="33" t="s">
        <v>7</v>
      </c>
      <c r="H556" s="33" t="s">
        <v>2020</v>
      </c>
      <c r="I556" s="1">
        <v>95974</v>
      </c>
      <c r="J556" s="2" t="s">
        <v>3225</v>
      </c>
      <c r="K556" s="2" t="s">
        <v>2671</v>
      </c>
    </row>
    <row r="557" spans="7:11" x14ac:dyDescent="0.25">
      <c r="G557" s="33" t="s">
        <v>7</v>
      </c>
      <c r="H557" s="33" t="s">
        <v>2021</v>
      </c>
      <c r="I557" s="1">
        <v>95975</v>
      </c>
      <c r="J557" s="2" t="s">
        <v>3226</v>
      </c>
      <c r="K557" s="2" t="s">
        <v>2671</v>
      </c>
    </row>
    <row r="558" spans="7:11" x14ac:dyDescent="0.25">
      <c r="G558" s="33" t="s">
        <v>7</v>
      </c>
      <c r="H558" s="33" t="s">
        <v>2022</v>
      </c>
      <c r="I558" s="1">
        <v>95976</v>
      </c>
      <c r="J558" s="2" t="s">
        <v>3227</v>
      </c>
      <c r="K558" s="2" t="s">
        <v>2671</v>
      </c>
    </row>
    <row r="559" spans="7:11" x14ac:dyDescent="0.25">
      <c r="G559" s="33" t="s">
        <v>7</v>
      </c>
      <c r="H559" s="33" t="s">
        <v>2023</v>
      </c>
      <c r="I559" s="1">
        <v>95977</v>
      </c>
      <c r="J559" s="2" t="s">
        <v>3228</v>
      </c>
      <c r="K559" s="2" t="s">
        <v>2671</v>
      </c>
    </row>
    <row r="560" spans="7:11" x14ac:dyDescent="0.25">
      <c r="G560" s="33" t="s">
        <v>7</v>
      </c>
      <c r="H560" s="33" t="s">
        <v>2024</v>
      </c>
      <c r="I560" s="1">
        <v>95978</v>
      </c>
      <c r="J560" s="2" t="s">
        <v>3229</v>
      </c>
      <c r="K560" s="2" t="s">
        <v>2671</v>
      </c>
    </row>
    <row r="561" spans="7:11" x14ac:dyDescent="0.25">
      <c r="G561" s="33" t="s">
        <v>7</v>
      </c>
      <c r="H561" s="33" t="s">
        <v>2025</v>
      </c>
      <c r="I561" s="1">
        <v>95979</v>
      </c>
      <c r="J561" s="2" t="s">
        <v>3230</v>
      </c>
      <c r="K561" s="2" t="s">
        <v>2671</v>
      </c>
    </row>
    <row r="562" spans="7:11" x14ac:dyDescent="0.25">
      <c r="G562" s="33" t="s">
        <v>7</v>
      </c>
      <c r="H562" s="33" t="s">
        <v>2026</v>
      </c>
      <c r="I562" s="1">
        <v>95980</v>
      </c>
      <c r="J562" s="2" t="s">
        <v>3231</v>
      </c>
      <c r="K562" s="2" t="s">
        <v>2671</v>
      </c>
    </row>
    <row r="563" spans="7:11" x14ac:dyDescent="0.25">
      <c r="G563" s="33" t="s">
        <v>7</v>
      </c>
      <c r="H563" s="33" t="s">
        <v>2027</v>
      </c>
      <c r="I563" s="1">
        <v>95981</v>
      </c>
      <c r="J563" s="2" t="s">
        <v>3232</v>
      </c>
      <c r="K563" s="2" t="s">
        <v>2671</v>
      </c>
    </row>
    <row r="564" spans="7:11" x14ac:dyDescent="0.25">
      <c r="G564" s="33" t="s">
        <v>7</v>
      </c>
      <c r="H564" s="33" t="s">
        <v>2127</v>
      </c>
      <c r="I564" s="1">
        <v>95982</v>
      </c>
      <c r="J564" s="2" t="s">
        <v>3233</v>
      </c>
      <c r="K564" s="2" t="s">
        <v>2671</v>
      </c>
    </row>
    <row r="565" spans="7:11" x14ac:dyDescent="0.25">
      <c r="G565" s="33" t="s">
        <v>7</v>
      </c>
      <c r="H565" s="33" t="s">
        <v>2128</v>
      </c>
      <c r="I565" s="1">
        <v>95983</v>
      </c>
      <c r="J565" s="2" t="s">
        <v>3234</v>
      </c>
      <c r="K565" s="2" t="s">
        <v>2671</v>
      </c>
    </row>
    <row r="566" spans="7:11" x14ac:dyDescent="0.25">
      <c r="G566" s="33" t="s">
        <v>7</v>
      </c>
      <c r="H566" s="33" t="s">
        <v>2129</v>
      </c>
      <c r="I566" s="1">
        <v>95984</v>
      </c>
      <c r="J566" s="2" t="s">
        <v>3235</v>
      </c>
      <c r="K566" s="2" t="s">
        <v>2671</v>
      </c>
    </row>
    <row r="567" spans="7:11" x14ac:dyDescent="0.25">
      <c r="G567" s="33" t="s">
        <v>7</v>
      </c>
      <c r="H567" s="33" t="s">
        <v>2130</v>
      </c>
      <c r="I567" s="1">
        <v>95985</v>
      </c>
      <c r="J567" s="2" t="s">
        <v>3236</v>
      </c>
      <c r="K567" s="2" t="s">
        <v>2671</v>
      </c>
    </row>
    <row r="568" spans="7:11" x14ac:dyDescent="0.25">
      <c r="G568" s="33" t="s">
        <v>7</v>
      </c>
      <c r="H568" s="33" t="s">
        <v>2131</v>
      </c>
      <c r="I568" s="1">
        <v>95986</v>
      </c>
      <c r="J568" s="2" t="s">
        <v>3237</v>
      </c>
      <c r="K568" s="2" t="s">
        <v>2671</v>
      </c>
    </row>
    <row r="569" spans="7:11" x14ac:dyDescent="0.25">
      <c r="G569" s="33" t="s">
        <v>7</v>
      </c>
      <c r="H569" s="33" t="s">
        <v>2132</v>
      </c>
      <c r="I569" s="1">
        <v>95987</v>
      </c>
      <c r="J569" s="2" t="s">
        <v>3238</v>
      </c>
      <c r="K569" s="2" t="s">
        <v>2671</v>
      </c>
    </row>
    <row r="570" spans="7:11" x14ac:dyDescent="0.25">
      <c r="G570" s="33" t="s">
        <v>7</v>
      </c>
      <c r="H570" s="33" t="s">
        <v>2133</v>
      </c>
      <c r="I570" s="1">
        <v>95988</v>
      </c>
      <c r="J570" s="2" t="s">
        <v>3239</v>
      </c>
      <c r="K570" s="2" t="s">
        <v>2671</v>
      </c>
    </row>
    <row r="571" spans="7:11" x14ac:dyDescent="0.25">
      <c r="G571" s="33" t="s">
        <v>7</v>
      </c>
      <c r="H571" s="33" t="s">
        <v>2134</v>
      </c>
      <c r="I571" s="1">
        <v>95989</v>
      </c>
      <c r="J571" s="2" t="s">
        <v>3240</v>
      </c>
      <c r="K571" s="2" t="s">
        <v>2671</v>
      </c>
    </row>
    <row r="572" spans="7:11" x14ac:dyDescent="0.25">
      <c r="G572" s="33" t="s">
        <v>7</v>
      </c>
      <c r="H572" s="33" t="s">
        <v>2135</v>
      </c>
      <c r="I572" s="1">
        <v>95990</v>
      </c>
      <c r="J572" s="2" t="s">
        <v>3241</v>
      </c>
      <c r="K572" s="2" t="s">
        <v>2671</v>
      </c>
    </row>
    <row r="573" spans="7:11" x14ac:dyDescent="0.25">
      <c r="G573" s="33" t="s">
        <v>7</v>
      </c>
      <c r="H573" s="33" t="s">
        <v>2136</v>
      </c>
      <c r="I573" s="1">
        <v>95991</v>
      </c>
      <c r="J573" s="2" t="s">
        <v>3242</v>
      </c>
      <c r="K573" s="2" t="s">
        <v>2671</v>
      </c>
    </row>
    <row r="574" spans="7:11" x14ac:dyDescent="0.25">
      <c r="G574" s="33" t="s">
        <v>7</v>
      </c>
      <c r="H574" s="33" t="s">
        <v>2137</v>
      </c>
      <c r="I574" s="1">
        <v>95992</v>
      </c>
      <c r="J574" s="2" t="s">
        <v>3243</v>
      </c>
      <c r="K574" s="2" t="s">
        <v>2671</v>
      </c>
    </row>
    <row r="575" spans="7:11" x14ac:dyDescent="0.25">
      <c r="G575" s="33" t="s">
        <v>7</v>
      </c>
      <c r="H575" s="33" t="s">
        <v>2237</v>
      </c>
      <c r="I575" s="1">
        <v>95993</v>
      </c>
      <c r="J575" s="2" t="s">
        <v>3244</v>
      </c>
      <c r="K575" s="2" t="s">
        <v>2671</v>
      </c>
    </row>
    <row r="576" spans="7:11" x14ac:dyDescent="0.25">
      <c r="G576" s="33" t="s">
        <v>7</v>
      </c>
      <c r="H576" s="33" t="s">
        <v>2238</v>
      </c>
      <c r="I576" s="1">
        <v>95994</v>
      </c>
      <c r="J576" s="2" t="s">
        <v>3245</v>
      </c>
      <c r="K576" s="2" t="s">
        <v>2671</v>
      </c>
    </row>
    <row r="577" spans="7:11" x14ac:dyDescent="0.25">
      <c r="G577" s="33" t="s">
        <v>7</v>
      </c>
      <c r="H577" s="33" t="s">
        <v>2239</v>
      </c>
      <c r="I577" s="1">
        <v>95995</v>
      </c>
      <c r="J577" s="2" t="s">
        <v>3246</v>
      </c>
      <c r="K577" s="2" t="s">
        <v>2671</v>
      </c>
    </row>
    <row r="578" spans="7:11" x14ac:dyDescent="0.25">
      <c r="G578" s="33" t="s">
        <v>7</v>
      </c>
      <c r="H578" s="33" t="s">
        <v>2240</v>
      </c>
      <c r="I578" s="1">
        <v>95996</v>
      </c>
      <c r="J578" s="2" t="s">
        <v>3247</v>
      </c>
      <c r="K578" s="2" t="s">
        <v>2671</v>
      </c>
    </row>
    <row r="579" spans="7:11" x14ac:dyDescent="0.25">
      <c r="G579" s="33" t="s">
        <v>7</v>
      </c>
      <c r="H579" s="33" t="s">
        <v>2241</v>
      </c>
      <c r="I579" s="1">
        <v>95997</v>
      </c>
      <c r="J579" s="2" t="s">
        <v>3248</v>
      </c>
      <c r="K579" s="2" t="s">
        <v>2671</v>
      </c>
    </row>
    <row r="580" spans="7:11" x14ac:dyDescent="0.25">
      <c r="G580" s="33" t="s">
        <v>7</v>
      </c>
      <c r="H580" s="33" t="s">
        <v>2242</v>
      </c>
      <c r="I580" s="1">
        <v>95998</v>
      </c>
      <c r="J580" s="2" t="s">
        <v>3249</v>
      </c>
      <c r="K580" s="2" t="s">
        <v>2671</v>
      </c>
    </row>
    <row r="581" spans="7:11" x14ac:dyDescent="0.25">
      <c r="G581" s="33" t="s">
        <v>7</v>
      </c>
      <c r="H581" s="33" t="s">
        <v>2243</v>
      </c>
      <c r="I581" s="1">
        <v>95999</v>
      </c>
      <c r="J581" s="2" t="s">
        <v>3250</v>
      </c>
      <c r="K581" s="2" t="s">
        <v>2671</v>
      </c>
    </row>
    <row r="582" spans="7:11" x14ac:dyDescent="0.25">
      <c r="G582" s="33" t="s">
        <v>7</v>
      </c>
      <c r="H582" s="33" t="s">
        <v>2244</v>
      </c>
      <c r="I582" s="1">
        <v>96000</v>
      </c>
      <c r="J582" s="2" t="s">
        <v>3251</v>
      </c>
      <c r="K582" s="2" t="s">
        <v>2671</v>
      </c>
    </row>
    <row r="583" spans="7:11" x14ac:dyDescent="0.25">
      <c r="G583" s="33" t="s">
        <v>7</v>
      </c>
      <c r="H583" s="33" t="s">
        <v>2245</v>
      </c>
      <c r="I583" s="1">
        <v>96001</v>
      </c>
      <c r="J583" s="2" t="s">
        <v>3252</v>
      </c>
      <c r="K583" s="2" t="s">
        <v>2671</v>
      </c>
    </row>
    <row r="584" spans="7:11" x14ac:dyDescent="0.25">
      <c r="G584" s="33" t="s">
        <v>7</v>
      </c>
      <c r="H584" s="33" t="s">
        <v>2246</v>
      </c>
      <c r="I584" s="1">
        <v>96002</v>
      </c>
      <c r="J584" s="2" t="s">
        <v>3253</v>
      </c>
      <c r="K584" s="2" t="s">
        <v>2671</v>
      </c>
    </row>
    <row r="585" spans="7:11" x14ac:dyDescent="0.25">
      <c r="G585" s="33" t="s">
        <v>7</v>
      </c>
      <c r="H585" s="33" t="s">
        <v>2247</v>
      </c>
      <c r="I585" s="1">
        <v>96003</v>
      </c>
      <c r="J585" s="2" t="s">
        <v>3254</v>
      </c>
      <c r="K585" s="2" t="s">
        <v>2671</v>
      </c>
    </row>
    <row r="586" spans="7:11" x14ac:dyDescent="0.25">
      <c r="G586" s="33" t="s">
        <v>7</v>
      </c>
      <c r="H586" s="33" t="s">
        <v>2347</v>
      </c>
      <c r="I586" s="1">
        <v>96004</v>
      </c>
      <c r="J586" s="2" t="s">
        <v>3255</v>
      </c>
      <c r="K586" s="2" t="s">
        <v>2671</v>
      </c>
    </row>
    <row r="587" spans="7:11" x14ac:dyDescent="0.25">
      <c r="G587" s="33" t="s">
        <v>7</v>
      </c>
      <c r="H587" s="33" t="s">
        <v>2348</v>
      </c>
      <c r="I587" s="1">
        <v>96005</v>
      </c>
      <c r="J587" s="2" t="s">
        <v>3256</v>
      </c>
      <c r="K587" s="2" t="s">
        <v>2671</v>
      </c>
    </row>
    <row r="588" spans="7:11" x14ac:dyDescent="0.25">
      <c r="G588" s="33" t="s">
        <v>7</v>
      </c>
      <c r="H588" s="33" t="s">
        <v>2349</v>
      </c>
      <c r="I588" s="1">
        <v>96006</v>
      </c>
      <c r="J588" s="2" t="s">
        <v>3257</v>
      </c>
      <c r="K588" s="2" t="s">
        <v>2671</v>
      </c>
    </row>
    <row r="589" spans="7:11" x14ac:dyDescent="0.25">
      <c r="G589" s="33" t="s">
        <v>7</v>
      </c>
      <c r="H589" s="33" t="s">
        <v>2350</v>
      </c>
      <c r="I589" s="1">
        <v>96007</v>
      </c>
      <c r="J589" s="2" t="s">
        <v>3258</v>
      </c>
      <c r="K589" s="2" t="s">
        <v>2671</v>
      </c>
    </row>
    <row r="590" spans="7:11" x14ac:dyDescent="0.25">
      <c r="G590" s="33" t="s">
        <v>7</v>
      </c>
      <c r="H590" s="33" t="s">
        <v>2351</v>
      </c>
      <c r="I590" s="1">
        <v>96008</v>
      </c>
      <c r="J590" s="2" t="s">
        <v>3259</v>
      </c>
      <c r="K590" s="2" t="s">
        <v>2671</v>
      </c>
    </row>
    <row r="591" spans="7:11" x14ac:dyDescent="0.25">
      <c r="G591" s="33" t="s">
        <v>7</v>
      </c>
      <c r="H591" s="33" t="s">
        <v>2352</v>
      </c>
      <c r="I591" s="1">
        <v>96009</v>
      </c>
      <c r="J591" s="2" t="s">
        <v>3260</v>
      </c>
      <c r="K591" s="2" t="s">
        <v>2671</v>
      </c>
    </row>
    <row r="592" spans="7:11" x14ac:dyDescent="0.25">
      <c r="G592" s="33" t="s">
        <v>7</v>
      </c>
      <c r="H592" s="33" t="s">
        <v>2353</v>
      </c>
      <c r="I592" s="1">
        <v>96010</v>
      </c>
      <c r="J592" s="2" t="s">
        <v>3261</v>
      </c>
      <c r="K592" s="2" t="s">
        <v>2671</v>
      </c>
    </row>
    <row r="593" spans="7:11" x14ac:dyDescent="0.25">
      <c r="G593" s="33" t="s">
        <v>7</v>
      </c>
      <c r="H593" s="33" t="s">
        <v>2354</v>
      </c>
      <c r="I593" s="1">
        <v>96011</v>
      </c>
      <c r="J593" s="2" t="s">
        <v>3262</v>
      </c>
      <c r="K593" s="2" t="s">
        <v>2671</v>
      </c>
    </row>
    <row r="594" spans="7:11" x14ac:dyDescent="0.25">
      <c r="G594" s="33" t="s">
        <v>7</v>
      </c>
      <c r="H594" s="33" t="s">
        <v>2355</v>
      </c>
      <c r="I594" s="1">
        <v>96012</v>
      </c>
      <c r="J594" s="2" t="s">
        <v>3263</v>
      </c>
      <c r="K594" s="2" t="s">
        <v>2671</v>
      </c>
    </row>
    <row r="595" spans="7:11" x14ac:dyDescent="0.25">
      <c r="G595" s="33" t="s">
        <v>7</v>
      </c>
      <c r="H595" s="33" t="s">
        <v>2356</v>
      </c>
      <c r="I595" s="1">
        <v>96013</v>
      </c>
      <c r="J595" s="2" t="s">
        <v>3264</v>
      </c>
      <c r="K595" s="2" t="s">
        <v>2671</v>
      </c>
    </row>
    <row r="596" spans="7:11" x14ac:dyDescent="0.25">
      <c r="G596" s="33" t="s">
        <v>7</v>
      </c>
      <c r="H596" s="33" t="s">
        <v>2357</v>
      </c>
      <c r="I596" s="1">
        <v>96014</v>
      </c>
      <c r="J596" s="2" t="s">
        <v>3265</v>
      </c>
      <c r="K596" s="2" t="s">
        <v>2671</v>
      </c>
    </row>
    <row r="597" spans="7:11" x14ac:dyDescent="0.25">
      <c r="G597" s="33" t="s">
        <v>7</v>
      </c>
      <c r="H597" s="33" t="s">
        <v>2457</v>
      </c>
      <c r="I597" s="1">
        <v>96015</v>
      </c>
      <c r="J597" s="2" t="s">
        <v>3266</v>
      </c>
      <c r="K597" s="2" t="s">
        <v>2661</v>
      </c>
    </row>
    <row r="598" spans="7:11" x14ac:dyDescent="0.25">
      <c r="G598" s="33" t="s">
        <v>7</v>
      </c>
      <c r="H598" s="33" t="s">
        <v>2458</v>
      </c>
      <c r="I598" s="1">
        <v>96016</v>
      </c>
      <c r="J598" s="2" t="s">
        <v>3267</v>
      </c>
      <c r="K598" s="2" t="s">
        <v>2661</v>
      </c>
    </row>
    <row r="599" spans="7:11" x14ac:dyDescent="0.25">
      <c r="G599" s="33" t="s">
        <v>7</v>
      </c>
      <c r="H599" s="33" t="s">
        <v>2459</v>
      </c>
      <c r="I599" s="1">
        <v>96017</v>
      </c>
      <c r="J599" s="2" t="s">
        <v>3268</v>
      </c>
      <c r="K599" s="2" t="s">
        <v>2661</v>
      </c>
    </row>
    <row r="600" spans="7:11" x14ac:dyDescent="0.25">
      <c r="G600" s="33" t="s">
        <v>7</v>
      </c>
      <c r="H600" s="33" t="s">
        <v>2460</v>
      </c>
      <c r="I600" s="1">
        <v>96018</v>
      </c>
      <c r="J600" s="2" t="s">
        <v>3269</v>
      </c>
      <c r="K600" s="2" t="s">
        <v>2661</v>
      </c>
    </row>
    <row r="601" spans="7:11" x14ac:dyDescent="0.25">
      <c r="G601" s="33" t="s">
        <v>7</v>
      </c>
      <c r="H601" s="33" t="s">
        <v>2461</v>
      </c>
      <c r="I601" s="1">
        <v>96019</v>
      </c>
      <c r="J601" s="2" t="s">
        <v>3270</v>
      </c>
      <c r="K601" s="2" t="s">
        <v>2661</v>
      </c>
    </row>
    <row r="602" spans="7:11" x14ac:dyDescent="0.25">
      <c r="G602" s="33" t="s">
        <v>7</v>
      </c>
      <c r="H602" s="33" t="s">
        <v>2462</v>
      </c>
      <c r="I602" s="1">
        <v>96020</v>
      </c>
      <c r="J602" s="2" t="s">
        <v>3271</v>
      </c>
      <c r="K602" s="2" t="s">
        <v>2661</v>
      </c>
    </row>
    <row r="603" spans="7:11" x14ac:dyDescent="0.25">
      <c r="G603" s="33" t="s">
        <v>7</v>
      </c>
      <c r="H603" s="33" t="s">
        <v>2463</v>
      </c>
      <c r="I603" s="1">
        <v>96021</v>
      </c>
      <c r="J603" s="2" t="s">
        <v>3272</v>
      </c>
      <c r="K603" s="2" t="s">
        <v>2661</v>
      </c>
    </row>
    <row r="604" spans="7:11" x14ac:dyDescent="0.25">
      <c r="G604" s="33" t="s">
        <v>7</v>
      </c>
      <c r="H604" s="33" t="s">
        <v>2464</v>
      </c>
      <c r="I604" s="1">
        <v>96022</v>
      </c>
      <c r="J604" s="2" t="s">
        <v>3273</v>
      </c>
      <c r="K604" s="2" t="s">
        <v>2661</v>
      </c>
    </row>
    <row r="605" spans="7:11" x14ac:dyDescent="0.25">
      <c r="G605" s="33" t="s">
        <v>7</v>
      </c>
      <c r="H605" s="33" t="s">
        <v>2465</v>
      </c>
      <c r="I605" s="1">
        <v>96023</v>
      </c>
      <c r="J605" s="2" t="s">
        <v>3274</v>
      </c>
      <c r="K605" s="2" t="s">
        <v>2661</v>
      </c>
    </row>
    <row r="606" spans="7:11" x14ac:dyDescent="0.25">
      <c r="G606" s="33" t="s">
        <v>7</v>
      </c>
      <c r="H606" s="33" t="s">
        <v>2466</v>
      </c>
      <c r="I606" s="1">
        <v>96024</v>
      </c>
      <c r="J606" s="2" t="s">
        <v>3275</v>
      </c>
      <c r="K606" s="2" t="s">
        <v>2661</v>
      </c>
    </row>
    <row r="607" spans="7:11" x14ac:dyDescent="0.25">
      <c r="G607" s="33" t="s">
        <v>7</v>
      </c>
      <c r="H607" s="33" t="s">
        <v>2467</v>
      </c>
      <c r="I607" s="1">
        <v>96025</v>
      </c>
      <c r="J607" s="2" t="s">
        <v>3276</v>
      </c>
      <c r="K607" s="2" t="s">
        <v>2661</v>
      </c>
    </row>
    <row r="608" spans="7:11" x14ac:dyDescent="0.25">
      <c r="G608" s="33" t="s">
        <v>7</v>
      </c>
      <c r="H608" s="33" t="s">
        <v>393</v>
      </c>
      <c r="I608" s="1">
        <v>96026</v>
      </c>
      <c r="J608" s="2" t="s">
        <v>3277</v>
      </c>
      <c r="K608" s="2" t="s">
        <v>2661</v>
      </c>
    </row>
    <row r="609" spans="7:11" x14ac:dyDescent="0.25">
      <c r="G609" s="33" t="s">
        <v>7</v>
      </c>
      <c r="H609" s="33" t="s">
        <v>533</v>
      </c>
      <c r="I609" s="1">
        <v>96027</v>
      </c>
      <c r="J609" s="2" t="s">
        <v>3278</v>
      </c>
      <c r="K609" s="2" t="s">
        <v>2661</v>
      </c>
    </row>
    <row r="610" spans="7:11" x14ac:dyDescent="0.25">
      <c r="G610" s="33" t="s">
        <v>7</v>
      </c>
      <c r="H610" s="33" t="s">
        <v>673</v>
      </c>
      <c r="I610" s="1">
        <v>96028</v>
      </c>
      <c r="J610" s="2" t="s">
        <v>3279</v>
      </c>
      <c r="K610" s="2" t="s">
        <v>2661</v>
      </c>
    </row>
    <row r="611" spans="7:11" x14ac:dyDescent="0.25">
      <c r="G611" s="33" t="s">
        <v>7</v>
      </c>
      <c r="H611" s="33" t="s">
        <v>813</v>
      </c>
      <c r="I611" s="1">
        <v>96029</v>
      </c>
      <c r="J611" s="2" t="s">
        <v>3280</v>
      </c>
      <c r="K611" s="2" t="s">
        <v>2661</v>
      </c>
    </row>
    <row r="612" spans="7:11" x14ac:dyDescent="0.25">
      <c r="G612" s="33" t="s">
        <v>7</v>
      </c>
      <c r="H612" s="33" t="s">
        <v>953</v>
      </c>
      <c r="I612" s="1">
        <v>96030</v>
      </c>
      <c r="J612" s="2" t="s">
        <v>3281</v>
      </c>
      <c r="K612" s="2" t="s">
        <v>2661</v>
      </c>
    </row>
    <row r="613" spans="7:11" x14ac:dyDescent="0.25">
      <c r="G613" s="33" t="s">
        <v>7</v>
      </c>
      <c r="H613" s="33" t="s">
        <v>1093</v>
      </c>
      <c r="I613" s="1">
        <v>96031</v>
      </c>
      <c r="J613" s="2" t="s">
        <v>3282</v>
      </c>
      <c r="K613" s="2" t="s">
        <v>2661</v>
      </c>
    </row>
    <row r="614" spans="7:11" x14ac:dyDescent="0.25">
      <c r="G614" s="33" t="s">
        <v>7</v>
      </c>
      <c r="H614" s="33" t="s">
        <v>1233</v>
      </c>
      <c r="I614" s="1">
        <v>96032</v>
      </c>
      <c r="J614" s="2" t="s">
        <v>3283</v>
      </c>
      <c r="K614" s="2" t="s">
        <v>2661</v>
      </c>
    </row>
    <row r="615" spans="7:11" x14ac:dyDescent="0.25">
      <c r="G615" s="33" t="s">
        <v>7</v>
      </c>
      <c r="H615" s="33" t="s">
        <v>1373</v>
      </c>
      <c r="I615" s="1">
        <v>96033</v>
      </c>
      <c r="J615" s="2" t="s">
        <v>3284</v>
      </c>
      <c r="K615" s="2" t="s">
        <v>2661</v>
      </c>
    </row>
    <row r="616" spans="7:11" x14ac:dyDescent="0.25">
      <c r="G616" s="33" t="s">
        <v>7</v>
      </c>
      <c r="H616" s="33" t="s">
        <v>1513</v>
      </c>
      <c r="I616" s="1">
        <v>96034</v>
      </c>
      <c r="J616" s="2" t="s">
        <v>3285</v>
      </c>
      <c r="K616" s="2" t="s">
        <v>2661</v>
      </c>
    </row>
    <row r="617" spans="7:11" x14ac:dyDescent="0.25">
      <c r="G617" s="33" t="s">
        <v>7</v>
      </c>
      <c r="H617" s="33" t="s">
        <v>247</v>
      </c>
      <c r="I617" s="1">
        <v>96035</v>
      </c>
      <c r="J617" s="2" t="s">
        <v>3286</v>
      </c>
      <c r="K617" s="2" t="s">
        <v>2661</v>
      </c>
    </row>
    <row r="618" spans="7:11" x14ac:dyDescent="0.25">
      <c r="G618" s="33" t="s">
        <v>7</v>
      </c>
      <c r="H618" s="33" t="s">
        <v>177</v>
      </c>
      <c r="I618" s="1">
        <v>96036</v>
      </c>
      <c r="J618" s="2" t="s">
        <v>3287</v>
      </c>
      <c r="K618" s="2" t="s">
        <v>2661</v>
      </c>
    </row>
    <row r="619" spans="7:11" x14ac:dyDescent="0.25">
      <c r="G619" s="33" t="s">
        <v>7</v>
      </c>
      <c r="H619" s="33" t="s">
        <v>394</v>
      </c>
      <c r="I619" s="1">
        <v>96037</v>
      </c>
      <c r="J619" s="2" t="s">
        <v>3288</v>
      </c>
      <c r="K619" s="2" t="s">
        <v>2661</v>
      </c>
    </row>
    <row r="620" spans="7:11" x14ac:dyDescent="0.25">
      <c r="G620" s="33" t="s">
        <v>7</v>
      </c>
      <c r="H620" s="33" t="s">
        <v>534</v>
      </c>
      <c r="I620" s="1">
        <v>96038</v>
      </c>
      <c r="J620" s="2" t="s">
        <v>3289</v>
      </c>
      <c r="K620" s="2" t="s">
        <v>2661</v>
      </c>
    </row>
    <row r="621" spans="7:11" x14ac:dyDescent="0.25">
      <c r="G621" s="33" t="s">
        <v>7</v>
      </c>
      <c r="H621" s="33" t="s">
        <v>674</v>
      </c>
      <c r="I621" s="1">
        <v>96039</v>
      </c>
      <c r="J621" s="2" t="s">
        <v>3290</v>
      </c>
      <c r="K621" s="2" t="s">
        <v>2661</v>
      </c>
    </row>
    <row r="622" spans="7:11" x14ac:dyDescent="0.25">
      <c r="G622" s="33" t="s">
        <v>7</v>
      </c>
      <c r="H622" s="33" t="s">
        <v>814</v>
      </c>
      <c r="I622" s="1">
        <v>96040</v>
      </c>
      <c r="J622" s="2" t="s">
        <v>3291</v>
      </c>
      <c r="K622" s="2" t="s">
        <v>2661</v>
      </c>
    </row>
    <row r="623" spans="7:11" x14ac:dyDescent="0.25">
      <c r="G623" s="33" t="s">
        <v>7</v>
      </c>
      <c r="H623" s="33" t="s">
        <v>954</v>
      </c>
      <c r="I623" s="1">
        <v>96041</v>
      </c>
      <c r="J623" s="2" t="s">
        <v>3292</v>
      </c>
      <c r="K623" s="2" t="s">
        <v>2661</v>
      </c>
    </row>
    <row r="624" spans="7:11" x14ac:dyDescent="0.25">
      <c r="G624" s="33" t="s">
        <v>7</v>
      </c>
      <c r="H624" s="33" t="s">
        <v>1094</v>
      </c>
      <c r="I624" s="1">
        <v>96042</v>
      </c>
      <c r="J624" s="2" t="s">
        <v>3293</v>
      </c>
      <c r="K624" s="2" t="s">
        <v>2661</v>
      </c>
    </row>
    <row r="625" spans="7:11" x14ac:dyDescent="0.25">
      <c r="G625" s="33" t="s">
        <v>7</v>
      </c>
      <c r="H625" s="33" t="s">
        <v>1234</v>
      </c>
      <c r="I625" s="1">
        <v>96043</v>
      </c>
      <c r="J625" s="2" t="s">
        <v>3294</v>
      </c>
      <c r="K625" s="2" t="s">
        <v>2661</v>
      </c>
    </row>
    <row r="626" spans="7:11" x14ac:dyDescent="0.25">
      <c r="G626" s="33" t="s">
        <v>7</v>
      </c>
      <c r="H626" s="33" t="s">
        <v>1374</v>
      </c>
      <c r="I626" s="1">
        <v>96044</v>
      </c>
      <c r="J626" s="2" t="s">
        <v>3295</v>
      </c>
      <c r="K626" s="2" t="s">
        <v>2661</v>
      </c>
    </row>
    <row r="627" spans="7:11" x14ac:dyDescent="0.25">
      <c r="G627" s="33" t="s">
        <v>7</v>
      </c>
      <c r="H627" s="33" t="s">
        <v>1514</v>
      </c>
      <c r="I627" s="1">
        <v>96045</v>
      </c>
      <c r="J627" s="2" t="s">
        <v>3296</v>
      </c>
      <c r="K627" s="2" t="s">
        <v>2661</v>
      </c>
    </row>
    <row r="628" spans="7:11" x14ac:dyDescent="0.25">
      <c r="G628" s="33" t="s">
        <v>7</v>
      </c>
      <c r="H628" s="33" t="s">
        <v>248</v>
      </c>
      <c r="I628" s="1">
        <v>96046</v>
      </c>
      <c r="J628" s="2" t="s">
        <v>3297</v>
      </c>
      <c r="K628" s="2" t="s">
        <v>2661</v>
      </c>
    </row>
    <row r="629" spans="7:11" x14ac:dyDescent="0.25">
      <c r="G629" s="33" t="s">
        <v>7</v>
      </c>
      <c r="H629" s="33" t="s">
        <v>178</v>
      </c>
      <c r="I629" s="1">
        <v>96047</v>
      </c>
      <c r="J629" s="2" t="s">
        <v>3298</v>
      </c>
      <c r="K629" s="2" t="s">
        <v>2661</v>
      </c>
    </row>
    <row r="630" spans="7:11" x14ac:dyDescent="0.25">
      <c r="G630" s="33" t="s">
        <v>7</v>
      </c>
      <c r="H630" s="33" t="s">
        <v>395</v>
      </c>
      <c r="I630" s="1">
        <v>96048</v>
      </c>
      <c r="J630" s="2" t="s">
        <v>3299</v>
      </c>
      <c r="K630" s="2" t="s">
        <v>2661</v>
      </c>
    </row>
    <row r="631" spans="7:11" x14ac:dyDescent="0.25">
      <c r="G631" s="33" t="s">
        <v>7</v>
      </c>
      <c r="H631" s="33" t="s">
        <v>535</v>
      </c>
      <c r="I631" s="1">
        <v>96049</v>
      </c>
      <c r="J631" s="2" t="s">
        <v>3300</v>
      </c>
      <c r="K631" s="2" t="s">
        <v>2661</v>
      </c>
    </row>
    <row r="632" spans="7:11" x14ac:dyDescent="0.25">
      <c r="G632" s="33" t="s">
        <v>7</v>
      </c>
      <c r="H632" s="33" t="s">
        <v>675</v>
      </c>
      <c r="I632" s="1">
        <v>96050</v>
      </c>
      <c r="J632" s="2" t="s">
        <v>3301</v>
      </c>
      <c r="K632" s="2" t="s">
        <v>2661</v>
      </c>
    </row>
    <row r="633" spans="7:11" x14ac:dyDescent="0.25">
      <c r="G633" s="33" t="s">
        <v>7</v>
      </c>
      <c r="H633" s="33" t="s">
        <v>815</v>
      </c>
      <c r="I633" s="1">
        <v>96051</v>
      </c>
      <c r="J633" s="2" t="s">
        <v>3302</v>
      </c>
      <c r="K633" s="2" t="s">
        <v>2661</v>
      </c>
    </row>
    <row r="634" spans="7:11" x14ac:dyDescent="0.25">
      <c r="G634" s="33" t="s">
        <v>7</v>
      </c>
      <c r="H634" s="33" t="s">
        <v>955</v>
      </c>
      <c r="I634" s="1">
        <v>96052</v>
      </c>
      <c r="J634" s="2" t="s">
        <v>3303</v>
      </c>
      <c r="K634" s="2" t="s">
        <v>2661</v>
      </c>
    </row>
    <row r="635" spans="7:11" x14ac:dyDescent="0.25">
      <c r="G635" s="33" t="s">
        <v>7</v>
      </c>
      <c r="H635" s="33" t="s">
        <v>1095</v>
      </c>
      <c r="I635" s="1">
        <v>96053</v>
      </c>
      <c r="J635" s="2" t="s">
        <v>3304</v>
      </c>
      <c r="K635" s="2" t="s">
        <v>2661</v>
      </c>
    </row>
    <row r="636" spans="7:11" x14ac:dyDescent="0.25">
      <c r="G636" s="33" t="s">
        <v>7</v>
      </c>
      <c r="H636" s="33" t="s">
        <v>1235</v>
      </c>
      <c r="I636" s="1">
        <v>96054</v>
      </c>
      <c r="J636" s="2" t="s">
        <v>3305</v>
      </c>
      <c r="K636" s="2" t="s">
        <v>2661</v>
      </c>
    </row>
    <row r="637" spans="7:11" x14ac:dyDescent="0.25">
      <c r="G637" s="33" t="s">
        <v>7</v>
      </c>
      <c r="H637" s="33" t="s">
        <v>1375</v>
      </c>
      <c r="I637" s="1">
        <v>96055</v>
      </c>
      <c r="J637" s="2" t="s">
        <v>3306</v>
      </c>
      <c r="K637" s="2" t="s">
        <v>2661</v>
      </c>
    </row>
    <row r="638" spans="7:11" x14ac:dyDescent="0.25">
      <c r="G638" s="33" t="s">
        <v>7</v>
      </c>
      <c r="H638" s="33" t="s">
        <v>1515</v>
      </c>
      <c r="I638" s="1">
        <v>96056</v>
      </c>
      <c r="J638" s="2" t="s">
        <v>3307</v>
      </c>
      <c r="K638" s="2" t="s">
        <v>2661</v>
      </c>
    </row>
    <row r="639" spans="7:11" x14ac:dyDescent="0.25">
      <c r="G639" s="33" t="s">
        <v>7</v>
      </c>
      <c r="H639" s="33" t="s">
        <v>249</v>
      </c>
      <c r="I639" s="1">
        <v>96057</v>
      </c>
      <c r="J639" s="2" t="s">
        <v>3308</v>
      </c>
      <c r="K639" s="2" t="s">
        <v>2661</v>
      </c>
    </row>
    <row r="640" spans="7:11" x14ac:dyDescent="0.25">
      <c r="G640" s="33" t="s">
        <v>7</v>
      </c>
      <c r="H640" s="33" t="s">
        <v>179</v>
      </c>
      <c r="I640" s="1">
        <v>96058</v>
      </c>
      <c r="J640" s="2" t="s">
        <v>3309</v>
      </c>
      <c r="K640" s="2" t="s">
        <v>2661</v>
      </c>
    </row>
    <row r="641" spans="7:11" x14ac:dyDescent="0.25">
      <c r="G641" s="33" t="s">
        <v>7</v>
      </c>
      <c r="H641" s="33" t="s">
        <v>396</v>
      </c>
      <c r="I641" s="1">
        <v>96059</v>
      </c>
      <c r="J641" s="2" t="s">
        <v>3310</v>
      </c>
      <c r="K641" s="2" t="s">
        <v>2661</v>
      </c>
    </row>
    <row r="642" spans="7:11" x14ac:dyDescent="0.25">
      <c r="G642" s="33" t="s">
        <v>7</v>
      </c>
      <c r="H642" s="33" t="s">
        <v>536</v>
      </c>
      <c r="I642" s="1">
        <v>96060</v>
      </c>
      <c r="J642" s="2" t="s">
        <v>3311</v>
      </c>
      <c r="K642" s="2" t="s">
        <v>2661</v>
      </c>
    </row>
    <row r="643" spans="7:11" x14ac:dyDescent="0.25">
      <c r="G643" s="33" t="s">
        <v>7</v>
      </c>
      <c r="H643" s="33" t="s">
        <v>676</v>
      </c>
      <c r="I643" s="1">
        <v>96061</v>
      </c>
      <c r="J643" s="2" t="s">
        <v>3312</v>
      </c>
      <c r="K643" s="2" t="s">
        <v>2661</v>
      </c>
    </row>
    <row r="644" spans="7:11" x14ac:dyDescent="0.25">
      <c r="G644" s="33" t="s">
        <v>7</v>
      </c>
      <c r="H644" s="33" t="s">
        <v>816</v>
      </c>
      <c r="I644" s="1">
        <v>96062</v>
      </c>
      <c r="J644" s="2" t="s">
        <v>3313</v>
      </c>
      <c r="K644" s="2" t="s">
        <v>2661</v>
      </c>
    </row>
    <row r="645" spans="7:11" x14ac:dyDescent="0.25">
      <c r="G645" s="33" t="s">
        <v>7</v>
      </c>
      <c r="H645" s="33" t="s">
        <v>956</v>
      </c>
      <c r="I645" s="1">
        <v>96063</v>
      </c>
      <c r="J645" s="2" t="s">
        <v>3314</v>
      </c>
      <c r="K645" s="2" t="s">
        <v>2661</v>
      </c>
    </row>
    <row r="646" spans="7:11" x14ac:dyDescent="0.25">
      <c r="G646" s="33" t="s">
        <v>7</v>
      </c>
      <c r="H646" s="33" t="s">
        <v>1096</v>
      </c>
      <c r="I646" s="1">
        <v>96064</v>
      </c>
      <c r="J646" s="2" t="s">
        <v>3315</v>
      </c>
      <c r="K646" s="2" t="s">
        <v>2661</v>
      </c>
    </row>
    <row r="647" spans="7:11" x14ac:dyDescent="0.25">
      <c r="G647" s="33" t="s">
        <v>7</v>
      </c>
      <c r="H647" s="33" t="s">
        <v>1236</v>
      </c>
      <c r="I647" s="1">
        <v>96065</v>
      </c>
      <c r="J647" s="2" t="s">
        <v>3316</v>
      </c>
      <c r="K647" s="2" t="s">
        <v>2661</v>
      </c>
    </row>
    <row r="648" spans="7:11" x14ac:dyDescent="0.25">
      <c r="G648" s="33" t="s">
        <v>7</v>
      </c>
      <c r="H648" s="33" t="s">
        <v>1376</v>
      </c>
      <c r="I648" s="1">
        <v>96066</v>
      </c>
      <c r="J648" s="2" t="s">
        <v>3317</v>
      </c>
      <c r="K648" s="2" t="s">
        <v>2661</v>
      </c>
    </row>
    <row r="649" spans="7:11" x14ac:dyDescent="0.25">
      <c r="G649" s="33" t="s">
        <v>7</v>
      </c>
      <c r="H649" s="33" t="s">
        <v>1516</v>
      </c>
      <c r="I649" s="1">
        <v>96067</v>
      </c>
      <c r="J649" s="2" t="s">
        <v>3318</v>
      </c>
      <c r="K649" s="2" t="s">
        <v>2661</v>
      </c>
    </row>
    <row r="650" spans="7:11" x14ac:dyDescent="0.25">
      <c r="G650" s="33" t="s">
        <v>7</v>
      </c>
      <c r="H650" s="33" t="s">
        <v>250</v>
      </c>
      <c r="I650" s="1">
        <v>96068</v>
      </c>
      <c r="J650" s="2" t="s">
        <v>3319</v>
      </c>
      <c r="K650" s="2" t="s">
        <v>2661</v>
      </c>
    </row>
    <row r="651" spans="7:11" x14ac:dyDescent="0.25">
      <c r="G651" s="33" t="s">
        <v>7</v>
      </c>
      <c r="H651" s="33" t="s">
        <v>180</v>
      </c>
      <c r="I651" s="1">
        <v>96069</v>
      </c>
      <c r="J651" s="2" t="s">
        <v>3320</v>
      </c>
      <c r="K651" s="2" t="s">
        <v>2661</v>
      </c>
    </row>
    <row r="652" spans="7:11" x14ac:dyDescent="0.25">
      <c r="G652" s="33" t="s">
        <v>7</v>
      </c>
      <c r="H652" s="33" t="s">
        <v>397</v>
      </c>
      <c r="I652" s="1">
        <v>96070</v>
      </c>
      <c r="J652" s="2" t="s">
        <v>3321</v>
      </c>
      <c r="K652" s="2" t="s">
        <v>2661</v>
      </c>
    </row>
    <row r="653" spans="7:11" x14ac:dyDescent="0.25">
      <c r="G653" s="33" t="s">
        <v>7</v>
      </c>
      <c r="H653" s="33" t="s">
        <v>537</v>
      </c>
      <c r="I653" s="1">
        <v>96071</v>
      </c>
      <c r="J653" s="2" t="s">
        <v>3322</v>
      </c>
      <c r="K653" s="2" t="s">
        <v>2661</v>
      </c>
    </row>
    <row r="654" spans="7:11" x14ac:dyDescent="0.25">
      <c r="G654" s="33" t="s">
        <v>7</v>
      </c>
      <c r="H654" s="33" t="s">
        <v>677</v>
      </c>
      <c r="I654" s="1">
        <v>96072</v>
      </c>
      <c r="J654" s="2" t="s">
        <v>3323</v>
      </c>
      <c r="K654" s="2" t="s">
        <v>2661</v>
      </c>
    </row>
    <row r="655" spans="7:11" x14ac:dyDescent="0.25">
      <c r="G655" s="33" t="s">
        <v>7</v>
      </c>
      <c r="H655" s="33" t="s">
        <v>817</v>
      </c>
      <c r="I655" s="1">
        <v>96073</v>
      </c>
      <c r="J655" s="2" t="s">
        <v>3324</v>
      </c>
      <c r="K655" s="2" t="s">
        <v>2661</v>
      </c>
    </row>
    <row r="656" spans="7:11" x14ac:dyDescent="0.25">
      <c r="G656" s="33" t="s">
        <v>7</v>
      </c>
      <c r="H656" s="33" t="s">
        <v>957</v>
      </c>
      <c r="I656" s="1">
        <v>96074</v>
      </c>
      <c r="J656" s="2" t="s">
        <v>3325</v>
      </c>
      <c r="K656" s="2" t="s">
        <v>2661</v>
      </c>
    </row>
    <row r="657" spans="7:11" x14ac:dyDescent="0.25">
      <c r="G657" s="33" t="s">
        <v>7</v>
      </c>
      <c r="H657" s="33" t="s">
        <v>1097</v>
      </c>
      <c r="I657" s="1">
        <v>96075</v>
      </c>
      <c r="J657" s="2" t="s">
        <v>3326</v>
      </c>
      <c r="K657" s="2" t="s">
        <v>2661</v>
      </c>
    </row>
    <row r="658" spans="7:11" x14ac:dyDescent="0.25">
      <c r="G658" s="33" t="s">
        <v>7</v>
      </c>
      <c r="H658" s="33" t="s">
        <v>1237</v>
      </c>
      <c r="I658" s="1">
        <v>96076</v>
      </c>
      <c r="J658" s="2" t="s">
        <v>3327</v>
      </c>
      <c r="K658" s="2" t="s">
        <v>2661</v>
      </c>
    </row>
    <row r="659" spans="7:11" x14ac:dyDescent="0.25">
      <c r="G659" s="33" t="s">
        <v>7</v>
      </c>
      <c r="H659" s="33" t="s">
        <v>1377</v>
      </c>
      <c r="I659" s="1">
        <v>96077</v>
      </c>
      <c r="J659" s="2" t="s">
        <v>3328</v>
      </c>
      <c r="K659" s="2" t="s">
        <v>2661</v>
      </c>
    </row>
    <row r="660" spans="7:11" x14ac:dyDescent="0.25">
      <c r="G660" s="33" t="s">
        <v>7</v>
      </c>
      <c r="H660" s="33" t="s">
        <v>1517</v>
      </c>
      <c r="I660" s="1">
        <v>96078</v>
      </c>
      <c r="J660" s="2" t="s">
        <v>3329</v>
      </c>
      <c r="K660" s="2" t="s">
        <v>2661</v>
      </c>
    </row>
    <row r="661" spans="7:11" x14ac:dyDescent="0.25">
      <c r="G661" s="33" t="s">
        <v>7</v>
      </c>
      <c r="H661" s="33" t="s">
        <v>251</v>
      </c>
      <c r="I661" s="1">
        <v>96079</v>
      </c>
      <c r="J661" s="2" t="s">
        <v>3330</v>
      </c>
      <c r="K661" s="2" t="s">
        <v>2661</v>
      </c>
    </row>
    <row r="662" spans="7:11" x14ac:dyDescent="0.25">
      <c r="G662" s="33" t="s">
        <v>7</v>
      </c>
      <c r="H662" s="33" t="s">
        <v>181</v>
      </c>
      <c r="I662" s="1">
        <v>96080</v>
      </c>
      <c r="J662" s="2" t="s">
        <v>3331</v>
      </c>
      <c r="K662" s="2" t="s">
        <v>2661</v>
      </c>
    </row>
    <row r="663" spans="7:11" x14ac:dyDescent="0.25">
      <c r="G663" s="33" t="s">
        <v>7</v>
      </c>
      <c r="H663" s="33" t="s">
        <v>398</v>
      </c>
      <c r="I663" s="1">
        <v>96081</v>
      </c>
      <c r="J663" s="2" t="s">
        <v>3332</v>
      </c>
      <c r="K663" s="2" t="s">
        <v>2661</v>
      </c>
    </row>
    <row r="664" spans="7:11" x14ac:dyDescent="0.25">
      <c r="G664" s="33" t="s">
        <v>7</v>
      </c>
      <c r="H664" s="33" t="s">
        <v>538</v>
      </c>
      <c r="I664" s="1">
        <v>96082</v>
      </c>
      <c r="J664" s="2" t="s">
        <v>3333</v>
      </c>
      <c r="K664" s="2" t="s">
        <v>2661</v>
      </c>
    </row>
    <row r="665" spans="7:11" x14ac:dyDescent="0.25">
      <c r="G665" s="33" t="s">
        <v>7</v>
      </c>
      <c r="H665" s="33" t="s">
        <v>678</v>
      </c>
      <c r="I665" s="1">
        <v>96083</v>
      </c>
      <c r="J665" s="2" t="s">
        <v>3334</v>
      </c>
      <c r="K665" s="2" t="s">
        <v>2661</v>
      </c>
    </row>
    <row r="666" spans="7:11" x14ac:dyDescent="0.25">
      <c r="G666" s="33" t="s">
        <v>7</v>
      </c>
      <c r="H666" s="33" t="s">
        <v>818</v>
      </c>
      <c r="I666" s="1">
        <v>96084</v>
      </c>
      <c r="J666" s="2" t="s">
        <v>3335</v>
      </c>
      <c r="K666" s="2" t="s">
        <v>2661</v>
      </c>
    </row>
    <row r="667" spans="7:11" x14ac:dyDescent="0.25">
      <c r="G667" s="33" t="s">
        <v>7</v>
      </c>
      <c r="H667" s="33" t="s">
        <v>958</v>
      </c>
      <c r="I667" s="1">
        <v>96085</v>
      </c>
      <c r="J667" s="2" t="s">
        <v>3336</v>
      </c>
      <c r="K667" s="2" t="s">
        <v>2661</v>
      </c>
    </row>
    <row r="668" spans="7:11" x14ac:dyDescent="0.25">
      <c r="G668" s="33" t="s">
        <v>7</v>
      </c>
      <c r="H668" s="33" t="s">
        <v>1098</v>
      </c>
      <c r="I668" s="1">
        <v>96086</v>
      </c>
      <c r="J668" s="2" t="s">
        <v>3337</v>
      </c>
      <c r="K668" s="2" t="s">
        <v>2661</v>
      </c>
    </row>
    <row r="669" spans="7:11" x14ac:dyDescent="0.25">
      <c r="G669" s="33" t="s">
        <v>7</v>
      </c>
      <c r="H669" s="33" t="s">
        <v>1238</v>
      </c>
      <c r="I669" s="1">
        <v>96087</v>
      </c>
      <c r="J669" s="2" t="s">
        <v>3338</v>
      </c>
      <c r="K669" s="2" t="s">
        <v>2661</v>
      </c>
    </row>
    <row r="670" spans="7:11" x14ac:dyDescent="0.25">
      <c r="G670" s="33" t="s">
        <v>7</v>
      </c>
      <c r="H670" s="33" t="s">
        <v>1378</v>
      </c>
      <c r="I670" s="1">
        <v>96088</v>
      </c>
      <c r="J670" s="2" t="s">
        <v>3339</v>
      </c>
      <c r="K670" s="2" t="s">
        <v>2661</v>
      </c>
    </row>
    <row r="671" spans="7:11" x14ac:dyDescent="0.25">
      <c r="G671" s="33" t="s">
        <v>7</v>
      </c>
      <c r="H671" s="33" t="s">
        <v>1518</v>
      </c>
      <c r="I671" s="1">
        <v>96089</v>
      </c>
      <c r="J671" s="2" t="s">
        <v>3340</v>
      </c>
      <c r="K671" s="2" t="s">
        <v>2661</v>
      </c>
    </row>
    <row r="672" spans="7:11" x14ac:dyDescent="0.25">
      <c r="G672" s="33" t="s">
        <v>7</v>
      </c>
      <c r="H672" s="33" t="s">
        <v>252</v>
      </c>
      <c r="I672" s="1">
        <v>96090</v>
      </c>
      <c r="J672" s="2" t="s">
        <v>3341</v>
      </c>
      <c r="K672" s="2" t="s">
        <v>2661</v>
      </c>
    </row>
    <row r="673" spans="7:11" x14ac:dyDescent="0.25">
      <c r="G673" s="33" t="s">
        <v>7</v>
      </c>
      <c r="H673" s="33" t="s">
        <v>182</v>
      </c>
      <c r="I673" s="1">
        <v>96091</v>
      </c>
      <c r="J673" s="2" t="s">
        <v>3342</v>
      </c>
      <c r="K673" s="2" t="s">
        <v>2661</v>
      </c>
    </row>
    <row r="674" spans="7:11" x14ac:dyDescent="0.25">
      <c r="G674" s="33" t="s">
        <v>7</v>
      </c>
      <c r="H674" s="33" t="s">
        <v>399</v>
      </c>
      <c r="I674" s="1">
        <v>96092</v>
      </c>
      <c r="J674" s="2" t="s">
        <v>3343</v>
      </c>
      <c r="K674" s="2" t="s">
        <v>2661</v>
      </c>
    </row>
    <row r="675" spans="7:11" x14ac:dyDescent="0.25">
      <c r="G675" s="33" t="s">
        <v>7</v>
      </c>
      <c r="H675" s="33" t="s">
        <v>539</v>
      </c>
      <c r="I675" s="1">
        <v>96093</v>
      </c>
      <c r="J675" s="2" t="s">
        <v>3344</v>
      </c>
      <c r="K675" s="2" t="s">
        <v>2661</v>
      </c>
    </row>
    <row r="676" spans="7:11" x14ac:dyDescent="0.25">
      <c r="G676" s="33" t="s">
        <v>7</v>
      </c>
      <c r="H676" s="34" t="s">
        <v>679</v>
      </c>
      <c r="I676" s="1">
        <v>96094</v>
      </c>
      <c r="J676" s="2" t="s">
        <v>3345</v>
      </c>
      <c r="K676" s="2" t="s">
        <v>2661</v>
      </c>
    </row>
    <row r="677" spans="7:11" x14ac:dyDescent="0.25">
      <c r="G677" s="33" t="s">
        <v>7</v>
      </c>
      <c r="H677" s="33" t="s">
        <v>819</v>
      </c>
      <c r="I677" s="1">
        <v>96095</v>
      </c>
      <c r="J677" s="2" t="s">
        <v>3346</v>
      </c>
      <c r="K677" s="2" t="s">
        <v>2661</v>
      </c>
    </row>
    <row r="678" spans="7:11" x14ac:dyDescent="0.25">
      <c r="G678" s="33" t="s">
        <v>7</v>
      </c>
      <c r="H678" s="33" t="s">
        <v>959</v>
      </c>
      <c r="I678" s="1">
        <v>96096</v>
      </c>
      <c r="J678" s="2" t="s">
        <v>3347</v>
      </c>
      <c r="K678" s="2" t="s">
        <v>2661</v>
      </c>
    </row>
    <row r="679" spans="7:11" x14ac:dyDescent="0.25">
      <c r="G679" s="33" t="s">
        <v>7</v>
      </c>
      <c r="H679" s="33" t="s">
        <v>1099</v>
      </c>
      <c r="I679" s="1">
        <v>96097</v>
      </c>
      <c r="J679" s="2" t="s">
        <v>3348</v>
      </c>
      <c r="K679" s="2" t="s">
        <v>2661</v>
      </c>
    </row>
    <row r="680" spans="7:11" x14ac:dyDescent="0.25">
      <c r="G680" s="33" t="s">
        <v>7</v>
      </c>
      <c r="H680" s="33" t="s">
        <v>1239</v>
      </c>
      <c r="I680" s="1">
        <v>96098</v>
      </c>
      <c r="J680" s="2" t="s">
        <v>3349</v>
      </c>
      <c r="K680" s="2" t="s">
        <v>2661</v>
      </c>
    </row>
    <row r="681" spans="7:11" x14ac:dyDescent="0.25">
      <c r="G681" s="33" t="s">
        <v>7</v>
      </c>
      <c r="H681" s="33" t="s">
        <v>1379</v>
      </c>
      <c r="I681" s="1">
        <v>96099</v>
      </c>
      <c r="J681" s="2" t="s">
        <v>3350</v>
      </c>
      <c r="K681" s="2" t="s">
        <v>2661</v>
      </c>
    </row>
    <row r="682" spans="7:11" x14ac:dyDescent="0.25">
      <c r="G682" s="33" t="s">
        <v>7</v>
      </c>
      <c r="H682" s="33" t="s">
        <v>1519</v>
      </c>
      <c r="I682" s="1">
        <v>96100</v>
      </c>
      <c r="J682" s="2" t="s">
        <v>3351</v>
      </c>
      <c r="K682" s="2" t="s">
        <v>2661</v>
      </c>
    </row>
    <row r="683" spans="7:11" x14ac:dyDescent="0.25">
      <c r="G683" s="33" t="s">
        <v>7</v>
      </c>
      <c r="H683" s="33" t="s">
        <v>253</v>
      </c>
      <c r="I683" s="1">
        <v>96101</v>
      </c>
      <c r="J683" s="2" t="s">
        <v>3352</v>
      </c>
      <c r="K683" s="2" t="s">
        <v>2661</v>
      </c>
    </row>
    <row r="684" spans="7:11" x14ac:dyDescent="0.25">
      <c r="G684" s="33" t="s">
        <v>7</v>
      </c>
      <c r="H684" s="33" t="s">
        <v>183</v>
      </c>
      <c r="I684" s="1">
        <v>96102</v>
      </c>
      <c r="J684" s="2" t="s">
        <v>3353</v>
      </c>
      <c r="K684" s="2" t="s">
        <v>2661</v>
      </c>
    </row>
    <row r="685" spans="7:11" x14ac:dyDescent="0.25">
      <c r="G685" s="33" t="s">
        <v>7</v>
      </c>
      <c r="H685" s="33" t="s">
        <v>400</v>
      </c>
      <c r="I685" s="1">
        <v>96103</v>
      </c>
      <c r="J685" s="2" t="s">
        <v>3354</v>
      </c>
      <c r="K685" s="2" t="s">
        <v>2661</v>
      </c>
    </row>
    <row r="686" spans="7:11" x14ac:dyDescent="0.25">
      <c r="G686" s="33" t="s">
        <v>7</v>
      </c>
      <c r="H686" s="33" t="s">
        <v>540</v>
      </c>
      <c r="I686" s="1">
        <v>96104</v>
      </c>
      <c r="J686" s="2" t="s">
        <v>3355</v>
      </c>
      <c r="K686" s="2" t="s">
        <v>2661</v>
      </c>
    </row>
    <row r="687" spans="7:11" x14ac:dyDescent="0.25">
      <c r="G687" s="33" t="s">
        <v>7</v>
      </c>
      <c r="H687" s="33" t="s">
        <v>680</v>
      </c>
      <c r="I687" s="1">
        <v>96105</v>
      </c>
      <c r="J687" s="2" t="s">
        <v>3356</v>
      </c>
      <c r="K687" s="2" t="s">
        <v>2661</v>
      </c>
    </row>
    <row r="688" spans="7:11" x14ac:dyDescent="0.25">
      <c r="G688" s="33" t="s">
        <v>7</v>
      </c>
      <c r="H688" s="33" t="s">
        <v>820</v>
      </c>
      <c r="I688" s="1">
        <v>96106</v>
      </c>
      <c r="J688" s="2" t="s">
        <v>3357</v>
      </c>
      <c r="K688" s="2" t="s">
        <v>2661</v>
      </c>
    </row>
    <row r="689" spans="7:11" x14ac:dyDescent="0.25">
      <c r="G689" s="33" t="s">
        <v>7</v>
      </c>
      <c r="H689" s="33" t="s">
        <v>960</v>
      </c>
      <c r="I689" s="1">
        <v>96107</v>
      </c>
      <c r="J689" s="2" t="s">
        <v>3358</v>
      </c>
      <c r="K689" s="2" t="s">
        <v>2661</v>
      </c>
    </row>
    <row r="690" spans="7:11" x14ac:dyDescent="0.25">
      <c r="G690" s="33" t="s">
        <v>7</v>
      </c>
      <c r="H690" s="33" t="s">
        <v>1100</v>
      </c>
      <c r="I690" s="1">
        <v>96108</v>
      </c>
      <c r="J690" s="2" t="s">
        <v>3359</v>
      </c>
      <c r="K690" s="2" t="s">
        <v>2661</v>
      </c>
    </row>
    <row r="691" spans="7:11" x14ac:dyDescent="0.25">
      <c r="G691" s="33" t="s">
        <v>7</v>
      </c>
      <c r="H691" s="33" t="s">
        <v>1240</v>
      </c>
      <c r="I691" s="1">
        <v>96109</v>
      </c>
      <c r="J691" s="2" t="s">
        <v>3360</v>
      </c>
      <c r="K691" s="2" t="s">
        <v>2661</v>
      </c>
    </row>
    <row r="692" spans="7:11" x14ac:dyDescent="0.25">
      <c r="G692" s="33" t="s">
        <v>7</v>
      </c>
      <c r="H692" s="33" t="s">
        <v>1380</v>
      </c>
      <c r="I692" s="1">
        <v>96110</v>
      </c>
      <c r="J692" s="2" t="s">
        <v>3361</v>
      </c>
      <c r="K692" s="2" t="s">
        <v>2661</v>
      </c>
    </row>
    <row r="693" spans="7:11" x14ac:dyDescent="0.25">
      <c r="G693" s="33" t="s">
        <v>7</v>
      </c>
      <c r="H693" s="33" t="s">
        <v>1520</v>
      </c>
      <c r="I693" s="1">
        <v>96111</v>
      </c>
      <c r="J693" s="2" t="s">
        <v>3362</v>
      </c>
      <c r="K693" s="2" t="s">
        <v>2661</v>
      </c>
    </row>
    <row r="694" spans="7:11" x14ac:dyDescent="0.25">
      <c r="G694" s="33" t="s">
        <v>7</v>
      </c>
      <c r="H694" s="33" t="s">
        <v>254</v>
      </c>
      <c r="I694" s="1">
        <v>96112</v>
      </c>
      <c r="J694" s="2" t="s">
        <v>3363</v>
      </c>
      <c r="K694" s="2" t="s">
        <v>2661</v>
      </c>
    </row>
    <row r="695" spans="7:11" x14ac:dyDescent="0.25">
      <c r="G695" s="33" t="s">
        <v>7</v>
      </c>
      <c r="H695" s="33" t="s">
        <v>184</v>
      </c>
      <c r="I695" s="1">
        <v>96113</v>
      </c>
      <c r="J695" s="2" t="s">
        <v>3364</v>
      </c>
      <c r="K695" s="2" t="s">
        <v>2661</v>
      </c>
    </row>
    <row r="696" spans="7:11" x14ac:dyDescent="0.25">
      <c r="G696" s="33" t="s">
        <v>7</v>
      </c>
      <c r="H696" s="33" t="s">
        <v>401</v>
      </c>
      <c r="I696" s="1">
        <v>96114</v>
      </c>
      <c r="J696" s="2" t="s">
        <v>3365</v>
      </c>
      <c r="K696" s="2" t="s">
        <v>2661</v>
      </c>
    </row>
    <row r="697" spans="7:11" x14ac:dyDescent="0.25">
      <c r="G697" s="33" t="s">
        <v>7</v>
      </c>
      <c r="H697" s="33" t="s">
        <v>541</v>
      </c>
      <c r="I697" s="1">
        <v>96115</v>
      </c>
      <c r="J697" s="2" t="s">
        <v>3366</v>
      </c>
      <c r="K697" s="2" t="s">
        <v>2661</v>
      </c>
    </row>
    <row r="698" spans="7:11" x14ac:dyDescent="0.25">
      <c r="G698" s="33" t="s">
        <v>7</v>
      </c>
      <c r="H698" s="33" t="s">
        <v>681</v>
      </c>
      <c r="I698" s="1">
        <v>96116</v>
      </c>
      <c r="J698" s="2" t="s">
        <v>3367</v>
      </c>
      <c r="K698" s="2" t="s">
        <v>2661</v>
      </c>
    </row>
    <row r="699" spans="7:11" x14ac:dyDescent="0.25">
      <c r="G699" s="33" t="s">
        <v>7</v>
      </c>
      <c r="H699" s="33" t="s">
        <v>821</v>
      </c>
      <c r="I699" s="1">
        <v>96117</v>
      </c>
      <c r="J699" s="2" t="s">
        <v>3368</v>
      </c>
      <c r="K699" s="2" t="s">
        <v>2661</v>
      </c>
    </row>
    <row r="700" spans="7:11" x14ac:dyDescent="0.25">
      <c r="G700" s="33" t="s">
        <v>7</v>
      </c>
      <c r="H700" s="33" t="s">
        <v>961</v>
      </c>
      <c r="I700" s="1">
        <v>96118</v>
      </c>
      <c r="J700" s="2" t="s">
        <v>3369</v>
      </c>
      <c r="K700" s="2" t="s">
        <v>2661</v>
      </c>
    </row>
    <row r="701" spans="7:11" x14ac:dyDescent="0.25">
      <c r="G701" s="33" t="s">
        <v>7</v>
      </c>
      <c r="H701" s="33" t="s">
        <v>1101</v>
      </c>
      <c r="I701" s="1">
        <v>96119</v>
      </c>
      <c r="J701" s="2" t="s">
        <v>3370</v>
      </c>
      <c r="K701" s="2" t="s">
        <v>2661</v>
      </c>
    </row>
    <row r="702" spans="7:11" x14ac:dyDescent="0.25">
      <c r="G702" s="33" t="s">
        <v>7</v>
      </c>
      <c r="H702" s="33" t="s">
        <v>1241</v>
      </c>
      <c r="I702" s="1">
        <v>96120</v>
      </c>
      <c r="J702" s="2" t="s">
        <v>3371</v>
      </c>
      <c r="K702" s="2" t="s">
        <v>2661</v>
      </c>
    </row>
    <row r="703" spans="7:11" x14ac:dyDescent="0.25">
      <c r="G703" s="33" t="s">
        <v>7</v>
      </c>
      <c r="H703" s="33" t="s">
        <v>1381</v>
      </c>
      <c r="I703" s="1">
        <v>96121</v>
      </c>
      <c r="J703" s="2" t="s">
        <v>3372</v>
      </c>
      <c r="K703" s="2" t="s">
        <v>2661</v>
      </c>
    </row>
    <row r="704" spans="7:11" x14ac:dyDescent="0.25">
      <c r="G704" s="33" t="s">
        <v>7</v>
      </c>
      <c r="H704" s="33" t="s">
        <v>1521</v>
      </c>
      <c r="I704" s="1">
        <v>96122</v>
      </c>
      <c r="J704" s="2" t="s">
        <v>3373</v>
      </c>
      <c r="K704" s="2" t="s">
        <v>2661</v>
      </c>
    </row>
    <row r="705" spans="7:11" x14ac:dyDescent="0.25">
      <c r="G705" s="33" t="s">
        <v>7</v>
      </c>
      <c r="H705" s="33" t="s">
        <v>255</v>
      </c>
      <c r="I705" s="1">
        <v>96123</v>
      </c>
      <c r="J705" s="2" t="s">
        <v>3374</v>
      </c>
      <c r="K705" s="2" t="s">
        <v>2661</v>
      </c>
    </row>
    <row r="706" spans="7:11" x14ac:dyDescent="0.25">
      <c r="G706" s="33" t="s">
        <v>7</v>
      </c>
      <c r="H706" s="33" t="s">
        <v>185</v>
      </c>
      <c r="I706" s="1">
        <v>96124</v>
      </c>
      <c r="J706" s="2" t="s">
        <v>3375</v>
      </c>
      <c r="K706" s="2" t="s">
        <v>2661</v>
      </c>
    </row>
    <row r="707" spans="7:11" x14ac:dyDescent="0.25">
      <c r="G707" s="33" t="s">
        <v>7</v>
      </c>
      <c r="H707" s="33" t="s">
        <v>402</v>
      </c>
      <c r="I707" s="1">
        <v>96125</v>
      </c>
      <c r="J707" s="2" t="s">
        <v>3376</v>
      </c>
      <c r="K707" s="2" t="s">
        <v>2661</v>
      </c>
    </row>
    <row r="708" spans="7:11" x14ac:dyDescent="0.25">
      <c r="G708" s="33" t="s">
        <v>7</v>
      </c>
      <c r="H708" s="33" t="s">
        <v>542</v>
      </c>
      <c r="I708" s="1">
        <v>96126</v>
      </c>
      <c r="J708" s="2" t="s">
        <v>3377</v>
      </c>
      <c r="K708" s="2" t="s">
        <v>2661</v>
      </c>
    </row>
    <row r="709" spans="7:11" x14ac:dyDescent="0.25">
      <c r="G709" s="33" t="s">
        <v>7</v>
      </c>
      <c r="H709" s="33" t="s">
        <v>682</v>
      </c>
      <c r="I709" s="1">
        <v>96127</v>
      </c>
      <c r="J709" s="2" t="s">
        <v>3378</v>
      </c>
      <c r="K709" s="2" t="s">
        <v>2661</v>
      </c>
    </row>
    <row r="710" spans="7:11" x14ac:dyDescent="0.25">
      <c r="G710" s="33" t="s">
        <v>7</v>
      </c>
      <c r="H710" s="33" t="s">
        <v>822</v>
      </c>
      <c r="I710" s="1">
        <v>96128</v>
      </c>
      <c r="J710" s="2" t="s">
        <v>3379</v>
      </c>
      <c r="K710" s="2" t="s">
        <v>2661</v>
      </c>
    </row>
    <row r="711" spans="7:11" x14ac:dyDescent="0.25">
      <c r="G711" s="33" t="s">
        <v>7</v>
      </c>
      <c r="H711" s="33" t="s">
        <v>962</v>
      </c>
      <c r="I711" s="1">
        <v>96129</v>
      </c>
      <c r="J711" s="2" t="s">
        <v>3380</v>
      </c>
      <c r="K711" s="2" t="s">
        <v>2661</v>
      </c>
    </row>
    <row r="712" spans="7:11" x14ac:dyDescent="0.25">
      <c r="G712" s="33" t="s">
        <v>7</v>
      </c>
      <c r="H712" s="33" t="s">
        <v>1102</v>
      </c>
      <c r="I712" s="1">
        <v>96130</v>
      </c>
      <c r="J712" s="2" t="s">
        <v>3381</v>
      </c>
      <c r="K712" s="2" t="s">
        <v>2661</v>
      </c>
    </row>
    <row r="713" spans="7:11" x14ac:dyDescent="0.25">
      <c r="G713" s="33" t="s">
        <v>7</v>
      </c>
      <c r="H713" s="33" t="s">
        <v>1242</v>
      </c>
      <c r="I713" s="1">
        <v>96131</v>
      </c>
      <c r="J713" s="2" t="s">
        <v>3382</v>
      </c>
      <c r="K713" s="2" t="s">
        <v>2661</v>
      </c>
    </row>
    <row r="714" spans="7:11" x14ac:dyDescent="0.25">
      <c r="G714" s="33" t="s">
        <v>7</v>
      </c>
      <c r="H714" s="33" t="s">
        <v>1382</v>
      </c>
      <c r="I714" s="1">
        <v>96132</v>
      </c>
      <c r="J714" s="2" t="s">
        <v>3383</v>
      </c>
      <c r="K714" s="2" t="s">
        <v>2661</v>
      </c>
    </row>
    <row r="715" spans="7:11" x14ac:dyDescent="0.25">
      <c r="G715" s="33" t="s">
        <v>7</v>
      </c>
      <c r="H715" s="33" t="s">
        <v>1522</v>
      </c>
      <c r="I715" s="1">
        <v>96133</v>
      </c>
      <c r="J715" s="2" t="s">
        <v>3384</v>
      </c>
      <c r="K715" s="2" t="s">
        <v>2661</v>
      </c>
    </row>
    <row r="716" spans="7:11" x14ac:dyDescent="0.25">
      <c r="G716" s="33" t="s">
        <v>7</v>
      </c>
      <c r="H716" s="33" t="s">
        <v>256</v>
      </c>
      <c r="I716" s="1">
        <v>96134</v>
      </c>
      <c r="J716" s="2" t="s">
        <v>3385</v>
      </c>
      <c r="K716" s="2" t="s">
        <v>2661</v>
      </c>
    </row>
    <row r="717" spans="7:11" x14ac:dyDescent="0.25">
      <c r="G717" s="33" t="s">
        <v>7</v>
      </c>
      <c r="H717" s="33" t="s">
        <v>186</v>
      </c>
      <c r="I717" s="1">
        <v>96135</v>
      </c>
      <c r="J717" s="2" t="s">
        <v>3386</v>
      </c>
      <c r="K717" s="2" t="s">
        <v>2661</v>
      </c>
    </row>
    <row r="718" spans="7:11" x14ac:dyDescent="0.25">
      <c r="G718" s="33" t="s">
        <v>7</v>
      </c>
      <c r="H718" s="33" t="s">
        <v>403</v>
      </c>
      <c r="I718" s="1">
        <v>96136</v>
      </c>
      <c r="J718" s="2" t="s">
        <v>3387</v>
      </c>
      <c r="K718" s="2" t="s">
        <v>2661</v>
      </c>
    </row>
    <row r="719" spans="7:11" x14ac:dyDescent="0.25">
      <c r="G719" s="33" t="s">
        <v>7</v>
      </c>
      <c r="H719" s="33" t="s">
        <v>543</v>
      </c>
      <c r="I719" s="1">
        <v>96137</v>
      </c>
      <c r="J719" s="2" t="s">
        <v>3388</v>
      </c>
      <c r="K719" s="2" t="s">
        <v>2661</v>
      </c>
    </row>
    <row r="720" spans="7:11" x14ac:dyDescent="0.25">
      <c r="G720" s="33" t="s">
        <v>7</v>
      </c>
      <c r="H720" s="33" t="s">
        <v>683</v>
      </c>
      <c r="I720" s="1">
        <v>96138</v>
      </c>
      <c r="J720" s="2" t="s">
        <v>3389</v>
      </c>
      <c r="K720" s="2" t="s">
        <v>2661</v>
      </c>
    </row>
    <row r="721" spans="7:11" x14ac:dyDescent="0.25">
      <c r="G721" s="33" t="s">
        <v>7</v>
      </c>
      <c r="H721" s="33" t="s">
        <v>823</v>
      </c>
      <c r="I721" s="1">
        <v>96139</v>
      </c>
      <c r="J721" s="2" t="s">
        <v>3390</v>
      </c>
      <c r="K721" s="2" t="s">
        <v>2661</v>
      </c>
    </row>
    <row r="722" spans="7:11" x14ac:dyDescent="0.25">
      <c r="G722" s="33" t="s">
        <v>7</v>
      </c>
      <c r="H722" s="33" t="s">
        <v>963</v>
      </c>
      <c r="I722" s="1">
        <v>96140</v>
      </c>
      <c r="J722" s="2" t="s">
        <v>3391</v>
      </c>
      <c r="K722" s="2" t="s">
        <v>2661</v>
      </c>
    </row>
    <row r="723" spans="7:11" x14ac:dyDescent="0.25">
      <c r="G723" s="33" t="s">
        <v>7</v>
      </c>
      <c r="H723" s="33" t="s">
        <v>1103</v>
      </c>
      <c r="I723" s="1">
        <v>96141</v>
      </c>
      <c r="J723" s="2" t="s">
        <v>3392</v>
      </c>
      <c r="K723" s="2" t="s">
        <v>2661</v>
      </c>
    </row>
    <row r="724" spans="7:11" x14ac:dyDescent="0.25">
      <c r="G724" s="33" t="s">
        <v>7</v>
      </c>
      <c r="H724" s="33" t="s">
        <v>1243</v>
      </c>
      <c r="I724" s="1">
        <v>96142</v>
      </c>
      <c r="J724" s="2" t="s">
        <v>3393</v>
      </c>
      <c r="K724" s="2" t="s">
        <v>2661</v>
      </c>
    </row>
    <row r="725" spans="7:11" x14ac:dyDescent="0.25">
      <c r="G725" s="33" t="s">
        <v>7</v>
      </c>
      <c r="H725" s="33" t="s">
        <v>1383</v>
      </c>
      <c r="I725" s="1">
        <v>96143</v>
      </c>
      <c r="J725" s="2" t="s">
        <v>3394</v>
      </c>
      <c r="K725" s="2" t="s">
        <v>2661</v>
      </c>
    </row>
    <row r="726" spans="7:11" x14ac:dyDescent="0.25">
      <c r="G726" s="33" t="s">
        <v>7</v>
      </c>
      <c r="H726" s="33" t="s">
        <v>1523</v>
      </c>
      <c r="I726" s="1">
        <v>96144</v>
      </c>
      <c r="J726" s="2" t="s">
        <v>3395</v>
      </c>
      <c r="K726" s="2" t="s">
        <v>2661</v>
      </c>
    </row>
    <row r="727" spans="7:11" x14ac:dyDescent="0.25">
      <c r="G727" s="33" t="s">
        <v>7</v>
      </c>
      <c r="H727" s="33" t="s">
        <v>257</v>
      </c>
      <c r="I727" s="1">
        <v>96145</v>
      </c>
      <c r="J727" s="2" t="s">
        <v>3396</v>
      </c>
      <c r="K727" s="2" t="s">
        <v>2661</v>
      </c>
    </row>
    <row r="728" spans="7:11" x14ac:dyDescent="0.25">
      <c r="G728" s="33" t="s">
        <v>7</v>
      </c>
      <c r="H728" s="33" t="s">
        <v>187</v>
      </c>
      <c r="I728" s="1">
        <v>96146</v>
      </c>
      <c r="J728" s="2" t="s">
        <v>3397</v>
      </c>
      <c r="K728" s="2" t="s">
        <v>2661</v>
      </c>
    </row>
    <row r="729" spans="7:11" x14ac:dyDescent="0.25">
      <c r="G729" s="33" t="s">
        <v>7</v>
      </c>
      <c r="H729" s="33" t="s">
        <v>404</v>
      </c>
      <c r="I729" s="1">
        <v>96147</v>
      </c>
      <c r="J729" s="2" t="s">
        <v>3398</v>
      </c>
      <c r="K729" s="2" t="s">
        <v>2661</v>
      </c>
    </row>
    <row r="730" spans="7:11" x14ac:dyDescent="0.25">
      <c r="G730" s="33" t="s">
        <v>7</v>
      </c>
      <c r="H730" s="33" t="s">
        <v>544</v>
      </c>
      <c r="I730" s="1">
        <v>96148</v>
      </c>
      <c r="J730" s="2" t="s">
        <v>3399</v>
      </c>
      <c r="K730" s="2" t="s">
        <v>2661</v>
      </c>
    </row>
    <row r="731" spans="7:11" x14ac:dyDescent="0.25">
      <c r="G731" s="33" t="s">
        <v>7</v>
      </c>
      <c r="H731" s="33" t="s">
        <v>684</v>
      </c>
      <c r="I731" s="1">
        <v>96149</v>
      </c>
      <c r="J731" s="2" t="s">
        <v>3400</v>
      </c>
      <c r="K731" s="2" t="s">
        <v>2661</v>
      </c>
    </row>
    <row r="732" spans="7:11" x14ac:dyDescent="0.25">
      <c r="G732" s="33" t="s">
        <v>7</v>
      </c>
      <c r="H732" s="33" t="s">
        <v>824</v>
      </c>
      <c r="I732" s="1">
        <v>96150</v>
      </c>
      <c r="J732" s="2" t="s">
        <v>3401</v>
      </c>
      <c r="K732" s="2" t="s">
        <v>2661</v>
      </c>
    </row>
    <row r="733" spans="7:11" x14ac:dyDescent="0.25">
      <c r="G733" s="33" t="s">
        <v>7</v>
      </c>
      <c r="H733" s="33" t="s">
        <v>964</v>
      </c>
      <c r="I733" s="1">
        <v>96151</v>
      </c>
      <c r="J733" s="2" t="s">
        <v>3402</v>
      </c>
      <c r="K733" s="2" t="s">
        <v>2661</v>
      </c>
    </row>
    <row r="734" spans="7:11" x14ac:dyDescent="0.25">
      <c r="G734" s="33" t="s">
        <v>7</v>
      </c>
      <c r="H734" s="33" t="s">
        <v>1104</v>
      </c>
      <c r="I734" s="1">
        <v>96152</v>
      </c>
      <c r="J734" s="2" t="s">
        <v>3403</v>
      </c>
      <c r="K734" s="2" t="s">
        <v>2661</v>
      </c>
    </row>
    <row r="735" spans="7:11" x14ac:dyDescent="0.25">
      <c r="G735" s="33" t="s">
        <v>7</v>
      </c>
      <c r="H735" s="33" t="s">
        <v>1244</v>
      </c>
      <c r="I735" s="1">
        <v>96153</v>
      </c>
      <c r="J735" s="2" t="s">
        <v>3404</v>
      </c>
      <c r="K735" s="2" t="s">
        <v>2661</v>
      </c>
    </row>
    <row r="736" spans="7:11" x14ac:dyDescent="0.25">
      <c r="G736" s="33" t="s">
        <v>7</v>
      </c>
      <c r="H736" s="33" t="s">
        <v>1384</v>
      </c>
      <c r="I736" s="1">
        <v>96154</v>
      </c>
      <c r="J736" s="2" t="s">
        <v>3405</v>
      </c>
      <c r="K736" s="2" t="s">
        <v>2661</v>
      </c>
    </row>
    <row r="737" spans="7:11" x14ac:dyDescent="0.25">
      <c r="G737" s="33" t="s">
        <v>7</v>
      </c>
      <c r="H737" s="33" t="s">
        <v>1524</v>
      </c>
      <c r="I737" s="1">
        <v>96155</v>
      </c>
      <c r="J737" s="2" t="s">
        <v>3406</v>
      </c>
      <c r="K737" s="2" t="s">
        <v>2661</v>
      </c>
    </row>
    <row r="738" spans="7:11" x14ac:dyDescent="0.25">
      <c r="G738" s="33" t="s">
        <v>7</v>
      </c>
      <c r="H738" s="33" t="s">
        <v>258</v>
      </c>
      <c r="I738" s="1">
        <v>96156</v>
      </c>
      <c r="J738" s="2" t="s">
        <v>3407</v>
      </c>
      <c r="K738" s="2" t="s">
        <v>2661</v>
      </c>
    </row>
    <row r="739" spans="7:11" x14ac:dyDescent="0.25">
      <c r="G739" s="33" t="s">
        <v>7</v>
      </c>
      <c r="H739" s="33" t="s">
        <v>188</v>
      </c>
      <c r="I739" s="1">
        <v>96157</v>
      </c>
      <c r="J739" s="2" t="s">
        <v>3408</v>
      </c>
      <c r="K739" s="2" t="s">
        <v>2661</v>
      </c>
    </row>
    <row r="740" spans="7:11" x14ac:dyDescent="0.25">
      <c r="G740" s="33" t="s">
        <v>7</v>
      </c>
      <c r="H740" s="33" t="s">
        <v>405</v>
      </c>
      <c r="I740" s="1">
        <v>96158</v>
      </c>
      <c r="J740" s="2" t="s">
        <v>3409</v>
      </c>
      <c r="K740" s="2" t="s">
        <v>2661</v>
      </c>
    </row>
    <row r="741" spans="7:11" x14ac:dyDescent="0.25">
      <c r="G741" s="33" t="s">
        <v>7</v>
      </c>
      <c r="H741" s="33" t="s">
        <v>545</v>
      </c>
      <c r="I741" s="1">
        <v>96159</v>
      </c>
      <c r="J741" s="2" t="s">
        <v>3410</v>
      </c>
      <c r="K741" s="2" t="s">
        <v>2661</v>
      </c>
    </row>
    <row r="742" spans="7:11" x14ac:dyDescent="0.25">
      <c r="G742" s="33" t="s">
        <v>7</v>
      </c>
      <c r="H742" s="33" t="s">
        <v>685</v>
      </c>
      <c r="I742" s="1">
        <v>96160</v>
      </c>
      <c r="J742" s="2" t="s">
        <v>3411</v>
      </c>
      <c r="K742" s="2" t="s">
        <v>2661</v>
      </c>
    </row>
    <row r="743" spans="7:11" x14ac:dyDescent="0.25">
      <c r="G743" s="33" t="s">
        <v>7</v>
      </c>
      <c r="H743" s="33" t="s">
        <v>825</v>
      </c>
      <c r="I743" s="1">
        <v>96161</v>
      </c>
      <c r="J743" s="2" t="s">
        <v>3412</v>
      </c>
      <c r="K743" s="2" t="s">
        <v>2661</v>
      </c>
    </row>
    <row r="744" spans="7:11" x14ac:dyDescent="0.25">
      <c r="G744" s="33" t="s">
        <v>7</v>
      </c>
      <c r="H744" s="33" t="s">
        <v>965</v>
      </c>
      <c r="I744" s="1">
        <v>96162</v>
      </c>
      <c r="J744" s="2" t="s">
        <v>3413</v>
      </c>
      <c r="K744" s="2" t="s">
        <v>2661</v>
      </c>
    </row>
    <row r="745" spans="7:11" x14ac:dyDescent="0.25">
      <c r="G745" s="33" t="s">
        <v>7</v>
      </c>
      <c r="H745" s="33" t="s">
        <v>1105</v>
      </c>
      <c r="I745" s="1">
        <v>96163</v>
      </c>
      <c r="J745" s="2" t="s">
        <v>3414</v>
      </c>
      <c r="K745" s="2" t="s">
        <v>2661</v>
      </c>
    </row>
    <row r="746" spans="7:11" x14ac:dyDescent="0.25">
      <c r="G746" s="33" t="s">
        <v>7</v>
      </c>
      <c r="H746" s="33" t="s">
        <v>1245</v>
      </c>
      <c r="I746" s="1">
        <v>96164</v>
      </c>
      <c r="J746" s="2" t="s">
        <v>3415</v>
      </c>
      <c r="K746" s="2" t="s">
        <v>2661</v>
      </c>
    </row>
    <row r="747" spans="7:11" x14ac:dyDescent="0.25">
      <c r="G747" s="33" t="s">
        <v>7</v>
      </c>
      <c r="H747" s="33" t="s">
        <v>1385</v>
      </c>
      <c r="I747" s="1">
        <v>96165</v>
      </c>
      <c r="J747" s="2" t="s">
        <v>3416</v>
      </c>
      <c r="K747" s="2" t="s">
        <v>2661</v>
      </c>
    </row>
    <row r="748" spans="7:11" x14ac:dyDescent="0.25">
      <c r="G748" s="33" t="s">
        <v>7</v>
      </c>
      <c r="H748" s="33" t="s">
        <v>1525</v>
      </c>
      <c r="I748" s="1">
        <v>96166</v>
      </c>
      <c r="J748" s="2" t="s">
        <v>3417</v>
      </c>
      <c r="K748" s="2" t="s">
        <v>2661</v>
      </c>
    </row>
    <row r="749" spans="7:11" x14ac:dyDescent="0.25">
      <c r="G749" s="33" t="s">
        <v>7</v>
      </c>
      <c r="H749" s="33" t="s">
        <v>259</v>
      </c>
      <c r="I749" s="1">
        <v>96167</v>
      </c>
      <c r="J749" s="2" t="s">
        <v>3418</v>
      </c>
      <c r="K749" s="2" t="s">
        <v>2661</v>
      </c>
    </row>
    <row r="750" spans="7:11" x14ac:dyDescent="0.25">
      <c r="G750" s="33" t="s">
        <v>7</v>
      </c>
      <c r="H750" s="33" t="s">
        <v>189</v>
      </c>
      <c r="I750" s="1">
        <v>96168</v>
      </c>
      <c r="J750" s="2" t="s">
        <v>3419</v>
      </c>
      <c r="K750" s="2" t="s">
        <v>2661</v>
      </c>
    </row>
    <row r="751" spans="7:11" x14ac:dyDescent="0.25">
      <c r="G751" s="33" t="s">
        <v>7</v>
      </c>
      <c r="H751" s="33" t="s">
        <v>406</v>
      </c>
      <c r="I751" s="1">
        <v>96169</v>
      </c>
      <c r="J751" s="2" t="s">
        <v>3420</v>
      </c>
      <c r="K751" s="2" t="s">
        <v>2661</v>
      </c>
    </row>
    <row r="752" spans="7:11" x14ac:dyDescent="0.25">
      <c r="G752" s="33" t="s">
        <v>7</v>
      </c>
      <c r="H752" s="33" t="s">
        <v>546</v>
      </c>
      <c r="I752" s="1">
        <v>96170</v>
      </c>
      <c r="J752" s="2" t="s">
        <v>3421</v>
      </c>
      <c r="K752" s="2" t="s">
        <v>2661</v>
      </c>
    </row>
    <row r="753" spans="7:11" x14ac:dyDescent="0.25">
      <c r="G753" s="33" t="s">
        <v>7</v>
      </c>
      <c r="H753" s="33" t="s">
        <v>686</v>
      </c>
      <c r="I753" s="1">
        <v>96171</v>
      </c>
      <c r="J753" s="2" t="s">
        <v>3422</v>
      </c>
      <c r="K753" s="2" t="s">
        <v>2661</v>
      </c>
    </row>
    <row r="754" spans="7:11" x14ac:dyDescent="0.25">
      <c r="G754" s="33" t="s">
        <v>7</v>
      </c>
      <c r="H754" s="33" t="s">
        <v>826</v>
      </c>
      <c r="I754" s="1">
        <v>96172</v>
      </c>
      <c r="J754" s="2" t="s">
        <v>3423</v>
      </c>
      <c r="K754" s="2" t="s">
        <v>2661</v>
      </c>
    </row>
    <row r="755" spans="7:11" x14ac:dyDescent="0.25">
      <c r="G755" s="33" t="s">
        <v>7</v>
      </c>
      <c r="H755" s="33" t="s">
        <v>966</v>
      </c>
      <c r="I755" s="1">
        <v>96173</v>
      </c>
      <c r="J755" s="2" t="s">
        <v>3424</v>
      </c>
      <c r="K755" s="2" t="s">
        <v>2661</v>
      </c>
    </row>
    <row r="756" spans="7:11" x14ac:dyDescent="0.25">
      <c r="G756" s="33" t="s">
        <v>7</v>
      </c>
      <c r="H756" s="33" t="s">
        <v>1106</v>
      </c>
      <c r="I756" s="1">
        <v>96174</v>
      </c>
      <c r="J756" s="2" t="s">
        <v>3425</v>
      </c>
      <c r="K756" s="2" t="s">
        <v>2661</v>
      </c>
    </row>
    <row r="757" spans="7:11" x14ac:dyDescent="0.25">
      <c r="G757" s="33" t="s">
        <v>7</v>
      </c>
      <c r="H757" s="33" t="s">
        <v>1246</v>
      </c>
      <c r="I757" s="1">
        <v>96175</v>
      </c>
      <c r="J757" s="2" t="s">
        <v>3426</v>
      </c>
      <c r="K757" s="2" t="s">
        <v>2661</v>
      </c>
    </row>
    <row r="758" spans="7:11" x14ac:dyDescent="0.25">
      <c r="G758" s="33" t="s">
        <v>7</v>
      </c>
      <c r="H758" s="33" t="s">
        <v>1386</v>
      </c>
      <c r="I758" s="1">
        <v>96176</v>
      </c>
      <c r="J758" s="2" t="s">
        <v>3427</v>
      </c>
      <c r="K758" s="2" t="s">
        <v>2661</v>
      </c>
    </row>
    <row r="759" spans="7:11" x14ac:dyDescent="0.25">
      <c r="G759" s="33" t="s">
        <v>7</v>
      </c>
      <c r="H759" s="33" t="s">
        <v>1526</v>
      </c>
      <c r="I759" s="1">
        <v>96177</v>
      </c>
      <c r="J759" s="2" t="s">
        <v>3428</v>
      </c>
      <c r="K759" s="2" t="s">
        <v>2661</v>
      </c>
    </row>
    <row r="760" spans="7:11" x14ac:dyDescent="0.25">
      <c r="G760" s="33" t="s">
        <v>7</v>
      </c>
      <c r="H760" s="33" t="s">
        <v>260</v>
      </c>
      <c r="I760" s="1">
        <v>96178</v>
      </c>
      <c r="J760" s="2" t="s">
        <v>3429</v>
      </c>
      <c r="K760" s="2" t="s">
        <v>2663</v>
      </c>
    </row>
    <row r="761" spans="7:11" x14ac:dyDescent="0.25">
      <c r="G761" s="33" t="s">
        <v>7</v>
      </c>
      <c r="H761" s="33" t="s">
        <v>190</v>
      </c>
      <c r="I761" s="1">
        <v>96179</v>
      </c>
      <c r="J761" s="2" t="s">
        <v>3430</v>
      </c>
      <c r="K761" s="2" t="s">
        <v>2663</v>
      </c>
    </row>
    <row r="762" spans="7:11" x14ac:dyDescent="0.25">
      <c r="G762" s="33" t="s">
        <v>7</v>
      </c>
      <c r="H762" s="33" t="s">
        <v>1588</v>
      </c>
      <c r="I762" s="1">
        <v>96180</v>
      </c>
      <c r="J762" s="2" t="s">
        <v>3431</v>
      </c>
      <c r="K762" s="2" t="s">
        <v>2663</v>
      </c>
    </row>
    <row r="763" spans="7:11" x14ac:dyDescent="0.25">
      <c r="G763" s="33" t="s">
        <v>7</v>
      </c>
      <c r="H763" s="33" t="s">
        <v>1589</v>
      </c>
      <c r="I763" s="1">
        <v>96181</v>
      </c>
      <c r="J763" s="2" t="s">
        <v>3432</v>
      </c>
      <c r="K763" s="2" t="s">
        <v>2663</v>
      </c>
    </row>
    <row r="764" spans="7:11" x14ac:dyDescent="0.25">
      <c r="G764" s="33" t="s">
        <v>7</v>
      </c>
      <c r="H764" s="33" t="s">
        <v>1590</v>
      </c>
      <c r="I764" s="1">
        <v>96182</v>
      </c>
      <c r="J764" s="2" t="s">
        <v>3433</v>
      </c>
      <c r="K764" s="2" t="s">
        <v>2663</v>
      </c>
    </row>
    <row r="765" spans="7:11" x14ac:dyDescent="0.25">
      <c r="G765" s="33" t="s">
        <v>7</v>
      </c>
      <c r="H765" s="33" t="s">
        <v>1591</v>
      </c>
      <c r="I765" s="1">
        <v>96183</v>
      </c>
      <c r="J765" s="2" t="s">
        <v>3434</v>
      </c>
      <c r="K765" s="2" t="s">
        <v>2663</v>
      </c>
    </row>
    <row r="766" spans="7:11" x14ac:dyDescent="0.25">
      <c r="G766" s="33" t="s">
        <v>7</v>
      </c>
      <c r="H766" s="33" t="s">
        <v>1592</v>
      </c>
      <c r="I766" s="1">
        <v>96184</v>
      </c>
      <c r="J766" s="2" t="s">
        <v>3435</v>
      </c>
      <c r="K766" s="2" t="s">
        <v>2663</v>
      </c>
    </row>
    <row r="767" spans="7:11" x14ac:dyDescent="0.25">
      <c r="G767" s="33" t="s">
        <v>7</v>
      </c>
      <c r="H767" s="33" t="s">
        <v>1593</v>
      </c>
      <c r="I767" s="1">
        <v>96185</v>
      </c>
      <c r="J767" s="2" t="s">
        <v>3436</v>
      </c>
      <c r="K767" s="2" t="s">
        <v>2663</v>
      </c>
    </row>
    <row r="768" spans="7:11" x14ac:dyDescent="0.25">
      <c r="G768" s="33" t="s">
        <v>7</v>
      </c>
      <c r="H768" s="33" t="s">
        <v>1594</v>
      </c>
      <c r="I768" s="1">
        <v>96186</v>
      </c>
      <c r="J768" s="2" t="s">
        <v>3437</v>
      </c>
      <c r="K768" s="2" t="s">
        <v>2663</v>
      </c>
    </row>
    <row r="769" spans="7:11" x14ac:dyDescent="0.25">
      <c r="G769" s="33" t="s">
        <v>7</v>
      </c>
      <c r="H769" s="33" t="s">
        <v>1595</v>
      </c>
      <c r="I769" s="1">
        <v>96187</v>
      </c>
      <c r="J769" s="2" t="s">
        <v>3438</v>
      </c>
      <c r="K769" s="2" t="s">
        <v>2663</v>
      </c>
    </row>
    <row r="770" spans="7:11" x14ac:dyDescent="0.25">
      <c r="G770" s="33" t="s">
        <v>7</v>
      </c>
      <c r="H770" s="33" t="s">
        <v>1596</v>
      </c>
      <c r="I770" s="1">
        <v>96188</v>
      </c>
      <c r="J770" s="2" t="s">
        <v>3439</v>
      </c>
      <c r="K770" s="2" t="s">
        <v>2663</v>
      </c>
    </row>
    <row r="771" spans="7:11" x14ac:dyDescent="0.25">
      <c r="G771" s="33" t="s">
        <v>7</v>
      </c>
      <c r="H771" s="33" t="s">
        <v>1597</v>
      </c>
      <c r="I771" s="1">
        <v>96189</v>
      </c>
      <c r="J771" s="2" t="s">
        <v>3440</v>
      </c>
      <c r="K771" s="2" t="s">
        <v>2663</v>
      </c>
    </row>
    <row r="772" spans="7:11" x14ac:dyDescent="0.25">
      <c r="G772" s="33" t="s">
        <v>7</v>
      </c>
      <c r="H772" s="33" t="s">
        <v>1598</v>
      </c>
      <c r="I772" s="1">
        <v>96190</v>
      </c>
      <c r="J772" s="2" t="s">
        <v>3441</v>
      </c>
      <c r="K772" s="2" t="s">
        <v>2663</v>
      </c>
    </row>
    <row r="773" spans="7:11" x14ac:dyDescent="0.25">
      <c r="G773" s="33" t="s">
        <v>7</v>
      </c>
      <c r="H773" s="33" t="s">
        <v>1698</v>
      </c>
      <c r="I773" s="1">
        <v>96191</v>
      </c>
      <c r="J773" s="2" t="s">
        <v>3442</v>
      </c>
      <c r="K773" s="2" t="s">
        <v>2663</v>
      </c>
    </row>
    <row r="774" spans="7:11" x14ac:dyDescent="0.25">
      <c r="G774" s="33" t="s">
        <v>7</v>
      </c>
      <c r="H774" s="33" t="s">
        <v>1699</v>
      </c>
      <c r="I774" s="1">
        <v>96192</v>
      </c>
      <c r="J774" s="2" t="s">
        <v>3443</v>
      </c>
      <c r="K774" s="2" t="s">
        <v>2663</v>
      </c>
    </row>
    <row r="775" spans="7:11" x14ac:dyDescent="0.25">
      <c r="G775" s="33" t="s">
        <v>7</v>
      </c>
      <c r="H775" s="33" t="s">
        <v>1700</v>
      </c>
      <c r="I775" s="1">
        <v>96193</v>
      </c>
      <c r="J775" s="2" t="s">
        <v>3444</v>
      </c>
      <c r="K775" s="2" t="s">
        <v>2663</v>
      </c>
    </row>
    <row r="776" spans="7:11" x14ac:dyDescent="0.25">
      <c r="G776" s="33" t="s">
        <v>7</v>
      </c>
      <c r="H776" s="33" t="s">
        <v>1701</v>
      </c>
      <c r="I776" s="1">
        <v>96194</v>
      </c>
      <c r="J776" s="2" t="s">
        <v>3445</v>
      </c>
      <c r="K776" s="2" t="s">
        <v>2663</v>
      </c>
    </row>
    <row r="777" spans="7:11" x14ac:dyDescent="0.25">
      <c r="G777" s="33" t="s">
        <v>7</v>
      </c>
      <c r="H777" s="33" t="s">
        <v>1702</v>
      </c>
      <c r="I777" s="1">
        <v>96195</v>
      </c>
      <c r="J777" s="2" t="s">
        <v>3446</v>
      </c>
      <c r="K777" s="2" t="s">
        <v>2663</v>
      </c>
    </row>
    <row r="778" spans="7:11" x14ac:dyDescent="0.25">
      <c r="G778" s="33" t="s">
        <v>7</v>
      </c>
      <c r="H778" s="33" t="s">
        <v>1703</v>
      </c>
      <c r="I778" s="1">
        <v>96196</v>
      </c>
      <c r="J778" s="2" t="s">
        <v>3447</v>
      </c>
      <c r="K778" s="2" t="s">
        <v>2663</v>
      </c>
    </row>
    <row r="779" spans="7:11" x14ac:dyDescent="0.25">
      <c r="G779" s="33" t="s">
        <v>7</v>
      </c>
      <c r="H779" s="33" t="s">
        <v>1704</v>
      </c>
      <c r="I779" s="1">
        <v>96197</v>
      </c>
      <c r="J779" s="2" t="s">
        <v>3448</v>
      </c>
      <c r="K779" s="2" t="s">
        <v>2663</v>
      </c>
    </row>
    <row r="780" spans="7:11" x14ac:dyDescent="0.25">
      <c r="G780" s="33" t="s">
        <v>7</v>
      </c>
      <c r="H780" s="33" t="s">
        <v>1705</v>
      </c>
      <c r="I780" s="1">
        <v>96198</v>
      </c>
      <c r="J780" s="2" t="s">
        <v>3449</v>
      </c>
      <c r="K780" s="2" t="s">
        <v>2663</v>
      </c>
    </row>
    <row r="781" spans="7:11" x14ac:dyDescent="0.25">
      <c r="G781" s="33" t="s">
        <v>7</v>
      </c>
      <c r="H781" s="33" t="s">
        <v>1706</v>
      </c>
      <c r="I781" s="1">
        <v>96199</v>
      </c>
      <c r="J781" s="2" t="s">
        <v>3450</v>
      </c>
      <c r="K781" s="2" t="s">
        <v>2663</v>
      </c>
    </row>
    <row r="782" spans="7:11" x14ac:dyDescent="0.25">
      <c r="G782" s="33" t="s">
        <v>7</v>
      </c>
      <c r="H782" s="33" t="s">
        <v>1707</v>
      </c>
      <c r="I782" s="1">
        <v>96200</v>
      </c>
      <c r="J782" s="2" t="s">
        <v>3451</v>
      </c>
      <c r="K782" s="2" t="s">
        <v>2663</v>
      </c>
    </row>
    <row r="783" spans="7:11" x14ac:dyDescent="0.25">
      <c r="G783" s="33" t="s">
        <v>7</v>
      </c>
      <c r="H783" s="33" t="s">
        <v>1708</v>
      </c>
      <c r="I783" s="1">
        <v>96201</v>
      </c>
      <c r="J783" s="2" t="s">
        <v>3452</v>
      </c>
      <c r="K783" s="2" t="s">
        <v>2663</v>
      </c>
    </row>
    <row r="784" spans="7:11" x14ac:dyDescent="0.25">
      <c r="G784" s="33" t="s">
        <v>7</v>
      </c>
      <c r="H784" s="33" t="s">
        <v>1808</v>
      </c>
      <c r="I784" s="1">
        <v>96202</v>
      </c>
      <c r="J784" s="2" t="s">
        <v>3453</v>
      </c>
      <c r="K784" s="2" t="s">
        <v>2663</v>
      </c>
    </row>
    <row r="785" spans="7:11" x14ac:dyDescent="0.25">
      <c r="G785" s="33" t="s">
        <v>7</v>
      </c>
      <c r="H785" s="33" t="s">
        <v>1809</v>
      </c>
      <c r="I785" s="1">
        <v>96203</v>
      </c>
      <c r="J785" s="2" t="s">
        <v>3454</v>
      </c>
      <c r="K785" s="2" t="s">
        <v>2663</v>
      </c>
    </row>
    <row r="786" spans="7:11" x14ac:dyDescent="0.25">
      <c r="G786" s="33" t="s">
        <v>7</v>
      </c>
      <c r="H786" s="33" t="s">
        <v>1810</v>
      </c>
      <c r="I786" s="1">
        <v>96204</v>
      </c>
      <c r="J786" s="2" t="s">
        <v>3455</v>
      </c>
      <c r="K786" s="2" t="s">
        <v>2663</v>
      </c>
    </row>
    <row r="787" spans="7:11" x14ac:dyDescent="0.25">
      <c r="G787" s="33" t="s">
        <v>7</v>
      </c>
      <c r="H787" s="33" t="s">
        <v>1811</v>
      </c>
      <c r="I787" s="1">
        <v>96205</v>
      </c>
      <c r="J787" s="2" t="s">
        <v>3456</v>
      </c>
      <c r="K787" s="2" t="s">
        <v>2663</v>
      </c>
    </row>
    <row r="788" spans="7:11" x14ac:dyDescent="0.25">
      <c r="G788" s="33" t="s">
        <v>7</v>
      </c>
      <c r="H788" s="33" t="s">
        <v>1812</v>
      </c>
      <c r="I788" s="1">
        <v>96206</v>
      </c>
      <c r="J788" s="2" t="s">
        <v>3457</v>
      </c>
      <c r="K788" s="2" t="s">
        <v>2663</v>
      </c>
    </row>
    <row r="789" spans="7:11" x14ac:dyDescent="0.25">
      <c r="G789" s="33" t="s">
        <v>7</v>
      </c>
      <c r="H789" s="33" t="s">
        <v>1813</v>
      </c>
      <c r="I789" s="1">
        <v>96207</v>
      </c>
      <c r="J789" s="2" t="s">
        <v>3458</v>
      </c>
      <c r="K789" s="2" t="s">
        <v>2663</v>
      </c>
    </row>
    <row r="790" spans="7:11" x14ac:dyDescent="0.25">
      <c r="G790" s="33" t="s">
        <v>7</v>
      </c>
      <c r="H790" s="33" t="s">
        <v>1814</v>
      </c>
      <c r="I790" s="1">
        <v>96208</v>
      </c>
      <c r="J790" s="2" t="s">
        <v>3459</v>
      </c>
      <c r="K790" s="2" t="s">
        <v>2663</v>
      </c>
    </row>
    <row r="791" spans="7:11" x14ac:dyDescent="0.25">
      <c r="G791" s="33" t="s">
        <v>7</v>
      </c>
      <c r="H791" s="33" t="s">
        <v>1815</v>
      </c>
      <c r="I791" s="1">
        <v>96209</v>
      </c>
      <c r="J791" s="2" t="s">
        <v>3460</v>
      </c>
      <c r="K791" s="2" t="s">
        <v>2663</v>
      </c>
    </row>
    <row r="792" spans="7:11" x14ac:dyDescent="0.25">
      <c r="G792" s="33" t="s">
        <v>7</v>
      </c>
      <c r="H792" s="33" t="s">
        <v>1816</v>
      </c>
      <c r="I792" s="1">
        <v>96210</v>
      </c>
      <c r="J792" s="2" t="s">
        <v>3461</v>
      </c>
      <c r="K792" s="2" t="s">
        <v>2663</v>
      </c>
    </row>
    <row r="793" spans="7:11" x14ac:dyDescent="0.25">
      <c r="G793" s="33" t="s">
        <v>7</v>
      </c>
      <c r="H793" s="33" t="s">
        <v>1817</v>
      </c>
      <c r="I793" s="1">
        <v>96211</v>
      </c>
      <c r="J793" s="2" t="s">
        <v>3462</v>
      </c>
      <c r="K793" s="2" t="s">
        <v>2663</v>
      </c>
    </row>
    <row r="794" spans="7:11" x14ac:dyDescent="0.25">
      <c r="G794" s="33" t="s">
        <v>7</v>
      </c>
      <c r="H794" s="33" t="s">
        <v>1818</v>
      </c>
      <c r="I794" s="1">
        <v>96212</v>
      </c>
      <c r="J794" s="2" t="s">
        <v>3463</v>
      </c>
      <c r="K794" s="2" t="s">
        <v>2663</v>
      </c>
    </row>
    <row r="795" spans="7:11" x14ac:dyDescent="0.25">
      <c r="G795" s="33" t="s">
        <v>7</v>
      </c>
      <c r="H795" s="33" t="s">
        <v>1918</v>
      </c>
      <c r="I795" s="1">
        <v>96213</v>
      </c>
      <c r="J795" s="2" t="s">
        <v>3464</v>
      </c>
      <c r="K795" s="2" t="s">
        <v>2663</v>
      </c>
    </row>
    <row r="796" spans="7:11" x14ac:dyDescent="0.25">
      <c r="G796" s="33" t="s">
        <v>7</v>
      </c>
      <c r="H796" s="33" t="s">
        <v>1919</v>
      </c>
      <c r="I796" s="1">
        <v>96214</v>
      </c>
      <c r="J796" s="2" t="s">
        <v>3465</v>
      </c>
      <c r="K796" s="2" t="s">
        <v>2663</v>
      </c>
    </row>
    <row r="797" spans="7:11" x14ac:dyDescent="0.25">
      <c r="G797" s="33" t="s">
        <v>7</v>
      </c>
      <c r="H797" s="33" t="s">
        <v>1920</v>
      </c>
      <c r="I797" s="1">
        <v>96215</v>
      </c>
      <c r="J797" s="2" t="s">
        <v>3466</v>
      </c>
      <c r="K797" s="2" t="s">
        <v>2663</v>
      </c>
    </row>
    <row r="798" spans="7:11" x14ac:dyDescent="0.25">
      <c r="G798" s="33" t="s">
        <v>7</v>
      </c>
      <c r="H798" s="33" t="s">
        <v>1921</v>
      </c>
      <c r="I798" s="1">
        <v>96216</v>
      </c>
      <c r="J798" s="2" t="s">
        <v>3467</v>
      </c>
      <c r="K798" s="2" t="s">
        <v>2663</v>
      </c>
    </row>
    <row r="799" spans="7:11" x14ac:dyDescent="0.25">
      <c r="G799" s="33" t="s">
        <v>7</v>
      </c>
      <c r="H799" s="33" t="s">
        <v>1922</v>
      </c>
      <c r="I799" s="1">
        <v>96217</v>
      </c>
      <c r="J799" s="2" t="s">
        <v>3468</v>
      </c>
      <c r="K799" s="2" t="s">
        <v>2663</v>
      </c>
    </row>
    <row r="800" spans="7:11" x14ac:dyDescent="0.25">
      <c r="G800" s="33" t="s">
        <v>7</v>
      </c>
      <c r="H800" s="33" t="s">
        <v>1923</v>
      </c>
      <c r="I800" s="1">
        <v>96218</v>
      </c>
      <c r="J800" s="2" t="s">
        <v>3469</v>
      </c>
      <c r="K800" s="2" t="s">
        <v>2663</v>
      </c>
    </row>
    <row r="801" spans="7:11" x14ac:dyDescent="0.25">
      <c r="G801" s="33" t="s">
        <v>7</v>
      </c>
      <c r="H801" s="33" t="s">
        <v>1924</v>
      </c>
      <c r="I801" s="1">
        <v>96219</v>
      </c>
      <c r="J801" s="2" t="s">
        <v>3470</v>
      </c>
      <c r="K801" s="2" t="s">
        <v>2663</v>
      </c>
    </row>
    <row r="802" spans="7:11" x14ac:dyDescent="0.25">
      <c r="G802" s="33" t="s">
        <v>7</v>
      </c>
      <c r="H802" s="33" t="s">
        <v>1925</v>
      </c>
      <c r="I802" s="1">
        <v>96220</v>
      </c>
      <c r="J802" s="2" t="s">
        <v>3471</v>
      </c>
      <c r="K802" s="2" t="s">
        <v>2663</v>
      </c>
    </row>
    <row r="803" spans="7:11" x14ac:dyDescent="0.25">
      <c r="G803" s="33" t="s">
        <v>7</v>
      </c>
      <c r="H803" s="33" t="s">
        <v>1926</v>
      </c>
      <c r="I803" s="1">
        <v>96221</v>
      </c>
      <c r="J803" s="2" t="s">
        <v>3472</v>
      </c>
      <c r="K803" s="2" t="s">
        <v>2663</v>
      </c>
    </row>
    <row r="804" spans="7:11" x14ac:dyDescent="0.25">
      <c r="G804" s="33" t="s">
        <v>7</v>
      </c>
      <c r="H804" s="33" t="s">
        <v>1927</v>
      </c>
      <c r="I804" s="1">
        <v>96222</v>
      </c>
      <c r="J804" s="2" t="s">
        <v>3473</v>
      </c>
      <c r="K804" s="2" t="s">
        <v>2663</v>
      </c>
    </row>
    <row r="805" spans="7:11" x14ac:dyDescent="0.25">
      <c r="G805" s="33" t="s">
        <v>7</v>
      </c>
      <c r="H805" s="33" t="s">
        <v>1928</v>
      </c>
      <c r="I805" s="1">
        <v>96223</v>
      </c>
      <c r="J805" s="2" t="s">
        <v>3474</v>
      </c>
      <c r="K805" s="2" t="s">
        <v>2663</v>
      </c>
    </row>
    <row r="806" spans="7:11" x14ac:dyDescent="0.25">
      <c r="G806" s="33" t="s">
        <v>7</v>
      </c>
      <c r="H806" s="33" t="s">
        <v>2028</v>
      </c>
      <c r="I806" s="1">
        <v>96224</v>
      </c>
      <c r="J806" s="2" t="s">
        <v>3475</v>
      </c>
      <c r="K806" s="2" t="s">
        <v>2663</v>
      </c>
    </row>
    <row r="807" spans="7:11" x14ac:dyDescent="0.25">
      <c r="G807" s="33" t="s">
        <v>7</v>
      </c>
      <c r="H807" s="33" t="s">
        <v>2029</v>
      </c>
      <c r="I807" s="1">
        <v>96225</v>
      </c>
      <c r="J807" s="2" t="s">
        <v>3476</v>
      </c>
      <c r="K807" s="2" t="s">
        <v>2663</v>
      </c>
    </row>
    <row r="808" spans="7:11" x14ac:dyDescent="0.25">
      <c r="G808" s="33" t="s">
        <v>7</v>
      </c>
      <c r="H808" s="33" t="s">
        <v>2030</v>
      </c>
      <c r="I808" s="1">
        <v>96226</v>
      </c>
      <c r="J808" s="2" t="s">
        <v>3477</v>
      </c>
      <c r="K808" s="2" t="s">
        <v>2663</v>
      </c>
    </row>
    <row r="809" spans="7:11" x14ac:dyDescent="0.25">
      <c r="G809" s="33" t="s">
        <v>7</v>
      </c>
      <c r="H809" s="33" t="s">
        <v>2031</v>
      </c>
      <c r="I809" s="1">
        <v>96227</v>
      </c>
      <c r="J809" s="2" t="s">
        <v>3478</v>
      </c>
      <c r="K809" s="2" t="s">
        <v>2663</v>
      </c>
    </row>
    <row r="810" spans="7:11" x14ac:dyDescent="0.25">
      <c r="G810" s="33" t="s">
        <v>7</v>
      </c>
      <c r="H810" s="33" t="s">
        <v>2032</v>
      </c>
      <c r="I810" s="1">
        <v>96228</v>
      </c>
      <c r="J810" s="2" t="s">
        <v>3479</v>
      </c>
      <c r="K810" s="2" t="s">
        <v>2663</v>
      </c>
    </row>
    <row r="811" spans="7:11" x14ac:dyDescent="0.25">
      <c r="G811" s="33" t="s">
        <v>7</v>
      </c>
      <c r="H811" s="33" t="s">
        <v>2033</v>
      </c>
      <c r="I811" s="1">
        <v>96229</v>
      </c>
      <c r="J811" s="2" t="s">
        <v>3480</v>
      </c>
      <c r="K811" s="2" t="s">
        <v>2663</v>
      </c>
    </row>
    <row r="812" spans="7:11" x14ac:dyDescent="0.25">
      <c r="G812" s="33" t="s">
        <v>7</v>
      </c>
      <c r="H812" s="33" t="s">
        <v>2034</v>
      </c>
      <c r="I812" s="1">
        <v>96230</v>
      </c>
      <c r="J812" s="2" t="s">
        <v>3481</v>
      </c>
      <c r="K812" s="2" t="s">
        <v>2663</v>
      </c>
    </row>
    <row r="813" spans="7:11" x14ac:dyDescent="0.25">
      <c r="G813" s="33" t="s">
        <v>7</v>
      </c>
      <c r="H813" s="33" t="s">
        <v>2035</v>
      </c>
      <c r="I813" s="1">
        <v>96231</v>
      </c>
      <c r="J813" s="2" t="s">
        <v>3482</v>
      </c>
      <c r="K813" s="2" t="s">
        <v>2663</v>
      </c>
    </row>
    <row r="814" spans="7:11" x14ac:dyDescent="0.25">
      <c r="G814" s="33" t="s">
        <v>7</v>
      </c>
      <c r="H814" s="33" t="s">
        <v>2036</v>
      </c>
      <c r="I814" s="1">
        <v>96232</v>
      </c>
      <c r="J814" s="2" t="s">
        <v>3483</v>
      </c>
      <c r="K814" s="2" t="s">
        <v>2663</v>
      </c>
    </row>
    <row r="815" spans="7:11" x14ac:dyDescent="0.25">
      <c r="G815" s="33" t="s">
        <v>7</v>
      </c>
      <c r="H815" s="33" t="s">
        <v>2037</v>
      </c>
      <c r="I815" s="1">
        <v>96233</v>
      </c>
      <c r="J815" s="2" t="s">
        <v>3484</v>
      </c>
      <c r="K815" s="2" t="s">
        <v>2663</v>
      </c>
    </row>
    <row r="816" spans="7:11" x14ac:dyDescent="0.25">
      <c r="G816" s="33" t="s">
        <v>7</v>
      </c>
      <c r="H816" s="33" t="s">
        <v>2038</v>
      </c>
      <c r="I816" s="1">
        <v>96234</v>
      </c>
      <c r="J816" s="2" t="s">
        <v>3485</v>
      </c>
      <c r="K816" s="2" t="s">
        <v>2663</v>
      </c>
    </row>
    <row r="817" spans="7:11" x14ac:dyDescent="0.25">
      <c r="G817" s="33" t="s">
        <v>7</v>
      </c>
      <c r="H817" s="33" t="s">
        <v>2138</v>
      </c>
      <c r="I817" s="1">
        <v>96235</v>
      </c>
      <c r="J817" s="2" t="s">
        <v>3486</v>
      </c>
      <c r="K817" s="2" t="s">
        <v>2663</v>
      </c>
    </row>
    <row r="818" spans="7:11" x14ac:dyDescent="0.25">
      <c r="G818" s="33" t="s">
        <v>7</v>
      </c>
      <c r="H818" s="33" t="s">
        <v>2139</v>
      </c>
      <c r="I818" s="1">
        <v>96236</v>
      </c>
      <c r="J818" s="2" t="s">
        <v>3487</v>
      </c>
      <c r="K818" s="2" t="s">
        <v>2663</v>
      </c>
    </row>
    <row r="819" spans="7:11" x14ac:dyDescent="0.25">
      <c r="G819" s="33" t="s">
        <v>7</v>
      </c>
      <c r="H819" s="33" t="s">
        <v>2140</v>
      </c>
      <c r="I819" s="1">
        <v>96237</v>
      </c>
      <c r="J819" s="2" t="s">
        <v>3488</v>
      </c>
      <c r="K819" s="2" t="s">
        <v>2663</v>
      </c>
    </row>
    <row r="820" spans="7:11" x14ac:dyDescent="0.25">
      <c r="G820" s="33" t="s">
        <v>7</v>
      </c>
      <c r="H820" s="33" t="s">
        <v>2141</v>
      </c>
      <c r="I820" s="1">
        <v>96238</v>
      </c>
      <c r="J820" s="2" t="s">
        <v>3489</v>
      </c>
      <c r="K820" s="2" t="s">
        <v>2663</v>
      </c>
    </row>
    <row r="821" spans="7:11" x14ac:dyDescent="0.25">
      <c r="G821" s="33" t="s">
        <v>7</v>
      </c>
      <c r="H821" s="33" t="s">
        <v>2142</v>
      </c>
      <c r="I821" s="1">
        <v>96239</v>
      </c>
      <c r="J821" s="2" t="s">
        <v>3490</v>
      </c>
      <c r="K821" s="2" t="s">
        <v>2663</v>
      </c>
    </row>
    <row r="822" spans="7:11" x14ac:dyDescent="0.25">
      <c r="G822" s="33" t="s">
        <v>7</v>
      </c>
      <c r="H822" s="33" t="s">
        <v>2143</v>
      </c>
      <c r="I822" s="1">
        <v>96240</v>
      </c>
      <c r="J822" s="2" t="s">
        <v>3491</v>
      </c>
      <c r="K822" s="2" t="s">
        <v>2663</v>
      </c>
    </row>
    <row r="823" spans="7:11" x14ac:dyDescent="0.25">
      <c r="G823" s="33" t="s">
        <v>7</v>
      </c>
      <c r="H823" s="33" t="s">
        <v>2144</v>
      </c>
      <c r="I823" s="1">
        <v>96241</v>
      </c>
      <c r="J823" s="2" t="s">
        <v>3492</v>
      </c>
      <c r="K823" s="2" t="s">
        <v>2663</v>
      </c>
    </row>
    <row r="824" spans="7:11" x14ac:dyDescent="0.25">
      <c r="G824" s="33" t="s">
        <v>7</v>
      </c>
      <c r="H824" s="33" t="s">
        <v>2145</v>
      </c>
      <c r="I824" s="1">
        <v>96242</v>
      </c>
      <c r="J824" s="2" t="s">
        <v>3493</v>
      </c>
      <c r="K824" s="2" t="s">
        <v>2663</v>
      </c>
    </row>
    <row r="825" spans="7:11" x14ac:dyDescent="0.25">
      <c r="G825" s="33" t="s">
        <v>7</v>
      </c>
      <c r="H825" s="33" t="s">
        <v>2146</v>
      </c>
      <c r="I825" s="1">
        <v>96243</v>
      </c>
      <c r="J825" s="2" t="s">
        <v>3494</v>
      </c>
      <c r="K825" s="2" t="s">
        <v>2663</v>
      </c>
    </row>
    <row r="826" spans="7:11" x14ac:dyDescent="0.25">
      <c r="G826" s="33" t="s">
        <v>7</v>
      </c>
      <c r="H826" s="33" t="s">
        <v>2147</v>
      </c>
      <c r="I826" s="1">
        <v>96244</v>
      </c>
      <c r="J826" s="2" t="s">
        <v>3495</v>
      </c>
      <c r="K826" s="2" t="s">
        <v>2663</v>
      </c>
    </row>
    <row r="827" spans="7:11" x14ac:dyDescent="0.25">
      <c r="G827" s="33" t="s">
        <v>7</v>
      </c>
      <c r="H827" s="33" t="s">
        <v>2148</v>
      </c>
      <c r="I827" s="1">
        <v>96245</v>
      </c>
      <c r="J827" s="2" t="s">
        <v>3496</v>
      </c>
      <c r="K827" s="2" t="s">
        <v>2663</v>
      </c>
    </row>
    <row r="828" spans="7:11" x14ac:dyDescent="0.25">
      <c r="G828" s="33" t="s">
        <v>7</v>
      </c>
      <c r="H828" s="33" t="s">
        <v>2248</v>
      </c>
      <c r="I828" s="1">
        <v>96246</v>
      </c>
      <c r="J828" s="2" t="s">
        <v>3497</v>
      </c>
      <c r="K828" s="2" t="s">
        <v>2663</v>
      </c>
    </row>
    <row r="829" spans="7:11" x14ac:dyDescent="0.25">
      <c r="G829" s="33" t="s">
        <v>7</v>
      </c>
      <c r="H829" s="33" t="s">
        <v>2249</v>
      </c>
      <c r="I829" s="1">
        <v>96247</v>
      </c>
      <c r="J829" s="2" t="s">
        <v>3498</v>
      </c>
      <c r="K829" s="2" t="s">
        <v>2663</v>
      </c>
    </row>
    <row r="830" spans="7:11" x14ac:dyDescent="0.25">
      <c r="G830" s="33" t="s">
        <v>7</v>
      </c>
      <c r="H830" s="33" t="s">
        <v>2250</v>
      </c>
      <c r="I830" s="1">
        <v>96248</v>
      </c>
      <c r="J830" s="2" t="s">
        <v>3499</v>
      </c>
      <c r="K830" s="2" t="s">
        <v>2663</v>
      </c>
    </row>
    <row r="831" spans="7:11" x14ac:dyDescent="0.25">
      <c r="G831" s="33" t="s">
        <v>7</v>
      </c>
      <c r="H831" s="33" t="s">
        <v>2251</v>
      </c>
      <c r="I831" s="1">
        <v>96249</v>
      </c>
      <c r="J831" s="2" t="s">
        <v>3500</v>
      </c>
      <c r="K831" s="2" t="s">
        <v>2663</v>
      </c>
    </row>
    <row r="832" spans="7:11" x14ac:dyDescent="0.25">
      <c r="G832" s="33" t="s">
        <v>7</v>
      </c>
      <c r="H832" s="33" t="s">
        <v>2252</v>
      </c>
      <c r="I832" s="1">
        <v>96250</v>
      </c>
      <c r="J832" s="2" t="s">
        <v>3501</v>
      </c>
      <c r="K832" s="2" t="s">
        <v>2663</v>
      </c>
    </row>
    <row r="833" spans="7:11" x14ac:dyDescent="0.25">
      <c r="G833" s="33" t="s">
        <v>7</v>
      </c>
      <c r="H833" s="33" t="s">
        <v>2253</v>
      </c>
      <c r="I833" s="1">
        <v>96251</v>
      </c>
      <c r="J833" s="2" t="s">
        <v>3502</v>
      </c>
      <c r="K833" s="2" t="s">
        <v>2663</v>
      </c>
    </row>
    <row r="834" spans="7:11" x14ac:dyDescent="0.25">
      <c r="G834" s="33" t="s">
        <v>7</v>
      </c>
      <c r="H834" s="33" t="s">
        <v>2254</v>
      </c>
      <c r="I834" s="1">
        <v>96252</v>
      </c>
      <c r="J834" s="2" t="s">
        <v>3503</v>
      </c>
      <c r="K834" s="2" t="s">
        <v>2663</v>
      </c>
    </row>
    <row r="835" spans="7:11" x14ac:dyDescent="0.25">
      <c r="G835" s="33" t="s">
        <v>7</v>
      </c>
      <c r="H835" s="33" t="s">
        <v>2255</v>
      </c>
      <c r="I835" s="1">
        <v>96253</v>
      </c>
      <c r="J835" s="2" t="s">
        <v>3504</v>
      </c>
      <c r="K835" s="2" t="s">
        <v>2663</v>
      </c>
    </row>
    <row r="836" spans="7:11" x14ac:dyDescent="0.25">
      <c r="G836" s="33" t="s">
        <v>7</v>
      </c>
      <c r="H836" s="33" t="s">
        <v>2256</v>
      </c>
      <c r="I836" s="1">
        <v>96254</v>
      </c>
      <c r="J836" s="2" t="s">
        <v>3505</v>
      </c>
      <c r="K836" s="2" t="s">
        <v>2663</v>
      </c>
    </row>
    <row r="837" spans="7:11" x14ac:dyDescent="0.25">
      <c r="G837" s="33" t="s">
        <v>7</v>
      </c>
      <c r="H837" s="33" t="s">
        <v>2257</v>
      </c>
      <c r="I837" s="1">
        <v>96255</v>
      </c>
      <c r="J837" s="2" t="s">
        <v>3506</v>
      </c>
      <c r="K837" s="2" t="s">
        <v>2663</v>
      </c>
    </row>
    <row r="838" spans="7:11" x14ac:dyDescent="0.25">
      <c r="G838" s="33" t="s">
        <v>7</v>
      </c>
      <c r="H838" s="33" t="s">
        <v>2258</v>
      </c>
      <c r="I838" s="1">
        <v>96256</v>
      </c>
      <c r="J838" s="2" t="s">
        <v>3507</v>
      </c>
      <c r="K838" s="2" t="s">
        <v>2663</v>
      </c>
    </row>
    <row r="839" spans="7:11" x14ac:dyDescent="0.25">
      <c r="G839" s="33" t="s">
        <v>7</v>
      </c>
      <c r="H839" s="33" t="s">
        <v>2358</v>
      </c>
      <c r="I839" s="1">
        <v>96257</v>
      </c>
      <c r="J839" s="2" t="s">
        <v>3508</v>
      </c>
      <c r="K839" s="2" t="s">
        <v>2663</v>
      </c>
    </row>
    <row r="840" spans="7:11" x14ac:dyDescent="0.25">
      <c r="G840" s="33" t="s">
        <v>7</v>
      </c>
      <c r="H840" s="33" t="s">
        <v>2359</v>
      </c>
      <c r="I840" s="1">
        <v>96258</v>
      </c>
      <c r="J840" s="2" t="s">
        <v>3509</v>
      </c>
      <c r="K840" s="2" t="s">
        <v>2663</v>
      </c>
    </row>
    <row r="841" spans="7:11" x14ac:dyDescent="0.25">
      <c r="G841" s="33" t="s">
        <v>7</v>
      </c>
      <c r="H841" s="33" t="s">
        <v>2360</v>
      </c>
      <c r="I841" s="1">
        <v>96259</v>
      </c>
      <c r="J841" s="2" t="s">
        <v>3510</v>
      </c>
      <c r="K841" s="2" t="s">
        <v>2663</v>
      </c>
    </row>
    <row r="842" spans="7:11" x14ac:dyDescent="0.25">
      <c r="G842" s="33" t="s">
        <v>7</v>
      </c>
      <c r="H842" s="33" t="s">
        <v>2361</v>
      </c>
      <c r="I842" s="1">
        <v>96260</v>
      </c>
      <c r="J842" s="2" t="s">
        <v>3511</v>
      </c>
      <c r="K842" s="2" t="s">
        <v>2663</v>
      </c>
    </row>
    <row r="843" spans="7:11" x14ac:dyDescent="0.25">
      <c r="G843" s="33" t="s">
        <v>7</v>
      </c>
      <c r="H843" s="33" t="s">
        <v>2362</v>
      </c>
      <c r="I843" s="1">
        <v>96261</v>
      </c>
      <c r="J843" s="2" t="s">
        <v>3512</v>
      </c>
      <c r="K843" s="2" t="s">
        <v>2663</v>
      </c>
    </row>
    <row r="844" spans="7:11" x14ac:dyDescent="0.25">
      <c r="G844" s="33" t="s">
        <v>7</v>
      </c>
      <c r="H844" s="33" t="s">
        <v>2363</v>
      </c>
      <c r="I844" s="1">
        <v>96262</v>
      </c>
      <c r="J844" s="2" t="s">
        <v>3513</v>
      </c>
      <c r="K844" s="2" t="s">
        <v>2663</v>
      </c>
    </row>
    <row r="845" spans="7:11" x14ac:dyDescent="0.25">
      <c r="G845" s="33" t="s">
        <v>7</v>
      </c>
      <c r="H845" s="33" t="s">
        <v>2364</v>
      </c>
      <c r="I845" s="1">
        <v>96263</v>
      </c>
      <c r="J845" s="2" t="s">
        <v>3514</v>
      </c>
      <c r="K845" s="2" t="s">
        <v>2663</v>
      </c>
    </row>
    <row r="846" spans="7:11" x14ac:dyDescent="0.25">
      <c r="G846" s="33" t="s">
        <v>7</v>
      </c>
      <c r="H846" s="33" t="s">
        <v>2365</v>
      </c>
      <c r="I846" s="1">
        <v>96264</v>
      </c>
      <c r="J846" s="2" t="s">
        <v>3515</v>
      </c>
      <c r="K846" s="2" t="s">
        <v>2663</v>
      </c>
    </row>
    <row r="847" spans="7:11" x14ac:dyDescent="0.25">
      <c r="G847" s="33" t="s">
        <v>7</v>
      </c>
      <c r="H847" s="33" t="s">
        <v>2366</v>
      </c>
      <c r="I847" s="1">
        <v>96265</v>
      </c>
      <c r="J847" s="2" t="s">
        <v>3516</v>
      </c>
      <c r="K847" s="2" t="s">
        <v>2663</v>
      </c>
    </row>
    <row r="848" spans="7:11" x14ac:dyDescent="0.25">
      <c r="G848" s="33" t="s">
        <v>7</v>
      </c>
      <c r="H848" s="33" t="s">
        <v>2367</v>
      </c>
      <c r="I848" s="1">
        <v>96266</v>
      </c>
      <c r="J848" s="2" t="s">
        <v>3517</v>
      </c>
      <c r="K848" s="2" t="s">
        <v>2663</v>
      </c>
    </row>
    <row r="849" spans="7:11" x14ac:dyDescent="0.25">
      <c r="G849" s="33" t="s">
        <v>7</v>
      </c>
      <c r="H849" s="33" t="s">
        <v>2368</v>
      </c>
      <c r="I849" s="1">
        <v>96267</v>
      </c>
      <c r="J849" s="2" t="s">
        <v>3518</v>
      </c>
      <c r="K849" s="2" t="s">
        <v>2663</v>
      </c>
    </row>
    <row r="850" spans="7:11" x14ac:dyDescent="0.25">
      <c r="G850" s="33" t="s">
        <v>7</v>
      </c>
      <c r="H850" s="33" t="s">
        <v>2468</v>
      </c>
      <c r="I850" s="1">
        <v>96268</v>
      </c>
      <c r="J850" s="2" t="s">
        <v>3519</v>
      </c>
      <c r="K850" s="2" t="s">
        <v>2663</v>
      </c>
    </row>
    <row r="851" spans="7:11" x14ac:dyDescent="0.25">
      <c r="G851" s="33" t="s">
        <v>7</v>
      </c>
      <c r="H851" s="33" t="s">
        <v>2469</v>
      </c>
      <c r="I851" s="1">
        <v>96269</v>
      </c>
      <c r="J851" s="2" t="s">
        <v>3520</v>
      </c>
      <c r="K851" s="2" t="s">
        <v>2663</v>
      </c>
    </row>
    <row r="852" spans="7:11" x14ac:dyDescent="0.25">
      <c r="G852" s="33" t="s">
        <v>7</v>
      </c>
      <c r="H852" s="33" t="s">
        <v>2470</v>
      </c>
      <c r="I852" s="1">
        <v>96270</v>
      </c>
      <c r="J852" s="2" t="s">
        <v>3521</v>
      </c>
      <c r="K852" s="2" t="s">
        <v>2663</v>
      </c>
    </row>
    <row r="853" spans="7:11" x14ac:dyDescent="0.25">
      <c r="G853" s="33" t="s">
        <v>7</v>
      </c>
      <c r="H853" s="33" t="s">
        <v>2471</v>
      </c>
      <c r="I853" s="1">
        <v>96271</v>
      </c>
      <c r="J853" s="2" t="s">
        <v>3522</v>
      </c>
      <c r="K853" s="2" t="s">
        <v>2663</v>
      </c>
    </row>
    <row r="854" spans="7:11" x14ac:dyDescent="0.25">
      <c r="G854" s="33" t="s">
        <v>7</v>
      </c>
      <c r="H854" s="33" t="s">
        <v>2472</v>
      </c>
      <c r="I854" s="1">
        <v>96272</v>
      </c>
      <c r="J854" s="2" t="s">
        <v>3523</v>
      </c>
      <c r="K854" s="2" t="s">
        <v>2663</v>
      </c>
    </row>
    <row r="855" spans="7:11" x14ac:dyDescent="0.25">
      <c r="G855" s="33" t="s">
        <v>7</v>
      </c>
      <c r="H855" s="33" t="s">
        <v>2473</v>
      </c>
      <c r="I855" s="1">
        <v>96273</v>
      </c>
      <c r="J855" s="2" t="s">
        <v>3524</v>
      </c>
      <c r="K855" s="2" t="s">
        <v>2663</v>
      </c>
    </row>
    <row r="856" spans="7:11" x14ac:dyDescent="0.25">
      <c r="G856" s="33" t="s">
        <v>7</v>
      </c>
      <c r="H856" s="33" t="s">
        <v>2474</v>
      </c>
      <c r="I856" s="1">
        <v>96274</v>
      </c>
      <c r="J856" s="2" t="s">
        <v>3525</v>
      </c>
      <c r="K856" s="2" t="s">
        <v>2663</v>
      </c>
    </row>
    <row r="857" spans="7:11" x14ac:dyDescent="0.25">
      <c r="G857" s="33" t="s">
        <v>7</v>
      </c>
      <c r="H857" s="33" t="s">
        <v>2475</v>
      </c>
      <c r="I857" s="1">
        <v>96275</v>
      </c>
      <c r="J857" s="2" t="s">
        <v>3526</v>
      </c>
      <c r="K857" s="2" t="s">
        <v>2663</v>
      </c>
    </row>
    <row r="858" spans="7:11" x14ac:dyDescent="0.25">
      <c r="G858" s="33" t="s">
        <v>7</v>
      </c>
      <c r="H858" s="33" t="s">
        <v>2476</v>
      </c>
      <c r="I858" s="1">
        <v>96276</v>
      </c>
      <c r="J858" s="2" t="s">
        <v>3527</v>
      </c>
      <c r="K858" s="2" t="s">
        <v>2663</v>
      </c>
    </row>
    <row r="859" spans="7:11" x14ac:dyDescent="0.25">
      <c r="G859" s="33" t="s">
        <v>7</v>
      </c>
      <c r="H859" s="33" t="s">
        <v>2477</v>
      </c>
      <c r="I859" s="1">
        <v>96277</v>
      </c>
      <c r="J859" s="2" t="s">
        <v>3528</v>
      </c>
      <c r="K859" s="2" t="s">
        <v>2663</v>
      </c>
    </row>
    <row r="860" spans="7:11" x14ac:dyDescent="0.25">
      <c r="G860" s="33" t="s">
        <v>7</v>
      </c>
      <c r="H860" s="33" t="s">
        <v>2478</v>
      </c>
      <c r="I860" s="1">
        <v>96278</v>
      </c>
      <c r="J860" s="2" t="s">
        <v>3529</v>
      </c>
      <c r="K860" s="2" t="s">
        <v>2663</v>
      </c>
    </row>
    <row r="861" spans="7:11" x14ac:dyDescent="0.25">
      <c r="G861" s="33" t="s">
        <v>7</v>
      </c>
      <c r="H861" s="33" t="s">
        <v>407</v>
      </c>
      <c r="I861" s="1">
        <v>96279</v>
      </c>
      <c r="J861" s="2" t="s">
        <v>3530</v>
      </c>
      <c r="K861" s="2" t="s">
        <v>2663</v>
      </c>
    </row>
    <row r="862" spans="7:11" x14ac:dyDescent="0.25">
      <c r="G862" s="33" t="s">
        <v>7</v>
      </c>
      <c r="H862" s="33" t="s">
        <v>547</v>
      </c>
      <c r="I862" s="1">
        <v>96280</v>
      </c>
      <c r="J862" s="2" t="s">
        <v>3531</v>
      </c>
      <c r="K862" s="2" t="s">
        <v>2663</v>
      </c>
    </row>
    <row r="863" spans="7:11" x14ac:dyDescent="0.25">
      <c r="G863" s="33" t="s">
        <v>7</v>
      </c>
      <c r="H863" s="33" t="s">
        <v>687</v>
      </c>
      <c r="I863" s="1">
        <v>96281</v>
      </c>
      <c r="J863" s="2" t="s">
        <v>3532</v>
      </c>
      <c r="K863" s="2" t="s">
        <v>2663</v>
      </c>
    </row>
    <row r="864" spans="7:11" x14ac:dyDescent="0.25">
      <c r="G864" s="33" t="s">
        <v>7</v>
      </c>
      <c r="H864" s="33" t="s">
        <v>827</v>
      </c>
      <c r="I864" s="1">
        <v>96282</v>
      </c>
      <c r="J864" s="2" t="s">
        <v>3533</v>
      </c>
      <c r="K864" s="2" t="s">
        <v>2663</v>
      </c>
    </row>
    <row r="865" spans="7:11" x14ac:dyDescent="0.25">
      <c r="G865" s="33" t="s">
        <v>7</v>
      </c>
      <c r="H865" s="33" t="s">
        <v>967</v>
      </c>
      <c r="I865" s="1">
        <v>96283</v>
      </c>
      <c r="J865" s="2" t="s">
        <v>3534</v>
      </c>
      <c r="K865" s="2" t="s">
        <v>2663</v>
      </c>
    </row>
    <row r="866" spans="7:11" x14ac:dyDescent="0.25">
      <c r="G866" s="33" t="s">
        <v>7</v>
      </c>
      <c r="H866" s="33" t="s">
        <v>1107</v>
      </c>
      <c r="I866" s="1">
        <v>96284</v>
      </c>
      <c r="J866" s="2" t="s">
        <v>3535</v>
      </c>
      <c r="K866" s="2" t="s">
        <v>2663</v>
      </c>
    </row>
    <row r="867" spans="7:11" x14ac:dyDescent="0.25">
      <c r="G867" s="33" t="s">
        <v>7</v>
      </c>
      <c r="H867" s="33" t="s">
        <v>1247</v>
      </c>
      <c r="I867" s="1">
        <v>96285</v>
      </c>
      <c r="J867" s="2" t="s">
        <v>3536</v>
      </c>
      <c r="K867" s="2" t="s">
        <v>2663</v>
      </c>
    </row>
    <row r="868" spans="7:11" x14ac:dyDescent="0.25">
      <c r="G868" s="33" t="s">
        <v>7</v>
      </c>
      <c r="H868" s="33" t="s">
        <v>1387</v>
      </c>
      <c r="I868" s="1">
        <v>96286</v>
      </c>
      <c r="J868" s="2" t="s">
        <v>3537</v>
      </c>
      <c r="K868" s="2" t="s">
        <v>2663</v>
      </c>
    </row>
    <row r="869" spans="7:11" x14ac:dyDescent="0.25">
      <c r="G869" s="33" t="s">
        <v>7</v>
      </c>
      <c r="H869" s="33" t="s">
        <v>1527</v>
      </c>
      <c r="I869" s="1">
        <v>96287</v>
      </c>
      <c r="J869" s="2" t="s">
        <v>3538</v>
      </c>
      <c r="K869" s="2" t="s">
        <v>2663</v>
      </c>
    </row>
    <row r="870" spans="7:11" x14ac:dyDescent="0.25">
      <c r="G870" s="33" t="s">
        <v>7</v>
      </c>
      <c r="H870" s="33" t="s">
        <v>261</v>
      </c>
      <c r="I870" s="1">
        <v>96288</v>
      </c>
      <c r="J870" s="2" t="s">
        <v>3539</v>
      </c>
      <c r="K870" s="2" t="s">
        <v>2663</v>
      </c>
    </row>
    <row r="871" spans="7:11" x14ac:dyDescent="0.25">
      <c r="G871" s="33" t="s">
        <v>7</v>
      </c>
      <c r="H871" s="33" t="s">
        <v>191</v>
      </c>
      <c r="I871" s="1">
        <v>96289</v>
      </c>
      <c r="J871" s="2" t="s">
        <v>3540</v>
      </c>
      <c r="K871" s="2" t="s">
        <v>2663</v>
      </c>
    </row>
    <row r="872" spans="7:11" x14ac:dyDescent="0.25">
      <c r="G872" s="33" t="s">
        <v>7</v>
      </c>
      <c r="H872" s="33" t="s">
        <v>408</v>
      </c>
      <c r="I872" s="1">
        <v>96290</v>
      </c>
      <c r="J872" s="2" t="s">
        <v>3541</v>
      </c>
      <c r="K872" s="2" t="s">
        <v>2663</v>
      </c>
    </row>
    <row r="873" spans="7:11" x14ac:dyDescent="0.25">
      <c r="G873" s="33" t="s">
        <v>7</v>
      </c>
      <c r="H873" s="33" t="s">
        <v>548</v>
      </c>
      <c r="I873" s="1">
        <v>96291</v>
      </c>
      <c r="J873" s="2" t="s">
        <v>3542</v>
      </c>
      <c r="K873" s="2" t="s">
        <v>2663</v>
      </c>
    </row>
    <row r="874" spans="7:11" x14ac:dyDescent="0.25">
      <c r="G874" s="33" t="s">
        <v>7</v>
      </c>
      <c r="H874" s="33" t="s">
        <v>688</v>
      </c>
      <c r="I874" s="1">
        <v>96292</v>
      </c>
      <c r="J874" s="2" t="s">
        <v>3543</v>
      </c>
      <c r="K874" s="2" t="s">
        <v>2663</v>
      </c>
    </row>
    <row r="875" spans="7:11" x14ac:dyDescent="0.25">
      <c r="G875" s="33" t="s">
        <v>7</v>
      </c>
      <c r="H875" s="33" t="s">
        <v>828</v>
      </c>
      <c r="I875" s="1">
        <v>96293</v>
      </c>
      <c r="J875" s="2" t="s">
        <v>3544</v>
      </c>
      <c r="K875" s="2" t="s">
        <v>2663</v>
      </c>
    </row>
    <row r="876" spans="7:11" x14ac:dyDescent="0.25">
      <c r="G876" s="33" t="s">
        <v>7</v>
      </c>
      <c r="H876" s="33" t="s">
        <v>968</v>
      </c>
      <c r="I876" s="1">
        <v>96294</v>
      </c>
      <c r="J876" s="2" t="s">
        <v>3545</v>
      </c>
      <c r="K876" s="2" t="s">
        <v>2663</v>
      </c>
    </row>
    <row r="877" spans="7:11" x14ac:dyDescent="0.25">
      <c r="G877" s="33" t="s">
        <v>7</v>
      </c>
      <c r="H877" s="33" t="s">
        <v>1108</v>
      </c>
      <c r="I877" s="1">
        <v>96295</v>
      </c>
      <c r="J877" s="2" t="s">
        <v>3546</v>
      </c>
      <c r="K877" s="2" t="s">
        <v>2663</v>
      </c>
    </row>
    <row r="878" spans="7:11" x14ac:dyDescent="0.25">
      <c r="G878" s="33" t="s">
        <v>7</v>
      </c>
      <c r="H878" s="33" t="s">
        <v>1248</v>
      </c>
      <c r="I878" s="1">
        <v>96296</v>
      </c>
      <c r="J878" s="2" t="s">
        <v>3547</v>
      </c>
      <c r="K878" s="2" t="s">
        <v>2663</v>
      </c>
    </row>
    <row r="879" spans="7:11" x14ac:dyDescent="0.25">
      <c r="G879" s="33" t="s">
        <v>7</v>
      </c>
      <c r="H879" s="33" t="s">
        <v>1388</v>
      </c>
      <c r="I879" s="1">
        <v>96297</v>
      </c>
      <c r="J879" s="2" t="s">
        <v>3548</v>
      </c>
      <c r="K879" s="2" t="s">
        <v>2663</v>
      </c>
    </row>
    <row r="880" spans="7:11" x14ac:dyDescent="0.25">
      <c r="G880" s="33" t="s">
        <v>7</v>
      </c>
      <c r="H880" s="33" t="s">
        <v>1528</v>
      </c>
      <c r="I880" s="1">
        <v>96298</v>
      </c>
      <c r="J880" s="2" t="s">
        <v>3549</v>
      </c>
      <c r="K880" s="2" t="s">
        <v>2663</v>
      </c>
    </row>
    <row r="881" spans="7:11" x14ac:dyDescent="0.25">
      <c r="G881" s="33" t="s">
        <v>7</v>
      </c>
      <c r="H881" s="33" t="s">
        <v>262</v>
      </c>
      <c r="I881" s="1">
        <v>96299</v>
      </c>
      <c r="J881" s="2" t="s">
        <v>3550</v>
      </c>
      <c r="K881" s="2" t="s">
        <v>2663</v>
      </c>
    </row>
    <row r="882" spans="7:11" x14ac:dyDescent="0.25">
      <c r="G882" s="33" t="s">
        <v>7</v>
      </c>
      <c r="H882" s="33" t="s">
        <v>192</v>
      </c>
      <c r="I882" s="1">
        <v>96300</v>
      </c>
      <c r="J882" s="2" t="s">
        <v>3551</v>
      </c>
      <c r="K882" s="2" t="s">
        <v>2663</v>
      </c>
    </row>
    <row r="883" spans="7:11" x14ac:dyDescent="0.25">
      <c r="G883" s="33" t="s">
        <v>7</v>
      </c>
      <c r="H883" s="33" t="s">
        <v>409</v>
      </c>
      <c r="I883" s="1">
        <v>96301</v>
      </c>
      <c r="J883" s="2" t="s">
        <v>3552</v>
      </c>
      <c r="K883" s="2" t="s">
        <v>2663</v>
      </c>
    </row>
    <row r="884" spans="7:11" x14ac:dyDescent="0.25">
      <c r="G884" s="33" t="s">
        <v>7</v>
      </c>
      <c r="H884" s="33" t="s">
        <v>549</v>
      </c>
      <c r="I884" s="1">
        <v>96302</v>
      </c>
      <c r="J884" s="2" t="s">
        <v>3553</v>
      </c>
      <c r="K884" s="2" t="s">
        <v>2663</v>
      </c>
    </row>
    <row r="885" spans="7:11" x14ac:dyDescent="0.25">
      <c r="G885" s="33" t="s">
        <v>7</v>
      </c>
      <c r="H885" s="33" t="s">
        <v>689</v>
      </c>
      <c r="I885" s="1">
        <v>96303</v>
      </c>
      <c r="J885" s="2" t="s">
        <v>3554</v>
      </c>
      <c r="K885" s="2" t="s">
        <v>2663</v>
      </c>
    </row>
    <row r="886" spans="7:11" x14ac:dyDescent="0.25">
      <c r="G886" s="33" t="s">
        <v>7</v>
      </c>
      <c r="H886" s="33" t="s">
        <v>829</v>
      </c>
      <c r="I886" s="1">
        <v>96304</v>
      </c>
      <c r="J886" s="2" t="s">
        <v>3555</v>
      </c>
      <c r="K886" s="2" t="s">
        <v>2663</v>
      </c>
    </row>
    <row r="887" spans="7:11" x14ac:dyDescent="0.25">
      <c r="G887" s="33" t="s">
        <v>7</v>
      </c>
      <c r="H887" s="33" t="s">
        <v>969</v>
      </c>
      <c r="I887" s="1">
        <v>96305</v>
      </c>
      <c r="J887" s="2" t="s">
        <v>3556</v>
      </c>
      <c r="K887" s="2" t="s">
        <v>2663</v>
      </c>
    </row>
    <row r="888" spans="7:11" x14ac:dyDescent="0.25">
      <c r="G888" s="33" t="s">
        <v>7</v>
      </c>
      <c r="H888" s="33" t="s">
        <v>1109</v>
      </c>
      <c r="I888" s="1">
        <v>96306</v>
      </c>
      <c r="J888" s="2" t="s">
        <v>3557</v>
      </c>
      <c r="K888" s="2" t="s">
        <v>2663</v>
      </c>
    </row>
    <row r="889" spans="7:11" x14ac:dyDescent="0.25">
      <c r="G889" s="33" t="s">
        <v>7</v>
      </c>
      <c r="H889" s="33" t="s">
        <v>1249</v>
      </c>
      <c r="I889" s="1">
        <v>96307</v>
      </c>
      <c r="J889" s="2" t="s">
        <v>3558</v>
      </c>
      <c r="K889" s="2" t="s">
        <v>2663</v>
      </c>
    </row>
    <row r="890" spans="7:11" x14ac:dyDescent="0.25">
      <c r="G890" s="33" t="s">
        <v>7</v>
      </c>
      <c r="H890" s="33" t="s">
        <v>1389</v>
      </c>
      <c r="I890" s="1">
        <v>96308</v>
      </c>
      <c r="J890" s="2" t="s">
        <v>3559</v>
      </c>
      <c r="K890" s="2" t="s">
        <v>2663</v>
      </c>
    </row>
    <row r="891" spans="7:11" x14ac:dyDescent="0.25">
      <c r="G891" s="33" t="s">
        <v>7</v>
      </c>
      <c r="H891" s="33" t="s">
        <v>1529</v>
      </c>
      <c r="I891" s="1">
        <v>96309</v>
      </c>
      <c r="J891" s="2" t="s">
        <v>3560</v>
      </c>
      <c r="K891" s="2" t="s">
        <v>2663</v>
      </c>
    </row>
    <row r="892" spans="7:11" x14ac:dyDescent="0.25">
      <c r="G892" s="33" t="s">
        <v>7</v>
      </c>
      <c r="H892" s="33" t="s">
        <v>263</v>
      </c>
      <c r="I892" s="1">
        <v>96310</v>
      </c>
      <c r="J892" s="2" t="s">
        <v>3561</v>
      </c>
      <c r="K892" s="2" t="s">
        <v>2663</v>
      </c>
    </row>
    <row r="893" spans="7:11" x14ac:dyDescent="0.25">
      <c r="G893" s="33" t="s">
        <v>7</v>
      </c>
      <c r="H893" s="33" t="s">
        <v>193</v>
      </c>
      <c r="I893" s="1">
        <v>96311</v>
      </c>
      <c r="J893" s="2" t="s">
        <v>3562</v>
      </c>
      <c r="K893" s="2" t="s">
        <v>2663</v>
      </c>
    </row>
    <row r="894" spans="7:11" x14ac:dyDescent="0.25">
      <c r="G894" s="33" t="s">
        <v>7</v>
      </c>
      <c r="H894" s="33" t="s">
        <v>410</v>
      </c>
      <c r="I894" s="1">
        <v>96312</v>
      </c>
      <c r="J894" s="2" t="s">
        <v>3563</v>
      </c>
      <c r="K894" s="2" t="s">
        <v>2663</v>
      </c>
    </row>
    <row r="895" spans="7:11" x14ac:dyDescent="0.25">
      <c r="G895" s="33" t="s">
        <v>7</v>
      </c>
      <c r="H895" s="33" t="s">
        <v>550</v>
      </c>
      <c r="I895" s="1">
        <v>96313</v>
      </c>
      <c r="J895" s="2" t="s">
        <v>3564</v>
      </c>
      <c r="K895" s="2" t="s">
        <v>2663</v>
      </c>
    </row>
    <row r="896" spans="7:11" x14ac:dyDescent="0.25">
      <c r="G896" s="33" t="s">
        <v>7</v>
      </c>
      <c r="H896" s="33" t="s">
        <v>690</v>
      </c>
      <c r="I896" s="1">
        <v>96314</v>
      </c>
      <c r="J896" s="2" t="s">
        <v>3565</v>
      </c>
      <c r="K896" s="2" t="s">
        <v>2663</v>
      </c>
    </row>
    <row r="897" spans="7:11" x14ac:dyDescent="0.25">
      <c r="G897" s="33" t="s">
        <v>7</v>
      </c>
      <c r="H897" s="33" t="s">
        <v>830</v>
      </c>
      <c r="I897" s="1">
        <v>96315</v>
      </c>
      <c r="J897" s="2" t="s">
        <v>3566</v>
      </c>
      <c r="K897" s="2" t="s">
        <v>2663</v>
      </c>
    </row>
    <row r="898" spans="7:11" x14ac:dyDescent="0.25">
      <c r="G898" s="33" t="s">
        <v>7</v>
      </c>
      <c r="H898" s="33" t="s">
        <v>970</v>
      </c>
      <c r="I898" s="1">
        <v>96316</v>
      </c>
      <c r="J898" s="2" t="s">
        <v>3567</v>
      </c>
      <c r="K898" s="2" t="s">
        <v>2663</v>
      </c>
    </row>
    <row r="899" spans="7:11" x14ac:dyDescent="0.25">
      <c r="G899" s="33" t="s">
        <v>7</v>
      </c>
      <c r="H899" s="33" t="s">
        <v>1110</v>
      </c>
      <c r="I899" s="1">
        <v>96317</v>
      </c>
      <c r="J899" s="2" t="s">
        <v>3568</v>
      </c>
      <c r="K899" s="2" t="s">
        <v>2663</v>
      </c>
    </row>
    <row r="900" spans="7:11" x14ac:dyDescent="0.25">
      <c r="G900" s="33" t="s">
        <v>7</v>
      </c>
      <c r="H900" s="33" t="s">
        <v>1250</v>
      </c>
      <c r="I900" s="1">
        <v>96318</v>
      </c>
      <c r="J900" s="2" t="s">
        <v>3569</v>
      </c>
      <c r="K900" s="2" t="s">
        <v>2663</v>
      </c>
    </row>
    <row r="901" spans="7:11" x14ac:dyDescent="0.25">
      <c r="G901" s="33" t="s">
        <v>7</v>
      </c>
      <c r="H901" s="33" t="s">
        <v>1390</v>
      </c>
      <c r="I901" s="1">
        <v>96319</v>
      </c>
      <c r="J901" s="2" t="s">
        <v>3570</v>
      </c>
      <c r="K901" s="2" t="s">
        <v>2663</v>
      </c>
    </row>
    <row r="902" spans="7:11" x14ac:dyDescent="0.25">
      <c r="G902" s="33" t="s">
        <v>7</v>
      </c>
      <c r="H902" s="33" t="s">
        <v>1530</v>
      </c>
      <c r="I902" s="1">
        <v>96320</v>
      </c>
      <c r="J902" s="2" t="s">
        <v>3571</v>
      </c>
      <c r="K902" s="2" t="s">
        <v>2663</v>
      </c>
    </row>
    <row r="903" spans="7:11" x14ac:dyDescent="0.25">
      <c r="G903" s="33" t="s">
        <v>7</v>
      </c>
      <c r="H903" s="33" t="s">
        <v>264</v>
      </c>
      <c r="I903" s="1">
        <v>96321</v>
      </c>
      <c r="J903" s="2" t="s">
        <v>3572</v>
      </c>
      <c r="K903" s="2" t="s">
        <v>2663</v>
      </c>
    </row>
    <row r="904" spans="7:11" x14ac:dyDescent="0.25">
      <c r="G904" s="33" t="s">
        <v>7</v>
      </c>
      <c r="H904" s="33" t="s">
        <v>194</v>
      </c>
      <c r="I904" s="1">
        <v>96322</v>
      </c>
      <c r="J904" s="2" t="s">
        <v>3573</v>
      </c>
      <c r="K904" s="2" t="s">
        <v>2663</v>
      </c>
    </row>
    <row r="905" spans="7:11" x14ac:dyDescent="0.25">
      <c r="G905" s="33" t="s">
        <v>7</v>
      </c>
      <c r="H905" s="33" t="s">
        <v>411</v>
      </c>
      <c r="I905" s="1">
        <v>96323</v>
      </c>
      <c r="J905" s="2" t="s">
        <v>3574</v>
      </c>
      <c r="K905" s="2" t="s">
        <v>2663</v>
      </c>
    </row>
    <row r="906" spans="7:11" x14ac:dyDescent="0.25">
      <c r="G906" s="33" t="s">
        <v>7</v>
      </c>
      <c r="H906" s="33" t="s">
        <v>551</v>
      </c>
      <c r="I906" s="1">
        <v>96324</v>
      </c>
      <c r="J906" s="2" t="s">
        <v>3575</v>
      </c>
      <c r="K906" s="2" t="s">
        <v>2663</v>
      </c>
    </row>
    <row r="907" spans="7:11" x14ac:dyDescent="0.25">
      <c r="G907" s="33" t="s">
        <v>7</v>
      </c>
      <c r="H907" s="33" t="s">
        <v>691</v>
      </c>
      <c r="I907" s="1">
        <v>96325</v>
      </c>
      <c r="J907" s="2" t="s">
        <v>3576</v>
      </c>
      <c r="K907" s="2" t="s">
        <v>2663</v>
      </c>
    </row>
    <row r="908" spans="7:11" x14ac:dyDescent="0.25">
      <c r="G908" s="33" t="s">
        <v>7</v>
      </c>
      <c r="H908" s="33" t="s">
        <v>831</v>
      </c>
      <c r="I908" s="1">
        <v>96326</v>
      </c>
      <c r="J908" s="2" t="s">
        <v>3577</v>
      </c>
      <c r="K908" s="2" t="s">
        <v>2663</v>
      </c>
    </row>
    <row r="909" spans="7:11" x14ac:dyDescent="0.25">
      <c r="G909" s="33" t="s">
        <v>7</v>
      </c>
      <c r="H909" s="33" t="s">
        <v>971</v>
      </c>
      <c r="I909" s="1">
        <v>96327</v>
      </c>
      <c r="J909" s="2" t="s">
        <v>3578</v>
      </c>
      <c r="K909" s="2" t="s">
        <v>2663</v>
      </c>
    </row>
    <row r="910" spans="7:11" x14ac:dyDescent="0.25">
      <c r="G910" s="33" t="s">
        <v>7</v>
      </c>
      <c r="H910" s="33" t="s">
        <v>1111</v>
      </c>
      <c r="I910" s="1">
        <v>96328</v>
      </c>
      <c r="J910" s="2" t="s">
        <v>3579</v>
      </c>
      <c r="K910" s="2" t="s">
        <v>2663</v>
      </c>
    </row>
    <row r="911" spans="7:11" x14ac:dyDescent="0.25">
      <c r="G911" s="33" t="s">
        <v>7</v>
      </c>
      <c r="H911" s="33" t="s">
        <v>1251</v>
      </c>
      <c r="I911" s="1">
        <v>96329</v>
      </c>
      <c r="J911" s="2" t="s">
        <v>3580</v>
      </c>
      <c r="K911" s="2" t="s">
        <v>2663</v>
      </c>
    </row>
    <row r="912" spans="7:11" x14ac:dyDescent="0.25">
      <c r="G912" s="33" t="s">
        <v>7</v>
      </c>
      <c r="H912" s="33" t="s">
        <v>1391</v>
      </c>
      <c r="I912" s="1">
        <v>96330</v>
      </c>
      <c r="J912" s="2" t="s">
        <v>3581</v>
      </c>
      <c r="K912" s="2" t="s">
        <v>2663</v>
      </c>
    </row>
    <row r="913" spans="7:11" x14ac:dyDescent="0.25">
      <c r="G913" s="33" t="s">
        <v>7</v>
      </c>
      <c r="H913" s="33" t="s">
        <v>1531</v>
      </c>
      <c r="I913" s="1">
        <v>96331</v>
      </c>
      <c r="J913" s="2" t="s">
        <v>3582</v>
      </c>
      <c r="K913" s="2" t="s">
        <v>2663</v>
      </c>
    </row>
    <row r="914" spans="7:11" x14ac:dyDescent="0.25">
      <c r="G914" s="33" t="s">
        <v>7</v>
      </c>
      <c r="H914" s="33" t="s">
        <v>265</v>
      </c>
      <c r="I914" s="1">
        <v>96332</v>
      </c>
      <c r="J914" s="2" t="s">
        <v>3583</v>
      </c>
      <c r="K914" s="2" t="s">
        <v>2663</v>
      </c>
    </row>
    <row r="915" spans="7:11" x14ac:dyDescent="0.25">
      <c r="G915" s="33" t="s">
        <v>7</v>
      </c>
      <c r="H915" s="33" t="s">
        <v>195</v>
      </c>
      <c r="I915" s="1">
        <v>96333</v>
      </c>
      <c r="J915" s="2" t="s">
        <v>3584</v>
      </c>
      <c r="K915" s="2" t="s">
        <v>2663</v>
      </c>
    </row>
    <row r="916" spans="7:11" x14ac:dyDescent="0.25">
      <c r="G916" s="33" t="s">
        <v>7</v>
      </c>
      <c r="H916" s="33" t="s">
        <v>412</v>
      </c>
      <c r="I916" s="1">
        <v>96334</v>
      </c>
      <c r="J916" s="2" t="s">
        <v>3585</v>
      </c>
      <c r="K916" s="2" t="s">
        <v>2663</v>
      </c>
    </row>
    <row r="917" spans="7:11" x14ac:dyDescent="0.25">
      <c r="G917" s="33" t="s">
        <v>7</v>
      </c>
      <c r="H917" s="33" t="s">
        <v>552</v>
      </c>
      <c r="I917" s="1">
        <v>96335</v>
      </c>
      <c r="J917" s="2" t="s">
        <v>3586</v>
      </c>
      <c r="K917" s="2" t="s">
        <v>2663</v>
      </c>
    </row>
    <row r="918" spans="7:11" x14ac:dyDescent="0.25">
      <c r="G918" s="33" t="s">
        <v>7</v>
      </c>
      <c r="H918" s="33" t="s">
        <v>692</v>
      </c>
      <c r="I918" s="1">
        <v>96336</v>
      </c>
      <c r="J918" s="2" t="s">
        <v>3587</v>
      </c>
      <c r="K918" s="2" t="s">
        <v>2663</v>
      </c>
    </row>
    <row r="919" spans="7:11" x14ac:dyDescent="0.25">
      <c r="G919" s="33" t="s">
        <v>7</v>
      </c>
      <c r="H919" s="33" t="s">
        <v>832</v>
      </c>
      <c r="I919" s="1">
        <v>96337</v>
      </c>
      <c r="J919" s="2" t="s">
        <v>3588</v>
      </c>
      <c r="K919" s="2" t="s">
        <v>2663</v>
      </c>
    </row>
    <row r="920" spans="7:11" x14ac:dyDescent="0.25">
      <c r="G920" s="33" t="s">
        <v>7</v>
      </c>
      <c r="H920" s="33" t="s">
        <v>972</v>
      </c>
      <c r="I920" s="1">
        <v>96338</v>
      </c>
      <c r="J920" s="2" t="s">
        <v>3589</v>
      </c>
      <c r="K920" s="2" t="s">
        <v>2663</v>
      </c>
    </row>
    <row r="921" spans="7:11" x14ac:dyDescent="0.25">
      <c r="G921" s="33" t="s">
        <v>7</v>
      </c>
      <c r="H921" s="33" t="s">
        <v>1112</v>
      </c>
      <c r="I921" s="1">
        <v>96339</v>
      </c>
      <c r="J921" s="2" t="s">
        <v>3590</v>
      </c>
      <c r="K921" s="2" t="s">
        <v>2663</v>
      </c>
    </row>
    <row r="922" spans="7:11" x14ac:dyDescent="0.25">
      <c r="G922" s="33" t="s">
        <v>7</v>
      </c>
      <c r="H922" s="33" t="s">
        <v>1252</v>
      </c>
      <c r="I922" s="1">
        <v>96340</v>
      </c>
      <c r="J922" s="2" t="s">
        <v>3591</v>
      </c>
      <c r="K922" s="2" t="s">
        <v>2663</v>
      </c>
    </row>
    <row r="923" spans="7:11" x14ac:dyDescent="0.25">
      <c r="G923" s="33" t="s">
        <v>7</v>
      </c>
      <c r="H923" s="33" t="s">
        <v>1392</v>
      </c>
      <c r="I923" s="1">
        <v>96341</v>
      </c>
      <c r="J923" s="2" t="s">
        <v>3592</v>
      </c>
      <c r="K923" s="2" t="s">
        <v>2663</v>
      </c>
    </row>
    <row r="924" spans="7:11" x14ac:dyDescent="0.25">
      <c r="G924" s="33" t="s">
        <v>7</v>
      </c>
      <c r="H924" s="33" t="s">
        <v>1532</v>
      </c>
      <c r="I924" s="1">
        <v>96342</v>
      </c>
      <c r="J924" s="2" t="s">
        <v>3593</v>
      </c>
      <c r="K924" s="2" t="s">
        <v>2663</v>
      </c>
    </row>
    <row r="925" spans="7:11" x14ac:dyDescent="0.25">
      <c r="G925" s="33" t="s">
        <v>7</v>
      </c>
      <c r="H925" s="33" t="s">
        <v>266</v>
      </c>
      <c r="I925" s="1">
        <v>96343</v>
      </c>
      <c r="J925" s="2" t="s">
        <v>3594</v>
      </c>
      <c r="K925" s="2" t="s">
        <v>2663</v>
      </c>
    </row>
    <row r="926" spans="7:11" x14ac:dyDescent="0.25">
      <c r="G926" s="33" t="s">
        <v>7</v>
      </c>
      <c r="H926" s="33" t="s">
        <v>196</v>
      </c>
      <c r="I926" s="1">
        <v>96344</v>
      </c>
      <c r="J926" s="2" t="s">
        <v>3595</v>
      </c>
      <c r="K926" s="2" t="s">
        <v>2663</v>
      </c>
    </row>
    <row r="927" spans="7:11" x14ac:dyDescent="0.25">
      <c r="G927" s="33" t="s">
        <v>7</v>
      </c>
      <c r="H927" s="33" t="s">
        <v>413</v>
      </c>
      <c r="I927" s="1">
        <v>96345</v>
      </c>
      <c r="J927" s="2" t="s">
        <v>3596</v>
      </c>
      <c r="K927" s="2" t="s">
        <v>2664</v>
      </c>
    </row>
    <row r="928" spans="7:11" x14ac:dyDescent="0.25">
      <c r="G928" s="33" t="s">
        <v>7</v>
      </c>
      <c r="H928" s="33" t="s">
        <v>553</v>
      </c>
      <c r="I928" s="1">
        <v>96346</v>
      </c>
      <c r="J928" s="2" t="s">
        <v>3597</v>
      </c>
      <c r="K928" s="2" t="s">
        <v>2664</v>
      </c>
    </row>
    <row r="929" spans="7:11" x14ac:dyDescent="0.25">
      <c r="G929" s="33" t="s">
        <v>7</v>
      </c>
      <c r="H929" s="33" t="s">
        <v>693</v>
      </c>
      <c r="I929" s="1">
        <v>96347</v>
      </c>
      <c r="J929" s="2" t="s">
        <v>3598</v>
      </c>
      <c r="K929" s="2" t="s">
        <v>2664</v>
      </c>
    </row>
    <row r="930" spans="7:11" x14ac:dyDescent="0.25">
      <c r="G930" s="33" t="s">
        <v>7</v>
      </c>
      <c r="H930" s="33" t="s">
        <v>833</v>
      </c>
      <c r="I930" s="1">
        <v>96348</v>
      </c>
      <c r="J930" s="2" t="s">
        <v>3599</v>
      </c>
      <c r="K930" s="2" t="s">
        <v>2664</v>
      </c>
    </row>
    <row r="931" spans="7:11" x14ac:dyDescent="0.25">
      <c r="G931" s="33" t="s">
        <v>7</v>
      </c>
      <c r="H931" s="33" t="s">
        <v>973</v>
      </c>
      <c r="I931" s="1">
        <v>96349</v>
      </c>
      <c r="J931" s="2" t="s">
        <v>3600</v>
      </c>
      <c r="K931" s="2" t="s">
        <v>2664</v>
      </c>
    </row>
    <row r="932" spans="7:11" x14ac:dyDescent="0.25">
      <c r="G932" s="33" t="s">
        <v>7</v>
      </c>
      <c r="H932" s="33" t="s">
        <v>1113</v>
      </c>
      <c r="I932" s="1">
        <v>96350</v>
      </c>
      <c r="J932" s="2" t="s">
        <v>3601</v>
      </c>
      <c r="K932" s="2" t="s">
        <v>2664</v>
      </c>
    </row>
    <row r="933" spans="7:11" x14ac:dyDescent="0.25">
      <c r="G933" s="33" t="s">
        <v>7</v>
      </c>
      <c r="H933" s="33" t="s">
        <v>1253</v>
      </c>
      <c r="I933" s="1">
        <v>96351</v>
      </c>
      <c r="J933" s="2" t="s">
        <v>3602</v>
      </c>
      <c r="K933" s="2" t="s">
        <v>2664</v>
      </c>
    </row>
    <row r="934" spans="7:11" x14ac:dyDescent="0.25">
      <c r="G934" s="33" t="s">
        <v>7</v>
      </c>
      <c r="H934" s="33" t="s">
        <v>1393</v>
      </c>
      <c r="I934" s="1">
        <v>96352</v>
      </c>
      <c r="J934" s="2" t="s">
        <v>3603</v>
      </c>
      <c r="K934" s="2" t="s">
        <v>2664</v>
      </c>
    </row>
    <row r="935" spans="7:11" x14ac:dyDescent="0.25">
      <c r="G935" s="33" t="s">
        <v>7</v>
      </c>
      <c r="H935" s="33" t="s">
        <v>1533</v>
      </c>
      <c r="I935" s="1">
        <v>96353</v>
      </c>
      <c r="J935" s="2" t="s">
        <v>3604</v>
      </c>
      <c r="K935" s="2" t="s">
        <v>2664</v>
      </c>
    </row>
    <row r="936" spans="7:11" x14ac:dyDescent="0.25">
      <c r="G936" s="33" t="s">
        <v>7</v>
      </c>
      <c r="H936" s="33" t="s">
        <v>267</v>
      </c>
      <c r="I936" s="1">
        <v>96354</v>
      </c>
      <c r="J936" s="2" t="s">
        <v>3605</v>
      </c>
      <c r="K936" s="2" t="s">
        <v>2664</v>
      </c>
    </row>
    <row r="937" spans="7:11" x14ac:dyDescent="0.25">
      <c r="G937" s="33" t="s">
        <v>7</v>
      </c>
      <c r="H937" s="33" t="s">
        <v>197</v>
      </c>
      <c r="I937" s="1">
        <v>96355</v>
      </c>
      <c r="J937" s="2" t="s">
        <v>3606</v>
      </c>
      <c r="K937" s="2" t="s">
        <v>2664</v>
      </c>
    </row>
    <row r="938" spans="7:11" x14ac:dyDescent="0.25">
      <c r="G938" s="33" t="s">
        <v>7</v>
      </c>
      <c r="H938" s="33" t="s">
        <v>414</v>
      </c>
      <c r="I938" s="1">
        <v>96356</v>
      </c>
      <c r="J938" s="2" t="s">
        <v>3607</v>
      </c>
      <c r="K938" s="2" t="s">
        <v>2664</v>
      </c>
    </row>
    <row r="939" spans="7:11" x14ac:dyDescent="0.25">
      <c r="G939" s="33" t="s">
        <v>7</v>
      </c>
      <c r="H939" s="33" t="s">
        <v>554</v>
      </c>
      <c r="I939" s="1">
        <v>96357</v>
      </c>
      <c r="J939" s="2" t="s">
        <v>3608</v>
      </c>
      <c r="K939" s="2" t="s">
        <v>2664</v>
      </c>
    </row>
    <row r="940" spans="7:11" x14ac:dyDescent="0.25">
      <c r="G940" s="33" t="s">
        <v>7</v>
      </c>
      <c r="H940" s="33" t="s">
        <v>694</v>
      </c>
      <c r="I940" s="1">
        <v>96358</v>
      </c>
      <c r="J940" s="2" t="s">
        <v>3609</v>
      </c>
      <c r="K940" s="2" t="s">
        <v>2664</v>
      </c>
    </row>
    <row r="941" spans="7:11" x14ac:dyDescent="0.25">
      <c r="G941" s="33" t="s">
        <v>7</v>
      </c>
      <c r="H941" s="33" t="s">
        <v>834</v>
      </c>
      <c r="I941" s="1">
        <v>96359</v>
      </c>
      <c r="J941" s="2" t="s">
        <v>3610</v>
      </c>
      <c r="K941" s="2" t="s">
        <v>2664</v>
      </c>
    </row>
    <row r="942" spans="7:11" x14ac:dyDescent="0.25">
      <c r="G942" s="33" t="s">
        <v>7</v>
      </c>
      <c r="H942" s="33" t="s">
        <v>974</v>
      </c>
      <c r="I942" s="1">
        <v>96360</v>
      </c>
      <c r="J942" s="2" t="s">
        <v>3611</v>
      </c>
      <c r="K942" s="2" t="s">
        <v>2664</v>
      </c>
    </row>
    <row r="943" spans="7:11" x14ac:dyDescent="0.25">
      <c r="G943" s="33" t="s">
        <v>7</v>
      </c>
      <c r="H943" s="33" t="s">
        <v>1114</v>
      </c>
      <c r="I943" s="1">
        <v>96361</v>
      </c>
      <c r="J943" s="2" t="s">
        <v>3612</v>
      </c>
      <c r="K943" s="2" t="s">
        <v>2664</v>
      </c>
    </row>
    <row r="944" spans="7:11" x14ac:dyDescent="0.25">
      <c r="G944" s="33" t="s">
        <v>7</v>
      </c>
      <c r="H944" s="33" t="s">
        <v>1254</v>
      </c>
      <c r="I944" s="1">
        <v>96362</v>
      </c>
      <c r="J944" s="2" t="s">
        <v>3613</v>
      </c>
      <c r="K944" s="2" t="s">
        <v>2664</v>
      </c>
    </row>
    <row r="945" spans="7:11" x14ac:dyDescent="0.25">
      <c r="G945" s="33" t="s">
        <v>7</v>
      </c>
      <c r="H945" s="33" t="s">
        <v>1394</v>
      </c>
      <c r="I945" s="1">
        <v>96363</v>
      </c>
      <c r="J945" s="2" t="s">
        <v>3614</v>
      </c>
      <c r="K945" s="2" t="s">
        <v>2664</v>
      </c>
    </row>
    <row r="946" spans="7:11" x14ac:dyDescent="0.25">
      <c r="G946" s="33" t="s">
        <v>7</v>
      </c>
      <c r="H946" s="33" t="s">
        <v>1534</v>
      </c>
      <c r="I946" s="1">
        <v>96364</v>
      </c>
      <c r="J946" s="2" t="s">
        <v>3615</v>
      </c>
      <c r="K946" s="2" t="s">
        <v>2664</v>
      </c>
    </row>
    <row r="947" spans="7:11" x14ac:dyDescent="0.25">
      <c r="G947" s="33" t="s">
        <v>7</v>
      </c>
      <c r="H947" s="33" t="s">
        <v>268</v>
      </c>
      <c r="I947" s="1">
        <v>96365</v>
      </c>
      <c r="J947" s="2" t="s">
        <v>3616</v>
      </c>
      <c r="K947" s="2" t="s">
        <v>2664</v>
      </c>
    </row>
    <row r="948" spans="7:11" x14ac:dyDescent="0.25">
      <c r="G948" s="33" t="s">
        <v>7</v>
      </c>
      <c r="H948" s="33" t="s">
        <v>198</v>
      </c>
      <c r="I948" s="1">
        <v>96366</v>
      </c>
      <c r="J948" s="2" t="s">
        <v>3617</v>
      </c>
      <c r="K948" s="2" t="s">
        <v>2664</v>
      </c>
    </row>
    <row r="949" spans="7:11" x14ac:dyDescent="0.25">
      <c r="G949" s="33" t="s">
        <v>7</v>
      </c>
      <c r="H949" s="33" t="s">
        <v>415</v>
      </c>
      <c r="I949" s="1">
        <v>96367</v>
      </c>
      <c r="J949" s="2" t="s">
        <v>3618</v>
      </c>
      <c r="K949" s="2" t="s">
        <v>2664</v>
      </c>
    </row>
    <row r="950" spans="7:11" x14ac:dyDescent="0.25">
      <c r="G950" s="33" t="s">
        <v>7</v>
      </c>
      <c r="H950" s="33" t="s">
        <v>555</v>
      </c>
      <c r="I950" s="1">
        <v>96368</v>
      </c>
      <c r="J950" s="2" t="s">
        <v>3619</v>
      </c>
      <c r="K950" s="2" t="s">
        <v>2664</v>
      </c>
    </row>
    <row r="951" spans="7:11" x14ac:dyDescent="0.25">
      <c r="G951" s="33" t="s">
        <v>7</v>
      </c>
      <c r="H951" s="33" t="s">
        <v>695</v>
      </c>
      <c r="I951" s="1">
        <v>96369</v>
      </c>
      <c r="J951" s="2" t="s">
        <v>3620</v>
      </c>
      <c r="K951" s="2" t="s">
        <v>2664</v>
      </c>
    </row>
    <row r="952" spans="7:11" x14ac:dyDescent="0.25">
      <c r="G952" s="33" t="s">
        <v>7</v>
      </c>
      <c r="H952" s="33" t="s">
        <v>835</v>
      </c>
      <c r="I952" s="1">
        <v>96370</v>
      </c>
      <c r="J952" s="2" t="s">
        <v>3621</v>
      </c>
      <c r="K952" s="2" t="s">
        <v>2664</v>
      </c>
    </row>
    <row r="953" spans="7:11" x14ac:dyDescent="0.25">
      <c r="G953" s="33" t="s">
        <v>7</v>
      </c>
      <c r="H953" s="33" t="s">
        <v>975</v>
      </c>
      <c r="I953" s="1">
        <v>96371</v>
      </c>
      <c r="J953" s="2" t="s">
        <v>3622</v>
      </c>
      <c r="K953" s="2" t="s">
        <v>2664</v>
      </c>
    </row>
    <row r="954" spans="7:11" x14ac:dyDescent="0.25">
      <c r="G954" s="33" t="s">
        <v>7</v>
      </c>
      <c r="H954" s="33" t="s">
        <v>1115</v>
      </c>
      <c r="I954" s="1">
        <v>96372</v>
      </c>
      <c r="J954" s="2" t="s">
        <v>3623</v>
      </c>
      <c r="K954" s="2" t="s">
        <v>2664</v>
      </c>
    </row>
    <row r="955" spans="7:11" x14ac:dyDescent="0.25">
      <c r="G955" s="33" t="s">
        <v>7</v>
      </c>
      <c r="H955" s="33" t="s">
        <v>1255</v>
      </c>
      <c r="I955" s="1">
        <v>96373</v>
      </c>
      <c r="J955" s="2" t="s">
        <v>3624</v>
      </c>
      <c r="K955" s="2" t="s">
        <v>2664</v>
      </c>
    </row>
    <row r="956" spans="7:11" x14ac:dyDescent="0.25">
      <c r="G956" s="33" t="s">
        <v>7</v>
      </c>
      <c r="H956" s="33" t="s">
        <v>1395</v>
      </c>
      <c r="I956" s="1">
        <v>96374</v>
      </c>
      <c r="J956" s="2" t="s">
        <v>3625</v>
      </c>
      <c r="K956" s="2" t="s">
        <v>2664</v>
      </c>
    </row>
    <row r="957" spans="7:11" x14ac:dyDescent="0.25">
      <c r="G957" s="33" t="s">
        <v>7</v>
      </c>
      <c r="H957" s="33" t="s">
        <v>1535</v>
      </c>
      <c r="I957" s="1">
        <v>96375</v>
      </c>
      <c r="J957" s="2" t="s">
        <v>3626</v>
      </c>
      <c r="K957" s="2" t="s">
        <v>2664</v>
      </c>
    </row>
    <row r="958" spans="7:11" x14ac:dyDescent="0.25">
      <c r="G958" s="33" t="s">
        <v>7</v>
      </c>
      <c r="H958" s="33" t="s">
        <v>269</v>
      </c>
      <c r="I958" s="1">
        <v>96376</v>
      </c>
      <c r="J958" s="2" t="s">
        <v>3627</v>
      </c>
      <c r="K958" s="2" t="s">
        <v>2664</v>
      </c>
    </row>
    <row r="959" spans="7:11" x14ac:dyDescent="0.25">
      <c r="G959" s="33" t="s">
        <v>7</v>
      </c>
      <c r="H959" s="33" t="s">
        <v>199</v>
      </c>
      <c r="I959" s="1">
        <v>96377</v>
      </c>
      <c r="J959" s="2" t="s">
        <v>3628</v>
      </c>
      <c r="K959" s="2" t="s">
        <v>2664</v>
      </c>
    </row>
    <row r="960" spans="7:11" x14ac:dyDescent="0.25">
      <c r="G960" s="33" t="s">
        <v>7</v>
      </c>
      <c r="H960" s="33" t="s">
        <v>416</v>
      </c>
      <c r="I960" s="1">
        <v>96378</v>
      </c>
      <c r="J960" s="2" t="s">
        <v>3629</v>
      </c>
      <c r="K960" s="2" t="s">
        <v>2664</v>
      </c>
    </row>
    <row r="961" spans="7:11" x14ac:dyDescent="0.25">
      <c r="G961" s="33" t="s">
        <v>7</v>
      </c>
      <c r="H961" s="33" t="s">
        <v>556</v>
      </c>
      <c r="I961" s="1">
        <v>96379</v>
      </c>
      <c r="J961" s="2" t="s">
        <v>3630</v>
      </c>
      <c r="K961" s="2" t="s">
        <v>2664</v>
      </c>
    </row>
    <row r="962" spans="7:11" x14ac:dyDescent="0.25">
      <c r="G962" s="33" t="s">
        <v>7</v>
      </c>
      <c r="H962" s="33" t="s">
        <v>696</v>
      </c>
      <c r="I962" s="1">
        <v>96380</v>
      </c>
      <c r="J962" s="2" t="s">
        <v>3631</v>
      </c>
      <c r="K962" s="2" t="s">
        <v>2664</v>
      </c>
    </row>
    <row r="963" spans="7:11" x14ac:dyDescent="0.25">
      <c r="G963" s="33" t="s">
        <v>7</v>
      </c>
      <c r="H963" s="33" t="s">
        <v>836</v>
      </c>
      <c r="I963" s="1">
        <v>96381</v>
      </c>
      <c r="J963" s="2" t="s">
        <v>3632</v>
      </c>
      <c r="K963" s="2" t="s">
        <v>2664</v>
      </c>
    </row>
    <row r="964" spans="7:11" x14ac:dyDescent="0.25">
      <c r="G964" s="33" t="s">
        <v>7</v>
      </c>
      <c r="H964" s="33" t="s">
        <v>976</v>
      </c>
      <c r="I964" s="1">
        <v>96382</v>
      </c>
      <c r="J964" s="2" t="s">
        <v>3633</v>
      </c>
      <c r="K964" s="2" t="s">
        <v>2664</v>
      </c>
    </row>
    <row r="965" spans="7:11" x14ac:dyDescent="0.25">
      <c r="G965" s="33" t="s">
        <v>7</v>
      </c>
      <c r="H965" s="33" t="s">
        <v>1116</v>
      </c>
      <c r="I965" s="1">
        <v>96383</v>
      </c>
      <c r="J965" s="2" t="s">
        <v>3634</v>
      </c>
      <c r="K965" s="2" t="s">
        <v>2664</v>
      </c>
    </row>
    <row r="966" spans="7:11" x14ac:dyDescent="0.25">
      <c r="G966" s="33" t="s">
        <v>7</v>
      </c>
      <c r="H966" s="33" t="s">
        <v>1256</v>
      </c>
      <c r="I966" s="1">
        <v>96384</v>
      </c>
      <c r="J966" s="2" t="s">
        <v>3635</v>
      </c>
      <c r="K966" s="2" t="s">
        <v>2664</v>
      </c>
    </row>
    <row r="967" spans="7:11" x14ac:dyDescent="0.25">
      <c r="G967" s="33" t="s">
        <v>7</v>
      </c>
      <c r="H967" s="33" t="s">
        <v>1396</v>
      </c>
      <c r="I967" s="1">
        <v>96385</v>
      </c>
      <c r="J967" s="2" t="s">
        <v>3636</v>
      </c>
      <c r="K967" s="2" t="s">
        <v>2664</v>
      </c>
    </row>
    <row r="968" spans="7:11" x14ac:dyDescent="0.25">
      <c r="G968" s="33" t="s">
        <v>7</v>
      </c>
      <c r="H968" s="33" t="s">
        <v>1536</v>
      </c>
      <c r="I968" s="1">
        <v>96386</v>
      </c>
      <c r="J968" s="2" t="s">
        <v>3637</v>
      </c>
      <c r="K968" s="2" t="s">
        <v>2664</v>
      </c>
    </row>
    <row r="969" spans="7:11" x14ac:dyDescent="0.25">
      <c r="G969" s="33" t="s">
        <v>7</v>
      </c>
      <c r="H969" s="33" t="s">
        <v>270</v>
      </c>
      <c r="I969" s="1">
        <v>96387</v>
      </c>
      <c r="J969" s="2" t="s">
        <v>3638</v>
      </c>
      <c r="K969" s="2" t="s">
        <v>2664</v>
      </c>
    </row>
    <row r="970" spans="7:11" x14ac:dyDescent="0.25">
      <c r="G970" s="33" t="s">
        <v>7</v>
      </c>
      <c r="H970" s="33" t="s">
        <v>200</v>
      </c>
      <c r="I970" s="1">
        <v>96388</v>
      </c>
      <c r="J970" s="2" t="s">
        <v>3639</v>
      </c>
      <c r="K970" s="2" t="s">
        <v>2664</v>
      </c>
    </row>
    <row r="971" spans="7:11" x14ac:dyDescent="0.25">
      <c r="G971" s="33" t="s">
        <v>7</v>
      </c>
      <c r="H971" s="33" t="s">
        <v>417</v>
      </c>
      <c r="I971" s="1">
        <v>96389</v>
      </c>
      <c r="J971" s="2" t="s">
        <v>3640</v>
      </c>
      <c r="K971" s="2" t="s">
        <v>2664</v>
      </c>
    </row>
    <row r="972" spans="7:11" x14ac:dyDescent="0.25">
      <c r="G972" s="33" t="s">
        <v>7</v>
      </c>
      <c r="H972" s="33" t="s">
        <v>557</v>
      </c>
      <c r="I972" s="1">
        <v>96390</v>
      </c>
      <c r="J972" s="2" t="s">
        <v>3641</v>
      </c>
      <c r="K972" s="2" t="s">
        <v>2664</v>
      </c>
    </row>
    <row r="973" spans="7:11" x14ac:dyDescent="0.25">
      <c r="G973" s="33" t="s">
        <v>7</v>
      </c>
      <c r="H973" s="33" t="s">
        <v>697</v>
      </c>
      <c r="I973" s="1">
        <v>96391</v>
      </c>
      <c r="J973" s="2" t="s">
        <v>3642</v>
      </c>
      <c r="K973" s="2" t="s">
        <v>2664</v>
      </c>
    </row>
    <row r="974" spans="7:11" x14ac:dyDescent="0.25">
      <c r="G974" s="33" t="s">
        <v>7</v>
      </c>
      <c r="H974" s="33" t="s">
        <v>837</v>
      </c>
      <c r="I974" s="1">
        <v>96392</v>
      </c>
      <c r="J974" s="2" t="s">
        <v>3643</v>
      </c>
      <c r="K974" s="2" t="s">
        <v>2664</v>
      </c>
    </row>
    <row r="975" spans="7:11" x14ac:dyDescent="0.25">
      <c r="G975" s="33" t="s">
        <v>7</v>
      </c>
      <c r="H975" s="33" t="s">
        <v>977</v>
      </c>
      <c r="I975" s="1">
        <v>96393</v>
      </c>
      <c r="J975" s="2" t="s">
        <v>3644</v>
      </c>
      <c r="K975" s="2" t="s">
        <v>2664</v>
      </c>
    </row>
    <row r="976" spans="7:11" x14ac:dyDescent="0.25">
      <c r="G976" s="33" t="s">
        <v>7</v>
      </c>
      <c r="H976" s="33" t="s">
        <v>1117</v>
      </c>
      <c r="I976" s="1">
        <v>96394</v>
      </c>
      <c r="J976" s="2" t="s">
        <v>3645</v>
      </c>
      <c r="K976" s="2" t="s">
        <v>2664</v>
      </c>
    </row>
    <row r="977" spans="7:11" x14ac:dyDescent="0.25">
      <c r="G977" s="33" t="s">
        <v>7</v>
      </c>
      <c r="H977" s="33" t="s">
        <v>1257</v>
      </c>
      <c r="I977" s="1">
        <v>96395</v>
      </c>
      <c r="J977" s="2" t="s">
        <v>3646</v>
      </c>
      <c r="K977" s="2" t="s">
        <v>2664</v>
      </c>
    </row>
    <row r="978" spans="7:11" x14ac:dyDescent="0.25">
      <c r="G978" s="33" t="s">
        <v>7</v>
      </c>
      <c r="H978" s="33" t="s">
        <v>1397</v>
      </c>
      <c r="I978" s="1">
        <v>96396</v>
      </c>
      <c r="J978" s="2" t="s">
        <v>3647</v>
      </c>
      <c r="K978" s="2" t="s">
        <v>2664</v>
      </c>
    </row>
    <row r="979" spans="7:11" x14ac:dyDescent="0.25">
      <c r="G979" s="33" t="s">
        <v>7</v>
      </c>
      <c r="H979" s="33" t="s">
        <v>1537</v>
      </c>
      <c r="I979" s="1">
        <v>96397</v>
      </c>
      <c r="J979" s="2" t="s">
        <v>3648</v>
      </c>
      <c r="K979" s="2" t="s">
        <v>2664</v>
      </c>
    </row>
    <row r="980" spans="7:11" x14ac:dyDescent="0.25">
      <c r="G980" s="33" t="s">
        <v>7</v>
      </c>
      <c r="H980" s="33" t="s">
        <v>271</v>
      </c>
      <c r="I980" s="1">
        <v>96398</v>
      </c>
      <c r="J980" s="2" t="s">
        <v>3649</v>
      </c>
      <c r="K980" s="2" t="s">
        <v>2664</v>
      </c>
    </row>
    <row r="981" spans="7:11" x14ac:dyDescent="0.25">
      <c r="G981" s="33" t="s">
        <v>7</v>
      </c>
      <c r="H981" s="33" t="s">
        <v>201</v>
      </c>
      <c r="I981" s="1">
        <v>96399</v>
      </c>
      <c r="J981" s="2" t="s">
        <v>3650</v>
      </c>
      <c r="K981" s="2" t="s">
        <v>2664</v>
      </c>
    </row>
    <row r="982" spans="7:11" x14ac:dyDescent="0.25">
      <c r="G982" s="33" t="s">
        <v>7</v>
      </c>
      <c r="H982" s="33" t="s">
        <v>418</v>
      </c>
      <c r="I982" s="1">
        <v>96400</v>
      </c>
      <c r="J982" s="2" t="s">
        <v>3651</v>
      </c>
      <c r="K982" s="2" t="s">
        <v>2664</v>
      </c>
    </row>
    <row r="983" spans="7:11" x14ac:dyDescent="0.25">
      <c r="G983" s="33" t="s">
        <v>7</v>
      </c>
      <c r="H983" s="33" t="s">
        <v>558</v>
      </c>
      <c r="I983" s="1">
        <v>96401</v>
      </c>
      <c r="J983" s="2" t="s">
        <v>3652</v>
      </c>
      <c r="K983" s="2" t="s">
        <v>2664</v>
      </c>
    </row>
    <row r="984" spans="7:11" x14ac:dyDescent="0.25">
      <c r="G984" s="33" t="s">
        <v>7</v>
      </c>
      <c r="H984" s="33" t="s">
        <v>698</v>
      </c>
      <c r="I984" s="1">
        <v>96402</v>
      </c>
      <c r="J984" s="2" t="s">
        <v>3653</v>
      </c>
      <c r="K984" s="2" t="s">
        <v>2664</v>
      </c>
    </row>
    <row r="985" spans="7:11" x14ac:dyDescent="0.25">
      <c r="G985" s="33" t="s">
        <v>7</v>
      </c>
      <c r="H985" s="33" t="s">
        <v>838</v>
      </c>
      <c r="I985" s="1">
        <v>96403</v>
      </c>
      <c r="J985" s="2" t="s">
        <v>3654</v>
      </c>
      <c r="K985" s="2" t="s">
        <v>2664</v>
      </c>
    </row>
    <row r="986" spans="7:11" x14ac:dyDescent="0.25">
      <c r="G986" s="33" t="s">
        <v>7</v>
      </c>
      <c r="H986" s="33" t="s">
        <v>978</v>
      </c>
      <c r="I986" s="1">
        <v>96404</v>
      </c>
      <c r="J986" s="2" t="s">
        <v>3655</v>
      </c>
      <c r="K986" s="2" t="s">
        <v>2664</v>
      </c>
    </row>
    <row r="987" spans="7:11" x14ac:dyDescent="0.25">
      <c r="G987" s="33" t="s">
        <v>7</v>
      </c>
      <c r="H987" s="33" t="s">
        <v>1118</v>
      </c>
      <c r="I987" s="1">
        <v>96405</v>
      </c>
      <c r="J987" s="2" t="s">
        <v>3656</v>
      </c>
      <c r="K987" s="2" t="s">
        <v>2664</v>
      </c>
    </row>
    <row r="988" spans="7:11" x14ac:dyDescent="0.25">
      <c r="G988" s="33" t="s">
        <v>7</v>
      </c>
      <c r="H988" s="33" t="s">
        <v>1258</v>
      </c>
      <c r="I988" s="1">
        <v>96406</v>
      </c>
      <c r="J988" s="2" t="s">
        <v>3657</v>
      </c>
      <c r="K988" s="2" t="s">
        <v>2664</v>
      </c>
    </row>
    <row r="989" spans="7:11" x14ac:dyDescent="0.25">
      <c r="G989" s="33" t="s">
        <v>7</v>
      </c>
      <c r="H989" s="33" t="s">
        <v>1398</v>
      </c>
      <c r="I989" s="1">
        <v>96407</v>
      </c>
      <c r="J989" s="2" t="s">
        <v>3658</v>
      </c>
      <c r="K989" s="2" t="s">
        <v>2664</v>
      </c>
    </row>
    <row r="990" spans="7:11" x14ac:dyDescent="0.25">
      <c r="G990" s="33" t="s">
        <v>7</v>
      </c>
      <c r="H990" s="33" t="s">
        <v>1538</v>
      </c>
      <c r="I990" s="1">
        <v>96408</v>
      </c>
      <c r="J990" s="2" t="s">
        <v>3659</v>
      </c>
      <c r="K990" s="2" t="s">
        <v>2664</v>
      </c>
    </row>
    <row r="991" spans="7:11" x14ac:dyDescent="0.25">
      <c r="G991" s="33" t="s">
        <v>7</v>
      </c>
      <c r="H991" s="33" t="s">
        <v>272</v>
      </c>
      <c r="I991" s="1">
        <v>96409</v>
      </c>
      <c r="J991" s="2" t="s">
        <v>3660</v>
      </c>
      <c r="K991" s="2" t="s">
        <v>2664</v>
      </c>
    </row>
    <row r="992" spans="7:11" x14ac:dyDescent="0.25">
      <c r="G992" s="33" t="s">
        <v>7</v>
      </c>
      <c r="H992" s="33" t="s">
        <v>202</v>
      </c>
      <c r="I992" s="1">
        <v>96410</v>
      </c>
      <c r="J992" s="2" t="s">
        <v>3661</v>
      </c>
      <c r="K992" s="2" t="s">
        <v>2664</v>
      </c>
    </row>
    <row r="993" spans="7:11" x14ac:dyDescent="0.25">
      <c r="G993" s="33" t="s">
        <v>7</v>
      </c>
      <c r="H993" s="33" t="s">
        <v>419</v>
      </c>
      <c r="I993" s="1">
        <v>96411</v>
      </c>
      <c r="J993" s="2" t="s">
        <v>3662</v>
      </c>
      <c r="K993" s="2" t="s">
        <v>2664</v>
      </c>
    </row>
    <row r="994" spans="7:11" x14ac:dyDescent="0.25">
      <c r="G994" s="33" t="s">
        <v>7</v>
      </c>
      <c r="H994" s="33" t="s">
        <v>559</v>
      </c>
      <c r="I994" s="1">
        <v>96412</v>
      </c>
      <c r="J994" s="2" t="s">
        <v>3663</v>
      </c>
      <c r="K994" s="2" t="s">
        <v>2664</v>
      </c>
    </row>
    <row r="995" spans="7:11" x14ac:dyDescent="0.25">
      <c r="G995" s="33" t="s">
        <v>7</v>
      </c>
      <c r="H995" s="33" t="s">
        <v>699</v>
      </c>
      <c r="I995" s="1">
        <v>96413</v>
      </c>
      <c r="J995" s="2" t="s">
        <v>3664</v>
      </c>
      <c r="K995" s="2" t="s">
        <v>2664</v>
      </c>
    </row>
    <row r="996" spans="7:11" x14ac:dyDescent="0.25">
      <c r="G996" s="33" t="s">
        <v>7</v>
      </c>
      <c r="H996" s="33" t="s">
        <v>839</v>
      </c>
      <c r="I996" s="1">
        <v>96414</v>
      </c>
      <c r="J996" s="2" t="s">
        <v>3665</v>
      </c>
      <c r="K996" s="2" t="s">
        <v>2664</v>
      </c>
    </row>
    <row r="997" spans="7:11" x14ac:dyDescent="0.25">
      <c r="G997" s="33" t="s">
        <v>7</v>
      </c>
      <c r="H997" s="33" t="s">
        <v>979</v>
      </c>
      <c r="I997" s="1">
        <v>96415</v>
      </c>
      <c r="J997" s="2" t="s">
        <v>3666</v>
      </c>
      <c r="K997" s="2" t="s">
        <v>2664</v>
      </c>
    </row>
    <row r="998" spans="7:11" x14ac:dyDescent="0.25">
      <c r="G998" s="33" t="s">
        <v>7</v>
      </c>
      <c r="H998" s="33" t="s">
        <v>1119</v>
      </c>
      <c r="I998" s="1">
        <v>96416</v>
      </c>
      <c r="J998" s="2" t="s">
        <v>3667</v>
      </c>
      <c r="K998" s="2" t="s">
        <v>2664</v>
      </c>
    </row>
    <row r="999" spans="7:11" x14ac:dyDescent="0.25">
      <c r="G999" s="33" t="s">
        <v>7</v>
      </c>
      <c r="H999" s="33" t="s">
        <v>1259</v>
      </c>
      <c r="I999" s="1">
        <v>96417</v>
      </c>
      <c r="J999" s="2" t="s">
        <v>3668</v>
      </c>
      <c r="K999" s="2" t="s">
        <v>2664</v>
      </c>
    </row>
    <row r="1000" spans="7:11" x14ac:dyDescent="0.25">
      <c r="G1000" s="33" t="s">
        <v>7</v>
      </c>
      <c r="H1000" s="33" t="s">
        <v>1399</v>
      </c>
      <c r="I1000" s="1">
        <v>96418</v>
      </c>
      <c r="J1000" s="2" t="s">
        <v>3669</v>
      </c>
      <c r="K1000" s="2" t="s">
        <v>2664</v>
      </c>
    </row>
    <row r="1001" spans="7:11" x14ac:dyDescent="0.25">
      <c r="G1001" s="33" t="s">
        <v>7</v>
      </c>
      <c r="H1001" s="33" t="s">
        <v>1539</v>
      </c>
      <c r="I1001" s="1">
        <v>96419</v>
      </c>
      <c r="J1001" s="2" t="s">
        <v>3670</v>
      </c>
      <c r="K1001" s="2" t="s">
        <v>2664</v>
      </c>
    </row>
    <row r="1002" spans="7:11" x14ac:dyDescent="0.25">
      <c r="G1002" s="33" t="s">
        <v>7</v>
      </c>
      <c r="H1002" s="33" t="s">
        <v>273</v>
      </c>
      <c r="I1002" s="1">
        <v>96420</v>
      </c>
      <c r="J1002" s="2" t="s">
        <v>3671</v>
      </c>
      <c r="K1002" s="2" t="s">
        <v>2664</v>
      </c>
    </row>
    <row r="1003" spans="7:11" x14ac:dyDescent="0.25">
      <c r="G1003" s="33" t="s">
        <v>7</v>
      </c>
      <c r="H1003" s="33" t="s">
        <v>203</v>
      </c>
      <c r="I1003" s="1">
        <v>96421</v>
      </c>
      <c r="J1003" s="2" t="s">
        <v>3672</v>
      </c>
      <c r="K1003" s="2" t="s">
        <v>2664</v>
      </c>
    </row>
    <row r="1004" spans="7:11" x14ac:dyDescent="0.25">
      <c r="G1004" s="33" t="s">
        <v>7</v>
      </c>
      <c r="H1004" s="33" t="s">
        <v>420</v>
      </c>
      <c r="I1004" s="1">
        <v>96422</v>
      </c>
      <c r="J1004" s="2" t="s">
        <v>3673</v>
      </c>
      <c r="K1004" s="2" t="s">
        <v>2664</v>
      </c>
    </row>
    <row r="1005" spans="7:11" x14ac:dyDescent="0.25">
      <c r="G1005" s="33" t="s">
        <v>7</v>
      </c>
      <c r="H1005" s="33" t="s">
        <v>560</v>
      </c>
      <c r="I1005" s="1">
        <v>96423</v>
      </c>
      <c r="J1005" s="2" t="s">
        <v>3674</v>
      </c>
      <c r="K1005" s="2" t="s">
        <v>2664</v>
      </c>
    </row>
    <row r="1006" spans="7:11" x14ac:dyDescent="0.25">
      <c r="G1006" s="33" t="s">
        <v>7</v>
      </c>
      <c r="H1006" s="33" t="s">
        <v>700</v>
      </c>
      <c r="I1006" s="1">
        <v>96424</v>
      </c>
      <c r="J1006" s="2" t="s">
        <v>3675</v>
      </c>
      <c r="K1006" s="2" t="s">
        <v>2664</v>
      </c>
    </row>
    <row r="1007" spans="7:11" x14ac:dyDescent="0.25">
      <c r="G1007" s="33" t="s">
        <v>7</v>
      </c>
      <c r="H1007" s="33" t="s">
        <v>840</v>
      </c>
      <c r="I1007" s="1">
        <v>96425</v>
      </c>
      <c r="J1007" s="2" t="s">
        <v>3676</v>
      </c>
      <c r="K1007" s="2" t="s">
        <v>2664</v>
      </c>
    </row>
    <row r="1008" spans="7:11" x14ac:dyDescent="0.25">
      <c r="G1008" s="33" t="s">
        <v>7</v>
      </c>
      <c r="H1008" s="33" t="s">
        <v>980</v>
      </c>
      <c r="I1008" s="1">
        <v>96426</v>
      </c>
      <c r="J1008" s="2" t="s">
        <v>3677</v>
      </c>
      <c r="K1008" s="2" t="s">
        <v>2664</v>
      </c>
    </row>
    <row r="1009" spans="7:11" x14ac:dyDescent="0.25">
      <c r="G1009" s="33" t="s">
        <v>7</v>
      </c>
      <c r="H1009" s="33" t="s">
        <v>1120</v>
      </c>
      <c r="I1009" s="1">
        <v>96427</v>
      </c>
      <c r="J1009" s="2" t="s">
        <v>3678</v>
      </c>
      <c r="K1009" s="2" t="s">
        <v>2664</v>
      </c>
    </row>
    <row r="1010" spans="7:11" x14ac:dyDescent="0.25">
      <c r="G1010" s="33" t="s">
        <v>7</v>
      </c>
      <c r="H1010" s="33" t="s">
        <v>1260</v>
      </c>
      <c r="I1010" s="1">
        <v>96428</v>
      </c>
      <c r="J1010" s="2" t="s">
        <v>3679</v>
      </c>
      <c r="K1010" s="2" t="s">
        <v>2664</v>
      </c>
    </row>
    <row r="1011" spans="7:11" x14ac:dyDescent="0.25">
      <c r="G1011" s="33" t="s">
        <v>7</v>
      </c>
      <c r="H1011" s="33" t="s">
        <v>1400</v>
      </c>
      <c r="I1011" s="1">
        <v>96429</v>
      </c>
      <c r="J1011" s="2" t="s">
        <v>3680</v>
      </c>
      <c r="K1011" s="2" t="s">
        <v>2664</v>
      </c>
    </row>
    <row r="1012" spans="7:11" x14ac:dyDescent="0.25">
      <c r="G1012" s="33" t="s">
        <v>7</v>
      </c>
      <c r="H1012" s="33" t="s">
        <v>1540</v>
      </c>
      <c r="I1012" s="1">
        <v>96430</v>
      </c>
      <c r="J1012" s="2" t="s">
        <v>3681</v>
      </c>
      <c r="K1012" s="2" t="s">
        <v>2664</v>
      </c>
    </row>
    <row r="1013" spans="7:11" x14ac:dyDescent="0.25">
      <c r="G1013" s="33" t="s">
        <v>7</v>
      </c>
      <c r="H1013" s="33" t="s">
        <v>274</v>
      </c>
      <c r="I1013" s="1">
        <v>96431</v>
      </c>
      <c r="J1013" s="2" t="s">
        <v>3682</v>
      </c>
      <c r="K1013" s="2" t="s">
        <v>2664</v>
      </c>
    </row>
    <row r="1014" spans="7:11" x14ac:dyDescent="0.25">
      <c r="G1014" s="33" t="s">
        <v>7</v>
      </c>
      <c r="H1014" s="33" t="s">
        <v>204</v>
      </c>
      <c r="I1014" s="1">
        <v>96432</v>
      </c>
      <c r="J1014" s="2" t="s">
        <v>3683</v>
      </c>
      <c r="K1014" s="2" t="s">
        <v>2664</v>
      </c>
    </row>
    <row r="1015" spans="7:11" x14ac:dyDescent="0.25">
      <c r="G1015" s="33" t="s">
        <v>7</v>
      </c>
      <c r="H1015" s="33" t="s">
        <v>1599</v>
      </c>
      <c r="I1015" s="1">
        <v>96433</v>
      </c>
      <c r="J1015" s="2" t="s">
        <v>3684</v>
      </c>
      <c r="K1015" s="2" t="s">
        <v>2664</v>
      </c>
    </row>
    <row r="1016" spans="7:11" x14ac:dyDescent="0.25">
      <c r="G1016" s="33" t="s">
        <v>7</v>
      </c>
      <c r="H1016" s="33" t="s">
        <v>1600</v>
      </c>
      <c r="I1016" s="1">
        <v>96434</v>
      </c>
      <c r="J1016" s="2" t="s">
        <v>3685</v>
      </c>
      <c r="K1016" s="2" t="s">
        <v>2664</v>
      </c>
    </row>
    <row r="1017" spans="7:11" x14ac:dyDescent="0.25">
      <c r="G1017" s="33" t="s">
        <v>7</v>
      </c>
      <c r="H1017" s="33" t="s">
        <v>1601</v>
      </c>
      <c r="I1017" s="1">
        <v>96435</v>
      </c>
      <c r="J1017" s="2" t="s">
        <v>3686</v>
      </c>
      <c r="K1017" s="2" t="s">
        <v>2664</v>
      </c>
    </row>
    <row r="1018" spans="7:11" x14ac:dyDescent="0.25">
      <c r="G1018" s="33" t="s">
        <v>7</v>
      </c>
      <c r="H1018" s="33" t="s">
        <v>1602</v>
      </c>
      <c r="I1018" s="1">
        <v>96436</v>
      </c>
      <c r="J1018" s="2" t="s">
        <v>3687</v>
      </c>
      <c r="K1018" s="2" t="s">
        <v>2664</v>
      </c>
    </row>
    <row r="1019" spans="7:11" x14ac:dyDescent="0.25">
      <c r="G1019" s="33" t="s">
        <v>7</v>
      </c>
      <c r="H1019" s="33" t="s">
        <v>1603</v>
      </c>
      <c r="I1019" s="1">
        <v>96437</v>
      </c>
      <c r="J1019" s="2" t="s">
        <v>3688</v>
      </c>
      <c r="K1019" s="2" t="s">
        <v>2664</v>
      </c>
    </row>
    <row r="1020" spans="7:11" x14ac:dyDescent="0.25">
      <c r="G1020" s="33" t="s">
        <v>7</v>
      </c>
      <c r="H1020" s="33" t="s">
        <v>1604</v>
      </c>
      <c r="I1020" s="1">
        <v>96438</v>
      </c>
      <c r="J1020" s="2" t="s">
        <v>3689</v>
      </c>
      <c r="K1020" s="2" t="s">
        <v>2664</v>
      </c>
    </row>
    <row r="1021" spans="7:11" x14ac:dyDescent="0.25">
      <c r="G1021" s="33" t="s">
        <v>7</v>
      </c>
      <c r="H1021" s="33" t="s">
        <v>1605</v>
      </c>
      <c r="I1021" s="1">
        <v>96439</v>
      </c>
      <c r="J1021" s="2" t="s">
        <v>3690</v>
      </c>
      <c r="K1021" s="2" t="s">
        <v>2664</v>
      </c>
    </row>
    <row r="1022" spans="7:11" x14ac:dyDescent="0.25">
      <c r="G1022" s="33" t="s">
        <v>7</v>
      </c>
      <c r="H1022" s="33" t="s">
        <v>1606</v>
      </c>
      <c r="I1022" s="1">
        <v>96440</v>
      </c>
      <c r="J1022" s="2" t="s">
        <v>3691</v>
      </c>
      <c r="K1022" s="2" t="s">
        <v>2664</v>
      </c>
    </row>
    <row r="1023" spans="7:11" x14ac:dyDescent="0.25">
      <c r="G1023" s="33" t="s">
        <v>7</v>
      </c>
      <c r="H1023" s="33" t="s">
        <v>1607</v>
      </c>
      <c r="I1023" s="1">
        <v>96441</v>
      </c>
      <c r="J1023" s="2" t="s">
        <v>3692</v>
      </c>
      <c r="K1023" s="2" t="s">
        <v>2664</v>
      </c>
    </row>
    <row r="1024" spans="7:11" x14ac:dyDescent="0.25">
      <c r="G1024" s="33" t="s">
        <v>7</v>
      </c>
      <c r="H1024" s="33" t="s">
        <v>1608</v>
      </c>
      <c r="I1024" s="1">
        <v>96442</v>
      </c>
      <c r="J1024" s="2" t="s">
        <v>3693</v>
      </c>
      <c r="K1024" s="2" t="s">
        <v>2664</v>
      </c>
    </row>
    <row r="1025" spans="7:11" x14ac:dyDescent="0.25">
      <c r="G1025" s="33" t="s">
        <v>7</v>
      </c>
      <c r="H1025" s="33" t="s">
        <v>1609</v>
      </c>
      <c r="I1025" s="1">
        <v>96443</v>
      </c>
      <c r="J1025" s="2" t="s">
        <v>3694</v>
      </c>
      <c r="K1025" s="2" t="s">
        <v>2664</v>
      </c>
    </row>
    <row r="1026" spans="7:11" x14ac:dyDescent="0.25">
      <c r="G1026" s="33" t="s">
        <v>7</v>
      </c>
      <c r="H1026" s="33" t="s">
        <v>1709</v>
      </c>
      <c r="I1026" s="1">
        <v>96444</v>
      </c>
      <c r="J1026" s="2" t="s">
        <v>3695</v>
      </c>
      <c r="K1026" s="2" t="s">
        <v>2664</v>
      </c>
    </row>
    <row r="1027" spans="7:11" x14ac:dyDescent="0.25">
      <c r="G1027" s="33" t="s">
        <v>7</v>
      </c>
      <c r="H1027" s="33" t="s">
        <v>1710</v>
      </c>
      <c r="I1027" s="1">
        <v>96445</v>
      </c>
      <c r="J1027" s="2" t="s">
        <v>3696</v>
      </c>
      <c r="K1027" s="2" t="s">
        <v>2664</v>
      </c>
    </row>
    <row r="1028" spans="7:11" x14ac:dyDescent="0.25">
      <c r="G1028" s="33" t="s">
        <v>7</v>
      </c>
      <c r="H1028" s="33" t="s">
        <v>1711</v>
      </c>
      <c r="I1028" s="1">
        <v>96446</v>
      </c>
      <c r="J1028" s="2" t="s">
        <v>3697</v>
      </c>
      <c r="K1028" s="2" t="s">
        <v>2664</v>
      </c>
    </row>
    <row r="1029" spans="7:11" x14ac:dyDescent="0.25">
      <c r="G1029" s="33" t="s">
        <v>7</v>
      </c>
      <c r="H1029" s="33" t="s">
        <v>1712</v>
      </c>
      <c r="I1029" s="1">
        <v>96447</v>
      </c>
      <c r="J1029" s="2" t="s">
        <v>3698</v>
      </c>
      <c r="K1029" s="2" t="s">
        <v>2664</v>
      </c>
    </row>
    <row r="1030" spans="7:11" x14ac:dyDescent="0.25">
      <c r="G1030" s="33" t="s">
        <v>7</v>
      </c>
      <c r="H1030" s="33" t="s">
        <v>1713</v>
      </c>
      <c r="I1030" s="1">
        <v>96448</v>
      </c>
      <c r="J1030" s="2" t="s">
        <v>3699</v>
      </c>
      <c r="K1030" s="2" t="s">
        <v>2664</v>
      </c>
    </row>
    <row r="1031" spans="7:11" x14ac:dyDescent="0.25">
      <c r="G1031" s="33" t="s">
        <v>7</v>
      </c>
      <c r="H1031" s="33" t="s">
        <v>1714</v>
      </c>
      <c r="I1031" s="1">
        <v>96449</v>
      </c>
      <c r="J1031" s="2" t="s">
        <v>3700</v>
      </c>
      <c r="K1031" s="2" t="s">
        <v>2664</v>
      </c>
    </row>
    <row r="1032" spans="7:11" x14ac:dyDescent="0.25">
      <c r="G1032" s="33" t="s">
        <v>7</v>
      </c>
      <c r="H1032" s="33" t="s">
        <v>1715</v>
      </c>
      <c r="I1032" s="1">
        <v>96450</v>
      </c>
      <c r="J1032" s="2" t="s">
        <v>3701</v>
      </c>
      <c r="K1032" s="2" t="s">
        <v>2664</v>
      </c>
    </row>
    <row r="1033" spans="7:11" x14ac:dyDescent="0.25">
      <c r="G1033" s="33" t="s">
        <v>7</v>
      </c>
      <c r="H1033" s="33" t="s">
        <v>1716</v>
      </c>
      <c r="I1033" s="1">
        <v>96451</v>
      </c>
      <c r="J1033" s="2" t="s">
        <v>3702</v>
      </c>
      <c r="K1033" s="2" t="s">
        <v>2664</v>
      </c>
    </row>
    <row r="1034" spans="7:11" x14ac:dyDescent="0.25">
      <c r="G1034" s="33" t="s">
        <v>7</v>
      </c>
      <c r="H1034" s="33" t="s">
        <v>1717</v>
      </c>
      <c r="I1034" s="1">
        <v>96452</v>
      </c>
      <c r="J1034" s="2" t="s">
        <v>3703</v>
      </c>
      <c r="K1034" s="2" t="s">
        <v>2664</v>
      </c>
    </row>
    <row r="1035" spans="7:11" x14ac:dyDescent="0.25">
      <c r="G1035" s="33" t="s">
        <v>7</v>
      </c>
      <c r="H1035" s="33" t="s">
        <v>1718</v>
      </c>
      <c r="I1035" s="1">
        <v>96453</v>
      </c>
      <c r="J1035" s="2" t="s">
        <v>3704</v>
      </c>
      <c r="K1035" s="2" t="s">
        <v>2664</v>
      </c>
    </row>
    <row r="1036" spans="7:11" x14ac:dyDescent="0.25">
      <c r="G1036" s="33" t="s">
        <v>7</v>
      </c>
      <c r="H1036" s="33" t="s">
        <v>1719</v>
      </c>
      <c r="I1036" s="1">
        <v>96454</v>
      </c>
      <c r="J1036" s="2" t="s">
        <v>3705</v>
      </c>
      <c r="K1036" s="2" t="s">
        <v>2664</v>
      </c>
    </row>
    <row r="1037" spans="7:11" x14ac:dyDescent="0.25">
      <c r="G1037" s="33" t="s">
        <v>7</v>
      </c>
      <c r="H1037" s="33" t="s">
        <v>1819</v>
      </c>
      <c r="I1037" s="1">
        <v>96455</v>
      </c>
      <c r="J1037" s="2" t="s">
        <v>3706</v>
      </c>
      <c r="K1037" s="2" t="s">
        <v>2664</v>
      </c>
    </row>
    <row r="1038" spans="7:11" x14ac:dyDescent="0.25">
      <c r="G1038" s="33" t="s">
        <v>7</v>
      </c>
      <c r="H1038" s="33" t="s">
        <v>1820</v>
      </c>
      <c r="I1038" s="1">
        <v>96456</v>
      </c>
      <c r="J1038" s="2" t="s">
        <v>3707</v>
      </c>
      <c r="K1038" s="2" t="s">
        <v>2664</v>
      </c>
    </row>
    <row r="1039" spans="7:11" x14ac:dyDescent="0.25">
      <c r="G1039" s="33" t="s">
        <v>7</v>
      </c>
      <c r="H1039" s="33" t="s">
        <v>1821</v>
      </c>
      <c r="I1039" s="1">
        <v>96457</v>
      </c>
      <c r="J1039" s="2" t="s">
        <v>3708</v>
      </c>
      <c r="K1039" s="2" t="s">
        <v>2664</v>
      </c>
    </row>
    <row r="1040" spans="7:11" x14ac:dyDescent="0.25">
      <c r="G1040" s="33" t="s">
        <v>7</v>
      </c>
      <c r="H1040" s="33" t="s">
        <v>1822</v>
      </c>
      <c r="I1040" s="1">
        <v>96458</v>
      </c>
      <c r="J1040" s="2" t="s">
        <v>3709</v>
      </c>
      <c r="K1040" s="2" t="s">
        <v>2664</v>
      </c>
    </row>
    <row r="1041" spans="7:11" x14ac:dyDescent="0.25">
      <c r="G1041" s="33" t="s">
        <v>7</v>
      </c>
      <c r="H1041" s="33" t="s">
        <v>1823</v>
      </c>
      <c r="I1041" s="1">
        <v>96459</v>
      </c>
      <c r="J1041" s="2" t="s">
        <v>3710</v>
      </c>
      <c r="K1041" s="2" t="s">
        <v>2664</v>
      </c>
    </row>
    <row r="1042" spans="7:11" x14ac:dyDescent="0.25">
      <c r="G1042" s="33" t="s">
        <v>7</v>
      </c>
      <c r="H1042" s="33" t="s">
        <v>1824</v>
      </c>
      <c r="I1042" s="1">
        <v>96460</v>
      </c>
      <c r="J1042" s="2" t="s">
        <v>3711</v>
      </c>
      <c r="K1042" s="2" t="s">
        <v>2664</v>
      </c>
    </row>
    <row r="1043" spans="7:11" x14ac:dyDescent="0.25">
      <c r="G1043" s="33" t="s">
        <v>7</v>
      </c>
      <c r="H1043" s="33" t="s">
        <v>1825</v>
      </c>
      <c r="I1043" s="1">
        <v>96461</v>
      </c>
      <c r="J1043" s="2" t="s">
        <v>3712</v>
      </c>
      <c r="K1043" s="2" t="s">
        <v>2664</v>
      </c>
    </row>
    <row r="1044" spans="7:11" x14ac:dyDescent="0.25">
      <c r="G1044" s="33" t="s">
        <v>7</v>
      </c>
      <c r="H1044" s="33" t="s">
        <v>1826</v>
      </c>
      <c r="I1044" s="1">
        <v>96462</v>
      </c>
      <c r="J1044" s="2" t="s">
        <v>3713</v>
      </c>
      <c r="K1044" s="2" t="s">
        <v>2664</v>
      </c>
    </row>
    <row r="1045" spans="7:11" x14ac:dyDescent="0.25">
      <c r="G1045" s="33" t="s">
        <v>7</v>
      </c>
      <c r="H1045" s="33" t="s">
        <v>1827</v>
      </c>
      <c r="I1045" s="1">
        <v>96463</v>
      </c>
      <c r="J1045" s="2" t="s">
        <v>3714</v>
      </c>
      <c r="K1045" s="2" t="s">
        <v>2664</v>
      </c>
    </row>
    <row r="1046" spans="7:11" x14ac:dyDescent="0.25">
      <c r="G1046" s="33" t="s">
        <v>7</v>
      </c>
      <c r="H1046" s="33" t="s">
        <v>1828</v>
      </c>
      <c r="I1046" s="1">
        <v>96464</v>
      </c>
      <c r="J1046" s="2" t="s">
        <v>3715</v>
      </c>
      <c r="K1046" s="2" t="s">
        <v>2664</v>
      </c>
    </row>
    <row r="1047" spans="7:11" x14ac:dyDescent="0.25">
      <c r="G1047" s="33" t="s">
        <v>7</v>
      </c>
      <c r="H1047" s="33" t="s">
        <v>1829</v>
      </c>
      <c r="I1047" s="1">
        <v>96465</v>
      </c>
      <c r="J1047" s="2" t="s">
        <v>3716</v>
      </c>
      <c r="K1047" s="2" t="s">
        <v>2664</v>
      </c>
    </row>
    <row r="1048" spans="7:11" x14ac:dyDescent="0.25">
      <c r="G1048" s="33" t="s">
        <v>7</v>
      </c>
      <c r="H1048" s="33" t="s">
        <v>1929</v>
      </c>
      <c r="I1048" s="1">
        <v>96466</v>
      </c>
      <c r="J1048" s="2" t="s">
        <v>3717</v>
      </c>
      <c r="K1048" s="2" t="s">
        <v>2664</v>
      </c>
    </row>
    <row r="1049" spans="7:11" x14ac:dyDescent="0.25">
      <c r="G1049" s="33" t="s">
        <v>7</v>
      </c>
      <c r="H1049" s="33" t="s">
        <v>1930</v>
      </c>
      <c r="I1049" s="1">
        <v>96467</v>
      </c>
      <c r="J1049" s="2" t="s">
        <v>3718</v>
      </c>
      <c r="K1049" s="2" t="s">
        <v>2664</v>
      </c>
    </row>
    <row r="1050" spans="7:11" x14ac:dyDescent="0.25">
      <c r="G1050" s="33" t="s">
        <v>7</v>
      </c>
      <c r="H1050" s="33" t="s">
        <v>1931</v>
      </c>
      <c r="I1050" s="1">
        <v>96468</v>
      </c>
      <c r="J1050" s="2" t="s">
        <v>3719</v>
      </c>
      <c r="K1050" s="2" t="s">
        <v>2664</v>
      </c>
    </row>
    <row r="1051" spans="7:11" x14ac:dyDescent="0.25">
      <c r="G1051" s="33" t="s">
        <v>7</v>
      </c>
      <c r="H1051" s="33" t="s">
        <v>1932</v>
      </c>
      <c r="I1051" s="1">
        <v>96469</v>
      </c>
      <c r="J1051" s="2" t="s">
        <v>3720</v>
      </c>
      <c r="K1051" s="2" t="s">
        <v>2664</v>
      </c>
    </row>
    <row r="1052" spans="7:11" x14ac:dyDescent="0.25">
      <c r="G1052" s="33" t="s">
        <v>7</v>
      </c>
      <c r="H1052" s="33" t="s">
        <v>1933</v>
      </c>
      <c r="I1052" s="1">
        <v>96470</v>
      </c>
      <c r="J1052" s="2" t="s">
        <v>3721</v>
      </c>
      <c r="K1052" s="2" t="s">
        <v>2664</v>
      </c>
    </row>
    <row r="1053" spans="7:11" x14ac:dyDescent="0.25">
      <c r="G1053" s="33" t="s">
        <v>7</v>
      </c>
      <c r="H1053" s="33" t="s">
        <v>1934</v>
      </c>
      <c r="I1053" s="1">
        <v>96471</v>
      </c>
      <c r="J1053" s="2" t="s">
        <v>3722</v>
      </c>
      <c r="K1053" s="2" t="s">
        <v>2664</v>
      </c>
    </row>
    <row r="1054" spans="7:11" x14ac:dyDescent="0.25">
      <c r="G1054" s="33" t="s">
        <v>7</v>
      </c>
      <c r="H1054" s="33" t="s">
        <v>1935</v>
      </c>
      <c r="I1054" s="1">
        <v>96472</v>
      </c>
      <c r="J1054" s="2" t="s">
        <v>3723</v>
      </c>
      <c r="K1054" s="2" t="s">
        <v>2664</v>
      </c>
    </row>
    <row r="1055" spans="7:11" x14ac:dyDescent="0.25">
      <c r="G1055" s="33" t="s">
        <v>7</v>
      </c>
      <c r="H1055" s="33" t="s">
        <v>1936</v>
      </c>
      <c r="I1055" s="1">
        <v>96473</v>
      </c>
      <c r="J1055" s="2" t="s">
        <v>3724</v>
      </c>
      <c r="K1055" s="2" t="s">
        <v>2664</v>
      </c>
    </row>
    <row r="1056" spans="7:11" x14ac:dyDescent="0.25">
      <c r="G1056" s="33" t="s">
        <v>7</v>
      </c>
      <c r="H1056" s="33" t="s">
        <v>1937</v>
      </c>
      <c r="I1056" s="1">
        <v>96474</v>
      </c>
      <c r="J1056" s="2" t="s">
        <v>3725</v>
      </c>
      <c r="K1056" s="2" t="s">
        <v>2664</v>
      </c>
    </row>
    <row r="1057" spans="7:11" x14ac:dyDescent="0.25">
      <c r="G1057" s="33" t="s">
        <v>7</v>
      </c>
      <c r="H1057" s="33" t="s">
        <v>1938</v>
      </c>
      <c r="I1057" s="1">
        <v>96475</v>
      </c>
      <c r="J1057" s="2" t="s">
        <v>3726</v>
      </c>
      <c r="K1057" s="2" t="s">
        <v>2664</v>
      </c>
    </row>
    <row r="1058" spans="7:11" x14ac:dyDescent="0.25">
      <c r="G1058" s="33" t="s">
        <v>7</v>
      </c>
      <c r="H1058" s="33" t="s">
        <v>1939</v>
      </c>
      <c r="I1058" s="1">
        <v>96476</v>
      </c>
      <c r="J1058" s="2" t="s">
        <v>3727</v>
      </c>
      <c r="K1058" s="2" t="s">
        <v>2664</v>
      </c>
    </row>
    <row r="1059" spans="7:11" x14ac:dyDescent="0.25">
      <c r="G1059" s="33" t="s">
        <v>7</v>
      </c>
      <c r="H1059" s="33" t="s">
        <v>2039</v>
      </c>
      <c r="I1059" s="1">
        <v>96477</v>
      </c>
      <c r="J1059" s="2" t="s">
        <v>3728</v>
      </c>
      <c r="K1059" s="2" t="s">
        <v>2662</v>
      </c>
    </row>
    <row r="1060" spans="7:11" x14ac:dyDescent="0.25">
      <c r="G1060" s="33" t="s">
        <v>7</v>
      </c>
      <c r="H1060" s="33" t="s">
        <v>2040</v>
      </c>
      <c r="I1060" s="1">
        <v>96478</v>
      </c>
      <c r="J1060" s="2" t="s">
        <v>3729</v>
      </c>
      <c r="K1060" s="2" t="s">
        <v>2662</v>
      </c>
    </row>
    <row r="1061" spans="7:11" x14ac:dyDescent="0.25">
      <c r="G1061" s="33" t="s">
        <v>7</v>
      </c>
      <c r="H1061" s="33" t="s">
        <v>2041</v>
      </c>
      <c r="I1061" s="1">
        <v>96479</v>
      </c>
      <c r="J1061" s="2" t="s">
        <v>3730</v>
      </c>
      <c r="K1061" s="2" t="s">
        <v>2662</v>
      </c>
    </row>
    <row r="1062" spans="7:11" x14ac:dyDescent="0.25">
      <c r="G1062" s="33" t="s">
        <v>7</v>
      </c>
      <c r="H1062" s="33" t="s">
        <v>2042</v>
      </c>
      <c r="I1062" s="1">
        <v>96480</v>
      </c>
      <c r="J1062" s="2" t="s">
        <v>3731</v>
      </c>
      <c r="K1062" s="2" t="s">
        <v>2662</v>
      </c>
    </row>
    <row r="1063" spans="7:11" x14ac:dyDescent="0.25">
      <c r="G1063" s="33" t="s">
        <v>7</v>
      </c>
      <c r="H1063" s="33" t="s">
        <v>2043</v>
      </c>
      <c r="I1063" s="1">
        <v>96481</v>
      </c>
      <c r="J1063" s="2" t="s">
        <v>3732</v>
      </c>
      <c r="K1063" s="2" t="s">
        <v>2662</v>
      </c>
    </row>
    <row r="1064" spans="7:11" x14ac:dyDescent="0.25">
      <c r="G1064" s="33" t="s">
        <v>7</v>
      </c>
      <c r="H1064" s="33" t="s">
        <v>2044</v>
      </c>
      <c r="I1064" s="1">
        <v>96482</v>
      </c>
      <c r="J1064" s="2" t="s">
        <v>3733</v>
      </c>
      <c r="K1064" s="2" t="s">
        <v>2662</v>
      </c>
    </row>
    <row r="1065" spans="7:11" x14ac:dyDescent="0.25">
      <c r="G1065" s="33" t="s">
        <v>7</v>
      </c>
      <c r="H1065" s="33" t="s">
        <v>2045</v>
      </c>
      <c r="I1065" s="1">
        <v>96483</v>
      </c>
      <c r="J1065" s="2" t="s">
        <v>3734</v>
      </c>
      <c r="K1065" s="2" t="s">
        <v>2662</v>
      </c>
    </row>
    <row r="1066" spans="7:11" x14ac:dyDescent="0.25">
      <c r="G1066" s="33" t="s">
        <v>7</v>
      </c>
      <c r="H1066" s="33" t="s">
        <v>2046</v>
      </c>
      <c r="I1066" s="1">
        <v>96484</v>
      </c>
      <c r="J1066" s="2" t="s">
        <v>3735</v>
      </c>
      <c r="K1066" s="2" t="s">
        <v>2662</v>
      </c>
    </row>
    <row r="1067" spans="7:11" x14ac:dyDescent="0.25">
      <c r="G1067" s="33" t="s">
        <v>7</v>
      </c>
      <c r="H1067" s="33" t="s">
        <v>2047</v>
      </c>
      <c r="I1067" s="1">
        <v>96485</v>
      </c>
      <c r="J1067" s="2" t="s">
        <v>3736</v>
      </c>
      <c r="K1067" s="2" t="s">
        <v>2662</v>
      </c>
    </row>
    <row r="1068" spans="7:11" x14ac:dyDescent="0.25">
      <c r="G1068" s="33" t="s">
        <v>7</v>
      </c>
      <c r="H1068" s="33" t="s">
        <v>2048</v>
      </c>
      <c r="I1068" s="1">
        <v>96486</v>
      </c>
      <c r="J1068" s="2" t="s">
        <v>3737</v>
      </c>
      <c r="K1068" s="2" t="s">
        <v>2662</v>
      </c>
    </row>
    <row r="1069" spans="7:11" x14ac:dyDescent="0.25">
      <c r="G1069" s="33" t="s">
        <v>7</v>
      </c>
      <c r="H1069" s="33" t="s">
        <v>2049</v>
      </c>
      <c r="I1069" s="1">
        <v>96487</v>
      </c>
      <c r="J1069" s="2" t="s">
        <v>3738</v>
      </c>
      <c r="K1069" s="2" t="s">
        <v>2662</v>
      </c>
    </row>
    <row r="1070" spans="7:11" x14ac:dyDescent="0.25">
      <c r="G1070" s="33" t="s">
        <v>7</v>
      </c>
      <c r="H1070" s="33" t="s">
        <v>2149</v>
      </c>
      <c r="I1070" s="1">
        <v>96488</v>
      </c>
      <c r="J1070" s="2" t="s">
        <v>3739</v>
      </c>
      <c r="K1070" s="2" t="s">
        <v>2662</v>
      </c>
    </row>
    <row r="1071" spans="7:11" x14ac:dyDescent="0.25">
      <c r="G1071" s="33" t="s">
        <v>7</v>
      </c>
      <c r="H1071" s="33" t="s">
        <v>2150</v>
      </c>
      <c r="I1071" s="1">
        <v>96489</v>
      </c>
      <c r="J1071" s="2" t="s">
        <v>3740</v>
      </c>
      <c r="K1071" s="2" t="s">
        <v>2662</v>
      </c>
    </row>
    <row r="1072" spans="7:11" x14ac:dyDescent="0.25">
      <c r="G1072" s="33" t="s">
        <v>7</v>
      </c>
      <c r="H1072" s="33" t="s">
        <v>2151</v>
      </c>
      <c r="I1072" s="1">
        <v>96490</v>
      </c>
      <c r="J1072" s="2" t="s">
        <v>3741</v>
      </c>
      <c r="K1072" s="2" t="s">
        <v>2662</v>
      </c>
    </row>
    <row r="1073" spans="7:11" x14ac:dyDescent="0.25">
      <c r="G1073" s="33" t="s">
        <v>7</v>
      </c>
      <c r="H1073" s="33" t="s">
        <v>2152</v>
      </c>
      <c r="I1073" s="1">
        <v>96491</v>
      </c>
      <c r="J1073" s="2" t="s">
        <v>3742</v>
      </c>
      <c r="K1073" s="2" t="s">
        <v>2662</v>
      </c>
    </row>
    <row r="1074" spans="7:11" x14ac:dyDescent="0.25">
      <c r="G1074" s="33" t="s">
        <v>7</v>
      </c>
      <c r="H1074" s="33" t="s">
        <v>2153</v>
      </c>
      <c r="I1074" s="1">
        <v>96492</v>
      </c>
      <c r="J1074" s="2" t="s">
        <v>3743</v>
      </c>
      <c r="K1074" s="2" t="s">
        <v>2662</v>
      </c>
    </row>
    <row r="1075" spans="7:11" x14ac:dyDescent="0.25">
      <c r="G1075" s="33" t="s">
        <v>7</v>
      </c>
      <c r="H1075" s="33" t="s">
        <v>2154</v>
      </c>
      <c r="I1075" s="1">
        <v>96493</v>
      </c>
      <c r="J1075" s="2" t="s">
        <v>3744</v>
      </c>
      <c r="K1075" s="2" t="s">
        <v>2662</v>
      </c>
    </row>
    <row r="1076" spans="7:11" x14ac:dyDescent="0.25">
      <c r="G1076" s="33" t="s">
        <v>7</v>
      </c>
      <c r="H1076" s="33" t="s">
        <v>2155</v>
      </c>
      <c r="I1076" s="1">
        <v>96494</v>
      </c>
      <c r="J1076" s="2" t="s">
        <v>3745</v>
      </c>
      <c r="K1076" s="2" t="s">
        <v>2662</v>
      </c>
    </row>
    <row r="1077" spans="7:11" x14ac:dyDescent="0.25">
      <c r="G1077" s="33" t="s">
        <v>7</v>
      </c>
      <c r="H1077" s="33" t="s">
        <v>2156</v>
      </c>
      <c r="I1077" s="1">
        <v>96495</v>
      </c>
      <c r="J1077" s="2" t="s">
        <v>3746</v>
      </c>
      <c r="K1077" s="2" t="s">
        <v>2662</v>
      </c>
    </row>
    <row r="1078" spans="7:11" x14ac:dyDescent="0.25">
      <c r="G1078" s="33" t="s">
        <v>7</v>
      </c>
      <c r="H1078" s="33" t="s">
        <v>2157</v>
      </c>
      <c r="I1078" s="1">
        <v>96496</v>
      </c>
      <c r="J1078" s="2" t="s">
        <v>3747</v>
      </c>
      <c r="K1078" s="2" t="s">
        <v>2662</v>
      </c>
    </row>
    <row r="1079" spans="7:11" x14ac:dyDescent="0.25">
      <c r="G1079" s="33" t="s">
        <v>7</v>
      </c>
      <c r="H1079" s="33" t="s">
        <v>2158</v>
      </c>
      <c r="I1079" s="1">
        <v>96497</v>
      </c>
      <c r="J1079" s="2" t="s">
        <v>3748</v>
      </c>
      <c r="K1079" s="2" t="s">
        <v>2662</v>
      </c>
    </row>
    <row r="1080" spans="7:11" x14ac:dyDescent="0.25">
      <c r="G1080" s="33" t="s">
        <v>7</v>
      </c>
      <c r="H1080" s="33" t="s">
        <v>2159</v>
      </c>
      <c r="I1080" s="1">
        <v>96498</v>
      </c>
      <c r="J1080" s="2" t="s">
        <v>3749</v>
      </c>
      <c r="K1080" s="2" t="s">
        <v>2662</v>
      </c>
    </row>
    <row r="1081" spans="7:11" x14ac:dyDescent="0.25">
      <c r="G1081" s="33" t="s">
        <v>7</v>
      </c>
      <c r="H1081" s="33" t="s">
        <v>2259</v>
      </c>
      <c r="I1081" s="1">
        <v>96499</v>
      </c>
      <c r="J1081" s="2" t="s">
        <v>3750</v>
      </c>
      <c r="K1081" s="2" t="s">
        <v>2662</v>
      </c>
    </row>
    <row r="1082" spans="7:11" x14ac:dyDescent="0.25">
      <c r="G1082" s="33" t="s">
        <v>7</v>
      </c>
      <c r="H1082" s="33" t="s">
        <v>2260</v>
      </c>
      <c r="I1082" s="1">
        <v>96500</v>
      </c>
      <c r="J1082" s="2" t="s">
        <v>3751</v>
      </c>
      <c r="K1082" s="2" t="s">
        <v>2662</v>
      </c>
    </row>
    <row r="1083" spans="7:11" x14ac:dyDescent="0.25">
      <c r="G1083" s="33" t="s">
        <v>7</v>
      </c>
      <c r="H1083" s="33" t="s">
        <v>2261</v>
      </c>
      <c r="I1083" s="1">
        <v>96501</v>
      </c>
      <c r="J1083" s="2" t="s">
        <v>3752</v>
      </c>
      <c r="K1083" s="2" t="s">
        <v>2662</v>
      </c>
    </row>
    <row r="1084" spans="7:11" x14ac:dyDescent="0.25">
      <c r="G1084" s="33" t="s">
        <v>7</v>
      </c>
      <c r="H1084" s="33" t="s">
        <v>2262</v>
      </c>
      <c r="I1084" s="1">
        <v>96502</v>
      </c>
      <c r="J1084" s="2" t="s">
        <v>3753</v>
      </c>
      <c r="K1084" s="2" t="s">
        <v>2662</v>
      </c>
    </row>
    <row r="1085" spans="7:11" x14ac:dyDescent="0.25">
      <c r="G1085" s="33" t="s">
        <v>7</v>
      </c>
      <c r="H1085" s="33" t="s">
        <v>2263</v>
      </c>
      <c r="I1085" s="1">
        <v>96503</v>
      </c>
      <c r="J1085" s="2" t="s">
        <v>3754</v>
      </c>
      <c r="K1085" s="2" t="s">
        <v>2662</v>
      </c>
    </row>
    <row r="1086" spans="7:11" x14ac:dyDescent="0.25">
      <c r="G1086" s="33" t="s">
        <v>7</v>
      </c>
      <c r="H1086" s="33" t="s">
        <v>2264</v>
      </c>
      <c r="I1086" s="1">
        <v>96504</v>
      </c>
      <c r="J1086" s="2" t="s">
        <v>3755</v>
      </c>
      <c r="K1086" s="2" t="s">
        <v>2662</v>
      </c>
    </row>
    <row r="1087" spans="7:11" x14ac:dyDescent="0.25">
      <c r="G1087" s="33" t="s">
        <v>7</v>
      </c>
      <c r="H1087" s="33" t="s">
        <v>2265</v>
      </c>
      <c r="I1087" s="1">
        <v>96505</v>
      </c>
      <c r="J1087" s="2" t="s">
        <v>3756</v>
      </c>
      <c r="K1087" s="2" t="s">
        <v>2662</v>
      </c>
    </row>
    <row r="1088" spans="7:11" x14ac:dyDescent="0.25">
      <c r="G1088" s="33" t="s">
        <v>7</v>
      </c>
      <c r="H1088" s="33" t="s">
        <v>2266</v>
      </c>
      <c r="I1088" s="1">
        <v>96506</v>
      </c>
      <c r="J1088" s="2" t="s">
        <v>3757</v>
      </c>
      <c r="K1088" s="2" t="s">
        <v>2662</v>
      </c>
    </row>
    <row r="1089" spans="7:11" x14ac:dyDescent="0.25">
      <c r="G1089" s="33" t="s">
        <v>7</v>
      </c>
      <c r="H1089" s="33" t="s">
        <v>2267</v>
      </c>
      <c r="I1089" s="1">
        <v>96507</v>
      </c>
      <c r="J1089" s="2" t="s">
        <v>3758</v>
      </c>
      <c r="K1089" s="2" t="s">
        <v>2662</v>
      </c>
    </row>
    <row r="1090" spans="7:11" x14ac:dyDescent="0.25">
      <c r="G1090" s="33" t="s">
        <v>7</v>
      </c>
      <c r="H1090" s="33" t="s">
        <v>2268</v>
      </c>
      <c r="I1090" s="1">
        <v>96508</v>
      </c>
      <c r="J1090" s="2" t="s">
        <v>3759</v>
      </c>
      <c r="K1090" s="2" t="s">
        <v>2662</v>
      </c>
    </row>
    <row r="1091" spans="7:11" x14ac:dyDescent="0.25">
      <c r="G1091" s="33" t="s">
        <v>7</v>
      </c>
      <c r="H1091" s="33" t="s">
        <v>2269</v>
      </c>
      <c r="I1091" s="1">
        <v>96509</v>
      </c>
      <c r="J1091" s="2" t="s">
        <v>3760</v>
      </c>
      <c r="K1091" s="2" t="s">
        <v>2662</v>
      </c>
    </row>
    <row r="1092" spans="7:11" x14ac:dyDescent="0.25">
      <c r="G1092" s="33" t="s">
        <v>7</v>
      </c>
      <c r="H1092" s="33" t="s">
        <v>2369</v>
      </c>
      <c r="I1092" s="1">
        <v>96510</v>
      </c>
      <c r="J1092" s="2" t="s">
        <v>3761</v>
      </c>
      <c r="K1092" s="2" t="s">
        <v>2662</v>
      </c>
    </row>
    <row r="1093" spans="7:11" x14ac:dyDescent="0.25">
      <c r="G1093" s="33" t="s">
        <v>7</v>
      </c>
      <c r="H1093" s="33" t="s">
        <v>2370</v>
      </c>
      <c r="I1093" s="1">
        <v>96511</v>
      </c>
      <c r="J1093" s="2" t="s">
        <v>3762</v>
      </c>
      <c r="K1093" s="2" t="s">
        <v>2662</v>
      </c>
    </row>
    <row r="1094" spans="7:11" x14ac:dyDescent="0.25">
      <c r="G1094" s="33" t="s">
        <v>7</v>
      </c>
      <c r="H1094" s="33" t="s">
        <v>2371</v>
      </c>
      <c r="I1094" s="1">
        <v>96512</v>
      </c>
      <c r="J1094" s="2" t="s">
        <v>3763</v>
      </c>
      <c r="K1094" s="2" t="s">
        <v>2662</v>
      </c>
    </row>
    <row r="1095" spans="7:11" x14ac:dyDescent="0.25">
      <c r="G1095" s="33" t="s">
        <v>7</v>
      </c>
      <c r="H1095" s="33" t="s">
        <v>2372</v>
      </c>
      <c r="I1095" s="1">
        <v>96513</v>
      </c>
      <c r="J1095" s="2" t="s">
        <v>3764</v>
      </c>
      <c r="K1095" s="2" t="s">
        <v>2662</v>
      </c>
    </row>
    <row r="1096" spans="7:11" x14ac:dyDescent="0.25">
      <c r="G1096" s="33" t="s">
        <v>7</v>
      </c>
      <c r="H1096" s="33" t="s">
        <v>2373</v>
      </c>
      <c r="I1096" s="1">
        <v>96514</v>
      </c>
      <c r="J1096" s="2" t="s">
        <v>3765</v>
      </c>
      <c r="K1096" s="2" t="s">
        <v>2662</v>
      </c>
    </row>
    <row r="1097" spans="7:11" x14ac:dyDescent="0.25">
      <c r="G1097" s="33" t="s">
        <v>7</v>
      </c>
      <c r="H1097" s="33" t="s">
        <v>2374</v>
      </c>
      <c r="I1097" s="1">
        <v>96515</v>
      </c>
      <c r="J1097" s="2" t="s">
        <v>3766</v>
      </c>
      <c r="K1097" s="2" t="s">
        <v>2662</v>
      </c>
    </row>
    <row r="1098" spans="7:11" x14ac:dyDescent="0.25">
      <c r="G1098" s="33" t="s">
        <v>7</v>
      </c>
      <c r="H1098" s="33" t="s">
        <v>2375</v>
      </c>
      <c r="I1098" s="1">
        <v>96516</v>
      </c>
      <c r="J1098" s="2" t="s">
        <v>3767</v>
      </c>
      <c r="K1098" s="2" t="s">
        <v>2662</v>
      </c>
    </row>
    <row r="1099" spans="7:11" x14ac:dyDescent="0.25">
      <c r="G1099" s="33" t="s">
        <v>7</v>
      </c>
      <c r="H1099" s="33" t="s">
        <v>2376</v>
      </c>
      <c r="I1099" s="1">
        <v>96517</v>
      </c>
      <c r="J1099" s="2" t="s">
        <v>3768</v>
      </c>
      <c r="K1099" s="2" t="s">
        <v>2662</v>
      </c>
    </row>
    <row r="1100" spans="7:11" x14ac:dyDescent="0.25">
      <c r="G1100" s="33" t="s">
        <v>7</v>
      </c>
      <c r="H1100" s="33" t="s">
        <v>2377</v>
      </c>
      <c r="I1100" s="1">
        <v>96518</v>
      </c>
      <c r="J1100" s="2" t="s">
        <v>3769</v>
      </c>
      <c r="K1100" s="2" t="s">
        <v>2662</v>
      </c>
    </row>
    <row r="1101" spans="7:11" x14ac:dyDescent="0.25">
      <c r="G1101" s="33" t="s">
        <v>7</v>
      </c>
      <c r="H1101" s="33" t="s">
        <v>2378</v>
      </c>
      <c r="I1101" s="1">
        <v>96519</v>
      </c>
      <c r="J1101" s="2" t="s">
        <v>3770</v>
      </c>
      <c r="K1101" s="2" t="s">
        <v>2662</v>
      </c>
    </row>
    <row r="1102" spans="7:11" x14ac:dyDescent="0.25">
      <c r="G1102" s="33" t="s">
        <v>7</v>
      </c>
      <c r="H1102" s="33" t="s">
        <v>2379</v>
      </c>
      <c r="I1102" s="1">
        <v>96520</v>
      </c>
      <c r="J1102" s="2" t="s">
        <v>3771</v>
      </c>
      <c r="K1102" s="2" t="s">
        <v>2662</v>
      </c>
    </row>
    <row r="1103" spans="7:11" x14ac:dyDescent="0.25">
      <c r="G1103" s="33" t="s">
        <v>7</v>
      </c>
      <c r="H1103" s="33" t="s">
        <v>2479</v>
      </c>
      <c r="I1103" s="1">
        <v>96521</v>
      </c>
      <c r="J1103" s="2" t="s">
        <v>3772</v>
      </c>
      <c r="K1103" s="2" t="s">
        <v>2662</v>
      </c>
    </row>
    <row r="1104" spans="7:11" x14ac:dyDescent="0.25">
      <c r="G1104" s="33" t="s">
        <v>7</v>
      </c>
      <c r="H1104" s="33" t="s">
        <v>2480</v>
      </c>
      <c r="I1104" s="1">
        <v>96522</v>
      </c>
      <c r="J1104" s="2" t="s">
        <v>3773</v>
      </c>
      <c r="K1104" s="2" t="s">
        <v>2662</v>
      </c>
    </row>
    <row r="1105" spans="7:11" x14ac:dyDescent="0.25">
      <c r="G1105" s="33" t="s">
        <v>7</v>
      </c>
      <c r="H1105" s="33" t="s">
        <v>2481</v>
      </c>
      <c r="I1105" s="1">
        <v>96523</v>
      </c>
      <c r="J1105" s="2" t="s">
        <v>3774</v>
      </c>
      <c r="K1105" s="2" t="s">
        <v>2662</v>
      </c>
    </row>
    <row r="1106" spans="7:11" x14ac:dyDescent="0.25">
      <c r="G1106" s="33" t="s">
        <v>7</v>
      </c>
      <c r="H1106" s="33" t="s">
        <v>2482</v>
      </c>
      <c r="I1106" s="1">
        <v>96524</v>
      </c>
      <c r="J1106" s="2" t="s">
        <v>3775</v>
      </c>
      <c r="K1106" s="2" t="s">
        <v>2662</v>
      </c>
    </row>
    <row r="1107" spans="7:11" x14ac:dyDescent="0.25">
      <c r="G1107" s="33" t="s">
        <v>7</v>
      </c>
      <c r="H1107" s="33" t="s">
        <v>2483</v>
      </c>
      <c r="I1107" s="1">
        <v>96525</v>
      </c>
      <c r="J1107" s="2" t="s">
        <v>3776</v>
      </c>
      <c r="K1107" s="2" t="s">
        <v>2662</v>
      </c>
    </row>
    <row r="1108" spans="7:11" x14ac:dyDescent="0.25">
      <c r="G1108" s="33" t="s">
        <v>7</v>
      </c>
      <c r="H1108" s="33" t="s">
        <v>2484</v>
      </c>
      <c r="I1108" s="1">
        <v>96526</v>
      </c>
      <c r="J1108" s="2" t="s">
        <v>3777</v>
      </c>
      <c r="K1108" s="2" t="s">
        <v>2662</v>
      </c>
    </row>
    <row r="1109" spans="7:11" x14ac:dyDescent="0.25">
      <c r="G1109" s="33" t="s">
        <v>7</v>
      </c>
      <c r="H1109" s="33" t="s">
        <v>2485</v>
      </c>
      <c r="I1109" s="1">
        <v>96527</v>
      </c>
      <c r="J1109" s="2" t="s">
        <v>3778</v>
      </c>
      <c r="K1109" s="2" t="s">
        <v>2662</v>
      </c>
    </row>
    <row r="1110" spans="7:11" x14ac:dyDescent="0.25">
      <c r="G1110" s="33" t="s">
        <v>7</v>
      </c>
      <c r="H1110" s="33" t="s">
        <v>2486</v>
      </c>
      <c r="I1110" s="1">
        <v>96528</v>
      </c>
      <c r="J1110" s="2" t="s">
        <v>3779</v>
      </c>
      <c r="K1110" s="2" t="s">
        <v>2662</v>
      </c>
    </row>
    <row r="1111" spans="7:11" x14ac:dyDescent="0.25">
      <c r="G1111" s="33" t="s">
        <v>7</v>
      </c>
      <c r="H1111" s="33" t="s">
        <v>2487</v>
      </c>
      <c r="I1111" s="1">
        <v>96529</v>
      </c>
      <c r="J1111" s="2" t="s">
        <v>3780</v>
      </c>
      <c r="K1111" s="2" t="s">
        <v>2662</v>
      </c>
    </row>
    <row r="1112" spans="7:11" x14ac:dyDescent="0.25">
      <c r="G1112" s="33" t="s">
        <v>7</v>
      </c>
      <c r="H1112" s="33" t="s">
        <v>2488</v>
      </c>
      <c r="I1112" s="1">
        <v>96530</v>
      </c>
      <c r="J1112" s="2" t="s">
        <v>3781</v>
      </c>
      <c r="K1112" s="2" t="s">
        <v>2662</v>
      </c>
    </row>
    <row r="1113" spans="7:11" x14ac:dyDescent="0.25">
      <c r="G1113" s="33" t="s">
        <v>7</v>
      </c>
      <c r="H1113" s="33" t="s">
        <v>2489</v>
      </c>
      <c r="I1113" s="1">
        <v>96531</v>
      </c>
      <c r="J1113" s="2" t="s">
        <v>3782</v>
      </c>
      <c r="K1113" s="2" t="s">
        <v>2662</v>
      </c>
    </row>
    <row r="1114" spans="7:11" x14ac:dyDescent="0.25">
      <c r="G1114" s="33" t="s">
        <v>7</v>
      </c>
      <c r="H1114" s="33" t="s">
        <v>421</v>
      </c>
      <c r="I1114" s="1">
        <v>96532</v>
      </c>
      <c r="J1114" s="2" t="s">
        <v>3783</v>
      </c>
      <c r="K1114" s="2" t="s">
        <v>2662</v>
      </c>
    </row>
    <row r="1115" spans="7:11" x14ac:dyDescent="0.25">
      <c r="G1115" s="33" t="s">
        <v>7</v>
      </c>
      <c r="H1115" s="33" t="s">
        <v>561</v>
      </c>
      <c r="I1115" s="1">
        <v>96533</v>
      </c>
      <c r="J1115" s="2" t="s">
        <v>3784</v>
      </c>
      <c r="K1115" s="2" t="s">
        <v>2662</v>
      </c>
    </row>
    <row r="1116" spans="7:11" x14ac:dyDescent="0.25">
      <c r="G1116" s="33" t="s">
        <v>7</v>
      </c>
      <c r="H1116" s="33" t="s">
        <v>701</v>
      </c>
      <c r="I1116" s="1">
        <v>96534</v>
      </c>
      <c r="J1116" s="2" t="s">
        <v>3785</v>
      </c>
      <c r="K1116" s="2" t="s">
        <v>2662</v>
      </c>
    </row>
    <row r="1117" spans="7:11" x14ac:dyDescent="0.25">
      <c r="G1117" s="33" t="s">
        <v>7</v>
      </c>
      <c r="H1117" s="33" t="s">
        <v>841</v>
      </c>
      <c r="I1117" s="1">
        <v>96535</v>
      </c>
      <c r="J1117" s="2" t="s">
        <v>3786</v>
      </c>
      <c r="K1117" s="2" t="s">
        <v>2662</v>
      </c>
    </row>
    <row r="1118" spans="7:11" x14ac:dyDescent="0.25">
      <c r="G1118" s="33" t="s">
        <v>7</v>
      </c>
      <c r="H1118" s="33" t="s">
        <v>981</v>
      </c>
      <c r="I1118" s="1">
        <v>96536</v>
      </c>
      <c r="J1118" s="2" t="s">
        <v>3787</v>
      </c>
      <c r="K1118" s="2" t="s">
        <v>2662</v>
      </c>
    </row>
    <row r="1119" spans="7:11" x14ac:dyDescent="0.25">
      <c r="G1119" s="33" t="s">
        <v>7</v>
      </c>
      <c r="H1119" s="33" t="s">
        <v>1121</v>
      </c>
      <c r="I1119" s="1">
        <v>96537</v>
      </c>
      <c r="J1119" s="2" t="s">
        <v>3788</v>
      </c>
      <c r="K1119" s="2" t="s">
        <v>2662</v>
      </c>
    </row>
    <row r="1120" spans="7:11" x14ac:dyDescent="0.25">
      <c r="G1120" s="33" t="s">
        <v>7</v>
      </c>
      <c r="H1120" s="33" t="s">
        <v>1261</v>
      </c>
      <c r="I1120" s="1">
        <v>96538</v>
      </c>
      <c r="J1120" s="2" t="s">
        <v>3789</v>
      </c>
      <c r="K1120" s="2" t="s">
        <v>2662</v>
      </c>
    </row>
    <row r="1121" spans="7:11" x14ac:dyDescent="0.25">
      <c r="G1121" s="33" t="s">
        <v>7</v>
      </c>
      <c r="H1121" s="33" t="s">
        <v>1401</v>
      </c>
      <c r="I1121" s="1">
        <v>96539</v>
      </c>
      <c r="J1121" s="2" t="s">
        <v>3790</v>
      </c>
      <c r="K1121" s="2" t="s">
        <v>2662</v>
      </c>
    </row>
    <row r="1122" spans="7:11" x14ac:dyDescent="0.25">
      <c r="G1122" s="33" t="s">
        <v>7</v>
      </c>
      <c r="H1122" s="33" t="s">
        <v>1541</v>
      </c>
      <c r="I1122" s="1">
        <v>96540</v>
      </c>
      <c r="J1122" s="2" t="s">
        <v>3791</v>
      </c>
      <c r="K1122" s="2" t="s">
        <v>2662</v>
      </c>
    </row>
    <row r="1123" spans="7:11" x14ac:dyDescent="0.25">
      <c r="G1123" s="33" t="s">
        <v>7</v>
      </c>
      <c r="H1123" s="33" t="s">
        <v>275</v>
      </c>
      <c r="I1123" s="1">
        <v>96541</v>
      </c>
      <c r="J1123" s="2" t="s">
        <v>3792</v>
      </c>
      <c r="K1123" s="2" t="s">
        <v>2662</v>
      </c>
    </row>
    <row r="1124" spans="7:11" x14ac:dyDescent="0.25">
      <c r="G1124" s="33" t="s">
        <v>7</v>
      </c>
      <c r="H1124" s="33" t="s">
        <v>205</v>
      </c>
      <c r="I1124" s="1">
        <v>96542</v>
      </c>
      <c r="J1124" s="2" t="s">
        <v>3793</v>
      </c>
      <c r="K1124" s="2" t="s">
        <v>2662</v>
      </c>
    </row>
    <row r="1125" spans="7:11" x14ac:dyDescent="0.25">
      <c r="G1125" s="33" t="s">
        <v>7</v>
      </c>
      <c r="H1125" s="33" t="s">
        <v>422</v>
      </c>
      <c r="I1125" s="1">
        <v>96543</v>
      </c>
      <c r="J1125" s="2" t="s">
        <v>3794</v>
      </c>
      <c r="K1125" s="2" t="s">
        <v>2662</v>
      </c>
    </row>
    <row r="1126" spans="7:11" x14ac:dyDescent="0.25">
      <c r="G1126" s="33" t="s">
        <v>7</v>
      </c>
      <c r="H1126" s="33" t="s">
        <v>562</v>
      </c>
      <c r="I1126" s="1">
        <v>96544</v>
      </c>
      <c r="J1126" s="2" t="s">
        <v>3795</v>
      </c>
      <c r="K1126" s="2" t="s">
        <v>2662</v>
      </c>
    </row>
    <row r="1127" spans="7:11" x14ac:dyDescent="0.25">
      <c r="G1127" s="33" t="s">
        <v>7</v>
      </c>
      <c r="H1127" s="33" t="s">
        <v>702</v>
      </c>
      <c r="I1127" s="1">
        <v>96545</v>
      </c>
      <c r="J1127" s="2" t="s">
        <v>3796</v>
      </c>
      <c r="K1127" s="2" t="s">
        <v>2662</v>
      </c>
    </row>
    <row r="1128" spans="7:11" x14ac:dyDescent="0.25">
      <c r="G1128" s="33" t="s">
        <v>7</v>
      </c>
      <c r="H1128" s="33" t="s">
        <v>842</v>
      </c>
      <c r="I1128" s="1">
        <v>96546</v>
      </c>
      <c r="J1128" s="2" t="s">
        <v>3797</v>
      </c>
      <c r="K1128" s="2" t="s">
        <v>2662</v>
      </c>
    </row>
    <row r="1129" spans="7:11" x14ac:dyDescent="0.25">
      <c r="G1129" s="33" t="s">
        <v>7</v>
      </c>
      <c r="H1129" s="33" t="s">
        <v>982</v>
      </c>
      <c r="I1129" s="1">
        <v>96547</v>
      </c>
      <c r="J1129" s="2" t="s">
        <v>3798</v>
      </c>
      <c r="K1129" s="2" t="s">
        <v>2662</v>
      </c>
    </row>
    <row r="1130" spans="7:11" x14ac:dyDescent="0.25">
      <c r="G1130" s="33" t="s">
        <v>7</v>
      </c>
      <c r="H1130" s="33" t="s">
        <v>1122</v>
      </c>
      <c r="I1130" s="1">
        <v>96548</v>
      </c>
      <c r="J1130" s="2" t="s">
        <v>3799</v>
      </c>
      <c r="K1130" s="2" t="s">
        <v>2662</v>
      </c>
    </row>
    <row r="1131" spans="7:11" x14ac:dyDescent="0.25">
      <c r="G1131" s="33" t="s">
        <v>7</v>
      </c>
      <c r="H1131" s="33" t="s">
        <v>1262</v>
      </c>
      <c r="I1131" s="1">
        <v>96549</v>
      </c>
      <c r="J1131" s="2" t="s">
        <v>3800</v>
      </c>
      <c r="K1131" s="2" t="s">
        <v>2662</v>
      </c>
    </row>
    <row r="1132" spans="7:11" x14ac:dyDescent="0.25">
      <c r="G1132" s="33" t="s">
        <v>7</v>
      </c>
      <c r="H1132" s="33" t="s">
        <v>1402</v>
      </c>
      <c r="I1132" s="1">
        <v>96550</v>
      </c>
      <c r="J1132" s="2" t="s">
        <v>3801</v>
      </c>
      <c r="K1132" s="2" t="s">
        <v>2662</v>
      </c>
    </row>
    <row r="1133" spans="7:11" x14ac:dyDescent="0.25">
      <c r="G1133" s="33" t="s">
        <v>7</v>
      </c>
      <c r="H1133" s="33" t="s">
        <v>1542</v>
      </c>
      <c r="I1133" s="1">
        <v>96551</v>
      </c>
      <c r="J1133" s="2" t="s">
        <v>3802</v>
      </c>
      <c r="K1133" s="2" t="s">
        <v>2662</v>
      </c>
    </row>
    <row r="1134" spans="7:11" x14ac:dyDescent="0.25">
      <c r="G1134" s="33" t="s">
        <v>7</v>
      </c>
      <c r="H1134" s="33" t="s">
        <v>276</v>
      </c>
      <c r="I1134" s="1">
        <v>96552</v>
      </c>
      <c r="J1134" s="2" t="s">
        <v>3803</v>
      </c>
      <c r="K1134" s="2" t="s">
        <v>2662</v>
      </c>
    </row>
    <row r="1135" spans="7:11" x14ac:dyDescent="0.25">
      <c r="G1135" s="33" t="s">
        <v>7</v>
      </c>
      <c r="H1135" s="33" t="s">
        <v>206</v>
      </c>
      <c r="I1135" s="1">
        <v>96553</v>
      </c>
      <c r="J1135" s="2" t="s">
        <v>3804</v>
      </c>
      <c r="K1135" s="2" t="s">
        <v>2662</v>
      </c>
    </row>
    <row r="1136" spans="7:11" x14ac:dyDescent="0.25">
      <c r="G1136" s="33" t="s">
        <v>7</v>
      </c>
      <c r="H1136" s="33" t="s">
        <v>423</v>
      </c>
      <c r="I1136" s="1">
        <v>96554</v>
      </c>
      <c r="J1136" s="2" t="s">
        <v>3805</v>
      </c>
      <c r="K1136" s="2" t="s">
        <v>2662</v>
      </c>
    </row>
    <row r="1137" spans="7:11" x14ac:dyDescent="0.25">
      <c r="G1137" s="33" t="s">
        <v>7</v>
      </c>
      <c r="H1137" s="33" t="s">
        <v>563</v>
      </c>
      <c r="I1137" s="1">
        <v>96555</v>
      </c>
      <c r="J1137" s="2" t="s">
        <v>3806</v>
      </c>
      <c r="K1137" s="2" t="s">
        <v>2662</v>
      </c>
    </row>
    <row r="1138" spans="7:11" x14ac:dyDescent="0.25">
      <c r="G1138" s="33" t="s">
        <v>7</v>
      </c>
      <c r="H1138" s="33" t="s">
        <v>703</v>
      </c>
      <c r="I1138" s="1">
        <v>96556</v>
      </c>
      <c r="J1138" s="2" t="s">
        <v>3807</v>
      </c>
      <c r="K1138" s="2" t="s">
        <v>2662</v>
      </c>
    </row>
    <row r="1139" spans="7:11" x14ac:dyDescent="0.25">
      <c r="G1139" s="33" t="s">
        <v>7</v>
      </c>
      <c r="H1139" s="33" t="s">
        <v>843</v>
      </c>
      <c r="I1139" s="1">
        <v>96557</v>
      </c>
      <c r="J1139" s="2" t="s">
        <v>3808</v>
      </c>
      <c r="K1139" s="2" t="s">
        <v>2662</v>
      </c>
    </row>
    <row r="1140" spans="7:11" x14ac:dyDescent="0.25">
      <c r="G1140" s="33" t="s">
        <v>7</v>
      </c>
      <c r="H1140" s="33" t="s">
        <v>983</v>
      </c>
      <c r="I1140" s="1">
        <v>96558</v>
      </c>
      <c r="J1140" s="2" t="s">
        <v>3809</v>
      </c>
      <c r="K1140" s="2" t="s">
        <v>2662</v>
      </c>
    </row>
    <row r="1141" spans="7:11" x14ac:dyDescent="0.25">
      <c r="G1141" s="33" t="s">
        <v>7</v>
      </c>
      <c r="H1141" s="33" t="s">
        <v>1123</v>
      </c>
      <c r="I1141" s="1">
        <v>96559</v>
      </c>
      <c r="J1141" s="2" t="s">
        <v>3810</v>
      </c>
      <c r="K1141" s="2" t="s">
        <v>2662</v>
      </c>
    </row>
    <row r="1142" spans="7:11" x14ac:dyDescent="0.25">
      <c r="G1142" s="33" t="s">
        <v>7</v>
      </c>
      <c r="H1142" s="33" t="s">
        <v>1263</v>
      </c>
      <c r="I1142" s="1">
        <v>96560</v>
      </c>
      <c r="J1142" s="2" t="s">
        <v>3811</v>
      </c>
      <c r="K1142" s="2" t="s">
        <v>2662</v>
      </c>
    </row>
    <row r="1143" spans="7:11" x14ac:dyDescent="0.25">
      <c r="G1143" s="33" t="s">
        <v>7</v>
      </c>
      <c r="H1143" s="33" t="s">
        <v>1403</v>
      </c>
      <c r="I1143" s="1">
        <v>96561</v>
      </c>
      <c r="J1143" s="2" t="s">
        <v>3812</v>
      </c>
      <c r="K1143" s="2" t="s">
        <v>2662</v>
      </c>
    </row>
    <row r="1144" spans="7:11" x14ac:dyDescent="0.25">
      <c r="G1144" s="33" t="s">
        <v>7</v>
      </c>
      <c r="H1144" s="33" t="s">
        <v>1543</v>
      </c>
      <c r="I1144" s="1">
        <v>96562</v>
      </c>
      <c r="J1144" s="2" t="s">
        <v>3813</v>
      </c>
      <c r="K1144" s="2" t="s">
        <v>2662</v>
      </c>
    </row>
    <row r="1145" spans="7:11" x14ac:dyDescent="0.25">
      <c r="G1145" s="33" t="s">
        <v>7</v>
      </c>
      <c r="H1145" s="33" t="s">
        <v>277</v>
      </c>
      <c r="I1145" s="1">
        <v>96563</v>
      </c>
      <c r="J1145" s="2" t="s">
        <v>3814</v>
      </c>
      <c r="K1145" s="2" t="s">
        <v>2662</v>
      </c>
    </row>
    <row r="1146" spans="7:11" x14ac:dyDescent="0.25">
      <c r="G1146" s="33" t="s">
        <v>7</v>
      </c>
      <c r="H1146" s="33" t="s">
        <v>207</v>
      </c>
      <c r="I1146" s="1">
        <v>96564</v>
      </c>
      <c r="J1146" s="2" t="s">
        <v>3815</v>
      </c>
      <c r="K1146" s="2" t="s">
        <v>2662</v>
      </c>
    </row>
    <row r="1147" spans="7:11" x14ac:dyDescent="0.25">
      <c r="G1147" s="33" t="s">
        <v>7</v>
      </c>
      <c r="H1147" s="33" t="s">
        <v>424</v>
      </c>
      <c r="I1147" s="1">
        <v>96565</v>
      </c>
      <c r="J1147" s="2" t="s">
        <v>3816</v>
      </c>
      <c r="K1147" s="2" t="s">
        <v>2662</v>
      </c>
    </row>
    <row r="1148" spans="7:11" x14ac:dyDescent="0.25">
      <c r="G1148" s="33" t="s">
        <v>7</v>
      </c>
      <c r="H1148" s="33" t="s">
        <v>564</v>
      </c>
      <c r="I1148" s="1">
        <v>96566</v>
      </c>
      <c r="J1148" s="2" t="s">
        <v>3817</v>
      </c>
      <c r="K1148" s="2" t="s">
        <v>2662</v>
      </c>
    </row>
    <row r="1149" spans="7:11" x14ac:dyDescent="0.25">
      <c r="G1149" s="33" t="s">
        <v>7</v>
      </c>
      <c r="H1149" s="33" t="s">
        <v>704</v>
      </c>
      <c r="I1149" s="1">
        <v>96567</v>
      </c>
      <c r="J1149" s="2" t="s">
        <v>3818</v>
      </c>
      <c r="K1149" s="2" t="s">
        <v>2662</v>
      </c>
    </row>
    <row r="1150" spans="7:11" x14ac:dyDescent="0.25">
      <c r="G1150" s="33" t="s">
        <v>7</v>
      </c>
      <c r="H1150" s="33" t="s">
        <v>844</v>
      </c>
      <c r="I1150" s="1">
        <v>96568</v>
      </c>
      <c r="J1150" s="2" t="s">
        <v>3819</v>
      </c>
      <c r="K1150" s="2" t="s">
        <v>2662</v>
      </c>
    </row>
    <row r="1151" spans="7:11" x14ac:dyDescent="0.25">
      <c r="G1151" s="33" t="s">
        <v>7</v>
      </c>
      <c r="H1151" s="33" t="s">
        <v>984</v>
      </c>
      <c r="I1151" s="1">
        <v>96569</v>
      </c>
      <c r="J1151" s="2" t="s">
        <v>3820</v>
      </c>
      <c r="K1151" s="2" t="s">
        <v>2662</v>
      </c>
    </row>
    <row r="1152" spans="7:11" x14ac:dyDescent="0.25">
      <c r="G1152" s="33" t="s">
        <v>7</v>
      </c>
      <c r="H1152" s="33" t="s">
        <v>1124</v>
      </c>
      <c r="I1152" s="1">
        <v>96570</v>
      </c>
      <c r="J1152" s="2" t="s">
        <v>3821</v>
      </c>
      <c r="K1152" s="2" t="s">
        <v>2662</v>
      </c>
    </row>
    <row r="1153" spans="7:11" x14ac:dyDescent="0.25">
      <c r="G1153" s="33" t="s">
        <v>7</v>
      </c>
      <c r="H1153" s="33" t="s">
        <v>1264</v>
      </c>
      <c r="I1153" s="1">
        <v>96571</v>
      </c>
      <c r="J1153" s="2" t="s">
        <v>3822</v>
      </c>
      <c r="K1153" s="2" t="s">
        <v>2662</v>
      </c>
    </row>
    <row r="1154" spans="7:11" x14ac:dyDescent="0.25">
      <c r="G1154" s="33" t="s">
        <v>7</v>
      </c>
      <c r="H1154" s="33" t="s">
        <v>1404</v>
      </c>
      <c r="I1154" s="1">
        <v>96572</v>
      </c>
      <c r="J1154" s="2" t="s">
        <v>3823</v>
      </c>
      <c r="K1154" s="2" t="s">
        <v>2662</v>
      </c>
    </row>
    <row r="1155" spans="7:11" x14ac:dyDescent="0.25">
      <c r="G1155" s="33" t="s">
        <v>7</v>
      </c>
      <c r="H1155" s="33" t="s">
        <v>1544</v>
      </c>
      <c r="I1155" s="1">
        <v>96573</v>
      </c>
      <c r="J1155" s="2" t="s">
        <v>3824</v>
      </c>
      <c r="K1155" s="2" t="s">
        <v>2662</v>
      </c>
    </row>
    <row r="1156" spans="7:11" x14ac:dyDescent="0.25">
      <c r="G1156" s="33" t="s">
        <v>7</v>
      </c>
      <c r="H1156" s="33" t="s">
        <v>278</v>
      </c>
      <c r="I1156" s="1">
        <v>96574</v>
      </c>
      <c r="J1156" s="2" t="s">
        <v>3825</v>
      </c>
      <c r="K1156" s="2" t="s">
        <v>2662</v>
      </c>
    </row>
    <row r="1157" spans="7:11" x14ac:dyDescent="0.25">
      <c r="G1157" s="33" t="s">
        <v>7</v>
      </c>
      <c r="H1157" s="33" t="s">
        <v>208</v>
      </c>
      <c r="I1157" s="1">
        <v>96575</v>
      </c>
      <c r="J1157" s="2" t="s">
        <v>3826</v>
      </c>
      <c r="K1157" s="2" t="s">
        <v>2662</v>
      </c>
    </row>
    <row r="1158" spans="7:11" x14ac:dyDescent="0.25">
      <c r="G1158" s="33" t="s">
        <v>7</v>
      </c>
      <c r="H1158" s="33" t="s">
        <v>425</v>
      </c>
      <c r="I1158" s="1">
        <v>96576</v>
      </c>
      <c r="J1158" s="2" t="s">
        <v>3827</v>
      </c>
      <c r="K1158" s="2" t="s">
        <v>2662</v>
      </c>
    </row>
    <row r="1159" spans="7:11" x14ac:dyDescent="0.25">
      <c r="G1159" s="33" t="s">
        <v>7</v>
      </c>
      <c r="H1159" s="33" t="s">
        <v>565</v>
      </c>
      <c r="I1159" s="1">
        <v>96577</v>
      </c>
      <c r="J1159" s="2" t="s">
        <v>3828</v>
      </c>
      <c r="K1159" s="2" t="s">
        <v>2662</v>
      </c>
    </row>
    <row r="1160" spans="7:11" x14ac:dyDescent="0.25">
      <c r="G1160" s="33" t="s">
        <v>7</v>
      </c>
      <c r="H1160" s="33" t="s">
        <v>705</v>
      </c>
      <c r="I1160" s="1">
        <v>96578</v>
      </c>
      <c r="J1160" s="2" t="s">
        <v>3829</v>
      </c>
      <c r="K1160" s="2" t="s">
        <v>2662</v>
      </c>
    </row>
    <row r="1161" spans="7:11" x14ac:dyDescent="0.25">
      <c r="G1161" s="33" t="s">
        <v>7</v>
      </c>
      <c r="H1161" s="33" t="s">
        <v>845</v>
      </c>
      <c r="I1161" s="1">
        <v>96579</v>
      </c>
      <c r="J1161" s="2" t="s">
        <v>3830</v>
      </c>
      <c r="K1161" s="2" t="s">
        <v>2662</v>
      </c>
    </row>
    <row r="1162" spans="7:11" x14ac:dyDescent="0.25">
      <c r="G1162" s="33" t="s">
        <v>7</v>
      </c>
      <c r="H1162" s="33" t="s">
        <v>985</v>
      </c>
      <c r="I1162" s="1">
        <v>96580</v>
      </c>
      <c r="J1162" s="2" t="s">
        <v>3831</v>
      </c>
      <c r="K1162" s="2" t="s">
        <v>2662</v>
      </c>
    </row>
    <row r="1163" spans="7:11" x14ac:dyDescent="0.25">
      <c r="G1163" s="33" t="s">
        <v>7</v>
      </c>
      <c r="H1163" s="33" t="s">
        <v>1125</v>
      </c>
      <c r="I1163" s="1">
        <v>96581</v>
      </c>
      <c r="J1163" s="2" t="s">
        <v>3832</v>
      </c>
      <c r="K1163" s="2" t="s">
        <v>2662</v>
      </c>
    </row>
    <row r="1164" spans="7:11" x14ac:dyDescent="0.25">
      <c r="G1164" s="33" t="s">
        <v>7</v>
      </c>
      <c r="H1164" s="33" t="s">
        <v>1265</v>
      </c>
      <c r="I1164" s="1">
        <v>96582</v>
      </c>
      <c r="J1164" s="2" t="s">
        <v>3833</v>
      </c>
      <c r="K1164" s="2" t="s">
        <v>2662</v>
      </c>
    </row>
    <row r="1165" spans="7:11" x14ac:dyDescent="0.25">
      <c r="G1165" s="33" t="s">
        <v>7</v>
      </c>
      <c r="H1165" s="33" t="s">
        <v>1405</v>
      </c>
      <c r="I1165" s="1">
        <v>96583</v>
      </c>
      <c r="J1165" s="2" t="s">
        <v>3834</v>
      </c>
      <c r="K1165" s="2" t="s">
        <v>2662</v>
      </c>
    </row>
    <row r="1166" spans="7:11" x14ac:dyDescent="0.25">
      <c r="G1166" s="33" t="s">
        <v>7</v>
      </c>
      <c r="H1166" s="33" t="s">
        <v>1545</v>
      </c>
      <c r="I1166" s="1">
        <v>96584</v>
      </c>
      <c r="J1166" s="2" t="s">
        <v>3835</v>
      </c>
      <c r="K1166" s="2" t="s">
        <v>2662</v>
      </c>
    </row>
    <row r="1167" spans="7:11" x14ac:dyDescent="0.25">
      <c r="G1167" s="33" t="s">
        <v>7</v>
      </c>
      <c r="H1167" s="33" t="s">
        <v>279</v>
      </c>
      <c r="I1167" s="1">
        <v>96585</v>
      </c>
      <c r="J1167" s="2" t="s">
        <v>3836</v>
      </c>
      <c r="K1167" s="2" t="s">
        <v>2662</v>
      </c>
    </row>
    <row r="1168" spans="7:11" x14ac:dyDescent="0.25">
      <c r="G1168" s="33" t="s">
        <v>7</v>
      </c>
      <c r="H1168" s="33" t="s">
        <v>209</v>
      </c>
      <c r="I1168" s="1">
        <v>96586</v>
      </c>
      <c r="J1168" s="2" t="s">
        <v>3837</v>
      </c>
      <c r="K1168" s="2" t="s">
        <v>2662</v>
      </c>
    </row>
    <row r="1169" spans="7:11" x14ac:dyDescent="0.25">
      <c r="G1169" s="33" t="s">
        <v>7</v>
      </c>
      <c r="H1169" s="33" t="s">
        <v>426</v>
      </c>
      <c r="I1169" s="1">
        <v>96587</v>
      </c>
      <c r="J1169" s="2" t="s">
        <v>3838</v>
      </c>
      <c r="K1169" s="2" t="s">
        <v>2662</v>
      </c>
    </row>
    <row r="1170" spans="7:11" x14ac:dyDescent="0.25">
      <c r="G1170" s="33" t="s">
        <v>7</v>
      </c>
      <c r="H1170" s="33" t="s">
        <v>566</v>
      </c>
      <c r="I1170" s="1">
        <v>96588</v>
      </c>
      <c r="J1170" s="2" t="s">
        <v>3839</v>
      </c>
      <c r="K1170" s="2" t="s">
        <v>2662</v>
      </c>
    </row>
    <row r="1171" spans="7:11" x14ac:dyDescent="0.25">
      <c r="G1171" s="33" t="s">
        <v>7</v>
      </c>
      <c r="H1171" s="33" t="s">
        <v>706</v>
      </c>
      <c r="I1171" s="1">
        <v>96589</v>
      </c>
      <c r="J1171" s="2" t="s">
        <v>3840</v>
      </c>
      <c r="K1171" s="2" t="s">
        <v>2662</v>
      </c>
    </row>
    <row r="1172" spans="7:11" x14ac:dyDescent="0.25">
      <c r="G1172" s="33" t="s">
        <v>7</v>
      </c>
      <c r="H1172" s="33" t="s">
        <v>846</v>
      </c>
      <c r="I1172" s="1">
        <v>96590</v>
      </c>
      <c r="J1172" s="2" t="s">
        <v>3841</v>
      </c>
      <c r="K1172" s="2" t="s">
        <v>2662</v>
      </c>
    </row>
    <row r="1173" spans="7:11" x14ac:dyDescent="0.25">
      <c r="G1173" s="33" t="s">
        <v>7</v>
      </c>
      <c r="H1173" s="33" t="s">
        <v>986</v>
      </c>
      <c r="I1173" s="1">
        <v>96591</v>
      </c>
      <c r="J1173" s="2" t="s">
        <v>3842</v>
      </c>
      <c r="K1173" s="2" t="s">
        <v>2662</v>
      </c>
    </row>
    <row r="1174" spans="7:11" x14ac:dyDescent="0.25">
      <c r="G1174" s="33" t="s">
        <v>7</v>
      </c>
      <c r="H1174" s="33" t="s">
        <v>1126</v>
      </c>
      <c r="I1174" s="1">
        <v>96592</v>
      </c>
      <c r="J1174" s="2" t="s">
        <v>3843</v>
      </c>
      <c r="K1174" s="2" t="s">
        <v>2662</v>
      </c>
    </row>
    <row r="1175" spans="7:11" x14ac:dyDescent="0.25">
      <c r="G1175" s="33" t="s">
        <v>7</v>
      </c>
      <c r="H1175" s="33" t="s">
        <v>1266</v>
      </c>
      <c r="I1175" s="1">
        <v>96593</v>
      </c>
      <c r="J1175" s="2" t="s">
        <v>3844</v>
      </c>
      <c r="K1175" s="2" t="s">
        <v>2662</v>
      </c>
    </row>
    <row r="1176" spans="7:11" x14ac:dyDescent="0.25">
      <c r="G1176" s="33" t="s">
        <v>7</v>
      </c>
      <c r="H1176" s="33" t="s">
        <v>1406</v>
      </c>
      <c r="I1176" s="1">
        <v>96594</v>
      </c>
      <c r="J1176" s="2" t="s">
        <v>3845</v>
      </c>
      <c r="K1176" s="2" t="s">
        <v>2662</v>
      </c>
    </row>
    <row r="1177" spans="7:11" x14ac:dyDescent="0.25">
      <c r="G1177" s="33" t="s">
        <v>7</v>
      </c>
      <c r="H1177" s="33" t="s">
        <v>1546</v>
      </c>
      <c r="I1177" s="1">
        <v>96595</v>
      </c>
      <c r="J1177" s="2" t="s">
        <v>3846</v>
      </c>
      <c r="K1177" s="2" t="s">
        <v>2662</v>
      </c>
    </row>
    <row r="1178" spans="7:11" x14ac:dyDescent="0.25">
      <c r="G1178" s="33" t="s">
        <v>7</v>
      </c>
      <c r="H1178" s="33" t="s">
        <v>280</v>
      </c>
      <c r="I1178" s="1">
        <v>96596</v>
      </c>
      <c r="J1178" s="2" t="s">
        <v>3847</v>
      </c>
      <c r="K1178" s="2" t="s">
        <v>2662</v>
      </c>
    </row>
    <row r="1179" spans="7:11" x14ac:dyDescent="0.25">
      <c r="G1179" s="33" t="s">
        <v>7</v>
      </c>
      <c r="H1179" s="33" t="s">
        <v>210</v>
      </c>
      <c r="I1179" s="1">
        <v>96597</v>
      </c>
      <c r="J1179" s="2" t="s">
        <v>3848</v>
      </c>
      <c r="K1179" s="2" t="s">
        <v>2662</v>
      </c>
    </row>
    <row r="1180" spans="7:11" x14ac:dyDescent="0.25">
      <c r="G1180" s="33" t="s">
        <v>7</v>
      </c>
      <c r="H1180" s="33" t="s">
        <v>427</v>
      </c>
      <c r="I1180" s="1">
        <v>96598</v>
      </c>
      <c r="J1180" s="2" t="s">
        <v>3849</v>
      </c>
      <c r="K1180" s="2" t="s">
        <v>2662</v>
      </c>
    </row>
    <row r="1181" spans="7:11" x14ac:dyDescent="0.25">
      <c r="G1181" s="33" t="s">
        <v>7</v>
      </c>
      <c r="H1181" s="33" t="s">
        <v>567</v>
      </c>
      <c r="I1181" s="1">
        <v>96599</v>
      </c>
      <c r="J1181" s="2" t="s">
        <v>3850</v>
      </c>
      <c r="K1181" s="2" t="s">
        <v>2662</v>
      </c>
    </row>
    <row r="1182" spans="7:11" x14ac:dyDescent="0.25">
      <c r="G1182" s="33" t="s">
        <v>7</v>
      </c>
      <c r="H1182" s="33" t="s">
        <v>707</v>
      </c>
      <c r="I1182" s="1">
        <v>96600</v>
      </c>
      <c r="J1182" s="2" t="s">
        <v>3851</v>
      </c>
      <c r="K1182" s="2" t="s">
        <v>2662</v>
      </c>
    </row>
    <row r="1183" spans="7:11" x14ac:dyDescent="0.25">
      <c r="G1183" s="33" t="s">
        <v>7</v>
      </c>
      <c r="H1183" s="33" t="s">
        <v>847</v>
      </c>
      <c r="I1183" s="1">
        <v>96601</v>
      </c>
      <c r="J1183" s="2" t="s">
        <v>3852</v>
      </c>
      <c r="K1183" s="2" t="s">
        <v>2662</v>
      </c>
    </row>
    <row r="1184" spans="7:11" x14ac:dyDescent="0.25">
      <c r="G1184" s="33" t="s">
        <v>7</v>
      </c>
      <c r="H1184" s="33" t="s">
        <v>987</v>
      </c>
      <c r="I1184" s="1">
        <v>96602</v>
      </c>
      <c r="J1184" s="2" t="s">
        <v>3853</v>
      </c>
      <c r="K1184" s="2" t="s">
        <v>2662</v>
      </c>
    </row>
    <row r="1185" spans="7:11" x14ac:dyDescent="0.25">
      <c r="G1185" s="33" t="s">
        <v>7</v>
      </c>
      <c r="H1185" s="33" t="s">
        <v>1127</v>
      </c>
      <c r="I1185" s="1">
        <v>96603</v>
      </c>
      <c r="J1185" s="2" t="s">
        <v>3854</v>
      </c>
      <c r="K1185" s="2" t="s">
        <v>2662</v>
      </c>
    </row>
    <row r="1186" spans="7:11" x14ac:dyDescent="0.25">
      <c r="G1186" s="33" t="s">
        <v>7</v>
      </c>
      <c r="H1186" s="33" t="s">
        <v>1267</v>
      </c>
      <c r="I1186" s="1">
        <v>96604</v>
      </c>
      <c r="J1186" s="2" t="s">
        <v>3855</v>
      </c>
      <c r="K1186" s="2" t="s">
        <v>2662</v>
      </c>
    </row>
    <row r="1187" spans="7:11" x14ac:dyDescent="0.25">
      <c r="G1187" s="33" t="s">
        <v>7</v>
      </c>
      <c r="H1187" s="33" t="s">
        <v>1407</v>
      </c>
      <c r="I1187" s="1">
        <v>96605</v>
      </c>
      <c r="J1187" s="2" t="s">
        <v>3856</v>
      </c>
      <c r="K1187" s="2" t="s">
        <v>2662</v>
      </c>
    </row>
    <row r="1188" spans="7:11" x14ac:dyDescent="0.25">
      <c r="G1188" s="33" t="s">
        <v>7</v>
      </c>
      <c r="H1188" s="33" t="s">
        <v>1547</v>
      </c>
      <c r="I1188" s="1">
        <v>96606</v>
      </c>
      <c r="J1188" s="2" t="s">
        <v>3857</v>
      </c>
      <c r="K1188" s="2" t="s">
        <v>2662</v>
      </c>
    </row>
    <row r="1189" spans="7:11" x14ac:dyDescent="0.25">
      <c r="G1189" s="33" t="s">
        <v>7</v>
      </c>
      <c r="H1189" s="33" t="s">
        <v>281</v>
      </c>
      <c r="I1189" s="1">
        <v>96607</v>
      </c>
      <c r="J1189" s="2" t="s">
        <v>3858</v>
      </c>
      <c r="K1189" s="2" t="s">
        <v>2662</v>
      </c>
    </row>
    <row r="1190" spans="7:11" x14ac:dyDescent="0.25">
      <c r="G1190" s="33" t="s">
        <v>7</v>
      </c>
      <c r="H1190" s="33" t="s">
        <v>211</v>
      </c>
      <c r="I1190" s="1">
        <v>96608</v>
      </c>
      <c r="J1190" s="2" t="s">
        <v>3859</v>
      </c>
      <c r="K1190" s="2" t="s">
        <v>2662</v>
      </c>
    </row>
    <row r="1191" spans="7:11" x14ac:dyDescent="0.25">
      <c r="G1191" s="33" t="s">
        <v>7</v>
      </c>
      <c r="H1191" s="33" t="s">
        <v>428</v>
      </c>
      <c r="I1191" s="1">
        <v>96609</v>
      </c>
      <c r="J1191" s="2" t="s">
        <v>3860</v>
      </c>
      <c r="K1191" s="2" t="s">
        <v>2662</v>
      </c>
    </row>
    <row r="1192" spans="7:11" x14ac:dyDescent="0.25">
      <c r="G1192" s="33" t="s">
        <v>7</v>
      </c>
      <c r="H1192" s="33" t="s">
        <v>568</v>
      </c>
      <c r="I1192" s="1">
        <v>96610</v>
      </c>
      <c r="J1192" s="2" t="s">
        <v>3861</v>
      </c>
      <c r="K1192" s="2" t="s">
        <v>2662</v>
      </c>
    </row>
    <row r="1193" spans="7:11" x14ac:dyDescent="0.25">
      <c r="G1193" s="33" t="s">
        <v>7</v>
      </c>
      <c r="H1193" s="33" t="s">
        <v>708</v>
      </c>
      <c r="I1193" s="1">
        <v>96611</v>
      </c>
      <c r="J1193" s="2" t="s">
        <v>3862</v>
      </c>
      <c r="K1193" s="2" t="s">
        <v>2662</v>
      </c>
    </row>
    <row r="1194" spans="7:11" x14ac:dyDescent="0.25">
      <c r="G1194" s="33" t="s">
        <v>7</v>
      </c>
      <c r="H1194" s="33" t="s">
        <v>848</v>
      </c>
      <c r="I1194" s="1">
        <v>96612</v>
      </c>
      <c r="J1194" s="2" t="s">
        <v>3863</v>
      </c>
      <c r="K1194" s="2" t="s">
        <v>2662</v>
      </c>
    </row>
    <row r="1195" spans="7:11" x14ac:dyDescent="0.25">
      <c r="G1195" s="33" t="s">
        <v>7</v>
      </c>
      <c r="H1195" s="33" t="s">
        <v>988</v>
      </c>
      <c r="I1195" s="1">
        <v>96613</v>
      </c>
      <c r="J1195" s="2" t="s">
        <v>3864</v>
      </c>
      <c r="K1195" s="2" t="s">
        <v>2662</v>
      </c>
    </row>
    <row r="1196" spans="7:11" x14ac:dyDescent="0.25">
      <c r="G1196" s="33" t="s">
        <v>7</v>
      </c>
      <c r="H1196" s="33" t="s">
        <v>1128</v>
      </c>
      <c r="I1196" s="1">
        <v>96614</v>
      </c>
      <c r="J1196" s="2" t="s">
        <v>3865</v>
      </c>
      <c r="K1196" s="2" t="s">
        <v>2662</v>
      </c>
    </row>
    <row r="1197" spans="7:11" x14ac:dyDescent="0.25">
      <c r="G1197" s="33" t="s">
        <v>7</v>
      </c>
      <c r="H1197" s="33" t="s">
        <v>1268</v>
      </c>
      <c r="I1197" s="1">
        <v>96615</v>
      </c>
      <c r="J1197" s="2" t="s">
        <v>3866</v>
      </c>
      <c r="K1197" s="2" t="s">
        <v>2662</v>
      </c>
    </row>
    <row r="1198" spans="7:11" x14ac:dyDescent="0.25">
      <c r="G1198" s="33" t="s">
        <v>7</v>
      </c>
      <c r="H1198" s="33" t="s">
        <v>1408</v>
      </c>
      <c r="I1198" s="1">
        <v>96616</v>
      </c>
      <c r="J1198" s="2" t="s">
        <v>3867</v>
      </c>
      <c r="K1198" s="2" t="s">
        <v>2662</v>
      </c>
    </row>
    <row r="1199" spans="7:11" x14ac:dyDescent="0.25">
      <c r="G1199" s="33" t="s">
        <v>7</v>
      </c>
      <c r="H1199" s="33" t="s">
        <v>1548</v>
      </c>
      <c r="I1199" s="1">
        <v>96617</v>
      </c>
      <c r="J1199" s="2" t="s">
        <v>3868</v>
      </c>
      <c r="K1199" s="2" t="s">
        <v>2662</v>
      </c>
    </row>
    <row r="1200" spans="7:11" x14ac:dyDescent="0.25">
      <c r="G1200" s="33" t="s">
        <v>7</v>
      </c>
      <c r="H1200" s="33" t="s">
        <v>282</v>
      </c>
      <c r="I1200" s="1">
        <v>96618</v>
      </c>
      <c r="J1200" s="2" t="s">
        <v>3869</v>
      </c>
      <c r="K1200" s="2" t="s">
        <v>2662</v>
      </c>
    </row>
    <row r="1201" spans="7:11" x14ac:dyDescent="0.25">
      <c r="G1201" s="33" t="s">
        <v>7</v>
      </c>
      <c r="H1201" s="33" t="s">
        <v>212</v>
      </c>
      <c r="I1201" s="1">
        <v>96619</v>
      </c>
      <c r="J1201" s="2" t="s">
        <v>3870</v>
      </c>
      <c r="K1201" s="2" t="s">
        <v>2662</v>
      </c>
    </row>
    <row r="1202" spans="7:11" x14ac:dyDescent="0.25">
      <c r="G1202" s="33" t="s">
        <v>7</v>
      </c>
      <c r="H1202" s="33" t="s">
        <v>429</v>
      </c>
      <c r="I1202" s="1">
        <v>96620</v>
      </c>
      <c r="J1202" s="2" t="s">
        <v>3871</v>
      </c>
      <c r="K1202" s="2" t="s">
        <v>2662</v>
      </c>
    </row>
    <row r="1203" spans="7:11" x14ac:dyDescent="0.25">
      <c r="G1203" s="33" t="s">
        <v>7</v>
      </c>
      <c r="H1203" s="33" t="s">
        <v>569</v>
      </c>
      <c r="I1203" s="1">
        <v>96621</v>
      </c>
      <c r="J1203" s="2" t="s">
        <v>3872</v>
      </c>
      <c r="K1203" s="2" t="s">
        <v>2662</v>
      </c>
    </row>
    <row r="1204" spans="7:11" x14ac:dyDescent="0.25">
      <c r="G1204" s="33" t="s">
        <v>7</v>
      </c>
      <c r="H1204" s="33" t="s">
        <v>709</v>
      </c>
      <c r="I1204" s="1">
        <v>96622</v>
      </c>
      <c r="J1204" s="2" t="s">
        <v>3873</v>
      </c>
      <c r="K1204" s="2" t="s">
        <v>2662</v>
      </c>
    </row>
    <row r="1205" spans="7:11" x14ac:dyDescent="0.25">
      <c r="G1205" s="33" t="s">
        <v>7</v>
      </c>
      <c r="H1205" s="33" t="s">
        <v>849</v>
      </c>
      <c r="I1205" s="1">
        <v>96623</v>
      </c>
      <c r="J1205" s="2" t="s">
        <v>3874</v>
      </c>
      <c r="K1205" s="2" t="s">
        <v>2662</v>
      </c>
    </row>
    <row r="1206" spans="7:11" x14ac:dyDescent="0.25">
      <c r="G1206" s="33" t="s">
        <v>7</v>
      </c>
      <c r="H1206" s="33" t="s">
        <v>989</v>
      </c>
      <c r="I1206" s="1">
        <v>96624</v>
      </c>
      <c r="J1206" s="2" t="s">
        <v>3875</v>
      </c>
      <c r="K1206" s="2" t="s">
        <v>2662</v>
      </c>
    </row>
    <row r="1207" spans="7:11" x14ac:dyDescent="0.25">
      <c r="G1207" s="33" t="s">
        <v>7</v>
      </c>
      <c r="H1207" s="33" t="s">
        <v>1129</v>
      </c>
      <c r="I1207" s="1">
        <v>96625</v>
      </c>
      <c r="J1207" s="2" t="s">
        <v>3876</v>
      </c>
      <c r="K1207" s="2" t="s">
        <v>2662</v>
      </c>
    </row>
    <row r="1208" spans="7:11" x14ac:dyDescent="0.25">
      <c r="G1208" s="33" t="s">
        <v>7</v>
      </c>
      <c r="H1208" s="33" t="s">
        <v>1269</v>
      </c>
      <c r="I1208" s="1">
        <v>96626</v>
      </c>
      <c r="J1208" s="2" t="s">
        <v>3877</v>
      </c>
      <c r="K1208" s="2" t="s">
        <v>2662</v>
      </c>
    </row>
    <row r="1209" spans="7:11" x14ac:dyDescent="0.25">
      <c r="G1209" s="33" t="s">
        <v>7</v>
      </c>
      <c r="H1209" s="33" t="s">
        <v>1409</v>
      </c>
      <c r="I1209" s="1">
        <v>96627</v>
      </c>
      <c r="J1209" s="2" t="s">
        <v>3878</v>
      </c>
      <c r="K1209" s="2" t="s">
        <v>2662</v>
      </c>
    </row>
    <row r="1210" spans="7:11" x14ac:dyDescent="0.25">
      <c r="G1210" s="33" t="s">
        <v>7</v>
      </c>
      <c r="H1210" s="33" t="s">
        <v>1549</v>
      </c>
      <c r="I1210" s="1">
        <v>96628</v>
      </c>
      <c r="J1210" s="2" t="s">
        <v>3879</v>
      </c>
      <c r="K1210" s="2" t="s">
        <v>2662</v>
      </c>
    </row>
    <row r="1211" spans="7:11" x14ac:dyDescent="0.25">
      <c r="G1211" s="33" t="s">
        <v>7</v>
      </c>
      <c r="H1211" s="33" t="s">
        <v>283</v>
      </c>
      <c r="I1211" s="1">
        <v>96629</v>
      </c>
      <c r="J1211" s="2" t="s">
        <v>3880</v>
      </c>
      <c r="K1211" s="2" t="s">
        <v>2662</v>
      </c>
    </row>
    <row r="1212" spans="7:11" x14ac:dyDescent="0.25">
      <c r="G1212" s="33" t="s">
        <v>7</v>
      </c>
      <c r="H1212" s="33" t="s">
        <v>213</v>
      </c>
      <c r="I1212" s="1">
        <v>96630</v>
      </c>
      <c r="J1212" s="2" t="s">
        <v>3881</v>
      </c>
      <c r="K1212" s="2" t="s">
        <v>2662</v>
      </c>
    </row>
    <row r="1213" spans="7:11" x14ac:dyDescent="0.25">
      <c r="G1213" s="33" t="s">
        <v>7</v>
      </c>
      <c r="H1213" s="33" t="s">
        <v>430</v>
      </c>
      <c r="I1213" s="1">
        <v>96631</v>
      </c>
      <c r="J1213" s="2" t="s">
        <v>3882</v>
      </c>
      <c r="K1213" s="2" t="s">
        <v>2662</v>
      </c>
    </row>
    <row r="1214" spans="7:11" x14ac:dyDescent="0.25">
      <c r="G1214" s="33" t="s">
        <v>7</v>
      </c>
      <c r="H1214" s="33" t="s">
        <v>570</v>
      </c>
      <c r="I1214" s="1">
        <v>96632</v>
      </c>
      <c r="J1214" s="2" t="s">
        <v>3883</v>
      </c>
      <c r="K1214" s="2" t="s">
        <v>2662</v>
      </c>
    </row>
    <row r="1215" spans="7:11" x14ac:dyDescent="0.25">
      <c r="G1215" s="33" t="s">
        <v>7</v>
      </c>
      <c r="H1215" s="33" t="s">
        <v>710</v>
      </c>
      <c r="I1215" s="1">
        <v>96633</v>
      </c>
      <c r="J1215" s="2" t="s">
        <v>3884</v>
      </c>
      <c r="K1215" s="2" t="s">
        <v>2662</v>
      </c>
    </row>
    <row r="1216" spans="7:11" x14ac:dyDescent="0.25">
      <c r="G1216" s="33" t="s">
        <v>7</v>
      </c>
      <c r="H1216" s="33" t="s">
        <v>850</v>
      </c>
      <c r="I1216" s="1">
        <v>96634</v>
      </c>
      <c r="J1216" s="2" t="s">
        <v>3885</v>
      </c>
      <c r="K1216" s="2" t="s">
        <v>2662</v>
      </c>
    </row>
    <row r="1217" spans="7:11" x14ac:dyDescent="0.25">
      <c r="G1217" s="33" t="s">
        <v>7</v>
      </c>
      <c r="H1217" s="33" t="s">
        <v>990</v>
      </c>
      <c r="I1217" s="1">
        <v>96635</v>
      </c>
      <c r="J1217" s="2" t="s">
        <v>3886</v>
      </c>
      <c r="K1217" s="2" t="s">
        <v>2662</v>
      </c>
    </row>
    <row r="1218" spans="7:11" x14ac:dyDescent="0.25">
      <c r="G1218" s="33" t="s">
        <v>7</v>
      </c>
      <c r="H1218" s="33" t="s">
        <v>1130</v>
      </c>
      <c r="I1218" s="1">
        <v>96636</v>
      </c>
      <c r="J1218" s="2" t="s">
        <v>3887</v>
      </c>
      <c r="K1218" s="2" t="s">
        <v>2662</v>
      </c>
    </row>
    <row r="1219" spans="7:11" x14ac:dyDescent="0.25">
      <c r="G1219" s="33" t="s">
        <v>7</v>
      </c>
      <c r="H1219" s="33" t="s">
        <v>1270</v>
      </c>
      <c r="I1219" s="1">
        <v>96637</v>
      </c>
      <c r="J1219" s="2" t="s">
        <v>3888</v>
      </c>
      <c r="K1219" s="2" t="s">
        <v>2662</v>
      </c>
    </row>
    <row r="1220" spans="7:11" x14ac:dyDescent="0.25">
      <c r="G1220" s="33" t="s">
        <v>7</v>
      </c>
      <c r="H1220" s="33" t="s">
        <v>1410</v>
      </c>
      <c r="I1220" s="1">
        <v>96638</v>
      </c>
      <c r="J1220" s="2" t="s">
        <v>3889</v>
      </c>
      <c r="K1220" s="2" t="s">
        <v>2662</v>
      </c>
    </row>
    <row r="1221" spans="7:11" x14ac:dyDescent="0.25">
      <c r="G1221" s="33" t="s">
        <v>7</v>
      </c>
      <c r="H1221" s="33" t="s">
        <v>1550</v>
      </c>
      <c r="I1221" s="1">
        <v>96639</v>
      </c>
      <c r="J1221" s="2" t="s">
        <v>3890</v>
      </c>
      <c r="K1221" s="2" t="s">
        <v>2662</v>
      </c>
    </row>
    <row r="1222" spans="7:11" x14ac:dyDescent="0.25">
      <c r="G1222" s="33" t="s">
        <v>7</v>
      </c>
      <c r="H1222" s="33" t="s">
        <v>284</v>
      </c>
      <c r="I1222" s="1">
        <v>96640</v>
      </c>
      <c r="J1222" s="2" t="s">
        <v>3891</v>
      </c>
      <c r="K1222" s="2" t="s">
        <v>2662</v>
      </c>
    </row>
    <row r="1223" spans="7:11" x14ac:dyDescent="0.25">
      <c r="G1223" s="33" t="s">
        <v>7</v>
      </c>
      <c r="H1223" s="33" t="s">
        <v>214</v>
      </c>
      <c r="I1223" s="1">
        <v>96641</v>
      </c>
      <c r="J1223" s="2" t="s">
        <v>3892</v>
      </c>
      <c r="K1223" s="2" t="s">
        <v>2662</v>
      </c>
    </row>
    <row r="1224" spans="7:11" x14ac:dyDescent="0.25">
      <c r="G1224" s="33" t="s">
        <v>7</v>
      </c>
      <c r="H1224" s="33" t="s">
        <v>431</v>
      </c>
      <c r="I1224" s="1">
        <v>96642</v>
      </c>
      <c r="J1224" s="2" t="s">
        <v>3893</v>
      </c>
      <c r="K1224" s="2" t="s">
        <v>2662</v>
      </c>
    </row>
    <row r="1225" spans="7:11" x14ac:dyDescent="0.25">
      <c r="G1225" s="33" t="s">
        <v>7</v>
      </c>
      <c r="H1225" s="33" t="s">
        <v>571</v>
      </c>
      <c r="I1225" s="1">
        <v>96643</v>
      </c>
      <c r="J1225" s="2" t="s">
        <v>3894</v>
      </c>
      <c r="K1225" s="2" t="s">
        <v>2662</v>
      </c>
    </row>
    <row r="1226" spans="7:11" x14ac:dyDescent="0.25">
      <c r="G1226" s="33" t="s">
        <v>7</v>
      </c>
      <c r="H1226" s="33" t="s">
        <v>711</v>
      </c>
      <c r="I1226" s="1">
        <v>96644</v>
      </c>
      <c r="J1226" s="2" t="s">
        <v>3895</v>
      </c>
      <c r="K1226" s="2" t="s">
        <v>2662</v>
      </c>
    </row>
    <row r="1227" spans="7:11" x14ac:dyDescent="0.25">
      <c r="G1227" s="33" t="s">
        <v>7</v>
      </c>
      <c r="H1227" s="33" t="s">
        <v>851</v>
      </c>
      <c r="I1227" s="1">
        <v>96645</v>
      </c>
      <c r="J1227" s="2" t="s">
        <v>3896</v>
      </c>
      <c r="K1227" s="2" t="s">
        <v>2662</v>
      </c>
    </row>
    <row r="1228" spans="7:11" x14ac:dyDescent="0.25">
      <c r="G1228" s="33" t="s">
        <v>7</v>
      </c>
      <c r="H1228" s="33" t="s">
        <v>991</v>
      </c>
      <c r="I1228" s="1">
        <v>96646</v>
      </c>
      <c r="J1228" s="2" t="s">
        <v>3897</v>
      </c>
      <c r="K1228" s="2" t="s">
        <v>2662</v>
      </c>
    </row>
    <row r="1229" spans="7:11" x14ac:dyDescent="0.25">
      <c r="G1229" s="33" t="s">
        <v>7</v>
      </c>
      <c r="H1229" s="33" t="s">
        <v>1131</v>
      </c>
      <c r="I1229" s="1">
        <v>96647</v>
      </c>
      <c r="J1229" s="2" t="s">
        <v>3898</v>
      </c>
      <c r="K1229" s="2" t="s">
        <v>2662</v>
      </c>
    </row>
    <row r="1230" spans="7:11" x14ac:dyDescent="0.25">
      <c r="G1230" s="33" t="s">
        <v>7</v>
      </c>
      <c r="H1230" s="33" t="s">
        <v>1271</v>
      </c>
      <c r="I1230" s="1">
        <v>96648</v>
      </c>
      <c r="J1230" s="2" t="s">
        <v>3899</v>
      </c>
      <c r="K1230" s="2" t="s">
        <v>2662</v>
      </c>
    </row>
    <row r="1231" spans="7:11" x14ac:dyDescent="0.25">
      <c r="G1231" s="33" t="s">
        <v>7</v>
      </c>
      <c r="H1231" s="33" t="s">
        <v>1411</v>
      </c>
      <c r="I1231" s="1">
        <v>96649</v>
      </c>
      <c r="J1231" s="2" t="s">
        <v>3900</v>
      </c>
      <c r="K1231" s="2" t="s">
        <v>2662</v>
      </c>
    </row>
    <row r="1232" spans="7:11" x14ac:dyDescent="0.25">
      <c r="G1232" s="33" t="s">
        <v>7</v>
      </c>
      <c r="H1232" s="33" t="s">
        <v>1551</v>
      </c>
      <c r="I1232" s="1">
        <v>96650</v>
      </c>
      <c r="J1232" s="2" t="s">
        <v>3901</v>
      </c>
      <c r="K1232" s="2" t="s">
        <v>2662</v>
      </c>
    </row>
    <row r="1233" spans="7:11" x14ac:dyDescent="0.25">
      <c r="G1233" s="33" t="s">
        <v>7</v>
      </c>
      <c r="H1233" s="33" t="s">
        <v>285</v>
      </c>
      <c r="I1233" s="1">
        <v>96651</v>
      </c>
      <c r="J1233" s="2" t="s">
        <v>3902</v>
      </c>
      <c r="K1233" s="2" t="s">
        <v>2662</v>
      </c>
    </row>
    <row r="1234" spans="7:11" x14ac:dyDescent="0.25">
      <c r="G1234" s="33" t="s">
        <v>7</v>
      </c>
      <c r="H1234" s="33" t="s">
        <v>215</v>
      </c>
      <c r="I1234" s="1">
        <v>96652</v>
      </c>
      <c r="J1234" s="2" t="s">
        <v>3903</v>
      </c>
      <c r="K1234" s="2" t="s">
        <v>2662</v>
      </c>
    </row>
    <row r="1235" spans="7:11" x14ac:dyDescent="0.25">
      <c r="G1235" s="33" t="s">
        <v>7</v>
      </c>
      <c r="H1235" s="33" t="s">
        <v>432</v>
      </c>
      <c r="I1235" s="1">
        <v>96653</v>
      </c>
      <c r="J1235" s="2" t="s">
        <v>3904</v>
      </c>
      <c r="K1235" s="2" t="s">
        <v>2662</v>
      </c>
    </row>
    <row r="1236" spans="7:11" x14ac:dyDescent="0.25">
      <c r="G1236" s="33" t="s">
        <v>7</v>
      </c>
      <c r="H1236" s="33" t="s">
        <v>572</v>
      </c>
      <c r="I1236" s="1">
        <v>96654</v>
      </c>
      <c r="J1236" s="2" t="s">
        <v>3905</v>
      </c>
      <c r="K1236" s="2" t="s">
        <v>2662</v>
      </c>
    </row>
    <row r="1237" spans="7:11" x14ac:dyDescent="0.25">
      <c r="G1237" s="33" t="s">
        <v>7</v>
      </c>
      <c r="H1237" s="33" t="s">
        <v>712</v>
      </c>
      <c r="I1237" s="1">
        <v>96655</v>
      </c>
      <c r="J1237" s="2" t="s">
        <v>3906</v>
      </c>
      <c r="K1237" s="2" t="s">
        <v>2662</v>
      </c>
    </row>
    <row r="1238" spans="7:11" x14ac:dyDescent="0.25">
      <c r="G1238" s="33" t="s">
        <v>7</v>
      </c>
      <c r="H1238" s="33" t="s">
        <v>852</v>
      </c>
      <c r="I1238" s="1">
        <v>96656</v>
      </c>
      <c r="J1238" s="2" t="s">
        <v>3907</v>
      </c>
      <c r="K1238" s="2" t="s">
        <v>2662</v>
      </c>
    </row>
    <row r="1239" spans="7:11" x14ac:dyDescent="0.25">
      <c r="G1239" s="33" t="s">
        <v>7</v>
      </c>
      <c r="H1239" s="33" t="s">
        <v>992</v>
      </c>
      <c r="I1239" s="1">
        <v>96657</v>
      </c>
      <c r="J1239" s="2" t="s">
        <v>3908</v>
      </c>
      <c r="K1239" s="2" t="s">
        <v>2662</v>
      </c>
    </row>
    <row r="1240" spans="7:11" x14ac:dyDescent="0.25">
      <c r="G1240" s="33" t="s">
        <v>7</v>
      </c>
      <c r="H1240" s="33" t="s">
        <v>1132</v>
      </c>
      <c r="I1240" s="1">
        <v>96658</v>
      </c>
      <c r="J1240" s="2" t="s">
        <v>3909</v>
      </c>
      <c r="K1240" s="2" t="s">
        <v>2662</v>
      </c>
    </row>
    <row r="1241" spans="7:11" x14ac:dyDescent="0.25">
      <c r="G1241" s="33" t="s">
        <v>7</v>
      </c>
      <c r="H1241" s="33" t="s">
        <v>1272</v>
      </c>
      <c r="I1241" s="1">
        <v>96659</v>
      </c>
      <c r="J1241" s="2" t="s">
        <v>3910</v>
      </c>
      <c r="K1241" s="2" t="s">
        <v>2662</v>
      </c>
    </row>
    <row r="1242" spans="7:11" x14ac:dyDescent="0.25">
      <c r="G1242" s="33" t="s">
        <v>7</v>
      </c>
      <c r="H1242" s="33" t="s">
        <v>1412</v>
      </c>
      <c r="I1242" s="1">
        <v>96660</v>
      </c>
      <c r="J1242" s="2" t="s">
        <v>3911</v>
      </c>
      <c r="K1242" s="2" t="s">
        <v>2662</v>
      </c>
    </row>
    <row r="1243" spans="7:11" x14ac:dyDescent="0.25">
      <c r="G1243" s="33" t="s">
        <v>7</v>
      </c>
      <c r="H1243" s="33" t="s">
        <v>1552</v>
      </c>
      <c r="I1243" s="1">
        <v>96661</v>
      </c>
      <c r="J1243" s="2" t="s">
        <v>3912</v>
      </c>
      <c r="K1243" s="2" t="s">
        <v>2662</v>
      </c>
    </row>
    <row r="1244" spans="7:11" x14ac:dyDescent="0.25">
      <c r="G1244" s="33" t="s">
        <v>7</v>
      </c>
      <c r="H1244" s="33" t="s">
        <v>286</v>
      </c>
      <c r="I1244" s="1">
        <v>96662</v>
      </c>
      <c r="J1244" s="2" t="s">
        <v>3913</v>
      </c>
      <c r="K1244" s="2" t="s">
        <v>2662</v>
      </c>
    </row>
    <row r="1245" spans="7:11" x14ac:dyDescent="0.25">
      <c r="G1245" s="33" t="s">
        <v>7</v>
      </c>
      <c r="H1245" s="33" t="s">
        <v>216</v>
      </c>
      <c r="I1245" s="1">
        <v>96663</v>
      </c>
      <c r="J1245" s="2" t="s">
        <v>3914</v>
      </c>
      <c r="K1245" s="2" t="s">
        <v>2662</v>
      </c>
    </row>
    <row r="1246" spans="7:11" x14ac:dyDescent="0.25">
      <c r="G1246" s="33" t="s">
        <v>7</v>
      </c>
      <c r="H1246" s="33" t="s">
        <v>433</v>
      </c>
      <c r="I1246" s="1">
        <v>96664</v>
      </c>
      <c r="J1246" s="2" t="s">
        <v>3915</v>
      </c>
      <c r="K1246" s="2" t="s">
        <v>2662</v>
      </c>
    </row>
    <row r="1247" spans="7:11" x14ac:dyDescent="0.25">
      <c r="G1247" s="33" t="s">
        <v>7</v>
      </c>
      <c r="H1247" s="33" t="s">
        <v>573</v>
      </c>
      <c r="I1247" s="1">
        <v>96665</v>
      </c>
      <c r="J1247" s="2" t="s">
        <v>3916</v>
      </c>
      <c r="K1247" s="2" t="s">
        <v>2662</v>
      </c>
    </row>
    <row r="1248" spans="7:11" x14ac:dyDescent="0.25">
      <c r="G1248" s="33" t="s">
        <v>7</v>
      </c>
      <c r="H1248" s="33" t="s">
        <v>713</v>
      </c>
      <c r="I1248" s="1">
        <v>96666</v>
      </c>
      <c r="J1248" s="2" t="s">
        <v>3917</v>
      </c>
      <c r="K1248" s="2" t="s">
        <v>2662</v>
      </c>
    </row>
    <row r="1249" spans="7:11" x14ac:dyDescent="0.25">
      <c r="G1249" s="33" t="s">
        <v>7</v>
      </c>
      <c r="H1249" s="33" t="s">
        <v>853</v>
      </c>
      <c r="I1249" s="1">
        <v>96667</v>
      </c>
      <c r="J1249" s="2" t="s">
        <v>3918</v>
      </c>
      <c r="K1249" s="2" t="s">
        <v>2662</v>
      </c>
    </row>
    <row r="1250" spans="7:11" x14ac:dyDescent="0.25">
      <c r="G1250" s="33" t="s">
        <v>7</v>
      </c>
      <c r="H1250" s="33" t="s">
        <v>993</v>
      </c>
      <c r="I1250" s="1">
        <v>96668</v>
      </c>
      <c r="J1250" s="2" t="s">
        <v>3919</v>
      </c>
      <c r="K1250" s="2" t="s">
        <v>2662</v>
      </c>
    </row>
    <row r="1251" spans="7:11" x14ac:dyDescent="0.25">
      <c r="G1251" s="33" t="s">
        <v>7</v>
      </c>
      <c r="H1251" s="33" t="s">
        <v>1133</v>
      </c>
      <c r="I1251" s="1">
        <v>96669</v>
      </c>
      <c r="J1251" s="2" t="s">
        <v>3920</v>
      </c>
      <c r="K1251" s="2" t="s">
        <v>2662</v>
      </c>
    </row>
    <row r="1252" spans="7:11" x14ac:dyDescent="0.25">
      <c r="G1252" s="33" t="s">
        <v>7</v>
      </c>
      <c r="H1252" s="33" t="s">
        <v>1273</v>
      </c>
      <c r="I1252" s="1">
        <v>96670</v>
      </c>
      <c r="J1252" s="2" t="s">
        <v>3921</v>
      </c>
      <c r="K1252" s="2" t="s">
        <v>2662</v>
      </c>
    </row>
    <row r="1253" spans="7:11" x14ac:dyDescent="0.25">
      <c r="G1253" s="33" t="s">
        <v>7</v>
      </c>
      <c r="H1253" s="33" t="s">
        <v>1413</v>
      </c>
      <c r="I1253" s="1">
        <v>96671</v>
      </c>
      <c r="J1253" s="2" t="s">
        <v>3922</v>
      </c>
      <c r="K1253" s="2" t="s">
        <v>2662</v>
      </c>
    </row>
    <row r="1254" spans="7:11" x14ac:dyDescent="0.25">
      <c r="G1254" s="33" t="s">
        <v>7</v>
      </c>
      <c r="H1254" s="33" t="s">
        <v>1553</v>
      </c>
      <c r="I1254" s="1">
        <v>96672</v>
      </c>
      <c r="J1254" s="2" t="s">
        <v>3923</v>
      </c>
      <c r="K1254" s="2" t="s">
        <v>2662</v>
      </c>
    </row>
    <row r="1255" spans="7:11" x14ac:dyDescent="0.25">
      <c r="G1255" s="33" t="s">
        <v>7</v>
      </c>
      <c r="H1255" s="33" t="s">
        <v>287</v>
      </c>
      <c r="I1255" s="1">
        <v>96673</v>
      </c>
      <c r="J1255" s="2" t="s">
        <v>3924</v>
      </c>
      <c r="K1255" s="2" t="s">
        <v>2662</v>
      </c>
    </row>
    <row r="1256" spans="7:11" x14ac:dyDescent="0.25">
      <c r="G1256" s="33" t="s">
        <v>7</v>
      </c>
      <c r="H1256" s="33" t="s">
        <v>217</v>
      </c>
      <c r="I1256" s="1">
        <v>96674</v>
      </c>
      <c r="J1256" s="2" t="s">
        <v>3925</v>
      </c>
      <c r="K1256" s="2" t="s">
        <v>2662</v>
      </c>
    </row>
    <row r="1257" spans="7:11" x14ac:dyDescent="0.25">
      <c r="G1257" s="33" t="s">
        <v>7</v>
      </c>
      <c r="H1257" s="33" t="s">
        <v>434</v>
      </c>
      <c r="I1257" s="1">
        <v>96675</v>
      </c>
      <c r="J1257" s="2" t="s">
        <v>3926</v>
      </c>
      <c r="K1257" s="2" t="s">
        <v>2662</v>
      </c>
    </row>
    <row r="1258" spans="7:11" x14ac:dyDescent="0.25">
      <c r="G1258" s="33" t="s">
        <v>7</v>
      </c>
      <c r="H1258" s="33" t="s">
        <v>574</v>
      </c>
      <c r="I1258" s="1">
        <v>96676</v>
      </c>
      <c r="J1258" s="2" t="s">
        <v>3927</v>
      </c>
      <c r="K1258" s="2" t="s">
        <v>2662</v>
      </c>
    </row>
    <row r="1259" spans="7:11" x14ac:dyDescent="0.25">
      <c r="G1259" s="33" t="s">
        <v>7</v>
      </c>
      <c r="H1259" s="33" t="s">
        <v>714</v>
      </c>
      <c r="I1259" s="1">
        <v>96677</v>
      </c>
      <c r="J1259" s="2" t="s">
        <v>3928</v>
      </c>
      <c r="K1259" s="2" t="s">
        <v>2662</v>
      </c>
    </row>
    <row r="1260" spans="7:11" x14ac:dyDescent="0.25">
      <c r="G1260" s="33" t="s">
        <v>7</v>
      </c>
      <c r="H1260" s="33" t="s">
        <v>854</v>
      </c>
      <c r="I1260" s="1">
        <v>96678</v>
      </c>
      <c r="J1260" s="2" t="s">
        <v>3929</v>
      </c>
      <c r="K1260" s="2" t="s">
        <v>2662</v>
      </c>
    </row>
    <row r="1261" spans="7:11" x14ac:dyDescent="0.25">
      <c r="G1261" s="33" t="s">
        <v>7</v>
      </c>
      <c r="H1261" s="33" t="s">
        <v>994</v>
      </c>
      <c r="I1261" s="1">
        <v>96679</v>
      </c>
      <c r="J1261" s="2" t="s">
        <v>3930</v>
      </c>
      <c r="K1261" s="2" t="s">
        <v>2662</v>
      </c>
    </row>
    <row r="1262" spans="7:11" x14ac:dyDescent="0.25">
      <c r="G1262" s="33" t="s">
        <v>7</v>
      </c>
      <c r="H1262" s="33" t="s">
        <v>1134</v>
      </c>
      <c r="I1262" s="1">
        <v>96680</v>
      </c>
      <c r="J1262" s="2" t="s">
        <v>3931</v>
      </c>
      <c r="K1262" s="2" t="s">
        <v>2662</v>
      </c>
    </row>
    <row r="1263" spans="7:11" x14ac:dyDescent="0.25">
      <c r="G1263" s="33" t="s">
        <v>7</v>
      </c>
      <c r="H1263" s="33" t="s">
        <v>1274</v>
      </c>
      <c r="I1263" s="1">
        <v>96681</v>
      </c>
      <c r="J1263" s="2" t="s">
        <v>3932</v>
      </c>
      <c r="K1263" s="2" t="s">
        <v>2662</v>
      </c>
    </row>
    <row r="1264" spans="7:11" x14ac:dyDescent="0.25">
      <c r="G1264" s="33" t="s">
        <v>7</v>
      </c>
      <c r="H1264" s="33" t="s">
        <v>1414</v>
      </c>
      <c r="I1264" s="1">
        <v>96682</v>
      </c>
      <c r="J1264" s="2" t="s">
        <v>3933</v>
      </c>
      <c r="K1264" s="2" t="s">
        <v>2662</v>
      </c>
    </row>
    <row r="1265" spans="7:11" x14ac:dyDescent="0.25">
      <c r="G1265" s="33" t="s">
        <v>7</v>
      </c>
      <c r="H1265" s="33" t="s">
        <v>1554</v>
      </c>
      <c r="I1265" s="1">
        <v>96683</v>
      </c>
      <c r="J1265" s="2" t="s">
        <v>3934</v>
      </c>
      <c r="K1265" s="2" t="s">
        <v>2662</v>
      </c>
    </row>
    <row r="1266" spans="7:11" x14ac:dyDescent="0.25">
      <c r="G1266" s="33" t="s">
        <v>7</v>
      </c>
      <c r="H1266" s="33" t="s">
        <v>288</v>
      </c>
      <c r="I1266" s="1">
        <v>96684</v>
      </c>
      <c r="J1266" s="2" t="s">
        <v>3935</v>
      </c>
      <c r="K1266" s="2" t="s">
        <v>2662</v>
      </c>
    </row>
    <row r="1267" spans="7:11" x14ac:dyDescent="0.25">
      <c r="G1267" s="33" t="s">
        <v>7</v>
      </c>
      <c r="H1267" s="33" t="s">
        <v>218</v>
      </c>
      <c r="I1267" s="1">
        <v>96685</v>
      </c>
      <c r="J1267" s="2" t="s">
        <v>3936</v>
      </c>
      <c r="K1267" s="2" t="s">
        <v>2662</v>
      </c>
    </row>
    <row r="1268" spans="7:11" x14ac:dyDescent="0.25">
      <c r="G1268" s="33" t="s">
        <v>8</v>
      </c>
      <c r="H1268" s="33" t="s">
        <v>1610</v>
      </c>
      <c r="I1268" s="1">
        <v>96686</v>
      </c>
      <c r="J1268" s="2" t="s">
        <v>3937</v>
      </c>
      <c r="K1268" s="2" t="s">
        <v>2660</v>
      </c>
    </row>
    <row r="1269" spans="7:11" x14ac:dyDescent="0.25">
      <c r="G1269" s="33" t="s">
        <v>8</v>
      </c>
      <c r="H1269" s="33" t="s">
        <v>1611</v>
      </c>
      <c r="I1269" s="1">
        <v>96687</v>
      </c>
      <c r="J1269" s="2" t="s">
        <v>3938</v>
      </c>
      <c r="K1269" s="2" t="s">
        <v>2660</v>
      </c>
    </row>
    <row r="1270" spans="7:11" x14ac:dyDescent="0.25">
      <c r="G1270" s="33" t="s">
        <v>8</v>
      </c>
      <c r="H1270" s="33" t="s">
        <v>1612</v>
      </c>
      <c r="I1270" s="1">
        <v>96688</v>
      </c>
      <c r="J1270" s="2" t="s">
        <v>3939</v>
      </c>
      <c r="K1270" s="2" t="s">
        <v>2660</v>
      </c>
    </row>
    <row r="1271" spans="7:11" x14ac:dyDescent="0.25">
      <c r="G1271" s="33" t="s">
        <v>8</v>
      </c>
      <c r="H1271" s="33" t="s">
        <v>1613</v>
      </c>
      <c r="I1271" s="1">
        <v>96689</v>
      </c>
      <c r="J1271" s="2" t="s">
        <v>3940</v>
      </c>
      <c r="K1271" s="2" t="s">
        <v>2660</v>
      </c>
    </row>
    <row r="1272" spans="7:11" x14ac:dyDescent="0.25">
      <c r="G1272" s="33" t="s">
        <v>8</v>
      </c>
      <c r="H1272" s="33" t="s">
        <v>1614</v>
      </c>
      <c r="I1272" s="1">
        <v>96690</v>
      </c>
      <c r="J1272" s="2" t="s">
        <v>3941</v>
      </c>
      <c r="K1272" s="2" t="s">
        <v>2660</v>
      </c>
    </row>
    <row r="1273" spans="7:11" x14ac:dyDescent="0.25">
      <c r="G1273" s="33" t="s">
        <v>8</v>
      </c>
      <c r="H1273" s="33" t="s">
        <v>1615</v>
      </c>
      <c r="I1273" s="1">
        <v>96691</v>
      </c>
      <c r="J1273" s="2" t="s">
        <v>3942</v>
      </c>
      <c r="K1273" s="2" t="s">
        <v>2660</v>
      </c>
    </row>
    <row r="1274" spans="7:11" x14ac:dyDescent="0.25">
      <c r="G1274" s="33" t="s">
        <v>8</v>
      </c>
      <c r="H1274" s="33" t="s">
        <v>1616</v>
      </c>
      <c r="I1274" s="1">
        <v>96692</v>
      </c>
      <c r="J1274" s="2" t="s">
        <v>3943</v>
      </c>
      <c r="K1274" s="2" t="s">
        <v>2660</v>
      </c>
    </row>
    <row r="1275" spans="7:11" x14ac:dyDescent="0.25">
      <c r="G1275" s="33" t="s">
        <v>8</v>
      </c>
      <c r="H1275" s="33" t="s">
        <v>1617</v>
      </c>
      <c r="I1275" s="1">
        <v>96693</v>
      </c>
      <c r="J1275" s="2" t="s">
        <v>3944</v>
      </c>
      <c r="K1275" s="2" t="s">
        <v>2660</v>
      </c>
    </row>
    <row r="1276" spans="7:11" x14ac:dyDescent="0.25">
      <c r="G1276" s="33" t="s">
        <v>8</v>
      </c>
      <c r="H1276" s="33" t="s">
        <v>1618</v>
      </c>
      <c r="I1276" s="1">
        <v>96694</v>
      </c>
      <c r="J1276" s="2" t="s">
        <v>3945</v>
      </c>
      <c r="K1276" s="2" t="s">
        <v>2660</v>
      </c>
    </row>
    <row r="1277" spans="7:11" x14ac:dyDescent="0.25">
      <c r="G1277" s="33" t="s">
        <v>8</v>
      </c>
      <c r="H1277" s="33" t="s">
        <v>1619</v>
      </c>
      <c r="I1277" s="1">
        <v>96695</v>
      </c>
      <c r="J1277" s="2" t="s">
        <v>3946</v>
      </c>
      <c r="K1277" s="2" t="s">
        <v>2660</v>
      </c>
    </row>
    <row r="1278" spans="7:11" x14ac:dyDescent="0.25">
      <c r="G1278" s="33" t="s">
        <v>8</v>
      </c>
      <c r="H1278" s="33" t="s">
        <v>1620</v>
      </c>
      <c r="I1278" s="1">
        <v>96696</v>
      </c>
      <c r="J1278" s="2" t="s">
        <v>3947</v>
      </c>
      <c r="K1278" s="2" t="s">
        <v>2660</v>
      </c>
    </row>
    <row r="1279" spans="7:11" x14ac:dyDescent="0.25">
      <c r="G1279" s="33" t="s">
        <v>8</v>
      </c>
      <c r="H1279" s="33" t="s">
        <v>1720</v>
      </c>
      <c r="I1279" s="1">
        <v>96697</v>
      </c>
      <c r="J1279" s="2" t="s">
        <v>3948</v>
      </c>
      <c r="K1279" s="2" t="s">
        <v>2660</v>
      </c>
    </row>
    <row r="1280" spans="7:11" x14ac:dyDescent="0.25">
      <c r="G1280" s="33" t="s">
        <v>8</v>
      </c>
      <c r="H1280" s="33" t="s">
        <v>1721</v>
      </c>
      <c r="I1280" s="1">
        <v>96698</v>
      </c>
      <c r="J1280" s="2" t="s">
        <v>3949</v>
      </c>
      <c r="K1280" s="2" t="s">
        <v>2660</v>
      </c>
    </row>
    <row r="1281" spans="7:11" x14ac:dyDescent="0.25">
      <c r="G1281" s="33" t="s">
        <v>8</v>
      </c>
      <c r="H1281" s="33" t="s">
        <v>1722</v>
      </c>
      <c r="I1281" s="1">
        <v>96699</v>
      </c>
      <c r="J1281" s="2" t="s">
        <v>3950</v>
      </c>
      <c r="K1281" s="2" t="s">
        <v>2660</v>
      </c>
    </row>
    <row r="1282" spans="7:11" x14ac:dyDescent="0.25">
      <c r="G1282" s="33" t="s">
        <v>8</v>
      </c>
      <c r="H1282" s="33" t="s">
        <v>1723</v>
      </c>
      <c r="I1282" s="1">
        <v>96700</v>
      </c>
      <c r="J1282" s="2" t="s">
        <v>3951</v>
      </c>
      <c r="K1282" s="2" t="s">
        <v>2660</v>
      </c>
    </row>
    <row r="1283" spans="7:11" x14ac:dyDescent="0.25">
      <c r="G1283" s="33" t="s">
        <v>8</v>
      </c>
      <c r="H1283" s="33" t="s">
        <v>1724</v>
      </c>
      <c r="I1283" s="1">
        <v>96701</v>
      </c>
      <c r="J1283" s="2" t="s">
        <v>3952</v>
      </c>
      <c r="K1283" s="2" t="s">
        <v>2660</v>
      </c>
    </row>
    <row r="1284" spans="7:11" x14ac:dyDescent="0.25">
      <c r="G1284" s="33" t="s">
        <v>8</v>
      </c>
      <c r="H1284" s="33" t="s">
        <v>1725</v>
      </c>
      <c r="I1284" s="1">
        <v>96702</v>
      </c>
      <c r="J1284" s="2" t="s">
        <v>3953</v>
      </c>
      <c r="K1284" s="2" t="s">
        <v>2660</v>
      </c>
    </row>
    <row r="1285" spans="7:11" x14ac:dyDescent="0.25">
      <c r="G1285" s="33" t="s">
        <v>8</v>
      </c>
      <c r="H1285" s="33" t="s">
        <v>1726</v>
      </c>
      <c r="I1285" s="1">
        <v>96703</v>
      </c>
      <c r="J1285" s="2" t="s">
        <v>3954</v>
      </c>
      <c r="K1285" s="2" t="s">
        <v>2660</v>
      </c>
    </row>
    <row r="1286" spans="7:11" x14ac:dyDescent="0.25">
      <c r="G1286" s="33" t="s">
        <v>8</v>
      </c>
      <c r="H1286" s="33" t="s">
        <v>1727</v>
      </c>
      <c r="I1286" s="1">
        <v>96704</v>
      </c>
      <c r="J1286" s="2" t="s">
        <v>3955</v>
      </c>
      <c r="K1286" s="2" t="s">
        <v>2660</v>
      </c>
    </row>
    <row r="1287" spans="7:11" x14ac:dyDescent="0.25">
      <c r="G1287" s="33" t="s">
        <v>8</v>
      </c>
      <c r="H1287" s="33" t="s">
        <v>1728</v>
      </c>
      <c r="I1287" s="1">
        <v>96705</v>
      </c>
      <c r="J1287" s="2" t="s">
        <v>3956</v>
      </c>
      <c r="K1287" s="2" t="s">
        <v>2660</v>
      </c>
    </row>
    <row r="1288" spans="7:11" x14ac:dyDescent="0.25">
      <c r="G1288" s="33" t="s">
        <v>8</v>
      </c>
      <c r="H1288" s="33" t="s">
        <v>1729</v>
      </c>
      <c r="I1288" s="1">
        <v>96706</v>
      </c>
      <c r="J1288" s="2" t="s">
        <v>3957</v>
      </c>
      <c r="K1288" s="2" t="s">
        <v>2660</v>
      </c>
    </row>
    <row r="1289" spans="7:11" x14ac:dyDescent="0.25">
      <c r="G1289" s="33" t="s">
        <v>8</v>
      </c>
      <c r="H1289" s="33" t="s">
        <v>1730</v>
      </c>
      <c r="I1289" s="1">
        <v>96707</v>
      </c>
      <c r="J1289" s="2" t="s">
        <v>3958</v>
      </c>
      <c r="K1289" s="2" t="s">
        <v>2660</v>
      </c>
    </row>
    <row r="1290" spans="7:11" x14ac:dyDescent="0.25">
      <c r="G1290" s="33" t="s">
        <v>8</v>
      </c>
      <c r="H1290" s="33" t="s">
        <v>1830</v>
      </c>
      <c r="I1290" s="1">
        <v>96708</v>
      </c>
      <c r="J1290" s="2" t="s">
        <v>3959</v>
      </c>
      <c r="K1290" s="2" t="s">
        <v>2660</v>
      </c>
    </row>
    <row r="1291" spans="7:11" x14ac:dyDescent="0.25">
      <c r="G1291" s="33" t="s">
        <v>8</v>
      </c>
      <c r="H1291" s="33" t="s">
        <v>1831</v>
      </c>
      <c r="I1291" s="1">
        <v>96709</v>
      </c>
      <c r="J1291" s="2" t="s">
        <v>3960</v>
      </c>
      <c r="K1291" s="2" t="s">
        <v>2660</v>
      </c>
    </row>
    <row r="1292" spans="7:11" x14ac:dyDescent="0.25">
      <c r="G1292" s="33" t="s">
        <v>8</v>
      </c>
      <c r="H1292" s="33" t="s">
        <v>1832</v>
      </c>
      <c r="I1292" s="1">
        <v>96710</v>
      </c>
      <c r="J1292" s="2" t="s">
        <v>3961</v>
      </c>
      <c r="K1292" s="2" t="s">
        <v>2660</v>
      </c>
    </row>
    <row r="1293" spans="7:11" x14ac:dyDescent="0.25">
      <c r="G1293" s="33" t="s">
        <v>8</v>
      </c>
      <c r="H1293" s="33" t="s">
        <v>1833</v>
      </c>
      <c r="I1293" s="1">
        <v>96711</v>
      </c>
      <c r="J1293" s="2" t="s">
        <v>3962</v>
      </c>
      <c r="K1293" s="2" t="s">
        <v>2660</v>
      </c>
    </row>
    <row r="1294" spans="7:11" x14ac:dyDescent="0.25">
      <c r="G1294" s="33" t="s">
        <v>8</v>
      </c>
      <c r="H1294" s="33" t="s">
        <v>1834</v>
      </c>
      <c r="I1294" s="1">
        <v>96712</v>
      </c>
      <c r="J1294" s="2" t="s">
        <v>3963</v>
      </c>
      <c r="K1294" s="2" t="s">
        <v>2660</v>
      </c>
    </row>
    <row r="1295" spans="7:11" x14ac:dyDescent="0.25">
      <c r="G1295" s="33" t="s">
        <v>8</v>
      </c>
      <c r="H1295" s="33" t="s">
        <v>1835</v>
      </c>
      <c r="I1295" s="1">
        <v>96713</v>
      </c>
      <c r="J1295" s="2" t="s">
        <v>3964</v>
      </c>
      <c r="K1295" s="2" t="s">
        <v>2660</v>
      </c>
    </row>
    <row r="1296" spans="7:11" x14ac:dyDescent="0.25">
      <c r="G1296" s="33" t="s">
        <v>8</v>
      </c>
      <c r="H1296" s="33" t="s">
        <v>1836</v>
      </c>
      <c r="I1296" s="1">
        <v>96714</v>
      </c>
      <c r="J1296" s="2" t="s">
        <v>3965</v>
      </c>
      <c r="K1296" s="2" t="s">
        <v>2660</v>
      </c>
    </row>
    <row r="1297" spans="7:11" x14ac:dyDescent="0.25">
      <c r="G1297" s="33" t="s">
        <v>8</v>
      </c>
      <c r="H1297" s="33" t="s">
        <v>1837</v>
      </c>
      <c r="I1297" s="1">
        <v>96715</v>
      </c>
      <c r="J1297" s="2" t="s">
        <v>3966</v>
      </c>
      <c r="K1297" s="2" t="s">
        <v>2660</v>
      </c>
    </row>
    <row r="1298" spans="7:11" x14ac:dyDescent="0.25">
      <c r="G1298" s="33" t="s">
        <v>8</v>
      </c>
      <c r="H1298" s="33" t="s">
        <v>1838</v>
      </c>
      <c r="I1298" s="1">
        <v>96716</v>
      </c>
      <c r="J1298" s="2" t="s">
        <v>3967</v>
      </c>
      <c r="K1298" s="2" t="s">
        <v>2660</v>
      </c>
    </row>
    <row r="1299" spans="7:11" x14ac:dyDescent="0.25">
      <c r="G1299" s="33" t="s">
        <v>8</v>
      </c>
      <c r="H1299" s="33" t="s">
        <v>1839</v>
      </c>
      <c r="I1299" s="1">
        <v>96717</v>
      </c>
      <c r="J1299" s="2" t="s">
        <v>3968</v>
      </c>
      <c r="K1299" s="2" t="s">
        <v>2660</v>
      </c>
    </row>
    <row r="1300" spans="7:11" x14ac:dyDescent="0.25">
      <c r="G1300" s="33" t="s">
        <v>8</v>
      </c>
      <c r="H1300" s="33" t="s">
        <v>1840</v>
      </c>
      <c r="I1300" s="1">
        <v>96718</v>
      </c>
      <c r="J1300" s="2" t="s">
        <v>3969</v>
      </c>
      <c r="K1300" s="2" t="s">
        <v>2660</v>
      </c>
    </row>
    <row r="1301" spans="7:11" x14ac:dyDescent="0.25">
      <c r="G1301" s="33" t="s">
        <v>8</v>
      </c>
      <c r="H1301" s="33" t="s">
        <v>1940</v>
      </c>
      <c r="I1301" s="1">
        <v>96719</v>
      </c>
      <c r="J1301" s="2" t="s">
        <v>3970</v>
      </c>
      <c r="K1301" s="2" t="s">
        <v>2660</v>
      </c>
    </row>
    <row r="1302" spans="7:11" x14ac:dyDescent="0.25">
      <c r="G1302" s="33" t="s">
        <v>8</v>
      </c>
      <c r="H1302" s="33" t="s">
        <v>1941</v>
      </c>
      <c r="I1302" s="1">
        <v>96720</v>
      </c>
      <c r="J1302" s="2" t="s">
        <v>3971</v>
      </c>
      <c r="K1302" s="2" t="s">
        <v>2660</v>
      </c>
    </row>
    <row r="1303" spans="7:11" x14ac:dyDescent="0.25">
      <c r="G1303" s="33" t="s">
        <v>8</v>
      </c>
      <c r="H1303" s="33" t="s">
        <v>1942</v>
      </c>
      <c r="I1303" s="1">
        <v>96721</v>
      </c>
      <c r="J1303" s="2" t="s">
        <v>3972</v>
      </c>
      <c r="K1303" s="2" t="s">
        <v>2660</v>
      </c>
    </row>
    <row r="1304" spans="7:11" x14ac:dyDescent="0.25">
      <c r="G1304" s="33" t="s">
        <v>8</v>
      </c>
      <c r="H1304" s="33" t="s">
        <v>1943</v>
      </c>
      <c r="I1304" s="1">
        <v>96722</v>
      </c>
      <c r="J1304" s="2" t="s">
        <v>3973</v>
      </c>
      <c r="K1304" s="2" t="s">
        <v>2660</v>
      </c>
    </row>
    <row r="1305" spans="7:11" x14ac:dyDescent="0.25">
      <c r="G1305" s="33" t="s">
        <v>8</v>
      </c>
      <c r="H1305" s="33" t="s">
        <v>1944</v>
      </c>
      <c r="I1305" s="1">
        <v>96723</v>
      </c>
      <c r="J1305" s="2" t="s">
        <v>3974</v>
      </c>
      <c r="K1305" s="2" t="s">
        <v>2660</v>
      </c>
    </row>
    <row r="1306" spans="7:11" x14ac:dyDescent="0.25">
      <c r="G1306" s="33" t="s">
        <v>8</v>
      </c>
      <c r="H1306" s="33" t="s">
        <v>1945</v>
      </c>
      <c r="I1306" s="1">
        <v>96724</v>
      </c>
      <c r="J1306" s="2" t="s">
        <v>3975</v>
      </c>
      <c r="K1306" s="2" t="s">
        <v>2660</v>
      </c>
    </row>
    <row r="1307" spans="7:11" x14ac:dyDescent="0.25">
      <c r="G1307" s="33" t="s">
        <v>8</v>
      </c>
      <c r="H1307" s="33" t="s">
        <v>1946</v>
      </c>
      <c r="I1307" s="1">
        <v>96725</v>
      </c>
      <c r="J1307" s="2" t="s">
        <v>3976</v>
      </c>
      <c r="K1307" s="2" t="s">
        <v>2660</v>
      </c>
    </row>
    <row r="1308" spans="7:11" x14ac:dyDescent="0.25">
      <c r="G1308" s="33" t="s">
        <v>8</v>
      </c>
      <c r="H1308" s="33" t="s">
        <v>1947</v>
      </c>
      <c r="I1308" s="1">
        <v>96726</v>
      </c>
      <c r="J1308" s="2" t="s">
        <v>3977</v>
      </c>
      <c r="K1308" s="2" t="s">
        <v>2660</v>
      </c>
    </row>
    <row r="1309" spans="7:11" x14ac:dyDescent="0.25">
      <c r="G1309" s="33" t="s">
        <v>8</v>
      </c>
      <c r="H1309" s="33" t="s">
        <v>1948</v>
      </c>
      <c r="I1309" s="1">
        <v>96727</v>
      </c>
      <c r="J1309" s="2" t="s">
        <v>3978</v>
      </c>
      <c r="K1309" s="2" t="s">
        <v>2660</v>
      </c>
    </row>
    <row r="1310" spans="7:11" x14ac:dyDescent="0.25">
      <c r="G1310" s="33" t="s">
        <v>8</v>
      </c>
      <c r="H1310" s="33" t="s">
        <v>1949</v>
      </c>
      <c r="I1310" s="1">
        <v>96728</v>
      </c>
      <c r="J1310" s="2" t="s">
        <v>3979</v>
      </c>
      <c r="K1310" s="2" t="s">
        <v>2660</v>
      </c>
    </row>
    <row r="1311" spans="7:11" x14ac:dyDescent="0.25">
      <c r="G1311" s="33" t="s">
        <v>8</v>
      </c>
      <c r="H1311" s="33" t="s">
        <v>1950</v>
      </c>
      <c r="I1311" s="1">
        <v>96729</v>
      </c>
      <c r="J1311" s="2" t="s">
        <v>3980</v>
      </c>
      <c r="K1311" s="2" t="s">
        <v>2660</v>
      </c>
    </row>
    <row r="1312" spans="7:11" x14ac:dyDescent="0.25">
      <c r="G1312" s="33" t="s">
        <v>8</v>
      </c>
      <c r="H1312" s="33" t="s">
        <v>2050</v>
      </c>
      <c r="I1312" s="1">
        <v>96730</v>
      </c>
      <c r="J1312" s="2" t="s">
        <v>3981</v>
      </c>
      <c r="K1312" s="2" t="s">
        <v>2660</v>
      </c>
    </row>
    <row r="1313" spans="7:11" x14ac:dyDescent="0.25">
      <c r="G1313" s="33" t="s">
        <v>8</v>
      </c>
      <c r="H1313" s="33" t="s">
        <v>2051</v>
      </c>
      <c r="I1313" s="1">
        <v>96731</v>
      </c>
      <c r="J1313" s="2" t="s">
        <v>3982</v>
      </c>
      <c r="K1313" s="2" t="s">
        <v>2660</v>
      </c>
    </row>
    <row r="1314" spans="7:11" x14ac:dyDescent="0.25">
      <c r="G1314" s="33" t="s">
        <v>8</v>
      </c>
      <c r="H1314" s="33" t="s">
        <v>2052</v>
      </c>
      <c r="I1314" s="1">
        <v>96732</v>
      </c>
      <c r="J1314" s="2" t="s">
        <v>3983</v>
      </c>
      <c r="K1314" s="2" t="s">
        <v>2660</v>
      </c>
    </row>
    <row r="1315" spans="7:11" x14ac:dyDescent="0.25">
      <c r="G1315" s="33" t="s">
        <v>8</v>
      </c>
      <c r="H1315" s="33" t="s">
        <v>2053</v>
      </c>
      <c r="I1315" s="1">
        <v>96733</v>
      </c>
      <c r="J1315" s="2" t="s">
        <v>3984</v>
      </c>
      <c r="K1315" s="2" t="s">
        <v>2660</v>
      </c>
    </row>
    <row r="1316" spans="7:11" x14ac:dyDescent="0.25">
      <c r="G1316" s="33" t="s">
        <v>8</v>
      </c>
      <c r="H1316" s="33" t="s">
        <v>2054</v>
      </c>
      <c r="I1316" s="1">
        <v>96734</v>
      </c>
      <c r="J1316" s="2" t="s">
        <v>3985</v>
      </c>
      <c r="K1316" s="2" t="s">
        <v>2660</v>
      </c>
    </row>
    <row r="1317" spans="7:11" x14ac:dyDescent="0.25">
      <c r="G1317" s="33" t="s">
        <v>8</v>
      </c>
      <c r="H1317" s="33" t="s">
        <v>2055</v>
      </c>
      <c r="I1317" s="1">
        <v>96735</v>
      </c>
      <c r="J1317" s="2" t="s">
        <v>3986</v>
      </c>
      <c r="K1317" s="2" t="s">
        <v>2660</v>
      </c>
    </row>
    <row r="1318" spans="7:11" x14ac:dyDescent="0.25">
      <c r="G1318" s="33" t="s">
        <v>8</v>
      </c>
      <c r="H1318" s="33" t="s">
        <v>2056</v>
      </c>
      <c r="I1318" s="1">
        <v>96736</v>
      </c>
      <c r="J1318" s="2" t="s">
        <v>3987</v>
      </c>
      <c r="K1318" s="2" t="s">
        <v>2660</v>
      </c>
    </row>
    <row r="1319" spans="7:11" x14ac:dyDescent="0.25">
      <c r="G1319" s="33" t="s">
        <v>8</v>
      </c>
      <c r="H1319" s="33" t="s">
        <v>2057</v>
      </c>
      <c r="I1319" s="1">
        <v>96737</v>
      </c>
      <c r="J1319" s="2" t="s">
        <v>3988</v>
      </c>
      <c r="K1319" s="2" t="s">
        <v>2660</v>
      </c>
    </row>
    <row r="1320" spans="7:11" x14ac:dyDescent="0.25">
      <c r="G1320" s="33" t="s">
        <v>8</v>
      </c>
      <c r="H1320" s="33" t="s">
        <v>2058</v>
      </c>
      <c r="I1320" s="1">
        <v>96738</v>
      </c>
      <c r="J1320" s="2" t="s">
        <v>3989</v>
      </c>
      <c r="K1320" s="2" t="s">
        <v>2660</v>
      </c>
    </row>
    <row r="1321" spans="7:11" x14ac:dyDescent="0.25">
      <c r="G1321" s="33" t="s">
        <v>8</v>
      </c>
      <c r="H1321" s="33" t="s">
        <v>2059</v>
      </c>
      <c r="I1321" s="1">
        <v>96739</v>
      </c>
      <c r="J1321" s="2" t="s">
        <v>3990</v>
      </c>
      <c r="K1321" s="2" t="s">
        <v>2660</v>
      </c>
    </row>
    <row r="1322" spans="7:11" x14ac:dyDescent="0.25">
      <c r="G1322" s="33" t="s">
        <v>8</v>
      </c>
      <c r="H1322" s="33" t="s">
        <v>2060</v>
      </c>
      <c r="I1322" s="1">
        <v>96740</v>
      </c>
      <c r="J1322" s="2" t="s">
        <v>3991</v>
      </c>
      <c r="K1322" s="2" t="s">
        <v>2660</v>
      </c>
    </row>
    <row r="1323" spans="7:11" x14ac:dyDescent="0.25">
      <c r="G1323" s="33" t="s">
        <v>8</v>
      </c>
      <c r="H1323" s="33" t="s">
        <v>2160</v>
      </c>
      <c r="I1323" s="1">
        <v>96741</v>
      </c>
      <c r="J1323" s="2" t="s">
        <v>3992</v>
      </c>
      <c r="K1323" s="2" t="s">
        <v>2660</v>
      </c>
    </row>
    <row r="1324" spans="7:11" x14ac:dyDescent="0.25">
      <c r="G1324" s="33" t="s">
        <v>8</v>
      </c>
      <c r="H1324" s="33" t="s">
        <v>2161</v>
      </c>
      <c r="I1324" s="1">
        <v>96742</v>
      </c>
      <c r="J1324" s="2" t="s">
        <v>3993</v>
      </c>
      <c r="K1324" s="2" t="s">
        <v>2660</v>
      </c>
    </row>
    <row r="1325" spans="7:11" x14ac:dyDescent="0.25">
      <c r="G1325" s="33" t="s">
        <v>8</v>
      </c>
      <c r="H1325" s="33" t="s">
        <v>2162</v>
      </c>
      <c r="I1325" s="1">
        <v>96743</v>
      </c>
      <c r="J1325" s="2" t="s">
        <v>3994</v>
      </c>
      <c r="K1325" s="2" t="s">
        <v>2660</v>
      </c>
    </row>
    <row r="1326" spans="7:11" x14ac:dyDescent="0.25">
      <c r="G1326" s="33" t="s">
        <v>8</v>
      </c>
      <c r="H1326" s="33" t="s">
        <v>2163</v>
      </c>
      <c r="I1326" s="1">
        <v>96744</v>
      </c>
      <c r="J1326" s="2" t="s">
        <v>3995</v>
      </c>
      <c r="K1326" s="2" t="s">
        <v>2660</v>
      </c>
    </row>
    <row r="1327" spans="7:11" x14ac:dyDescent="0.25">
      <c r="G1327" s="33" t="s">
        <v>8</v>
      </c>
      <c r="H1327" s="33" t="s">
        <v>2164</v>
      </c>
      <c r="I1327" s="1">
        <v>96745</v>
      </c>
      <c r="J1327" s="2" t="s">
        <v>3996</v>
      </c>
      <c r="K1327" s="2" t="s">
        <v>2660</v>
      </c>
    </row>
    <row r="1328" spans="7:11" x14ac:dyDescent="0.25">
      <c r="G1328" s="33" t="s">
        <v>8</v>
      </c>
      <c r="H1328" s="33" t="s">
        <v>2165</v>
      </c>
      <c r="I1328" s="1">
        <v>96746</v>
      </c>
      <c r="J1328" s="2" t="s">
        <v>3997</v>
      </c>
      <c r="K1328" s="2" t="s">
        <v>2660</v>
      </c>
    </row>
    <row r="1329" spans="7:11" x14ac:dyDescent="0.25">
      <c r="G1329" s="33" t="s">
        <v>8</v>
      </c>
      <c r="H1329" s="33" t="s">
        <v>2166</v>
      </c>
      <c r="I1329" s="1">
        <v>96747</v>
      </c>
      <c r="J1329" s="2" t="s">
        <v>3998</v>
      </c>
      <c r="K1329" s="2" t="s">
        <v>2660</v>
      </c>
    </row>
    <row r="1330" spans="7:11" x14ac:dyDescent="0.25">
      <c r="G1330" s="33" t="s">
        <v>8</v>
      </c>
      <c r="H1330" s="33" t="s">
        <v>2167</v>
      </c>
      <c r="I1330" s="1">
        <v>96748</v>
      </c>
      <c r="J1330" s="2" t="s">
        <v>3999</v>
      </c>
      <c r="K1330" s="2" t="s">
        <v>2660</v>
      </c>
    </row>
    <row r="1331" spans="7:11" x14ac:dyDescent="0.25">
      <c r="G1331" s="33" t="s">
        <v>8</v>
      </c>
      <c r="H1331" s="33" t="s">
        <v>2168</v>
      </c>
      <c r="I1331" s="1">
        <v>96749</v>
      </c>
      <c r="J1331" s="2" t="s">
        <v>4000</v>
      </c>
      <c r="K1331" s="2" t="s">
        <v>2660</v>
      </c>
    </row>
    <row r="1332" spans="7:11" x14ac:dyDescent="0.25">
      <c r="G1332" s="33" t="s">
        <v>8</v>
      </c>
      <c r="H1332" s="33" t="s">
        <v>2169</v>
      </c>
      <c r="I1332" s="1">
        <v>96750</v>
      </c>
      <c r="J1332" s="2" t="s">
        <v>4001</v>
      </c>
      <c r="K1332" s="2" t="s">
        <v>2660</v>
      </c>
    </row>
    <row r="1333" spans="7:11" x14ac:dyDescent="0.25">
      <c r="G1333" s="33" t="s">
        <v>8</v>
      </c>
      <c r="H1333" s="33" t="s">
        <v>2170</v>
      </c>
      <c r="I1333" s="1">
        <v>96751</v>
      </c>
      <c r="J1333" s="2" t="s">
        <v>4002</v>
      </c>
      <c r="K1333" s="2" t="s">
        <v>2660</v>
      </c>
    </row>
    <row r="1334" spans="7:11" x14ac:dyDescent="0.25">
      <c r="G1334" s="33" t="s">
        <v>8</v>
      </c>
      <c r="H1334" s="33" t="s">
        <v>2270</v>
      </c>
      <c r="I1334" s="1">
        <v>96752</v>
      </c>
      <c r="J1334" s="2" t="s">
        <v>4003</v>
      </c>
      <c r="K1334" s="2" t="s">
        <v>2660</v>
      </c>
    </row>
    <row r="1335" spans="7:11" x14ac:dyDescent="0.25">
      <c r="G1335" s="33" t="s">
        <v>8</v>
      </c>
      <c r="H1335" s="33" t="s">
        <v>2271</v>
      </c>
      <c r="I1335" s="1">
        <v>96753</v>
      </c>
      <c r="J1335" s="2" t="s">
        <v>4004</v>
      </c>
      <c r="K1335" s="2" t="s">
        <v>2660</v>
      </c>
    </row>
    <row r="1336" spans="7:11" x14ac:dyDescent="0.25">
      <c r="G1336" s="33" t="s">
        <v>8</v>
      </c>
      <c r="H1336" s="33" t="s">
        <v>2272</v>
      </c>
      <c r="I1336" s="1">
        <v>96754</v>
      </c>
      <c r="J1336" s="2" t="s">
        <v>4005</v>
      </c>
      <c r="K1336" s="2" t="s">
        <v>2660</v>
      </c>
    </row>
    <row r="1337" spans="7:11" x14ac:dyDescent="0.25">
      <c r="G1337" s="33" t="s">
        <v>8</v>
      </c>
      <c r="H1337" s="33" t="s">
        <v>2273</v>
      </c>
      <c r="I1337" s="1">
        <v>96755</v>
      </c>
      <c r="J1337" s="2" t="s">
        <v>4006</v>
      </c>
      <c r="K1337" s="2" t="s">
        <v>2660</v>
      </c>
    </row>
    <row r="1338" spans="7:11" x14ac:dyDescent="0.25">
      <c r="G1338" s="33" t="s">
        <v>8</v>
      </c>
      <c r="H1338" s="33" t="s">
        <v>2274</v>
      </c>
      <c r="I1338" s="1">
        <v>96756</v>
      </c>
      <c r="J1338" s="2" t="s">
        <v>4007</v>
      </c>
      <c r="K1338" s="2" t="s">
        <v>2660</v>
      </c>
    </row>
    <row r="1339" spans="7:11" x14ac:dyDescent="0.25">
      <c r="G1339" s="33" t="s">
        <v>8</v>
      </c>
      <c r="H1339" s="33" t="s">
        <v>2275</v>
      </c>
      <c r="I1339" s="1">
        <v>96757</v>
      </c>
      <c r="J1339" s="2" t="s">
        <v>4008</v>
      </c>
      <c r="K1339" s="2" t="s">
        <v>2660</v>
      </c>
    </row>
    <row r="1340" spans="7:11" x14ac:dyDescent="0.25">
      <c r="G1340" s="33" t="s">
        <v>8</v>
      </c>
      <c r="H1340" s="33" t="s">
        <v>2276</v>
      </c>
      <c r="I1340" s="1">
        <v>96758</v>
      </c>
      <c r="J1340" s="2" t="s">
        <v>4009</v>
      </c>
      <c r="K1340" s="2" t="s">
        <v>2660</v>
      </c>
    </row>
    <row r="1341" spans="7:11" x14ac:dyDescent="0.25">
      <c r="G1341" s="33" t="s">
        <v>8</v>
      </c>
      <c r="H1341" s="33" t="s">
        <v>2277</v>
      </c>
      <c r="I1341" s="1">
        <v>96759</v>
      </c>
      <c r="J1341" s="2" t="s">
        <v>4010</v>
      </c>
      <c r="K1341" s="2" t="s">
        <v>2660</v>
      </c>
    </row>
    <row r="1342" spans="7:11" x14ac:dyDescent="0.25">
      <c r="G1342" s="33" t="s">
        <v>8</v>
      </c>
      <c r="H1342" s="33" t="s">
        <v>2278</v>
      </c>
      <c r="I1342" s="1">
        <v>96760</v>
      </c>
      <c r="J1342" s="2" t="s">
        <v>4011</v>
      </c>
      <c r="K1342" s="2" t="s">
        <v>2660</v>
      </c>
    </row>
    <row r="1343" spans="7:11" x14ac:dyDescent="0.25">
      <c r="G1343" s="33" t="s">
        <v>8</v>
      </c>
      <c r="H1343" s="33" t="s">
        <v>2279</v>
      </c>
      <c r="I1343" s="1">
        <v>96761</v>
      </c>
      <c r="J1343" s="2" t="s">
        <v>4012</v>
      </c>
      <c r="K1343" s="2" t="s">
        <v>2660</v>
      </c>
    </row>
    <row r="1344" spans="7:11" x14ac:dyDescent="0.25">
      <c r="G1344" s="33" t="s">
        <v>8</v>
      </c>
      <c r="H1344" s="33" t="s">
        <v>2280</v>
      </c>
      <c r="I1344" s="1">
        <v>96762</v>
      </c>
      <c r="J1344" s="2" t="s">
        <v>4013</v>
      </c>
      <c r="K1344" s="2" t="s">
        <v>2660</v>
      </c>
    </row>
    <row r="1345" spans="7:11" x14ac:dyDescent="0.25">
      <c r="G1345" s="33" t="s">
        <v>8</v>
      </c>
      <c r="H1345" s="33" t="s">
        <v>2380</v>
      </c>
      <c r="I1345" s="1">
        <v>96763</v>
      </c>
      <c r="J1345" s="2" t="s">
        <v>4014</v>
      </c>
      <c r="K1345" s="2" t="s">
        <v>2660</v>
      </c>
    </row>
    <row r="1346" spans="7:11" x14ac:dyDescent="0.25">
      <c r="G1346" s="33" t="s">
        <v>8</v>
      </c>
      <c r="H1346" s="33" t="s">
        <v>2381</v>
      </c>
      <c r="I1346" s="1">
        <v>96764</v>
      </c>
      <c r="J1346" s="2" t="s">
        <v>4015</v>
      </c>
      <c r="K1346" s="2" t="s">
        <v>2660</v>
      </c>
    </row>
    <row r="1347" spans="7:11" x14ac:dyDescent="0.25">
      <c r="G1347" s="33" t="s">
        <v>8</v>
      </c>
      <c r="H1347" s="33" t="s">
        <v>2382</v>
      </c>
      <c r="I1347" s="1">
        <v>96765</v>
      </c>
      <c r="J1347" s="2" t="s">
        <v>4016</v>
      </c>
      <c r="K1347" s="2" t="s">
        <v>2660</v>
      </c>
    </row>
    <row r="1348" spans="7:11" x14ac:dyDescent="0.25">
      <c r="G1348" s="33" t="s">
        <v>8</v>
      </c>
      <c r="H1348" s="33" t="s">
        <v>2383</v>
      </c>
      <c r="I1348" s="1">
        <v>96766</v>
      </c>
      <c r="J1348" s="2" t="s">
        <v>4017</v>
      </c>
      <c r="K1348" s="2" t="s">
        <v>2660</v>
      </c>
    </row>
    <row r="1349" spans="7:11" x14ac:dyDescent="0.25">
      <c r="G1349" s="33" t="s">
        <v>8</v>
      </c>
      <c r="H1349" s="33" t="s">
        <v>2384</v>
      </c>
      <c r="I1349" s="1">
        <v>96767</v>
      </c>
      <c r="J1349" s="2" t="s">
        <v>4018</v>
      </c>
      <c r="K1349" s="2" t="s">
        <v>2660</v>
      </c>
    </row>
    <row r="1350" spans="7:11" x14ac:dyDescent="0.25">
      <c r="G1350" s="33" t="s">
        <v>8</v>
      </c>
      <c r="H1350" s="33" t="s">
        <v>2385</v>
      </c>
      <c r="I1350" s="1">
        <v>96768</v>
      </c>
      <c r="J1350" s="2" t="s">
        <v>4019</v>
      </c>
      <c r="K1350" s="2" t="s">
        <v>2660</v>
      </c>
    </row>
    <row r="1351" spans="7:11" x14ac:dyDescent="0.25">
      <c r="G1351" s="33" t="s">
        <v>8</v>
      </c>
      <c r="H1351" s="33" t="s">
        <v>2386</v>
      </c>
      <c r="I1351" s="1">
        <v>96769</v>
      </c>
      <c r="J1351" s="2" t="s">
        <v>4020</v>
      </c>
      <c r="K1351" s="2" t="s">
        <v>2660</v>
      </c>
    </row>
    <row r="1352" spans="7:11" x14ac:dyDescent="0.25">
      <c r="G1352" s="33" t="s">
        <v>8</v>
      </c>
      <c r="H1352" s="33" t="s">
        <v>2387</v>
      </c>
      <c r="I1352" s="1">
        <v>96770</v>
      </c>
      <c r="J1352" s="2" t="s">
        <v>4021</v>
      </c>
      <c r="K1352" s="2" t="s">
        <v>2660</v>
      </c>
    </row>
    <row r="1353" spans="7:11" x14ac:dyDescent="0.25">
      <c r="G1353" s="33" t="s">
        <v>8</v>
      </c>
      <c r="H1353" s="33" t="s">
        <v>2388</v>
      </c>
      <c r="I1353" s="1">
        <v>96771</v>
      </c>
      <c r="J1353" s="2" t="s">
        <v>4022</v>
      </c>
      <c r="K1353" s="2" t="s">
        <v>2660</v>
      </c>
    </row>
    <row r="1354" spans="7:11" x14ac:dyDescent="0.25">
      <c r="G1354" s="33" t="s">
        <v>8</v>
      </c>
      <c r="H1354" s="33" t="s">
        <v>2389</v>
      </c>
      <c r="I1354" s="1">
        <v>96772</v>
      </c>
      <c r="J1354" s="2" t="s">
        <v>4023</v>
      </c>
      <c r="K1354" s="2" t="s">
        <v>2660</v>
      </c>
    </row>
    <row r="1355" spans="7:11" x14ac:dyDescent="0.25">
      <c r="G1355" s="33" t="s">
        <v>8</v>
      </c>
      <c r="H1355" s="33" t="s">
        <v>2390</v>
      </c>
      <c r="I1355" s="1">
        <v>96773</v>
      </c>
      <c r="J1355" s="2" t="s">
        <v>4024</v>
      </c>
      <c r="K1355" s="2" t="s">
        <v>2660</v>
      </c>
    </row>
    <row r="1356" spans="7:11" x14ac:dyDescent="0.25">
      <c r="G1356" s="33" t="s">
        <v>8</v>
      </c>
      <c r="H1356" s="33" t="s">
        <v>2490</v>
      </c>
      <c r="I1356" s="1">
        <v>96774</v>
      </c>
      <c r="J1356" s="2" t="s">
        <v>4025</v>
      </c>
      <c r="K1356" s="2" t="s">
        <v>2660</v>
      </c>
    </row>
    <row r="1357" spans="7:11" x14ac:dyDescent="0.25">
      <c r="G1357" s="33" t="s">
        <v>8</v>
      </c>
      <c r="H1357" s="33" t="s">
        <v>2491</v>
      </c>
      <c r="I1357" s="1">
        <v>96775</v>
      </c>
      <c r="J1357" s="2" t="s">
        <v>4026</v>
      </c>
      <c r="K1357" s="2" t="s">
        <v>2660</v>
      </c>
    </row>
    <row r="1358" spans="7:11" x14ac:dyDescent="0.25">
      <c r="G1358" s="33" t="s">
        <v>8</v>
      </c>
      <c r="H1358" s="33" t="s">
        <v>2492</v>
      </c>
      <c r="I1358" s="1">
        <v>96776</v>
      </c>
      <c r="J1358" s="2" t="s">
        <v>4027</v>
      </c>
      <c r="K1358" s="2" t="s">
        <v>2660</v>
      </c>
    </row>
    <row r="1359" spans="7:11" x14ac:dyDescent="0.25">
      <c r="G1359" s="33" t="s">
        <v>8</v>
      </c>
      <c r="H1359" s="33" t="s">
        <v>2493</v>
      </c>
      <c r="I1359" s="1">
        <v>96777</v>
      </c>
      <c r="J1359" s="2" t="s">
        <v>4028</v>
      </c>
      <c r="K1359" s="2" t="s">
        <v>2660</v>
      </c>
    </row>
    <row r="1360" spans="7:11" x14ac:dyDescent="0.25">
      <c r="G1360" s="33" t="s">
        <v>8</v>
      </c>
      <c r="H1360" s="33" t="s">
        <v>2494</v>
      </c>
      <c r="I1360" s="1">
        <v>96778</v>
      </c>
      <c r="J1360" s="2" t="s">
        <v>4029</v>
      </c>
      <c r="K1360" s="2" t="s">
        <v>2660</v>
      </c>
    </row>
    <row r="1361" spans="7:11" x14ac:dyDescent="0.25">
      <c r="G1361" s="33" t="s">
        <v>8</v>
      </c>
      <c r="H1361" s="33" t="s">
        <v>2495</v>
      </c>
      <c r="I1361" s="1">
        <v>96779</v>
      </c>
      <c r="J1361" s="2" t="s">
        <v>4030</v>
      </c>
      <c r="K1361" s="2" t="s">
        <v>2660</v>
      </c>
    </row>
    <row r="1362" spans="7:11" x14ac:dyDescent="0.25">
      <c r="G1362" s="33" t="s">
        <v>8</v>
      </c>
      <c r="H1362" s="33" t="s">
        <v>2496</v>
      </c>
      <c r="I1362" s="1">
        <v>96780</v>
      </c>
      <c r="J1362" s="2" t="s">
        <v>4031</v>
      </c>
      <c r="K1362" s="2" t="s">
        <v>2660</v>
      </c>
    </row>
    <row r="1363" spans="7:11" x14ac:dyDescent="0.25">
      <c r="G1363" s="33" t="s">
        <v>8</v>
      </c>
      <c r="H1363" s="33" t="s">
        <v>2497</v>
      </c>
      <c r="I1363" s="1">
        <v>96781</v>
      </c>
      <c r="J1363" s="2" t="s">
        <v>4032</v>
      </c>
      <c r="K1363" s="2" t="s">
        <v>2660</v>
      </c>
    </row>
    <row r="1364" spans="7:11" x14ac:dyDescent="0.25">
      <c r="G1364" s="33" t="s">
        <v>8</v>
      </c>
      <c r="H1364" s="33" t="s">
        <v>2498</v>
      </c>
      <c r="I1364" s="1">
        <v>96782</v>
      </c>
      <c r="J1364" s="2" t="s">
        <v>4033</v>
      </c>
      <c r="K1364" s="2" t="s">
        <v>2660</v>
      </c>
    </row>
    <row r="1365" spans="7:11" x14ac:dyDescent="0.25">
      <c r="G1365" s="33" t="s">
        <v>8</v>
      </c>
      <c r="H1365" s="33" t="s">
        <v>2499</v>
      </c>
      <c r="I1365" s="1">
        <v>96783</v>
      </c>
      <c r="J1365" s="2" t="s">
        <v>4034</v>
      </c>
      <c r="K1365" s="2" t="s">
        <v>2660</v>
      </c>
    </row>
    <row r="1366" spans="7:11" x14ac:dyDescent="0.25">
      <c r="G1366" s="33" t="s">
        <v>8</v>
      </c>
      <c r="H1366" s="33" t="s">
        <v>2500</v>
      </c>
      <c r="I1366" s="1">
        <v>96784</v>
      </c>
      <c r="J1366" s="2" t="s">
        <v>4035</v>
      </c>
      <c r="K1366" s="2" t="s">
        <v>2660</v>
      </c>
    </row>
    <row r="1367" spans="7:11" x14ac:dyDescent="0.25">
      <c r="G1367" s="33" t="s">
        <v>8</v>
      </c>
      <c r="H1367" s="33" t="s">
        <v>295</v>
      </c>
      <c r="I1367" s="1">
        <v>96785</v>
      </c>
      <c r="J1367" s="2" t="s">
        <v>4036</v>
      </c>
      <c r="K1367" s="2" t="s">
        <v>2660</v>
      </c>
    </row>
    <row r="1368" spans="7:11" x14ac:dyDescent="0.25">
      <c r="G1368" s="33" t="s">
        <v>8</v>
      </c>
      <c r="H1368" s="33" t="s">
        <v>435</v>
      </c>
      <c r="I1368" s="1">
        <v>96786</v>
      </c>
      <c r="J1368" s="2" t="s">
        <v>4037</v>
      </c>
      <c r="K1368" s="2" t="s">
        <v>2660</v>
      </c>
    </row>
    <row r="1369" spans="7:11" x14ac:dyDescent="0.25">
      <c r="G1369" s="33" t="s">
        <v>8</v>
      </c>
      <c r="H1369" s="33" t="s">
        <v>575</v>
      </c>
      <c r="I1369" s="1">
        <v>96787</v>
      </c>
      <c r="J1369" s="2" t="s">
        <v>4038</v>
      </c>
      <c r="K1369" s="2" t="s">
        <v>2660</v>
      </c>
    </row>
    <row r="1370" spans="7:11" x14ac:dyDescent="0.25">
      <c r="G1370" s="33" t="s">
        <v>8</v>
      </c>
      <c r="H1370" s="33" t="s">
        <v>715</v>
      </c>
      <c r="I1370" s="1">
        <v>96788</v>
      </c>
      <c r="J1370" s="2" t="s">
        <v>4039</v>
      </c>
      <c r="K1370" s="2" t="s">
        <v>2660</v>
      </c>
    </row>
    <row r="1371" spans="7:11" x14ac:dyDescent="0.25">
      <c r="G1371" s="33" t="s">
        <v>8</v>
      </c>
      <c r="H1371" s="33" t="s">
        <v>855</v>
      </c>
      <c r="I1371" s="1">
        <v>96789</v>
      </c>
      <c r="J1371" s="2" t="s">
        <v>4040</v>
      </c>
      <c r="K1371" s="2" t="s">
        <v>2660</v>
      </c>
    </row>
    <row r="1372" spans="7:11" x14ac:dyDescent="0.25">
      <c r="G1372" s="33" t="s">
        <v>8</v>
      </c>
      <c r="H1372" s="33" t="s">
        <v>995</v>
      </c>
      <c r="I1372" s="1">
        <v>96790</v>
      </c>
      <c r="J1372" s="2" t="s">
        <v>4041</v>
      </c>
      <c r="K1372" s="2" t="s">
        <v>2660</v>
      </c>
    </row>
    <row r="1373" spans="7:11" x14ac:dyDescent="0.25">
      <c r="G1373" s="33" t="s">
        <v>8</v>
      </c>
      <c r="H1373" s="33" t="s">
        <v>1135</v>
      </c>
      <c r="I1373" s="1">
        <v>96791</v>
      </c>
      <c r="J1373" s="2" t="s">
        <v>4042</v>
      </c>
      <c r="K1373" s="2" t="s">
        <v>2660</v>
      </c>
    </row>
    <row r="1374" spans="7:11" x14ac:dyDescent="0.25">
      <c r="G1374" s="33" t="s">
        <v>8</v>
      </c>
      <c r="H1374" s="33" t="s">
        <v>1275</v>
      </c>
      <c r="I1374" s="1">
        <v>96792</v>
      </c>
      <c r="J1374" s="2" t="s">
        <v>4043</v>
      </c>
      <c r="K1374" s="2" t="s">
        <v>2660</v>
      </c>
    </row>
    <row r="1375" spans="7:11" x14ac:dyDescent="0.25">
      <c r="G1375" s="33" t="s">
        <v>8</v>
      </c>
      <c r="H1375" s="33" t="s">
        <v>1415</v>
      </c>
      <c r="I1375" s="1">
        <v>96793</v>
      </c>
      <c r="J1375" s="2" t="s">
        <v>4044</v>
      </c>
      <c r="K1375" s="2" t="s">
        <v>2660</v>
      </c>
    </row>
    <row r="1376" spans="7:11" x14ac:dyDescent="0.25">
      <c r="G1376" s="33" t="s">
        <v>8</v>
      </c>
      <c r="H1376" s="33" t="s">
        <v>79</v>
      </c>
      <c r="I1376" s="1">
        <v>96794</v>
      </c>
      <c r="J1376" s="2" t="s">
        <v>4045</v>
      </c>
      <c r="K1376" s="2" t="s">
        <v>2660</v>
      </c>
    </row>
    <row r="1377" spans="7:11" x14ac:dyDescent="0.25">
      <c r="G1377" s="33" t="s">
        <v>8</v>
      </c>
      <c r="H1377" s="33" t="s">
        <v>9</v>
      </c>
      <c r="I1377" s="1">
        <v>96795</v>
      </c>
      <c r="J1377" s="2" t="s">
        <v>4046</v>
      </c>
      <c r="K1377" s="2" t="s">
        <v>2660</v>
      </c>
    </row>
    <row r="1378" spans="7:11" x14ac:dyDescent="0.25">
      <c r="G1378" s="33" t="s">
        <v>8</v>
      </c>
      <c r="H1378" s="33" t="s">
        <v>296</v>
      </c>
      <c r="I1378" s="1">
        <v>96796</v>
      </c>
      <c r="J1378" s="2" t="s">
        <v>4047</v>
      </c>
      <c r="K1378" s="2" t="s">
        <v>2660</v>
      </c>
    </row>
    <row r="1379" spans="7:11" x14ac:dyDescent="0.25">
      <c r="G1379" s="33" t="s">
        <v>8</v>
      </c>
      <c r="H1379" s="33" t="s">
        <v>436</v>
      </c>
      <c r="I1379" s="1">
        <v>96797</v>
      </c>
      <c r="J1379" s="2" t="s">
        <v>4048</v>
      </c>
      <c r="K1379" s="2" t="s">
        <v>2660</v>
      </c>
    </row>
    <row r="1380" spans="7:11" x14ac:dyDescent="0.25">
      <c r="G1380" s="33" t="s">
        <v>8</v>
      </c>
      <c r="H1380" s="33" t="s">
        <v>576</v>
      </c>
      <c r="I1380" s="1">
        <v>96798</v>
      </c>
      <c r="J1380" s="2" t="s">
        <v>4049</v>
      </c>
      <c r="K1380" s="2" t="s">
        <v>2660</v>
      </c>
    </row>
    <row r="1381" spans="7:11" x14ac:dyDescent="0.25">
      <c r="G1381" s="33" t="s">
        <v>8</v>
      </c>
      <c r="H1381" s="33" t="s">
        <v>716</v>
      </c>
      <c r="I1381" s="1">
        <v>96799</v>
      </c>
      <c r="J1381" s="2" t="s">
        <v>4050</v>
      </c>
      <c r="K1381" s="2" t="s">
        <v>2660</v>
      </c>
    </row>
    <row r="1382" spans="7:11" x14ac:dyDescent="0.25">
      <c r="G1382" s="33" t="s">
        <v>8</v>
      </c>
      <c r="H1382" s="33" t="s">
        <v>856</v>
      </c>
      <c r="I1382" s="1">
        <v>96800</v>
      </c>
      <c r="J1382" s="2" t="s">
        <v>4051</v>
      </c>
      <c r="K1382" s="2" t="s">
        <v>2660</v>
      </c>
    </row>
    <row r="1383" spans="7:11" x14ac:dyDescent="0.25">
      <c r="G1383" s="33" t="s">
        <v>8</v>
      </c>
      <c r="H1383" s="33" t="s">
        <v>996</v>
      </c>
      <c r="I1383" s="1">
        <v>96801</v>
      </c>
      <c r="J1383" s="2" t="s">
        <v>4052</v>
      </c>
      <c r="K1383" s="2" t="s">
        <v>2660</v>
      </c>
    </row>
    <row r="1384" spans="7:11" x14ac:dyDescent="0.25">
      <c r="G1384" s="33" t="s">
        <v>8</v>
      </c>
      <c r="H1384" s="33" t="s">
        <v>1136</v>
      </c>
      <c r="I1384" s="1">
        <v>96802</v>
      </c>
      <c r="J1384" s="2" t="s">
        <v>4053</v>
      </c>
      <c r="K1384" s="2" t="s">
        <v>2660</v>
      </c>
    </row>
    <row r="1385" spans="7:11" x14ac:dyDescent="0.25">
      <c r="G1385" s="33" t="s">
        <v>8</v>
      </c>
      <c r="H1385" s="33" t="s">
        <v>1276</v>
      </c>
      <c r="I1385" s="1">
        <v>96803</v>
      </c>
      <c r="J1385" s="2" t="s">
        <v>4054</v>
      </c>
      <c r="K1385" s="2" t="s">
        <v>2660</v>
      </c>
    </row>
    <row r="1386" spans="7:11" x14ac:dyDescent="0.25">
      <c r="G1386" s="33" t="s">
        <v>8</v>
      </c>
      <c r="H1386" s="33" t="s">
        <v>1416</v>
      </c>
      <c r="I1386" s="1">
        <v>96804</v>
      </c>
      <c r="J1386" s="2" t="s">
        <v>4055</v>
      </c>
      <c r="K1386" s="2" t="s">
        <v>2660</v>
      </c>
    </row>
    <row r="1387" spans="7:11" x14ac:dyDescent="0.25">
      <c r="G1387" s="33" t="s">
        <v>8</v>
      </c>
      <c r="H1387" s="33" t="s">
        <v>80</v>
      </c>
      <c r="I1387" s="1">
        <v>96805</v>
      </c>
      <c r="J1387" s="2" t="s">
        <v>4056</v>
      </c>
      <c r="K1387" s="2" t="s">
        <v>2660</v>
      </c>
    </row>
    <row r="1388" spans="7:11" x14ac:dyDescent="0.25">
      <c r="G1388" s="33" t="s">
        <v>8</v>
      </c>
      <c r="H1388" s="33" t="s">
        <v>10</v>
      </c>
      <c r="I1388" s="1">
        <v>96806</v>
      </c>
      <c r="J1388" s="2" t="s">
        <v>4057</v>
      </c>
      <c r="K1388" s="2" t="s">
        <v>2660</v>
      </c>
    </row>
    <row r="1389" spans="7:11" x14ac:dyDescent="0.25">
      <c r="G1389" s="33" t="s">
        <v>8</v>
      </c>
      <c r="H1389" s="33" t="s">
        <v>297</v>
      </c>
      <c r="I1389" s="1">
        <v>96807</v>
      </c>
      <c r="J1389" s="2" t="s">
        <v>4058</v>
      </c>
      <c r="K1389" s="2" t="s">
        <v>2660</v>
      </c>
    </row>
    <row r="1390" spans="7:11" x14ac:dyDescent="0.25">
      <c r="G1390" s="33" t="s">
        <v>8</v>
      </c>
      <c r="H1390" s="33" t="s">
        <v>437</v>
      </c>
      <c r="I1390" s="1">
        <v>96808</v>
      </c>
      <c r="J1390" s="2" t="s">
        <v>4059</v>
      </c>
      <c r="K1390" s="2" t="s">
        <v>2660</v>
      </c>
    </row>
    <row r="1391" spans="7:11" x14ac:dyDescent="0.25">
      <c r="G1391" s="33" t="s">
        <v>8</v>
      </c>
      <c r="H1391" s="33" t="s">
        <v>577</v>
      </c>
      <c r="I1391" s="1">
        <v>96809</v>
      </c>
      <c r="J1391" s="2" t="s">
        <v>4060</v>
      </c>
      <c r="K1391" s="2" t="s">
        <v>2660</v>
      </c>
    </row>
    <row r="1392" spans="7:11" x14ac:dyDescent="0.25">
      <c r="G1392" s="33" t="s">
        <v>8</v>
      </c>
      <c r="H1392" s="33" t="s">
        <v>717</v>
      </c>
      <c r="I1392" s="1">
        <v>96810</v>
      </c>
      <c r="J1392" s="2" t="s">
        <v>4061</v>
      </c>
      <c r="K1392" s="2" t="s">
        <v>2660</v>
      </c>
    </row>
    <row r="1393" spans="7:11" x14ac:dyDescent="0.25">
      <c r="G1393" s="33" t="s">
        <v>8</v>
      </c>
      <c r="H1393" s="33" t="s">
        <v>857</v>
      </c>
      <c r="I1393" s="1">
        <v>96811</v>
      </c>
      <c r="J1393" s="2" t="s">
        <v>4062</v>
      </c>
      <c r="K1393" s="2" t="s">
        <v>2660</v>
      </c>
    </row>
    <row r="1394" spans="7:11" x14ac:dyDescent="0.25">
      <c r="G1394" s="33" t="s">
        <v>8</v>
      </c>
      <c r="H1394" s="33" t="s">
        <v>997</v>
      </c>
      <c r="I1394" s="1">
        <v>96812</v>
      </c>
      <c r="J1394" s="2" t="s">
        <v>4063</v>
      </c>
      <c r="K1394" s="2" t="s">
        <v>2660</v>
      </c>
    </row>
    <row r="1395" spans="7:11" x14ac:dyDescent="0.25">
      <c r="G1395" s="33" t="s">
        <v>8</v>
      </c>
      <c r="H1395" s="33" t="s">
        <v>1137</v>
      </c>
      <c r="I1395" s="1">
        <v>96813</v>
      </c>
      <c r="J1395" s="2" t="s">
        <v>4064</v>
      </c>
      <c r="K1395" s="2" t="s">
        <v>2660</v>
      </c>
    </row>
    <row r="1396" spans="7:11" x14ac:dyDescent="0.25">
      <c r="G1396" s="33" t="s">
        <v>8</v>
      </c>
      <c r="H1396" s="33" t="s">
        <v>1277</v>
      </c>
      <c r="I1396" s="1">
        <v>96814</v>
      </c>
      <c r="J1396" s="2" t="s">
        <v>4065</v>
      </c>
      <c r="K1396" s="2" t="s">
        <v>2660</v>
      </c>
    </row>
    <row r="1397" spans="7:11" x14ac:dyDescent="0.25">
      <c r="G1397" s="33" t="s">
        <v>8</v>
      </c>
      <c r="H1397" s="33" t="s">
        <v>1417</v>
      </c>
      <c r="I1397" s="1">
        <v>96815</v>
      </c>
      <c r="J1397" s="2" t="s">
        <v>4066</v>
      </c>
      <c r="K1397" s="2" t="s">
        <v>2660</v>
      </c>
    </row>
    <row r="1398" spans="7:11" x14ac:dyDescent="0.25">
      <c r="G1398" s="33" t="s">
        <v>8</v>
      </c>
      <c r="H1398" s="33" t="s">
        <v>81</v>
      </c>
      <c r="I1398" s="1">
        <v>96816</v>
      </c>
      <c r="J1398" s="2" t="s">
        <v>4067</v>
      </c>
      <c r="K1398" s="2" t="s">
        <v>2660</v>
      </c>
    </row>
    <row r="1399" spans="7:11" x14ac:dyDescent="0.25">
      <c r="G1399" s="33" t="s">
        <v>8</v>
      </c>
      <c r="H1399" s="33" t="s">
        <v>11</v>
      </c>
      <c r="I1399" s="1">
        <v>96817</v>
      </c>
      <c r="J1399" s="2" t="s">
        <v>4068</v>
      </c>
      <c r="K1399" s="2" t="s">
        <v>2660</v>
      </c>
    </row>
    <row r="1400" spans="7:11" x14ac:dyDescent="0.25">
      <c r="G1400" s="33" t="s">
        <v>8</v>
      </c>
      <c r="H1400" s="33" t="s">
        <v>298</v>
      </c>
      <c r="I1400" s="1">
        <v>96818</v>
      </c>
      <c r="J1400" s="2" t="s">
        <v>4069</v>
      </c>
      <c r="K1400" s="2" t="s">
        <v>2660</v>
      </c>
    </row>
    <row r="1401" spans="7:11" x14ac:dyDescent="0.25">
      <c r="G1401" s="33" t="s">
        <v>8</v>
      </c>
      <c r="H1401" s="33" t="s">
        <v>438</v>
      </c>
      <c r="I1401" s="1">
        <v>96819</v>
      </c>
      <c r="J1401" s="2" t="s">
        <v>4070</v>
      </c>
      <c r="K1401" s="2" t="s">
        <v>2660</v>
      </c>
    </row>
    <row r="1402" spans="7:11" x14ac:dyDescent="0.25">
      <c r="G1402" s="33" t="s">
        <v>8</v>
      </c>
      <c r="H1402" s="33" t="s">
        <v>578</v>
      </c>
      <c r="I1402" s="1">
        <v>96820</v>
      </c>
      <c r="J1402" s="2" t="s">
        <v>4071</v>
      </c>
      <c r="K1402" s="2" t="s">
        <v>2660</v>
      </c>
    </row>
    <row r="1403" spans="7:11" x14ac:dyDescent="0.25">
      <c r="G1403" s="33" t="s">
        <v>8</v>
      </c>
      <c r="H1403" s="33" t="s">
        <v>718</v>
      </c>
      <c r="I1403" s="1">
        <v>96821</v>
      </c>
      <c r="J1403" s="2" t="s">
        <v>4072</v>
      </c>
      <c r="K1403" s="2" t="s">
        <v>2660</v>
      </c>
    </row>
    <row r="1404" spans="7:11" x14ac:dyDescent="0.25">
      <c r="G1404" s="33" t="s">
        <v>8</v>
      </c>
      <c r="H1404" s="33" t="s">
        <v>858</v>
      </c>
      <c r="I1404" s="1">
        <v>96822</v>
      </c>
      <c r="J1404" s="2" t="s">
        <v>4073</v>
      </c>
      <c r="K1404" s="2" t="s">
        <v>2660</v>
      </c>
    </row>
    <row r="1405" spans="7:11" x14ac:dyDescent="0.25">
      <c r="G1405" s="33" t="s">
        <v>8</v>
      </c>
      <c r="H1405" s="33" t="s">
        <v>998</v>
      </c>
      <c r="I1405" s="1">
        <v>96823</v>
      </c>
      <c r="J1405" s="2" t="s">
        <v>4074</v>
      </c>
      <c r="K1405" s="2" t="s">
        <v>2660</v>
      </c>
    </row>
    <row r="1406" spans="7:11" x14ac:dyDescent="0.25">
      <c r="G1406" s="33" t="s">
        <v>8</v>
      </c>
      <c r="H1406" s="33" t="s">
        <v>1138</v>
      </c>
      <c r="I1406" s="1">
        <v>96824</v>
      </c>
      <c r="J1406" s="2" t="s">
        <v>4075</v>
      </c>
      <c r="K1406" s="2" t="s">
        <v>2660</v>
      </c>
    </row>
    <row r="1407" spans="7:11" x14ac:dyDescent="0.25">
      <c r="G1407" s="33" t="s">
        <v>8</v>
      </c>
      <c r="H1407" s="33" t="s">
        <v>1278</v>
      </c>
      <c r="I1407" s="1">
        <v>96825</v>
      </c>
      <c r="J1407" s="2" t="s">
        <v>4076</v>
      </c>
      <c r="K1407" s="2" t="s">
        <v>2660</v>
      </c>
    </row>
    <row r="1408" spans="7:11" x14ac:dyDescent="0.25">
      <c r="G1408" s="33" t="s">
        <v>8</v>
      </c>
      <c r="H1408" s="33" t="s">
        <v>1418</v>
      </c>
      <c r="I1408" s="1">
        <v>96826</v>
      </c>
      <c r="J1408" s="2" t="s">
        <v>4077</v>
      </c>
      <c r="K1408" s="2" t="s">
        <v>2660</v>
      </c>
    </row>
    <row r="1409" spans="7:11" x14ac:dyDescent="0.25">
      <c r="G1409" s="33" t="s">
        <v>8</v>
      </c>
      <c r="H1409" s="33" t="s">
        <v>82</v>
      </c>
      <c r="I1409" s="1">
        <v>96827</v>
      </c>
      <c r="J1409" s="2" t="s">
        <v>4078</v>
      </c>
      <c r="K1409" s="2" t="s">
        <v>2660</v>
      </c>
    </row>
    <row r="1410" spans="7:11" x14ac:dyDescent="0.25">
      <c r="G1410" s="33" t="s">
        <v>8</v>
      </c>
      <c r="H1410" s="33" t="s">
        <v>12</v>
      </c>
      <c r="I1410" s="1">
        <v>96828</v>
      </c>
      <c r="J1410" s="2" t="s">
        <v>4079</v>
      </c>
      <c r="K1410" s="2" t="s">
        <v>2660</v>
      </c>
    </row>
    <row r="1411" spans="7:11" x14ac:dyDescent="0.25">
      <c r="G1411" s="33" t="s">
        <v>8</v>
      </c>
      <c r="H1411" s="33" t="s">
        <v>299</v>
      </c>
      <c r="I1411" s="1">
        <v>96829</v>
      </c>
      <c r="J1411" s="2" t="s">
        <v>4080</v>
      </c>
      <c r="K1411" s="2" t="s">
        <v>2655</v>
      </c>
    </row>
    <row r="1412" spans="7:11" x14ac:dyDescent="0.25">
      <c r="G1412" s="33" t="s">
        <v>8</v>
      </c>
      <c r="H1412" s="33" t="s">
        <v>439</v>
      </c>
      <c r="I1412" s="1">
        <v>96830</v>
      </c>
      <c r="J1412" s="2" t="s">
        <v>4081</v>
      </c>
      <c r="K1412" s="2" t="s">
        <v>2655</v>
      </c>
    </row>
    <row r="1413" spans="7:11" x14ac:dyDescent="0.25">
      <c r="G1413" s="33" t="s">
        <v>8</v>
      </c>
      <c r="H1413" s="33" t="s">
        <v>579</v>
      </c>
      <c r="I1413" s="1">
        <v>96831</v>
      </c>
      <c r="J1413" s="2" t="s">
        <v>4082</v>
      </c>
      <c r="K1413" s="2" t="s">
        <v>2655</v>
      </c>
    </row>
    <row r="1414" spans="7:11" x14ac:dyDescent="0.25">
      <c r="G1414" s="33" t="s">
        <v>8</v>
      </c>
      <c r="H1414" s="33" t="s">
        <v>719</v>
      </c>
      <c r="I1414" s="1">
        <v>96832</v>
      </c>
      <c r="J1414" s="2" t="s">
        <v>4083</v>
      </c>
      <c r="K1414" s="2" t="s">
        <v>2655</v>
      </c>
    </row>
    <row r="1415" spans="7:11" x14ac:dyDescent="0.25">
      <c r="G1415" s="33" t="s">
        <v>8</v>
      </c>
      <c r="H1415" s="33" t="s">
        <v>859</v>
      </c>
      <c r="I1415" s="1">
        <v>96833</v>
      </c>
      <c r="J1415" s="2" t="s">
        <v>4084</v>
      </c>
      <c r="K1415" s="2" t="s">
        <v>2655</v>
      </c>
    </row>
    <row r="1416" spans="7:11" x14ac:dyDescent="0.25">
      <c r="G1416" s="33" t="s">
        <v>8</v>
      </c>
      <c r="H1416" s="33" t="s">
        <v>999</v>
      </c>
      <c r="I1416" s="1">
        <v>96834</v>
      </c>
      <c r="J1416" s="2" t="s">
        <v>4085</v>
      </c>
      <c r="K1416" s="2" t="s">
        <v>2655</v>
      </c>
    </row>
    <row r="1417" spans="7:11" x14ac:dyDescent="0.25">
      <c r="G1417" s="33" t="s">
        <v>8</v>
      </c>
      <c r="H1417" s="33" t="s">
        <v>1139</v>
      </c>
      <c r="I1417" s="1">
        <v>96835</v>
      </c>
      <c r="J1417" s="2" t="s">
        <v>4086</v>
      </c>
      <c r="K1417" s="2" t="s">
        <v>2655</v>
      </c>
    </row>
    <row r="1418" spans="7:11" x14ac:dyDescent="0.25">
      <c r="G1418" s="33" t="s">
        <v>8</v>
      </c>
      <c r="H1418" s="33" t="s">
        <v>1279</v>
      </c>
      <c r="I1418" s="1">
        <v>96836</v>
      </c>
      <c r="J1418" s="2" t="s">
        <v>4087</v>
      </c>
      <c r="K1418" s="2" t="s">
        <v>2655</v>
      </c>
    </row>
    <row r="1419" spans="7:11" x14ac:dyDescent="0.25">
      <c r="G1419" s="33" t="s">
        <v>8</v>
      </c>
      <c r="H1419" s="33" t="s">
        <v>1419</v>
      </c>
      <c r="I1419" s="1">
        <v>96837</v>
      </c>
      <c r="J1419" s="2" t="s">
        <v>4088</v>
      </c>
      <c r="K1419" s="2" t="s">
        <v>2655</v>
      </c>
    </row>
    <row r="1420" spans="7:11" x14ac:dyDescent="0.25">
      <c r="G1420" s="33" t="s">
        <v>8</v>
      </c>
      <c r="H1420" s="33" t="s">
        <v>83</v>
      </c>
      <c r="I1420" s="1">
        <v>96838</v>
      </c>
      <c r="J1420" s="2" t="s">
        <v>4089</v>
      </c>
      <c r="K1420" s="2" t="s">
        <v>2655</v>
      </c>
    </row>
    <row r="1421" spans="7:11" x14ac:dyDescent="0.25">
      <c r="G1421" s="33" t="s">
        <v>8</v>
      </c>
      <c r="H1421" s="33" t="s">
        <v>13</v>
      </c>
      <c r="I1421" s="1">
        <v>96839</v>
      </c>
      <c r="J1421" s="2" t="s">
        <v>4090</v>
      </c>
      <c r="K1421" s="2" t="s">
        <v>2655</v>
      </c>
    </row>
    <row r="1422" spans="7:11" x14ac:dyDescent="0.25">
      <c r="G1422" s="33" t="s">
        <v>8</v>
      </c>
      <c r="H1422" s="33" t="s">
        <v>300</v>
      </c>
      <c r="I1422" s="1">
        <v>96840</v>
      </c>
      <c r="J1422" s="2" t="s">
        <v>4091</v>
      </c>
      <c r="K1422" s="2" t="s">
        <v>2655</v>
      </c>
    </row>
    <row r="1423" spans="7:11" x14ac:dyDescent="0.25">
      <c r="G1423" s="33" t="s">
        <v>8</v>
      </c>
      <c r="H1423" s="33" t="s">
        <v>440</v>
      </c>
      <c r="I1423" s="1">
        <v>96841</v>
      </c>
      <c r="J1423" s="2" t="s">
        <v>4092</v>
      </c>
      <c r="K1423" s="2" t="s">
        <v>2655</v>
      </c>
    </row>
    <row r="1424" spans="7:11" x14ac:dyDescent="0.25">
      <c r="G1424" s="33" t="s">
        <v>8</v>
      </c>
      <c r="H1424" s="33" t="s">
        <v>580</v>
      </c>
      <c r="I1424" s="1">
        <v>96842</v>
      </c>
      <c r="J1424" s="2" t="s">
        <v>4093</v>
      </c>
      <c r="K1424" s="2" t="s">
        <v>2655</v>
      </c>
    </row>
    <row r="1425" spans="7:11" x14ac:dyDescent="0.25">
      <c r="G1425" s="33" t="s">
        <v>8</v>
      </c>
      <c r="H1425" s="33" t="s">
        <v>720</v>
      </c>
      <c r="I1425" s="1">
        <v>96843</v>
      </c>
      <c r="J1425" s="2" t="s">
        <v>4094</v>
      </c>
      <c r="K1425" s="2" t="s">
        <v>2655</v>
      </c>
    </row>
    <row r="1426" spans="7:11" x14ac:dyDescent="0.25">
      <c r="G1426" s="33" t="s">
        <v>8</v>
      </c>
      <c r="H1426" s="33" t="s">
        <v>860</v>
      </c>
      <c r="I1426" s="1">
        <v>96844</v>
      </c>
      <c r="J1426" s="2" t="s">
        <v>4095</v>
      </c>
      <c r="K1426" s="2" t="s">
        <v>2655</v>
      </c>
    </row>
    <row r="1427" spans="7:11" x14ac:dyDescent="0.25">
      <c r="G1427" s="33" t="s">
        <v>8</v>
      </c>
      <c r="H1427" s="33" t="s">
        <v>1000</v>
      </c>
      <c r="I1427" s="1">
        <v>96845</v>
      </c>
      <c r="J1427" s="2" t="s">
        <v>4096</v>
      </c>
      <c r="K1427" s="2" t="s">
        <v>2655</v>
      </c>
    </row>
    <row r="1428" spans="7:11" x14ac:dyDescent="0.25">
      <c r="G1428" s="33" t="s">
        <v>8</v>
      </c>
      <c r="H1428" s="33" t="s">
        <v>1140</v>
      </c>
      <c r="I1428" s="1">
        <v>96846</v>
      </c>
      <c r="J1428" s="2" t="s">
        <v>4097</v>
      </c>
      <c r="K1428" s="2" t="s">
        <v>2655</v>
      </c>
    </row>
    <row r="1429" spans="7:11" x14ac:dyDescent="0.25">
      <c r="G1429" s="33" t="s">
        <v>8</v>
      </c>
      <c r="H1429" s="33" t="s">
        <v>1280</v>
      </c>
      <c r="I1429" s="1">
        <v>96847</v>
      </c>
      <c r="J1429" s="2" t="s">
        <v>4098</v>
      </c>
      <c r="K1429" s="2" t="s">
        <v>2655</v>
      </c>
    </row>
    <row r="1430" spans="7:11" x14ac:dyDescent="0.25">
      <c r="G1430" s="33" t="s">
        <v>8</v>
      </c>
      <c r="H1430" s="33" t="s">
        <v>1420</v>
      </c>
      <c r="I1430" s="1">
        <v>96848</v>
      </c>
      <c r="J1430" s="2" t="s">
        <v>4099</v>
      </c>
      <c r="K1430" s="2" t="s">
        <v>2655</v>
      </c>
    </row>
    <row r="1431" spans="7:11" x14ac:dyDescent="0.25">
      <c r="G1431" s="33" t="s">
        <v>8</v>
      </c>
      <c r="H1431" s="33" t="s">
        <v>84</v>
      </c>
      <c r="I1431" s="1">
        <v>96849</v>
      </c>
      <c r="J1431" s="2" t="s">
        <v>4100</v>
      </c>
      <c r="K1431" s="2" t="s">
        <v>2655</v>
      </c>
    </row>
    <row r="1432" spans="7:11" x14ac:dyDescent="0.25">
      <c r="G1432" s="33" t="s">
        <v>8</v>
      </c>
      <c r="H1432" s="33" t="s">
        <v>14</v>
      </c>
      <c r="I1432" s="1">
        <v>96850</v>
      </c>
      <c r="J1432" s="2" t="s">
        <v>4101</v>
      </c>
      <c r="K1432" s="2" t="s">
        <v>2655</v>
      </c>
    </row>
    <row r="1433" spans="7:11" x14ac:dyDescent="0.25">
      <c r="G1433" s="33" t="s">
        <v>8</v>
      </c>
      <c r="H1433" s="33" t="s">
        <v>301</v>
      </c>
      <c r="I1433" s="1">
        <v>96851</v>
      </c>
      <c r="J1433" s="2" t="s">
        <v>4102</v>
      </c>
      <c r="K1433" s="2" t="s">
        <v>2655</v>
      </c>
    </row>
    <row r="1434" spans="7:11" x14ac:dyDescent="0.25">
      <c r="G1434" s="33" t="s">
        <v>8</v>
      </c>
      <c r="H1434" s="33" t="s">
        <v>441</v>
      </c>
      <c r="I1434" s="1">
        <v>96852</v>
      </c>
      <c r="J1434" s="2" t="s">
        <v>4103</v>
      </c>
      <c r="K1434" s="2" t="s">
        <v>2655</v>
      </c>
    </row>
    <row r="1435" spans="7:11" x14ac:dyDescent="0.25">
      <c r="G1435" s="33" t="s">
        <v>8</v>
      </c>
      <c r="H1435" s="33" t="s">
        <v>581</v>
      </c>
      <c r="I1435" s="1">
        <v>96853</v>
      </c>
      <c r="J1435" s="2" t="s">
        <v>4104</v>
      </c>
      <c r="K1435" s="2" t="s">
        <v>2655</v>
      </c>
    </row>
    <row r="1436" spans="7:11" x14ac:dyDescent="0.25">
      <c r="G1436" s="33" t="s">
        <v>8</v>
      </c>
      <c r="H1436" s="33" t="s">
        <v>721</v>
      </c>
      <c r="I1436" s="1">
        <v>96854</v>
      </c>
      <c r="J1436" s="2" t="s">
        <v>4105</v>
      </c>
      <c r="K1436" s="2" t="s">
        <v>2655</v>
      </c>
    </row>
    <row r="1437" spans="7:11" x14ac:dyDescent="0.25">
      <c r="G1437" s="33" t="s">
        <v>8</v>
      </c>
      <c r="H1437" s="33" t="s">
        <v>861</v>
      </c>
      <c r="I1437" s="1">
        <v>96855</v>
      </c>
      <c r="J1437" s="2" t="s">
        <v>4106</v>
      </c>
      <c r="K1437" s="2" t="s">
        <v>2655</v>
      </c>
    </row>
    <row r="1438" spans="7:11" x14ac:dyDescent="0.25">
      <c r="G1438" s="33" t="s">
        <v>8</v>
      </c>
      <c r="H1438" s="33" t="s">
        <v>1001</v>
      </c>
      <c r="I1438" s="1">
        <v>96856</v>
      </c>
      <c r="J1438" s="2" t="s">
        <v>4107</v>
      </c>
      <c r="K1438" s="2" t="s">
        <v>2655</v>
      </c>
    </row>
    <row r="1439" spans="7:11" x14ac:dyDescent="0.25">
      <c r="G1439" s="33" t="s">
        <v>8</v>
      </c>
      <c r="H1439" s="33" t="s">
        <v>1141</v>
      </c>
      <c r="I1439" s="1">
        <v>96857</v>
      </c>
      <c r="J1439" s="2" t="s">
        <v>4108</v>
      </c>
      <c r="K1439" s="2" t="s">
        <v>2655</v>
      </c>
    </row>
    <row r="1440" spans="7:11" x14ac:dyDescent="0.25">
      <c r="G1440" s="33" t="s">
        <v>8</v>
      </c>
      <c r="H1440" s="33" t="s">
        <v>1281</v>
      </c>
      <c r="I1440" s="1">
        <v>96858</v>
      </c>
      <c r="J1440" s="2" t="s">
        <v>4109</v>
      </c>
      <c r="K1440" s="2" t="s">
        <v>2655</v>
      </c>
    </row>
    <row r="1441" spans="7:11" x14ac:dyDescent="0.25">
      <c r="G1441" s="33" t="s">
        <v>8</v>
      </c>
      <c r="H1441" s="33" t="s">
        <v>1421</v>
      </c>
      <c r="I1441" s="1">
        <v>96859</v>
      </c>
      <c r="J1441" s="2" t="s">
        <v>4110</v>
      </c>
      <c r="K1441" s="2" t="s">
        <v>2655</v>
      </c>
    </row>
    <row r="1442" spans="7:11" x14ac:dyDescent="0.25">
      <c r="G1442" s="33" t="s">
        <v>8</v>
      </c>
      <c r="H1442" s="33" t="s">
        <v>85</v>
      </c>
      <c r="I1442" s="1">
        <v>96860</v>
      </c>
      <c r="J1442" s="2" t="s">
        <v>4111</v>
      </c>
      <c r="K1442" s="2" t="s">
        <v>2655</v>
      </c>
    </row>
    <row r="1443" spans="7:11" x14ac:dyDescent="0.25">
      <c r="G1443" s="33" t="s">
        <v>8</v>
      </c>
      <c r="H1443" s="33" t="s">
        <v>15</v>
      </c>
      <c r="I1443" s="1">
        <v>96861</v>
      </c>
      <c r="J1443" s="2" t="s">
        <v>4112</v>
      </c>
      <c r="K1443" s="2" t="s">
        <v>2655</v>
      </c>
    </row>
    <row r="1444" spans="7:11" x14ac:dyDescent="0.25">
      <c r="G1444" s="33" t="s">
        <v>8</v>
      </c>
      <c r="H1444" s="33" t="s">
        <v>302</v>
      </c>
      <c r="I1444" s="1">
        <v>96862</v>
      </c>
      <c r="J1444" s="2" t="s">
        <v>4113</v>
      </c>
      <c r="K1444" s="2" t="s">
        <v>2655</v>
      </c>
    </row>
    <row r="1445" spans="7:11" x14ac:dyDescent="0.25">
      <c r="G1445" s="33" t="s">
        <v>8</v>
      </c>
      <c r="H1445" s="33" t="s">
        <v>442</v>
      </c>
      <c r="I1445" s="1">
        <v>96863</v>
      </c>
      <c r="J1445" s="2" t="s">
        <v>4114</v>
      </c>
      <c r="K1445" s="2" t="s">
        <v>2655</v>
      </c>
    </row>
    <row r="1446" spans="7:11" x14ac:dyDescent="0.25">
      <c r="G1446" s="33" t="s">
        <v>8</v>
      </c>
      <c r="H1446" s="33" t="s">
        <v>582</v>
      </c>
      <c r="I1446" s="1">
        <v>96864</v>
      </c>
      <c r="J1446" s="2" t="s">
        <v>4115</v>
      </c>
      <c r="K1446" s="2" t="s">
        <v>2655</v>
      </c>
    </row>
    <row r="1447" spans="7:11" x14ac:dyDescent="0.25">
      <c r="G1447" s="33" t="s">
        <v>8</v>
      </c>
      <c r="H1447" s="33" t="s">
        <v>722</v>
      </c>
      <c r="I1447" s="1">
        <v>96865</v>
      </c>
      <c r="J1447" s="2" t="s">
        <v>4116</v>
      </c>
      <c r="K1447" s="2" t="s">
        <v>2655</v>
      </c>
    </row>
    <row r="1448" spans="7:11" x14ac:dyDescent="0.25">
      <c r="G1448" s="33" t="s">
        <v>8</v>
      </c>
      <c r="H1448" s="33" t="s">
        <v>862</v>
      </c>
      <c r="I1448" s="1">
        <v>96866</v>
      </c>
      <c r="J1448" s="2" t="s">
        <v>4117</v>
      </c>
      <c r="K1448" s="2" t="s">
        <v>2655</v>
      </c>
    </row>
    <row r="1449" spans="7:11" x14ac:dyDescent="0.25">
      <c r="G1449" s="33" t="s">
        <v>8</v>
      </c>
      <c r="H1449" s="33" t="s">
        <v>1002</v>
      </c>
      <c r="I1449" s="1">
        <v>96867</v>
      </c>
      <c r="J1449" s="2" t="s">
        <v>4118</v>
      </c>
      <c r="K1449" s="2" t="s">
        <v>2655</v>
      </c>
    </row>
    <row r="1450" spans="7:11" x14ac:dyDescent="0.25">
      <c r="G1450" s="33" t="s">
        <v>8</v>
      </c>
      <c r="H1450" s="33" t="s">
        <v>1142</v>
      </c>
      <c r="I1450" s="1">
        <v>96868</v>
      </c>
      <c r="J1450" s="2" t="s">
        <v>4119</v>
      </c>
      <c r="K1450" s="2" t="s">
        <v>2655</v>
      </c>
    </row>
    <row r="1451" spans="7:11" x14ac:dyDescent="0.25">
      <c r="G1451" s="33" t="s">
        <v>8</v>
      </c>
      <c r="H1451" s="33" t="s">
        <v>1282</v>
      </c>
      <c r="I1451" s="1">
        <v>96869</v>
      </c>
      <c r="J1451" s="2" t="s">
        <v>4120</v>
      </c>
      <c r="K1451" s="2" t="s">
        <v>2655</v>
      </c>
    </row>
    <row r="1452" spans="7:11" x14ac:dyDescent="0.25">
      <c r="G1452" s="33" t="s">
        <v>8</v>
      </c>
      <c r="H1452" s="33" t="s">
        <v>1422</v>
      </c>
      <c r="I1452" s="1">
        <v>96870</v>
      </c>
      <c r="J1452" s="2" t="s">
        <v>4121</v>
      </c>
      <c r="K1452" s="2" t="s">
        <v>2655</v>
      </c>
    </row>
    <row r="1453" spans="7:11" x14ac:dyDescent="0.25">
      <c r="G1453" s="33" t="s">
        <v>8</v>
      </c>
      <c r="H1453" s="33" t="s">
        <v>86</v>
      </c>
      <c r="I1453" s="1">
        <v>96871</v>
      </c>
      <c r="J1453" s="2" t="s">
        <v>4122</v>
      </c>
      <c r="K1453" s="2" t="s">
        <v>2655</v>
      </c>
    </row>
    <row r="1454" spans="7:11" x14ac:dyDescent="0.25">
      <c r="G1454" s="33" t="s">
        <v>8</v>
      </c>
      <c r="H1454" s="33" t="s">
        <v>16</v>
      </c>
      <c r="I1454" s="1">
        <v>96872</v>
      </c>
      <c r="J1454" s="2" t="s">
        <v>4123</v>
      </c>
      <c r="K1454" s="2" t="s">
        <v>2655</v>
      </c>
    </row>
    <row r="1455" spans="7:11" x14ac:dyDescent="0.25">
      <c r="G1455" s="33" t="s">
        <v>8</v>
      </c>
      <c r="H1455" s="33" t="s">
        <v>303</v>
      </c>
      <c r="I1455" s="1">
        <v>96873</v>
      </c>
      <c r="J1455" s="2" t="s">
        <v>4124</v>
      </c>
      <c r="K1455" s="2" t="s">
        <v>2655</v>
      </c>
    </row>
    <row r="1456" spans="7:11" x14ac:dyDescent="0.25">
      <c r="G1456" s="33" t="s">
        <v>8</v>
      </c>
      <c r="H1456" s="33" t="s">
        <v>443</v>
      </c>
      <c r="I1456" s="1">
        <v>96874</v>
      </c>
      <c r="J1456" s="2" t="s">
        <v>4125</v>
      </c>
      <c r="K1456" s="2" t="s">
        <v>2655</v>
      </c>
    </row>
    <row r="1457" spans="7:11" x14ac:dyDescent="0.25">
      <c r="G1457" s="33" t="s">
        <v>8</v>
      </c>
      <c r="H1457" s="33" t="s">
        <v>583</v>
      </c>
      <c r="I1457" s="1">
        <v>96875</v>
      </c>
      <c r="J1457" s="2" t="s">
        <v>4126</v>
      </c>
      <c r="K1457" s="2" t="s">
        <v>2655</v>
      </c>
    </row>
    <row r="1458" spans="7:11" x14ac:dyDescent="0.25">
      <c r="G1458" s="33" t="s">
        <v>8</v>
      </c>
      <c r="H1458" s="33" t="s">
        <v>723</v>
      </c>
      <c r="I1458" s="1">
        <v>96876</v>
      </c>
      <c r="J1458" s="2" t="s">
        <v>4127</v>
      </c>
      <c r="K1458" s="2" t="s">
        <v>2655</v>
      </c>
    </row>
    <row r="1459" spans="7:11" x14ac:dyDescent="0.25">
      <c r="G1459" s="33" t="s">
        <v>8</v>
      </c>
      <c r="H1459" s="33" t="s">
        <v>863</v>
      </c>
      <c r="I1459" s="1">
        <v>96877</v>
      </c>
      <c r="J1459" s="2" t="s">
        <v>4128</v>
      </c>
      <c r="K1459" s="2" t="s">
        <v>2655</v>
      </c>
    </row>
    <row r="1460" spans="7:11" x14ac:dyDescent="0.25">
      <c r="G1460" s="33" t="s">
        <v>8</v>
      </c>
      <c r="H1460" s="33" t="s">
        <v>1003</v>
      </c>
      <c r="I1460" s="1">
        <v>96878</v>
      </c>
      <c r="J1460" s="2" t="s">
        <v>4129</v>
      </c>
      <c r="K1460" s="2" t="s">
        <v>2655</v>
      </c>
    </row>
    <row r="1461" spans="7:11" x14ac:dyDescent="0.25">
      <c r="G1461" s="33" t="s">
        <v>8</v>
      </c>
      <c r="H1461" s="33" t="s">
        <v>1143</v>
      </c>
      <c r="I1461" s="1">
        <v>96879</v>
      </c>
      <c r="J1461" s="2" t="s">
        <v>4130</v>
      </c>
      <c r="K1461" s="2" t="s">
        <v>2655</v>
      </c>
    </row>
    <row r="1462" spans="7:11" x14ac:dyDescent="0.25">
      <c r="G1462" s="33" t="s">
        <v>8</v>
      </c>
      <c r="H1462" s="33" t="s">
        <v>1283</v>
      </c>
      <c r="I1462" s="1">
        <v>96880</v>
      </c>
      <c r="J1462" s="2" t="s">
        <v>4131</v>
      </c>
      <c r="K1462" s="2" t="s">
        <v>2655</v>
      </c>
    </row>
    <row r="1463" spans="7:11" x14ac:dyDescent="0.25">
      <c r="G1463" s="33" t="s">
        <v>8</v>
      </c>
      <c r="H1463" s="33" t="s">
        <v>1423</v>
      </c>
      <c r="I1463" s="1">
        <v>96881</v>
      </c>
      <c r="J1463" s="2" t="s">
        <v>4132</v>
      </c>
      <c r="K1463" s="2" t="s">
        <v>2655</v>
      </c>
    </row>
    <row r="1464" spans="7:11" x14ac:dyDescent="0.25">
      <c r="G1464" s="33" t="s">
        <v>8</v>
      </c>
      <c r="H1464" s="33" t="s">
        <v>87</v>
      </c>
      <c r="I1464" s="1">
        <v>96882</v>
      </c>
      <c r="J1464" s="2" t="s">
        <v>4133</v>
      </c>
      <c r="K1464" s="2" t="s">
        <v>2655</v>
      </c>
    </row>
    <row r="1465" spans="7:11" x14ac:dyDescent="0.25">
      <c r="G1465" s="33" t="s">
        <v>8</v>
      </c>
      <c r="H1465" s="33" t="s">
        <v>17</v>
      </c>
      <c r="I1465" s="1">
        <v>96883</v>
      </c>
      <c r="J1465" s="2" t="s">
        <v>4134</v>
      </c>
      <c r="K1465" s="2" t="s">
        <v>2655</v>
      </c>
    </row>
    <row r="1466" spans="7:11" x14ac:dyDescent="0.25">
      <c r="G1466" s="33" t="s">
        <v>8</v>
      </c>
      <c r="H1466" s="33" t="s">
        <v>304</v>
      </c>
      <c r="I1466" s="1">
        <v>96884</v>
      </c>
      <c r="J1466" s="2" t="s">
        <v>4135</v>
      </c>
      <c r="K1466" s="2" t="s">
        <v>2655</v>
      </c>
    </row>
    <row r="1467" spans="7:11" x14ac:dyDescent="0.25">
      <c r="G1467" s="33" t="s">
        <v>8</v>
      </c>
      <c r="H1467" s="33" t="s">
        <v>444</v>
      </c>
      <c r="I1467" s="1">
        <v>96885</v>
      </c>
      <c r="J1467" s="2" t="s">
        <v>4136</v>
      </c>
      <c r="K1467" s="2" t="s">
        <v>2655</v>
      </c>
    </row>
    <row r="1468" spans="7:11" x14ac:dyDescent="0.25">
      <c r="G1468" s="33" t="s">
        <v>8</v>
      </c>
      <c r="H1468" s="33" t="s">
        <v>584</v>
      </c>
      <c r="I1468" s="1">
        <v>96886</v>
      </c>
      <c r="J1468" s="2" t="s">
        <v>4137</v>
      </c>
      <c r="K1468" s="2" t="s">
        <v>2655</v>
      </c>
    </row>
    <row r="1469" spans="7:11" x14ac:dyDescent="0.25">
      <c r="G1469" s="33" t="s">
        <v>8</v>
      </c>
      <c r="H1469" s="33" t="s">
        <v>724</v>
      </c>
      <c r="I1469" s="1">
        <v>96887</v>
      </c>
      <c r="J1469" s="2" t="s">
        <v>4138</v>
      </c>
      <c r="K1469" s="2" t="s">
        <v>2655</v>
      </c>
    </row>
    <row r="1470" spans="7:11" x14ac:dyDescent="0.25">
      <c r="G1470" s="33" t="s">
        <v>8</v>
      </c>
      <c r="H1470" s="33" t="s">
        <v>864</v>
      </c>
      <c r="I1470" s="1">
        <v>96888</v>
      </c>
      <c r="J1470" s="2" t="s">
        <v>4139</v>
      </c>
      <c r="K1470" s="2" t="s">
        <v>2655</v>
      </c>
    </row>
    <row r="1471" spans="7:11" x14ac:dyDescent="0.25">
      <c r="G1471" s="33" t="s">
        <v>8</v>
      </c>
      <c r="H1471" s="33" t="s">
        <v>1004</v>
      </c>
      <c r="I1471" s="1">
        <v>96889</v>
      </c>
      <c r="J1471" s="2" t="s">
        <v>4140</v>
      </c>
      <c r="K1471" s="2" t="s">
        <v>2655</v>
      </c>
    </row>
    <row r="1472" spans="7:11" x14ac:dyDescent="0.25">
      <c r="G1472" s="33" t="s">
        <v>8</v>
      </c>
      <c r="H1472" s="33" t="s">
        <v>1144</v>
      </c>
      <c r="I1472" s="1">
        <v>96890</v>
      </c>
      <c r="J1472" s="2" t="s">
        <v>4141</v>
      </c>
      <c r="K1472" s="2" t="s">
        <v>2655</v>
      </c>
    </row>
    <row r="1473" spans="7:11" x14ac:dyDescent="0.25">
      <c r="G1473" s="33" t="s">
        <v>8</v>
      </c>
      <c r="H1473" s="33" t="s">
        <v>1284</v>
      </c>
      <c r="I1473" s="1">
        <v>96891</v>
      </c>
      <c r="J1473" s="2" t="s">
        <v>4142</v>
      </c>
      <c r="K1473" s="2" t="s">
        <v>2655</v>
      </c>
    </row>
    <row r="1474" spans="7:11" x14ac:dyDescent="0.25">
      <c r="G1474" s="33" t="s">
        <v>8</v>
      </c>
      <c r="H1474" s="33" t="s">
        <v>1424</v>
      </c>
      <c r="I1474" s="1">
        <v>96892</v>
      </c>
      <c r="J1474" s="2" t="s">
        <v>4143</v>
      </c>
      <c r="K1474" s="2" t="s">
        <v>2655</v>
      </c>
    </row>
    <row r="1475" spans="7:11" x14ac:dyDescent="0.25">
      <c r="G1475" s="33" t="s">
        <v>8</v>
      </c>
      <c r="H1475" s="33" t="s">
        <v>88</v>
      </c>
      <c r="I1475" s="1">
        <v>96893</v>
      </c>
      <c r="J1475" s="2" t="s">
        <v>4144</v>
      </c>
      <c r="K1475" s="2" t="s">
        <v>2655</v>
      </c>
    </row>
    <row r="1476" spans="7:11" x14ac:dyDescent="0.25">
      <c r="G1476" s="33" t="s">
        <v>8</v>
      </c>
      <c r="H1476" s="33" t="s">
        <v>18</v>
      </c>
      <c r="I1476" s="1">
        <v>96894</v>
      </c>
      <c r="J1476" s="2" t="s">
        <v>4145</v>
      </c>
      <c r="K1476" s="2" t="s">
        <v>2655</v>
      </c>
    </row>
    <row r="1477" spans="7:11" x14ac:dyDescent="0.25">
      <c r="G1477" s="33" t="s">
        <v>8</v>
      </c>
      <c r="H1477" s="33" t="s">
        <v>305</v>
      </c>
      <c r="I1477" s="1">
        <v>96895</v>
      </c>
      <c r="J1477" s="2" t="s">
        <v>4146</v>
      </c>
      <c r="K1477" s="2" t="s">
        <v>2655</v>
      </c>
    </row>
    <row r="1478" spans="7:11" x14ac:dyDescent="0.25">
      <c r="G1478" s="33" t="s">
        <v>8</v>
      </c>
      <c r="H1478" s="33" t="s">
        <v>445</v>
      </c>
      <c r="I1478" s="1">
        <v>96896</v>
      </c>
      <c r="J1478" s="2" t="s">
        <v>4147</v>
      </c>
      <c r="K1478" s="2" t="s">
        <v>2655</v>
      </c>
    </row>
    <row r="1479" spans="7:11" x14ac:dyDescent="0.25">
      <c r="G1479" s="33" t="s">
        <v>8</v>
      </c>
      <c r="H1479" s="33" t="s">
        <v>585</v>
      </c>
      <c r="I1479" s="1">
        <v>96897</v>
      </c>
      <c r="J1479" s="2" t="s">
        <v>4148</v>
      </c>
      <c r="K1479" s="2" t="s">
        <v>2655</v>
      </c>
    </row>
    <row r="1480" spans="7:11" x14ac:dyDescent="0.25">
      <c r="G1480" s="33" t="s">
        <v>8</v>
      </c>
      <c r="H1480" s="33" t="s">
        <v>725</v>
      </c>
      <c r="I1480" s="1">
        <v>96898</v>
      </c>
      <c r="J1480" s="2" t="s">
        <v>4149</v>
      </c>
      <c r="K1480" s="2" t="s">
        <v>2655</v>
      </c>
    </row>
    <row r="1481" spans="7:11" x14ac:dyDescent="0.25">
      <c r="G1481" s="33" t="s">
        <v>8</v>
      </c>
      <c r="H1481" s="33" t="s">
        <v>865</v>
      </c>
      <c r="I1481" s="1">
        <v>96899</v>
      </c>
      <c r="J1481" s="2" t="s">
        <v>4150</v>
      </c>
      <c r="K1481" s="2" t="s">
        <v>2655</v>
      </c>
    </row>
    <row r="1482" spans="7:11" x14ac:dyDescent="0.25">
      <c r="G1482" s="33" t="s">
        <v>8</v>
      </c>
      <c r="H1482" s="33" t="s">
        <v>1005</v>
      </c>
      <c r="I1482" s="1">
        <v>96900</v>
      </c>
      <c r="J1482" s="2" t="s">
        <v>4151</v>
      </c>
      <c r="K1482" s="2" t="s">
        <v>2655</v>
      </c>
    </row>
    <row r="1483" spans="7:11" x14ac:dyDescent="0.25">
      <c r="G1483" s="33" t="s">
        <v>8</v>
      </c>
      <c r="H1483" s="33" t="s">
        <v>1145</v>
      </c>
      <c r="I1483" s="1">
        <v>96901</v>
      </c>
      <c r="J1483" s="2" t="s">
        <v>4152</v>
      </c>
      <c r="K1483" s="2" t="s">
        <v>2655</v>
      </c>
    </row>
    <row r="1484" spans="7:11" x14ac:dyDescent="0.25">
      <c r="G1484" s="33" t="s">
        <v>8</v>
      </c>
      <c r="H1484" s="33" t="s">
        <v>1285</v>
      </c>
      <c r="I1484" s="1">
        <v>96902</v>
      </c>
      <c r="J1484" s="2" t="s">
        <v>4153</v>
      </c>
      <c r="K1484" s="2" t="s">
        <v>2655</v>
      </c>
    </row>
    <row r="1485" spans="7:11" x14ac:dyDescent="0.25">
      <c r="G1485" s="33" t="s">
        <v>8</v>
      </c>
      <c r="H1485" s="33" t="s">
        <v>1425</v>
      </c>
      <c r="I1485" s="1">
        <v>96903</v>
      </c>
      <c r="J1485" s="2" t="s">
        <v>4154</v>
      </c>
      <c r="K1485" s="2" t="s">
        <v>2655</v>
      </c>
    </row>
    <row r="1486" spans="7:11" x14ac:dyDescent="0.25">
      <c r="G1486" s="33" t="s">
        <v>8</v>
      </c>
      <c r="H1486" s="33" t="s">
        <v>89</v>
      </c>
      <c r="I1486" s="1">
        <v>96904</v>
      </c>
      <c r="J1486" s="2" t="s">
        <v>4155</v>
      </c>
      <c r="K1486" s="2" t="s">
        <v>2655</v>
      </c>
    </row>
    <row r="1487" spans="7:11" x14ac:dyDescent="0.25">
      <c r="G1487" s="33" t="s">
        <v>8</v>
      </c>
      <c r="H1487" s="33" t="s">
        <v>19</v>
      </c>
      <c r="I1487" s="1">
        <v>96905</v>
      </c>
      <c r="J1487" s="2" t="s">
        <v>4156</v>
      </c>
      <c r="K1487" s="2" t="s">
        <v>2655</v>
      </c>
    </row>
    <row r="1488" spans="7:11" x14ac:dyDescent="0.25">
      <c r="G1488" s="33" t="s">
        <v>8</v>
      </c>
      <c r="H1488" s="33" t="s">
        <v>306</v>
      </c>
      <c r="I1488" s="1">
        <v>96906</v>
      </c>
      <c r="J1488" s="2" t="s">
        <v>4157</v>
      </c>
      <c r="K1488" s="2" t="s">
        <v>2655</v>
      </c>
    </row>
    <row r="1489" spans="7:11" x14ac:dyDescent="0.25">
      <c r="G1489" s="33" t="s">
        <v>8</v>
      </c>
      <c r="H1489" s="33" t="s">
        <v>446</v>
      </c>
      <c r="I1489" s="1">
        <v>96907</v>
      </c>
      <c r="J1489" s="2" t="s">
        <v>4158</v>
      </c>
      <c r="K1489" s="2" t="s">
        <v>2655</v>
      </c>
    </row>
    <row r="1490" spans="7:11" x14ac:dyDescent="0.25">
      <c r="G1490" s="33" t="s">
        <v>8</v>
      </c>
      <c r="H1490" s="33" t="s">
        <v>586</v>
      </c>
      <c r="I1490" s="1">
        <v>96908</v>
      </c>
      <c r="J1490" s="2" t="s">
        <v>4159</v>
      </c>
      <c r="K1490" s="2" t="s">
        <v>2655</v>
      </c>
    </row>
    <row r="1491" spans="7:11" x14ac:dyDescent="0.25">
      <c r="G1491" s="33" t="s">
        <v>8</v>
      </c>
      <c r="H1491" s="33" t="s">
        <v>726</v>
      </c>
      <c r="I1491" s="1">
        <v>96909</v>
      </c>
      <c r="J1491" s="2" t="s">
        <v>4160</v>
      </c>
      <c r="K1491" s="2" t="s">
        <v>2655</v>
      </c>
    </row>
    <row r="1492" spans="7:11" x14ac:dyDescent="0.25">
      <c r="G1492" s="33" t="s">
        <v>8</v>
      </c>
      <c r="H1492" s="33" t="s">
        <v>866</v>
      </c>
      <c r="I1492" s="1">
        <v>96910</v>
      </c>
      <c r="J1492" s="2" t="s">
        <v>4161</v>
      </c>
      <c r="K1492" s="2" t="s">
        <v>2655</v>
      </c>
    </row>
    <row r="1493" spans="7:11" x14ac:dyDescent="0.25">
      <c r="G1493" s="33" t="s">
        <v>8</v>
      </c>
      <c r="H1493" s="33" t="s">
        <v>1006</v>
      </c>
      <c r="I1493" s="1">
        <v>96911</v>
      </c>
      <c r="J1493" s="2" t="s">
        <v>4162</v>
      </c>
      <c r="K1493" s="2" t="s">
        <v>2655</v>
      </c>
    </row>
    <row r="1494" spans="7:11" x14ac:dyDescent="0.25">
      <c r="G1494" s="33" t="s">
        <v>8</v>
      </c>
      <c r="H1494" s="33" t="s">
        <v>1146</v>
      </c>
      <c r="I1494" s="1">
        <v>96912</v>
      </c>
      <c r="J1494" s="2" t="s">
        <v>4163</v>
      </c>
      <c r="K1494" s="2" t="s">
        <v>2655</v>
      </c>
    </row>
    <row r="1495" spans="7:11" x14ac:dyDescent="0.25">
      <c r="G1495" s="33" t="s">
        <v>8</v>
      </c>
      <c r="H1495" s="33" t="s">
        <v>1286</v>
      </c>
      <c r="I1495" s="1">
        <v>96913</v>
      </c>
      <c r="J1495" s="2" t="s">
        <v>4164</v>
      </c>
      <c r="K1495" s="2" t="s">
        <v>2655</v>
      </c>
    </row>
    <row r="1496" spans="7:11" x14ac:dyDescent="0.25">
      <c r="G1496" s="33" t="s">
        <v>8</v>
      </c>
      <c r="H1496" s="33" t="s">
        <v>1426</v>
      </c>
      <c r="I1496" s="1">
        <v>96914</v>
      </c>
      <c r="J1496" s="2" t="s">
        <v>4165</v>
      </c>
      <c r="K1496" s="2" t="s">
        <v>2655</v>
      </c>
    </row>
    <row r="1497" spans="7:11" x14ac:dyDescent="0.25">
      <c r="G1497" s="33" t="s">
        <v>8</v>
      </c>
      <c r="H1497" s="33" t="s">
        <v>90</v>
      </c>
      <c r="I1497" s="1">
        <v>96915</v>
      </c>
      <c r="J1497" s="2" t="s">
        <v>4166</v>
      </c>
      <c r="K1497" s="2" t="s">
        <v>2655</v>
      </c>
    </row>
    <row r="1498" spans="7:11" x14ac:dyDescent="0.25">
      <c r="G1498" s="33" t="s">
        <v>8</v>
      </c>
      <c r="H1498" s="33" t="s">
        <v>20</v>
      </c>
      <c r="I1498" s="1">
        <v>96916</v>
      </c>
      <c r="J1498" s="2" t="s">
        <v>4167</v>
      </c>
      <c r="K1498" s="2" t="s">
        <v>2655</v>
      </c>
    </row>
    <row r="1499" spans="7:11" x14ac:dyDescent="0.25">
      <c r="G1499" s="33" t="s">
        <v>8</v>
      </c>
      <c r="H1499" s="33" t="s">
        <v>307</v>
      </c>
      <c r="I1499" s="1">
        <v>96917</v>
      </c>
      <c r="J1499" s="2" t="s">
        <v>4168</v>
      </c>
      <c r="K1499" s="2" t="s">
        <v>2655</v>
      </c>
    </row>
    <row r="1500" spans="7:11" x14ac:dyDescent="0.25">
      <c r="G1500" s="33" t="s">
        <v>8</v>
      </c>
      <c r="H1500" s="33" t="s">
        <v>447</v>
      </c>
      <c r="I1500" s="1">
        <v>96918</v>
      </c>
      <c r="J1500" s="2" t="s">
        <v>4169</v>
      </c>
      <c r="K1500" s="2" t="s">
        <v>2655</v>
      </c>
    </row>
    <row r="1501" spans="7:11" x14ac:dyDescent="0.25">
      <c r="G1501" s="33" t="s">
        <v>8</v>
      </c>
      <c r="H1501" s="33" t="s">
        <v>587</v>
      </c>
      <c r="I1501" s="1">
        <v>96919</v>
      </c>
      <c r="J1501" s="2" t="s">
        <v>4170</v>
      </c>
      <c r="K1501" s="2" t="s">
        <v>2655</v>
      </c>
    </row>
    <row r="1502" spans="7:11" x14ac:dyDescent="0.25">
      <c r="G1502" s="33" t="s">
        <v>8</v>
      </c>
      <c r="H1502" s="33" t="s">
        <v>727</v>
      </c>
      <c r="I1502" s="1">
        <v>96920</v>
      </c>
      <c r="J1502" s="2" t="s">
        <v>4171</v>
      </c>
      <c r="K1502" s="2" t="s">
        <v>2655</v>
      </c>
    </row>
    <row r="1503" spans="7:11" x14ac:dyDescent="0.25">
      <c r="G1503" s="33" t="s">
        <v>8</v>
      </c>
      <c r="H1503" s="33" t="s">
        <v>867</v>
      </c>
      <c r="I1503" s="1">
        <v>96921</v>
      </c>
      <c r="J1503" s="2" t="s">
        <v>4172</v>
      </c>
      <c r="K1503" s="2" t="s">
        <v>2655</v>
      </c>
    </row>
    <row r="1504" spans="7:11" x14ac:dyDescent="0.25">
      <c r="G1504" s="33" t="s">
        <v>8</v>
      </c>
      <c r="H1504" s="33" t="s">
        <v>1007</v>
      </c>
      <c r="I1504" s="1">
        <v>96922</v>
      </c>
      <c r="J1504" s="2" t="s">
        <v>4173</v>
      </c>
      <c r="K1504" s="2" t="s">
        <v>2655</v>
      </c>
    </row>
    <row r="1505" spans="7:11" x14ac:dyDescent="0.25">
      <c r="G1505" s="33" t="s">
        <v>8</v>
      </c>
      <c r="H1505" s="33" t="s">
        <v>1147</v>
      </c>
      <c r="I1505" s="1">
        <v>96923</v>
      </c>
      <c r="J1505" s="2" t="s">
        <v>4174</v>
      </c>
      <c r="K1505" s="2" t="s">
        <v>2655</v>
      </c>
    </row>
    <row r="1506" spans="7:11" x14ac:dyDescent="0.25">
      <c r="G1506" s="33" t="s">
        <v>8</v>
      </c>
      <c r="H1506" s="33" t="s">
        <v>1287</v>
      </c>
      <c r="I1506" s="1">
        <v>96924</v>
      </c>
      <c r="J1506" s="2" t="s">
        <v>4175</v>
      </c>
      <c r="K1506" s="2" t="s">
        <v>2655</v>
      </c>
    </row>
    <row r="1507" spans="7:11" x14ac:dyDescent="0.25">
      <c r="G1507" s="33" t="s">
        <v>8</v>
      </c>
      <c r="H1507" s="33" t="s">
        <v>1427</v>
      </c>
      <c r="I1507" s="1">
        <v>96925</v>
      </c>
      <c r="J1507" s="2" t="s">
        <v>4176</v>
      </c>
      <c r="K1507" s="2" t="s">
        <v>2655</v>
      </c>
    </row>
    <row r="1508" spans="7:11" x14ac:dyDescent="0.25">
      <c r="G1508" s="33" t="s">
        <v>8</v>
      </c>
      <c r="H1508" s="33" t="s">
        <v>91</v>
      </c>
      <c r="I1508" s="1">
        <v>96926</v>
      </c>
      <c r="J1508" s="2" t="s">
        <v>4177</v>
      </c>
      <c r="K1508" s="2" t="s">
        <v>2655</v>
      </c>
    </row>
    <row r="1509" spans="7:11" x14ac:dyDescent="0.25">
      <c r="G1509" s="33" t="s">
        <v>8</v>
      </c>
      <c r="H1509" s="33" t="s">
        <v>21</v>
      </c>
      <c r="I1509" s="1">
        <v>96927</v>
      </c>
      <c r="J1509" s="2" t="s">
        <v>4178</v>
      </c>
      <c r="K1509" s="2" t="s">
        <v>2655</v>
      </c>
    </row>
    <row r="1510" spans="7:11" x14ac:dyDescent="0.25">
      <c r="G1510" s="33" t="s">
        <v>8</v>
      </c>
      <c r="H1510" s="33" t="s">
        <v>308</v>
      </c>
      <c r="I1510" s="1">
        <v>96928</v>
      </c>
      <c r="J1510" s="2" t="s">
        <v>4179</v>
      </c>
      <c r="K1510" s="2" t="s">
        <v>2655</v>
      </c>
    </row>
    <row r="1511" spans="7:11" x14ac:dyDescent="0.25">
      <c r="G1511" s="33" t="s">
        <v>8</v>
      </c>
      <c r="H1511" s="33" t="s">
        <v>448</v>
      </c>
      <c r="I1511" s="1">
        <v>96929</v>
      </c>
      <c r="J1511" s="2" t="s">
        <v>4180</v>
      </c>
      <c r="K1511" s="2" t="s">
        <v>2655</v>
      </c>
    </row>
    <row r="1512" spans="7:11" x14ac:dyDescent="0.25">
      <c r="G1512" s="33" t="s">
        <v>8</v>
      </c>
      <c r="H1512" s="33" t="s">
        <v>588</v>
      </c>
      <c r="I1512" s="1">
        <v>96930</v>
      </c>
      <c r="J1512" s="2" t="s">
        <v>4181</v>
      </c>
      <c r="K1512" s="2" t="s">
        <v>2655</v>
      </c>
    </row>
    <row r="1513" spans="7:11" x14ac:dyDescent="0.25">
      <c r="G1513" s="33" t="s">
        <v>8</v>
      </c>
      <c r="H1513" s="33" t="s">
        <v>728</v>
      </c>
      <c r="I1513" s="1">
        <v>96931</v>
      </c>
      <c r="J1513" s="2" t="s">
        <v>4182</v>
      </c>
      <c r="K1513" s="2" t="s">
        <v>2655</v>
      </c>
    </row>
    <row r="1514" spans="7:11" x14ac:dyDescent="0.25">
      <c r="G1514" s="33" t="s">
        <v>8</v>
      </c>
      <c r="H1514" s="33" t="s">
        <v>868</v>
      </c>
      <c r="I1514" s="1">
        <v>96932</v>
      </c>
      <c r="J1514" s="2" t="s">
        <v>4183</v>
      </c>
      <c r="K1514" s="2" t="s">
        <v>2655</v>
      </c>
    </row>
    <row r="1515" spans="7:11" x14ac:dyDescent="0.25">
      <c r="G1515" s="33" t="s">
        <v>8</v>
      </c>
      <c r="H1515" s="33" t="s">
        <v>1008</v>
      </c>
      <c r="I1515" s="1">
        <v>96933</v>
      </c>
      <c r="J1515" s="2" t="s">
        <v>4184</v>
      </c>
      <c r="K1515" s="2" t="s">
        <v>2655</v>
      </c>
    </row>
    <row r="1516" spans="7:11" x14ac:dyDescent="0.25">
      <c r="G1516" s="33" t="s">
        <v>8</v>
      </c>
      <c r="H1516" s="33" t="s">
        <v>1148</v>
      </c>
      <c r="I1516" s="1">
        <v>96934</v>
      </c>
      <c r="J1516" s="2" t="s">
        <v>4185</v>
      </c>
      <c r="K1516" s="2" t="s">
        <v>2655</v>
      </c>
    </row>
    <row r="1517" spans="7:11" x14ac:dyDescent="0.25">
      <c r="G1517" s="33" t="s">
        <v>8</v>
      </c>
      <c r="H1517" s="33" t="s">
        <v>1288</v>
      </c>
      <c r="I1517" s="1">
        <v>96935</v>
      </c>
      <c r="J1517" s="2" t="s">
        <v>4186</v>
      </c>
      <c r="K1517" s="2" t="s">
        <v>2655</v>
      </c>
    </row>
    <row r="1518" spans="7:11" x14ac:dyDescent="0.25">
      <c r="G1518" s="33" t="s">
        <v>8</v>
      </c>
      <c r="H1518" s="33" t="s">
        <v>1428</v>
      </c>
      <c r="I1518" s="1">
        <v>96936</v>
      </c>
      <c r="J1518" s="2" t="s">
        <v>4187</v>
      </c>
      <c r="K1518" s="2" t="s">
        <v>2655</v>
      </c>
    </row>
    <row r="1519" spans="7:11" x14ac:dyDescent="0.25">
      <c r="G1519" s="33" t="s">
        <v>8</v>
      </c>
      <c r="H1519" s="33" t="s">
        <v>92</v>
      </c>
      <c r="I1519" s="1">
        <v>96937</v>
      </c>
      <c r="J1519" s="2" t="s">
        <v>4188</v>
      </c>
      <c r="K1519" s="2" t="s">
        <v>2655</v>
      </c>
    </row>
    <row r="1520" spans="7:11" x14ac:dyDescent="0.25">
      <c r="G1520" s="33" t="s">
        <v>8</v>
      </c>
      <c r="H1520" s="33" t="s">
        <v>22</v>
      </c>
      <c r="I1520" s="1">
        <v>96938</v>
      </c>
      <c r="J1520" s="2" t="s">
        <v>4189</v>
      </c>
      <c r="K1520" s="2" t="s">
        <v>2655</v>
      </c>
    </row>
    <row r="1521" spans="7:11" x14ac:dyDescent="0.25">
      <c r="G1521" s="33" t="s">
        <v>8</v>
      </c>
      <c r="H1521" s="33" t="s">
        <v>1621</v>
      </c>
      <c r="I1521" s="1">
        <v>96939</v>
      </c>
      <c r="J1521" s="2" t="s">
        <v>4190</v>
      </c>
      <c r="K1521" s="2" t="s">
        <v>2655</v>
      </c>
    </row>
    <row r="1522" spans="7:11" x14ac:dyDescent="0.25">
      <c r="G1522" s="33" t="s">
        <v>8</v>
      </c>
      <c r="H1522" s="33" t="s">
        <v>1622</v>
      </c>
      <c r="I1522" s="1">
        <v>96940</v>
      </c>
      <c r="J1522" s="2" t="s">
        <v>4191</v>
      </c>
      <c r="K1522" s="2" t="s">
        <v>2655</v>
      </c>
    </row>
    <row r="1523" spans="7:11" x14ac:dyDescent="0.25">
      <c r="G1523" s="33" t="s">
        <v>8</v>
      </c>
      <c r="H1523" s="33" t="s">
        <v>1623</v>
      </c>
      <c r="I1523" s="1">
        <v>96941</v>
      </c>
      <c r="J1523" s="2" t="s">
        <v>4192</v>
      </c>
      <c r="K1523" s="2" t="s">
        <v>2655</v>
      </c>
    </row>
    <row r="1524" spans="7:11" x14ac:dyDescent="0.25">
      <c r="G1524" s="33" t="s">
        <v>8</v>
      </c>
      <c r="H1524" s="33" t="s">
        <v>1624</v>
      </c>
      <c r="I1524" s="1">
        <v>96942</v>
      </c>
      <c r="J1524" s="2" t="s">
        <v>4193</v>
      </c>
      <c r="K1524" s="2" t="s">
        <v>2655</v>
      </c>
    </row>
    <row r="1525" spans="7:11" x14ac:dyDescent="0.25">
      <c r="G1525" s="33" t="s">
        <v>8</v>
      </c>
      <c r="H1525" s="33" t="s">
        <v>1625</v>
      </c>
      <c r="I1525" s="1">
        <v>96943</v>
      </c>
      <c r="J1525" s="2" t="s">
        <v>4194</v>
      </c>
      <c r="K1525" s="2" t="s">
        <v>2655</v>
      </c>
    </row>
    <row r="1526" spans="7:11" x14ac:dyDescent="0.25">
      <c r="G1526" s="33" t="s">
        <v>8</v>
      </c>
      <c r="H1526" s="33" t="s">
        <v>1626</v>
      </c>
      <c r="I1526" s="1">
        <v>96944</v>
      </c>
      <c r="J1526" s="2" t="s">
        <v>4195</v>
      </c>
      <c r="K1526" s="2" t="s">
        <v>2655</v>
      </c>
    </row>
    <row r="1527" spans="7:11" x14ac:dyDescent="0.25">
      <c r="G1527" s="33" t="s">
        <v>8</v>
      </c>
      <c r="H1527" s="33" t="s">
        <v>1627</v>
      </c>
      <c r="I1527" s="1">
        <v>96945</v>
      </c>
      <c r="J1527" s="2" t="s">
        <v>4196</v>
      </c>
      <c r="K1527" s="2" t="s">
        <v>2655</v>
      </c>
    </row>
    <row r="1528" spans="7:11" x14ac:dyDescent="0.25">
      <c r="G1528" s="33" t="s">
        <v>8</v>
      </c>
      <c r="H1528" s="33" t="s">
        <v>1628</v>
      </c>
      <c r="I1528" s="1">
        <v>96946</v>
      </c>
      <c r="J1528" s="2" t="s">
        <v>4197</v>
      </c>
      <c r="K1528" s="2" t="s">
        <v>2655</v>
      </c>
    </row>
    <row r="1529" spans="7:11" x14ac:dyDescent="0.25">
      <c r="G1529" s="33" t="s">
        <v>8</v>
      </c>
      <c r="H1529" s="33" t="s">
        <v>1629</v>
      </c>
      <c r="I1529" s="1">
        <v>96947</v>
      </c>
      <c r="J1529" s="2" t="s">
        <v>4198</v>
      </c>
      <c r="K1529" s="2" t="s">
        <v>2655</v>
      </c>
    </row>
    <row r="1530" spans="7:11" x14ac:dyDescent="0.25">
      <c r="G1530" s="33" t="s">
        <v>8</v>
      </c>
      <c r="H1530" s="33" t="s">
        <v>1630</v>
      </c>
      <c r="I1530" s="1">
        <v>96948</v>
      </c>
      <c r="J1530" s="2" t="s">
        <v>4199</v>
      </c>
      <c r="K1530" s="2" t="s">
        <v>2655</v>
      </c>
    </row>
    <row r="1531" spans="7:11" x14ac:dyDescent="0.25">
      <c r="G1531" s="33" t="s">
        <v>8</v>
      </c>
      <c r="H1531" s="33" t="s">
        <v>1631</v>
      </c>
      <c r="I1531" s="1">
        <v>96949</v>
      </c>
      <c r="J1531" s="2" t="s">
        <v>4200</v>
      </c>
      <c r="K1531" s="2" t="s">
        <v>2655</v>
      </c>
    </row>
    <row r="1532" spans="7:11" x14ac:dyDescent="0.25">
      <c r="G1532" s="33" t="s">
        <v>8</v>
      </c>
      <c r="H1532" s="33" t="s">
        <v>1731</v>
      </c>
      <c r="I1532" s="1">
        <v>96950</v>
      </c>
      <c r="J1532" s="2" t="s">
        <v>4201</v>
      </c>
      <c r="K1532" s="2" t="s">
        <v>2658</v>
      </c>
    </row>
    <row r="1533" spans="7:11" x14ac:dyDescent="0.25">
      <c r="G1533" s="33" t="s">
        <v>8</v>
      </c>
      <c r="H1533" s="33" t="s">
        <v>1732</v>
      </c>
      <c r="I1533" s="1">
        <v>96951</v>
      </c>
      <c r="J1533" s="2" t="s">
        <v>4202</v>
      </c>
      <c r="K1533" s="2" t="s">
        <v>2658</v>
      </c>
    </row>
    <row r="1534" spans="7:11" x14ac:dyDescent="0.25">
      <c r="G1534" s="33" t="s">
        <v>8</v>
      </c>
      <c r="H1534" s="33" t="s">
        <v>1733</v>
      </c>
      <c r="I1534" s="1">
        <v>96952</v>
      </c>
      <c r="J1534" s="2" t="s">
        <v>4203</v>
      </c>
      <c r="K1534" s="2" t="s">
        <v>2658</v>
      </c>
    </row>
    <row r="1535" spans="7:11" x14ac:dyDescent="0.25">
      <c r="G1535" s="33" t="s">
        <v>8</v>
      </c>
      <c r="H1535" s="33" t="s">
        <v>1734</v>
      </c>
      <c r="I1535" s="1">
        <v>96953</v>
      </c>
      <c r="J1535" s="2" t="s">
        <v>4204</v>
      </c>
      <c r="K1535" s="2" t="s">
        <v>2658</v>
      </c>
    </row>
    <row r="1536" spans="7:11" x14ac:dyDescent="0.25">
      <c r="G1536" s="33" t="s">
        <v>8</v>
      </c>
      <c r="H1536" s="33" t="s">
        <v>1735</v>
      </c>
      <c r="I1536" s="1">
        <v>96954</v>
      </c>
      <c r="J1536" s="2" t="s">
        <v>4205</v>
      </c>
      <c r="K1536" s="2" t="s">
        <v>2658</v>
      </c>
    </row>
    <row r="1537" spans="7:11" x14ac:dyDescent="0.25">
      <c r="G1537" s="33" t="s">
        <v>8</v>
      </c>
      <c r="H1537" s="33" t="s">
        <v>1736</v>
      </c>
      <c r="I1537" s="1">
        <v>96955</v>
      </c>
      <c r="J1537" s="2" t="s">
        <v>4206</v>
      </c>
      <c r="K1537" s="2" t="s">
        <v>2658</v>
      </c>
    </row>
    <row r="1538" spans="7:11" x14ac:dyDescent="0.25">
      <c r="G1538" s="33" t="s">
        <v>8</v>
      </c>
      <c r="H1538" s="33" t="s">
        <v>1737</v>
      </c>
      <c r="I1538" s="1">
        <v>96956</v>
      </c>
      <c r="J1538" s="2" t="s">
        <v>4207</v>
      </c>
      <c r="K1538" s="2" t="s">
        <v>2658</v>
      </c>
    </row>
    <row r="1539" spans="7:11" x14ac:dyDescent="0.25">
      <c r="G1539" s="33" t="s">
        <v>8</v>
      </c>
      <c r="H1539" s="33" t="s">
        <v>1738</v>
      </c>
      <c r="I1539" s="1">
        <v>96957</v>
      </c>
      <c r="J1539" s="2" t="s">
        <v>4208</v>
      </c>
      <c r="K1539" s="2" t="s">
        <v>2658</v>
      </c>
    </row>
    <row r="1540" spans="7:11" x14ac:dyDescent="0.25">
      <c r="G1540" s="33" t="s">
        <v>8</v>
      </c>
      <c r="H1540" s="33" t="s">
        <v>1739</v>
      </c>
      <c r="I1540" s="1">
        <v>96958</v>
      </c>
      <c r="J1540" s="2" t="s">
        <v>4209</v>
      </c>
      <c r="K1540" s="2" t="s">
        <v>2658</v>
      </c>
    </row>
    <row r="1541" spans="7:11" x14ac:dyDescent="0.25">
      <c r="G1541" s="33" t="s">
        <v>8</v>
      </c>
      <c r="H1541" s="33" t="s">
        <v>1740</v>
      </c>
      <c r="I1541" s="1">
        <v>96959</v>
      </c>
      <c r="J1541" s="2" t="s">
        <v>4210</v>
      </c>
      <c r="K1541" s="2" t="s">
        <v>2658</v>
      </c>
    </row>
    <row r="1542" spans="7:11" x14ac:dyDescent="0.25">
      <c r="G1542" s="33" t="s">
        <v>8</v>
      </c>
      <c r="H1542" s="33" t="s">
        <v>1741</v>
      </c>
      <c r="I1542" s="1">
        <v>96960</v>
      </c>
      <c r="J1542" s="2" t="s">
        <v>4211</v>
      </c>
      <c r="K1542" s="2" t="s">
        <v>2658</v>
      </c>
    </row>
    <row r="1543" spans="7:11" x14ac:dyDescent="0.25">
      <c r="G1543" s="33" t="s">
        <v>8</v>
      </c>
      <c r="H1543" s="33" t="s">
        <v>1841</v>
      </c>
      <c r="I1543" s="1">
        <v>96961</v>
      </c>
      <c r="J1543" s="2" t="s">
        <v>4212</v>
      </c>
      <c r="K1543" s="2" t="s">
        <v>2658</v>
      </c>
    </row>
    <row r="1544" spans="7:11" x14ac:dyDescent="0.25">
      <c r="G1544" s="33" t="s">
        <v>8</v>
      </c>
      <c r="H1544" s="33" t="s">
        <v>1842</v>
      </c>
      <c r="I1544" s="1">
        <v>96962</v>
      </c>
      <c r="J1544" s="2" t="s">
        <v>4213</v>
      </c>
      <c r="K1544" s="2" t="s">
        <v>2658</v>
      </c>
    </row>
    <row r="1545" spans="7:11" x14ac:dyDescent="0.25">
      <c r="G1545" s="33" t="s">
        <v>8</v>
      </c>
      <c r="H1545" s="33" t="s">
        <v>1843</v>
      </c>
      <c r="I1545" s="1">
        <v>96963</v>
      </c>
      <c r="J1545" s="2" t="s">
        <v>4214</v>
      </c>
      <c r="K1545" s="2" t="s">
        <v>2658</v>
      </c>
    </row>
    <row r="1546" spans="7:11" x14ac:dyDescent="0.25">
      <c r="G1546" s="33" t="s">
        <v>8</v>
      </c>
      <c r="H1546" s="33" t="s">
        <v>1844</v>
      </c>
      <c r="I1546" s="1">
        <v>96964</v>
      </c>
      <c r="J1546" s="2" t="s">
        <v>4215</v>
      </c>
      <c r="K1546" s="2" t="s">
        <v>2658</v>
      </c>
    </row>
    <row r="1547" spans="7:11" x14ac:dyDescent="0.25">
      <c r="G1547" s="33" t="s">
        <v>8</v>
      </c>
      <c r="H1547" s="33" t="s">
        <v>1845</v>
      </c>
      <c r="I1547" s="1">
        <v>96965</v>
      </c>
      <c r="J1547" s="2" t="s">
        <v>4216</v>
      </c>
      <c r="K1547" s="2" t="s">
        <v>2658</v>
      </c>
    </row>
    <row r="1548" spans="7:11" x14ac:dyDescent="0.25">
      <c r="G1548" s="33" t="s">
        <v>8</v>
      </c>
      <c r="H1548" s="33" t="s">
        <v>1846</v>
      </c>
      <c r="I1548" s="1">
        <v>96966</v>
      </c>
      <c r="J1548" s="2" t="s">
        <v>4217</v>
      </c>
      <c r="K1548" s="2" t="s">
        <v>2658</v>
      </c>
    </row>
    <row r="1549" spans="7:11" x14ac:dyDescent="0.25">
      <c r="G1549" s="33" t="s">
        <v>8</v>
      </c>
      <c r="H1549" s="33" t="s">
        <v>1847</v>
      </c>
      <c r="I1549" s="1">
        <v>96967</v>
      </c>
      <c r="J1549" s="2" t="s">
        <v>4218</v>
      </c>
      <c r="K1549" s="2" t="s">
        <v>2658</v>
      </c>
    </row>
    <row r="1550" spans="7:11" x14ac:dyDescent="0.25">
      <c r="G1550" s="33" t="s">
        <v>8</v>
      </c>
      <c r="H1550" s="33" t="s">
        <v>1848</v>
      </c>
      <c r="I1550" s="1">
        <v>96968</v>
      </c>
      <c r="J1550" s="2" t="s">
        <v>4219</v>
      </c>
      <c r="K1550" s="2" t="s">
        <v>2658</v>
      </c>
    </row>
    <row r="1551" spans="7:11" x14ac:dyDescent="0.25">
      <c r="G1551" s="33" t="s">
        <v>8</v>
      </c>
      <c r="H1551" s="33" t="s">
        <v>1849</v>
      </c>
      <c r="I1551" s="1">
        <v>96969</v>
      </c>
      <c r="J1551" s="2" t="s">
        <v>4220</v>
      </c>
      <c r="K1551" s="2" t="s">
        <v>2658</v>
      </c>
    </row>
    <row r="1552" spans="7:11" x14ac:dyDescent="0.25">
      <c r="G1552" s="33" t="s">
        <v>8</v>
      </c>
      <c r="H1552" s="33" t="s">
        <v>1850</v>
      </c>
      <c r="I1552" s="1">
        <v>96970</v>
      </c>
      <c r="J1552" s="2" t="s">
        <v>4221</v>
      </c>
      <c r="K1552" s="2" t="s">
        <v>2658</v>
      </c>
    </row>
    <row r="1553" spans="7:11" x14ac:dyDescent="0.25">
      <c r="G1553" s="33" t="s">
        <v>8</v>
      </c>
      <c r="H1553" s="33" t="s">
        <v>1851</v>
      </c>
      <c r="I1553" s="1">
        <v>96971</v>
      </c>
      <c r="J1553" s="2" t="s">
        <v>4222</v>
      </c>
      <c r="K1553" s="2" t="s">
        <v>2658</v>
      </c>
    </row>
    <row r="1554" spans="7:11" x14ac:dyDescent="0.25">
      <c r="G1554" s="33" t="s">
        <v>8</v>
      </c>
      <c r="H1554" s="33" t="s">
        <v>1951</v>
      </c>
      <c r="I1554" s="1">
        <v>96972</v>
      </c>
      <c r="J1554" s="2" t="s">
        <v>4223</v>
      </c>
      <c r="K1554" s="2" t="s">
        <v>2658</v>
      </c>
    </row>
    <row r="1555" spans="7:11" x14ac:dyDescent="0.25">
      <c r="G1555" s="33" t="s">
        <v>8</v>
      </c>
      <c r="H1555" s="33" t="s">
        <v>1952</v>
      </c>
      <c r="I1555" s="1">
        <v>96973</v>
      </c>
      <c r="J1555" s="2" t="s">
        <v>4224</v>
      </c>
      <c r="K1555" s="2" t="s">
        <v>2658</v>
      </c>
    </row>
    <row r="1556" spans="7:11" x14ac:dyDescent="0.25">
      <c r="G1556" s="33" t="s">
        <v>8</v>
      </c>
      <c r="H1556" s="33" t="s">
        <v>1953</v>
      </c>
      <c r="I1556" s="1">
        <v>96974</v>
      </c>
      <c r="J1556" s="2" t="s">
        <v>4225</v>
      </c>
      <c r="K1556" s="2" t="s">
        <v>2658</v>
      </c>
    </row>
    <row r="1557" spans="7:11" x14ac:dyDescent="0.25">
      <c r="G1557" s="33" t="s">
        <v>8</v>
      </c>
      <c r="H1557" s="33" t="s">
        <v>1954</v>
      </c>
      <c r="I1557" s="1">
        <v>96975</v>
      </c>
      <c r="J1557" s="2" t="s">
        <v>4226</v>
      </c>
      <c r="K1557" s="2" t="s">
        <v>2658</v>
      </c>
    </row>
    <row r="1558" spans="7:11" x14ac:dyDescent="0.25">
      <c r="G1558" s="33" t="s">
        <v>8</v>
      </c>
      <c r="H1558" s="33" t="s">
        <v>1955</v>
      </c>
      <c r="I1558" s="1">
        <v>96976</v>
      </c>
      <c r="J1558" s="2" t="s">
        <v>4227</v>
      </c>
      <c r="K1558" s="2" t="s">
        <v>2658</v>
      </c>
    </row>
    <row r="1559" spans="7:11" x14ac:dyDescent="0.25">
      <c r="G1559" s="33" t="s">
        <v>8</v>
      </c>
      <c r="H1559" s="33" t="s">
        <v>1956</v>
      </c>
      <c r="I1559" s="1">
        <v>96977</v>
      </c>
      <c r="J1559" s="2" t="s">
        <v>4228</v>
      </c>
      <c r="K1559" s="2" t="s">
        <v>2658</v>
      </c>
    </row>
    <row r="1560" spans="7:11" x14ac:dyDescent="0.25">
      <c r="G1560" s="33" t="s">
        <v>8</v>
      </c>
      <c r="H1560" s="33" t="s">
        <v>1957</v>
      </c>
      <c r="I1560" s="1">
        <v>96978</v>
      </c>
      <c r="J1560" s="2" t="s">
        <v>4229</v>
      </c>
      <c r="K1560" s="2" t="s">
        <v>2658</v>
      </c>
    </row>
    <row r="1561" spans="7:11" x14ac:dyDescent="0.25">
      <c r="G1561" s="33" t="s">
        <v>8</v>
      </c>
      <c r="H1561" s="33" t="s">
        <v>1958</v>
      </c>
      <c r="I1561" s="1">
        <v>96979</v>
      </c>
      <c r="J1561" s="2" t="s">
        <v>4230</v>
      </c>
      <c r="K1561" s="2" t="s">
        <v>2658</v>
      </c>
    </row>
    <row r="1562" spans="7:11" x14ac:dyDescent="0.25">
      <c r="G1562" s="33" t="s">
        <v>8</v>
      </c>
      <c r="H1562" s="33" t="s">
        <v>1959</v>
      </c>
      <c r="I1562" s="1">
        <v>96980</v>
      </c>
      <c r="J1562" s="2" t="s">
        <v>4231</v>
      </c>
      <c r="K1562" s="2" t="s">
        <v>2658</v>
      </c>
    </row>
    <row r="1563" spans="7:11" x14ac:dyDescent="0.25">
      <c r="G1563" s="33" t="s">
        <v>8</v>
      </c>
      <c r="H1563" s="33" t="s">
        <v>1960</v>
      </c>
      <c r="I1563" s="1">
        <v>96981</v>
      </c>
      <c r="J1563" s="2" t="s">
        <v>4232</v>
      </c>
      <c r="K1563" s="2" t="s">
        <v>2658</v>
      </c>
    </row>
    <row r="1564" spans="7:11" x14ac:dyDescent="0.25">
      <c r="G1564" s="33" t="s">
        <v>8</v>
      </c>
      <c r="H1564" s="33" t="s">
        <v>1961</v>
      </c>
      <c r="I1564" s="1">
        <v>96982</v>
      </c>
      <c r="J1564" s="2" t="s">
        <v>4233</v>
      </c>
      <c r="K1564" s="2" t="s">
        <v>2658</v>
      </c>
    </row>
    <row r="1565" spans="7:11" x14ac:dyDescent="0.25">
      <c r="G1565" s="33" t="s">
        <v>8</v>
      </c>
      <c r="H1565" s="33" t="s">
        <v>2061</v>
      </c>
      <c r="I1565" s="1">
        <v>96983</v>
      </c>
      <c r="J1565" s="2" t="s">
        <v>4234</v>
      </c>
      <c r="K1565" s="2" t="s">
        <v>2658</v>
      </c>
    </row>
    <row r="1566" spans="7:11" x14ac:dyDescent="0.25">
      <c r="G1566" s="33" t="s">
        <v>8</v>
      </c>
      <c r="H1566" s="33" t="s">
        <v>2062</v>
      </c>
      <c r="I1566" s="1">
        <v>96984</v>
      </c>
      <c r="J1566" s="2" t="s">
        <v>4235</v>
      </c>
      <c r="K1566" s="2" t="s">
        <v>2658</v>
      </c>
    </row>
    <row r="1567" spans="7:11" x14ac:dyDescent="0.25">
      <c r="G1567" s="33" t="s">
        <v>8</v>
      </c>
      <c r="H1567" s="33" t="s">
        <v>2063</v>
      </c>
      <c r="I1567" s="1">
        <v>96985</v>
      </c>
      <c r="J1567" s="2" t="s">
        <v>4236</v>
      </c>
      <c r="K1567" s="2" t="s">
        <v>2658</v>
      </c>
    </row>
    <row r="1568" spans="7:11" x14ac:dyDescent="0.25">
      <c r="G1568" s="33" t="s">
        <v>8</v>
      </c>
      <c r="H1568" s="33" t="s">
        <v>2064</v>
      </c>
      <c r="I1568" s="1">
        <v>96986</v>
      </c>
      <c r="J1568" s="2" t="s">
        <v>4237</v>
      </c>
      <c r="K1568" s="2" t="s">
        <v>2658</v>
      </c>
    </row>
    <row r="1569" spans="7:11" x14ac:dyDescent="0.25">
      <c r="G1569" s="33" t="s">
        <v>8</v>
      </c>
      <c r="H1569" s="33" t="s">
        <v>2065</v>
      </c>
      <c r="I1569" s="1">
        <v>96987</v>
      </c>
      <c r="J1569" s="2" t="s">
        <v>4238</v>
      </c>
      <c r="K1569" s="2" t="s">
        <v>2658</v>
      </c>
    </row>
    <row r="1570" spans="7:11" x14ac:dyDescent="0.25">
      <c r="G1570" s="33" t="s">
        <v>8</v>
      </c>
      <c r="H1570" s="33" t="s">
        <v>2066</v>
      </c>
      <c r="I1570" s="1">
        <v>96988</v>
      </c>
      <c r="J1570" s="2" t="s">
        <v>4239</v>
      </c>
      <c r="K1570" s="2" t="s">
        <v>2658</v>
      </c>
    </row>
    <row r="1571" spans="7:11" x14ac:dyDescent="0.25">
      <c r="G1571" s="33" t="s">
        <v>8</v>
      </c>
      <c r="H1571" s="33" t="s">
        <v>2067</v>
      </c>
      <c r="I1571" s="1">
        <v>96989</v>
      </c>
      <c r="J1571" s="2" t="s">
        <v>4240</v>
      </c>
      <c r="K1571" s="2" t="s">
        <v>2658</v>
      </c>
    </row>
    <row r="1572" spans="7:11" x14ac:dyDescent="0.25">
      <c r="G1572" s="33" t="s">
        <v>8</v>
      </c>
      <c r="H1572" s="33" t="s">
        <v>2068</v>
      </c>
      <c r="I1572" s="1">
        <v>96990</v>
      </c>
      <c r="J1572" s="2" t="s">
        <v>4241</v>
      </c>
      <c r="K1572" s="2" t="s">
        <v>2658</v>
      </c>
    </row>
    <row r="1573" spans="7:11" x14ac:dyDescent="0.25">
      <c r="G1573" s="33" t="s">
        <v>8</v>
      </c>
      <c r="H1573" s="33" t="s">
        <v>2069</v>
      </c>
      <c r="I1573" s="1">
        <v>96991</v>
      </c>
      <c r="J1573" s="2" t="s">
        <v>4242</v>
      </c>
      <c r="K1573" s="2" t="s">
        <v>2658</v>
      </c>
    </row>
    <row r="1574" spans="7:11" x14ac:dyDescent="0.25">
      <c r="G1574" s="33" t="s">
        <v>8</v>
      </c>
      <c r="H1574" s="33" t="s">
        <v>2070</v>
      </c>
      <c r="I1574" s="1">
        <v>96992</v>
      </c>
      <c r="J1574" s="2" t="s">
        <v>4243</v>
      </c>
      <c r="K1574" s="2" t="s">
        <v>2658</v>
      </c>
    </row>
    <row r="1575" spans="7:11" x14ac:dyDescent="0.25">
      <c r="G1575" s="33" t="s">
        <v>8</v>
      </c>
      <c r="H1575" s="33" t="s">
        <v>2071</v>
      </c>
      <c r="I1575" s="1">
        <v>96993</v>
      </c>
      <c r="J1575" s="2" t="s">
        <v>4244</v>
      </c>
      <c r="K1575" s="2" t="s">
        <v>2658</v>
      </c>
    </row>
    <row r="1576" spans="7:11" x14ac:dyDescent="0.25">
      <c r="G1576" s="33" t="s">
        <v>8</v>
      </c>
      <c r="H1576" s="33" t="s">
        <v>2171</v>
      </c>
      <c r="I1576" s="1">
        <v>96994</v>
      </c>
      <c r="J1576" s="2" t="s">
        <v>4245</v>
      </c>
      <c r="K1576" s="2" t="s">
        <v>2658</v>
      </c>
    </row>
    <row r="1577" spans="7:11" x14ac:dyDescent="0.25">
      <c r="G1577" s="33" t="s">
        <v>8</v>
      </c>
      <c r="H1577" s="33" t="s">
        <v>2172</v>
      </c>
      <c r="I1577" s="1">
        <v>96995</v>
      </c>
      <c r="J1577" s="2" t="s">
        <v>4246</v>
      </c>
      <c r="K1577" s="2" t="s">
        <v>2658</v>
      </c>
    </row>
    <row r="1578" spans="7:11" x14ac:dyDescent="0.25">
      <c r="G1578" s="33" t="s">
        <v>8</v>
      </c>
      <c r="H1578" s="33" t="s">
        <v>2173</v>
      </c>
      <c r="I1578" s="1">
        <v>96996</v>
      </c>
      <c r="J1578" s="2" t="s">
        <v>4247</v>
      </c>
      <c r="K1578" s="2" t="s">
        <v>2658</v>
      </c>
    </row>
    <row r="1579" spans="7:11" x14ac:dyDescent="0.25">
      <c r="G1579" s="33" t="s">
        <v>8</v>
      </c>
      <c r="H1579" s="33" t="s">
        <v>2174</v>
      </c>
      <c r="I1579" s="1">
        <v>96997</v>
      </c>
      <c r="J1579" s="2" t="s">
        <v>4248</v>
      </c>
      <c r="K1579" s="2" t="s">
        <v>2658</v>
      </c>
    </row>
    <row r="1580" spans="7:11" x14ac:dyDescent="0.25">
      <c r="G1580" s="33" t="s">
        <v>8</v>
      </c>
      <c r="H1580" s="33" t="s">
        <v>2175</v>
      </c>
      <c r="I1580" s="1">
        <v>96998</v>
      </c>
      <c r="J1580" s="2" t="s">
        <v>4249</v>
      </c>
      <c r="K1580" s="2" t="s">
        <v>2658</v>
      </c>
    </row>
    <row r="1581" spans="7:11" x14ac:dyDescent="0.25">
      <c r="G1581" s="33" t="s">
        <v>8</v>
      </c>
      <c r="H1581" s="33" t="s">
        <v>2176</v>
      </c>
      <c r="I1581" s="1">
        <v>96999</v>
      </c>
      <c r="J1581" s="2" t="s">
        <v>4250</v>
      </c>
      <c r="K1581" s="2" t="s">
        <v>2658</v>
      </c>
    </row>
    <row r="1582" spans="7:11" x14ac:dyDescent="0.25">
      <c r="G1582" s="33" t="s">
        <v>8</v>
      </c>
      <c r="H1582" s="33" t="s">
        <v>2177</v>
      </c>
      <c r="I1582" s="1">
        <v>97000</v>
      </c>
      <c r="J1582" s="2" t="s">
        <v>4251</v>
      </c>
      <c r="K1582" s="2" t="s">
        <v>2658</v>
      </c>
    </row>
    <row r="1583" spans="7:11" x14ac:dyDescent="0.25">
      <c r="G1583" s="33" t="s">
        <v>8</v>
      </c>
      <c r="H1583" s="33" t="s">
        <v>2178</v>
      </c>
      <c r="I1583" s="1">
        <v>97001</v>
      </c>
      <c r="J1583" s="2" t="s">
        <v>4252</v>
      </c>
      <c r="K1583" s="2" t="s">
        <v>2658</v>
      </c>
    </row>
    <row r="1584" spans="7:11" x14ac:dyDescent="0.25">
      <c r="G1584" s="33" t="s">
        <v>8</v>
      </c>
      <c r="H1584" s="33" t="s">
        <v>2179</v>
      </c>
      <c r="I1584" s="1">
        <v>97002</v>
      </c>
      <c r="J1584" s="2" t="s">
        <v>4253</v>
      </c>
      <c r="K1584" s="2" t="s">
        <v>2658</v>
      </c>
    </row>
    <row r="1585" spans="7:11" x14ac:dyDescent="0.25">
      <c r="G1585" s="33" t="s">
        <v>8</v>
      </c>
      <c r="H1585" s="33" t="s">
        <v>2180</v>
      </c>
      <c r="I1585" s="1">
        <v>97003</v>
      </c>
      <c r="J1585" s="2" t="s">
        <v>4254</v>
      </c>
      <c r="K1585" s="2" t="s">
        <v>2658</v>
      </c>
    </row>
    <row r="1586" spans="7:11" x14ac:dyDescent="0.25">
      <c r="G1586" s="33" t="s">
        <v>8</v>
      </c>
      <c r="H1586" s="33" t="s">
        <v>2181</v>
      </c>
      <c r="I1586" s="1">
        <v>97004</v>
      </c>
      <c r="J1586" s="2" t="s">
        <v>4255</v>
      </c>
      <c r="K1586" s="2" t="s">
        <v>2658</v>
      </c>
    </row>
    <row r="1587" spans="7:11" x14ac:dyDescent="0.25">
      <c r="G1587" s="33" t="s">
        <v>8</v>
      </c>
      <c r="H1587" s="33" t="s">
        <v>2281</v>
      </c>
      <c r="I1587" s="1">
        <v>97005</v>
      </c>
      <c r="J1587" s="2" t="s">
        <v>4256</v>
      </c>
      <c r="K1587" s="2" t="s">
        <v>2658</v>
      </c>
    </row>
    <row r="1588" spans="7:11" x14ac:dyDescent="0.25">
      <c r="G1588" s="33" t="s">
        <v>8</v>
      </c>
      <c r="H1588" s="33" t="s">
        <v>2282</v>
      </c>
      <c r="I1588" s="1">
        <v>97006</v>
      </c>
      <c r="J1588" s="2" t="s">
        <v>4257</v>
      </c>
      <c r="K1588" s="2" t="s">
        <v>2658</v>
      </c>
    </row>
    <row r="1589" spans="7:11" x14ac:dyDescent="0.25">
      <c r="G1589" s="33" t="s">
        <v>8</v>
      </c>
      <c r="H1589" s="33" t="s">
        <v>2283</v>
      </c>
      <c r="I1589" s="1">
        <v>97007</v>
      </c>
      <c r="J1589" s="2" t="s">
        <v>4258</v>
      </c>
      <c r="K1589" s="2" t="s">
        <v>2658</v>
      </c>
    </row>
    <row r="1590" spans="7:11" x14ac:dyDescent="0.25">
      <c r="G1590" s="33" t="s">
        <v>8</v>
      </c>
      <c r="H1590" s="33" t="s">
        <v>2284</v>
      </c>
      <c r="I1590" s="1">
        <v>97008</v>
      </c>
      <c r="J1590" s="2" t="s">
        <v>4259</v>
      </c>
      <c r="K1590" s="2" t="s">
        <v>2658</v>
      </c>
    </row>
    <row r="1591" spans="7:11" x14ac:dyDescent="0.25">
      <c r="G1591" s="33" t="s">
        <v>8</v>
      </c>
      <c r="H1591" s="33" t="s">
        <v>2285</v>
      </c>
      <c r="I1591" s="1">
        <v>97009</v>
      </c>
      <c r="J1591" s="2" t="s">
        <v>4260</v>
      </c>
      <c r="K1591" s="2" t="s">
        <v>2658</v>
      </c>
    </row>
    <row r="1592" spans="7:11" x14ac:dyDescent="0.25">
      <c r="G1592" s="33" t="s">
        <v>8</v>
      </c>
      <c r="H1592" s="33" t="s">
        <v>2286</v>
      </c>
      <c r="I1592" s="1">
        <v>97010</v>
      </c>
      <c r="J1592" s="2" t="s">
        <v>4261</v>
      </c>
      <c r="K1592" s="2" t="s">
        <v>2658</v>
      </c>
    </row>
    <row r="1593" spans="7:11" x14ac:dyDescent="0.25">
      <c r="G1593" s="33" t="s">
        <v>8</v>
      </c>
      <c r="H1593" s="33" t="s">
        <v>2287</v>
      </c>
      <c r="I1593" s="1">
        <v>97011</v>
      </c>
      <c r="J1593" s="2" t="s">
        <v>4262</v>
      </c>
      <c r="K1593" s="2" t="s">
        <v>2658</v>
      </c>
    </row>
    <row r="1594" spans="7:11" x14ac:dyDescent="0.25">
      <c r="G1594" s="33" t="s">
        <v>8</v>
      </c>
      <c r="H1594" s="33" t="s">
        <v>2288</v>
      </c>
      <c r="I1594" s="1">
        <v>97012</v>
      </c>
      <c r="J1594" s="2" t="s">
        <v>4263</v>
      </c>
      <c r="K1594" s="2" t="s">
        <v>2658</v>
      </c>
    </row>
    <row r="1595" spans="7:11" x14ac:dyDescent="0.25">
      <c r="G1595" s="33" t="s">
        <v>8</v>
      </c>
      <c r="H1595" s="33" t="s">
        <v>2289</v>
      </c>
      <c r="I1595" s="1">
        <v>97013</v>
      </c>
      <c r="J1595" s="2" t="s">
        <v>4264</v>
      </c>
      <c r="K1595" s="2" t="s">
        <v>2658</v>
      </c>
    </row>
    <row r="1596" spans="7:11" x14ac:dyDescent="0.25">
      <c r="G1596" s="33" t="s">
        <v>8</v>
      </c>
      <c r="H1596" s="33" t="s">
        <v>2290</v>
      </c>
      <c r="I1596" s="1">
        <v>97014</v>
      </c>
      <c r="J1596" s="2" t="s">
        <v>4265</v>
      </c>
      <c r="K1596" s="2" t="s">
        <v>2658</v>
      </c>
    </row>
    <row r="1597" spans="7:11" x14ac:dyDescent="0.25">
      <c r="G1597" s="33" t="s">
        <v>8</v>
      </c>
      <c r="H1597" s="33" t="s">
        <v>2291</v>
      </c>
      <c r="I1597" s="1">
        <v>97015</v>
      </c>
      <c r="J1597" s="2" t="s">
        <v>4266</v>
      </c>
      <c r="K1597" s="2" t="s">
        <v>2658</v>
      </c>
    </row>
    <row r="1598" spans="7:11" x14ac:dyDescent="0.25">
      <c r="G1598" s="33" t="s">
        <v>8</v>
      </c>
      <c r="H1598" s="33" t="s">
        <v>2391</v>
      </c>
      <c r="I1598" s="1">
        <v>97016</v>
      </c>
      <c r="J1598" s="2" t="s">
        <v>4267</v>
      </c>
      <c r="K1598" s="2" t="s">
        <v>2658</v>
      </c>
    </row>
    <row r="1599" spans="7:11" x14ac:dyDescent="0.25">
      <c r="G1599" s="33" t="s">
        <v>8</v>
      </c>
      <c r="H1599" s="33" t="s">
        <v>2392</v>
      </c>
      <c r="I1599" s="1">
        <v>97017</v>
      </c>
      <c r="J1599" s="2" t="s">
        <v>4268</v>
      </c>
      <c r="K1599" s="2" t="s">
        <v>2658</v>
      </c>
    </row>
    <row r="1600" spans="7:11" x14ac:dyDescent="0.25">
      <c r="G1600" s="33" t="s">
        <v>8</v>
      </c>
      <c r="H1600" s="33" t="s">
        <v>2393</v>
      </c>
      <c r="I1600" s="1">
        <v>97018</v>
      </c>
      <c r="J1600" s="2" t="s">
        <v>4269</v>
      </c>
      <c r="K1600" s="2" t="s">
        <v>2658</v>
      </c>
    </row>
    <row r="1601" spans="7:11" x14ac:dyDescent="0.25">
      <c r="G1601" s="33" t="s">
        <v>8</v>
      </c>
      <c r="H1601" s="33" t="s">
        <v>2394</v>
      </c>
      <c r="I1601" s="1">
        <v>97019</v>
      </c>
      <c r="J1601" s="2" t="s">
        <v>4270</v>
      </c>
      <c r="K1601" s="2" t="s">
        <v>2658</v>
      </c>
    </row>
    <row r="1602" spans="7:11" x14ac:dyDescent="0.25">
      <c r="G1602" s="33" t="s">
        <v>8</v>
      </c>
      <c r="H1602" s="33" t="s">
        <v>2395</v>
      </c>
      <c r="I1602" s="1">
        <v>97020</v>
      </c>
      <c r="J1602" s="2" t="s">
        <v>4271</v>
      </c>
      <c r="K1602" s="2" t="s">
        <v>2658</v>
      </c>
    </row>
    <row r="1603" spans="7:11" x14ac:dyDescent="0.25">
      <c r="G1603" s="33" t="s">
        <v>8</v>
      </c>
      <c r="H1603" s="33" t="s">
        <v>2396</v>
      </c>
      <c r="I1603" s="1">
        <v>97021</v>
      </c>
      <c r="J1603" s="2" t="s">
        <v>4272</v>
      </c>
      <c r="K1603" s="2" t="s">
        <v>2658</v>
      </c>
    </row>
    <row r="1604" spans="7:11" x14ac:dyDescent="0.25">
      <c r="G1604" s="33" t="s">
        <v>8</v>
      </c>
      <c r="H1604" s="34" t="s">
        <v>2397</v>
      </c>
      <c r="I1604" s="1">
        <v>97022</v>
      </c>
      <c r="J1604" s="2" t="s">
        <v>4273</v>
      </c>
      <c r="K1604" s="2" t="s">
        <v>2658</v>
      </c>
    </row>
    <row r="1605" spans="7:11" x14ac:dyDescent="0.25">
      <c r="G1605" s="33" t="s">
        <v>8</v>
      </c>
      <c r="H1605" s="33" t="s">
        <v>2398</v>
      </c>
      <c r="I1605" s="1">
        <v>97023</v>
      </c>
      <c r="J1605" s="2" t="s">
        <v>4274</v>
      </c>
      <c r="K1605" s="2" t="s">
        <v>2658</v>
      </c>
    </row>
    <row r="1606" spans="7:11" x14ac:dyDescent="0.25">
      <c r="G1606" s="33" t="s">
        <v>8</v>
      </c>
      <c r="H1606" s="33" t="s">
        <v>2399</v>
      </c>
      <c r="I1606" s="1">
        <v>97024</v>
      </c>
      <c r="J1606" s="2" t="s">
        <v>4275</v>
      </c>
      <c r="K1606" s="2" t="s">
        <v>2658</v>
      </c>
    </row>
    <row r="1607" spans="7:11" x14ac:dyDescent="0.25">
      <c r="G1607" s="33" t="s">
        <v>8</v>
      </c>
      <c r="H1607" s="33" t="s">
        <v>2400</v>
      </c>
      <c r="I1607" s="1">
        <v>97025</v>
      </c>
      <c r="J1607" s="2" t="s">
        <v>4276</v>
      </c>
      <c r="K1607" s="2" t="s">
        <v>2658</v>
      </c>
    </row>
    <row r="1608" spans="7:11" x14ac:dyDescent="0.25">
      <c r="G1608" s="33" t="s">
        <v>8</v>
      </c>
      <c r="H1608" s="33" t="s">
        <v>2401</v>
      </c>
      <c r="I1608" s="1">
        <v>97026</v>
      </c>
      <c r="J1608" s="2" t="s">
        <v>4277</v>
      </c>
      <c r="K1608" s="2" t="s">
        <v>2658</v>
      </c>
    </row>
    <row r="1609" spans="7:11" x14ac:dyDescent="0.25">
      <c r="G1609" s="33" t="s">
        <v>8</v>
      </c>
      <c r="H1609" s="33" t="s">
        <v>2501</v>
      </c>
      <c r="I1609" s="1">
        <v>97027</v>
      </c>
      <c r="J1609" s="2" t="s">
        <v>4278</v>
      </c>
      <c r="K1609" s="2" t="s">
        <v>2658</v>
      </c>
    </row>
    <row r="1610" spans="7:11" x14ac:dyDescent="0.25">
      <c r="G1610" s="33" t="s">
        <v>8</v>
      </c>
      <c r="H1610" s="33" t="s">
        <v>2502</v>
      </c>
      <c r="I1610" s="1">
        <v>97028</v>
      </c>
      <c r="J1610" s="2" t="s">
        <v>4279</v>
      </c>
      <c r="K1610" s="2" t="s">
        <v>2658</v>
      </c>
    </row>
    <row r="1611" spans="7:11" x14ac:dyDescent="0.25">
      <c r="G1611" s="33" t="s">
        <v>8</v>
      </c>
      <c r="H1611" s="33" t="s">
        <v>2503</v>
      </c>
      <c r="I1611" s="1">
        <v>97029</v>
      </c>
      <c r="J1611" s="2" t="s">
        <v>4280</v>
      </c>
      <c r="K1611" s="2" t="s">
        <v>2658</v>
      </c>
    </row>
    <row r="1612" spans="7:11" x14ac:dyDescent="0.25">
      <c r="G1612" s="33" t="s">
        <v>8</v>
      </c>
      <c r="H1612" s="33" t="s">
        <v>2504</v>
      </c>
      <c r="I1612" s="1">
        <v>97030</v>
      </c>
      <c r="J1612" s="2" t="s">
        <v>4281</v>
      </c>
      <c r="K1612" s="2" t="s">
        <v>2658</v>
      </c>
    </row>
    <row r="1613" spans="7:11" x14ac:dyDescent="0.25">
      <c r="G1613" s="33" t="s">
        <v>8</v>
      </c>
      <c r="H1613" s="33" t="s">
        <v>2505</v>
      </c>
      <c r="I1613" s="1">
        <v>97031</v>
      </c>
      <c r="J1613" s="2" t="s">
        <v>4282</v>
      </c>
      <c r="K1613" s="2" t="s">
        <v>2658</v>
      </c>
    </row>
    <row r="1614" spans="7:11" x14ac:dyDescent="0.25">
      <c r="G1614" s="33" t="s">
        <v>8</v>
      </c>
      <c r="H1614" s="33" t="s">
        <v>2506</v>
      </c>
      <c r="I1614" s="1">
        <v>97032</v>
      </c>
      <c r="J1614" s="2" t="s">
        <v>4283</v>
      </c>
      <c r="K1614" s="2" t="s">
        <v>2658</v>
      </c>
    </row>
    <row r="1615" spans="7:11" x14ac:dyDescent="0.25">
      <c r="G1615" s="33" t="s">
        <v>8</v>
      </c>
      <c r="H1615" s="33" t="s">
        <v>2507</v>
      </c>
      <c r="I1615" s="1">
        <v>97033</v>
      </c>
      <c r="J1615" s="2" t="s">
        <v>4284</v>
      </c>
      <c r="K1615" s="2" t="s">
        <v>2658</v>
      </c>
    </row>
    <row r="1616" spans="7:11" x14ac:dyDescent="0.25">
      <c r="G1616" s="33" t="s">
        <v>8</v>
      </c>
      <c r="H1616" s="33" t="s">
        <v>2508</v>
      </c>
      <c r="I1616" s="1">
        <v>97034</v>
      </c>
      <c r="J1616" s="2" t="s">
        <v>4285</v>
      </c>
      <c r="K1616" s="2" t="s">
        <v>2658</v>
      </c>
    </row>
    <row r="1617" spans="7:11" x14ac:dyDescent="0.25">
      <c r="G1617" s="33" t="s">
        <v>8</v>
      </c>
      <c r="H1617" s="33" t="s">
        <v>2509</v>
      </c>
      <c r="I1617" s="1">
        <v>97035</v>
      </c>
      <c r="J1617" s="2" t="s">
        <v>4286</v>
      </c>
      <c r="K1617" s="2" t="s">
        <v>2658</v>
      </c>
    </row>
    <row r="1618" spans="7:11" x14ac:dyDescent="0.25">
      <c r="G1618" s="33" t="s">
        <v>8</v>
      </c>
      <c r="H1618" s="33" t="s">
        <v>2510</v>
      </c>
      <c r="I1618" s="1">
        <v>97036</v>
      </c>
      <c r="J1618" s="2" t="s">
        <v>4287</v>
      </c>
      <c r="K1618" s="2" t="s">
        <v>2658</v>
      </c>
    </row>
    <row r="1619" spans="7:11" x14ac:dyDescent="0.25">
      <c r="G1619" s="33" t="s">
        <v>8</v>
      </c>
      <c r="H1619" s="33" t="s">
        <v>2511</v>
      </c>
      <c r="I1619" s="1">
        <v>97037</v>
      </c>
      <c r="J1619" s="2" t="s">
        <v>4288</v>
      </c>
      <c r="K1619" s="2" t="s">
        <v>2658</v>
      </c>
    </row>
    <row r="1620" spans="7:11" x14ac:dyDescent="0.25">
      <c r="G1620" s="33" t="s">
        <v>8</v>
      </c>
      <c r="H1620" s="33" t="s">
        <v>309</v>
      </c>
      <c r="I1620" s="1">
        <v>97038</v>
      </c>
      <c r="J1620" s="2" t="s">
        <v>4289</v>
      </c>
      <c r="K1620" s="2" t="s">
        <v>2658</v>
      </c>
    </row>
    <row r="1621" spans="7:11" x14ac:dyDescent="0.25">
      <c r="G1621" s="33" t="s">
        <v>8</v>
      </c>
      <c r="H1621" s="33" t="s">
        <v>449</v>
      </c>
      <c r="I1621" s="1">
        <v>97039</v>
      </c>
      <c r="J1621" s="2" t="s">
        <v>4290</v>
      </c>
      <c r="K1621" s="2" t="s">
        <v>2658</v>
      </c>
    </row>
    <row r="1622" spans="7:11" x14ac:dyDescent="0.25">
      <c r="G1622" s="33" t="s">
        <v>8</v>
      </c>
      <c r="H1622" s="33" t="s">
        <v>589</v>
      </c>
      <c r="I1622" s="1">
        <v>97040</v>
      </c>
      <c r="J1622" s="2" t="s">
        <v>4291</v>
      </c>
      <c r="K1622" s="2" t="s">
        <v>2658</v>
      </c>
    </row>
    <row r="1623" spans="7:11" x14ac:dyDescent="0.25">
      <c r="G1623" s="33" t="s">
        <v>8</v>
      </c>
      <c r="H1623" s="33" t="s">
        <v>729</v>
      </c>
      <c r="I1623" s="1">
        <v>97041</v>
      </c>
      <c r="J1623" s="2" t="s">
        <v>4292</v>
      </c>
      <c r="K1623" s="2" t="s">
        <v>2658</v>
      </c>
    </row>
    <row r="1624" spans="7:11" x14ac:dyDescent="0.25">
      <c r="G1624" s="33" t="s">
        <v>8</v>
      </c>
      <c r="H1624" s="33" t="s">
        <v>869</v>
      </c>
      <c r="I1624" s="1">
        <v>97042</v>
      </c>
      <c r="J1624" s="2" t="s">
        <v>4293</v>
      </c>
      <c r="K1624" s="2" t="s">
        <v>2658</v>
      </c>
    </row>
    <row r="1625" spans="7:11" x14ac:dyDescent="0.25">
      <c r="G1625" s="33" t="s">
        <v>8</v>
      </c>
      <c r="H1625" s="33" t="s">
        <v>1009</v>
      </c>
      <c r="I1625" s="1">
        <v>97043</v>
      </c>
      <c r="J1625" s="2" t="s">
        <v>4294</v>
      </c>
      <c r="K1625" s="2" t="s">
        <v>2658</v>
      </c>
    </row>
    <row r="1626" spans="7:11" x14ac:dyDescent="0.25">
      <c r="G1626" s="33" t="s">
        <v>8</v>
      </c>
      <c r="H1626" s="33" t="s">
        <v>1149</v>
      </c>
      <c r="I1626" s="1">
        <v>97044</v>
      </c>
      <c r="J1626" s="2" t="s">
        <v>4295</v>
      </c>
      <c r="K1626" s="2" t="s">
        <v>2658</v>
      </c>
    </row>
    <row r="1627" spans="7:11" x14ac:dyDescent="0.25">
      <c r="G1627" s="33" t="s">
        <v>8</v>
      </c>
      <c r="H1627" s="33" t="s">
        <v>1289</v>
      </c>
      <c r="I1627" s="1">
        <v>97045</v>
      </c>
      <c r="J1627" s="2" t="s">
        <v>4296</v>
      </c>
      <c r="K1627" s="2" t="s">
        <v>2658</v>
      </c>
    </row>
    <row r="1628" spans="7:11" x14ac:dyDescent="0.25">
      <c r="G1628" s="33" t="s">
        <v>8</v>
      </c>
      <c r="H1628" s="33" t="s">
        <v>1429</v>
      </c>
      <c r="I1628" s="1">
        <v>97046</v>
      </c>
      <c r="J1628" s="2" t="s">
        <v>4297</v>
      </c>
      <c r="K1628" s="2" t="s">
        <v>2658</v>
      </c>
    </row>
    <row r="1629" spans="7:11" x14ac:dyDescent="0.25">
      <c r="G1629" s="33" t="s">
        <v>8</v>
      </c>
      <c r="H1629" s="33" t="s">
        <v>93</v>
      </c>
      <c r="I1629" s="1">
        <v>97047</v>
      </c>
      <c r="J1629" s="2" t="s">
        <v>4298</v>
      </c>
      <c r="K1629" s="2" t="s">
        <v>2658</v>
      </c>
    </row>
    <row r="1630" spans="7:11" x14ac:dyDescent="0.25">
      <c r="G1630" s="33" t="s">
        <v>8</v>
      </c>
      <c r="H1630" s="33" t="s">
        <v>23</v>
      </c>
      <c r="I1630" s="1">
        <v>97048</v>
      </c>
      <c r="J1630" s="2" t="s">
        <v>4299</v>
      </c>
      <c r="K1630" s="2" t="s">
        <v>2658</v>
      </c>
    </row>
    <row r="1631" spans="7:11" x14ac:dyDescent="0.25">
      <c r="G1631" s="33" t="s">
        <v>8</v>
      </c>
      <c r="H1631" s="33" t="s">
        <v>310</v>
      </c>
      <c r="I1631" s="1">
        <v>97049</v>
      </c>
      <c r="J1631" s="2" t="s">
        <v>4300</v>
      </c>
      <c r="K1631" s="2" t="s">
        <v>2658</v>
      </c>
    </row>
    <row r="1632" spans="7:11" x14ac:dyDescent="0.25">
      <c r="G1632" s="33" t="s">
        <v>8</v>
      </c>
      <c r="H1632" s="33" t="s">
        <v>450</v>
      </c>
      <c r="I1632" s="1">
        <v>97050</v>
      </c>
      <c r="J1632" s="2" t="s">
        <v>4301</v>
      </c>
      <c r="K1632" s="2" t="s">
        <v>2658</v>
      </c>
    </row>
    <row r="1633" spans="7:11" x14ac:dyDescent="0.25">
      <c r="G1633" s="33" t="s">
        <v>8</v>
      </c>
      <c r="H1633" s="33" t="s">
        <v>590</v>
      </c>
      <c r="I1633" s="1">
        <v>97051</v>
      </c>
      <c r="J1633" s="2" t="s">
        <v>4302</v>
      </c>
      <c r="K1633" s="2" t="s">
        <v>2658</v>
      </c>
    </row>
    <row r="1634" spans="7:11" x14ac:dyDescent="0.25">
      <c r="G1634" s="33" t="s">
        <v>8</v>
      </c>
      <c r="H1634" s="33" t="s">
        <v>730</v>
      </c>
      <c r="I1634" s="1">
        <v>97052</v>
      </c>
      <c r="J1634" s="2" t="s">
        <v>4303</v>
      </c>
      <c r="K1634" s="2" t="s">
        <v>2658</v>
      </c>
    </row>
    <row r="1635" spans="7:11" x14ac:dyDescent="0.25">
      <c r="G1635" s="33" t="s">
        <v>8</v>
      </c>
      <c r="H1635" s="33" t="s">
        <v>870</v>
      </c>
      <c r="I1635" s="1">
        <v>97053</v>
      </c>
      <c r="J1635" s="2" t="s">
        <v>4304</v>
      </c>
      <c r="K1635" s="2" t="s">
        <v>2658</v>
      </c>
    </row>
    <row r="1636" spans="7:11" x14ac:dyDescent="0.25">
      <c r="G1636" s="33" t="s">
        <v>8</v>
      </c>
      <c r="H1636" s="33" t="s">
        <v>1010</v>
      </c>
      <c r="I1636" s="1">
        <v>97054</v>
      </c>
      <c r="J1636" s="2" t="s">
        <v>4305</v>
      </c>
      <c r="K1636" s="2" t="s">
        <v>2658</v>
      </c>
    </row>
    <row r="1637" spans="7:11" x14ac:dyDescent="0.25">
      <c r="G1637" s="33" t="s">
        <v>8</v>
      </c>
      <c r="H1637" s="33" t="s">
        <v>1150</v>
      </c>
      <c r="I1637" s="1">
        <v>97055</v>
      </c>
      <c r="J1637" s="2" t="s">
        <v>4306</v>
      </c>
      <c r="K1637" s="2" t="s">
        <v>2658</v>
      </c>
    </row>
    <row r="1638" spans="7:11" x14ac:dyDescent="0.25">
      <c r="G1638" s="33" t="s">
        <v>8</v>
      </c>
      <c r="H1638" s="33" t="s">
        <v>1290</v>
      </c>
      <c r="I1638" s="1">
        <v>97056</v>
      </c>
      <c r="J1638" s="2" t="s">
        <v>4307</v>
      </c>
      <c r="K1638" s="2" t="s">
        <v>2658</v>
      </c>
    </row>
    <row r="1639" spans="7:11" x14ac:dyDescent="0.25">
      <c r="G1639" s="33" t="s">
        <v>8</v>
      </c>
      <c r="H1639" s="33" t="s">
        <v>1430</v>
      </c>
      <c r="I1639" s="1">
        <v>97057</v>
      </c>
      <c r="J1639" s="2" t="s">
        <v>4308</v>
      </c>
      <c r="K1639" s="2" t="s">
        <v>2658</v>
      </c>
    </row>
    <row r="1640" spans="7:11" x14ac:dyDescent="0.25">
      <c r="G1640" s="33" t="s">
        <v>8</v>
      </c>
      <c r="H1640" s="33" t="s">
        <v>94</v>
      </c>
      <c r="I1640" s="1">
        <v>97058</v>
      </c>
      <c r="J1640" s="2" t="s">
        <v>4309</v>
      </c>
      <c r="K1640" s="2" t="s">
        <v>2658</v>
      </c>
    </row>
    <row r="1641" spans="7:11" x14ac:dyDescent="0.25">
      <c r="G1641" s="33" t="s">
        <v>8</v>
      </c>
      <c r="H1641" s="33" t="s">
        <v>24</v>
      </c>
      <c r="I1641" s="1">
        <v>97059</v>
      </c>
      <c r="J1641" s="2" t="s">
        <v>4310</v>
      </c>
      <c r="K1641" s="2" t="s">
        <v>2658</v>
      </c>
    </row>
    <row r="1642" spans="7:11" x14ac:dyDescent="0.25">
      <c r="G1642" s="33" t="s">
        <v>8</v>
      </c>
      <c r="H1642" s="33" t="s">
        <v>311</v>
      </c>
      <c r="I1642" s="1">
        <v>97060</v>
      </c>
      <c r="J1642" s="2" t="s">
        <v>4311</v>
      </c>
      <c r="K1642" s="2" t="s">
        <v>2659</v>
      </c>
    </row>
    <row r="1643" spans="7:11" x14ac:dyDescent="0.25">
      <c r="G1643" s="33" t="s">
        <v>8</v>
      </c>
      <c r="H1643" s="33" t="s">
        <v>451</v>
      </c>
      <c r="I1643" s="1">
        <v>97061</v>
      </c>
      <c r="J1643" s="2" t="s">
        <v>4312</v>
      </c>
      <c r="K1643" s="2" t="s">
        <v>2659</v>
      </c>
    </row>
    <row r="1644" spans="7:11" x14ac:dyDescent="0.25">
      <c r="G1644" s="33" t="s">
        <v>8</v>
      </c>
      <c r="H1644" s="33" t="s">
        <v>591</v>
      </c>
      <c r="I1644" s="1">
        <v>97062</v>
      </c>
      <c r="J1644" s="2" t="s">
        <v>4313</v>
      </c>
      <c r="K1644" s="2" t="s">
        <v>2659</v>
      </c>
    </row>
    <row r="1645" spans="7:11" x14ac:dyDescent="0.25">
      <c r="G1645" s="33" t="s">
        <v>8</v>
      </c>
      <c r="H1645" s="33" t="s">
        <v>731</v>
      </c>
      <c r="I1645" s="1">
        <v>97063</v>
      </c>
      <c r="J1645" s="2" t="s">
        <v>4314</v>
      </c>
      <c r="K1645" s="2" t="s">
        <v>2659</v>
      </c>
    </row>
    <row r="1646" spans="7:11" x14ac:dyDescent="0.25">
      <c r="G1646" s="33" t="s">
        <v>8</v>
      </c>
      <c r="H1646" s="33" t="s">
        <v>871</v>
      </c>
      <c r="I1646" s="1">
        <v>97064</v>
      </c>
      <c r="J1646" s="2" t="s">
        <v>4315</v>
      </c>
      <c r="K1646" s="2" t="s">
        <v>2659</v>
      </c>
    </row>
    <row r="1647" spans="7:11" x14ac:dyDescent="0.25">
      <c r="G1647" s="33" t="s">
        <v>8</v>
      </c>
      <c r="H1647" s="33" t="s">
        <v>1011</v>
      </c>
      <c r="I1647" s="1">
        <v>97065</v>
      </c>
      <c r="J1647" s="2" t="s">
        <v>4316</v>
      </c>
      <c r="K1647" s="2" t="s">
        <v>2659</v>
      </c>
    </row>
    <row r="1648" spans="7:11" x14ac:dyDescent="0.25">
      <c r="G1648" s="33" t="s">
        <v>8</v>
      </c>
      <c r="H1648" s="33" t="s">
        <v>1151</v>
      </c>
      <c r="I1648" s="1">
        <v>97066</v>
      </c>
      <c r="J1648" s="2" t="s">
        <v>4317</v>
      </c>
      <c r="K1648" s="2" t="s">
        <v>2659</v>
      </c>
    </row>
    <row r="1649" spans="7:11" x14ac:dyDescent="0.25">
      <c r="G1649" s="33" t="s">
        <v>8</v>
      </c>
      <c r="H1649" s="33" t="s">
        <v>1291</v>
      </c>
      <c r="I1649" s="1">
        <v>97067</v>
      </c>
      <c r="J1649" s="2" t="s">
        <v>4318</v>
      </c>
      <c r="K1649" s="2" t="s">
        <v>2659</v>
      </c>
    </row>
    <row r="1650" spans="7:11" x14ac:dyDescent="0.25">
      <c r="G1650" s="33" t="s">
        <v>8</v>
      </c>
      <c r="H1650" s="33" t="s">
        <v>1431</v>
      </c>
      <c r="I1650" s="1">
        <v>97068</v>
      </c>
      <c r="J1650" s="2" t="s">
        <v>4319</v>
      </c>
      <c r="K1650" s="2" t="s">
        <v>2659</v>
      </c>
    </row>
    <row r="1651" spans="7:11" x14ac:dyDescent="0.25">
      <c r="G1651" s="33" t="s">
        <v>8</v>
      </c>
      <c r="H1651" s="33" t="s">
        <v>95</v>
      </c>
      <c r="I1651" s="1">
        <v>97069</v>
      </c>
      <c r="J1651" s="2" t="s">
        <v>4320</v>
      </c>
      <c r="K1651" s="2" t="s">
        <v>2659</v>
      </c>
    </row>
    <row r="1652" spans="7:11" x14ac:dyDescent="0.25">
      <c r="G1652" s="33" t="s">
        <v>8</v>
      </c>
      <c r="H1652" s="33" t="s">
        <v>25</v>
      </c>
      <c r="I1652" s="1">
        <v>97070</v>
      </c>
      <c r="J1652" s="2" t="s">
        <v>4321</v>
      </c>
      <c r="K1652" s="2" t="s">
        <v>2659</v>
      </c>
    </row>
    <row r="1653" spans="7:11" x14ac:dyDescent="0.25">
      <c r="G1653" s="33" t="s">
        <v>8</v>
      </c>
      <c r="H1653" s="33" t="s">
        <v>312</v>
      </c>
      <c r="I1653" s="1">
        <v>97071</v>
      </c>
      <c r="J1653" s="2" t="s">
        <v>4322</v>
      </c>
      <c r="K1653" s="2" t="s">
        <v>2659</v>
      </c>
    </row>
    <row r="1654" spans="7:11" x14ac:dyDescent="0.25">
      <c r="G1654" s="33" t="s">
        <v>8</v>
      </c>
      <c r="H1654" s="33" t="s">
        <v>452</v>
      </c>
      <c r="I1654" s="1">
        <v>97072</v>
      </c>
      <c r="J1654" s="2" t="s">
        <v>4323</v>
      </c>
      <c r="K1654" s="2" t="s">
        <v>2659</v>
      </c>
    </row>
    <row r="1655" spans="7:11" x14ac:dyDescent="0.25">
      <c r="G1655" s="33" t="s">
        <v>8</v>
      </c>
      <c r="H1655" s="33" t="s">
        <v>592</v>
      </c>
      <c r="I1655" s="1">
        <v>97073</v>
      </c>
      <c r="J1655" s="2" t="s">
        <v>4324</v>
      </c>
      <c r="K1655" s="2" t="s">
        <v>2659</v>
      </c>
    </row>
    <row r="1656" spans="7:11" x14ac:dyDescent="0.25">
      <c r="G1656" s="33" t="s">
        <v>8</v>
      </c>
      <c r="H1656" s="33" t="s">
        <v>732</v>
      </c>
      <c r="I1656" s="1">
        <v>97074</v>
      </c>
      <c r="J1656" s="2" t="s">
        <v>4325</v>
      </c>
      <c r="K1656" s="2" t="s">
        <v>2659</v>
      </c>
    </row>
    <row r="1657" spans="7:11" x14ac:dyDescent="0.25">
      <c r="G1657" s="33" t="s">
        <v>8</v>
      </c>
      <c r="H1657" s="33" t="s">
        <v>872</v>
      </c>
      <c r="I1657" s="1">
        <v>97075</v>
      </c>
      <c r="J1657" s="2" t="s">
        <v>4326</v>
      </c>
      <c r="K1657" s="2" t="s">
        <v>2659</v>
      </c>
    </row>
    <row r="1658" spans="7:11" x14ac:dyDescent="0.25">
      <c r="G1658" s="33" t="s">
        <v>8</v>
      </c>
      <c r="H1658" s="33" t="s">
        <v>1012</v>
      </c>
      <c r="I1658" s="1">
        <v>97076</v>
      </c>
      <c r="J1658" s="2" t="s">
        <v>4327</v>
      </c>
      <c r="K1658" s="2" t="s">
        <v>2659</v>
      </c>
    </row>
    <row r="1659" spans="7:11" x14ac:dyDescent="0.25">
      <c r="G1659" s="33" t="s">
        <v>8</v>
      </c>
      <c r="H1659" s="33" t="s">
        <v>1152</v>
      </c>
      <c r="I1659" s="1">
        <v>97077</v>
      </c>
      <c r="J1659" s="2" t="s">
        <v>4328</v>
      </c>
      <c r="K1659" s="2" t="s">
        <v>2659</v>
      </c>
    </row>
    <row r="1660" spans="7:11" x14ac:dyDescent="0.25">
      <c r="G1660" s="33" t="s">
        <v>8</v>
      </c>
      <c r="H1660" s="33" t="s">
        <v>1292</v>
      </c>
      <c r="I1660" s="1">
        <v>97078</v>
      </c>
      <c r="J1660" s="2" t="s">
        <v>4329</v>
      </c>
      <c r="K1660" s="2" t="s">
        <v>2659</v>
      </c>
    </row>
    <row r="1661" spans="7:11" x14ac:dyDescent="0.25">
      <c r="G1661" s="33" t="s">
        <v>8</v>
      </c>
      <c r="H1661" s="33" t="s">
        <v>1432</v>
      </c>
      <c r="I1661" s="1">
        <v>97079</v>
      </c>
      <c r="J1661" s="2" t="s">
        <v>4330</v>
      </c>
      <c r="K1661" s="2" t="s">
        <v>2659</v>
      </c>
    </row>
    <row r="1662" spans="7:11" x14ac:dyDescent="0.25">
      <c r="G1662" s="33" t="s">
        <v>8</v>
      </c>
      <c r="H1662" s="33" t="s">
        <v>96</v>
      </c>
      <c r="I1662" s="1">
        <v>97080</v>
      </c>
      <c r="J1662" s="2" t="s">
        <v>4331</v>
      </c>
      <c r="K1662" s="2" t="s">
        <v>2659</v>
      </c>
    </row>
    <row r="1663" spans="7:11" x14ac:dyDescent="0.25">
      <c r="G1663" s="33" t="s">
        <v>8</v>
      </c>
      <c r="H1663" s="33" t="s">
        <v>26</v>
      </c>
      <c r="I1663" s="1">
        <v>97081</v>
      </c>
      <c r="J1663" s="2" t="s">
        <v>4332</v>
      </c>
      <c r="K1663" s="2" t="s">
        <v>2659</v>
      </c>
    </row>
    <row r="1664" spans="7:11" x14ac:dyDescent="0.25">
      <c r="G1664" s="33" t="s">
        <v>8</v>
      </c>
      <c r="H1664" s="33" t="s">
        <v>313</v>
      </c>
      <c r="I1664" s="1">
        <v>97082</v>
      </c>
      <c r="J1664" s="2" t="s">
        <v>4333</v>
      </c>
      <c r="K1664" s="2" t="s">
        <v>2659</v>
      </c>
    </row>
    <row r="1665" spans="7:11" x14ac:dyDescent="0.25">
      <c r="G1665" s="33" t="s">
        <v>8</v>
      </c>
      <c r="H1665" s="33" t="s">
        <v>453</v>
      </c>
      <c r="I1665" s="1">
        <v>97083</v>
      </c>
      <c r="J1665" s="2" t="s">
        <v>4334</v>
      </c>
      <c r="K1665" s="2" t="s">
        <v>2659</v>
      </c>
    </row>
    <row r="1666" spans="7:11" x14ac:dyDescent="0.25">
      <c r="G1666" s="33" t="s">
        <v>8</v>
      </c>
      <c r="H1666" s="33" t="s">
        <v>593</v>
      </c>
      <c r="I1666" s="1">
        <v>97084</v>
      </c>
      <c r="J1666" s="2" t="s">
        <v>4335</v>
      </c>
      <c r="K1666" s="2" t="s">
        <v>2659</v>
      </c>
    </row>
    <row r="1667" spans="7:11" x14ac:dyDescent="0.25">
      <c r="G1667" s="33" t="s">
        <v>8</v>
      </c>
      <c r="H1667" s="33" t="s">
        <v>733</v>
      </c>
      <c r="I1667" s="1">
        <v>97085</v>
      </c>
      <c r="J1667" s="2" t="s">
        <v>4336</v>
      </c>
      <c r="K1667" s="2" t="s">
        <v>2659</v>
      </c>
    </row>
    <row r="1668" spans="7:11" x14ac:dyDescent="0.25">
      <c r="G1668" s="33" t="s">
        <v>8</v>
      </c>
      <c r="H1668" s="33" t="s">
        <v>873</v>
      </c>
      <c r="I1668" s="1">
        <v>97086</v>
      </c>
      <c r="J1668" s="2" t="s">
        <v>4337</v>
      </c>
      <c r="K1668" s="2" t="s">
        <v>2659</v>
      </c>
    </row>
    <row r="1669" spans="7:11" x14ac:dyDescent="0.25">
      <c r="G1669" s="33" t="s">
        <v>8</v>
      </c>
      <c r="H1669" s="33" t="s">
        <v>1013</v>
      </c>
      <c r="I1669" s="1">
        <v>97087</v>
      </c>
      <c r="J1669" s="2" t="s">
        <v>4338</v>
      </c>
      <c r="K1669" s="2" t="s">
        <v>2659</v>
      </c>
    </row>
    <row r="1670" spans="7:11" x14ac:dyDescent="0.25">
      <c r="G1670" s="33" t="s">
        <v>8</v>
      </c>
      <c r="H1670" s="33" t="s">
        <v>1153</v>
      </c>
      <c r="I1670" s="1">
        <v>97088</v>
      </c>
      <c r="J1670" s="2" t="s">
        <v>4339</v>
      </c>
      <c r="K1670" s="2" t="s">
        <v>2659</v>
      </c>
    </row>
    <row r="1671" spans="7:11" x14ac:dyDescent="0.25">
      <c r="G1671" s="33" t="s">
        <v>8</v>
      </c>
      <c r="H1671" s="33" t="s">
        <v>1293</v>
      </c>
      <c r="I1671" s="1">
        <v>97089</v>
      </c>
      <c r="J1671" s="2" t="s">
        <v>4340</v>
      </c>
      <c r="K1671" s="2" t="s">
        <v>2659</v>
      </c>
    </row>
    <row r="1672" spans="7:11" x14ac:dyDescent="0.25">
      <c r="G1672" s="33" t="s">
        <v>8</v>
      </c>
      <c r="H1672" s="33" t="s">
        <v>1433</v>
      </c>
      <c r="I1672" s="1">
        <v>97090</v>
      </c>
      <c r="J1672" s="2" t="s">
        <v>4341</v>
      </c>
      <c r="K1672" s="2" t="s">
        <v>2659</v>
      </c>
    </row>
    <row r="1673" spans="7:11" x14ac:dyDescent="0.25">
      <c r="G1673" s="33" t="s">
        <v>8</v>
      </c>
      <c r="H1673" s="33" t="s">
        <v>97</v>
      </c>
      <c r="I1673" s="1">
        <v>97091</v>
      </c>
      <c r="J1673" s="2" t="s">
        <v>4342</v>
      </c>
      <c r="K1673" s="2" t="s">
        <v>2659</v>
      </c>
    </row>
    <row r="1674" spans="7:11" x14ac:dyDescent="0.25">
      <c r="G1674" s="33" t="s">
        <v>8</v>
      </c>
      <c r="H1674" s="33" t="s">
        <v>27</v>
      </c>
      <c r="I1674" s="1">
        <v>97092</v>
      </c>
      <c r="J1674" s="2" t="s">
        <v>4343</v>
      </c>
      <c r="K1674" s="2" t="s">
        <v>2659</v>
      </c>
    </row>
    <row r="1675" spans="7:11" x14ac:dyDescent="0.25">
      <c r="G1675" s="33" t="s">
        <v>8</v>
      </c>
      <c r="H1675" s="33" t="s">
        <v>314</v>
      </c>
      <c r="I1675" s="1">
        <v>97093</v>
      </c>
      <c r="J1675" s="2" t="s">
        <v>4344</v>
      </c>
      <c r="K1675" s="2" t="s">
        <v>2659</v>
      </c>
    </row>
    <row r="1676" spans="7:11" x14ac:dyDescent="0.25">
      <c r="G1676" s="33" t="s">
        <v>8</v>
      </c>
      <c r="H1676" s="33" t="s">
        <v>454</v>
      </c>
      <c r="I1676" s="1">
        <v>97094</v>
      </c>
      <c r="J1676" s="2" t="s">
        <v>4345</v>
      </c>
      <c r="K1676" s="2" t="s">
        <v>2659</v>
      </c>
    </row>
    <row r="1677" spans="7:11" x14ac:dyDescent="0.25">
      <c r="G1677" s="33" t="s">
        <v>8</v>
      </c>
      <c r="H1677" s="33" t="s">
        <v>594</v>
      </c>
      <c r="I1677" s="1">
        <v>97095</v>
      </c>
      <c r="J1677" s="2" t="s">
        <v>4346</v>
      </c>
      <c r="K1677" s="2" t="s">
        <v>2659</v>
      </c>
    </row>
    <row r="1678" spans="7:11" x14ac:dyDescent="0.25">
      <c r="G1678" s="33" t="s">
        <v>8</v>
      </c>
      <c r="H1678" s="33" t="s">
        <v>734</v>
      </c>
      <c r="I1678" s="1">
        <v>97096</v>
      </c>
      <c r="J1678" s="2" t="s">
        <v>4347</v>
      </c>
      <c r="K1678" s="2" t="s">
        <v>2659</v>
      </c>
    </row>
    <row r="1679" spans="7:11" x14ac:dyDescent="0.25">
      <c r="G1679" s="33" t="s">
        <v>8</v>
      </c>
      <c r="H1679" s="33" t="s">
        <v>874</v>
      </c>
      <c r="I1679" s="1">
        <v>97097</v>
      </c>
      <c r="J1679" s="2" t="s">
        <v>4348</v>
      </c>
      <c r="K1679" s="2" t="s">
        <v>2659</v>
      </c>
    </row>
    <row r="1680" spans="7:11" x14ac:dyDescent="0.25">
      <c r="G1680" s="33" t="s">
        <v>8</v>
      </c>
      <c r="H1680" s="33" t="s">
        <v>1014</v>
      </c>
      <c r="I1680" s="1">
        <v>97098</v>
      </c>
      <c r="J1680" s="2" t="s">
        <v>4349</v>
      </c>
      <c r="K1680" s="2" t="s">
        <v>2659</v>
      </c>
    </row>
    <row r="1681" spans="7:11" x14ac:dyDescent="0.25">
      <c r="G1681" s="33" t="s">
        <v>8</v>
      </c>
      <c r="H1681" s="33" t="s">
        <v>1154</v>
      </c>
      <c r="I1681" s="1">
        <v>97099</v>
      </c>
      <c r="J1681" s="2" t="s">
        <v>4350</v>
      </c>
      <c r="K1681" s="2" t="s">
        <v>2659</v>
      </c>
    </row>
    <row r="1682" spans="7:11" x14ac:dyDescent="0.25">
      <c r="G1682" s="33" t="s">
        <v>8</v>
      </c>
      <c r="H1682" s="33" t="s">
        <v>1294</v>
      </c>
      <c r="I1682" s="1">
        <v>97100</v>
      </c>
      <c r="J1682" s="2" t="s">
        <v>4351</v>
      </c>
      <c r="K1682" s="2" t="s">
        <v>2659</v>
      </c>
    </row>
    <row r="1683" spans="7:11" x14ac:dyDescent="0.25">
      <c r="G1683" s="33" t="s">
        <v>8</v>
      </c>
      <c r="H1683" s="33" t="s">
        <v>1434</v>
      </c>
      <c r="I1683" s="1">
        <v>97101</v>
      </c>
      <c r="J1683" s="2" t="s">
        <v>4352</v>
      </c>
      <c r="K1683" s="2" t="s">
        <v>2659</v>
      </c>
    </row>
    <row r="1684" spans="7:11" x14ac:dyDescent="0.25">
      <c r="G1684" s="33" t="s">
        <v>8</v>
      </c>
      <c r="H1684" s="33" t="s">
        <v>98</v>
      </c>
      <c r="I1684" s="1">
        <v>97102</v>
      </c>
      <c r="J1684" s="2" t="s">
        <v>4353</v>
      </c>
      <c r="K1684" s="2" t="s">
        <v>2659</v>
      </c>
    </row>
    <row r="1685" spans="7:11" x14ac:dyDescent="0.25">
      <c r="G1685" s="33" t="s">
        <v>8</v>
      </c>
      <c r="H1685" s="33" t="s">
        <v>28</v>
      </c>
      <c r="I1685" s="1">
        <v>97103</v>
      </c>
      <c r="J1685" s="2" t="s">
        <v>4354</v>
      </c>
      <c r="K1685" s="2" t="s">
        <v>2659</v>
      </c>
    </row>
    <row r="1686" spans="7:11" x14ac:dyDescent="0.25">
      <c r="G1686" s="33" t="s">
        <v>8</v>
      </c>
      <c r="H1686" s="33" t="s">
        <v>315</v>
      </c>
      <c r="I1686" s="1">
        <v>97104</v>
      </c>
      <c r="J1686" s="2" t="s">
        <v>4355</v>
      </c>
      <c r="K1686" s="2" t="s">
        <v>2659</v>
      </c>
    </row>
    <row r="1687" spans="7:11" x14ac:dyDescent="0.25">
      <c r="G1687" s="33" t="s">
        <v>8</v>
      </c>
      <c r="H1687" s="33" t="s">
        <v>455</v>
      </c>
      <c r="I1687" s="1">
        <v>97105</v>
      </c>
      <c r="J1687" s="2" t="s">
        <v>4356</v>
      </c>
      <c r="K1687" s="2" t="s">
        <v>2659</v>
      </c>
    </row>
    <row r="1688" spans="7:11" x14ac:dyDescent="0.25">
      <c r="G1688" s="33" t="s">
        <v>8</v>
      </c>
      <c r="H1688" s="33" t="s">
        <v>595</v>
      </c>
      <c r="I1688" s="1">
        <v>97106</v>
      </c>
      <c r="J1688" s="2" t="s">
        <v>4357</v>
      </c>
      <c r="K1688" s="2" t="s">
        <v>2659</v>
      </c>
    </row>
    <row r="1689" spans="7:11" x14ac:dyDescent="0.25">
      <c r="G1689" s="33" t="s">
        <v>8</v>
      </c>
      <c r="H1689" s="33" t="s">
        <v>735</v>
      </c>
      <c r="I1689" s="1">
        <v>97107</v>
      </c>
      <c r="J1689" s="2" t="s">
        <v>4358</v>
      </c>
      <c r="K1689" s="2" t="s">
        <v>2659</v>
      </c>
    </row>
    <row r="1690" spans="7:11" x14ac:dyDescent="0.25">
      <c r="G1690" s="33" t="s">
        <v>8</v>
      </c>
      <c r="H1690" s="33" t="s">
        <v>875</v>
      </c>
      <c r="I1690" s="1">
        <v>97108</v>
      </c>
      <c r="J1690" s="2" t="s">
        <v>4359</v>
      </c>
      <c r="K1690" s="2" t="s">
        <v>2659</v>
      </c>
    </row>
    <row r="1691" spans="7:11" x14ac:dyDescent="0.25">
      <c r="G1691" s="33" t="s">
        <v>8</v>
      </c>
      <c r="H1691" s="33" t="s">
        <v>1015</v>
      </c>
      <c r="I1691" s="1">
        <v>97109</v>
      </c>
      <c r="J1691" s="2" t="s">
        <v>4360</v>
      </c>
      <c r="K1691" s="2" t="s">
        <v>2659</v>
      </c>
    </row>
    <row r="1692" spans="7:11" x14ac:dyDescent="0.25">
      <c r="G1692" s="33" t="s">
        <v>8</v>
      </c>
      <c r="H1692" s="33" t="s">
        <v>1155</v>
      </c>
      <c r="I1692" s="1">
        <v>97110</v>
      </c>
      <c r="J1692" s="2" t="s">
        <v>4361</v>
      </c>
      <c r="K1692" s="2" t="s">
        <v>2659</v>
      </c>
    </row>
    <row r="1693" spans="7:11" x14ac:dyDescent="0.25">
      <c r="G1693" s="33" t="s">
        <v>8</v>
      </c>
      <c r="H1693" s="33" t="s">
        <v>1295</v>
      </c>
      <c r="I1693" s="1">
        <v>97111</v>
      </c>
      <c r="J1693" s="2" t="s">
        <v>4362</v>
      </c>
      <c r="K1693" s="2" t="s">
        <v>2659</v>
      </c>
    </row>
    <row r="1694" spans="7:11" x14ac:dyDescent="0.25">
      <c r="G1694" s="33" t="s">
        <v>8</v>
      </c>
      <c r="H1694" s="33" t="s">
        <v>1435</v>
      </c>
      <c r="I1694" s="1">
        <v>97112</v>
      </c>
      <c r="J1694" s="2" t="s">
        <v>4363</v>
      </c>
      <c r="K1694" s="2" t="s">
        <v>2659</v>
      </c>
    </row>
    <row r="1695" spans="7:11" x14ac:dyDescent="0.25">
      <c r="G1695" s="33" t="s">
        <v>8</v>
      </c>
      <c r="H1695" s="33" t="s">
        <v>99</v>
      </c>
      <c r="I1695" s="1">
        <v>97113</v>
      </c>
      <c r="J1695" s="2" t="s">
        <v>4364</v>
      </c>
      <c r="K1695" s="2" t="s">
        <v>2659</v>
      </c>
    </row>
    <row r="1696" spans="7:11" x14ac:dyDescent="0.25">
      <c r="G1696" s="33" t="s">
        <v>8</v>
      </c>
      <c r="H1696" s="33" t="s">
        <v>29</v>
      </c>
      <c r="I1696" s="1">
        <v>97114</v>
      </c>
      <c r="J1696" s="2" t="s">
        <v>4365</v>
      </c>
      <c r="K1696" s="2" t="s">
        <v>2659</v>
      </c>
    </row>
    <row r="1697" spans="7:11" x14ac:dyDescent="0.25">
      <c r="G1697" s="33" t="s">
        <v>8</v>
      </c>
      <c r="H1697" s="33" t="s">
        <v>316</v>
      </c>
      <c r="I1697" s="1">
        <v>97115</v>
      </c>
      <c r="J1697" s="2" t="s">
        <v>4366</v>
      </c>
      <c r="K1697" s="2" t="s">
        <v>2659</v>
      </c>
    </row>
    <row r="1698" spans="7:11" x14ac:dyDescent="0.25">
      <c r="G1698" s="33" t="s">
        <v>8</v>
      </c>
      <c r="H1698" s="33" t="s">
        <v>456</v>
      </c>
      <c r="I1698" s="1">
        <v>97116</v>
      </c>
      <c r="J1698" s="2" t="s">
        <v>4367</v>
      </c>
      <c r="K1698" s="2" t="s">
        <v>2659</v>
      </c>
    </row>
    <row r="1699" spans="7:11" x14ac:dyDescent="0.25">
      <c r="G1699" s="33" t="s">
        <v>8</v>
      </c>
      <c r="H1699" s="33" t="s">
        <v>596</v>
      </c>
      <c r="I1699" s="1">
        <v>97117</v>
      </c>
      <c r="J1699" s="2" t="s">
        <v>4368</v>
      </c>
      <c r="K1699" s="2" t="s">
        <v>2659</v>
      </c>
    </row>
    <row r="1700" spans="7:11" x14ac:dyDescent="0.25">
      <c r="G1700" s="33" t="s">
        <v>8</v>
      </c>
      <c r="H1700" s="33" t="s">
        <v>736</v>
      </c>
      <c r="I1700" s="1">
        <v>97118</v>
      </c>
      <c r="J1700" s="2" t="s">
        <v>4369</v>
      </c>
      <c r="K1700" s="2" t="s">
        <v>2659</v>
      </c>
    </row>
    <row r="1701" spans="7:11" x14ac:dyDescent="0.25">
      <c r="G1701" s="33" t="s">
        <v>8</v>
      </c>
      <c r="H1701" s="33" t="s">
        <v>876</v>
      </c>
      <c r="I1701" s="1">
        <v>97119</v>
      </c>
      <c r="J1701" s="2" t="s">
        <v>4370</v>
      </c>
      <c r="K1701" s="2" t="s">
        <v>2659</v>
      </c>
    </row>
    <row r="1702" spans="7:11" x14ac:dyDescent="0.25">
      <c r="G1702" s="33" t="s">
        <v>8</v>
      </c>
      <c r="H1702" s="33" t="s">
        <v>1016</v>
      </c>
      <c r="I1702" s="1">
        <v>97120</v>
      </c>
      <c r="J1702" s="2" t="s">
        <v>4371</v>
      </c>
      <c r="K1702" s="2" t="s">
        <v>2659</v>
      </c>
    </row>
    <row r="1703" spans="7:11" x14ac:dyDescent="0.25">
      <c r="G1703" s="33" t="s">
        <v>8</v>
      </c>
      <c r="H1703" s="33" t="s">
        <v>1156</v>
      </c>
      <c r="I1703" s="1">
        <v>97121</v>
      </c>
      <c r="J1703" s="2" t="s">
        <v>4372</v>
      </c>
      <c r="K1703" s="2" t="s">
        <v>2659</v>
      </c>
    </row>
    <row r="1704" spans="7:11" x14ac:dyDescent="0.25">
      <c r="G1704" s="33" t="s">
        <v>8</v>
      </c>
      <c r="H1704" s="33" t="s">
        <v>1296</v>
      </c>
      <c r="I1704" s="1">
        <v>97122</v>
      </c>
      <c r="J1704" s="2" t="s">
        <v>4373</v>
      </c>
      <c r="K1704" s="2" t="s">
        <v>2659</v>
      </c>
    </row>
    <row r="1705" spans="7:11" x14ac:dyDescent="0.25">
      <c r="G1705" s="33" t="s">
        <v>8</v>
      </c>
      <c r="H1705" s="33" t="s">
        <v>1436</v>
      </c>
      <c r="I1705" s="1">
        <v>97123</v>
      </c>
      <c r="J1705" s="2" t="s">
        <v>4374</v>
      </c>
      <c r="K1705" s="2" t="s">
        <v>2659</v>
      </c>
    </row>
    <row r="1706" spans="7:11" x14ac:dyDescent="0.25">
      <c r="G1706" s="33" t="s">
        <v>8</v>
      </c>
      <c r="H1706" s="33" t="s">
        <v>100</v>
      </c>
      <c r="I1706" s="1">
        <v>97124</v>
      </c>
      <c r="J1706" s="2" t="s">
        <v>4375</v>
      </c>
      <c r="K1706" s="2" t="s">
        <v>2659</v>
      </c>
    </row>
    <row r="1707" spans="7:11" x14ac:dyDescent="0.25">
      <c r="G1707" s="33" t="s">
        <v>8</v>
      </c>
      <c r="H1707" s="33" t="s">
        <v>30</v>
      </c>
      <c r="I1707" s="1">
        <v>97125</v>
      </c>
      <c r="J1707" s="2" t="s">
        <v>4376</v>
      </c>
      <c r="K1707" s="2" t="s">
        <v>2659</v>
      </c>
    </row>
    <row r="1708" spans="7:11" x14ac:dyDescent="0.25">
      <c r="G1708" s="33" t="s">
        <v>8</v>
      </c>
      <c r="H1708" s="33" t="s">
        <v>317</v>
      </c>
      <c r="I1708" s="1">
        <v>97126</v>
      </c>
      <c r="J1708" s="2" t="s">
        <v>4377</v>
      </c>
      <c r="K1708" s="2" t="s">
        <v>2659</v>
      </c>
    </row>
    <row r="1709" spans="7:11" x14ac:dyDescent="0.25">
      <c r="G1709" s="33" t="s">
        <v>8</v>
      </c>
      <c r="H1709" s="33" t="s">
        <v>457</v>
      </c>
      <c r="I1709" s="1">
        <v>97127</v>
      </c>
      <c r="J1709" s="2" t="s">
        <v>4378</v>
      </c>
      <c r="K1709" s="2" t="s">
        <v>2659</v>
      </c>
    </row>
    <row r="1710" spans="7:11" x14ac:dyDescent="0.25">
      <c r="G1710" s="33" t="s">
        <v>8</v>
      </c>
      <c r="H1710" s="33" t="s">
        <v>597</v>
      </c>
      <c r="I1710" s="1">
        <v>97128</v>
      </c>
      <c r="J1710" s="2" t="s">
        <v>4379</v>
      </c>
      <c r="K1710" s="2" t="s">
        <v>2659</v>
      </c>
    </row>
    <row r="1711" spans="7:11" x14ac:dyDescent="0.25">
      <c r="G1711" s="33" t="s">
        <v>8</v>
      </c>
      <c r="H1711" s="33" t="s">
        <v>737</v>
      </c>
      <c r="I1711" s="1">
        <v>97129</v>
      </c>
      <c r="J1711" s="2" t="s">
        <v>4380</v>
      </c>
      <c r="K1711" s="2" t="s">
        <v>2659</v>
      </c>
    </row>
    <row r="1712" spans="7:11" x14ac:dyDescent="0.25">
      <c r="G1712" s="33" t="s">
        <v>8</v>
      </c>
      <c r="H1712" s="33" t="s">
        <v>877</v>
      </c>
      <c r="I1712" s="1">
        <v>97130</v>
      </c>
      <c r="J1712" s="2" t="s">
        <v>4381</v>
      </c>
      <c r="K1712" s="2" t="s">
        <v>2659</v>
      </c>
    </row>
    <row r="1713" spans="7:11" x14ac:dyDescent="0.25">
      <c r="G1713" s="33" t="s">
        <v>8</v>
      </c>
      <c r="H1713" s="33" t="s">
        <v>1017</v>
      </c>
      <c r="I1713" s="1">
        <v>97131</v>
      </c>
      <c r="J1713" s="2" t="s">
        <v>4382</v>
      </c>
      <c r="K1713" s="2" t="s">
        <v>2659</v>
      </c>
    </row>
    <row r="1714" spans="7:11" x14ac:dyDescent="0.25">
      <c r="G1714" s="33" t="s">
        <v>8</v>
      </c>
      <c r="H1714" s="33" t="s">
        <v>1157</v>
      </c>
      <c r="I1714" s="1">
        <v>97132</v>
      </c>
      <c r="J1714" s="2" t="s">
        <v>4383</v>
      </c>
      <c r="K1714" s="2" t="s">
        <v>2659</v>
      </c>
    </row>
    <row r="1715" spans="7:11" x14ac:dyDescent="0.25">
      <c r="G1715" s="33" t="s">
        <v>8</v>
      </c>
      <c r="H1715" s="33" t="s">
        <v>1297</v>
      </c>
      <c r="I1715" s="1">
        <v>97133</v>
      </c>
      <c r="J1715" s="2" t="s">
        <v>4384</v>
      </c>
      <c r="K1715" s="2" t="s">
        <v>2659</v>
      </c>
    </row>
    <row r="1716" spans="7:11" x14ac:dyDescent="0.25">
      <c r="G1716" s="33" t="s">
        <v>8</v>
      </c>
      <c r="H1716" s="33" t="s">
        <v>1437</v>
      </c>
      <c r="I1716" s="1">
        <v>97134</v>
      </c>
      <c r="J1716" s="2" t="s">
        <v>4385</v>
      </c>
      <c r="K1716" s="2" t="s">
        <v>2659</v>
      </c>
    </row>
    <row r="1717" spans="7:11" x14ac:dyDescent="0.25">
      <c r="G1717" s="33" t="s">
        <v>8</v>
      </c>
      <c r="H1717" s="33" t="s">
        <v>101</v>
      </c>
      <c r="I1717" s="1">
        <v>97135</v>
      </c>
      <c r="J1717" s="2" t="s">
        <v>4386</v>
      </c>
      <c r="K1717" s="2" t="s">
        <v>2659</v>
      </c>
    </row>
    <row r="1718" spans="7:11" x14ac:dyDescent="0.25">
      <c r="G1718" s="33" t="s">
        <v>8</v>
      </c>
      <c r="H1718" s="33" t="s">
        <v>31</v>
      </c>
      <c r="I1718" s="1">
        <v>97136</v>
      </c>
      <c r="J1718" s="2" t="s">
        <v>4387</v>
      </c>
      <c r="K1718" s="2" t="s">
        <v>2659</v>
      </c>
    </row>
    <row r="1719" spans="7:11" x14ac:dyDescent="0.25">
      <c r="G1719" s="33" t="s">
        <v>8</v>
      </c>
      <c r="H1719" s="33" t="s">
        <v>318</v>
      </c>
      <c r="I1719" s="1">
        <v>97137</v>
      </c>
      <c r="J1719" s="2" t="s">
        <v>4388</v>
      </c>
      <c r="K1719" s="2" t="s">
        <v>2659</v>
      </c>
    </row>
    <row r="1720" spans="7:11" x14ac:dyDescent="0.25">
      <c r="G1720" s="33" t="s">
        <v>8</v>
      </c>
      <c r="H1720" s="33" t="s">
        <v>458</v>
      </c>
      <c r="I1720" s="1">
        <v>97138</v>
      </c>
      <c r="J1720" s="2" t="s">
        <v>4389</v>
      </c>
      <c r="K1720" s="2" t="s">
        <v>2659</v>
      </c>
    </row>
    <row r="1721" spans="7:11" x14ac:dyDescent="0.25">
      <c r="G1721" s="33" t="s">
        <v>8</v>
      </c>
      <c r="H1721" s="33" t="s">
        <v>598</v>
      </c>
      <c r="I1721" s="1">
        <v>97139</v>
      </c>
      <c r="J1721" s="2" t="s">
        <v>4390</v>
      </c>
      <c r="K1721" s="2" t="s">
        <v>2659</v>
      </c>
    </row>
    <row r="1722" spans="7:11" x14ac:dyDescent="0.25">
      <c r="G1722" s="33" t="s">
        <v>8</v>
      </c>
      <c r="H1722" s="33" t="s">
        <v>738</v>
      </c>
      <c r="I1722" s="1">
        <v>97140</v>
      </c>
      <c r="J1722" s="2" t="s">
        <v>4391</v>
      </c>
      <c r="K1722" s="2" t="s">
        <v>2659</v>
      </c>
    </row>
    <row r="1723" spans="7:11" x14ac:dyDescent="0.25">
      <c r="G1723" s="33" t="s">
        <v>8</v>
      </c>
      <c r="H1723" s="33" t="s">
        <v>878</v>
      </c>
      <c r="I1723" s="1">
        <v>97141</v>
      </c>
      <c r="J1723" s="2" t="s">
        <v>4392</v>
      </c>
      <c r="K1723" s="2" t="s">
        <v>2659</v>
      </c>
    </row>
    <row r="1724" spans="7:11" x14ac:dyDescent="0.25">
      <c r="G1724" s="33" t="s">
        <v>8</v>
      </c>
      <c r="H1724" s="33" t="s">
        <v>1018</v>
      </c>
      <c r="I1724" s="1">
        <v>97142</v>
      </c>
      <c r="J1724" s="2" t="s">
        <v>4393</v>
      </c>
      <c r="K1724" s="2" t="s">
        <v>2659</v>
      </c>
    </row>
    <row r="1725" spans="7:11" x14ac:dyDescent="0.25">
      <c r="G1725" s="33" t="s">
        <v>8</v>
      </c>
      <c r="H1725" s="33" t="s">
        <v>1158</v>
      </c>
      <c r="I1725" s="1">
        <v>97143</v>
      </c>
      <c r="J1725" s="2" t="s">
        <v>4394</v>
      </c>
      <c r="K1725" s="2" t="s">
        <v>2659</v>
      </c>
    </row>
    <row r="1726" spans="7:11" x14ac:dyDescent="0.25">
      <c r="G1726" s="33" t="s">
        <v>8</v>
      </c>
      <c r="H1726" s="33" t="s">
        <v>1298</v>
      </c>
      <c r="I1726" s="1">
        <v>97144</v>
      </c>
      <c r="J1726" s="2" t="s">
        <v>4395</v>
      </c>
      <c r="K1726" s="2" t="s">
        <v>2659</v>
      </c>
    </row>
    <row r="1727" spans="7:11" x14ac:dyDescent="0.25">
      <c r="G1727" s="33" t="s">
        <v>8</v>
      </c>
      <c r="H1727" s="33" t="s">
        <v>1438</v>
      </c>
      <c r="I1727" s="1">
        <v>97145</v>
      </c>
      <c r="J1727" s="2" t="s">
        <v>4396</v>
      </c>
      <c r="K1727" s="2" t="s">
        <v>2659</v>
      </c>
    </row>
    <row r="1728" spans="7:11" x14ac:dyDescent="0.25">
      <c r="G1728" s="33" t="s">
        <v>8</v>
      </c>
      <c r="H1728" s="33" t="s">
        <v>102</v>
      </c>
      <c r="I1728" s="1">
        <v>97146</v>
      </c>
      <c r="J1728" s="2" t="s">
        <v>4397</v>
      </c>
      <c r="K1728" s="2" t="s">
        <v>2659</v>
      </c>
    </row>
    <row r="1729" spans="7:11" x14ac:dyDescent="0.25">
      <c r="G1729" s="33" t="s">
        <v>8</v>
      </c>
      <c r="H1729" s="33" t="s">
        <v>32</v>
      </c>
      <c r="I1729" s="1">
        <v>97147</v>
      </c>
      <c r="J1729" s="2" t="s">
        <v>4398</v>
      </c>
      <c r="K1729" s="2" t="s">
        <v>2659</v>
      </c>
    </row>
    <row r="1730" spans="7:11" x14ac:dyDescent="0.25">
      <c r="G1730" s="33" t="s">
        <v>8</v>
      </c>
      <c r="H1730" s="33" t="s">
        <v>319</v>
      </c>
      <c r="I1730" s="1">
        <v>97148</v>
      </c>
      <c r="J1730" s="2" t="s">
        <v>4399</v>
      </c>
      <c r="K1730" s="2" t="s">
        <v>2659</v>
      </c>
    </row>
    <row r="1731" spans="7:11" x14ac:dyDescent="0.25">
      <c r="G1731" s="33" t="s">
        <v>8</v>
      </c>
      <c r="H1731" s="33" t="s">
        <v>459</v>
      </c>
      <c r="I1731" s="1">
        <v>97149</v>
      </c>
      <c r="J1731" s="2" t="s">
        <v>4400</v>
      </c>
      <c r="K1731" s="2" t="s">
        <v>2659</v>
      </c>
    </row>
    <row r="1732" spans="7:11" x14ac:dyDescent="0.25">
      <c r="G1732" s="33" t="s">
        <v>8</v>
      </c>
      <c r="H1732" s="33" t="s">
        <v>599</v>
      </c>
      <c r="I1732" s="1">
        <v>97150</v>
      </c>
      <c r="J1732" s="2" t="s">
        <v>4401</v>
      </c>
      <c r="K1732" s="2" t="s">
        <v>2659</v>
      </c>
    </row>
    <row r="1733" spans="7:11" x14ac:dyDescent="0.25">
      <c r="G1733" s="33" t="s">
        <v>8</v>
      </c>
      <c r="H1733" s="33" t="s">
        <v>739</v>
      </c>
      <c r="I1733" s="1">
        <v>97151</v>
      </c>
      <c r="J1733" s="2" t="s">
        <v>4402</v>
      </c>
      <c r="K1733" s="2" t="s">
        <v>2659</v>
      </c>
    </row>
    <row r="1734" spans="7:11" x14ac:dyDescent="0.25">
      <c r="G1734" s="33" t="s">
        <v>8</v>
      </c>
      <c r="H1734" s="33" t="s">
        <v>879</v>
      </c>
      <c r="I1734" s="1">
        <v>97152</v>
      </c>
      <c r="J1734" s="2" t="s">
        <v>4403</v>
      </c>
      <c r="K1734" s="2" t="s">
        <v>2659</v>
      </c>
    </row>
    <row r="1735" spans="7:11" x14ac:dyDescent="0.25">
      <c r="G1735" s="33" t="s">
        <v>8</v>
      </c>
      <c r="H1735" s="33" t="s">
        <v>1019</v>
      </c>
      <c r="I1735" s="1">
        <v>97153</v>
      </c>
      <c r="J1735" s="2" t="s">
        <v>4404</v>
      </c>
      <c r="K1735" s="2" t="s">
        <v>2659</v>
      </c>
    </row>
    <row r="1736" spans="7:11" x14ac:dyDescent="0.25">
      <c r="G1736" s="33" t="s">
        <v>8</v>
      </c>
      <c r="H1736" s="33" t="s">
        <v>1159</v>
      </c>
      <c r="I1736" s="1">
        <v>97154</v>
      </c>
      <c r="J1736" s="2" t="s">
        <v>4405</v>
      </c>
      <c r="K1736" s="2" t="s">
        <v>2659</v>
      </c>
    </row>
    <row r="1737" spans="7:11" x14ac:dyDescent="0.25">
      <c r="G1737" s="33" t="s">
        <v>8</v>
      </c>
      <c r="H1737" s="33" t="s">
        <v>1299</v>
      </c>
      <c r="I1737" s="1">
        <v>97155</v>
      </c>
      <c r="J1737" s="2" t="s">
        <v>4406</v>
      </c>
      <c r="K1737" s="2" t="s">
        <v>2659</v>
      </c>
    </row>
    <row r="1738" spans="7:11" x14ac:dyDescent="0.25">
      <c r="G1738" s="33" t="s">
        <v>8</v>
      </c>
      <c r="H1738" s="33" t="s">
        <v>1439</v>
      </c>
      <c r="I1738" s="1">
        <v>97156</v>
      </c>
      <c r="J1738" s="2" t="s">
        <v>4407</v>
      </c>
      <c r="K1738" s="2" t="s">
        <v>2659</v>
      </c>
    </row>
    <row r="1739" spans="7:11" x14ac:dyDescent="0.25">
      <c r="G1739" s="33" t="s">
        <v>8</v>
      </c>
      <c r="H1739" s="33" t="s">
        <v>103</v>
      </c>
      <c r="I1739" s="1">
        <v>97157</v>
      </c>
      <c r="J1739" s="2" t="s">
        <v>4408</v>
      </c>
      <c r="K1739" s="2" t="s">
        <v>2659</v>
      </c>
    </row>
    <row r="1740" spans="7:11" x14ac:dyDescent="0.25">
      <c r="G1740" s="33" t="s">
        <v>8</v>
      </c>
      <c r="H1740" s="33" t="s">
        <v>33</v>
      </c>
      <c r="I1740" s="1">
        <v>97158</v>
      </c>
      <c r="J1740" s="2" t="s">
        <v>4409</v>
      </c>
      <c r="K1740" s="2" t="s">
        <v>2659</v>
      </c>
    </row>
    <row r="1741" spans="7:11" x14ac:dyDescent="0.25">
      <c r="G1741" s="33" t="s">
        <v>8</v>
      </c>
      <c r="H1741" s="33" t="s">
        <v>320</v>
      </c>
      <c r="I1741" s="1">
        <v>97159</v>
      </c>
      <c r="J1741" s="2" t="s">
        <v>4410</v>
      </c>
      <c r="K1741" s="2" t="s">
        <v>2659</v>
      </c>
    </row>
    <row r="1742" spans="7:11" x14ac:dyDescent="0.25">
      <c r="G1742" s="33" t="s">
        <v>8</v>
      </c>
      <c r="H1742" s="33" t="s">
        <v>460</v>
      </c>
      <c r="I1742" s="1">
        <v>97160</v>
      </c>
      <c r="J1742" s="2" t="s">
        <v>4411</v>
      </c>
      <c r="K1742" s="2" t="s">
        <v>2659</v>
      </c>
    </row>
    <row r="1743" spans="7:11" x14ac:dyDescent="0.25">
      <c r="G1743" s="33" t="s">
        <v>8</v>
      </c>
      <c r="H1743" s="33" t="s">
        <v>600</v>
      </c>
      <c r="I1743" s="1">
        <v>97161</v>
      </c>
      <c r="J1743" s="2" t="s">
        <v>4412</v>
      </c>
      <c r="K1743" s="2" t="s">
        <v>2659</v>
      </c>
    </row>
    <row r="1744" spans="7:11" x14ac:dyDescent="0.25">
      <c r="G1744" s="33" t="s">
        <v>8</v>
      </c>
      <c r="H1744" s="33" t="s">
        <v>740</v>
      </c>
      <c r="I1744" s="1">
        <v>97162</v>
      </c>
      <c r="J1744" s="2" t="s">
        <v>4413</v>
      </c>
      <c r="K1744" s="2" t="s">
        <v>2659</v>
      </c>
    </row>
    <row r="1745" spans="7:11" x14ac:dyDescent="0.25">
      <c r="G1745" s="33" t="s">
        <v>8</v>
      </c>
      <c r="H1745" s="33" t="s">
        <v>880</v>
      </c>
      <c r="I1745" s="1">
        <v>97163</v>
      </c>
      <c r="J1745" s="2" t="s">
        <v>4414</v>
      </c>
      <c r="K1745" s="2" t="s">
        <v>2659</v>
      </c>
    </row>
    <row r="1746" spans="7:11" x14ac:dyDescent="0.25">
      <c r="G1746" s="33" t="s">
        <v>8</v>
      </c>
      <c r="H1746" s="33" t="s">
        <v>1020</v>
      </c>
      <c r="I1746" s="1">
        <v>97164</v>
      </c>
      <c r="J1746" s="2" t="s">
        <v>4415</v>
      </c>
      <c r="K1746" s="2" t="s">
        <v>2659</v>
      </c>
    </row>
    <row r="1747" spans="7:11" x14ac:dyDescent="0.25">
      <c r="G1747" s="33" t="s">
        <v>8</v>
      </c>
      <c r="H1747" s="33" t="s">
        <v>1160</v>
      </c>
      <c r="I1747" s="1">
        <v>97165</v>
      </c>
      <c r="J1747" s="2" t="s">
        <v>4416</v>
      </c>
      <c r="K1747" s="2" t="s">
        <v>2659</v>
      </c>
    </row>
    <row r="1748" spans="7:11" x14ac:dyDescent="0.25">
      <c r="G1748" s="33" t="s">
        <v>8</v>
      </c>
      <c r="H1748" s="33" t="s">
        <v>1300</v>
      </c>
      <c r="I1748" s="1">
        <v>97166</v>
      </c>
      <c r="J1748" s="2" t="s">
        <v>4417</v>
      </c>
      <c r="K1748" s="2" t="s">
        <v>2659</v>
      </c>
    </row>
    <row r="1749" spans="7:11" x14ac:dyDescent="0.25">
      <c r="G1749" s="33" t="s">
        <v>8</v>
      </c>
      <c r="H1749" s="33" t="s">
        <v>1440</v>
      </c>
      <c r="I1749" s="1">
        <v>97167</v>
      </c>
      <c r="J1749" s="2" t="s">
        <v>4418</v>
      </c>
      <c r="K1749" s="2" t="s">
        <v>2659</v>
      </c>
    </row>
    <row r="1750" spans="7:11" x14ac:dyDescent="0.25">
      <c r="G1750" s="33" t="s">
        <v>8</v>
      </c>
      <c r="H1750" s="33" t="s">
        <v>104</v>
      </c>
      <c r="I1750" s="1">
        <v>97168</v>
      </c>
      <c r="J1750" s="2" t="s">
        <v>4419</v>
      </c>
      <c r="K1750" s="2" t="s">
        <v>2659</v>
      </c>
    </row>
    <row r="1751" spans="7:11" x14ac:dyDescent="0.25">
      <c r="G1751" s="33" t="s">
        <v>8</v>
      </c>
      <c r="H1751" s="33" t="s">
        <v>34</v>
      </c>
      <c r="I1751" s="1">
        <v>97169</v>
      </c>
      <c r="J1751" s="2" t="s">
        <v>4420</v>
      </c>
      <c r="K1751" s="2" t="s">
        <v>2659</v>
      </c>
    </row>
    <row r="1752" spans="7:11" x14ac:dyDescent="0.25">
      <c r="G1752" s="33" t="s">
        <v>8</v>
      </c>
      <c r="H1752" s="33" t="s">
        <v>321</v>
      </c>
      <c r="I1752" s="1">
        <v>97170</v>
      </c>
      <c r="J1752" s="2" t="s">
        <v>4421</v>
      </c>
      <c r="K1752" s="2" t="s">
        <v>2659</v>
      </c>
    </row>
    <row r="1753" spans="7:11" x14ac:dyDescent="0.25">
      <c r="G1753" s="33" t="s">
        <v>8</v>
      </c>
      <c r="H1753" s="33" t="s">
        <v>461</v>
      </c>
      <c r="I1753" s="1">
        <v>97171</v>
      </c>
      <c r="J1753" s="2" t="s">
        <v>4422</v>
      </c>
      <c r="K1753" s="2" t="s">
        <v>2659</v>
      </c>
    </row>
    <row r="1754" spans="7:11" x14ac:dyDescent="0.25">
      <c r="G1754" s="33" t="s">
        <v>8</v>
      </c>
      <c r="H1754" s="33" t="s">
        <v>601</v>
      </c>
      <c r="I1754" s="1">
        <v>97172</v>
      </c>
      <c r="J1754" s="2" t="s">
        <v>4423</v>
      </c>
      <c r="K1754" s="2" t="s">
        <v>2659</v>
      </c>
    </row>
    <row r="1755" spans="7:11" x14ac:dyDescent="0.25">
      <c r="G1755" s="33" t="s">
        <v>8</v>
      </c>
      <c r="H1755" s="33" t="s">
        <v>741</v>
      </c>
      <c r="I1755" s="1">
        <v>97173</v>
      </c>
      <c r="J1755" s="2" t="s">
        <v>4424</v>
      </c>
      <c r="K1755" s="2" t="s">
        <v>2659</v>
      </c>
    </row>
    <row r="1756" spans="7:11" x14ac:dyDescent="0.25">
      <c r="G1756" s="33" t="s">
        <v>8</v>
      </c>
      <c r="H1756" s="33" t="s">
        <v>881</v>
      </c>
      <c r="I1756" s="1">
        <v>97174</v>
      </c>
      <c r="J1756" s="2" t="s">
        <v>4425</v>
      </c>
      <c r="K1756" s="2" t="s">
        <v>2659</v>
      </c>
    </row>
    <row r="1757" spans="7:11" x14ac:dyDescent="0.25">
      <c r="G1757" s="33" t="s">
        <v>8</v>
      </c>
      <c r="H1757" s="33" t="s">
        <v>1021</v>
      </c>
      <c r="I1757" s="1">
        <v>97175</v>
      </c>
      <c r="J1757" s="2" t="s">
        <v>4426</v>
      </c>
      <c r="K1757" s="2" t="s">
        <v>2659</v>
      </c>
    </row>
    <row r="1758" spans="7:11" x14ac:dyDescent="0.25">
      <c r="G1758" s="33" t="s">
        <v>8</v>
      </c>
      <c r="H1758" s="33" t="s">
        <v>1161</v>
      </c>
      <c r="I1758" s="1">
        <v>97176</v>
      </c>
      <c r="J1758" s="2" t="s">
        <v>4427</v>
      </c>
      <c r="K1758" s="2" t="s">
        <v>2659</v>
      </c>
    </row>
    <row r="1759" spans="7:11" x14ac:dyDescent="0.25">
      <c r="G1759" s="33" t="s">
        <v>8</v>
      </c>
      <c r="H1759" s="33" t="s">
        <v>1301</v>
      </c>
      <c r="I1759" s="1">
        <v>97177</v>
      </c>
      <c r="J1759" s="2" t="s">
        <v>4428</v>
      </c>
      <c r="K1759" s="2" t="s">
        <v>2659</v>
      </c>
    </row>
    <row r="1760" spans="7:11" x14ac:dyDescent="0.25">
      <c r="G1760" s="33" t="s">
        <v>8</v>
      </c>
      <c r="H1760" s="33" t="s">
        <v>1441</v>
      </c>
      <c r="I1760" s="1">
        <v>97178</v>
      </c>
      <c r="J1760" s="2" t="s">
        <v>4429</v>
      </c>
      <c r="K1760" s="2" t="s">
        <v>2659</v>
      </c>
    </row>
    <row r="1761" spans="7:11" x14ac:dyDescent="0.25">
      <c r="G1761" s="33" t="s">
        <v>8</v>
      </c>
      <c r="H1761" s="33" t="s">
        <v>105</v>
      </c>
      <c r="I1761" s="1">
        <v>97179</v>
      </c>
      <c r="J1761" s="2" t="s">
        <v>4430</v>
      </c>
      <c r="K1761" s="2" t="s">
        <v>2659</v>
      </c>
    </row>
    <row r="1762" spans="7:11" x14ac:dyDescent="0.25">
      <c r="G1762" s="33" t="s">
        <v>8</v>
      </c>
      <c r="H1762" s="33" t="s">
        <v>35</v>
      </c>
      <c r="I1762" s="1">
        <v>97180</v>
      </c>
      <c r="J1762" s="2" t="s">
        <v>4431</v>
      </c>
      <c r="K1762" s="2" t="s">
        <v>2659</v>
      </c>
    </row>
    <row r="1763" spans="7:11" x14ac:dyDescent="0.25">
      <c r="G1763" s="33" t="s">
        <v>8</v>
      </c>
      <c r="H1763" s="33" t="s">
        <v>322</v>
      </c>
      <c r="I1763" s="1">
        <v>97181</v>
      </c>
      <c r="J1763" s="2" t="s">
        <v>4432</v>
      </c>
      <c r="K1763" s="2" t="s">
        <v>2659</v>
      </c>
    </row>
    <row r="1764" spans="7:11" x14ac:dyDescent="0.25">
      <c r="G1764" s="33" t="s">
        <v>8</v>
      </c>
      <c r="H1764" s="33" t="s">
        <v>462</v>
      </c>
      <c r="I1764" s="1">
        <v>97182</v>
      </c>
      <c r="J1764" s="2" t="s">
        <v>4433</v>
      </c>
      <c r="K1764" s="2" t="s">
        <v>2659</v>
      </c>
    </row>
    <row r="1765" spans="7:11" x14ac:dyDescent="0.25">
      <c r="G1765" s="33" t="s">
        <v>8</v>
      </c>
      <c r="H1765" s="33" t="s">
        <v>602</v>
      </c>
      <c r="I1765" s="1">
        <v>97183</v>
      </c>
      <c r="J1765" s="2" t="s">
        <v>4434</v>
      </c>
      <c r="K1765" s="2" t="s">
        <v>2659</v>
      </c>
    </row>
    <row r="1766" spans="7:11" x14ac:dyDescent="0.25">
      <c r="G1766" s="33" t="s">
        <v>8</v>
      </c>
      <c r="H1766" s="33" t="s">
        <v>742</v>
      </c>
      <c r="I1766" s="1">
        <v>97184</v>
      </c>
      <c r="J1766" s="2" t="s">
        <v>4435</v>
      </c>
      <c r="K1766" s="2" t="s">
        <v>2659</v>
      </c>
    </row>
    <row r="1767" spans="7:11" x14ac:dyDescent="0.25">
      <c r="G1767" s="33" t="s">
        <v>8</v>
      </c>
      <c r="H1767" s="33" t="s">
        <v>882</v>
      </c>
      <c r="I1767" s="1">
        <v>97185</v>
      </c>
      <c r="J1767" s="2" t="s">
        <v>4436</v>
      </c>
      <c r="K1767" s="2" t="s">
        <v>2659</v>
      </c>
    </row>
    <row r="1768" spans="7:11" x14ac:dyDescent="0.25">
      <c r="G1768" s="33" t="s">
        <v>8</v>
      </c>
      <c r="H1768" s="33" t="s">
        <v>1022</v>
      </c>
      <c r="I1768" s="1">
        <v>97186</v>
      </c>
      <c r="J1768" s="2" t="s">
        <v>4437</v>
      </c>
      <c r="K1768" s="2" t="s">
        <v>2659</v>
      </c>
    </row>
    <row r="1769" spans="7:11" x14ac:dyDescent="0.25">
      <c r="G1769" s="33" t="s">
        <v>8</v>
      </c>
      <c r="H1769" s="33" t="s">
        <v>1162</v>
      </c>
      <c r="I1769" s="1">
        <v>97187</v>
      </c>
      <c r="J1769" s="2" t="s">
        <v>4438</v>
      </c>
      <c r="K1769" s="2" t="s">
        <v>2659</v>
      </c>
    </row>
    <row r="1770" spans="7:11" x14ac:dyDescent="0.25">
      <c r="G1770" s="33" t="s">
        <v>8</v>
      </c>
      <c r="H1770" s="33" t="s">
        <v>1302</v>
      </c>
      <c r="I1770" s="1">
        <v>97188</v>
      </c>
      <c r="J1770" s="2" t="s">
        <v>4439</v>
      </c>
      <c r="K1770" s="2" t="s">
        <v>2659</v>
      </c>
    </row>
    <row r="1771" spans="7:11" x14ac:dyDescent="0.25">
      <c r="G1771" s="33" t="s">
        <v>8</v>
      </c>
      <c r="H1771" s="33" t="s">
        <v>1442</v>
      </c>
      <c r="I1771" s="1">
        <v>97189</v>
      </c>
      <c r="J1771" s="2" t="s">
        <v>4440</v>
      </c>
      <c r="K1771" s="2" t="s">
        <v>2659</v>
      </c>
    </row>
    <row r="1772" spans="7:11" x14ac:dyDescent="0.25">
      <c r="G1772" s="33" t="s">
        <v>8</v>
      </c>
      <c r="H1772" s="33" t="s">
        <v>106</v>
      </c>
      <c r="I1772" s="1">
        <v>97190</v>
      </c>
      <c r="J1772" s="2" t="s">
        <v>4441</v>
      </c>
      <c r="K1772" s="2" t="s">
        <v>2659</v>
      </c>
    </row>
    <row r="1773" spans="7:11" x14ac:dyDescent="0.25">
      <c r="G1773" s="33" t="s">
        <v>8</v>
      </c>
      <c r="H1773" s="33" t="s">
        <v>36</v>
      </c>
      <c r="I1773" s="1">
        <v>97191</v>
      </c>
      <c r="J1773" s="2" t="s">
        <v>4442</v>
      </c>
      <c r="K1773" s="2" t="s">
        <v>2659</v>
      </c>
    </row>
    <row r="1774" spans="7:11" x14ac:dyDescent="0.25">
      <c r="G1774" s="33" t="s">
        <v>8</v>
      </c>
      <c r="H1774" s="33" t="s">
        <v>1632</v>
      </c>
      <c r="I1774" s="1">
        <v>97192</v>
      </c>
      <c r="J1774" s="2" t="s">
        <v>4443</v>
      </c>
      <c r="K1774" s="2" t="s">
        <v>2659</v>
      </c>
    </row>
    <row r="1775" spans="7:11" x14ac:dyDescent="0.25">
      <c r="G1775" s="33" t="s">
        <v>8</v>
      </c>
      <c r="H1775" s="33" t="s">
        <v>1633</v>
      </c>
      <c r="I1775" s="1">
        <v>97193</v>
      </c>
      <c r="J1775" s="2" t="s">
        <v>4444</v>
      </c>
      <c r="K1775" s="2" t="s">
        <v>2659</v>
      </c>
    </row>
    <row r="1776" spans="7:11" x14ac:dyDescent="0.25">
      <c r="G1776" s="33" t="s">
        <v>8</v>
      </c>
      <c r="H1776" s="33" t="s">
        <v>1634</v>
      </c>
      <c r="I1776" s="1">
        <v>97194</v>
      </c>
      <c r="J1776" s="2" t="s">
        <v>4445</v>
      </c>
      <c r="K1776" s="2" t="s">
        <v>2659</v>
      </c>
    </row>
    <row r="1777" spans="7:11" x14ac:dyDescent="0.25">
      <c r="G1777" s="33" t="s">
        <v>8</v>
      </c>
      <c r="H1777" s="33" t="s">
        <v>1635</v>
      </c>
      <c r="I1777" s="1">
        <v>97195</v>
      </c>
      <c r="J1777" s="2" t="s">
        <v>4446</v>
      </c>
      <c r="K1777" s="2" t="s">
        <v>2659</v>
      </c>
    </row>
    <row r="1778" spans="7:11" x14ac:dyDescent="0.25">
      <c r="G1778" s="33" t="s">
        <v>8</v>
      </c>
      <c r="H1778" s="33" t="s">
        <v>1636</v>
      </c>
      <c r="I1778" s="1">
        <v>97196</v>
      </c>
      <c r="J1778" s="2" t="s">
        <v>4447</v>
      </c>
      <c r="K1778" s="2" t="s">
        <v>2659</v>
      </c>
    </row>
    <row r="1779" spans="7:11" x14ac:dyDescent="0.25">
      <c r="G1779" s="33" t="s">
        <v>8</v>
      </c>
      <c r="H1779" s="33" t="s">
        <v>1637</v>
      </c>
      <c r="I1779" s="1">
        <v>97197</v>
      </c>
      <c r="J1779" s="2" t="s">
        <v>4448</v>
      </c>
      <c r="K1779" s="2" t="s">
        <v>2659</v>
      </c>
    </row>
    <row r="1780" spans="7:11" x14ac:dyDescent="0.25">
      <c r="G1780" s="33" t="s">
        <v>8</v>
      </c>
      <c r="H1780" s="33" t="s">
        <v>1638</v>
      </c>
      <c r="I1780" s="1">
        <v>97198</v>
      </c>
      <c r="J1780" s="2" t="s">
        <v>4449</v>
      </c>
      <c r="K1780" s="2" t="s">
        <v>2659</v>
      </c>
    </row>
    <row r="1781" spans="7:11" x14ac:dyDescent="0.25">
      <c r="G1781" s="33" t="s">
        <v>8</v>
      </c>
      <c r="H1781" s="33" t="s">
        <v>1639</v>
      </c>
      <c r="I1781" s="1">
        <v>97199</v>
      </c>
      <c r="J1781" s="2" t="s">
        <v>4450</v>
      </c>
      <c r="K1781" s="2" t="s">
        <v>2659</v>
      </c>
    </row>
    <row r="1782" spans="7:11" x14ac:dyDescent="0.25">
      <c r="G1782" s="33" t="s">
        <v>8</v>
      </c>
      <c r="H1782" s="33" t="s">
        <v>1640</v>
      </c>
      <c r="I1782" s="1">
        <v>97200</v>
      </c>
      <c r="J1782" s="2" t="s">
        <v>4451</v>
      </c>
      <c r="K1782" s="2" t="s">
        <v>2659</v>
      </c>
    </row>
    <row r="1783" spans="7:11" x14ac:dyDescent="0.25">
      <c r="G1783" s="33" t="s">
        <v>8</v>
      </c>
      <c r="H1783" s="33" t="s">
        <v>1641</v>
      </c>
      <c r="I1783" s="1">
        <v>97201</v>
      </c>
      <c r="J1783" s="2" t="s">
        <v>4452</v>
      </c>
      <c r="K1783" s="2" t="s">
        <v>2659</v>
      </c>
    </row>
    <row r="1784" spans="7:11" x14ac:dyDescent="0.25">
      <c r="G1784" s="33" t="s">
        <v>8</v>
      </c>
      <c r="H1784" s="33" t="s">
        <v>1642</v>
      </c>
      <c r="I1784" s="1">
        <v>97202</v>
      </c>
      <c r="J1784" s="2" t="s">
        <v>4453</v>
      </c>
      <c r="K1784" s="2" t="s">
        <v>2659</v>
      </c>
    </row>
    <row r="1785" spans="7:11" x14ac:dyDescent="0.25">
      <c r="G1785" s="33" t="s">
        <v>8</v>
      </c>
      <c r="H1785" s="33" t="s">
        <v>1742</v>
      </c>
      <c r="I1785" s="1">
        <v>97203</v>
      </c>
      <c r="J1785" s="2" t="s">
        <v>4454</v>
      </c>
      <c r="K1785" s="2" t="s">
        <v>2659</v>
      </c>
    </row>
    <row r="1786" spans="7:11" x14ac:dyDescent="0.25">
      <c r="G1786" s="33" t="s">
        <v>8</v>
      </c>
      <c r="H1786" s="33" t="s">
        <v>1743</v>
      </c>
      <c r="I1786" s="1">
        <v>97204</v>
      </c>
      <c r="J1786" s="2" t="s">
        <v>4455</v>
      </c>
      <c r="K1786" s="2" t="s">
        <v>2659</v>
      </c>
    </row>
    <row r="1787" spans="7:11" x14ac:dyDescent="0.25">
      <c r="G1787" s="33" t="s">
        <v>8</v>
      </c>
      <c r="H1787" s="33" t="s">
        <v>1744</v>
      </c>
      <c r="I1787" s="1">
        <v>97205</v>
      </c>
      <c r="J1787" s="2" t="s">
        <v>4456</v>
      </c>
      <c r="K1787" s="2" t="s">
        <v>2659</v>
      </c>
    </row>
    <row r="1788" spans="7:11" x14ac:dyDescent="0.25">
      <c r="G1788" s="33" t="s">
        <v>8</v>
      </c>
      <c r="H1788" s="33" t="s">
        <v>1745</v>
      </c>
      <c r="I1788" s="1">
        <v>97206</v>
      </c>
      <c r="J1788" s="2" t="s">
        <v>4457</v>
      </c>
      <c r="K1788" s="2" t="s">
        <v>2659</v>
      </c>
    </row>
    <row r="1789" spans="7:11" x14ac:dyDescent="0.25">
      <c r="G1789" s="33" t="s">
        <v>8</v>
      </c>
      <c r="H1789" s="33" t="s">
        <v>1746</v>
      </c>
      <c r="I1789" s="1">
        <v>97207</v>
      </c>
      <c r="J1789" s="2" t="s">
        <v>4458</v>
      </c>
      <c r="K1789" s="2" t="s">
        <v>2659</v>
      </c>
    </row>
    <row r="1790" spans="7:11" x14ac:dyDescent="0.25">
      <c r="G1790" s="33" t="s">
        <v>8</v>
      </c>
      <c r="H1790" s="33" t="s">
        <v>1747</v>
      </c>
      <c r="I1790" s="1">
        <v>97208</v>
      </c>
      <c r="J1790" s="2" t="s">
        <v>4459</v>
      </c>
      <c r="K1790" s="2" t="s">
        <v>2659</v>
      </c>
    </row>
    <row r="1791" spans="7:11" x14ac:dyDescent="0.25">
      <c r="G1791" s="33" t="s">
        <v>8</v>
      </c>
      <c r="H1791" s="33" t="s">
        <v>1748</v>
      </c>
      <c r="I1791" s="1">
        <v>97209</v>
      </c>
      <c r="J1791" s="2" t="s">
        <v>4460</v>
      </c>
      <c r="K1791" s="2" t="s">
        <v>2659</v>
      </c>
    </row>
    <row r="1792" spans="7:11" x14ac:dyDescent="0.25">
      <c r="G1792" s="33" t="s">
        <v>8</v>
      </c>
      <c r="H1792" s="33" t="s">
        <v>1749</v>
      </c>
      <c r="I1792" s="1">
        <v>97210</v>
      </c>
      <c r="J1792" s="2" t="s">
        <v>4461</v>
      </c>
      <c r="K1792" s="2" t="s">
        <v>2659</v>
      </c>
    </row>
    <row r="1793" spans="7:11" x14ac:dyDescent="0.25">
      <c r="G1793" s="33" t="s">
        <v>8</v>
      </c>
      <c r="H1793" s="33" t="s">
        <v>1750</v>
      </c>
      <c r="I1793" s="1">
        <v>97211</v>
      </c>
      <c r="J1793" s="2" t="s">
        <v>4462</v>
      </c>
      <c r="K1793" s="2" t="s">
        <v>2659</v>
      </c>
    </row>
    <row r="1794" spans="7:11" x14ac:dyDescent="0.25">
      <c r="G1794" s="33" t="s">
        <v>8</v>
      </c>
      <c r="H1794" s="33" t="s">
        <v>1751</v>
      </c>
      <c r="I1794" s="1">
        <v>97212</v>
      </c>
      <c r="J1794" s="2" t="s">
        <v>4463</v>
      </c>
      <c r="K1794" s="2" t="s">
        <v>2659</v>
      </c>
    </row>
    <row r="1795" spans="7:11" x14ac:dyDescent="0.25">
      <c r="G1795" s="33" t="s">
        <v>8</v>
      </c>
      <c r="H1795" s="33" t="s">
        <v>1752</v>
      </c>
      <c r="I1795" s="1">
        <v>97213</v>
      </c>
      <c r="J1795" s="2" t="s">
        <v>4464</v>
      </c>
      <c r="K1795" s="2" t="s">
        <v>2659</v>
      </c>
    </row>
    <row r="1796" spans="7:11" x14ac:dyDescent="0.25">
      <c r="G1796" s="33" t="s">
        <v>8</v>
      </c>
      <c r="H1796" s="33" t="s">
        <v>1852</v>
      </c>
      <c r="I1796" s="1">
        <v>97214</v>
      </c>
      <c r="J1796" s="2" t="s">
        <v>4465</v>
      </c>
      <c r="K1796" s="2" t="s">
        <v>2656</v>
      </c>
    </row>
    <row r="1797" spans="7:11" x14ac:dyDescent="0.25">
      <c r="G1797" s="33" t="s">
        <v>8</v>
      </c>
      <c r="H1797" s="33" t="s">
        <v>1853</v>
      </c>
      <c r="I1797" s="1">
        <v>97215</v>
      </c>
      <c r="J1797" s="2" t="s">
        <v>4466</v>
      </c>
      <c r="K1797" s="2" t="s">
        <v>2656</v>
      </c>
    </row>
    <row r="1798" spans="7:11" x14ac:dyDescent="0.25">
      <c r="G1798" s="33" t="s">
        <v>8</v>
      </c>
      <c r="H1798" s="33" t="s">
        <v>1854</v>
      </c>
      <c r="I1798" s="1">
        <v>97216</v>
      </c>
      <c r="J1798" s="2" t="s">
        <v>4467</v>
      </c>
      <c r="K1798" s="2" t="s">
        <v>2656</v>
      </c>
    </row>
    <row r="1799" spans="7:11" x14ac:dyDescent="0.25">
      <c r="G1799" s="33" t="s">
        <v>8</v>
      </c>
      <c r="H1799" s="33" t="s">
        <v>1855</v>
      </c>
      <c r="I1799" s="1">
        <v>97217</v>
      </c>
      <c r="J1799" s="2" t="s">
        <v>4468</v>
      </c>
      <c r="K1799" s="2" t="s">
        <v>2656</v>
      </c>
    </row>
    <row r="1800" spans="7:11" x14ac:dyDescent="0.25">
      <c r="G1800" s="33" t="s">
        <v>8</v>
      </c>
      <c r="H1800" s="33" t="s">
        <v>1856</v>
      </c>
      <c r="I1800" s="1">
        <v>97218</v>
      </c>
      <c r="J1800" s="2" t="s">
        <v>4469</v>
      </c>
      <c r="K1800" s="2" t="s">
        <v>2656</v>
      </c>
    </row>
    <row r="1801" spans="7:11" x14ac:dyDescent="0.25">
      <c r="G1801" s="33" t="s">
        <v>8</v>
      </c>
      <c r="H1801" s="33" t="s">
        <v>1857</v>
      </c>
      <c r="I1801" s="1">
        <v>97219</v>
      </c>
      <c r="J1801" s="2" t="s">
        <v>4470</v>
      </c>
      <c r="K1801" s="2" t="s">
        <v>2656</v>
      </c>
    </row>
    <row r="1802" spans="7:11" x14ac:dyDescent="0.25">
      <c r="G1802" s="33" t="s">
        <v>8</v>
      </c>
      <c r="H1802" s="33" t="s">
        <v>1858</v>
      </c>
      <c r="I1802" s="1">
        <v>97220</v>
      </c>
      <c r="J1802" s="2" t="s">
        <v>4471</v>
      </c>
      <c r="K1802" s="2" t="s">
        <v>2656</v>
      </c>
    </row>
    <row r="1803" spans="7:11" x14ac:dyDescent="0.25">
      <c r="G1803" s="33" t="s">
        <v>8</v>
      </c>
      <c r="H1803" s="33" t="s">
        <v>1859</v>
      </c>
      <c r="I1803" s="1">
        <v>97221</v>
      </c>
      <c r="J1803" s="2" t="s">
        <v>4472</v>
      </c>
      <c r="K1803" s="2" t="s">
        <v>2656</v>
      </c>
    </row>
    <row r="1804" spans="7:11" x14ac:dyDescent="0.25">
      <c r="G1804" s="33" t="s">
        <v>8</v>
      </c>
      <c r="H1804" s="33" t="s">
        <v>1860</v>
      </c>
      <c r="I1804" s="1">
        <v>97222</v>
      </c>
      <c r="J1804" s="2" t="s">
        <v>4473</v>
      </c>
      <c r="K1804" s="2" t="s">
        <v>2656</v>
      </c>
    </row>
    <row r="1805" spans="7:11" x14ac:dyDescent="0.25">
      <c r="G1805" s="33" t="s">
        <v>8</v>
      </c>
      <c r="H1805" s="33" t="s">
        <v>1861</v>
      </c>
      <c r="I1805" s="1">
        <v>97223</v>
      </c>
      <c r="J1805" s="2" t="s">
        <v>4474</v>
      </c>
      <c r="K1805" s="2" t="s">
        <v>2656</v>
      </c>
    </row>
    <row r="1806" spans="7:11" x14ac:dyDescent="0.25">
      <c r="G1806" s="33" t="s">
        <v>8</v>
      </c>
      <c r="H1806" s="33" t="s">
        <v>1862</v>
      </c>
      <c r="I1806" s="1">
        <v>97224</v>
      </c>
      <c r="J1806" s="2" t="s">
        <v>4475</v>
      </c>
      <c r="K1806" s="2" t="s">
        <v>2656</v>
      </c>
    </row>
    <row r="1807" spans="7:11" x14ac:dyDescent="0.25">
      <c r="G1807" s="33" t="s">
        <v>8</v>
      </c>
      <c r="H1807" s="33" t="s">
        <v>1962</v>
      </c>
      <c r="I1807" s="1">
        <v>97225</v>
      </c>
      <c r="J1807" s="2" t="s">
        <v>4476</v>
      </c>
      <c r="K1807" s="2" t="s">
        <v>2656</v>
      </c>
    </row>
    <row r="1808" spans="7:11" x14ac:dyDescent="0.25">
      <c r="G1808" s="33" t="s">
        <v>8</v>
      </c>
      <c r="H1808" s="33" t="s">
        <v>1963</v>
      </c>
      <c r="I1808" s="1">
        <v>97226</v>
      </c>
      <c r="J1808" s="2" t="s">
        <v>4477</v>
      </c>
      <c r="K1808" s="2" t="s">
        <v>2656</v>
      </c>
    </row>
    <row r="1809" spans="7:11" x14ac:dyDescent="0.25">
      <c r="G1809" s="33" t="s">
        <v>8</v>
      </c>
      <c r="H1809" s="33" t="s">
        <v>1964</v>
      </c>
      <c r="I1809" s="1">
        <v>97227</v>
      </c>
      <c r="J1809" s="2" t="s">
        <v>4478</v>
      </c>
      <c r="K1809" s="2" t="s">
        <v>2656</v>
      </c>
    </row>
    <row r="1810" spans="7:11" x14ac:dyDescent="0.25">
      <c r="G1810" s="33" t="s">
        <v>8</v>
      </c>
      <c r="H1810" s="33" t="s">
        <v>1965</v>
      </c>
      <c r="I1810" s="1">
        <v>97228</v>
      </c>
      <c r="J1810" s="2" t="s">
        <v>4479</v>
      </c>
      <c r="K1810" s="2" t="s">
        <v>2656</v>
      </c>
    </row>
    <row r="1811" spans="7:11" x14ac:dyDescent="0.25">
      <c r="G1811" s="33" t="s">
        <v>8</v>
      </c>
      <c r="H1811" s="33" t="s">
        <v>1966</v>
      </c>
      <c r="I1811" s="1">
        <v>97229</v>
      </c>
      <c r="J1811" s="2" t="s">
        <v>4480</v>
      </c>
      <c r="K1811" s="2" t="s">
        <v>2656</v>
      </c>
    </row>
    <row r="1812" spans="7:11" x14ac:dyDescent="0.25">
      <c r="G1812" s="33" t="s">
        <v>8</v>
      </c>
      <c r="H1812" s="33" t="s">
        <v>1967</v>
      </c>
      <c r="I1812" s="1">
        <v>97230</v>
      </c>
      <c r="J1812" s="2" t="s">
        <v>4481</v>
      </c>
      <c r="K1812" s="2" t="s">
        <v>2656</v>
      </c>
    </row>
    <row r="1813" spans="7:11" x14ac:dyDescent="0.25">
      <c r="G1813" s="33" t="s">
        <v>8</v>
      </c>
      <c r="H1813" s="33" t="s">
        <v>1968</v>
      </c>
      <c r="I1813" s="1">
        <v>97231</v>
      </c>
      <c r="J1813" s="2" t="s">
        <v>4482</v>
      </c>
      <c r="K1813" s="2" t="s">
        <v>2656</v>
      </c>
    </row>
    <row r="1814" spans="7:11" x14ac:dyDescent="0.25">
      <c r="G1814" s="33" t="s">
        <v>8</v>
      </c>
      <c r="H1814" s="33" t="s">
        <v>1969</v>
      </c>
      <c r="I1814" s="1">
        <v>97232</v>
      </c>
      <c r="J1814" s="2" t="s">
        <v>4483</v>
      </c>
      <c r="K1814" s="2" t="s">
        <v>2656</v>
      </c>
    </row>
    <row r="1815" spans="7:11" x14ac:dyDescent="0.25">
      <c r="G1815" s="33" t="s">
        <v>8</v>
      </c>
      <c r="H1815" s="33" t="s">
        <v>1970</v>
      </c>
      <c r="I1815" s="1">
        <v>97233</v>
      </c>
      <c r="J1815" s="2" t="s">
        <v>4484</v>
      </c>
      <c r="K1815" s="2" t="s">
        <v>2656</v>
      </c>
    </row>
    <row r="1816" spans="7:11" x14ac:dyDescent="0.25">
      <c r="G1816" s="33" t="s">
        <v>8</v>
      </c>
      <c r="H1816" s="33" t="s">
        <v>1971</v>
      </c>
      <c r="I1816" s="1">
        <v>97234</v>
      </c>
      <c r="J1816" s="2" t="s">
        <v>4485</v>
      </c>
      <c r="K1816" s="2" t="s">
        <v>2656</v>
      </c>
    </row>
    <row r="1817" spans="7:11" x14ac:dyDescent="0.25">
      <c r="G1817" s="33" t="s">
        <v>8</v>
      </c>
      <c r="H1817" s="33" t="s">
        <v>1972</v>
      </c>
      <c r="I1817" s="1">
        <v>97235</v>
      </c>
      <c r="J1817" s="2" t="s">
        <v>4486</v>
      </c>
      <c r="K1817" s="2" t="s">
        <v>2656</v>
      </c>
    </row>
    <row r="1818" spans="7:11" x14ac:dyDescent="0.25">
      <c r="G1818" s="33" t="s">
        <v>8</v>
      </c>
      <c r="H1818" s="33" t="s">
        <v>2072</v>
      </c>
      <c r="I1818" s="1">
        <v>97236</v>
      </c>
      <c r="J1818" s="2" t="s">
        <v>4487</v>
      </c>
      <c r="K1818" s="2" t="s">
        <v>2656</v>
      </c>
    </row>
    <row r="1819" spans="7:11" x14ac:dyDescent="0.25">
      <c r="G1819" s="33" t="s">
        <v>8</v>
      </c>
      <c r="H1819" s="33" t="s">
        <v>2073</v>
      </c>
      <c r="I1819" s="1">
        <v>97237</v>
      </c>
      <c r="J1819" s="2" t="s">
        <v>4488</v>
      </c>
      <c r="K1819" s="2" t="s">
        <v>2656</v>
      </c>
    </row>
    <row r="1820" spans="7:11" x14ac:dyDescent="0.25">
      <c r="G1820" s="33" t="s">
        <v>8</v>
      </c>
      <c r="H1820" s="33" t="s">
        <v>2074</v>
      </c>
      <c r="I1820" s="1">
        <v>97238</v>
      </c>
      <c r="J1820" s="2" t="s">
        <v>4489</v>
      </c>
      <c r="K1820" s="2" t="s">
        <v>2656</v>
      </c>
    </row>
    <row r="1821" spans="7:11" x14ac:dyDescent="0.25">
      <c r="G1821" s="33" t="s">
        <v>8</v>
      </c>
      <c r="H1821" s="33" t="s">
        <v>2075</v>
      </c>
      <c r="I1821" s="1">
        <v>97239</v>
      </c>
      <c r="J1821" s="2" t="s">
        <v>4490</v>
      </c>
      <c r="K1821" s="2" t="s">
        <v>2656</v>
      </c>
    </row>
    <row r="1822" spans="7:11" x14ac:dyDescent="0.25">
      <c r="G1822" s="33" t="s">
        <v>8</v>
      </c>
      <c r="H1822" s="33" t="s">
        <v>2076</v>
      </c>
      <c r="I1822" s="1">
        <v>97240</v>
      </c>
      <c r="J1822" s="2" t="s">
        <v>4491</v>
      </c>
      <c r="K1822" s="2" t="s">
        <v>2656</v>
      </c>
    </row>
    <row r="1823" spans="7:11" x14ac:dyDescent="0.25">
      <c r="G1823" s="33" t="s">
        <v>8</v>
      </c>
      <c r="H1823" s="33" t="s">
        <v>2077</v>
      </c>
      <c r="I1823" s="1">
        <v>97241</v>
      </c>
      <c r="J1823" s="2" t="s">
        <v>4492</v>
      </c>
      <c r="K1823" s="2" t="s">
        <v>2656</v>
      </c>
    </row>
    <row r="1824" spans="7:11" x14ac:dyDescent="0.25">
      <c r="G1824" s="33" t="s">
        <v>8</v>
      </c>
      <c r="H1824" s="33" t="s">
        <v>2078</v>
      </c>
      <c r="I1824" s="1">
        <v>97242</v>
      </c>
      <c r="J1824" s="2" t="s">
        <v>4493</v>
      </c>
      <c r="K1824" s="2" t="s">
        <v>2656</v>
      </c>
    </row>
    <row r="1825" spans="7:11" x14ac:dyDescent="0.25">
      <c r="G1825" s="33" t="s">
        <v>8</v>
      </c>
      <c r="H1825" s="33" t="s">
        <v>2079</v>
      </c>
      <c r="I1825" s="1">
        <v>97243</v>
      </c>
      <c r="J1825" s="2" t="s">
        <v>4494</v>
      </c>
      <c r="K1825" s="2" t="s">
        <v>2656</v>
      </c>
    </row>
    <row r="1826" spans="7:11" x14ac:dyDescent="0.25">
      <c r="G1826" s="33" t="s">
        <v>8</v>
      </c>
      <c r="H1826" s="33" t="s">
        <v>2080</v>
      </c>
      <c r="I1826" s="1">
        <v>97244</v>
      </c>
      <c r="J1826" s="2" t="s">
        <v>4495</v>
      </c>
      <c r="K1826" s="2" t="s">
        <v>2656</v>
      </c>
    </row>
    <row r="1827" spans="7:11" x14ac:dyDescent="0.25">
      <c r="G1827" s="33" t="s">
        <v>8</v>
      </c>
      <c r="H1827" s="33" t="s">
        <v>2081</v>
      </c>
      <c r="I1827" s="1">
        <v>97245</v>
      </c>
      <c r="J1827" s="2" t="s">
        <v>4496</v>
      </c>
      <c r="K1827" s="2" t="s">
        <v>2656</v>
      </c>
    </row>
    <row r="1828" spans="7:11" x14ac:dyDescent="0.25">
      <c r="G1828" s="33" t="s">
        <v>8</v>
      </c>
      <c r="H1828" s="33" t="s">
        <v>2082</v>
      </c>
      <c r="I1828" s="1">
        <v>97246</v>
      </c>
      <c r="J1828" s="2" t="s">
        <v>4497</v>
      </c>
      <c r="K1828" s="2" t="s">
        <v>2656</v>
      </c>
    </row>
    <row r="1829" spans="7:11" x14ac:dyDescent="0.25">
      <c r="G1829" s="33" t="s">
        <v>8</v>
      </c>
      <c r="H1829" s="33" t="s">
        <v>2182</v>
      </c>
      <c r="I1829" s="1">
        <v>97247</v>
      </c>
      <c r="J1829" s="2" t="s">
        <v>4498</v>
      </c>
      <c r="K1829" s="2" t="s">
        <v>2656</v>
      </c>
    </row>
    <row r="1830" spans="7:11" x14ac:dyDescent="0.25">
      <c r="G1830" s="33" t="s">
        <v>8</v>
      </c>
      <c r="H1830" s="33" t="s">
        <v>2183</v>
      </c>
      <c r="I1830" s="1">
        <v>97248</v>
      </c>
      <c r="J1830" s="2" t="s">
        <v>4499</v>
      </c>
      <c r="K1830" s="2" t="s">
        <v>2656</v>
      </c>
    </row>
    <row r="1831" spans="7:11" x14ac:dyDescent="0.25">
      <c r="G1831" s="33" t="s">
        <v>8</v>
      </c>
      <c r="H1831" s="33" t="s">
        <v>2184</v>
      </c>
      <c r="I1831" s="1">
        <v>97249</v>
      </c>
      <c r="J1831" s="2" t="s">
        <v>4500</v>
      </c>
      <c r="K1831" s="2" t="s">
        <v>2656</v>
      </c>
    </row>
    <row r="1832" spans="7:11" x14ac:dyDescent="0.25">
      <c r="G1832" s="33" t="s">
        <v>8</v>
      </c>
      <c r="H1832" s="33" t="s">
        <v>2185</v>
      </c>
      <c r="I1832" s="1">
        <v>97250</v>
      </c>
      <c r="J1832" s="2" t="s">
        <v>4501</v>
      </c>
      <c r="K1832" s="2" t="s">
        <v>2656</v>
      </c>
    </row>
    <row r="1833" spans="7:11" x14ac:dyDescent="0.25">
      <c r="G1833" s="33" t="s">
        <v>8</v>
      </c>
      <c r="H1833" s="33" t="s">
        <v>2186</v>
      </c>
      <c r="I1833" s="1">
        <v>97251</v>
      </c>
      <c r="J1833" s="2" t="s">
        <v>4502</v>
      </c>
      <c r="K1833" s="2" t="s">
        <v>2656</v>
      </c>
    </row>
    <row r="1834" spans="7:11" x14ac:dyDescent="0.25">
      <c r="G1834" s="33" t="s">
        <v>8</v>
      </c>
      <c r="H1834" s="33" t="s">
        <v>2187</v>
      </c>
      <c r="I1834" s="1">
        <v>97252</v>
      </c>
      <c r="J1834" s="2" t="s">
        <v>4503</v>
      </c>
      <c r="K1834" s="2" t="s">
        <v>2656</v>
      </c>
    </row>
    <row r="1835" spans="7:11" x14ac:dyDescent="0.25">
      <c r="G1835" s="33" t="s">
        <v>8</v>
      </c>
      <c r="H1835" s="33" t="s">
        <v>2188</v>
      </c>
      <c r="I1835" s="1">
        <v>97253</v>
      </c>
      <c r="J1835" s="2" t="s">
        <v>4504</v>
      </c>
      <c r="K1835" s="2" t="s">
        <v>2656</v>
      </c>
    </row>
    <row r="1836" spans="7:11" x14ac:dyDescent="0.25">
      <c r="G1836" s="33" t="s">
        <v>8</v>
      </c>
      <c r="H1836" s="33" t="s">
        <v>2189</v>
      </c>
      <c r="I1836" s="1">
        <v>97254</v>
      </c>
      <c r="J1836" s="2" t="s">
        <v>4505</v>
      </c>
      <c r="K1836" s="2" t="s">
        <v>2656</v>
      </c>
    </row>
    <row r="1837" spans="7:11" x14ac:dyDescent="0.25">
      <c r="G1837" s="33" t="s">
        <v>8</v>
      </c>
      <c r="H1837" s="33" t="s">
        <v>2190</v>
      </c>
      <c r="I1837" s="1">
        <v>97255</v>
      </c>
      <c r="J1837" s="2" t="s">
        <v>4506</v>
      </c>
      <c r="K1837" s="2" t="s">
        <v>2656</v>
      </c>
    </row>
    <row r="1838" spans="7:11" x14ac:dyDescent="0.25">
      <c r="G1838" s="33" t="s">
        <v>8</v>
      </c>
      <c r="H1838" s="33" t="s">
        <v>2191</v>
      </c>
      <c r="I1838" s="1">
        <v>97256</v>
      </c>
      <c r="J1838" s="2" t="s">
        <v>4507</v>
      </c>
      <c r="K1838" s="2" t="s">
        <v>2656</v>
      </c>
    </row>
    <row r="1839" spans="7:11" x14ac:dyDescent="0.25">
      <c r="G1839" s="33" t="s">
        <v>8</v>
      </c>
      <c r="H1839" s="33" t="s">
        <v>2192</v>
      </c>
      <c r="I1839" s="1">
        <v>97257</v>
      </c>
      <c r="J1839" s="2" t="s">
        <v>4508</v>
      </c>
      <c r="K1839" s="2" t="s">
        <v>2656</v>
      </c>
    </row>
    <row r="1840" spans="7:11" x14ac:dyDescent="0.25">
      <c r="G1840" s="33" t="s">
        <v>8</v>
      </c>
      <c r="H1840" s="33" t="s">
        <v>2292</v>
      </c>
      <c r="I1840" s="1">
        <v>97258</v>
      </c>
      <c r="J1840" s="2" t="s">
        <v>4509</v>
      </c>
      <c r="K1840" s="2" t="s">
        <v>2656</v>
      </c>
    </row>
    <row r="1841" spans="7:11" x14ac:dyDescent="0.25">
      <c r="G1841" s="33" t="s">
        <v>8</v>
      </c>
      <c r="H1841" s="33" t="s">
        <v>2293</v>
      </c>
      <c r="I1841" s="1">
        <v>97259</v>
      </c>
      <c r="J1841" s="2" t="s">
        <v>4510</v>
      </c>
      <c r="K1841" s="2" t="s">
        <v>2656</v>
      </c>
    </row>
    <row r="1842" spans="7:11" x14ac:dyDescent="0.25">
      <c r="G1842" s="33" t="s">
        <v>8</v>
      </c>
      <c r="H1842" s="33" t="s">
        <v>2294</v>
      </c>
      <c r="I1842" s="1">
        <v>97260</v>
      </c>
      <c r="J1842" s="2" t="s">
        <v>4511</v>
      </c>
      <c r="K1842" s="2" t="s">
        <v>2656</v>
      </c>
    </row>
    <row r="1843" spans="7:11" x14ac:dyDescent="0.25">
      <c r="G1843" s="33" t="s">
        <v>8</v>
      </c>
      <c r="H1843" s="33" t="s">
        <v>2295</v>
      </c>
      <c r="I1843" s="1">
        <v>97261</v>
      </c>
      <c r="J1843" s="2" t="s">
        <v>4512</v>
      </c>
      <c r="K1843" s="2" t="s">
        <v>2656</v>
      </c>
    </row>
    <row r="1844" spans="7:11" x14ac:dyDescent="0.25">
      <c r="G1844" s="33" t="s">
        <v>8</v>
      </c>
      <c r="H1844" s="33" t="s">
        <v>2296</v>
      </c>
      <c r="I1844" s="1">
        <v>97262</v>
      </c>
      <c r="J1844" s="2" t="s">
        <v>4513</v>
      </c>
      <c r="K1844" s="2" t="s">
        <v>2656</v>
      </c>
    </row>
    <row r="1845" spans="7:11" x14ac:dyDescent="0.25">
      <c r="G1845" s="33" t="s">
        <v>8</v>
      </c>
      <c r="H1845" s="33" t="s">
        <v>2297</v>
      </c>
      <c r="I1845" s="1">
        <v>97263</v>
      </c>
      <c r="J1845" s="2" t="s">
        <v>4514</v>
      </c>
      <c r="K1845" s="2" t="s">
        <v>2656</v>
      </c>
    </row>
    <row r="1846" spans="7:11" x14ac:dyDescent="0.25">
      <c r="G1846" s="33" t="s">
        <v>8</v>
      </c>
      <c r="H1846" s="33" t="s">
        <v>2298</v>
      </c>
      <c r="I1846" s="1">
        <v>97264</v>
      </c>
      <c r="J1846" s="2" t="s">
        <v>4515</v>
      </c>
      <c r="K1846" s="2" t="s">
        <v>2656</v>
      </c>
    </row>
    <row r="1847" spans="7:11" x14ac:dyDescent="0.25">
      <c r="G1847" s="33" t="s">
        <v>8</v>
      </c>
      <c r="H1847" s="33" t="s">
        <v>2299</v>
      </c>
      <c r="I1847" s="1">
        <v>97265</v>
      </c>
      <c r="J1847" s="2" t="s">
        <v>4516</v>
      </c>
      <c r="K1847" s="2" t="s">
        <v>2656</v>
      </c>
    </row>
    <row r="1848" spans="7:11" x14ac:dyDescent="0.25">
      <c r="G1848" s="33" t="s">
        <v>8</v>
      </c>
      <c r="H1848" s="33" t="s">
        <v>2300</v>
      </c>
      <c r="I1848" s="1">
        <v>97266</v>
      </c>
      <c r="J1848" s="2" t="s">
        <v>4517</v>
      </c>
      <c r="K1848" s="2" t="s">
        <v>2656</v>
      </c>
    </row>
    <row r="1849" spans="7:11" x14ac:dyDescent="0.25">
      <c r="G1849" s="33" t="s">
        <v>8</v>
      </c>
      <c r="H1849" s="33" t="s">
        <v>2301</v>
      </c>
      <c r="I1849" s="1">
        <v>97267</v>
      </c>
      <c r="J1849" s="2" t="s">
        <v>4518</v>
      </c>
      <c r="K1849" s="2" t="s">
        <v>2656</v>
      </c>
    </row>
    <row r="1850" spans="7:11" x14ac:dyDescent="0.25">
      <c r="G1850" s="33" t="s">
        <v>8</v>
      </c>
      <c r="H1850" s="33" t="s">
        <v>2302</v>
      </c>
      <c r="I1850" s="1">
        <v>97268</v>
      </c>
      <c r="J1850" s="2" t="s">
        <v>4519</v>
      </c>
      <c r="K1850" s="2" t="s">
        <v>2656</v>
      </c>
    </row>
    <row r="1851" spans="7:11" x14ac:dyDescent="0.25">
      <c r="G1851" s="33" t="s">
        <v>8</v>
      </c>
      <c r="H1851" s="33" t="s">
        <v>2402</v>
      </c>
      <c r="I1851" s="1">
        <v>97269</v>
      </c>
      <c r="J1851" s="2" t="s">
        <v>4520</v>
      </c>
      <c r="K1851" s="2" t="s">
        <v>2656</v>
      </c>
    </row>
    <row r="1852" spans="7:11" x14ac:dyDescent="0.25">
      <c r="G1852" s="33" t="s">
        <v>8</v>
      </c>
      <c r="H1852" s="33" t="s">
        <v>2403</v>
      </c>
      <c r="I1852" s="1">
        <v>97270</v>
      </c>
      <c r="J1852" s="2" t="s">
        <v>4521</v>
      </c>
      <c r="K1852" s="2" t="s">
        <v>2656</v>
      </c>
    </row>
    <row r="1853" spans="7:11" x14ac:dyDescent="0.25">
      <c r="G1853" s="33" t="s">
        <v>8</v>
      </c>
      <c r="H1853" s="33" t="s">
        <v>2404</v>
      </c>
      <c r="I1853" s="1">
        <v>97271</v>
      </c>
      <c r="J1853" s="2" t="s">
        <v>4522</v>
      </c>
      <c r="K1853" s="2" t="s">
        <v>2656</v>
      </c>
    </row>
    <row r="1854" spans="7:11" x14ac:dyDescent="0.25">
      <c r="G1854" s="33" t="s">
        <v>8</v>
      </c>
      <c r="H1854" s="33" t="s">
        <v>2405</v>
      </c>
      <c r="I1854" s="1">
        <v>97272</v>
      </c>
      <c r="J1854" s="2" t="s">
        <v>4523</v>
      </c>
      <c r="K1854" s="2" t="s">
        <v>2656</v>
      </c>
    </row>
    <row r="1855" spans="7:11" x14ac:dyDescent="0.25">
      <c r="G1855" s="33" t="s">
        <v>8</v>
      </c>
      <c r="H1855" s="33" t="s">
        <v>2406</v>
      </c>
      <c r="I1855" s="1">
        <v>97273</v>
      </c>
      <c r="J1855" s="2" t="s">
        <v>4524</v>
      </c>
      <c r="K1855" s="2" t="s">
        <v>2656</v>
      </c>
    </row>
    <row r="1856" spans="7:11" x14ac:dyDescent="0.25">
      <c r="G1856" s="33" t="s">
        <v>8</v>
      </c>
      <c r="H1856" s="33" t="s">
        <v>2407</v>
      </c>
      <c r="I1856" s="1">
        <v>97274</v>
      </c>
      <c r="J1856" s="2" t="s">
        <v>4525</v>
      </c>
      <c r="K1856" s="2" t="s">
        <v>2656</v>
      </c>
    </row>
    <row r="1857" spans="7:11" x14ac:dyDescent="0.25">
      <c r="G1857" s="33" t="s">
        <v>8</v>
      </c>
      <c r="H1857" s="33" t="s">
        <v>2408</v>
      </c>
      <c r="I1857" s="1">
        <v>97275</v>
      </c>
      <c r="J1857" s="2" t="s">
        <v>4526</v>
      </c>
      <c r="K1857" s="2" t="s">
        <v>2656</v>
      </c>
    </row>
    <row r="1858" spans="7:11" x14ac:dyDescent="0.25">
      <c r="G1858" s="33" t="s">
        <v>8</v>
      </c>
      <c r="H1858" s="33" t="s">
        <v>2409</v>
      </c>
      <c r="I1858" s="1">
        <v>97276</v>
      </c>
      <c r="J1858" s="2" t="s">
        <v>4527</v>
      </c>
      <c r="K1858" s="2" t="s">
        <v>2656</v>
      </c>
    </row>
    <row r="1859" spans="7:11" x14ac:dyDescent="0.25">
      <c r="G1859" s="33" t="s">
        <v>8</v>
      </c>
      <c r="H1859" s="33" t="s">
        <v>2410</v>
      </c>
      <c r="I1859" s="1">
        <v>97277</v>
      </c>
      <c r="J1859" s="2" t="s">
        <v>4528</v>
      </c>
      <c r="K1859" s="2" t="s">
        <v>2656</v>
      </c>
    </row>
    <row r="1860" spans="7:11" x14ac:dyDescent="0.25">
      <c r="G1860" s="33" t="s">
        <v>8</v>
      </c>
      <c r="H1860" s="33" t="s">
        <v>2411</v>
      </c>
      <c r="I1860" s="1">
        <v>97278</v>
      </c>
      <c r="J1860" s="2" t="s">
        <v>4529</v>
      </c>
      <c r="K1860" s="2" t="s">
        <v>2656</v>
      </c>
    </row>
    <row r="1861" spans="7:11" x14ac:dyDescent="0.25">
      <c r="G1861" s="33" t="s">
        <v>8</v>
      </c>
      <c r="H1861" s="33" t="s">
        <v>2412</v>
      </c>
      <c r="I1861" s="1">
        <v>97279</v>
      </c>
      <c r="J1861" s="2" t="s">
        <v>4530</v>
      </c>
      <c r="K1861" s="2" t="s">
        <v>2656</v>
      </c>
    </row>
    <row r="1862" spans="7:11" x14ac:dyDescent="0.25">
      <c r="G1862" s="33" t="s">
        <v>8</v>
      </c>
      <c r="H1862" s="33" t="s">
        <v>2512</v>
      </c>
      <c r="I1862" s="1">
        <v>97280</v>
      </c>
      <c r="J1862" s="2" t="s">
        <v>4531</v>
      </c>
      <c r="K1862" s="2" t="s">
        <v>2656</v>
      </c>
    </row>
    <row r="1863" spans="7:11" x14ac:dyDescent="0.25">
      <c r="G1863" s="33" t="s">
        <v>8</v>
      </c>
      <c r="H1863" s="33" t="s">
        <v>2513</v>
      </c>
      <c r="I1863" s="1">
        <v>97281</v>
      </c>
      <c r="J1863" s="2" t="s">
        <v>4532</v>
      </c>
      <c r="K1863" s="2" t="s">
        <v>2656</v>
      </c>
    </row>
    <row r="1864" spans="7:11" x14ac:dyDescent="0.25">
      <c r="G1864" s="33" t="s">
        <v>8</v>
      </c>
      <c r="H1864" s="33" t="s">
        <v>2514</v>
      </c>
      <c r="I1864" s="1">
        <v>97282</v>
      </c>
      <c r="J1864" s="2" t="s">
        <v>4533</v>
      </c>
      <c r="K1864" s="2" t="s">
        <v>2656</v>
      </c>
    </row>
    <row r="1865" spans="7:11" x14ac:dyDescent="0.25">
      <c r="G1865" s="33" t="s">
        <v>8</v>
      </c>
      <c r="H1865" s="33" t="s">
        <v>2515</v>
      </c>
      <c r="I1865" s="1">
        <v>97283</v>
      </c>
      <c r="J1865" s="2" t="s">
        <v>4534</v>
      </c>
      <c r="K1865" s="2" t="s">
        <v>2656</v>
      </c>
    </row>
    <row r="1866" spans="7:11" x14ac:dyDescent="0.25">
      <c r="G1866" s="33" t="s">
        <v>8</v>
      </c>
      <c r="H1866" s="33" t="s">
        <v>2516</v>
      </c>
      <c r="I1866" s="1">
        <v>97284</v>
      </c>
      <c r="J1866" s="2" t="s">
        <v>4535</v>
      </c>
      <c r="K1866" s="2" t="s">
        <v>2656</v>
      </c>
    </row>
    <row r="1867" spans="7:11" x14ac:dyDescent="0.25">
      <c r="G1867" s="33" t="s">
        <v>8</v>
      </c>
      <c r="H1867" s="33" t="s">
        <v>2517</v>
      </c>
      <c r="I1867" s="1">
        <v>97285</v>
      </c>
      <c r="J1867" s="2" t="s">
        <v>4536</v>
      </c>
      <c r="K1867" s="2" t="s">
        <v>2656</v>
      </c>
    </row>
    <row r="1868" spans="7:11" x14ac:dyDescent="0.25">
      <c r="G1868" s="33" t="s">
        <v>8</v>
      </c>
      <c r="H1868" s="33" t="s">
        <v>2518</v>
      </c>
      <c r="I1868" s="1">
        <v>97286</v>
      </c>
      <c r="J1868" s="2" t="s">
        <v>4537</v>
      </c>
      <c r="K1868" s="2" t="s">
        <v>2656</v>
      </c>
    </row>
    <row r="1869" spans="7:11" x14ac:dyDescent="0.25">
      <c r="G1869" s="33" t="s">
        <v>8</v>
      </c>
      <c r="H1869" s="33" t="s">
        <v>2519</v>
      </c>
      <c r="I1869" s="1">
        <v>97287</v>
      </c>
      <c r="J1869" s="2" t="s">
        <v>4538</v>
      </c>
      <c r="K1869" s="2" t="s">
        <v>2656</v>
      </c>
    </row>
    <row r="1870" spans="7:11" x14ac:dyDescent="0.25">
      <c r="G1870" s="33" t="s">
        <v>8</v>
      </c>
      <c r="H1870" s="33" t="s">
        <v>2520</v>
      </c>
      <c r="I1870" s="1">
        <v>97288</v>
      </c>
      <c r="J1870" s="2" t="s">
        <v>4539</v>
      </c>
      <c r="K1870" s="2" t="s">
        <v>2656</v>
      </c>
    </row>
    <row r="1871" spans="7:11" x14ac:dyDescent="0.25">
      <c r="G1871" s="33" t="s">
        <v>8</v>
      </c>
      <c r="H1871" s="33" t="s">
        <v>2521</v>
      </c>
      <c r="I1871" s="1">
        <v>97289</v>
      </c>
      <c r="J1871" s="2" t="s">
        <v>4540</v>
      </c>
      <c r="K1871" s="2" t="s">
        <v>2656</v>
      </c>
    </row>
    <row r="1872" spans="7:11" x14ac:dyDescent="0.25">
      <c r="G1872" s="33" t="s">
        <v>8</v>
      </c>
      <c r="H1872" s="33" t="s">
        <v>2522</v>
      </c>
      <c r="I1872" s="1">
        <v>97290</v>
      </c>
      <c r="J1872" s="2" t="s">
        <v>4541</v>
      </c>
      <c r="K1872" s="2" t="s">
        <v>2656</v>
      </c>
    </row>
    <row r="1873" spans="7:11" x14ac:dyDescent="0.25">
      <c r="G1873" s="33" t="s">
        <v>8</v>
      </c>
      <c r="H1873" s="33" t="s">
        <v>323</v>
      </c>
      <c r="I1873" s="1">
        <v>97291</v>
      </c>
      <c r="J1873" s="2" t="s">
        <v>4542</v>
      </c>
      <c r="K1873" s="2" t="s">
        <v>2656</v>
      </c>
    </row>
    <row r="1874" spans="7:11" x14ac:dyDescent="0.25">
      <c r="G1874" s="33" t="s">
        <v>8</v>
      </c>
      <c r="H1874" s="33" t="s">
        <v>463</v>
      </c>
      <c r="I1874" s="1">
        <v>97292</v>
      </c>
      <c r="J1874" s="2" t="s">
        <v>4543</v>
      </c>
      <c r="K1874" s="2" t="s">
        <v>2656</v>
      </c>
    </row>
    <row r="1875" spans="7:11" x14ac:dyDescent="0.25">
      <c r="G1875" s="33" t="s">
        <v>8</v>
      </c>
      <c r="H1875" s="33" t="s">
        <v>603</v>
      </c>
      <c r="I1875" s="1">
        <v>97293</v>
      </c>
      <c r="J1875" s="2" t="s">
        <v>4544</v>
      </c>
      <c r="K1875" s="2" t="s">
        <v>2656</v>
      </c>
    </row>
    <row r="1876" spans="7:11" x14ac:dyDescent="0.25">
      <c r="G1876" s="33" t="s">
        <v>8</v>
      </c>
      <c r="H1876" s="33" t="s">
        <v>743</v>
      </c>
      <c r="I1876" s="1">
        <v>97294</v>
      </c>
      <c r="J1876" s="2" t="s">
        <v>4545</v>
      </c>
      <c r="K1876" s="2" t="s">
        <v>2656</v>
      </c>
    </row>
    <row r="1877" spans="7:11" x14ac:dyDescent="0.25">
      <c r="G1877" s="33" t="s">
        <v>8</v>
      </c>
      <c r="H1877" s="33" t="s">
        <v>883</v>
      </c>
      <c r="I1877" s="1">
        <v>97295</v>
      </c>
      <c r="J1877" s="2" t="s">
        <v>4546</v>
      </c>
      <c r="K1877" s="2" t="s">
        <v>2656</v>
      </c>
    </row>
    <row r="1878" spans="7:11" x14ac:dyDescent="0.25">
      <c r="G1878" s="33" t="s">
        <v>8</v>
      </c>
      <c r="H1878" s="33" t="s">
        <v>1023</v>
      </c>
      <c r="I1878" s="1">
        <v>97296</v>
      </c>
      <c r="J1878" s="2" t="s">
        <v>4547</v>
      </c>
      <c r="K1878" s="2" t="s">
        <v>2656</v>
      </c>
    </row>
    <row r="1879" spans="7:11" x14ac:dyDescent="0.25">
      <c r="G1879" s="33" t="s">
        <v>8</v>
      </c>
      <c r="H1879" s="33" t="s">
        <v>1163</v>
      </c>
      <c r="I1879" s="1">
        <v>97297</v>
      </c>
      <c r="J1879" s="2" t="s">
        <v>4548</v>
      </c>
      <c r="K1879" s="2" t="s">
        <v>2656</v>
      </c>
    </row>
    <row r="1880" spans="7:11" x14ac:dyDescent="0.25">
      <c r="G1880" s="33" t="s">
        <v>8</v>
      </c>
      <c r="H1880" s="33" t="s">
        <v>1303</v>
      </c>
      <c r="I1880" s="1">
        <v>97298</v>
      </c>
      <c r="J1880" s="2" t="s">
        <v>4549</v>
      </c>
      <c r="K1880" s="2" t="s">
        <v>2656</v>
      </c>
    </row>
    <row r="1881" spans="7:11" x14ac:dyDescent="0.25">
      <c r="G1881" s="33" t="s">
        <v>8</v>
      </c>
      <c r="H1881" s="33" t="s">
        <v>1443</v>
      </c>
      <c r="I1881" s="1">
        <v>97299</v>
      </c>
      <c r="J1881" s="2" t="s">
        <v>4550</v>
      </c>
      <c r="K1881" s="2" t="s">
        <v>2656</v>
      </c>
    </row>
    <row r="1882" spans="7:11" x14ac:dyDescent="0.25">
      <c r="G1882" s="33" t="s">
        <v>8</v>
      </c>
      <c r="H1882" s="33" t="s">
        <v>107</v>
      </c>
      <c r="I1882" s="1">
        <v>97300</v>
      </c>
      <c r="J1882" s="2" t="s">
        <v>4551</v>
      </c>
      <c r="K1882" s="2" t="s">
        <v>2656</v>
      </c>
    </row>
    <row r="1883" spans="7:11" x14ac:dyDescent="0.25">
      <c r="G1883" s="33" t="s">
        <v>8</v>
      </c>
      <c r="H1883" s="33" t="s">
        <v>37</v>
      </c>
      <c r="I1883" s="1">
        <v>97301</v>
      </c>
      <c r="J1883" s="2" t="s">
        <v>4552</v>
      </c>
      <c r="K1883" s="2" t="s">
        <v>2656</v>
      </c>
    </row>
    <row r="1884" spans="7:11" x14ac:dyDescent="0.25">
      <c r="G1884" s="33" t="s">
        <v>8</v>
      </c>
      <c r="H1884" s="33" t="s">
        <v>324</v>
      </c>
      <c r="I1884" s="1">
        <v>97302</v>
      </c>
      <c r="J1884" s="2" t="s">
        <v>4553</v>
      </c>
      <c r="K1884" s="2" t="s">
        <v>2656</v>
      </c>
    </row>
    <row r="1885" spans="7:11" x14ac:dyDescent="0.25">
      <c r="G1885" s="33" t="s">
        <v>8</v>
      </c>
      <c r="H1885" s="33" t="s">
        <v>464</v>
      </c>
      <c r="I1885" s="1">
        <v>97303</v>
      </c>
      <c r="J1885" s="2" t="s">
        <v>4554</v>
      </c>
      <c r="K1885" s="2" t="s">
        <v>2656</v>
      </c>
    </row>
    <row r="1886" spans="7:11" x14ac:dyDescent="0.25">
      <c r="G1886" s="33" t="s">
        <v>8</v>
      </c>
      <c r="H1886" s="33" t="s">
        <v>604</v>
      </c>
      <c r="I1886" s="1">
        <v>97304</v>
      </c>
      <c r="J1886" s="2" t="s">
        <v>4555</v>
      </c>
      <c r="K1886" s="2" t="s">
        <v>2656</v>
      </c>
    </row>
    <row r="1887" spans="7:11" x14ac:dyDescent="0.25">
      <c r="G1887" s="33" t="s">
        <v>8</v>
      </c>
      <c r="H1887" s="33" t="s">
        <v>744</v>
      </c>
      <c r="I1887" s="1">
        <v>97305</v>
      </c>
      <c r="J1887" s="2" t="s">
        <v>4556</v>
      </c>
      <c r="K1887" s="2" t="s">
        <v>2656</v>
      </c>
    </row>
    <row r="1888" spans="7:11" x14ac:dyDescent="0.25">
      <c r="G1888" s="33" t="s">
        <v>8</v>
      </c>
      <c r="H1888" s="33" t="s">
        <v>884</v>
      </c>
      <c r="I1888" s="1">
        <v>97306</v>
      </c>
      <c r="J1888" s="2" t="s">
        <v>4557</v>
      </c>
      <c r="K1888" s="2" t="s">
        <v>2656</v>
      </c>
    </row>
    <row r="1889" spans="7:11" x14ac:dyDescent="0.25">
      <c r="G1889" s="33" t="s">
        <v>8</v>
      </c>
      <c r="H1889" s="33" t="s">
        <v>1024</v>
      </c>
      <c r="I1889" s="1">
        <v>97307</v>
      </c>
      <c r="J1889" s="2" t="s">
        <v>4558</v>
      </c>
      <c r="K1889" s="2" t="s">
        <v>2656</v>
      </c>
    </row>
    <row r="1890" spans="7:11" x14ac:dyDescent="0.25">
      <c r="G1890" s="33" t="s">
        <v>8</v>
      </c>
      <c r="H1890" s="33" t="s">
        <v>1164</v>
      </c>
      <c r="I1890" s="1">
        <v>97308</v>
      </c>
      <c r="J1890" s="2" t="s">
        <v>4559</v>
      </c>
      <c r="K1890" s="2" t="s">
        <v>2656</v>
      </c>
    </row>
    <row r="1891" spans="7:11" x14ac:dyDescent="0.25">
      <c r="G1891" s="33" t="s">
        <v>8</v>
      </c>
      <c r="H1891" s="33" t="s">
        <v>1304</v>
      </c>
      <c r="I1891" s="1">
        <v>97309</v>
      </c>
      <c r="J1891" s="2" t="s">
        <v>4560</v>
      </c>
      <c r="K1891" s="2" t="s">
        <v>2656</v>
      </c>
    </row>
    <row r="1892" spans="7:11" x14ac:dyDescent="0.25">
      <c r="G1892" s="33" t="s">
        <v>8</v>
      </c>
      <c r="H1892" s="33" t="s">
        <v>1444</v>
      </c>
      <c r="I1892" s="1">
        <v>97310</v>
      </c>
      <c r="J1892" s="2" t="s">
        <v>4561</v>
      </c>
      <c r="K1892" s="2" t="s">
        <v>2656</v>
      </c>
    </row>
    <row r="1893" spans="7:11" x14ac:dyDescent="0.25">
      <c r="G1893" s="33" t="s">
        <v>8</v>
      </c>
      <c r="H1893" s="33" t="s">
        <v>108</v>
      </c>
      <c r="I1893" s="1">
        <v>97311</v>
      </c>
      <c r="J1893" s="2" t="s">
        <v>4562</v>
      </c>
      <c r="K1893" s="2" t="s">
        <v>2656</v>
      </c>
    </row>
    <row r="1894" spans="7:11" x14ac:dyDescent="0.25">
      <c r="G1894" s="33" t="s">
        <v>8</v>
      </c>
      <c r="H1894" s="33" t="s">
        <v>38</v>
      </c>
      <c r="I1894" s="1">
        <v>97312</v>
      </c>
      <c r="J1894" s="2" t="s">
        <v>4563</v>
      </c>
      <c r="K1894" s="2" t="s">
        <v>2656</v>
      </c>
    </row>
    <row r="1895" spans="7:11" x14ac:dyDescent="0.25">
      <c r="G1895" s="33" t="s">
        <v>8</v>
      </c>
      <c r="H1895" s="33" t="s">
        <v>325</v>
      </c>
      <c r="I1895" s="1">
        <v>97313</v>
      </c>
      <c r="J1895" s="2" t="s">
        <v>4564</v>
      </c>
      <c r="K1895" s="2" t="s">
        <v>2656</v>
      </c>
    </row>
    <row r="1896" spans="7:11" x14ac:dyDescent="0.25">
      <c r="G1896" s="33" t="s">
        <v>8</v>
      </c>
      <c r="H1896" s="33" t="s">
        <v>465</v>
      </c>
      <c r="I1896" s="1">
        <v>97314</v>
      </c>
      <c r="J1896" s="2" t="s">
        <v>4565</v>
      </c>
      <c r="K1896" s="2" t="s">
        <v>2656</v>
      </c>
    </row>
    <row r="1897" spans="7:11" x14ac:dyDescent="0.25">
      <c r="G1897" s="33" t="s">
        <v>8</v>
      </c>
      <c r="H1897" s="33" t="s">
        <v>605</v>
      </c>
      <c r="I1897" s="1">
        <v>97315</v>
      </c>
      <c r="J1897" s="2" t="s">
        <v>4566</v>
      </c>
      <c r="K1897" s="2" t="s">
        <v>2656</v>
      </c>
    </row>
    <row r="1898" spans="7:11" x14ac:dyDescent="0.25">
      <c r="G1898" s="33" t="s">
        <v>8</v>
      </c>
      <c r="H1898" s="33" t="s">
        <v>745</v>
      </c>
      <c r="I1898" s="1">
        <v>97316</v>
      </c>
      <c r="J1898" s="2" t="s">
        <v>4567</v>
      </c>
      <c r="K1898" s="2" t="s">
        <v>2656</v>
      </c>
    </row>
    <row r="1899" spans="7:11" x14ac:dyDescent="0.25">
      <c r="G1899" s="33" t="s">
        <v>8</v>
      </c>
      <c r="H1899" s="33" t="s">
        <v>885</v>
      </c>
      <c r="I1899" s="1">
        <v>97317</v>
      </c>
      <c r="J1899" s="2" t="s">
        <v>4568</v>
      </c>
      <c r="K1899" s="2" t="s">
        <v>2656</v>
      </c>
    </row>
    <row r="1900" spans="7:11" x14ac:dyDescent="0.25">
      <c r="G1900" s="33" t="s">
        <v>8</v>
      </c>
      <c r="H1900" s="33" t="s">
        <v>1025</v>
      </c>
      <c r="I1900" s="1">
        <v>97318</v>
      </c>
      <c r="J1900" s="2" t="s">
        <v>4569</v>
      </c>
      <c r="K1900" s="2" t="s">
        <v>2656</v>
      </c>
    </row>
    <row r="1901" spans="7:11" x14ac:dyDescent="0.25">
      <c r="G1901" s="33" t="s">
        <v>8</v>
      </c>
      <c r="H1901" s="33" t="s">
        <v>1165</v>
      </c>
      <c r="I1901" s="1">
        <v>97319</v>
      </c>
      <c r="J1901" s="2" t="s">
        <v>4570</v>
      </c>
      <c r="K1901" s="2" t="s">
        <v>2656</v>
      </c>
    </row>
    <row r="1902" spans="7:11" x14ac:dyDescent="0.25">
      <c r="G1902" s="33" t="s">
        <v>8</v>
      </c>
      <c r="H1902" s="33" t="s">
        <v>1305</v>
      </c>
      <c r="I1902" s="1">
        <v>97320</v>
      </c>
      <c r="J1902" s="2" t="s">
        <v>4571</v>
      </c>
      <c r="K1902" s="2" t="s">
        <v>2656</v>
      </c>
    </row>
    <row r="1903" spans="7:11" x14ac:dyDescent="0.25">
      <c r="G1903" s="33" t="s">
        <v>8</v>
      </c>
      <c r="H1903" s="33" t="s">
        <v>1445</v>
      </c>
      <c r="I1903" s="1">
        <v>97321</v>
      </c>
      <c r="J1903" s="2" t="s">
        <v>4572</v>
      </c>
      <c r="K1903" s="2" t="s">
        <v>2656</v>
      </c>
    </row>
    <row r="1904" spans="7:11" x14ac:dyDescent="0.25">
      <c r="G1904" s="33" t="s">
        <v>8</v>
      </c>
      <c r="H1904" s="33" t="s">
        <v>109</v>
      </c>
      <c r="I1904" s="1">
        <v>97322</v>
      </c>
      <c r="J1904" s="2" t="s">
        <v>4573</v>
      </c>
      <c r="K1904" s="2" t="s">
        <v>2656</v>
      </c>
    </row>
    <row r="1905" spans="7:11" x14ac:dyDescent="0.25">
      <c r="G1905" s="33" t="s">
        <v>8</v>
      </c>
      <c r="H1905" s="33" t="s">
        <v>39</v>
      </c>
      <c r="I1905" s="1">
        <v>97323</v>
      </c>
      <c r="J1905" s="2" t="s">
        <v>4574</v>
      </c>
      <c r="K1905" s="2" t="s">
        <v>2656</v>
      </c>
    </row>
    <row r="1906" spans="7:11" x14ac:dyDescent="0.25">
      <c r="G1906" s="33" t="s">
        <v>8</v>
      </c>
      <c r="H1906" s="33" t="s">
        <v>326</v>
      </c>
      <c r="I1906" s="1">
        <v>97324</v>
      </c>
      <c r="J1906" s="2" t="s">
        <v>4575</v>
      </c>
      <c r="K1906" s="2" t="s">
        <v>2656</v>
      </c>
    </row>
    <row r="1907" spans="7:11" x14ac:dyDescent="0.25">
      <c r="G1907" s="33" t="s">
        <v>8</v>
      </c>
      <c r="H1907" s="33" t="s">
        <v>466</v>
      </c>
      <c r="I1907" s="1">
        <v>97325</v>
      </c>
      <c r="J1907" s="2" t="s">
        <v>4576</v>
      </c>
      <c r="K1907" s="2" t="s">
        <v>2656</v>
      </c>
    </row>
    <row r="1908" spans="7:11" x14ac:dyDescent="0.25">
      <c r="G1908" s="33" t="s">
        <v>8</v>
      </c>
      <c r="H1908" s="33" t="s">
        <v>606</v>
      </c>
      <c r="I1908" s="1">
        <v>97326</v>
      </c>
      <c r="J1908" s="2" t="s">
        <v>4577</v>
      </c>
      <c r="K1908" s="2" t="s">
        <v>2656</v>
      </c>
    </row>
    <row r="1909" spans="7:11" x14ac:dyDescent="0.25">
      <c r="G1909" s="33" t="s">
        <v>8</v>
      </c>
      <c r="H1909" s="33" t="s">
        <v>746</v>
      </c>
      <c r="I1909" s="1">
        <v>97327</v>
      </c>
      <c r="J1909" s="2" t="s">
        <v>4578</v>
      </c>
      <c r="K1909" s="2" t="s">
        <v>2656</v>
      </c>
    </row>
    <row r="1910" spans="7:11" x14ac:dyDescent="0.25">
      <c r="G1910" s="33" t="s">
        <v>8</v>
      </c>
      <c r="H1910" s="33" t="s">
        <v>886</v>
      </c>
      <c r="I1910" s="1">
        <v>97328</v>
      </c>
      <c r="J1910" s="2" t="s">
        <v>4579</v>
      </c>
      <c r="K1910" s="2" t="s">
        <v>2656</v>
      </c>
    </row>
    <row r="1911" spans="7:11" x14ac:dyDescent="0.25">
      <c r="G1911" s="33" t="s">
        <v>8</v>
      </c>
      <c r="H1911" s="33" t="s">
        <v>1026</v>
      </c>
      <c r="I1911" s="1">
        <v>97329</v>
      </c>
      <c r="J1911" s="2" t="s">
        <v>4580</v>
      </c>
      <c r="K1911" s="2" t="s">
        <v>2656</v>
      </c>
    </row>
    <row r="1912" spans="7:11" x14ac:dyDescent="0.25">
      <c r="G1912" s="33" t="s">
        <v>8</v>
      </c>
      <c r="H1912" s="33" t="s">
        <v>1166</v>
      </c>
      <c r="I1912" s="1">
        <v>97330</v>
      </c>
      <c r="J1912" s="2" t="s">
        <v>4581</v>
      </c>
      <c r="K1912" s="2" t="s">
        <v>2656</v>
      </c>
    </row>
    <row r="1913" spans="7:11" x14ac:dyDescent="0.25">
      <c r="G1913" s="33" t="s">
        <v>8</v>
      </c>
      <c r="H1913" s="33" t="s">
        <v>1306</v>
      </c>
      <c r="I1913" s="1">
        <v>97331</v>
      </c>
      <c r="J1913" s="2" t="s">
        <v>4582</v>
      </c>
      <c r="K1913" s="2" t="s">
        <v>2656</v>
      </c>
    </row>
    <row r="1914" spans="7:11" x14ac:dyDescent="0.25">
      <c r="G1914" s="33" t="s">
        <v>8</v>
      </c>
      <c r="H1914" s="33" t="s">
        <v>1446</v>
      </c>
      <c r="I1914" s="1">
        <v>97332</v>
      </c>
      <c r="J1914" s="2" t="s">
        <v>4583</v>
      </c>
      <c r="K1914" s="2" t="s">
        <v>2656</v>
      </c>
    </row>
    <row r="1915" spans="7:11" x14ac:dyDescent="0.25">
      <c r="G1915" s="33" t="s">
        <v>8</v>
      </c>
      <c r="H1915" s="33" t="s">
        <v>110</v>
      </c>
      <c r="I1915" s="1">
        <v>97333</v>
      </c>
      <c r="J1915" s="2" t="s">
        <v>4584</v>
      </c>
      <c r="K1915" s="2" t="s">
        <v>2656</v>
      </c>
    </row>
    <row r="1916" spans="7:11" x14ac:dyDescent="0.25">
      <c r="G1916" s="33" t="s">
        <v>8</v>
      </c>
      <c r="H1916" s="33" t="s">
        <v>40</v>
      </c>
      <c r="I1916" s="1">
        <v>97334</v>
      </c>
      <c r="J1916" s="2" t="s">
        <v>4585</v>
      </c>
      <c r="K1916" s="2" t="s">
        <v>2656</v>
      </c>
    </row>
    <row r="1917" spans="7:11" x14ac:dyDescent="0.25">
      <c r="G1917" s="33" t="s">
        <v>8</v>
      </c>
      <c r="H1917" s="33" t="s">
        <v>327</v>
      </c>
      <c r="I1917" s="1">
        <v>97335</v>
      </c>
      <c r="J1917" s="2" t="s">
        <v>4586</v>
      </c>
      <c r="K1917" s="2" t="s">
        <v>2656</v>
      </c>
    </row>
    <row r="1918" spans="7:11" x14ac:dyDescent="0.25">
      <c r="G1918" s="33" t="s">
        <v>8</v>
      </c>
      <c r="H1918" s="33" t="s">
        <v>467</v>
      </c>
      <c r="I1918" s="1">
        <v>97336</v>
      </c>
      <c r="J1918" s="2" t="s">
        <v>4587</v>
      </c>
      <c r="K1918" s="2" t="s">
        <v>2656</v>
      </c>
    </row>
    <row r="1919" spans="7:11" x14ac:dyDescent="0.25">
      <c r="G1919" s="33" t="s">
        <v>8</v>
      </c>
      <c r="H1919" s="33" t="s">
        <v>607</v>
      </c>
      <c r="I1919" s="1">
        <v>97337</v>
      </c>
      <c r="J1919" s="2" t="s">
        <v>4588</v>
      </c>
      <c r="K1919" s="2" t="s">
        <v>2656</v>
      </c>
    </row>
    <row r="1920" spans="7:11" x14ac:dyDescent="0.25">
      <c r="G1920" s="33" t="s">
        <v>8</v>
      </c>
      <c r="H1920" s="33" t="s">
        <v>747</v>
      </c>
      <c r="I1920" s="1">
        <v>97338</v>
      </c>
      <c r="J1920" s="2" t="s">
        <v>4589</v>
      </c>
      <c r="K1920" s="2" t="s">
        <v>2656</v>
      </c>
    </row>
    <row r="1921" spans="7:11" x14ac:dyDescent="0.25">
      <c r="G1921" s="33" t="s">
        <v>8</v>
      </c>
      <c r="H1921" s="33" t="s">
        <v>887</v>
      </c>
      <c r="I1921" s="1">
        <v>97339</v>
      </c>
      <c r="J1921" s="2" t="s">
        <v>4590</v>
      </c>
      <c r="K1921" s="2" t="s">
        <v>2656</v>
      </c>
    </row>
    <row r="1922" spans="7:11" x14ac:dyDescent="0.25">
      <c r="G1922" s="33" t="s">
        <v>8</v>
      </c>
      <c r="H1922" s="33" t="s">
        <v>1027</v>
      </c>
      <c r="I1922" s="1">
        <v>97340</v>
      </c>
      <c r="J1922" s="2" t="s">
        <v>4591</v>
      </c>
      <c r="K1922" s="2" t="s">
        <v>2656</v>
      </c>
    </row>
    <row r="1923" spans="7:11" x14ac:dyDescent="0.25">
      <c r="G1923" s="33" t="s">
        <v>8</v>
      </c>
      <c r="H1923" s="33" t="s">
        <v>1167</v>
      </c>
      <c r="I1923" s="1">
        <v>97341</v>
      </c>
      <c r="J1923" s="2" t="s">
        <v>4592</v>
      </c>
      <c r="K1923" s="2" t="s">
        <v>2656</v>
      </c>
    </row>
    <row r="1924" spans="7:11" x14ac:dyDescent="0.25">
      <c r="G1924" s="33" t="s">
        <v>8</v>
      </c>
      <c r="H1924" s="33" t="s">
        <v>1307</v>
      </c>
      <c r="I1924" s="1">
        <v>97342</v>
      </c>
      <c r="J1924" s="2" t="s">
        <v>4593</v>
      </c>
      <c r="K1924" s="2" t="s">
        <v>2656</v>
      </c>
    </row>
    <row r="1925" spans="7:11" x14ac:dyDescent="0.25">
      <c r="G1925" s="33" t="s">
        <v>8</v>
      </c>
      <c r="H1925" s="33" t="s">
        <v>1447</v>
      </c>
      <c r="I1925" s="1">
        <v>97343</v>
      </c>
      <c r="J1925" s="2" t="s">
        <v>4594</v>
      </c>
      <c r="K1925" s="2" t="s">
        <v>2656</v>
      </c>
    </row>
    <row r="1926" spans="7:11" x14ac:dyDescent="0.25">
      <c r="G1926" s="33" t="s">
        <v>8</v>
      </c>
      <c r="H1926" s="33" t="s">
        <v>111</v>
      </c>
      <c r="I1926" s="1">
        <v>97344</v>
      </c>
      <c r="J1926" s="2" t="s">
        <v>4595</v>
      </c>
      <c r="K1926" s="2" t="s">
        <v>2656</v>
      </c>
    </row>
    <row r="1927" spans="7:11" x14ac:dyDescent="0.25">
      <c r="G1927" s="33" t="s">
        <v>8</v>
      </c>
      <c r="H1927" s="33" t="s">
        <v>41</v>
      </c>
      <c r="I1927" s="1">
        <v>97345</v>
      </c>
      <c r="J1927" s="2" t="s">
        <v>4596</v>
      </c>
      <c r="K1927" s="2" t="s">
        <v>2656</v>
      </c>
    </row>
    <row r="1928" spans="7:11" x14ac:dyDescent="0.25">
      <c r="G1928" s="33" t="s">
        <v>8</v>
      </c>
      <c r="H1928" s="33" t="s">
        <v>328</v>
      </c>
      <c r="I1928" s="1">
        <v>97346</v>
      </c>
      <c r="J1928" s="2" t="s">
        <v>4597</v>
      </c>
      <c r="K1928" s="2" t="s">
        <v>2656</v>
      </c>
    </row>
    <row r="1929" spans="7:11" x14ac:dyDescent="0.25">
      <c r="G1929" s="33" t="s">
        <v>8</v>
      </c>
      <c r="H1929" s="33" t="s">
        <v>468</v>
      </c>
      <c r="I1929" s="1">
        <v>97347</v>
      </c>
      <c r="J1929" s="2" t="s">
        <v>4598</v>
      </c>
      <c r="K1929" s="2" t="s">
        <v>2656</v>
      </c>
    </row>
    <row r="1930" spans="7:11" x14ac:dyDescent="0.25">
      <c r="G1930" s="33" t="s">
        <v>8</v>
      </c>
      <c r="H1930" s="33" t="s">
        <v>608</v>
      </c>
      <c r="I1930" s="1">
        <v>97348</v>
      </c>
      <c r="J1930" s="2" t="s">
        <v>4599</v>
      </c>
      <c r="K1930" s="2" t="s">
        <v>2656</v>
      </c>
    </row>
    <row r="1931" spans="7:11" x14ac:dyDescent="0.25">
      <c r="G1931" s="33" t="s">
        <v>8</v>
      </c>
      <c r="H1931" s="33" t="s">
        <v>748</v>
      </c>
      <c r="I1931" s="1">
        <v>97349</v>
      </c>
      <c r="J1931" s="2" t="s">
        <v>4600</v>
      </c>
      <c r="K1931" s="2" t="s">
        <v>2656</v>
      </c>
    </row>
    <row r="1932" spans="7:11" x14ac:dyDescent="0.25">
      <c r="G1932" s="33" t="s">
        <v>8</v>
      </c>
      <c r="H1932" s="33" t="s">
        <v>888</v>
      </c>
      <c r="I1932" s="1">
        <v>97350</v>
      </c>
      <c r="J1932" s="2" t="s">
        <v>4601</v>
      </c>
      <c r="K1932" s="2" t="s">
        <v>2656</v>
      </c>
    </row>
    <row r="1933" spans="7:11" x14ac:dyDescent="0.25">
      <c r="G1933" s="33" t="s">
        <v>8</v>
      </c>
      <c r="H1933" s="33" t="s">
        <v>1028</v>
      </c>
      <c r="I1933" s="1">
        <v>97351</v>
      </c>
      <c r="J1933" s="2" t="s">
        <v>4602</v>
      </c>
      <c r="K1933" s="2" t="s">
        <v>2656</v>
      </c>
    </row>
    <row r="1934" spans="7:11" x14ac:dyDescent="0.25">
      <c r="G1934" s="33" t="s">
        <v>8</v>
      </c>
      <c r="H1934" s="33" t="s">
        <v>1168</v>
      </c>
      <c r="I1934" s="1">
        <v>97352</v>
      </c>
      <c r="J1934" s="2" t="s">
        <v>4603</v>
      </c>
      <c r="K1934" s="2" t="s">
        <v>2656</v>
      </c>
    </row>
    <row r="1935" spans="7:11" x14ac:dyDescent="0.25">
      <c r="G1935" s="33" t="s">
        <v>8</v>
      </c>
      <c r="H1935" s="33" t="s">
        <v>1308</v>
      </c>
      <c r="I1935" s="1">
        <v>97353</v>
      </c>
      <c r="J1935" s="2" t="s">
        <v>4604</v>
      </c>
      <c r="K1935" s="2" t="s">
        <v>2656</v>
      </c>
    </row>
    <row r="1936" spans="7:11" x14ac:dyDescent="0.25">
      <c r="G1936" s="33" t="s">
        <v>8</v>
      </c>
      <c r="H1936" s="33" t="s">
        <v>1448</v>
      </c>
      <c r="I1936" s="1">
        <v>97354</v>
      </c>
      <c r="J1936" s="2" t="s">
        <v>4605</v>
      </c>
      <c r="K1936" s="2" t="s">
        <v>2656</v>
      </c>
    </row>
    <row r="1937" spans="7:11" x14ac:dyDescent="0.25">
      <c r="G1937" s="33" t="s">
        <v>8</v>
      </c>
      <c r="H1937" s="33" t="s">
        <v>112</v>
      </c>
      <c r="I1937" s="1">
        <v>97355</v>
      </c>
      <c r="J1937" s="2" t="s">
        <v>4606</v>
      </c>
      <c r="K1937" s="2" t="s">
        <v>2656</v>
      </c>
    </row>
    <row r="1938" spans="7:11" x14ac:dyDescent="0.25">
      <c r="G1938" s="33" t="s">
        <v>8</v>
      </c>
      <c r="H1938" s="33" t="s">
        <v>42</v>
      </c>
      <c r="I1938" s="1">
        <v>97356</v>
      </c>
      <c r="J1938" s="2" t="s">
        <v>4607</v>
      </c>
      <c r="K1938" s="2" t="s">
        <v>2656</v>
      </c>
    </row>
    <row r="1939" spans="7:11" x14ac:dyDescent="0.25">
      <c r="G1939" s="33" t="s">
        <v>8</v>
      </c>
      <c r="H1939" s="33" t="s">
        <v>329</v>
      </c>
      <c r="I1939" s="1">
        <v>97357</v>
      </c>
      <c r="J1939" s="2" t="s">
        <v>4608</v>
      </c>
      <c r="K1939" s="2" t="s">
        <v>2656</v>
      </c>
    </row>
    <row r="1940" spans="7:11" x14ac:dyDescent="0.25">
      <c r="G1940" s="33" t="s">
        <v>8</v>
      </c>
      <c r="H1940" s="33" t="s">
        <v>469</v>
      </c>
      <c r="I1940" s="1">
        <v>97358</v>
      </c>
      <c r="J1940" s="2" t="s">
        <v>4609</v>
      </c>
      <c r="K1940" s="2" t="s">
        <v>2656</v>
      </c>
    </row>
    <row r="1941" spans="7:11" x14ac:dyDescent="0.25">
      <c r="G1941" s="33" t="s">
        <v>8</v>
      </c>
      <c r="H1941" s="33" t="s">
        <v>609</v>
      </c>
      <c r="I1941" s="1">
        <v>97359</v>
      </c>
      <c r="J1941" s="2" t="s">
        <v>4610</v>
      </c>
      <c r="K1941" s="2" t="s">
        <v>2656</v>
      </c>
    </row>
    <row r="1942" spans="7:11" x14ac:dyDescent="0.25">
      <c r="G1942" s="33" t="s">
        <v>8</v>
      </c>
      <c r="H1942" s="33" t="s">
        <v>749</v>
      </c>
      <c r="I1942" s="1">
        <v>97360</v>
      </c>
      <c r="J1942" s="2" t="s">
        <v>4611</v>
      </c>
      <c r="K1942" s="2" t="s">
        <v>2656</v>
      </c>
    </row>
    <row r="1943" spans="7:11" x14ac:dyDescent="0.25">
      <c r="G1943" s="33" t="s">
        <v>8</v>
      </c>
      <c r="H1943" s="33" t="s">
        <v>889</v>
      </c>
      <c r="I1943" s="1">
        <v>97361</v>
      </c>
      <c r="J1943" s="2" t="s">
        <v>4612</v>
      </c>
      <c r="K1943" s="2" t="s">
        <v>2656</v>
      </c>
    </row>
    <row r="1944" spans="7:11" x14ac:dyDescent="0.25">
      <c r="G1944" s="33" t="s">
        <v>8</v>
      </c>
      <c r="H1944" s="33" t="s">
        <v>1029</v>
      </c>
      <c r="I1944" s="1">
        <v>97362</v>
      </c>
      <c r="J1944" s="2" t="s">
        <v>4613</v>
      </c>
      <c r="K1944" s="2" t="s">
        <v>2656</v>
      </c>
    </row>
    <row r="1945" spans="7:11" x14ac:dyDescent="0.25">
      <c r="G1945" s="33" t="s">
        <v>8</v>
      </c>
      <c r="H1945" s="33" t="s">
        <v>1169</v>
      </c>
      <c r="I1945" s="1">
        <v>97363</v>
      </c>
      <c r="J1945" s="2" t="s">
        <v>4614</v>
      </c>
      <c r="K1945" s="2" t="s">
        <v>2656</v>
      </c>
    </row>
    <row r="1946" spans="7:11" x14ac:dyDescent="0.25">
      <c r="G1946" s="33" t="s">
        <v>8</v>
      </c>
      <c r="H1946" s="33" t="s">
        <v>1309</v>
      </c>
      <c r="I1946" s="1">
        <v>97364</v>
      </c>
      <c r="J1946" s="2" t="s">
        <v>4615</v>
      </c>
      <c r="K1946" s="2" t="s">
        <v>2656</v>
      </c>
    </row>
    <row r="1947" spans="7:11" x14ac:dyDescent="0.25">
      <c r="G1947" s="33" t="s">
        <v>8</v>
      </c>
      <c r="H1947" s="33" t="s">
        <v>1449</v>
      </c>
      <c r="I1947" s="1">
        <v>97365</v>
      </c>
      <c r="J1947" s="2" t="s">
        <v>4616</v>
      </c>
      <c r="K1947" s="2" t="s">
        <v>2656</v>
      </c>
    </row>
    <row r="1948" spans="7:11" x14ac:dyDescent="0.25">
      <c r="G1948" s="33" t="s">
        <v>8</v>
      </c>
      <c r="H1948" s="33" t="s">
        <v>113</v>
      </c>
      <c r="I1948" s="1">
        <v>97366</v>
      </c>
      <c r="J1948" s="2" t="s">
        <v>4617</v>
      </c>
      <c r="K1948" s="2" t="s">
        <v>2656</v>
      </c>
    </row>
    <row r="1949" spans="7:11" x14ac:dyDescent="0.25">
      <c r="G1949" s="33" t="s">
        <v>8</v>
      </c>
      <c r="H1949" s="33" t="s">
        <v>43</v>
      </c>
      <c r="I1949" s="1">
        <v>97367</v>
      </c>
      <c r="J1949" s="2" t="s">
        <v>4618</v>
      </c>
      <c r="K1949" s="2" t="s">
        <v>2656</v>
      </c>
    </row>
    <row r="1950" spans="7:11" x14ac:dyDescent="0.25">
      <c r="G1950" s="33" t="s">
        <v>8</v>
      </c>
      <c r="H1950" s="33" t="s">
        <v>330</v>
      </c>
      <c r="I1950" s="1">
        <v>97368</v>
      </c>
      <c r="J1950" s="2" t="s">
        <v>4619</v>
      </c>
      <c r="K1950" s="2" t="s">
        <v>2656</v>
      </c>
    </row>
    <row r="1951" spans="7:11" x14ac:dyDescent="0.25">
      <c r="G1951" s="33" t="s">
        <v>8</v>
      </c>
      <c r="H1951" s="33" t="s">
        <v>470</v>
      </c>
      <c r="I1951" s="1">
        <v>97369</v>
      </c>
      <c r="J1951" s="2" t="s">
        <v>4620</v>
      </c>
      <c r="K1951" s="2" t="s">
        <v>2656</v>
      </c>
    </row>
    <row r="1952" spans="7:11" x14ac:dyDescent="0.25">
      <c r="G1952" s="33" t="s">
        <v>8</v>
      </c>
      <c r="H1952" s="33" t="s">
        <v>610</v>
      </c>
      <c r="I1952" s="1">
        <v>97370</v>
      </c>
      <c r="J1952" s="2" t="s">
        <v>4621</v>
      </c>
      <c r="K1952" s="2" t="s">
        <v>2656</v>
      </c>
    </row>
    <row r="1953" spans="7:11" x14ac:dyDescent="0.25">
      <c r="G1953" s="33" t="s">
        <v>8</v>
      </c>
      <c r="H1953" s="33" t="s">
        <v>750</v>
      </c>
      <c r="I1953" s="1">
        <v>97371</v>
      </c>
      <c r="J1953" s="2" t="s">
        <v>4622</v>
      </c>
      <c r="K1953" s="2" t="s">
        <v>2656</v>
      </c>
    </row>
    <row r="1954" spans="7:11" x14ac:dyDescent="0.25">
      <c r="G1954" s="33" t="s">
        <v>8</v>
      </c>
      <c r="H1954" s="33" t="s">
        <v>890</v>
      </c>
      <c r="I1954" s="1">
        <v>97372</v>
      </c>
      <c r="J1954" s="2" t="s">
        <v>4623</v>
      </c>
      <c r="K1954" s="2" t="s">
        <v>2656</v>
      </c>
    </row>
    <row r="1955" spans="7:11" x14ac:dyDescent="0.25">
      <c r="G1955" s="33" t="s">
        <v>8</v>
      </c>
      <c r="H1955" s="33" t="s">
        <v>1030</v>
      </c>
      <c r="I1955" s="1">
        <v>97373</v>
      </c>
      <c r="J1955" s="2" t="s">
        <v>4624</v>
      </c>
      <c r="K1955" s="2" t="s">
        <v>2656</v>
      </c>
    </row>
    <row r="1956" spans="7:11" x14ac:dyDescent="0.25">
      <c r="G1956" s="33" t="s">
        <v>8</v>
      </c>
      <c r="H1956" s="33" t="s">
        <v>1170</v>
      </c>
      <c r="I1956" s="1">
        <v>97374</v>
      </c>
      <c r="J1956" s="2" t="s">
        <v>4625</v>
      </c>
      <c r="K1956" s="2" t="s">
        <v>2656</v>
      </c>
    </row>
    <row r="1957" spans="7:11" x14ac:dyDescent="0.25">
      <c r="G1957" s="33" t="s">
        <v>8</v>
      </c>
      <c r="H1957" s="33" t="s">
        <v>1310</v>
      </c>
      <c r="I1957" s="1">
        <v>97375</v>
      </c>
      <c r="J1957" s="2" t="s">
        <v>4626</v>
      </c>
      <c r="K1957" s="2" t="s">
        <v>2656</v>
      </c>
    </row>
    <row r="1958" spans="7:11" x14ac:dyDescent="0.25">
      <c r="G1958" s="33" t="s">
        <v>8</v>
      </c>
      <c r="H1958" s="33" t="s">
        <v>1450</v>
      </c>
      <c r="I1958" s="1">
        <v>97376</v>
      </c>
      <c r="J1958" s="2" t="s">
        <v>4627</v>
      </c>
      <c r="K1958" s="2" t="s">
        <v>2656</v>
      </c>
    </row>
    <row r="1959" spans="7:11" x14ac:dyDescent="0.25">
      <c r="G1959" s="33" t="s">
        <v>8</v>
      </c>
      <c r="H1959" s="33" t="s">
        <v>114</v>
      </c>
      <c r="I1959" s="1">
        <v>97377</v>
      </c>
      <c r="J1959" s="2" t="s">
        <v>4628</v>
      </c>
      <c r="K1959" s="2" t="s">
        <v>2656</v>
      </c>
    </row>
    <row r="1960" spans="7:11" x14ac:dyDescent="0.25">
      <c r="G1960" s="33" t="s">
        <v>8</v>
      </c>
      <c r="H1960" s="33" t="s">
        <v>44</v>
      </c>
      <c r="I1960" s="1">
        <v>97378</v>
      </c>
      <c r="J1960" s="2" t="s">
        <v>4629</v>
      </c>
      <c r="K1960" s="2" t="s">
        <v>2656</v>
      </c>
    </row>
    <row r="1961" spans="7:11" x14ac:dyDescent="0.25">
      <c r="G1961" s="33" t="s">
        <v>8</v>
      </c>
      <c r="H1961" s="33" t="s">
        <v>331</v>
      </c>
      <c r="I1961" s="1">
        <v>97379</v>
      </c>
      <c r="J1961" s="2" t="s">
        <v>4630</v>
      </c>
      <c r="K1961" s="2" t="s">
        <v>2656</v>
      </c>
    </row>
    <row r="1962" spans="7:11" x14ac:dyDescent="0.25">
      <c r="G1962" s="33" t="s">
        <v>8</v>
      </c>
      <c r="H1962" s="33" t="s">
        <v>471</v>
      </c>
      <c r="I1962" s="1">
        <v>97380</v>
      </c>
      <c r="J1962" s="2" t="s">
        <v>4631</v>
      </c>
      <c r="K1962" s="2" t="s">
        <v>2656</v>
      </c>
    </row>
    <row r="1963" spans="7:11" x14ac:dyDescent="0.25">
      <c r="G1963" s="33" t="s">
        <v>8</v>
      </c>
      <c r="H1963" s="33" t="s">
        <v>611</v>
      </c>
      <c r="I1963" s="1">
        <v>97381</v>
      </c>
      <c r="J1963" s="2" t="s">
        <v>4632</v>
      </c>
      <c r="K1963" s="2" t="s">
        <v>2656</v>
      </c>
    </row>
    <row r="1964" spans="7:11" x14ac:dyDescent="0.25">
      <c r="G1964" s="33" t="s">
        <v>8</v>
      </c>
      <c r="H1964" s="33" t="s">
        <v>751</v>
      </c>
      <c r="I1964" s="1">
        <v>97382</v>
      </c>
      <c r="J1964" s="2" t="s">
        <v>4633</v>
      </c>
      <c r="K1964" s="2" t="s">
        <v>2656</v>
      </c>
    </row>
    <row r="1965" spans="7:11" x14ac:dyDescent="0.25">
      <c r="G1965" s="33" t="s">
        <v>8</v>
      </c>
      <c r="H1965" s="33" t="s">
        <v>891</v>
      </c>
      <c r="I1965" s="1">
        <v>97383</v>
      </c>
      <c r="J1965" s="2" t="s">
        <v>4634</v>
      </c>
      <c r="K1965" s="2" t="s">
        <v>2656</v>
      </c>
    </row>
    <row r="1966" spans="7:11" x14ac:dyDescent="0.25">
      <c r="G1966" s="33" t="s">
        <v>8</v>
      </c>
      <c r="H1966" s="33" t="s">
        <v>1031</v>
      </c>
      <c r="I1966" s="1">
        <v>97384</v>
      </c>
      <c r="J1966" s="2" t="s">
        <v>4635</v>
      </c>
      <c r="K1966" s="2" t="s">
        <v>2656</v>
      </c>
    </row>
    <row r="1967" spans="7:11" x14ac:dyDescent="0.25">
      <c r="G1967" s="33" t="s">
        <v>8</v>
      </c>
      <c r="H1967" s="33" t="s">
        <v>1171</v>
      </c>
      <c r="I1967" s="1">
        <v>97385</v>
      </c>
      <c r="J1967" s="2" t="s">
        <v>4636</v>
      </c>
      <c r="K1967" s="2" t="s">
        <v>2656</v>
      </c>
    </row>
    <row r="1968" spans="7:11" x14ac:dyDescent="0.25">
      <c r="G1968" s="33" t="s">
        <v>8</v>
      </c>
      <c r="H1968" s="33" t="s">
        <v>1311</v>
      </c>
      <c r="I1968" s="1">
        <v>97386</v>
      </c>
      <c r="J1968" s="2" t="s">
        <v>4637</v>
      </c>
      <c r="K1968" s="2" t="s">
        <v>2656</v>
      </c>
    </row>
    <row r="1969" spans="7:11" x14ac:dyDescent="0.25">
      <c r="G1969" s="33" t="s">
        <v>8</v>
      </c>
      <c r="H1969" s="33" t="s">
        <v>1451</v>
      </c>
      <c r="I1969" s="1">
        <v>97387</v>
      </c>
      <c r="J1969" s="2" t="s">
        <v>4638</v>
      </c>
      <c r="K1969" s="2" t="s">
        <v>2656</v>
      </c>
    </row>
    <row r="1970" spans="7:11" x14ac:dyDescent="0.25">
      <c r="G1970" s="33" t="s">
        <v>8</v>
      </c>
      <c r="H1970" s="33" t="s">
        <v>115</v>
      </c>
      <c r="I1970" s="1">
        <v>97388</v>
      </c>
      <c r="J1970" s="2" t="s">
        <v>4639</v>
      </c>
      <c r="K1970" s="2" t="s">
        <v>2656</v>
      </c>
    </row>
    <row r="1971" spans="7:11" x14ac:dyDescent="0.25">
      <c r="G1971" s="33" t="s">
        <v>8</v>
      </c>
      <c r="H1971" s="33" t="s">
        <v>45</v>
      </c>
      <c r="I1971" s="1">
        <v>97389</v>
      </c>
      <c r="J1971" s="2" t="s">
        <v>4640</v>
      </c>
      <c r="K1971" s="2" t="s">
        <v>2656</v>
      </c>
    </row>
    <row r="1972" spans="7:11" x14ac:dyDescent="0.25">
      <c r="G1972" s="33" t="s">
        <v>8</v>
      </c>
      <c r="H1972" s="33" t="s">
        <v>332</v>
      </c>
      <c r="I1972" s="1">
        <v>97390</v>
      </c>
      <c r="J1972" s="2" t="s">
        <v>4641</v>
      </c>
      <c r="K1972" s="2" t="s">
        <v>2657</v>
      </c>
    </row>
    <row r="1973" spans="7:11" x14ac:dyDescent="0.25">
      <c r="G1973" s="33" t="s">
        <v>8</v>
      </c>
      <c r="H1973" s="33" t="s">
        <v>472</v>
      </c>
      <c r="I1973" s="1">
        <v>97391</v>
      </c>
      <c r="J1973" s="2" t="s">
        <v>4642</v>
      </c>
      <c r="K1973" s="2" t="s">
        <v>2657</v>
      </c>
    </row>
    <row r="1974" spans="7:11" x14ac:dyDescent="0.25">
      <c r="G1974" s="33" t="s">
        <v>8</v>
      </c>
      <c r="H1974" s="33" t="s">
        <v>612</v>
      </c>
      <c r="I1974" s="1">
        <v>97392</v>
      </c>
      <c r="J1974" s="2" t="s">
        <v>4643</v>
      </c>
      <c r="K1974" s="2" t="s">
        <v>2657</v>
      </c>
    </row>
    <row r="1975" spans="7:11" x14ac:dyDescent="0.25">
      <c r="G1975" s="33" t="s">
        <v>8</v>
      </c>
      <c r="H1975" s="33" t="s">
        <v>752</v>
      </c>
      <c r="I1975" s="1">
        <v>97393</v>
      </c>
      <c r="J1975" s="2" t="s">
        <v>4644</v>
      </c>
      <c r="K1975" s="2" t="s">
        <v>2657</v>
      </c>
    </row>
    <row r="1976" spans="7:11" x14ac:dyDescent="0.25">
      <c r="G1976" s="33" t="s">
        <v>8</v>
      </c>
      <c r="H1976" s="33" t="s">
        <v>892</v>
      </c>
      <c r="I1976" s="1">
        <v>97394</v>
      </c>
      <c r="J1976" s="2" t="s">
        <v>4645</v>
      </c>
      <c r="K1976" s="2" t="s">
        <v>2657</v>
      </c>
    </row>
    <row r="1977" spans="7:11" x14ac:dyDescent="0.25">
      <c r="G1977" s="33" t="s">
        <v>8</v>
      </c>
      <c r="H1977" s="33" t="s">
        <v>1032</v>
      </c>
      <c r="I1977" s="1">
        <v>97395</v>
      </c>
      <c r="J1977" s="2" t="s">
        <v>4646</v>
      </c>
      <c r="K1977" s="2" t="s">
        <v>2657</v>
      </c>
    </row>
    <row r="1978" spans="7:11" x14ac:dyDescent="0.25">
      <c r="G1978" s="33" t="s">
        <v>8</v>
      </c>
      <c r="H1978" s="33" t="s">
        <v>1172</v>
      </c>
      <c r="I1978" s="1">
        <v>97396</v>
      </c>
      <c r="J1978" s="2" t="s">
        <v>4647</v>
      </c>
      <c r="K1978" s="2" t="s">
        <v>2657</v>
      </c>
    </row>
    <row r="1979" spans="7:11" x14ac:dyDescent="0.25">
      <c r="G1979" s="33" t="s">
        <v>8</v>
      </c>
      <c r="H1979" s="33" t="s">
        <v>1312</v>
      </c>
      <c r="I1979" s="1">
        <v>97397</v>
      </c>
      <c r="J1979" s="2" t="s">
        <v>4648</v>
      </c>
      <c r="K1979" s="2" t="s">
        <v>2657</v>
      </c>
    </row>
    <row r="1980" spans="7:11" x14ac:dyDescent="0.25">
      <c r="G1980" s="33" t="s">
        <v>8</v>
      </c>
      <c r="H1980" s="33" t="s">
        <v>1452</v>
      </c>
      <c r="I1980" s="1">
        <v>97398</v>
      </c>
      <c r="J1980" s="2" t="s">
        <v>4649</v>
      </c>
      <c r="K1980" s="2" t="s">
        <v>2657</v>
      </c>
    </row>
    <row r="1981" spans="7:11" x14ac:dyDescent="0.25">
      <c r="G1981" s="33" t="s">
        <v>8</v>
      </c>
      <c r="H1981" s="33" t="s">
        <v>116</v>
      </c>
      <c r="I1981" s="1">
        <v>97399</v>
      </c>
      <c r="J1981" s="2" t="s">
        <v>4650</v>
      </c>
      <c r="K1981" s="2" t="s">
        <v>2657</v>
      </c>
    </row>
    <row r="1982" spans="7:11" x14ac:dyDescent="0.25">
      <c r="G1982" s="33" t="s">
        <v>8</v>
      </c>
      <c r="H1982" s="33" t="s">
        <v>46</v>
      </c>
      <c r="I1982" s="1">
        <v>97400</v>
      </c>
      <c r="J1982" s="2" t="s">
        <v>4651</v>
      </c>
      <c r="K1982" s="2" t="s">
        <v>2657</v>
      </c>
    </row>
    <row r="1983" spans="7:11" x14ac:dyDescent="0.25">
      <c r="G1983" s="33" t="s">
        <v>8</v>
      </c>
      <c r="H1983" s="33" t="s">
        <v>333</v>
      </c>
      <c r="I1983" s="1">
        <v>97401</v>
      </c>
      <c r="J1983" s="2" t="s">
        <v>4652</v>
      </c>
      <c r="K1983" s="2" t="s">
        <v>2657</v>
      </c>
    </row>
    <row r="1984" spans="7:11" x14ac:dyDescent="0.25">
      <c r="G1984" s="33" t="s">
        <v>8</v>
      </c>
      <c r="H1984" s="33" t="s">
        <v>473</v>
      </c>
      <c r="I1984" s="1">
        <v>97402</v>
      </c>
      <c r="J1984" s="2" t="s">
        <v>4653</v>
      </c>
      <c r="K1984" s="2" t="s">
        <v>2657</v>
      </c>
    </row>
    <row r="1985" spans="7:11" x14ac:dyDescent="0.25">
      <c r="G1985" s="33" t="s">
        <v>8</v>
      </c>
      <c r="H1985" s="33" t="s">
        <v>613</v>
      </c>
      <c r="I1985" s="1">
        <v>97403</v>
      </c>
      <c r="J1985" s="2" t="s">
        <v>4654</v>
      </c>
      <c r="K1985" s="2" t="s">
        <v>2657</v>
      </c>
    </row>
    <row r="1986" spans="7:11" x14ac:dyDescent="0.25">
      <c r="G1986" s="33" t="s">
        <v>8</v>
      </c>
      <c r="H1986" s="33" t="s">
        <v>753</v>
      </c>
      <c r="I1986" s="1">
        <v>97404</v>
      </c>
      <c r="J1986" s="2" t="s">
        <v>4655</v>
      </c>
      <c r="K1986" s="2" t="s">
        <v>2657</v>
      </c>
    </row>
    <row r="1987" spans="7:11" x14ac:dyDescent="0.25">
      <c r="G1987" s="33" t="s">
        <v>8</v>
      </c>
      <c r="H1987" s="33" t="s">
        <v>893</v>
      </c>
      <c r="I1987" s="1">
        <v>97405</v>
      </c>
      <c r="J1987" s="2" t="s">
        <v>4656</v>
      </c>
      <c r="K1987" s="2" t="s">
        <v>2657</v>
      </c>
    </row>
    <row r="1988" spans="7:11" x14ac:dyDescent="0.25">
      <c r="G1988" s="33" t="s">
        <v>8</v>
      </c>
      <c r="H1988" s="33" t="s">
        <v>1033</v>
      </c>
      <c r="I1988" s="1">
        <v>97406</v>
      </c>
      <c r="J1988" s="2" t="s">
        <v>4657</v>
      </c>
      <c r="K1988" s="2" t="s">
        <v>2657</v>
      </c>
    </row>
    <row r="1989" spans="7:11" x14ac:dyDescent="0.25">
      <c r="G1989" s="33" t="s">
        <v>8</v>
      </c>
      <c r="H1989" s="33" t="s">
        <v>1173</v>
      </c>
      <c r="I1989" s="1">
        <v>97407</v>
      </c>
      <c r="J1989" s="2" t="s">
        <v>4658</v>
      </c>
      <c r="K1989" s="2" t="s">
        <v>2657</v>
      </c>
    </row>
    <row r="1990" spans="7:11" x14ac:dyDescent="0.25">
      <c r="G1990" s="33" t="s">
        <v>8</v>
      </c>
      <c r="H1990" s="33" t="s">
        <v>1313</v>
      </c>
      <c r="I1990" s="1">
        <v>97408</v>
      </c>
      <c r="J1990" s="2" t="s">
        <v>4659</v>
      </c>
      <c r="K1990" s="2" t="s">
        <v>2657</v>
      </c>
    </row>
    <row r="1991" spans="7:11" x14ac:dyDescent="0.25">
      <c r="G1991" s="33" t="s">
        <v>8</v>
      </c>
      <c r="H1991" s="33" t="s">
        <v>1453</v>
      </c>
      <c r="I1991" s="1">
        <v>97409</v>
      </c>
      <c r="J1991" s="2" t="s">
        <v>4660</v>
      </c>
      <c r="K1991" s="2" t="s">
        <v>2657</v>
      </c>
    </row>
    <row r="1992" spans="7:11" x14ac:dyDescent="0.25">
      <c r="G1992" s="33" t="s">
        <v>8</v>
      </c>
      <c r="H1992" s="33" t="s">
        <v>117</v>
      </c>
      <c r="I1992" s="1">
        <v>97410</v>
      </c>
      <c r="J1992" s="2" t="s">
        <v>4661</v>
      </c>
      <c r="K1992" s="2" t="s">
        <v>2657</v>
      </c>
    </row>
    <row r="1993" spans="7:11" x14ac:dyDescent="0.25">
      <c r="G1993" s="33" t="s">
        <v>8</v>
      </c>
      <c r="H1993" s="33" t="s">
        <v>47</v>
      </c>
      <c r="I1993" s="1">
        <v>97411</v>
      </c>
      <c r="J1993" s="2" t="s">
        <v>4662</v>
      </c>
      <c r="K1993" s="2" t="s">
        <v>2657</v>
      </c>
    </row>
    <row r="1994" spans="7:11" x14ac:dyDescent="0.25">
      <c r="G1994" s="33" t="s">
        <v>8</v>
      </c>
      <c r="H1994" s="33" t="s">
        <v>334</v>
      </c>
      <c r="I1994" s="1">
        <v>97412</v>
      </c>
      <c r="J1994" s="2" t="s">
        <v>4663</v>
      </c>
      <c r="K1994" s="2" t="s">
        <v>2657</v>
      </c>
    </row>
    <row r="1995" spans="7:11" x14ac:dyDescent="0.25">
      <c r="G1995" s="33" t="s">
        <v>8</v>
      </c>
      <c r="H1995" s="33" t="s">
        <v>474</v>
      </c>
      <c r="I1995" s="1">
        <v>97413</v>
      </c>
      <c r="J1995" s="2" t="s">
        <v>4664</v>
      </c>
      <c r="K1995" s="2" t="s">
        <v>2657</v>
      </c>
    </row>
    <row r="1996" spans="7:11" x14ac:dyDescent="0.25">
      <c r="G1996" s="33" t="s">
        <v>8</v>
      </c>
      <c r="H1996" s="33" t="s">
        <v>614</v>
      </c>
      <c r="I1996" s="1">
        <v>97414</v>
      </c>
      <c r="J1996" s="2" t="s">
        <v>4665</v>
      </c>
      <c r="K1996" s="2" t="s">
        <v>2657</v>
      </c>
    </row>
    <row r="1997" spans="7:11" x14ac:dyDescent="0.25">
      <c r="G1997" s="33" t="s">
        <v>8</v>
      </c>
      <c r="H1997" s="33" t="s">
        <v>754</v>
      </c>
      <c r="I1997" s="1">
        <v>97415</v>
      </c>
      <c r="J1997" s="2" t="s">
        <v>4666</v>
      </c>
      <c r="K1997" s="2" t="s">
        <v>2657</v>
      </c>
    </row>
    <row r="1998" spans="7:11" x14ac:dyDescent="0.25">
      <c r="G1998" s="33" t="s">
        <v>8</v>
      </c>
      <c r="H1998" s="33" t="s">
        <v>894</v>
      </c>
      <c r="I1998" s="1">
        <v>97416</v>
      </c>
      <c r="J1998" s="2" t="s">
        <v>4667</v>
      </c>
      <c r="K1998" s="2" t="s">
        <v>2657</v>
      </c>
    </row>
    <row r="1999" spans="7:11" x14ac:dyDescent="0.25">
      <c r="G1999" s="33" t="s">
        <v>8</v>
      </c>
      <c r="H1999" s="33" t="s">
        <v>1034</v>
      </c>
      <c r="I1999" s="1">
        <v>97417</v>
      </c>
      <c r="J1999" s="2" t="s">
        <v>4668</v>
      </c>
      <c r="K1999" s="2" t="s">
        <v>2657</v>
      </c>
    </row>
    <row r="2000" spans="7:11" x14ac:dyDescent="0.25">
      <c r="G2000" s="33" t="s">
        <v>8</v>
      </c>
      <c r="H2000" s="33" t="s">
        <v>1174</v>
      </c>
      <c r="I2000" s="1">
        <v>97418</v>
      </c>
      <c r="J2000" s="2" t="s">
        <v>4669</v>
      </c>
      <c r="K2000" s="2" t="s">
        <v>2657</v>
      </c>
    </row>
    <row r="2001" spans="7:11" x14ac:dyDescent="0.25">
      <c r="G2001" s="33" t="s">
        <v>8</v>
      </c>
      <c r="H2001" s="33" t="s">
        <v>1314</v>
      </c>
      <c r="I2001" s="1">
        <v>97419</v>
      </c>
      <c r="J2001" s="2" t="s">
        <v>4670</v>
      </c>
      <c r="K2001" s="2" t="s">
        <v>2657</v>
      </c>
    </row>
    <row r="2002" spans="7:11" x14ac:dyDescent="0.25">
      <c r="G2002" s="33" t="s">
        <v>8</v>
      </c>
      <c r="H2002" s="33" t="s">
        <v>1454</v>
      </c>
      <c r="I2002" s="1">
        <v>97420</v>
      </c>
      <c r="J2002" s="2" t="s">
        <v>4671</v>
      </c>
      <c r="K2002" s="2" t="s">
        <v>2657</v>
      </c>
    </row>
    <row r="2003" spans="7:11" x14ac:dyDescent="0.25">
      <c r="G2003" s="33" t="s">
        <v>8</v>
      </c>
      <c r="H2003" s="33" t="s">
        <v>118</v>
      </c>
      <c r="I2003" s="1">
        <v>97421</v>
      </c>
      <c r="J2003" s="2" t="s">
        <v>4672</v>
      </c>
      <c r="K2003" s="2" t="s">
        <v>2657</v>
      </c>
    </row>
    <row r="2004" spans="7:11" x14ac:dyDescent="0.25">
      <c r="G2004" s="33" t="s">
        <v>8</v>
      </c>
      <c r="H2004" s="33" t="s">
        <v>48</v>
      </c>
      <c r="I2004" s="1">
        <v>97422</v>
      </c>
      <c r="J2004" s="2" t="s">
        <v>4673</v>
      </c>
      <c r="K2004" s="2" t="s">
        <v>2657</v>
      </c>
    </row>
    <row r="2005" spans="7:11" x14ac:dyDescent="0.25">
      <c r="G2005" s="33" t="s">
        <v>8</v>
      </c>
      <c r="H2005" s="33" t="s">
        <v>335</v>
      </c>
      <c r="I2005" s="1">
        <v>97423</v>
      </c>
      <c r="J2005" s="2" t="s">
        <v>4674</v>
      </c>
      <c r="K2005" s="2" t="s">
        <v>2657</v>
      </c>
    </row>
    <row r="2006" spans="7:11" x14ac:dyDescent="0.25">
      <c r="G2006" s="33" t="s">
        <v>8</v>
      </c>
      <c r="H2006" s="33" t="s">
        <v>475</v>
      </c>
      <c r="I2006" s="1">
        <v>97424</v>
      </c>
      <c r="J2006" s="2" t="s">
        <v>4675</v>
      </c>
      <c r="K2006" s="2" t="s">
        <v>2657</v>
      </c>
    </row>
    <row r="2007" spans="7:11" x14ac:dyDescent="0.25">
      <c r="G2007" s="33" t="s">
        <v>8</v>
      </c>
      <c r="H2007" s="33" t="s">
        <v>615</v>
      </c>
      <c r="I2007" s="1">
        <v>97425</v>
      </c>
      <c r="J2007" s="2" t="s">
        <v>4676</v>
      </c>
      <c r="K2007" s="2" t="s">
        <v>2657</v>
      </c>
    </row>
    <row r="2008" spans="7:11" x14ac:dyDescent="0.25">
      <c r="G2008" s="33" t="s">
        <v>8</v>
      </c>
      <c r="H2008" s="33" t="s">
        <v>755</v>
      </c>
      <c r="I2008" s="1">
        <v>97426</v>
      </c>
      <c r="J2008" s="2" t="s">
        <v>4677</v>
      </c>
      <c r="K2008" s="2" t="s">
        <v>2657</v>
      </c>
    </row>
    <row r="2009" spans="7:11" x14ac:dyDescent="0.25">
      <c r="G2009" s="33" t="s">
        <v>8</v>
      </c>
      <c r="H2009" s="33" t="s">
        <v>895</v>
      </c>
      <c r="I2009" s="1">
        <v>97427</v>
      </c>
      <c r="J2009" s="2" t="s">
        <v>4678</v>
      </c>
      <c r="K2009" s="2" t="s">
        <v>2657</v>
      </c>
    </row>
    <row r="2010" spans="7:11" x14ac:dyDescent="0.25">
      <c r="G2010" s="33" t="s">
        <v>8</v>
      </c>
      <c r="H2010" s="33" t="s">
        <v>1035</v>
      </c>
      <c r="I2010" s="1">
        <v>97428</v>
      </c>
      <c r="J2010" s="2" t="s">
        <v>4679</v>
      </c>
      <c r="K2010" s="2" t="s">
        <v>2657</v>
      </c>
    </row>
    <row r="2011" spans="7:11" x14ac:dyDescent="0.25">
      <c r="G2011" s="33" t="s">
        <v>8</v>
      </c>
      <c r="H2011" s="33" t="s">
        <v>1175</v>
      </c>
      <c r="I2011" s="1">
        <v>97429</v>
      </c>
      <c r="J2011" s="2" t="s">
        <v>4680</v>
      </c>
      <c r="K2011" s="2" t="s">
        <v>2657</v>
      </c>
    </row>
    <row r="2012" spans="7:11" x14ac:dyDescent="0.25">
      <c r="G2012" s="33" t="s">
        <v>8</v>
      </c>
      <c r="H2012" s="33" t="s">
        <v>1315</v>
      </c>
      <c r="I2012" s="1">
        <v>97430</v>
      </c>
      <c r="J2012" s="2" t="s">
        <v>4681</v>
      </c>
      <c r="K2012" s="2" t="s">
        <v>2657</v>
      </c>
    </row>
    <row r="2013" spans="7:11" x14ac:dyDescent="0.25">
      <c r="G2013" s="33" t="s">
        <v>8</v>
      </c>
      <c r="H2013" s="33" t="s">
        <v>1455</v>
      </c>
      <c r="I2013" s="1">
        <v>97431</v>
      </c>
      <c r="J2013" s="2" t="s">
        <v>4682</v>
      </c>
      <c r="K2013" s="2" t="s">
        <v>2657</v>
      </c>
    </row>
    <row r="2014" spans="7:11" x14ac:dyDescent="0.25">
      <c r="G2014" s="33" t="s">
        <v>8</v>
      </c>
      <c r="H2014" s="33" t="s">
        <v>119</v>
      </c>
      <c r="I2014" s="1">
        <v>97432</v>
      </c>
      <c r="J2014" s="2" t="s">
        <v>4683</v>
      </c>
      <c r="K2014" s="2" t="s">
        <v>2657</v>
      </c>
    </row>
    <row r="2015" spans="7:11" x14ac:dyDescent="0.25">
      <c r="G2015" s="33" t="s">
        <v>8</v>
      </c>
      <c r="H2015" s="33" t="s">
        <v>49</v>
      </c>
      <c r="I2015" s="1">
        <v>97433</v>
      </c>
      <c r="J2015" s="2" t="s">
        <v>4684</v>
      </c>
      <c r="K2015" s="2" t="s">
        <v>2657</v>
      </c>
    </row>
    <row r="2016" spans="7:11" x14ac:dyDescent="0.25">
      <c r="G2016" s="33" t="s">
        <v>8</v>
      </c>
      <c r="H2016" s="33" t="s">
        <v>336</v>
      </c>
      <c r="I2016" s="1">
        <v>97434</v>
      </c>
      <c r="J2016" s="2" t="s">
        <v>4685</v>
      </c>
      <c r="K2016" s="2" t="s">
        <v>2657</v>
      </c>
    </row>
    <row r="2017" spans="7:11" x14ac:dyDescent="0.25">
      <c r="G2017" s="33" t="s">
        <v>8</v>
      </c>
      <c r="H2017" s="33" t="s">
        <v>476</v>
      </c>
      <c r="I2017" s="1">
        <v>97435</v>
      </c>
      <c r="J2017" s="2" t="s">
        <v>4686</v>
      </c>
      <c r="K2017" s="2" t="s">
        <v>2657</v>
      </c>
    </row>
    <row r="2018" spans="7:11" x14ac:dyDescent="0.25">
      <c r="G2018" s="33" t="s">
        <v>8</v>
      </c>
      <c r="H2018" s="33" t="s">
        <v>616</v>
      </c>
      <c r="I2018" s="1">
        <v>97436</v>
      </c>
      <c r="J2018" s="2" t="s">
        <v>4687</v>
      </c>
      <c r="K2018" s="2" t="s">
        <v>2657</v>
      </c>
    </row>
    <row r="2019" spans="7:11" x14ac:dyDescent="0.25">
      <c r="G2019" s="33" t="s">
        <v>8</v>
      </c>
      <c r="H2019" s="33" t="s">
        <v>756</v>
      </c>
      <c r="I2019" s="1">
        <v>97437</v>
      </c>
      <c r="J2019" s="2" t="s">
        <v>4688</v>
      </c>
      <c r="K2019" s="2" t="s">
        <v>2657</v>
      </c>
    </row>
    <row r="2020" spans="7:11" x14ac:dyDescent="0.25">
      <c r="G2020" s="33" t="s">
        <v>8</v>
      </c>
      <c r="H2020" s="33" t="s">
        <v>896</v>
      </c>
      <c r="I2020" s="1">
        <v>97438</v>
      </c>
      <c r="J2020" s="2" t="s">
        <v>4689</v>
      </c>
      <c r="K2020" s="2" t="s">
        <v>2657</v>
      </c>
    </row>
    <row r="2021" spans="7:11" x14ac:dyDescent="0.25">
      <c r="G2021" s="33" t="s">
        <v>8</v>
      </c>
      <c r="H2021" s="33" t="s">
        <v>1036</v>
      </c>
      <c r="I2021" s="1">
        <v>97439</v>
      </c>
      <c r="J2021" s="2" t="s">
        <v>4690</v>
      </c>
      <c r="K2021" s="2" t="s">
        <v>2657</v>
      </c>
    </row>
    <row r="2022" spans="7:11" x14ac:dyDescent="0.25">
      <c r="G2022" s="33" t="s">
        <v>8</v>
      </c>
      <c r="H2022" s="33" t="s">
        <v>1176</v>
      </c>
      <c r="I2022" s="1">
        <v>97440</v>
      </c>
      <c r="J2022" s="2" t="s">
        <v>4691</v>
      </c>
      <c r="K2022" s="2" t="s">
        <v>2657</v>
      </c>
    </row>
    <row r="2023" spans="7:11" x14ac:dyDescent="0.25">
      <c r="G2023" s="33" t="s">
        <v>8</v>
      </c>
      <c r="H2023" s="33" t="s">
        <v>1316</v>
      </c>
      <c r="I2023" s="1">
        <v>97441</v>
      </c>
      <c r="J2023" s="2" t="s">
        <v>4692</v>
      </c>
      <c r="K2023" s="2" t="s">
        <v>2657</v>
      </c>
    </row>
    <row r="2024" spans="7:11" x14ac:dyDescent="0.25">
      <c r="G2024" s="33" t="s">
        <v>8</v>
      </c>
      <c r="H2024" s="33" t="s">
        <v>1456</v>
      </c>
      <c r="I2024" s="1">
        <v>97442</v>
      </c>
      <c r="J2024" s="2" t="s">
        <v>4693</v>
      </c>
      <c r="K2024" s="2" t="s">
        <v>2657</v>
      </c>
    </row>
    <row r="2025" spans="7:11" x14ac:dyDescent="0.25">
      <c r="G2025" s="33" t="s">
        <v>8</v>
      </c>
      <c r="H2025" s="33" t="s">
        <v>120</v>
      </c>
      <c r="I2025" s="1">
        <v>97443</v>
      </c>
      <c r="J2025" s="2" t="s">
        <v>4694</v>
      </c>
      <c r="K2025" s="2" t="s">
        <v>2657</v>
      </c>
    </row>
    <row r="2026" spans="7:11" x14ac:dyDescent="0.25">
      <c r="G2026" s="33" t="s">
        <v>8</v>
      </c>
      <c r="H2026" s="33" t="s">
        <v>50</v>
      </c>
      <c r="I2026" s="1">
        <v>97444</v>
      </c>
      <c r="J2026" s="2" t="s">
        <v>4695</v>
      </c>
      <c r="K2026" s="2" t="s">
        <v>2657</v>
      </c>
    </row>
    <row r="2027" spans="7:11" x14ac:dyDescent="0.25">
      <c r="G2027" s="33" t="s">
        <v>8</v>
      </c>
      <c r="H2027" s="33" t="s">
        <v>1643</v>
      </c>
      <c r="I2027" s="1">
        <v>97445</v>
      </c>
      <c r="J2027" s="2" t="s">
        <v>4696</v>
      </c>
      <c r="K2027" s="2" t="s">
        <v>2657</v>
      </c>
    </row>
    <row r="2028" spans="7:11" x14ac:dyDescent="0.25">
      <c r="G2028" s="33" t="s">
        <v>8</v>
      </c>
      <c r="H2028" s="33" t="s">
        <v>1644</v>
      </c>
      <c r="I2028" s="1">
        <v>97446</v>
      </c>
      <c r="J2028" s="2" t="s">
        <v>4697</v>
      </c>
      <c r="K2028" s="2" t="s">
        <v>2657</v>
      </c>
    </row>
    <row r="2029" spans="7:11" x14ac:dyDescent="0.25">
      <c r="G2029" s="33" t="s">
        <v>8</v>
      </c>
      <c r="H2029" s="33" t="s">
        <v>1645</v>
      </c>
      <c r="I2029" s="1">
        <v>97447</v>
      </c>
      <c r="J2029" s="2" t="s">
        <v>4698</v>
      </c>
      <c r="K2029" s="2" t="s">
        <v>2657</v>
      </c>
    </row>
    <row r="2030" spans="7:11" x14ac:dyDescent="0.25">
      <c r="G2030" s="33" t="s">
        <v>8</v>
      </c>
      <c r="H2030" s="33" t="s">
        <v>1646</v>
      </c>
      <c r="I2030" s="1">
        <v>97448</v>
      </c>
      <c r="J2030" s="2" t="s">
        <v>4699</v>
      </c>
      <c r="K2030" s="2" t="s">
        <v>2657</v>
      </c>
    </row>
    <row r="2031" spans="7:11" x14ac:dyDescent="0.25">
      <c r="G2031" s="33" t="s">
        <v>8</v>
      </c>
      <c r="H2031" s="33" t="s">
        <v>1647</v>
      </c>
      <c r="I2031" s="1">
        <v>97449</v>
      </c>
      <c r="J2031" s="2" t="s">
        <v>4700</v>
      </c>
      <c r="K2031" s="2" t="s">
        <v>2657</v>
      </c>
    </row>
    <row r="2032" spans="7:11" x14ac:dyDescent="0.25">
      <c r="G2032" s="33" t="s">
        <v>8</v>
      </c>
      <c r="H2032" s="33" t="s">
        <v>1648</v>
      </c>
      <c r="I2032" s="1">
        <v>97450</v>
      </c>
      <c r="J2032" s="2" t="s">
        <v>4701</v>
      </c>
      <c r="K2032" s="2" t="s">
        <v>2657</v>
      </c>
    </row>
    <row r="2033" spans="7:11" x14ac:dyDescent="0.25">
      <c r="G2033" s="33" t="s">
        <v>8</v>
      </c>
      <c r="H2033" s="33" t="s">
        <v>1649</v>
      </c>
      <c r="I2033" s="1">
        <v>97451</v>
      </c>
      <c r="J2033" s="2" t="s">
        <v>4702</v>
      </c>
      <c r="K2033" s="2" t="s">
        <v>2657</v>
      </c>
    </row>
    <row r="2034" spans="7:11" x14ac:dyDescent="0.25">
      <c r="G2034" s="33" t="s">
        <v>8</v>
      </c>
      <c r="H2034" s="33" t="s">
        <v>1650</v>
      </c>
      <c r="I2034" s="1">
        <v>97452</v>
      </c>
      <c r="J2034" s="2" t="s">
        <v>4703</v>
      </c>
      <c r="K2034" s="2" t="s">
        <v>2657</v>
      </c>
    </row>
    <row r="2035" spans="7:11" x14ac:dyDescent="0.25">
      <c r="G2035" s="33" t="s">
        <v>8</v>
      </c>
      <c r="H2035" s="33" t="s">
        <v>1651</v>
      </c>
      <c r="I2035" s="1">
        <v>97453</v>
      </c>
      <c r="J2035" s="2" t="s">
        <v>4704</v>
      </c>
      <c r="K2035" s="2" t="s">
        <v>2657</v>
      </c>
    </row>
    <row r="2036" spans="7:11" x14ac:dyDescent="0.25">
      <c r="G2036" s="33" t="s">
        <v>8</v>
      </c>
      <c r="H2036" s="33" t="s">
        <v>1652</v>
      </c>
      <c r="I2036" s="1">
        <v>97454</v>
      </c>
      <c r="J2036" s="2" t="s">
        <v>4705</v>
      </c>
      <c r="K2036" s="2" t="s">
        <v>2657</v>
      </c>
    </row>
    <row r="2037" spans="7:11" x14ac:dyDescent="0.25">
      <c r="G2037" s="33" t="s">
        <v>8</v>
      </c>
      <c r="H2037" s="33" t="s">
        <v>1653</v>
      </c>
      <c r="I2037" s="1">
        <v>97455</v>
      </c>
      <c r="J2037" s="2" t="s">
        <v>4706</v>
      </c>
      <c r="K2037" s="2" t="s">
        <v>2657</v>
      </c>
    </row>
    <row r="2038" spans="7:11" x14ac:dyDescent="0.25">
      <c r="G2038" s="33" t="s">
        <v>8</v>
      </c>
      <c r="H2038" s="33" t="s">
        <v>1753</v>
      </c>
      <c r="I2038" s="1">
        <v>97456</v>
      </c>
      <c r="J2038" s="2" t="s">
        <v>4707</v>
      </c>
      <c r="K2038" s="2" t="s">
        <v>2657</v>
      </c>
    </row>
    <row r="2039" spans="7:11" x14ac:dyDescent="0.25">
      <c r="G2039" s="33" t="s">
        <v>8</v>
      </c>
      <c r="H2039" s="33" t="s">
        <v>1754</v>
      </c>
      <c r="I2039" s="1">
        <v>97457</v>
      </c>
      <c r="J2039" s="2" t="s">
        <v>4708</v>
      </c>
      <c r="K2039" s="2" t="s">
        <v>2657</v>
      </c>
    </row>
    <row r="2040" spans="7:11" x14ac:dyDescent="0.25">
      <c r="G2040" s="33" t="s">
        <v>8</v>
      </c>
      <c r="H2040" s="33" t="s">
        <v>1755</v>
      </c>
      <c r="I2040" s="1">
        <v>97458</v>
      </c>
      <c r="J2040" s="2" t="s">
        <v>4709</v>
      </c>
      <c r="K2040" s="2" t="s">
        <v>2657</v>
      </c>
    </row>
    <row r="2041" spans="7:11" x14ac:dyDescent="0.25">
      <c r="G2041" s="33" t="s">
        <v>8</v>
      </c>
      <c r="H2041" s="33" t="s">
        <v>1756</v>
      </c>
      <c r="I2041" s="1">
        <v>97459</v>
      </c>
      <c r="J2041" s="2" t="s">
        <v>4710</v>
      </c>
      <c r="K2041" s="2" t="s">
        <v>2657</v>
      </c>
    </row>
    <row r="2042" spans="7:11" x14ac:dyDescent="0.25">
      <c r="G2042" s="33" t="s">
        <v>8</v>
      </c>
      <c r="H2042" s="33" t="s">
        <v>1757</v>
      </c>
      <c r="I2042" s="1">
        <v>97460</v>
      </c>
      <c r="J2042" s="2" t="s">
        <v>4711</v>
      </c>
      <c r="K2042" s="2" t="s">
        <v>2657</v>
      </c>
    </row>
    <row r="2043" spans="7:11" x14ac:dyDescent="0.25">
      <c r="G2043" s="33" t="s">
        <v>8</v>
      </c>
      <c r="H2043" s="33" t="s">
        <v>1758</v>
      </c>
      <c r="I2043" s="1">
        <v>97461</v>
      </c>
      <c r="J2043" s="2" t="s">
        <v>4712</v>
      </c>
      <c r="K2043" s="2" t="s">
        <v>2657</v>
      </c>
    </row>
    <row r="2044" spans="7:11" x14ac:dyDescent="0.25">
      <c r="G2044" s="33" t="s">
        <v>8</v>
      </c>
      <c r="H2044" s="33" t="s">
        <v>1759</v>
      </c>
      <c r="I2044" s="1">
        <v>97462</v>
      </c>
      <c r="J2044" s="2" t="s">
        <v>4713</v>
      </c>
      <c r="K2044" s="2" t="s">
        <v>2657</v>
      </c>
    </row>
    <row r="2045" spans="7:11" x14ac:dyDescent="0.25">
      <c r="G2045" s="33" t="s">
        <v>8</v>
      </c>
      <c r="H2045" s="33" t="s">
        <v>1760</v>
      </c>
      <c r="I2045" s="1">
        <v>97463</v>
      </c>
      <c r="J2045" s="2" t="s">
        <v>4714</v>
      </c>
      <c r="K2045" s="2" t="s">
        <v>2657</v>
      </c>
    </row>
    <row r="2046" spans="7:11" x14ac:dyDescent="0.25">
      <c r="G2046" s="33" t="s">
        <v>8</v>
      </c>
      <c r="H2046" s="33" t="s">
        <v>1761</v>
      </c>
      <c r="I2046" s="1">
        <v>97464</v>
      </c>
      <c r="J2046" s="2" t="s">
        <v>4715</v>
      </c>
      <c r="K2046" s="2" t="s">
        <v>2657</v>
      </c>
    </row>
    <row r="2047" spans="7:11" x14ac:dyDescent="0.25">
      <c r="G2047" s="33" t="s">
        <v>8</v>
      </c>
      <c r="H2047" s="33" t="s">
        <v>1762</v>
      </c>
      <c r="I2047" s="1">
        <v>97465</v>
      </c>
      <c r="J2047" s="2" t="s">
        <v>4716</v>
      </c>
      <c r="K2047" s="2" t="s">
        <v>2657</v>
      </c>
    </row>
    <row r="2048" spans="7:11" x14ac:dyDescent="0.25">
      <c r="G2048" s="33" t="s">
        <v>8</v>
      </c>
      <c r="H2048" s="33" t="s">
        <v>1763</v>
      </c>
      <c r="I2048" s="1">
        <v>97466</v>
      </c>
      <c r="J2048" s="2" t="s">
        <v>4717</v>
      </c>
      <c r="K2048" s="2" t="s">
        <v>2657</v>
      </c>
    </row>
    <row r="2049" spans="7:11" x14ac:dyDescent="0.25">
      <c r="G2049" s="33" t="s">
        <v>8</v>
      </c>
      <c r="H2049" s="33" t="s">
        <v>1863</v>
      </c>
      <c r="I2049" s="1">
        <v>97467</v>
      </c>
      <c r="J2049" s="2" t="s">
        <v>4718</v>
      </c>
      <c r="K2049" s="2" t="s">
        <v>2657</v>
      </c>
    </row>
    <row r="2050" spans="7:11" x14ac:dyDescent="0.25">
      <c r="G2050" s="33" t="s">
        <v>8</v>
      </c>
      <c r="H2050" s="33" t="s">
        <v>1864</v>
      </c>
      <c r="I2050" s="1">
        <v>97468</v>
      </c>
      <c r="J2050" s="2" t="s">
        <v>4719</v>
      </c>
      <c r="K2050" s="2" t="s">
        <v>2657</v>
      </c>
    </row>
    <row r="2051" spans="7:11" x14ac:dyDescent="0.25">
      <c r="G2051" s="33" t="s">
        <v>8</v>
      </c>
      <c r="H2051" s="33" t="s">
        <v>1865</v>
      </c>
      <c r="I2051" s="1">
        <v>97469</v>
      </c>
      <c r="J2051" s="2" t="s">
        <v>4720</v>
      </c>
      <c r="K2051" s="2" t="s">
        <v>2657</v>
      </c>
    </row>
    <row r="2052" spans="7:11" x14ac:dyDescent="0.25">
      <c r="G2052" s="33" t="s">
        <v>8</v>
      </c>
      <c r="H2052" s="33" t="s">
        <v>1866</v>
      </c>
      <c r="I2052" s="1">
        <v>97470</v>
      </c>
      <c r="J2052" s="2" t="s">
        <v>4721</v>
      </c>
      <c r="K2052" s="2" t="s">
        <v>2657</v>
      </c>
    </row>
    <row r="2053" spans="7:11" x14ac:dyDescent="0.25">
      <c r="G2053" s="33" t="s">
        <v>8</v>
      </c>
      <c r="H2053" s="33" t="s">
        <v>1867</v>
      </c>
      <c r="I2053" s="1">
        <v>97471</v>
      </c>
      <c r="J2053" s="2" t="s">
        <v>4722</v>
      </c>
      <c r="K2053" s="2" t="s">
        <v>2657</v>
      </c>
    </row>
    <row r="2054" spans="7:11" x14ac:dyDescent="0.25">
      <c r="G2054" s="33" t="s">
        <v>8</v>
      </c>
      <c r="H2054" s="33" t="s">
        <v>1868</v>
      </c>
      <c r="I2054" s="1">
        <v>97472</v>
      </c>
      <c r="J2054" s="2" t="s">
        <v>4723</v>
      </c>
      <c r="K2054" s="2" t="s">
        <v>2657</v>
      </c>
    </row>
    <row r="2055" spans="7:11" x14ac:dyDescent="0.25">
      <c r="G2055" s="33" t="s">
        <v>8</v>
      </c>
      <c r="H2055" s="33" t="s">
        <v>1869</v>
      </c>
      <c r="I2055" s="1">
        <v>97473</v>
      </c>
      <c r="J2055" s="2" t="s">
        <v>4724</v>
      </c>
      <c r="K2055" s="2" t="s">
        <v>2657</v>
      </c>
    </row>
    <row r="2056" spans="7:11" x14ac:dyDescent="0.25">
      <c r="G2056" s="33" t="s">
        <v>8</v>
      </c>
      <c r="H2056" s="33" t="s">
        <v>1870</v>
      </c>
      <c r="I2056" s="1">
        <v>97474</v>
      </c>
      <c r="J2056" s="2" t="s">
        <v>4725</v>
      </c>
      <c r="K2056" s="2" t="s">
        <v>2657</v>
      </c>
    </row>
    <row r="2057" spans="7:11" x14ac:dyDescent="0.25">
      <c r="G2057" s="33" t="s">
        <v>8</v>
      </c>
      <c r="H2057" s="33" t="s">
        <v>1871</v>
      </c>
      <c r="I2057" s="1">
        <v>97475</v>
      </c>
      <c r="J2057" s="2" t="s">
        <v>4726</v>
      </c>
      <c r="K2057" s="2" t="s">
        <v>2657</v>
      </c>
    </row>
    <row r="2058" spans="7:11" x14ac:dyDescent="0.25">
      <c r="G2058" s="33" t="s">
        <v>8</v>
      </c>
      <c r="H2058" s="33" t="s">
        <v>1872</v>
      </c>
      <c r="I2058" s="1">
        <v>97476</v>
      </c>
      <c r="J2058" s="2" t="s">
        <v>4727</v>
      </c>
      <c r="K2058" s="2" t="s">
        <v>2657</v>
      </c>
    </row>
    <row r="2059" spans="7:11" x14ac:dyDescent="0.25">
      <c r="G2059" s="33" t="s">
        <v>8</v>
      </c>
      <c r="H2059" s="33" t="s">
        <v>1873</v>
      </c>
      <c r="I2059" s="1">
        <v>97477</v>
      </c>
      <c r="J2059" s="2" t="s">
        <v>4728</v>
      </c>
      <c r="K2059" s="2" t="s">
        <v>2657</v>
      </c>
    </row>
    <row r="2060" spans="7:11" x14ac:dyDescent="0.25">
      <c r="G2060" s="33" t="s">
        <v>8</v>
      </c>
      <c r="H2060" s="33" t="s">
        <v>1973</v>
      </c>
      <c r="I2060" s="1">
        <v>97478</v>
      </c>
      <c r="J2060" s="2" t="s">
        <v>4729</v>
      </c>
      <c r="K2060" s="2" t="s">
        <v>2657</v>
      </c>
    </row>
    <row r="2061" spans="7:11" x14ac:dyDescent="0.25">
      <c r="G2061" s="33" t="s">
        <v>8</v>
      </c>
      <c r="H2061" s="33" t="s">
        <v>1974</v>
      </c>
      <c r="I2061" s="1">
        <v>97479</v>
      </c>
      <c r="J2061" s="2" t="s">
        <v>4730</v>
      </c>
      <c r="K2061" s="2" t="s">
        <v>2657</v>
      </c>
    </row>
    <row r="2062" spans="7:11" x14ac:dyDescent="0.25">
      <c r="G2062" s="33" t="s">
        <v>8</v>
      </c>
      <c r="H2062" s="33" t="s">
        <v>1975</v>
      </c>
      <c r="I2062" s="1">
        <v>97480</v>
      </c>
      <c r="J2062" s="2" t="s">
        <v>4731</v>
      </c>
      <c r="K2062" s="2" t="s">
        <v>2657</v>
      </c>
    </row>
    <row r="2063" spans="7:11" x14ac:dyDescent="0.25">
      <c r="G2063" s="33" t="s">
        <v>8</v>
      </c>
      <c r="H2063" s="33" t="s">
        <v>1976</v>
      </c>
      <c r="I2063" s="1">
        <v>97481</v>
      </c>
      <c r="J2063" s="2" t="s">
        <v>4732</v>
      </c>
      <c r="K2063" s="2" t="s">
        <v>2657</v>
      </c>
    </row>
    <row r="2064" spans="7:11" x14ac:dyDescent="0.25">
      <c r="G2064" s="33" t="s">
        <v>8</v>
      </c>
      <c r="H2064" s="33" t="s">
        <v>1977</v>
      </c>
      <c r="I2064" s="1">
        <v>97482</v>
      </c>
      <c r="J2064" s="2" t="s">
        <v>4733</v>
      </c>
      <c r="K2064" s="2" t="s">
        <v>2657</v>
      </c>
    </row>
    <row r="2065" spans="7:11" x14ac:dyDescent="0.25">
      <c r="G2065" s="33" t="s">
        <v>8</v>
      </c>
      <c r="H2065" s="33" t="s">
        <v>1978</v>
      </c>
      <c r="I2065" s="1">
        <v>97483</v>
      </c>
      <c r="J2065" s="2" t="s">
        <v>4734</v>
      </c>
      <c r="K2065" s="2" t="s">
        <v>2657</v>
      </c>
    </row>
    <row r="2066" spans="7:11" x14ac:dyDescent="0.25">
      <c r="G2066" s="33" t="s">
        <v>8</v>
      </c>
      <c r="H2066" s="33" t="s">
        <v>1979</v>
      </c>
      <c r="I2066" s="1">
        <v>97484</v>
      </c>
      <c r="J2066" s="2" t="s">
        <v>4735</v>
      </c>
      <c r="K2066" s="2" t="s">
        <v>2657</v>
      </c>
    </row>
    <row r="2067" spans="7:11" x14ac:dyDescent="0.25">
      <c r="G2067" s="33" t="s">
        <v>8</v>
      </c>
      <c r="H2067" s="33" t="s">
        <v>1980</v>
      </c>
      <c r="I2067" s="1">
        <v>97485</v>
      </c>
      <c r="J2067" s="2" t="s">
        <v>4736</v>
      </c>
      <c r="K2067" s="2" t="s">
        <v>2657</v>
      </c>
    </row>
    <row r="2068" spans="7:11" x14ac:dyDescent="0.25">
      <c r="G2068" s="33" t="s">
        <v>8</v>
      </c>
      <c r="H2068" s="33" t="s">
        <v>1981</v>
      </c>
      <c r="I2068" s="1">
        <v>97486</v>
      </c>
      <c r="J2068" s="2" t="s">
        <v>4737</v>
      </c>
      <c r="K2068" s="2" t="s">
        <v>2657</v>
      </c>
    </row>
    <row r="2069" spans="7:11" x14ac:dyDescent="0.25">
      <c r="G2069" s="33" t="s">
        <v>8</v>
      </c>
      <c r="H2069" s="33" t="s">
        <v>1982</v>
      </c>
      <c r="I2069" s="1">
        <v>97487</v>
      </c>
      <c r="J2069" s="2" t="s">
        <v>4738</v>
      </c>
      <c r="K2069" s="2" t="s">
        <v>2657</v>
      </c>
    </row>
    <row r="2070" spans="7:11" x14ac:dyDescent="0.25">
      <c r="G2070" s="33" t="s">
        <v>8</v>
      </c>
      <c r="H2070" s="33" t="s">
        <v>1983</v>
      </c>
      <c r="I2070" s="1">
        <v>97488</v>
      </c>
      <c r="J2070" s="2" t="s">
        <v>4739</v>
      </c>
      <c r="K2070" s="2" t="s">
        <v>2657</v>
      </c>
    </row>
    <row r="2071" spans="7:11" x14ac:dyDescent="0.25">
      <c r="G2071" s="33" t="s">
        <v>8</v>
      </c>
      <c r="H2071" s="33" t="s">
        <v>2083</v>
      </c>
      <c r="I2071" s="1">
        <v>97489</v>
      </c>
      <c r="J2071" s="2" t="s">
        <v>4740</v>
      </c>
      <c r="K2071" s="2" t="s">
        <v>2657</v>
      </c>
    </row>
    <row r="2072" spans="7:11" x14ac:dyDescent="0.25">
      <c r="G2072" s="33" t="s">
        <v>8</v>
      </c>
      <c r="H2072" s="33" t="s">
        <v>2084</v>
      </c>
      <c r="I2072" s="1">
        <v>97490</v>
      </c>
      <c r="J2072" s="2" t="s">
        <v>4741</v>
      </c>
      <c r="K2072" s="2" t="s">
        <v>2657</v>
      </c>
    </row>
    <row r="2073" spans="7:11" x14ac:dyDescent="0.25">
      <c r="G2073" s="33" t="s">
        <v>8</v>
      </c>
      <c r="H2073" s="33" t="s">
        <v>2085</v>
      </c>
      <c r="I2073" s="1">
        <v>97491</v>
      </c>
      <c r="J2073" s="2" t="s">
        <v>4742</v>
      </c>
      <c r="K2073" s="2" t="s">
        <v>2657</v>
      </c>
    </row>
    <row r="2074" spans="7:11" x14ac:dyDescent="0.25">
      <c r="G2074" s="33" t="s">
        <v>8</v>
      </c>
      <c r="H2074" s="33" t="s">
        <v>2086</v>
      </c>
      <c r="I2074" s="1">
        <v>97492</v>
      </c>
      <c r="J2074" s="2" t="s">
        <v>4743</v>
      </c>
      <c r="K2074" s="2" t="s">
        <v>2657</v>
      </c>
    </row>
    <row r="2075" spans="7:11" x14ac:dyDescent="0.25">
      <c r="G2075" s="33" t="s">
        <v>8</v>
      </c>
      <c r="H2075" s="33" t="s">
        <v>2087</v>
      </c>
      <c r="I2075" s="1">
        <v>97493</v>
      </c>
      <c r="J2075" s="2" t="s">
        <v>4744</v>
      </c>
      <c r="K2075" s="2" t="s">
        <v>2657</v>
      </c>
    </row>
    <row r="2076" spans="7:11" x14ac:dyDescent="0.25">
      <c r="G2076" s="33" t="s">
        <v>8</v>
      </c>
      <c r="H2076" s="33" t="s">
        <v>2088</v>
      </c>
      <c r="I2076" s="1">
        <v>97494</v>
      </c>
      <c r="J2076" s="2" t="s">
        <v>4745</v>
      </c>
      <c r="K2076" s="2" t="s">
        <v>2657</v>
      </c>
    </row>
    <row r="2077" spans="7:11" x14ac:dyDescent="0.25">
      <c r="G2077" s="33" t="s">
        <v>8</v>
      </c>
      <c r="H2077" s="33" t="s">
        <v>2089</v>
      </c>
      <c r="I2077" s="1">
        <v>97495</v>
      </c>
      <c r="J2077" s="2" t="s">
        <v>4746</v>
      </c>
      <c r="K2077" s="2" t="s">
        <v>2657</v>
      </c>
    </row>
    <row r="2078" spans="7:11" x14ac:dyDescent="0.25">
      <c r="G2078" s="33" t="s">
        <v>8</v>
      </c>
      <c r="H2078" s="33" t="s">
        <v>2090</v>
      </c>
      <c r="I2078" s="1">
        <v>97496</v>
      </c>
      <c r="J2078" s="2" t="s">
        <v>4747</v>
      </c>
      <c r="K2078" s="2" t="s">
        <v>2657</v>
      </c>
    </row>
    <row r="2079" spans="7:11" x14ac:dyDescent="0.25">
      <c r="G2079" s="33" t="s">
        <v>8</v>
      </c>
      <c r="H2079" s="33" t="s">
        <v>2091</v>
      </c>
      <c r="I2079" s="1">
        <v>97497</v>
      </c>
      <c r="J2079" s="2" t="s">
        <v>4748</v>
      </c>
      <c r="K2079" s="2" t="s">
        <v>2657</v>
      </c>
    </row>
    <row r="2080" spans="7:11" x14ac:dyDescent="0.25">
      <c r="G2080" s="33" t="s">
        <v>8</v>
      </c>
      <c r="H2080" s="33" t="s">
        <v>2092</v>
      </c>
      <c r="I2080" s="1">
        <v>97498</v>
      </c>
      <c r="J2080" s="2" t="s">
        <v>4749</v>
      </c>
      <c r="K2080" s="2" t="s">
        <v>2657</v>
      </c>
    </row>
    <row r="2081" spans="7:11" x14ac:dyDescent="0.25">
      <c r="G2081" s="33" t="s">
        <v>8</v>
      </c>
      <c r="H2081" s="33" t="s">
        <v>2093</v>
      </c>
      <c r="I2081" s="1">
        <v>97499</v>
      </c>
      <c r="J2081" s="2" t="s">
        <v>4750</v>
      </c>
      <c r="K2081" s="2" t="s">
        <v>2657</v>
      </c>
    </row>
    <row r="2082" spans="7:11" x14ac:dyDescent="0.25">
      <c r="G2082" s="33" t="s">
        <v>8</v>
      </c>
      <c r="H2082" s="33" t="s">
        <v>2193</v>
      </c>
      <c r="I2082" s="1">
        <v>97500</v>
      </c>
      <c r="J2082" s="2" t="s">
        <v>4751</v>
      </c>
      <c r="K2082" s="2" t="s">
        <v>2657</v>
      </c>
    </row>
    <row r="2083" spans="7:11" x14ac:dyDescent="0.25">
      <c r="G2083" s="33" t="s">
        <v>8</v>
      </c>
      <c r="H2083" s="33" t="s">
        <v>2194</v>
      </c>
      <c r="I2083" s="1">
        <v>97501</v>
      </c>
      <c r="J2083" s="2" t="s">
        <v>4752</v>
      </c>
      <c r="K2083" s="2" t="s">
        <v>2657</v>
      </c>
    </row>
    <row r="2084" spans="7:11" x14ac:dyDescent="0.25">
      <c r="G2084" s="33" t="s">
        <v>8</v>
      </c>
      <c r="H2084" s="33" t="s">
        <v>2195</v>
      </c>
      <c r="I2084" s="1">
        <v>97502</v>
      </c>
      <c r="J2084" s="2" t="s">
        <v>4753</v>
      </c>
      <c r="K2084" s="2" t="s">
        <v>2657</v>
      </c>
    </row>
    <row r="2085" spans="7:11" x14ac:dyDescent="0.25">
      <c r="G2085" s="33" t="s">
        <v>8</v>
      </c>
      <c r="H2085" s="33" t="s">
        <v>2196</v>
      </c>
      <c r="I2085" s="1">
        <v>97503</v>
      </c>
      <c r="J2085" s="2" t="s">
        <v>4754</v>
      </c>
      <c r="K2085" s="2" t="s">
        <v>2657</v>
      </c>
    </row>
    <row r="2086" spans="7:11" x14ac:dyDescent="0.25">
      <c r="G2086" s="33" t="s">
        <v>8</v>
      </c>
      <c r="H2086" s="33" t="s">
        <v>2197</v>
      </c>
      <c r="I2086" s="1">
        <v>97504</v>
      </c>
      <c r="J2086" s="2" t="s">
        <v>4755</v>
      </c>
      <c r="K2086" s="2" t="s">
        <v>2657</v>
      </c>
    </row>
    <row r="2087" spans="7:11" x14ac:dyDescent="0.25">
      <c r="G2087" s="33" t="s">
        <v>8</v>
      </c>
      <c r="H2087" s="33" t="s">
        <v>2198</v>
      </c>
      <c r="I2087" s="1">
        <v>97505</v>
      </c>
      <c r="J2087" s="2" t="s">
        <v>4756</v>
      </c>
      <c r="K2087" s="2" t="s">
        <v>2657</v>
      </c>
    </row>
    <row r="2088" spans="7:11" x14ac:dyDescent="0.25">
      <c r="G2088" s="33" t="s">
        <v>8</v>
      </c>
      <c r="H2088" s="33" t="s">
        <v>2199</v>
      </c>
      <c r="I2088" s="1">
        <v>97506</v>
      </c>
      <c r="J2088" s="2" t="s">
        <v>4757</v>
      </c>
      <c r="K2088" s="2" t="s">
        <v>2657</v>
      </c>
    </row>
    <row r="2089" spans="7:11" x14ac:dyDescent="0.25">
      <c r="G2089" s="33" t="s">
        <v>8</v>
      </c>
      <c r="H2089" s="33" t="s">
        <v>2200</v>
      </c>
      <c r="I2089" s="1">
        <v>97507</v>
      </c>
      <c r="J2089" s="2" t="s">
        <v>4758</v>
      </c>
      <c r="K2089" s="2" t="s">
        <v>2657</v>
      </c>
    </row>
    <row r="2090" spans="7:11" x14ac:dyDescent="0.25">
      <c r="G2090" s="33" t="s">
        <v>8</v>
      </c>
      <c r="H2090" s="33" t="s">
        <v>2201</v>
      </c>
      <c r="I2090" s="1">
        <v>97508</v>
      </c>
      <c r="J2090" s="2" t="s">
        <v>4759</v>
      </c>
      <c r="K2090" s="2" t="s">
        <v>2657</v>
      </c>
    </row>
    <row r="2091" spans="7:11" x14ac:dyDescent="0.25">
      <c r="G2091" s="33" t="s">
        <v>8</v>
      </c>
      <c r="H2091" s="33" t="s">
        <v>2202</v>
      </c>
      <c r="I2091" s="1">
        <v>97509</v>
      </c>
      <c r="J2091" s="2" t="s">
        <v>4760</v>
      </c>
      <c r="K2091" s="2" t="s">
        <v>2657</v>
      </c>
    </row>
    <row r="2092" spans="7:11" x14ac:dyDescent="0.25">
      <c r="G2092" s="33" t="s">
        <v>8</v>
      </c>
      <c r="H2092" s="33" t="s">
        <v>2203</v>
      </c>
      <c r="I2092" s="1">
        <v>97510</v>
      </c>
      <c r="J2092" s="2" t="s">
        <v>4761</v>
      </c>
      <c r="K2092" s="2" t="s">
        <v>2657</v>
      </c>
    </row>
    <row r="2093" spans="7:11" x14ac:dyDescent="0.25">
      <c r="G2093" s="33" t="s">
        <v>8</v>
      </c>
      <c r="H2093" s="33" t="s">
        <v>2303</v>
      </c>
      <c r="I2093" s="1">
        <v>97511</v>
      </c>
      <c r="J2093" s="2" t="s">
        <v>4762</v>
      </c>
      <c r="K2093" s="2" t="s">
        <v>2657</v>
      </c>
    </row>
    <row r="2094" spans="7:11" x14ac:dyDescent="0.25">
      <c r="G2094" s="33" t="s">
        <v>8</v>
      </c>
      <c r="H2094" s="33" t="s">
        <v>2304</v>
      </c>
      <c r="I2094" s="1">
        <v>97512</v>
      </c>
      <c r="J2094" s="2" t="s">
        <v>4763</v>
      </c>
      <c r="K2094" s="2" t="s">
        <v>2657</v>
      </c>
    </row>
    <row r="2095" spans="7:11" x14ac:dyDescent="0.25">
      <c r="G2095" s="33" t="s">
        <v>8</v>
      </c>
      <c r="H2095" s="33" t="s">
        <v>2305</v>
      </c>
      <c r="I2095" s="1">
        <v>97513</v>
      </c>
      <c r="J2095" s="2" t="s">
        <v>4764</v>
      </c>
      <c r="K2095" s="2" t="s">
        <v>2657</v>
      </c>
    </row>
    <row r="2096" spans="7:11" x14ac:dyDescent="0.25">
      <c r="G2096" s="33" t="s">
        <v>8</v>
      </c>
      <c r="H2096" s="33" t="s">
        <v>2306</v>
      </c>
      <c r="I2096" s="1">
        <v>97514</v>
      </c>
      <c r="J2096" s="2" t="s">
        <v>4765</v>
      </c>
      <c r="K2096" s="2" t="s">
        <v>2657</v>
      </c>
    </row>
    <row r="2097" spans="7:11" x14ac:dyDescent="0.25">
      <c r="G2097" s="33" t="s">
        <v>8</v>
      </c>
      <c r="H2097" s="33" t="s">
        <v>2307</v>
      </c>
      <c r="I2097" s="1">
        <v>97515</v>
      </c>
      <c r="J2097" s="2" t="s">
        <v>4766</v>
      </c>
      <c r="K2097" s="2" t="s">
        <v>2657</v>
      </c>
    </row>
    <row r="2098" spans="7:11" x14ac:dyDescent="0.25">
      <c r="G2098" s="33" t="s">
        <v>8</v>
      </c>
      <c r="H2098" s="33" t="s">
        <v>2308</v>
      </c>
      <c r="I2098" s="1">
        <v>97516</v>
      </c>
      <c r="J2098" s="2" t="s">
        <v>4767</v>
      </c>
      <c r="K2098" s="2" t="s">
        <v>2657</v>
      </c>
    </row>
    <row r="2099" spans="7:11" x14ac:dyDescent="0.25">
      <c r="G2099" s="33" t="s">
        <v>8</v>
      </c>
      <c r="H2099" s="33" t="s">
        <v>2309</v>
      </c>
      <c r="I2099" s="1">
        <v>97517</v>
      </c>
      <c r="J2099" s="2" t="s">
        <v>4768</v>
      </c>
      <c r="K2099" s="2" t="s">
        <v>2657</v>
      </c>
    </row>
    <row r="2100" spans="7:11" x14ac:dyDescent="0.25">
      <c r="G2100" s="33" t="s">
        <v>8</v>
      </c>
      <c r="H2100" s="33" t="s">
        <v>2310</v>
      </c>
      <c r="I2100" s="1">
        <v>97518</v>
      </c>
      <c r="J2100" s="2" t="s">
        <v>4769</v>
      </c>
      <c r="K2100" s="2" t="s">
        <v>2657</v>
      </c>
    </row>
    <row r="2101" spans="7:11" x14ac:dyDescent="0.25">
      <c r="G2101" s="33" t="s">
        <v>8</v>
      </c>
      <c r="H2101" s="33" t="s">
        <v>2311</v>
      </c>
      <c r="I2101" s="1">
        <v>97519</v>
      </c>
      <c r="J2101" s="2" t="s">
        <v>4770</v>
      </c>
      <c r="K2101" s="2" t="s">
        <v>2657</v>
      </c>
    </row>
    <row r="2102" spans="7:11" x14ac:dyDescent="0.25">
      <c r="G2102" s="33" t="s">
        <v>8</v>
      </c>
      <c r="H2102" s="33" t="s">
        <v>2312</v>
      </c>
      <c r="I2102" s="1">
        <v>97520</v>
      </c>
      <c r="J2102" s="2" t="s">
        <v>4771</v>
      </c>
      <c r="K2102" s="2" t="s">
        <v>2657</v>
      </c>
    </row>
    <row r="2103" spans="7:11" x14ac:dyDescent="0.25">
      <c r="G2103" s="33" t="s">
        <v>8</v>
      </c>
      <c r="H2103" s="33" t="s">
        <v>2313</v>
      </c>
      <c r="I2103" s="1">
        <v>97521</v>
      </c>
      <c r="J2103" s="2" t="s">
        <v>4772</v>
      </c>
      <c r="K2103" s="2" t="s">
        <v>2657</v>
      </c>
    </row>
    <row r="2104" spans="7:11" x14ac:dyDescent="0.25">
      <c r="G2104" s="33" t="s">
        <v>8</v>
      </c>
      <c r="H2104" s="33" t="s">
        <v>2413</v>
      </c>
      <c r="I2104" s="1">
        <v>97522</v>
      </c>
      <c r="J2104" s="2" t="s">
        <v>4773</v>
      </c>
      <c r="K2104" s="2" t="s">
        <v>2657</v>
      </c>
    </row>
    <row r="2105" spans="7:11" x14ac:dyDescent="0.25">
      <c r="G2105" s="33" t="s">
        <v>8</v>
      </c>
      <c r="H2105" s="33" t="s">
        <v>2414</v>
      </c>
      <c r="I2105" s="1">
        <v>97523</v>
      </c>
      <c r="J2105" s="2" t="s">
        <v>4774</v>
      </c>
      <c r="K2105" s="2" t="s">
        <v>2657</v>
      </c>
    </row>
    <row r="2106" spans="7:11" x14ac:dyDescent="0.25">
      <c r="G2106" s="33" t="s">
        <v>8</v>
      </c>
      <c r="H2106" s="33" t="s">
        <v>2415</v>
      </c>
      <c r="I2106" s="1">
        <v>97524</v>
      </c>
      <c r="J2106" s="2" t="s">
        <v>4775</v>
      </c>
      <c r="K2106" s="2" t="s">
        <v>2657</v>
      </c>
    </row>
    <row r="2107" spans="7:11" x14ac:dyDescent="0.25">
      <c r="G2107" s="33" t="s">
        <v>8</v>
      </c>
      <c r="H2107" s="33" t="s">
        <v>2416</v>
      </c>
      <c r="I2107" s="1">
        <v>97525</v>
      </c>
      <c r="J2107" s="2" t="s">
        <v>4776</v>
      </c>
      <c r="K2107" s="2" t="s">
        <v>2657</v>
      </c>
    </row>
    <row r="2108" spans="7:11" x14ac:dyDescent="0.25">
      <c r="G2108" s="33" t="s">
        <v>8</v>
      </c>
      <c r="H2108" s="33" t="s">
        <v>2417</v>
      </c>
      <c r="I2108" s="1">
        <v>97526</v>
      </c>
      <c r="J2108" s="2" t="s">
        <v>4777</v>
      </c>
      <c r="K2108" s="2" t="s">
        <v>2657</v>
      </c>
    </row>
    <row r="2109" spans="7:11" x14ac:dyDescent="0.25">
      <c r="G2109" s="33" t="s">
        <v>8</v>
      </c>
      <c r="H2109" s="33" t="s">
        <v>2418</v>
      </c>
      <c r="I2109" s="1">
        <v>97527</v>
      </c>
      <c r="J2109" s="2" t="s">
        <v>4778</v>
      </c>
      <c r="K2109" s="2" t="s">
        <v>2657</v>
      </c>
    </row>
    <row r="2110" spans="7:11" x14ac:dyDescent="0.25">
      <c r="G2110" s="33" t="s">
        <v>8</v>
      </c>
      <c r="H2110" s="33" t="s">
        <v>2419</v>
      </c>
      <c r="I2110" s="1">
        <v>97528</v>
      </c>
      <c r="J2110" s="2" t="s">
        <v>4779</v>
      </c>
      <c r="K2110" s="2" t="s">
        <v>2657</v>
      </c>
    </row>
    <row r="2111" spans="7:11" x14ac:dyDescent="0.25">
      <c r="G2111" s="33" t="s">
        <v>8</v>
      </c>
      <c r="H2111" s="33" t="s">
        <v>2420</v>
      </c>
      <c r="I2111" s="1">
        <v>97529</v>
      </c>
      <c r="J2111" s="2" t="s">
        <v>4780</v>
      </c>
      <c r="K2111" s="2" t="s">
        <v>2657</v>
      </c>
    </row>
    <row r="2112" spans="7:11" x14ac:dyDescent="0.25">
      <c r="G2112" s="33" t="s">
        <v>8</v>
      </c>
      <c r="H2112" s="33" t="s">
        <v>2421</v>
      </c>
      <c r="I2112" s="1">
        <v>97530</v>
      </c>
      <c r="J2112" s="2" t="s">
        <v>4781</v>
      </c>
      <c r="K2112" s="2" t="s">
        <v>2657</v>
      </c>
    </row>
    <row r="2113" spans="7:11" x14ac:dyDescent="0.25">
      <c r="G2113" s="33" t="s">
        <v>8</v>
      </c>
      <c r="H2113" s="33" t="s">
        <v>2422</v>
      </c>
      <c r="I2113" s="1">
        <v>97531</v>
      </c>
      <c r="J2113" s="2" t="s">
        <v>4782</v>
      </c>
      <c r="K2113" s="2" t="s">
        <v>2657</v>
      </c>
    </row>
    <row r="2114" spans="7:11" x14ac:dyDescent="0.25">
      <c r="G2114" s="33" t="s">
        <v>8</v>
      </c>
      <c r="H2114" s="33" t="s">
        <v>2423</v>
      </c>
      <c r="I2114" s="1">
        <v>97532</v>
      </c>
      <c r="J2114" s="2" t="s">
        <v>4783</v>
      </c>
      <c r="K2114" s="2" t="s">
        <v>2657</v>
      </c>
    </row>
    <row r="2115" spans="7:11" x14ac:dyDescent="0.25">
      <c r="G2115" s="33" t="s">
        <v>8</v>
      </c>
      <c r="H2115" s="33" t="s">
        <v>2523</v>
      </c>
      <c r="I2115" s="1">
        <v>97533</v>
      </c>
      <c r="J2115" s="2" t="s">
        <v>4784</v>
      </c>
      <c r="K2115" s="2" t="s">
        <v>2657</v>
      </c>
    </row>
    <row r="2116" spans="7:11" x14ac:dyDescent="0.25">
      <c r="G2116" s="33" t="s">
        <v>8</v>
      </c>
      <c r="H2116" s="33" t="s">
        <v>2524</v>
      </c>
      <c r="I2116" s="1">
        <v>97534</v>
      </c>
      <c r="J2116" s="2" t="s">
        <v>4785</v>
      </c>
      <c r="K2116" s="2" t="s">
        <v>2657</v>
      </c>
    </row>
    <row r="2117" spans="7:11" x14ac:dyDescent="0.25">
      <c r="G2117" s="33" t="s">
        <v>8</v>
      </c>
      <c r="H2117" s="33" t="s">
        <v>2525</v>
      </c>
      <c r="I2117" s="1">
        <v>97535</v>
      </c>
      <c r="J2117" s="2" t="s">
        <v>4786</v>
      </c>
      <c r="K2117" s="2" t="s">
        <v>2657</v>
      </c>
    </row>
    <row r="2118" spans="7:11" x14ac:dyDescent="0.25">
      <c r="G2118" s="33" t="s">
        <v>8</v>
      </c>
      <c r="H2118" s="33" t="s">
        <v>2526</v>
      </c>
      <c r="I2118" s="1">
        <v>97536</v>
      </c>
      <c r="J2118" s="2" t="s">
        <v>4787</v>
      </c>
      <c r="K2118" s="2" t="s">
        <v>2657</v>
      </c>
    </row>
    <row r="2119" spans="7:11" x14ac:dyDescent="0.25">
      <c r="G2119" s="33" t="s">
        <v>8</v>
      </c>
      <c r="H2119" s="33" t="s">
        <v>2527</v>
      </c>
      <c r="I2119" s="1">
        <v>97537</v>
      </c>
      <c r="J2119" s="2" t="s">
        <v>4788</v>
      </c>
      <c r="K2119" s="2" t="s">
        <v>2657</v>
      </c>
    </row>
    <row r="2120" spans="7:11" x14ac:dyDescent="0.25">
      <c r="G2120" s="33" t="s">
        <v>8</v>
      </c>
      <c r="H2120" s="33" t="s">
        <v>2528</v>
      </c>
      <c r="I2120" s="1">
        <v>97538</v>
      </c>
      <c r="J2120" s="2" t="s">
        <v>4789</v>
      </c>
      <c r="K2120" s="2" t="s">
        <v>2657</v>
      </c>
    </row>
    <row r="2121" spans="7:11" x14ac:dyDescent="0.25">
      <c r="G2121" s="33" t="s">
        <v>8</v>
      </c>
      <c r="H2121" s="33" t="s">
        <v>2529</v>
      </c>
      <c r="I2121" s="1">
        <v>97539</v>
      </c>
      <c r="J2121" s="2" t="s">
        <v>4790</v>
      </c>
      <c r="K2121" s="2" t="s">
        <v>2657</v>
      </c>
    </row>
    <row r="2122" spans="7:11" x14ac:dyDescent="0.25">
      <c r="G2122" s="33" t="s">
        <v>8</v>
      </c>
      <c r="H2122" s="33" t="s">
        <v>2530</v>
      </c>
      <c r="I2122" s="1">
        <v>97540</v>
      </c>
      <c r="J2122" s="2" t="s">
        <v>4791</v>
      </c>
      <c r="K2122" s="2" t="s">
        <v>2657</v>
      </c>
    </row>
    <row r="2123" spans="7:11" x14ac:dyDescent="0.25">
      <c r="G2123" s="33" t="s">
        <v>8</v>
      </c>
      <c r="H2123" s="33" t="s">
        <v>2531</v>
      </c>
      <c r="I2123" s="1">
        <v>97541</v>
      </c>
      <c r="J2123" s="2" t="s">
        <v>4792</v>
      </c>
      <c r="K2123" s="2" t="s">
        <v>2657</v>
      </c>
    </row>
    <row r="2124" spans="7:11" x14ac:dyDescent="0.25">
      <c r="G2124" s="33" t="s">
        <v>8</v>
      </c>
      <c r="H2124" s="33" t="s">
        <v>2532</v>
      </c>
      <c r="I2124" s="1">
        <v>97542</v>
      </c>
      <c r="J2124" s="2" t="s">
        <v>4793</v>
      </c>
      <c r="K2124" s="2" t="s">
        <v>2657</v>
      </c>
    </row>
    <row r="2125" spans="7:11" x14ac:dyDescent="0.25">
      <c r="G2125" s="33" t="s">
        <v>8</v>
      </c>
      <c r="H2125" s="33" t="s">
        <v>2533</v>
      </c>
      <c r="I2125" s="1">
        <v>97543</v>
      </c>
      <c r="J2125" s="2" t="s">
        <v>4794</v>
      </c>
      <c r="K2125" s="2" t="s">
        <v>2657</v>
      </c>
    </row>
    <row r="2126" spans="7:11" x14ac:dyDescent="0.25">
      <c r="G2126" s="33" t="s">
        <v>8</v>
      </c>
      <c r="H2126" s="33" t="s">
        <v>337</v>
      </c>
      <c r="I2126" s="1">
        <v>97544</v>
      </c>
      <c r="J2126" s="2" t="s">
        <v>4795</v>
      </c>
      <c r="K2126" s="2" t="s">
        <v>2657</v>
      </c>
    </row>
    <row r="2127" spans="7:11" x14ac:dyDescent="0.25">
      <c r="G2127" s="33" t="s">
        <v>8</v>
      </c>
      <c r="H2127" s="33" t="s">
        <v>477</v>
      </c>
      <c r="I2127" s="1">
        <v>97545</v>
      </c>
      <c r="J2127" s="2" t="s">
        <v>4796</v>
      </c>
      <c r="K2127" s="2" t="s">
        <v>2657</v>
      </c>
    </row>
    <row r="2128" spans="7:11" x14ac:dyDescent="0.25">
      <c r="G2128" s="33" t="s">
        <v>8</v>
      </c>
      <c r="H2128" s="33" t="s">
        <v>617</v>
      </c>
      <c r="I2128" s="1">
        <v>97546</v>
      </c>
      <c r="J2128" s="2" t="s">
        <v>4797</v>
      </c>
      <c r="K2128" s="2" t="s">
        <v>2657</v>
      </c>
    </row>
    <row r="2129" spans="7:11" x14ac:dyDescent="0.25">
      <c r="G2129" s="33" t="s">
        <v>8</v>
      </c>
      <c r="H2129" s="33" t="s">
        <v>757</v>
      </c>
      <c r="I2129" s="1">
        <v>97547</v>
      </c>
      <c r="J2129" s="2" t="s">
        <v>4798</v>
      </c>
      <c r="K2129" s="2" t="s">
        <v>2657</v>
      </c>
    </row>
    <row r="2130" spans="7:11" x14ac:dyDescent="0.25">
      <c r="G2130" s="33" t="s">
        <v>8</v>
      </c>
      <c r="H2130" s="33" t="s">
        <v>897</v>
      </c>
      <c r="I2130" s="1">
        <v>97548</v>
      </c>
      <c r="J2130" s="2" t="s">
        <v>4799</v>
      </c>
      <c r="K2130" s="2" t="s">
        <v>2657</v>
      </c>
    </row>
    <row r="2131" spans="7:11" x14ac:dyDescent="0.25">
      <c r="G2131" s="33" t="s">
        <v>8</v>
      </c>
      <c r="H2131" s="33" t="s">
        <v>1037</v>
      </c>
      <c r="I2131" s="1">
        <v>97549</v>
      </c>
      <c r="J2131" s="2" t="s">
        <v>4800</v>
      </c>
      <c r="K2131" s="2" t="s">
        <v>2657</v>
      </c>
    </row>
    <row r="2132" spans="7:11" x14ac:dyDescent="0.25">
      <c r="G2132" s="33" t="s">
        <v>8</v>
      </c>
      <c r="H2132" s="33" t="s">
        <v>1177</v>
      </c>
      <c r="I2132" s="1">
        <v>97550</v>
      </c>
      <c r="J2132" s="2" t="s">
        <v>4801</v>
      </c>
      <c r="K2132" s="2" t="s">
        <v>2657</v>
      </c>
    </row>
    <row r="2133" spans="7:11" x14ac:dyDescent="0.25">
      <c r="G2133" s="33" t="s">
        <v>8</v>
      </c>
      <c r="H2133" s="33" t="s">
        <v>1317</v>
      </c>
      <c r="I2133" s="1">
        <v>97551</v>
      </c>
      <c r="J2133" s="2" t="s">
        <v>4802</v>
      </c>
      <c r="K2133" s="2" t="s">
        <v>2657</v>
      </c>
    </row>
    <row r="2134" spans="7:11" x14ac:dyDescent="0.25">
      <c r="G2134" s="33" t="s">
        <v>8</v>
      </c>
      <c r="H2134" s="33" t="s">
        <v>1457</v>
      </c>
      <c r="I2134" s="1">
        <v>97552</v>
      </c>
      <c r="J2134" s="2" t="s">
        <v>4803</v>
      </c>
      <c r="K2134" s="2" t="s">
        <v>2657</v>
      </c>
    </row>
    <row r="2135" spans="7:11" x14ac:dyDescent="0.25">
      <c r="G2135" s="33" t="s">
        <v>8</v>
      </c>
      <c r="H2135" s="33" t="s">
        <v>121</v>
      </c>
      <c r="I2135" s="1">
        <v>97553</v>
      </c>
      <c r="J2135" s="2" t="s">
        <v>4804</v>
      </c>
      <c r="K2135" s="2" t="s">
        <v>2657</v>
      </c>
    </row>
    <row r="2136" spans="7:11" x14ac:dyDescent="0.25">
      <c r="G2136" s="33" t="s">
        <v>8</v>
      </c>
      <c r="H2136" s="33" t="s">
        <v>51</v>
      </c>
      <c r="I2136" s="1">
        <v>97554</v>
      </c>
      <c r="J2136" s="2" t="s">
        <v>4805</v>
      </c>
      <c r="K2136" s="2" t="s">
        <v>2657</v>
      </c>
    </row>
    <row r="2137" spans="7:11" x14ac:dyDescent="0.25">
      <c r="G2137" s="33" t="s">
        <v>8</v>
      </c>
      <c r="H2137" s="33" t="s">
        <v>338</v>
      </c>
      <c r="I2137" s="1">
        <v>97555</v>
      </c>
      <c r="J2137" s="2" t="s">
        <v>4806</v>
      </c>
      <c r="K2137" s="2" t="s">
        <v>2657</v>
      </c>
    </row>
    <row r="2138" spans="7:11" x14ac:dyDescent="0.25">
      <c r="G2138" s="33" t="s">
        <v>8</v>
      </c>
      <c r="H2138" s="33" t="s">
        <v>478</v>
      </c>
      <c r="I2138" s="1">
        <v>97556</v>
      </c>
      <c r="J2138" s="2" t="s">
        <v>4807</v>
      </c>
      <c r="K2138" s="2" t="s">
        <v>2657</v>
      </c>
    </row>
    <row r="2139" spans="7:11" x14ac:dyDescent="0.25">
      <c r="G2139" s="33" t="s">
        <v>8</v>
      </c>
      <c r="H2139" s="33" t="s">
        <v>618</v>
      </c>
      <c r="I2139" s="1">
        <v>97557</v>
      </c>
      <c r="J2139" s="2" t="s">
        <v>4808</v>
      </c>
      <c r="K2139" s="2" t="s">
        <v>2657</v>
      </c>
    </row>
    <row r="2140" spans="7:11" x14ac:dyDescent="0.25">
      <c r="G2140" s="33" t="s">
        <v>8</v>
      </c>
      <c r="H2140" s="33" t="s">
        <v>758</v>
      </c>
      <c r="I2140" s="1">
        <v>97558</v>
      </c>
      <c r="J2140" s="2" t="s">
        <v>4809</v>
      </c>
      <c r="K2140" s="2" t="s">
        <v>2657</v>
      </c>
    </row>
    <row r="2141" spans="7:11" x14ac:dyDescent="0.25">
      <c r="G2141" s="33" t="s">
        <v>8</v>
      </c>
      <c r="H2141" s="33" t="s">
        <v>898</v>
      </c>
      <c r="I2141" s="1">
        <v>97559</v>
      </c>
      <c r="J2141" s="2" t="s">
        <v>4810</v>
      </c>
      <c r="K2141" s="2" t="s">
        <v>2657</v>
      </c>
    </row>
    <row r="2142" spans="7:11" x14ac:dyDescent="0.25">
      <c r="G2142" s="33" t="s">
        <v>8</v>
      </c>
      <c r="H2142" s="33" t="s">
        <v>1038</v>
      </c>
      <c r="I2142" s="1">
        <v>97560</v>
      </c>
      <c r="J2142" s="2" t="s">
        <v>4811</v>
      </c>
      <c r="K2142" s="2" t="s">
        <v>2657</v>
      </c>
    </row>
    <row r="2143" spans="7:11" x14ac:dyDescent="0.25">
      <c r="G2143" s="33" t="s">
        <v>8</v>
      </c>
      <c r="H2143" s="33" t="s">
        <v>1178</v>
      </c>
      <c r="I2143" s="1">
        <v>97561</v>
      </c>
      <c r="J2143" s="2" t="s">
        <v>4812</v>
      </c>
      <c r="K2143" s="2" t="s">
        <v>2657</v>
      </c>
    </row>
    <row r="2144" spans="7:11" x14ac:dyDescent="0.25">
      <c r="G2144" s="33" t="s">
        <v>8</v>
      </c>
      <c r="H2144" s="33" t="s">
        <v>1318</v>
      </c>
      <c r="I2144" s="1">
        <v>97562</v>
      </c>
      <c r="J2144" s="2" t="s">
        <v>4813</v>
      </c>
      <c r="K2144" s="2" t="s">
        <v>2657</v>
      </c>
    </row>
    <row r="2145" spans="7:11" x14ac:dyDescent="0.25">
      <c r="G2145" s="33" t="s">
        <v>8</v>
      </c>
      <c r="H2145" s="33" t="s">
        <v>1458</v>
      </c>
      <c r="I2145" s="1">
        <v>97563</v>
      </c>
      <c r="J2145" s="2" t="s">
        <v>4814</v>
      </c>
      <c r="K2145" s="2" t="s">
        <v>2657</v>
      </c>
    </row>
    <row r="2146" spans="7:11" x14ac:dyDescent="0.25">
      <c r="G2146" s="33" t="s">
        <v>8</v>
      </c>
      <c r="H2146" s="33" t="s">
        <v>122</v>
      </c>
      <c r="I2146" s="1">
        <v>97564</v>
      </c>
      <c r="J2146" s="2" t="s">
        <v>4815</v>
      </c>
      <c r="K2146" s="2" t="s">
        <v>2657</v>
      </c>
    </row>
    <row r="2147" spans="7:11" x14ac:dyDescent="0.25">
      <c r="G2147" s="33" t="s">
        <v>8</v>
      </c>
      <c r="H2147" s="33" t="s">
        <v>52</v>
      </c>
      <c r="I2147" s="1">
        <v>97565</v>
      </c>
      <c r="J2147" s="2" t="s">
        <v>4816</v>
      </c>
      <c r="K2147" s="2" t="s">
        <v>2657</v>
      </c>
    </row>
    <row r="2148" spans="7:11" x14ac:dyDescent="0.25">
      <c r="G2148" s="33" t="s">
        <v>8</v>
      </c>
      <c r="H2148" s="33" t="s">
        <v>339</v>
      </c>
      <c r="I2148" s="1">
        <v>97566</v>
      </c>
      <c r="J2148" s="2" t="s">
        <v>4817</v>
      </c>
      <c r="K2148" s="2" t="s">
        <v>2657</v>
      </c>
    </row>
    <row r="2149" spans="7:11" x14ac:dyDescent="0.25">
      <c r="G2149" s="33" t="s">
        <v>8</v>
      </c>
      <c r="H2149" s="33" t="s">
        <v>479</v>
      </c>
      <c r="I2149" s="1">
        <v>97567</v>
      </c>
      <c r="J2149" s="2" t="s">
        <v>4818</v>
      </c>
      <c r="K2149" s="2" t="s">
        <v>2657</v>
      </c>
    </row>
    <row r="2150" spans="7:11" x14ac:dyDescent="0.25">
      <c r="G2150" s="33" t="s">
        <v>8</v>
      </c>
      <c r="H2150" s="33" t="s">
        <v>619</v>
      </c>
      <c r="I2150" s="1">
        <v>97568</v>
      </c>
      <c r="J2150" s="2" t="s">
        <v>4819</v>
      </c>
      <c r="K2150" s="2" t="s">
        <v>2657</v>
      </c>
    </row>
    <row r="2151" spans="7:11" x14ac:dyDescent="0.25">
      <c r="G2151" s="33" t="s">
        <v>8</v>
      </c>
      <c r="H2151" s="33" t="s">
        <v>759</v>
      </c>
      <c r="I2151" s="1">
        <v>97569</v>
      </c>
      <c r="J2151" s="2" t="s">
        <v>4820</v>
      </c>
      <c r="K2151" s="2" t="s">
        <v>2657</v>
      </c>
    </row>
    <row r="2152" spans="7:11" x14ac:dyDescent="0.25">
      <c r="G2152" s="33" t="s">
        <v>8</v>
      </c>
      <c r="H2152" s="33" t="s">
        <v>899</v>
      </c>
      <c r="I2152" s="1">
        <v>97570</v>
      </c>
      <c r="J2152" s="2" t="s">
        <v>4821</v>
      </c>
      <c r="K2152" s="2" t="s">
        <v>2657</v>
      </c>
    </row>
    <row r="2153" spans="7:11" x14ac:dyDescent="0.25">
      <c r="G2153" s="33" t="s">
        <v>8</v>
      </c>
      <c r="H2153" s="33" t="s">
        <v>1039</v>
      </c>
      <c r="I2153" s="1">
        <v>97571</v>
      </c>
      <c r="J2153" s="2" t="s">
        <v>4822</v>
      </c>
      <c r="K2153" s="2" t="s">
        <v>2657</v>
      </c>
    </row>
    <row r="2154" spans="7:11" x14ac:dyDescent="0.25">
      <c r="G2154" s="33" t="s">
        <v>8</v>
      </c>
      <c r="H2154" s="33" t="s">
        <v>1179</v>
      </c>
      <c r="I2154" s="1">
        <v>97572</v>
      </c>
      <c r="J2154" s="2" t="s">
        <v>4823</v>
      </c>
      <c r="K2154" s="2" t="s">
        <v>2657</v>
      </c>
    </row>
    <row r="2155" spans="7:11" x14ac:dyDescent="0.25">
      <c r="G2155" s="33" t="s">
        <v>8</v>
      </c>
      <c r="H2155" s="33" t="s">
        <v>1319</v>
      </c>
      <c r="I2155" s="1">
        <v>97573</v>
      </c>
      <c r="J2155" s="2" t="s">
        <v>4824</v>
      </c>
      <c r="K2155" s="2" t="s">
        <v>2657</v>
      </c>
    </row>
    <row r="2156" spans="7:11" x14ac:dyDescent="0.25">
      <c r="G2156" s="33" t="s">
        <v>8</v>
      </c>
      <c r="H2156" s="33" t="s">
        <v>1459</v>
      </c>
      <c r="I2156" s="1">
        <v>97574</v>
      </c>
      <c r="J2156" s="2" t="s">
        <v>4825</v>
      </c>
      <c r="K2156" s="2" t="s">
        <v>2657</v>
      </c>
    </row>
    <row r="2157" spans="7:11" x14ac:dyDescent="0.25">
      <c r="G2157" s="33" t="s">
        <v>8</v>
      </c>
      <c r="H2157" s="33" t="s">
        <v>123</v>
      </c>
      <c r="I2157" s="1">
        <v>97575</v>
      </c>
      <c r="J2157" s="2" t="s">
        <v>4826</v>
      </c>
      <c r="K2157" s="2" t="s">
        <v>2657</v>
      </c>
    </row>
    <row r="2158" spans="7:11" x14ac:dyDescent="0.25">
      <c r="G2158" s="33" t="s">
        <v>8</v>
      </c>
      <c r="H2158" s="33" t="s">
        <v>53</v>
      </c>
      <c r="I2158" s="1">
        <v>97576</v>
      </c>
      <c r="J2158" s="2" t="s">
        <v>4827</v>
      </c>
      <c r="K2158" s="2" t="s">
        <v>2657</v>
      </c>
    </row>
    <row r="2159" spans="7:11" x14ac:dyDescent="0.25">
      <c r="G2159" s="33" t="s">
        <v>8</v>
      </c>
      <c r="H2159" s="33" t="s">
        <v>340</v>
      </c>
      <c r="I2159" s="1">
        <v>97577</v>
      </c>
      <c r="J2159" s="2" t="s">
        <v>4828</v>
      </c>
      <c r="K2159" s="2" t="s">
        <v>2657</v>
      </c>
    </row>
    <row r="2160" spans="7:11" x14ac:dyDescent="0.25">
      <c r="G2160" s="33" t="s">
        <v>8</v>
      </c>
      <c r="H2160" s="33" t="s">
        <v>480</v>
      </c>
      <c r="I2160" s="1">
        <v>97578</v>
      </c>
      <c r="J2160" s="2" t="s">
        <v>4829</v>
      </c>
      <c r="K2160" s="2" t="s">
        <v>2657</v>
      </c>
    </row>
    <row r="2161" spans="7:11" x14ac:dyDescent="0.25">
      <c r="G2161" s="33" t="s">
        <v>8</v>
      </c>
      <c r="H2161" s="33" t="s">
        <v>620</v>
      </c>
      <c r="I2161" s="1">
        <v>97579</v>
      </c>
      <c r="J2161" s="2" t="s">
        <v>4830</v>
      </c>
      <c r="K2161" s="2" t="s">
        <v>2657</v>
      </c>
    </row>
    <row r="2162" spans="7:11" x14ac:dyDescent="0.25">
      <c r="G2162" s="33" t="s">
        <v>8</v>
      </c>
      <c r="H2162" s="33" t="s">
        <v>760</v>
      </c>
      <c r="I2162" s="1">
        <v>97580</v>
      </c>
      <c r="J2162" s="2" t="s">
        <v>4831</v>
      </c>
      <c r="K2162" s="2" t="s">
        <v>2657</v>
      </c>
    </row>
    <row r="2163" spans="7:11" x14ac:dyDescent="0.25">
      <c r="G2163" s="33" t="s">
        <v>8</v>
      </c>
      <c r="H2163" s="33" t="s">
        <v>900</v>
      </c>
      <c r="I2163" s="1">
        <v>97581</v>
      </c>
      <c r="J2163" s="2" t="s">
        <v>4832</v>
      </c>
      <c r="K2163" s="2" t="s">
        <v>2657</v>
      </c>
    </row>
    <row r="2164" spans="7:11" x14ac:dyDescent="0.25">
      <c r="G2164" s="33" t="s">
        <v>8</v>
      </c>
      <c r="H2164" s="33" t="s">
        <v>1040</v>
      </c>
      <c r="I2164" s="1">
        <v>97582</v>
      </c>
      <c r="J2164" s="2" t="s">
        <v>4833</v>
      </c>
      <c r="K2164" s="2" t="s">
        <v>2657</v>
      </c>
    </row>
    <row r="2165" spans="7:11" x14ac:dyDescent="0.25">
      <c r="G2165" s="33" t="s">
        <v>8</v>
      </c>
      <c r="H2165" s="33" t="s">
        <v>1180</v>
      </c>
      <c r="I2165" s="1">
        <v>97583</v>
      </c>
      <c r="J2165" s="2" t="s">
        <v>4834</v>
      </c>
      <c r="K2165" s="2" t="s">
        <v>2657</v>
      </c>
    </row>
    <row r="2166" spans="7:11" x14ac:dyDescent="0.25">
      <c r="G2166" s="33" t="s">
        <v>8</v>
      </c>
      <c r="H2166" s="33" t="s">
        <v>1320</v>
      </c>
      <c r="I2166" s="1">
        <v>97584</v>
      </c>
      <c r="J2166" s="2" t="s">
        <v>4835</v>
      </c>
      <c r="K2166" s="2" t="s">
        <v>2657</v>
      </c>
    </row>
    <row r="2167" spans="7:11" x14ac:dyDescent="0.25">
      <c r="G2167" s="33" t="s">
        <v>8</v>
      </c>
      <c r="H2167" s="33" t="s">
        <v>1460</v>
      </c>
      <c r="I2167" s="1">
        <v>97585</v>
      </c>
      <c r="J2167" s="2" t="s">
        <v>4836</v>
      </c>
      <c r="K2167" s="2" t="s">
        <v>2657</v>
      </c>
    </row>
    <row r="2168" spans="7:11" x14ac:dyDescent="0.25">
      <c r="G2168" s="33" t="s">
        <v>8</v>
      </c>
      <c r="H2168" s="33" t="s">
        <v>124</v>
      </c>
      <c r="I2168" s="1">
        <v>97586</v>
      </c>
      <c r="J2168" s="2" t="s">
        <v>4837</v>
      </c>
      <c r="K2168" s="2" t="s">
        <v>2657</v>
      </c>
    </row>
    <row r="2169" spans="7:11" x14ac:dyDescent="0.25">
      <c r="G2169" s="33" t="s">
        <v>8</v>
      </c>
      <c r="H2169" s="33" t="s">
        <v>54</v>
      </c>
      <c r="I2169" s="1">
        <v>97587</v>
      </c>
      <c r="J2169" s="2" t="s">
        <v>4838</v>
      </c>
      <c r="K2169" s="2" t="s">
        <v>2657</v>
      </c>
    </row>
    <row r="2170" spans="7:11" x14ac:dyDescent="0.25">
      <c r="G2170" s="33" t="s">
        <v>8</v>
      </c>
      <c r="H2170" s="33" t="s">
        <v>341</v>
      </c>
      <c r="I2170" s="1">
        <v>97588</v>
      </c>
      <c r="J2170" s="2" t="s">
        <v>4839</v>
      </c>
      <c r="K2170" s="2" t="s">
        <v>2657</v>
      </c>
    </row>
    <row r="2171" spans="7:11" x14ac:dyDescent="0.25">
      <c r="G2171" s="33" t="s">
        <v>8</v>
      </c>
      <c r="H2171" s="33" t="s">
        <v>481</v>
      </c>
      <c r="I2171" s="1">
        <v>97589</v>
      </c>
      <c r="J2171" s="2" t="s">
        <v>4840</v>
      </c>
      <c r="K2171" s="2" t="s">
        <v>2657</v>
      </c>
    </row>
    <row r="2172" spans="7:11" x14ac:dyDescent="0.25">
      <c r="G2172" s="33" t="s">
        <v>8</v>
      </c>
      <c r="H2172" s="33" t="s">
        <v>621</v>
      </c>
      <c r="I2172" s="1">
        <v>97590</v>
      </c>
      <c r="J2172" s="2" t="s">
        <v>4841</v>
      </c>
      <c r="K2172" s="2" t="s">
        <v>2657</v>
      </c>
    </row>
    <row r="2173" spans="7:11" x14ac:dyDescent="0.25">
      <c r="G2173" s="33" t="s">
        <v>8</v>
      </c>
      <c r="H2173" s="33" t="s">
        <v>761</v>
      </c>
      <c r="I2173" s="1">
        <v>97591</v>
      </c>
      <c r="J2173" s="2" t="s">
        <v>4842</v>
      </c>
      <c r="K2173" s="2" t="s">
        <v>2657</v>
      </c>
    </row>
    <row r="2174" spans="7:11" x14ac:dyDescent="0.25">
      <c r="G2174" s="33" t="s">
        <v>8</v>
      </c>
      <c r="H2174" s="33" t="s">
        <v>901</v>
      </c>
      <c r="I2174" s="1">
        <v>97592</v>
      </c>
      <c r="J2174" s="2" t="s">
        <v>4843</v>
      </c>
      <c r="K2174" s="2" t="s">
        <v>2657</v>
      </c>
    </row>
    <row r="2175" spans="7:11" x14ac:dyDescent="0.25">
      <c r="G2175" s="33" t="s">
        <v>8</v>
      </c>
      <c r="H2175" s="33" t="s">
        <v>1041</v>
      </c>
      <c r="I2175" s="1">
        <v>97593</v>
      </c>
      <c r="J2175" s="2" t="s">
        <v>4844</v>
      </c>
      <c r="K2175" s="2" t="s">
        <v>2657</v>
      </c>
    </row>
    <row r="2176" spans="7:11" x14ac:dyDescent="0.25">
      <c r="G2176" s="33" t="s">
        <v>8</v>
      </c>
      <c r="H2176" s="33" t="s">
        <v>1181</v>
      </c>
      <c r="I2176" s="1">
        <v>97594</v>
      </c>
      <c r="J2176" s="2" t="s">
        <v>4845</v>
      </c>
      <c r="K2176" s="2" t="s">
        <v>2657</v>
      </c>
    </row>
    <row r="2177" spans="7:11" x14ac:dyDescent="0.25">
      <c r="G2177" s="33" t="s">
        <v>8</v>
      </c>
      <c r="H2177" s="33" t="s">
        <v>1321</v>
      </c>
      <c r="I2177" s="1">
        <v>97595</v>
      </c>
      <c r="J2177" s="2" t="s">
        <v>4846</v>
      </c>
      <c r="K2177" s="2" t="s">
        <v>2657</v>
      </c>
    </row>
    <row r="2178" spans="7:11" x14ac:dyDescent="0.25">
      <c r="G2178" s="33" t="s">
        <v>8</v>
      </c>
      <c r="H2178" s="33" t="s">
        <v>1461</v>
      </c>
      <c r="I2178" s="1">
        <v>97596</v>
      </c>
      <c r="J2178" s="2" t="s">
        <v>4847</v>
      </c>
      <c r="K2178" s="2" t="s">
        <v>2657</v>
      </c>
    </row>
    <row r="2179" spans="7:11" x14ac:dyDescent="0.25">
      <c r="G2179" s="33" t="s">
        <v>8</v>
      </c>
      <c r="H2179" s="33" t="s">
        <v>125</v>
      </c>
      <c r="I2179" s="1">
        <v>97597</v>
      </c>
      <c r="J2179" s="2" t="s">
        <v>4848</v>
      </c>
      <c r="K2179" s="2" t="s">
        <v>2657</v>
      </c>
    </row>
    <row r="2180" spans="7:11" x14ac:dyDescent="0.25">
      <c r="G2180" s="33" t="s">
        <v>8</v>
      </c>
      <c r="H2180" s="33" t="s">
        <v>55</v>
      </c>
      <c r="I2180" s="1">
        <v>97598</v>
      </c>
      <c r="J2180" s="2" t="s">
        <v>4849</v>
      </c>
      <c r="K2180" s="2" t="s">
        <v>2657</v>
      </c>
    </row>
    <row r="2181" spans="7:11" x14ac:dyDescent="0.25">
      <c r="G2181" s="33" t="s">
        <v>8</v>
      </c>
      <c r="H2181" s="33" t="s">
        <v>342</v>
      </c>
      <c r="I2181" s="1">
        <v>97599</v>
      </c>
      <c r="J2181" s="2" t="s">
        <v>4850</v>
      </c>
      <c r="K2181" s="2" t="s">
        <v>2657</v>
      </c>
    </row>
    <row r="2182" spans="7:11" x14ac:dyDescent="0.25">
      <c r="G2182" s="33" t="s">
        <v>8</v>
      </c>
      <c r="H2182" s="33" t="s">
        <v>482</v>
      </c>
      <c r="I2182" s="1">
        <v>97600</v>
      </c>
      <c r="J2182" s="2" t="s">
        <v>4851</v>
      </c>
      <c r="K2182" s="2" t="s">
        <v>2657</v>
      </c>
    </row>
    <row r="2183" spans="7:11" x14ac:dyDescent="0.25">
      <c r="G2183" s="33" t="s">
        <v>8</v>
      </c>
      <c r="H2183" s="33" t="s">
        <v>622</v>
      </c>
      <c r="I2183" s="1">
        <v>97601</v>
      </c>
      <c r="J2183" s="2" t="s">
        <v>4852</v>
      </c>
      <c r="K2183" s="2" t="s">
        <v>2657</v>
      </c>
    </row>
    <row r="2184" spans="7:11" x14ac:dyDescent="0.25">
      <c r="G2184" s="33" t="s">
        <v>8</v>
      </c>
      <c r="H2184" s="33" t="s">
        <v>762</v>
      </c>
      <c r="I2184" s="1">
        <v>97602</v>
      </c>
      <c r="J2184" s="2" t="s">
        <v>4853</v>
      </c>
      <c r="K2184" s="2" t="s">
        <v>2657</v>
      </c>
    </row>
    <row r="2185" spans="7:11" x14ac:dyDescent="0.25">
      <c r="G2185" s="33" t="s">
        <v>8</v>
      </c>
      <c r="H2185" s="33" t="s">
        <v>902</v>
      </c>
      <c r="I2185" s="1">
        <v>97603</v>
      </c>
      <c r="J2185" s="2" t="s">
        <v>4854</v>
      </c>
      <c r="K2185" s="2" t="s">
        <v>2657</v>
      </c>
    </row>
    <row r="2186" spans="7:11" x14ac:dyDescent="0.25">
      <c r="G2186" s="33" t="s">
        <v>8</v>
      </c>
      <c r="H2186" s="33" t="s">
        <v>1042</v>
      </c>
      <c r="I2186" s="1">
        <v>97604</v>
      </c>
      <c r="J2186" s="2" t="s">
        <v>4855</v>
      </c>
      <c r="K2186" s="2" t="s">
        <v>2657</v>
      </c>
    </row>
    <row r="2187" spans="7:11" x14ac:dyDescent="0.25">
      <c r="G2187" s="33" t="s">
        <v>8</v>
      </c>
      <c r="H2187" s="33" t="s">
        <v>1182</v>
      </c>
      <c r="I2187" s="1">
        <v>97605</v>
      </c>
      <c r="J2187" s="2" t="s">
        <v>4856</v>
      </c>
      <c r="K2187" s="2" t="s">
        <v>2657</v>
      </c>
    </row>
    <row r="2188" spans="7:11" x14ac:dyDescent="0.25">
      <c r="G2188" s="33" t="s">
        <v>8</v>
      </c>
      <c r="H2188" s="33" t="s">
        <v>1322</v>
      </c>
      <c r="I2188" s="1">
        <v>97606</v>
      </c>
      <c r="J2188" s="2" t="s">
        <v>4857</v>
      </c>
      <c r="K2188" s="2" t="s">
        <v>2657</v>
      </c>
    </row>
    <row r="2189" spans="7:11" x14ac:dyDescent="0.25">
      <c r="G2189" s="33" t="s">
        <v>8</v>
      </c>
      <c r="H2189" s="33" t="s">
        <v>1462</v>
      </c>
      <c r="I2189" s="1">
        <v>97607</v>
      </c>
      <c r="J2189" s="2" t="s">
        <v>4858</v>
      </c>
      <c r="K2189" s="2" t="s">
        <v>2657</v>
      </c>
    </row>
    <row r="2190" spans="7:11" x14ac:dyDescent="0.25">
      <c r="G2190" s="33" t="s">
        <v>8</v>
      </c>
      <c r="H2190" s="33" t="s">
        <v>126</v>
      </c>
      <c r="I2190" s="1">
        <v>97608</v>
      </c>
      <c r="J2190" s="2" t="s">
        <v>4859</v>
      </c>
      <c r="K2190" s="2" t="s">
        <v>2657</v>
      </c>
    </row>
    <row r="2191" spans="7:11" x14ac:dyDescent="0.25">
      <c r="G2191" s="33" t="s">
        <v>8</v>
      </c>
      <c r="H2191" s="33" t="s">
        <v>56</v>
      </c>
      <c r="I2191" s="1">
        <v>97609</v>
      </c>
      <c r="J2191" s="2" t="s">
        <v>4860</v>
      </c>
      <c r="K2191" s="2" t="s">
        <v>2657</v>
      </c>
    </row>
    <row r="2192" spans="7:11" x14ac:dyDescent="0.25">
      <c r="G2192" s="33" t="s">
        <v>8</v>
      </c>
      <c r="H2192" s="33" t="s">
        <v>343</v>
      </c>
      <c r="I2192" s="1">
        <v>97610</v>
      </c>
      <c r="J2192" s="2" t="s">
        <v>4861</v>
      </c>
      <c r="K2192" s="2" t="s">
        <v>2657</v>
      </c>
    </row>
    <row r="2193" spans="7:11" x14ac:dyDescent="0.25">
      <c r="G2193" s="33" t="s">
        <v>8</v>
      </c>
      <c r="H2193" s="33" t="s">
        <v>483</v>
      </c>
      <c r="I2193" s="1">
        <v>97611</v>
      </c>
      <c r="J2193" s="2" t="s">
        <v>4862</v>
      </c>
      <c r="K2193" s="2" t="s">
        <v>2657</v>
      </c>
    </row>
    <row r="2194" spans="7:11" x14ac:dyDescent="0.25">
      <c r="G2194" s="33" t="s">
        <v>8</v>
      </c>
      <c r="H2194" s="33" t="s">
        <v>623</v>
      </c>
      <c r="I2194" s="1">
        <v>97612</v>
      </c>
      <c r="J2194" s="2" t="s">
        <v>4863</v>
      </c>
      <c r="K2194" s="2" t="s">
        <v>2657</v>
      </c>
    </row>
    <row r="2195" spans="7:11" x14ac:dyDescent="0.25">
      <c r="G2195" s="33" t="s">
        <v>8</v>
      </c>
      <c r="H2195" s="33" t="s">
        <v>763</v>
      </c>
      <c r="I2195" s="1">
        <v>97613</v>
      </c>
      <c r="J2195" s="2" t="s">
        <v>4864</v>
      </c>
      <c r="K2195" s="2" t="s">
        <v>2657</v>
      </c>
    </row>
    <row r="2196" spans="7:11" x14ac:dyDescent="0.25">
      <c r="G2196" s="33" t="s">
        <v>8</v>
      </c>
      <c r="H2196" s="33" t="s">
        <v>903</v>
      </c>
      <c r="I2196" s="1">
        <v>97614</v>
      </c>
      <c r="J2196" s="2" t="s">
        <v>4865</v>
      </c>
      <c r="K2196" s="2" t="s">
        <v>2657</v>
      </c>
    </row>
    <row r="2197" spans="7:11" x14ac:dyDescent="0.25">
      <c r="G2197" s="33" t="s">
        <v>8</v>
      </c>
      <c r="H2197" s="33" t="s">
        <v>1043</v>
      </c>
      <c r="I2197" s="1">
        <v>97615</v>
      </c>
      <c r="J2197" s="2" t="s">
        <v>4866</v>
      </c>
      <c r="K2197" s="2" t="s">
        <v>2657</v>
      </c>
    </row>
    <row r="2198" spans="7:11" x14ac:dyDescent="0.25">
      <c r="G2198" s="33" t="s">
        <v>8</v>
      </c>
      <c r="H2198" s="33" t="s">
        <v>1183</v>
      </c>
      <c r="I2198" s="1">
        <v>97616</v>
      </c>
      <c r="J2198" s="2" t="s">
        <v>4867</v>
      </c>
      <c r="K2198" s="2" t="s">
        <v>2657</v>
      </c>
    </row>
    <row r="2199" spans="7:11" x14ac:dyDescent="0.25">
      <c r="G2199" s="33" t="s">
        <v>8</v>
      </c>
      <c r="H2199" s="33" t="s">
        <v>1323</v>
      </c>
      <c r="I2199" s="1">
        <v>97617</v>
      </c>
      <c r="J2199" s="2" t="s">
        <v>4868</v>
      </c>
      <c r="K2199" s="2" t="s">
        <v>2657</v>
      </c>
    </row>
    <row r="2200" spans="7:11" x14ac:dyDescent="0.25">
      <c r="G2200" s="33" t="s">
        <v>8</v>
      </c>
      <c r="H2200" s="33" t="s">
        <v>1463</v>
      </c>
      <c r="I2200" s="1">
        <v>97618</v>
      </c>
      <c r="J2200" s="2" t="s">
        <v>4869</v>
      </c>
      <c r="K2200" s="2" t="s">
        <v>2657</v>
      </c>
    </row>
    <row r="2201" spans="7:11" x14ac:dyDescent="0.25">
      <c r="G2201" s="33" t="s">
        <v>8</v>
      </c>
      <c r="H2201" s="33" t="s">
        <v>127</v>
      </c>
      <c r="I2201" s="1">
        <v>97619</v>
      </c>
      <c r="J2201" s="2" t="s">
        <v>4870</v>
      </c>
      <c r="K2201" s="2" t="s">
        <v>2657</v>
      </c>
    </row>
    <row r="2202" spans="7:11" x14ac:dyDescent="0.25">
      <c r="G2202" s="33" t="s">
        <v>8</v>
      </c>
      <c r="H2202" s="33" t="s">
        <v>57</v>
      </c>
      <c r="I2202" s="1">
        <v>97620</v>
      </c>
      <c r="J2202" s="2" t="s">
        <v>4871</v>
      </c>
      <c r="K2202" s="2" t="s">
        <v>2657</v>
      </c>
    </row>
    <row r="2203" spans="7:11" x14ac:dyDescent="0.25">
      <c r="G2203" s="33" t="s">
        <v>8</v>
      </c>
      <c r="H2203" s="33" t="s">
        <v>344</v>
      </c>
      <c r="I2203" s="1">
        <v>97621</v>
      </c>
      <c r="J2203" s="2" t="s">
        <v>4872</v>
      </c>
      <c r="K2203" s="2" t="s">
        <v>2657</v>
      </c>
    </row>
    <row r="2204" spans="7:11" x14ac:dyDescent="0.25">
      <c r="G2204" s="33" t="s">
        <v>8</v>
      </c>
      <c r="H2204" s="33" t="s">
        <v>484</v>
      </c>
      <c r="I2204" s="1">
        <v>97622</v>
      </c>
      <c r="J2204" s="2" t="s">
        <v>4873</v>
      </c>
      <c r="K2204" s="2" t="s">
        <v>2657</v>
      </c>
    </row>
    <row r="2205" spans="7:11" x14ac:dyDescent="0.25">
      <c r="G2205" s="33" t="s">
        <v>8</v>
      </c>
      <c r="H2205" s="33" t="s">
        <v>624</v>
      </c>
      <c r="I2205" s="1">
        <v>97623</v>
      </c>
      <c r="J2205" s="2" t="s">
        <v>4874</v>
      </c>
      <c r="K2205" s="2" t="s">
        <v>2657</v>
      </c>
    </row>
    <row r="2206" spans="7:11" x14ac:dyDescent="0.25">
      <c r="G2206" s="33" t="s">
        <v>8</v>
      </c>
      <c r="H2206" s="33" t="s">
        <v>764</v>
      </c>
      <c r="I2206" s="1">
        <v>97624</v>
      </c>
      <c r="J2206" s="2" t="s">
        <v>4875</v>
      </c>
      <c r="K2206" s="2" t="s">
        <v>2657</v>
      </c>
    </row>
    <row r="2207" spans="7:11" x14ac:dyDescent="0.25">
      <c r="G2207" s="33" t="s">
        <v>8</v>
      </c>
      <c r="H2207" s="33" t="s">
        <v>904</v>
      </c>
      <c r="I2207" s="1">
        <v>97625</v>
      </c>
      <c r="J2207" s="2" t="s">
        <v>4876</v>
      </c>
      <c r="K2207" s="2" t="s">
        <v>2657</v>
      </c>
    </row>
    <row r="2208" spans="7:11" x14ac:dyDescent="0.25">
      <c r="G2208" s="33" t="s">
        <v>8</v>
      </c>
      <c r="H2208" s="33" t="s">
        <v>1044</v>
      </c>
      <c r="I2208" s="1">
        <v>97626</v>
      </c>
      <c r="J2208" s="2" t="s">
        <v>4877</v>
      </c>
      <c r="K2208" s="2" t="s">
        <v>2657</v>
      </c>
    </row>
    <row r="2209" spans="7:11" x14ac:dyDescent="0.25">
      <c r="G2209" s="33" t="s">
        <v>8</v>
      </c>
      <c r="H2209" s="33" t="s">
        <v>1184</v>
      </c>
      <c r="I2209" s="1">
        <v>97627</v>
      </c>
      <c r="J2209" s="2" t="s">
        <v>4878</v>
      </c>
      <c r="K2209" s="2" t="s">
        <v>2657</v>
      </c>
    </row>
    <row r="2210" spans="7:11" x14ac:dyDescent="0.25">
      <c r="G2210" s="33" t="s">
        <v>8</v>
      </c>
      <c r="H2210" s="33" t="s">
        <v>1324</v>
      </c>
      <c r="I2210" s="1">
        <v>97628</v>
      </c>
      <c r="J2210" s="2" t="s">
        <v>4879</v>
      </c>
      <c r="K2210" s="2" t="s">
        <v>2657</v>
      </c>
    </row>
    <row r="2211" spans="7:11" x14ac:dyDescent="0.25">
      <c r="G2211" s="33" t="s">
        <v>8</v>
      </c>
      <c r="H2211" s="33" t="s">
        <v>1464</v>
      </c>
      <c r="I2211" s="1">
        <v>97629</v>
      </c>
      <c r="J2211" s="2" t="s">
        <v>4880</v>
      </c>
      <c r="K2211" s="2" t="s">
        <v>2657</v>
      </c>
    </row>
    <row r="2212" spans="7:11" x14ac:dyDescent="0.25">
      <c r="G2212" s="33" t="s">
        <v>8</v>
      </c>
      <c r="H2212" s="33" t="s">
        <v>128</v>
      </c>
      <c r="I2212" s="1">
        <v>97630</v>
      </c>
      <c r="J2212" s="2" t="s">
        <v>4881</v>
      </c>
      <c r="K2212" s="2" t="s">
        <v>2657</v>
      </c>
    </row>
    <row r="2213" spans="7:11" x14ac:dyDescent="0.25">
      <c r="G2213" s="33" t="s">
        <v>8</v>
      </c>
      <c r="H2213" s="33" t="s">
        <v>58</v>
      </c>
      <c r="I2213" s="1">
        <v>97631</v>
      </c>
      <c r="J2213" s="2" t="s">
        <v>4882</v>
      </c>
      <c r="K2213" s="2" t="s">
        <v>2657</v>
      </c>
    </row>
    <row r="2214" spans="7:11" x14ac:dyDescent="0.25">
      <c r="G2214" s="33" t="s">
        <v>8</v>
      </c>
      <c r="H2214" s="33" t="s">
        <v>345</v>
      </c>
      <c r="I2214" s="1">
        <v>97632</v>
      </c>
      <c r="J2214" s="2" t="s">
        <v>4883</v>
      </c>
      <c r="K2214" s="2" t="s">
        <v>2657</v>
      </c>
    </row>
    <row r="2215" spans="7:11" x14ac:dyDescent="0.25">
      <c r="G2215" s="33" t="s">
        <v>8</v>
      </c>
      <c r="H2215" s="33" t="s">
        <v>485</v>
      </c>
      <c r="I2215" s="1">
        <v>97633</v>
      </c>
      <c r="J2215" s="2" t="s">
        <v>4884</v>
      </c>
      <c r="K2215" s="2" t="s">
        <v>2657</v>
      </c>
    </row>
    <row r="2216" spans="7:11" x14ac:dyDescent="0.25">
      <c r="G2216" s="33" t="s">
        <v>8</v>
      </c>
      <c r="H2216" s="33" t="s">
        <v>625</v>
      </c>
      <c r="I2216" s="1">
        <v>97634</v>
      </c>
      <c r="J2216" s="2" t="s">
        <v>4885</v>
      </c>
      <c r="K2216" s="2" t="s">
        <v>2657</v>
      </c>
    </row>
    <row r="2217" spans="7:11" x14ac:dyDescent="0.25">
      <c r="G2217" s="33" t="s">
        <v>8</v>
      </c>
      <c r="H2217" s="33" t="s">
        <v>765</v>
      </c>
      <c r="I2217" s="1">
        <v>97635</v>
      </c>
      <c r="J2217" s="2" t="s">
        <v>4886</v>
      </c>
      <c r="K2217" s="2" t="s">
        <v>2657</v>
      </c>
    </row>
    <row r="2218" spans="7:11" x14ac:dyDescent="0.25">
      <c r="G2218" s="33" t="s">
        <v>8</v>
      </c>
      <c r="H2218" s="33" t="s">
        <v>905</v>
      </c>
      <c r="I2218" s="1">
        <v>97636</v>
      </c>
      <c r="J2218" s="2" t="s">
        <v>4887</v>
      </c>
      <c r="K2218" s="2" t="s">
        <v>2657</v>
      </c>
    </row>
    <row r="2219" spans="7:11" x14ac:dyDescent="0.25">
      <c r="G2219" s="33" t="s">
        <v>8</v>
      </c>
      <c r="H2219" s="33" t="s">
        <v>1045</v>
      </c>
      <c r="I2219" s="1">
        <v>97637</v>
      </c>
      <c r="J2219" s="2" t="s">
        <v>4888</v>
      </c>
      <c r="K2219" s="2" t="s">
        <v>2657</v>
      </c>
    </row>
    <row r="2220" spans="7:11" x14ac:dyDescent="0.25">
      <c r="G2220" s="33" t="s">
        <v>8</v>
      </c>
      <c r="H2220" s="33" t="s">
        <v>1185</v>
      </c>
      <c r="I2220" s="1">
        <v>97638</v>
      </c>
      <c r="J2220" s="2" t="s">
        <v>4889</v>
      </c>
      <c r="K2220" s="2" t="s">
        <v>2657</v>
      </c>
    </row>
    <row r="2221" spans="7:11" x14ac:dyDescent="0.25">
      <c r="G2221" s="33" t="s">
        <v>8</v>
      </c>
      <c r="H2221" s="33" t="s">
        <v>1325</v>
      </c>
      <c r="I2221" s="1">
        <v>97639</v>
      </c>
      <c r="J2221" s="2" t="s">
        <v>4890</v>
      </c>
      <c r="K2221" s="2" t="s">
        <v>2657</v>
      </c>
    </row>
    <row r="2222" spans="7:11" x14ac:dyDescent="0.25">
      <c r="G2222" s="33" t="s">
        <v>8</v>
      </c>
      <c r="H2222" s="33" t="s">
        <v>1465</v>
      </c>
      <c r="I2222" s="1">
        <v>97640</v>
      </c>
      <c r="J2222" s="2" t="s">
        <v>4891</v>
      </c>
      <c r="K2222" s="2" t="s">
        <v>2657</v>
      </c>
    </row>
    <row r="2223" spans="7:11" x14ac:dyDescent="0.25">
      <c r="G2223" s="33" t="s">
        <v>8</v>
      </c>
      <c r="H2223" s="33" t="s">
        <v>129</v>
      </c>
      <c r="I2223" s="1">
        <v>97641</v>
      </c>
      <c r="J2223" s="2" t="s">
        <v>4892</v>
      </c>
      <c r="K2223" s="2" t="s">
        <v>2657</v>
      </c>
    </row>
    <row r="2224" spans="7:11" x14ac:dyDescent="0.25">
      <c r="G2224" s="33" t="s">
        <v>8</v>
      </c>
      <c r="H2224" s="33" t="s">
        <v>59</v>
      </c>
      <c r="I2224" s="1">
        <v>97642</v>
      </c>
      <c r="J2224" s="2" t="s">
        <v>4893</v>
      </c>
      <c r="K2224" s="2" t="s">
        <v>2657</v>
      </c>
    </row>
    <row r="2225" spans="7:11" x14ac:dyDescent="0.25">
      <c r="G2225" s="33" t="s">
        <v>8</v>
      </c>
      <c r="H2225" s="33" t="s">
        <v>346</v>
      </c>
      <c r="I2225" s="1">
        <v>97643</v>
      </c>
      <c r="J2225" s="2" t="s">
        <v>4894</v>
      </c>
      <c r="K2225" s="2" t="s">
        <v>2657</v>
      </c>
    </row>
    <row r="2226" spans="7:11" x14ac:dyDescent="0.25">
      <c r="G2226" s="33" t="s">
        <v>8</v>
      </c>
      <c r="H2226" s="33" t="s">
        <v>486</v>
      </c>
      <c r="I2226" s="1">
        <v>97644</v>
      </c>
      <c r="J2226" s="2" t="s">
        <v>4895</v>
      </c>
      <c r="K2226" s="2" t="s">
        <v>2657</v>
      </c>
    </row>
    <row r="2227" spans="7:11" x14ac:dyDescent="0.25">
      <c r="G2227" s="33" t="s">
        <v>8</v>
      </c>
      <c r="H2227" s="33" t="s">
        <v>626</v>
      </c>
      <c r="I2227" s="1">
        <v>97645</v>
      </c>
      <c r="J2227" s="2" t="s">
        <v>4896</v>
      </c>
      <c r="K2227" s="2" t="s">
        <v>2657</v>
      </c>
    </row>
    <row r="2228" spans="7:11" x14ac:dyDescent="0.25">
      <c r="G2228" s="33" t="s">
        <v>8</v>
      </c>
      <c r="H2228" s="33" t="s">
        <v>766</v>
      </c>
      <c r="I2228" s="1">
        <v>97646</v>
      </c>
      <c r="J2228" s="2" t="s">
        <v>4897</v>
      </c>
      <c r="K2228" s="2" t="s">
        <v>2657</v>
      </c>
    </row>
    <row r="2229" spans="7:11" x14ac:dyDescent="0.25">
      <c r="G2229" s="33" t="s">
        <v>8</v>
      </c>
      <c r="H2229" s="33" t="s">
        <v>906</v>
      </c>
      <c r="I2229" s="1">
        <v>97647</v>
      </c>
      <c r="J2229" s="2" t="s">
        <v>4898</v>
      </c>
      <c r="K2229" s="2" t="s">
        <v>2657</v>
      </c>
    </row>
    <row r="2230" spans="7:11" x14ac:dyDescent="0.25">
      <c r="G2230" s="33" t="s">
        <v>8</v>
      </c>
      <c r="H2230" s="33" t="s">
        <v>1046</v>
      </c>
      <c r="I2230" s="1">
        <v>97648</v>
      </c>
      <c r="J2230" s="2" t="s">
        <v>4899</v>
      </c>
      <c r="K2230" s="2" t="s">
        <v>2657</v>
      </c>
    </row>
    <row r="2231" spans="7:11" x14ac:dyDescent="0.25">
      <c r="G2231" s="33" t="s">
        <v>8</v>
      </c>
      <c r="H2231" s="33" t="s">
        <v>1186</v>
      </c>
      <c r="I2231" s="1">
        <v>97649</v>
      </c>
      <c r="J2231" s="2" t="s">
        <v>4900</v>
      </c>
      <c r="K2231" s="2" t="s">
        <v>2657</v>
      </c>
    </row>
    <row r="2232" spans="7:11" x14ac:dyDescent="0.25">
      <c r="G2232" s="33" t="s">
        <v>8</v>
      </c>
      <c r="H2232" s="33" t="s">
        <v>1326</v>
      </c>
      <c r="I2232" s="1">
        <v>97650</v>
      </c>
      <c r="J2232" s="2" t="s">
        <v>4901</v>
      </c>
      <c r="K2232" s="2" t="s">
        <v>2657</v>
      </c>
    </row>
    <row r="2233" spans="7:11" x14ac:dyDescent="0.25">
      <c r="G2233" s="33" t="s">
        <v>8</v>
      </c>
      <c r="H2233" s="33" t="s">
        <v>1466</v>
      </c>
      <c r="I2233" s="1">
        <v>97651</v>
      </c>
      <c r="J2233" s="2" t="s">
        <v>4902</v>
      </c>
      <c r="K2233" s="2" t="s">
        <v>2657</v>
      </c>
    </row>
    <row r="2234" spans="7:11" x14ac:dyDescent="0.25">
      <c r="G2234" s="33" t="s">
        <v>8</v>
      </c>
      <c r="H2234" s="33" t="s">
        <v>130</v>
      </c>
      <c r="I2234" s="1">
        <v>97652</v>
      </c>
      <c r="J2234" s="2" t="s">
        <v>4903</v>
      </c>
      <c r="K2234" s="2" t="s">
        <v>2657</v>
      </c>
    </row>
    <row r="2235" spans="7:11" x14ac:dyDescent="0.25">
      <c r="G2235" s="33" t="s">
        <v>8</v>
      </c>
      <c r="H2235" s="33" t="s">
        <v>60</v>
      </c>
      <c r="I2235" s="1">
        <v>97653</v>
      </c>
      <c r="J2235" s="2" t="s">
        <v>4904</v>
      </c>
      <c r="K2235" s="2" t="s">
        <v>2657</v>
      </c>
    </row>
    <row r="2236" spans="7:11" x14ac:dyDescent="0.25">
      <c r="G2236" s="33" t="s">
        <v>8</v>
      </c>
      <c r="H2236" s="33" t="s">
        <v>347</v>
      </c>
      <c r="I2236" s="1">
        <v>97654</v>
      </c>
      <c r="J2236" s="2" t="s">
        <v>4905</v>
      </c>
      <c r="K2236" s="2" t="s">
        <v>2657</v>
      </c>
    </row>
    <row r="2237" spans="7:11" x14ac:dyDescent="0.25">
      <c r="G2237" s="33" t="s">
        <v>8</v>
      </c>
      <c r="H2237" s="33" t="s">
        <v>487</v>
      </c>
      <c r="I2237" s="1">
        <v>97655</v>
      </c>
      <c r="J2237" s="2" t="s">
        <v>4906</v>
      </c>
      <c r="K2237" s="2" t="s">
        <v>2657</v>
      </c>
    </row>
    <row r="2238" spans="7:11" x14ac:dyDescent="0.25">
      <c r="G2238" s="33" t="s">
        <v>8</v>
      </c>
      <c r="H2238" s="33" t="s">
        <v>627</v>
      </c>
      <c r="I2238" s="1">
        <v>97656</v>
      </c>
      <c r="J2238" s="2" t="s">
        <v>4907</v>
      </c>
      <c r="K2238" s="2" t="s">
        <v>2657</v>
      </c>
    </row>
    <row r="2239" spans="7:11" x14ac:dyDescent="0.25">
      <c r="G2239" s="33" t="s">
        <v>8</v>
      </c>
      <c r="H2239" s="33" t="s">
        <v>767</v>
      </c>
      <c r="I2239" s="1">
        <v>97657</v>
      </c>
      <c r="J2239" s="2" t="s">
        <v>4908</v>
      </c>
      <c r="K2239" s="2" t="s">
        <v>2657</v>
      </c>
    </row>
    <row r="2240" spans="7:11" x14ac:dyDescent="0.25">
      <c r="G2240" s="33" t="s">
        <v>8</v>
      </c>
      <c r="H2240" s="33" t="s">
        <v>907</v>
      </c>
      <c r="I2240" s="1">
        <v>97658</v>
      </c>
      <c r="J2240" s="2" t="s">
        <v>4909</v>
      </c>
      <c r="K2240" s="2" t="s">
        <v>2657</v>
      </c>
    </row>
    <row r="2241" spans="7:11" x14ac:dyDescent="0.25">
      <c r="G2241" s="33" t="s">
        <v>8</v>
      </c>
      <c r="H2241" s="33" t="s">
        <v>1047</v>
      </c>
      <c r="I2241" s="1">
        <v>97659</v>
      </c>
      <c r="J2241" s="2" t="s">
        <v>4910</v>
      </c>
      <c r="K2241" s="2" t="s">
        <v>2657</v>
      </c>
    </row>
    <row r="2242" spans="7:11" x14ac:dyDescent="0.25">
      <c r="G2242" s="33" t="s">
        <v>8</v>
      </c>
      <c r="H2242" s="33" t="s">
        <v>1187</v>
      </c>
      <c r="I2242" s="1">
        <v>97660</v>
      </c>
      <c r="J2242" s="2" t="s">
        <v>4911</v>
      </c>
      <c r="K2242" s="2" t="s">
        <v>2657</v>
      </c>
    </row>
    <row r="2243" spans="7:11" x14ac:dyDescent="0.25">
      <c r="G2243" s="33" t="s">
        <v>8</v>
      </c>
      <c r="H2243" s="33" t="s">
        <v>1327</v>
      </c>
      <c r="I2243" s="1">
        <v>97661</v>
      </c>
      <c r="J2243" s="2" t="s">
        <v>4912</v>
      </c>
      <c r="K2243" s="2" t="s">
        <v>2657</v>
      </c>
    </row>
    <row r="2244" spans="7:11" x14ac:dyDescent="0.25">
      <c r="G2244" s="33" t="s">
        <v>8</v>
      </c>
      <c r="H2244" s="33" t="s">
        <v>1467</v>
      </c>
      <c r="I2244" s="1">
        <v>97662</v>
      </c>
      <c r="J2244" s="2" t="s">
        <v>4913</v>
      </c>
      <c r="K2244" s="2" t="s">
        <v>2657</v>
      </c>
    </row>
    <row r="2245" spans="7:11" x14ac:dyDescent="0.25">
      <c r="G2245" s="33" t="s">
        <v>8</v>
      </c>
      <c r="H2245" s="33" t="s">
        <v>131</v>
      </c>
      <c r="I2245" s="1">
        <v>97663</v>
      </c>
      <c r="J2245" s="2" t="s">
        <v>4914</v>
      </c>
      <c r="K2245" s="2" t="s">
        <v>2657</v>
      </c>
    </row>
    <row r="2246" spans="7:11" x14ac:dyDescent="0.25">
      <c r="G2246" s="33" t="s">
        <v>8</v>
      </c>
      <c r="H2246" s="33" t="s">
        <v>61</v>
      </c>
      <c r="I2246" s="1">
        <v>97664</v>
      </c>
      <c r="J2246" s="2" t="s">
        <v>4915</v>
      </c>
      <c r="K2246" s="2" t="s">
        <v>2657</v>
      </c>
    </row>
    <row r="2247" spans="7:11" x14ac:dyDescent="0.25">
      <c r="G2247" s="33" t="s">
        <v>8</v>
      </c>
      <c r="H2247" s="33" t="s">
        <v>348</v>
      </c>
      <c r="I2247" s="1">
        <v>97665</v>
      </c>
      <c r="J2247" s="2" t="s">
        <v>4916</v>
      </c>
      <c r="K2247" s="2" t="s">
        <v>2654</v>
      </c>
    </row>
    <row r="2248" spans="7:11" x14ac:dyDescent="0.25">
      <c r="G2248" s="33" t="s">
        <v>8</v>
      </c>
      <c r="H2248" s="33" t="s">
        <v>488</v>
      </c>
      <c r="I2248" s="1">
        <v>97666</v>
      </c>
      <c r="J2248" s="2" t="s">
        <v>4917</v>
      </c>
      <c r="K2248" s="2" t="s">
        <v>2654</v>
      </c>
    </row>
    <row r="2249" spans="7:11" x14ac:dyDescent="0.25">
      <c r="G2249" s="33" t="s">
        <v>8</v>
      </c>
      <c r="H2249" s="33" t="s">
        <v>628</v>
      </c>
      <c r="I2249" s="1">
        <v>97667</v>
      </c>
      <c r="J2249" s="2" t="s">
        <v>4918</v>
      </c>
      <c r="K2249" s="2" t="s">
        <v>2654</v>
      </c>
    </row>
    <row r="2250" spans="7:11" x14ac:dyDescent="0.25">
      <c r="G2250" s="33" t="s">
        <v>8</v>
      </c>
      <c r="H2250" s="33" t="s">
        <v>768</v>
      </c>
      <c r="I2250" s="1">
        <v>97668</v>
      </c>
      <c r="J2250" s="2" t="s">
        <v>4919</v>
      </c>
      <c r="K2250" s="2" t="s">
        <v>2654</v>
      </c>
    </row>
    <row r="2251" spans="7:11" x14ac:dyDescent="0.25">
      <c r="G2251" s="33" t="s">
        <v>8</v>
      </c>
      <c r="H2251" s="33" t="s">
        <v>908</v>
      </c>
      <c r="I2251" s="1">
        <v>97669</v>
      </c>
      <c r="J2251" s="2" t="s">
        <v>4920</v>
      </c>
      <c r="K2251" s="2" t="s">
        <v>2654</v>
      </c>
    </row>
    <row r="2252" spans="7:11" x14ac:dyDescent="0.25">
      <c r="G2252" s="33" t="s">
        <v>8</v>
      </c>
      <c r="H2252" s="33" t="s">
        <v>1048</v>
      </c>
      <c r="I2252" s="1">
        <v>97670</v>
      </c>
      <c r="J2252" s="2" t="s">
        <v>4921</v>
      </c>
      <c r="K2252" s="2" t="s">
        <v>2654</v>
      </c>
    </row>
    <row r="2253" spans="7:11" x14ac:dyDescent="0.25">
      <c r="G2253" s="33" t="s">
        <v>8</v>
      </c>
      <c r="H2253" s="33" t="s">
        <v>1188</v>
      </c>
      <c r="I2253" s="1">
        <v>97671</v>
      </c>
      <c r="J2253" s="2" t="s">
        <v>4922</v>
      </c>
      <c r="K2253" s="2" t="s">
        <v>2654</v>
      </c>
    </row>
    <row r="2254" spans="7:11" x14ac:dyDescent="0.25">
      <c r="G2254" s="33" t="s">
        <v>8</v>
      </c>
      <c r="H2254" s="33" t="s">
        <v>1328</v>
      </c>
      <c r="I2254" s="1">
        <v>97672</v>
      </c>
      <c r="J2254" s="2" t="s">
        <v>4923</v>
      </c>
      <c r="K2254" s="2" t="s">
        <v>2654</v>
      </c>
    </row>
    <row r="2255" spans="7:11" x14ac:dyDescent="0.25">
      <c r="G2255" s="33" t="s">
        <v>8</v>
      </c>
      <c r="H2255" s="33" t="s">
        <v>1468</v>
      </c>
      <c r="I2255" s="1">
        <v>97673</v>
      </c>
      <c r="J2255" s="2" t="s">
        <v>4924</v>
      </c>
      <c r="K2255" s="2" t="s">
        <v>2654</v>
      </c>
    </row>
    <row r="2256" spans="7:11" x14ac:dyDescent="0.25">
      <c r="G2256" s="33" t="s">
        <v>8</v>
      </c>
      <c r="H2256" s="33" t="s">
        <v>132</v>
      </c>
      <c r="I2256" s="1">
        <v>97674</v>
      </c>
      <c r="J2256" s="2" t="s">
        <v>4925</v>
      </c>
      <c r="K2256" s="2" t="s">
        <v>2654</v>
      </c>
    </row>
    <row r="2257" spans="7:11" x14ac:dyDescent="0.25">
      <c r="G2257" s="33" t="s">
        <v>8</v>
      </c>
      <c r="H2257" s="33" t="s">
        <v>62</v>
      </c>
      <c r="I2257" s="1">
        <v>97675</v>
      </c>
      <c r="J2257" s="2" t="s">
        <v>4926</v>
      </c>
      <c r="K2257" s="2" t="s">
        <v>2654</v>
      </c>
    </row>
    <row r="2258" spans="7:11" x14ac:dyDescent="0.25">
      <c r="G2258" s="33" t="s">
        <v>8</v>
      </c>
      <c r="H2258" s="33" t="s">
        <v>349</v>
      </c>
      <c r="I2258" s="1">
        <v>97676</v>
      </c>
      <c r="J2258" s="2" t="s">
        <v>4927</v>
      </c>
      <c r="K2258" s="2" t="s">
        <v>2654</v>
      </c>
    </row>
    <row r="2259" spans="7:11" x14ac:dyDescent="0.25">
      <c r="G2259" s="33" t="s">
        <v>8</v>
      </c>
      <c r="H2259" s="33" t="s">
        <v>489</v>
      </c>
      <c r="I2259" s="1">
        <v>97677</v>
      </c>
      <c r="J2259" s="2" t="s">
        <v>4928</v>
      </c>
      <c r="K2259" s="2" t="s">
        <v>2654</v>
      </c>
    </row>
    <row r="2260" spans="7:11" x14ac:dyDescent="0.25">
      <c r="G2260" s="33" t="s">
        <v>8</v>
      </c>
      <c r="H2260" s="33" t="s">
        <v>629</v>
      </c>
      <c r="I2260" s="1">
        <v>97678</v>
      </c>
      <c r="J2260" s="2" t="s">
        <v>4929</v>
      </c>
      <c r="K2260" s="2" t="s">
        <v>2654</v>
      </c>
    </row>
    <row r="2261" spans="7:11" x14ac:dyDescent="0.25">
      <c r="G2261" s="33" t="s">
        <v>8</v>
      </c>
      <c r="H2261" s="33" t="s">
        <v>769</v>
      </c>
      <c r="I2261" s="1">
        <v>97679</v>
      </c>
      <c r="J2261" s="2" t="s">
        <v>4930</v>
      </c>
      <c r="K2261" s="2" t="s">
        <v>2654</v>
      </c>
    </row>
    <row r="2262" spans="7:11" x14ac:dyDescent="0.25">
      <c r="G2262" s="33" t="s">
        <v>8</v>
      </c>
      <c r="H2262" s="33" t="s">
        <v>909</v>
      </c>
      <c r="I2262" s="1">
        <v>97680</v>
      </c>
      <c r="J2262" s="2" t="s">
        <v>4931</v>
      </c>
      <c r="K2262" s="2" t="s">
        <v>2654</v>
      </c>
    </row>
    <row r="2263" spans="7:11" x14ac:dyDescent="0.25">
      <c r="G2263" s="33" t="s">
        <v>8</v>
      </c>
      <c r="H2263" s="33" t="s">
        <v>1049</v>
      </c>
      <c r="I2263" s="1">
        <v>97681</v>
      </c>
      <c r="J2263" s="2" t="s">
        <v>4932</v>
      </c>
      <c r="K2263" s="2" t="s">
        <v>2654</v>
      </c>
    </row>
    <row r="2264" spans="7:11" x14ac:dyDescent="0.25">
      <c r="G2264" s="33" t="s">
        <v>8</v>
      </c>
      <c r="H2264" s="33" t="s">
        <v>1189</v>
      </c>
      <c r="I2264" s="1">
        <v>97682</v>
      </c>
      <c r="J2264" s="2" t="s">
        <v>4933</v>
      </c>
      <c r="K2264" s="2" t="s">
        <v>2654</v>
      </c>
    </row>
    <row r="2265" spans="7:11" x14ac:dyDescent="0.25">
      <c r="G2265" s="33" t="s">
        <v>8</v>
      </c>
      <c r="H2265" s="33" t="s">
        <v>1329</v>
      </c>
      <c r="I2265" s="1">
        <v>97683</v>
      </c>
      <c r="J2265" s="2" t="s">
        <v>4934</v>
      </c>
      <c r="K2265" s="2" t="s">
        <v>2654</v>
      </c>
    </row>
    <row r="2266" spans="7:11" x14ac:dyDescent="0.25">
      <c r="G2266" s="33" t="s">
        <v>8</v>
      </c>
      <c r="H2266" s="33" t="s">
        <v>1469</v>
      </c>
      <c r="I2266" s="1">
        <v>97684</v>
      </c>
      <c r="J2266" s="2" t="s">
        <v>4935</v>
      </c>
      <c r="K2266" s="2" t="s">
        <v>2654</v>
      </c>
    </row>
    <row r="2267" spans="7:11" x14ac:dyDescent="0.25">
      <c r="G2267" s="33" t="s">
        <v>8</v>
      </c>
      <c r="H2267" s="33" t="s">
        <v>133</v>
      </c>
      <c r="I2267" s="1">
        <v>97685</v>
      </c>
      <c r="J2267" s="2" t="s">
        <v>4936</v>
      </c>
      <c r="K2267" s="2" t="s">
        <v>2654</v>
      </c>
    </row>
    <row r="2268" spans="7:11" x14ac:dyDescent="0.25">
      <c r="G2268" s="33" t="s">
        <v>8</v>
      </c>
      <c r="H2268" s="33" t="s">
        <v>63</v>
      </c>
      <c r="I2268" s="1">
        <v>97686</v>
      </c>
      <c r="J2268" s="2" t="s">
        <v>4937</v>
      </c>
      <c r="K2268" s="2" t="s">
        <v>2654</v>
      </c>
    </row>
    <row r="2269" spans="7:11" x14ac:dyDescent="0.25">
      <c r="G2269" s="33" t="s">
        <v>8</v>
      </c>
      <c r="H2269" s="33" t="s">
        <v>350</v>
      </c>
      <c r="I2269" s="1">
        <v>97687</v>
      </c>
      <c r="J2269" s="2" t="s">
        <v>4938</v>
      </c>
      <c r="K2269" s="2" t="s">
        <v>2654</v>
      </c>
    </row>
    <row r="2270" spans="7:11" x14ac:dyDescent="0.25">
      <c r="G2270" s="33" t="s">
        <v>8</v>
      </c>
      <c r="H2270" s="33" t="s">
        <v>490</v>
      </c>
      <c r="I2270" s="1">
        <v>97688</v>
      </c>
      <c r="J2270" s="2" t="s">
        <v>4939</v>
      </c>
      <c r="K2270" s="2" t="s">
        <v>2654</v>
      </c>
    </row>
    <row r="2271" spans="7:11" x14ac:dyDescent="0.25">
      <c r="G2271" s="33" t="s">
        <v>8</v>
      </c>
      <c r="H2271" s="33" t="s">
        <v>630</v>
      </c>
      <c r="I2271" s="1">
        <v>97689</v>
      </c>
      <c r="J2271" s="2" t="s">
        <v>4940</v>
      </c>
      <c r="K2271" s="2" t="s">
        <v>2654</v>
      </c>
    </row>
    <row r="2272" spans="7:11" x14ac:dyDescent="0.25">
      <c r="G2272" s="33" t="s">
        <v>8</v>
      </c>
      <c r="H2272" s="33" t="s">
        <v>770</v>
      </c>
      <c r="I2272" s="1">
        <v>97690</v>
      </c>
      <c r="J2272" s="2" t="s">
        <v>4941</v>
      </c>
      <c r="K2272" s="2" t="s">
        <v>2654</v>
      </c>
    </row>
    <row r="2273" spans="7:11" x14ac:dyDescent="0.25">
      <c r="G2273" s="33" t="s">
        <v>8</v>
      </c>
      <c r="H2273" s="33" t="s">
        <v>910</v>
      </c>
      <c r="I2273" s="1">
        <v>97691</v>
      </c>
      <c r="J2273" s="2" t="s">
        <v>4942</v>
      </c>
      <c r="K2273" s="2" t="s">
        <v>2654</v>
      </c>
    </row>
    <row r="2274" spans="7:11" x14ac:dyDescent="0.25">
      <c r="G2274" s="33" t="s">
        <v>8</v>
      </c>
      <c r="H2274" s="33" t="s">
        <v>1050</v>
      </c>
      <c r="I2274" s="1">
        <v>97692</v>
      </c>
      <c r="J2274" s="2" t="s">
        <v>4943</v>
      </c>
      <c r="K2274" s="2" t="s">
        <v>2654</v>
      </c>
    </row>
    <row r="2275" spans="7:11" x14ac:dyDescent="0.25">
      <c r="G2275" s="33" t="s">
        <v>8</v>
      </c>
      <c r="H2275" s="33" t="s">
        <v>1190</v>
      </c>
      <c r="I2275" s="1">
        <v>97693</v>
      </c>
      <c r="J2275" s="2" t="s">
        <v>4944</v>
      </c>
      <c r="K2275" s="2" t="s">
        <v>2654</v>
      </c>
    </row>
    <row r="2276" spans="7:11" x14ac:dyDescent="0.25">
      <c r="G2276" s="33" t="s">
        <v>8</v>
      </c>
      <c r="H2276" s="33" t="s">
        <v>1330</v>
      </c>
      <c r="I2276" s="1">
        <v>97694</v>
      </c>
      <c r="J2276" s="2" t="s">
        <v>4945</v>
      </c>
      <c r="K2276" s="2" t="s">
        <v>2654</v>
      </c>
    </row>
    <row r="2277" spans="7:11" x14ac:dyDescent="0.25">
      <c r="G2277" s="33" t="s">
        <v>8</v>
      </c>
      <c r="H2277" s="33" t="s">
        <v>1470</v>
      </c>
      <c r="I2277" s="1">
        <v>97695</v>
      </c>
      <c r="J2277" s="2" t="s">
        <v>4946</v>
      </c>
      <c r="K2277" s="2" t="s">
        <v>2654</v>
      </c>
    </row>
    <row r="2278" spans="7:11" x14ac:dyDescent="0.25">
      <c r="G2278" s="33" t="s">
        <v>8</v>
      </c>
      <c r="H2278" s="33" t="s">
        <v>134</v>
      </c>
      <c r="I2278" s="1">
        <v>97696</v>
      </c>
      <c r="J2278" s="2" t="s">
        <v>4947</v>
      </c>
      <c r="K2278" s="2" t="s">
        <v>2654</v>
      </c>
    </row>
    <row r="2279" spans="7:11" x14ac:dyDescent="0.25">
      <c r="G2279" s="33" t="s">
        <v>8</v>
      </c>
      <c r="H2279" s="33" t="s">
        <v>64</v>
      </c>
      <c r="I2279" s="1">
        <v>97697</v>
      </c>
      <c r="J2279" s="2" t="s">
        <v>4948</v>
      </c>
      <c r="K2279" s="2" t="s">
        <v>2654</v>
      </c>
    </row>
    <row r="2280" spans="7:11" x14ac:dyDescent="0.25">
      <c r="G2280" s="33" t="s">
        <v>8</v>
      </c>
      <c r="H2280" s="33" t="s">
        <v>1654</v>
      </c>
      <c r="I2280" s="1">
        <v>97698</v>
      </c>
      <c r="J2280" s="2" t="s">
        <v>4949</v>
      </c>
      <c r="K2280" s="2" t="s">
        <v>2654</v>
      </c>
    </row>
    <row r="2281" spans="7:11" x14ac:dyDescent="0.25">
      <c r="G2281" s="33" t="s">
        <v>8</v>
      </c>
      <c r="H2281" s="33" t="s">
        <v>1655</v>
      </c>
      <c r="I2281" s="1">
        <v>97699</v>
      </c>
      <c r="J2281" s="2" t="s">
        <v>4950</v>
      </c>
      <c r="K2281" s="2" t="s">
        <v>2654</v>
      </c>
    </row>
    <row r="2282" spans="7:11" x14ac:dyDescent="0.25">
      <c r="G2282" s="33" t="s">
        <v>8</v>
      </c>
      <c r="H2282" s="33" t="s">
        <v>1656</v>
      </c>
      <c r="I2282" s="1">
        <v>97700</v>
      </c>
      <c r="J2282" s="2" t="s">
        <v>4951</v>
      </c>
      <c r="K2282" s="2" t="s">
        <v>2654</v>
      </c>
    </row>
    <row r="2283" spans="7:11" x14ac:dyDescent="0.25">
      <c r="G2283" s="33" t="s">
        <v>8</v>
      </c>
      <c r="H2283" s="33" t="s">
        <v>1657</v>
      </c>
      <c r="I2283" s="1">
        <v>97701</v>
      </c>
      <c r="J2283" s="2" t="s">
        <v>4952</v>
      </c>
      <c r="K2283" s="2" t="s">
        <v>2654</v>
      </c>
    </row>
    <row r="2284" spans="7:11" x14ac:dyDescent="0.25">
      <c r="G2284" s="33" t="s">
        <v>8</v>
      </c>
      <c r="H2284" s="33" t="s">
        <v>1658</v>
      </c>
      <c r="I2284" s="1">
        <v>97702</v>
      </c>
      <c r="J2284" s="2" t="s">
        <v>4953</v>
      </c>
      <c r="K2284" s="2" t="s">
        <v>2654</v>
      </c>
    </row>
    <row r="2285" spans="7:11" x14ac:dyDescent="0.25">
      <c r="G2285" s="33" t="s">
        <v>8</v>
      </c>
      <c r="H2285" s="33" t="s">
        <v>1659</v>
      </c>
      <c r="I2285" s="1">
        <v>97703</v>
      </c>
      <c r="J2285" s="2" t="s">
        <v>4954</v>
      </c>
      <c r="K2285" s="2" t="s">
        <v>2654</v>
      </c>
    </row>
    <row r="2286" spans="7:11" x14ac:dyDescent="0.25">
      <c r="G2286" s="33" t="s">
        <v>8</v>
      </c>
      <c r="H2286" s="33" t="s">
        <v>1660</v>
      </c>
      <c r="I2286" s="1">
        <v>97704</v>
      </c>
      <c r="J2286" s="2" t="s">
        <v>4955</v>
      </c>
      <c r="K2286" s="2" t="s">
        <v>2654</v>
      </c>
    </row>
    <row r="2287" spans="7:11" x14ac:dyDescent="0.25">
      <c r="G2287" s="33" t="s">
        <v>8</v>
      </c>
      <c r="H2287" s="33" t="s">
        <v>1661</v>
      </c>
      <c r="I2287" s="1">
        <v>97705</v>
      </c>
      <c r="J2287" s="2" t="s">
        <v>4956</v>
      </c>
      <c r="K2287" s="2" t="s">
        <v>2654</v>
      </c>
    </row>
    <row r="2288" spans="7:11" x14ac:dyDescent="0.25">
      <c r="G2288" s="33" t="s">
        <v>8</v>
      </c>
      <c r="H2288" s="33" t="s">
        <v>1662</v>
      </c>
      <c r="I2288" s="1">
        <v>97706</v>
      </c>
      <c r="J2288" s="2" t="s">
        <v>4957</v>
      </c>
      <c r="K2288" s="2" t="s">
        <v>2654</v>
      </c>
    </row>
    <row r="2289" spans="7:11" x14ac:dyDescent="0.25">
      <c r="G2289" s="33" t="s">
        <v>8</v>
      </c>
      <c r="H2289" s="33" t="s">
        <v>1663</v>
      </c>
      <c r="I2289" s="1">
        <v>97707</v>
      </c>
      <c r="J2289" s="2" t="s">
        <v>4958</v>
      </c>
      <c r="K2289" s="2" t="s">
        <v>2654</v>
      </c>
    </row>
    <row r="2290" spans="7:11" x14ac:dyDescent="0.25">
      <c r="G2290" s="33" t="s">
        <v>8</v>
      </c>
      <c r="H2290" s="33" t="s">
        <v>1664</v>
      </c>
      <c r="I2290" s="1">
        <v>97708</v>
      </c>
      <c r="J2290" s="2" t="s">
        <v>4959</v>
      </c>
      <c r="K2290" s="2" t="s">
        <v>2654</v>
      </c>
    </row>
    <row r="2291" spans="7:11" x14ac:dyDescent="0.25">
      <c r="G2291" s="33" t="s">
        <v>8</v>
      </c>
      <c r="H2291" s="33" t="s">
        <v>1764</v>
      </c>
      <c r="I2291" s="1">
        <v>97709</v>
      </c>
      <c r="J2291" s="2" t="s">
        <v>4960</v>
      </c>
      <c r="K2291" s="2" t="s">
        <v>2654</v>
      </c>
    </row>
    <row r="2292" spans="7:11" x14ac:dyDescent="0.25">
      <c r="G2292" s="33" t="s">
        <v>8</v>
      </c>
      <c r="H2292" s="33" t="s">
        <v>1765</v>
      </c>
      <c r="I2292" s="1">
        <v>97710</v>
      </c>
      <c r="J2292" s="2" t="s">
        <v>4961</v>
      </c>
      <c r="K2292" s="2" t="s">
        <v>2654</v>
      </c>
    </row>
    <row r="2293" spans="7:11" x14ac:dyDescent="0.25">
      <c r="G2293" s="33" t="s">
        <v>8</v>
      </c>
      <c r="H2293" s="33" t="s">
        <v>1766</v>
      </c>
      <c r="I2293" s="1">
        <v>97711</v>
      </c>
      <c r="J2293" s="2" t="s">
        <v>4962</v>
      </c>
      <c r="K2293" s="2" t="s">
        <v>2654</v>
      </c>
    </row>
    <row r="2294" spans="7:11" x14ac:dyDescent="0.25">
      <c r="G2294" s="33" t="s">
        <v>8</v>
      </c>
      <c r="H2294" s="33" t="s">
        <v>1767</v>
      </c>
      <c r="I2294" s="1">
        <v>97712</v>
      </c>
      <c r="J2294" s="2" t="s">
        <v>4963</v>
      </c>
      <c r="K2294" s="2" t="s">
        <v>2654</v>
      </c>
    </row>
    <row r="2295" spans="7:11" x14ac:dyDescent="0.25">
      <c r="G2295" s="33" t="s">
        <v>8</v>
      </c>
      <c r="H2295" s="33" t="s">
        <v>1768</v>
      </c>
      <c r="I2295" s="1">
        <v>97713</v>
      </c>
      <c r="J2295" s="2" t="s">
        <v>4964</v>
      </c>
      <c r="K2295" s="2" t="s">
        <v>2654</v>
      </c>
    </row>
    <row r="2296" spans="7:11" x14ac:dyDescent="0.25">
      <c r="G2296" s="33" t="s">
        <v>8</v>
      </c>
      <c r="H2296" s="33" t="s">
        <v>1769</v>
      </c>
      <c r="I2296" s="1">
        <v>97714</v>
      </c>
      <c r="J2296" s="2" t="s">
        <v>4965</v>
      </c>
      <c r="K2296" s="2" t="s">
        <v>2654</v>
      </c>
    </row>
    <row r="2297" spans="7:11" x14ac:dyDescent="0.25">
      <c r="G2297" s="33" t="s">
        <v>8</v>
      </c>
      <c r="H2297" s="33" t="s">
        <v>1770</v>
      </c>
      <c r="I2297" s="1">
        <v>97715</v>
      </c>
      <c r="J2297" s="2" t="s">
        <v>4966</v>
      </c>
      <c r="K2297" s="2" t="s">
        <v>2654</v>
      </c>
    </row>
    <row r="2298" spans="7:11" x14ac:dyDescent="0.25">
      <c r="G2298" s="33" t="s">
        <v>8</v>
      </c>
      <c r="H2298" s="33" t="s">
        <v>1771</v>
      </c>
      <c r="I2298" s="1">
        <v>97716</v>
      </c>
      <c r="J2298" s="2" t="s">
        <v>4967</v>
      </c>
      <c r="K2298" s="2" t="s">
        <v>2654</v>
      </c>
    </row>
    <row r="2299" spans="7:11" x14ac:dyDescent="0.25">
      <c r="G2299" s="33" t="s">
        <v>8</v>
      </c>
      <c r="H2299" s="33" t="s">
        <v>1772</v>
      </c>
      <c r="I2299" s="1">
        <v>97717</v>
      </c>
      <c r="J2299" s="2" t="s">
        <v>4968</v>
      </c>
      <c r="K2299" s="2" t="s">
        <v>2654</v>
      </c>
    </row>
    <row r="2300" spans="7:11" x14ac:dyDescent="0.25">
      <c r="G2300" s="33" t="s">
        <v>8</v>
      </c>
      <c r="H2300" s="33" t="s">
        <v>1773</v>
      </c>
      <c r="I2300" s="1">
        <v>97718</v>
      </c>
      <c r="J2300" s="2" t="s">
        <v>4969</v>
      </c>
      <c r="K2300" s="2" t="s">
        <v>2654</v>
      </c>
    </row>
    <row r="2301" spans="7:11" x14ac:dyDescent="0.25">
      <c r="G2301" s="33" t="s">
        <v>8</v>
      </c>
      <c r="H2301" s="33" t="s">
        <v>1774</v>
      </c>
      <c r="I2301" s="1">
        <v>97719</v>
      </c>
      <c r="J2301" s="2" t="s">
        <v>4970</v>
      </c>
      <c r="K2301" s="2" t="s">
        <v>2654</v>
      </c>
    </row>
    <row r="2302" spans="7:11" x14ac:dyDescent="0.25">
      <c r="G2302" s="33" t="s">
        <v>8</v>
      </c>
      <c r="H2302" s="33" t="s">
        <v>1874</v>
      </c>
      <c r="I2302" s="1">
        <v>97720</v>
      </c>
      <c r="J2302" s="2" t="s">
        <v>4971</v>
      </c>
      <c r="K2302" s="2" t="s">
        <v>2654</v>
      </c>
    </row>
    <row r="2303" spans="7:11" x14ac:dyDescent="0.25">
      <c r="G2303" s="33" t="s">
        <v>8</v>
      </c>
      <c r="H2303" s="33" t="s">
        <v>1875</v>
      </c>
      <c r="I2303" s="1">
        <v>97721</v>
      </c>
      <c r="J2303" s="2" t="s">
        <v>4972</v>
      </c>
      <c r="K2303" s="2" t="s">
        <v>2654</v>
      </c>
    </row>
    <row r="2304" spans="7:11" x14ac:dyDescent="0.25">
      <c r="G2304" s="33" t="s">
        <v>8</v>
      </c>
      <c r="H2304" s="33" t="s">
        <v>1876</v>
      </c>
      <c r="I2304" s="1">
        <v>97722</v>
      </c>
      <c r="J2304" s="2" t="s">
        <v>4973</v>
      </c>
      <c r="K2304" s="2" t="s">
        <v>2654</v>
      </c>
    </row>
    <row r="2305" spans="7:11" x14ac:dyDescent="0.25">
      <c r="G2305" s="33" t="s">
        <v>8</v>
      </c>
      <c r="H2305" s="33" t="s">
        <v>1877</v>
      </c>
      <c r="I2305" s="1">
        <v>97723</v>
      </c>
      <c r="J2305" s="2" t="s">
        <v>4974</v>
      </c>
      <c r="K2305" s="2" t="s">
        <v>2654</v>
      </c>
    </row>
    <row r="2306" spans="7:11" x14ac:dyDescent="0.25">
      <c r="G2306" s="33" t="s">
        <v>8</v>
      </c>
      <c r="H2306" s="33" t="s">
        <v>1878</v>
      </c>
      <c r="I2306" s="1">
        <v>97724</v>
      </c>
      <c r="J2306" s="2" t="s">
        <v>4975</v>
      </c>
      <c r="K2306" s="2" t="s">
        <v>2654</v>
      </c>
    </row>
    <row r="2307" spans="7:11" x14ac:dyDescent="0.25">
      <c r="G2307" s="33" t="s">
        <v>8</v>
      </c>
      <c r="H2307" s="33" t="s">
        <v>1879</v>
      </c>
      <c r="I2307" s="1">
        <v>97725</v>
      </c>
      <c r="J2307" s="2" t="s">
        <v>4976</v>
      </c>
      <c r="K2307" s="2" t="s">
        <v>2654</v>
      </c>
    </row>
    <row r="2308" spans="7:11" x14ac:dyDescent="0.25">
      <c r="G2308" s="33" t="s">
        <v>8</v>
      </c>
      <c r="H2308" s="33" t="s">
        <v>1880</v>
      </c>
      <c r="I2308" s="1">
        <v>97726</v>
      </c>
      <c r="J2308" s="2" t="s">
        <v>4977</v>
      </c>
      <c r="K2308" s="2" t="s">
        <v>2654</v>
      </c>
    </row>
    <row r="2309" spans="7:11" x14ac:dyDescent="0.25">
      <c r="G2309" s="33" t="s">
        <v>8</v>
      </c>
      <c r="H2309" s="33" t="s">
        <v>1881</v>
      </c>
      <c r="I2309" s="1">
        <v>97727</v>
      </c>
      <c r="J2309" s="2" t="s">
        <v>4978</v>
      </c>
      <c r="K2309" s="2" t="s">
        <v>2654</v>
      </c>
    </row>
    <row r="2310" spans="7:11" x14ac:dyDescent="0.25">
      <c r="G2310" s="33" t="s">
        <v>8</v>
      </c>
      <c r="H2310" s="33" t="s">
        <v>1882</v>
      </c>
      <c r="I2310" s="1">
        <v>97728</v>
      </c>
      <c r="J2310" s="2" t="s">
        <v>4979</v>
      </c>
      <c r="K2310" s="2" t="s">
        <v>2654</v>
      </c>
    </row>
    <row r="2311" spans="7:11" x14ac:dyDescent="0.25">
      <c r="G2311" s="33" t="s">
        <v>8</v>
      </c>
      <c r="H2311" s="33" t="s">
        <v>1883</v>
      </c>
      <c r="I2311" s="1">
        <v>97729</v>
      </c>
      <c r="J2311" s="2" t="s">
        <v>4980</v>
      </c>
      <c r="K2311" s="2" t="s">
        <v>2654</v>
      </c>
    </row>
    <row r="2312" spans="7:11" x14ac:dyDescent="0.25">
      <c r="G2312" s="33" t="s">
        <v>8</v>
      </c>
      <c r="H2312" s="33" t="s">
        <v>1884</v>
      </c>
      <c r="I2312" s="1">
        <v>97730</v>
      </c>
      <c r="J2312" s="2" t="s">
        <v>4981</v>
      </c>
      <c r="K2312" s="2" t="s">
        <v>2654</v>
      </c>
    </row>
    <row r="2313" spans="7:11" x14ac:dyDescent="0.25">
      <c r="G2313" s="33" t="s">
        <v>8</v>
      </c>
      <c r="H2313" s="33" t="s">
        <v>1984</v>
      </c>
      <c r="I2313" s="1">
        <v>97731</v>
      </c>
      <c r="J2313" s="2" t="s">
        <v>4982</v>
      </c>
      <c r="K2313" s="2" t="s">
        <v>2654</v>
      </c>
    </row>
    <row r="2314" spans="7:11" x14ac:dyDescent="0.25">
      <c r="G2314" s="33" t="s">
        <v>8</v>
      </c>
      <c r="H2314" s="33" t="s">
        <v>1985</v>
      </c>
      <c r="I2314" s="1">
        <v>97732</v>
      </c>
      <c r="J2314" s="2" t="s">
        <v>4983</v>
      </c>
      <c r="K2314" s="2" t="s">
        <v>2654</v>
      </c>
    </row>
    <row r="2315" spans="7:11" x14ac:dyDescent="0.25">
      <c r="G2315" s="33" t="s">
        <v>8</v>
      </c>
      <c r="H2315" s="33" t="s">
        <v>1986</v>
      </c>
      <c r="I2315" s="1">
        <v>97733</v>
      </c>
      <c r="J2315" s="2" t="s">
        <v>4984</v>
      </c>
      <c r="K2315" s="2" t="s">
        <v>2654</v>
      </c>
    </row>
    <row r="2316" spans="7:11" x14ac:dyDescent="0.25">
      <c r="G2316" s="33" t="s">
        <v>8</v>
      </c>
      <c r="H2316" s="33" t="s">
        <v>1987</v>
      </c>
      <c r="I2316" s="1">
        <v>97734</v>
      </c>
      <c r="J2316" s="2" t="s">
        <v>4985</v>
      </c>
      <c r="K2316" s="2" t="s">
        <v>2654</v>
      </c>
    </row>
    <row r="2317" spans="7:11" x14ac:dyDescent="0.25">
      <c r="G2317" s="33" t="s">
        <v>8</v>
      </c>
      <c r="H2317" s="33" t="s">
        <v>1988</v>
      </c>
      <c r="I2317" s="1">
        <v>97735</v>
      </c>
      <c r="J2317" s="2" t="s">
        <v>4986</v>
      </c>
      <c r="K2317" s="2" t="s">
        <v>2654</v>
      </c>
    </row>
    <row r="2318" spans="7:11" x14ac:dyDescent="0.25">
      <c r="G2318" s="33" t="s">
        <v>8</v>
      </c>
      <c r="H2318" s="33" t="s">
        <v>1989</v>
      </c>
      <c r="I2318" s="1">
        <v>97736</v>
      </c>
      <c r="J2318" s="2" t="s">
        <v>4987</v>
      </c>
      <c r="K2318" s="2" t="s">
        <v>2654</v>
      </c>
    </row>
    <row r="2319" spans="7:11" x14ac:dyDescent="0.25">
      <c r="G2319" s="33" t="s">
        <v>8</v>
      </c>
      <c r="H2319" s="33" t="s">
        <v>1990</v>
      </c>
      <c r="I2319" s="1">
        <v>97737</v>
      </c>
      <c r="J2319" s="2" t="s">
        <v>4988</v>
      </c>
      <c r="K2319" s="2" t="s">
        <v>2654</v>
      </c>
    </row>
    <row r="2320" spans="7:11" x14ac:dyDescent="0.25">
      <c r="G2320" s="33" t="s">
        <v>8</v>
      </c>
      <c r="H2320" s="33" t="s">
        <v>1991</v>
      </c>
      <c r="I2320" s="1">
        <v>97738</v>
      </c>
      <c r="J2320" s="2" t="s">
        <v>4989</v>
      </c>
      <c r="K2320" s="2" t="s">
        <v>2654</v>
      </c>
    </row>
    <row r="2321" spans="7:11" x14ac:dyDescent="0.25">
      <c r="G2321" s="33" t="s">
        <v>8</v>
      </c>
      <c r="H2321" s="33" t="s">
        <v>1992</v>
      </c>
      <c r="I2321" s="1">
        <v>97739</v>
      </c>
      <c r="J2321" s="2" t="s">
        <v>4990</v>
      </c>
      <c r="K2321" s="2" t="s">
        <v>2654</v>
      </c>
    </row>
    <row r="2322" spans="7:11" x14ac:dyDescent="0.25">
      <c r="G2322" s="33" t="s">
        <v>8</v>
      </c>
      <c r="H2322" s="33" t="s">
        <v>1993</v>
      </c>
      <c r="I2322" s="1">
        <v>97740</v>
      </c>
      <c r="J2322" s="2" t="s">
        <v>4991</v>
      </c>
      <c r="K2322" s="2" t="s">
        <v>2654</v>
      </c>
    </row>
    <row r="2323" spans="7:11" x14ac:dyDescent="0.25">
      <c r="G2323" s="33" t="s">
        <v>8</v>
      </c>
      <c r="H2323" s="33" t="s">
        <v>1994</v>
      </c>
      <c r="I2323" s="1">
        <v>97741</v>
      </c>
      <c r="J2323" s="2" t="s">
        <v>4992</v>
      </c>
      <c r="K2323" s="2" t="s">
        <v>2654</v>
      </c>
    </row>
    <row r="2324" spans="7:11" x14ac:dyDescent="0.25">
      <c r="G2324" s="33" t="s">
        <v>8</v>
      </c>
      <c r="H2324" s="33" t="s">
        <v>2094</v>
      </c>
      <c r="I2324" s="1">
        <v>97742</v>
      </c>
      <c r="J2324" s="2" t="s">
        <v>4993</v>
      </c>
      <c r="K2324" s="2" t="s">
        <v>2654</v>
      </c>
    </row>
    <row r="2325" spans="7:11" x14ac:dyDescent="0.25">
      <c r="G2325" s="33" t="s">
        <v>8</v>
      </c>
      <c r="H2325" s="33" t="s">
        <v>2095</v>
      </c>
      <c r="I2325" s="1">
        <v>97743</v>
      </c>
      <c r="J2325" s="2" t="s">
        <v>4994</v>
      </c>
      <c r="K2325" s="2" t="s">
        <v>2654</v>
      </c>
    </row>
    <row r="2326" spans="7:11" x14ac:dyDescent="0.25">
      <c r="G2326" s="33" t="s">
        <v>8</v>
      </c>
      <c r="H2326" s="33" t="s">
        <v>2096</v>
      </c>
      <c r="I2326" s="1">
        <v>97744</v>
      </c>
      <c r="J2326" s="2" t="s">
        <v>4995</v>
      </c>
      <c r="K2326" s="2" t="s">
        <v>2654</v>
      </c>
    </row>
    <row r="2327" spans="7:11" x14ac:dyDescent="0.25">
      <c r="G2327" s="33" t="s">
        <v>8</v>
      </c>
      <c r="H2327" s="33" t="s">
        <v>2097</v>
      </c>
      <c r="I2327" s="1">
        <v>97745</v>
      </c>
      <c r="J2327" s="2" t="s">
        <v>4996</v>
      </c>
      <c r="K2327" s="2" t="s">
        <v>2654</v>
      </c>
    </row>
    <row r="2328" spans="7:11" x14ac:dyDescent="0.25">
      <c r="G2328" s="33" t="s">
        <v>8</v>
      </c>
      <c r="H2328" s="33" t="s">
        <v>2098</v>
      </c>
      <c r="I2328" s="1">
        <v>97746</v>
      </c>
      <c r="J2328" s="2" t="s">
        <v>4997</v>
      </c>
      <c r="K2328" s="2" t="s">
        <v>2654</v>
      </c>
    </row>
    <row r="2329" spans="7:11" x14ac:dyDescent="0.25">
      <c r="G2329" s="33" t="s">
        <v>8</v>
      </c>
      <c r="H2329" s="33" t="s">
        <v>2099</v>
      </c>
      <c r="I2329" s="1">
        <v>97747</v>
      </c>
      <c r="J2329" s="2" t="s">
        <v>4998</v>
      </c>
      <c r="K2329" s="2" t="s">
        <v>2654</v>
      </c>
    </row>
    <row r="2330" spans="7:11" x14ac:dyDescent="0.25">
      <c r="G2330" s="33" t="s">
        <v>8</v>
      </c>
      <c r="H2330" s="33" t="s">
        <v>2100</v>
      </c>
      <c r="I2330" s="1">
        <v>97748</v>
      </c>
      <c r="J2330" s="2" t="s">
        <v>4999</v>
      </c>
      <c r="K2330" s="2" t="s">
        <v>2654</v>
      </c>
    </row>
    <row r="2331" spans="7:11" x14ac:dyDescent="0.25">
      <c r="G2331" s="33" t="s">
        <v>8</v>
      </c>
      <c r="H2331" s="33" t="s">
        <v>2101</v>
      </c>
      <c r="I2331" s="1">
        <v>97749</v>
      </c>
      <c r="J2331" s="2" t="s">
        <v>5000</v>
      </c>
      <c r="K2331" s="2" t="s">
        <v>2654</v>
      </c>
    </row>
    <row r="2332" spans="7:11" x14ac:dyDescent="0.25">
      <c r="G2332" s="33" t="s">
        <v>8</v>
      </c>
      <c r="H2332" s="33" t="s">
        <v>2102</v>
      </c>
      <c r="I2332" s="1">
        <v>97750</v>
      </c>
      <c r="J2332" s="2" t="s">
        <v>5001</v>
      </c>
      <c r="K2332" s="2" t="s">
        <v>2654</v>
      </c>
    </row>
    <row r="2333" spans="7:11" x14ac:dyDescent="0.25">
      <c r="G2333" s="33" t="s">
        <v>8</v>
      </c>
      <c r="H2333" s="33" t="s">
        <v>2103</v>
      </c>
      <c r="I2333" s="1">
        <v>97751</v>
      </c>
      <c r="J2333" s="2" t="s">
        <v>5002</v>
      </c>
      <c r="K2333" s="2" t="s">
        <v>2654</v>
      </c>
    </row>
    <row r="2334" spans="7:11" x14ac:dyDescent="0.25">
      <c r="G2334" s="33" t="s">
        <v>8</v>
      </c>
      <c r="H2334" s="33" t="s">
        <v>2104</v>
      </c>
      <c r="I2334" s="1">
        <v>97752</v>
      </c>
      <c r="J2334" s="2" t="s">
        <v>5003</v>
      </c>
      <c r="K2334" s="2" t="s">
        <v>2654</v>
      </c>
    </row>
    <row r="2335" spans="7:11" x14ac:dyDescent="0.25">
      <c r="G2335" s="33" t="s">
        <v>8</v>
      </c>
      <c r="H2335" s="33" t="s">
        <v>2204</v>
      </c>
      <c r="I2335" s="1">
        <v>97753</v>
      </c>
      <c r="J2335" s="2" t="s">
        <v>5004</v>
      </c>
      <c r="K2335" s="2" t="s">
        <v>2654</v>
      </c>
    </row>
    <row r="2336" spans="7:11" x14ac:dyDescent="0.25">
      <c r="G2336" s="33" t="s">
        <v>8</v>
      </c>
      <c r="H2336" s="33" t="s">
        <v>2205</v>
      </c>
      <c r="I2336" s="1">
        <v>97754</v>
      </c>
      <c r="J2336" s="2" t="s">
        <v>5005</v>
      </c>
      <c r="K2336" s="2" t="s">
        <v>2654</v>
      </c>
    </row>
    <row r="2337" spans="7:11" x14ac:dyDescent="0.25">
      <c r="G2337" s="33" t="s">
        <v>8</v>
      </c>
      <c r="H2337" s="33" t="s">
        <v>2206</v>
      </c>
      <c r="I2337" s="1">
        <v>97755</v>
      </c>
      <c r="J2337" s="2" t="s">
        <v>5006</v>
      </c>
      <c r="K2337" s="2" t="s">
        <v>2654</v>
      </c>
    </row>
    <row r="2338" spans="7:11" x14ac:dyDescent="0.25">
      <c r="G2338" s="33" t="s">
        <v>8</v>
      </c>
      <c r="H2338" s="33" t="s">
        <v>2207</v>
      </c>
      <c r="I2338" s="1">
        <v>97756</v>
      </c>
      <c r="J2338" s="2" t="s">
        <v>5007</v>
      </c>
      <c r="K2338" s="2" t="s">
        <v>2654</v>
      </c>
    </row>
    <row r="2339" spans="7:11" x14ac:dyDescent="0.25">
      <c r="G2339" s="33" t="s">
        <v>8</v>
      </c>
      <c r="H2339" s="33" t="s">
        <v>2208</v>
      </c>
      <c r="I2339" s="1">
        <v>97757</v>
      </c>
      <c r="J2339" s="2" t="s">
        <v>5008</v>
      </c>
      <c r="K2339" s="2" t="s">
        <v>2654</v>
      </c>
    </row>
    <row r="2340" spans="7:11" x14ac:dyDescent="0.25">
      <c r="G2340" s="33" t="s">
        <v>8</v>
      </c>
      <c r="H2340" s="33" t="s">
        <v>2209</v>
      </c>
      <c r="I2340" s="1">
        <v>97758</v>
      </c>
      <c r="J2340" s="2" t="s">
        <v>5009</v>
      </c>
      <c r="K2340" s="2" t="s">
        <v>2654</v>
      </c>
    </row>
    <row r="2341" spans="7:11" x14ac:dyDescent="0.25">
      <c r="G2341" s="33" t="s">
        <v>8</v>
      </c>
      <c r="H2341" s="33" t="s">
        <v>2210</v>
      </c>
      <c r="I2341" s="1">
        <v>97759</v>
      </c>
      <c r="J2341" s="2" t="s">
        <v>5010</v>
      </c>
      <c r="K2341" s="2" t="s">
        <v>2654</v>
      </c>
    </row>
    <row r="2342" spans="7:11" x14ac:dyDescent="0.25">
      <c r="G2342" s="33" t="s">
        <v>8</v>
      </c>
      <c r="H2342" s="33" t="s">
        <v>2211</v>
      </c>
      <c r="I2342" s="1">
        <v>97760</v>
      </c>
      <c r="J2342" s="2" t="s">
        <v>5011</v>
      </c>
      <c r="K2342" s="2" t="s">
        <v>2654</v>
      </c>
    </row>
    <row r="2343" spans="7:11" x14ac:dyDescent="0.25">
      <c r="G2343" s="33" t="s">
        <v>8</v>
      </c>
      <c r="H2343" s="33" t="s">
        <v>2212</v>
      </c>
      <c r="I2343" s="1">
        <v>97761</v>
      </c>
      <c r="J2343" s="2" t="s">
        <v>5012</v>
      </c>
      <c r="K2343" s="2" t="s">
        <v>2654</v>
      </c>
    </row>
    <row r="2344" spans="7:11" x14ac:dyDescent="0.25">
      <c r="G2344" s="33" t="s">
        <v>8</v>
      </c>
      <c r="H2344" s="33" t="s">
        <v>2213</v>
      </c>
      <c r="I2344" s="1">
        <v>97762</v>
      </c>
      <c r="J2344" s="2" t="s">
        <v>5013</v>
      </c>
      <c r="K2344" s="2" t="s">
        <v>2654</v>
      </c>
    </row>
    <row r="2345" spans="7:11" x14ac:dyDescent="0.25">
      <c r="G2345" s="33" t="s">
        <v>8</v>
      </c>
      <c r="H2345" s="33" t="s">
        <v>2214</v>
      </c>
      <c r="I2345" s="1">
        <v>97763</v>
      </c>
      <c r="J2345" s="2" t="s">
        <v>5014</v>
      </c>
      <c r="K2345" s="2" t="s">
        <v>2654</v>
      </c>
    </row>
    <row r="2346" spans="7:11" x14ac:dyDescent="0.25">
      <c r="G2346" s="33" t="s">
        <v>8</v>
      </c>
      <c r="H2346" s="33" t="s">
        <v>2314</v>
      </c>
      <c r="I2346" s="1">
        <v>97764</v>
      </c>
      <c r="J2346" s="2" t="s">
        <v>5015</v>
      </c>
      <c r="K2346" s="2" t="s">
        <v>2654</v>
      </c>
    </row>
    <row r="2347" spans="7:11" x14ac:dyDescent="0.25">
      <c r="G2347" s="33" t="s">
        <v>8</v>
      </c>
      <c r="H2347" s="33" t="s">
        <v>2315</v>
      </c>
      <c r="I2347" s="1">
        <v>97765</v>
      </c>
      <c r="J2347" s="2" t="s">
        <v>5016</v>
      </c>
      <c r="K2347" s="2" t="s">
        <v>2654</v>
      </c>
    </row>
    <row r="2348" spans="7:11" x14ac:dyDescent="0.25">
      <c r="G2348" s="33" t="s">
        <v>8</v>
      </c>
      <c r="H2348" s="33" t="s">
        <v>2316</v>
      </c>
      <c r="I2348" s="1">
        <v>97766</v>
      </c>
      <c r="J2348" s="2" t="s">
        <v>5017</v>
      </c>
      <c r="K2348" s="2" t="s">
        <v>2654</v>
      </c>
    </row>
    <row r="2349" spans="7:11" x14ac:dyDescent="0.25">
      <c r="G2349" s="33" t="s">
        <v>8</v>
      </c>
      <c r="H2349" s="33" t="s">
        <v>2317</v>
      </c>
      <c r="I2349" s="1">
        <v>97767</v>
      </c>
      <c r="J2349" s="2" t="s">
        <v>5018</v>
      </c>
      <c r="K2349" s="2" t="s">
        <v>2654</v>
      </c>
    </row>
    <row r="2350" spans="7:11" x14ac:dyDescent="0.25">
      <c r="G2350" s="33" t="s">
        <v>8</v>
      </c>
      <c r="H2350" s="33" t="s">
        <v>2318</v>
      </c>
      <c r="I2350" s="1">
        <v>97768</v>
      </c>
      <c r="J2350" s="2" t="s">
        <v>5019</v>
      </c>
      <c r="K2350" s="2" t="s">
        <v>2654</v>
      </c>
    </row>
    <row r="2351" spans="7:11" x14ac:dyDescent="0.25">
      <c r="G2351" s="33" t="s">
        <v>8</v>
      </c>
      <c r="H2351" s="33" t="s">
        <v>2319</v>
      </c>
      <c r="I2351" s="1">
        <v>97769</v>
      </c>
      <c r="J2351" s="2" t="s">
        <v>5020</v>
      </c>
      <c r="K2351" s="2" t="s">
        <v>2654</v>
      </c>
    </row>
    <row r="2352" spans="7:11" x14ac:dyDescent="0.25">
      <c r="G2352" s="33" t="s">
        <v>8</v>
      </c>
      <c r="H2352" s="33" t="s">
        <v>2320</v>
      </c>
      <c r="I2352" s="1">
        <v>97770</v>
      </c>
      <c r="J2352" s="2" t="s">
        <v>5021</v>
      </c>
      <c r="K2352" s="2" t="s">
        <v>2654</v>
      </c>
    </row>
    <row r="2353" spans="7:11" x14ac:dyDescent="0.25">
      <c r="G2353" s="33" t="s">
        <v>8</v>
      </c>
      <c r="H2353" s="33" t="s">
        <v>2321</v>
      </c>
      <c r="I2353" s="1">
        <v>97771</v>
      </c>
      <c r="J2353" s="2" t="s">
        <v>5022</v>
      </c>
      <c r="K2353" s="2" t="s">
        <v>2654</v>
      </c>
    </row>
    <row r="2354" spans="7:11" x14ac:dyDescent="0.25">
      <c r="G2354" s="33" t="s">
        <v>8</v>
      </c>
      <c r="H2354" s="33" t="s">
        <v>2322</v>
      </c>
      <c r="I2354" s="1">
        <v>97772</v>
      </c>
      <c r="J2354" s="2" t="s">
        <v>5023</v>
      </c>
      <c r="K2354" s="2" t="s">
        <v>2654</v>
      </c>
    </row>
    <row r="2355" spans="7:11" x14ac:dyDescent="0.25">
      <c r="G2355" s="33" t="s">
        <v>8</v>
      </c>
      <c r="H2355" s="33" t="s">
        <v>2323</v>
      </c>
      <c r="I2355" s="1">
        <v>97773</v>
      </c>
      <c r="J2355" s="2" t="s">
        <v>5024</v>
      </c>
      <c r="K2355" s="2" t="s">
        <v>2654</v>
      </c>
    </row>
    <row r="2356" spans="7:11" x14ac:dyDescent="0.25">
      <c r="G2356" s="33" t="s">
        <v>8</v>
      </c>
      <c r="H2356" s="33" t="s">
        <v>2324</v>
      </c>
      <c r="I2356" s="1">
        <v>97774</v>
      </c>
      <c r="J2356" s="2" t="s">
        <v>5025</v>
      </c>
      <c r="K2356" s="2" t="s">
        <v>2654</v>
      </c>
    </row>
    <row r="2357" spans="7:11" x14ac:dyDescent="0.25">
      <c r="G2357" s="33" t="s">
        <v>8</v>
      </c>
      <c r="H2357" s="33" t="s">
        <v>2424</v>
      </c>
      <c r="I2357" s="1">
        <v>97775</v>
      </c>
      <c r="J2357" s="2" t="s">
        <v>5026</v>
      </c>
      <c r="K2357" s="2" t="s">
        <v>2654</v>
      </c>
    </row>
    <row r="2358" spans="7:11" x14ac:dyDescent="0.25">
      <c r="G2358" s="33" t="s">
        <v>8</v>
      </c>
      <c r="H2358" s="33" t="s">
        <v>2425</v>
      </c>
      <c r="I2358" s="1">
        <v>97776</v>
      </c>
      <c r="J2358" s="2" t="s">
        <v>5027</v>
      </c>
      <c r="K2358" s="2" t="s">
        <v>2654</v>
      </c>
    </row>
    <row r="2359" spans="7:11" x14ac:dyDescent="0.25">
      <c r="G2359" s="33" t="s">
        <v>8</v>
      </c>
      <c r="H2359" s="33" t="s">
        <v>2426</v>
      </c>
      <c r="I2359" s="1">
        <v>97777</v>
      </c>
      <c r="J2359" s="2" t="s">
        <v>5028</v>
      </c>
      <c r="K2359" s="2" t="s">
        <v>2654</v>
      </c>
    </row>
    <row r="2360" spans="7:11" x14ac:dyDescent="0.25">
      <c r="G2360" s="33" t="s">
        <v>8</v>
      </c>
      <c r="H2360" s="33" t="s">
        <v>2427</v>
      </c>
      <c r="I2360" s="1">
        <v>97778</v>
      </c>
      <c r="J2360" s="2" t="s">
        <v>5029</v>
      </c>
      <c r="K2360" s="2" t="s">
        <v>2654</v>
      </c>
    </row>
    <row r="2361" spans="7:11" x14ac:dyDescent="0.25">
      <c r="G2361" s="33" t="s">
        <v>8</v>
      </c>
      <c r="H2361" s="33" t="s">
        <v>2428</v>
      </c>
      <c r="I2361" s="1">
        <v>97779</v>
      </c>
      <c r="J2361" s="2" t="s">
        <v>5030</v>
      </c>
      <c r="K2361" s="2" t="s">
        <v>2654</v>
      </c>
    </row>
    <row r="2362" spans="7:11" x14ac:dyDescent="0.25">
      <c r="G2362" s="33" t="s">
        <v>8</v>
      </c>
      <c r="H2362" s="33" t="s">
        <v>2429</v>
      </c>
      <c r="I2362" s="1">
        <v>97780</v>
      </c>
      <c r="J2362" s="2" t="s">
        <v>5031</v>
      </c>
      <c r="K2362" s="2" t="s">
        <v>2654</v>
      </c>
    </row>
    <row r="2363" spans="7:11" x14ac:dyDescent="0.25">
      <c r="G2363" s="33" t="s">
        <v>8</v>
      </c>
      <c r="H2363" s="33" t="s">
        <v>2430</v>
      </c>
      <c r="I2363" s="1">
        <v>97781</v>
      </c>
      <c r="J2363" s="2" t="s">
        <v>5032</v>
      </c>
      <c r="K2363" s="2" t="s">
        <v>2654</v>
      </c>
    </row>
    <row r="2364" spans="7:11" x14ac:dyDescent="0.25">
      <c r="G2364" s="33" t="s">
        <v>8</v>
      </c>
      <c r="H2364" s="33" t="s">
        <v>2431</v>
      </c>
      <c r="I2364" s="1">
        <v>97782</v>
      </c>
      <c r="J2364" s="2" t="s">
        <v>5033</v>
      </c>
      <c r="K2364" s="2" t="s">
        <v>2654</v>
      </c>
    </row>
    <row r="2365" spans="7:11" x14ac:dyDescent="0.25">
      <c r="G2365" s="33" t="s">
        <v>8</v>
      </c>
      <c r="H2365" s="33" t="s">
        <v>2432</v>
      </c>
      <c r="I2365" s="1">
        <v>97783</v>
      </c>
      <c r="J2365" s="2" t="s">
        <v>5034</v>
      </c>
      <c r="K2365" s="2" t="s">
        <v>2654</v>
      </c>
    </row>
    <row r="2366" spans="7:11" x14ac:dyDescent="0.25">
      <c r="G2366" s="33" t="s">
        <v>8</v>
      </c>
      <c r="H2366" s="33" t="s">
        <v>2433</v>
      </c>
      <c r="I2366" s="1">
        <v>97784</v>
      </c>
      <c r="J2366" s="2" t="s">
        <v>5035</v>
      </c>
      <c r="K2366" s="2" t="s">
        <v>2654</v>
      </c>
    </row>
    <row r="2367" spans="7:11" x14ac:dyDescent="0.25">
      <c r="G2367" s="33" t="s">
        <v>8</v>
      </c>
      <c r="H2367" s="33" t="s">
        <v>2434</v>
      </c>
      <c r="I2367" s="1">
        <v>97785</v>
      </c>
      <c r="J2367" s="2" t="s">
        <v>5036</v>
      </c>
      <c r="K2367" s="2" t="s">
        <v>2654</v>
      </c>
    </row>
    <row r="2368" spans="7:11" x14ac:dyDescent="0.25">
      <c r="G2368" s="33" t="s">
        <v>8</v>
      </c>
      <c r="H2368" s="33" t="s">
        <v>2534</v>
      </c>
      <c r="I2368" s="1">
        <v>97786</v>
      </c>
      <c r="J2368" s="2" t="s">
        <v>5037</v>
      </c>
      <c r="K2368" s="2" t="s">
        <v>2654</v>
      </c>
    </row>
    <row r="2369" spans="7:11" x14ac:dyDescent="0.25">
      <c r="G2369" s="33" t="s">
        <v>8</v>
      </c>
      <c r="H2369" s="33" t="s">
        <v>2535</v>
      </c>
      <c r="I2369" s="1">
        <v>97787</v>
      </c>
      <c r="J2369" s="2" t="s">
        <v>5038</v>
      </c>
      <c r="K2369" s="2" t="s">
        <v>2654</v>
      </c>
    </row>
    <row r="2370" spans="7:11" x14ac:dyDescent="0.25">
      <c r="G2370" s="33" t="s">
        <v>8</v>
      </c>
      <c r="H2370" s="33" t="s">
        <v>2536</v>
      </c>
      <c r="I2370" s="1">
        <v>97788</v>
      </c>
      <c r="J2370" s="2" t="s">
        <v>5039</v>
      </c>
      <c r="K2370" s="2" t="s">
        <v>2654</v>
      </c>
    </row>
    <row r="2371" spans="7:11" x14ac:dyDescent="0.25">
      <c r="G2371" s="33" t="s">
        <v>8</v>
      </c>
      <c r="H2371" s="33" t="s">
        <v>2537</v>
      </c>
      <c r="I2371" s="1">
        <v>97789</v>
      </c>
      <c r="J2371" s="2" t="s">
        <v>5040</v>
      </c>
      <c r="K2371" s="2" t="s">
        <v>2654</v>
      </c>
    </row>
    <row r="2372" spans="7:11" x14ac:dyDescent="0.25">
      <c r="G2372" s="33" t="s">
        <v>8</v>
      </c>
      <c r="H2372" s="33" t="s">
        <v>2538</v>
      </c>
      <c r="I2372" s="1">
        <v>97790</v>
      </c>
      <c r="J2372" s="2" t="s">
        <v>5041</v>
      </c>
      <c r="K2372" s="2" t="s">
        <v>2654</v>
      </c>
    </row>
    <row r="2373" spans="7:11" x14ac:dyDescent="0.25">
      <c r="G2373" s="33" t="s">
        <v>8</v>
      </c>
      <c r="H2373" s="33" t="s">
        <v>2539</v>
      </c>
      <c r="I2373" s="1">
        <v>97791</v>
      </c>
      <c r="J2373" s="2" t="s">
        <v>5042</v>
      </c>
      <c r="K2373" s="2" t="s">
        <v>2654</v>
      </c>
    </row>
    <row r="2374" spans="7:11" x14ac:dyDescent="0.25">
      <c r="G2374" s="33" t="s">
        <v>8</v>
      </c>
      <c r="H2374" s="33" t="s">
        <v>2540</v>
      </c>
      <c r="I2374" s="1">
        <v>97792</v>
      </c>
      <c r="J2374" s="2" t="s">
        <v>5043</v>
      </c>
      <c r="K2374" s="2" t="s">
        <v>2654</v>
      </c>
    </row>
    <row r="2375" spans="7:11" x14ac:dyDescent="0.25">
      <c r="G2375" s="33" t="s">
        <v>8</v>
      </c>
      <c r="H2375" s="33" t="s">
        <v>2541</v>
      </c>
      <c r="I2375" s="1">
        <v>97793</v>
      </c>
      <c r="J2375" s="2" t="s">
        <v>5044</v>
      </c>
      <c r="K2375" s="2" t="s">
        <v>2654</v>
      </c>
    </row>
    <row r="2376" spans="7:11" x14ac:dyDescent="0.25">
      <c r="G2376" s="33" t="s">
        <v>8</v>
      </c>
      <c r="H2376" s="33" t="s">
        <v>2542</v>
      </c>
      <c r="I2376" s="1">
        <v>97794</v>
      </c>
      <c r="J2376" s="2" t="s">
        <v>5045</v>
      </c>
      <c r="K2376" s="2" t="s">
        <v>2654</v>
      </c>
    </row>
    <row r="2377" spans="7:11" x14ac:dyDescent="0.25">
      <c r="G2377" s="33" t="s">
        <v>8</v>
      </c>
      <c r="H2377" s="33" t="s">
        <v>2543</v>
      </c>
      <c r="I2377" s="1">
        <v>97795</v>
      </c>
      <c r="J2377" s="2" t="s">
        <v>5046</v>
      </c>
      <c r="K2377" s="2" t="s">
        <v>2654</v>
      </c>
    </row>
    <row r="2378" spans="7:11" x14ac:dyDescent="0.25">
      <c r="G2378" s="33" t="s">
        <v>8</v>
      </c>
      <c r="H2378" s="33" t="s">
        <v>2544</v>
      </c>
      <c r="I2378" s="1">
        <v>97796</v>
      </c>
      <c r="J2378" s="2" t="s">
        <v>5047</v>
      </c>
      <c r="K2378" s="2" t="s">
        <v>2654</v>
      </c>
    </row>
    <row r="2379" spans="7:11" x14ac:dyDescent="0.25">
      <c r="G2379" s="33" t="s">
        <v>8</v>
      </c>
      <c r="H2379" s="33" t="s">
        <v>351</v>
      </c>
      <c r="I2379" s="1">
        <v>97797</v>
      </c>
      <c r="J2379" s="2" t="s">
        <v>5048</v>
      </c>
      <c r="K2379" s="2" t="s">
        <v>2654</v>
      </c>
    </row>
    <row r="2380" spans="7:11" x14ac:dyDescent="0.25">
      <c r="G2380" s="33" t="s">
        <v>8</v>
      </c>
      <c r="H2380" s="33" t="s">
        <v>491</v>
      </c>
      <c r="I2380" s="1">
        <v>97798</v>
      </c>
      <c r="J2380" s="2" t="s">
        <v>5049</v>
      </c>
      <c r="K2380" s="2" t="s">
        <v>2654</v>
      </c>
    </row>
    <row r="2381" spans="7:11" x14ac:dyDescent="0.25">
      <c r="G2381" s="33" t="s">
        <v>8</v>
      </c>
      <c r="H2381" s="33" t="s">
        <v>631</v>
      </c>
      <c r="I2381" s="1">
        <v>97799</v>
      </c>
      <c r="J2381" s="2" t="s">
        <v>5050</v>
      </c>
      <c r="K2381" s="2" t="s">
        <v>2654</v>
      </c>
    </row>
    <row r="2382" spans="7:11" x14ac:dyDescent="0.25">
      <c r="G2382" s="33" t="s">
        <v>8</v>
      </c>
      <c r="H2382" s="33" t="s">
        <v>771</v>
      </c>
      <c r="I2382" s="1">
        <v>97800</v>
      </c>
      <c r="J2382" s="2" t="s">
        <v>5051</v>
      </c>
      <c r="K2382" s="2" t="s">
        <v>2654</v>
      </c>
    </row>
    <row r="2383" spans="7:11" x14ac:dyDescent="0.25">
      <c r="G2383" s="33" t="s">
        <v>8</v>
      </c>
      <c r="H2383" s="33" t="s">
        <v>911</v>
      </c>
      <c r="I2383" s="1">
        <v>97801</v>
      </c>
      <c r="J2383" s="2" t="s">
        <v>5052</v>
      </c>
      <c r="K2383" s="2" t="s">
        <v>2654</v>
      </c>
    </row>
    <row r="2384" spans="7:11" x14ac:dyDescent="0.25">
      <c r="G2384" s="33" t="s">
        <v>8</v>
      </c>
      <c r="H2384" s="33" t="s">
        <v>1051</v>
      </c>
      <c r="I2384" s="1">
        <v>97802</v>
      </c>
      <c r="J2384" s="2" t="s">
        <v>5053</v>
      </c>
      <c r="K2384" s="2" t="s">
        <v>2654</v>
      </c>
    </row>
    <row r="2385" spans="7:11" x14ac:dyDescent="0.25">
      <c r="G2385" s="33" t="s">
        <v>8</v>
      </c>
      <c r="H2385" s="33" t="s">
        <v>1191</v>
      </c>
      <c r="I2385" s="1">
        <v>97803</v>
      </c>
      <c r="J2385" s="2" t="s">
        <v>5054</v>
      </c>
      <c r="K2385" s="2" t="s">
        <v>2654</v>
      </c>
    </row>
    <row r="2386" spans="7:11" x14ac:dyDescent="0.25">
      <c r="G2386" s="33" t="s">
        <v>8</v>
      </c>
      <c r="H2386" s="33" t="s">
        <v>1331</v>
      </c>
      <c r="I2386" s="1">
        <v>97804</v>
      </c>
      <c r="J2386" s="2" t="s">
        <v>5055</v>
      </c>
      <c r="K2386" s="2" t="s">
        <v>2654</v>
      </c>
    </row>
    <row r="2387" spans="7:11" x14ac:dyDescent="0.25">
      <c r="G2387" s="33" t="s">
        <v>8</v>
      </c>
      <c r="H2387" s="33" t="s">
        <v>1471</v>
      </c>
      <c r="I2387" s="1">
        <v>97805</v>
      </c>
      <c r="J2387" s="2" t="s">
        <v>5056</v>
      </c>
      <c r="K2387" s="2" t="s">
        <v>2654</v>
      </c>
    </row>
    <row r="2388" spans="7:11" x14ac:dyDescent="0.25">
      <c r="G2388" s="33" t="s">
        <v>8</v>
      </c>
      <c r="H2388" s="33" t="s">
        <v>135</v>
      </c>
      <c r="I2388" s="1">
        <v>97806</v>
      </c>
      <c r="J2388" s="2" t="s">
        <v>5057</v>
      </c>
      <c r="K2388" s="2" t="s">
        <v>2654</v>
      </c>
    </row>
    <row r="2389" spans="7:11" x14ac:dyDescent="0.25">
      <c r="G2389" s="33" t="s">
        <v>8</v>
      </c>
      <c r="H2389" s="33" t="s">
        <v>65</v>
      </c>
      <c r="I2389" s="1">
        <v>97807</v>
      </c>
      <c r="J2389" s="2" t="s">
        <v>5058</v>
      </c>
      <c r="K2389" s="2" t="s">
        <v>2654</v>
      </c>
    </row>
    <row r="2390" spans="7:11" x14ac:dyDescent="0.25">
      <c r="G2390" s="33" t="s">
        <v>8</v>
      </c>
      <c r="H2390" s="33" t="s">
        <v>352</v>
      </c>
      <c r="I2390" s="1">
        <v>97808</v>
      </c>
      <c r="J2390" s="2" t="s">
        <v>5059</v>
      </c>
      <c r="K2390" s="2" t="s">
        <v>2654</v>
      </c>
    </row>
    <row r="2391" spans="7:11" x14ac:dyDescent="0.25">
      <c r="G2391" s="33" t="s">
        <v>8</v>
      </c>
      <c r="H2391" s="33" t="s">
        <v>492</v>
      </c>
      <c r="I2391" s="1">
        <v>97809</v>
      </c>
      <c r="J2391" s="2" t="s">
        <v>5060</v>
      </c>
      <c r="K2391" s="2" t="s">
        <v>2654</v>
      </c>
    </row>
    <row r="2392" spans="7:11" x14ac:dyDescent="0.25">
      <c r="G2392" s="33" t="s">
        <v>8</v>
      </c>
      <c r="H2392" s="33" t="s">
        <v>632</v>
      </c>
      <c r="I2392" s="1">
        <v>97810</v>
      </c>
      <c r="J2392" s="2" t="s">
        <v>5061</v>
      </c>
      <c r="K2392" s="2" t="s">
        <v>2654</v>
      </c>
    </row>
    <row r="2393" spans="7:11" x14ac:dyDescent="0.25">
      <c r="G2393" s="33" t="s">
        <v>8</v>
      </c>
      <c r="H2393" s="33" t="s">
        <v>772</v>
      </c>
      <c r="I2393" s="1">
        <v>97811</v>
      </c>
      <c r="J2393" s="2" t="s">
        <v>5062</v>
      </c>
      <c r="K2393" s="2" t="s">
        <v>2654</v>
      </c>
    </row>
    <row r="2394" spans="7:11" x14ac:dyDescent="0.25">
      <c r="G2394" s="33" t="s">
        <v>8</v>
      </c>
      <c r="H2394" s="33" t="s">
        <v>912</v>
      </c>
      <c r="I2394" s="1">
        <v>97812</v>
      </c>
      <c r="J2394" s="2" t="s">
        <v>5063</v>
      </c>
      <c r="K2394" s="2" t="s">
        <v>2654</v>
      </c>
    </row>
    <row r="2395" spans="7:11" x14ac:dyDescent="0.25">
      <c r="G2395" s="33" t="s">
        <v>8</v>
      </c>
      <c r="H2395" s="33" t="s">
        <v>1052</v>
      </c>
      <c r="I2395" s="1">
        <v>97813</v>
      </c>
      <c r="J2395" s="2" t="s">
        <v>5064</v>
      </c>
      <c r="K2395" s="2" t="s">
        <v>2654</v>
      </c>
    </row>
    <row r="2396" spans="7:11" x14ac:dyDescent="0.25">
      <c r="G2396" s="33" t="s">
        <v>8</v>
      </c>
      <c r="H2396" s="33" t="s">
        <v>1192</v>
      </c>
      <c r="I2396" s="1">
        <v>97814</v>
      </c>
      <c r="J2396" s="2" t="s">
        <v>5065</v>
      </c>
      <c r="K2396" s="2" t="s">
        <v>2654</v>
      </c>
    </row>
    <row r="2397" spans="7:11" x14ac:dyDescent="0.25">
      <c r="G2397" s="33" t="s">
        <v>8</v>
      </c>
      <c r="H2397" s="33" t="s">
        <v>1332</v>
      </c>
      <c r="I2397" s="1">
        <v>97815</v>
      </c>
      <c r="J2397" s="2" t="s">
        <v>5066</v>
      </c>
      <c r="K2397" s="2" t="s">
        <v>2654</v>
      </c>
    </row>
    <row r="2398" spans="7:11" x14ac:dyDescent="0.25">
      <c r="G2398" s="33" t="s">
        <v>8</v>
      </c>
      <c r="H2398" s="33" t="s">
        <v>1472</v>
      </c>
      <c r="I2398" s="1">
        <v>97816</v>
      </c>
      <c r="J2398" s="2" t="s">
        <v>5067</v>
      </c>
      <c r="K2398" s="2" t="s">
        <v>2654</v>
      </c>
    </row>
    <row r="2399" spans="7:11" x14ac:dyDescent="0.25">
      <c r="G2399" s="33" t="s">
        <v>8</v>
      </c>
      <c r="H2399" s="33" t="s">
        <v>136</v>
      </c>
      <c r="I2399" s="1">
        <v>97817</v>
      </c>
      <c r="J2399" s="2" t="s">
        <v>5068</v>
      </c>
      <c r="K2399" s="2" t="s">
        <v>2654</v>
      </c>
    </row>
    <row r="2400" spans="7:11" x14ac:dyDescent="0.25">
      <c r="G2400" s="33" t="s">
        <v>8</v>
      </c>
      <c r="H2400" s="33" t="s">
        <v>66</v>
      </c>
      <c r="I2400" s="1">
        <v>97818</v>
      </c>
      <c r="J2400" s="2" t="s">
        <v>5069</v>
      </c>
      <c r="K2400" s="2" t="s">
        <v>2654</v>
      </c>
    </row>
    <row r="2401" spans="7:11" x14ac:dyDescent="0.25">
      <c r="G2401" s="33" t="s">
        <v>8</v>
      </c>
      <c r="H2401" s="33" t="s">
        <v>353</v>
      </c>
      <c r="I2401" s="1">
        <v>97819</v>
      </c>
      <c r="J2401" s="2" t="s">
        <v>5070</v>
      </c>
      <c r="K2401" s="2" t="s">
        <v>2654</v>
      </c>
    </row>
    <row r="2402" spans="7:11" x14ac:dyDescent="0.25">
      <c r="G2402" s="33" t="s">
        <v>8</v>
      </c>
      <c r="H2402" s="33" t="s">
        <v>493</v>
      </c>
      <c r="I2402" s="1">
        <v>97820</v>
      </c>
      <c r="J2402" s="2" t="s">
        <v>5071</v>
      </c>
      <c r="K2402" s="2" t="s">
        <v>2654</v>
      </c>
    </row>
    <row r="2403" spans="7:11" x14ac:dyDescent="0.25">
      <c r="G2403" s="33" t="s">
        <v>8</v>
      </c>
      <c r="H2403" s="33" t="s">
        <v>633</v>
      </c>
      <c r="I2403" s="1">
        <v>97821</v>
      </c>
      <c r="J2403" s="2" t="s">
        <v>5072</v>
      </c>
      <c r="K2403" s="2" t="s">
        <v>2654</v>
      </c>
    </row>
    <row r="2404" spans="7:11" x14ac:dyDescent="0.25">
      <c r="G2404" s="33" t="s">
        <v>8</v>
      </c>
      <c r="H2404" s="33" t="s">
        <v>773</v>
      </c>
      <c r="I2404" s="1">
        <v>97822</v>
      </c>
      <c r="J2404" s="2" t="s">
        <v>5073</v>
      </c>
      <c r="K2404" s="2" t="s">
        <v>2654</v>
      </c>
    </row>
    <row r="2405" spans="7:11" x14ac:dyDescent="0.25">
      <c r="G2405" s="33" t="s">
        <v>8</v>
      </c>
      <c r="H2405" s="33" t="s">
        <v>913</v>
      </c>
      <c r="I2405" s="1">
        <v>97823</v>
      </c>
      <c r="J2405" s="2" t="s">
        <v>5074</v>
      </c>
      <c r="K2405" s="2" t="s">
        <v>2654</v>
      </c>
    </row>
    <row r="2406" spans="7:11" x14ac:dyDescent="0.25">
      <c r="G2406" s="33" t="s">
        <v>8</v>
      </c>
      <c r="H2406" s="33" t="s">
        <v>1053</v>
      </c>
      <c r="I2406" s="1">
        <v>97824</v>
      </c>
      <c r="J2406" s="2" t="s">
        <v>5075</v>
      </c>
      <c r="K2406" s="2" t="s">
        <v>2654</v>
      </c>
    </row>
    <row r="2407" spans="7:11" x14ac:dyDescent="0.25">
      <c r="G2407" s="33" t="s">
        <v>8</v>
      </c>
      <c r="H2407" s="33" t="s">
        <v>1193</v>
      </c>
      <c r="I2407" s="1">
        <v>97825</v>
      </c>
      <c r="J2407" s="2" t="s">
        <v>5076</v>
      </c>
      <c r="K2407" s="2" t="s">
        <v>2654</v>
      </c>
    </row>
    <row r="2408" spans="7:11" x14ac:dyDescent="0.25">
      <c r="G2408" s="33" t="s">
        <v>8</v>
      </c>
      <c r="H2408" s="33" t="s">
        <v>1333</v>
      </c>
      <c r="I2408" s="1">
        <v>97826</v>
      </c>
      <c r="J2408" s="2" t="s">
        <v>5077</v>
      </c>
      <c r="K2408" s="2" t="s">
        <v>2654</v>
      </c>
    </row>
    <row r="2409" spans="7:11" x14ac:dyDescent="0.25">
      <c r="G2409" s="33" t="s">
        <v>8</v>
      </c>
      <c r="H2409" s="33" t="s">
        <v>1473</v>
      </c>
      <c r="I2409" s="1">
        <v>97827</v>
      </c>
      <c r="J2409" s="2" t="s">
        <v>5078</v>
      </c>
      <c r="K2409" s="2" t="s">
        <v>2654</v>
      </c>
    </row>
    <row r="2410" spans="7:11" x14ac:dyDescent="0.25">
      <c r="G2410" s="33" t="s">
        <v>8</v>
      </c>
      <c r="H2410" s="33" t="s">
        <v>137</v>
      </c>
      <c r="I2410" s="1">
        <v>97828</v>
      </c>
      <c r="J2410" s="2" t="s">
        <v>5079</v>
      </c>
      <c r="K2410" s="2" t="s">
        <v>2654</v>
      </c>
    </row>
    <row r="2411" spans="7:11" x14ac:dyDescent="0.25">
      <c r="G2411" s="33" t="s">
        <v>8</v>
      </c>
      <c r="H2411" s="33" t="s">
        <v>67</v>
      </c>
      <c r="I2411" s="1">
        <v>97829</v>
      </c>
      <c r="J2411" s="2" t="s">
        <v>5080</v>
      </c>
      <c r="K2411" s="2" t="s">
        <v>2654</v>
      </c>
    </row>
    <row r="2412" spans="7:11" x14ac:dyDescent="0.25">
      <c r="G2412" s="33" t="s">
        <v>8</v>
      </c>
      <c r="H2412" s="33" t="s">
        <v>354</v>
      </c>
      <c r="I2412" s="1">
        <v>97830</v>
      </c>
      <c r="J2412" s="2" t="s">
        <v>5081</v>
      </c>
      <c r="K2412" s="2" t="s">
        <v>2654</v>
      </c>
    </row>
    <row r="2413" spans="7:11" x14ac:dyDescent="0.25">
      <c r="G2413" s="33" t="s">
        <v>8</v>
      </c>
      <c r="H2413" s="33" t="s">
        <v>494</v>
      </c>
      <c r="I2413" s="1">
        <v>97831</v>
      </c>
      <c r="J2413" s="2" t="s">
        <v>5082</v>
      </c>
      <c r="K2413" s="2" t="s">
        <v>2654</v>
      </c>
    </row>
    <row r="2414" spans="7:11" x14ac:dyDescent="0.25">
      <c r="G2414" s="33" t="s">
        <v>8</v>
      </c>
      <c r="H2414" s="33" t="s">
        <v>634</v>
      </c>
      <c r="I2414" s="1">
        <v>97832</v>
      </c>
      <c r="J2414" s="2" t="s">
        <v>5083</v>
      </c>
      <c r="K2414" s="2" t="s">
        <v>2654</v>
      </c>
    </row>
    <row r="2415" spans="7:11" x14ac:dyDescent="0.25">
      <c r="G2415" s="33" t="s">
        <v>8</v>
      </c>
      <c r="H2415" s="33" t="s">
        <v>774</v>
      </c>
      <c r="I2415" s="1">
        <v>97833</v>
      </c>
      <c r="J2415" s="2" t="s">
        <v>5084</v>
      </c>
      <c r="K2415" s="2" t="s">
        <v>2654</v>
      </c>
    </row>
    <row r="2416" spans="7:11" x14ac:dyDescent="0.25">
      <c r="G2416" s="33" t="s">
        <v>8</v>
      </c>
      <c r="H2416" s="33" t="s">
        <v>914</v>
      </c>
      <c r="I2416" s="1">
        <v>97834</v>
      </c>
      <c r="J2416" s="2" t="s">
        <v>5085</v>
      </c>
      <c r="K2416" s="2" t="s">
        <v>2654</v>
      </c>
    </row>
    <row r="2417" spans="7:11" x14ac:dyDescent="0.25">
      <c r="G2417" s="33" t="s">
        <v>8</v>
      </c>
      <c r="H2417" s="33" t="s">
        <v>1054</v>
      </c>
      <c r="I2417" s="1">
        <v>97835</v>
      </c>
      <c r="J2417" s="2" t="s">
        <v>5086</v>
      </c>
      <c r="K2417" s="2" t="s">
        <v>2654</v>
      </c>
    </row>
    <row r="2418" spans="7:11" x14ac:dyDescent="0.25">
      <c r="G2418" s="33" t="s">
        <v>8</v>
      </c>
      <c r="H2418" s="33" t="s">
        <v>1194</v>
      </c>
      <c r="I2418" s="1">
        <v>97836</v>
      </c>
      <c r="J2418" s="2" t="s">
        <v>5087</v>
      </c>
      <c r="K2418" s="2" t="s">
        <v>2654</v>
      </c>
    </row>
    <row r="2419" spans="7:11" x14ac:dyDescent="0.25">
      <c r="G2419" s="33" t="s">
        <v>8</v>
      </c>
      <c r="H2419" s="33" t="s">
        <v>1334</v>
      </c>
      <c r="I2419" s="1">
        <v>97837</v>
      </c>
      <c r="J2419" s="2" t="s">
        <v>5088</v>
      </c>
      <c r="K2419" s="2" t="s">
        <v>2654</v>
      </c>
    </row>
    <row r="2420" spans="7:11" x14ac:dyDescent="0.25">
      <c r="G2420" s="33" t="s">
        <v>8</v>
      </c>
      <c r="H2420" s="33" t="s">
        <v>1474</v>
      </c>
      <c r="I2420" s="1">
        <v>97838</v>
      </c>
      <c r="J2420" s="2" t="s">
        <v>5089</v>
      </c>
      <c r="K2420" s="2" t="s">
        <v>2654</v>
      </c>
    </row>
    <row r="2421" spans="7:11" x14ac:dyDescent="0.25">
      <c r="G2421" s="33" t="s">
        <v>8</v>
      </c>
      <c r="H2421" s="33" t="s">
        <v>138</v>
      </c>
      <c r="I2421" s="1">
        <v>97839</v>
      </c>
      <c r="J2421" s="2" t="s">
        <v>5090</v>
      </c>
      <c r="K2421" s="2" t="s">
        <v>2654</v>
      </c>
    </row>
    <row r="2422" spans="7:11" x14ac:dyDescent="0.25">
      <c r="G2422" s="33" t="s">
        <v>8</v>
      </c>
      <c r="H2422" s="33" t="s">
        <v>68</v>
      </c>
      <c r="I2422" s="1">
        <v>97840</v>
      </c>
      <c r="J2422" s="2" t="s">
        <v>5091</v>
      </c>
      <c r="K2422" s="2" t="s">
        <v>2654</v>
      </c>
    </row>
    <row r="2423" spans="7:11" x14ac:dyDescent="0.25">
      <c r="G2423" s="33" t="s">
        <v>8</v>
      </c>
      <c r="H2423" s="33" t="s">
        <v>355</v>
      </c>
      <c r="I2423" s="1">
        <v>97841</v>
      </c>
      <c r="J2423" s="2" t="s">
        <v>5092</v>
      </c>
      <c r="K2423" s="2" t="s">
        <v>2654</v>
      </c>
    </row>
    <row r="2424" spans="7:11" x14ac:dyDescent="0.25">
      <c r="G2424" s="33" t="s">
        <v>8</v>
      </c>
      <c r="H2424" s="33" t="s">
        <v>495</v>
      </c>
      <c r="I2424" s="1">
        <v>97842</v>
      </c>
      <c r="J2424" s="2" t="s">
        <v>5093</v>
      </c>
      <c r="K2424" s="2" t="s">
        <v>2654</v>
      </c>
    </row>
    <row r="2425" spans="7:11" x14ac:dyDescent="0.25">
      <c r="G2425" s="33" t="s">
        <v>8</v>
      </c>
      <c r="H2425" s="33" t="s">
        <v>635</v>
      </c>
      <c r="I2425" s="1">
        <v>97843</v>
      </c>
      <c r="J2425" s="2" t="s">
        <v>5094</v>
      </c>
      <c r="K2425" s="2" t="s">
        <v>2654</v>
      </c>
    </row>
    <row r="2426" spans="7:11" x14ac:dyDescent="0.25">
      <c r="G2426" s="33" t="s">
        <v>8</v>
      </c>
      <c r="H2426" s="33" t="s">
        <v>775</v>
      </c>
      <c r="I2426" s="1">
        <v>97844</v>
      </c>
      <c r="J2426" s="2" t="s">
        <v>5095</v>
      </c>
      <c r="K2426" s="2" t="s">
        <v>2654</v>
      </c>
    </row>
    <row r="2427" spans="7:11" x14ac:dyDescent="0.25">
      <c r="G2427" s="33" t="s">
        <v>8</v>
      </c>
      <c r="H2427" s="33" t="s">
        <v>915</v>
      </c>
      <c r="I2427" s="1">
        <v>97845</v>
      </c>
      <c r="J2427" s="2" t="s">
        <v>5096</v>
      </c>
      <c r="K2427" s="2" t="s">
        <v>2654</v>
      </c>
    </row>
    <row r="2428" spans="7:11" x14ac:dyDescent="0.25">
      <c r="G2428" s="33" t="s">
        <v>8</v>
      </c>
      <c r="H2428" s="33" t="s">
        <v>1055</v>
      </c>
      <c r="I2428" s="1">
        <v>97846</v>
      </c>
      <c r="J2428" s="2" t="s">
        <v>5097</v>
      </c>
      <c r="K2428" s="2" t="s">
        <v>2654</v>
      </c>
    </row>
    <row r="2429" spans="7:11" x14ac:dyDescent="0.25">
      <c r="G2429" s="33" t="s">
        <v>8</v>
      </c>
      <c r="H2429" s="33" t="s">
        <v>1195</v>
      </c>
      <c r="I2429" s="1">
        <v>97847</v>
      </c>
      <c r="J2429" s="2" t="s">
        <v>5098</v>
      </c>
      <c r="K2429" s="2" t="s">
        <v>2654</v>
      </c>
    </row>
    <row r="2430" spans="7:11" x14ac:dyDescent="0.25">
      <c r="G2430" s="33" t="s">
        <v>8</v>
      </c>
      <c r="H2430" s="33" t="s">
        <v>1335</v>
      </c>
      <c r="I2430" s="1">
        <v>97848</v>
      </c>
      <c r="J2430" s="2" t="s">
        <v>5099</v>
      </c>
      <c r="K2430" s="2" t="s">
        <v>2654</v>
      </c>
    </row>
    <row r="2431" spans="7:11" x14ac:dyDescent="0.25">
      <c r="G2431" s="33" t="s">
        <v>8</v>
      </c>
      <c r="H2431" s="33" t="s">
        <v>1475</v>
      </c>
      <c r="I2431" s="1">
        <v>97849</v>
      </c>
      <c r="J2431" s="2" t="s">
        <v>5100</v>
      </c>
      <c r="K2431" s="2" t="s">
        <v>2654</v>
      </c>
    </row>
    <row r="2432" spans="7:11" x14ac:dyDescent="0.25">
      <c r="G2432" s="33" t="s">
        <v>8</v>
      </c>
      <c r="H2432" s="33" t="s">
        <v>139</v>
      </c>
      <c r="I2432" s="1">
        <v>97850</v>
      </c>
      <c r="J2432" s="2" t="s">
        <v>5101</v>
      </c>
      <c r="K2432" s="2" t="s">
        <v>2654</v>
      </c>
    </row>
    <row r="2433" spans="7:11" x14ac:dyDescent="0.25">
      <c r="G2433" s="33" t="s">
        <v>8</v>
      </c>
      <c r="H2433" s="33" t="s">
        <v>69</v>
      </c>
      <c r="I2433" s="1">
        <v>97851</v>
      </c>
      <c r="J2433" s="2" t="s">
        <v>5102</v>
      </c>
      <c r="K2433" s="2" t="s">
        <v>2654</v>
      </c>
    </row>
    <row r="2434" spans="7:11" x14ac:dyDescent="0.25">
      <c r="G2434" s="33" t="s">
        <v>8</v>
      </c>
      <c r="H2434" s="33" t="s">
        <v>356</v>
      </c>
      <c r="I2434" s="1">
        <v>97852</v>
      </c>
      <c r="J2434" s="2" t="s">
        <v>5103</v>
      </c>
      <c r="K2434" s="2" t="s">
        <v>2654</v>
      </c>
    </row>
    <row r="2435" spans="7:11" x14ac:dyDescent="0.25">
      <c r="G2435" s="33" t="s">
        <v>8</v>
      </c>
      <c r="H2435" s="33" t="s">
        <v>496</v>
      </c>
      <c r="I2435" s="1">
        <v>97853</v>
      </c>
      <c r="J2435" s="2" t="s">
        <v>5104</v>
      </c>
      <c r="K2435" s="2" t="s">
        <v>2654</v>
      </c>
    </row>
    <row r="2436" spans="7:11" x14ac:dyDescent="0.25">
      <c r="G2436" s="33" t="s">
        <v>8</v>
      </c>
      <c r="H2436" s="33" t="s">
        <v>636</v>
      </c>
      <c r="I2436" s="1">
        <v>97854</v>
      </c>
      <c r="J2436" s="2" t="s">
        <v>5105</v>
      </c>
      <c r="K2436" s="2" t="s">
        <v>2654</v>
      </c>
    </row>
    <row r="2437" spans="7:11" x14ac:dyDescent="0.25">
      <c r="G2437" s="33" t="s">
        <v>8</v>
      </c>
      <c r="H2437" s="33" t="s">
        <v>776</v>
      </c>
      <c r="I2437" s="1">
        <v>97855</v>
      </c>
      <c r="J2437" s="2" t="s">
        <v>5106</v>
      </c>
      <c r="K2437" s="2" t="s">
        <v>2654</v>
      </c>
    </row>
    <row r="2438" spans="7:11" x14ac:dyDescent="0.25">
      <c r="G2438" s="33" t="s">
        <v>8</v>
      </c>
      <c r="H2438" s="33" t="s">
        <v>916</v>
      </c>
      <c r="I2438" s="1">
        <v>97856</v>
      </c>
      <c r="J2438" s="2" t="s">
        <v>5107</v>
      </c>
      <c r="K2438" s="2" t="s">
        <v>2654</v>
      </c>
    </row>
    <row r="2439" spans="7:11" x14ac:dyDescent="0.25">
      <c r="G2439" s="33" t="s">
        <v>8</v>
      </c>
      <c r="H2439" s="33" t="s">
        <v>1056</v>
      </c>
      <c r="I2439" s="1">
        <v>97857</v>
      </c>
      <c r="J2439" s="2" t="s">
        <v>5108</v>
      </c>
      <c r="K2439" s="2" t="s">
        <v>2654</v>
      </c>
    </row>
    <row r="2440" spans="7:11" x14ac:dyDescent="0.25">
      <c r="G2440" s="33" t="s">
        <v>8</v>
      </c>
      <c r="H2440" s="33" t="s">
        <v>1196</v>
      </c>
      <c r="I2440" s="1">
        <v>97858</v>
      </c>
      <c r="J2440" s="2" t="s">
        <v>5109</v>
      </c>
      <c r="K2440" s="2" t="s">
        <v>2654</v>
      </c>
    </row>
    <row r="2441" spans="7:11" x14ac:dyDescent="0.25">
      <c r="G2441" s="33" t="s">
        <v>8</v>
      </c>
      <c r="H2441" s="33" t="s">
        <v>1336</v>
      </c>
      <c r="I2441" s="1">
        <v>97859</v>
      </c>
      <c r="J2441" s="2" t="s">
        <v>5110</v>
      </c>
      <c r="K2441" s="2" t="s">
        <v>2654</v>
      </c>
    </row>
    <row r="2442" spans="7:11" x14ac:dyDescent="0.25">
      <c r="G2442" s="33" t="s">
        <v>8</v>
      </c>
      <c r="H2442" s="33" t="s">
        <v>1476</v>
      </c>
      <c r="I2442" s="1">
        <v>97860</v>
      </c>
      <c r="J2442" s="2" t="s">
        <v>5111</v>
      </c>
      <c r="K2442" s="2" t="s">
        <v>2654</v>
      </c>
    </row>
    <row r="2443" spans="7:11" x14ac:dyDescent="0.25">
      <c r="G2443" s="33" t="s">
        <v>8</v>
      </c>
      <c r="H2443" s="33" t="s">
        <v>140</v>
      </c>
      <c r="I2443" s="1">
        <v>97861</v>
      </c>
      <c r="J2443" s="2" t="s">
        <v>5112</v>
      </c>
      <c r="K2443" s="2" t="s">
        <v>2654</v>
      </c>
    </row>
    <row r="2444" spans="7:11" x14ac:dyDescent="0.25">
      <c r="G2444" s="33" t="s">
        <v>8</v>
      </c>
      <c r="H2444" s="33" t="s">
        <v>70</v>
      </c>
      <c r="I2444" s="1">
        <v>97862</v>
      </c>
      <c r="J2444" s="2" t="s">
        <v>5113</v>
      </c>
      <c r="K2444" s="2" t="s">
        <v>2654</v>
      </c>
    </row>
    <row r="2445" spans="7:11" x14ac:dyDescent="0.25">
      <c r="G2445" s="33" t="s">
        <v>8</v>
      </c>
      <c r="H2445" s="33" t="s">
        <v>357</v>
      </c>
      <c r="I2445" s="1">
        <v>97863</v>
      </c>
      <c r="J2445" s="2" t="s">
        <v>5114</v>
      </c>
      <c r="K2445" s="2" t="s">
        <v>2654</v>
      </c>
    </row>
    <row r="2446" spans="7:11" x14ac:dyDescent="0.25">
      <c r="G2446" s="33" t="s">
        <v>8</v>
      </c>
      <c r="H2446" s="33" t="s">
        <v>497</v>
      </c>
      <c r="I2446" s="1">
        <v>97864</v>
      </c>
      <c r="J2446" s="2" t="s">
        <v>5115</v>
      </c>
      <c r="K2446" s="2" t="s">
        <v>2654</v>
      </c>
    </row>
    <row r="2447" spans="7:11" x14ac:dyDescent="0.25">
      <c r="G2447" s="33" t="s">
        <v>8</v>
      </c>
      <c r="H2447" s="33" t="s">
        <v>637</v>
      </c>
      <c r="I2447" s="1">
        <v>97865</v>
      </c>
      <c r="J2447" s="2" t="s">
        <v>5116</v>
      </c>
      <c r="K2447" s="2" t="s">
        <v>2654</v>
      </c>
    </row>
    <row r="2448" spans="7:11" x14ac:dyDescent="0.25">
      <c r="G2448" s="33" t="s">
        <v>8</v>
      </c>
      <c r="H2448" s="33" t="s">
        <v>777</v>
      </c>
      <c r="I2448" s="1">
        <v>97866</v>
      </c>
      <c r="J2448" s="2" t="s">
        <v>5117</v>
      </c>
      <c r="K2448" s="2" t="s">
        <v>2654</v>
      </c>
    </row>
    <row r="2449" spans="7:11" x14ac:dyDescent="0.25">
      <c r="G2449" s="33" t="s">
        <v>8</v>
      </c>
      <c r="H2449" s="33" t="s">
        <v>917</v>
      </c>
      <c r="I2449" s="1">
        <v>97867</v>
      </c>
      <c r="J2449" s="2" t="s">
        <v>5118</v>
      </c>
      <c r="K2449" s="2" t="s">
        <v>2654</v>
      </c>
    </row>
    <row r="2450" spans="7:11" x14ac:dyDescent="0.25">
      <c r="G2450" s="33" t="s">
        <v>8</v>
      </c>
      <c r="H2450" s="33" t="s">
        <v>1057</v>
      </c>
      <c r="I2450" s="1">
        <v>97868</v>
      </c>
      <c r="J2450" s="2" t="s">
        <v>5119</v>
      </c>
      <c r="K2450" s="2" t="s">
        <v>2654</v>
      </c>
    </row>
    <row r="2451" spans="7:11" x14ac:dyDescent="0.25">
      <c r="G2451" s="33" t="s">
        <v>8</v>
      </c>
      <c r="H2451" s="33" t="s">
        <v>1197</v>
      </c>
      <c r="I2451" s="1">
        <v>97869</v>
      </c>
      <c r="J2451" s="2" t="s">
        <v>5120</v>
      </c>
      <c r="K2451" s="2" t="s">
        <v>2654</v>
      </c>
    </row>
    <row r="2452" spans="7:11" x14ac:dyDescent="0.25">
      <c r="G2452" s="33" t="s">
        <v>8</v>
      </c>
      <c r="H2452" s="33" t="s">
        <v>1337</v>
      </c>
      <c r="I2452" s="1">
        <v>97870</v>
      </c>
      <c r="J2452" s="2" t="s">
        <v>5121</v>
      </c>
      <c r="K2452" s="2" t="s">
        <v>2654</v>
      </c>
    </row>
    <row r="2453" spans="7:11" x14ac:dyDescent="0.25">
      <c r="G2453" s="33" t="s">
        <v>8</v>
      </c>
      <c r="H2453" s="33" t="s">
        <v>1477</v>
      </c>
      <c r="I2453" s="1">
        <v>97871</v>
      </c>
      <c r="J2453" s="2" t="s">
        <v>5122</v>
      </c>
      <c r="K2453" s="2" t="s">
        <v>2654</v>
      </c>
    </row>
    <row r="2454" spans="7:11" x14ac:dyDescent="0.25">
      <c r="G2454" s="33" t="s">
        <v>8</v>
      </c>
      <c r="H2454" s="33" t="s">
        <v>141</v>
      </c>
      <c r="I2454" s="1">
        <v>97872</v>
      </c>
      <c r="J2454" s="2" t="s">
        <v>5123</v>
      </c>
      <c r="K2454" s="2" t="s">
        <v>2654</v>
      </c>
    </row>
    <row r="2455" spans="7:11" x14ac:dyDescent="0.25">
      <c r="G2455" s="33" t="s">
        <v>8</v>
      </c>
      <c r="H2455" s="33" t="s">
        <v>71</v>
      </c>
      <c r="I2455" s="1">
        <v>97873</v>
      </c>
      <c r="J2455" s="2" t="s">
        <v>5124</v>
      </c>
      <c r="K2455" s="2" t="s">
        <v>2654</v>
      </c>
    </row>
    <row r="2456" spans="7:11" x14ac:dyDescent="0.25">
      <c r="G2456" s="33" t="s">
        <v>8</v>
      </c>
      <c r="H2456" s="33" t="s">
        <v>358</v>
      </c>
      <c r="I2456" s="1">
        <v>97874</v>
      </c>
      <c r="J2456" s="2" t="s">
        <v>5125</v>
      </c>
      <c r="K2456" s="2" t="s">
        <v>2654</v>
      </c>
    </row>
    <row r="2457" spans="7:11" x14ac:dyDescent="0.25">
      <c r="G2457" s="33" t="s">
        <v>8</v>
      </c>
      <c r="H2457" s="33" t="s">
        <v>498</v>
      </c>
      <c r="I2457" s="1">
        <v>97875</v>
      </c>
      <c r="J2457" s="2" t="s">
        <v>5126</v>
      </c>
      <c r="K2457" s="2" t="s">
        <v>2654</v>
      </c>
    </row>
    <row r="2458" spans="7:11" x14ac:dyDescent="0.25">
      <c r="G2458" s="33" t="s">
        <v>8</v>
      </c>
      <c r="H2458" s="33" t="s">
        <v>638</v>
      </c>
      <c r="I2458" s="1">
        <v>97876</v>
      </c>
      <c r="J2458" s="2" t="s">
        <v>5127</v>
      </c>
      <c r="K2458" s="2" t="s">
        <v>2654</v>
      </c>
    </row>
    <row r="2459" spans="7:11" x14ac:dyDescent="0.25">
      <c r="G2459" s="33" t="s">
        <v>8</v>
      </c>
      <c r="H2459" s="33" t="s">
        <v>778</v>
      </c>
      <c r="I2459" s="1">
        <v>97877</v>
      </c>
      <c r="J2459" s="2" t="s">
        <v>5128</v>
      </c>
      <c r="K2459" s="2" t="s">
        <v>2654</v>
      </c>
    </row>
    <row r="2460" spans="7:11" x14ac:dyDescent="0.25">
      <c r="G2460" s="33" t="s">
        <v>8</v>
      </c>
      <c r="H2460" s="33" t="s">
        <v>918</v>
      </c>
      <c r="I2460" s="1">
        <v>97878</v>
      </c>
      <c r="J2460" s="2" t="s">
        <v>5129</v>
      </c>
      <c r="K2460" s="2" t="s">
        <v>2654</v>
      </c>
    </row>
    <row r="2461" spans="7:11" x14ac:dyDescent="0.25">
      <c r="G2461" s="33" t="s">
        <v>8</v>
      </c>
      <c r="H2461" s="33" t="s">
        <v>1058</v>
      </c>
      <c r="I2461" s="1">
        <v>97879</v>
      </c>
      <c r="J2461" s="2" t="s">
        <v>5130</v>
      </c>
      <c r="K2461" s="2" t="s">
        <v>2654</v>
      </c>
    </row>
    <row r="2462" spans="7:11" x14ac:dyDescent="0.25">
      <c r="G2462" s="33" t="s">
        <v>8</v>
      </c>
      <c r="H2462" s="33" t="s">
        <v>1198</v>
      </c>
      <c r="I2462" s="1">
        <v>97880</v>
      </c>
      <c r="J2462" s="2" t="s">
        <v>5131</v>
      </c>
      <c r="K2462" s="2" t="s">
        <v>2654</v>
      </c>
    </row>
    <row r="2463" spans="7:11" x14ac:dyDescent="0.25">
      <c r="G2463" s="33" t="s">
        <v>8</v>
      </c>
      <c r="H2463" s="33" t="s">
        <v>1338</v>
      </c>
      <c r="I2463" s="1">
        <v>97881</v>
      </c>
      <c r="J2463" s="2" t="s">
        <v>5132</v>
      </c>
      <c r="K2463" s="2" t="s">
        <v>2654</v>
      </c>
    </row>
    <row r="2464" spans="7:11" x14ac:dyDescent="0.25">
      <c r="G2464" s="33" t="s">
        <v>8</v>
      </c>
      <c r="H2464" s="33" t="s">
        <v>1478</v>
      </c>
      <c r="I2464" s="1">
        <v>97882</v>
      </c>
      <c r="J2464" s="2" t="s">
        <v>5133</v>
      </c>
      <c r="K2464" s="2" t="s">
        <v>2654</v>
      </c>
    </row>
    <row r="2465" spans="7:11" x14ac:dyDescent="0.25">
      <c r="G2465" s="33" t="s">
        <v>8</v>
      </c>
      <c r="H2465" s="33" t="s">
        <v>142</v>
      </c>
      <c r="I2465" s="1">
        <v>97883</v>
      </c>
      <c r="J2465" s="2" t="s">
        <v>5134</v>
      </c>
      <c r="K2465" s="2" t="s">
        <v>2654</v>
      </c>
    </row>
    <row r="2466" spans="7:11" x14ac:dyDescent="0.25">
      <c r="G2466" s="33" t="s">
        <v>8</v>
      </c>
      <c r="H2466" s="33" t="s">
        <v>72</v>
      </c>
      <c r="I2466" s="1">
        <v>97884</v>
      </c>
      <c r="J2466" s="2" t="s">
        <v>5135</v>
      </c>
      <c r="K2466" s="2" t="s">
        <v>2654</v>
      </c>
    </row>
    <row r="2467" spans="7:11" x14ac:dyDescent="0.25">
      <c r="G2467" s="33" t="s">
        <v>8</v>
      </c>
      <c r="H2467" s="33" t="s">
        <v>359</v>
      </c>
      <c r="I2467" s="1">
        <v>97885</v>
      </c>
      <c r="J2467" s="2" t="s">
        <v>5136</v>
      </c>
      <c r="K2467" s="2" t="s">
        <v>2654</v>
      </c>
    </row>
    <row r="2468" spans="7:11" x14ac:dyDescent="0.25">
      <c r="G2468" s="33" t="s">
        <v>8</v>
      </c>
      <c r="H2468" s="33" t="s">
        <v>499</v>
      </c>
      <c r="I2468" s="1">
        <v>97886</v>
      </c>
      <c r="J2468" s="2" t="s">
        <v>5137</v>
      </c>
      <c r="K2468" s="2" t="s">
        <v>2654</v>
      </c>
    </row>
    <row r="2469" spans="7:11" x14ac:dyDescent="0.25">
      <c r="G2469" s="33" t="s">
        <v>8</v>
      </c>
      <c r="H2469" s="33" t="s">
        <v>639</v>
      </c>
      <c r="I2469" s="1">
        <v>97887</v>
      </c>
      <c r="J2469" s="2" t="s">
        <v>5138</v>
      </c>
      <c r="K2469" s="2" t="s">
        <v>2654</v>
      </c>
    </row>
    <row r="2470" spans="7:11" x14ac:dyDescent="0.25">
      <c r="G2470" s="33" t="s">
        <v>8</v>
      </c>
      <c r="H2470" s="33" t="s">
        <v>779</v>
      </c>
      <c r="I2470" s="1">
        <v>97888</v>
      </c>
      <c r="J2470" s="2" t="s">
        <v>5139</v>
      </c>
      <c r="K2470" s="2" t="s">
        <v>2654</v>
      </c>
    </row>
    <row r="2471" spans="7:11" x14ac:dyDescent="0.25">
      <c r="G2471" s="33" t="s">
        <v>8</v>
      </c>
      <c r="H2471" s="33" t="s">
        <v>919</v>
      </c>
      <c r="I2471" s="1">
        <v>97889</v>
      </c>
      <c r="J2471" s="2" t="s">
        <v>5140</v>
      </c>
      <c r="K2471" s="2" t="s">
        <v>2654</v>
      </c>
    </row>
    <row r="2472" spans="7:11" x14ac:dyDescent="0.25">
      <c r="G2472" s="33" t="s">
        <v>8</v>
      </c>
      <c r="H2472" s="33" t="s">
        <v>1059</v>
      </c>
      <c r="I2472" s="1">
        <v>97890</v>
      </c>
      <c r="J2472" s="2" t="s">
        <v>5141</v>
      </c>
      <c r="K2472" s="2" t="s">
        <v>2654</v>
      </c>
    </row>
    <row r="2473" spans="7:11" x14ac:dyDescent="0.25">
      <c r="G2473" s="33" t="s">
        <v>8</v>
      </c>
      <c r="H2473" s="33" t="s">
        <v>1199</v>
      </c>
      <c r="I2473" s="1">
        <v>97891</v>
      </c>
      <c r="J2473" s="2" t="s">
        <v>5142</v>
      </c>
      <c r="K2473" s="2" t="s">
        <v>2654</v>
      </c>
    </row>
    <row r="2474" spans="7:11" x14ac:dyDescent="0.25">
      <c r="G2474" s="33" t="s">
        <v>8</v>
      </c>
      <c r="H2474" s="33" t="s">
        <v>1339</v>
      </c>
      <c r="I2474" s="1">
        <v>97892</v>
      </c>
      <c r="J2474" s="2" t="s">
        <v>5143</v>
      </c>
      <c r="K2474" s="2" t="s">
        <v>2654</v>
      </c>
    </row>
    <row r="2475" spans="7:11" x14ac:dyDescent="0.25">
      <c r="G2475" s="33" t="s">
        <v>8</v>
      </c>
      <c r="H2475" s="33" t="s">
        <v>1479</v>
      </c>
      <c r="I2475" s="1">
        <v>97893</v>
      </c>
      <c r="J2475" s="2" t="s">
        <v>5144</v>
      </c>
      <c r="K2475" s="2" t="s">
        <v>2654</v>
      </c>
    </row>
    <row r="2476" spans="7:11" x14ac:dyDescent="0.25">
      <c r="G2476" s="33" t="s">
        <v>8</v>
      </c>
      <c r="H2476" s="33" t="s">
        <v>143</v>
      </c>
      <c r="I2476" s="1">
        <v>97894</v>
      </c>
      <c r="J2476" s="2" t="s">
        <v>5145</v>
      </c>
      <c r="K2476" s="2" t="s">
        <v>2654</v>
      </c>
    </row>
    <row r="2477" spans="7:11" x14ac:dyDescent="0.25">
      <c r="G2477" s="33" t="s">
        <v>8</v>
      </c>
      <c r="H2477" s="33" t="s">
        <v>73</v>
      </c>
      <c r="I2477" s="1">
        <v>97895</v>
      </c>
      <c r="J2477" s="2" t="s">
        <v>5146</v>
      </c>
      <c r="K2477" s="2" t="s">
        <v>2654</v>
      </c>
    </row>
    <row r="2478" spans="7:11" x14ac:dyDescent="0.25">
      <c r="G2478" s="33" t="s">
        <v>8</v>
      </c>
      <c r="H2478" s="33" t="s">
        <v>360</v>
      </c>
      <c r="I2478" s="1">
        <v>97896</v>
      </c>
      <c r="J2478" s="2" t="s">
        <v>5147</v>
      </c>
      <c r="K2478" s="2" t="s">
        <v>2654</v>
      </c>
    </row>
    <row r="2479" spans="7:11" x14ac:dyDescent="0.25">
      <c r="G2479" s="33" t="s">
        <v>8</v>
      </c>
      <c r="H2479" s="33" t="s">
        <v>500</v>
      </c>
      <c r="I2479" s="1">
        <v>97897</v>
      </c>
      <c r="J2479" s="2" t="s">
        <v>5148</v>
      </c>
      <c r="K2479" s="2" t="s">
        <v>2654</v>
      </c>
    </row>
    <row r="2480" spans="7:11" x14ac:dyDescent="0.25">
      <c r="G2480" s="33" t="s">
        <v>8</v>
      </c>
      <c r="H2480" s="33" t="s">
        <v>640</v>
      </c>
      <c r="I2480" s="1">
        <v>97898</v>
      </c>
      <c r="J2480" s="2" t="s">
        <v>5149</v>
      </c>
      <c r="K2480" s="2" t="s">
        <v>2654</v>
      </c>
    </row>
    <row r="2481" spans="7:11" x14ac:dyDescent="0.25">
      <c r="G2481" s="33" t="s">
        <v>8</v>
      </c>
      <c r="H2481" s="33" t="s">
        <v>780</v>
      </c>
      <c r="I2481" s="1">
        <v>97899</v>
      </c>
      <c r="J2481" s="2" t="s">
        <v>5150</v>
      </c>
      <c r="K2481" s="2" t="s">
        <v>2654</v>
      </c>
    </row>
    <row r="2482" spans="7:11" x14ac:dyDescent="0.25">
      <c r="G2482" s="33" t="s">
        <v>8</v>
      </c>
      <c r="H2482" s="33" t="s">
        <v>920</v>
      </c>
      <c r="I2482" s="1">
        <v>97900</v>
      </c>
      <c r="J2482" s="2" t="s">
        <v>5151</v>
      </c>
      <c r="K2482" s="2" t="s">
        <v>2654</v>
      </c>
    </row>
    <row r="2483" spans="7:11" x14ac:dyDescent="0.25">
      <c r="G2483" s="33" t="s">
        <v>8</v>
      </c>
      <c r="H2483" s="33" t="s">
        <v>1060</v>
      </c>
      <c r="I2483" s="1">
        <v>97901</v>
      </c>
      <c r="J2483" s="2" t="s">
        <v>5152</v>
      </c>
      <c r="K2483" s="2" t="s">
        <v>2654</v>
      </c>
    </row>
    <row r="2484" spans="7:11" x14ac:dyDescent="0.25">
      <c r="G2484" s="33" t="s">
        <v>8</v>
      </c>
      <c r="H2484" s="33" t="s">
        <v>1200</v>
      </c>
      <c r="I2484" s="1">
        <v>97902</v>
      </c>
      <c r="J2484" s="2" t="s">
        <v>5153</v>
      </c>
      <c r="K2484" s="2" t="s">
        <v>2654</v>
      </c>
    </row>
    <row r="2485" spans="7:11" x14ac:dyDescent="0.25">
      <c r="G2485" s="33" t="s">
        <v>8</v>
      </c>
      <c r="H2485" s="33" t="s">
        <v>1340</v>
      </c>
      <c r="I2485" s="1">
        <v>97903</v>
      </c>
      <c r="J2485" s="2" t="s">
        <v>5154</v>
      </c>
      <c r="K2485" s="2" t="s">
        <v>2654</v>
      </c>
    </row>
    <row r="2486" spans="7:11" x14ac:dyDescent="0.25">
      <c r="G2486" s="33" t="s">
        <v>8</v>
      </c>
      <c r="H2486" s="33" t="s">
        <v>1480</v>
      </c>
      <c r="I2486" s="1">
        <v>97904</v>
      </c>
      <c r="J2486" s="2" t="s">
        <v>5155</v>
      </c>
      <c r="K2486" s="2" t="s">
        <v>2654</v>
      </c>
    </row>
    <row r="2487" spans="7:11" x14ac:dyDescent="0.25">
      <c r="G2487" s="33" t="s">
        <v>8</v>
      </c>
      <c r="H2487" s="33" t="s">
        <v>144</v>
      </c>
      <c r="I2487" s="1">
        <v>97905</v>
      </c>
      <c r="J2487" s="2" t="s">
        <v>5156</v>
      </c>
      <c r="K2487" s="2" t="s">
        <v>2654</v>
      </c>
    </row>
    <row r="2488" spans="7:11" x14ac:dyDescent="0.25">
      <c r="G2488" s="33" t="s">
        <v>8</v>
      </c>
      <c r="H2488" s="33" t="s">
        <v>74</v>
      </c>
      <c r="I2488" s="1">
        <v>97906</v>
      </c>
      <c r="J2488" s="2" t="s">
        <v>5157</v>
      </c>
      <c r="K2488" s="2" t="s">
        <v>2654</v>
      </c>
    </row>
    <row r="2489" spans="7:11" x14ac:dyDescent="0.25">
      <c r="G2489" s="33" t="s">
        <v>8</v>
      </c>
      <c r="H2489" s="33" t="s">
        <v>361</v>
      </c>
      <c r="I2489" s="1">
        <v>97907</v>
      </c>
      <c r="J2489" s="2" t="s">
        <v>5158</v>
      </c>
      <c r="K2489" s="2" t="s">
        <v>2654</v>
      </c>
    </row>
    <row r="2490" spans="7:11" x14ac:dyDescent="0.25">
      <c r="G2490" s="33" t="s">
        <v>8</v>
      </c>
      <c r="H2490" s="33" t="s">
        <v>501</v>
      </c>
      <c r="I2490" s="1">
        <v>97908</v>
      </c>
      <c r="J2490" s="2" t="s">
        <v>5159</v>
      </c>
      <c r="K2490" s="2" t="s">
        <v>2654</v>
      </c>
    </row>
    <row r="2491" spans="7:11" x14ac:dyDescent="0.25">
      <c r="G2491" s="33" t="s">
        <v>8</v>
      </c>
      <c r="H2491" s="33" t="s">
        <v>641</v>
      </c>
      <c r="I2491" s="1">
        <v>97909</v>
      </c>
      <c r="J2491" s="2" t="s">
        <v>5160</v>
      </c>
      <c r="K2491" s="2" t="s">
        <v>2654</v>
      </c>
    </row>
    <row r="2492" spans="7:11" x14ac:dyDescent="0.25">
      <c r="G2492" s="33" t="s">
        <v>8</v>
      </c>
      <c r="H2492" s="33" t="s">
        <v>781</v>
      </c>
      <c r="I2492" s="1">
        <v>97910</v>
      </c>
      <c r="J2492" s="2" t="s">
        <v>5161</v>
      </c>
      <c r="K2492" s="2" t="s">
        <v>2654</v>
      </c>
    </row>
    <row r="2493" spans="7:11" x14ac:dyDescent="0.25">
      <c r="G2493" s="33" t="s">
        <v>8</v>
      </c>
      <c r="H2493" s="33" t="s">
        <v>921</v>
      </c>
      <c r="I2493" s="1">
        <v>97911</v>
      </c>
      <c r="J2493" s="2" t="s">
        <v>5162</v>
      </c>
      <c r="K2493" s="2" t="s">
        <v>2654</v>
      </c>
    </row>
    <row r="2494" spans="7:11" x14ac:dyDescent="0.25">
      <c r="G2494" s="33" t="s">
        <v>8</v>
      </c>
      <c r="H2494" s="33" t="s">
        <v>1061</v>
      </c>
      <c r="I2494" s="1">
        <v>97912</v>
      </c>
      <c r="J2494" s="2" t="s">
        <v>5163</v>
      </c>
      <c r="K2494" s="2" t="s">
        <v>2654</v>
      </c>
    </row>
    <row r="2495" spans="7:11" x14ac:dyDescent="0.25">
      <c r="G2495" s="33" t="s">
        <v>8</v>
      </c>
      <c r="H2495" s="33" t="s">
        <v>1201</v>
      </c>
      <c r="I2495" s="1">
        <v>97913</v>
      </c>
      <c r="J2495" s="2" t="s">
        <v>5164</v>
      </c>
      <c r="K2495" s="2" t="s">
        <v>2654</v>
      </c>
    </row>
    <row r="2496" spans="7:11" x14ac:dyDescent="0.25">
      <c r="G2496" s="33" t="s">
        <v>8</v>
      </c>
      <c r="H2496" s="33" t="s">
        <v>1341</v>
      </c>
      <c r="I2496" s="1">
        <v>97914</v>
      </c>
      <c r="J2496" s="2" t="s">
        <v>5165</v>
      </c>
      <c r="K2496" s="2" t="s">
        <v>2654</v>
      </c>
    </row>
    <row r="2497" spans="7:11" x14ac:dyDescent="0.25">
      <c r="G2497" s="33" t="s">
        <v>8</v>
      </c>
      <c r="H2497" s="33" t="s">
        <v>1481</v>
      </c>
      <c r="I2497" s="1">
        <v>97915</v>
      </c>
      <c r="J2497" s="2" t="s">
        <v>5166</v>
      </c>
      <c r="K2497" s="2" t="s">
        <v>2654</v>
      </c>
    </row>
    <row r="2498" spans="7:11" x14ac:dyDescent="0.25">
      <c r="G2498" s="33" t="s">
        <v>8</v>
      </c>
      <c r="H2498" s="33" t="s">
        <v>145</v>
      </c>
      <c r="I2498" s="1">
        <v>97916</v>
      </c>
      <c r="J2498" s="2" t="s">
        <v>5167</v>
      </c>
      <c r="K2498" s="2" t="s">
        <v>2654</v>
      </c>
    </row>
    <row r="2499" spans="7:11" x14ac:dyDescent="0.25">
      <c r="G2499" s="33" t="s">
        <v>8</v>
      </c>
      <c r="H2499" s="33" t="s">
        <v>75</v>
      </c>
      <c r="I2499" s="1">
        <v>97917</v>
      </c>
      <c r="J2499" s="2" t="s">
        <v>5168</v>
      </c>
      <c r="K2499" s="2" t="s">
        <v>2654</v>
      </c>
    </row>
    <row r="2500" spans="7:11" x14ac:dyDescent="0.25">
      <c r="G2500" s="33" t="s">
        <v>8</v>
      </c>
      <c r="H2500" s="33" t="s">
        <v>362</v>
      </c>
      <c r="I2500" s="1">
        <v>97918</v>
      </c>
      <c r="J2500" s="2" t="s">
        <v>5169</v>
      </c>
      <c r="K2500" s="2" t="s">
        <v>2654</v>
      </c>
    </row>
    <row r="2501" spans="7:11" x14ac:dyDescent="0.25">
      <c r="G2501" s="33" t="s">
        <v>8</v>
      </c>
      <c r="H2501" s="33" t="s">
        <v>502</v>
      </c>
      <c r="I2501" s="1">
        <v>97919</v>
      </c>
      <c r="J2501" s="2" t="s">
        <v>5170</v>
      </c>
      <c r="K2501" s="2" t="s">
        <v>2654</v>
      </c>
    </row>
    <row r="2502" spans="7:11" x14ac:dyDescent="0.25">
      <c r="G2502" s="33" t="s">
        <v>8</v>
      </c>
      <c r="H2502" s="33" t="s">
        <v>642</v>
      </c>
      <c r="I2502" s="1">
        <v>97920</v>
      </c>
      <c r="J2502" s="2" t="s">
        <v>5171</v>
      </c>
      <c r="K2502" s="2" t="s">
        <v>2654</v>
      </c>
    </row>
    <row r="2503" spans="7:11" x14ac:dyDescent="0.25">
      <c r="G2503" s="33" t="s">
        <v>8</v>
      </c>
      <c r="H2503" s="33" t="s">
        <v>782</v>
      </c>
      <c r="I2503" s="1">
        <v>97921</v>
      </c>
      <c r="J2503" s="2" t="s">
        <v>5172</v>
      </c>
      <c r="K2503" s="2" t="s">
        <v>2654</v>
      </c>
    </row>
    <row r="2504" spans="7:11" x14ac:dyDescent="0.25">
      <c r="G2504" s="33" t="s">
        <v>8</v>
      </c>
      <c r="H2504" s="33" t="s">
        <v>922</v>
      </c>
      <c r="I2504" s="1">
        <v>97922</v>
      </c>
      <c r="J2504" s="2" t="s">
        <v>5173</v>
      </c>
      <c r="K2504" s="2" t="s">
        <v>2654</v>
      </c>
    </row>
    <row r="2505" spans="7:11" x14ac:dyDescent="0.25">
      <c r="G2505" s="33" t="s">
        <v>8</v>
      </c>
      <c r="H2505" s="33" t="s">
        <v>1062</v>
      </c>
      <c r="I2505" s="1">
        <v>97923</v>
      </c>
      <c r="J2505" s="2" t="s">
        <v>5174</v>
      </c>
      <c r="K2505" s="2" t="s">
        <v>2654</v>
      </c>
    </row>
    <row r="2506" spans="7:11" x14ac:dyDescent="0.25">
      <c r="G2506" s="33" t="s">
        <v>8</v>
      </c>
      <c r="H2506" s="33" t="s">
        <v>1202</v>
      </c>
      <c r="I2506" s="1">
        <v>97924</v>
      </c>
      <c r="J2506" s="2" t="s">
        <v>5175</v>
      </c>
      <c r="K2506" s="2" t="s">
        <v>2654</v>
      </c>
    </row>
    <row r="2507" spans="7:11" x14ac:dyDescent="0.25">
      <c r="G2507" s="33" t="s">
        <v>8</v>
      </c>
      <c r="H2507" s="33" t="s">
        <v>1342</v>
      </c>
      <c r="I2507" s="1">
        <v>97925</v>
      </c>
      <c r="J2507" s="2" t="s">
        <v>5176</v>
      </c>
      <c r="K2507" s="2" t="s">
        <v>2654</v>
      </c>
    </row>
    <row r="2508" spans="7:11" x14ac:dyDescent="0.25">
      <c r="G2508" s="33" t="s">
        <v>8</v>
      </c>
      <c r="H2508" s="33" t="s">
        <v>1482</v>
      </c>
      <c r="I2508" s="1">
        <v>97926</v>
      </c>
      <c r="J2508" s="2" t="s">
        <v>5177</v>
      </c>
      <c r="K2508" s="2" t="s">
        <v>2654</v>
      </c>
    </row>
    <row r="2509" spans="7:11" x14ac:dyDescent="0.25">
      <c r="G2509" s="33" t="s">
        <v>8</v>
      </c>
      <c r="H2509" s="33" t="s">
        <v>146</v>
      </c>
      <c r="I2509" s="1">
        <v>97927</v>
      </c>
      <c r="J2509" s="2" t="s">
        <v>5178</v>
      </c>
      <c r="K2509" s="2" t="s">
        <v>2654</v>
      </c>
    </row>
    <row r="2510" spans="7:11" x14ac:dyDescent="0.25">
      <c r="G2510" s="33" t="s">
        <v>8</v>
      </c>
      <c r="H2510" s="33" t="s">
        <v>76</v>
      </c>
      <c r="I2510" s="1">
        <v>97928</v>
      </c>
      <c r="J2510" s="2" t="s">
        <v>5179</v>
      </c>
      <c r="K2510" s="2" t="s">
        <v>2654</v>
      </c>
    </row>
    <row r="2511" spans="7:11" x14ac:dyDescent="0.25">
      <c r="G2511" s="33" t="s">
        <v>8</v>
      </c>
      <c r="H2511" s="33" t="s">
        <v>363</v>
      </c>
      <c r="I2511" s="1">
        <v>97929</v>
      </c>
      <c r="J2511" s="2" t="s">
        <v>5180</v>
      </c>
      <c r="K2511" s="2" t="s">
        <v>2654</v>
      </c>
    </row>
    <row r="2512" spans="7:11" x14ac:dyDescent="0.25">
      <c r="G2512" s="33" t="s">
        <v>8</v>
      </c>
      <c r="H2512" s="33" t="s">
        <v>503</v>
      </c>
      <c r="I2512" s="1">
        <v>97930</v>
      </c>
      <c r="J2512" s="2" t="s">
        <v>5181</v>
      </c>
      <c r="K2512" s="2" t="s">
        <v>2654</v>
      </c>
    </row>
    <row r="2513" spans="7:11" x14ac:dyDescent="0.25">
      <c r="G2513" s="33" t="s">
        <v>8</v>
      </c>
      <c r="H2513" s="33" t="s">
        <v>643</v>
      </c>
      <c r="I2513" s="1">
        <v>97931</v>
      </c>
      <c r="J2513" s="2" t="s">
        <v>5182</v>
      </c>
      <c r="K2513" s="2" t="s">
        <v>2654</v>
      </c>
    </row>
    <row r="2514" spans="7:11" x14ac:dyDescent="0.25">
      <c r="G2514" s="33" t="s">
        <v>8</v>
      </c>
      <c r="H2514" s="33" t="s">
        <v>783</v>
      </c>
      <c r="I2514" s="1">
        <v>97932</v>
      </c>
      <c r="J2514" s="2" t="s">
        <v>5183</v>
      </c>
      <c r="K2514" s="2" t="s">
        <v>2654</v>
      </c>
    </row>
    <row r="2515" spans="7:11" x14ac:dyDescent="0.25">
      <c r="G2515" s="33" t="s">
        <v>8</v>
      </c>
      <c r="H2515" s="33" t="s">
        <v>923</v>
      </c>
      <c r="I2515" s="1">
        <v>97933</v>
      </c>
      <c r="J2515" s="2" t="s">
        <v>5184</v>
      </c>
      <c r="K2515" s="2" t="s">
        <v>2654</v>
      </c>
    </row>
    <row r="2516" spans="7:11" x14ac:dyDescent="0.25">
      <c r="G2516" s="33" t="s">
        <v>8</v>
      </c>
      <c r="H2516" s="33" t="s">
        <v>1063</v>
      </c>
      <c r="I2516" s="1">
        <v>97934</v>
      </c>
      <c r="J2516" s="2" t="s">
        <v>5185</v>
      </c>
      <c r="K2516" s="2" t="s">
        <v>2654</v>
      </c>
    </row>
    <row r="2517" spans="7:11" x14ac:dyDescent="0.25">
      <c r="G2517" s="33" t="s">
        <v>8</v>
      </c>
      <c r="H2517" s="33" t="s">
        <v>1203</v>
      </c>
      <c r="I2517" s="1">
        <v>97935</v>
      </c>
      <c r="J2517" s="2" t="s">
        <v>5186</v>
      </c>
      <c r="K2517" s="2" t="s">
        <v>2654</v>
      </c>
    </row>
    <row r="2518" spans="7:11" x14ac:dyDescent="0.25">
      <c r="G2518" s="33" t="s">
        <v>8</v>
      </c>
      <c r="H2518" s="33" t="s">
        <v>1343</v>
      </c>
      <c r="I2518" s="1">
        <v>97936</v>
      </c>
      <c r="J2518" s="2" t="s">
        <v>5187</v>
      </c>
      <c r="K2518" s="2" t="s">
        <v>2654</v>
      </c>
    </row>
    <row r="2519" spans="7:11" x14ac:dyDescent="0.25">
      <c r="G2519" s="33" t="s">
        <v>8</v>
      </c>
      <c r="H2519" s="33" t="s">
        <v>1483</v>
      </c>
      <c r="I2519" s="1">
        <v>97937</v>
      </c>
      <c r="J2519" s="2" t="s">
        <v>5188</v>
      </c>
      <c r="K2519" s="2" t="s">
        <v>2654</v>
      </c>
    </row>
    <row r="2520" spans="7:11" x14ac:dyDescent="0.25">
      <c r="G2520" s="33" t="s">
        <v>8</v>
      </c>
      <c r="H2520" s="33" t="s">
        <v>147</v>
      </c>
      <c r="I2520" s="1">
        <v>97938</v>
      </c>
      <c r="J2520" s="2" t="s">
        <v>5189</v>
      </c>
      <c r="K2520" s="2" t="s">
        <v>2654</v>
      </c>
    </row>
    <row r="2521" spans="7:11" x14ac:dyDescent="0.25">
      <c r="G2521" s="33" t="s">
        <v>8</v>
      </c>
      <c r="H2521" s="33" t="s">
        <v>77</v>
      </c>
      <c r="I2521" s="1">
        <v>97939</v>
      </c>
      <c r="J2521" s="2" t="s">
        <v>5190</v>
      </c>
      <c r="K2521" s="2" t="s">
        <v>2654</v>
      </c>
    </row>
    <row r="2522" spans="7:11" x14ac:dyDescent="0.25">
      <c r="G2522" s="33" t="s">
        <v>8</v>
      </c>
      <c r="H2522" s="33" t="s">
        <v>364</v>
      </c>
      <c r="I2522" s="1">
        <v>97940</v>
      </c>
      <c r="J2522" s="2" t="s">
        <v>5191</v>
      </c>
      <c r="K2522" s="2" t="s">
        <v>2654</v>
      </c>
    </row>
    <row r="2523" spans="7:11" x14ac:dyDescent="0.25">
      <c r="G2523" s="33" t="s">
        <v>8</v>
      </c>
      <c r="H2523" s="33" t="s">
        <v>504</v>
      </c>
      <c r="I2523" s="1">
        <v>97941</v>
      </c>
      <c r="J2523" s="2" t="s">
        <v>5192</v>
      </c>
      <c r="K2523" s="2" t="s">
        <v>2654</v>
      </c>
    </row>
    <row r="2524" spans="7:11" x14ac:dyDescent="0.25">
      <c r="G2524" s="33" t="s">
        <v>8</v>
      </c>
      <c r="H2524" s="33" t="s">
        <v>644</v>
      </c>
      <c r="I2524" s="1">
        <v>97942</v>
      </c>
      <c r="J2524" s="2" t="s">
        <v>5193</v>
      </c>
      <c r="K2524" s="2" t="s">
        <v>2654</v>
      </c>
    </row>
    <row r="2525" spans="7:11" x14ac:dyDescent="0.25">
      <c r="G2525" s="33" t="s">
        <v>8</v>
      </c>
      <c r="H2525" s="33" t="s">
        <v>784</v>
      </c>
      <c r="I2525" s="1">
        <v>97943</v>
      </c>
      <c r="J2525" s="2" t="s">
        <v>5194</v>
      </c>
      <c r="K2525" s="2" t="s">
        <v>2654</v>
      </c>
    </row>
    <row r="2526" spans="7:11" x14ac:dyDescent="0.25">
      <c r="G2526" s="33" t="s">
        <v>8</v>
      </c>
      <c r="H2526" s="33" t="s">
        <v>924</v>
      </c>
      <c r="I2526" s="1">
        <v>97944</v>
      </c>
      <c r="J2526" s="2" t="s">
        <v>5195</v>
      </c>
      <c r="K2526" s="2" t="s">
        <v>2654</v>
      </c>
    </row>
    <row r="2527" spans="7:11" x14ac:dyDescent="0.25">
      <c r="G2527" s="33" t="s">
        <v>8</v>
      </c>
      <c r="H2527" s="33" t="s">
        <v>1064</v>
      </c>
      <c r="I2527" s="1">
        <v>97945</v>
      </c>
      <c r="J2527" s="2" t="s">
        <v>5196</v>
      </c>
      <c r="K2527" s="2" t="s">
        <v>2654</v>
      </c>
    </row>
    <row r="2528" spans="7:11" x14ac:dyDescent="0.25">
      <c r="G2528" s="33" t="s">
        <v>8</v>
      </c>
      <c r="H2528" s="33" t="s">
        <v>1204</v>
      </c>
      <c r="I2528" s="1">
        <v>97946</v>
      </c>
      <c r="J2528" s="2" t="s">
        <v>5197</v>
      </c>
      <c r="K2528" s="2" t="s">
        <v>2654</v>
      </c>
    </row>
    <row r="2529" spans="7:11" x14ac:dyDescent="0.25">
      <c r="G2529" s="33" t="s">
        <v>8</v>
      </c>
      <c r="H2529" s="33" t="s">
        <v>1344</v>
      </c>
      <c r="I2529" s="1">
        <v>97947</v>
      </c>
      <c r="J2529" s="2" t="s">
        <v>5198</v>
      </c>
      <c r="K2529" s="2" t="s">
        <v>2654</v>
      </c>
    </row>
    <row r="2530" spans="7:11" x14ac:dyDescent="0.25">
      <c r="G2530" s="33" t="s">
        <v>8</v>
      </c>
      <c r="H2530" s="33" t="s">
        <v>1484</v>
      </c>
      <c r="I2530" s="1">
        <v>97948</v>
      </c>
      <c r="J2530" s="2" t="s">
        <v>5199</v>
      </c>
      <c r="K2530" s="2" t="s">
        <v>2654</v>
      </c>
    </row>
    <row r="2531" spans="7:11" x14ac:dyDescent="0.25">
      <c r="G2531" s="33" t="s">
        <v>8</v>
      </c>
      <c r="H2531" s="33" t="s">
        <v>148</v>
      </c>
      <c r="I2531" s="1">
        <v>97949</v>
      </c>
      <c r="J2531" s="2" t="s">
        <v>5200</v>
      </c>
      <c r="K2531" s="2" t="s">
        <v>2654</v>
      </c>
    </row>
    <row r="2532" spans="7:11" x14ac:dyDescent="0.25">
      <c r="G2532" s="34" t="s">
        <v>8</v>
      </c>
      <c r="H2532" s="34" t="s">
        <v>78</v>
      </c>
      <c r="I2532" s="1">
        <v>97950</v>
      </c>
      <c r="J2532" s="2" t="s">
        <v>5201</v>
      </c>
      <c r="K2532" s="2" t="s">
        <v>2654</v>
      </c>
    </row>
  </sheetData>
  <mergeCells count="1">
    <mergeCell ref="M1:N1"/>
  </mergeCells>
  <conditionalFormatting sqref="M3:M22 Q3:AM27 AP3:BL27 BO3:CK27 CN3:DJ27 DM14:EE16">
    <cfRule type="cellIs" dxfId="557" priority="11" operator="equal">
      <formula>$M$20</formula>
    </cfRule>
    <cfRule type="cellIs" dxfId="556" priority="12" operator="equal">
      <formula>$M$19</formula>
    </cfRule>
    <cfRule type="cellIs" dxfId="555" priority="46" operator="equal">
      <formula>$M$18</formula>
    </cfRule>
    <cfRule type="cellIs" dxfId="554" priority="47" operator="equal">
      <formula>$M$17</formula>
    </cfRule>
    <cfRule type="cellIs" dxfId="553" priority="48" operator="equal">
      <formula>$M$16</formula>
    </cfRule>
    <cfRule type="cellIs" dxfId="552" priority="49" operator="equal">
      <formula>$M$15</formula>
    </cfRule>
    <cfRule type="cellIs" dxfId="551" priority="50" operator="equal">
      <formula>$M$14</formula>
    </cfRule>
    <cfRule type="cellIs" dxfId="550" priority="51" operator="equal">
      <formula>$M$13</formula>
    </cfRule>
    <cfRule type="cellIs" dxfId="549" priority="52" operator="equal">
      <formula>$M$12</formula>
    </cfRule>
    <cfRule type="cellIs" dxfId="548" priority="53" operator="equal">
      <formula>$M$11</formula>
    </cfRule>
    <cfRule type="cellIs" dxfId="547" priority="54" operator="equal">
      <formula>$M$9</formula>
    </cfRule>
    <cfRule type="cellIs" dxfId="546" priority="55" operator="equal">
      <formula>$M$10</formula>
    </cfRule>
    <cfRule type="cellIs" dxfId="545" priority="56" operator="equal">
      <formula>$M$8</formula>
    </cfRule>
    <cfRule type="cellIs" dxfId="544" priority="57" operator="equal">
      <formula>$M$7</formula>
    </cfRule>
    <cfRule type="cellIs" dxfId="543" priority="58" operator="equal">
      <formula>$M$6</formula>
    </cfRule>
    <cfRule type="cellIs" dxfId="542" priority="59" operator="equal">
      <formula>$M$5</formula>
    </cfRule>
    <cfRule type="cellIs" dxfId="541" priority="60" operator="equal">
      <formula>$M$4</formula>
    </cfRule>
    <cfRule type="cellIs" dxfId="540" priority="61" operator="equal">
      <formula>$M$3</formula>
    </cfRule>
  </conditionalFormatting>
  <conditionalFormatting sqref="DM3:EI13">
    <cfRule type="cellIs" dxfId="539" priority="29" operator="equal">
      <formula>$M$18</formula>
    </cfRule>
    <cfRule type="cellIs" dxfId="538" priority="30" operator="equal">
      <formula>$M$17</formula>
    </cfRule>
    <cfRule type="cellIs" dxfId="537" priority="31" operator="equal">
      <formula>$M$16</formula>
    </cfRule>
    <cfRule type="cellIs" dxfId="536" priority="32" operator="equal">
      <formula>$M$15</formula>
    </cfRule>
    <cfRule type="cellIs" dxfId="535" priority="33" operator="equal">
      <formula>$M$14</formula>
    </cfRule>
    <cfRule type="cellIs" dxfId="534" priority="34" operator="equal">
      <formula>$M$13</formula>
    </cfRule>
    <cfRule type="cellIs" dxfId="533" priority="35" operator="equal">
      <formula>$M$12</formula>
    </cfRule>
    <cfRule type="cellIs" dxfId="532" priority="36" operator="equal">
      <formula>$M$11</formula>
    </cfRule>
    <cfRule type="cellIs" dxfId="531" priority="37" operator="equal">
      <formula>$M$9</formula>
    </cfRule>
    <cfRule type="cellIs" dxfId="530" priority="38" operator="equal">
      <formula>$M$10</formula>
    </cfRule>
    <cfRule type="cellIs" dxfId="529" priority="39" operator="equal">
      <formula>$M$8</formula>
    </cfRule>
    <cfRule type="cellIs" dxfId="528" priority="40" operator="equal">
      <formula>$M$7</formula>
    </cfRule>
    <cfRule type="cellIs" dxfId="527" priority="41" operator="equal">
      <formula>$M$6</formula>
    </cfRule>
    <cfRule type="cellIs" dxfId="526" priority="42" operator="equal">
      <formula>$M$5</formula>
    </cfRule>
    <cfRule type="cellIs" dxfId="525" priority="43" operator="equal">
      <formula>$M$4</formula>
    </cfRule>
    <cfRule type="cellIs" dxfId="524" priority="44" operator="equal">
      <formula>$M$3</formula>
    </cfRule>
  </conditionalFormatting>
  <conditionalFormatting sqref="DM17:EI27">
    <cfRule type="cellIs" dxfId="523" priority="13" operator="equal">
      <formula>$M$18</formula>
    </cfRule>
    <cfRule type="cellIs" dxfId="522" priority="14" operator="equal">
      <formula>$M$17</formula>
    </cfRule>
    <cfRule type="cellIs" dxfId="521" priority="15" operator="equal">
      <formula>$M$16</formula>
    </cfRule>
    <cfRule type="cellIs" dxfId="520" priority="16" operator="equal">
      <formula>$M$15</formula>
    </cfRule>
    <cfRule type="cellIs" dxfId="519" priority="17" operator="equal">
      <formula>$M$14</formula>
    </cfRule>
    <cfRule type="cellIs" dxfId="518" priority="18" operator="equal">
      <formula>$M$13</formula>
    </cfRule>
    <cfRule type="cellIs" dxfId="517" priority="19" operator="equal">
      <formula>$M$12</formula>
    </cfRule>
    <cfRule type="cellIs" dxfId="516" priority="20" operator="equal">
      <formula>$M$11</formula>
    </cfRule>
    <cfRule type="cellIs" dxfId="515" priority="21" operator="equal">
      <formula>$M$9</formula>
    </cfRule>
    <cfRule type="cellIs" dxfId="514" priority="22" operator="equal">
      <formula>$M$10</formula>
    </cfRule>
    <cfRule type="cellIs" dxfId="513" priority="23" operator="equal">
      <formula>$M$8</formula>
    </cfRule>
    <cfRule type="cellIs" dxfId="512" priority="24" operator="equal">
      <formula>$M$7</formula>
    </cfRule>
    <cfRule type="cellIs" dxfId="511" priority="25" operator="equal">
      <formula>$M$6</formula>
    </cfRule>
    <cfRule type="cellIs" dxfId="510" priority="26" operator="equal">
      <formula>$M$5</formula>
    </cfRule>
    <cfRule type="cellIs" dxfId="509" priority="27" operator="equal">
      <formula>$M$4</formula>
    </cfRule>
    <cfRule type="cellIs" dxfId="508" priority="28" operator="equal">
      <formula>$M$3</formula>
    </cfRule>
  </conditionalFormatting>
  <conditionalFormatting sqref="B3:D7 B8:B21 D8:D21 C8:C19">
    <cfRule type="duplicateValues" dxfId="507" priority="2"/>
  </conditionalFormatting>
  <conditionalFormatting sqref="E23">
    <cfRule type="cellIs" dxfId="506" priority="1" operator="equal">
      <formula>2530</formula>
    </cfRule>
  </conditionalFormatting>
  <conditionalFormatting sqref="C20:C21 B22:D22">
    <cfRule type="duplicateValues" dxfId="505" priority="62"/>
  </conditionalFormatting>
  <conditionalFormatting sqref="M3:M22 Q3:AM13 Q17:AM27 AP17:BL27 AP3:BL13 BO3:CK13 BO17:CK27 CN17:DJ27 CN3:DJ13 DM3:EI13 DM17:EI27">
    <cfRule type="cellIs" dxfId="504" priority="63" operator="equal">
      <formula>#REF!</formula>
    </cfRule>
    <cfRule type="cellIs" dxfId="503" priority="64" operator="equal">
      <formula>#REF!</formula>
    </cfRule>
    <cfRule type="cellIs" dxfId="502" priority="65" operator="equal">
      <formula>#REF!</formula>
    </cfRule>
    <cfRule type="cellIs" dxfId="501" priority="66" operator="equal">
      <formula>#REF!</formula>
    </cfRule>
    <cfRule type="cellIs" dxfId="500" priority="67" operator="equal">
      <formula>#REF!</formula>
    </cfRule>
    <cfRule type="cellIs" dxfId="499" priority="68" operator="equal">
      <formula>#REF!</formula>
    </cfRule>
    <cfRule type="cellIs" dxfId="498" priority="69" operator="equal">
      <formula>$M$22</formula>
    </cfRule>
    <cfRule type="cellIs" dxfId="497" priority="70" operator="equal">
      <formula>$M$21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CD226-F3C2-467C-8B2A-03D732394A27}">
  <sheetPr codeName="Sheet6"/>
  <dimension ref="A1:EM2532"/>
  <sheetViews>
    <sheetView zoomScale="62" zoomScaleNormal="40" workbookViewId="0">
      <selection sqref="A1:XFD1048576"/>
    </sheetView>
  </sheetViews>
  <sheetFormatPr defaultRowHeight="15" x14ac:dyDescent="0.25"/>
  <cols>
    <col min="1" max="1" width="14.7109375" customWidth="1"/>
    <col min="2" max="2" width="19" bestFit="1" customWidth="1"/>
    <col min="3" max="3" width="13.28515625" bestFit="1" customWidth="1"/>
    <col min="4" max="4" width="22.42578125" customWidth="1"/>
    <col min="5" max="5" width="19.140625" customWidth="1"/>
    <col min="9" max="9" width="11.42578125" customWidth="1"/>
    <col min="10" max="10" width="12.28515625" customWidth="1"/>
    <col min="13" max="13" width="8.28515625" customWidth="1"/>
    <col min="14" max="14" width="14" customWidth="1"/>
    <col min="16" max="16" width="17" customWidth="1"/>
    <col min="17" max="17" width="11" customWidth="1"/>
    <col min="18" max="66" width="1.7109375" customWidth="1"/>
    <col min="67" max="67" width="1.5703125" customWidth="1"/>
    <col min="68" max="92" width="1.7109375" customWidth="1"/>
    <col min="93" max="93" width="2" bestFit="1" customWidth="1"/>
    <col min="94" max="142" width="1.7109375" customWidth="1"/>
  </cols>
  <sheetData>
    <row r="1" spans="1:143" ht="48" customHeight="1" x14ac:dyDescent="0.25">
      <c r="B1" t="s">
        <v>2564</v>
      </c>
      <c r="G1" t="s">
        <v>2565</v>
      </c>
      <c r="M1" s="49" t="s">
        <v>2615</v>
      </c>
      <c r="N1" s="49"/>
      <c r="O1" s="49"/>
      <c r="P1" s="49"/>
      <c r="Q1" s="40"/>
    </row>
    <row r="2" spans="1:143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O2" s="11" t="s">
        <v>2568</v>
      </c>
      <c r="P2" s="11" t="s">
        <v>2569</v>
      </c>
      <c r="Q2" s="11"/>
      <c r="R2" s="23"/>
      <c r="S2" s="23" t="s">
        <v>2573</v>
      </c>
      <c r="T2" s="23" t="s">
        <v>2574</v>
      </c>
      <c r="U2" s="23" t="s">
        <v>2575</v>
      </c>
      <c r="V2" s="23" t="s">
        <v>2576</v>
      </c>
      <c r="W2" s="23" t="s">
        <v>2577</v>
      </c>
      <c r="X2" s="23" t="s">
        <v>2578</v>
      </c>
      <c r="Y2" s="23" t="s">
        <v>2579</v>
      </c>
      <c r="Z2" s="23" t="s">
        <v>2580</v>
      </c>
      <c r="AA2" s="23" t="s">
        <v>2581</v>
      </c>
      <c r="AB2" s="23">
        <v>10</v>
      </c>
      <c r="AC2" s="23">
        <v>11</v>
      </c>
      <c r="AD2" s="23">
        <v>12</v>
      </c>
      <c r="AE2" s="23">
        <v>13</v>
      </c>
      <c r="AF2" s="23">
        <v>14</v>
      </c>
      <c r="AG2" s="23">
        <v>15</v>
      </c>
      <c r="AH2" s="23">
        <v>16</v>
      </c>
      <c r="AI2" s="23">
        <v>17</v>
      </c>
      <c r="AJ2" s="23">
        <v>18</v>
      </c>
      <c r="AK2" s="23">
        <v>19</v>
      </c>
      <c r="AL2" s="23">
        <v>20</v>
      </c>
      <c r="AM2" s="23">
        <v>21</v>
      </c>
      <c r="AN2" s="23">
        <v>22</v>
      </c>
      <c r="AO2" s="23">
        <v>23</v>
      </c>
      <c r="AP2" s="23"/>
      <c r="AQ2" s="23"/>
      <c r="AR2" s="23" t="s">
        <v>2573</v>
      </c>
      <c r="AS2" s="23" t="s">
        <v>2574</v>
      </c>
      <c r="AT2" s="23" t="s">
        <v>2575</v>
      </c>
      <c r="AU2" s="23" t="s">
        <v>2576</v>
      </c>
      <c r="AV2" s="23" t="s">
        <v>2577</v>
      </c>
      <c r="AW2" s="23" t="s">
        <v>2578</v>
      </c>
      <c r="AX2" s="23" t="s">
        <v>2579</v>
      </c>
      <c r="AY2" s="23" t="s">
        <v>2580</v>
      </c>
      <c r="AZ2" s="23" t="s">
        <v>2581</v>
      </c>
      <c r="BA2" s="23">
        <v>10</v>
      </c>
      <c r="BB2" s="23">
        <v>11</v>
      </c>
      <c r="BC2" s="23">
        <v>12</v>
      </c>
      <c r="BD2" s="23">
        <v>13</v>
      </c>
      <c r="BE2" s="23">
        <v>14</v>
      </c>
      <c r="BF2" s="23">
        <v>15</v>
      </c>
      <c r="BG2" s="23">
        <v>16</v>
      </c>
      <c r="BH2" s="23">
        <v>17</v>
      </c>
      <c r="BI2" s="23">
        <v>18</v>
      </c>
      <c r="BJ2" s="23">
        <v>19</v>
      </c>
      <c r="BK2" s="23">
        <v>20</v>
      </c>
      <c r="BL2" s="23">
        <v>21</v>
      </c>
      <c r="BM2" s="23">
        <v>22</v>
      </c>
      <c r="BN2" s="23">
        <v>23</v>
      </c>
      <c r="BO2" s="23"/>
      <c r="BP2" s="23"/>
      <c r="BQ2" s="23" t="s">
        <v>2573</v>
      </c>
      <c r="BR2" s="23" t="s">
        <v>2574</v>
      </c>
      <c r="BS2" s="23" t="s">
        <v>2575</v>
      </c>
      <c r="BT2" s="23" t="s">
        <v>2576</v>
      </c>
      <c r="BU2" s="23" t="s">
        <v>2577</v>
      </c>
      <c r="BV2" s="23" t="s">
        <v>2578</v>
      </c>
      <c r="BW2" s="23" t="s">
        <v>2579</v>
      </c>
      <c r="BX2" s="23" t="s">
        <v>2580</v>
      </c>
      <c r="BY2" s="23" t="s">
        <v>2581</v>
      </c>
      <c r="BZ2" s="23">
        <v>10</v>
      </c>
      <c r="CA2" s="23">
        <v>11</v>
      </c>
      <c r="CB2" s="23">
        <v>12</v>
      </c>
      <c r="CC2" s="23">
        <v>13</v>
      </c>
      <c r="CD2" s="23">
        <v>14</v>
      </c>
      <c r="CE2" s="23">
        <v>15</v>
      </c>
      <c r="CF2" s="23">
        <v>16</v>
      </c>
      <c r="CG2" s="23">
        <v>17</v>
      </c>
      <c r="CH2" s="23">
        <v>18</v>
      </c>
      <c r="CI2" s="23">
        <v>19</v>
      </c>
      <c r="CJ2" s="23">
        <v>20</v>
      </c>
      <c r="CK2" s="23">
        <v>21</v>
      </c>
      <c r="CL2" s="23">
        <v>22</v>
      </c>
      <c r="CM2" s="23">
        <v>23</v>
      </c>
      <c r="CO2" s="23"/>
      <c r="CP2" s="23" t="s">
        <v>2573</v>
      </c>
      <c r="CQ2" s="23" t="s">
        <v>2574</v>
      </c>
      <c r="CR2" s="23" t="s">
        <v>2575</v>
      </c>
      <c r="CS2" s="23" t="s">
        <v>2576</v>
      </c>
      <c r="CT2" s="23" t="s">
        <v>2577</v>
      </c>
      <c r="CU2" s="23" t="s">
        <v>2578</v>
      </c>
      <c r="CV2" s="23" t="s">
        <v>2579</v>
      </c>
      <c r="CW2" s="23" t="s">
        <v>2580</v>
      </c>
      <c r="CX2" s="23" t="s">
        <v>2581</v>
      </c>
      <c r="CY2" s="23">
        <v>10</v>
      </c>
      <c r="CZ2" s="23">
        <v>11</v>
      </c>
      <c r="DA2" s="23">
        <v>12</v>
      </c>
      <c r="DB2" s="23">
        <v>13</v>
      </c>
      <c r="DC2" s="23">
        <v>14</v>
      </c>
      <c r="DD2" s="23">
        <v>15</v>
      </c>
      <c r="DE2" s="23">
        <v>16</v>
      </c>
      <c r="DF2" s="23">
        <v>17</v>
      </c>
      <c r="DG2" s="23">
        <v>18</v>
      </c>
      <c r="DH2" s="23">
        <v>19</v>
      </c>
      <c r="DI2" s="23">
        <v>20</v>
      </c>
      <c r="DJ2" s="23">
        <v>21</v>
      </c>
      <c r="DK2" s="23">
        <v>22</v>
      </c>
      <c r="DL2" s="23">
        <v>23</v>
      </c>
      <c r="DN2" s="23"/>
      <c r="DO2" s="23" t="s">
        <v>2573</v>
      </c>
      <c r="DP2" s="23" t="s">
        <v>2574</v>
      </c>
      <c r="DQ2" s="23" t="s">
        <v>2575</v>
      </c>
      <c r="DR2" s="23" t="s">
        <v>2576</v>
      </c>
      <c r="DS2" s="23" t="s">
        <v>2577</v>
      </c>
      <c r="DT2" s="23" t="s">
        <v>2578</v>
      </c>
      <c r="DU2" s="23" t="s">
        <v>2579</v>
      </c>
      <c r="DV2" s="23" t="s">
        <v>2580</v>
      </c>
      <c r="DW2" s="23" t="s">
        <v>2581</v>
      </c>
      <c r="DX2" s="23">
        <v>10</v>
      </c>
      <c r="DY2" s="23">
        <v>11</v>
      </c>
      <c r="DZ2" s="23">
        <v>12</v>
      </c>
      <c r="EA2" s="23">
        <v>13</v>
      </c>
      <c r="EB2" s="23">
        <v>14</v>
      </c>
      <c r="EC2" s="23">
        <v>15</v>
      </c>
      <c r="ED2" s="23">
        <v>16</v>
      </c>
      <c r="EE2" s="23">
        <v>17</v>
      </c>
      <c r="EF2" s="23">
        <v>18</v>
      </c>
      <c r="EG2" s="23">
        <v>19</v>
      </c>
      <c r="EH2" s="23">
        <v>20</v>
      </c>
      <c r="EI2" s="23">
        <v>21</v>
      </c>
      <c r="EJ2" s="23">
        <v>22</v>
      </c>
      <c r="EK2" s="23">
        <v>23</v>
      </c>
      <c r="EL2" s="23"/>
      <c r="EM2" s="23"/>
    </row>
    <row r="3" spans="1:143" x14ac:dyDescent="0.25">
      <c r="A3" t="s">
        <v>5223</v>
      </c>
      <c r="B3">
        <v>92663</v>
      </c>
      <c r="C3">
        <v>92728</v>
      </c>
      <c r="D3" t="s">
        <v>2651</v>
      </c>
      <c r="E3">
        <v>66</v>
      </c>
      <c r="G3" s="33" t="s">
        <v>7</v>
      </c>
      <c r="H3" s="33" t="s">
        <v>1555</v>
      </c>
      <c r="I3" s="1">
        <v>92663</v>
      </c>
      <c r="J3" s="2" t="s">
        <v>5224</v>
      </c>
      <c r="K3" s="2" t="s">
        <v>2651</v>
      </c>
      <c r="O3" s="13" t="s">
        <v>2653</v>
      </c>
      <c r="P3" s="11" t="s">
        <v>2653</v>
      </c>
      <c r="Q3" s="11"/>
      <c r="R3" s="23" t="s">
        <v>2582</v>
      </c>
      <c r="S3" s="24" t="s">
        <v>2659</v>
      </c>
      <c r="T3" s="24" t="s">
        <v>2659</v>
      </c>
      <c r="U3" s="24" t="s">
        <v>2659</v>
      </c>
      <c r="V3" s="24" t="s">
        <v>2659</v>
      </c>
      <c r="W3" s="24" t="s">
        <v>2659</v>
      </c>
      <c r="X3" s="24" t="s">
        <v>2659</v>
      </c>
      <c r="Y3" s="24" t="s">
        <v>2659</v>
      </c>
      <c r="Z3" s="24" t="s">
        <v>2659</v>
      </c>
      <c r="AA3" s="24" t="s">
        <v>2659</v>
      </c>
      <c r="AB3" s="24" t="s">
        <v>2659</v>
      </c>
      <c r="AC3" s="24" t="s">
        <v>2659</v>
      </c>
      <c r="AD3" s="24" t="s">
        <v>2659</v>
      </c>
      <c r="AE3" s="24" t="s">
        <v>2659</v>
      </c>
      <c r="AF3" s="24" t="s">
        <v>2659</v>
      </c>
      <c r="AG3" s="24" t="s">
        <v>2659</v>
      </c>
      <c r="AH3" s="24" t="s">
        <v>2660</v>
      </c>
      <c r="AI3" s="24" t="s">
        <v>2660</v>
      </c>
      <c r="AJ3" s="24" t="s">
        <v>2660</v>
      </c>
      <c r="AK3" s="24" t="s">
        <v>2660</v>
      </c>
      <c r="AL3" s="24" t="s">
        <v>2660</v>
      </c>
      <c r="AM3" s="24" t="s">
        <v>2660</v>
      </c>
      <c r="AN3" s="24" t="s">
        <v>2660</v>
      </c>
      <c r="AO3" s="24" t="s">
        <v>2660</v>
      </c>
      <c r="AP3" s="23"/>
      <c r="AQ3" s="23" t="s">
        <v>2582</v>
      </c>
      <c r="AR3" s="24" t="s">
        <v>2660</v>
      </c>
      <c r="AS3" s="24" t="s">
        <v>2660</v>
      </c>
      <c r="AT3" s="24" t="s">
        <v>2660</v>
      </c>
      <c r="AU3" s="24" t="s">
        <v>2660</v>
      </c>
      <c r="AV3" s="24" t="s">
        <v>2660</v>
      </c>
      <c r="AW3" s="24" t="s">
        <v>2661</v>
      </c>
      <c r="AX3" s="24" t="s">
        <v>2661</v>
      </c>
      <c r="AY3" s="24" t="s">
        <v>2661</v>
      </c>
      <c r="AZ3" s="24" t="s">
        <v>2661</v>
      </c>
      <c r="BA3" s="24" t="s">
        <v>2661</v>
      </c>
      <c r="BB3" s="24" t="s">
        <v>2661</v>
      </c>
      <c r="BC3" s="24" t="s">
        <v>2661</v>
      </c>
      <c r="BD3" s="24" t="s">
        <v>2661</v>
      </c>
      <c r="BE3" s="24" t="s">
        <v>2661</v>
      </c>
      <c r="BF3" s="24" t="s">
        <v>2661</v>
      </c>
      <c r="BG3" s="24" t="s">
        <v>2661</v>
      </c>
      <c r="BH3" s="24" t="s">
        <v>2661</v>
      </c>
      <c r="BI3" s="24" t="s">
        <v>2661</v>
      </c>
      <c r="BJ3" s="24" t="s">
        <v>2662</v>
      </c>
      <c r="BK3" s="24" t="s">
        <v>2662</v>
      </c>
      <c r="BL3" s="24" t="s">
        <v>2662</v>
      </c>
      <c r="BM3" s="24" t="s">
        <v>2662</v>
      </c>
      <c r="BN3" s="24" t="s">
        <v>2662</v>
      </c>
      <c r="BO3" s="23"/>
      <c r="BP3" s="23" t="s">
        <v>2582</v>
      </c>
      <c r="BQ3" s="24" t="s">
        <v>2662</v>
      </c>
      <c r="BR3" s="24" t="s">
        <v>2662</v>
      </c>
      <c r="BS3" s="24" t="s">
        <v>2662</v>
      </c>
      <c r="BT3" s="24" t="s">
        <v>2663</v>
      </c>
      <c r="BU3" s="24" t="s">
        <v>2663</v>
      </c>
      <c r="BV3" s="24" t="s">
        <v>2663</v>
      </c>
      <c r="BW3" s="24" t="s">
        <v>2663</v>
      </c>
      <c r="BX3" s="24" t="s">
        <v>2663</v>
      </c>
      <c r="BY3" s="24" t="s">
        <v>2663</v>
      </c>
      <c r="BZ3" s="24" t="s">
        <v>2663</v>
      </c>
      <c r="CA3" s="24" t="s">
        <v>2663</v>
      </c>
      <c r="CB3" s="24" t="s">
        <v>2664</v>
      </c>
      <c r="CC3" s="24" t="s">
        <v>2664</v>
      </c>
      <c r="CD3" s="24" t="s">
        <v>2664</v>
      </c>
      <c r="CE3" s="24" t="s">
        <v>2664</v>
      </c>
      <c r="CF3" s="24" t="s">
        <v>2664</v>
      </c>
      <c r="CG3" s="24" t="s">
        <v>2664</v>
      </c>
      <c r="CH3" s="24" t="s">
        <v>2664</v>
      </c>
      <c r="CI3" s="24" t="s">
        <v>2664</v>
      </c>
      <c r="CJ3" s="24" t="s">
        <v>2664</v>
      </c>
      <c r="CK3" s="24" t="s">
        <v>2664</v>
      </c>
      <c r="CL3" s="24" t="s">
        <v>2664</v>
      </c>
      <c r="CM3" s="24" t="s">
        <v>2618</v>
      </c>
      <c r="CO3" s="23" t="s">
        <v>2582</v>
      </c>
      <c r="CP3" s="24" t="s">
        <v>2618</v>
      </c>
      <c r="CQ3" s="24" t="s">
        <v>2618</v>
      </c>
      <c r="CR3" s="24" t="s">
        <v>2618</v>
      </c>
      <c r="CS3" s="24" t="s">
        <v>2618</v>
      </c>
      <c r="CT3" s="24" t="s">
        <v>2618</v>
      </c>
      <c r="CU3" s="24" t="s">
        <v>2665</v>
      </c>
      <c r="CV3" s="24" t="s">
        <v>2665</v>
      </c>
      <c r="CW3" s="24" t="s">
        <v>2665</v>
      </c>
      <c r="CX3" s="24" t="s">
        <v>2665</v>
      </c>
      <c r="CY3" s="24" t="s">
        <v>2665</v>
      </c>
      <c r="CZ3" s="24" t="s">
        <v>2665</v>
      </c>
      <c r="DA3" s="24" t="s">
        <v>2665</v>
      </c>
      <c r="DB3" s="24" t="s">
        <v>2665</v>
      </c>
      <c r="DC3" s="24" t="s">
        <v>2665</v>
      </c>
      <c r="DD3" s="24" t="s">
        <v>2665</v>
      </c>
      <c r="DE3" s="24" t="s">
        <v>2665</v>
      </c>
      <c r="DF3" s="24" t="s">
        <v>2665</v>
      </c>
      <c r="DG3" s="24" t="s">
        <v>2665</v>
      </c>
      <c r="DH3" s="24" t="s">
        <v>2665</v>
      </c>
      <c r="DI3" s="24" t="s">
        <v>2665</v>
      </c>
      <c r="DJ3" s="24" t="s">
        <v>2665</v>
      </c>
      <c r="DK3" s="24" t="s">
        <v>2665</v>
      </c>
      <c r="DL3" s="24" t="s">
        <v>2665</v>
      </c>
      <c r="DN3" s="23" t="s">
        <v>2582</v>
      </c>
      <c r="DO3" s="24" t="s">
        <v>2664</v>
      </c>
      <c r="DP3" s="24" t="s">
        <v>2664</v>
      </c>
      <c r="DQ3" s="24" t="s">
        <v>2664</v>
      </c>
      <c r="DR3" s="24" t="s">
        <v>2664</v>
      </c>
      <c r="DS3" s="24" t="s">
        <v>2664</v>
      </c>
      <c r="DT3" s="24" t="s">
        <v>2664</v>
      </c>
      <c r="DU3" s="24" t="s">
        <v>2664</v>
      </c>
      <c r="DV3" s="24" t="s">
        <v>2664</v>
      </c>
      <c r="DW3" s="24" t="s">
        <v>2662</v>
      </c>
      <c r="DX3" s="24" t="s">
        <v>2662</v>
      </c>
      <c r="DY3" s="24" t="s">
        <v>2662</v>
      </c>
      <c r="DZ3" s="24" t="s">
        <v>2662</v>
      </c>
      <c r="EA3" s="24" t="s">
        <v>2662</v>
      </c>
      <c r="EB3" s="24" t="s">
        <v>2662</v>
      </c>
      <c r="EC3" s="24" t="s">
        <v>2662</v>
      </c>
      <c r="ED3" s="24" t="s">
        <v>2662</v>
      </c>
      <c r="EE3" s="24" t="s">
        <v>2660</v>
      </c>
      <c r="EF3" s="24" t="s">
        <v>2660</v>
      </c>
      <c r="EG3" s="24" t="s">
        <v>2660</v>
      </c>
      <c r="EH3" s="24" t="s">
        <v>2660</v>
      </c>
      <c r="EI3" s="24" t="s">
        <v>2660</v>
      </c>
      <c r="EJ3" s="24" t="s">
        <v>2660</v>
      </c>
      <c r="EK3" s="24" t="s">
        <v>2660</v>
      </c>
      <c r="EL3" s="23"/>
      <c r="EM3" s="23"/>
    </row>
    <row r="4" spans="1:143" x14ac:dyDescent="0.25">
      <c r="A4" t="s">
        <v>5225</v>
      </c>
      <c r="B4">
        <v>92729</v>
      </c>
      <c r="C4">
        <v>92827</v>
      </c>
      <c r="D4" t="s">
        <v>2652</v>
      </c>
      <c r="E4">
        <v>99</v>
      </c>
      <c r="G4" s="33" t="s">
        <v>7</v>
      </c>
      <c r="H4" s="33" t="s">
        <v>1556</v>
      </c>
      <c r="I4" s="1">
        <v>92664</v>
      </c>
      <c r="J4" s="2" t="s">
        <v>5226</v>
      </c>
      <c r="K4" s="2" t="s">
        <v>2651</v>
      </c>
      <c r="O4" s="13" t="s">
        <v>2654</v>
      </c>
      <c r="P4" s="11" t="s">
        <v>2654</v>
      </c>
      <c r="Q4" s="11"/>
      <c r="R4" s="23" t="s">
        <v>2583</v>
      </c>
      <c r="S4" s="24" t="s">
        <v>2659</v>
      </c>
      <c r="T4" s="24" t="s">
        <v>2659</v>
      </c>
      <c r="U4" s="24" t="s">
        <v>2659</v>
      </c>
      <c r="V4" s="24" t="s">
        <v>2659</v>
      </c>
      <c r="W4" s="24" t="s">
        <v>2659</v>
      </c>
      <c r="X4" s="24" t="s">
        <v>2659</v>
      </c>
      <c r="Y4" s="24" t="s">
        <v>2659</v>
      </c>
      <c r="Z4" s="24" t="s">
        <v>2659</v>
      </c>
      <c r="AA4" s="24" t="s">
        <v>2659</v>
      </c>
      <c r="AB4" s="24" t="s">
        <v>2659</v>
      </c>
      <c r="AC4" s="24" t="s">
        <v>2659</v>
      </c>
      <c r="AD4" s="24" t="s">
        <v>2659</v>
      </c>
      <c r="AE4" s="24" t="s">
        <v>2659</v>
      </c>
      <c r="AF4" s="24" t="s">
        <v>2659</v>
      </c>
      <c r="AG4" s="24" t="s">
        <v>2659</v>
      </c>
      <c r="AH4" s="24" t="s">
        <v>2660</v>
      </c>
      <c r="AI4" s="24" t="s">
        <v>2660</v>
      </c>
      <c r="AJ4" s="24" t="s">
        <v>2660</v>
      </c>
      <c r="AK4" s="24" t="s">
        <v>2660</v>
      </c>
      <c r="AL4" s="24" t="s">
        <v>2660</v>
      </c>
      <c r="AM4" s="24" t="s">
        <v>2660</v>
      </c>
      <c r="AN4" s="24" t="s">
        <v>2660</v>
      </c>
      <c r="AO4" s="24" t="s">
        <v>2660</v>
      </c>
      <c r="AP4" s="23"/>
      <c r="AQ4" s="23" t="s">
        <v>2583</v>
      </c>
      <c r="AR4" s="24" t="s">
        <v>2660</v>
      </c>
      <c r="AS4" s="24" t="s">
        <v>2660</v>
      </c>
      <c r="AT4" s="24" t="s">
        <v>2660</v>
      </c>
      <c r="AU4" s="24" t="s">
        <v>2660</v>
      </c>
      <c r="AV4" s="24" t="s">
        <v>2660</v>
      </c>
      <c r="AW4" s="24" t="s">
        <v>2661</v>
      </c>
      <c r="AX4" s="24" t="s">
        <v>2661</v>
      </c>
      <c r="AY4" s="24" t="s">
        <v>2661</v>
      </c>
      <c r="AZ4" s="24" t="s">
        <v>2661</v>
      </c>
      <c r="BA4" s="24" t="s">
        <v>2661</v>
      </c>
      <c r="BB4" s="24" t="s">
        <v>2661</v>
      </c>
      <c r="BC4" s="24" t="s">
        <v>2661</v>
      </c>
      <c r="BD4" s="24" t="s">
        <v>2661</v>
      </c>
      <c r="BE4" s="24" t="s">
        <v>2661</v>
      </c>
      <c r="BF4" s="24" t="s">
        <v>2661</v>
      </c>
      <c r="BG4" s="24" t="s">
        <v>2661</v>
      </c>
      <c r="BH4" s="24" t="s">
        <v>2661</v>
      </c>
      <c r="BI4" s="24" t="s">
        <v>2661</v>
      </c>
      <c r="BJ4" s="24" t="s">
        <v>2662</v>
      </c>
      <c r="BK4" s="24" t="s">
        <v>2662</v>
      </c>
      <c r="BL4" s="24" t="s">
        <v>2662</v>
      </c>
      <c r="BM4" s="24" t="s">
        <v>2662</v>
      </c>
      <c r="BN4" s="24" t="s">
        <v>2662</v>
      </c>
      <c r="BO4" s="23"/>
      <c r="BP4" s="23" t="s">
        <v>2583</v>
      </c>
      <c r="BQ4" s="24" t="s">
        <v>2662</v>
      </c>
      <c r="BR4" s="24" t="s">
        <v>2662</v>
      </c>
      <c r="BS4" s="24" t="s">
        <v>2662</v>
      </c>
      <c r="BT4" s="24" t="s">
        <v>2663</v>
      </c>
      <c r="BU4" s="24" t="s">
        <v>2663</v>
      </c>
      <c r="BV4" s="24" t="s">
        <v>2663</v>
      </c>
      <c r="BW4" s="24" t="s">
        <v>2663</v>
      </c>
      <c r="BX4" s="24" t="s">
        <v>2663</v>
      </c>
      <c r="BY4" s="24" t="s">
        <v>2663</v>
      </c>
      <c r="BZ4" s="24" t="s">
        <v>2663</v>
      </c>
      <c r="CA4" s="24" t="s">
        <v>2663</v>
      </c>
      <c r="CB4" s="24" t="s">
        <v>2664</v>
      </c>
      <c r="CC4" s="24" t="s">
        <v>2664</v>
      </c>
      <c r="CD4" s="24" t="s">
        <v>2664</v>
      </c>
      <c r="CE4" s="24" t="s">
        <v>2664</v>
      </c>
      <c r="CF4" s="24" t="s">
        <v>2664</v>
      </c>
      <c r="CG4" s="24" t="s">
        <v>2664</v>
      </c>
      <c r="CH4" s="24" t="s">
        <v>2664</v>
      </c>
      <c r="CI4" s="24" t="s">
        <v>2664</v>
      </c>
      <c r="CJ4" s="24" t="s">
        <v>2664</v>
      </c>
      <c r="CK4" s="24" t="s">
        <v>2664</v>
      </c>
      <c r="CL4" s="24" t="s">
        <v>2664</v>
      </c>
      <c r="CM4" s="24" t="s">
        <v>2618</v>
      </c>
      <c r="CO4" s="23" t="s">
        <v>2583</v>
      </c>
      <c r="CP4" s="24" t="s">
        <v>2618</v>
      </c>
      <c r="CQ4" s="24" t="s">
        <v>2618</v>
      </c>
      <c r="CR4" s="24" t="s">
        <v>2618</v>
      </c>
      <c r="CS4" s="24" t="s">
        <v>2618</v>
      </c>
      <c r="CT4" s="24" t="s">
        <v>2618</v>
      </c>
      <c r="CU4" s="24" t="s">
        <v>2665</v>
      </c>
      <c r="CV4" s="24" t="s">
        <v>2665</v>
      </c>
      <c r="CW4" s="24" t="s">
        <v>2665</v>
      </c>
      <c r="CX4" s="24" t="s">
        <v>2665</v>
      </c>
      <c r="CY4" s="24" t="s">
        <v>2665</v>
      </c>
      <c r="CZ4" s="24" t="s">
        <v>2665</v>
      </c>
      <c r="DA4" s="24" t="s">
        <v>2665</v>
      </c>
      <c r="DB4" s="24" t="s">
        <v>2665</v>
      </c>
      <c r="DC4" s="24" t="s">
        <v>2665</v>
      </c>
      <c r="DD4" s="24" t="s">
        <v>2665</v>
      </c>
      <c r="DE4" s="24" t="s">
        <v>2665</v>
      </c>
      <c r="DF4" s="24" t="s">
        <v>2665</v>
      </c>
      <c r="DG4" s="24" t="s">
        <v>2665</v>
      </c>
      <c r="DH4" s="24" t="s">
        <v>2665</v>
      </c>
      <c r="DI4" s="24" t="s">
        <v>2665</v>
      </c>
      <c r="DJ4" s="24" t="s">
        <v>2665</v>
      </c>
      <c r="DK4" s="24" t="s">
        <v>2665</v>
      </c>
      <c r="DL4" s="24" t="s">
        <v>2665</v>
      </c>
      <c r="DN4" s="23" t="s">
        <v>2583</v>
      </c>
      <c r="DO4" s="24" t="s">
        <v>2664</v>
      </c>
      <c r="DP4" s="24" t="s">
        <v>2664</v>
      </c>
      <c r="DQ4" s="24" t="s">
        <v>2664</v>
      </c>
      <c r="DR4" s="24" t="s">
        <v>2664</v>
      </c>
      <c r="DS4" s="24" t="s">
        <v>2664</v>
      </c>
      <c r="DT4" s="24" t="s">
        <v>2664</v>
      </c>
      <c r="DU4" s="24" t="s">
        <v>2664</v>
      </c>
      <c r="DV4" s="24" t="s">
        <v>2664</v>
      </c>
      <c r="DW4" s="24" t="s">
        <v>2662</v>
      </c>
      <c r="DX4" s="24" t="s">
        <v>2662</v>
      </c>
      <c r="DY4" s="24" t="s">
        <v>2662</v>
      </c>
      <c r="DZ4" s="24" t="s">
        <v>2662</v>
      </c>
      <c r="EA4" s="24" t="s">
        <v>2662</v>
      </c>
      <c r="EB4" s="24" t="s">
        <v>2662</v>
      </c>
      <c r="EC4" s="24" t="s">
        <v>2662</v>
      </c>
      <c r="ED4" s="24" t="s">
        <v>2662</v>
      </c>
      <c r="EE4" s="24" t="s">
        <v>2660</v>
      </c>
      <c r="EF4" s="24" t="s">
        <v>2660</v>
      </c>
      <c r="EG4" s="24" t="s">
        <v>2660</v>
      </c>
      <c r="EH4" s="24" t="s">
        <v>2660</v>
      </c>
      <c r="EI4" s="24" t="s">
        <v>2660</v>
      </c>
      <c r="EJ4" s="24" t="s">
        <v>2660</v>
      </c>
      <c r="EK4" s="24" t="s">
        <v>2660</v>
      </c>
      <c r="EL4" s="23"/>
      <c r="EM4" s="23"/>
    </row>
    <row r="5" spans="1:143" x14ac:dyDescent="0.25">
      <c r="A5" t="s">
        <v>5227</v>
      </c>
      <c r="B5">
        <v>92828</v>
      </c>
      <c r="C5">
        <v>93036</v>
      </c>
      <c r="D5" t="s">
        <v>2653</v>
      </c>
      <c r="E5">
        <v>209</v>
      </c>
      <c r="G5" s="33" t="s">
        <v>7</v>
      </c>
      <c r="H5" s="33" t="s">
        <v>1557</v>
      </c>
      <c r="I5" s="1">
        <v>92665</v>
      </c>
      <c r="J5" s="2" t="s">
        <v>5228</v>
      </c>
      <c r="K5" s="2" t="s">
        <v>2651</v>
      </c>
      <c r="O5" s="13" t="s">
        <v>2661</v>
      </c>
      <c r="P5" s="11" t="s">
        <v>2661</v>
      </c>
      <c r="Q5" s="11"/>
      <c r="R5" s="23" t="s">
        <v>2581</v>
      </c>
      <c r="S5" s="24" t="s">
        <v>2659</v>
      </c>
      <c r="T5" s="24" t="s">
        <v>2659</v>
      </c>
      <c r="U5" s="24" t="s">
        <v>2659</v>
      </c>
      <c r="V5" s="24" t="s">
        <v>2659</v>
      </c>
      <c r="W5" s="24" t="s">
        <v>2659</v>
      </c>
      <c r="X5" s="24" t="s">
        <v>2659</v>
      </c>
      <c r="Y5" s="24" t="s">
        <v>2659</v>
      </c>
      <c r="Z5" s="24" t="s">
        <v>2659</v>
      </c>
      <c r="AA5" s="24" t="s">
        <v>2659</v>
      </c>
      <c r="AB5" s="24" t="s">
        <v>2659</v>
      </c>
      <c r="AC5" s="24" t="s">
        <v>2659</v>
      </c>
      <c r="AD5" s="24" t="s">
        <v>2659</v>
      </c>
      <c r="AE5" s="24" t="s">
        <v>2659</v>
      </c>
      <c r="AF5" s="24" t="s">
        <v>2659</v>
      </c>
      <c r="AG5" s="24" t="s">
        <v>2659</v>
      </c>
      <c r="AH5" s="24" t="s">
        <v>2660</v>
      </c>
      <c r="AI5" s="24" t="s">
        <v>2660</v>
      </c>
      <c r="AJ5" s="24" t="s">
        <v>2660</v>
      </c>
      <c r="AK5" s="24" t="s">
        <v>2660</v>
      </c>
      <c r="AL5" s="24" t="s">
        <v>2660</v>
      </c>
      <c r="AM5" s="24" t="s">
        <v>2660</v>
      </c>
      <c r="AN5" s="24" t="s">
        <v>2660</v>
      </c>
      <c r="AO5" s="24" t="s">
        <v>2660</v>
      </c>
      <c r="AP5" s="23"/>
      <c r="AQ5" s="23" t="s">
        <v>2581</v>
      </c>
      <c r="AR5" s="24" t="s">
        <v>2660</v>
      </c>
      <c r="AS5" s="24" t="s">
        <v>2660</v>
      </c>
      <c r="AT5" s="24" t="s">
        <v>2660</v>
      </c>
      <c r="AU5" s="24" t="s">
        <v>2660</v>
      </c>
      <c r="AV5" s="24" t="s">
        <v>2660</v>
      </c>
      <c r="AW5" s="24" t="s">
        <v>2661</v>
      </c>
      <c r="AX5" s="24" t="s">
        <v>2661</v>
      </c>
      <c r="AY5" s="24" t="s">
        <v>2661</v>
      </c>
      <c r="AZ5" s="24" t="s">
        <v>2661</v>
      </c>
      <c r="BA5" s="24" t="s">
        <v>2661</v>
      </c>
      <c r="BB5" s="24" t="s">
        <v>2661</v>
      </c>
      <c r="BC5" s="24" t="s">
        <v>2661</v>
      </c>
      <c r="BD5" s="24" t="s">
        <v>2661</v>
      </c>
      <c r="BE5" s="24" t="s">
        <v>2661</v>
      </c>
      <c r="BF5" s="24" t="s">
        <v>2661</v>
      </c>
      <c r="BG5" s="24" t="s">
        <v>2661</v>
      </c>
      <c r="BH5" s="24" t="s">
        <v>2661</v>
      </c>
      <c r="BI5" s="24" t="s">
        <v>2661</v>
      </c>
      <c r="BJ5" s="24" t="s">
        <v>2662</v>
      </c>
      <c r="BK5" s="24" t="s">
        <v>2662</v>
      </c>
      <c r="BL5" s="24" t="s">
        <v>2662</v>
      </c>
      <c r="BM5" s="24" t="s">
        <v>2662</v>
      </c>
      <c r="BN5" s="24" t="s">
        <v>2662</v>
      </c>
      <c r="BO5" s="23"/>
      <c r="BP5" s="23" t="s">
        <v>2581</v>
      </c>
      <c r="BQ5" s="24" t="s">
        <v>2662</v>
      </c>
      <c r="BR5" s="24" t="s">
        <v>2662</v>
      </c>
      <c r="BS5" s="24" t="s">
        <v>2662</v>
      </c>
      <c r="BT5" s="24" t="s">
        <v>2663</v>
      </c>
      <c r="BU5" s="24" t="s">
        <v>2663</v>
      </c>
      <c r="BV5" s="24" t="s">
        <v>2663</v>
      </c>
      <c r="BW5" s="24" t="s">
        <v>2663</v>
      </c>
      <c r="BX5" s="24" t="s">
        <v>2663</v>
      </c>
      <c r="BY5" s="24" t="s">
        <v>2663</v>
      </c>
      <c r="BZ5" s="24" t="s">
        <v>2663</v>
      </c>
      <c r="CA5" s="24" t="s">
        <v>2663</v>
      </c>
      <c r="CB5" s="24" t="s">
        <v>2664</v>
      </c>
      <c r="CC5" s="24" t="s">
        <v>2664</v>
      </c>
      <c r="CD5" s="24" t="s">
        <v>2664</v>
      </c>
      <c r="CE5" s="24" t="s">
        <v>2664</v>
      </c>
      <c r="CF5" s="24" t="s">
        <v>2664</v>
      </c>
      <c r="CG5" s="24" t="s">
        <v>2664</v>
      </c>
      <c r="CH5" s="24" t="s">
        <v>2664</v>
      </c>
      <c r="CI5" s="24" t="s">
        <v>2664</v>
      </c>
      <c r="CJ5" s="24" t="s">
        <v>2664</v>
      </c>
      <c r="CK5" s="24" t="s">
        <v>2664</v>
      </c>
      <c r="CL5" s="24" t="s">
        <v>2664</v>
      </c>
      <c r="CM5" s="24" t="s">
        <v>2618</v>
      </c>
      <c r="CO5" s="23" t="s">
        <v>2581</v>
      </c>
      <c r="CP5" s="24" t="s">
        <v>2618</v>
      </c>
      <c r="CQ5" s="24" t="s">
        <v>2618</v>
      </c>
      <c r="CR5" s="24" t="s">
        <v>2618</v>
      </c>
      <c r="CS5" s="24" t="s">
        <v>2618</v>
      </c>
      <c r="CT5" s="24" t="s">
        <v>2618</v>
      </c>
      <c r="CU5" s="24" t="s">
        <v>2665</v>
      </c>
      <c r="CV5" s="24" t="s">
        <v>2665</v>
      </c>
      <c r="CW5" s="24" t="s">
        <v>2665</v>
      </c>
      <c r="CX5" s="24" t="s">
        <v>2665</v>
      </c>
      <c r="CY5" s="24" t="s">
        <v>2665</v>
      </c>
      <c r="CZ5" s="24" t="s">
        <v>2665</v>
      </c>
      <c r="DA5" s="24" t="s">
        <v>2665</v>
      </c>
      <c r="DB5" s="24" t="s">
        <v>2665</v>
      </c>
      <c r="DC5" s="24" t="s">
        <v>2665</v>
      </c>
      <c r="DD5" s="24" t="s">
        <v>2665</v>
      </c>
      <c r="DE5" s="24" t="s">
        <v>2665</v>
      </c>
      <c r="DF5" s="24" t="s">
        <v>2665</v>
      </c>
      <c r="DG5" s="24" t="s">
        <v>2665</v>
      </c>
      <c r="DH5" s="24" t="s">
        <v>2665</v>
      </c>
      <c r="DI5" s="24" t="s">
        <v>2665</v>
      </c>
      <c r="DJ5" s="24" t="s">
        <v>2665</v>
      </c>
      <c r="DK5" s="24" t="s">
        <v>2665</v>
      </c>
      <c r="DL5" s="24" t="s">
        <v>2665</v>
      </c>
      <c r="DN5" s="23" t="s">
        <v>2581</v>
      </c>
      <c r="DO5" s="24" t="s">
        <v>2664</v>
      </c>
      <c r="DP5" s="24" t="s">
        <v>2664</v>
      </c>
      <c r="DQ5" s="24" t="s">
        <v>2664</v>
      </c>
      <c r="DR5" s="24" t="s">
        <v>2664</v>
      </c>
      <c r="DS5" s="24" t="s">
        <v>2664</v>
      </c>
      <c r="DT5" s="24" t="s">
        <v>2664</v>
      </c>
      <c r="DU5" s="24" t="s">
        <v>2664</v>
      </c>
      <c r="DV5" s="24" t="s">
        <v>2664</v>
      </c>
      <c r="DW5" s="24" t="s">
        <v>2662</v>
      </c>
      <c r="DX5" s="24" t="s">
        <v>2662</v>
      </c>
      <c r="DY5" s="24" t="s">
        <v>2662</v>
      </c>
      <c r="DZ5" s="24" t="s">
        <v>2662</v>
      </c>
      <c r="EA5" s="24" t="s">
        <v>2662</v>
      </c>
      <c r="EB5" s="24" t="s">
        <v>2662</v>
      </c>
      <c r="EC5" s="24" t="s">
        <v>2662</v>
      </c>
      <c r="ED5" s="24" t="s">
        <v>2662</v>
      </c>
      <c r="EE5" s="24" t="s">
        <v>2660</v>
      </c>
      <c r="EF5" s="24" t="s">
        <v>2660</v>
      </c>
      <c r="EG5" s="24" t="s">
        <v>2660</v>
      </c>
      <c r="EH5" s="24" t="s">
        <v>2660</v>
      </c>
      <c r="EI5" s="24" t="s">
        <v>2660</v>
      </c>
      <c r="EJ5" s="24" t="s">
        <v>2660</v>
      </c>
      <c r="EK5" s="24" t="s">
        <v>2660</v>
      </c>
      <c r="EL5" s="23"/>
      <c r="EM5" s="23"/>
    </row>
    <row r="6" spans="1:143" x14ac:dyDescent="0.25">
      <c r="A6" t="s">
        <v>5229</v>
      </c>
      <c r="B6">
        <v>93037</v>
      </c>
      <c r="C6">
        <v>93245</v>
      </c>
      <c r="D6" t="s">
        <v>2654</v>
      </c>
      <c r="E6">
        <v>209</v>
      </c>
      <c r="G6" s="33" t="s">
        <v>7</v>
      </c>
      <c r="H6" s="33" t="s">
        <v>1558</v>
      </c>
      <c r="I6" s="1">
        <v>92666</v>
      </c>
      <c r="J6" s="2" t="s">
        <v>5230</v>
      </c>
      <c r="K6" s="2" t="s">
        <v>2651</v>
      </c>
      <c r="O6" s="13" t="s">
        <v>2662</v>
      </c>
      <c r="P6" s="11" t="s">
        <v>2662</v>
      </c>
      <c r="Q6" s="11"/>
      <c r="R6" s="23" t="s">
        <v>2580</v>
      </c>
      <c r="S6" s="24" t="s">
        <v>2659</v>
      </c>
      <c r="T6" s="24" t="s">
        <v>2659</v>
      </c>
      <c r="U6" s="24" t="s">
        <v>2659</v>
      </c>
      <c r="V6" s="24" t="s">
        <v>2659</v>
      </c>
      <c r="W6" s="24" t="s">
        <v>2659</v>
      </c>
      <c r="X6" s="24" t="s">
        <v>2659</v>
      </c>
      <c r="Y6" s="24" t="s">
        <v>2659</v>
      </c>
      <c r="Z6" s="24" t="s">
        <v>2659</v>
      </c>
      <c r="AA6" s="24" t="s">
        <v>2659</v>
      </c>
      <c r="AB6" s="24" t="s">
        <v>2659</v>
      </c>
      <c r="AC6" s="24" t="s">
        <v>2659</v>
      </c>
      <c r="AD6" s="24" t="s">
        <v>2659</v>
      </c>
      <c r="AE6" s="24" t="s">
        <v>2659</v>
      </c>
      <c r="AF6" s="24" t="s">
        <v>2659</v>
      </c>
      <c r="AG6" s="24" t="s">
        <v>2659</v>
      </c>
      <c r="AH6" s="24" t="s">
        <v>2660</v>
      </c>
      <c r="AI6" s="24" t="s">
        <v>2660</v>
      </c>
      <c r="AJ6" s="24" t="s">
        <v>2660</v>
      </c>
      <c r="AK6" s="24" t="s">
        <v>2660</v>
      </c>
      <c r="AL6" s="24" t="s">
        <v>2660</v>
      </c>
      <c r="AM6" s="24" t="s">
        <v>2660</v>
      </c>
      <c r="AN6" s="24" t="s">
        <v>2660</v>
      </c>
      <c r="AO6" s="24" t="s">
        <v>2660</v>
      </c>
      <c r="AP6" s="23"/>
      <c r="AQ6" s="23" t="s">
        <v>2580</v>
      </c>
      <c r="AR6" s="24" t="s">
        <v>2660</v>
      </c>
      <c r="AS6" s="24" t="s">
        <v>2660</v>
      </c>
      <c r="AT6" s="24" t="s">
        <v>2660</v>
      </c>
      <c r="AU6" s="24" t="s">
        <v>2660</v>
      </c>
      <c r="AV6" s="24" t="s">
        <v>2660</v>
      </c>
      <c r="AW6" s="24" t="s">
        <v>2661</v>
      </c>
      <c r="AX6" s="24" t="s">
        <v>2661</v>
      </c>
      <c r="AY6" s="24" t="s">
        <v>2661</v>
      </c>
      <c r="AZ6" s="24" t="s">
        <v>2661</v>
      </c>
      <c r="BA6" s="24" t="s">
        <v>2661</v>
      </c>
      <c r="BB6" s="24" t="s">
        <v>2661</v>
      </c>
      <c r="BC6" s="24" t="s">
        <v>2661</v>
      </c>
      <c r="BD6" s="24" t="s">
        <v>2661</v>
      </c>
      <c r="BE6" s="24" t="s">
        <v>2661</v>
      </c>
      <c r="BF6" s="24" t="s">
        <v>2661</v>
      </c>
      <c r="BG6" s="24" t="s">
        <v>2661</v>
      </c>
      <c r="BH6" s="24" t="s">
        <v>2661</v>
      </c>
      <c r="BI6" s="24" t="s">
        <v>2661</v>
      </c>
      <c r="BJ6" s="24" t="s">
        <v>2662</v>
      </c>
      <c r="BK6" s="24" t="s">
        <v>2662</v>
      </c>
      <c r="BL6" s="24" t="s">
        <v>2662</v>
      </c>
      <c r="BM6" s="24" t="s">
        <v>2662</v>
      </c>
      <c r="BN6" s="24" t="s">
        <v>2662</v>
      </c>
      <c r="BO6" s="23"/>
      <c r="BP6" s="23" t="s">
        <v>2580</v>
      </c>
      <c r="BQ6" s="24" t="s">
        <v>2662</v>
      </c>
      <c r="BR6" s="24" t="s">
        <v>2662</v>
      </c>
      <c r="BS6" s="24" t="s">
        <v>2662</v>
      </c>
      <c r="BT6" s="24" t="s">
        <v>2663</v>
      </c>
      <c r="BU6" s="24" t="s">
        <v>2663</v>
      </c>
      <c r="BV6" s="24" t="s">
        <v>2663</v>
      </c>
      <c r="BW6" s="24" t="s">
        <v>2663</v>
      </c>
      <c r="BX6" s="24" t="s">
        <v>2663</v>
      </c>
      <c r="BY6" s="24" t="s">
        <v>2663</v>
      </c>
      <c r="BZ6" s="24" t="s">
        <v>2663</v>
      </c>
      <c r="CA6" s="24" t="s">
        <v>2663</v>
      </c>
      <c r="CB6" s="24" t="s">
        <v>2664</v>
      </c>
      <c r="CC6" s="24" t="s">
        <v>2664</v>
      </c>
      <c r="CD6" s="24" t="s">
        <v>2664</v>
      </c>
      <c r="CE6" s="24" t="s">
        <v>2664</v>
      </c>
      <c r="CF6" s="24" t="s">
        <v>2664</v>
      </c>
      <c r="CG6" s="24" t="s">
        <v>2664</v>
      </c>
      <c r="CH6" s="24" t="s">
        <v>2664</v>
      </c>
      <c r="CI6" s="24" t="s">
        <v>2664</v>
      </c>
      <c r="CJ6" s="24" t="s">
        <v>2664</v>
      </c>
      <c r="CK6" s="24" t="s">
        <v>2664</v>
      </c>
      <c r="CL6" s="24" t="s">
        <v>2664</v>
      </c>
      <c r="CM6" s="24" t="s">
        <v>2618</v>
      </c>
      <c r="CO6" s="23" t="s">
        <v>2580</v>
      </c>
      <c r="CP6" s="24" t="s">
        <v>2618</v>
      </c>
      <c r="CQ6" s="24" t="s">
        <v>2618</v>
      </c>
      <c r="CR6" s="24" t="s">
        <v>2618</v>
      </c>
      <c r="CS6" s="24" t="s">
        <v>2618</v>
      </c>
      <c r="CT6" s="24" t="s">
        <v>2618</v>
      </c>
      <c r="CU6" s="24" t="s">
        <v>2618</v>
      </c>
      <c r="CV6" s="24" t="s">
        <v>2665</v>
      </c>
      <c r="CW6" s="24" t="s">
        <v>2665</v>
      </c>
      <c r="CX6" s="24" t="s">
        <v>2665</v>
      </c>
      <c r="CY6" s="24" t="s">
        <v>2665</v>
      </c>
      <c r="CZ6" s="24" t="s">
        <v>2665</v>
      </c>
      <c r="DA6" s="24" t="s">
        <v>2665</v>
      </c>
      <c r="DB6" s="24" t="s">
        <v>2665</v>
      </c>
      <c r="DC6" s="24" t="s">
        <v>2665</v>
      </c>
      <c r="DD6" s="24" t="s">
        <v>2665</v>
      </c>
      <c r="DE6" s="24" t="s">
        <v>2665</v>
      </c>
      <c r="DF6" s="24" t="s">
        <v>2665</v>
      </c>
      <c r="DG6" s="24" t="s">
        <v>2665</v>
      </c>
      <c r="DH6" s="24" t="s">
        <v>2665</v>
      </c>
      <c r="DI6" s="24" t="s">
        <v>2665</v>
      </c>
      <c r="DJ6" s="24" t="s">
        <v>2665</v>
      </c>
      <c r="DK6" s="24" t="s">
        <v>2665</v>
      </c>
      <c r="DL6" s="24" t="s">
        <v>2665</v>
      </c>
      <c r="DN6" s="23" t="s">
        <v>2580</v>
      </c>
      <c r="DO6" s="24" t="s">
        <v>2664</v>
      </c>
      <c r="DP6" s="24" t="s">
        <v>2664</v>
      </c>
      <c r="DQ6" s="24" t="s">
        <v>2664</v>
      </c>
      <c r="DR6" s="24" t="s">
        <v>2664</v>
      </c>
      <c r="DS6" s="24" t="s">
        <v>2664</v>
      </c>
      <c r="DT6" s="24" t="s">
        <v>2664</v>
      </c>
      <c r="DU6" s="24" t="s">
        <v>2664</v>
      </c>
      <c r="DV6" s="24" t="s">
        <v>2664</v>
      </c>
      <c r="DW6" s="24" t="s">
        <v>2662</v>
      </c>
      <c r="DX6" s="24" t="s">
        <v>2662</v>
      </c>
      <c r="DY6" s="24" t="s">
        <v>2662</v>
      </c>
      <c r="DZ6" s="24" t="s">
        <v>2662</v>
      </c>
      <c r="EA6" s="24" t="s">
        <v>2662</v>
      </c>
      <c r="EB6" s="24" t="s">
        <v>2662</v>
      </c>
      <c r="EC6" s="24" t="s">
        <v>2662</v>
      </c>
      <c r="ED6" s="24" t="s">
        <v>2662</v>
      </c>
      <c r="EE6" s="24" t="s">
        <v>2660</v>
      </c>
      <c r="EF6" s="24" t="s">
        <v>2660</v>
      </c>
      <c r="EG6" s="24" t="s">
        <v>2660</v>
      </c>
      <c r="EH6" s="24" t="s">
        <v>2660</v>
      </c>
      <c r="EI6" s="24" t="s">
        <v>2660</v>
      </c>
      <c r="EJ6" s="24" t="s">
        <v>2660</v>
      </c>
      <c r="EK6" s="24" t="s">
        <v>2660</v>
      </c>
      <c r="EL6" s="23"/>
      <c r="EM6" s="23"/>
    </row>
    <row r="7" spans="1:143" x14ac:dyDescent="0.25">
      <c r="A7" t="s">
        <v>5231</v>
      </c>
      <c r="B7">
        <v>93246</v>
      </c>
      <c r="C7">
        <v>93421</v>
      </c>
      <c r="D7" t="s">
        <v>2655</v>
      </c>
      <c r="E7">
        <v>176</v>
      </c>
      <c r="G7" s="33" t="s">
        <v>7</v>
      </c>
      <c r="H7" s="33" t="s">
        <v>1559</v>
      </c>
      <c r="I7" s="1">
        <v>92667</v>
      </c>
      <c r="J7" s="2" t="s">
        <v>5232</v>
      </c>
      <c r="K7" s="2" t="s">
        <v>2651</v>
      </c>
      <c r="O7" s="13" t="s">
        <v>2652</v>
      </c>
      <c r="P7" s="11" t="s">
        <v>2652</v>
      </c>
      <c r="Q7" s="11"/>
      <c r="R7" s="23" t="s">
        <v>2579</v>
      </c>
      <c r="S7" s="24" t="s">
        <v>2659</v>
      </c>
      <c r="T7" s="24" t="s">
        <v>2659</v>
      </c>
      <c r="U7" s="24" t="s">
        <v>2659</v>
      </c>
      <c r="V7" s="24" t="s">
        <v>2659</v>
      </c>
      <c r="W7" s="24" t="s">
        <v>2659</v>
      </c>
      <c r="X7" s="24" t="s">
        <v>2659</v>
      </c>
      <c r="Y7" s="24" t="s">
        <v>2659</v>
      </c>
      <c r="Z7" s="24" t="s">
        <v>2659</v>
      </c>
      <c r="AA7" s="24" t="s">
        <v>2659</v>
      </c>
      <c r="AB7" s="24" t="s">
        <v>2659</v>
      </c>
      <c r="AC7" s="24" t="s">
        <v>2659</v>
      </c>
      <c r="AD7" s="24" t="s">
        <v>2659</v>
      </c>
      <c r="AE7" s="24" t="s">
        <v>2659</v>
      </c>
      <c r="AF7" s="24" t="s">
        <v>2659</v>
      </c>
      <c r="AG7" s="24" t="s">
        <v>2659</v>
      </c>
      <c r="AH7" s="24" t="s">
        <v>2660</v>
      </c>
      <c r="AI7" s="24" t="s">
        <v>2660</v>
      </c>
      <c r="AJ7" s="24" t="s">
        <v>2660</v>
      </c>
      <c r="AK7" s="24" t="s">
        <v>2660</v>
      </c>
      <c r="AL7" s="24" t="s">
        <v>2660</v>
      </c>
      <c r="AM7" s="24" t="s">
        <v>2660</v>
      </c>
      <c r="AN7" s="24" t="s">
        <v>2660</v>
      </c>
      <c r="AO7" s="24" t="s">
        <v>2660</v>
      </c>
      <c r="AP7" s="23"/>
      <c r="AQ7" s="23" t="s">
        <v>2579</v>
      </c>
      <c r="AR7" s="24" t="s">
        <v>2660</v>
      </c>
      <c r="AS7" s="24" t="s">
        <v>2660</v>
      </c>
      <c r="AT7" s="24" t="s">
        <v>2660</v>
      </c>
      <c r="AU7" s="24" t="s">
        <v>2660</v>
      </c>
      <c r="AV7" s="24" t="s">
        <v>2660</v>
      </c>
      <c r="AW7" s="24" t="s">
        <v>2661</v>
      </c>
      <c r="AX7" s="24" t="s">
        <v>2661</v>
      </c>
      <c r="AY7" s="24" t="s">
        <v>2661</v>
      </c>
      <c r="AZ7" s="24" t="s">
        <v>2661</v>
      </c>
      <c r="BA7" s="24" t="s">
        <v>2661</v>
      </c>
      <c r="BB7" s="24" t="s">
        <v>2661</v>
      </c>
      <c r="BC7" s="24" t="s">
        <v>2661</v>
      </c>
      <c r="BD7" s="24" t="s">
        <v>2661</v>
      </c>
      <c r="BE7" s="24" t="s">
        <v>2661</v>
      </c>
      <c r="BF7" s="24" t="s">
        <v>2661</v>
      </c>
      <c r="BG7" s="24" t="s">
        <v>2661</v>
      </c>
      <c r="BH7" s="24" t="s">
        <v>2661</v>
      </c>
      <c r="BI7" s="24" t="s">
        <v>2661</v>
      </c>
      <c r="BJ7" s="24" t="s">
        <v>2662</v>
      </c>
      <c r="BK7" s="24" t="s">
        <v>2662</v>
      </c>
      <c r="BL7" s="24" t="s">
        <v>2662</v>
      </c>
      <c r="BM7" s="24" t="s">
        <v>2662</v>
      </c>
      <c r="BN7" s="24" t="s">
        <v>2662</v>
      </c>
      <c r="BO7" s="23"/>
      <c r="BP7" s="23" t="s">
        <v>2579</v>
      </c>
      <c r="BQ7" s="24" t="s">
        <v>2662</v>
      </c>
      <c r="BR7" s="24" t="s">
        <v>2662</v>
      </c>
      <c r="BS7" s="24" t="s">
        <v>2662</v>
      </c>
      <c r="BT7" s="24" t="s">
        <v>2663</v>
      </c>
      <c r="BU7" s="24" t="s">
        <v>2663</v>
      </c>
      <c r="BV7" s="24" t="s">
        <v>2663</v>
      </c>
      <c r="BW7" s="24" t="s">
        <v>2663</v>
      </c>
      <c r="BX7" s="24" t="s">
        <v>2663</v>
      </c>
      <c r="BY7" s="24" t="s">
        <v>2663</v>
      </c>
      <c r="BZ7" s="24" t="s">
        <v>2663</v>
      </c>
      <c r="CA7" s="24" t="s">
        <v>2663</v>
      </c>
      <c r="CB7" s="24" t="s">
        <v>2664</v>
      </c>
      <c r="CC7" s="24" t="s">
        <v>2664</v>
      </c>
      <c r="CD7" s="24" t="s">
        <v>2664</v>
      </c>
      <c r="CE7" s="24" t="s">
        <v>2664</v>
      </c>
      <c r="CF7" s="24" t="s">
        <v>2664</v>
      </c>
      <c r="CG7" s="24" t="s">
        <v>2664</v>
      </c>
      <c r="CH7" s="24" t="s">
        <v>2664</v>
      </c>
      <c r="CI7" s="24" t="s">
        <v>2664</v>
      </c>
      <c r="CJ7" s="24" t="s">
        <v>2664</v>
      </c>
      <c r="CK7" s="24" t="s">
        <v>2664</v>
      </c>
      <c r="CL7" s="24" t="s">
        <v>2664</v>
      </c>
      <c r="CM7" s="24" t="s">
        <v>2618</v>
      </c>
      <c r="CO7" s="23" t="s">
        <v>2579</v>
      </c>
      <c r="CP7" s="24" t="s">
        <v>2618</v>
      </c>
      <c r="CQ7" s="24" t="s">
        <v>2618</v>
      </c>
      <c r="CR7" s="24" t="s">
        <v>2618</v>
      </c>
      <c r="CS7" s="24" t="s">
        <v>2618</v>
      </c>
      <c r="CT7" s="24" t="s">
        <v>2618</v>
      </c>
      <c r="CU7" s="24" t="s">
        <v>2618</v>
      </c>
      <c r="CV7" s="24" t="s">
        <v>2665</v>
      </c>
      <c r="CW7" s="24" t="s">
        <v>2665</v>
      </c>
      <c r="CX7" s="24" t="s">
        <v>2665</v>
      </c>
      <c r="CY7" s="24" t="s">
        <v>2665</v>
      </c>
      <c r="CZ7" s="24" t="s">
        <v>2665</v>
      </c>
      <c r="DA7" s="24" t="s">
        <v>2665</v>
      </c>
      <c r="DB7" s="24" t="s">
        <v>2665</v>
      </c>
      <c r="DC7" s="24" t="s">
        <v>2665</v>
      </c>
      <c r="DD7" s="24" t="s">
        <v>2665</v>
      </c>
      <c r="DE7" s="24" t="s">
        <v>2665</v>
      </c>
      <c r="DF7" s="24" t="s">
        <v>2665</v>
      </c>
      <c r="DG7" s="24" t="s">
        <v>2665</v>
      </c>
      <c r="DH7" s="24" t="s">
        <v>2665</v>
      </c>
      <c r="DI7" s="24" t="s">
        <v>2665</v>
      </c>
      <c r="DJ7" s="24" t="s">
        <v>2665</v>
      </c>
      <c r="DK7" s="24" t="s">
        <v>2665</v>
      </c>
      <c r="DL7" s="24" t="s">
        <v>2665</v>
      </c>
      <c r="DN7" s="23" t="s">
        <v>2579</v>
      </c>
      <c r="DO7" s="24" t="s">
        <v>2664</v>
      </c>
      <c r="DP7" s="24" t="s">
        <v>2664</v>
      </c>
      <c r="DQ7" s="24" t="s">
        <v>2664</v>
      </c>
      <c r="DR7" s="24" t="s">
        <v>2664</v>
      </c>
      <c r="DS7" s="24" t="s">
        <v>2664</v>
      </c>
      <c r="DT7" s="24" t="s">
        <v>2664</v>
      </c>
      <c r="DU7" s="24" t="s">
        <v>2664</v>
      </c>
      <c r="DV7" s="24" t="s">
        <v>2664</v>
      </c>
      <c r="DW7" s="24" t="s">
        <v>2662</v>
      </c>
      <c r="DX7" s="24" t="s">
        <v>2662</v>
      </c>
      <c r="DY7" s="24" t="s">
        <v>2662</v>
      </c>
      <c r="DZ7" s="24" t="s">
        <v>2662</v>
      </c>
      <c r="EA7" s="24" t="s">
        <v>2662</v>
      </c>
      <c r="EB7" s="24" t="s">
        <v>2662</v>
      </c>
      <c r="EC7" s="24" t="s">
        <v>2662</v>
      </c>
      <c r="ED7" s="24" t="s">
        <v>2662</v>
      </c>
      <c r="EE7" s="24" t="s">
        <v>2660</v>
      </c>
      <c r="EF7" s="24" t="s">
        <v>2660</v>
      </c>
      <c r="EG7" s="24" t="s">
        <v>2660</v>
      </c>
      <c r="EH7" s="24" t="s">
        <v>2660</v>
      </c>
      <c r="EI7" s="24" t="s">
        <v>2660</v>
      </c>
      <c r="EJ7" s="24" t="s">
        <v>2660</v>
      </c>
      <c r="EK7" s="24" t="s">
        <v>2660</v>
      </c>
      <c r="EL7" s="23"/>
      <c r="EM7" s="23"/>
    </row>
    <row r="8" spans="1:143" x14ac:dyDescent="0.25">
      <c r="A8" t="s">
        <v>5233</v>
      </c>
      <c r="B8">
        <v>93422</v>
      </c>
      <c r="C8">
        <v>93575</v>
      </c>
      <c r="D8" t="s">
        <v>2656</v>
      </c>
      <c r="E8">
        <v>154</v>
      </c>
      <c r="G8" s="33" t="s">
        <v>7</v>
      </c>
      <c r="H8" s="33" t="s">
        <v>1560</v>
      </c>
      <c r="I8" s="1">
        <v>92668</v>
      </c>
      <c r="J8" s="2" t="s">
        <v>5234</v>
      </c>
      <c r="K8" s="2" t="s">
        <v>2651</v>
      </c>
      <c r="O8" s="13" t="s">
        <v>2655</v>
      </c>
      <c r="P8" s="11" t="s">
        <v>2655</v>
      </c>
      <c r="Q8" s="11"/>
      <c r="R8" s="23" t="s">
        <v>2578</v>
      </c>
      <c r="S8" s="24" t="s">
        <v>2659</v>
      </c>
      <c r="T8" s="24" t="s">
        <v>2659</v>
      </c>
      <c r="U8" s="24" t="s">
        <v>2659</v>
      </c>
      <c r="V8" s="24" t="s">
        <v>2659</v>
      </c>
      <c r="W8" s="24" t="s">
        <v>2659</v>
      </c>
      <c r="X8" s="24" t="s">
        <v>2659</v>
      </c>
      <c r="Y8" s="24" t="s">
        <v>2659</v>
      </c>
      <c r="Z8" s="24" t="s">
        <v>2659</v>
      </c>
      <c r="AA8" s="24" t="s">
        <v>2659</v>
      </c>
      <c r="AB8" s="24" t="s">
        <v>2659</v>
      </c>
      <c r="AC8" s="24" t="s">
        <v>2659</v>
      </c>
      <c r="AD8" s="24" t="s">
        <v>2659</v>
      </c>
      <c r="AE8" s="24" t="s">
        <v>2659</v>
      </c>
      <c r="AF8" s="24" t="s">
        <v>2659</v>
      </c>
      <c r="AG8" s="24" t="s">
        <v>2659</v>
      </c>
      <c r="AH8" s="24" t="s">
        <v>2660</v>
      </c>
      <c r="AI8" s="24" t="s">
        <v>2660</v>
      </c>
      <c r="AJ8" s="24" t="s">
        <v>2660</v>
      </c>
      <c r="AK8" s="24" t="s">
        <v>2660</v>
      </c>
      <c r="AL8" s="24" t="s">
        <v>2660</v>
      </c>
      <c r="AM8" s="24" t="s">
        <v>2660</v>
      </c>
      <c r="AN8" s="24" t="s">
        <v>2660</v>
      </c>
      <c r="AO8" s="24" t="s">
        <v>2660</v>
      </c>
      <c r="AP8" s="23"/>
      <c r="AQ8" s="23" t="s">
        <v>2578</v>
      </c>
      <c r="AR8" s="24" t="s">
        <v>2660</v>
      </c>
      <c r="AS8" s="24" t="s">
        <v>2660</v>
      </c>
      <c r="AT8" s="24" t="s">
        <v>2660</v>
      </c>
      <c r="AU8" s="24" t="s">
        <v>2660</v>
      </c>
      <c r="AV8" s="24" t="s">
        <v>2660</v>
      </c>
      <c r="AW8" s="24" t="s">
        <v>2661</v>
      </c>
      <c r="AX8" s="24" t="s">
        <v>2661</v>
      </c>
      <c r="AY8" s="24" t="s">
        <v>2661</v>
      </c>
      <c r="AZ8" s="24" t="s">
        <v>2661</v>
      </c>
      <c r="BA8" s="24" t="s">
        <v>2661</v>
      </c>
      <c r="BB8" s="24" t="s">
        <v>2661</v>
      </c>
      <c r="BC8" s="24" t="s">
        <v>2661</v>
      </c>
      <c r="BD8" s="24" t="s">
        <v>2661</v>
      </c>
      <c r="BE8" s="24" t="s">
        <v>2661</v>
      </c>
      <c r="BF8" s="24" t="s">
        <v>2661</v>
      </c>
      <c r="BG8" s="24" t="s">
        <v>2661</v>
      </c>
      <c r="BH8" s="24" t="s">
        <v>2661</v>
      </c>
      <c r="BI8" s="24" t="s">
        <v>2661</v>
      </c>
      <c r="BJ8" s="24" t="s">
        <v>2662</v>
      </c>
      <c r="BK8" s="24" t="s">
        <v>2662</v>
      </c>
      <c r="BL8" s="24" t="s">
        <v>2662</v>
      </c>
      <c r="BM8" s="24" t="s">
        <v>2662</v>
      </c>
      <c r="BN8" s="24" t="s">
        <v>2662</v>
      </c>
      <c r="BO8" s="23"/>
      <c r="BP8" s="23" t="s">
        <v>2578</v>
      </c>
      <c r="BQ8" s="24" t="s">
        <v>2662</v>
      </c>
      <c r="BR8" s="24" t="s">
        <v>2662</v>
      </c>
      <c r="BS8" s="24" t="s">
        <v>2662</v>
      </c>
      <c r="BT8" s="24" t="s">
        <v>2663</v>
      </c>
      <c r="BU8" s="24" t="s">
        <v>2663</v>
      </c>
      <c r="BV8" s="24" t="s">
        <v>2663</v>
      </c>
      <c r="BW8" s="24" t="s">
        <v>2663</v>
      </c>
      <c r="BX8" s="24" t="s">
        <v>2663</v>
      </c>
      <c r="BY8" s="24" t="s">
        <v>2663</v>
      </c>
      <c r="BZ8" s="24" t="s">
        <v>2663</v>
      </c>
      <c r="CA8" s="24" t="s">
        <v>2663</v>
      </c>
      <c r="CB8" s="24" t="s">
        <v>2664</v>
      </c>
      <c r="CC8" s="24" t="s">
        <v>2664</v>
      </c>
      <c r="CD8" s="24" t="s">
        <v>2664</v>
      </c>
      <c r="CE8" s="24" t="s">
        <v>2664</v>
      </c>
      <c r="CF8" s="24" t="s">
        <v>2664</v>
      </c>
      <c r="CG8" s="24" t="s">
        <v>2664</v>
      </c>
      <c r="CH8" s="24" t="s">
        <v>2664</v>
      </c>
      <c r="CI8" s="24" t="s">
        <v>2664</v>
      </c>
      <c r="CJ8" s="24" t="s">
        <v>2664</v>
      </c>
      <c r="CK8" s="24" t="s">
        <v>2664</v>
      </c>
      <c r="CL8" s="24" t="s">
        <v>2664</v>
      </c>
      <c r="CM8" s="24" t="s">
        <v>2618</v>
      </c>
      <c r="CO8" s="23" t="s">
        <v>2578</v>
      </c>
      <c r="CP8" s="24" t="s">
        <v>2618</v>
      </c>
      <c r="CQ8" s="24" t="s">
        <v>2618</v>
      </c>
      <c r="CR8" s="24" t="s">
        <v>2618</v>
      </c>
      <c r="CS8" s="24" t="s">
        <v>2618</v>
      </c>
      <c r="CT8" s="24" t="s">
        <v>2618</v>
      </c>
      <c r="CU8" s="24" t="s">
        <v>2618</v>
      </c>
      <c r="CV8" s="24" t="s">
        <v>2665</v>
      </c>
      <c r="CW8" s="24" t="s">
        <v>2665</v>
      </c>
      <c r="CX8" s="24" t="s">
        <v>2665</v>
      </c>
      <c r="CY8" s="24" t="s">
        <v>2665</v>
      </c>
      <c r="CZ8" s="24" t="s">
        <v>2665</v>
      </c>
      <c r="DA8" s="24" t="s">
        <v>2665</v>
      </c>
      <c r="DB8" s="24" t="s">
        <v>2665</v>
      </c>
      <c r="DC8" s="24" t="s">
        <v>2665</v>
      </c>
      <c r="DD8" s="24" t="s">
        <v>2665</v>
      </c>
      <c r="DE8" s="24" t="s">
        <v>2665</v>
      </c>
      <c r="DF8" s="24" t="s">
        <v>2665</v>
      </c>
      <c r="DG8" s="24" t="s">
        <v>2665</v>
      </c>
      <c r="DH8" s="24" t="s">
        <v>2665</v>
      </c>
      <c r="DI8" s="24" t="s">
        <v>2665</v>
      </c>
      <c r="DJ8" s="24" t="s">
        <v>2665</v>
      </c>
      <c r="DK8" s="24" t="s">
        <v>2665</v>
      </c>
      <c r="DL8" s="24" t="s">
        <v>2665</v>
      </c>
      <c r="DN8" s="23" t="s">
        <v>2578</v>
      </c>
      <c r="DO8" s="24" t="s">
        <v>2664</v>
      </c>
      <c r="DP8" s="24" t="s">
        <v>2664</v>
      </c>
      <c r="DQ8" s="24" t="s">
        <v>2664</v>
      </c>
      <c r="DR8" s="24" t="s">
        <v>2664</v>
      </c>
      <c r="DS8" s="24" t="s">
        <v>2664</v>
      </c>
      <c r="DT8" s="24" t="s">
        <v>2664</v>
      </c>
      <c r="DU8" s="24" t="s">
        <v>2664</v>
      </c>
      <c r="DV8" s="24" t="s">
        <v>2664</v>
      </c>
      <c r="DW8" s="24" t="s">
        <v>2662</v>
      </c>
      <c r="DX8" s="24" t="s">
        <v>2662</v>
      </c>
      <c r="DY8" s="24" t="s">
        <v>2662</v>
      </c>
      <c r="DZ8" s="24" t="s">
        <v>2662</v>
      </c>
      <c r="EA8" s="24" t="s">
        <v>2662</v>
      </c>
      <c r="EB8" s="24" t="s">
        <v>2662</v>
      </c>
      <c r="EC8" s="24" t="s">
        <v>2662</v>
      </c>
      <c r="ED8" s="24" t="s">
        <v>2662</v>
      </c>
      <c r="EE8" s="24" t="s">
        <v>2660</v>
      </c>
      <c r="EF8" s="24" t="s">
        <v>2660</v>
      </c>
      <c r="EG8" s="24" t="s">
        <v>2660</v>
      </c>
      <c r="EH8" s="24" t="s">
        <v>2660</v>
      </c>
      <c r="EI8" s="24" t="s">
        <v>2660</v>
      </c>
      <c r="EJ8" s="24" t="s">
        <v>2660</v>
      </c>
      <c r="EK8" s="24" t="s">
        <v>2660</v>
      </c>
      <c r="EL8" s="23"/>
      <c r="EM8" s="23"/>
    </row>
    <row r="9" spans="1:143" x14ac:dyDescent="0.25">
      <c r="A9" t="s">
        <v>5235</v>
      </c>
      <c r="B9">
        <v>93576</v>
      </c>
      <c r="C9">
        <v>93740</v>
      </c>
      <c r="D9" t="s">
        <v>2657</v>
      </c>
      <c r="E9">
        <v>165</v>
      </c>
      <c r="G9" s="33" t="s">
        <v>7</v>
      </c>
      <c r="H9" s="33" t="s">
        <v>1561</v>
      </c>
      <c r="I9" s="1">
        <v>92669</v>
      </c>
      <c r="J9" s="2" t="s">
        <v>5236</v>
      </c>
      <c r="K9" s="2" t="s">
        <v>2651</v>
      </c>
      <c r="O9" s="13" t="s">
        <v>2651</v>
      </c>
      <c r="P9" s="11" t="s">
        <v>2651</v>
      </c>
      <c r="Q9" s="11"/>
      <c r="R9" s="23" t="s">
        <v>2577</v>
      </c>
      <c r="S9" s="24" t="s">
        <v>2659</v>
      </c>
      <c r="T9" s="24" t="s">
        <v>2659</v>
      </c>
      <c r="U9" s="24" t="s">
        <v>2659</v>
      </c>
      <c r="V9" s="24" t="s">
        <v>2659</v>
      </c>
      <c r="W9" s="24" t="s">
        <v>2659</v>
      </c>
      <c r="X9" s="24" t="s">
        <v>2659</v>
      </c>
      <c r="Y9" s="24" t="s">
        <v>2659</v>
      </c>
      <c r="Z9" s="24" t="s">
        <v>2659</v>
      </c>
      <c r="AA9" s="24" t="s">
        <v>2659</v>
      </c>
      <c r="AB9" s="24" t="s">
        <v>2659</v>
      </c>
      <c r="AC9" s="24" t="s">
        <v>2659</v>
      </c>
      <c r="AD9" s="24" t="s">
        <v>2659</v>
      </c>
      <c r="AE9" s="24" t="s">
        <v>2659</v>
      </c>
      <c r="AF9" s="24" t="s">
        <v>2659</v>
      </c>
      <c r="AG9" s="24" t="s">
        <v>2659</v>
      </c>
      <c r="AH9" s="24" t="s">
        <v>2660</v>
      </c>
      <c r="AI9" s="24" t="s">
        <v>2660</v>
      </c>
      <c r="AJ9" s="24" t="s">
        <v>2660</v>
      </c>
      <c r="AK9" s="24" t="s">
        <v>2660</v>
      </c>
      <c r="AL9" s="24" t="s">
        <v>2660</v>
      </c>
      <c r="AM9" s="24" t="s">
        <v>2660</v>
      </c>
      <c r="AN9" s="24" t="s">
        <v>2660</v>
      </c>
      <c r="AO9" s="24" t="s">
        <v>2660</v>
      </c>
      <c r="AP9" s="23"/>
      <c r="AQ9" s="23" t="s">
        <v>2577</v>
      </c>
      <c r="AR9" s="24" t="s">
        <v>2660</v>
      </c>
      <c r="AS9" s="24" t="s">
        <v>2660</v>
      </c>
      <c r="AT9" s="24" t="s">
        <v>2660</v>
      </c>
      <c r="AU9" s="24" t="s">
        <v>2660</v>
      </c>
      <c r="AV9" s="24" t="s">
        <v>2660</v>
      </c>
      <c r="AW9" s="24" t="s">
        <v>2661</v>
      </c>
      <c r="AX9" s="24" t="s">
        <v>2661</v>
      </c>
      <c r="AY9" s="24" t="s">
        <v>2661</v>
      </c>
      <c r="AZ9" s="24" t="s">
        <v>2661</v>
      </c>
      <c r="BA9" s="24" t="s">
        <v>2661</v>
      </c>
      <c r="BB9" s="24" t="s">
        <v>2661</v>
      </c>
      <c r="BC9" s="24" t="s">
        <v>2661</v>
      </c>
      <c r="BD9" s="24" t="s">
        <v>2661</v>
      </c>
      <c r="BE9" s="24" t="s">
        <v>2661</v>
      </c>
      <c r="BF9" s="24" t="s">
        <v>2661</v>
      </c>
      <c r="BG9" s="24" t="s">
        <v>2661</v>
      </c>
      <c r="BH9" s="24" t="s">
        <v>2661</v>
      </c>
      <c r="BI9" s="24" t="s">
        <v>2661</v>
      </c>
      <c r="BJ9" s="24" t="s">
        <v>2662</v>
      </c>
      <c r="BK9" s="24" t="s">
        <v>2662</v>
      </c>
      <c r="BL9" s="24" t="s">
        <v>2662</v>
      </c>
      <c r="BM9" s="24" t="s">
        <v>2662</v>
      </c>
      <c r="BN9" s="24" t="s">
        <v>2662</v>
      </c>
      <c r="BO9" s="23"/>
      <c r="BP9" s="23" t="s">
        <v>2577</v>
      </c>
      <c r="BQ9" s="24" t="s">
        <v>2662</v>
      </c>
      <c r="BR9" s="24" t="s">
        <v>2662</v>
      </c>
      <c r="BS9" s="24" t="s">
        <v>2662</v>
      </c>
      <c r="BT9" s="24" t="s">
        <v>2663</v>
      </c>
      <c r="BU9" s="24" t="s">
        <v>2663</v>
      </c>
      <c r="BV9" s="24" t="s">
        <v>2663</v>
      </c>
      <c r="BW9" s="24" t="s">
        <v>2663</v>
      </c>
      <c r="BX9" s="24" t="s">
        <v>2663</v>
      </c>
      <c r="BY9" s="24" t="s">
        <v>2663</v>
      </c>
      <c r="BZ9" s="24" t="s">
        <v>2663</v>
      </c>
      <c r="CA9" s="24" t="s">
        <v>2663</v>
      </c>
      <c r="CB9" s="24" t="s">
        <v>2663</v>
      </c>
      <c r="CC9" s="24" t="s">
        <v>2664</v>
      </c>
      <c r="CD9" s="24" t="s">
        <v>2664</v>
      </c>
      <c r="CE9" s="24" t="s">
        <v>2664</v>
      </c>
      <c r="CF9" s="24" t="s">
        <v>2664</v>
      </c>
      <c r="CG9" s="24" t="s">
        <v>2664</v>
      </c>
      <c r="CH9" s="24" t="s">
        <v>2664</v>
      </c>
      <c r="CI9" s="24" t="s">
        <v>2664</v>
      </c>
      <c r="CJ9" s="24" t="s">
        <v>2664</v>
      </c>
      <c r="CK9" s="24" t="s">
        <v>2664</v>
      </c>
      <c r="CL9" s="24" t="s">
        <v>2664</v>
      </c>
      <c r="CM9" s="24" t="s">
        <v>2618</v>
      </c>
      <c r="CO9" s="23" t="s">
        <v>2577</v>
      </c>
      <c r="CP9" s="24" t="s">
        <v>2618</v>
      </c>
      <c r="CQ9" s="24" t="s">
        <v>2618</v>
      </c>
      <c r="CR9" s="24" t="s">
        <v>2618</v>
      </c>
      <c r="CS9" s="24" t="s">
        <v>2618</v>
      </c>
      <c r="CT9" s="24" t="s">
        <v>2618</v>
      </c>
      <c r="CU9" s="24" t="s">
        <v>2618</v>
      </c>
      <c r="CV9" s="24" t="s">
        <v>2665</v>
      </c>
      <c r="CW9" s="24" t="s">
        <v>2665</v>
      </c>
      <c r="CX9" s="24" t="s">
        <v>2665</v>
      </c>
      <c r="CY9" s="24" t="s">
        <v>2665</v>
      </c>
      <c r="CZ9" s="24" t="s">
        <v>2665</v>
      </c>
      <c r="DA9" s="24" t="s">
        <v>2665</v>
      </c>
      <c r="DB9" s="24" t="s">
        <v>2665</v>
      </c>
      <c r="DC9" s="24" t="s">
        <v>2665</v>
      </c>
      <c r="DD9" s="24" t="s">
        <v>2665</v>
      </c>
      <c r="DE9" s="24" t="s">
        <v>2665</v>
      </c>
      <c r="DF9" s="24" t="s">
        <v>2665</v>
      </c>
      <c r="DG9" s="24" t="s">
        <v>2665</v>
      </c>
      <c r="DH9" s="24" t="s">
        <v>2665</v>
      </c>
      <c r="DI9" s="24" t="s">
        <v>2665</v>
      </c>
      <c r="DJ9" s="24" t="s">
        <v>2665</v>
      </c>
      <c r="DK9" s="24" t="s">
        <v>2665</v>
      </c>
      <c r="DL9" s="24" t="s">
        <v>2665</v>
      </c>
      <c r="DN9" s="23" t="s">
        <v>2577</v>
      </c>
      <c r="DO9" s="24" t="s">
        <v>2664</v>
      </c>
      <c r="DP9" s="24" t="s">
        <v>2664</v>
      </c>
      <c r="DQ9" s="24" t="s">
        <v>2664</v>
      </c>
      <c r="DR9" s="24" t="s">
        <v>2664</v>
      </c>
      <c r="DS9" s="24" t="s">
        <v>2664</v>
      </c>
      <c r="DT9" s="24" t="s">
        <v>2664</v>
      </c>
      <c r="DU9" s="24" t="s">
        <v>2664</v>
      </c>
      <c r="DV9" s="24" t="s">
        <v>2664</v>
      </c>
      <c r="DW9" s="24" t="s">
        <v>2662</v>
      </c>
      <c r="DX9" s="24" t="s">
        <v>2662</v>
      </c>
      <c r="DY9" s="24" t="s">
        <v>2662</v>
      </c>
      <c r="DZ9" s="24" t="s">
        <v>2662</v>
      </c>
      <c r="EA9" s="24" t="s">
        <v>2662</v>
      </c>
      <c r="EB9" s="24" t="s">
        <v>2662</v>
      </c>
      <c r="EC9" s="24" t="s">
        <v>2662</v>
      </c>
      <c r="ED9" s="24" t="s">
        <v>2662</v>
      </c>
      <c r="EE9" s="24" t="s">
        <v>2660</v>
      </c>
      <c r="EF9" s="24" t="s">
        <v>2660</v>
      </c>
      <c r="EG9" s="24" t="s">
        <v>2660</v>
      </c>
      <c r="EH9" s="24" t="s">
        <v>2660</v>
      </c>
      <c r="EI9" s="24" t="s">
        <v>2660</v>
      </c>
      <c r="EJ9" s="24" t="s">
        <v>2660</v>
      </c>
      <c r="EK9" s="24" t="s">
        <v>2660</v>
      </c>
      <c r="EL9" s="23"/>
      <c r="EM9" s="23"/>
    </row>
    <row r="10" spans="1:143" x14ac:dyDescent="0.25">
      <c r="A10" t="s">
        <v>5237</v>
      </c>
      <c r="B10">
        <v>93741</v>
      </c>
      <c r="C10">
        <v>93905</v>
      </c>
      <c r="D10" t="s">
        <v>2658</v>
      </c>
      <c r="E10">
        <v>165</v>
      </c>
      <c r="G10" s="33" t="s">
        <v>7</v>
      </c>
      <c r="H10" s="33" t="s">
        <v>1562</v>
      </c>
      <c r="I10" s="1">
        <v>92670</v>
      </c>
      <c r="J10" s="2" t="s">
        <v>5238</v>
      </c>
      <c r="K10" s="2" t="s">
        <v>2651</v>
      </c>
      <c r="O10" s="13" t="s">
        <v>2656</v>
      </c>
      <c r="P10" s="11" t="s">
        <v>2656</v>
      </c>
      <c r="Q10" s="11"/>
      <c r="R10" s="23" t="s">
        <v>2576</v>
      </c>
      <c r="S10" s="24" t="s">
        <v>2659</v>
      </c>
      <c r="T10" s="24" t="s">
        <v>2659</v>
      </c>
      <c r="U10" s="24" t="s">
        <v>2659</v>
      </c>
      <c r="V10" s="24" t="s">
        <v>2659</v>
      </c>
      <c r="W10" s="24" t="s">
        <v>2659</v>
      </c>
      <c r="X10" s="24" t="s">
        <v>2659</v>
      </c>
      <c r="Y10" s="24" t="s">
        <v>2659</v>
      </c>
      <c r="Z10" s="24" t="s">
        <v>2659</v>
      </c>
      <c r="AA10" s="24" t="s">
        <v>2659</v>
      </c>
      <c r="AB10" s="24" t="s">
        <v>2659</v>
      </c>
      <c r="AC10" s="24" t="s">
        <v>2659</v>
      </c>
      <c r="AD10" s="24" t="s">
        <v>2659</v>
      </c>
      <c r="AE10" s="24" t="s">
        <v>2659</v>
      </c>
      <c r="AF10" s="24" t="s">
        <v>2659</v>
      </c>
      <c r="AG10" s="24" t="s">
        <v>2659</v>
      </c>
      <c r="AH10" s="24" t="s">
        <v>2660</v>
      </c>
      <c r="AI10" s="24" t="s">
        <v>2660</v>
      </c>
      <c r="AJ10" s="24" t="s">
        <v>2660</v>
      </c>
      <c r="AK10" s="24" t="s">
        <v>2660</v>
      </c>
      <c r="AL10" s="24" t="s">
        <v>2660</v>
      </c>
      <c r="AM10" s="24" t="s">
        <v>2660</v>
      </c>
      <c r="AN10" s="24" t="s">
        <v>2660</v>
      </c>
      <c r="AO10" s="24" t="s">
        <v>2660</v>
      </c>
      <c r="AP10" s="23"/>
      <c r="AQ10" s="23" t="s">
        <v>2576</v>
      </c>
      <c r="AR10" s="24" t="s">
        <v>2660</v>
      </c>
      <c r="AS10" s="24" t="s">
        <v>2660</v>
      </c>
      <c r="AT10" s="24" t="s">
        <v>2660</v>
      </c>
      <c r="AU10" s="24" t="s">
        <v>2660</v>
      </c>
      <c r="AV10" s="24" t="s">
        <v>2660</v>
      </c>
      <c r="AW10" s="24" t="s">
        <v>2661</v>
      </c>
      <c r="AX10" s="24" t="s">
        <v>2661</v>
      </c>
      <c r="AY10" s="24" t="s">
        <v>2661</v>
      </c>
      <c r="AZ10" s="24" t="s">
        <v>2661</v>
      </c>
      <c r="BA10" s="24" t="s">
        <v>2661</v>
      </c>
      <c r="BB10" s="24" t="s">
        <v>2661</v>
      </c>
      <c r="BC10" s="24" t="s">
        <v>2661</v>
      </c>
      <c r="BD10" s="24" t="s">
        <v>2661</v>
      </c>
      <c r="BE10" s="24" t="s">
        <v>2661</v>
      </c>
      <c r="BF10" s="24" t="s">
        <v>2661</v>
      </c>
      <c r="BG10" s="24" t="s">
        <v>2661</v>
      </c>
      <c r="BH10" s="24" t="s">
        <v>2661</v>
      </c>
      <c r="BI10" s="24" t="s">
        <v>2661</v>
      </c>
      <c r="BJ10" s="24" t="s">
        <v>2662</v>
      </c>
      <c r="BK10" s="24" t="s">
        <v>2662</v>
      </c>
      <c r="BL10" s="24" t="s">
        <v>2662</v>
      </c>
      <c r="BM10" s="24" t="s">
        <v>2662</v>
      </c>
      <c r="BN10" s="24" t="s">
        <v>2662</v>
      </c>
      <c r="BO10" s="23"/>
      <c r="BP10" s="23" t="s">
        <v>2576</v>
      </c>
      <c r="BQ10" s="24" t="s">
        <v>2662</v>
      </c>
      <c r="BR10" s="24" t="s">
        <v>2662</v>
      </c>
      <c r="BS10" s="24" t="s">
        <v>2662</v>
      </c>
      <c r="BT10" s="24" t="s">
        <v>2663</v>
      </c>
      <c r="BU10" s="24" t="s">
        <v>2663</v>
      </c>
      <c r="BV10" s="24" t="s">
        <v>2663</v>
      </c>
      <c r="BW10" s="24" t="s">
        <v>2663</v>
      </c>
      <c r="BX10" s="24" t="s">
        <v>2663</v>
      </c>
      <c r="BY10" s="24" t="s">
        <v>2663</v>
      </c>
      <c r="BZ10" s="24" t="s">
        <v>2663</v>
      </c>
      <c r="CA10" s="24" t="s">
        <v>2663</v>
      </c>
      <c r="CB10" s="24" t="s">
        <v>2663</v>
      </c>
      <c r="CC10" s="24" t="s">
        <v>2664</v>
      </c>
      <c r="CD10" s="24" t="s">
        <v>2664</v>
      </c>
      <c r="CE10" s="24" t="s">
        <v>2664</v>
      </c>
      <c r="CF10" s="24" t="s">
        <v>2664</v>
      </c>
      <c r="CG10" s="24" t="s">
        <v>2664</v>
      </c>
      <c r="CH10" s="24" t="s">
        <v>2664</v>
      </c>
      <c r="CI10" s="24" t="s">
        <v>2664</v>
      </c>
      <c r="CJ10" s="24" t="s">
        <v>2664</v>
      </c>
      <c r="CK10" s="24" t="s">
        <v>2664</v>
      </c>
      <c r="CL10" s="24" t="s">
        <v>2664</v>
      </c>
      <c r="CM10" s="24" t="s">
        <v>2618</v>
      </c>
      <c r="CO10" s="23" t="s">
        <v>2576</v>
      </c>
      <c r="CP10" s="24" t="s">
        <v>2618</v>
      </c>
      <c r="CQ10" s="24" t="s">
        <v>2618</v>
      </c>
      <c r="CR10" s="24" t="s">
        <v>2618</v>
      </c>
      <c r="CS10" s="24" t="s">
        <v>2618</v>
      </c>
      <c r="CT10" s="24" t="s">
        <v>2618</v>
      </c>
      <c r="CU10" s="24" t="s">
        <v>2618</v>
      </c>
      <c r="CV10" s="24" t="s">
        <v>2665</v>
      </c>
      <c r="CW10" s="24" t="s">
        <v>2665</v>
      </c>
      <c r="CX10" s="24" t="s">
        <v>2665</v>
      </c>
      <c r="CY10" s="24" t="s">
        <v>2665</v>
      </c>
      <c r="CZ10" s="24" t="s">
        <v>2665</v>
      </c>
      <c r="DA10" s="24" t="s">
        <v>2665</v>
      </c>
      <c r="DB10" s="24" t="s">
        <v>2665</v>
      </c>
      <c r="DC10" s="24" t="s">
        <v>2665</v>
      </c>
      <c r="DD10" s="24" t="s">
        <v>2665</v>
      </c>
      <c r="DE10" s="24" t="s">
        <v>2665</v>
      </c>
      <c r="DF10" s="24" t="s">
        <v>2665</v>
      </c>
      <c r="DG10" s="24" t="s">
        <v>2665</v>
      </c>
      <c r="DH10" s="24" t="s">
        <v>2665</v>
      </c>
      <c r="DI10" s="24" t="s">
        <v>2665</v>
      </c>
      <c r="DJ10" s="24" t="s">
        <v>2665</v>
      </c>
      <c r="DK10" s="24" t="s">
        <v>2665</v>
      </c>
      <c r="DL10" s="24" t="s">
        <v>2665</v>
      </c>
      <c r="DN10" s="23" t="s">
        <v>2576</v>
      </c>
      <c r="DO10" s="24" t="s">
        <v>2664</v>
      </c>
      <c r="DP10" s="24" t="s">
        <v>2664</v>
      </c>
      <c r="DQ10" s="24" t="s">
        <v>2664</v>
      </c>
      <c r="DR10" s="24" t="s">
        <v>2664</v>
      </c>
      <c r="DS10" s="24" t="s">
        <v>2664</v>
      </c>
      <c r="DT10" s="24" t="s">
        <v>2664</v>
      </c>
      <c r="DU10" s="24" t="s">
        <v>2664</v>
      </c>
      <c r="DV10" s="24" t="s">
        <v>2664</v>
      </c>
      <c r="DW10" s="24" t="s">
        <v>2662</v>
      </c>
      <c r="DX10" s="24" t="s">
        <v>2662</v>
      </c>
      <c r="DY10" s="24" t="s">
        <v>2662</v>
      </c>
      <c r="DZ10" s="24" t="s">
        <v>2662</v>
      </c>
      <c r="EA10" s="24" t="s">
        <v>2662</v>
      </c>
      <c r="EB10" s="24" t="s">
        <v>2662</v>
      </c>
      <c r="EC10" s="24" t="s">
        <v>2662</v>
      </c>
      <c r="ED10" s="24" t="s">
        <v>2662</v>
      </c>
      <c r="EE10" s="24" t="s">
        <v>2660</v>
      </c>
      <c r="EF10" s="24" t="s">
        <v>2660</v>
      </c>
      <c r="EG10" s="24" t="s">
        <v>2660</v>
      </c>
      <c r="EH10" s="24" t="s">
        <v>2660</v>
      </c>
      <c r="EI10" s="24" t="s">
        <v>2660</v>
      </c>
      <c r="EJ10" s="24" t="s">
        <v>2660</v>
      </c>
      <c r="EK10" s="24" t="s">
        <v>2660</v>
      </c>
      <c r="EL10" s="23"/>
      <c r="EM10" s="23"/>
    </row>
    <row r="11" spans="1:143" x14ac:dyDescent="0.25">
      <c r="A11" t="s">
        <v>5239</v>
      </c>
      <c r="B11">
        <v>93906</v>
      </c>
      <c r="C11">
        <v>94092</v>
      </c>
      <c r="D11" t="s">
        <v>2659</v>
      </c>
      <c r="E11">
        <v>187</v>
      </c>
      <c r="G11" s="33" t="s">
        <v>7</v>
      </c>
      <c r="H11" s="33" t="s">
        <v>1563</v>
      </c>
      <c r="I11" s="1">
        <v>92671</v>
      </c>
      <c r="J11" s="2" t="s">
        <v>5240</v>
      </c>
      <c r="K11" s="2" t="s">
        <v>2651</v>
      </c>
      <c r="O11" s="13" t="s">
        <v>2657</v>
      </c>
      <c r="P11" s="11" t="s">
        <v>2657</v>
      </c>
      <c r="Q11" s="11"/>
      <c r="R11" s="23" t="s">
        <v>2575</v>
      </c>
      <c r="S11" s="24" t="s">
        <v>2659</v>
      </c>
      <c r="T11" s="24" t="s">
        <v>2659</v>
      </c>
      <c r="U11" s="24" t="s">
        <v>2659</v>
      </c>
      <c r="V11" s="24" t="s">
        <v>2659</v>
      </c>
      <c r="W11" s="24" t="s">
        <v>2659</v>
      </c>
      <c r="X11" s="24" t="s">
        <v>2659</v>
      </c>
      <c r="Y11" s="24" t="s">
        <v>2659</v>
      </c>
      <c r="Z11" s="24" t="s">
        <v>2659</v>
      </c>
      <c r="AA11" s="24" t="s">
        <v>2659</v>
      </c>
      <c r="AB11" s="24" t="s">
        <v>2659</v>
      </c>
      <c r="AC11" s="24" t="s">
        <v>2659</v>
      </c>
      <c r="AD11" s="24" t="s">
        <v>2659</v>
      </c>
      <c r="AE11" s="24" t="s">
        <v>2659</v>
      </c>
      <c r="AF11" s="24" t="s">
        <v>2659</v>
      </c>
      <c r="AG11" s="24" t="s">
        <v>2659</v>
      </c>
      <c r="AH11" s="24" t="s">
        <v>2660</v>
      </c>
      <c r="AI11" s="24" t="s">
        <v>2660</v>
      </c>
      <c r="AJ11" s="24" t="s">
        <v>2660</v>
      </c>
      <c r="AK11" s="24" t="s">
        <v>2660</v>
      </c>
      <c r="AL11" s="24" t="s">
        <v>2660</v>
      </c>
      <c r="AM11" s="24" t="s">
        <v>2660</v>
      </c>
      <c r="AN11" s="24" t="s">
        <v>2660</v>
      </c>
      <c r="AO11" s="24" t="s">
        <v>2660</v>
      </c>
      <c r="AP11" s="23"/>
      <c r="AQ11" s="23" t="s">
        <v>2575</v>
      </c>
      <c r="AR11" s="24" t="s">
        <v>2660</v>
      </c>
      <c r="AS11" s="24" t="s">
        <v>2660</v>
      </c>
      <c r="AT11" s="24" t="s">
        <v>2660</v>
      </c>
      <c r="AU11" s="24" t="s">
        <v>2660</v>
      </c>
      <c r="AV11" s="24" t="s">
        <v>2660</v>
      </c>
      <c r="AW11" s="24" t="s">
        <v>2661</v>
      </c>
      <c r="AX11" s="24" t="s">
        <v>2661</v>
      </c>
      <c r="AY11" s="24" t="s">
        <v>2661</v>
      </c>
      <c r="AZ11" s="24" t="s">
        <v>2661</v>
      </c>
      <c r="BA11" s="24" t="s">
        <v>2661</v>
      </c>
      <c r="BB11" s="24" t="s">
        <v>2661</v>
      </c>
      <c r="BC11" s="24" t="s">
        <v>2661</v>
      </c>
      <c r="BD11" s="24" t="s">
        <v>2661</v>
      </c>
      <c r="BE11" s="24" t="s">
        <v>2661</v>
      </c>
      <c r="BF11" s="24" t="s">
        <v>2661</v>
      </c>
      <c r="BG11" s="24" t="s">
        <v>2661</v>
      </c>
      <c r="BH11" s="24" t="s">
        <v>2661</v>
      </c>
      <c r="BI11" s="24" t="s">
        <v>2661</v>
      </c>
      <c r="BJ11" s="24" t="s">
        <v>2662</v>
      </c>
      <c r="BK11" s="24" t="s">
        <v>2662</v>
      </c>
      <c r="BL11" s="24" t="s">
        <v>2662</v>
      </c>
      <c r="BM11" s="24" t="s">
        <v>2662</v>
      </c>
      <c r="BN11" s="24" t="s">
        <v>2662</v>
      </c>
      <c r="BO11" s="23"/>
      <c r="BP11" s="23" t="s">
        <v>2575</v>
      </c>
      <c r="BQ11" s="24" t="s">
        <v>2662</v>
      </c>
      <c r="BR11" s="24" t="s">
        <v>2662</v>
      </c>
      <c r="BS11" s="24" t="s">
        <v>2662</v>
      </c>
      <c r="BT11" s="24" t="s">
        <v>2663</v>
      </c>
      <c r="BU11" s="24" t="s">
        <v>2663</v>
      </c>
      <c r="BV11" s="24" t="s">
        <v>2663</v>
      </c>
      <c r="BW11" s="24" t="s">
        <v>2663</v>
      </c>
      <c r="BX11" s="24" t="s">
        <v>2663</v>
      </c>
      <c r="BY11" s="24" t="s">
        <v>2663</v>
      </c>
      <c r="BZ11" s="24" t="s">
        <v>2663</v>
      </c>
      <c r="CA11" s="24" t="s">
        <v>2663</v>
      </c>
      <c r="CB11" s="24" t="s">
        <v>2663</v>
      </c>
      <c r="CC11" s="24" t="s">
        <v>2664</v>
      </c>
      <c r="CD11" s="24" t="s">
        <v>2664</v>
      </c>
      <c r="CE11" s="24" t="s">
        <v>2664</v>
      </c>
      <c r="CF11" s="24" t="s">
        <v>2664</v>
      </c>
      <c r="CG11" s="24" t="s">
        <v>2664</v>
      </c>
      <c r="CH11" s="24" t="s">
        <v>2664</v>
      </c>
      <c r="CI11" s="24" t="s">
        <v>2664</v>
      </c>
      <c r="CJ11" s="24" t="s">
        <v>2664</v>
      </c>
      <c r="CK11" s="24" t="s">
        <v>2664</v>
      </c>
      <c r="CL11" s="24" t="s">
        <v>2664</v>
      </c>
      <c r="CM11" s="24" t="s">
        <v>2618</v>
      </c>
      <c r="CO11" s="23" t="s">
        <v>2575</v>
      </c>
      <c r="CP11" s="24" t="s">
        <v>2618</v>
      </c>
      <c r="CQ11" s="24" t="s">
        <v>2618</v>
      </c>
      <c r="CR11" s="24" t="s">
        <v>2618</v>
      </c>
      <c r="CS11" s="24" t="s">
        <v>2618</v>
      </c>
      <c r="CT11" s="24" t="s">
        <v>2618</v>
      </c>
      <c r="CU11" s="24" t="s">
        <v>2618</v>
      </c>
      <c r="CV11" s="24" t="s">
        <v>2665</v>
      </c>
      <c r="CW11" s="24" t="s">
        <v>2665</v>
      </c>
      <c r="CX11" s="24" t="s">
        <v>2665</v>
      </c>
      <c r="CY11" s="24" t="s">
        <v>2665</v>
      </c>
      <c r="CZ11" s="24" t="s">
        <v>2665</v>
      </c>
      <c r="DA11" s="24" t="s">
        <v>2665</v>
      </c>
      <c r="DB11" s="24" t="s">
        <v>2665</v>
      </c>
      <c r="DC11" s="24" t="s">
        <v>2665</v>
      </c>
      <c r="DD11" s="24" t="s">
        <v>2665</v>
      </c>
      <c r="DE11" s="24" t="s">
        <v>2665</v>
      </c>
      <c r="DF11" s="24" t="s">
        <v>2665</v>
      </c>
      <c r="DG11" s="24" t="s">
        <v>2665</v>
      </c>
      <c r="DH11" s="24" t="s">
        <v>2665</v>
      </c>
      <c r="DI11" s="24" t="s">
        <v>2665</v>
      </c>
      <c r="DJ11" s="24" t="s">
        <v>2665</v>
      </c>
      <c r="DK11" s="24" t="s">
        <v>2665</v>
      </c>
      <c r="DL11" s="24" t="s">
        <v>2665</v>
      </c>
      <c r="DN11" s="23" t="s">
        <v>2575</v>
      </c>
      <c r="DO11" s="24" t="s">
        <v>2664</v>
      </c>
      <c r="DP11" s="24" t="s">
        <v>2664</v>
      </c>
      <c r="DQ11" s="24" t="s">
        <v>2664</v>
      </c>
      <c r="DR11" s="24" t="s">
        <v>2664</v>
      </c>
      <c r="DS11" s="24" t="s">
        <v>2664</v>
      </c>
      <c r="DT11" s="24" t="s">
        <v>2664</v>
      </c>
      <c r="DU11" s="24" t="s">
        <v>2664</v>
      </c>
      <c r="DV11" s="24" t="s">
        <v>2664</v>
      </c>
      <c r="DW11" s="24" t="s">
        <v>2662</v>
      </c>
      <c r="DX11" s="24" t="s">
        <v>2662</v>
      </c>
      <c r="DY11" s="24" t="s">
        <v>2662</v>
      </c>
      <c r="DZ11" s="24" t="s">
        <v>2662</v>
      </c>
      <c r="EA11" s="24" t="s">
        <v>2662</v>
      </c>
      <c r="EB11" s="24" t="s">
        <v>2662</v>
      </c>
      <c r="EC11" s="24" t="s">
        <v>2662</v>
      </c>
      <c r="ED11" s="24" t="s">
        <v>2662</v>
      </c>
      <c r="EE11" s="24" t="s">
        <v>2660</v>
      </c>
      <c r="EF11" s="24" t="s">
        <v>2660</v>
      </c>
      <c r="EG11" s="24" t="s">
        <v>2660</v>
      </c>
      <c r="EH11" s="24" t="s">
        <v>2660</v>
      </c>
      <c r="EI11" s="24" t="s">
        <v>2660</v>
      </c>
      <c r="EJ11" s="24" t="s">
        <v>2660</v>
      </c>
      <c r="EK11" s="24" t="s">
        <v>2660</v>
      </c>
      <c r="EL11" s="23"/>
      <c r="EM11" s="23"/>
    </row>
    <row r="12" spans="1:143" x14ac:dyDescent="0.25">
      <c r="A12" t="s">
        <v>5241</v>
      </c>
      <c r="B12">
        <v>94093</v>
      </c>
      <c r="C12">
        <v>94235</v>
      </c>
      <c r="D12" t="s">
        <v>2660</v>
      </c>
      <c r="E12">
        <v>143</v>
      </c>
      <c r="G12" s="33" t="s">
        <v>7</v>
      </c>
      <c r="H12" s="33" t="s">
        <v>1564</v>
      </c>
      <c r="I12" s="1">
        <v>92672</v>
      </c>
      <c r="J12" s="2" t="s">
        <v>5242</v>
      </c>
      <c r="K12" s="2" t="s">
        <v>2651</v>
      </c>
      <c r="O12" s="13" t="s">
        <v>2658</v>
      </c>
      <c r="P12" s="11" t="s">
        <v>2658</v>
      </c>
      <c r="Q12" s="11"/>
      <c r="R12" s="23" t="s">
        <v>2574</v>
      </c>
      <c r="S12" s="24" t="s">
        <v>2659</v>
      </c>
      <c r="T12" s="24" t="s">
        <v>2659</v>
      </c>
      <c r="U12" s="24" t="s">
        <v>2659</v>
      </c>
      <c r="V12" s="24" t="s">
        <v>2659</v>
      </c>
      <c r="W12" s="24" t="s">
        <v>2659</v>
      </c>
      <c r="X12" s="24" t="s">
        <v>2659</v>
      </c>
      <c r="Y12" s="24" t="s">
        <v>2659</v>
      </c>
      <c r="Z12" s="24" t="s">
        <v>2659</v>
      </c>
      <c r="AA12" s="24" t="s">
        <v>2659</v>
      </c>
      <c r="AB12" s="24" t="s">
        <v>2659</v>
      </c>
      <c r="AC12" s="24" t="s">
        <v>2659</v>
      </c>
      <c r="AD12" s="24" t="s">
        <v>2659</v>
      </c>
      <c r="AE12" s="24" t="s">
        <v>2659</v>
      </c>
      <c r="AF12" s="24" t="s">
        <v>2659</v>
      </c>
      <c r="AG12" s="24" t="s">
        <v>2659</v>
      </c>
      <c r="AH12" s="24" t="s">
        <v>2660</v>
      </c>
      <c r="AI12" s="24" t="s">
        <v>2660</v>
      </c>
      <c r="AJ12" s="24" t="s">
        <v>2660</v>
      </c>
      <c r="AK12" s="24" t="s">
        <v>2660</v>
      </c>
      <c r="AL12" s="24" t="s">
        <v>2660</v>
      </c>
      <c r="AM12" s="24" t="s">
        <v>2660</v>
      </c>
      <c r="AN12" s="24" t="s">
        <v>2660</v>
      </c>
      <c r="AO12" s="24" t="s">
        <v>2660</v>
      </c>
      <c r="AP12" s="23"/>
      <c r="AQ12" s="23" t="s">
        <v>2574</v>
      </c>
      <c r="AR12" s="24" t="s">
        <v>2660</v>
      </c>
      <c r="AS12" s="24" t="s">
        <v>2660</v>
      </c>
      <c r="AT12" s="24" t="s">
        <v>2660</v>
      </c>
      <c r="AU12" s="24" t="s">
        <v>2660</v>
      </c>
      <c r="AV12" s="24" t="s">
        <v>2660</v>
      </c>
      <c r="AW12" s="24" t="s">
        <v>2661</v>
      </c>
      <c r="AX12" s="24" t="s">
        <v>2661</v>
      </c>
      <c r="AY12" s="24" t="s">
        <v>2661</v>
      </c>
      <c r="AZ12" s="24" t="s">
        <v>2661</v>
      </c>
      <c r="BA12" s="24" t="s">
        <v>2661</v>
      </c>
      <c r="BB12" s="24" t="s">
        <v>2661</v>
      </c>
      <c r="BC12" s="24" t="s">
        <v>2661</v>
      </c>
      <c r="BD12" s="24" t="s">
        <v>2661</v>
      </c>
      <c r="BE12" s="24" t="s">
        <v>2661</v>
      </c>
      <c r="BF12" s="24" t="s">
        <v>2661</v>
      </c>
      <c r="BG12" s="24" t="s">
        <v>2661</v>
      </c>
      <c r="BH12" s="24" t="s">
        <v>2661</v>
      </c>
      <c r="BI12" s="24" t="s">
        <v>2661</v>
      </c>
      <c r="BJ12" s="24" t="s">
        <v>2662</v>
      </c>
      <c r="BK12" s="24" t="s">
        <v>2662</v>
      </c>
      <c r="BL12" s="24" t="s">
        <v>2662</v>
      </c>
      <c r="BM12" s="24" t="s">
        <v>2662</v>
      </c>
      <c r="BN12" s="24" t="s">
        <v>2662</v>
      </c>
      <c r="BO12" s="23"/>
      <c r="BP12" s="23" t="s">
        <v>2574</v>
      </c>
      <c r="BQ12" s="24" t="s">
        <v>2662</v>
      </c>
      <c r="BR12" s="24" t="s">
        <v>2662</v>
      </c>
      <c r="BS12" s="24" t="s">
        <v>2662</v>
      </c>
      <c r="BT12" s="24" t="s">
        <v>2663</v>
      </c>
      <c r="BU12" s="24" t="s">
        <v>2663</v>
      </c>
      <c r="BV12" s="24" t="s">
        <v>2663</v>
      </c>
      <c r="BW12" s="24" t="s">
        <v>2663</v>
      </c>
      <c r="BX12" s="24" t="s">
        <v>2663</v>
      </c>
      <c r="BY12" s="24" t="s">
        <v>2663</v>
      </c>
      <c r="BZ12" s="24" t="s">
        <v>2663</v>
      </c>
      <c r="CA12" s="24" t="s">
        <v>2663</v>
      </c>
      <c r="CB12" s="24" t="s">
        <v>2663</v>
      </c>
      <c r="CC12" s="24" t="s">
        <v>2664</v>
      </c>
      <c r="CD12" s="24" t="s">
        <v>2664</v>
      </c>
      <c r="CE12" s="24" t="s">
        <v>2664</v>
      </c>
      <c r="CF12" s="24" t="s">
        <v>2664</v>
      </c>
      <c r="CG12" s="24" t="s">
        <v>2664</v>
      </c>
      <c r="CH12" s="24" t="s">
        <v>2664</v>
      </c>
      <c r="CI12" s="24" t="s">
        <v>2664</v>
      </c>
      <c r="CJ12" s="24" t="s">
        <v>2664</v>
      </c>
      <c r="CK12" s="24" t="s">
        <v>2664</v>
      </c>
      <c r="CL12" s="24" t="s">
        <v>2664</v>
      </c>
      <c r="CM12" s="24" t="s">
        <v>2618</v>
      </c>
      <c r="CO12" s="23" t="s">
        <v>2574</v>
      </c>
      <c r="CP12" s="24" t="s">
        <v>2618</v>
      </c>
      <c r="CQ12" s="24" t="s">
        <v>2618</v>
      </c>
      <c r="CR12" s="24" t="s">
        <v>2618</v>
      </c>
      <c r="CS12" s="24" t="s">
        <v>2618</v>
      </c>
      <c r="CT12" s="24" t="s">
        <v>2618</v>
      </c>
      <c r="CU12" s="24" t="s">
        <v>2618</v>
      </c>
      <c r="CV12" s="24" t="s">
        <v>2665</v>
      </c>
      <c r="CW12" s="24" t="s">
        <v>2665</v>
      </c>
      <c r="CX12" s="24" t="s">
        <v>2665</v>
      </c>
      <c r="CY12" s="24" t="s">
        <v>2665</v>
      </c>
      <c r="CZ12" s="24" t="s">
        <v>2665</v>
      </c>
      <c r="DA12" s="24" t="s">
        <v>2665</v>
      </c>
      <c r="DB12" s="24" t="s">
        <v>2665</v>
      </c>
      <c r="DC12" s="24" t="s">
        <v>2665</v>
      </c>
      <c r="DD12" s="24" t="s">
        <v>2665</v>
      </c>
      <c r="DE12" s="24" t="s">
        <v>2665</v>
      </c>
      <c r="DF12" s="24" t="s">
        <v>2665</v>
      </c>
      <c r="DG12" s="24" t="s">
        <v>2665</v>
      </c>
      <c r="DH12" s="24" t="s">
        <v>2665</v>
      </c>
      <c r="DI12" s="24" t="s">
        <v>2665</v>
      </c>
      <c r="DJ12" s="24" t="s">
        <v>2665</v>
      </c>
      <c r="DK12" s="24" t="s">
        <v>2665</v>
      </c>
      <c r="DL12" s="24" t="s">
        <v>2665</v>
      </c>
      <c r="DN12" s="23" t="s">
        <v>2574</v>
      </c>
      <c r="DO12" s="24" t="s">
        <v>2664</v>
      </c>
      <c r="DP12" s="24" t="s">
        <v>2664</v>
      </c>
      <c r="DQ12" s="24" t="s">
        <v>2664</v>
      </c>
      <c r="DR12" s="24" t="s">
        <v>2664</v>
      </c>
      <c r="DS12" s="24" t="s">
        <v>2664</v>
      </c>
      <c r="DT12" s="24" t="s">
        <v>2664</v>
      </c>
      <c r="DU12" s="24" t="s">
        <v>2664</v>
      </c>
      <c r="DV12" s="24" t="s">
        <v>2664</v>
      </c>
      <c r="DW12" s="24" t="s">
        <v>2662</v>
      </c>
      <c r="DX12" s="24" t="s">
        <v>2662</v>
      </c>
      <c r="DY12" s="24" t="s">
        <v>2662</v>
      </c>
      <c r="DZ12" s="24" t="s">
        <v>2662</v>
      </c>
      <c r="EA12" s="24" t="s">
        <v>2662</v>
      </c>
      <c r="EB12" s="24" t="s">
        <v>2662</v>
      </c>
      <c r="EC12" s="24" t="s">
        <v>2662</v>
      </c>
      <c r="ED12" s="24" t="s">
        <v>2662</v>
      </c>
      <c r="EE12" s="24" t="s">
        <v>2660</v>
      </c>
      <c r="EF12" s="24" t="s">
        <v>2660</v>
      </c>
      <c r="EG12" s="24" t="s">
        <v>2660</v>
      </c>
      <c r="EH12" s="24" t="s">
        <v>2660</v>
      </c>
      <c r="EI12" s="24" t="s">
        <v>2660</v>
      </c>
      <c r="EJ12" s="24" t="s">
        <v>2660</v>
      </c>
      <c r="EK12" s="24" t="s">
        <v>2660</v>
      </c>
      <c r="EL12" s="23"/>
      <c r="EM12" s="23"/>
    </row>
    <row r="13" spans="1:143" x14ac:dyDescent="0.25">
      <c r="A13" t="s">
        <v>5243</v>
      </c>
      <c r="B13">
        <v>94236</v>
      </c>
      <c r="C13">
        <v>94378</v>
      </c>
      <c r="D13" t="s">
        <v>2661</v>
      </c>
      <c r="E13">
        <v>143</v>
      </c>
      <c r="G13" s="33" t="s">
        <v>7</v>
      </c>
      <c r="H13" s="33" t="s">
        <v>1565</v>
      </c>
      <c r="I13" s="1">
        <v>92673</v>
      </c>
      <c r="J13" s="2" t="s">
        <v>5244</v>
      </c>
      <c r="K13" s="2" t="s">
        <v>2651</v>
      </c>
      <c r="O13" s="13" t="s">
        <v>2618</v>
      </c>
      <c r="P13" s="11" t="s">
        <v>2618</v>
      </c>
      <c r="Q13" s="11"/>
      <c r="R13" s="23" t="s">
        <v>2573</v>
      </c>
      <c r="S13" s="24" t="s">
        <v>2659</v>
      </c>
      <c r="T13" s="24" t="s">
        <v>2659</v>
      </c>
      <c r="U13" s="24" t="s">
        <v>2659</v>
      </c>
      <c r="V13" s="24" t="s">
        <v>2659</v>
      </c>
      <c r="W13" s="24" t="s">
        <v>2659</v>
      </c>
      <c r="X13" s="24" t="s">
        <v>2659</v>
      </c>
      <c r="Y13" s="24" t="s">
        <v>2659</v>
      </c>
      <c r="Z13" s="24" t="s">
        <v>2659</v>
      </c>
      <c r="AA13" s="24" t="s">
        <v>2659</v>
      </c>
      <c r="AB13" s="24" t="s">
        <v>2659</v>
      </c>
      <c r="AC13" s="24" t="s">
        <v>2659</v>
      </c>
      <c r="AD13" s="24" t="s">
        <v>2659</v>
      </c>
      <c r="AE13" s="24" t="s">
        <v>2659</v>
      </c>
      <c r="AF13" s="24" t="s">
        <v>2659</v>
      </c>
      <c r="AG13" s="24" t="s">
        <v>2659</v>
      </c>
      <c r="AH13" s="24" t="s">
        <v>2660</v>
      </c>
      <c r="AI13" s="24" t="s">
        <v>2660</v>
      </c>
      <c r="AJ13" s="24" t="s">
        <v>2660</v>
      </c>
      <c r="AK13" s="24" t="s">
        <v>2660</v>
      </c>
      <c r="AL13" s="24" t="s">
        <v>2660</v>
      </c>
      <c r="AM13" s="24" t="s">
        <v>2660</v>
      </c>
      <c r="AN13" s="24" t="s">
        <v>2660</v>
      </c>
      <c r="AO13" s="24" t="s">
        <v>2660</v>
      </c>
      <c r="AP13" s="23"/>
      <c r="AQ13" s="23" t="s">
        <v>2573</v>
      </c>
      <c r="AR13" s="24" t="s">
        <v>2660</v>
      </c>
      <c r="AS13" s="24" t="s">
        <v>2660</v>
      </c>
      <c r="AT13" s="24" t="s">
        <v>2660</v>
      </c>
      <c r="AU13" s="24" t="s">
        <v>2660</v>
      </c>
      <c r="AV13" s="24" t="s">
        <v>2660</v>
      </c>
      <c r="AW13" s="24" t="s">
        <v>2661</v>
      </c>
      <c r="AX13" s="24" t="s">
        <v>2661</v>
      </c>
      <c r="AY13" s="24" t="s">
        <v>2661</v>
      </c>
      <c r="AZ13" s="24" t="s">
        <v>2661</v>
      </c>
      <c r="BA13" s="24" t="s">
        <v>2661</v>
      </c>
      <c r="BB13" s="24" t="s">
        <v>2661</v>
      </c>
      <c r="BC13" s="24" t="s">
        <v>2661</v>
      </c>
      <c r="BD13" s="24" t="s">
        <v>2661</v>
      </c>
      <c r="BE13" s="24" t="s">
        <v>2661</v>
      </c>
      <c r="BF13" s="24" t="s">
        <v>2661</v>
      </c>
      <c r="BG13" s="24" t="s">
        <v>2661</v>
      </c>
      <c r="BH13" s="24" t="s">
        <v>2661</v>
      </c>
      <c r="BI13" s="24" t="s">
        <v>2661</v>
      </c>
      <c r="BJ13" s="24" t="s">
        <v>2662</v>
      </c>
      <c r="BK13" s="24" t="s">
        <v>2662</v>
      </c>
      <c r="BL13" s="24" t="s">
        <v>2662</v>
      </c>
      <c r="BM13" s="24" t="s">
        <v>2662</v>
      </c>
      <c r="BN13" s="24" t="s">
        <v>2662</v>
      </c>
      <c r="BO13" s="23"/>
      <c r="BP13" s="23" t="s">
        <v>2573</v>
      </c>
      <c r="BQ13" s="24" t="s">
        <v>2662</v>
      </c>
      <c r="BR13" s="24" t="s">
        <v>2662</v>
      </c>
      <c r="BS13" s="24" t="s">
        <v>2662</v>
      </c>
      <c r="BT13" s="24" t="s">
        <v>2663</v>
      </c>
      <c r="BU13" s="24" t="s">
        <v>2663</v>
      </c>
      <c r="BV13" s="24" t="s">
        <v>2663</v>
      </c>
      <c r="BW13" s="24" t="s">
        <v>2663</v>
      </c>
      <c r="BX13" s="24" t="s">
        <v>2663</v>
      </c>
      <c r="BY13" s="24" t="s">
        <v>2663</v>
      </c>
      <c r="BZ13" s="24" t="s">
        <v>2663</v>
      </c>
      <c r="CA13" s="24" t="s">
        <v>2663</v>
      </c>
      <c r="CB13" s="24" t="s">
        <v>2663</v>
      </c>
      <c r="CC13" s="24" t="s">
        <v>2664</v>
      </c>
      <c r="CD13" s="24" t="s">
        <v>2664</v>
      </c>
      <c r="CE13" s="24" t="s">
        <v>2664</v>
      </c>
      <c r="CF13" s="24" t="s">
        <v>2664</v>
      </c>
      <c r="CG13" s="24" t="s">
        <v>2664</v>
      </c>
      <c r="CH13" s="24" t="s">
        <v>2664</v>
      </c>
      <c r="CI13" s="24" t="s">
        <v>2664</v>
      </c>
      <c r="CJ13" s="24" t="s">
        <v>2664</v>
      </c>
      <c r="CK13" s="24" t="s">
        <v>2664</v>
      </c>
      <c r="CL13" s="24" t="s">
        <v>2664</v>
      </c>
      <c r="CM13" s="24" t="s">
        <v>2618</v>
      </c>
      <c r="CO13" s="23" t="s">
        <v>2573</v>
      </c>
      <c r="CP13" s="24" t="s">
        <v>2618</v>
      </c>
      <c r="CQ13" s="24" t="s">
        <v>2618</v>
      </c>
      <c r="CR13" s="24" t="s">
        <v>2618</v>
      </c>
      <c r="CS13" s="24" t="s">
        <v>2618</v>
      </c>
      <c r="CT13" s="24" t="s">
        <v>2618</v>
      </c>
      <c r="CU13" s="24" t="s">
        <v>2618</v>
      </c>
      <c r="CV13" s="24" t="s">
        <v>2665</v>
      </c>
      <c r="CW13" s="24" t="s">
        <v>2665</v>
      </c>
      <c r="CX13" s="24" t="s">
        <v>2665</v>
      </c>
      <c r="CY13" s="24" t="s">
        <v>2665</v>
      </c>
      <c r="CZ13" s="24" t="s">
        <v>2665</v>
      </c>
      <c r="DA13" s="24" t="s">
        <v>2665</v>
      </c>
      <c r="DB13" s="24" t="s">
        <v>2665</v>
      </c>
      <c r="DC13" s="24" t="s">
        <v>2665</v>
      </c>
      <c r="DD13" s="24" t="s">
        <v>2665</v>
      </c>
      <c r="DE13" s="24" t="s">
        <v>2665</v>
      </c>
      <c r="DF13" s="24" t="s">
        <v>2665</v>
      </c>
      <c r="DG13" s="24" t="s">
        <v>2665</v>
      </c>
      <c r="DH13" s="24" t="s">
        <v>2665</v>
      </c>
      <c r="DI13" s="24" t="s">
        <v>2665</v>
      </c>
      <c r="DJ13" s="24" t="s">
        <v>2665</v>
      </c>
      <c r="DK13" s="24" t="s">
        <v>2665</v>
      </c>
      <c r="DL13" s="24" t="s">
        <v>2665</v>
      </c>
      <c r="DN13" s="23" t="s">
        <v>2573</v>
      </c>
      <c r="DO13" s="24" t="s">
        <v>2664</v>
      </c>
      <c r="DP13" s="24" t="s">
        <v>2664</v>
      </c>
      <c r="DQ13" s="24" t="s">
        <v>2664</v>
      </c>
      <c r="DR13" s="24" t="s">
        <v>2664</v>
      </c>
      <c r="DS13" s="24" t="s">
        <v>2664</v>
      </c>
      <c r="DT13" s="24" t="s">
        <v>2664</v>
      </c>
      <c r="DU13" s="24" t="s">
        <v>2664</v>
      </c>
      <c r="DV13" s="24" t="s">
        <v>2664</v>
      </c>
      <c r="DW13" s="24" t="s">
        <v>2662</v>
      </c>
      <c r="DX13" s="24" t="s">
        <v>2662</v>
      </c>
      <c r="DY13" s="24" t="s">
        <v>2662</v>
      </c>
      <c r="DZ13" s="24" t="s">
        <v>2662</v>
      </c>
      <c r="EA13" s="24" t="s">
        <v>2662</v>
      </c>
      <c r="EB13" s="24" t="s">
        <v>2662</v>
      </c>
      <c r="EC13" s="24" t="s">
        <v>2662</v>
      </c>
      <c r="ED13" s="24" t="s">
        <v>2662</v>
      </c>
      <c r="EE13" s="24" t="s">
        <v>2660</v>
      </c>
      <c r="EF13" s="24" t="s">
        <v>2660</v>
      </c>
      <c r="EG13" s="24" t="s">
        <v>2660</v>
      </c>
      <c r="EH13" s="24" t="s">
        <v>2660</v>
      </c>
      <c r="EI13" s="24" t="s">
        <v>2660</v>
      </c>
      <c r="EJ13" s="24" t="s">
        <v>2660</v>
      </c>
      <c r="EK13" s="24" t="s">
        <v>2660</v>
      </c>
      <c r="EL13" s="23"/>
      <c r="EM13" s="23"/>
    </row>
    <row r="14" spans="1:143" x14ac:dyDescent="0.25">
      <c r="A14" t="s">
        <v>5245</v>
      </c>
      <c r="B14">
        <v>94379</v>
      </c>
      <c r="C14">
        <v>94466</v>
      </c>
      <c r="D14" t="s">
        <v>2662</v>
      </c>
      <c r="E14">
        <v>88</v>
      </c>
      <c r="G14" s="33" t="s">
        <v>7</v>
      </c>
      <c r="H14" s="33" t="s">
        <v>1665</v>
      </c>
      <c r="I14" s="1">
        <v>92674</v>
      </c>
      <c r="J14" s="2" t="s">
        <v>5246</v>
      </c>
      <c r="K14" s="2" t="s">
        <v>2651</v>
      </c>
      <c r="O14" s="13" t="s">
        <v>2663</v>
      </c>
      <c r="P14" s="11" t="s">
        <v>2663</v>
      </c>
      <c r="Q14" s="11"/>
      <c r="R14" s="23"/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>
        <v>1</v>
      </c>
      <c r="AP14" s="23"/>
      <c r="AQ14" s="23"/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/>
      <c r="BP14" s="23"/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>
        <v>3</v>
      </c>
      <c r="CO14" s="23"/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>
        <v>4</v>
      </c>
      <c r="DN14" s="23"/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>
        <v>5</v>
      </c>
      <c r="EL14" s="23"/>
      <c r="EM14" s="23"/>
    </row>
    <row r="15" spans="1:143" x14ac:dyDescent="0.25">
      <c r="A15" t="s">
        <v>5247</v>
      </c>
      <c r="B15">
        <v>94467</v>
      </c>
      <c r="C15">
        <v>94559</v>
      </c>
      <c r="D15" t="s">
        <v>2663</v>
      </c>
      <c r="E15">
        <v>93</v>
      </c>
      <c r="G15" s="33" t="s">
        <v>7</v>
      </c>
      <c r="H15" s="33" t="s">
        <v>1666</v>
      </c>
      <c r="I15" s="1">
        <v>92675</v>
      </c>
      <c r="J15" s="2" t="s">
        <v>5248</v>
      </c>
      <c r="K15" s="2" t="s">
        <v>2651</v>
      </c>
      <c r="O15" s="13" t="s">
        <v>2664</v>
      </c>
      <c r="P15" s="11" t="s">
        <v>2664</v>
      </c>
      <c r="Q15" s="11"/>
      <c r="R15" s="23"/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8</v>
      </c>
      <c r="AP15" s="23"/>
      <c r="AQ15" s="23"/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 t="s">
        <v>8</v>
      </c>
      <c r="BO15" s="23"/>
      <c r="BP15" s="23"/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 t="s">
        <v>8</v>
      </c>
      <c r="CO15" s="23"/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 t="s">
        <v>8</v>
      </c>
      <c r="DN15" s="23"/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 t="s">
        <v>8</v>
      </c>
      <c r="EL15" s="23"/>
      <c r="EM15" s="23"/>
    </row>
    <row r="16" spans="1:143" x14ac:dyDescent="0.25">
      <c r="A16" t="s">
        <v>5249</v>
      </c>
      <c r="B16">
        <v>94560</v>
      </c>
      <c r="C16">
        <v>94675</v>
      </c>
      <c r="D16" t="s">
        <v>2664</v>
      </c>
      <c r="E16">
        <v>116</v>
      </c>
      <c r="G16" s="33" t="s">
        <v>7</v>
      </c>
      <c r="H16" s="33" t="s">
        <v>1667</v>
      </c>
      <c r="I16" s="1">
        <v>92676</v>
      </c>
      <c r="J16" s="2" t="s">
        <v>5250</v>
      </c>
      <c r="K16" s="2" t="s">
        <v>2651</v>
      </c>
      <c r="O16" s="13" t="s">
        <v>2660</v>
      </c>
      <c r="P16" s="11" t="s">
        <v>2660</v>
      </c>
      <c r="Q16" s="11"/>
      <c r="R16" s="23"/>
      <c r="S16" s="23" t="s">
        <v>2573</v>
      </c>
      <c r="T16" s="23" t="s">
        <v>2574</v>
      </c>
      <c r="U16" s="23" t="s">
        <v>2575</v>
      </c>
      <c r="V16" s="23" t="s">
        <v>2576</v>
      </c>
      <c r="W16" s="23" t="s">
        <v>2577</v>
      </c>
      <c r="X16" s="23" t="s">
        <v>2578</v>
      </c>
      <c r="Y16" s="23" t="s">
        <v>2579</v>
      </c>
      <c r="Z16" s="23" t="s">
        <v>2580</v>
      </c>
      <c r="AA16" s="23" t="s">
        <v>2581</v>
      </c>
      <c r="AB16" s="23">
        <v>10</v>
      </c>
      <c r="AC16" s="23">
        <v>11</v>
      </c>
      <c r="AD16" s="23">
        <v>12</v>
      </c>
      <c r="AE16" s="23">
        <v>13</v>
      </c>
      <c r="AF16" s="23">
        <v>14</v>
      </c>
      <c r="AG16" s="23">
        <v>15</v>
      </c>
      <c r="AH16" s="23">
        <v>16</v>
      </c>
      <c r="AI16" s="23">
        <v>17</v>
      </c>
      <c r="AJ16" s="23">
        <v>18</v>
      </c>
      <c r="AK16" s="23">
        <v>19</v>
      </c>
      <c r="AL16" s="23">
        <v>20</v>
      </c>
      <c r="AM16" s="23">
        <v>21</v>
      </c>
      <c r="AN16" s="23">
        <v>22</v>
      </c>
      <c r="AO16" s="23">
        <v>23</v>
      </c>
      <c r="AP16" s="23"/>
      <c r="AQ16" s="23"/>
      <c r="AR16" s="23" t="s">
        <v>2573</v>
      </c>
      <c r="AS16" s="23" t="s">
        <v>2574</v>
      </c>
      <c r="AT16" s="23" t="s">
        <v>2575</v>
      </c>
      <c r="AU16" s="23" t="s">
        <v>2576</v>
      </c>
      <c r="AV16" s="23" t="s">
        <v>2577</v>
      </c>
      <c r="AW16" s="23" t="s">
        <v>2578</v>
      </c>
      <c r="AX16" s="23" t="s">
        <v>2579</v>
      </c>
      <c r="AY16" s="23" t="s">
        <v>2580</v>
      </c>
      <c r="AZ16" s="23" t="s">
        <v>2581</v>
      </c>
      <c r="BA16" s="23">
        <v>10</v>
      </c>
      <c r="BB16" s="23">
        <v>11</v>
      </c>
      <c r="BC16" s="23">
        <v>12</v>
      </c>
      <c r="BD16" s="23">
        <v>13</v>
      </c>
      <c r="BE16" s="23">
        <v>14</v>
      </c>
      <c r="BF16" s="23">
        <v>15</v>
      </c>
      <c r="BG16" s="23">
        <v>16</v>
      </c>
      <c r="BH16" s="23">
        <v>17</v>
      </c>
      <c r="BI16" s="23">
        <v>18</v>
      </c>
      <c r="BJ16" s="23">
        <v>19</v>
      </c>
      <c r="BK16" s="23">
        <v>20</v>
      </c>
      <c r="BL16" s="23">
        <v>21</v>
      </c>
      <c r="BM16" s="23">
        <v>22</v>
      </c>
      <c r="BN16" s="23">
        <v>23</v>
      </c>
      <c r="BO16" s="23"/>
      <c r="BP16" s="23"/>
      <c r="BQ16" s="23" t="s">
        <v>2573</v>
      </c>
      <c r="BR16" s="23" t="s">
        <v>2574</v>
      </c>
      <c r="BS16" s="23" t="s">
        <v>2575</v>
      </c>
      <c r="BT16" s="23" t="s">
        <v>2576</v>
      </c>
      <c r="BU16" s="23" t="s">
        <v>2577</v>
      </c>
      <c r="BV16" s="23" t="s">
        <v>2578</v>
      </c>
      <c r="BW16" s="23" t="s">
        <v>2579</v>
      </c>
      <c r="BX16" s="23" t="s">
        <v>2580</v>
      </c>
      <c r="BY16" s="23" t="s">
        <v>2581</v>
      </c>
      <c r="BZ16" s="23">
        <v>10</v>
      </c>
      <c r="CA16" s="23">
        <v>11</v>
      </c>
      <c r="CB16" s="23">
        <v>12</v>
      </c>
      <c r="CC16" s="23">
        <v>13</v>
      </c>
      <c r="CD16" s="23">
        <v>14</v>
      </c>
      <c r="CE16" s="23">
        <v>15</v>
      </c>
      <c r="CF16" s="23">
        <v>16</v>
      </c>
      <c r="CG16" s="23">
        <v>17</v>
      </c>
      <c r="CH16" s="23">
        <v>18</v>
      </c>
      <c r="CI16" s="23">
        <v>19</v>
      </c>
      <c r="CJ16" s="23">
        <v>20</v>
      </c>
      <c r="CK16" s="23">
        <v>21</v>
      </c>
      <c r="CL16" s="23">
        <v>22</v>
      </c>
      <c r="CM16" s="23">
        <v>23</v>
      </c>
      <c r="CO16" s="23"/>
      <c r="CP16" s="23" t="s">
        <v>2573</v>
      </c>
      <c r="CQ16" s="23" t="s">
        <v>2574</v>
      </c>
      <c r="CR16" s="23" t="s">
        <v>2575</v>
      </c>
      <c r="CS16" s="23" t="s">
        <v>2576</v>
      </c>
      <c r="CT16" s="23" t="s">
        <v>2577</v>
      </c>
      <c r="CU16" s="23" t="s">
        <v>2578</v>
      </c>
      <c r="CV16" s="23" t="s">
        <v>2579</v>
      </c>
      <c r="CW16" s="23" t="s">
        <v>2580</v>
      </c>
      <c r="CX16" s="23" t="s">
        <v>2581</v>
      </c>
      <c r="CY16" s="23">
        <v>10</v>
      </c>
      <c r="CZ16" s="23">
        <v>11</v>
      </c>
      <c r="DA16" s="23">
        <v>12</v>
      </c>
      <c r="DB16" s="23">
        <v>13</v>
      </c>
      <c r="DC16" s="23">
        <v>14</v>
      </c>
      <c r="DD16" s="23">
        <v>15</v>
      </c>
      <c r="DE16" s="23">
        <v>16</v>
      </c>
      <c r="DF16" s="23">
        <v>17</v>
      </c>
      <c r="DG16" s="23">
        <v>18</v>
      </c>
      <c r="DH16" s="23">
        <v>19</v>
      </c>
      <c r="DI16" s="23">
        <v>20</v>
      </c>
      <c r="DJ16" s="23">
        <v>21</v>
      </c>
      <c r="DK16" s="23">
        <v>22</v>
      </c>
      <c r="DL16" s="23">
        <v>23</v>
      </c>
      <c r="DN16" s="23"/>
      <c r="DO16" s="23" t="s">
        <v>2573</v>
      </c>
      <c r="DP16" s="23" t="s">
        <v>2574</v>
      </c>
      <c r="DQ16" s="23" t="s">
        <v>2575</v>
      </c>
      <c r="DR16" s="23" t="s">
        <v>2576</v>
      </c>
      <c r="DS16" s="23" t="s">
        <v>2577</v>
      </c>
      <c r="DT16" s="23" t="s">
        <v>2578</v>
      </c>
      <c r="DU16" s="23" t="s">
        <v>2579</v>
      </c>
      <c r="DV16" s="23" t="s">
        <v>2580</v>
      </c>
      <c r="DW16" s="23" t="s">
        <v>2581</v>
      </c>
      <c r="DX16" s="23">
        <v>10</v>
      </c>
      <c r="DY16" s="23">
        <v>11</v>
      </c>
      <c r="DZ16" s="23">
        <v>12</v>
      </c>
      <c r="EA16" s="23">
        <v>13</v>
      </c>
      <c r="EB16" s="23">
        <v>14</v>
      </c>
      <c r="EC16" s="23">
        <v>15</v>
      </c>
      <c r="ED16" s="23">
        <v>16</v>
      </c>
      <c r="EE16" s="23">
        <v>17</v>
      </c>
      <c r="EF16" s="23">
        <v>18</v>
      </c>
      <c r="EG16" s="23">
        <v>19</v>
      </c>
      <c r="EH16" s="23">
        <v>20</v>
      </c>
      <c r="EI16" s="23">
        <v>21</v>
      </c>
      <c r="EJ16" s="23">
        <v>22</v>
      </c>
      <c r="EK16" s="23">
        <v>23</v>
      </c>
      <c r="EL16" s="23"/>
      <c r="EM16" s="23"/>
    </row>
    <row r="17" spans="1:143" x14ac:dyDescent="0.25">
      <c r="A17" t="s">
        <v>5251</v>
      </c>
      <c r="B17">
        <v>94676</v>
      </c>
      <c r="C17">
        <v>94749</v>
      </c>
      <c r="D17" t="s">
        <v>2618</v>
      </c>
      <c r="E17">
        <v>74</v>
      </c>
      <c r="G17" s="33" t="s">
        <v>7</v>
      </c>
      <c r="H17" s="33" t="s">
        <v>1668</v>
      </c>
      <c r="I17" s="1">
        <v>92677</v>
      </c>
      <c r="J17" s="2" t="s">
        <v>5252</v>
      </c>
      <c r="K17" s="2" t="s">
        <v>2651</v>
      </c>
      <c r="O17" s="13" t="s">
        <v>2659</v>
      </c>
      <c r="P17" s="11" t="s">
        <v>2659</v>
      </c>
      <c r="Q17" s="11"/>
      <c r="R17" s="23" t="s">
        <v>2582</v>
      </c>
      <c r="S17" s="24" t="s">
        <v>2651</v>
      </c>
      <c r="T17" s="24" t="s">
        <v>2651</v>
      </c>
      <c r="U17" s="24" t="s">
        <v>2651</v>
      </c>
      <c r="V17" s="24" t="s">
        <v>2651</v>
      </c>
      <c r="W17" s="24" t="s">
        <v>2651</v>
      </c>
      <c r="X17" s="24" t="s">
        <v>2651</v>
      </c>
      <c r="Y17" s="24" t="s">
        <v>2652</v>
      </c>
      <c r="Z17" s="24" t="s">
        <v>2652</v>
      </c>
      <c r="AA17" s="24" t="s">
        <v>2652</v>
      </c>
      <c r="AB17" s="24" t="s">
        <v>2652</v>
      </c>
      <c r="AC17" s="24" t="s">
        <v>2652</v>
      </c>
      <c r="AD17" s="24" t="s">
        <v>2652</v>
      </c>
      <c r="AE17" s="24" t="s">
        <v>2652</v>
      </c>
      <c r="AF17" s="24" t="s">
        <v>2652</v>
      </c>
      <c r="AG17" s="24" t="s">
        <v>2652</v>
      </c>
      <c r="AH17" s="24" t="s">
        <v>2653</v>
      </c>
      <c r="AI17" s="24" t="s">
        <v>2653</v>
      </c>
      <c r="AJ17" s="24" t="s">
        <v>2653</v>
      </c>
      <c r="AK17" s="24" t="s">
        <v>2653</v>
      </c>
      <c r="AL17" s="24" t="s">
        <v>2653</v>
      </c>
      <c r="AM17" s="24" t="s">
        <v>2653</v>
      </c>
      <c r="AN17" s="24" t="s">
        <v>2653</v>
      </c>
      <c r="AO17" s="24" t="s">
        <v>2653</v>
      </c>
      <c r="AP17" s="23"/>
      <c r="AQ17" s="23" t="s">
        <v>2582</v>
      </c>
      <c r="AR17" s="24" t="s">
        <v>2653</v>
      </c>
      <c r="AS17" s="24" t="s">
        <v>2653</v>
      </c>
      <c r="AT17" s="24" t="s">
        <v>2653</v>
      </c>
      <c r="AU17" s="24" t="s">
        <v>2653</v>
      </c>
      <c r="AV17" s="24" t="s">
        <v>2653</v>
      </c>
      <c r="AW17" s="24" t="s">
        <v>2653</v>
      </c>
      <c r="AX17" s="24" t="s">
        <v>2653</v>
      </c>
      <c r="AY17" s="24" t="s">
        <v>2653</v>
      </c>
      <c r="AZ17" s="24" t="s">
        <v>2653</v>
      </c>
      <c r="BA17" s="24" t="s">
        <v>2653</v>
      </c>
      <c r="BB17" s="24" t="s">
        <v>2653</v>
      </c>
      <c r="BC17" s="24" t="s">
        <v>2654</v>
      </c>
      <c r="BD17" s="24" t="s">
        <v>2654</v>
      </c>
      <c r="BE17" s="24" t="s">
        <v>2654</v>
      </c>
      <c r="BF17" s="24" t="s">
        <v>2654</v>
      </c>
      <c r="BG17" s="24" t="s">
        <v>2654</v>
      </c>
      <c r="BH17" s="24" t="s">
        <v>2654</v>
      </c>
      <c r="BI17" s="24" t="s">
        <v>2654</v>
      </c>
      <c r="BJ17" s="24" t="s">
        <v>2654</v>
      </c>
      <c r="BK17" s="24" t="s">
        <v>2654</v>
      </c>
      <c r="BL17" s="24" t="s">
        <v>2654</v>
      </c>
      <c r="BM17" s="24" t="s">
        <v>2654</v>
      </c>
      <c r="BN17" s="24" t="s">
        <v>2654</v>
      </c>
      <c r="BO17" s="23"/>
      <c r="BP17" s="23" t="s">
        <v>2582</v>
      </c>
      <c r="BQ17" s="24" t="s">
        <v>2654</v>
      </c>
      <c r="BR17" s="24" t="s">
        <v>2654</v>
      </c>
      <c r="BS17" s="24" t="s">
        <v>2654</v>
      </c>
      <c r="BT17" s="24" t="s">
        <v>2654</v>
      </c>
      <c r="BU17" s="24" t="s">
        <v>2654</v>
      </c>
      <c r="BV17" s="24" t="s">
        <v>2654</v>
      </c>
      <c r="BW17" s="24" t="s">
        <v>2654</v>
      </c>
      <c r="BX17" s="24" t="s">
        <v>2655</v>
      </c>
      <c r="BY17" s="24" t="s">
        <v>2655</v>
      </c>
      <c r="BZ17" s="24" t="s">
        <v>2655</v>
      </c>
      <c r="CA17" s="24" t="s">
        <v>2655</v>
      </c>
      <c r="CB17" s="24" t="s">
        <v>2655</v>
      </c>
      <c r="CC17" s="24" t="s">
        <v>2655</v>
      </c>
      <c r="CD17" s="24" t="s">
        <v>2655</v>
      </c>
      <c r="CE17" s="24" t="s">
        <v>2655</v>
      </c>
      <c r="CF17" s="24" t="s">
        <v>2655</v>
      </c>
      <c r="CG17" s="24" t="s">
        <v>2655</v>
      </c>
      <c r="CH17" s="24" t="s">
        <v>2655</v>
      </c>
      <c r="CI17" s="24" t="s">
        <v>2655</v>
      </c>
      <c r="CJ17" s="24" t="s">
        <v>2655</v>
      </c>
      <c r="CK17" s="24" t="s">
        <v>2655</v>
      </c>
      <c r="CL17" s="24" t="s">
        <v>2655</v>
      </c>
      <c r="CM17" s="24" t="s">
        <v>2655</v>
      </c>
      <c r="CO17" s="23" t="s">
        <v>2582</v>
      </c>
      <c r="CP17" s="24" t="s">
        <v>2656</v>
      </c>
      <c r="CQ17" s="24" t="s">
        <v>2656</v>
      </c>
      <c r="CR17" s="24" t="s">
        <v>2656</v>
      </c>
      <c r="CS17" s="24" t="s">
        <v>2656</v>
      </c>
      <c r="CT17" s="24" t="s">
        <v>2656</v>
      </c>
      <c r="CU17" s="24" t="s">
        <v>2656</v>
      </c>
      <c r="CV17" s="24" t="s">
        <v>2656</v>
      </c>
      <c r="CW17" s="24" t="s">
        <v>2656</v>
      </c>
      <c r="CX17" s="24" t="s">
        <v>2656</v>
      </c>
      <c r="CY17" s="24" t="s">
        <v>2656</v>
      </c>
      <c r="CZ17" s="24" t="s">
        <v>2656</v>
      </c>
      <c r="DA17" s="24" t="s">
        <v>2656</v>
      </c>
      <c r="DB17" s="24" t="s">
        <v>2656</v>
      </c>
      <c r="DC17" s="24" t="s">
        <v>2656</v>
      </c>
      <c r="DD17" s="24" t="s">
        <v>2657</v>
      </c>
      <c r="DE17" s="24" t="s">
        <v>2657</v>
      </c>
      <c r="DF17" s="24" t="s">
        <v>2657</v>
      </c>
      <c r="DG17" s="24" t="s">
        <v>2657</v>
      </c>
      <c r="DH17" s="24" t="s">
        <v>2657</v>
      </c>
      <c r="DI17" s="24" t="s">
        <v>2657</v>
      </c>
      <c r="DJ17" s="24" t="s">
        <v>2657</v>
      </c>
      <c r="DK17" s="24" t="s">
        <v>2657</v>
      </c>
      <c r="DL17" s="24" t="s">
        <v>2657</v>
      </c>
      <c r="DN17" s="23" t="s">
        <v>2582</v>
      </c>
      <c r="DO17" s="24" t="s">
        <v>2657</v>
      </c>
      <c r="DP17" s="24" t="s">
        <v>2657</v>
      </c>
      <c r="DQ17" s="24" t="s">
        <v>2657</v>
      </c>
      <c r="DR17" s="24" t="s">
        <v>2657</v>
      </c>
      <c r="DS17" s="24" t="s">
        <v>2657</v>
      </c>
      <c r="DT17" s="24" t="s">
        <v>2657</v>
      </c>
      <c r="DU17" s="24" t="s">
        <v>2658</v>
      </c>
      <c r="DV17" s="24" t="s">
        <v>2658</v>
      </c>
      <c r="DW17" s="24" t="s">
        <v>2658</v>
      </c>
      <c r="DX17" s="24" t="s">
        <v>2658</v>
      </c>
      <c r="DY17" s="24" t="s">
        <v>2658</v>
      </c>
      <c r="DZ17" s="24" t="s">
        <v>2658</v>
      </c>
      <c r="EA17" s="24" t="s">
        <v>2658</v>
      </c>
      <c r="EB17" s="24" t="s">
        <v>2658</v>
      </c>
      <c r="EC17" s="24" t="s">
        <v>2658</v>
      </c>
      <c r="ED17" s="24" t="s">
        <v>2658</v>
      </c>
      <c r="EE17" s="24" t="s">
        <v>2658</v>
      </c>
      <c r="EF17" s="24" t="s">
        <v>2658</v>
      </c>
      <c r="EG17" s="24" t="s">
        <v>2658</v>
      </c>
      <c r="EH17" s="24" t="s">
        <v>2658</v>
      </c>
      <c r="EI17" s="24" t="s">
        <v>2658</v>
      </c>
      <c r="EJ17" s="24" t="s">
        <v>2659</v>
      </c>
      <c r="EK17" s="24" t="s">
        <v>2659</v>
      </c>
      <c r="EL17" s="23"/>
      <c r="EM17" s="23"/>
    </row>
    <row r="18" spans="1:143" x14ac:dyDescent="0.25">
      <c r="A18" t="s">
        <v>5253</v>
      </c>
      <c r="B18">
        <v>94750</v>
      </c>
      <c r="C18">
        <v>94939</v>
      </c>
      <c r="D18" t="s">
        <v>2665</v>
      </c>
      <c r="E18">
        <v>190</v>
      </c>
      <c r="G18" s="33" t="s">
        <v>7</v>
      </c>
      <c r="H18" s="33" t="s">
        <v>1669</v>
      </c>
      <c r="I18" s="1">
        <v>92678</v>
      </c>
      <c r="J18" s="2" t="s">
        <v>5254</v>
      </c>
      <c r="K18" s="2" t="s">
        <v>2651</v>
      </c>
      <c r="O18" s="13" t="s">
        <v>2665</v>
      </c>
      <c r="P18" s="11" t="s">
        <v>2665</v>
      </c>
      <c r="Q18" s="11"/>
      <c r="R18" s="23" t="s">
        <v>2583</v>
      </c>
      <c r="S18" s="24" t="s">
        <v>2651</v>
      </c>
      <c r="T18" s="24" t="s">
        <v>2651</v>
      </c>
      <c r="U18" s="24" t="s">
        <v>2651</v>
      </c>
      <c r="V18" s="24" t="s">
        <v>2651</v>
      </c>
      <c r="W18" s="24" t="s">
        <v>2651</v>
      </c>
      <c r="X18" s="24" t="s">
        <v>2651</v>
      </c>
      <c r="Y18" s="24" t="s">
        <v>2652</v>
      </c>
      <c r="Z18" s="24" t="s">
        <v>2652</v>
      </c>
      <c r="AA18" s="24" t="s">
        <v>2652</v>
      </c>
      <c r="AB18" s="24" t="s">
        <v>2652</v>
      </c>
      <c r="AC18" s="24" t="s">
        <v>2652</v>
      </c>
      <c r="AD18" s="24" t="s">
        <v>2652</v>
      </c>
      <c r="AE18" s="24" t="s">
        <v>2652</v>
      </c>
      <c r="AF18" s="24" t="s">
        <v>2652</v>
      </c>
      <c r="AG18" s="24" t="s">
        <v>2652</v>
      </c>
      <c r="AH18" s="24" t="s">
        <v>2653</v>
      </c>
      <c r="AI18" s="24" t="s">
        <v>2653</v>
      </c>
      <c r="AJ18" s="24" t="s">
        <v>2653</v>
      </c>
      <c r="AK18" s="24" t="s">
        <v>2653</v>
      </c>
      <c r="AL18" s="24" t="s">
        <v>2653</v>
      </c>
      <c r="AM18" s="24" t="s">
        <v>2653</v>
      </c>
      <c r="AN18" s="24" t="s">
        <v>2653</v>
      </c>
      <c r="AO18" s="24" t="s">
        <v>2653</v>
      </c>
      <c r="AP18" s="23"/>
      <c r="AQ18" s="23" t="s">
        <v>2583</v>
      </c>
      <c r="AR18" s="24" t="s">
        <v>2653</v>
      </c>
      <c r="AS18" s="24" t="s">
        <v>2653</v>
      </c>
      <c r="AT18" s="24" t="s">
        <v>2653</v>
      </c>
      <c r="AU18" s="24" t="s">
        <v>2653</v>
      </c>
      <c r="AV18" s="24" t="s">
        <v>2653</v>
      </c>
      <c r="AW18" s="24" t="s">
        <v>2653</v>
      </c>
      <c r="AX18" s="24" t="s">
        <v>2653</v>
      </c>
      <c r="AY18" s="24" t="s">
        <v>2653</v>
      </c>
      <c r="AZ18" s="24" t="s">
        <v>2653</v>
      </c>
      <c r="BA18" s="24" t="s">
        <v>2653</v>
      </c>
      <c r="BB18" s="24" t="s">
        <v>2653</v>
      </c>
      <c r="BC18" s="24" t="s">
        <v>2654</v>
      </c>
      <c r="BD18" s="24" t="s">
        <v>2654</v>
      </c>
      <c r="BE18" s="24" t="s">
        <v>2654</v>
      </c>
      <c r="BF18" s="24" t="s">
        <v>2654</v>
      </c>
      <c r="BG18" s="24" t="s">
        <v>2654</v>
      </c>
      <c r="BH18" s="24" t="s">
        <v>2654</v>
      </c>
      <c r="BI18" s="24" t="s">
        <v>2654</v>
      </c>
      <c r="BJ18" s="24" t="s">
        <v>2654</v>
      </c>
      <c r="BK18" s="24" t="s">
        <v>2654</v>
      </c>
      <c r="BL18" s="24" t="s">
        <v>2654</v>
      </c>
      <c r="BM18" s="24" t="s">
        <v>2654</v>
      </c>
      <c r="BN18" s="24" t="s">
        <v>2654</v>
      </c>
      <c r="BO18" s="23"/>
      <c r="BP18" s="23" t="s">
        <v>2583</v>
      </c>
      <c r="BQ18" s="24" t="s">
        <v>2654</v>
      </c>
      <c r="BR18" s="24" t="s">
        <v>2654</v>
      </c>
      <c r="BS18" s="24" t="s">
        <v>2654</v>
      </c>
      <c r="BT18" s="24" t="s">
        <v>2654</v>
      </c>
      <c r="BU18" s="24" t="s">
        <v>2654</v>
      </c>
      <c r="BV18" s="24" t="s">
        <v>2654</v>
      </c>
      <c r="BW18" s="24" t="s">
        <v>2654</v>
      </c>
      <c r="BX18" s="24" t="s">
        <v>2655</v>
      </c>
      <c r="BY18" s="24" t="s">
        <v>2655</v>
      </c>
      <c r="BZ18" s="24" t="s">
        <v>2655</v>
      </c>
      <c r="CA18" s="24" t="s">
        <v>2655</v>
      </c>
      <c r="CB18" s="24" t="s">
        <v>2655</v>
      </c>
      <c r="CC18" s="24" t="s">
        <v>2655</v>
      </c>
      <c r="CD18" s="24" t="s">
        <v>2655</v>
      </c>
      <c r="CE18" s="24" t="s">
        <v>2655</v>
      </c>
      <c r="CF18" s="24" t="s">
        <v>2655</v>
      </c>
      <c r="CG18" s="24" t="s">
        <v>2655</v>
      </c>
      <c r="CH18" s="24" t="s">
        <v>2655</v>
      </c>
      <c r="CI18" s="24" t="s">
        <v>2655</v>
      </c>
      <c r="CJ18" s="24" t="s">
        <v>2655</v>
      </c>
      <c r="CK18" s="24" t="s">
        <v>2655</v>
      </c>
      <c r="CL18" s="24" t="s">
        <v>2655</v>
      </c>
      <c r="CM18" s="24" t="s">
        <v>2655</v>
      </c>
      <c r="CO18" s="23" t="s">
        <v>2583</v>
      </c>
      <c r="CP18" s="24" t="s">
        <v>2656</v>
      </c>
      <c r="CQ18" s="24" t="s">
        <v>2656</v>
      </c>
      <c r="CR18" s="24" t="s">
        <v>2656</v>
      </c>
      <c r="CS18" s="24" t="s">
        <v>2656</v>
      </c>
      <c r="CT18" s="24" t="s">
        <v>2656</v>
      </c>
      <c r="CU18" s="24" t="s">
        <v>2656</v>
      </c>
      <c r="CV18" s="24" t="s">
        <v>2656</v>
      </c>
      <c r="CW18" s="24" t="s">
        <v>2656</v>
      </c>
      <c r="CX18" s="24" t="s">
        <v>2656</v>
      </c>
      <c r="CY18" s="24" t="s">
        <v>2656</v>
      </c>
      <c r="CZ18" s="24" t="s">
        <v>2656</v>
      </c>
      <c r="DA18" s="24" t="s">
        <v>2656</v>
      </c>
      <c r="DB18" s="24" t="s">
        <v>2656</v>
      </c>
      <c r="DC18" s="24" t="s">
        <v>2656</v>
      </c>
      <c r="DD18" s="24" t="s">
        <v>2657</v>
      </c>
      <c r="DE18" s="24" t="s">
        <v>2657</v>
      </c>
      <c r="DF18" s="24" t="s">
        <v>2657</v>
      </c>
      <c r="DG18" s="24" t="s">
        <v>2657</v>
      </c>
      <c r="DH18" s="24" t="s">
        <v>2657</v>
      </c>
      <c r="DI18" s="24" t="s">
        <v>2657</v>
      </c>
      <c r="DJ18" s="24" t="s">
        <v>2657</v>
      </c>
      <c r="DK18" s="24" t="s">
        <v>2657</v>
      </c>
      <c r="DL18" s="24" t="s">
        <v>2657</v>
      </c>
      <c r="DN18" s="23" t="s">
        <v>2583</v>
      </c>
      <c r="DO18" s="24" t="s">
        <v>2657</v>
      </c>
      <c r="DP18" s="24" t="s">
        <v>2657</v>
      </c>
      <c r="DQ18" s="24" t="s">
        <v>2657</v>
      </c>
      <c r="DR18" s="24" t="s">
        <v>2657</v>
      </c>
      <c r="DS18" s="24" t="s">
        <v>2657</v>
      </c>
      <c r="DT18" s="24" t="s">
        <v>2657</v>
      </c>
      <c r="DU18" s="24" t="s">
        <v>2658</v>
      </c>
      <c r="DV18" s="24" t="s">
        <v>2658</v>
      </c>
      <c r="DW18" s="24" t="s">
        <v>2658</v>
      </c>
      <c r="DX18" s="24" t="s">
        <v>2658</v>
      </c>
      <c r="DY18" s="24" t="s">
        <v>2658</v>
      </c>
      <c r="DZ18" s="24" t="s">
        <v>2658</v>
      </c>
      <c r="EA18" s="24" t="s">
        <v>2658</v>
      </c>
      <c r="EB18" s="24" t="s">
        <v>2658</v>
      </c>
      <c r="EC18" s="24" t="s">
        <v>2658</v>
      </c>
      <c r="ED18" s="24" t="s">
        <v>2658</v>
      </c>
      <c r="EE18" s="24" t="s">
        <v>2658</v>
      </c>
      <c r="EF18" s="24" t="s">
        <v>2658</v>
      </c>
      <c r="EG18" s="24" t="s">
        <v>2658</v>
      </c>
      <c r="EH18" s="24" t="s">
        <v>2658</v>
      </c>
      <c r="EI18" s="24" t="s">
        <v>2658</v>
      </c>
      <c r="EJ18" s="24" t="s">
        <v>2659</v>
      </c>
      <c r="EK18" s="24" t="s">
        <v>2659</v>
      </c>
      <c r="EL18" s="23"/>
      <c r="EM18" s="23"/>
    </row>
    <row r="19" spans="1:143" x14ac:dyDescent="0.25">
      <c r="A19" t="s">
        <v>5249</v>
      </c>
      <c r="B19">
        <v>94940</v>
      </c>
      <c r="C19">
        <v>95027</v>
      </c>
      <c r="D19" t="s">
        <v>2664</v>
      </c>
      <c r="E19">
        <v>88</v>
      </c>
      <c r="G19" s="33" t="s">
        <v>7</v>
      </c>
      <c r="H19" s="33" t="s">
        <v>1670</v>
      </c>
      <c r="I19" s="1">
        <v>92679</v>
      </c>
      <c r="J19" s="2" t="s">
        <v>5255</v>
      </c>
      <c r="K19" s="2" t="s">
        <v>2651</v>
      </c>
      <c r="O19" s="13">
        <v>0</v>
      </c>
      <c r="P19" s="11"/>
      <c r="R19" s="23" t="s">
        <v>2581</v>
      </c>
      <c r="S19" s="24" t="s">
        <v>2651</v>
      </c>
      <c r="T19" s="24" t="s">
        <v>2651</v>
      </c>
      <c r="U19" s="24" t="s">
        <v>2651</v>
      </c>
      <c r="V19" s="24" t="s">
        <v>2651</v>
      </c>
      <c r="W19" s="24" t="s">
        <v>2651</v>
      </c>
      <c r="X19" s="24" t="s">
        <v>2651</v>
      </c>
      <c r="Y19" s="24" t="s">
        <v>2652</v>
      </c>
      <c r="Z19" s="24" t="s">
        <v>2652</v>
      </c>
      <c r="AA19" s="24" t="s">
        <v>2652</v>
      </c>
      <c r="AB19" s="24" t="s">
        <v>2652</v>
      </c>
      <c r="AC19" s="24" t="s">
        <v>2652</v>
      </c>
      <c r="AD19" s="24" t="s">
        <v>2652</v>
      </c>
      <c r="AE19" s="24" t="s">
        <v>2652</v>
      </c>
      <c r="AF19" s="24" t="s">
        <v>2652</v>
      </c>
      <c r="AG19" s="24" t="s">
        <v>2652</v>
      </c>
      <c r="AH19" s="24" t="s">
        <v>2653</v>
      </c>
      <c r="AI19" s="24" t="s">
        <v>2653</v>
      </c>
      <c r="AJ19" s="24" t="s">
        <v>2653</v>
      </c>
      <c r="AK19" s="24" t="s">
        <v>2653</v>
      </c>
      <c r="AL19" s="24" t="s">
        <v>2653</v>
      </c>
      <c r="AM19" s="24" t="s">
        <v>2653</v>
      </c>
      <c r="AN19" s="24" t="s">
        <v>2653</v>
      </c>
      <c r="AO19" s="24" t="s">
        <v>2653</v>
      </c>
      <c r="AP19" s="23"/>
      <c r="AQ19" s="23" t="s">
        <v>2581</v>
      </c>
      <c r="AR19" s="24" t="s">
        <v>2653</v>
      </c>
      <c r="AS19" s="24" t="s">
        <v>2653</v>
      </c>
      <c r="AT19" s="24" t="s">
        <v>2653</v>
      </c>
      <c r="AU19" s="24" t="s">
        <v>2653</v>
      </c>
      <c r="AV19" s="24" t="s">
        <v>2653</v>
      </c>
      <c r="AW19" s="24" t="s">
        <v>2653</v>
      </c>
      <c r="AX19" s="24" t="s">
        <v>2653</v>
      </c>
      <c r="AY19" s="24" t="s">
        <v>2653</v>
      </c>
      <c r="AZ19" s="24" t="s">
        <v>2653</v>
      </c>
      <c r="BA19" s="24" t="s">
        <v>2653</v>
      </c>
      <c r="BB19" s="24" t="s">
        <v>2653</v>
      </c>
      <c r="BC19" s="24" t="s">
        <v>2654</v>
      </c>
      <c r="BD19" s="24" t="s">
        <v>2654</v>
      </c>
      <c r="BE19" s="24" t="s">
        <v>2654</v>
      </c>
      <c r="BF19" s="24" t="s">
        <v>2654</v>
      </c>
      <c r="BG19" s="24" t="s">
        <v>2654</v>
      </c>
      <c r="BH19" s="24" t="s">
        <v>2654</v>
      </c>
      <c r="BI19" s="24" t="s">
        <v>2654</v>
      </c>
      <c r="BJ19" s="24" t="s">
        <v>2654</v>
      </c>
      <c r="BK19" s="24" t="s">
        <v>2654</v>
      </c>
      <c r="BL19" s="24" t="s">
        <v>2654</v>
      </c>
      <c r="BM19" s="24" t="s">
        <v>2654</v>
      </c>
      <c r="BN19" s="24" t="s">
        <v>2654</v>
      </c>
      <c r="BO19" s="23"/>
      <c r="BP19" s="23" t="s">
        <v>2581</v>
      </c>
      <c r="BQ19" s="24" t="s">
        <v>2654</v>
      </c>
      <c r="BR19" s="24" t="s">
        <v>2654</v>
      </c>
      <c r="BS19" s="24" t="s">
        <v>2654</v>
      </c>
      <c r="BT19" s="24" t="s">
        <v>2654</v>
      </c>
      <c r="BU19" s="24" t="s">
        <v>2654</v>
      </c>
      <c r="BV19" s="24" t="s">
        <v>2654</v>
      </c>
      <c r="BW19" s="24" t="s">
        <v>2654</v>
      </c>
      <c r="BX19" s="24" t="s">
        <v>2655</v>
      </c>
      <c r="BY19" s="24" t="s">
        <v>2655</v>
      </c>
      <c r="BZ19" s="24" t="s">
        <v>2655</v>
      </c>
      <c r="CA19" s="24" t="s">
        <v>2655</v>
      </c>
      <c r="CB19" s="24" t="s">
        <v>2655</v>
      </c>
      <c r="CC19" s="24" t="s">
        <v>2655</v>
      </c>
      <c r="CD19" s="24" t="s">
        <v>2655</v>
      </c>
      <c r="CE19" s="24" t="s">
        <v>2655</v>
      </c>
      <c r="CF19" s="24" t="s">
        <v>2655</v>
      </c>
      <c r="CG19" s="24" t="s">
        <v>2655</v>
      </c>
      <c r="CH19" s="24" t="s">
        <v>2655</v>
      </c>
      <c r="CI19" s="24" t="s">
        <v>2655</v>
      </c>
      <c r="CJ19" s="24" t="s">
        <v>2655</v>
      </c>
      <c r="CK19" s="24" t="s">
        <v>2655</v>
      </c>
      <c r="CL19" s="24" t="s">
        <v>2655</v>
      </c>
      <c r="CM19" s="24" t="s">
        <v>2655</v>
      </c>
      <c r="CO19" s="23" t="s">
        <v>2581</v>
      </c>
      <c r="CP19" s="24" t="s">
        <v>2656</v>
      </c>
      <c r="CQ19" s="24" t="s">
        <v>2656</v>
      </c>
      <c r="CR19" s="24" t="s">
        <v>2656</v>
      </c>
      <c r="CS19" s="24" t="s">
        <v>2656</v>
      </c>
      <c r="CT19" s="24" t="s">
        <v>2656</v>
      </c>
      <c r="CU19" s="24" t="s">
        <v>2656</v>
      </c>
      <c r="CV19" s="24" t="s">
        <v>2656</v>
      </c>
      <c r="CW19" s="24" t="s">
        <v>2656</v>
      </c>
      <c r="CX19" s="24" t="s">
        <v>2656</v>
      </c>
      <c r="CY19" s="24" t="s">
        <v>2656</v>
      </c>
      <c r="CZ19" s="24" t="s">
        <v>2656</v>
      </c>
      <c r="DA19" s="24" t="s">
        <v>2656</v>
      </c>
      <c r="DB19" s="24" t="s">
        <v>2656</v>
      </c>
      <c r="DC19" s="24" t="s">
        <v>2656</v>
      </c>
      <c r="DD19" s="24" t="s">
        <v>2657</v>
      </c>
      <c r="DE19" s="24" t="s">
        <v>2657</v>
      </c>
      <c r="DF19" s="24" t="s">
        <v>2657</v>
      </c>
      <c r="DG19" s="24" t="s">
        <v>2657</v>
      </c>
      <c r="DH19" s="24" t="s">
        <v>2657</v>
      </c>
      <c r="DI19" s="24" t="s">
        <v>2657</v>
      </c>
      <c r="DJ19" s="24" t="s">
        <v>2657</v>
      </c>
      <c r="DK19" s="24" t="s">
        <v>2657</v>
      </c>
      <c r="DL19" s="24" t="s">
        <v>2657</v>
      </c>
      <c r="DN19" s="23" t="s">
        <v>2581</v>
      </c>
      <c r="DO19" s="24" t="s">
        <v>2657</v>
      </c>
      <c r="DP19" s="24" t="s">
        <v>2657</v>
      </c>
      <c r="DQ19" s="24" t="s">
        <v>2657</v>
      </c>
      <c r="DR19" s="24" t="s">
        <v>2657</v>
      </c>
      <c r="DS19" s="24" t="s">
        <v>2657</v>
      </c>
      <c r="DT19" s="24" t="s">
        <v>2657</v>
      </c>
      <c r="DU19" s="24" t="s">
        <v>2658</v>
      </c>
      <c r="DV19" s="24" t="s">
        <v>2658</v>
      </c>
      <c r="DW19" s="24" t="s">
        <v>2658</v>
      </c>
      <c r="DX19" s="24" t="s">
        <v>2658</v>
      </c>
      <c r="DY19" s="24" t="s">
        <v>2658</v>
      </c>
      <c r="DZ19" s="24" t="s">
        <v>2658</v>
      </c>
      <c r="EA19" s="24" t="s">
        <v>2658</v>
      </c>
      <c r="EB19" s="24" t="s">
        <v>2658</v>
      </c>
      <c r="EC19" s="24" t="s">
        <v>2658</v>
      </c>
      <c r="ED19" s="24" t="s">
        <v>2658</v>
      </c>
      <c r="EE19" s="24" t="s">
        <v>2658</v>
      </c>
      <c r="EF19" s="24" t="s">
        <v>2658</v>
      </c>
      <c r="EG19" s="24" t="s">
        <v>2658</v>
      </c>
      <c r="EH19" s="24" t="s">
        <v>2658</v>
      </c>
      <c r="EI19" s="24" t="s">
        <v>2658</v>
      </c>
      <c r="EJ19" s="24" t="s">
        <v>2659</v>
      </c>
      <c r="EK19" s="24" t="s">
        <v>2659</v>
      </c>
      <c r="EL19" s="23"/>
      <c r="EM19" s="23"/>
    </row>
    <row r="20" spans="1:143" x14ac:dyDescent="0.25">
      <c r="A20" t="s">
        <v>5245</v>
      </c>
      <c r="B20">
        <v>95028</v>
      </c>
      <c r="C20">
        <v>95115</v>
      </c>
      <c r="D20" t="s">
        <v>2662</v>
      </c>
      <c r="E20">
        <v>88</v>
      </c>
      <c r="G20" s="33" t="s">
        <v>7</v>
      </c>
      <c r="H20" s="33" t="s">
        <v>1671</v>
      </c>
      <c r="I20" s="1">
        <v>92680</v>
      </c>
      <c r="J20" s="2" t="s">
        <v>5256</v>
      </c>
      <c r="K20" s="2" t="s">
        <v>2651</v>
      </c>
      <c r="O20" s="13">
        <v>0</v>
      </c>
      <c r="P20" s="11"/>
      <c r="R20" s="23" t="s">
        <v>2580</v>
      </c>
      <c r="S20" s="24" t="s">
        <v>2651</v>
      </c>
      <c r="T20" s="24" t="s">
        <v>2651</v>
      </c>
      <c r="U20" s="24" t="s">
        <v>2651</v>
      </c>
      <c r="V20" s="24" t="s">
        <v>2651</v>
      </c>
      <c r="W20" s="24" t="s">
        <v>2651</v>
      </c>
      <c r="X20" s="24" t="s">
        <v>2651</v>
      </c>
      <c r="Y20" s="24" t="s">
        <v>2652</v>
      </c>
      <c r="Z20" s="24" t="s">
        <v>2652</v>
      </c>
      <c r="AA20" s="24" t="s">
        <v>2652</v>
      </c>
      <c r="AB20" s="24" t="s">
        <v>2652</v>
      </c>
      <c r="AC20" s="24" t="s">
        <v>2652</v>
      </c>
      <c r="AD20" s="24" t="s">
        <v>2652</v>
      </c>
      <c r="AE20" s="24" t="s">
        <v>2652</v>
      </c>
      <c r="AF20" s="24" t="s">
        <v>2652</v>
      </c>
      <c r="AG20" s="24" t="s">
        <v>2652</v>
      </c>
      <c r="AH20" s="24" t="s">
        <v>2653</v>
      </c>
      <c r="AI20" s="24" t="s">
        <v>2653</v>
      </c>
      <c r="AJ20" s="24" t="s">
        <v>2653</v>
      </c>
      <c r="AK20" s="24" t="s">
        <v>2653</v>
      </c>
      <c r="AL20" s="24" t="s">
        <v>2653</v>
      </c>
      <c r="AM20" s="24" t="s">
        <v>2653</v>
      </c>
      <c r="AN20" s="24" t="s">
        <v>2653</v>
      </c>
      <c r="AO20" s="24" t="s">
        <v>2653</v>
      </c>
      <c r="AP20" s="23"/>
      <c r="AQ20" s="23" t="s">
        <v>2580</v>
      </c>
      <c r="AR20" s="24" t="s">
        <v>2653</v>
      </c>
      <c r="AS20" s="24" t="s">
        <v>2653</v>
      </c>
      <c r="AT20" s="24" t="s">
        <v>2653</v>
      </c>
      <c r="AU20" s="24" t="s">
        <v>2653</v>
      </c>
      <c r="AV20" s="24" t="s">
        <v>2653</v>
      </c>
      <c r="AW20" s="24" t="s">
        <v>2653</v>
      </c>
      <c r="AX20" s="24" t="s">
        <v>2653</v>
      </c>
      <c r="AY20" s="24" t="s">
        <v>2653</v>
      </c>
      <c r="AZ20" s="24" t="s">
        <v>2653</v>
      </c>
      <c r="BA20" s="24" t="s">
        <v>2653</v>
      </c>
      <c r="BB20" s="24" t="s">
        <v>2653</v>
      </c>
      <c r="BC20" s="24" t="s">
        <v>2654</v>
      </c>
      <c r="BD20" s="24" t="s">
        <v>2654</v>
      </c>
      <c r="BE20" s="24" t="s">
        <v>2654</v>
      </c>
      <c r="BF20" s="24" t="s">
        <v>2654</v>
      </c>
      <c r="BG20" s="24" t="s">
        <v>2654</v>
      </c>
      <c r="BH20" s="24" t="s">
        <v>2654</v>
      </c>
      <c r="BI20" s="24" t="s">
        <v>2654</v>
      </c>
      <c r="BJ20" s="24" t="s">
        <v>2654</v>
      </c>
      <c r="BK20" s="24" t="s">
        <v>2654</v>
      </c>
      <c r="BL20" s="24" t="s">
        <v>2654</v>
      </c>
      <c r="BM20" s="24" t="s">
        <v>2654</v>
      </c>
      <c r="BN20" s="24" t="s">
        <v>2654</v>
      </c>
      <c r="BO20" s="23"/>
      <c r="BP20" s="23" t="s">
        <v>2580</v>
      </c>
      <c r="BQ20" s="24" t="s">
        <v>2654</v>
      </c>
      <c r="BR20" s="24" t="s">
        <v>2654</v>
      </c>
      <c r="BS20" s="24" t="s">
        <v>2654</v>
      </c>
      <c r="BT20" s="24" t="s">
        <v>2654</v>
      </c>
      <c r="BU20" s="24" t="s">
        <v>2654</v>
      </c>
      <c r="BV20" s="24" t="s">
        <v>2654</v>
      </c>
      <c r="BW20" s="24" t="s">
        <v>2654</v>
      </c>
      <c r="BX20" s="24" t="s">
        <v>2655</v>
      </c>
      <c r="BY20" s="24" t="s">
        <v>2655</v>
      </c>
      <c r="BZ20" s="24" t="s">
        <v>2655</v>
      </c>
      <c r="CA20" s="24" t="s">
        <v>2655</v>
      </c>
      <c r="CB20" s="24" t="s">
        <v>2655</v>
      </c>
      <c r="CC20" s="24" t="s">
        <v>2655</v>
      </c>
      <c r="CD20" s="24" t="s">
        <v>2655</v>
      </c>
      <c r="CE20" s="24" t="s">
        <v>2655</v>
      </c>
      <c r="CF20" s="24" t="s">
        <v>2655</v>
      </c>
      <c r="CG20" s="24" t="s">
        <v>2655</v>
      </c>
      <c r="CH20" s="24" t="s">
        <v>2655</v>
      </c>
      <c r="CI20" s="24" t="s">
        <v>2655</v>
      </c>
      <c r="CJ20" s="24" t="s">
        <v>2655</v>
      </c>
      <c r="CK20" s="24" t="s">
        <v>2655</v>
      </c>
      <c r="CL20" s="24" t="s">
        <v>2655</v>
      </c>
      <c r="CM20" s="24" t="s">
        <v>2655</v>
      </c>
      <c r="CO20" s="23" t="s">
        <v>2580</v>
      </c>
      <c r="CP20" s="24" t="s">
        <v>2656</v>
      </c>
      <c r="CQ20" s="24" t="s">
        <v>2656</v>
      </c>
      <c r="CR20" s="24" t="s">
        <v>2656</v>
      </c>
      <c r="CS20" s="24" t="s">
        <v>2656</v>
      </c>
      <c r="CT20" s="24" t="s">
        <v>2656</v>
      </c>
      <c r="CU20" s="24" t="s">
        <v>2656</v>
      </c>
      <c r="CV20" s="24" t="s">
        <v>2656</v>
      </c>
      <c r="CW20" s="24" t="s">
        <v>2656</v>
      </c>
      <c r="CX20" s="24" t="s">
        <v>2656</v>
      </c>
      <c r="CY20" s="24" t="s">
        <v>2656</v>
      </c>
      <c r="CZ20" s="24" t="s">
        <v>2656</v>
      </c>
      <c r="DA20" s="24" t="s">
        <v>2656</v>
      </c>
      <c r="DB20" s="24" t="s">
        <v>2656</v>
      </c>
      <c r="DC20" s="24" t="s">
        <v>2656</v>
      </c>
      <c r="DD20" s="24" t="s">
        <v>2657</v>
      </c>
      <c r="DE20" s="24" t="s">
        <v>2657</v>
      </c>
      <c r="DF20" s="24" t="s">
        <v>2657</v>
      </c>
      <c r="DG20" s="24" t="s">
        <v>2657</v>
      </c>
      <c r="DH20" s="24" t="s">
        <v>2657</v>
      </c>
      <c r="DI20" s="24" t="s">
        <v>2657</v>
      </c>
      <c r="DJ20" s="24" t="s">
        <v>2657</v>
      </c>
      <c r="DK20" s="24" t="s">
        <v>2657</v>
      </c>
      <c r="DL20" s="24" t="s">
        <v>2657</v>
      </c>
      <c r="DN20" s="23" t="s">
        <v>2580</v>
      </c>
      <c r="DO20" s="24" t="s">
        <v>2657</v>
      </c>
      <c r="DP20" s="24" t="s">
        <v>2657</v>
      </c>
      <c r="DQ20" s="24" t="s">
        <v>2657</v>
      </c>
      <c r="DR20" s="24" t="s">
        <v>2657</v>
      </c>
      <c r="DS20" s="24" t="s">
        <v>2657</v>
      </c>
      <c r="DT20" s="24" t="s">
        <v>2657</v>
      </c>
      <c r="DU20" s="24" t="s">
        <v>2658</v>
      </c>
      <c r="DV20" s="24" t="s">
        <v>2658</v>
      </c>
      <c r="DW20" s="24" t="s">
        <v>2658</v>
      </c>
      <c r="DX20" s="24" t="s">
        <v>2658</v>
      </c>
      <c r="DY20" s="24" t="s">
        <v>2658</v>
      </c>
      <c r="DZ20" s="24" t="s">
        <v>2658</v>
      </c>
      <c r="EA20" s="24" t="s">
        <v>2658</v>
      </c>
      <c r="EB20" s="24" t="s">
        <v>2658</v>
      </c>
      <c r="EC20" s="24" t="s">
        <v>2658</v>
      </c>
      <c r="ED20" s="24" t="s">
        <v>2658</v>
      </c>
      <c r="EE20" s="24" t="s">
        <v>2658</v>
      </c>
      <c r="EF20" s="24" t="s">
        <v>2658</v>
      </c>
      <c r="EG20" s="24" t="s">
        <v>2658</v>
      </c>
      <c r="EH20" s="24" t="s">
        <v>2658</v>
      </c>
      <c r="EI20" s="24" t="s">
        <v>2658</v>
      </c>
      <c r="EJ20" s="24" t="s">
        <v>2659</v>
      </c>
      <c r="EK20" s="24" t="s">
        <v>2659</v>
      </c>
      <c r="EL20" s="23"/>
      <c r="EM20" s="23"/>
    </row>
    <row r="21" spans="1:143" x14ac:dyDescent="0.25">
      <c r="A21" t="s">
        <v>5241</v>
      </c>
      <c r="B21">
        <v>95116</v>
      </c>
      <c r="C21">
        <v>95192</v>
      </c>
      <c r="D21" t="s">
        <v>2660</v>
      </c>
      <c r="E21">
        <v>77</v>
      </c>
      <c r="G21" s="33" t="s">
        <v>7</v>
      </c>
      <c r="H21" s="33" t="s">
        <v>1672</v>
      </c>
      <c r="I21" s="1">
        <v>92681</v>
      </c>
      <c r="J21" s="2" t="s">
        <v>5257</v>
      </c>
      <c r="K21" s="2" t="s">
        <v>2651</v>
      </c>
      <c r="O21" s="13">
        <v>0</v>
      </c>
      <c r="P21" s="11"/>
      <c r="R21" s="23" t="s">
        <v>2579</v>
      </c>
      <c r="S21" s="24" t="s">
        <v>2651</v>
      </c>
      <c r="T21" s="24" t="s">
        <v>2651</v>
      </c>
      <c r="U21" s="24" t="s">
        <v>2651</v>
      </c>
      <c r="V21" s="24" t="s">
        <v>2651</v>
      </c>
      <c r="W21" s="24" t="s">
        <v>2651</v>
      </c>
      <c r="X21" s="24" t="s">
        <v>2651</v>
      </c>
      <c r="Y21" s="24" t="s">
        <v>2652</v>
      </c>
      <c r="Z21" s="24" t="s">
        <v>2652</v>
      </c>
      <c r="AA21" s="24" t="s">
        <v>2652</v>
      </c>
      <c r="AB21" s="24" t="s">
        <v>2652</v>
      </c>
      <c r="AC21" s="24" t="s">
        <v>2652</v>
      </c>
      <c r="AD21" s="24" t="s">
        <v>2652</v>
      </c>
      <c r="AE21" s="24" t="s">
        <v>2652</v>
      </c>
      <c r="AF21" s="24" t="s">
        <v>2652</v>
      </c>
      <c r="AG21" s="24" t="s">
        <v>2652</v>
      </c>
      <c r="AH21" s="24" t="s">
        <v>2653</v>
      </c>
      <c r="AI21" s="24" t="s">
        <v>2653</v>
      </c>
      <c r="AJ21" s="24" t="s">
        <v>2653</v>
      </c>
      <c r="AK21" s="24" t="s">
        <v>2653</v>
      </c>
      <c r="AL21" s="24" t="s">
        <v>2653</v>
      </c>
      <c r="AM21" s="24" t="s">
        <v>2653</v>
      </c>
      <c r="AN21" s="24" t="s">
        <v>2653</v>
      </c>
      <c r="AO21" s="24" t="s">
        <v>2653</v>
      </c>
      <c r="AP21" s="23"/>
      <c r="AQ21" s="23" t="s">
        <v>2579</v>
      </c>
      <c r="AR21" s="24" t="s">
        <v>2653</v>
      </c>
      <c r="AS21" s="24" t="s">
        <v>2653</v>
      </c>
      <c r="AT21" s="24" t="s">
        <v>2653</v>
      </c>
      <c r="AU21" s="24" t="s">
        <v>2653</v>
      </c>
      <c r="AV21" s="24" t="s">
        <v>2653</v>
      </c>
      <c r="AW21" s="24" t="s">
        <v>2653</v>
      </c>
      <c r="AX21" s="24" t="s">
        <v>2653</v>
      </c>
      <c r="AY21" s="24" t="s">
        <v>2653</v>
      </c>
      <c r="AZ21" s="24" t="s">
        <v>2653</v>
      </c>
      <c r="BA21" s="24" t="s">
        <v>2653</v>
      </c>
      <c r="BB21" s="24" t="s">
        <v>2653</v>
      </c>
      <c r="BC21" s="24" t="s">
        <v>2654</v>
      </c>
      <c r="BD21" s="24" t="s">
        <v>2654</v>
      </c>
      <c r="BE21" s="24" t="s">
        <v>2654</v>
      </c>
      <c r="BF21" s="24" t="s">
        <v>2654</v>
      </c>
      <c r="BG21" s="24" t="s">
        <v>2654</v>
      </c>
      <c r="BH21" s="24" t="s">
        <v>2654</v>
      </c>
      <c r="BI21" s="24" t="s">
        <v>2654</v>
      </c>
      <c r="BJ21" s="24" t="s">
        <v>2654</v>
      </c>
      <c r="BK21" s="24" t="s">
        <v>2654</v>
      </c>
      <c r="BL21" s="24" t="s">
        <v>2654</v>
      </c>
      <c r="BM21" s="24" t="s">
        <v>2654</v>
      </c>
      <c r="BN21" s="24" t="s">
        <v>2654</v>
      </c>
      <c r="BO21" s="23"/>
      <c r="BP21" s="23" t="s">
        <v>2579</v>
      </c>
      <c r="BQ21" s="24" t="s">
        <v>2654</v>
      </c>
      <c r="BR21" s="24" t="s">
        <v>2654</v>
      </c>
      <c r="BS21" s="24" t="s">
        <v>2654</v>
      </c>
      <c r="BT21" s="24" t="s">
        <v>2654</v>
      </c>
      <c r="BU21" s="24" t="s">
        <v>2654</v>
      </c>
      <c r="BV21" s="24" t="s">
        <v>2654</v>
      </c>
      <c r="BW21" s="24" t="s">
        <v>2654</v>
      </c>
      <c r="BX21" s="24" t="s">
        <v>2655</v>
      </c>
      <c r="BY21" s="24" t="s">
        <v>2655</v>
      </c>
      <c r="BZ21" s="24" t="s">
        <v>2655</v>
      </c>
      <c r="CA21" s="24" t="s">
        <v>2655</v>
      </c>
      <c r="CB21" s="24" t="s">
        <v>2655</v>
      </c>
      <c r="CC21" s="24" t="s">
        <v>2655</v>
      </c>
      <c r="CD21" s="24" t="s">
        <v>2655</v>
      </c>
      <c r="CE21" s="24" t="s">
        <v>2655</v>
      </c>
      <c r="CF21" s="24" t="s">
        <v>2655</v>
      </c>
      <c r="CG21" s="24" t="s">
        <v>2655</v>
      </c>
      <c r="CH21" s="24" t="s">
        <v>2655</v>
      </c>
      <c r="CI21" s="24" t="s">
        <v>2655</v>
      </c>
      <c r="CJ21" s="24" t="s">
        <v>2655</v>
      </c>
      <c r="CK21" s="24" t="s">
        <v>2655</v>
      </c>
      <c r="CL21" s="24" t="s">
        <v>2655</v>
      </c>
      <c r="CM21" s="24" t="s">
        <v>2655</v>
      </c>
      <c r="CO21" s="23" t="s">
        <v>2579</v>
      </c>
      <c r="CP21" s="24" t="s">
        <v>2656</v>
      </c>
      <c r="CQ21" s="24" t="s">
        <v>2656</v>
      </c>
      <c r="CR21" s="24" t="s">
        <v>2656</v>
      </c>
      <c r="CS21" s="24" t="s">
        <v>2656</v>
      </c>
      <c r="CT21" s="24" t="s">
        <v>2656</v>
      </c>
      <c r="CU21" s="24" t="s">
        <v>2656</v>
      </c>
      <c r="CV21" s="24" t="s">
        <v>2656</v>
      </c>
      <c r="CW21" s="24" t="s">
        <v>2656</v>
      </c>
      <c r="CX21" s="24" t="s">
        <v>2656</v>
      </c>
      <c r="CY21" s="24" t="s">
        <v>2656</v>
      </c>
      <c r="CZ21" s="24" t="s">
        <v>2656</v>
      </c>
      <c r="DA21" s="24" t="s">
        <v>2656</v>
      </c>
      <c r="DB21" s="24" t="s">
        <v>2656</v>
      </c>
      <c r="DC21" s="24" t="s">
        <v>2656</v>
      </c>
      <c r="DD21" s="24" t="s">
        <v>2657</v>
      </c>
      <c r="DE21" s="24" t="s">
        <v>2657</v>
      </c>
      <c r="DF21" s="24" t="s">
        <v>2657</v>
      </c>
      <c r="DG21" s="24" t="s">
        <v>2657</v>
      </c>
      <c r="DH21" s="24" t="s">
        <v>2657</v>
      </c>
      <c r="DI21" s="24" t="s">
        <v>2657</v>
      </c>
      <c r="DJ21" s="24" t="s">
        <v>2657</v>
      </c>
      <c r="DK21" s="24" t="s">
        <v>2657</v>
      </c>
      <c r="DL21" s="24" t="s">
        <v>2657</v>
      </c>
      <c r="DN21" s="23" t="s">
        <v>2579</v>
      </c>
      <c r="DO21" s="24" t="s">
        <v>2657</v>
      </c>
      <c r="DP21" s="24" t="s">
        <v>2657</v>
      </c>
      <c r="DQ21" s="24" t="s">
        <v>2657</v>
      </c>
      <c r="DR21" s="24" t="s">
        <v>2657</v>
      </c>
      <c r="DS21" s="24" t="s">
        <v>2657</v>
      </c>
      <c r="DT21" s="24" t="s">
        <v>2657</v>
      </c>
      <c r="DU21" s="24" t="s">
        <v>2658</v>
      </c>
      <c r="DV21" s="24" t="s">
        <v>2658</v>
      </c>
      <c r="DW21" s="24" t="s">
        <v>2658</v>
      </c>
      <c r="DX21" s="24" t="s">
        <v>2658</v>
      </c>
      <c r="DY21" s="24" t="s">
        <v>2658</v>
      </c>
      <c r="DZ21" s="24" t="s">
        <v>2658</v>
      </c>
      <c r="EA21" s="24" t="s">
        <v>2658</v>
      </c>
      <c r="EB21" s="24" t="s">
        <v>2658</v>
      </c>
      <c r="EC21" s="24" t="s">
        <v>2658</v>
      </c>
      <c r="ED21" s="24" t="s">
        <v>2658</v>
      </c>
      <c r="EE21" s="24" t="s">
        <v>2658</v>
      </c>
      <c r="EF21" s="24" t="s">
        <v>2658</v>
      </c>
      <c r="EG21" s="24" t="s">
        <v>2658</v>
      </c>
      <c r="EH21" s="24" t="s">
        <v>2658</v>
      </c>
      <c r="EI21" s="24" t="s">
        <v>2658</v>
      </c>
      <c r="EJ21" s="24" t="s">
        <v>2659</v>
      </c>
      <c r="EK21" s="24" t="s">
        <v>2659</v>
      </c>
      <c r="EL21" s="23"/>
      <c r="EM21" s="23"/>
    </row>
    <row r="22" spans="1:143" x14ac:dyDescent="0.25">
      <c r="A22" t="s">
        <v>5258</v>
      </c>
      <c r="E22" s="36" t="s">
        <v>5222</v>
      </c>
      <c r="G22" s="33" t="s">
        <v>7</v>
      </c>
      <c r="H22" s="33" t="s">
        <v>1673</v>
      </c>
      <c r="I22" s="1">
        <v>92682</v>
      </c>
      <c r="J22" s="2" t="s">
        <v>5259</v>
      </c>
      <c r="K22" s="2" t="s">
        <v>2651</v>
      </c>
      <c r="O22" s="13">
        <v>0</v>
      </c>
      <c r="P22" s="11"/>
      <c r="R22" s="23" t="s">
        <v>2578</v>
      </c>
      <c r="S22" s="24" t="s">
        <v>2651</v>
      </c>
      <c r="T22" s="24" t="s">
        <v>2651</v>
      </c>
      <c r="U22" s="24" t="s">
        <v>2651</v>
      </c>
      <c r="V22" s="24" t="s">
        <v>2651</v>
      </c>
      <c r="W22" s="24" t="s">
        <v>2651</v>
      </c>
      <c r="X22" s="24" t="s">
        <v>2651</v>
      </c>
      <c r="Y22" s="24" t="s">
        <v>2652</v>
      </c>
      <c r="Z22" s="24" t="s">
        <v>2652</v>
      </c>
      <c r="AA22" s="24" t="s">
        <v>2652</v>
      </c>
      <c r="AB22" s="24" t="s">
        <v>2652</v>
      </c>
      <c r="AC22" s="24" t="s">
        <v>2652</v>
      </c>
      <c r="AD22" s="24" t="s">
        <v>2652</v>
      </c>
      <c r="AE22" s="24" t="s">
        <v>2652</v>
      </c>
      <c r="AF22" s="24" t="s">
        <v>2652</v>
      </c>
      <c r="AG22" s="24" t="s">
        <v>2652</v>
      </c>
      <c r="AH22" s="24" t="s">
        <v>2653</v>
      </c>
      <c r="AI22" s="24" t="s">
        <v>2653</v>
      </c>
      <c r="AJ22" s="24" t="s">
        <v>2653</v>
      </c>
      <c r="AK22" s="24" t="s">
        <v>2653</v>
      </c>
      <c r="AL22" s="24" t="s">
        <v>2653</v>
      </c>
      <c r="AM22" s="24" t="s">
        <v>2653</v>
      </c>
      <c r="AN22" s="24" t="s">
        <v>2653</v>
      </c>
      <c r="AO22" s="24" t="s">
        <v>2653</v>
      </c>
      <c r="AP22" s="23"/>
      <c r="AQ22" s="23" t="s">
        <v>2578</v>
      </c>
      <c r="AR22" s="24" t="s">
        <v>2653</v>
      </c>
      <c r="AS22" s="24" t="s">
        <v>2653</v>
      </c>
      <c r="AT22" s="24" t="s">
        <v>2653</v>
      </c>
      <c r="AU22" s="24" t="s">
        <v>2653</v>
      </c>
      <c r="AV22" s="24" t="s">
        <v>2653</v>
      </c>
      <c r="AW22" s="24" t="s">
        <v>2653</v>
      </c>
      <c r="AX22" s="24" t="s">
        <v>2653</v>
      </c>
      <c r="AY22" s="24" t="s">
        <v>2653</v>
      </c>
      <c r="AZ22" s="24" t="s">
        <v>2653</v>
      </c>
      <c r="BA22" s="24" t="s">
        <v>2653</v>
      </c>
      <c r="BB22" s="24" t="s">
        <v>2653</v>
      </c>
      <c r="BC22" s="24" t="s">
        <v>2654</v>
      </c>
      <c r="BD22" s="24" t="s">
        <v>2654</v>
      </c>
      <c r="BE22" s="24" t="s">
        <v>2654</v>
      </c>
      <c r="BF22" s="24" t="s">
        <v>2654</v>
      </c>
      <c r="BG22" s="24" t="s">
        <v>2654</v>
      </c>
      <c r="BH22" s="24" t="s">
        <v>2654</v>
      </c>
      <c r="BI22" s="24" t="s">
        <v>2654</v>
      </c>
      <c r="BJ22" s="24" t="s">
        <v>2654</v>
      </c>
      <c r="BK22" s="24" t="s">
        <v>2654</v>
      </c>
      <c r="BL22" s="24" t="s">
        <v>2654</v>
      </c>
      <c r="BM22" s="24" t="s">
        <v>2654</v>
      </c>
      <c r="BN22" s="24" t="s">
        <v>2654</v>
      </c>
      <c r="BO22" s="23"/>
      <c r="BP22" s="23" t="s">
        <v>2578</v>
      </c>
      <c r="BQ22" s="24" t="s">
        <v>2654</v>
      </c>
      <c r="BR22" s="24" t="s">
        <v>2654</v>
      </c>
      <c r="BS22" s="24" t="s">
        <v>2654</v>
      </c>
      <c r="BT22" s="24" t="s">
        <v>2654</v>
      </c>
      <c r="BU22" s="24" t="s">
        <v>2654</v>
      </c>
      <c r="BV22" s="24" t="s">
        <v>2654</v>
      </c>
      <c r="BW22" s="24" t="s">
        <v>2654</v>
      </c>
      <c r="BX22" s="24" t="s">
        <v>2655</v>
      </c>
      <c r="BY22" s="24" t="s">
        <v>2655</v>
      </c>
      <c r="BZ22" s="24" t="s">
        <v>2655</v>
      </c>
      <c r="CA22" s="24" t="s">
        <v>2655</v>
      </c>
      <c r="CB22" s="24" t="s">
        <v>2655</v>
      </c>
      <c r="CC22" s="24" t="s">
        <v>2655</v>
      </c>
      <c r="CD22" s="24" t="s">
        <v>2655</v>
      </c>
      <c r="CE22" s="24" t="s">
        <v>2655</v>
      </c>
      <c r="CF22" s="24" t="s">
        <v>2655</v>
      </c>
      <c r="CG22" s="24" t="s">
        <v>2655</v>
      </c>
      <c r="CH22" s="24" t="s">
        <v>2655</v>
      </c>
      <c r="CI22" s="24" t="s">
        <v>2655</v>
      </c>
      <c r="CJ22" s="24" t="s">
        <v>2655</v>
      </c>
      <c r="CK22" s="24" t="s">
        <v>2655</v>
      </c>
      <c r="CL22" s="24" t="s">
        <v>2655</v>
      </c>
      <c r="CM22" s="24" t="s">
        <v>2655</v>
      </c>
      <c r="CO22" s="23" t="s">
        <v>2578</v>
      </c>
      <c r="CP22" s="24" t="s">
        <v>2656</v>
      </c>
      <c r="CQ22" s="24" t="s">
        <v>2656</v>
      </c>
      <c r="CR22" s="24" t="s">
        <v>2656</v>
      </c>
      <c r="CS22" s="24" t="s">
        <v>2656</v>
      </c>
      <c r="CT22" s="24" t="s">
        <v>2656</v>
      </c>
      <c r="CU22" s="24" t="s">
        <v>2656</v>
      </c>
      <c r="CV22" s="24" t="s">
        <v>2656</v>
      </c>
      <c r="CW22" s="24" t="s">
        <v>2656</v>
      </c>
      <c r="CX22" s="24" t="s">
        <v>2656</v>
      </c>
      <c r="CY22" s="24" t="s">
        <v>2656</v>
      </c>
      <c r="CZ22" s="24" t="s">
        <v>2656</v>
      </c>
      <c r="DA22" s="24" t="s">
        <v>2656</v>
      </c>
      <c r="DB22" s="24" t="s">
        <v>2656</v>
      </c>
      <c r="DC22" s="24" t="s">
        <v>2656</v>
      </c>
      <c r="DD22" s="24" t="s">
        <v>2657</v>
      </c>
      <c r="DE22" s="24" t="s">
        <v>2657</v>
      </c>
      <c r="DF22" s="24" t="s">
        <v>2657</v>
      </c>
      <c r="DG22" s="24" t="s">
        <v>2657</v>
      </c>
      <c r="DH22" s="24" t="s">
        <v>2657</v>
      </c>
      <c r="DI22" s="24" t="s">
        <v>2657</v>
      </c>
      <c r="DJ22" s="24" t="s">
        <v>2657</v>
      </c>
      <c r="DK22" s="24" t="s">
        <v>2657</v>
      </c>
      <c r="DL22" s="24" t="s">
        <v>2657</v>
      </c>
      <c r="DN22" s="23" t="s">
        <v>2578</v>
      </c>
      <c r="DO22" s="24" t="s">
        <v>2657</v>
      </c>
      <c r="DP22" s="24" t="s">
        <v>2657</v>
      </c>
      <c r="DQ22" s="24" t="s">
        <v>2657</v>
      </c>
      <c r="DR22" s="24" t="s">
        <v>2657</v>
      </c>
      <c r="DS22" s="24" t="s">
        <v>2657</v>
      </c>
      <c r="DT22" s="24" t="s">
        <v>2657</v>
      </c>
      <c r="DU22" s="24" t="s">
        <v>2658</v>
      </c>
      <c r="DV22" s="24" t="s">
        <v>2658</v>
      </c>
      <c r="DW22" s="24" t="s">
        <v>2658</v>
      </c>
      <c r="DX22" s="24" t="s">
        <v>2658</v>
      </c>
      <c r="DY22" s="24" t="s">
        <v>2658</v>
      </c>
      <c r="DZ22" s="24" t="s">
        <v>2658</v>
      </c>
      <c r="EA22" s="24" t="s">
        <v>2658</v>
      </c>
      <c r="EB22" s="24" t="s">
        <v>2658</v>
      </c>
      <c r="EC22" s="24" t="s">
        <v>2658</v>
      </c>
      <c r="ED22" s="24" t="s">
        <v>2658</v>
      </c>
      <c r="EE22" s="24" t="s">
        <v>2658</v>
      </c>
      <c r="EF22" s="24" t="s">
        <v>2658</v>
      </c>
      <c r="EG22" s="24" t="s">
        <v>2658</v>
      </c>
      <c r="EH22" s="24" t="s">
        <v>2658</v>
      </c>
      <c r="EI22" s="24" t="s">
        <v>2658</v>
      </c>
      <c r="EJ22" s="24" t="s">
        <v>2659</v>
      </c>
      <c r="EK22" s="24" t="s">
        <v>2659</v>
      </c>
      <c r="EL22" s="23"/>
      <c r="EM22" s="23"/>
    </row>
    <row r="23" spans="1:143" x14ac:dyDescent="0.25">
      <c r="A23" t="s">
        <v>5258</v>
      </c>
      <c r="E23" s="36" t="s">
        <v>5222</v>
      </c>
      <c r="G23" s="33" t="s">
        <v>7</v>
      </c>
      <c r="H23" s="33" t="s">
        <v>1674</v>
      </c>
      <c r="I23" s="1">
        <v>92683</v>
      </c>
      <c r="J23" s="2" t="s">
        <v>5260</v>
      </c>
      <c r="K23" s="2" t="s">
        <v>2651</v>
      </c>
      <c r="O23" s="13">
        <v>0</v>
      </c>
      <c r="P23" s="11"/>
      <c r="R23" s="23" t="s">
        <v>2577</v>
      </c>
      <c r="S23" s="24" t="s">
        <v>2651</v>
      </c>
      <c r="T23" s="24" t="s">
        <v>2651</v>
      </c>
      <c r="U23" s="24" t="s">
        <v>2651</v>
      </c>
      <c r="V23" s="24" t="s">
        <v>2651</v>
      </c>
      <c r="W23" s="24" t="s">
        <v>2651</v>
      </c>
      <c r="X23" s="24" t="s">
        <v>2651</v>
      </c>
      <c r="Y23" s="24" t="s">
        <v>2652</v>
      </c>
      <c r="Z23" s="24" t="s">
        <v>2652</v>
      </c>
      <c r="AA23" s="24" t="s">
        <v>2652</v>
      </c>
      <c r="AB23" s="24" t="s">
        <v>2652</v>
      </c>
      <c r="AC23" s="24" t="s">
        <v>2652</v>
      </c>
      <c r="AD23" s="24" t="s">
        <v>2652</v>
      </c>
      <c r="AE23" s="24" t="s">
        <v>2652</v>
      </c>
      <c r="AF23" s="24" t="s">
        <v>2652</v>
      </c>
      <c r="AG23" s="24" t="s">
        <v>2652</v>
      </c>
      <c r="AH23" s="24" t="s">
        <v>2653</v>
      </c>
      <c r="AI23" s="24" t="s">
        <v>2653</v>
      </c>
      <c r="AJ23" s="24" t="s">
        <v>2653</v>
      </c>
      <c r="AK23" s="24" t="s">
        <v>2653</v>
      </c>
      <c r="AL23" s="24" t="s">
        <v>2653</v>
      </c>
      <c r="AM23" s="24" t="s">
        <v>2653</v>
      </c>
      <c r="AN23" s="24" t="s">
        <v>2653</v>
      </c>
      <c r="AO23" s="24" t="s">
        <v>2653</v>
      </c>
      <c r="AP23" s="23"/>
      <c r="AQ23" s="23" t="s">
        <v>2577</v>
      </c>
      <c r="AR23" s="24" t="s">
        <v>2653</v>
      </c>
      <c r="AS23" s="24" t="s">
        <v>2653</v>
      </c>
      <c r="AT23" s="24" t="s">
        <v>2653</v>
      </c>
      <c r="AU23" s="24" t="s">
        <v>2653</v>
      </c>
      <c r="AV23" s="24" t="s">
        <v>2653</v>
      </c>
      <c r="AW23" s="24" t="s">
        <v>2653</v>
      </c>
      <c r="AX23" s="24" t="s">
        <v>2653</v>
      </c>
      <c r="AY23" s="24" t="s">
        <v>2653</v>
      </c>
      <c r="AZ23" s="24" t="s">
        <v>2653</v>
      </c>
      <c r="BA23" s="24" t="s">
        <v>2653</v>
      </c>
      <c r="BB23" s="24" t="s">
        <v>2653</v>
      </c>
      <c r="BC23" s="24" t="s">
        <v>2654</v>
      </c>
      <c r="BD23" s="24" t="s">
        <v>2654</v>
      </c>
      <c r="BE23" s="24" t="s">
        <v>2654</v>
      </c>
      <c r="BF23" s="24" t="s">
        <v>2654</v>
      </c>
      <c r="BG23" s="24" t="s">
        <v>2654</v>
      </c>
      <c r="BH23" s="24" t="s">
        <v>2654</v>
      </c>
      <c r="BI23" s="24" t="s">
        <v>2654</v>
      </c>
      <c r="BJ23" s="24" t="s">
        <v>2654</v>
      </c>
      <c r="BK23" s="24" t="s">
        <v>2654</v>
      </c>
      <c r="BL23" s="24" t="s">
        <v>2654</v>
      </c>
      <c r="BM23" s="24" t="s">
        <v>2654</v>
      </c>
      <c r="BN23" s="24" t="s">
        <v>2654</v>
      </c>
      <c r="BO23" s="23"/>
      <c r="BP23" s="23" t="s">
        <v>2577</v>
      </c>
      <c r="BQ23" s="24" t="s">
        <v>2654</v>
      </c>
      <c r="BR23" s="24" t="s">
        <v>2654</v>
      </c>
      <c r="BS23" s="24" t="s">
        <v>2654</v>
      </c>
      <c r="BT23" s="24" t="s">
        <v>2654</v>
      </c>
      <c r="BU23" s="24" t="s">
        <v>2654</v>
      </c>
      <c r="BV23" s="24" t="s">
        <v>2654</v>
      </c>
      <c r="BW23" s="24" t="s">
        <v>2654</v>
      </c>
      <c r="BX23" s="24" t="s">
        <v>2655</v>
      </c>
      <c r="BY23" s="24" t="s">
        <v>2655</v>
      </c>
      <c r="BZ23" s="24" t="s">
        <v>2655</v>
      </c>
      <c r="CA23" s="24" t="s">
        <v>2655</v>
      </c>
      <c r="CB23" s="24" t="s">
        <v>2655</v>
      </c>
      <c r="CC23" s="24" t="s">
        <v>2655</v>
      </c>
      <c r="CD23" s="24" t="s">
        <v>2655</v>
      </c>
      <c r="CE23" s="24" t="s">
        <v>2655</v>
      </c>
      <c r="CF23" s="24" t="s">
        <v>2655</v>
      </c>
      <c r="CG23" s="24" t="s">
        <v>2655</v>
      </c>
      <c r="CH23" s="24" t="s">
        <v>2655</v>
      </c>
      <c r="CI23" s="24" t="s">
        <v>2655</v>
      </c>
      <c r="CJ23" s="24" t="s">
        <v>2655</v>
      </c>
      <c r="CK23" s="24" t="s">
        <v>2655</v>
      </c>
      <c r="CL23" s="24" t="s">
        <v>2655</v>
      </c>
      <c r="CM23" s="24" t="s">
        <v>2655</v>
      </c>
      <c r="CO23" s="23" t="s">
        <v>2577</v>
      </c>
      <c r="CP23" s="24" t="s">
        <v>2656</v>
      </c>
      <c r="CQ23" s="24" t="s">
        <v>2656</v>
      </c>
      <c r="CR23" s="24" t="s">
        <v>2656</v>
      </c>
      <c r="CS23" s="24" t="s">
        <v>2656</v>
      </c>
      <c r="CT23" s="24" t="s">
        <v>2656</v>
      </c>
      <c r="CU23" s="24" t="s">
        <v>2656</v>
      </c>
      <c r="CV23" s="24" t="s">
        <v>2656</v>
      </c>
      <c r="CW23" s="24" t="s">
        <v>2656</v>
      </c>
      <c r="CX23" s="24" t="s">
        <v>2656</v>
      </c>
      <c r="CY23" s="24" t="s">
        <v>2656</v>
      </c>
      <c r="CZ23" s="24" t="s">
        <v>2656</v>
      </c>
      <c r="DA23" s="24" t="s">
        <v>2656</v>
      </c>
      <c r="DB23" s="24" t="s">
        <v>2656</v>
      </c>
      <c r="DC23" s="24" t="s">
        <v>2656</v>
      </c>
      <c r="DD23" s="24" t="s">
        <v>2657</v>
      </c>
      <c r="DE23" s="24" t="s">
        <v>2657</v>
      </c>
      <c r="DF23" s="24" t="s">
        <v>2657</v>
      </c>
      <c r="DG23" s="24" t="s">
        <v>2657</v>
      </c>
      <c r="DH23" s="24" t="s">
        <v>2657</v>
      </c>
      <c r="DI23" s="24" t="s">
        <v>2657</v>
      </c>
      <c r="DJ23" s="24" t="s">
        <v>2657</v>
      </c>
      <c r="DK23" s="24" t="s">
        <v>2657</v>
      </c>
      <c r="DL23" s="24" t="s">
        <v>2657</v>
      </c>
      <c r="DN23" s="23" t="s">
        <v>2577</v>
      </c>
      <c r="DO23" s="24" t="s">
        <v>2657</v>
      </c>
      <c r="DP23" s="24" t="s">
        <v>2657</v>
      </c>
      <c r="DQ23" s="24" t="s">
        <v>2657</v>
      </c>
      <c r="DR23" s="24" t="s">
        <v>2657</v>
      </c>
      <c r="DS23" s="24" t="s">
        <v>2657</v>
      </c>
      <c r="DT23" s="24" t="s">
        <v>2657</v>
      </c>
      <c r="DU23" s="24" t="s">
        <v>2658</v>
      </c>
      <c r="DV23" s="24" t="s">
        <v>2658</v>
      </c>
      <c r="DW23" s="24" t="s">
        <v>2658</v>
      </c>
      <c r="DX23" s="24" t="s">
        <v>2658</v>
      </c>
      <c r="DY23" s="24" t="s">
        <v>2658</v>
      </c>
      <c r="DZ23" s="24" t="s">
        <v>2658</v>
      </c>
      <c r="EA23" s="24" t="s">
        <v>2658</v>
      </c>
      <c r="EB23" s="24" t="s">
        <v>2658</v>
      </c>
      <c r="EC23" s="24" t="s">
        <v>2658</v>
      </c>
      <c r="ED23" s="24" t="s">
        <v>2658</v>
      </c>
      <c r="EE23" s="24" t="s">
        <v>2658</v>
      </c>
      <c r="EF23" s="24" t="s">
        <v>2658</v>
      </c>
      <c r="EG23" s="24" t="s">
        <v>2658</v>
      </c>
      <c r="EH23" s="24" t="s">
        <v>2658</v>
      </c>
      <c r="EI23" s="24" t="s">
        <v>2658</v>
      </c>
      <c r="EJ23" s="24" t="s">
        <v>2659</v>
      </c>
      <c r="EK23" s="24" t="s">
        <v>2659</v>
      </c>
      <c r="EL23" s="23"/>
      <c r="EM23" s="23"/>
    </row>
    <row r="24" spans="1:143" x14ac:dyDescent="0.25">
      <c r="A24" t="s">
        <v>5258</v>
      </c>
      <c r="E24" t="s">
        <v>5222</v>
      </c>
      <c r="G24" s="33" t="s">
        <v>7</v>
      </c>
      <c r="H24" s="33" t="s">
        <v>1675</v>
      </c>
      <c r="I24" s="1">
        <v>92684</v>
      </c>
      <c r="J24" s="2" t="s">
        <v>5261</v>
      </c>
      <c r="K24" s="2" t="s">
        <v>2651</v>
      </c>
      <c r="O24" s="13">
        <v>0</v>
      </c>
      <c r="P24" s="11"/>
      <c r="R24" s="23" t="s">
        <v>2576</v>
      </c>
      <c r="S24" s="24" t="s">
        <v>2651</v>
      </c>
      <c r="T24" s="24" t="s">
        <v>2651</v>
      </c>
      <c r="U24" s="24" t="s">
        <v>2651</v>
      </c>
      <c r="V24" s="24" t="s">
        <v>2651</v>
      </c>
      <c r="W24" s="24" t="s">
        <v>2651</v>
      </c>
      <c r="X24" s="24" t="s">
        <v>2651</v>
      </c>
      <c r="Y24" s="24" t="s">
        <v>2652</v>
      </c>
      <c r="Z24" s="24" t="s">
        <v>2652</v>
      </c>
      <c r="AA24" s="24" t="s">
        <v>2652</v>
      </c>
      <c r="AB24" s="24" t="s">
        <v>2652</v>
      </c>
      <c r="AC24" s="24" t="s">
        <v>2652</v>
      </c>
      <c r="AD24" s="24" t="s">
        <v>2652</v>
      </c>
      <c r="AE24" s="24" t="s">
        <v>2652</v>
      </c>
      <c r="AF24" s="24" t="s">
        <v>2652</v>
      </c>
      <c r="AG24" s="24" t="s">
        <v>2652</v>
      </c>
      <c r="AH24" s="24" t="s">
        <v>2653</v>
      </c>
      <c r="AI24" s="24" t="s">
        <v>2653</v>
      </c>
      <c r="AJ24" s="24" t="s">
        <v>2653</v>
      </c>
      <c r="AK24" s="24" t="s">
        <v>2653</v>
      </c>
      <c r="AL24" s="24" t="s">
        <v>2653</v>
      </c>
      <c r="AM24" s="24" t="s">
        <v>2653</v>
      </c>
      <c r="AN24" s="24" t="s">
        <v>2653</v>
      </c>
      <c r="AO24" s="24" t="s">
        <v>2653</v>
      </c>
      <c r="AP24" s="23"/>
      <c r="AQ24" s="23" t="s">
        <v>2576</v>
      </c>
      <c r="AR24" s="24" t="s">
        <v>2653</v>
      </c>
      <c r="AS24" s="24" t="s">
        <v>2653</v>
      </c>
      <c r="AT24" s="24" t="s">
        <v>2653</v>
      </c>
      <c r="AU24" s="24" t="s">
        <v>2653</v>
      </c>
      <c r="AV24" s="24" t="s">
        <v>2653</v>
      </c>
      <c r="AW24" s="24" t="s">
        <v>2653</v>
      </c>
      <c r="AX24" s="24" t="s">
        <v>2653</v>
      </c>
      <c r="AY24" s="24" t="s">
        <v>2653</v>
      </c>
      <c r="AZ24" s="24" t="s">
        <v>2653</v>
      </c>
      <c r="BA24" s="24" t="s">
        <v>2653</v>
      </c>
      <c r="BB24" s="24" t="s">
        <v>2653</v>
      </c>
      <c r="BC24" s="24" t="s">
        <v>2654</v>
      </c>
      <c r="BD24" s="24" t="s">
        <v>2654</v>
      </c>
      <c r="BE24" s="24" t="s">
        <v>2654</v>
      </c>
      <c r="BF24" s="24" t="s">
        <v>2654</v>
      </c>
      <c r="BG24" s="24" t="s">
        <v>2654</v>
      </c>
      <c r="BH24" s="24" t="s">
        <v>2654</v>
      </c>
      <c r="BI24" s="24" t="s">
        <v>2654</v>
      </c>
      <c r="BJ24" s="24" t="s">
        <v>2654</v>
      </c>
      <c r="BK24" s="24" t="s">
        <v>2654</v>
      </c>
      <c r="BL24" s="24" t="s">
        <v>2654</v>
      </c>
      <c r="BM24" s="24" t="s">
        <v>2654</v>
      </c>
      <c r="BN24" s="24" t="s">
        <v>2654</v>
      </c>
      <c r="BO24" s="23"/>
      <c r="BP24" s="23" t="s">
        <v>2576</v>
      </c>
      <c r="BQ24" s="24" t="s">
        <v>2654</v>
      </c>
      <c r="BR24" s="24" t="s">
        <v>2654</v>
      </c>
      <c r="BS24" s="24" t="s">
        <v>2654</v>
      </c>
      <c r="BT24" s="24" t="s">
        <v>2654</v>
      </c>
      <c r="BU24" s="24" t="s">
        <v>2654</v>
      </c>
      <c r="BV24" s="24" t="s">
        <v>2654</v>
      </c>
      <c r="BW24" s="24" t="s">
        <v>2654</v>
      </c>
      <c r="BX24" s="24" t="s">
        <v>2655</v>
      </c>
      <c r="BY24" s="24" t="s">
        <v>2655</v>
      </c>
      <c r="BZ24" s="24" t="s">
        <v>2655</v>
      </c>
      <c r="CA24" s="24" t="s">
        <v>2655</v>
      </c>
      <c r="CB24" s="24" t="s">
        <v>2655</v>
      </c>
      <c r="CC24" s="24" t="s">
        <v>2655</v>
      </c>
      <c r="CD24" s="24" t="s">
        <v>2655</v>
      </c>
      <c r="CE24" s="24" t="s">
        <v>2655</v>
      </c>
      <c r="CF24" s="24" t="s">
        <v>2655</v>
      </c>
      <c r="CG24" s="24" t="s">
        <v>2655</v>
      </c>
      <c r="CH24" s="24" t="s">
        <v>2655</v>
      </c>
      <c r="CI24" s="24" t="s">
        <v>2655</v>
      </c>
      <c r="CJ24" s="24" t="s">
        <v>2655</v>
      </c>
      <c r="CK24" s="24" t="s">
        <v>2655</v>
      </c>
      <c r="CL24" s="24" t="s">
        <v>2655</v>
      </c>
      <c r="CM24" s="24" t="s">
        <v>2655</v>
      </c>
      <c r="CO24" s="23" t="s">
        <v>2576</v>
      </c>
      <c r="CP24" s="24" t="s">
        <v>2656</v>
      </c>
      <c r="CQ24" s="24" t="s">
        <v>2656</v>
      </c>
      <c r="CR24" s="24" t="s">
        <v>2656</v>
      </c>
      <c r="CS24" s="24" t="s">
        <v>2656</v>
      </c>
      <c r="CT24" s="24" t="s">
        <v>2656</v>
      </c>
      <c r="CU24" s="24" t="s">
        <v>2656</v>
      </c>
      <c r="CV24" s="24" t="s">
        <v>2656</v>
      </c>
      <c r="CW24" s="24" t="s">
        <v>2656</v>
      </c>
      <c r="CX24" s="24" t="s">
        <v>2656</v>
      </c>
      <c r="CY24" s="24" t="s">
        <v>2656</v>
      </c>
      <c r="CZ24" s="24" t="s">
        <v>2656</v>
      </c>
      <c r="DA24" s="24" t="s">
        <v>2656</v>
      </c>
      <c r="DB24" s="24" t="s">
        <v>2656</v>
      </c>
      <c r="DC24" s="24" t="s">
        <v>2656</v>
      </c>
      <c r="DD24" s="24" t="s">
        <v>2657</v>
      </c>
      <c r="DE24" s="24" t="s">
        <v>2657</v>
      </c>
      <c r="DF24" s="24" t="s">
        <v>2657</v>
      </c>
      <c r="DG24" s="24" t="s">
        <v>2657</v>
      </c>
      <c r="DH24" s="24" t="s">
        <v>2657</v>
      </c>
      <c r="DI24" s="24" t="s">
        <v>2657</v>
      </c>
      <c r="DJ24" s="24" t="s">
        <v>2657</v>
      </c>
      <c r="DK24" s="24" t="s">
        <v>2657</v>
      </c>
      <c r="DL24" s="24" t="s">
        <v>2657</v>
      </c>
      <c r="DN24" s="23" t="s">
        <v>2576</v>
      </c>
      <c r="DO24" s="24" t="s">
        <v>2657</v>
      </c>
      <c r="DP24" s="24" t="s">
        <v>2657</v>
      </c>
      <c r="DQ24" s="24" t="s">
        <v>2657</v>
      </c>
      <c r="DR24" s="24" t="s">
        <v>2657</v>
      </c>
      <c r="DS24" s="24" t="s">
        <v>2657</v>
      </c>
      <c r="DT24" s="24" t="s">
        <v>2657</v>
      </c>
      <c r="DU24" s="24" t="s">
        <v>2658</v>
      </c>
      <c r="DV24" s="24" t="s">
        <v>2658</v>
      </c>
      <c r="DW24" s="24" t="s">
        <v>2658</v>
      </c>
      <c r="DX24" s="24" t="s">
        <v>2658</v>
      </c>
      <c r="DY24" s="24" t="s">
        <v>2658</v>
      </c>
      <c r="DZ24" s="24" t="s">
        <v>2658</v>
      </c>
      <c r="EA24" s="24" t="s">
        <v>2658</v>
      </c>
      <c r="EB24" s="24" t="s">
        <v>2658</v>
      </c>
      <c r="EC24" s="24" t="s">
        <v>2658</v>
      </c>
      <c r="ED24" s="24" t="s">
        <v>2658</v>
      </c>
      <c r="EE24" s="24" t="s">
        <v>2658</v>
      </c>
      <c r="EF24" s="24" t="s">
        <v>2658</v>
      </c>
      <c r="EG24" s="24" t="s">
        <v>2658</v>
      </c>
      <c r="EH24" s="24" t="s">
        <v>2658</v>
      </c>
      <c r="EI24" s="24" t="s">
        <v>2658</v>
      </c>
      <c r="EJ24" s="24" t="s">
        <v>2659</v>
      </c>
      <c r="EK24" s="24" t="s">
        <v>2659</v>
      </c>
      <c r="EL24" s="23"/>
      <c r="EM24" s="23"/>
    </row>
    <row r="25" spans="1:143" x14ac:dyDescent="0.25">
      <c r="A25" t="s">
        <v>5258</v>
      </c>
      <c r="E25" t="s">
        <v>5222</v>
      </c>
      <c r="G25" s="33" t="s">
        <v>7</v>
      </c>
      <c r="H25" s="33" t="s">
        <v>1775</v>
      </c>
      <c r="I25" s="1">
        <v>92685</v>
      </c>
      <c r="J25" s="2" t="s">
        <v>5262</v>
      </c>
      <c r="K25" s="2" t="s">
        <v>2651</v>
      </c>
      <c r="O25" s="13">
        <v>0</v>
      </c>
      <c r="P25" s="11"/>
      <c r="R25" s="23" t="s">
        <v>2575</v>
      </c>
      <c r="S25" s="24" t="s">
        <v>2651</v>
      </c>
      <c r="T25" s="24" t="s">
        <v>2651</v>
      </c>
      <c r="U25" s="24" t="s">
        <v>2651</v>
      </c>
      <c r="V25" s="24" t="s">
        <v>2651</v>
      </c>
      <c r="W25" s="24" t="s">
        <v>2651</v>
      </c>
      <c r="X25" s="24" t="s">
        <v>2651</v>
      </c>
      <c r="Y25" s="24" t="s">
        <v>2652</v>
      </c>
      <c r="Z25" s="24" t="s">
        <v>2652</v>
      </c>
      <c r="AA25" s="24" t="s">
        <v>2652</v>
      </c>
      <c r="AB25" s="24" t="s">
        <v>2652</v>
      </c>
      <c r="AC25" s="24" t="s">
        <v>2652</v>
      </c>
      <c r="AD25" s="24" t="s">
        <v>2652</v>
      </c>
      <c r="AE25" s="24" t="s">
        <v>2652</v>
      </c>
      <c r="AF25" s="24" t="s">
        <v>2652</v>
      </c>
      <c r="AG25" s="24" t="s">
        <v>2652</v>
      </c>
      <c r="AH25" s="24" t="s">
        <v>2653</v>
      </c>
      <c r="AI25" s="24" t="s">
        <v>2653</v>
      </c>
      <c r="AJ25" s="24" t="s">
        <v>2653</v>
      </c>
      <c r="AK25" s="24" t="s">
        <v>2653</v>
      </c>
      <c r="AL25" s="24" t="s">
        <v>2653</v>
      </c>
      <c r="AM25" s="24" t="s">
        <v>2653</v>
      </c>
      <c r="AN25" s="24" t="s">
        <v>2653</v>
      </c>
      <c r="AO25" s="24" t="s">
        <v>2653</v>
      </c>
      <c r="AP25" s="23"/>
      <c r="AQ25" s="23" t="s">
        <v>2575</v>
      </c>
      <c r="AR25" s="24" t="s">
        <v>2653</v>
      </c>
      <c r="AS25" s="24" t="s">
        <v>2653</v>
      </c>
      <c r="AT25" s="24" t="s">
        <v>2653</v>
      </c>
      <c r="AU25" s="24" t="s">
        <v>2653</v>
      </c>
      <c r="AV25" s="24" t="s">
        <v>2653</v>
      </c>
      <c r="AW25" s="24" t="s">
        <v>2653</v>
      </c>
      <c r="AX25" s="24" t="s">
        <v>2653</v>
      </c>
      <c r="AY25" s="24" t="s">
        <v>2653</v>
      </c>
      <c r="AZ25" s="24" t="s">
        <v>2653</v>
      </c>
      <c r="BA25" s="24" t="s">
        <v>2653</v>
      </c>
      <c r="BB25" s="24" t="s">
        <v>2653</v>
      </c>
      <c r="BC25" s="24" t="s">
        <v>2654</v>
      </c>
      <c r="BD25" s="24" t="s">
        <v>2654</v>
      </c>
      <c r="BE25" s="24" t="s">
        <v>2654</v>
      </c>
      <c r="BF25" s="24" t="s">
        <v>2654</v>
      </c>
      <c r="BG25" s="24" t="s">
        <v>2654</v>
      </c>
      <c r="BH25" s="24" t="s">
        <v>2654</v>
      </c>
      <c r="BI25" s="24" t="s">
        <v>2654</v>
      </c>
      <c r="BJ25" s="24" t="s">
        <v>2654</v>
      </c>
      <c r="BK25" s="24" t="s">
        <v>2654</v>
      </c>
      <c r="BL25" s="24" t="s">
        <v>2654</v>
      </c>
      <c r="BM25" s="24" t="s">
        <v>2654</v>
      </c>
      <c r="BN25" s="24" t="s">
        <v>2654</v>
      </c>
      <c r="BO25" s="23"/>
      <c r="BP25" s="23" t="s">
        <v>2575</v>
      </c>
      <c r="BQ25" s="24" t="s">
        <v>2654</v>
      </c>
      <c r="BR25" s="24" t="s">
        <v>2654</v>
      </c>
      <c r="BS25" s="24" t="s">
        <v>2654</v>
      </c>
      <c r="BT25" s="24" t="s">
        <v>2654</v>
      </c>
      <c r="BU25" s="24" t="s">
        <v>2654</v>
      </c>
      <c r="BV25" s="24" t="s">
        <v>2654</v>
      </c>
      <c r="BW25" s="24" t="s">
        <v>2654</v>
      </c>
      <c r="BX25" s="24" t="s">
        <v>2655</v>
      </c>
      <c r="BY25" s="24" t="s">
        <v>2655</v>
      </c>
      <c r="BZ25" s="24" t="s">
        <v>2655</v>
      </c>
      <c r="CA25" s="24" t="s">
        <v>2655</v>
      </c>
      <c r="CB25" s="24" t="s">
        <v>2655</v>
      </c>
      <c r="CC25" s="24" t="s">
        <v>2655</v>
      </c>
      <c r="CD25" s="24" t="s">
        <v>2655</v>
      </c>
      <c r="CE25" s="24" t="s">
        <v>2655</v>
      </c>
      <c r="CF25" s="24" t="s">
        <v>2655</v>
      </c>
      <c r="CG25" s="24" t="s">
        <v>2655</v>
      </c>
      <c r="CH25" s="24" t="s">
        <v>2655</v>
      </c>
      <c r="CI25" s="24" t="s">
        <v>2655</v>
      </c>
      <c r="CJ25" s="24" t="s">
        <v>2655</v>
      </c>
      <c r="CK25" s="24" t="s">
        <v>2655</v>
      </c>
      <c r="CL25" s="24" t="s">
        <v>2655</v>
      </c>
      <c r="CM25" s="24" t="s">
        <v>2655</v>
      </c>
      <c r="CO25" s="23" t="s">
        <v>2575</v>
      </c>
      <c r="CP25" s="24" t="s">
        <v>2656</v>
      </c>
      <c r="CQ25" s="24" t="s">
        <v>2656</v>
      </c>
      <c r="CR25" s="24" t="s">
        <v>2656</v>
      </c>
      <c r="CS25" s="24" t="s">
        <v>2656</v>
      </c>
      <c r="CT25" s="24" t="s">
        <v>2656</v>
      </c>
      <c r="CU25" s="24" t="s">
        <v>2656</v>
      </c>
      <c r="CV25" s="24" t="s">
        <v>2656</v>
      </c>
      <c r="CW25" s="24" t="s">
        <v>2656</v>
      </c>
      <c r="CX25" s="24" t="s">
        <v>2656</v>
      </c>
      <c r="CY25" s="24" t="s">
        <v>2656</v>
      </c>
      <c r="CZ25" s="24" t="s">
        <v>2656</v>
      </c>
      <c r="DA25" s="24" t="s">
        <v>2656</v>
      </c>
      <c r="DB25" s="24" t="s">
        <v>2656</v>
      </c>
      <c r="DC25" s="24" t="s">
        <v>2656</v>
      </c>
      <c r="DD25" s="24" t="s">
        <v>2657</v>
      </c>
      <c r="DE25" s="24" t="s">
        <v>2657</v>
      </c>
      <c r="DF25" s="24" t="s">
        <v>2657</v>
      </c>
      <c r="DG25" s="24" t="s">
        <v>2657</v>
      </c>
      <c r="DH25" s="24" t="s">
        <v>2657</v>
      </c>
      <c r="DI25" s="24" t="s">
        <v>2657</v>
      </c>
      <c r="DJ25" s="24" t="s">
        <v>2657</v>
      </c>
      <c r="DK25" s="24" t="s">
        <v>2657</v>
      </c>
      <c r="DL25" s="24" t="s">
        <v>2657</v>
      </c>
      <c r="DN25" s="23" t="s">
        <v>2575</v>
      </c>
      <c r="DO25" s="24" t="s">
        <v>2657</v>
      </c>
      <c r="DP25" s="24" t="s">
        <v>2657</v>
      </c>
      <c r="DQ25" s="24" t="s">
        <v>2657</v>
      </c>
      <c r="DR25" s="24" t="s">
        <v>2657</v>
      </c>
      <c r="DS25" s="24" t="s">
        <v>2657</v>
      </c>
      <c r="DT25" s="24" t="s">
        <v>2657</v>
      </c>
      <c r="DU25" s="24" t="s">
        <v>2658</v>
      </c>
      <c r="DV25" s="24" t="s">
        <v>2658</v>
      </c>
      <c r="DW25" s="24" t="s">
        <v>2658</v>
      </c>
      <c r="DX25" s="24" t="s">
        <v>2658</v>
      </c>
      <c r="DY25" s="24" t="s">
        <v>2658</v>
      </c>
      <c r="DZ25" s="24" t="s">
        <v>2658</v>
      </c>
      <c r="EA25" s="24" t="s">
        <v>2658</v>
      </c>
      <c r="EB25" s="24" t="s">
        <v>2658</v>
      </c>
      <c r="EC25" s="24" t="s">
        <v>2658</v>
      </c>
      <c r="ED25" s="24" t="s">
        <v>2658</v>
      </c>
      <c r="EE25" s="24" t="s">
        <v>2658</v>
      </c>
      <c r="EF25" s="24" t="s">
        <v>2658</v>
      </c>
      <c r="EG25" s="24" t="s">
        <v>2658</v>
      </c>
      <c r="EH25" s="24" t="s">
        <v>2658</v>
      </c>
      <c r="EI25" s="24" t="s">
        <v>2658</v>
      </c>
      <c r="EJ25" s="24" t="s">
        <v>2659</v>
      </c>
      <c r="EK25" s="24" t="s">
        <v>2659</v>
      </c>
      <c r="EL25" s="23"/>
      <c r="EM25" s="23"/>
    </row>
    <row r="26" spans="1:143" x14ac:dyDescent="0.25">
      <c r="A26" t="s">
        <v>5258</v>
      </c>
      <c r="E26" t="s">
        <v>5222</v>
      </c>
      <c r="G26" s="33" t="s">
        <v>7</v>
      </c>
      <c r="H26" s="33" t="s">
        <v>1776</v>
      </c>
      <c r="I26" s="1">
        <v>92686</v>
      </c>
      <c r="J26" s="2" t="s">
        <v>5263</v>
      </c>
      <c r="K26" s="2" t="s">
        <v>2651</v>
      </c>
      <c r="O26" s="13">
        <v>0</v>
      </c>
      <c r="P26" s="11"/>
      <c r="R26" s="23" t="s">
        <v>2574</v>
      </c>
      <c r="S26" s="24" t="s">
        <v>2651</v>
      </c>
      <c r="T26" s="24" t="s">
        <v>2651</v>
      </c>
      <c r="U26" s="24" t="s">
        <v>2651</v>
      </c>
      <c r="V26" s="24" t="s">
        <v>2651</v>
      </c>
      <c r="W26" s="24" t="s">
        <v>2651</v>
      </c>
      <c r="X26" s="24" t="s">
        <v>2651</v>
      </c>
      <c r="Y26" s="24" t="s">
        <v>2652</v>
      </c>
      <c r="Z26" s="24" t="s">
        <v>2652</v>
      </c>
      <c r="AA26" s="24" t="s">
        <v>2652</v>
      </c>
      <c r="AB26" s="24" t="s">
        <v>2652</v>
      </c>
      <c r="AC26" s="24" t="s">
        <v>2652</v>
      </c>
      <c r="AD26" s="24" t="s">
        <v>2652</v>
      </c>
      <c r="AE26" s="24" t="s">
        <v>2652</v>
      </c>
      <c r="AF26" s="24" t="s">
        <v>2652</v>
      </c>
      <c r="AG26" s="24" t="s">
        <v>2652</v>
      </c>
      <c r="AH26" s="24" t="s">
        <v>2653</v>
      </c>
      <c r="AI26" s="24" t="s">
        <v>2653</v>
      </c>
      <c r="AJ26" s="24" t="s">
        <v>2653</v>
      </c>
      <c r="AK26" s="24" t="s">
        <v>2653</v>
      </c>
      <c r="AL26" s="24" t="s">
        <v>2653</v>
      </c>
      <c r="AM26" s="24" t="s">
        <v>2653</v>
      </c>
      <c r="AN26" s="24" t="s">
        <v>2653</v>
      </c>
      <c r="AO26" s="24" t="s">
        <v>2653</v>
      </c>
      <c r="AP26" s="23"/>
      <c r="AQ26" s="23" t="s">
        <v>2574</v>
      </c>
      <c r="AR26" s="24" t="s">
        <v>2653</v>
      </c>
      <c r="AS26" s="24" t="s">
        <v>2653</v>
      </c>
      <c r="AT26" s="24" t="s">
        <v>2653</v>
      </c>
      <c r="AU26" s="24" t="s">
        <v>2653</v>
      </c>
      <c r="AV26" s="24" t="s">
        <v>2653</v>
      </c>
      <c r="AW26" s="24" t="s">
        <v>2653</v>
      </c>
      <c r="AX26" s="24" t="s">
        <v>2653</v>
      </c>
      <c r="AY26" s="24" t="s">
        <v>2653</v>
      </c>
      <c r="AZ26" s="24" t="s">
        <v>2653</v>
      </c>
      <c r="BA26" s="24" t="s">
        <v>2653</v>
      </c>
      <c r="BB26" s="24" t="s">
        <v>2653</v>
      </c>
      <c r="BC26" s="24" t="s">
        <v>2654</v>
      </c>
      <c r="BD26" s="24" t="s">
        <v>2654</v>
      </c>
      <c r="BE26" s="24" t="s">
        <v>2654</v>
      </c>
      <c r="BF26" s="24" t="s">
        <v>2654</v>
      </c>
      <c r="BG26" s="24" t="s">
        <v>2654</v>
      </c>
      <c r="BH26" s="24" t="s">
        <v>2654</v>
      </c>
      <c r="BI26" s="24" t="s">
        <v>2654</v>
      </c>
      <c r="BJ26" s="24" t="s">
        <v>2654</v>
      </c>
      <c r="BK26" s="24" t="s">
        <v>2654</v>
      </c>
      <c r="BL26" s="24" t="s">
        <v>2654</v>
      </c>
      <c r="BM26" s="24" t="s">
        <v>2654</v>
      </c>
      <c r="BN26" s="24" t="s">
        <v>2654</v>
      </c>
      <c r="BO26" s="23"/>
      <c r="BP26" s="23" t="s">
        <v>2574</v>
      </c>
      <c r="BQ26" s="24" t="s">
        <v>2654</v>
      </c>
      <c r="BR26" s="24" t="s">
        <v>2654</v>
      </c>
      <c r="BS26" s="24" t="s">
        <v>2654</v>
      </c>
      <c r="BT26" s="24" t="s">
        <v>2654</v>
      </c>
      <c r="BU26" s="24" t="s">
        <v>2654</v>
      </c>
      <c r="BV26" s="24" t="s">
        <v>2654</v>
      </c>
      <c r="BW26" s="24" t="s">
        <v>2654</v>
      </c>
      <c r="BX26" s="24" t="s">
        <v>2655</v>
      </c>
      <c r="BY26" s="24" t="s">
        <v>2655</v>
      </c>
      <c r="BZ26" s="24" t="s">
        <v>2655</v>
      </c>
      <c r="CA26" s="24" t="s">
        <v>2655</v>
      </c>
      <c r="CB26" s="24" t="s">
        <v>2655</v>
      </c>
      <c r="CC26" s="24" t="s">
        <v>2655</v>
      </c>
      <c r="CD26" s="24" t="s">
        <v>2655</v>
      </c>
      <c r="CE26" s="24" t="s">
        <v>2655</v>
      </c>
      <c r="CF26" s="24" t="s">
        <v>2655</v>
      </c>
      <c r="CG26" s="24" t="s">
        <v>2655</v>
      </c>
      <c r="CH26" s="24" t="s">
        <v>2655</v>
      </c>
      <c r="CI26" s="24" t="s">
        <v>2655</v>
      </c>
      <c r="CJ26" s="24" t="s">
        <v>2655</v>
      </c>
      <c r="CK26" s="24" t="s">
        <v>2655</v>
      </c>
      <c r="CL26" s="24" t="s">
        <v>2655</v>
      </c>
      <c r="CM26" s="24" t="s">
        <v>2655</v>
      </c>
      <c r="CO26" s="23" t="s">
        <v>2574</v>
      </c>
      <c r="CP26" s="24" t="s">
        <v>2656</v>
      </c>
      <c r="CQ26" s="24" t="s">
        <v>2656</v>
      </c>
      <c r="CR26" s="24" t="s">
        <v>2656</v>
      </c>
      <c r="CS26" s="24" t="s">
        <v>2656</v>
      </c>
      <c r="CT26" s="24" t="s">
        <v>2656</v>
      </c>
      <c r="CU26" s="24" t="s">
        <v>2656</v>
      </c>
      <c r="CV26" s="24" t="s">
        <v>2656</v>
      </c>
      <c r="CW26" s="24" t="s">
        <v>2656</v>
      </c>
      <c r="CX26" s="24" t="s">
        <v>2656</v>
      </c>
      <c r="CY26" s="24" t="s">
        <v>2656</v>
      </c>
      <c r="CZ26" s="24" t="s">
        <v>2656</v>
      </c>
      <c r="DA26" s="24" t="s">
        <v>2656</v>
      </c>
      <c r="DB26" s="24" t="s">
        <v>2656</v>
      </c>
      <c r="DC26" s="24" t="s">
        <v>2656</v>
      </c>
      <c r="DD26" s="24" t="s">
        <v>2657</v>
      </c>
      <c r="DE26" s="24" t="s">
        <v>2657</v>
      </c>
      <c r="DF26" s="24" t="s">
        <v>2657</v>
      </c>
      <c r="DG26" s="24" t="s">
        <v>2657</v>
      </c>
      <c r="DH26" s="24" t="s">
        <v>2657</v>
      </c>
      <c r="DI26" s="24" t="s">
        <v>2657</v>
      </c>
      <c r="DJ26" s="24" t="s">
        <v>2657</v>
      </c>
      <c r="DK26" s="24" t="s">
        <v>2657</v>
      </c>
      <c r="DL26" s="24" t="s">
        <v>2657</v>
      </c>
      <c r="DN26" s="23" t="s">
        <v>2574</v>
      </c>
      <c r="DO26" s="24" t="s">
        <v>2657</v>
      </c>
      <c r="DP26" s="24" t="s">
        <v>2657</v>
      </c>
      <c r="DQ26" s="24" t="s">
        <v>2657</v>
      </c>
      <c r="DR26" s="24" t="s">
        <v>2657</v>
      </c>
      <c r="DS26" s="24" t="s">
        <v>2657</v>
      </c>
      <c r="DT26" s="24" t="s">
        <v>2657</v>
      </c>
      <c r="DU26" s="24" t="s">
        <v>2658</v>
      </c>
      <c r="DV26" s="24" t="s">
        <v>2658</v>
      </c>
      <c r="DW26" s="24" t="s">
        <v>2658</v>
      </c>
      <c r="DX26" s="24" t="s">
        <v>2658</v>
      </c>
      <c r="DY26" s="24" t="s">
        <v>2658</v>
      </c>
      <c r="DZ26" s="24" t="s">
        <v>2658</v>
      </c>
      <c r="EA26" s="24" t="s">
        <v>2658</v>
      </c>
      <c r="EB26" s="24" t="s">
        <v>2658</v>
      </c>
      <c r="EC26" s="24" t="s">
        <v>2658</v>
      </c>
      <c r="ED26" s="24" t="s">
        <v>2658</v>
      </c>
      <c r="EE26" s="24" t="s">
        <v>2658</v>
      </c>
      <c r="EF26" s="24" t="s">
        <v>2658</v>
      </c>
      <c r="EG26" s="24" t="s">
        <v>2658</v>
      </c>
      <c r="EH26" s="24" t="s">
        <v>2658</v>
      </c>
      <c r="EI26" s="24" t="s">
        <v>2658</v>
      </c>
      <c r="EJ26" s="24" t="s">
        <v>2659</v>
      </c>
      <c r="EK26" s="24" t="s">
        <v>2659</v>
      </c>
      <c r="EL26" s="23"/>
      <c r="EM26" s="23"/>
    </row>
    <row r="27" spans="1:143" x14ac:dyDescent="0.25">
      <c r="A27" t="s">
        <v>5258</v>
      </c>
      <c r="B27" s="27"/>
      <c r="C27" s="27"/>
      <c r="D27" s="27"/>
      <c r="E27" t="s">
        <v>5222</v>
      </c>
      <c r="G27" s="33" t="s">
        <v>7</v>
      </c>
      <c r="H27" s="33" t="s">
        <v>1777</v>
      </c>
      <c r="I27" s="1">
        <v>92687</v>
      </c>
      <c r="J27" s="2" t="s">
        <v>5264</v>
      </c>
      <c r="K27" s="2" t="s">
        <v>2651</v>
      </c>
      <c r="O27" s="13">
        <v>0</v>
      </c>
      <c r="P27" s="11"/>
      <c r="R27" s="23" t="s">
        <v>2573</v>
      </c>
      <c r="S27" s="24" t="s">
        <v>2651</v>
      </c>
      <c r="T27" s="24" t="s">
        <v>2651</v>
      </c>
      <c r="U27" s="24" t="s">
        <v>2651</v>
      </c>
      <c r="V27" s="24" t="s">
        <v>2651</v>
      </c>
      <c r="W27" s="24" t="s">
        <v>2651</v>
      </c>
      <c r="X27" s="24" t="s">
        <v>2651</v>
      </c>
      <c r="Y27" s="24" t="s">
        <v>2652</v>
      </c>
      <c r="Z27" s="24" t="s">
        <v>2652</v>
      </c>
      <c r="AA27" s="24" t="s">
        <v>2652</v>
      </c>
      <c r="AB27" s="24" t="s">
        <v>2652</v>
      </c>
      <c r="AC27" s="24" t="s">
        <v>2652</v>
      </c>
      <c r="AD27" s="24" t="s">
        <v>2652</v>
      </c>
      <c r="AE27" s="24" t="s">
        <v>2652</v>
      </c>
      <c r="AF27" s="24" t="s">
        <v>2652</v>
      </c>
      <c r="AG27" s="24" t="s">
        <v>2652</v>
      </c>
      <c r="AH27" s="24" t="s">
        <v>2653</v>
      </c>
      <c r="AI27" s="24" t="s">
        <v>2653</v>
      </c>
      <c r="AJ27" s="24" t="s">
        <v>2653</v>
      </c>
      <c r="AK27" s="24" t="s">
        <v>2653</v>
      </c>
      <c r="AL27" s="24" t="s">
        <v>2653</v>
      </c>
      <c r="AM27" s="24" t="s">
        <v>2653</v>
      </c>
      <c r="AN27" s="24" t="s">
        <v>2653</v>
      </c>
      <c r="AO27" s="24" t="s">
        <v>2653</v>
      </c>
      <c r="AP27" s="23"/>
      <c r="AQ27" s="23" t="s">
        <v>2573</v>
      </c>
      <c r="AR27" s="24" t="s">
        <v>2653</v>
      </c>
      <c r="AS27" s="24" t="s">
        <v>2653</v>
      </c>
      <c r="AT27" s="24" t="s">
        <v>2653</v>
      </c>
      <c r="AU27" s="24" t="s">
        <v>2653</v>
      </c>
      <c r="AV27" s="24" t="s">
        <v>2653</v>
      </c>
      <c r="AW27" s="24" t="s">
        <v>2653</v>
      </c>
      <c r="AX27" s="24" t="s">
        <v>2653</v>
      </c>
      <c r="AY27" s="24" t="s">
        <v>2653</v>
      </c>
      <c r="AZ27" s="24" t="s">
        <v>2653</v>
      </c>
      <c r="BA27" s="24" t="s">
        <v>2653</v>
      </c>
      <c r="BB27" s="24" t="s">
        <v>2653</v>
      </c>
      <c r="BC27" s="24" t="s">
        <v>2654</v>
      </c>
      <c r="BD27" s="24" t="s">
        <v>2654</v>
      </c>
      <c r="BE27" s="24" t="s">
        <v>2654</v>
      </c>
      <c r="BF27" s="24" t="s">
        <v>2654</v>
      </c>
      <c r="BG27" s="24" t="s">
        <v>2654</v>
      </c>
      <c r="BH27" s="24" t="s">
        <v>2654</v>
      </c>
      <c r="BI27" s="24" t="s">
        <v>2654</v>
      </c>
      <c r="BJ27" s="24" t="s">
        <v>2654</v>
      </c>
      <c r="BK27" s="24" t="s">
        <v>2654</v>
      </c>
      <c r="BL27" s="24" t="s">
        <v>2654</v>
      </c>
      <c r="BM27" s="24" t="s">
        <v>2654</v>
      </c>
      <c r="BN27" s="24" t="s">
        <v>2654</v>
      </c>
      <c r="BO27" s="23"/>
      <c r="BP27" s="23" t="s">
        <v>2573</v>
      </c>
      <c r="BQ27" s="24" t="s">
        <v>2654</v>
      </c>
      <c r="BR27" s="24" t="s">
        <v>2654</v>
      </c>
      <c r="BS27" s="24" t="s">
        <v>2654</v>
      </c>
      <c r="BT27" s="24" t="s">
        <v>2654</v>
      </c>
      <c r="BU27" s="24" t="s">
        <v>2654</v>
      </c>
      <c r="BV27" s="24" t="s">
        <v>2654</v>
      </c>
      <c r="BW27" s="24" t="s">
        <v>2654</v>
      </c>
      <c r="BX27" s="24" t="s">
        <v>2655</v>
      </c>
      <c r="BY27" s="24" t="s">
        <v>2655</v>
      </c>
      <c r="BZ27" s="24" t="s">
        <v>2655</v>
      </c>
      <c r="CA27" s="24" t="s">
        <v>2655</v>
      </c>
      <c r="CB27" s="24" t="s">
        <v>2655</v>
      </c>
      <c r="CC27" s="24" t="s">
        <v>2655</v>
      </c>
      <c r="CD27" s="24" t="s">
        <v>2655</v>
      </c>
      <c r="CE27" s="24" t="s">
        <v>2655</v>
      </c>
      <c r="CF27" s="24" t="s">
        <v>2655</v>
      </c>
      <c r="CG27" s="24" t="s">
        <v>2655</v>
      </c>
      <c r="CH27" s="24" t="s">
        <v>2655</v>
      </c>
      <c r="CI27" s="24" t="s">
        <v>2655</v>
      </c>
      <c r="CJ27" s="24" t="s">
        <v>2655</v>
      </c>
      <c r="CK27" s="24" t="s">
        <v>2655</v>
      </c>
      <c r="CL27" s="24" t="s">
        <v>2655</v>
      </c>
      <c r="CM27" s="24" t="s">
        <v>2655</v>
      </c>
      <c r="CO27" s="23" t="s">
        <v>2573</v>
      </c>
      <c r="CP27" s="24" t="s">
        <v>2656</v>
      </c>
      <c r="CQ27" s="24" t="s">
        <v>2656</v>
      </c>
      <c r="CR27" s="24" t="s">
        <v>2656</v>
      </c>
      <c r="CS27" s="24" t="s">
        <v>2656</v>
      </c>
      <c r="CT27" s="24" t="s">
        <v>2656</v>
      </c>
      <c r="CU27" s="24" t="s">
        <v>2656</v>
      </c>
      <c r="CV27" s="24" t="s">
        <v>2656</v>
      </c>
      <c r="CW27" s="24" t="s">
        <v>2656</v>
      </c>
      <c r="CX27" s="24" t="s">
        <v>2656</v>
      </c>
      <c r="CY27" s="24" t="s">
        <v>2656</v>
      </c>
      <c r="CZ27" s="24" t="s">
        <v>2656</v>
      </c>
      <c r="DA27" s="24" t="s">
        <v>2656</v>
      </c>
      <c r="DB27" s="24" t="s">
        <v>2656</v>
      </c>
      <c r="DC27" s="24" t="s">
        <v>2656</v>
      </c>
      <c r="DD27" s="24" t="s">
        <v>2657</v>
      </c>
      <c r="DE27" s="24" t="s">
        <v>2657</v>
      </c>
      <c r="DF27" s="24" t="s">
        <v>2657</v>
      </c>
      <c r="DG27" s="24" t="s">
        <v>2657</v>
      </c>
      <c r="DH27" s="24" t="s">
        <v>2657</v>
      </c>
      <c r="DI27" s="24" t="s">
        <v>2657</v>
      </c>
      <c r="DJ27" s="24" t="s">
        <v>2657</v>
      </c>
      <c r="DK27" s="24" t="s">
        <v>2657</v>
      </c>
      <c r="DL27" s="24" t="s">
        <v>2657</v>
      </c>
      <c r="DN27" s="23" t="s">
        <v>2573</v>
      </c>
      <c r="DO27" s="24" t="s">
        <v>2657</v>
      </c>
      <c r="DP27" s="24" t="s">
        <v>2657</v>
      </c>
      <c r="DQ27" s="24" t="s">
        <v>2657</v>
      </c>
      <c r="DR27" s="24" t="s">
        <v>2657</v>
      </c>
      <c r="DS27" s="24" t="s">
        <v>2657</v>
      </c>
      <c r="DT27" s="24" t="s">
        <v>2657</v>
      </c>
      <c r="DU27" s="24" t="s">
        <v>2658</v>
      </c>
      <c r="DV27" s="24" t="s">
        <v>2658</v>
      </c>
      <c r="DW27" s="24" t="s">
        <v>2658</v>
      </c>
      <c r="DX27" s="24" t="s">
        <v>2658</v>
      </c>
      <c r="DY27" s="24" t="s">
        <v>2658</v>
      </c>
      <c r="DZ27" s="24" t="s">
        <v>2658</v>
      </c>
      <c r="EA27" s="24" t="s">
        <v>2658</v>
      </c>
      <c r="EB27" s="24" t="s">
        <v>2658</v>
      </c>
      <c r="EC27" s="24" t="s">
        <v>2658</v>
      </c>
      <c r="ED27" s="24" t="s">
        <v>2658</v>
      </c>
      <c r="EE27" s="24" t="s">
        <v>2658</v>
      </c>
      <c r="EF27" s="24" t="s">
        <v>2658</v>
      </c>
      <c r="EG27" s="24" t="s">
        <v>2658</v>
      </c>
      <c r="EH27" s="24" t="s">
        <v>2658</v>
      </c>
      <c r="EI27" s="24" t="s">
        <v>2658</v>
      </c>
      <c r="EJ27" s="24" t="s">
        <v>2659</v>
      </c>
      <c r="EK27" s="24" t="s">
        <v>2659</v>
      </c>
      <c r="EL27" s="23"/>
      <c r="EM27" s="23"/>
    </row>
    <row r="28" spans="1:143" x14ac:dyDescent="0.25">
      <c r="A28" t="s">
        <v>5258</v>
      </c>
      <c r="B28" s="27"/>
      <c r="C28" s="27"/>
      <c r="D28" s="27"/>
      <c r="E28" t="s">
        <v>5222</v>
      </c>
      <c r="G28" s="33" t="s">
        <v>7</v>
      </c>
      <c r="H28" s="33" t="s">
        <v>1778</v>
      </c>
      <c r="I28" s="1">
        <v>92688</v>
      </c>
      <c r="J28" s="2" t="s">
        <v>5265</v>
      </c>
      <c r="K28" s="2" t="s">
        <v>2651</v>
      </c>
      <c r="O28" s="13">
        <v>0</v>
      </c>
      <c r="P28" s="11"/>
      <c r="R28" s="23"/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>
        <v>1</v>
      </c>
      <c r="AP28" s="23"/>
      <c r="AQ28" s="23"/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>
        <v>2</v>
      </c>
      <c r="BO28" s="23"/>
      <c r="BP28" s="23"/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>
        <v>3</v>
      </c>
      <c r="CO28" s="23"/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>
        <v>4</v>
      </c>
      <c r="DN28" s="23"/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>
        <v>5</v>
      </c>
      <c r="EL28" s="23"/>
      <c r="EM28" s="23"/>
    </row>
    <row r="29" spans="1:143" x14ac:dyDescent="0.25">
      <c r="A29" t="s">
        <v>5258</v>
      </c>
      <c r="E29" t="s">
        <v>5222</v>
      </c>
      <c r="G29" s="33" t="s">
        <v>7</v>
      </c>
      <c r="H29" s="33" t="s">
        <v>1779</v>
      </c>
      <c r="I29" s="1">
        <v>92689</v>
      </c>
      <c r="J29" s="2" t="s">
        <v>5266</v>
      </c>
      <c r="K29" s="2" t="s">
        <v>2651</v>
      </c>
      <c r="R29" s="23"/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 t="s">
        <v>7</v>
      </c>
      <c r="AP29" s="23"/>
      <c r="AQ29" s="23"/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 t="s">
        <v>7</v>
      </c>
      <c r="BO29" s="23"/>
      <c r="BP29" s="23"/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 t="s">
        <v>7</v>
      </c>
      <c r="CO29" s="23"/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 t="s">
        <v>7</v>
      </c>
      <c r="DN29" s="23"/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 t="s">
        <v>7</v>
      </c>
      <c r="EL29" s="23"/>
      <c r="EM29" s="23"/>
    </row>
    <row r="30" spans="1:143" x14ac:dyDescent="0.25">
      <c r="A30" t="s">
        <v>5258</v>
      </c>
      <c r="E30" t="s">
        <v>5222</v>
      </c>
      <c r="G30" s="33" t="s">
        <v>7</v>
      </c>
      <c r="H30" s="33" t="s">
        <v>1780</v>
      </c>
      <c r="I30" s="1">
        <v>92690</v>
      </c>
      <c r="J30" s="2" t="s">
        <v>5267</v>
      </c>
      <c r="K30" s="2" t="s">
        <v>2651</v>
      </c>
    </row>
    <row r="31" spans="1:143" x14ac:dyDescent="0.25">
      <c r="A31" t="s">
        <v>5258</v>
      </c>
      <c r="E31" t="s">
        <v>5222</v>
      </c>
      <c r="G31" s="33" t="s">
        <v>7</v>
      </c>
      <c r="H31" s="33" t="s">
        <v>1781</v>
      </c>
      <c r="I31" s="1">
        <v>92691</v>
      </c>
      <c r="J31" s="2" t="s">
        <v>5268</v>
      </c>
      <c r="K31" s="2" t="s">
        <v>2651</v>
      </c>
    </row>
    <row r="32" spans="1:143" x14ac:dyDescent="0.25">
      <c r="E32">
        <v>2530</v>
      </c>
      <c r="G32" s="33" t="s">
        <v>7</v>
      </c>
      <c r="H32" s="33" t="s">
        <v>1782</v>
      </c>
      <c r="I32" s="1">
        <v>92692</v>
      </c>
      <c r="J32" s="2" t="s">
        <v>5269</v>
      </c>
      <c r="K32" s="2" t="s">
        <v>2651</v>
      </c>
    </row>
    <row r="33" spans="7:11" x14ac:dyDescent="0.25">
      <c r="G33" s="33" t="s">
        <v>7</v>
      </c>
      <c r="H33" s="33" t="s">
        <v>1783</v>
      </c>
      <c r="I33" s="1">
        <v>92693</v>
      </c>
      <c r="J33" s="2" t="s">
        <v>5270</v>
      </c>
      <c r="K33" s="2" t="s">
        <v>2651</v>
      </c>
    </row>
    <row r="34" spans="7:11" x14ac:dyDescent="0.25">
      <c r="G34" s="33" t="s">
        <v>7</v>
      </c>
      <c r="H34" s="33" t="s">
        <v>1784</v>
      </c>
      <c r="I34" s="1">
        <v>92694</v>
      </c>
      <c r="J34" s="2" t="s">
        <v>5271</v>
      </c>
      <c r="K34" s="2" t="s">
        <v>2651</v>
      </c>
    </row>
    <row r="35" spans="7:11" x14ac:dyDescent="0.25">
      <c r="G35" s="33" t="s">
        <v>7</v>
      </c>
      <c r="H35" s="33" t="s">
        <v>1785</v>
      </c>
      <c r="I35" s="1">
        <v>92695</v>
      </c>
      <c r="J35" s="2" t="s">
        <v>5272</v>
      </c>
      <c r="K35" s="2" t="s">
        <v>2651</v>
      </c>
    </row>
    <row r="36" spans="7:11" x14ac:dyDescent="0.25">
      <c r="G36" s="33" t="s">
        <v>7</v>
      </c>
      <c r="H36" s="33" t="s">
        <v>1885</v>
      </c>
      <c r="I36" s="1">
        <v>92696</v>
      </c>
      <c r="J36" s="2" t="s">
        <v>5273</v>
      </c>
      <c r="K36" s="2" t="s">
        <v>2651</v>
      </c>
    </row>
    <row r="37" spans="7:11" x14ac:dyDescent="0.25">
      <c r="G37" s="33" t="s">
        <v>7</v>
      </c>
      <c r="H37" s="33" t="s">
        <v>1886</v>
      </c>
      <c r="I37" s="1">
        <v>92697</v>
      </c>
      <c r="J37" s="2" t="s">
        <v>5274</v>
      </c>
      <c r="K37" s="2" t="s">
        <v>2651</v>
      </c>
    </row>
    <row r="38" spans="7:11" x14ac:dyDescent="0.25">
      <c r="G38" s="33" t="s">
        <v>7</v>
      </c>
      <c r="H38" s="33" t="s">
        <v>1887</v>
      </c>
      <c r="I38" s="1">
        <v>92698</v>
      </c>
      <c r="J38" s="2" t="s">
        <v>5275</v>
      </c>
      <c r="K38" s="2" t="s">
        <v>2651</v>
      </c>
    </row>
    <row r="39" spans="7:11" x14ac:dyDescent="0.25">
      <c r="G39" s="33" t="s">
        <v>7</v>
      </c>
      <c r="H39" s="33" t="s">
        <v>1888</v>
      </c>
      <c r="I39" s="1">
        <v>92699</v>
      </c>
      <c r="J39" s="2" t="s">
        <v>5276</v>
      </c>
      <c r="K39" s="2" t="s">
        <v>2651</v>
      </c>
    </row>
    <row r="40" spans="7:11" x14ac:dyDescent="0.25">
      <c r="G40" s="33" t="s">
        <v>7</v>
      </c>
      <c r="H40" s="33" t="s">
        <v>1889</v>
      </c>
      <c r="I40" s="1">
        <v>92700</v>
      </c>
      <c r="J40" s="2" t="s">
        <v>5277</v>
      </c>
      <c r="K40" s="2" t="s">
        <v>2651</v>
      </c>
    </row>
    <row r="41" spans="7:11" x14ac:dyDescent="0.25">
      <c r="G41" s="33" t="s">
        <v>7</v>
      </c>
      <c r="H41" s="33" t="s">
        <v>1890</v>
      </c>
      <c r="I41" s="1">
        <v>92701</v>
      </c>
      <c r="J41" s="2" t="s">
        <v>5278</v>
      </c>
      <c r="K41" s="2" t="s">
        <v>2651</v>
      </c>
    </row>
    <row r="42" spans="7:11" x14ac:dyDescent="0.25">
      <c r="G42" s="33" t="s">
        <v>7</v>
      </c>
      <c r="H42" s="33" t="s">
        <v>1891</v>
      </c>
      <c r="I42" s="1">
        <v>92702</v>
      </c>
      <c r="J42" s="2" t="s">
        <v>5279</v>
      </c>
      <c r="K42" s="2" t="s">
        <v>2651</v>
      </c>
    </row>
    <row r="43" spans="7:11" x14ac:dyDescent="0.25">
      <c r="G43" s="33" t="s">
        <v>7</v>
      </c>
      <c r="H43" s="33" t="s">
        <v>1892</v>
      </c>
      <c r="I43" s="1">
        <v>92703</v>
      </c>
      <c r="J43" s="2" t="s">
        <v>5280</v>
      </c>
      <c r="K43" s="2" t="s">
        <v>2651</v>
      </c>
    </row>
    <row r="44" spans="7:11" x14ac:dyDescent="0.25">
      <c r="G44" s="33" t="s">
        <v>7</v>
      </c>
      <c r="H44" s="33" t="s">
        <v>1893</v>
      </c>
      <c r="I44" s="1">
        <v>92704</v>
      </c>
      <c r="J44" s="2" t="s">
        <v>5281</v>
      </c>
      <c r="K44" s="2" t="s">
        <v>2651</v>
      </c>
    </row>
    <row r="45" spans="7:11" x14ac:dyDescent="0.25">
      <c r="G45" s="33" t="s">
        <v>7</v>
      </c>
      <c r="H45" s="33" t="s">
        <v>1894</v>
      </c>
      <c r="I45" s="1">
        <v>92705</v>
      </c>
      <c r="J45" s="2" t="s">
        <v>5282</v>
      </c>
      <c r="K45" s="2" t="s">
        <v>2651</v>
      </c>
    </row>
    <row r="46" spans="7:11" x14ac:dyDescent="0.25">
      <c r="G46" s="33" t="s">
        <v>7</v>
      </c>
      <c r="H46" s="33" t="s">
        <v>1895</v>
      </c>
      <c r="I46" s="1">
        <v>92706</v>
      </c>
      <c r="J46" s="2" t="s">
        <v>5283</v>
      </c>
      <c r="K46" s="2" t="s">
        <v>2651</v>
      </c>
    </row>
    <row r="47" spans="7:11" x14ac:dyDescent="0.25">
      <c r="G47" s="33" t="s">
        <v>7</v>
      </c>
      <c r="H47" s="33" t="s">
        <v>1995</v>
      </c>
      <c r="I47" s="1">
        <v>92707</v>
      </c>
      <c r="J47" s="2" t="s">
        <v>5284</v>
      </c>
      <c r="K47" s="2" t="s">
        <v>2651</v>
      </c>
    </row>
    <row r="48" spans="7:11" x14ac:dyDescent="0.25">
      <c r="G48" s="33" t="s">
        <v>7</v>
      </c>
      <c r="H48" s="33" t="s">
        <v>1996</v>
      </c>
      <c r="I48" s="1">
        <v>92708</v>
      </c>
      <c r="J48" s="2" t="s">
        <v>5285</v>
      </c>
      <c r="K48" s="2" t="s">
        <v>2651</v>
      </c>
    </row>
    <row r="49" spans="7:11" x14ac:dyDescent="0.25">
      <c r="G49" s="33" t="s">
        <v>7</v>
      </c>
      <c r="H49" s="33" t="s">
        <v>1997</v>
      </c>
      <c r="I49" s="1">
        <v>92709</v>
      </c>
      <c r="J49" s="2" t="s">
        <v>5286</v>
      </c>
      <c r="K49" s="2" t="s">
        <v>2651</v>
      </c>
    </row>
    <row r="50" spans="7:11" x14ac:dyDescent="0.25">
      <c r="G50" s="33" t="s">
        <v>7</v>
      </c>
      <c r="H50" s="33" t="s">
        <v>1998</v>
      </c>
      <c r="I50" s="1">
        <v>92710</v>
      </c>
      <c r="J50" s="2" t="s">
        <v>5287</v>
      </c>
      <c r="K50" s="2" t="s">
        <v>2651</v>
      </c>
    </row>
    <row r="51" spans="7:11" x14ac:dyDescent="0.25">
      <c r="G51" s="33" t="s">
        <v>7</v>
      </c>
      <c r="H51" s="33" t="s">
        <v>1999</v>
      </c>
      <c r="I51" s="1">
        <v>92711</v>
      </c>
      <c r="J51" s="2" t="s">
        <v>5288</v>
      </c>
      <c r="K51" s="2" t="s">
        <v>2651</v>
      </c>
    </row>
    <row r="52" spans="7:11" x14ac:dyDescent="0.25">
      <c r="G52" s="33" t="s">
        <v>7</v>
      </c>
      <c r="H52" s="33" t="s">
        <v>2000</v>
      </c>
      <c r="I52" s="1">
        <v>92712</v>
      </c>
      <c r="J52" s="2" t="s">
        <v>5289</v>
      </c>
      <c r="K52" s="2" t="s">
        <v>2651</v>
      </c>
    </row>
    <row r="53" spans="7:11" x14ac:dyDescent="0.25">
      <c r="G53" s="33" t="s">
        <v>7</v>
      </c>
      <c r="H53" s="33" t="s">
        <v>2001</v>
      </c>
      <c r="I53" s="1">
        <v>92713</v>
      </c>
      <c r="J53" s="2" t="s">
        <v>5290</v>
      </c>
      <c r="K53" s="2" t="s">
        <v>2651</v>
      </c>
    </row>
    <row r="54" spans="7:11" x14ac:dyDescent="0.25">
      <c r="G54" s="33" t="s">
        <v>7</v>
      </c>
      <c r="H54" s="33" t="s">
        <v>2002</v>
      </c>
      <c r="I54" s="1">
        <v>92714</v>
      </c>
      <c r="J54" s="2" t="s">
        <v>5291</v>
      </c>
      <c r="K54" s="2" t="s">
        <v>2651</v>
      </c>
    </row>
    <row r="55" spans="7:11" x14ac:dyDescent="0.25">
      <c r="G55" s="33" t="s">
        <v>7</v>
      </c>
      <c r="H55" s="33" t="s">
        <v>2003</v>
      </c>
      <c r="I55" s="1">
        <v>92715</v>
      </c>
      <c r="J55" s="2" t="s">
        <v>5292</v>
      </c>
      <c r="K55" s="2" t="s">
        <v>2651</v>
      </c>
    </row>
    <row r="56" spans="7:11" x14ac:dyDescent="0.25">
      <c r="G56" s="33" t="s">
        <v>7</v>
      </c>
      <c r="H56" s="33" t="s">
        <v>2004</v>
      </c>
      <c r="I56" s="1">
        <v>92716</v>
      </c>
      <c r="J56" s="2" t="s">
        <v>5293</v>
      </c>
      <c r="K56" s="2" t="s">
        <v>2651</v>
      </c>
    </row>
    <row r="57" spans="7:11" x14ac:dyDescent="0.25">
      <c r="G57" s="33" t="s">
        <v>7</v>
      </c>
      <c r="H57" s="33" t="s">
        <v>2005</v>
      </c>
      <c r="I57" s="1">
        <v>92717</v>
      </c>
      <c r="J57" s="2" t="s">
        <v>5294</v>
      </c>
      <c r="K57" s="2" t="s">
        <v>2651</v>
      </c>
    </row>
    <row r="58" spans="7:11" x14ac:dyDescent="0.25">
      <c r="G58" s="33" t="s">
        <v>7</v>
      </c>
      <c r="H58" s="33" t="s">
        <v>2105</v>
      </c>
      <c r="I58" s="1">
        <v>92718</v>
      </c>
      <c r="J58" s="2" t="s">
        <v>5295</v>
      </c>
      <c r="K58" s="2" t="s">
        <v>2651</v>
      </c>
    </row>
    <row r="59" spans="7:11" x14ac:dyDescent="0.25">
      <c r="G59" s="33" t="s">
        <v>7</v>
      </c>
      <c r="H59" s="33" t="s">
        <v>2106</v>
      </c>
      <c r="I59" s="1">
        <v>92719</v>
      </c>
      <c r="J59" s="2" t="s">
        <v>5296</v>
      </c>
      <c r="K59" s="2" t="s">
        <v>2651</v>
      </c>
    </row>
    <row r="60" spans="7:11" x14ac:dyDescent="0.25">
      <c r="G60" s="33" t="s">
        <v>7</v>
      </c>
      <c r="H60" s="33" t="s">
        <v>2107</v>
      </c>
      <c r="I60" s="1">
        <v>92720</v>
      </c>
      <c r="J60" s="2" t="s">
        <v>5297</v>
      </c>
      <c r="K60" s="2" t="s">
        <v>2651</v>
      </c>
    </row>
    <row r="61" spans="7:11" x14ac:dyDescent="0.25">
      <c r="G61" s="33" t="s">
        <v>7</v>
      </c>
      <c r="H61" s="33" t="s">
        <v>2108</v>
      </c>
      <c r="I61" s="1">
        <v>92721</v>
      </c>
      <c r="J61" s="2" t="s">
        <v>5298</v>
      </c>
      <c r="K61" s="2" t="s">
        <v>2651</v>
      </c>
    </row>
    <row r="62" spans="7:11" x14ac:dyDescent="0.25">
      <c r="G62" s="33" t="s">
        <v>7</v>
      </c>
      <c r="H62" s="33" t="s">
        <v>2109</v>
      </c>
      <c r="I62" s="1">
        <v>92722</v>
      </c>
      <c r="J62" s="2" t="s">
        <v>5299</v>
      </c>
      <c r="K62" s="2" t="s">
        <v>2651</v>
      </c>
    </row>
    <row r="63" spans="7:11" x14ac:dyDescent="0.25">
      <c r="G63" s="33" t="s">
        <v>7</v>
      </c>
      <c r="H63" s="33" t="s">
        <v>2110</v>
      </c>
      <c r="I63" s="1">
        <v>92723</v>
      </c>
      <c r="J63" s="2" t="s">
        <v>5300</v>
      </c>
      <c r="K63" s="2" t="s">
        <v>2651</v>
      </c>
    </row>
    <row r="64" spans="7:11" x14ac:dyDescent="0.25">
      <c r="G64" s="33" t="s">
        <v>7</v>
      </c>
      <c r="H64" s="33" t="s">
        <v>2111</v>
      </c>
      <c r="I64" s="1">
        <v>92724</v>
      </c>
      <c r="J64" s="2" t="s">
        <v>5301</v>
      </c>
      <c r="K64" s="2" t="s">
        <v>2651</v>
      </c>
    </row>
    <row r="65" spans="7:11" x14ac:dyDescent="0.25">
      <c r="G65" s="33" t="s">
        <v>7</v>
      </c>
      <c r="H65" s="33" t="s">
        <v>2112</v>
      </c>
      <c r="I65" s="1">
        <v>92725</v>
      </c>
      <c r="J65" s="2" t="s">
        <v>5302</v>
      </c>
      <c r="K65" s="2" t="s">
        <v>2651</v>
      </c>
    </row>
    <row r="66" spans="7:11" x14ac:dyDescent="0.25">
      <c r="G66" s="33" t="s">
        <v>7</v>
      </c>
      <c r="H66" s="33" t="s">
        <v>2113</v>
      </c>
      <c r="I66" s="1">
        <v>92726</v>
      </c>
      <c r="J66" s="2" t="s">
        <v>5303</v>
      </c>
      <c r="K66" s="2" t="s">
        <v>2651</v>
      </c>
    </row>
    <row r="67" spans="7:11" x14ac:dyDescent="0.25">
      <c r="G67" s="33" t="s">
        <v>7</v>
      </c>
      <c r="H67" s="33" t="s">
        <v>2114</v>
      </c>
      <c r="I67" s="1">
        <v>92727</v>
      </c>
      <c r="J67" s="2" t="s">
        <v>5304</v>
      </c>
      <c r="K67" s="2" t="s">
        <v>2651</v>
      </c>
    </row>
    <row r="68" spans="7:11" x14ac:dyDescent="0.25">
      <c r="G68" s="33" t="s">
        <v>7</v>
      </c>
      <c r="H68" s="33" t="s">
        <v>2115</v>
      </c>
      <c r="I68" s="1">
        <v>92728</v>
      </c>
      <c r="J68" s="2" t="s">
        <v>5305</v>
      </c>
      <c r="K68" s="2" t="s">
        <v>2651</v>
      </c>
    </row>
    <row r="69" spans="7:11" x14ac:dyDescent="0.25">
      <c r="G69" s="33" t="s">
        <v>7</v>
      </c>
      <c r="H69" s="33" t="s">
        <v>2215</v>
      </c>
      <c r="I69" s="1">
        <v>92729</v>
      </c>
      <c r="J69" s="2" t="s">
        <v>5306</v>
      </c>
      <c r="K69" s="2" t="s">
        <v>2652</v>
      </c>
    </row>
    <row r="70" spans="7:11" x14ac:dyDescent="0.25">
      <c r="G70" s="33" t="s">
        <v>7</v>
      </c>
      <c r="H70" s="33" t="s">
        <v>2216</v>
      </c>
      <c r="I70" s="1">
        <v>92730</v>
      </c>
      <c r="J70" s="2" t="s">
        <v>5307</v>
      </c>
      <c r="K70" s="2" t="s">
        <v>2652</v>
      </c>
    </row>
    <row r="71" spans="7:11" x14ac:dyDescent="0.25">
      <c r="G71" s="33" t="s">
        <v>7</v>
      </c>
      <c r="H71" s="33" t="s">
        <v>2217</v>
      </c>
      <c r="I71" s="1">
        <v>92731</v>
      </c>
      <c r="J71" s="2" t="s">
        <v>5308</v>
      </c>
      <c r="K71" s="2" t="s">
        <v>2652</v>
      </c>
    </row>
    <row r="72" spans="7:11" x14ac:dyDescent="0.25">
      <c r="G72" s="33" t="s">
        <v>7</v>
      </c>
      <c r="H72" s="33" t="s">
        <v>2218</v>
      </c>
      <c r="I72" s="1">
        <v>92732</v>
      </c>
      <c r="J72" s="2" t="s">
        <v>5309</v>
      </c>
      <c r="K72" s="2" t="s">
        <v>2652</v>
      </c>
    </row>
    <row r="73" spans="7:11" x14ac:dyDescent="0.25">
      <c r="G73" s="33" t="s">
        <v>7</v>
      </c>
      <c r="H73" s="33" t="s">
        <v>2219</v>
      </c>
      <c r="I73" s="1">
        <v>92733</v>
      </c>
      <c r="J73" s="2" t="s">
        <v>5310</v>
      </c>
      <c r="K73" s="2" t="s">
        <v>2652</v>
      </c>
    </row>
    <row r="74" spans="7:11" x14ac:dyDescent="0.25">
      <c r="G74" s="33" t="s">
        <v>7</v>
      </c>
      <c r="H74" s="33" t="s">
        <v>2220</v>
      </c>
      <c r="I74" s="1">
        <v>92734</v>
      </c>
      <c r="J74" s="2" t="s">
        <v>5311</v>
      </c>
      <c r="K74" s="2" t="s">
        <v>2652</v>
      </c>
    </row>
    <row r="75" spans="7:11" x14ac:dyDescent="0.25">
      <c r="G75" s="33" t="s">
        <v>7</v>
      </c>
      <c r="H75" s="33" t="s">
        <v>2221</v>
      </c>
      <c r="I75" s="1">
        <v>92735</v>
      </c>
      <c r="J75" s="2" t="s">
        <v>5312</v>
      </c>
      <c r="K75" s="2" t="s">
        <v>2652</v>
      </c>
    </row>
    <row r="76" spans="7:11" x14ac:dyDescent="0.25">
      <c r="G76" s="33" t="s">
        <v>7</v>
      </c>
      <c r="H76" s="33" t="s">
        <v>2222</v>
      </c>
      <c r="I76" s="1">
        <v>92736</v>
      </c>
      <c r="J76" s="2" t="s">
        <v>5313</v>
      </c>
      <c r="K76" s="2" t="s">
        <v>2652</v>
      </c>
    </row>
    <row r="77" spans="7:11" x14ac:dyDescent="0.25">
      <c r="G77" s="33" t="s">
        <v>7</v>
      </c>
      <c r="H77" s="33" t="s">
        <v>2223</v>
      </c>
      <c r="I77" s="1">
        <v>92737</v>
      </c>
      <c r="J77" s="2" t="s">
        <v>5314</v>
      </c>
      <c r="K77" s="2" t="s">
        <v>2652</v>
      </c>
    </row>
    <row r="78" spans="7:11" x14ac:dyDescent="0.25">
      <c r="G78" s="33" t="s">
        <v>7</v>
      </c>
      <c r="H78" s="33" t="s">
        <v>2224</v>
      </c>
      <c r="I78" s="1">
        <v>92738</v>
      </c>
      <c r="J78" s="2" t="s">
        <v>5315</v>
      </c>
      <c r="K78" s="2" t="s">
        <v>2652</v>
      </c>
    </row>
    <row r="79" spans="7:11" x14ac:dyDescent="0.25">
      <c r="G79" s="33" t="s">
        <v>7</v>
      </c>
      <c r="H79" s="33" t="s">
        <v>2225</v>
      </c>
      <c r="I79" s="1">
        <v>92739</v>
      </c>
      <c r="J79" s="2" t="s">
        <v>5316</v>
      </c>
      <c r="K79" s="2" t="s">
        <v>2652</v>
      </c>
    </row>
    <row r="80" spans="7:11" x14ac:dyDescent="0.25">
      <c r="G80" s="33" t="s">
        <v>7</v>
      </c>
      <c r="H80" s="33" t="s">
        <v>2325</v>
      </c>
      <c r="I80" s="1">
        <v>92740</v>
      </c>
      <c r="J80" s="2" t="s">
        <v>5317</v>
      </c>
      <c r="K80" s="2" t="s">
        <v>2652</v>
      </c>
    </row>
    <row r="81" spans="7:11" x14ac:dyDescent="0.25">
      <c r="G81" s="33" t="s">
        <v>7</v>
      </c>
      <c r="H81" s="33" t="s">
        <v>2326</v>
      </c>
      <c r="I81" s="1">
        <v>92741</v>
      </c>
      <c r="J81" s="2" t="s">
        <v>5318</v>
      </c>
      <c r="K81" s="2" t="s">
        <v>2652</v>
      </c>
    </row>
    <row r="82" spans="7:11" x14ac:dyDescent="0.25">
      <c r="G82" s="33" t="s">
        <v>7</v>
      </c>
      <c r="H82" s="33" t="s">
        <v>2327</v>
      </c>
      <c r="I82" s="1">
        <v>92742</v>
      </c>
      <c r="J82" s="2" t="s">
        <v>5319</v>
      </c>
      <c r="K82" s="2" t="s">
        <v>2652</v>
      </c>
    </row>
    <row r="83" spans="7:11" x14ac:dyDescent="0.25">
      <c r="G83" s="33" t="s">
        <v>7</v>
      </c>
      <c r="H83" s="33" t="s">
        <v>2328</v>
      </c>
      <c r="I83" s="1">
        <v>92743</v>
      </c>
      <c r="J83" s="2" t="s">
        <v>5320</v>
      </c>
      <c r="K83" s="2" t="s">
        <v>2652</v>
      </c>
    </row>
    <row r="84" spans="7:11" x14ac:dyDescent="0.25">
      <c r="G84" s="33" t="s">
        <v>7</v>
      </c>
      <c r="H84" s="33" t="s">
        <v>2329</v>
      </c>
      <c r="I84" s="1">
        <v>92744</v>
      </c>
      <c r="J84" s="2" t="s">
        <v>5321</v>
      </c>
      <c r="K84" s="2" t="s">
        <v>2652</v>
      </c>
    </row>
    <row r="85" spans="7:11" x14ac:dyDescent="0.25">
      <c r="G85" s="33" t="s">
        <v>7</v>
      </c>
      <c r="H85" s="33" t="s">
        <v>2330</v>
      </c>
      <c r="I85" s="1">
        <v>92745</v>
      </c>
      <c r="J85" s="2" t="s">
        <v>5322</v>
      </c>
      <c r="K85" s="2" t="s">
        <v>2652</v>
      </c>
    </row>
    <row r="86" spans="7:11" x14ac:dyDescent="0.25">
      <c r="G86" s="33" t="s">
        <v>7</v>
      </c>
      <c r="H86" s="33" t="s">
        <v>2331</v>
      </c>
      <c r="I86" s="1">
        <v>92746</v>
      </c>
      <c r="J86" s="2" t="s">
        <v>5323</v>
      </c>
      <c r="K86" s="2" t="s">
        <v>2652</v>
      </c>
    </row>
    <row r="87" spans="7:11" x14ac:dyDescent="0.25">
      <c r="G87" s="33" t="s">
        <v>7</v>
      </c>
      <c r="H87" s="33" t="s">
        <v>2332</v>
      </c>
      <c r="I87" s="1">
        <v>92747</v>
      </c>
      <c r="J87" s="2" t="s">
        <v>5324</v>
      </c>
      <c r="K87" s="2" t="s">
        <v>2652</v>
      </c>
    </row>
    <row r="88" spans="7:11" x14ac:dyDescent="0.25">
      <c r="G88" s="33" t="s">
        <v>7</v>
      </c>
      <c r="H88" s="33" t="s">
        <v>2333</v>
      </c>
      <c r="I88" s="1">
        <v>92748</v>
      </c>
      <c r="J88" s="2" t="s">
        <v>5325</v>
      </c>
      <c r="K88" s="2" t="s">
        <v>2652</v>
      </c>
    </row>
    <row r="89" spans="7:11" x14ac:dyDescent="0.25">
      <c r="G89" s="33" t="s">
        <v>7</v>
      </c>
      <c r="H89" s="33" t="s">
        <v>2334</v>
      </c>
      <c r="I89" s="1">
        <v>92749</v>
      </c>
      <c r="J89" s="2" t="s">
        <v>5326</v>
      </c>
      <c r="K89" s="2" t="s">
        <v>2652</v>
      </c>
    </row>
    <row r="90" spans="7:11" x14ac:dyDescent="0.25">
      <c r="G90" s="33" t="s">
        <v>7</v>
      </c>
      <c r="H90" s="33" t="s">
        <v>2335</v>
      </c>
      <c r="I90" s="1">
        <v>92750</v>
      </c>
      <c r="J90" s="2" t="s">
        <v>5327</v>
      </c>
      <c r="K90" s="2" t="s">
        <v>2652</v>
      </c>
    </row>
    <row r="91" spans="7:11" x14ac:dyDescent="0.25">
      <c r="G91" s="33" t="s">
        <v>7</v>
      </c>
      <c r="H91" s="33" t="s">
        <v>2435</v>
      </c>
      <c r="I91" s="1">
        <v>92751</v>
      </c>
      <c r="J91" s="2" t="s">
        <v>5328</v>
      </c>
      <c r="K91" s="2" t="s">
        <v>2652</v>
      </c>
    </row>
    <row r="92" spans="7:11" x14ac:dyDescent="0.25">
      <c r="G92" s="33" t="s">
        <v>7</v>
      </c>
      <c r="H92" s="33" t="s">
        <v>2436</v>
      </c>
      <c r="I92" s="1">
        <v>92752</v>
      </c>
      <c r="J92" s="2" t="s">
        <v>5329</v>
      </c>
      <c r="K92" s="2" t="s">
        <v>2652</v>
      </c>
    </row>
    <row r="93" spans="7:11" x14ac:dyDescent="0.25">
      <c r="G93" s="33" t="s">
        <v>7</v>
      </c>
      <c r="H93" s="33" t="s">
        <v>2437</v>
      </c>
      <c r="I93" s="1">
        <v>92753</v>
      </c>
      <c r="J93" s="2" t="s">
        <v>5330</v>
      </c>
      <c r="K93" s="2" t="s">
        <v>2652</v>
      </c>
    </row>
    <row r="94" spans="7:11" x14ac:dyDescent="0.25">
      <c r="G94" s="33" t="s">
        <v>7</v>
      </c>
      <c r="H94" s="33" t="s">
        <v>2438</v>
      </c>
      <c r="I94" s="1">
        <v>92754</v>
      </c>
      <c r="J94" s="2" t="s">
        <v>5331</v>
      </c>
      <c r="K94" s="2" t="s">
        <v>2652</v>
      </c>
    </row>
    <row r="95" spans="7:11" x14ac:dyDescent="0.25">
      <c r="G95" s="33" t="s">
        <v>7</v>
      </c>
      <c r="H95" s="33" t="s">
        <v>2439</v>
      </c>
      <c r="I95" s="1">
        <v>92755</v>
      </c>
      <c r="J95" s="2" t="s">
        <v>5332</v>
      </c>
      <c r="K95" s="2" t="s">
        <v>2652</v>
      </c>
    </row>
    <row r="96" spans="7:11" x14ac:dyDescent="0.25">
      <c r="G96" s="33" t="s">
        <v>7</v>
      </c>
      <c r="H96" s="33" t="s">
        <v>2440</v>
      </c>
      <c r="I96" s="1">
        <v>92756</v>
      </c>
      <c r="J96" s="2" t="s">
        <v>5333</v>
      </c>
      <c r="K96" s="2" t="s">
        <v>2652</v>
      </c>
    </row>
    <row r="97" spans="7:11" x14ac:dyDescent="0.25">
      <c r="G97" s="33" t="s">
        <v>7</v>
      </c>
      <c r="H97" s="33" t="s">
        <v>2441</v>
      </c>
      <c r="I97" s="1">
        <v>92757</v>
      </c>
      <c r="J97" s="2" t="s">
        <v>5334</v>
      </c>
      <c r="K97" s="2" t="s">
        <v>2652</v>
      </c>
    </row>
    <row r="98" spans="7:11" x14ac:dyDescent="0.25">
      <c r="G98" s="33" t="s">
        <v>7</v>
      </c>
      <c r="H98" s="33" t="s">
        <v>2442</v>
      </c>
      <c r="I98" s="1">
        <v>92758</v>
      </c>
      <c r="J98" s="2" t="s">
        <v>5335</v>
      </c>
      <c r="K98" s="2" t="s">
        <v>2652</v>
      </c>
    </row>
    <row r="99" spans="7:11" x14ac:dyDescent="0.25">
      <c r="G99" s="33" t="s">
        <v>7</v>
      </c>
      <c r="H99" s="33" t="s">
        <v>2443</v>
      </c>
      <c r="I99" s="1">
        <v>92759</v>
      </c>
      <c r="J99" s="2" t="s">
        <v>5336</v>
      </c>
      <c r="K99" s="2" t="s">
        <v>2652</v>
      </c>
    </row>
    <row r="100" spans="7:11" x14ac:dyDescent="0.25">
      <c r="G100" s="33" t="s">
        <v>7</v>
      </c>
      <c r="H100" s="33" t="s">
        <v>2444</v>
      </c>
      <c r="I100" s="1">
        <v>92760</v>
      </c>
      <c r="J100" s="2" t="s">
        <v>5337</v>
      </c>
      <c r="K100" s="2" t="s">
        <v>2652</v>
      </c>
    </row>
    <row r="101" spans="7:11" x14ac:dyDescent="0.25">
      <c r="G101" s="33" t="s">
        <v>7</v>
      </c>
      <c r="H101" s="33" t="s">
        <v>2445</v>
      </c>
      <c r="I101" s="1">
        <v>92761</v>
      </c>
      <c r="J101" s="2" t="s">
        <v>5338</v>
      </c>
      <c r="K101" s="2" t="s">
        <v>2652</v>
      </c>
    </row>
    <row r="102" spans="7:11" x14ac:dyDescent="0.25">
      <c r="G102" s="33" t="s">
        <v>7</v>
      </c>
      <c r="H102" s="33" t="s">
        <v>365</v>
      </c>
      <c r="I102" s="1">
        <v>92762</v>
      </c>
      <c r="J102" s="2" t="s">
        <v>5339</v>
      </c>
      <c r="K102" s="2" t="s">
        <v>2652</v>
      </c>
    </row>
    <row r="103" spans="7:11" x14ac:dyDescent="0.25">
      <c r="G103" s="33" t="s">
        <v>7</v>
      </c>
      <c r="H103" s="33" t="s">
        <v>505</v>
      </c>
      <c r="I103" s="1">
        <v>92763</v>
      </c>
      <c r="J103" s="2" t="s">
        <v>5340</v>
      </c>
      <c r="K103" s="2" t="s">
        <v>2652</v>
      </c>
    </row>
    <row r="104" spans="7:11" x14ac:dyDescent="0.25">
      <c r="G104" s="33" t="s">
        <v>7</v>
      </c>
      <c r="H104" s="33" t="s">
        <v>645</v>
      </c>
      <c r="I104" s="1">
        <v>92764</v>
      </c>
      <c r="J104" s="2" t="s">
        <v>5341</v>
      </c>
      <c r="K104" s="2" t="s">
        <v>2652</v>
      </c>
    </row>
    <row r="105" spans="7:11" x14ac:dyDescent="0.25">
      <c r="G105" s="33" t="s">
        <v>7</v>
      </c>
      <c r="H105" s="33" t="s">
        <v>785</v>
      </c>
      <c r="I105" s="1">
        <v>92765</v>
      </c>
      <c r="J105" s="2" t="s">
        <v>5342</v>
      </c>
      <c r="K105" s="2" t="s">
        <v>2652</v>
      </c>
    </row>
    <row r="106" spans="7:11" x14ac:dyDescent="0.25">
      <c r="G106" s="33" t="s">
        <v>7</v>
      </c>
      <c r="H106" s="33" t="s">
        <v>925</v>
      </c>
      <c r="I106" s="1">
        <v>92766</v>
      </c>
      <c r="J106" s="2" t="s">
        <v>5343</v>
      </c>
      <c r="K106" s="2" t="s">
        <v>2652</v>
      </c>
    </row>
    <row r="107" spans="7:11" x14ac:dyDescent="0.25">
      <c r="G107" s="33" t="s">
        <v>7</v>
      </c>
      <c r="H107" s="33" t="s">
        <v>1065</v>
      </c>
      <c r="I107" s="1">
        <v>92767</v>
      </c>
      <c r="J107" s="2" t="s">
        <v>5344</v>
      </c>
      <c r="K107" s="2" t="s">
        <v>2652</v>
      </c>
    </row>
    <row r="108" spans="7:11" x14ac:dyDescent="0.25">
      <c r="G108" s="33" t="s">
        <v>7</v>
      </c>
      <c r="H108" s="33" t="s">
        <v>1205</v>
      </c>
      <c r="I108" s="1">
        <v>92768</v>
      </c>
      <c r="J108" s="2" t="s">
        <v>5345</v>
      </c>
      <c r="K108" s="2" t="s">
        <v>2652</v>
      </c>
    </row>
    <row r="109" spans="7:11" x14ac:dyDescent="0.25">
      <c r="G109" s="33" t="s">
        <v>7</v>
      </c>
      <c r="H109" s="33" t="s">
        <v>1345</v>
      </c>
      <c r="I109" s="1">
        <v>92769</v>
      </c>
      <c r="J109" s="2" t="s">
        <v>5346</v>
      </c>
      <c r="K109" s="2" t="s">
        <v>2652</v>
      </c>
    </row>
    <row r="110" spans="7:11" x14ac:dyDescent="0.25">
      <c r="G110" s="33" t="s">
        <v>7</v>
      </c>
      <c r="H110" s="33" t="s">
        <v>1485</v>
      </c>
      <c r="I110" s="1">
        <v>92770</v>
      </c>
      <c r="J110" s="2" t="s">
        <v>5347</v>
      </c>
      <c r="K110" s="2" t="s">
        <v>2652</v>
      </c>
    </row>
    <row r="111" spans="7:11" x14ac:dyDescent="0.25">
      <c r="G111" s="33" t="s">
        <v>7</v>
      </c>
      <c r="H111" s="33" t="s">
        <v>219</v>
      </c>
      <c r="I111" s="1">
        <v>92771</v>
      </c>
      <c r="J111" s="2" t="s">
        <v>5348</v>
      </c>
      <c r="K111" s="2" t="s">
        <v>2652</v>
      </c>
    </row>
    <row r="112" spans="7:11" x14ac:dyDescent="0.25">
      <c r="G112" s="33" t="s">
        <v>7</v>
      </c>
      <c r="H112" s="33" t="s">
        <v>149</v>
      </c>
      <c r="I112" s="1">
        <v>92772</v>
      </c>
      <c r="J112" s="2" t="s">
        <v>5349</v>
      </c>
      <c r="K112" s="2" t="s">
        <v>2652</v>
      </c>
    </row>
    <row r="113" spans="7:11" x14ac:dyDescent="0.25">
      <c r="G113" s="33" t="s">
        <v>7</v>
      </c>
      <c r="H113" s="33" t="s">
        <v>366</v>
      </c>
      <c r="I113" s="1">
        <v>92773</v>
      </c>
      <c r="J113" s="2" t="s">
        <v>5350</v>
      </c>
      <c r="K113" s="2" t="s">
        <v>2652</v>
      </c>
    </row>
    <row r="114" spans="7:11" x14ac:dyDescent="0.25">
      <c r="G114" s="33" t="s">
        <v>7</v>
      </c>
      <c r="H114" s="33" t="s">
        <v>506</v>
      </c>
      <c r="I114" s="1">
        <v>92774</v>
      </c>
      <c r="J114" s="2" t="s">
        <v>5351</v>
      </c>
      <c r="K114" s="2" t="s">
        <v>2652</v>
      </c>
    </row>
    <row r="115" spans="7:11" x14ac:dyDescent="0.25">
      <c r="G115" s="33" t="s">
        <v>7</v>
      </c>
      <c r="H115" s="33" t="s">
        <v>646</v>
      </c>
      <c r="I115" s="1">
        <v>92775</v>
      </c>
      <c r="J115" s="2" t="s">
        <v>5352</v>
      </c>
      <c r="K115" s="2" t="s">
        <v>2652</v>
      </c>
    </row>
    <row r="116" spans="7:11" x14ac:dyDescent="0.25">
      <c r="G116" s="33" t="s">
        <v>7</v>
      </c>
      <c r="H116" s="33" t="s">
        <v>786</v>
      </c>
      <c r="I116" s="1">
        <v>92776</v>
      </c>
      <c r="J116" s="2" t="s">
        <v>5353</v>
      </c>
      <c r="K116" s="2" t="s">
        <v>2652</v>
      </c>
    </row>
    <row r="117" spans="7:11" x14ac:dyDescent="0.25">
      <c r="G117" s="33" t="s">
        <v>7</v>
      </c>
      <c r="H117" s="33" t="s">
        <v>926</v>
      </c>
      <c r="I117" s="1">
        <v>92777</v>
      </c>
      <c r="J117" s="2" t="s">
        <v>5354</v>
      </c>
      <c r="K117" s="2" t="s">
        <v>2652</v>
      </c>
    </row>
    <row r="118" spans="7:11" x14ac:dyDescent="0.25">
      <c r="G118" s="33" t="s">
        <v>7</v>
      </c>
      <c r="H118" s="33" t="s">
        <v>1066</v>
      </c>
      <c r="I118" s="1">
        <v>92778</v>
      </c>
      <c r="J118" s="2" t="s">
        <v>5355</v>
      </c>
      <c r="K118" s="2" t="s">
        <v>2652</v>
      </c>
    </row>
    <row r="119" spans="7:11" x14ac:dyDescent="0.25">
      <c r="G119" s="33" t="s">
        <v>7</v>
      </c>
      <c r="H119" s="33" t="s">
        <v>1206</v>
      </c>
      <c r="I119" s="1">
        <v>92779</v>
      </c>
      <c r="J119" s="2" t="s">
        <v>5356</v>
      </c>
      <c r="K119" s="2" t="s">
        <v>2652</v>
      </c>
    </row>
    <row r="120" spans="7:11" x14ac:dyDescent="0.25">
      <c r="G120" s="33" t="s">
        <v>7</v>
      </c>
      <c r="H120" s="33" t="s">
        <v>1346</v>
      </c>
      <c r="I120" s="1">
        <v>92780</v>
      </c>
      <c r="J120" s="2" t="s">
        <v>5357</v>
      </c>
      <c r="K120" s="2" t="s">
        <v>2652</v>
      </c>
    </row>
    <row r="121" spans="7:11" x14ac:dyDescent="0.25">
      <c r="G121" s="33" t="s">
        <v>7</v>
      </c>
      <c r="H121" s="33" t="s">
        <v>1486</v>
      </c>
      <c r="I121" s="1">
        <v>92781</v>
      </c>
      <c r="J121" s="2" t="s">
        <v>5358</v>
      </c>
      <c r="K121" s="2" t="s">
        <v>2652</v>
      </c>
    </row>
    <row r="122" spans="7:11" x14ac:dyDescent="0.25">
      <c r="G122" s="33" t="s">
        <v>7</v>
      </c>
      <c r="H122" s="33" t="s">
        <v>220</v>
      </c>
      <c r="I122" s="1">
        <v>92782</v>
      </c>
      <c r="J122" s="2" t="s">
        <v>5359</v>
      </c>
      <c r="K122" s="2" t="s">
        <v>2652</v>
      </c>
    </row>
    <row r="123" spans="7:11" x14ac:dyDescent="0.25">
      <c r="G123" s="33" t="s">
        <v>7</v>
      </c>
      <c r="H123" s="33" t="s">
        <v>150</v>
      </c>
      <c r="I123" s="1">
        <v>92783</v>
      </c>
      <c r="J123" s="2" t="s">
        <v>5360</v>
      </c>
      <c r="K123" s="2" t="s">
        <v>2652</v>
      </c>
    </row>
    <row r="124" spans="7:11" x14ac:dyDescent="0.25">
      <c r="G124" s="33" t="s">
        <v>7</v>
      </c>
      <c r="H124" s="33" t="s">
        <v>367</v>
      </c>
      <c r="I124" s="1">
        <v>92784</v>
      </c>
      <c r="J124" s="2" t="s">
        <v>5361</v>
      </c>
      <c r="K124" s="2" t="s">
        <v>2652</v>
      </c>
    </row>
    <row r="125" spans="7:11" x14ac:dyDescent="0.25">
      <c r="G125" s="33" t="s">
        <v>7</v>
      </c>
      <c r="H125" s="33" t="s">
        <v>507</v>
      </c>
      <c r="I125" s="1">
        <v>92785</v>
      </c>
      <c r="J125" s="2" t="s">
        <v>5362</v>
      </c>
      <c r="K125" s="2" t="s">
        <v>2652</v>
      </c>
    </row>
    <row r="126" spans="7:11" x14ac:dyDescent="0.25">
      <c r="G126" s="33" t="s">
        <v>7</v>
      </c>
      <c r="H126" s="33" t="s">
        <v>647</v>
      </c>
      <c r="I126" s="1">
        <v>92786</v>
      </c>
      <c r="J126" s="2" t="s">
        <v>5363</v>
      </c>
      <c r="K126" s="2" t="s">
        <v>2652</v>
      </c>
    </row>
    <row r="127" spans="7:11" x14ac:dyDescent="0.25">
      <c r="G127" s="33" t="s">
        <v>7</v>
      </c>
      <c r="H127" s="33" t="s">
        <v>787</v>
      </c>
      <c r="I127" s="1">
        <v>92787</v>
      </c>
      <c r="J127" s="2" t="s">
        <v>5364</v>
      </c>
      <c r="K127" s="2" t="s">
        <v>2652</v>
      </c>
    </row>
    <row r="128" spans="7:11" x14ac:dyDescent="0.25">
      <c r="G128" s="33" t="s">
        <v>7</v>
      </c>
      <c r="H128" s="33" t="s">
        <v>927</v>
      </c>
      <c r="I128" s="1">
        <v>92788</v>
      </c>
      <c r="J128" s="2" t="s">
        <v>5365</v>
      </c>
      <c r="K128" s="2" t="s">
        <v>2652</v>
      </c>
    </row>
    <row r="129" spans="7:11" x14ac:dyDescent="0.25">
      <c r="G129" s="33" t="s">
        <v>7</v>
      </c>
      <c r="H129" s="33" t="s">
        <v>1067</v>
      </c>
      <c r="I129" s="1">
        <v>92789</v>
      </c>
      <c r="J129" s="2" t="s">
        <v>5366</v>
      </c>
      <c r="K129" s="2" t="s">
        <v>2652</v>
      </c>
    </row>
    <row r="130" spans="7:11" x14ac:dyDescent="0.25">
      <c r="G130" s="33" t="s">
        <v>7</v>
      </c>
      <c r="H130" s="33" t="s">
        <v>1207</v>
      </c>
      <c r="I130" s="1">
        <v>92790</v>
      </c>
      <c r="J130" s="2" t="s">
        <v>5367</v>
      </c>
      <c r="K130" s="2" t="s">
        <v>2652</v>
      </c>
    </row>
    <row r="131" spans="7:11" x14ac:dyDescent="0.25">
      <c r="G131" s="33" t="s">
        <v>7</v>
      </c>
      <c r="H131" s="33" t="s">
        <v>1347</v>
      </c>
      <c r="I131" s="1">
        <v>92791</v>
      </c>
      <c r="J131" s="2" t="s">
        <v>5368</v>
      </c>
      <c r="K131" s="2" t="s">
        <v>2652</v>
      </c>
    </row>
    <row r="132" spans="7:11" x14ac:dyDescent="0.25">
      <c r="G132" s="33" t="s">
        <v>7</v>
      </c>
      <c r="H132" s="33" t="s">
        <v>1487</v>
      </c>
      <c r="I132" s="1">
        <v>92792</v>
      </c>
      <c r="J132" s="2" t="s">
        <v>5369</v>
      </c>
      <c r="K132" s="2" t="s">
        <v>2652</v>
      </c>
    </row>
    <row r="133" spans="7:11" x14ac:dyDescent="0.25">
      <c r="G133" s="33" t="s">
        <v>7</v>
      </c>
      <c r="H133" s="33" t="s">
        <v>221</v>
      </c>
      <c r="I133" s="1">
        <v>92793</v>
      </c>
      <c r="J133" s="2" t="s">
        <v>5370</v>
      </c>
      <c r="K133" s="2" t="s">
        <v>2652</v>
      </c>
    </row>
    <row r="134" spans="7:11" x14ac:dyDescent="0.25">
      <c r="G134" s="33" t="s">
        <v>7</v>
      </c>
      <c r="H134" s="33" t="s">
        <v>151</v>
      </c>
      <c r="I134" s="1">
        <v>92794</v>
      </c>
      <c r="J134" s="2" t="s">
        <v>5371</v>
      </c>
      <c r="K134" s="2" t="s">
        <v>2652</v>
      </c>
    </row>
    <row r="135" spans="7:11" x14ac:dyDescent="0.25">
      <c r="G135" s="33" t="s">
        <v>7</v>
      </c>
      <c r="H135" s="33" t="s">
        <v>368</v>
      </c>
      <c r="I135" s="1">
        <v>92795</v>
      </c>
      <c r="J135" s="2" t="s">
        <v>5372</v>
      </c>
      <c r="K135" s="2" t="s">
        <v>2652</v>
      </c>
    </row>
    <row r="136" spans="7:11" x14ac:dyDescent="0.25">
      <c r="G136" s="33" t="s">
        <v>7</v>
      </c>
      <c r="H136" s="33" t="s">
        <v>508</v>
      </c>
      <c r="I136" s="1">
        <v>92796</v>
      </c>
      <c r="J136" s="2" t="s">
        <v>5373</v>
      </c>
      <c r="K136" s="2" t="s">
        <v>2652</v>
      </c>
    </row>
    <row r="137" spans="7:11" x14ac:dyDescent="0.25">
      <c r="G137" s="33" t="s">
        <v>7</v>
      </c>
      <c r="H137" s="33" t="s">
        <v>648</v>
      </c>
      <c r="I137" s="1">
        <v>92797</v>
      </c>
      <c r="J137" s="2" t="s">
        <v>5374</v>
      </c>
      <c r="K137" s="2" t="s">
        <v>2652</v>
      </c>
    </row>
    <row r="138" spans="7:11" x14ac:dyDescent="0.25">
      <c r="G138" s="33" t="s">
        <v>7</v>
      </c>
      <c r="H138" s="33" t="s">
        <v>788</v>
      </c>
      <c r="I138" s="1">
        <v>92798</v>
      </c>
      <c r="J138" s="2" t="s">
        <v>5375</v>
      </c>
      <c r="K138" s="2" t="s">
        <v>2652</v>
      </c>
    </row>
    <row r="139" spans="7:11" x14ac:dyDescent="0.25">
      <c r="G139" s="33" t="s">
        <v>7</v>
      </c>
      <c r="H139" s="33" t="s">
        <v>928</v>
      </c>
      <c r="I139" s="1">
        <v>92799</v>
      </c>
      <c r="J139" s="2" t="s">
        <v>5376</v>
      </c>
      <c r="K139" s="2" t="s">
        <v>2652</v>
      </c>
    </row>
    <row r="140" spans="7:11" x14ac:dyDescent="0.25">
      <c r="G140" s="33" t="s">
        <v>7</v>
      </c>
      <c r="H140" s="33" t="s">
        <v>1068</v>
      </c>
      <c r="I140" s="1">
        <v>92800</v>
      </c>
      <c r="J140" s="2" t="s">
        <v>5377</v>
      </c>
      <c r="K140" s="2" t="s">
        <v>2652</v>
      </c>
    </row>
    <row r="141" spans="7:11" x14ac:dyDescent="0.25">
      <c r="G141" s="33" t="s">
        <v>7</v>
      </c>
      <c r="H141" s="33" t="s">
        <v>1208</v>
      </c>
      <c r="I141" s="1">
        <v>92801</v>
      </c>
      <c r="J141" s="2" t="s">
        <v>5378</v>
      </c>
      <c r="K141" s="2" t="s">
        <v>2652</v>
      </c>
    </row>
    <row r="142" spans="7:11" x14ac:dyDescent="0.25">
      <c r="G142" s="33" t="s">
        <v>7</v>
      </c>
      <c r="H142" s="33" t="s">
        <v>1348</v>
      </c>
      <c r="I142" s="1">
        <v>92802</v>
      </c>
      <c r="J142" s="2" t="s">
        <v>5379</v>
      </c>
      <c r="K142" s="2" t="s">
        <v>2652</v>
      </c>
    </row>
    <row r="143" spans="7:11" x14ac:dyDescent="0.25">
      <c r="G143" s="33" t="s">
        <v>7</v>
      </c>
      <c r="H143" s="33" t="s">
        <v>1488</v>
      </c>
      <c r="I143" s="1">
        <v>92803</v>
      </c>
      <c r="J143" s="2" t="s">
        <v>5380</v>
      </c>
      <c r="K143" s="2" t="s">
        <v>2652</v>
      </c>
    </row>
    <row r="144" spans="7:11" x14ac:dyDescent="0.25">
      <c r="G144" s="33" t="s">
        <v>7</v>
      </c>
      <c r="H144" s="33" t="s">
        <v>222</v>
      </c>
      <c r="I144" s="1">
        <v>92804</v>
      </c>
      <c r="J144" s="2" t="s">
        <v>5381</v>
      </c>
      <c r="K144" s="2" t="s">
        <v>2652</v>
      </c>
    </row>
    <row r="145" spans="7:11" x14ac:dyDescent="0.25">
      <c r="G145" s="33" t="s">
        <v>7</v>
      </c>
      <c r="H145" s="33" t="s">
        <v>152</v>
      </c>
      <c r="I145" s="1">
        <v>92805</v>
      </c>
      <c r="J145" s="2" t="s">
        <v>5382</v>
      </c>
      <c r="K145" s="2" t="s">
        <v>2652</v>
      </c>
    </row>
    <row r="146" spans="7:11" x14ac:dyDescent="0.25">
      <c r="G146" s="33" t="s">
        <v>7</v>
      </c>
      <c r="H146" s="33" t="s">
        <v>369</v>
      </c>
      <c r="I146" s="1">
        <v>92806</v>
      </c>
      <c r="J146" s="2" t="s">
        <v>5383</v>
      </c>
      <c r="K146" s="2" t="s">
        <v>2652</v>
      </c>
    </row>
    <row r="147" spans="7:11" x14ac:dyDescent="0.25">
      <c r="G147" s="33" t="s">
        <v>7</v>
      </c>
      <c r="H147" s="33" t="s">
        <v>509</v>
      </c>
      <c r="I147" s="1">
        <v>92807</v>
      </c>
      <c r="J147" s="2" t="s">
        <v>5384</v>
      </c>
      <c r="K147" s="2" t="s">
        <v>2652</v>
      </c>
    </row>
    <row r="148" spans="7:11" x14ac:dyDescent="0.25">
      <c r="G148" s="33" t="s">
        <v>7</v>
      </c>
      <c r="H148" s="33" t="s">
        <v>649</v>
      </c>
      <c r="I148" s="1">
        <v>92808</v>
      </c>
      <c r="J148" s="2" t="s">
        <v>5385</v>
      </c>
      <c r="K148" s="2" t="s">
        <v>2652</v>
      </c>
    </row>
    <row r="149" spans="7:11" x14ac:dyDescent="0.25">
      <c r="G149" s="33" t="s">
        <v>7</v>
      </c>
      <c r="H149" s="33" t="s">
        <v>789</v>
      </c>
      <c r="I149" s="1">
        <v>92809</v>
      </c>
      <c r="J149" s="2" t="s">
        <v>5386</v>
      </c>
      <c r="K149" s="2" t="s">
        <v>2652</v>
      </c>
    </row>
    <row r="150" spans="7:11" x14ac:dyDescent="0.25">
      <c r="G150" s="33" t="s">
        <v>7</v>
      </c>
      <c r="H150" s="33" t="s">
        <v>929</v>
      </c>
      <c r="I150" s="1">
        <v>92810</v>
      </c>
      <c r="J150" s="2" t="s">
        <v>5387</v>
      </c>
      <c r="K150" s="2" t="s">
        <v>2652</v>
      </c>
    </row>
    <row r="151" spans="7:11" x14ac:dyDescent="0.25">
      <c r="G151" s="33" t="s">
        <v>7</v>
      </c>
      <c r="H151" s="33" t="s">
        <v>1069</v>
      </c>
      <c r="I151" s="1">
        <v>92811</v>
      </c>
      <c r="J151" s="2" t="s">
        <v>5388</v>
      </c>
      <c r="K151" s="2" t="s">
        <v>2652</v>
      </c>
    </row>
    <row r="152" spans="7:11" x14ac:dyDescent="0.25">
      <c r="G152" s="33" t="s">
        <v>7</v>
      </c>
      <c r="H152" s="33" t="s">
        <v>1209</v>
      </c>
      <c r="I152" s="1">
        <v>92812</v>
      </c>
      <c r="J152" s="2" t="s">
        <v>5389</v>
      </c>
      <c r="K152" s="2" t="s">
        <v>2652</v>
      </c>
    </row>
    <row r="153" spans="7:11" x14ac:dyDescent="0.25">
      <c r="G153" s="33" t="s">
        <v>7</v>
      </c>
      <c r="H153" s="33" t="s">
        <v>1349</v>
      </c>
      <c r="I153" s="1">
        <v>92813</v>
      </c>
      <c r="J153" s="2" t="s">
        <v>5390</v>
      </c>
      <c r="K153" s="2" t="s">
        <v>2652</v>
      </c>
    </row>
    <row r="154" spans="7:11" x14ac:dyDescent="0.25">
      <c r="G154" s="33" t="s">
        <v>7</v>
      </c>
      <c r="H154" s="33" t="s">
        <v>1489</v>
      </c>
      <c r="I154" s="1">
        <v>92814</v>
      </c>
      <c r="J154" s="2" t="s">
        <v>5391</v>
      </c>
      <c r="K154" s="2" t="s">
        <v>2652</v>
      </c>
    </row>
    <row r="155" spans="7:11" x14ac:dyDescent="0.25">
      <c r="G155" s="33" t="s">
        <v>7</v>
      </c>
      <c r="H155" s="33" t="s">
        <v>223</v>
      </c>
      <c r="I155" s="1">
        <v>92815</v>
      </c>
      <c r="J155" s="2" t="s">
        <v>5392</v>
      </c>
      <c r="K155" s="2" t="s">
        <v>2652</v>
      </c>
    </row>
    <row r="156" spans="7:11" x14ac:dyDescent="0.25">
      <c r="G156" s="33" t="s">
        <v>7</v>
      </c>
      <c r="H156" s="33" t="s">
        <v>153</v>
      </c>
      <c r="I156" s="1">
        <v>92816</v>
      </c>
      <c r="J156" s="2" t="s">
        <v>5393</v>
      </c>
      <c r="K156" s="2" t="s">
        <v>2652</v>
      </c>
    </row>
    <row r="157" spans="7:11" x14ac:dyDescent="0.25">
      <c r="G157" s="33" t="s">
        <v>7</v>
      </c>
      <c r="H157" s="33" t="s">
        <v>370</v>
      </c>
      <c r="I157" s="1">
        <v>92817</v>
      </c>
      <c r="J157" s="2" t="s">
        <v>5394</v>
      </c>
      <c r="K157" s="2" t="s">
        <v>2652</v>
      </c>
    </row>
    <row r="158" spans="7:11" x14ac:dyDescent="0.25">
      <c r="G158" s="33" t="s">
        <v>7</v>
      </c>
      <c r="H158" s="33" t="s">
        <v>510</v>
      </c>
      <c r="I158" s="1">
        <v>92818</v>
      </c>
      <c r="J158" s="2" t="s">
        <v>5395</v>
      </c>
      <c r="K158" s="2" t="s">
        <v>2652</v>
      </c>
    </row>
    <row r="159" spans="7:11" x14ac:dyDescent="0.25">
      <c r="G159" s="33" t="s">
        <v>7</v>
      </c>
      <c r="H159" s="33" t="s">
        <v>650</v>
      </c>
      <c r="I159" s="1">
        <v>92819</v>
      </c>
      <c r="J159" s="2" t="s">
        <v>5396</v>
      </c>
      <c r="K159" s="2" t="s">
        <v>2652</v>
      </c>
    </row>
    <row r="160" spans="7:11" x14ac:dyDescent="0.25">
      <c r="G160" s="33" t="s">
        <v>7</v>
      </c>
      <c r="H160" s="33" t="s">
        <v>790</v>
      </c>
      <c r="I160" s="1">
        <v>92820</v>
      </c>
      <c r="J160" s="2" t="s">
        <v>5397</v>
      </c>
      <c r="K160" s="2" t="s">
        <v>2652</v>
      </c>
    </row>
    <row r="161" spans="7:11" x14ac:dyDescent="0.25">
      <c r="G161" s="33" t="s">
        <v>7</v>
      </c>
      <c r="H161" s="33" t="s">
        <v>930</v>
      </c>
      <c r="I161" s="1">
        <v>92821</v>
      </c>
      <c r="J161" s="2" t="s">
        <v>5398</v>
      </c>
      <c r="K161" s="2" t="s">
        <v>2652</v>
      </c>
    </row>
    <row r="162" spans="7:11" x14ac:dyDescent="0.25">
      <c r="G162" s="33" t="s">
        <v>7</v>
      </c>
      <c r="H162" s="33" t="s">
        <v>1070</v>
      </c>
      <c r="I162" s="1">
        <v>92822</v>
      </c>
      <c r="J162" s="2" t="s">
        <v>5399</v>
      </c>
      <c r="K162" s="2" t="s">
        <v>2652</v>
      </c>
    </row>
    <row r="163" spans="7:11" x14ac:dyDescent="0.25">
      <c r="G163" s="33" t="s">
        <v>7</v>
      </c>
      <c r="H163" s="33" t="s">
        <v>1210</v>
      </c>
      <c r="I163" s="1">
        <v>92823</v>
      </c>
      <c r="J163" s="2" t="s">
        <v>5400</v>
      </c>
      <c r="K163" s="2" t="s">
        <v>2652</v>
      </c>
    </row>
    <row r="164" spans="7:11" x14ac:dyDescent="0.25">
      <c r="G164" s="33" t="s">
        <v>7</v>
      </c>
      <c r="H164" s="33" t="s">
        <v>1350</v>
      </c>
      <c r="I164" s="1">
        <v>92824</v>
      </c>
      <c r="J164" s="2" t="s">
        <v>5401</v>
      </c>
      <c r="K164" s="2" t="s">
        <v>2652</v>
      </c>
    </row>
    <row r="165" spans="7:11" x14ac:dyDescent="0.25">
      <c r="G165" s="33" t="s">
        <v>7</v>
      </c>
      <c r="H165" s="33" t="s">
        <v>1490</v>
      </c>
      <c r="I165" s="1">
        <v>92825</v>
      </c>
      <c r="J165" s="2" t="s">
        <v>5402</v>
      </c>
      <c r="K165" s="2" t="s">
        <v>2652</v>
      </c>
    </row>
    <row r="166" spans="7:11" x14ac:dyDescent="0.25">
      <c r="G166" s="33" t="s">
        <v>7</v>
      </c>
      <c r="H166" s="33" t="s">
        <v>224</v>
      </c>
      <c r="I166" s="1">
        <v>92826</v>
      </c>
      <c r="J166" s="2" t="s">
        <v>5403</v>
      </c>
      <c r="K166" s="2" t="s">
        <v>2652</v>
      </c>
    </row>
    <row r="167" spans="7:11" x14ac:dyDescent="0.25">
      <c r="G167" s="33" t="s">
        <v>7</v>
      </c>
      <c r="H167" s="33" t="s">
        <v>154</v>
      </c>
      <c r="I167" s="1">
        <v>92827</v>
      </c>
      <c r="J167" s="2" t="s">
        <v>5404</v>
      </c>
      <c r="K167" s="2" t="s">
        <v>2652</v>
      </c>
    </row>
    <row r="168" spans="7:11" x14ac:dyDescent="0.25">
      <c r="G168" s="33" t="s">
        <v>7</v>
      </c>
      <c r="H168" s="33" t="s">
        <v>371</v>
      </c>
      <c r="I168" s="1">
        <v>92828</v>
      </c>
      <c r="J168" s="2" t="s">
        <v>5405</v>
      </c>
      <c r="K168" s="2" t="s">
        <v>2653</v>
      </c>
    </row>
    <row r="169" spans="7:11" x14ac:dyDescent="0.25">
      <c r="G169" s="33" t="s">
        <v>7</v>
      </c>
      <c r="H169" s="33" t="s">
        <v>511</v>
      </c>
      <c r="I169" s="1">
        <v>92829</v>
      </c>
      <c r="J169" s="2" t="s">
        <v>5406</v>
      </c>
      <c r="K169" s="2" t="s">
        <v>2653</v>
      </c>
    </row>
    <row r="170" spans="7:11" x14ac:dyDescent="0.25">
      <c r="G170" s="33" t="s">
        <v>7</v>
      </c>
      <c r="H170" s="33" t="s">
        <v>651</v>
      </c>
      <c r="I170" s="1">
        <v>92830</v>
      </c>
      <c r="J170" s="2" t="s">
        <v>5407</v>
      </c>
      <c r="K170" s="2" t="s">
        <v>2653</v>
      </c>
    </row>
    <row r="171" spans="7:11" x14ac:dyDescent="0.25">
      <c r="G171" s="33" t="s">
        <v>7</v>
      </c>
      <c r="H171" s="33" t="s">
        <v>791</v>
      </c>
      <c r="I171" s="1">
        <v>92831</v>
      </c>
      <c r="J171" s="2" t="s">
        <v>5408</v>
      </c>
      <c r="K171" s="2" t="s">
        <v>2653</v>
      </c>
    </row>
    <row r="172" spans="7:11" x14ac:dyDescent="0.25">
      <c r="G172" s="33" t="s">
        <v>7</v>
      </c>
      <c r="H172" s="33" t="s">
        <v>931</v>
      </c>
      <c r="I172" s="1">
        <v>92832</v>
      </c>
      <c r="J172" s="2" t="s">
        <v>5409</v>
      </c>
      <c r="K172" s="2" t="s">
        <v>2653</v>
      </c>
    </row>
    <row r="173" spans="7:11" x14ac:dyDescent="0.25">
      <c r="G173" s="33" t="s">
        <v>7</v>
      </c>
      <c r="H173" s="33" t="s">
        <v>1071</v>
      </c>
      <c r="I173" s="1">
        <v>92833</v>
      </c>
      <c r="J173" s="2" t="s">
        <v>5410</v>
      </c>
      <c r="K173" s="2" t="s">
        <v>2653</v>
      </c>
    </row>
    <row r="174" spans="7:11" x14ac:dyDescent="0.25">
      <c r="G174" s="33" t="s">
        <v>7</v>
      </c>
      <c r="H174" s="33" t="s">
        <v>1211</v>
      </c>
      <c r="I174" s="1">
        <v>92834</v>
      </c>
      <c r="J174" s="2" t="s">
        <v>5411</v>
      </c>
      <c r="K174" s="2" t="s">
        <v>2653</v>
      </c>
    </row>
    <row r="175" spans="7:11" x14ac:dyDescent="0.25">
      <c r="G175" s="33" t="s">
        <v>7</v>
      </c>
      <c r="H175" s="33" t="s">
        <v>1351</v>
      </c>
      <c r="I175" s="1">
        <v>92835</v>
      </c>
      <c r="J175" s="2" t="s">
        <v>5412</v>
      </c>
      <c r="K175" s="2" t="s">
        <v>2653</v>
      </c>
    </row>
    <row r="176" spans="7:11" x14ac:dyDescent="0.25">
      <c r="G176" s="33" t="s">
        <v>7</v>
      </c>
      <c r="H176" s="33" t="s">
        <v>1491</v>
      </c>
      <c r="I176" s="1">
        <v>92836</v>
      </c>
      <c r="J176" s="2" t="s">
        <v>5413</v>
      </c>
      <c r="K176" s="2" t="s">
        <v>2653</v>
      </c>
    </row>
    <row r="177" spans="7:11" x14ac:dyDescent="0.25">
      <c r="G177" s="33" t="s">
        <v>7</v>
      </c>
      <c r="H177" s="33" t="s">
        <v>225</v>
      </c>
      <c r="I177" s="1">
        <v>92837</v>
      </c>
      <c r="J177" s="2" t="s">
        <v>5414</v>
      </c>
      <c r="K177" s="2" t="s">
        <v>2653</v>
      </c>
    </row>
    <row r="178" spans="7:11" x14ac:dyDescent="0.25">
      <c r="G178" s="33" t="s">
        <v>7</v>
      </c>
      <c r="H178" s="33" t="s">
        <v>155</v>
      </c>
      <c r="I178" s="1">
        <v>92838</v>
      </c>
      <c r="J178" s="2" t="s">
        <v>5415</v>
      </c>
      <c r="K178" s="2" t="s">
        <v>2653</v>
      </c>
    </row>
    <row r="179" spans="7:11" x14ac:dyDescent="0.25">
      <c r="G179" s="33" t="s">
        <v>7</v>
      </c>
      <c r="H179" s="33" t="s">
        <v>372</v>
      </c>
      <c r="I179" s="1">
        <v>92839</v>
      </c>
      <c r="J179" s="2" t="s">
        <v>5416</v>
      </c>
      <c r="K179" s="2" t="s">
        <v>2653</v>
      </c>
    </row>
    <row r="180" spans="7:11" x14ac:dyDescent="0.25">
      <c r="G180" s="33" t="s">
        <v>7</v>
      </c>
      <c r="H180" s="33" t="s">
        <v>512</v>
      </c>
      <c r="I180" s="1">
        <v>92840</v>
      </c>
      <c r="J180" s="2" t="s">
        <v>5417</v>
      </c>
      <c r="K180" s="2" t="s">
        <v>2653</v>
      </c>
    </row>
    <row r="181" spans="7:11" x14ac:dyDescent="0.25">
      <c r="G181" s="33" t="s">
        <v>7</v>
      </c>
      <c r="H181" s="33" t="s">
        <v>652</v>
      </c>
      <c r="I181" s="1">
        <v>92841</v>
      </c>
      <c r="J181" s="2" t="s">
        <v>5418</v>
      </c>
      <c r="K181" s="2" t="s">
        <v>2653</v>
      </c>
    </row>
    <row r="182" spans="7:11" x14ac:dyDescent="0.25">
      <c r="G182" s="33" t="s">
        <v>7</v>
      </c>
      <c r="H182" s="33" t="s">
        <v>792</v>
      </c>
      <c r="I182" s="1">
        <v>92842</v>
      </c>
      <c r="J182" s="2" t="s">
        <v>5419</v>
      </c>
      <c r="K182" s="2" t="s">
        <v>2653</v>
      </c>
    </row>
    <row r="183" spans="7:11" x14ac:dyDescent="0.25">
      <c r="G183" s="33" t="s">
        <v>7</v>
      </c>
      <c r="H183" s="33" t="s">
        <v>932</v>
      </c>
      <c r="I183" s="1">
        <v>92843</v>
      </c>
      <c r="J183" s="2" t="s">
        <v>5420</v>
      </c>
      <c r="K183" s="2" t="s">
        <v>2653</v>
      </c>
    </row>
    <row r="184" spans="7:11" x14ac:dyDescent="0.25">
      <c r="G184" s="33" t="s">
        <v>7</v>
      </c>
      <c r="H184" s="33" t="s">
        <v>1072</v>
      </c>
      <c r="I184" s="1">
        <v>92844</v>
      </c>
      <c r="J184" s="2" t="s">
        <v>5421</v>
      </c>
      <c r="K184" s="2" t="s">
        <v>2653</v>
      </c>
    </row>
    <row r="185" spans="7:11" x14ac:dyDescent="0.25">
      <c r="G185" s="33" t="s">
        <v>7</v>
      </c>
      <c r="H185" s="33" t="s">
        <v>1212</v>
      </c>
      <c r="I185" s="1">
        <v>92845</v>
      </c>
      <c r="J185" s="2" t="s">
        <v>5422</v>
      </c>
      <c r="K185" s="2" t="s">
        <v>2653</v>
      </c>
    </row>
    <row r="186" spans="7:11" x14ac:dyDescent="0.25">
      <c r="G186" s="33" t="s">
        <v>7</v>
      </c>
      <c r="H186" s="33" t="s">
        <v>1352</v>
      </c>
      <c r="I186" s="1">
        <v>92846</v>
      </c>
      <c r="J186" s="2" t="s">
        <v>5423</v>
      </c>
      <c r="K186" s="2" t="s">
        <v>2653</v>
      </c>
    </row>
    <row r="187" spans="7:11" x14ac:dyDescent="0.25">
      <c r="G187" s="33" t="s">
        <v>7</v>
      </c>
      <c r="H187" s="33" t="s">
        <v>1492</v>
      </c>
      <c r="I187" s="1">
        <v>92847</v>
      </c>
      <c r="J187" s="2" t="s">
        <v>5424</v>
      </c>
      <c r="K187" s="2" t="s">
        <v>2653</v>
      </c>
    </row>
    <row r="188" spans="7:11" x14ac:dyDescent="0.25">
      <c r="G188" s="33" t="s">
        <v>7</v>
      </c>
      <c r="H188" s="33" t="s">
        <v>226</v>
      </c>
      <c r="I188" s="1">
        <v>92848</v>
      </c>
      <c r="J188" s="2" t="s">
        <v>5425</v>
      </c>
      <c r="K188" s="2" t="s">
        <v>2653</v>
      </c>
    </row>
    <row r="189" spans="7:11" x14ac:dyDescent="0.25">
      <c r="G189" s="33" t="s">
        <v>7</v>
      </c>
      <c r="H189" s="33" t="s">
        <v>156</v>
      </c>
      <c r="I189" s="1">
        <v>92849</v>
      </c>
      <c r="J189" s="2" t="s">
        <v>5426</v>
      </c>
      <c r="K189" s="2" t="s">
        <v>2653</v>
      </c>
    </row>
    <row r="190" spans="7:11" x14ac:dyDescent="0.25">
      <c r="G190" s="33" t="s">
        <v>7</v>
      </c>
      <c r="H190" s="33" t="s">
        <v>373</v>
      </c>
      <c r="I190" s="1">
        <v>92850</v>
      </c>
      <c r="J190" s="2" t="s">
        <v>5427</v>
      </c>
      <c r="K190" s="2" t="s">
        <v>2653</v>
      </c>
    </row>
    <row r="191" spans="7:11" x14ac:dyDescent="0.25">
      <c r="G191" s="33" t="s">
        <v>7</v>
      </c>
      <c r="H191" s="33" t="s">
        <v>513</v>
      </c>
      <c r="I191" s="1">
        <v>92851</v>
      </c>
      <c r="J191" s="2" t="s">
        <v>5428</v>
      </c>
      <c r="K191" s="2" t="s">
        <v>2653</v>
      </c>
    </row>
    <row r="192" spans="7:11" x14ac:dyDescent="0.25">
      <c r="G192" s="33" t="s">
        <v>7</v>
      </c>
      <c r="H192" s="33" t="s">
        <v>653</v>
      </c>
      <c r="I192" s="1">
        <v>92852</v>
      </c>
      <c r="J192" s="2" t="s">
        <v>5429</v>
      </c>
      <c r="K192" s="2" t="s">
        <v>2653</v>
      </c>
    </row>
    <row r="193" spans="7:11" x14ac:dyDescent="0.25">
      <c r="G193" s="33" t="s">
        <v>7</v>
      </c>
      <c r="H193" s="33" t="s">
        <v>793</v>
      </c>
      <c r="I193" s="1">
        <v>92853</v>
      </c>
      <c r="J193" s="2" t="s">
        <v>5430</v>
      </c>
      <c r="K193" s="2" t="s">
        <v>2653</v>
      </c>
    </row>
    <row r="194" spans="7:11" x14ac:dyDescent="0.25">
      <c r="G194" s="33" t="s">
        <v>7</v>
      </c>
      <c r="H194" s="33" t="s">
        <v>933</v>
      </c>
      <c r="I194" s="1">
        <v>92854</v>
      </c>
      <c r="J194" s="2" t="s">
        <v>5431</v>
      </c>
      <c r="K194" s="2" t="s">
        <v>2653</v>
      </c>
    </row>
    <row r="195" spans="7:11" x14ac:dyDescent="0.25">
      <c r="G195" s="33" t="s">
        <v>7</v>
      </c>
      <c r="H195" s="33" t="s">
        <v>1073</v>
      </c>
      <c r="I195" s="1">
        <v>92855</v>
      </c>
      <c r="J195" s="2" t="s">
        <v>5432</v>
      </c>
      <c r="K195" s="2" t="s">
        <v>2653</v>
      </c>
    </row>
    <row r="196" spans="7:11" x14ac:dyDescent="0.25">
      <c r="G196" s="33" t="s">
        <v>7</v>
      </c>
      <c r="H196" s="33" t="s">
        <v>1213</v>
      </c>
      <c r="I196" s="1">
        <v>92856</v>
      </c>
      <c r="J196" s="2" t="s">
        <v>5433</v>
      </c>
      <c r="K196" s="2" t="s">
        <v>2653</v>
      </c>
    </row>
    <row r="197" spans="7:11" x14ac:dyDescent="0.25">
      <c r="G197" s="33" t="s">
        <v>7</v>
      </c>
      <c r="H197" s="33" t="s">
        <v>1353</v>
      </c>
      <c r="I197" s="1">
        <v>92857</v>
      </c>
      <c r="J197" s="2" t="s">
        <v>5434</v>
      </c>
      <c r="K197" s="2" t="s">
        <v>2653</v>
      </c>
    </row>
    <row r="198" spans="7:11" x14ac:dyDescent="0.25">
      <c r="G198" s="33" t="s">
        <v>7</v>
      </c>
      <c r="H198" s="33" t="s">
        <v>1493</v>
      </c>
      <c r="I198" s="1">
        <v>92858</v>
      </c>
      <c r="J198" s="2" t="s">
        <v>5435</v>
      </c>
      <c r="K198" s="2" t="s">
        <v>2653</v>
      </c>
    </row>
    <row r="199" spans="7:11" x14ac:dyDescent="0.25">
      <c r="G199" s="33" t="s">
        <v>7</v>
      </c>
      <c r="H199" s="33" t="s">
        <v>227</v>
      </c>
      <c r="I199" s="1">
        <v>92859</v>
      </c>
      <c r="J199" s="2" t="s">
        <v>5436</v>
      </c>
      <c r="K199" s="2" t="s">
        <v>2653</v>
      </c>
    </row>
    <row r="200" spans="7:11" x14ac:dyDescent="0.25">
      <c r="G200" s="33" t="s">
        <v>7</v>
      </c>
      <c r="H200" s="33" t="s">
        <v>157</v>
      </c>
      <c r="I200" s="1">
        <v>92860</v>
      </c>
      <c r="J200" s="2" t="s">
        <v>5437</v>
      </c>
      <c r="K200" s="2" t="s">
        <v>2653</v>
      </c>
    </row>
    <row r="201" spans="7:11" x14ac:dyDescent="0.25">
      <c r="G201" s="33" t="s">
        <v>7</v>
      </c>
      <c r="H201" s="33" t="s">
        <v>374</v>
      </c>
      <c r="I201" s="1">
        <v>92861</v>
      </c>
      <c r="J201" s="2" t="s">
        <v>5438</v>
      </c>
      <c r="K201" s="2" t="s">
        <v>2653</v>
      </c>
    </row>
    <row r="202" spans="7:11" x14ac:dyDescent="0.25">
      <c r="G202" s="33" t="s">
        <v>7</v>
      </c>
      <c r="H202" s="33" t="s">
        <v>514</v>
      </c>
      <c r="I202" s="1">
        <v>92862</v>
      </c>
      <c r="J202" s="2" t="s">
        <v>5439</v>
      </c>
      <c r="K202" s="2" t="s">
        <v>2653</v>
      </c>
    </row>
    <row r="203" spans="7:11" x14ac:dyDescent="0.25">
      <c r="G203" s="33" t="s">
        <v>7</v>
      </c>
      <c r="H203" s="33" t="s">
        <v>654</v>
      </c>
      <c r="I203" s="1">
        <v>92863</v>
      </c>
      <c r="J203" s="2" t="s">
        <v>5440</v>
      </c>
      <c r="K203" s="2" t="s">
        <v>2653</v>
      </c>
    </row>
    <row r="204" spans="7:11" x14ac:dyDescent="0.25">
      <c r="G204" s="33" t="s">
        <v>7</v>
      </c>
      <c r="H204" s="33" t="s">
        <v>794</v>
      </c>
      <c r="I204" s="1">
        <v>92864</v>
      </c>
      <c r="J204" s="2" t="s">
        <v>5441</v>
      </c>
      <c r="K204" s="2" t="s">
        <v>2653</v>
      </c>
    </row>
    <row r="205" spans="7:11" x14ac:dyDescent="0.25">
      <c r="G205" s="33" t="s">
        <v>7</v>
      </c>
      <c r="H205" s="33" t="s">
        <v>934</v>
      </c>
      <c r="I205" s="1">
        <v>92865</v>
      </c>
      <c r="J205" s="2" t="s">
        <v>5442</v>
      </c>
      <c r="K205" s="2" t="s">
        <v>2653</v>
      </c>
    </row>
    <row r="206" spans="7:11" x14ac:dyDescent="0.25">
      <c r="G206" s="33" t="s">
        <v>7</v>
      </c>
      <c r="H206" s="33" t="s">
        <v>1074</v>
      </c>
      <c r="I206" s="1">
        <v>92866</v>
      </c>
      <c r="J206" s="2" t="s">
        <v>5443</v>
      </c>
      <c r="K206" s="2" t="s">
        <v>2653</v>
      </c>
    </row>
    <row r="207" spans="7:11" x14ac:dyDescent="0.25">
      <c r="G207" s="33" t="s">
        <v>7</v>
      </c>
      <c r="H207" s="33" t="s">
        <v>1214</v>
      </c>
      <c r="I207" s="1">
        <v>92867</v>
      </c>
      <c r="J207" s="2" t="s">
        <v>5444</v>
      </c>
      <c r="K207" s="2" t="s">
        <v>2653</v>
      </c>
    </row>
    <row r="208" spans="7:11" x14ac:dyDescent="0.25">
      <c r="G208" s="33" t="s">
        <v>7</v>
      </c>
      <c r="H208" s="33" t="s">
        <v>1354</v>
      </c>
      <c r="I208" s="1">
        <v>92868</v>
      </c>
      <c r="J208" s="2" t="s">
        <v>5445</v>
      </c>
      <c r="K208" s="2" t="s">
        <v>2653</v>
      </c>
    </row>
    <row r="209" spans="7:11" x14ac:dyDescent="0.25">
      <c r="G209" s="33" t="s">
        <v>7</v>
      </c>
      <c r="H209" s="33" t="s">
        <v>1494</v>
      </c>
      <c r="I209" s="1">
        <v>92869</v>
      </c>
      <c r="J209" s="2" t="s">
        <v>5446</v>
      </c>
      <c r="K209" s="2" t="s">
        <v>2653</v>
      </c>
    </row>
    <row r="210" spans="7:11" x14ac:dyDescent="0.25">
      <c r="G210" s="33" t="s">
        <v>7</v>
      </c>
      <c r="H210" s="33" t="s">
        <v>228</v>
      </c>
      <c r="I210" s="1">
        <v>92870</v>
      </c>
      <c r="J210" s="2" t="s">
        <v>5447</v>
      </c>
      <c r="K210" s="2" t="s">
        <v>2653</v>
      </c>
    </row>
    <row r="211" spans="7:11" x14ac:dyDescent="0.25">
      <c r="G211" s="33" t="s">
        <v>7</v>
      </c>
      <c r="H211" s="33" t="s">
        <v>158</v>
      </c>
      <c r="I211" s="1">
        <v>92871</v>
      </c>
      <c r="J211" s="2" t="s">
        <v>5448</v>
      </c>
      <c r="K211" s="2" t="s">
        <v>2653</v>
      </c>
    </row>
    <row r="212" spans="7:11" x14ac:dyDescent="0.25">
      <c r="G212" s="33" t="s">
        <v>7</v>
      </c>
      <c r="H212" s="34" t="s">
        <v>375</v>
      </c>
      <c r="I212" s="1">
        <v>92872</v>
      </c>
      <c r="J212" s="2" t="s">
        <v>5449</v>
      </c>
      <c r="K212" s="2" t="s">
        <v>2653</v>
      </c>
    </row>
    <row r="213" spans="7:11" x14ac:dyDescent="0.25">
      <c r="G213" s="33" t="s">
        <v>7</v>
      </c>
      <c r="H213" s="33" t="s">
        <v>515</v>
      </c>
      <c r="I213" s="1">
        <v>92873</v>
      </c>
      <c r="J213" s="2" t="s">
        <v>5450</v>
      </c>
      <c r="K213" s="2" t="s">
        <v>2653</v>
      </c>
    </row>
    <row r="214" spans="7:11" x14ac:dyDescent="0.25">
      <c r="G214" s="33" t="s">
        <v>7</v>
      </c>
      <c r="H214" s="33" t="s">
        <v>655</v>
      </c>
      <c r="I214" s="1">
        <v>92874</v>
      </c>
      <c r="J214" s="2" t="s">
        <v>5451</v>
      </c>
      <c r="K214" s="2" t="s">
        <v>2653</v>
      </c>
    </row>
    <row r="215" spans="7:11" x14ac:dyDescent="0.25">
      <c r="G215" s="33" t="s">
        <v>7</v>
      </c>
      <c r="H215" s="33" t="s">
        <v>795</v>
      </c>
      <c r="I215" s="1">
        <v>92875</v>
      </c>
      <c r="J215" s="2" t="s">
        <v>5452</v>
      </c>
      <c r="K215" s="2" t="s">
        <v>2653</v>
      </c>
    </row>
    <row r="216" spans="7:11" x14ac:dyDescent="0.25">
      <c r="G216" s="33" t="s">
        <v>7</v>
      </c>
      <c r="H216" s="33" t="s">
        <v>935</v>
      </c>
      <c r="I216" s="1">
        <v>92876</v>
      </c>
      <c r="J216" s="2" t="s">
        <v>5453</v>
      </c>
      <c r="K216" s="2" t="s">
        <v>2653</v>
      </c>
    </row>
    <row r="217" spans="7:11" x14ac:dyDescent="0.25">
      <c r="G217" s="33" t="s">
        <v>7</v>
      </c>
      <c r="H217" s="33" t="s">
        <v>1075</v>
      </c>
      <c r="I217" s="1">
        <v>92877</v>
      </c>
      <c r="J217" s="2" t="s">
        <v>5454</v>
      </c>
      <c r="K217" s="2" t="s">
        <v>2653</v>
      </c>
    </row>
    <row r="218" spans="7:11" x14ac:dyDescent="0.25">
      <c r="G218" s="33" t="s">
        <v>7</v>
      </c>
      <c r="H218" s="33" t="s">
        <v>1215</v>
      </c>
      <c r="I218" s="1">
        <v>92878</v>
      </c>
      <c r="J218" s="2" t="s">
        <v>5455</v>
      </c>
      <c r="K218" s="2" t="s">
        <v>2653</v>
      </c>
    </row>
    <row r="219" spans="7:11" x14ac:dyDescent="0.25">
      <c r="G219" s="33" t="s">
        <v>7</v>
      </c>
      <c r="H219" s="33" t="s">
        <v>1355</v>
      </c>
      <c r="I219" s="1">
        <v>92879</v>
      </c>
      <c r="J219" s="2" t="s">
        <v>5456</v>
      </c>
      <c r="K219" s="2" t="s">
        <v>2653</v>
      </c>
    </row>
    <row r="220" spans="7:11" x14ac:dyDescent="0.25">
      <c r="G220" s="33" t="s">
        <v>7</v>
      </c>
      <c r="H220" s="33" t="s">
        <v>1495</v>
      </c>
      <c r="I220" s="1">
        <v>92880</v>
      </c>
      <c r="J220" s="2" t="s">
        <v>5457</v>
      </c>
      <c r="K220" s="2" t="s">
        <v>2653</v>
      </c>
    </row>
    <row r="221" spans="7:11" x14ac:dyDescent="0.25">
      <c r="G221" s="33" t="s">
        <v>7</v>
      </c>
      <c r="H221" s="33" t="s">
        <v>229</v>
      </c>
      <c r="I221" s="1">
        <v>92881</v>
      </c>
      <c r="J221" s="2" t="s">
        <v>5458</v>
      </c>
      <c r="K221" s="2" t="s">
        <v>2653</v>
      </c>
    </row>
    <row r="222" spans="7:11" x14ac:dyDescent="0.25">
      <c r="G222" s="33" t="s">
        <v>7</v>
      </c>
      <c r="H222" s="33" t="s">
        <v>159</v>
      </c>
      <c r="I222" s="1">
        <v>92882</v>
      </c>
      <c r="J222" s="2" t="s">
        <v>5459</v>
      </c>
      <c r="K222" s="2" t="s">
        <v>2653</v>
      </c>
    </row>
    <row r="223" spans="7:11" x14ac:dyDescent="0.25">
      <c r="G223" s="33" t="s">
        <v>7</v>
      </c>
      <c r="H223" s="33" t="s">
        <v>376</v>
      </c>
      <c r="I223" s="1">
        <v>92883</v>
      </c>
      <c r="J223" s="2" t="s">
        <v>5460</v>
      </c>
      <c r="K223" s="2" t="s">
        <v>2653</v>
      </c>
    </row>
    <row r="224" spans="7:11" x14ac:dyDescent="0.25">
      <c r="G224" s="33" t="s">
        <v>7</v>
      </c>
      <c r="H224" s="33" t="s">
        <v>516</v>
      </c>
      <c r="I224" s="1">
        <v>92884</v>
      </c>
      <c r="J224" s="2" t="s">
        <v>5461</v>
      </c>
      <c r="K224" s="2" t="s">
        <v>2653</v>
      </c>
    </row>
    <row r="225" spans="7:11" x14ac:dyDescent="0.25">
      <c r="G225" s="33" t="s">
        <v>7</v>
      </c>
      <c r="H225" s="33" t="s">
        <v>656</v>
      </c>
      <c r="I225" s="1">
        <v>92885</v>
      </c>
      <c r="J225" s="2" t="s">
        <v>5462</v>
      </c>
      <c r="K225" s="2" t="s">
        <v>2653</v>
      </c>
    </row>
    <row r="226" spans="7:11" x14ac:dyDescent="0.25">
      <c r="G226" s="33" t="s">
        <v>7</v>
      </c>
      <c r="H226" s="33" t="s">
        <v>796</v>
      </c>
      <c r="I226" s="1">
        <v>92886</v>
      </c>
      <c r="J226" s="2" t="s">
        <v>5463</v>
      </c>
      <c r="K226" s="2" t="s">
        <v>2653</v>
      </c>
    </row>
    <row r="227" spans="7:11" x14ac:dyDescent="0.25">
      <c r="G227" s="33" t="s">
        <v>7</v>
      </c>
      <c r="H227" s="33" t="s">
        <v>936</v>
      </c>
      <c r="I227" s="1">
        <v>92887</v>
      </c>
      <c r="J227" s="2" t="s">
        <v>5464</v>
      </c>
      <c r="K227" s="2" t="s">
        <v>2653</v>
      </c>
    </row>
    <row r="228" spans="7:11" x14ac:dyDescent="0.25">
      <c r="G228" s="33" t="s">
        <v>7</v>
      </c>
      <c r="H228" s="33" t="s">
        <v>1076</v>
      </c>
      <c r="I228" s="1">
        <v>92888</v>
      </c>
      <c r="J228" s="2" t="s">
        <v>5465</v>
      </c>
      <c r="K228" s="2" t="s">
        <v>2653</v>
      </c>
    </row>
    <row r="229" spans="7:11" x14ac:dyDescent="0.25">
      <c r="G229" s="33" t="s">
        <v>7</v>
      </c>
      <c r="H229" s="33" t="s">
        <v>1216</v>
      </c>
      <c r="I229" s="1">
        <v>92889</v>
      </c>
      <c r="J229" s="2" t="s">
        <v>5466</v>
      </c>
      <c r="K229" s="2" t="s">
        <v>2653</v>
      </c>
    </row>
    <row r="230" spans="7:11" x14ac:dyDescent="0.25">
      <c r="G230" s="33" t="s">
        <v>7</v>
      </c>
      <c r="H230" s="33" t="s">
        <v>1356</v>
      </c>
      <c r="I230" s="1">
        <v>92890</v>
      </c>
      <c r="J230" s="2" t="s">
        <v>5467</v>
      </c>
      <c r="K230" s="2" t="s">
        <v>2653</v>
      </c>
    </row>
    <row r="231" spans="7:11" x14ac:dyDescent="0.25">
      <c r="G231" s="33" t="s">
        <v>7</v>
      </c>
      <c r="H231" s="33" t="s">
        <v>1496</v>
      </c>
      <c r="I231" s="1">
        <v>92891</v>
      </c>
      <c r="J231" s="2" t="s">
        <v>5468</v>
      </c>
      <c r="K231" s="2" t="s">
        <v>2653</v>
      </c>
    </row>
    <row r="232" spans="7:11" x14ac:dyDescent="0.25">
      <c r="G232" s="33" t="s">
        <v>7</v>
      </c>
      <c r="H232" s="33" t="s">
        <v>230</v>
      </c>
      <c r="I232" s="1">
        <v>92892</v>
      </c>
      <c r="J232" s="2" t="s">
        <v>5469</v>
      </c>
      <c r="K232" s="2" t="s">
        <v>2653</v>
      </c>
    </row>
    <row r="233" spans="7:11" x14ac:dyDescent="0.25">
      <c r="G233" s="33" t="s">
        <v>7</v>
      </c>
      <c r="H233" s="33" t="s">
        <v>160</v>
      </c>
      <c r="I233" s="1">
        <v>92893</v>
      </c>
      <c r="J233" s="2" t="s">
        <v>5470</v>
      </c>
      <c r="K233" s="2" t="s">
        <v>2653</v>
      </c>
    </row>
    <row r="234" spans="7:11" x14ac:dyDescent="0.25">
      <c r="G234" s="33" t="s">
        <v>7</v>
      </c>
      <c r="H234" s="33" t="s">
        <v>377</v>
      </c>
      <c r="I234" s="1">
        <v>92894</v>
      </c>
      <c r="J234" s="2" t="s">
        <v>5471</v>
      </c>
      <c r="K234" s="2" t="s">
        <v>2653</v>
      </c>
    </row>
    <row r="235" spans="7:11" x14ac:dyDescent="0.25">
      <c r="G235" s="33" t="s">
        <v>7</v>
      </c>
      <c r="H235" s="33" t="s">
        <v>517</v>
      </c>
      <c r="I235" s="1">
        <v>92895</v>
      </c>
      <c r="J235" s="2" t="s">
        <v>5472</v>
      </c>
      <c r="K235" s="2" t="s">
        <v>2653</v>
      </c>
    </row>
    <row r="236" spans="7:11" x14ac:dyDescent="0.25">
      <c r="G236" s="33" t="s">
        <v>7</v>
      </c>
      <c r="H236" s="33" t="s">
        <v>657</v>
      </c>
      <c r="I236" s="1">
        <v>92896</v>
      </c>
      <c r="J236" s="2" t="s">
        <v>5473</v>
      </c>
      <c r="K236" s="2" t="s">
        <v>2653</v>
      </c>
    </row>
    <row r="237" spans="7:11" x14ac:dyDescent="0.25">
      <c r="G237" s="33" t="s">
        <v>7</v>
      </c>
      <c r="H237" s="33" t="s">
        <v>797</v>
      </c>
      <c r="I237" s="1">
        <v>92897</v>
      </c>
      <c r="J237" s="2" t="s">
        <v>5474</v>
      </c>
      <c r="K237" s="2" t="s">
        <v>2653</v>
      </c>
    </row>
    <row r="238" spans="7:11" x14ac:dyDescent="0.25">
      <c r="G238" s="33" t="s">
        <v>7</v>
      </c>
      <c r="H238" s="33" t="s">
        <v>937</v>
      </c>
      <c r="I238" s="1">
        <v>92898</v>
      </c>
      <c r="J238" s="2" t="s">
        <v>5475</v>
      </c>
      <c r="K238" s="2" t="s">
        <v>2653</v>
      </c>
    </row>
    <row r="239" spans="7:11" x14ac:dyDescent="0.25">
      <c r="G239" s="33" t="s">
        <v>7</v>
      </c>
      <c r="H239" s="33" t="s">
        <v>1077</v>
      </c>
      <c r="I239" s="1">
        <v>92899</v>
      </c>
      <c r="J239" s="2" t="s">
        <v>5476</v>
      </c>
      <c r="K239" s="2" t="s">
        <v>2653</v>
      </c>
    </row>
    <row r="240" spans="7:11" x14ac:dyDescent="0.25">
      <c r="G240" s="33" t="s">
        <v>7</v>
      </c>
      <c r="H240" s="33" t="s">
        <v>1217</v>
      </c>
      <c r="I240" s="1">
        <v>92900</v>
      </c>
      <c r="J240" s="2" t="s">
        <v>5477</v>
      </c>
      <c r="K240" s="2" t="s">
        <v>2653</v>
      </c>
    </row>
    <row r="241" spans="7:11" x14ac:dyDescent="0.25">
      <c r="G241" s="33" t="s">
        <v>7</v>
      </c>
      <c r="H241" s="33" t="s">
        <v>1357</v>
      </c>
      <c r="I241" s="1">
        <v>92901</v>
      </c>
      <c r="J241" s="2" t="s">
        <v>5478</v>
      </c>
      <c r="K241" s="2" t="s">
        <v>2653</v>
      </c>
    </row>
    <row r="242" spans="7:11" x14ac:dyDescent="0.25">
      <c r="G242" s="33" t="s">
        <v>7</v>
      </c>
      <c r="H242" s="33" t="s">
        <v>1497</v>
      </c>
      <c r="I242" s="1">
        <v>92902</v>
      </c>
      <c r="J242" s="2" t="s">
        <v>5479</v>
      </c>
      <c r="K242" s="2" t="s">
        <v>2653</v>
      </c>
    </row>
    <row r="243" spans="7:11" x14ac:dyDescent="0.25">
      <c r="G243" s="33" t="s">
        <v>7</v>
      </c>
      <c r="H243" s="33" t="s">
        <v>231</v>
      </c>
      <c r="I243" s="1">
        <v>92903</v>
      </c>
      <c r="J243" s="2" t="s">
        <v>5480</v>
      </c>
      <c r="K243" s="2" t="s">
        <v>2653</v>
      </c>
    </row>
    <row r="244" spans="7:11" x14ac:dyDescent="0.25">
      <c r="G244" s="33" t="s">
        <v>7</v>
      </c>
      <c r="H244" s="33" t="s">
        <v>161</v>
      </c>
      <c r="I244" s="1">
        <v>92904</v>
      </c>
      <c r="J244" s="2" t="s">
        <v>5481</v>
      </c>
      <c r="K244" s="2" t="s">
        <v>2653</v>
      </c>
    </row>
    <row r="245" spans="7:11" x14ac:dyDescent="0.25">
      <c r="G245" s="33" t="s">
        <v>7</v>
      </c>
      <c r="H245" s="33" t="s">
        <v>378</v>
      </c>
      <c r="I245" s="1">
        <v>92905</v>
      </c>
      <c r="J245" s="2" t="s">
        <v>5482</v>
      </c>
      <c r="K245" s="2" t="s">
        <v>2653</v>
      </c>
    </row>
    <row r="246" spans="7:11" x14ac:dyDescent="0.25">
      <c r="G246" s="33" t="s">
        <v>7</v>
      </c>
      <c r="H246" s="33" t="s">
        <v>518</v>
      </c>
      <c r="I246" s="1">
        <v>92906</v>
      </c>
      <c r="J246" s="2" t="s">
        <v>5483</v>
      </c>
      <c r="K246" s="2" t="s">
        <v>2653</v>
      </c>
    </row>
    <row r="247" spans="7:11" x14ac:dyDescent="0.25">
      <c r="G247" s="33" t="s">
        <v>7</v>
      </c>
      <c r="H247" s="33" t="s">
        <v>658</v>
      </c>
      <c r="I247" s="1">
        <v>92907</v>
      </c>
      <c r="J247" s="2" t="s">
        <v>5484</v>
      </c>
      <c r="K247" s="2" t="s">
        <v>2653</v>
      </c>
    </row>
    <row r="248" spans="7:11" x14ac:dyDescent="0.25">
      <c r="G248" s="33" t="s">
        <v>7</v>
      </c>
      <c r="H248" s="33" t="s">
        <v>798</v>
      </c>
      <c r="I248" s="1">
        <v>92908</v>
      </c>
      <c r="J248" s="2" t="s">
        <v>5485</v>
      </c>
      <c r="K248" s="2" t="s">
        <v>2653</v>
      </c>
    </row>
    <row r="249" spans="7:11" x14ac:dyDescent="0.25">
      <c r="G249" s="33" t="s">
        <v>7</v>
      </c>
      <c r="H249" s="33" t="s">
        <v>938</v>
      </c>
      <c r="I249" s="1">
        <v>92909</v>
      </c>
      <c r="J249" s="2" t="s">
        <v>5486</v>
      </c>
      <c r="K249" s="2" t="s">
        <v>2653</v>
      </c>
    </row>
    <row r="250" spans="7:11" x14ac:dyDescent="0.25">
      <c r="G250" s="33" t="s">
        <v>7</v>
      </c>
      <c r="H250" s="33" t="s">
        <v>1078</v>
      </c>
      <c r="I250" s="1">
        <v>92910</v>
      </c>
      <c r="J250" s="2" t="s">
        <v>5487</v>
      </c>
      <c r="K250" s="2" t="s">
        <v>2653</v>
      </c>
    </row>
    <row r="251" spans="7:11" x14ac:dyDescent="0.25">
      <c r="G251" s="33" t="s">
        <v>7</v>
      </c>
      <c r="H251" s="33" t="s">
        <v>1218</v>
      </c>
      <c r="I251" s="1">
        <v>92911</v>
      </c>
      <c r="J251" s="2" t="s">
        <v>5488</v>
      </c>
      <c r="K251" s="2" t="s">
        <v>2653</v>
      </c>
    </row>
    <row r="252" spans="7:11" x14ac:dyDescent="0.25">
      <c r="G252" s="33" t="s">
        <v>7</v>
      </c>
      <c r="H252" s="33" t="s">
        <v>1358</v>
      </c>
      <c r="I252" s="1">
        <v>92912</v>
      </c>
      <c r="J252" s="2" t="s">
        <v>5489</v>
      </c>
      <c r="K252" s="2" t="s">
        <v>2653</v>
      </c>
    </row>
    <row r="253" spans="7:11" x14ac:dyDescent="0.25">
      <c r="G253" s="33" t="s">
        <v>7</v>
      </c>
      <c r="H253" s="33" t="s">
        <v>1498</v>
      </c>
      <c r="I253" s="1">
        <v>92913</v>
      </c>
      <c r="J253" s="2" t="s">
        <v>5490</v>
      </c>
      <c r="K253" s="2" t="s">
        <v>2653</v>
      </c>
    </row>
    <row r="254" spans="7:11" x14ac:dyDescent="0.25">
      <c r="G254" s="33" t="s">
        <v>7</v>
      </c>
      <c r="H254" s="33" t="s">
        <v>232</v>
      </c>
      <c r="I254" s="1">
        <v>92914</v>
      </c>
      <c r="J254" s="2" t="s">
        <v>5491</v>
      </c>
      <c r="K254" s="2" t="s">
        <v>2653</v>
      </c>
    </row>
    <row r="255" spans="7:11" x14ac:dyDescent="0.25">
      <c r="G255" s="33" t="s">
        <v>7</v>
      </c>
      <c r="H255" s="33" t="s">
        <v>162</v>
      </c>
      <c r="I255" s="1">
        <v>92915</v>
      </c>
      <c r="J255" s="2" t="s">
        <v>5492</v>
      </c>
      <c r="K255" s="2" t="s">
        <v>2653</v>
      </c>
    </row>
    <row r="256" spans="7:11" x14ac:dyDescent="0.25">
      <c r="G256" s="33" t="s">
        <v>7</v>
      </c>
      <c r="H256" s="33" t="s">
        <v>1566</v>
      </c>
      <c r="I256" s="1">
        <v>92916</v>
      </c>
      <c r="J256" s="2" t="s">
        <v>5493</v>
      </c>
      <c r="K256" s="2" t="s">
        <v>2653</v>
      </c>
    </row>
    <row r="257" spans="7:11" x14ac:dyDescent="0.25">
      <c r="G257" s="33" t="s">
        <v>7</v>
      </c>
      <c r="H257" s="33" t="s">
        <v>1567</v>
      </c>
      <c r="I257" s="1">
        <v>92917</v>
      </c>
      <c r="J257" s="2" t="s">
        <v>5494</v>
      </c>
      <c r="K257" s="2" t="s">
        <v>2653</v>
      </c>
    </row>
    <row r="258" spans="7:11" x14ac:dyDescent="0.25">
      <c r="G258" s="33" t="s">
        <v>7</v>
      </c>
      <c r="H258" s="33" t="s">
        <v>1568</v>
      </c>
      <c r="I258" s="1">
        <v>92918</v>
      </c>
      <c r="J258" s="2" t="s">
        <v>5495</v>
      </c>
      <c r="K258" s="2" t="s">
        <v>2653</v>
      </c>
    </row>
    <row r="259" spans="7:11" x14ac:dyDescent="0.25">
      <c r="G259" s="33" t="s">
        <v>7</v>
      </c>
      <c r="H259" s="33" t="s">
        <v>1569</v>
      </c>
      <c r="I259" s="1">
        <v>92919</v>
      </c>
      <c r="J259" s="2" t="s">
        <v>5496</v>
      </c>
      <c r="K259" s="2" t="s">
        <v>2653</v>
      </c>
    </row>
    <row r="260" spans="7:11" x14ac:dyDescent="0.25">
      <c r="G260" s="33" t="s">
        <v>7</v>
      </c>
      <c r="H260" s="33" t="s">
        <v>1570</v>
      </c>
      <c r="I260" s="1">
        <v>92920</v>
      </c>
      <c r="J260" s="2" t="s">
        <v>5497</v>
      </c>
      <c r="K260" s="2" t="s">
        <v>2653</v>
      </c>
    </row>
    <row r="261" spans="7:11" x14ac:dyDescent="0.25">
      <c r="G261" s="33" t="s">
        <v>7</v>
      </c>
      <c r="H261" s="33" t="s">
        <v>1571</v>
      </c>
      <c r="I261" s="1">
        <v>92921</v>
      </c>
      <c r="J261" s="2" t="s">
        <v>5498</v>
      </c>
      <c r="K261" s="2" t="s">
        <v>2653</v>
      </c>
    </row>
    <row r="262" spans="7:11" x14ac:dyDescent="0.25">
      <c r="G262" s="33" t="s">
        <v>7</v>
      </c>
      <c r="H262" s="33" t="s">
        <v>1572</v>
      </c>
      <c r="I262" s="1">
        <v>92922</v>
      </c>
      <c r="J262" s="2" t="s">
        <v>5499</v>
      </c>
      <c r="K262" s="2" t="s">
        <v>2653</v>
      </c>
    </row>
    <row r="263" spans="7:11" x14ac:dyDescent="0.25">
      <c r="G263" s="33" t="s">
        <v>7</v>
      </c>
      <c r="H263" s="33" t="s">
        <v>1573</v>
      </c>
      <c r="I263" s="1">
        <v>92923</v>
      </c>
      <c r="J263" s="2" t="s">
        <v>5500</v>
      </c>
      <c r="K263" s="2" t="s">
        <v>2653</v>
      </c>
    </row>
    <row r="264" spans="7:11" x14ac:dyDescent="0.25">
      <c r="G264" s="33" t="s">
        <v>7</v>
      </c>
      <c r="H264" s="33" t="s">
        <v>1574</v>
      </c>
      <c r="I264" s="1">
        <v>92924</v>
      </c>
      <c r="J264" s="2" t="s">
        <v>5501</v>
      </c>
      <c r="K264" s="2" t="s">
        <v>2653</v>
      </c>
    </row>
    <row r="265" spans="7:11" x14ac:dyDescent="0.25">
      <c r="G265" s="33" t="s">
        <v>7</v>
      </c>
      <c r="H265" s="33" t="s">
        <v>1575</v>
      </c>
      <c r="I265" s="1">
        <v>92925</v>
      </c>
      <c r="J265" s="2" t="s">
        <v>5502</v>
      </c>
      <c r="K265" s="2" t="s">
        <v>2653</v>
      </c>
    </row>
    <row r="266" spans="7:11" x14ac:dyDescent="0.25">
      <c r="G266" s="33" t="s">
        <v>7</v>
      </c>
      <c r="H266" s="33" t="s">
        <v>1576</v>
      </c>
      <c r="I266" s="1">
        <v>92926</v>
      </c>
      <c r="J266" s="2" t="s">
        <v>5503</v>
      </c>
      <c r="K266" s="2" t="s">
        <v>2653</v>
      </c>
    </row>
    <row r="267" spans="7:11" x14ac:dyDescent="0.25">
      <c r="G267" s="33" t="s">
        <v>7</v>
      </c>
      <c r="H267" s="33" t="s">
        <v>1676</v>
      </c>
      <c r="I267" s="1">
        <v>92927</v>
      </c>
      <c r="J267" s="2" t="s">
        <v>5504</v>
      </c>
      <c r="K267" s="2" t="s">
        <v>2653</v>
      </c>
    </row>
    <row r="268" spans="7:11" x14ac:dyDescent="0.25">
      <c r="G268" s="33" t="s">
        <v>7</v>
      </c>
      <c r="H268" s="33" t="s">
        <v>1677</v>
      </c>
      <c r="I268" s="1">
        <v>92928</v>
      </c>
      <c r="J268" s="2" t="s">
        <v>5505</v>
      </c>
      <c r="K268" s="2" t="s">
        <v>2653</v>
      </c>
    </row>
    <row r="269" spans="7:11" x14ac:dyDescent="0.25">
      <c r="G269" s="33" t="s">
        <v>7</v>
      </c>
      <c r="H269" s="33" t="s">
        <v>1678</v>
      </c>
      <c r="I269" s="1">
        <v>92929</v>
      </c>
      <c r="J269" s="2" t="s">
        <v>5506</v>
      </c>
      <c r="K269" s="2" t="s">
        <v>2653</v>
      </c>
    </row>
    <row r="270" spans="7:11" x14ac:dyDescent="0.25">
      <c r="G270" s="33" t="s">
        <v>7</v>
      </c>
      <c r="H270" s="33" t="s">
        <v>1679</v>
      </c>
      <c r="I270" s="1">
        <v>92930</v>
      </c>
      <c r="J270" s="2" t="s">
        <v>5507</v>
      </c>
      <c r="K270" s="2" t="s">
        <v>2653</v>
      </c>
    </row>
    <row r="271" spans="7:11" x14ac:dyDescent="0.25">
      <c r="G271" s="33" t="s">
        <v>7</v>
      </c>
      <c r="H271" s="33" t="s">
        <v>1680</v>
      </c>
      <c r="I271" s="1">
        <v>92931</v>
      </c>
      <c r="J271" s="2" t="s">
        <v>5508</v>
      </c>
      <c r="K271" s="2" t="s">
        <v>2653</v>
      </c>
    </row>
    <row r="272" spans="7:11" x14ac:dyDescent="0.25">
      <c r="G272" s="33" t="s">
        <v>7</v>
      </c>
      <c r="H272" s="33" t="s">
        <v>1681</v>
      </c>
      <c r="I272" s="1">
        <v>92932</v>
      </c>
      <c r="J272" s="2" t="s">
        <v>5509</v>
      </c>
      <c r="K272" s="2" t="s">
        <v>2653</v>
      </c>
    </row>
    <row r="273" spans="7:11" x14ac:dyDescent="0.25">
      <c r="G273" s="33" t="s">
        <v>7</v>
      </c>
      <c r="H273" s="33" t="s">
        <v>1682</v>
      </c>
      <c r="I273" s="1">
        <v>92933</v>
      </c>
      <c r="J273" s="2" t="s">
        <v>5510</v>
      </c>
      <c r="K273" s="2" t="s">
        <v>2653</v>
      </c>
    </row>
    <row r="274" spans="7:11" x14ac:dyDescent="0.25">
      <c r="G274" s="33" t="s">
        <v>7</v>
      </c>
      <c r="H274" s="33" t="s">
        <v>1683</v>
      </c>
      <c r="I274" s="1">
        <v>92934</v>
      </c>
      <c r="J274" s="2" t="s">
        <v>5511</v>
      </c>
      <c r="K274" s="2" t="s">
        <v>2653</v>
      </c>
    </row>
    <row r="275" spans="7:11" x14ac:dyDescent="0.25">
      <c r="G275" s="33" t="s">
        <v>7</v>
      </c>
      <c r="H275" s="33" t="s">
        <v>1684</v>
      </c>
      <c r="I275" s="1">
        <v>92935</v>
      </c>
      <c r="J275" s="2" t="s">
        <v>5512</v>
      </c>
      <c r="K275" s="2" t="s">
        <v>2653</v>
      </c>
    </row>
    <row r="276" spans="7:11" x14ac:dyDescent="0.25">
      <c r="G276" s="33" t="s">
        <v>7</v>
      </c>
      <c r="H276" s="33" t="s">
        <v>1685</v>
      </c>
      <c r="I276" s="1">
        <v>92936</v>
      </c>
      <c r="J276" s="2" t="s">
        <v>5513</v>
      </c>
      <c r="K276" s="2" t="s">
        <v>2653</v>
      </c>
    </row>
    <row r="277" spans="7:11" x14ac:dyDescent="0.25">
      <c r="G277" s="33" t="s">
        <v>7</v>
      </c>
      <c r="H277" s="33" t="s">
        <v>1686</v>
      </c>
      <c r="I277" s="1">
        <v>92937</v>
      </c>
      <c r="J277" s="2" t="s">
        <v>5514</v>
      </c>
      <c r="K277" s="2" t="s">
        <v>2653</v>
      </c>
    </row>
    <row r="278" spans="7:11" x14ac:dyDescent="0.25">
      <c r="G278" s="33" t="s">
        <v>7</v>
      </c>
      <c r="H278" s="33" t="s">
        <v>1786</v>
      </c>
      <c r="I278" s="1">
        <v>92938</v>
      </c>
      <c r="J278" s="2" t="s">
        <v>5515</v>
      </c>
      <c r="K278" s="2" t="s">
        <v>2653</v>
      </c>
    </row>
    <row r="279" spans="7:11" x14ac:dyDescent="0.25">
      <c r="G279" s="33" t="s">
        <v>7</v>
      </c>
      <c r="H279" s="33" t="s">
        <v>1787</v>
      </c>
      <c r="I279" s="1">
        <v>92939</v>
      </c>
      <c r="J279" s="2" t="s">
        <v>5516</v>
      </c>
      <c r="K279" s="2" t="s">
        <v>2653</v>
      </c>
    </row>
    <row r="280" spans="7:11" x14ac:dyDescent="0.25">
      <c r="G280" s="33" t="s">
        <v>7</v>
      </c>
      <c r="H280" s="33" t="s">
        <v>1788</v>
      </c>
      <c r="I280" s="1">
        <v>92940</v>
      </c>
      <c r="J280" s="2" t="s">
        <v>5517</v>
      </c>
      <c r="K280" s="2" t="s">
        <v>2653</v>
      </c>
    </row>
    <row r="281" spans="7:11" x14ac:dyDescent="0.25">
      <c r="G281" s="33" t="s">
        <v>7</v>
      </c>
      <c r="H281" s="33" t="s">
        <v>1789</v>
      </c>
      <c r="I281" s="1">
        <v>92941</v>
      </c>
      <c r="J281" s="2" t="s">
        <v>5518</v>
      </c>
      <c r="K281" s="2" t="s">
        <v>2653</v>
      </c>
    </row>
    <row r="282" spans="7:11" x14ac:dyDescent="0.25">
      <c r="G282" s="33" t="s">
        <v>7</v>
      </c>
      <c r="H282" s="33" t="s">
        <v>1790</v>
      </c>
      <c r="I282" s="1">
        <v>92942</v>
      </c>
      <c r="J282" s="2" t="s">
        <v>5519</v>
      </c>
      <c r="K282" s="2" t="s">
        <v>2653</v>
      </c>
    </row>
    <row r="283" spans="7:11" x14ac:dyDescent="0.25">
      <c r="G283" s="33" t="s">
        <v>7</v>
      </c>
      <c r="H283" s="33" t="s">
        <v>1791</v>
      </c>
      <c r="I283" s="1">
        <v>92943</v>
      </c>
      <c r="J283" s="2" t="s">
        <v>5520</v>
      </c>
      <c r="K283" s="2" t="s">
        <v>2653</v>
      </c>
    </row>
    <row r="284" spans="7:11" x14ac:dyDescent="0.25">
      <c r="G284" s="33" t="s">
        <v>7</v>
      </c>
      <c r="H284" s="33" t="s">
        <v>1792</v>
      </c>
      <c r="I284" s="1">
        <v>92944</v>
      </c>
      <c r="J284" s="2" t="s">
        <v>5521</v>
      </c>
      <c r="K284" s="2" t="s">
        <v>2653</v>
      </c>
    </row>
    <row r="285" spans="7:11" x14ac:dyDescent="0.25">
      <c r="G285" s="33" t="s">
        <v>7</v>
      </c>
      <c r="H285" s="33" t="s">
        <v>1793</v>
      </c>
      <c r="I285" s="1">
        <v>92945</v>
      </c>
      <c r="J285" s="2" t="s">
        <v>5522</v>
      </c>
      <c r="K285" s="2" t="s">
        <v>2653</v>
      </c>
    </row>
    <row r="286" spans="7:11" x14ac:dyDescent="0.25">
      <c r="G286" s="33" t="s">
        <v>7</v>
      </c>
      <c r="H286" s="33" t="s">
        <v>1794</v>
      </c>
      <c r="I286" s="1">
        <v>92946</v>
      </c>
      <c r="J286" s="2" t="s">
        <v>5523</v>
      </c>
      <c r="K286" s="2" t="s">
        <v>2653</v>
      </c>
    </row>
    <row r="287" spans="7:11" x14ac:dyDescent="0.25">
      <c r="G287" s="33" t="s">
        <v>7</v>
      </c>
      <c r="H287" s="33" t="s">
        <v>1795</v>
      </c>
      <c r="I287" s="1">
        <v>92947</v>
      </c>
      <c r="J287" s="2" t="s">
        <v>5524</v>
      </c>
      <c r="K287" s="2" t="s">
        <v>2653</v>
      </c>
    </row>
    <row r="288" spans="7:11" x14ac:dyDescent="0.25">
      <c r="G288" s="33" t="s">
        <v>7</v>
      </c>
      <c r="H288" s="33" t="s">
        <v>1796</v>
      </c>
      <c r="I288" s="1">
        <v>92948</v>
      </c>
      <c r="J288" s="2" t="s">
        <v>5525</v>
      </c>
      <c r="K288" s="2" t="s">
        <v>2653</v>
      </c>
    </row>
    <row r="289" spans="7:11" x14ac:dyDescent="0.25">
      <c r="G289" s="33" t="s">
        <v>7</v>
      </c>
      <c r="H289" s="33" t="s">
        <v>1896</v>
      </c>
      <c r="I289" s="1">
        <v>92949</v>
      </c>
      <c r="J289" s="2" t="s">
        <v>5526</v>
      </c>
      <c r="K289" s="2" t="s">
        <v>2653</v>
      </c>
    </row>
    <row r="290" spans="7:11" x14ac:dyDescent="0.25">
      <c r="G290" s="33" t="s">
        <v>7</v>
      </c>
      <c r="H290" s="33" t="s">
        <v>1897</v>
      </c>
      <c r="I290" s="1">
        <v>92950</v>
      </c>
      <c r="J290" s="2" t="s">
        <v>5527</v>
      </c>
      <c r="K290" s="2" t="s">
        <v>2653</v>
      </c>
    </row>
    <row r="291" spans="7:11" x14ac:dyDescent="0.25">
      <c r="G291" s="33" t="s">
        <v>7</v>
      </c>
      <c r="H291" s="33" t="s">
        <v>1898</v>
      </c>
      <c r="I291" s="1">
        <v>92951</v>
      </c>
      <c r="J291" s="2" t="s">
        <v>5528</v>
      </c>
      <c r="K291" s="2" t="s">
        <v>2653</v>
      </c>
    </row>
    <row r="292" spans="7:11" x14ac:dyDescent="0.25">
      <c r="G292" s="33" t="s">
        <v>7</v>
      </c>
      <c r="H292" s="33" t="s">
        <v>1899</v>
      </c>
      <c r="I292" s="1">
        <v>92952</v>
      </c>
      <c r="J292" s="2" t="s">
        <v>5529</v>
      </c>
      <c r="K292" s="2" t="s">
        <v>2653</v>
      </c>
    </row>
    <row r="293" spans="7:11" x14ac:dyDescent="0.25">
      <c r="G293" s="33" t="s">
        <v>7</v>
      </c>
      <c r="H293" s="33" t="s">
        <v>1900</v>
      </c>
      <c r="I293" s="1">
        <v>92953</v>
      </c>
      <c r="J293" s="2" t="s">
        <v>5530</v>
      </c>
      <c r="K293" s="2" t="s">
        <v>2653</v>
      </c>
    </row>
    <row r="294" spans="7:11" x14ac:dyDescent="0.25">
      <c r="G294" s="33" t="s">
        <v>7</v>
      </c>
      <c r="H294" s="33" t="s">
        <v>1901</v>
      </c>
      <c r="I294" s="1">
        <v>92954</v>
      </c>
      <c r="J294" s="2" t="s">
        <v>5531</v>
      </c>
      <c r="K294" s="2" t="s">
        <v>2653</v>
      </c>
    </row>
    <row r="295" spans="7:11" x14ac:dyDescent="0.25">
      <c r="G295" s="33" t="s">
        <v>7</v>
      </c>
      <c r="H295" s="33" t="s">
        <v>1902</v>
      </c>
      <c r="I295" s="1">
        <v>92955</v>
      </c>
      <c r="J295" s="2" t="s">
        <v>5532</v>
      </c>
      <c r="K295" s="2" t="s">
        <v>2653</v>
      </c>
    </row>
    <row r="296" spans="7:11" x14ac:dyDescent="0.25">
      <c r="G296" s="33" t="s">
        <v>7</v>
      </c>
      <c r="H296" s="33" t="s">
        <v>1903</v>
      </c>
      <c r="I296" s="1">
        <v>92956</v>
      </c>
      <c r="J296" s="2" t="s">
        <v>5533</v>
      </c>
      <c r="K296" s="2" t="s">
        <v>2653</v>
      </c>
    </row>
    <row r="297" spans="7:11" x14ac:dyDescent="0.25">
      <c r="G297" s="33" t="s">
        <v>7</v>
      </c>
      <c r="H297" s="33" t="s">
        <v>1904</v>
      </c>
      <c r="I297" s="1">
        <v>92957</v>
      </c>
      <c r="J297" s="2" t="s">
        <v>5534</v>
      </c>
      <c r="K297" s="2" t="s">
        <v>2653</v>
      </c>
    </row>
    <row r="298" spans="7:11" x14ac:dyDescent="0.25">
      <c r="G298" s="33" t="s">
        <v>7</v>
      </c>
      <c r="H298" s="33" t="s">
        <v>1905</v>
      </c>
      <c r="I298" s="1">
        <v>92958</v>
      </c>
      <c r="J298" s="2" t="s">
        <v>5535</v>
      </c>
      <c r="K298" s="2" t="s">
        <v>2653</v>
      </c>
    </row>
    <row r="299" spans="7:11" x14ac:dyDescent="0.25">
      <c r="G299" s="33" t="s">
        <v>7</v>
      </c>
      <c r="H299" s="33" t="s">
        <v>1906</v>
      </c>
      <c r="I299" s="1">
        <v>92959</v>
      </c>
      <c r="J299" s="2" t="s">
        <v>5536</v>
      </c>
      <c r="K299" s="2" t="s">
        <v>2653</v>
      </c>
    </row>
    <row r="300" spans="7:11" x14ac:dyDescent="0.25">
      <c r="G300" s="33" t="s">
        <v>7</v>
      </c>
      <c r="H300" s="33" t="s">
        <v>2006</v>
      </c>
      <c r="I300" s="1">
        <v>92960</v>
      </c>
      <c r="J300" s="2" t="s">
        <v>5537</v>
      </c>
      <c r="K300" s="2" t="s">
        <v>2653</v>
      </c>
    </row>
    <row r="301" spans="7:11" x14ac:dyDescent="0.25">
      <c r="G301" s="33" t="s">
        <v>7</v>
      </c>
      <c r="H301" s="33" t="s">
        <v>2007</v>
      </c>
      <c r="I301" s="1">
        <v>92961</v>
      </c>
      <c r="J301" s="2" t="s">
        <v>5538</v>
      </c>
      <c r="K301" s="2" t="s">
        <v>2653</v>
      </c>
    </row>
    <row r="302" spans="7:11" x14ac:dyDescent="0.25">
      <c r="G302" s="33" t="s">
        <v>7</v>
      </c>
      <c r="H302" s="33" t="s">
        <v>2008</v>
      </c>
      <c r="I302" s="1">
        <v>92962</v>
      </c>
      <c r="J302" s="2" t="s">
        <v>5539</v>
      </c>
      <c r="K302" s="2" t="s">
        <v>2653</v>
      </c>
    </row>
    <row r="303" spans="7:11" x14ac:dyDescent="0.25">
      <c r="G303" s="33" t="s">
        <v>7</v>
      </c>
      <c r="H303" s="33" t="s">
        <v>2009</v>
      </c>
      <c r="I303" s="1">
        <v>92963</v>
      </c>
      <c r="J303" s="2" t="s">
        <v>5540</v>
      </c>
      <c r="K303" s="2" t="s">
        <v>2653</v>
      </c>
    </row>
    <row r="304" spans="7:11" x14ac:dyDescent="0.25">
      <c r="G304" s="33" t="s">
        <v>7</v>
      </c>
      <c r="H304" s="33" t="s">
        <v>2010</v>
      </c>
      <c r="I304" s="1">
        <v>92964</v>
      </c>
      <c r="J304" s="2" t="s">
        <v>5541</v>
      </c>
      <c r="K304" s="2" t="s">
        <v>2653</v>
      </c>
    </row>
    <row r="305" spans="7:11" x14ac:dyDescent="0.25">
      <c r="G305" s="33" t="s">
        <v>7</v>
      </c>
      <c r="H305" s="33" t="s">
        <v>2011</v>
      </c>
      <c r="I305" s="1">
        <v>92965</v>
      </c>
      <c r="J305" s="2" t="s">
        <v>5542</v>
      </c>
      <c r="K305" s="2" t="s">
        <v>2653</v>
      </c>
    </row>
    <row r="306" spans="7:11" x14ac:dyDescent="0.25">
      <c r="G306" s="33" t="s">
        <v>7</v>
      </c>
      <c r="H306" s="33" t="s">
        <v>2012</v>
      </c>
      <c r="I306" s="1">
        <v>92966</v>
      </c>
      <c r="J306" s="2" t="s">
        <v>5543</v>
      </c>
      <c r="K306" s="2" t="s">
        <v>2653</v>
      </c>
    </row>
    <row r="307" spans="7:11" x14ac:dyDescent="0.25">
      <c r="G307" s="33" t="s">
        <v>7</v>
      </c>
      <c r="H307" s="33" t="s">
        <v>2013</v>
      </c>
      <c r="I307" s="1">
        <v>92967</v>
      </c>
      <c r="J307" s="2" t="s">
        <v>5544</v>
      </c>
      <c r="K307" s="2" t="s">
        <v>2653</v>
      </c>
    </row>
    <row r="308" spans="7:11" x14ac:dyDescent="0.25">
      <c r="G308" s="33" t="s">
        <v>7</v>
      </c>
      <c r="H308" s="33" t="s">
        <v>2014</v>
      </c>
      <c r="I308" s="1">
        <v>92968</v>
      </c>
      <c r="J308" s="2" t="s">
        <v>5545</v>
      </c>
      <c r="K308" s="2" t="s">
        <v>2653</v>
      </c>
    </row>
    <row r="309" spans="7:11" x14ac:dyDescent="0.25">
      <c r="G309" s="33" t="s">
        <v>7</v>
      </c>
      <c r="H309" s="33" t="s">
        <v>2015</v>
      </c>
      <c r="I309" s="1">
        <v>92969</v>
      </c>
      <c r="J309" s="2" t="s">
        <v>5546</v>
      </c>
      <c r="K309" s="2" t="s">
        <v>2653</v>
      </c>
    </row>
    <row r="310" spans="7:11" x14ac:dyDescent="0.25">
      <c r="G310" s="33" t="s">
        <v>7</v>
      </c>
      <c r="H310" s="33" t="s">
        <v>2016</v>
      </c>
      <c r="I310" s="1">
        <v>92970</v>
      </c>
      <c r="J310" s="2" t="s">
        <v>5547</v>
      </c>
      <c r="K310" s="2" t="s">
        <v>2653</v>
      </c>
    </row>
    <row r="311" spans="7:11" x14ac:dyDescent="0.25">
      <c r="G311" s="33" t="s">
        <v>7</v>
      </c>
      <c r="H311" s="33" t="s">
        <v>2116</v>
      </c>
      <c r="I311" s="1">
        <v>92971</v>
      </c>
      <c r="J311" s="2" t="s">
        <v>5548</v>
      </c>
      <c r="K311" s="2" t="s">
        <v>2653</v>
      </c>
    </row>
    <row r="312" spans="7:11" x14ac:dyDescent="0.25">
      <c r="G312" s="33" t="s">
        <v>7</v>
      </c>
      <c r="H312" s="33" t="s">
        <v>2117</v>
      </c>
      <c r="I312" s="1">
        <v>92972</v>
      </c>
      <c r="J312" s="2" t="s">
        <v>5549</v>
      </c>
      <c r="K312" s="2" t="s">
        <v>2653</v>
      </c>
    </row>
    <row r="313" spans="7:11" x14ac:dyDescent="0.25">
      <c r="G313" s="33" t="s">
        <v>7</v>
      </c>
      <c r="H313" s="33" t="s">
        <v>2118</v>
      </c>
      <c r="I313" s="1">
        <v>92973</v>
      </c>
      <c r="J313" s="2" t="s">
        <v>5550</v>
      </c>
      <c r="K313" s="2" t="s">
        <v>2653</v>
      </c>
    </row>
    <row r="314" spans="7:11" x14ac:dyDescent="0.25">
      <c r="G314" s="33" t="s">
        <v>7</v>
      </c>
      <c r="H314" s="33" t="s">
        <v>2119</v>
      </c>
      <c r="I314" s="1">
        <v>92974</v>
      </c>
      <c r="J314" s="2" t="s">
        <v>5551</v>
      </c>
      <c r="K314" s="2" t="s">
        <v>2653</v>
      </c>
    </row>
    <row r="315" spans="7:11" x14ac:dyDescent="0.25">
      <c r="G315" s="33" t="s">
        <v>7</v>
      </c>
      <c r="H315" s="33" t="s">
        <v>2120</v>
      </c>
      <c r="I315" s="1">
        <v>92975</v>
      </c>
      <c r="J315" s="2" t="s">
        <v>5552</v>
      </c>
      <c r="K315" s="2" t="s">
        <v>2653</v>
      </c>
    </row>
    <row r="316" spans="7:11" x14ac:dyDescent="0.25">
      <c r="G316" s="33" t="s">
        <v>7</v>
      </c>
      <c r="H316" s="33" t="s">
        <v>2121</v>
      </c>
      <c r="I316" s="1">
        <v>92976</v>
      </c>
      <c r="J316" s="2" t="s">
        <v>5553</v>
      </c>
      <c r="K316" s="2" t="s">
        <v>2653</v>
      </c>
    </row>
    <row r="317" spans="7:11" x14ac:dyDescent="0.25">
      <c r="G317" s="33" t="s">
        <v>7</v>
      </c>
      <c r="H317" s="33" t="s">
        <v>2122</v>
      </c>
      <c r="I317" s="1">
        <v>92977</v>
      </c>
      <c r="J317" s="2" t="s">
        <v>5554</v>
      </c>
      <c r="K317" s="2" t="s">
        <v>2653</v>
      </c>
    </row>
    <row r="318" spans="7:11" x14ac:dyDescent="0.25">
      <c r="G318" s="33" t="s">
        <v>7</v>
      </c>
      <c r="H318" s="33" t="s">
        <v>2123</v>
      </c>
      <c r="I318" s="1">
        <v>92978</v>
      </c>
      <c r="J318" s="2" t="s">
        <v>5555</v>
      </c>
      <c r="K318" s="2" t="s">
        <v>2653</v>
      </c>
    </row>
    <row r="319" spans="7:11" x14ac:dyDescent="0.25">
      <c r="G319" s="33" t="s">
        <v>7</v>
      </c>
      <c r="H319" s="33" t="s">
        <v>2124</v>
      </c>
      <c r="I319" s="1">
        <v>92979</v>
      </c>
      <c r="J319" s="2" t="s">
        <v>5556</v>
      </c>
      <c r="K319" s="2" t="s">
        <v>2653</v>
      </c>
    </row>
    <row r="320" spans="7:11" x14ac:dyDescent="0.25">
      <c r="G320" s="33" t="s">
        <v>7</v>
      </c>
      <c r="H320" s="33" t="s">
        <v>2125</v>
      </c>
      <c r="I320" s="1">
        <v>92980</v>
      </c>
      <c r="J320" s="2" t="s">
        <v>5557</v>
      </c>
      <c r="K320" s="2" t="s">
        <v>2653</v>
      </c>
    </row>
    <row r="321" spans="7:11" x14ac:dyDescent="0.25">
      <c r="G321" s="33" t="s">
        <v>7</v>
      </c>
      <c r="H321" s="33" t="s">
        <v>2126</v>
      </c>
      <c r="I321" s="1">
        <v>92981</v>
      </c>
      <c r="J321" s="2" t="s">
        <v>5558</v>
      </c>
      <c r="K321" s="2" t="s">
        <v>2653</v>
      </c>
    </row>
    <row r="322" spans="7:11" x14ac:dyDescent="0.25">
      <c r="G322" s="33" t="s">
        <v>7</v>
      </c>
      <c r="H322" s="33" t="s">
        <v>2226</v>
      </c>
      <c r="I322" s="1">
        <v>92982</v>
      </c>
      <c r="J322" s="2" t="s">
        <v>5559</v>
      </c>
      <c r="K322" s="2" t="s">
        <v>2653</v>
      </c>
    </row>
    <row r="323" spans="7:11" x14ac:dyDescent="0.25">
      <c r="G323" s="33" t="s">
        <v>7</v>
      </c>
      <c r="H323" s="33" t="s">
        <v>2227</v>
      </c>
      <c r="I323" s="1">
        <v>92983</v>
      </c>
      <c r="J323" s="2" t="s">
        <v>5560</v>
      </c>
      <c r="K323" s="2" t="s">
        <v>2653</v>
      </c>
    </row>
    <row r="324" spans="7:11" x14ac:dyDescent="0.25">
      <c r="G324" s="33" t="s">
        <v>7</v>
      </c>
      <c r="H324" s="33" t="s">
        <v>2228</v>
      </c>
      <c r="I324" s="1">
        <v>92984</v>
      </c>
      <c r="J324" s="2" t="s">
        <v>5561</v>
      </c>
      <c r="K324" s="2" t="s">
        <v>2653</v>
      </c>
    </row>
    <row r="325" spans="7:11" x14ac:dyDescent="0.25">
      <c r="G325" s="33" t="s">
        <v>7</v>
      </c>
      <c r="H325" s="33" t="s">
        <v>2229</v>
      </c>
      <c r="I325" s="1">
        <v>92985</v>
      </c>
      <c r="J325" s="2" t="s">
        <v>5562</v>
      </c>
      <c r="K325" s="2" t="s">
        <v>2653</v>
      </c>
    </row>
    <row r="326" spans="7:11" x14ac:dyDescent="0.25">
      <c r="G326" s="33" t="s">
        <v>7</v>
      </c>
      <c r="H326" s="33" t="s">
        <v>2230</v>
      </c>
      <c r="I326" s="1">
        <v>92986</v>
      </c>
      <c r="J326" s="2" t="s">
        <v>5563</v>
      </c>
      <c r="K326" s="2" t="s">
        <v>2653</v>
      </c>
    </row>
    <row r="327" spans="7:11" x14ac:dyDescent="0.25">
      <c r="G327" s="33" t="s">
        <v>7</v>
      </c>
      <c r="H327" s="33" t="s">
        <v>2231</v>
      </c>
      <c r="I327" s="1">
        <v>92987</v>
      </c>
      <c r="J327" s="2" t="s">
        <v>5564</v>
      </c>
      <c r="K327" s="2" t="s">
        <v>2653</v>
      </c>
    </row>
    <row r="328" spans="7:11" x14ac:dyDescent="0.25">
      <c r="G328" s="33" t="s">
        <v>7</v>
      </c>
      <c r="H328" s="33" t="s">
        <v>2232</v>
      </c>
      <c r="I328" s="1">
        <v>92988</v>
      </c>
      <c r="J328" s="2" t="s">
        <v>5565</v>
      </c>
      <c r="K328" s="2" t="s">
        <v>2653</v>
      </c>
    </row>
    <row r="329" spans="7:11" x14ac:dyDescent="0.25">
      <c r="G329" s="33" t="s">
        <v>7</v>
      </c>
      <c r="H329" s="33" t="s">
        <v>2233</v>
      </c>
      <c r="I329" s="1">
        <v>92989</v>
      </c>
      <c r="J329" s="2" t="s">
        <v>5566</v>
      </c>
      <c r="K329" s="2" t="s">
        <v>2653</v>
      </c>
    </row>
    <row r="330" spans="7:11" x14ac:dyDescent="0.25">
      <c r="G330" s="33" t="s">
        <v>7</v>
      </c>
      <c r="H330" s="33" t="s">
        <v>2234</v>
      </c>
      <c r="I330" s="1">
        <v>92990</v>
      </c>
      <c r="J330" s="2" t="s">
        <v>5567</v>
      </c>
      <c r="K330" s="2" t="s">
        <v>2653</v>
      </c>
    </row>
    <row r="331" spans="7:11" x14ac:dyDescent="0.25">
      <c r="G331" s="33" t="s">
        <v>7</v>
      </c>
      <c r="H331" s="33" t="s">
        <v>2235</v>
      </c>
      <c r="I331" s="1">
        <v>92991</v>
      </c>
      <c r="J331" s="2" t="s">
        <v>5568</v>
      </c>
      <c r="K331" s="2" t="s">
        <v>2653</v>
      </c>
    </row>
    <row r="332" spans="7:11" x14ac:dyDescent="0.25">
      <c r="G332" s="33" t="s">
        <v>7</v>
      </c>
      <c r="H332" s="33" t="s">
        <v>2236</v>
      </c>
      <c r="I332" s="1">
        <v>92992</v>
      </c>
      <c r="J332" s="2" t="s">
        <v>5569</v>
      </c>
      <c r="K332" s="2" t="s">
        <v>2653</v>
      </c>
    </row>
    <row r="333" spans="7:11" x14ac:dyDescent="0.25">
      <c r="G333" s="33" t="s">
        <v>7</v>
      </c>
      <c r="H333" s="33" t="s">
        <v>2336</v>
      </c>
      <c r="I333" s="1">
        <v>92993</v>
      </c>
      <c r="J333" s="2" t="s">
        <v>5570</v>
      </c>
      <c r="K333" s="2" t="s">
        <v>2653</v>
      </c>
    </row>
    <row r="334" spans="7:11" x14ac:dyDescent="0.25">
      <c r="G334" s="33" t="s">
        <v>7</v>
      </c>
      <c r="H334" s="33" t="s">
        <v>2337</v>
      </c>
      <c r="I334" s="1">
        <v>92994</v>
      </c>
      <c r="J334" s="2" t="s">
        <v>5571</v>
      </c>
      <c r="K334" s="2" t="s">
        <v>2653</v>
      </c>
    </row>
    <row r="335" spans="7:11" x14ac:dyDescent="0.25">
      <c r="G335" s="33" t="s">
        <v>7</v>
      </c>
      <c r="H335" s="33" t="s">
        <v>2338</v>
      </c>
      <c r="I335" s="1">
        <v>92995</v>
      </c>
      <c r="J335" s="2" t="s">
        <v>5572</v>
      </c>
      <c r="K335" s="2" t="s">
        <v>2653</v>
      </c>
    </row>
    <row r="336" spans="7:11" x14ac:dyDescent="0.25">
      <c r="G336" s="33" t="s">
        <v>7</v>
      </c>
      <c r="H336" s="33" t="s">
        <v>2339</v>
      </c>
      <c r="I336" s="1">
        <v>92996</v>
      </c>
      <c r="J336" s="2" t="s">
        <v>5573</v>
      </c>
      <c r="K336" s="2" t="s">
        <v>2653</v>
      </c>
    </row>
    <row r="337" spans="7:11" x14ac:dyDescent="0.25">
      <c r="G337" s="33" t="s">
        <v>7</v>
      </c>
      <c r="H337" s="33" t="s">
        <v>2340</v>
      </c>
      <c r="I337" s="1">
        <v>92997</v>
      </c>
      <c r="J337" s="2" t="s">
        <v>5574</v>
      </c>
      <c r="K337" s="2" t="s">
        <v>2653</v>
      </c>
    </row>
    <row r="338" spans="7:11" x14ac:dyDescent="0.25">
      <c r="G338" s="33" t="s">
        <v>7</v>
      </c>
      <c r="H338" s="33" t="s">
        <v>2341</v>
      </c>
      <c r="I338" s="1">
        <v>92998</v>
      </c>
      <c r="J338" s="2" t="s">
        <v>5575</v>
      </c>
      <c r="K338" s="2" t="s">
        <v>2653</v>
      </c>
    </row>
    <row r="339" spans="7:11" x14ac:dyDescent="0.25">
      <c r="G339" s="33" t="s">
        <v>7</v>
      </c>
      <c r="H339" s="33" t="s">
        <v>2342</v>
      </c>
      <c r="I339" s="1">
        <v>92999</v>
      </c>
      <c r="J339" s="2" t="s">
        <v>5576</v>
      </c>
      <c r="K339" s="2" t="s">
        <v>2653</v>
      </c>
    </row>
    <row r="340" spans="7:11" x14ac:dyDescent="0.25">
      <c r="G340" s="33" t="s">
        <v>7</v>
      </c>
      <c r="H340" s="33" t="s">
        <v>2343</v>
      </c>
      <c r="I340" s="1">
        <v>93000</v>
      </c>
      <c r="J340" s="2" t="s">
        <v>5577</v>
      </c>
      <c r="K340" s="2" t="s">
        <v>2653</v>
      </c>
    </row>
    <row r="341" spans="7:11" x14ac:dyDescent="0.25">
      <c r="G341" s="33" t="s">
        <v>7</v>
      </c>
      <c r="H341" s="33" t="s">
        <v>2344</v>
      </c>
      <c r="I341" s="1">
        <v>93001</v>
      </c>
      <c r="J341" s="2" t="s">
        <v>5578</v>
      </c>
      <c r="K341" s="2" t="s">
        <v>2653</v>
      </c>
    </row>
    <row r="342" spans="7:11" x14ac:dyDescent="0.25">
      <c r="G342" s="33" t="s">
        <v>7</v>
      </c>
      <c r="H342" s="33" t="s">
        <v>2345</v>
      </c>
      <c r="I342" s="1">
        <v>93002</v>
      </c>
      <c r="J342" s="2" t="s">
        <v>5579</v>
      </c>
      <c r="K342" s="2" t="s">
        <v>2653</v>
      </c>
    </row>
    <row r="343" spans="7:11" x14ac:dyDescent="0.25">
      <c r="G343" s="33" t="s">
        <v>7</v>
      </c>
      <c r="H343" s="33" t="s">
        <v>2346</v>
      </c>
      <c r="I343" s="1">
        <v>93003</v>
      </c>
      <c r="J343" s="2" t="s">
        <v>5580</v>
      </c>
      <c r="K343" s="2" t="s">
        <v>2653</v>
      </c>
    </row>
    <row r="344" spans="7:11" x14ac:dyDescent="0.25">
      <c r="G344" s="33" t="s">
        <v>7</v>
      </c>
      <c r="H344" s="33" t="s">
        <v>2446</v>
      </c>
      <c r="I344" s="1">
        <v>93004</v>
      </c>
      <c r="J344" s="2" t="s">
        <v>5581</v>
      </c>
      <c r="K344" s="2" t="s">
        <v>2653</v>
      </c>
    </row>
    <row r="345" spans="7:11" x14ac:dyDescent="0.25">
      <c r="G345" s="33" t="s">
        <v>7</v>
      </c>
      <c r="H345" s="33" t="s">
        <v>2447</v>
      </c>
      <c r="I345" s="1">
        <v>93005</v>
      </c>
      <c r="J345" s="2" t="s">
        <v>5582</v>
      </c>
      <c r="K345" s="2" t="s">
        <v>2653</v>
      </c>
    </row>
    <row r="346" spans="7:11" x14ac:dyDescent="0.25">
      <c r="G346" s="33" t="s">
        <v>7</v>
      </c>
      <c r="H346" s="33" t="s">
        <v>2448</v>
      </c>
      <c r="I346" s="1">
        <v>93006</v>
      </c>
      <c r="J346" s="2" t="s">
        <v>5583</v>
      </c>
      <c r="K346" s="2" t="s">
        <v>2653</v>
      </c>
    </row>
    <row r="347" spans="7:11" x14ac:dyDescent="0.25">
      <c r="G347" s="33" t="s">
        <v>7</v>
      </c>
      <c r="H347" s="33" t="s">
        <v>2449</v>
      </c>
      <c r="I347" s="1">
        <v>93007</v>
      </c>
      <c r="J347" s="2" t="s">
        <v>5584</v>
      </c>
      <c r="K347" s="2" t="s">
        <v>2653</v>
      </c>
    </row>
    <row r="348" spans="7:11" x14ac:dyDescent="0.25">
      <c r="G348" s="33" t="s">
        <v>7</v>
      </c>
      <c r="H348" s="33" t="s">
        <v>2450</v>
      </c>
      <c r="I348" s="1">
        <v>93008</v>
      </c>
      <c r="J348" s="2" t="s">
        <v>5585</v>
      </c>
      <c r="K348" s="2" t="s">
        <v>2653</v>
      </c>
    </row>
    <row r="349" spans="7:11" x14ac:dyDescent="0.25">
      <c r="G349" s="33" t="s">
        <v>7</v>
      </c>
      <c r="H349" s="33" t="s">
        <v>2451</v>
      </c>
      <c r="I349" s="1">
        <v>93009</v>
      </c>
      <c r="J349" s="2" t="s">
        <v>5586</v>
      </c>
      <c r="K349" s="2" t="s">
        <v>2653</v>
      </c>
    </row>
    <row r="350" spans="7:11" x14ac:dyDescent="0.25">
      <c r="G350" s="33" t="s">
        <v>7</v>
      </c>
      <c r="H350" s="33" t="s">
        <v>2452</v>
      </c>
      <c r="I350" s="1">
        <v>93010</v>
      </c>
      <c r="J350" s="2" t="s">
        <v>5587</v>
      </c>
      <c r="K350" s="2" t="s">
        <v>2653</v>
      </c>
    </row>
    <row r="351" spans="7:11" x14ac:dyDescent="0.25">
      <c r="G351" s="33" t="s">
        <v>7</v>
      </c>
      <c r="H351" s="33" t="s">
        <v>2453</v>
      </c>
      <c r="I351" s="1">
        <v>93011</v>
      </c>
      <c r="J351" s="2" t="s">
        <v>5588</v>
      </c>
      <c r="K351" s="2" t="s">
        <v>2653</v>
      </c>
    </row>
    <row r="352" spans="7:11" x14ac:dyDescent="0.25">
      <c r="G352" s="33" t="s">
        <v>7</v>
      </c>
      <c r="H352" s="33" t="s">
        <v>2454</v>
      </c>
      <c r="I352" s="1">
        <v>93012</v>
      </c>
      <c r="J352" s="2" t="s">
        <v>5589</v>
      </c>
      <c r="K352" s="2" t="s">
        <v>2653</v>
      </c>
    </row>
    <row r="353" spans="7:11" x14ac:dyDescent="0.25">
      <c r="G353" s="33" t="s">
        <v>7</v>
      </c>
      <c r="H353" s="33" t="s">
        <v>2455</v>
      </c>
      <c r="I353" s="1">
        <v>93013</v>
      </c>
      <c r="J353" s="2" t="s">
        <v>5590</v>
      </c>
      <c r="K353" s="2" t="s">
        <v>2653</v>
      </c>
    </row>
    <row r="354" spans="7:11" x14ac:dyDescent="0.25">
      <c r="G354" s="33" t="s">
        <v>7</v>
      </c>
      <c r="H354" s="33" t="s">
        <v>2456</v>
      </c>
      <c r="I354" s="1">
        <v>93014</v>
      </c>
      <c r="J354" s="2" t="s">
        <v>5591</v>
      </c>
      <c r="K354" s="2" t="s">
        <v>2653</v>
      </c>
    </row>
    <row r="355" spans="7:11" x14ac:dyDescent="0.25">
      <c r="G355" s="33" t="s">
        <v>7</v>
      </c>
      <c r="H355" s="33" t="s">
        <v>379</v>
      </c>
      <c r="I355" s="1">
        <v>93015</v>
      </c>
      <c r="J355" s="2" t="s">
        <v>5592</v>
      </c>
      <c r="K355" s="2" t="s">
        <v>2653</v>
      </c>
    </row>
    <row r="356" spans="7:11" x14ac:dyDescent="0.25">
      <c r="G356" s="33" t="s">
        <v>7</v>
      </c>
      <c r="H356" s="33" t="s">
        <v>519</v>
      </c>
      <c r="I356" s="1">
        <v>93016</v>
      </c>
      <c r="J356" s="2" t="s">
        <v>5593</v>
      </c>
      <c r="K356" s="2" t="s">
        <v>2653</v>
      </c>
    </row>
    <row r="357" spans="7:11" x14ac:dyDescent="0.25">
      <c r="G357" s="33" t="s">
        <v>7</v>
      </c>
      <c r="H357" s="33" t="s">
        <v>659</v>
      </c>
      <c r="I357" s="1">
        <v>93017</v>
      </c>
      <c r="J357" s="2" t="s">
        <v>5594</v>
      </c>
      <c r="K357" s="2" t="s">
        <v>2653</v>
      </c>
    </row>
    <row r="358" spans="7:11" x14ac:dyDescent="0.25">
      <c r="G358" s="33" t="s">
        <v>7</v>
      </c>
      <c r="H358" s="33" t="s">
        <v>799</v>
      </c>
      <c r="I358" s="1">
        <v>93018</v>
      </c>
      <c r="J358" s="2" t="s">
        <v>5595</v>
      </c>
      <c r="K358" s="2" t="s">
        <v>2653</v>
      </c>
    </row>
    <row r="359" spans="7:11" x14ac:dyDescent="0.25">
      <c r="G359" s="33" t="s">
        <v>7</v>
      </c>
      <c r="H359" s="33" t="s">
        <v>939</v>
      </c>
      <c r="I359" s="1">
        <v>93019</v>
      </c>
      <c r="J359" s="2" t="s">
        <v>5596</v>
      </c>
      <c r="K359" s="2" t="s">
        <v>2653</v>
      </c>
    </row>
    <row r="360" spans="7:11" x14ac:dyDescent="0.25">
      <c r="G360" s="33" t="s">
        <v>7</v>
      </c>
      <c r="H360" s="33" t="s">
        <v>1079</v>
      </c>
      <c r="I360" s="1">
        <v>93020</v>
      </c>
      <c r="J360" s="2" t="s">
        <v>5597</v>
      </c>
      <c r="K360" s="2" t="s">
        <v>2653</v>
      </c>
    </row>
    <row r="361" spans="7:11" x14ac:dyDescent="0.25">
      <c r="G361" s="33" t="s">
        <v>7</v>
      </c>
      <c r="H361" s="33" t="s">
        <v>1219</v>
      </c>
      <c r="I361" s="1">
        <v>93021</v>
      </c>
      <c r="J361" s="2" t="s">
        <v>5598</v>
      </c>
      <c r="K361" s="2" t="s">
        <v>2653</v>
      </c>
    </row>
    <row r="362" spans="7:11" x14ac:dyDescent="0.25">
      <c r="G362" s="33" t="s">
        <v>7</v>
      </c>
      <c r="H362" s="33" t="s">
        <v>1359</v>
      </c>
      <c r="I362" s="1">
        <v>93022</v>
      </c>
      <c r="J362" s="2" t="s">
        <v>5599</v>
      </c>
      <c r="K362" s="2" t="s">
        <v>2653</v>
      </c>
    </row>
    <row r="363" spans="7:11" x14ac:dyDescent="0.25">
      <c r="G363" s="33" t="s">
        <v>7</v>
      </c>
      <c r="H363" s="33" t="s">
        <v>1499</v>
      </c>
      <c r="I363" s="1">
        <v>93023</v>
      </c>
      <c r="J363" s="2" t="s">
        <v>5600</v>
      </c>
      <c r="K363" s="2" t="s">
        <v>2653</v>
      </c>
    </row>
    <row r="364" spans="7:11" x14ac:dyDescent="0.25">
      <c r="G364" s="33" t="s">
        <v>7</v>
      </c>
      <c r="H364" s="33" t="s">
        <v>233</v>
      </c>
      <c r="I364" s="1">
        <v>93024</v>
      </c>
      <c r="J364" s="2" t="s">
        <v>5601</v>
      </c>
      <c r="K364" s="2" t="s">
        <v>2653</v>
      </c>
    </row>
    <row r="365" spans="7:11" x14ac:dyDescent="0.25">
      <c r="G365" s="33" t="s">
        <v>7</v>
      </c>
      <c r="H365" s="33" t="s">
        <v>163</v>
      </c>
      <c r="I365" s="1">
        <v>93025</v>
      </c>
      <c r="J365" s="2" t="s">
        <v>5602</v>
      </c>
      <c r="K365" s="2" t="s">
        <v>2653</v>
      </c>
    </row>
    <row r="366" spans="7:11" x14ac:dyDescent="0.25">
      <c r="G366" s="33" t="s">
        <v>7</v>
      </c>
      <c r="H366" s="33" t="s">
        <v>380</v>
      </c>
      <c r="I366" s="1">
        <v>93026</v>
      </c>
      <c r="J366" s="2" t="s">
        <v>5603</v>
      </c>
      <c r="K366" s="2" t="s">
        <v>2653</v>
      </c>
    </row>
    <row r="367" spans="7:11" x14ac:dyDescent="0.25">
      <c r="G367" s="33" t="s">
        <v>7</v>
      </c>
      <c r="H367" s="33" t="s">
        <v>520</v>
      </c>
      <c r="I367" s="1">
        <v>93027</v>
      </c>
      <c r="J367" s="2" t="s">
        <v>5604</v>
      </c>
      <c r="K367" s="2" t="s">
        <v>2653</v>
      </c>
    </row>
    <row r="368" spans="7:11" x14ac:dyDescent="0.25">
      <c r="G368" s="33" t="s">
        <v>7</v>
      </c>
      <c r="H368" s="33" t="s">
        <v>660</v>
      </c>
      <c r="I368" s="1">
        <v>93028</v>
      </c>
      <c r="J368" s="2" t="s">
        <v>5605</v>
      </c>
      <c r="K368" s="2" t="s">
        <v>2653</v>
      </c>
    </row>
    <row r="369" spans="7:11" x14ac:dyDescent="0.25">
      <c r="G369" s="33" t="s">
        <v>7</v>
      </c>
      <c r="H369" s="33" t="s">
        <v>800</v>
      </c>
      <c r="I369" s="1">
        <v>93029</v>
      </c>
      <c r="J369" s="2" t="s">
        <v>5606</v>
      </c>
      <c r="K369" s="2" t="s">
        <v>2653</v>
      </c>
    </row>
    <row r="370" spans="7:11" x14ac:dyDescent="0.25">
      <c r="G370" s="33" t="s">
        <v>7</v>
      </c>
      <c r="H370" s="33" t="s">
        <v>940</v>
      </c>
      <c r="I370" s="1">
        <v>93030</v>
      </c>
      <c r="J370" s="2" t="s">
        <v>5607</v>
      </c>
      <c r="K370" s="2" t="s">
        <v>2653</v>
      </c>
    </row>
    <row r="371" spans="7:11" x14ac:dyDescent="0.25">
      <c r="G371" s="33" t="s">
        <v>7</v>
      </c>
      <c r="H371" s="33" t="s">
        <v>1080</v>
      </c>
      <c r="I371" s="1">
        <v>93031</v>
      </c>
      <c r="J371" s="2" t="s">
        <v>5608</v>
      </c>
      <c r="K371" s="2" t="s">
        <v>2653</v>
      </c>
    </row>
    <row r="372" spans="7:11" x14ac:dyDescent="0.25">
      <c r="G372" s="33" t="s">
        <v>7</v>
      </c>
      <c r="H372" s="33" t="s">
        <v>1220</v>
      </c>
      <c r="I372" s="1">
        <v>93032</v>
      </c>
      <c r="J372" s="2" t="s">
        <v>5609</v>
      </c>
      <c r="K372" s="2" t="s">
        <v>2653</v>
      </c>
    </row>
    <row r="373" spans="7:11" x14ac:dyDescent="0.25">
      <c r="G373" s="33" t="s">
        <v>7</v>
      </c>
      <c r="H373" s="33" t="s">
        <v>1360</v>
      </c>
      <c r="I373" s="1">
        <v>93033</v>
      </c>
      <c r="J373" s="2" t="s">
        <v>5610</v>
      </c>
      <c r="K373" s="2" t="s">
        <v>2653</v>
      </c>
    </row>
    <row r="374" spans="7:11" x14ac:dyDescent="0.25">
      <c r="G374" s="33" t="s">
        <v>7</v>
      </c>
      <c r="H374" s="33" t="s">
        <v>1500</v>
      </c>
      <c r="I374" s="1">
        <v>93034</v>
      </c>
      <c r="J374" s="2" t="s">
        <v>5611</v>
      </c>
      <c r="K374" s="2" t="s">
        <v>2653</v>
      </c>
    </row>
    <row r="375" spans="7:11" x14ac:dyDescent="0.25">
      <c r="G375" s="33" t="s">
        <v>7</v>
      </c>
      <c r="H375" s="33" t="s">
        <v>234</v>
      </c>
      <c r="I375" s="1">
        <v>93035</v>
      </c>
      <c r="J375" s="2" t="s">
        <v>5612</v>
      </c>
      <c r="K375" s="2" t="s">
        <v>2653</v>
      </c>
    </row>
    <row r="376" spans="7:11" x14ac:dyDescent="0.25">
      <c r="G376" s="33" t="s">
        <v>7</v>
      </c>
      <c r="H376" s="33" t="s">
        <v>164</v>
      </c>
      <c r="I376" s="1">
        <v>93036</v>
      </c>
      <c r="J376" s="2" t="s">
        <v>5613</v>
      </c>
      <c r="K376" s="2" t="s">
        <v>2653</v>
      </c>
    </row>
    <row r="377" spans="7:11" x14ac:dyDescent="0.25">
      <c r="G377" s="33" t="s">
        <v>7</v>
      </c>
      <c r="H377" s="33" t="s">
        <v>381</v>
      </c>
      <c r="I377" s="1">
        <v>93037</v>
      </c>
      <c r="J377" s="2" t="s">
        <v>5614</v>
      </c>
      <c r="K377" s="2" t="s">
        <v>2654</v>
      </c>
    </row>
    <row r="378" spans="7:11" x14ac:dyDescent="0.25">
      <c r="G378" s="33" t="s">
        <v>7</v>
      </c>
      <c r="H378" s="33" t="s">
        <v>521</v>
      </c>
      <c r="I378" s="1">
        <v>93038</v>
      </c>
      <c r="J378" s="2" t="s">
        <v>5615</v>
      </c>
      <c r="K378" s="2" t="s">
        <v>2654</v>
      </c>
    </row>
    <row r="379" spans="7:11" x14ac:dyDescent="0.25">
      <c r="G379" s="33" t="s">
        <v>7</v>
      </c>
      <c r="H379" s="33" t="s">
        <v>661</v>
      </c>
      <c r="I379" s="1">
        <v>93039</v>
      </c>
      <c r="J379" s="2" t="s">
        <v>5616</v>
      </c>
      <c r="K379" s="2" t="s">
        <v>2654</v>
      </c>
    </row>
    <row r="380" spans="7:11" x14ac:dyDescent="0.25">
      <c r="G380" s="33" t="s">
        <v>7</v>
      </c>
      <c r="H380" s="33" t="s">
        <v>801</v>
      </c>
      <c r="I380" s="1">
        <v>93040</v>
      </c>
      <c r="J380" s="2" t="s">
        <v>5617</v>
      </c>
      <c r="K380" s="2" t="s">
        <v>2654</v>
      </c>
    </row>
    <row r="381" spans="7:11" x14ac:dyDescent="0.25">
      <c r="G381" s="33" t="s">
        <v>7</v>
      </c>
      <c r="H381" s="33" t="s">
        <v>941</v>
      </c>
      <c r="I381" s="1">
        <v>93041</v>
      </c>
      <c r="J381" s="2" t="s">
        <v>5618</v>
      </c>
      <c r="K381" s="2" t="s">
        <v>2654</v>
      </c>
    </row>
    <row r="382" spans="7:11" x14ac:dyDescent="0.25">
      <c r="G382" s="33" t="s">
        <v>7</v>
      </c>
      <c r="H382" s="33" t="s">
        <v>1081</v>
      </c>
      <c r="I382" s="1">
        <v>93042</v>
      </c>
      <c r="J382" s="2" t="s">
        <v>5619</v>
      </c>
      <c r="K382" s="2" t="s">
        <v>2654</v>
      </c>
    </row>
    <row r="383" spans="7:11" x14ac:dyDescent="0.25">
      <c r="G383" s="33" t="s">
        <v>7</v>
      </c>
      <c r="H383" s="33" t="s">
        <v>1221</v>
      </c>
      <c r="I383" s="1">
        <v>93043</v>
      </c>
      <c r="J383" s="2" t="s">
        <v>5620</v>
      </c>
      <c r="K383" s="2" t="s">
        <v>2654</v>
      </c>
    </row>
    <row r="384" spans="7:11" x14ac:dyDescent="0.25">
      <c r="G384" s="33" t="s">
        <v>7</v>
      </c>
      <c r="H384" s="33" t="s">
        <v>1361</v>
      </c>
      <c r="I384" s="1">
        <v>93044</v>
      </c>
      <c r="J384" s="2" t="s">
        <v>5621</v>
      </c>
      <c r="K384" s="2" t="s">
        <v>2654</v>
      </c>
    </row>
    <row r="385" spans="7:11" x14ac:dyDescent="0.25">
      <c r="G385" s="33" t="s">
        <v>7</v>
      </c>
      <c r="H385" s="33" t="s">
        <v>1501</v>
      </c>
      <c r="I385" s="1">
        <v>93045</v>
      </c>
      <c r="J385" s="2" t="s">
        <v>5622</v>
      </c>
      <c r="K385" s="2" t="s">
        <v>2654</v>
      </c>
    </row>
    <row r="386" spans="7:11" x14ac:dyDescent="0.25">
      <c r="G386" s="33" t="s">
        <v>7</v>
      </c>
      <c r="H386" s="33" t="s">
        <v>235</v>
      </c>
      <c r="I386" s="1">
        <v>93046</v>
      </c>
      <c r="J386" s="2" t="s">
        <v>5623</v>
      </c>
      <c r="K386" s="2" t="s">
        <v>2654</v>
      </c>
    </row>
    <row r="387" spans="7:11" x14ac:dyDescent="0.25">
      <c r="G387" s="33" t="s">
        <v>7</v>
      </c>
      <c r="H387" s="33" t="s">
        <v>165</v>
      </c>
      <c r="I387" s="1">
        <v>93047</v>
      </c>
      <c r="J387" s="2" t="s">
        <v>5624</v>
      </c>
      <c r="K387" s="2" t="s">
        <v>2654</v>
      </c>
    </row>
    <row r="388" spans="7:11" x14ac:dyDescent="0.25">
      <c r="G388" s="33" t="s">
        <v>7</v>
      </c>
      <c r="H388" s="33" t="s">
        <v>382</v>
      </c>
      <c r="I388" s="1">
        <v>93048</v>
      </c>
      <c r="J388" s="2" t="s">
        <v>5625</v>
      </c>
      <c r="K388" s="2" t="s">
        <v>2654</v>
      </c>
    </row>
    <row r="389" spans="7:11" x14ac:dyDescent="0.25">
      <c r="G389" s="33" t="s">
        <v>7</v>
      </c>
      <c r="H389" s="33" t="s">
        <v>522</v>
      </c>
      <c r="I389" s="1">
        <v>93049</v>
      </c>
      <c r="J389" s="2" t="s">
        <v>5626</v>
      </c>
      <c r="K389" s="2" t="s">
        <v>2654</v>
      </c>
    </row>
    <row r="390" spans="7:11" x14ac:dyDescent="0.25">
      <c r="G390" s="33" t="s">
        <v>7</v>
      </c>
      <c r="H390" s="33" t="s">
        <v>662</v>
      </c>
      <c r="I390" s="1">
        <v>93050</v>
      </c>
      <c r="J390" s="2" t="s">
        <v>5627</v>
      </c>
      <c r="K390" s="2" t="s">
        <v>2654</v>
      </c>
    </row>
    <row r="391" spans="7:11" x14ac:dyDescent="0.25">
      <c r="G391" s="33" t="s">
        <v>7</v>
      </c>
      <c r="H391" s="33" t="s">
        <v>802</v>
      </c>
      <c r="I391" s="1">
        <v>93051</v>
      </c>
      <c r="J391" s="2" t="s">
        <v>5628</v>
      </c>
      <c r="K391" s="2" t="s">
        <v>2654</v>
      </c>
    </row>
    <row r="392" spans="7:11" x14ac:dyDescent="0.25">
      <c r="G392" s="33" t="s">
        <v>7</v>
      </c>
      <c r="H392" s="33" t="s">
        <v>942</v>
      </c>
      <c r="I392" s="1">
        <v>93052</v>
      </c>
      <c r="J392" s="2" t="s">
        <v>5629</v>
      </c>
      <c r="K392" s="2" t="s">
        <v>2654</v>
      </c>
    </row>
    <row r="393" spans="7:11" x14ac:dyDescent="0.25">
      <c r="G393" s="33" t="s">
        <v>7</v>
      </c>
      <c r="H393" s="33" t="s">
        <v>1082</v>
      </c>
      <c r="I393" s="1">
        <v>93053</v>
      </c>
      <c r="J393" s="2" t="s">
        <v>5630</v>
      </c>
      <c r="K393" s="2" t="s">
        <v>2654</v>
      </c>
    </row>
    <row r="394" spans="7:11" x14ac:dyDescent="0.25">
      <c r="G394" s="33" t="s">
        <v>7</v>
      </c>
      <c r="H394" s="33" t="s">
        <v>1222</v>
      </c>
      <c r="I394" s="1">
        <v>93054</v>
      </c>
      <c r="J394" s="2" t="s">
        <v>5631</v>
      </c>
      <c r="K394" s="2" t="s">
        <v>2654</v>
      </c>
    </row>
    <row r="395" spans="7:11" x14ac:dyDescent="0.25">
      <c r="G395" s="33" t="s">
        <v>7</v>
      </c>
      <c r="H395" s="33" t="s">
        <v>1362</v>
      </c>
      <c r="I395" s="1">
        <v>93055</v>
      </c>
      <c r="J395" s="2" t="s">
        <v>5632</v>
      </c>
      <c r="K395" s="2" t="s">
        <v>2654</v>
      </c>
    </row>
    <row r="396" spans="7:11" x14ac:dyDescent="0.25">
      <c r="G396" s="33" t="s">
        <v>7</v>
      </c>
      <c r="H396" s="33" t="s">
        <v>1502</v>
      </c>
      <c r="I396" s="1">
        <v>93056</v>
      </c>
      <c r="J396" s="2" t="s">
        <v>5633</v>
      </c>
      <c r="K396" s="2" t="s">
        <v>2654</v>
      </c>
    </row>
    <row r="397" spans="7:11" x14ac:dyDescent="0.25">
      <c r="G397" s="33" t="s">
        <v>7</v>
      </c>
      <c r="H397" s="33" t="s">
        <v>236</v>
      </c>
      <c r="I397" s="1">
        <v>93057</v>
      </c>
      <c r="J397" s="2" t="s">
        <v>5634</v>
      </c>
      <c r="K397" s="2" t="s">
        <v>2654</v>
      </c>
    </row>
    <row r="398" spans="7:11" x14ac:dyDescent="0.25">
      <c r="G398" s="33" t="s">
        <v>7</v>
      </c>
      <c r="H398" s="33" t="s">
        <v>166</v>
      </c>
      <c r="I398" s="1">
        <v>93058</v>
      </c>
      <c r="J398" s="2" t="s">
        <v>5635</v>
      </c>
      <c r="K398" s="2" t="s">
        <v>2654</v>
      </c>
    </row>
    <row r="399" spans="7:11" x14ac:dyDescent="0.25">
      <c r="G399" s="33" t="s">
        <v>7</v>
      </c>
      <c r="H399" s="33" t="s">
        <v>383</v>
      </c>
      <c r="I399" s="1">
        <v>93059</v>
      </c>
      <c r="J399" s="2" t="s">
        <v>5636</v>
      </c>
      <c r="K399" s="2" t="s">
        <v>2654</v>
      </c>
    </row>
    <row r="400" spans="7:11" x14ac:dyDescent="0.25">
      <c r="G400" s="33" t="s">
        <v>7</v>
      </c>
      <c r="H400" s="33" t="s">
        <v>523</v>
      </c>
      <c r="I400" s="1">
        <v>93060</v>
      </c>
      <c r="J400" s="2" t="s">
        <v>5637</v>
      </c>
      <c r="K400" s="2" t="s">
        <v>2654</v>
      </c>
    </row>
    <row r="401" spans="7:11" x14ac:dyDescent="0.25">
      <c r="G401" s="33" t="s">
        <v>7</v>
      </c>
      <c r="H401" s="33" t="s">
        <v>663</v>
      </c>
      <c r="I401" s="1">
        <v>93061</v>
      </c>
      <c r="J401" s="2" t="s">
        <v>5638</v>
      </c>
      <c r="K401" s="2" t="s">
        <v>2654</v>
      </c>
    </row>
    <row r="402" spans="7:11" x14ac:dyDescent="0.25">
      <c r="G402" s="33" t="s">
        <v>7</v>
      </c>
      <c r="H402" s="33" t="s">
        <v>803</v>
      </c>
      <c r="I402" s="1">
        <v>93062</v>
      </c>
      <c r="J402" s="2" t="s">
        <v>5639</v>
      </c>
      <c r="K402" s="2" t="s">
        <v>2654</v>
      </c>
    </row>
    <row r="403" spans="7:11" x14ac:dyDescent="0.25">
      <c r="G403" s="33" t="s">
        <v>7</v>
      </c>
      <c r="H403" s="33" t="s">
        <v>943</v>
      </c>
      <c r="I403" s="1">
        <v>93063</v>
      </c>
      <c r="J403" s="2" t="s">
        <v>5640</v>
      </c>
      <c r="K403" s="2" t="s">
        <v>2654</v>
      </c>
    </row>
    <row r="404" spans="7:11" x14ac:dyDescent="0.25">
      <c r="G404" s="33" t="s">
        <v>7</v>
      </c>
      <c r="H404" s="33" t="s">
        <v>1083</v>
      </c>
      <c r="I404" s="1">
        <v>93064</v>
      </c>
      <c r="J404" s="2" t="s">
        <v>5641</v>
      </c>
      <c r="K404" s="2" t="s">
        <v>2654</v>
      </c>
    </row>
    <row r="405" spans="7:11" x14ac:dyDescent="0.25">
      <c r="G405" s="33" t="s">
        <v>7</v>
      </c>
      <c r="H405" s="33" t="s">
        <v>1223</v>
      </c>
      <c r="I405" s="1">
        <v>93065</v>
      </c>
      <c r="J405" s="2" t="s">
        <v>5642</v>
      </c>
      <c r="K405" s="2" t="s">
        <v>2654</v>
      </c>
    </row>
    <row r="406" spans="7:11" x14ac:dyDescent="0.25">
      <c r="G406" s="33" t="s">
        <v>7</v>
      </c>
      <c r="H406" s="33" t="s">
        <v>1363</v>
      </c>
      <c r="I406" s="1">
        <v>93066</v>
      </c>
      <c r="J406" s="2" t="s">
        <v>5643</v>
      </c>
      <c r="K406" s="2" t="s">
        <v>2654</v>
      </c>
    </row>
    <row r="407" spans="7:11" x14ac:dyDescent="0.25">
      <c r="G407" s="33" t="s">
        <v>7</v>
      </c>
      <c r="H407" s="33" t="s">
        <v>1503</v>
      </c>
      <c r="I407" s="1">
        <v>93067</v>
      </c>
      <c r="J407" s="2" t="s">
        <v>5644</v>
      </c>
      <c r="K407" s="2" t="s">
        <v>2654</v>
      </c>
    </row>
    <row r="408" spans="7:11" x14ac:dyDescent="0.25">
      <c r="G408" s="33" t="s">
        <v>7</v>
      </c>
      <c r="H408" s="33" t="s">
        <v>237</v>
      </c>
      <c r="I408" s="1">
        <v>93068</v>
      </c>
      <c r="J408" s="2" t="s">
        <v>5645</v>
      </c>
      <c r="K408" s="2" t="s">
        <v>2654</v>
      </c>
    </row>
    <row r="409" spans="7:11" x14ac:dyDescent="0.25">
      <c r="G409" s="33" t="s">
        <v>7</v>
      </c>
      <c r="H409" s="33" t="s">
        <v>167</v>
      </c>
      <c r="I409" s="1">
        <v>93069</v>
      </c>
      <c r="J409" s="2" t="s">
        <v>5646</v>
      </c>
      <c r="K409" s="2" t="s">
        <v>2654</v>
      </c>
    </row>
    <row r="410" spans="7:11" x14ac:dyDescent="0.25">
      <c r="G410" s="33" t="s">
        <v>7</v>
      </c>
      <c r="H410" s="33" t="s">
        <v>384</v>
      </c>
      <c r="I410" s="1">
        <v>93070</v>
      </c>
      <c r="J410" s="2" t="s">
        <v>5647</v>
      </c>
      <c r="K410" s="2" t="s">
        <v>2654</v>
      </c>
    </row>
    <row r="411" spans="7:11" x14ac:dyDescent="0.25">
      <c r="G411" s="33" t="s">
        <v>7</v>
      </c>
      <c r="H411" s="33" t="s">
        <v>524</v>
      </c>
      <c r="I411" s="1">
        <v>93071</v>
      </c>
      <c r="J411" s="2" t="s">
        <v>5648</v>
      </c>
      <c r="K411" s="2" t="s">
        <v>2654</v>
      </c>
    </row>
    <row r="412" spans="7:11" x14ac:dyDescent="0.25">
      <c r="G412" s="33" t="s">
        <v>7</v>
      </c>
      <c r="H412" s="33" t="s">
        <v>664</v>
      </c>
      <c r="I412" s="1">
        <v>93072</v>
      </c>
      <c r="J412" s="2" t="s">
        <v>5649</v>
      </c>
      <c r="K412" s="2" t="s">
        <v>2654</v>
      </c>
    </row>
    <row r="413" spans="7:11" x14ac:dyDescent="0.25">
      <c r="G413" s="33" t="s">
        <v>7</v>
      </c>
      <c r="H413" s="33" t="s">
        <v>804</v>
      </c>
      <c r="I413" s="1">
        <v>93073</v>
      </c>
      <c r="J413" s="2" t="s">
        <v>5650</v>
      </c>
      <c r="K413" s="2" t="s">
        <v>2654</v>
      </c>
    </row>
    <row r="414" spans="7:11" x14ac:dyDescent="0.25">
      <c r="G414" s="33" t="s">
        <v>7</v>
      </c>
      <c r="H414" s="33" t="s">
        <v>944</v>
      </c>
      <c r="I414" s="1">
        <v>93074</v>
      </c>
      <c r="J414" s="2" t="s">
        <v>5651</v>
      </c>
      <c r="K414" s="2" t="s">
        <v>2654</v>
      </c>
    </row>
    <row r="415" spans="7:11" x14ac:dyDescent="0.25">
      <c r="G415" s="33" t="s">
        <v>7</v>
      </c>
      <c r="H415" s="33" t="s">
        <v>1084</v>
      </c>
      <c r="I415" s="1">
        <v>93075</v>
      </c>
      <c r="J415" s="2" t="s">
        <v>5652</v>
      </c>
      <c r="K415" s="2" t="s">
        <v>2654</v>
      </c>
    </row>
    <row r="416" spans="7:11" x14ac:dyDescent="0.25">
      <c r="G416" s="33" t="s">
        <v>7</v>
      </c>
      <c r="H416" s="33" t="s">
        <v>1224</v>
      </c>
      <c r="I416" s="1">
        <v>93076</v>
      </c>
      <c r="J416" s="2" t="s">
        <v>5653</v>
      </c>
      <c r="K416" s="2" t="s">
        <v>2654</v>
      </c>
    </row>
    <row r="417" spans="7:11" x14ac:dyDescent="0.25">
      <c r="G417" s="33" t="s">
        <v>7</v>
      </c>
      <c r="H417" s="33" t="s">
        <v>1364</v>
      </c>
      <c r="I417" s="1">
        <v>93077</v>
      </c>
      <c r="J417" s="2" t="s">
        <v>5654</v>
      </c>
      <c r="K417" s="2" t="s">
        <v>2654</v>
      </c>
    </row>
    <row r="418" spans="7:11" x14ac:dyDescent="0.25">
      <c r="G418" s="33" t="s">
        <v>7</v>
      </c>
      <c r="H418" s="33" t="s">
        <v>1504</v>
      </c>
      <c r="I418" s="1">
        <v>93078</v>
      </c>
      <c r="J418" s="2" t="s">
        <v>5655</v>
      </c>
      <c r="K418" s="2" t="s">
        <v>2654</v>
      </c>
    </row>
    <row r="419" spans="7:11" x14ac:dyDescent="0.25">
      <c r="G419" s="33" t="s">
        <v>7</v>
      </c>
      <c r="H419" s="33" t="s">
        <v>238</v>
      </c>
      <c r="I419" s="1">
        <v>93079</v>
      </c>
      <c r="J419" s="2" t="s">
        <v>5656</v>
      </c>
      <c r="K419" s="2" t="s">
        <v>2654</v>
      </c>
    </row>
    <row r="420" spans="7:11" x14ac:dyDescent="0.25">
      <c r="G420" s="33" t="s">
        <v>7</v>
      </c>
      <c r="H420" s="33" t="s">
        <v>168</v>
      </c>
      <c r="I420" s="1">
        <v>93080</v>
      </c>
      <c r="J420" s="2" t="s">
        <v>5657</v>
      </c>
      <c r="K420" s="2" t="s">
        <v>2654</v>
      </c>
    </row>
    <row r="421" spans="7:11" x14ac:dyDescent="0.25">
      <c r="G421" s="33" t="s">
        <v>7</v>
      </c>
      <c r="H421" s="33" t="s">
        <v>385</v>
      </c>
      <c r="I421" s="1">
        <v>93081</v>
      </c>
      <c r="J421" s="2" t="s">
        <v>5658</v>
      </c>
      <c r="K421" s="2" t="s">
        <v>2654</v>
      </c>
    </row>
    <row r="422" spans="7:11" x14ac:dyDescent="0.25">
      <c r="G422" s="33" t="s">
        <v>7</v>
      </c>
      <c r="H422" s="33" t="s">
        <v>525</v>
      </c>
      <c r="I422" s="1">
        <v>93082</v>
      </c>
      <c r="J422" s="2" t="s">
        <v>5659</v>
      </c>
      <c r="K422" s="2" t="s">
        <v>2654</v>
      </c>
    </row>
    <row r="423" spans="7:11" x14ac:dyDescent="0.25">
      <c r="G423" s="33" t="s">
        <v>7</v>
      </c>
      <c r="H423" s="33" t="s">
        <v>665</v>
      </c>
      <c r="I423" s="1">
        <v>93083</v>
      </c>
      <c r="J423" s="2" t="s">
        <v>5660</v>
      </c>
      <c r="K423" s="2" t="s">
        <v>2654</v>
      </c>
    </row>
    <row r="424" spans="7:11" x14ac:dyDescent="0.25">
      <c r="G424" s="33" t="s">
        <v>7</v>
      </c>
      <c r="H424" s="33" t="s">
        <v>805</v>
      </c>
      <c r="I424" s="1">
        <v>93084</v>
      </c>
      <c r="J424" s="2" t="s">
        <v>5661</v>
      </c>
      <c r="K424" s="2" t="s">
        <v>2654</v>
      </c>
    </row>
    <row r="425" spans="7:11" x14ac:dyDescent="0.25">
      <c r="G425" s="33" t="s">
        <v>7</v>
      </c>
      <c r="H425" s="33" t="s">
        <v>945</v>
      </c>
      <c r="I425" s="1">
        <v>93085</v>
      </c>
      <c r="J425" s="2" t="s">
        <v>5662</v>
      </c>
      <c r="K425" s="2" t="s">
        <v>2654</v>
      </c>
    </row>
    <row r="426" spans="7:11" x14ac:dyDescent="0.25">
      <c r="G426" s="33" t="s">
        <v>7</v>
      </c>
      <c r="H426" s="33" t="s">
        <v>1085</v>
      </c>
      <c r="I426" s="1">
        <v>93086</v>
      </c>
      <c r="J426" s="2" t="s">
        <v>5663</v>
      </c>
      <c r="K426" s="2" t="s">
        <v>2654</v>
      </c>
    </row>
    <row r="427" spans="7:11" x14ac:dyDescent="0.25">
      <c r="G427" s="33" t="s">
        <v>7</v>
      </c>
      <c r="H427" s="33" t="s">
        <v>1225</v>
      </c>
      <c r="I427" s="1">
        <v>93087</v>
      </c>
      <c r="J427" s="2" t="s">
        <v>5664</v>
      </c>
      <c r="K427" s="2" t="s">
        <v>2654</v>
      </c>
    </row>
    <row r="428" spans="7:11" x14ac:dyDescent="0.25">
      <c r="G428" s="33" t="s">
        <v>7</v>
      </c>
      <c r="H428" s="33" t="s">
        <v>1365</v>
      </c>
      <c r="I428" s="1">
        <v>93088</v>
      </c>
      <c r="J428" s="2" t="s">
        <v>5665</v>
      </c>
      <c r="K428" s="2" t="s">
        <v>2654</v>
      </c>
    </row>
    <row r="429" spans="7:11" x14ac:dyDescent="0.25">
      <c r="G429" s="33" t="s">
        <v>7</v>
      </c>
      <c r="H429" s="33" t="s">
        <v>1505</v>
      </c>
      <c r="I429" s="1">
        <v>93089</v>
      </c>
      <c r="J429" s="2" t="s">
        <v>5666</v>
      </c>
      <c r="K429" s="2" t="s">
        <v>2654</v>
      </c>
    </row>
    <row r="430" spans="7:11" x14ac:dyDescent="0.25">
      <c r="G430" s="33" t="s">
        <v>7</v>
      </c>
      <c r="H430" s="33" t="s">
        <v>239</v>
      </c>
      <c r="I430" s="1">
        <v>93090</v>
      </c>
      <c r="J430" s="2" t="s">
        <v>5667</v>
      </c>
      <c r="K430" s="2" t="s">
        <v>2654</v>
      </c>
    </row>
    <row r="431" spans="7:11" x14ac:dyDescent="0.25">
      <c r="G431" s="33" t="s">
        <v>7</v>
      </c>
      <c r="H431" s="33" t="s">
        <v>169</v>
      </c>
      <c r="I431" s="1">
        <v>93091</v>
      </c>
      <c r="J431" s="2" t="s">
        <v>5668</v>
      </c>
      <c r="K431" s="2" t="s">
        <v>2654</v>
      </c>
    </row>
    <row r="432" spans="7:11" x14ac:dyDescent="0.25">
      <c r="G432" s="33" t="s">
        <v>7</v>
      </c>
      <c r="H432" s="33" t="s">
        <v>386</v>
      </c>
      <c r="I432" s="1">
        <v>93092</v>
      </c>
      <c r="J432" s="2" t="s">
        <v>5669</v>
      </c>
      <c r="K432" s="2" t="s">
        <v>2654</v>
      </c>
    </row>
    <row r="433" spans="7:11" x14ac:dyDescent="0.25">
      <c r="G433" s="33" t="s">
        <v>7</v>
      </c>
      <c r="H433" s="33" t="s">
        <v>526</v>
      </c>
      <c r="I433" s="1">
        <v>93093</v>
      </c>
      <c r="J433" s="2" t="s">
        <v>5670</v>
      </c>
      <c r="K433" s="2" t="s">
        <v>2654</v>
      </c>
    </row>
    <row r="434" spans="7:11" x14ac:dyDescent="0.25">
      <c r="G434" s="33" t="s">
        <v>7</v>
      </c>
      <c r="H434" s="33" t="s">
        <v>666</v>
      </c>
      <c r="I434" s="1">
        <v>93094</v>
      </c>
      <c r="J434" s="2" t="s">
        <v>5671</v>
      </c>
      <c r="K434" s="2" t="s">
        <v>2654</v>
      </c>
    </row>
    <row r="435" spans="7:11" x14ac:dyDescent="0.25">
      <c r="G435" s="33" t="s">
        <v>7</v>
      </c>
      <c r="H435" s="33" t="s">
        <v>806</v>
      </c>
      <c r="I435" s="1">
        <v>93095</v>
      </c>
      <c r="J435" s="2" t="s">
        <v>5672</v>
      </c>
      <c r="K435" s="2" t="s">
        <v>2654</v>
      </c>
    </row>
    <row r="436" spans="7:11" x14ac:dyDescent="0.25">
      <c r="G436" s="33" t="s">
        <v>7</v>
      </c>
      <c r="H436" s="33" t="s">
        <v>946</v>
      </c>
      <c r="I436" s="1">
        <v>93096</v>
      </c>
      <c r="J436" s="2" t="s">
        <v>5673</v>
      </c>
      <c r="K436" s="2" t="s">
        <v>2654</v>
      </c>
    </row>
    <row r="437" spans="7:11" x14ac:dyDescent="0.25">
      <c r="G437" s="33" t="s">
        <v>7</v>
      </c>
      <c r="H437" s="33" t="s">
        <v>1086</v>
      </c>
      <c r="I437" s="1">
        <v>93097</v>
      </c>
      <c r="J437" s="2" t="s">
        <v>5674</v>
      </c>
      <c r="K437" s="2" t="s">
        <v>2654</v>
      </c>
    </row>
    <row r="438" spans="7:11" x14ac:dyDescent="0.25">
      <c r="G438" s="33" t="s">
        <v>7</v>
      </c>
      <c r="H438" s="33" t="s">
        <v>1226</v>
      </c>
      <c r="I438" s="1">
        <v>93098</v>
      </c>
      <c r="J438" s="2" t="s">
        <v>5675</v>
      </c>
      <c r="K438" s="2" t="s">
        <v>2654</v>
      </c>
    </row>
    <row r="439" spans="7:11" x14ac:dyDescent="0.25">
      <c r="G439" s="33" t="s">
        <v>7</v>
      </c>
      <c r="H439" s="33" t="s">
        <v>1366</v>
      </c>
      <c r="I439" s="1">
        <v>93099</v>
      </c>
      <c r="J439" s="2" t="s">
        <v>5676</v>
      </c>
      <c r="K439" s="2" t="s">
        <v>2654</v>
      </c>
    </row>
    <row r="440" spans="7:11" x14ac:dyDescent="0.25">
      <c r="G440" s="33" t="s">
        <v>7</v>
      </c>
      <c r="H440" s="33" t="s">
        <v>1506</v>
      </c>
      <c r="I440" s="1">
        <v>93100</v>
      </c>
      <c r="J440" s="2" t="s">
        <v>5677</v>
      </c>
      <c r="K440" s="2" t="s">
        <v>2654</v>
      </c>
    </row>
    <row r="441" spans="7:11" x14ac:dyDescent="0.25">
      <c r="G441" s="33" t="s">
        <v>7</v>
      </c>
      <c r="H441" s="33" t="s">
        <v>240</v>
      </c>
      <c r="I441" s="1">
        <v>93101</v>
      </c>
      <c r="J441" s="2" t="s">
        <v>5678</v>
      </c>
      <c r="K441" s="2" t="s">
        <v>2654</v>
      </c>
    </row>
    <row r="442" spans="7:11" x14ac:dyDescent="0.25">
      <c r="G442" s="33" t="s">
        <v>7</v>
      </c>
      <c r="H442" s="33" t="s">
        <v>170</v>
      </c>
      <c r="I442" s="1">
        <v>93102</v>
      </c>
      <c r="J442" s="2" t="s">
        <v>5679</v>
      </c>
      <c r="K442" s="2" t="s">
        <v>2654</v>
      </c>
    </row>
    <row r="443" spans="7:11" x14ac:dyDescent="0.25">
      <c r="G443" s="33" t="s">
        <v>7</v>
      </c>
      <c r="H443" s="33" t="s">
        <v>387</v>
      </c>
      <c r="I443" s="1">
        <v>93103</v>
      </c>
      <c r="J443" s="2" t="s">
        <v>5680</v>
      </c>
      <c r="K443" s="2" t="s">
        <v>2654</v>
      </c>
    </row>
    <row r="444" spans="7:11" x14ac:dyDescent="0.25">
      <c r="G444" s="33" t="s">
        <v>7</v>
      </c>
      <c r="H444" s="33" t="s">
        <v>527</v>
      </c>
      <c r="I444" s="1">
        <v>93104</v>
      </c>
      <c r="J444" s="2" t="s">
        <v>5681</v>
      </c>
      <c r="K444" s="2" t="s">
        <v>2654</v>
      </c>
    </row>
    <row r="445" spans="7:11" x14ac:dyDescent="0.25">
      <c r="G445" s="33" t="s">
        <v>7</v>
      </c>
      <c r="H445" s="33" t="s">
        <v>667</v>
      </c>
      <c r="I445" s="1">
        <v>93105</v>
      </c>
      <c r="J445" s="2" t="s">
        <v>5682</v>
      </c>
      <c r="K445" s="2" t="s">
        <v>2654</v>
      </c>
    </row>
    <row r="446" spans="7:11" x14ac:dyDescent="0.25">
      <c r="G446" s="33" t="s">
        <v>7</v>
      </c>
      <c r="H446" s="33" t="s">
        <v>807</v>
      </c>
      <c r="I446" s="1">
        <v>93106</v>
      </c>
      <c r="J446" s="2" t="s">
        <v>5683</v>
      </c>
      <c r="K446" s="2" t="s">
        <v>2654</v>
      </c>
    </row>
    <row r="447" spans="7:11" x14ac:dyDescent="0.25">
      <c r="G447" s="33" t="s">
        <v>7</v>
      </c>
      <c r="H447" s="33" t="s">
        <v>947</v>
      </c>
      <c r="I447" s="1">
        <v>93107</v>
      </c>
      <c r="J447" s="2" t="s">
        <v>5684</v>
      </c>
      <c r="K447" s="2" t="s">
        <v>2654</v>
      </c>
    </row>
    <row r="448" spans="7:11" x14ac:dyDescent="0.25">
      <c r="G448" s="33" t="s">
        <v>7</v>
      </c>
      <c r="H448" s="33" t="s">
        <v>1087</v>
      </c>
      <c r="I448" s="1">
        <v>93108</v>
      </c>
      <c r="J448" s="2" t="s">
        <v>5685</v>
      </c>
      <c r="K448" s="2" t="s">
        <v>2654</v>
      </c>
    </row>
    <row r="449" spans="7:11" x14ac:dyDescent="0.25">
      <c r="G449" s="33" t="s">
        <v>7</v>
      </c>
      <c r="H449" s="33" t="s">
        <v>1227</v>
      </c>
      <c r="I449" s="1">
        <v>93109</v>
      </c>
      <c r="J449" s="2" t="s">
        <v>5686</v>
      </c>
      <c r="K449" s="2" t="s">
        <v>2654</v>
      </c>
    </row>
    <row r="450" spans="7:11" x14ac:dyDescent="0.25">
      <c r="G450" s="33" t="s">
        <v>7</v>
      </c>
      <c r="H450" s="33" t="s">
        <v>1367</v>
      </c>
      <c r="I450" s="1">
        <v>93110</v>
      </c>
      <c r="J450" s="2" t="s">
        <v>5687</v>
      </c>
      <c r="K450" s="2" t="s">
        <v>2654</v>
      </c>
    </row>
    <row r="451" spans="7:11" x14ac:dyDescent="0.25">
      <c r="G451" s="33" t="s">
        <v>7</v>
      </c>
      <c r="H451" s="33" t="s">
        <v>1507</v>
      </c>
      <c r="I451" s="1">
        <v>93111</v>
      </c>
      <c r="J451" s="2" t="s">
        <v>5688</v>
      </c>
      <c r="K451" s="2" t="s">
        <v>2654</v>
      </c>
    </row>
    <row r="452" spans="7:11" x14ac:dyDescent="0.25">
      <c r="G452" s="33" t="s">
        <v>7</v>
      </c>
      <c r="H452" s="33" t="s">
        <v>241</v>
      </c>
      <c r="I452" s="1">
        <v>93112</v>
      </c>
      <c r="J452" s="2" t="s">
        <v>5689</v>
      </c>
      <c r="K452" s="2" t="s">
        <v>2654</v>
      </c>
    </row>
    <row r="453" spans="7:11" x14ac:dyDescent="0.25">
      <c r="G453" s="33" t="s">
        <v>7</v>
      </c>
      <c r="H453" s="33" t="s">
        <v>171</v>
      </c>
      <c r="I453" s="1">
        <v>93113</v>
      </c>
      <c r="J453" s="2" t="s">
        <v>5690</v>
      </c>
      <c r="K453" s="2" t="s">
        <v>2654</v>
      </c>
    </row>
    <row r="454" spans="7:11" x14ac:dyDescent="0.25">
      <c r="G454" s="33" t="s">
        <v>7</v>
      </c>
      <c r="H454" s="33" t="s">
        <v>388</v>
      </c>
      <c r="I454" s="1">
        <v>93114</v>
      </c>
      <c r="J454" s="2" t="s">
        <v>5691</v>
      </c>
      <c r="K454" s="2" t="s">
        <v>2654</v>
      </c>
    </row>
    <row r="455" spans="7:11" x14ac:dyDescent="0.25">
      <c r="G455" s="33" t="s">
        <v>7</v>
      </c>
      <c r="H455" s="33" t="s">
        <v>528</v>
      </c>
      <c r="I455" s="1">
        <v>93115</v>
      </c>
      <c r="J455" s="2" t="s">
        <v>5692</v>
      </c>
      <c r="K455" s="2" t="s">
        <v>2654</v>
      </c>
    </row>
    <row r="456" spans="7:11" x14ac:dyDescent="0.25">
      <c r="G456" s="33" t="s">
        <v>7</v>
      </c>
      <c r="H456" s="33" t="s">
        <v>668</v>
      </c>
      <c r="I456" s="1">
        <v>93116</v>
      </c>
      <c r="J456" s="2" t="s">
        <v>5693</v>
      </c>
      <c r="K456" s="2" t="s">
        <v>2654</v>
      </c>
    </row>
    <row r="457" spans="7:11" x14ac:dyDescent="0.25">
      <c r="G457" s="33" t="s">
        <v>7</v>
      </c>
      <c r="H457" s="33" t="s">
        <v>808</v>
      </c>
      <c r="I457" s="1">
        <v>93117</v>
      </c>
      <c r="J457" s="2" t="s">
        <v>5694</v>
      </c>
      <c r="K457" s="2" t="s">
        <v>2654</v>
      </c>
    </row>
    <row r="458" spans="7:11" x14ac:dyDescent="0.25">
      <c r="G458" s="33" t="s">
        <v>7</v>
      </c>
      <c r="H458" s="33" t="s">
        <v>948</v>
      </c>
      <c r="I458" s="1">
        <v>93118</v>
      </c>
      <c r="J458" s="2" t="s">
        <v>5695</v>
      </c>
      <c r="K458" s="2" t="s">
        <v>2654</v>
      </c>
    </row>
    <row r="459" spans="7:11" x14ac:dyDescent="0.25">
      <c r="G459" s="33" t="s">
        <v>7</v>
      </c>
      <c r="H459" s="33" t="s">
        <v>1088</v>
      </c>
      <c r="I459" s="1">
        <v>93119</v>
      </c>
      <c r="J459" s="2" t="s">
        <v>5696</v>
      </c>
      <c r="K459" s="2" t="s">
        <v>2654</v>
      </c>
    </row>
    <row r="460" spans="7:11" x14ac:dyDescent="0.25">
      <c r="G460" s="33" t="s">
        <v>7</v>
      </c>
      <c r="H460" s="33" t="s">
        <v>1228</v>
      </c>
      <c r="I460" s="1">
        <v>93120</v>
      </c>
      <c r="J460" s="2" t="s">
        <v>5697</v>
      </c>
      <c r="K460" s="2" t="s">
        <v>2654</v>
      </c>
    </row>
    <row r="461" spans="7:11" x14ac:dyDescent="0.25">
      <c r="G461" s="33" t="s">
        <v>7</v>
      </c>
      <c r="H461" s="33" t="s">
        <v>1368</v>
      </c>
      <c r="I461" s="1">
        <v>93121</v>
      </c>
      <c r="J461" s="2" t="s">
        <v>5698</v>
      </c>
      <c r="K461" s="2" t="s">
        <v>2654</v>
      </c>
    </row>
    <row r="462" spans="7:11" x14ac:dyDescent="0.25">
      <c r="G462" s="33" t="s">
        <v>7</v>
      </c>
      <c r="H462" s="33" t="s">
        <v>1508</v>
      </c>
      <c r="I462" s="1">
        <v>93122</v>
      </c>
      <c r="J462" s="2" t="s">
        <v>5699</v>
      </c>
      <c r="K462" s="2" t="s">
        <v>2654</v>
      </c>
    </row>
    <row r="463" spans="7:11" x14ac:dyDescent="0.25">
      <c r="G463" s="33" t="s">
        <v>7</v>
      </c>
      <c r="H463" s="33" t="s">
        <v>242</v>
      </c>
      <c r="I463" s="1">
        <v>93123</v>
      </c>
      <c r="J463" s="2" t="s">
        <v>5700</v>
      </c>
      <c r="K463" s="2" t="s">
        <v>2654</v>
      </c>
    </row>
    <row r="464" spans="7:11" x14ac:dyDescent="0.25">
      <c r="G464" s="33" t="s">
        <v>7</v>
      </c>
      <c r="H464" s="33" t="s">
        <v>172</v>
      </c>
      <c r="I464" s="1">
        <v>93124</v>
      </c>
      <c r="J464" s="2" t="s">
        <v>5701</v>
      </c>
      <c r="K464" s="2" t="s">
        <v>2654</v>
      </c>
    </row>
    <row r="465" spans="7:11" x14ac:dyDescent="0.25">
      <c r="G465" s="33" t="s">
        <v>7</v>
      </c>
      <c r="H465" s="33" t="s">
        <v>389</v>
      </c>
      <c r="I465" s="1">
        <v>93125</v>
      </c>
      <c r="J465" s="2" t="s">
        <v>5702</v>
      </c>
      <c r="K465" s="2" t="s">
        <v>2654</v>
      </c>
    </row>
    <row r="466" spans="7:11" x14ac:dyDescent="0.25">
      <c r="G466" s="33" t="s">
        <v>7</v>
      </c>
      <c r="H466" s="33" t="s">
        <v>529</v>
      </c>
      <c r="I466" s="1">
        <v>93126</v>
      </c>
      <c r="J466" s="2" t="s">
        <v>5703</v>
      </c>
      <c r="K466" s="2" t="s">
        <v>2654</v>
      </c>
    </row>
    <row r="467" spans="7:11" x14ac:dyDescent="0.25">
      <c r="G467" s="33" t="s">
        <v>7</v>
      </c>
      <c r="H467" s="33" t="s">
        <v>669</v>
      </c>
      <c r="I467" s="1">
        <v>93127</v>
      </c>
      <c r="J467" s="2" t="s">
        <v>5704</v>
      </c>
      <c r="K467" s="2" t="s">
        <v>2654</v>
      </c>
    </row>
    <row r="468" spans="7:11" x14ac:dyDescent="0.25">
      <c r="G468" s="33" t="s">
        <v>7</v>
      </c>
      <c r="H468" s="33" t="s">
        <v>809</v>
      </c>
      <c r="I468" s="1">
        <v>93128</v>
      </c>
      <c r="J468" s="2" t="s">
        <v>5705</v>
      </c>
      <c r="K468" s="2" t="s">
        <v>2654</v>
      </c>
    </row>
    <row r="469" spans="7:11" x14ac:dyDescent="0.25">
      <c r="G469" s="33" t="s">
        <v>7</v>
      </c>
      <c r="H469" s="33" t="s">
        <v>949</v>
      </c>
      <c r="I469" s="1">
        <v>93129</v>
      </c>
      <c r="J469" s="2" t="s">
        <v>5706</v>
      </c>
      <c r="K469" s="2" t="s">
        <v>2654</v>
      </c>
    </row>
    <row r="470" spans="7:11" x14ac:dyDescent="0.25">
      <c r="G470" s="33" t="s">
        <v>7</v>
      </c>
      <c r="H470" s="33" t="s">
        <v>1089</v>
      </c>
      <c r="I470" s="1">
        <v>93130</v>
      </c>
      <c r="J470" s="2" t="s">
        <v>5707</v>
      </c>
      <c r="K470" s="2" t="s">
        <v>2654</v>
      </c>
    </row>
    <row r="471" spans="7:11" x14ac:dyDescent="0.25">
      <c r="G471" s="33" t="s">
        <v>7</v>
      </c>
      <c r="H471" s="33" t="s">
        <v>1229</v>
      </c>
      <c r="I471" s="1">
        <v>93131</v>
      </c>
      <c r="J471" s="2" t="s">
        <v>5708</v>
      </c>
      <c r="K471" s="2" t="s">
        <v>2654</v>
      </c>
    </row>
    <row r="472" spans="7:11" x14ac:dyDescent="0.25">
      <c r="G472" s="33" t="s">
        <v>7</v>
      </c>
      <c r="H472" s="33" t="s">
        <v>1369</v>
      </c>
      <c r="I472" s="1">
        <v>93132</v>
      </c>
      <c r="J472" s="2" t="s">
        <v>5709</v>
      </c>
      <c r="K472" s="2" t="s">
        <v>2654</v>
      </c>
    </row>
    <row r="473" spans="7:11" x14ac:dyDescent="0.25">
      <c r="G473" s="33" t="s">
        <v>7</v>
      </c>
      <c r="H473" s="33" t="s">
        <v>1509</v>
      </c>
      <c r="I473" s="1">
        <v>93133</v>
      </c>
      <c r="J473" s="2" t="s">
        <v>5710</v>
      </c>
      <c r="K473" s="2" t="s">
        <v>2654</v>
      </c>
    </row>
    <row r="474" spans="7:11" x14ac:dyDescent="0.25">
      <c r="G474" s="33" t="s">
        <v>7</v>
      </c>
      <c r="H474" s="33" t="s">
        <v>243</v>
      </c>
      <c r="I474" s="1">
        <v>93134</v>
      </c>
      <c r="J474" s="2" t="s">
        <v>5711</v>
      </c>
      <c r="K474" s="2" t="s">
        <v>2654</v>
      </c>
    </row>
    <row r="475" spans="7:11" x14ac:dyDescent="0.25">
      <c r="G475" s="33" t="s">
        <v>7</v>
      </c>
      <c r="H475" s="33" t="s">
        <v>173</v>
      </c>
      <c r="I475" s="1">
        <v>93135</v>
      </c>
      <c r="J475" s="2" t="s">
        <v>5712</v>
      </c>
      <c r="K475" s="2" t="s">
        <v>2654</v>
      </c>
    </row>
    <row r="476" spans="7:11" x14ac:dyDescent="0.25">
      <c r="G476" s="33" t="s">
        <v>7</v>
      </c>
      <c r="H476" s="33" t="s">
        <v>390</v>
      </c>
      <c r="I476" s="1">
        <v>93136</v>
      </c>
      <c r="J476" s="2" t="s">
        <v>5713</v>
      </c>
      <c r="K476" s="2" t="s">
        <v>2654</v>
      </c>
    </row>
    <row r="477" spans="7:11" x14ac:dyDescent="0.25">
      <c r="G477" s="33" t="s">
        <v>7</v>
      </c>
      <c r="H477" s="33" t="s">
        <v>530</v>
      </c>
      <c r="I477" s="1">
        <v>93137</v>
      </c>
      <c r="J477" s="2" t="s">
        <v>5714</v>
      </c>
      <c r="K477" s="2" t="s">
        <v>2654</v>
      </c>
    </row>
    <row r="478" spans="7:11" x14ac:dyDescent="0.25">
      <c r="G478" s="33" t="s">
        <v>7</v>
      </c>
      <c r="H478" s="33" t="s">
        <v>670</v>
      </c>
      <c r="I478" s="1">
        <v>93138</v>
      </c>
      <c r="J478" s="2" t="s">
        <v>5715</v>
      </c>
      <c r="K478" s="2" t="s">
        <v>2654</v>
      </c>
    </row>
    <row r="479" spans="7:11" x14ac:dyDescent="0.25">
      <c r="G479" s="33" t="s">
        <v>7</v>
      </c>
      <c r="H479" s="33" t="s">
        <v>810</v>
      </c>
      <c r="I479" s="1">
        <v>93139</v>
      </c>
      <c r="J479" s="2" t="s">
        <v>5716</v>
      </c>
      <c r="K479" s="2" t="s">
        <v>2654</v>
      </c>
    </row>
    <row r="480" spans="7:11" x14ac:dyDescent="0.25">
      <c r="G480" s="33" t="s">
        <v>7</v>
      </c>
      <c r="H480" s="33" t="s">
        <v>950</v>
      </c>
      <c r="I480" s="1">
        <v>93140</v>
      </c>
      <c r="J480" s="2" t="s">
        <v>5717</v>
      </c>
      <c r="K480" s="2" t="s">
        <v>2654</v>
      </c>
    </row>
    <row r="481" spans="7:11" x14ac:dyDescent="0.25">
      <c r="G481" s="33" t="s">
        <v>7</v>
      </c>
      <c r="H481" s="33" t="s">
        <v>1090</v>
      </c>
      <c r="I481" s="1">
        <v>93141</v>
      </c>
      <c r="J481" s="2" t="s">
        <v>5718</v>
      </c>
      <c r="K481" s="2" t="s">
        <v>2654</v>
      </c>
    </row>
    <row r="482" spans="7:11" x14ac:dyDescent="0.25">
      <c r="G482" s="33" t="s">
        <v>7</v>
      </c>
      <c r="H482" s="33" t="s">
        <v>1230</v>
      </c>
      <c r="I482" s="1">
        <v>93142</v>
      </c>
      <c r="J482" s="2" t="s">
        <v>5719</v>
      </c>
      <c r="K482" s="2" t="s">
        <v>2654</v>
      </c>
    </row>
    <row r="483" spans="7:11" x14ac:dyDescent="0.25">
      <c r="G483" s="33" t="s">
        <v>7</v>
      </c>
      <c r="H483" s="33" t="s">
        <v>1370</v>
      </c>
      <c r="I483" s="1">
        <v>93143</v>
      </c>
      <c r="J483" s="2" t="s">
        <v>5720</v>
      </c>
      <c r="K483" s="2" t="s">
        <v>2654</v>
      </c>
    </row>
    <row r="484" spans="7:11" x14ac:dyDescent="0.25">
      <c r="G484" s="33" t="s">
        <v>7</v>
      </c>
      <c r="H484" s="33" t="s">
        <v>1510</v>
      </c>
      <c r="I484" s="1">
        <v>93144</v>
      </c>
      <c r="J484" s="2" t="s">
        <v>5721</v>
      </c>
      <c r="K484" s="2" t="s">
        <v>2654</v>
      </c>
    </row>
    <row r="485" spans="7:11" x14ac:dyDescent="0.25">
      <c r="G485" s="33" t="s">
        <v>7</v>
      </c>
      <c r="H485" s="33" t="s">
        <v>244</v>
      </c>
      <c r="I485" s="1">
        <v>93145</v>
      </c>
      <c r="J485" s="2" t="s">
        <v>5722</v>
      </c>
      <c r="K485" s="2" t="s">
        <v>2654</v>
      </c>
    </row>
    <row r="486" spans="7:11" x14ac:dyDescent="0.25">
      <c r="G486" s="33" t="s">
        <v>7</v>
      </c>
      <c r="H486" s="33" t="s">
        <v>174</v>
      </c>
      <c r="I486" s="1">
        <v>93146</v>
      </c>
      <c r="J486" s="2" t="s">
        <v>5723</v>
      </c>
      <c r="K486" s="2" t="s">
        <v>2654</v>
      </c>
    </row>
    <row r="487" spans="7:11" x14ac:dyDescent="0.25">
      <c r="G487" s="33" t="s">
        <v>7</v>
      </c>
      <c r="H487" s="33" t="s">
        <v>391</v>
      </c>
      <c r="I487" s="1">
        <v>93147</v>
      </c>
      <c r="J487" s="2" t="s">
        <v>5724</v>
      </c>
      <c r="K487" s="2" t="s">
        <v>2654</v>
      </c>
    </row>
    <row r="488" spans="7:11" x14ac:dyDescent="0.25">
      <c r="G488" s="33" t="s">
        <v>7</v>
      </c>
      <c r="H488" s="33" t="s">
        <v>531</v>
      </c>
      <c r="I488" s="1">
        <v>93148</v>
      </c>
      <c r="J488" s="2" t="s">
        <v>5725</v>
      </c>
      <c r="K488" s="2" t="s">
        <v>2654</v>
      </c>
    </row>
    <row r="489" spans="7:11" x14ac:dyDescent="0.25">
      <c r="G489" s="33" t="s">
        <v>7</v>
      </c>
      <c r="H489" s="33" t="s">
        <v>671</v>
      </c>
      <c r="I489" s="1">
        <v>93149</v>
      </c>
      <c r="J489" s="2" t="s">
        <v>5726</v>
      </c>
      <c r="K489" s="2" t="s">
        <v>2654</v>
      </c>
    </row>
    <row r="490" spans="7:11" x14ac:dyDescent="0.25">
      <c r="G490" s="33" t="s">
        <v>7</v>
      </c>
      <c r="H490" s="33" t="s">
        <v>811</v>
      </c>
      <c r="I490" s="1">
        <v>93150</v>
      </c>
      <c r="J490" s="2" t="s">
        <v>5727</v>
      </c>
      <c r="K490" s="2" t="s">
        <v>2654</v>
      </c>
    </row>
    <row r="491" spans="7:11" x14ac:dyDescent="0.25">
      <c r="G491" s="33" t="s">
        <v>7</v>
      </c>
      <c r="H491" s="33" t="s">
        <v>951</v>
      </c>
      <c r="I491" s="1">
        <v>93151</v>
      </c>
      <c r="J491" s="2" t="s">
        <v>5728</v>
      </c>
      <c r="K491" s="2" t="s">
        <v>2654</v>
      </c>
    </row>
    <row r="492" spans="7:11" x14ac:dyDescent="0.25">
      <c r="G492" s="33" t="s">
        <v>7</v>
      </c>
      <c r="H492" s="33" t="s">
        <v>1091</v>
      </c>
      <c r="I492" s="1">
        <v>93152</v>
      </c>
      <c r="J492" s="2" t="s">
        <v>5729</v>
      </c>
      <c r="K492" s="2" t="s">
        <v>2654</v>
      </c>
    </row>
    <row r="493" spans="7:11" x14ac:dyDescent="0.25">
      <c r="G493" s="33" t="s">
        <v>7</v>
      </c>
      <c r="H493" s="33" t="s">
        <v>1231</v>
      </c>
      <c r="I493" s="1">
        <v>93153</v>
      </c>
      <c r="J493" s="2" t="s">
        <v>5730</v>
      </c>
      <c r="K493" s="2" t="s">
        <v>2654</v>
      </c>
    </row>
    <row r="494" spans="7:11" x14ac:dyDescent="0.25">
      <c r="G494" s="33" t="s">
        <v>7</v>
      </c>
      <c r="H494" s="33" t="s">
        <v>1371</v>
      </c>
      <c r="I494" s="1">
        <v>93154</v>
      </c>
      <c r="J494" s="2" t="s">
        <v>5731</v>
      </c>
      <c r="K494" s="2" t="s">
        <v>2654</v>
      </c>
    </row>
    <row r="495" spans="7:11" x14ac:dyDescent="0.25">
      <c r="G495" s="33" t="s">
        <v>7</v>
      </c>
      <c r="H495" s="33" t="s">
        <v>1511</v>
      </c>
      <c r="I495" s="1">
        <v>93155</v>
      </c>
      <c r="J495" s="2" t="s">
        <v>5732</v>
      </c>
      <c r="K495" s="2" t="s">
        <v>2654</v>
      </c>
    </row>
    <row r="496" spans="7:11" x14ac:dyDescent="0.25">
      <c r="G496" s="33" t="s">
        <v>7</v>
      </c>
      <c r="H496" s="33" t="s">
        <v>245</v>
      </c>
      <c r="I496" s="1">
        <v>93156</v>
      </c>
      <c r="J496" s="2" t="s">
        <v>5733</v>
      </c>
      <c r="K496" s="2" t="s">
        <v>2654</v>
      </c>
    </row>
    <row r="497" spans="7:11" x14ac:dyDescent="0.25">
      <c r="G497" s="33" t="s">
        <v>7</v>
      </c>
      <c r="H497" s="33" t="s">
        <v>175</v>
      </c>
      <c r="I497" s="1">
        <v>93157</v>
      </c>
      <c r="J497" s="2" t="s">
        <v>5734</v>
      </c>
      <c r="K497" s="2" t="s">
        <v>2654</v>
      </c>
    </row>
    <row r="498" spans="7:11" x14ac:dyDescent="0.25">
      <c r="G498" s="33" t="s">
        <v>7</v>
      </c>
      <c r="H498" s="33" t="s">
        <v>392</v>
      </c>
      <c r="I498" s="1">
        <v>93158</v>
      </c>
      <c r="J498" s="2" t="s">
        <v>5735</v>
      </c>
      <c r="K498" s="2" t="s">
        <v>2654</v>
      </c>
    </row>
    <row r="499" spans="7:11" x14ac:dyDescent="0.25">
      <c r="G499" s="33" t="s">
        <v>7</v>
      </c>
      <c r="H499" s="33" t="s">
        <v>532</v>
      </c>
      <c r="I499" s="1">
        <v>93159</v>
      </c>
      <c r="J499" s="2" t="s">
        <v>5736</v>
      </c>
      <c r="K499" s="2" t="s">
        <v>2654</v>
      </c>
    </row>
    <row r="500" spans="7:11" x14ac:dyDescent="0.25">
      <c r="G500" s="33" t="s">
        <v>7</v>
      </c>
      <c r="H500" s="33" t="s">
        <v>672</v>
      </c>
      <c r="I500" s="1">
        <v>93160</v>
      </c>
      <c r="J500" s="2" t="s">
        <v>5737</v>
      </c>
      <c r="K500" s="2" t="s">
        <v>2654</v>
      </c>
    </row>
    <row r="501" spans="7:11" x14ac:dyDescent="0.25">
      <c r="G501" s="33" t="s">
        <v>7</v>
      </c>
      <c r="H501" s="33" t="s">
        <v>812</v>
      </c>
      <c r="I501" s="1">
        <v>93161</v>
      </c>
      <c r="J501" s="2" t="s">
        <v>5738</v>
      </c>
      <c r="K501" s="2" t="s">
        <v>2654</v>
      </c>
    </row>
    <row r="502" spans="7:11" x14ac:dyDescent="0.25">
      <c r="G502" s="33" t="s">
        <v>7</v>
      </c>
      <c r="H502" s="33" t="s">
        <v>952</v>
      </c>
      <c r="I502" s="1">
        <v>93162</v>
      </c>
      <c r="J502" s="2" t="s">
        <v>5739</v>
      </c>
      <c r="K502" s="2" t="s">
        <v>2654</v>
      </c>
    </row>
    <row r="503" spans="7:11" x14ac:dyDescent="0.25">
      <c r="G503" s="33" t="s">
        <v>7</v>
      </c>
      <c r="H503" s="33" t="s">
        <v>1092</v>
      </c>
      <c r="I503" s="1">
        <v>93163</v>
      </c>
      <c r="J503" s="2" t="s">
        <v>5740</v>
      </c>
      <c r="K503" s="2" t="s">
        <v>2654</v>
      </c>
    </row>
    <row r="504" spans="7:11" x14ac:dyDescent="0.25">
      <c r="G504" s="33" t="s">
        <v>7</v>
      </c>
      <c r="H504" s="33" t="s">
        <v>1232</v>
      </c>
      <c r="I504" s="1">
        <v>93164</v>
      </c>
      <c r="J504" s="2" t="s">
        <v>5741</v>
      </c>
      <c r="K504" s="2" t="s">
        <v>2654</v>
      </c>
    </row>
    <row r="505" spans="7:11" x14ac:dyDescent="0.25">
      <c r="G505" s="33" t="s">
        <v>7</v>
      </c>
      <c r="H505" s="33" t="s">
        <v>1372</v>
      </c>
      <c r="I505" s="1">
        <v>93165</v>
      </c>
      <c r="J505" s="2" t="s">
        <v>5742</v>
      </c>
      <c r="K505" s="2" t="s">
        <v>2654</v>
      </c>
    </row>
    <row r="506" spans="7:11" x14ac:dyDescent="0.25">
      <c r="G506" s="33" t="s">
        <v>7</v>
      </c>
      <c r="H506" s="33" t="s">
        <v>1512</v>
      </c>
      <c r="I506" s="1">
        <v>93166</v>
      </c>
      <c r="J506" s="2" t="s">
        <v>5743</v>
      </c>
      <c r="K506" s="2" t="s">
        <v>2654</v>
      </c>
    </row>
    <row r="507" spans="7:11" x14ac:dyDescent="0.25">
      <c r="G507" s="33" t="s">
        <v>7</v>
      </c>
      <c r="H507" s="33" t="s">
        <v>246</v>
      </c>
      <c r="I507" s="1">
        <v>93167</v>
      </c>
      <c r="J507" s="2" t="s">
        <v>5744</v>
      </c>
      <c r="K507" s="2" t="s">
        <v>2654</v>
      </c>
    </row>
    <row r="508" spans="7:11" x14ac:dyDescent="0.25">
      <c r="G508" s="33" t="s">
        <v>7</v>
      </c>
      <c r="H508" s="33" t="s">
        <v>176</v>
      </c>
      <c r="I508" s="1">
        <v>93168</v>
      </c>
      <c r="J508" s="2" t="s">
        <v>5745</v>
      </c>
      <c r="K508" s="2" t="s">
        <v>2654</v>
      </c>
    </row>
    <row r="509" spans="7:11" x14ac:dyDescent="0.25">
      <c r="G509" s="33" t="s">
        <v>7</v>
      </c>
      <c r="H509" s="33" t="s">
        <v>1577</v>
      </c>
      <c r="I509" s="1">
        <v>93169</v>
      </c>
      <c r="J509" s="2" t="s">
        <v>5746</v>
      </c>
      <c r="K509" s="2" t="s">
        <v>2654</v>
      </c>
    </row>
    <row r="510" spans="7:11" x14ac:dyDescent="0.25">
      <c r="G510" s="33" t="s">
        <v>7</v>
      </c>
      <c r="H510" s="33" t="s">
        <v>1578</v>
      </c>
      <c r="I510" s="1">
        <v>93170</v>
      </c>
      <c r="J510" s="2" t="s">
        <v>5747</v>
      </c>
      <c r="K510" s="2" t="s">
        <v>2654</v>
      </c>
    </row>
    <row r="511" spans="7:11" x14ac:dyDescent="0.25">
      <c r="G511" s="33" t="s">
        <v>7</v>
      </c>
      <c r="H511" s="33" t="s">
        <v>1579</v>
      </c>
      <c r="I511" s="1">
        <v>93171</v>
      </c>
      <c r="J511" s="2" t="s">
        <v>5748</v>
      </c>
      <c r="K511" s="2" t="s">
        <v>2654</v>
      </c>
    </row>
    <row r="512" spans="7:11" x14ac:dyDescent="0.25">
      <c r="G512" s="33" t="s">
        <v>7</v>
      </c>
      <c r="H512" s="33" t="s">
        <v>1580</v>
      </c>
      <c r="I512" s="1">
        <v>93172</v>
      </c>
      <c r="J512" s="2" t="s">
        <v>5749</v>
      </c>
      <c r="K512" s="2" t="s">
        <v>2654</v>
      </c>
    </row>
    <row r="513" spans="7:11" x14ac:dyDescent="0.25">
      <c r="G513" s="33" t="s">
        <v>7</v>
      </c>
      <c r="H513" s="33" t="s">
        <v>1581</v>
      </c>
      <c r="I513" s="1">
        <v>93173</v>
      </c>
      <c r="J513" s="2" t="s">
        <v>5750</v>
      </c>
      <c r="K513" s="2" t="s">
        <v>2654</v>
      </c>
    </row>
    <row r="514" spans="7:11" x14ac:dyDescent="0.25">
      <c r="G514" s="33" t="s">
        <v>7</v>
      </c>
      <c r="H514" s="33" t="s">
        <v>1582</v>
      </c>
      <c r="I514" s="1">
        <v>93174</v>
      </c>
      <c r="J514" s="2" t="s">
        <v>5751</v>
      </c>
      <c r="K514" s="2" t="s">
        <v>2654</v>
      </c>
    </row>
    <row r="515" spans="7:11" x14ac:dyDescent="0.25">
      <c r="G515" s="33" t="s">
        <v>7</v>
      </c>
      <c r="H515" s="33" t="s">
        <v>1583</v>
      </c>
      <c r="I515" s="1">
        <v>93175</v>
      </c>
      <c r="J515" s="2" t="s">
        <v>5752</v>
      </c>
      <c r="K515" s="2" t="s">
        <v>2654</v>
      </c>
    </row>
    <row r="516" spans="7:11" x14ac:dyDescent="0.25">
      <c r="G516" s="33" t="s">
        <v>7</v>
      </c>
      <c r="H516" s="33" t="s">
        <v>1584</v>
      </c>
      <c r="I516" s="1">
        <v>93176</v>
      </c>
      <c r="J516" s="2" t="s">
        <v>5753</v>
      </c>
      <c r="K516" s="2" t="s">
        <v>2654</v>
      </c>
    </row>
    <row r="517" spans="7:11" x14ac:dyDescent="0.25">
      <c r="G517" s="33" t="s">
        <v>7</v>
      </c>
      <c r="H517" s="33" t="s">
        <v>1585</v>
      </c>
      <c r="I517" s="1">
        <v>93177</v>
      </c>
      <c r="J517" s="2" t="s">
        <v>5754</v>
      </c>
      <c r="K517" s="2" t="s">
        <v>2654</v>
      </c>
    </row>
    <row r="518" spans="7:11" x14ac:dyDescent="0.25">
      <c r="G518" s="33" t="s">
        <v>7</v>
      </c>
      <c r="H518" s="33" t="s">
        <v>1586</v>
      </c>
      <c r="I518" s="1">
        <v>93178</v>
      </c>
      <c r="J518" s="2" t="s">
        <v>5755</v>
      </c>
      <c r="K518" s="2" t="s">
        <v>2654</v>
      </c>
    </row>
    <row r="519" spans="7:11" x14ac:dyDescent="0.25">
      <c r="G519" s="33" t="s">
        <v>7</v>
      </c>
      <c r="H519" s="33" t="s">
        <v>1587</v>
      </c>
      <c r="I519" s="1">
        <v>93179</v>
      </c>
      <c r="J519" s="2" t="s">
        <v>5756</v>
      </c>
      <c r="K519" s="2" t="s">
        <v>2654</v>
      </c>
    </row>
    <row r="520" spans="7:11" x14ac:dyDescent="0.25">
      <c r="G520" s="33" t="s">
        <v>7</v>
      </c>
      <c r="H520" s="33" t="s">
        <v>1687</v>
      </c>
      <c r="I520" s="1">
        <v>93180</v>
      </c>
      <c r="J520" s="2" t="s">
        <v>5757</v>
      </c>
      <c r="K520" s="2" t="s">
        <v>2654</v>
      </c>
    </row>
    <row r="521" spans="7:11" x14ac:dyDescent="0.25">
      <c r="G521" s="33" t="s">
        <v>7</v>
      </c>
      <c r="H521" s="33" t="s">
        <v>1688</v>
      </c>
      <c r="I521" s="1">
        <v>93181</v>
      </c>
      <c r="J521" s="2" t="s">
        <v>5758</v>
      </c>
      <c r="K521" s="2" t="s">
        <v>2654</v>
      </c>
    </row>
    <row r="522" spans="7:11" x14ac:dyDescent="0.25">
      <c r="G522" s="33" t="s">
        <v>7</v>
      </c>
      <c r="H522" s="33" t="s">
        <v>1689</v>
      </c>
      <c r="I522" s="1">
        <v>93182</v>
      </c>
      <c r="J522" s="2" t="s">
        <v>5759</v>
      </c>
      <c r="K522" s="2" t="s">
        <v>2654</v>
      </c>
    </row>
    <row r="523" spans="7:11" x14ac:dyDescent="0.25">
      <c r="G523" s="33" t="s">
        <v>7</v>
      </c>
      <c r="H523" s="33" t="s">
        <v>1690</v>
      </c>
      <c r="I523" s="1">
        <v>93183</v>
      </c>
      <c r="J523" s="2" t="s">
        <v>5760</v>
      </c>
      <c r="K523" s="2" t="s">
        <v>2654</v>
      </c>
    </row>
    <row r="524" spans="7:11" x14ac:dyDescent="0.25">
      <c r="G524" s="33" t="s">
        <v>7</v>
      </c>
      <c r="H524" s="33" t="s">
        <v>1691</v>
      </c>
      <c r="I524" s="1">
        <v>93184</v>
      </c>
      <c r="J524" s="2" t="s">
        <v>5761</v>
      </c>
      <c r="K524" s="2" t="s">
        <v>2654</v>
      </c>
    </row>
    <row r="525" spans="7:11" x14ac:dyDescent="0.25">
      <c r="G525" s="33" t="s">
        <v>7</v>
      </c>
      <c r="H525" s="33" t="s">
        <v>1692</v>
      </c>
      <c r="I525" s="1">
        <v>93185</v>
      </c>
      <c r="J525" s="2" t="s">
        <v>5762</v>
      </c>
      <c r="K525" s="2" t="s">
        <v>2654</v>
      </c>
    </row>
    <row r="526" spans="7:11" x14ac:dyDescent="0.25">
      <c r="G526" s="33" t="s">
        <v>7</v>
      </c>
      <c r="H526" s="33" t="s">
        <v>1693</v>
      </c>
      <c r="I526" s="1">
        <v>93186</v>
      </c>
      <c r="J526" s="2" t="s">
        <v>5763</v>
      </c>
      <c r="K526" s="2" t="s">
        <v>2654</v>
      </c>
    </row>
    <row r="527" spans="7:11" x14ac:dyDescent="0.25">
      <c r="G527" s="33" t="s">
        <v>7</v>
      </c>
      <c r="H527" s="33" t="s">
        <v>1694</v>
      </c>
      <c r="I527" s="1">
        <v>93187</v>
      </c>
      <c r="J527" s="2" t="s">
        <v>5764</v>
      </c>
      <c r="K527" s="2" t="s">
        <v>2654</v>
      </c>
    </row>
    <row r="528" spans="7:11" x14ac:dyDescent="0.25">
      <c r="G528" s="33" t="s">
        <v>7</v>
      </c>
      <c r="H528" s="33" t="s">
        <v>1695</v>
      </c>
      <c r="I528" s="1">
        <v>93188</v>
      </c>
      <c r="J528" s="2" t="s">
        <v>5765</v>
      </c>
      <c r="K528" s="2" t="s">
        <v>2654</v>
      </c>
    </row>
    <row r="529" spans="7:11" x14ac:dyDescent="0.25">
      <c r="G529" s="33" t="s">
        <v>7</v>
      </c>
      <c r="H529" s="33" t="s">
        <v>1696</v>
      </c>
      <c r="I529" s="1">
        <v>93189</v>
      </c>
      <c r="J529" s="2" t="s">
        <v>5766</v>
      </c>
      <c r="K529" s="2" t="s">
        <v>2654</v>
      </c>
    </row>
    <row r="530" spans="7:11" x14ac:dyDescent="0.25">
      <c r="G530" s="33" t="s">
        <v>7</v>
      </c>
      <c r="H530" s="33" t="s">
        <v>1697</v>
      </c>
      <c r="I530" s="1">
        <v>93190</v>
      </c>
      <c r="J530" s="2" t="s">
        <v>5767</v>
      </c>
      <c r="K530" s="2" t="s">
        <v>2654</v>
      </c>
    </row>
    <row r="531" spans="7:11" x14ac:dyDescent="0.25">
      <c r="G531" s="33" t="s">
        <v>7</v>
      </c>
      <c r="H531" s="33" t="s">
        <v>1797</v>
      </c>
      <c r="I531" s="1">
        <v>93191</v>
      </c>
      <c r="J531" s="2" t="s">
        <v>5768</v>
      </c>
      <c r="K531" s="2" t="s">
        <v>2654</v>
      </c>
    </row>
    <row r="532" spans="7:11" x14ac:dyDescent="0.25">
      <c r="G532" s="33" t="s">
        <v>7</v>
      </c>
      <c r="H532" s="33" t="s">
        <v>1798</v>
      </c>
      <c r="I532" s="1">
        <v>93192</v>
      </c>
      <c r="J532" s="2" t="s">
        <v>5769</v>
      </c>
      <c r="K532" s="2" t="s">
        <v>2654</v>
      </c>
    </row>
    <row r="533" spans="7:11" x14ac:dyDescent="0.25">
      <c r="G533" s="33" t="s">
        <v>7</v>
      </c>
      <c r="H533" s="33" t="s">
        <v>1799</v>
      </c>
      <c r="I533" s="1">
        <v>93193</v>
      </c>
      <c r="J533" s="2" t="s">
        <v>5770</v>
      </c>
      <c r="K533" s="2" t="s">
        <v>2654</v>
      </c>
    </row>
    <row r="534" spans="7:11" x14ac:dyDescent="0.25">
      <c r="G534" s="33" t="s">
        <v>7</v>
      </c>
      <c r="H534" s="33" t="s">
        <v>1800</v>
      </c>
      <c r="I534" s="1">
        <v>93194</v>
      </c>
      <c r="J534" s="2" t="s">
        <v>5771</v>
      </c>
      <c r="K534" s="2" t="s">
        <v>2654</v>
      </c>
    </row>
    <row r="535" spans="7:11" x14ac:dyDescent="0.25">
      <c r="G535" s="33" t="s">
        <v>7</v>
      </c>
      <c r="H535" s="33" t="s">
        <v>1801</v>
      </c>
      <c r="I535" s="1">
        <v>93195</v>
      </c>
      <c r="J535" s="2" t="s">
        <v>5772</v>
      </c>
      <c r="K535" s="2" t="s">
        <v>2654</v>
      </c>
    </row>
    <row r="536" spans="7:11" x14ac:dyDescent="0.25">
      <c r="G536" s="33" t="s">
        <v>7</v>
      </c>
      <c r="H536" s="33" t="s">
        <v>1802</v>
      </c>
      <c r="I536" s="1">
        <v>93196</v>
      </c>
      <c r="J536" s="2" t="s">
        <v>5773</v>
      </c>
      <c r="K536" s="2" t="s">
        <v>2654</v>
      </c>
    </row>
    <row r="537" spans="7:11" x14ac:dyDescent="0.25">
      <c r="G537" s="33" t="s">
        <v>7</v>
      </c>
      <c r="H537" s="33" t="s">
        <v>1803</v>
      </c>
      <c r="I537" s="1">
        <v>93197</v>
      </c>
      <c r="J537" s="2" t="s">
        <v>5774</v>
      </c>
      <c r="K537" s="2" t="s">
        <v>2654</v>
      </c>
    </row>
    <row r="538" spans="7:11" x14ac:dyDescent="0.25">
      <c r="G538" s="33" t="s">
        <v>7</v>
      </c>
      <c r="H538" s="33" t="s">
        <v>1804</v>
      </c>
      <c r="I538" s="1">
        <v>93198</v>
      </c>
      <c r="J538" s="2" t="s">
        <v>5775</v>
      </c>
      <c r="K538" s="2" t="s">
        <v>2654</v>
      </c>
    </row>
    <row r="539" spans="7:11" x14ac:dyDescent="0.25">
      <c r="G539" s="33" t="s">
        <v>7</v>
      </c>
      <c r="H539" s="33" t="s">
        <v>1805</v>
      </c>
      <c r="I539" s="1">
        <v>93199</v>
      </c>
      <c r="J539" s="2" t="s">
        <v>5776</v>
      </c>
      <c r="K539" s="2" t="s">
        <v>2654</v>
      </c>
    </row>
    <row r="540" spans="7:11" x14ac:dyDescent="0.25">
      <c r="G540" s="33" t="s">
        <v>7</v>
      </c>
      <c r="H540" s="33" t="s">
        <v>1806</v>
      </c>
      <c r="I540" s="1">
        <v>93200</v>
      </c>
      <c r="J540" s="2" t="s">
        <v>5777</v>
      </c>
      <c r="K540" s="2" t="s">
        <v>2654</v>
      </c>
    </row>
    <row r="541" spans="7:11" x14ac:dyDescent="0.25">
      <c r="G541" s="33" t="s">
        <v>7</v>
      </c>
      <c r="H541" s="33" t="s">
        <v>1807</v>
      </c>
      <c r="I541" s="1">
        <v>93201</v>
      </c>
      <c r="J541" s="2" t="s">
        <v>5778</v>
      </c>
      <c r="K541" s="2" t="s">
        <v>2654</v>
      </c>
    </row>
    <row r="542" spans="7:11" x14ac:dyDescent="0.25">
      <c r="G542" s="33" t="s">
        <v>7</v>
      </c>
      <c r="H542" s="33" t="s">
        <v>1907</v>
      </c>
      <c r="I542" s="1">
        <v>93202</v>
      </c>
      <c r="J542" s="2" t="s">
        <v>5779</v>
      </c>
      <c r="K542" s="2" t="s">
        <v>2654</v>
      </c>
    </row>
    <row r="543" spans="7:11" x14ac:dyDescent="0.25">
      <c r="G543" s="33" t="s">
        <v>7</v>
      </c>
      <c r="H543" s="33" t="s">
        <v>1908</v>
      </c>
      <c r="I543" s="1">
        <v>93203</v>
      </c>
      <c r="J543" s="2" t="s">
        <v>5780</v>
      </c>
      <c r="K543" s="2" t="s">
        <v>2654</v>
      </c>
    </row>
    <row r="544" spans="7:11" x14ac:dyDescent="0.25">
      <c r="G544" s="33" t="s">
        <v>7</v>
      </c>
      <c r="H544" s="33" t="s">
        <v>1909</v>
      </c>
      <c r="I544" s="1">
        <v>93204</v>
      </c>
      <c r="J544" s="2" t="s">
        <v>5781</v>
      </c>
      <c r="K544" s="2" t="s">
        <v>2654</v>
      </c>
    </row>
    <row r="545" spans="7:11" x14ac:dyDescent="0.25">
      <c r="G545" s="33" t="s">
        <v>7</v>
      </c>
      <c r="H545" s="33" t="s">
        <v>1910</v>
      </c>
      <c r="I545" s="1">
        <v>93205</v>
      </c>
      <c r="J545" s="2" t="s">
        <v>5782</v>
      </c>
      <c r="K545" s="2" t="s">
        <v>2654</v>
      </c>
    </row>
    <row r="546" spans="7:11" x14ac:dyDescent="0.25">
      <c r="G546" s="33" t="s">
        <v>7</v>
      </c>
      <c r="H546" s="33" t="s">
        <v>1911</v>
      </c>
      <c r="I546" s="1">
        <v>93206</v>
      </c>
      <c r="J546" s="2" t="s">
        <v>5783</v>
      </c>
      <c r="K546" s="2" t="s">
        <v>2654</v>
      </c>
    </row>
    <row r="547" spans="7:11" x14ac:dyDescent="0.25">
      <c r="G547" s="33" t="s">
        <v>7</v>
      </c>
      <c r="H547" s="33" t="s">
        <v>1912</v>
      </c>
      <c r="I547" s="1">
        <v>93207</v>
      </c>
      <c r="J547" s="2" t="s">
        <v>5784</v>
      </c>
      <c r="K547" s="2" t="s">
        <v>2654</v>
      </c>
    </row>
    <row r="548" spans="7:11" x14ac:dyDescent="0.25">
      <c r="G548" s="33" t="s">
        <v>7</v>
      </c>
      <c r="H548" s="33" t="s">
        <v>1913</v>
      </c>
      <c r="I548" s="1">
        <v>93208</v>
      </c>
      <c r="J548" s="2" t="s">
        <v>5785</v>
      </c>
      <c r="K548" s="2" t="s">
        <v>2654</v>
      </c>
    </row>
    <row r="549" spans="7:11" x14ac:dyDescent="0.25">
      <c r="G549" s="33" t="s">
        <v>7</v>
      </c>
      <c r="H549" s="33" t="s">
        <v>1914</v>
      </c>
      <c r="I549" s="1">
        <v>93209</v>
      </c>
      <c r="J549" s="2" t="s">
        <v>5786</v>
      </c>
      <c r="K549" s="2" t="s">
        <v>2654</v>
      </c>
    </row>
    <row r="550" spans="7:11" x14ac:dyDescent="0.25">
      <c r="G550" s="33" t="s">
        <v>7</v>
      </c>
      <c r="H550" s="33" t="s">
        <v>1915</v>
      </c>
      <c r="I550" s="1">
        <v>93210</v>
      </c>
      <c r="J550" s="2" t="s">
        <v>5787</v>
      </c>
      <c r="K550" s="2" t="s">
        <v>2654</v>
      </c>
    </row>
    <row r="551" spans="7:11" x14ac:dyDescent="0.25">
      <c r="G551" s="33" t="s">
        <v>7</v>
      </c>
      <c r="H551" s="33" t="s">
        <v>1916</v>
      </c>
      <c r="I551" s="1">
        <v>93211</v>
      </c>
      <c r="J551" s="2" t="s">
        <v>5788</v>
      </c>
      <c r="K551" s="2" t="s">
        <v>2654</v>
      </c>
    </row>
    <row r="552" spans="7:11" x14ac:dyDescent="0.25">
      <c r="G552" s="33" t="s">
        <v>7</v>
      </c>
      <c r="H552" s="33" t="s">
        <v>1917</v>
      </c>
      <c r="I552" s="1">
        <v>93212</v>
      </c>
      <c r="J552" s="2" t="s">
        <v>5789</v>
      </c>
      <c r="K552" s="2" t="s">
        <v>2654</v>
      </c>
    </row>
    <row r="553" spans="7:11" x14ac:dyDescent="0.25">
      <c r="G553" s="33" t="s">
        <v>7</v>
      </c>
      <c r="H553" s="33" t="s">
        <v>2017</v>
      </c>
      <c r="I553" s="1">
        <v>93213</v>
      </c>
      <c r="J553" s="2" t="s">
        <v>5790</v>
      </c>
      <c r="K553" s="2" t="s">
        <v>2654</v>
      </c>
    </row>
    <row r="554" spans="7:11" x14ac:dyDescent="0.25">
      <c r="G554" s="33" t="s">
        <v>7</v>
      </c>
      <c r="H554" s="33" t="s">
        <v>2018</v>
      </c>
      <c r="I554" s="1">
        <v>93214</v>
      </c>
      <c r="J554" s="2" t="s">
        <v>5791</v>
      </c>
      <c r="K554" s="2" t="s">
        <v>2654</v>
      </c>
    </row>
    <row r="555" spans="7:11" x14ac:dyDescent="0.25">
      <c r="G555" s="33" t="s">
        <v>7</v>
      </c>
      <c r="H555" s="33" t="s">
        <v>2019</v>
      </c>
      <c r="I555" s="1">
        <v>93215</v>
      </c>
      <c r="J555" s="2" t="s">
        <v>5792</v>
      </c>
      <c r="K555" s="2" t="s">
        <v>2654</v>
      </c>
    </row>
    <row r="556" spans="7:11" x14ac:dyDescent="0.25">
      <c r="G556" s="33" t="s">
        <v>7</v>
      </c>
      <c r="H556" s="33" t="s">
        <v>2020</v>
      </c>
      <c r="I556" s="1">
        <v>93216</v>
      </c>
      <c r="J556" s="2" t="s">
        <v>5793</v>
      </c>
      <c r="K556" s="2" t="s">
        <v>2654</v>
      </c>
    </row>
    <row r="557" spans="7:11" x14ac:dyDescent="0.25">
      <c r="G557" s="33" t="s">
        <v>7</v>
      </c>
      <c r="H557" s="33" t="s">
        <v>2021</v>
      </c>
      <c r="I557" s="1">
        <v>93217</v>
      </c>
      <c r="J557" s="2" t="s">
        <v>5794</v>
      </c>
      <c r="K557" s="2" t="s">
        <v>2654</v>
      </c>
    </row>
    <row r="558" spans="7:11" x14ac:dyDescent="0.25">
      <c r="G558" s="33" t="s">
        <v>7</v>
      </c>
      <c r="H558" s="33" t="s">
        <v>2022</v>
      </c>
      <c r="I558" s="1">
        <v>93218</v>
      </c>
      <c r="J558" s="2" t="s">
        <v>5795</v>
      </c>
      <c r="K558" s="2" t="s">
        <v>2654</v>
      </c>
    </row>
    <row r="559" spans="7:11" x14ac:dyDescent="0.25">
      <c r="G559" s="33" t="s">
        <v>7</v>
      </c>
      <c r="H559" s="33" t="s">
        <v>2023</v>
      </c>
      <c r="I559" s="1">
        <v>93219</v>
      </c>
      <c r="J559" s="2" t="s">
        <v>5796</v>
      </c>
      <c r="K559" s="2" t="s">
        <v>2654</v>
      </c>
    </row>
    <row r="560" spans="7:11" x14ac:dyDescent="0.25">
      <c r="G560" s="33" t="s">
        <v>7</v>
      </c>
      <c r="H560" s="33" t="s">
        <v>2024</v>
      </c>
      <c r="I560" s="1">
        <v>93220</v>
      </c>
      <c r="J560" s="2" t="s">
        <v>5797</v>
      </c>
      <c r="K560" s="2" t="s">
        <v>2654</v>
      </c>
    </row>
    <row r="561" spans="7:11" x14ac:dyDescent="0.25">
      <c r="G561" s="33" t="s">
        <v>7</v>
      </c>
      <c r="H561" s="33" t="s">
        <v>2025</v>
      </c>
      <c r="I561" s="1">
        <v>93221</v>
      </c>
      <c r="J561" s="2" t="s">
        <v>5798</v>
      </c>
      <c r="K561" s="2" t="s">
        <v>2654</v>
      </c>
    </row>
    <row r="562" spans="7:11" x14ac:dyDescent="0.25">
      <c r="G562" s="33" t="s">
        <v>7</v>
      </c>
      <c r="H562" s="33" t="s">
        <v>2026</v>
      </c>
      <c r="I562" s="1">
        <v>93222</v>
      </c>
      <c r="J562" s="2" t="s">
        <v>5799</v>
      </c>
      <c r="K562" s="2" t="s">
        <v>2654</v>
      </c>
    </row>
    <row r="563" spans="7:11" x14ac:dyDescent="0.25">
      <c r="G563" s="33" t="s">
        <v>7</v>
      </c>
      <c r="H563" s="33" t="s">
        <v>2027</v>
      </c>
      <c r="I563" s="1">
        <v>93223</v>
      </c>
      <c r="J563" s="2" t="s">
        <v>5800</v>
      </c>
      <c r="K563" s="2" t="s">
        <v>2654</v>
      </c>
    </row>
    <row r="564" spans="7:11" x14ac:dyDescent="0.25">
      <c r="G564" s="33" t="s">
        <v>7</v>
      </c>
      <c r="H564" s="33" t="s">
        <v>2127</v>
      </c>
      <c r="I564" s="1">
        <v>93224</v>
      </c>
      <c r="J564" s="2" t="s">
        <v>5801</v>
      </c>
      <c r="K564" s="2" t="s">
        <v>2654</v>
      </c>
    </row>
    <row r="565" spans="7:11" x14ac:dyDescent="0.25">
      <c r="G565" s="33" t="s">
        <v>7</v>
      </c>
      <c r="H565" s="33" t="s">
        <v>2128</v>
      </c>
      <c r="I565" s="1">
        <v>93225</v>
      </c>
      <c r="J565" s="2" t="s">
        <v>5802</v>
      </c>
      <c r="K565" s="2" t="s">
        <v>2654</v>
      </c>
    </row>
    <row r="566" spans="7:11" x14ac:dyDescent="0.25">
      <c r="G566" s="33" t="s">
        <v>7</v>
      </c>
      <c r="H566" s="33" t="s">
        <v>2129</v>
      </c>
      <c r="I566" s="1">
        <v>93226</v>
      </c>
      <c r="J566" s="2" t="s">
        <v>5803</v>
      </c>
      <c r="K566" s="2" t="s">
        <v>2654</v>
      </c>
    </row>
    <row r="567" spans="7:11" x14ac:dyDescent="0.25">
      <c r="G567" s="33" t="s">
        <v>7</v>
      </c>
      <c r="H567" s="33" t="s">
        <v>2130</v>
      </c>
      <c r="I567" s="1">
        <v>93227</v>
      </c>
      <c r="J567" s="2" t="s">
        <v>5804</v>
      </c>
      <c r="K567" s="2" t="s">
        <v>2654</v>
      </c>
    </row>
    <row r="568" spans="7:11" x14ac:dyDescent="0.25">
      <c r="G568" s="33" t="s">
        <v>7</v>
      </c>
      <c r="H568" s="33" t="s">
        <v>2131</v>
      </c>
      <c r="I568" s="1">
        <v>93228</v>
      </c>
      <c r="J568" s="2" t="s">
        <v>5805</v>
      </c>
      <c r="K568" s="2" t="s">
        <v>2654</v>
      </c>
    </row>
    <row r="569" spans="7:11" x14ac:dyDescent="0.25">
      <c r="G569" s="33" t="s">
        <v>7</v>
      </c>
      <c r="H569" s="33" t="s">
        <v>2132</v>
      </c>
      <c r="I569" s="1">
        <v>93229</v>
      </c>
      <c r="J569" s="2" t="s">
        <v>5806</v>
      </c>
      <c r="K569" s="2" t="s">
        <v>2654</v>
      </c>
    </row>
    <row r="570" spans="7:11" x14ac:dyDescent="0.25">
      <c r="G570" s="33" t="s">
        <v>7</v>
      </c>
      <c r="H570" s="33" t="s">
        <v>2133</v>
      </c>
      <c r="I570" s="1">
        <v>93230</v>
      </c>
      <c r="J570" s="2" t="s">
        <v>5807</v>
      </c>
      <c r="K570" s="2" t="s">
        <v>2654</v>
      </c>
    </row>
    <row r="571" spans="7:11" x14ac:dyDescent="0.25">
      <c r="G571" s="33" t="s">
        <v>7</v>
      </c>
      <c r="H571" s="33" t="s">
        <v>2134</v>
      </c>
      <c r="I571" s="1">
        <v>93231</v>
      </c>
      <c r="J571" s="2" t="s">
        <v>5808</v>
      </c>
      <c r="K571" s="2" t="s">
        <v>2654</v>
      </c>
    </row>
    <row r="572" spans="7:11" x14ac:dyDescent="0.25">
      <c r="G572" s="33" t="s">
        <v>7</v>
      </c>
      <c r="H572" s="33" t="s">
        <v>2135</v>
      </c>
      <c r="I572" s="1">
        <v>93232</v>
      </c>
      <c r="J572" s="2" t="s">
        <v>5809</v>
      </c>
      <c r="K572" s="2" t="s">
        <v>2654</v>
      </c>
    </row>
    <row r="573" spans="7:11" x14ac:dyDescent="0.25">
      <c r="G573" s="33" t="s">
        <v>7</v>
      </c>
      <c r="H573" s="33" t="s">
        <v>2136</v>
      </c>
      <c r="I573" s="1">
        <v>93233</v>
      </c>
      <c r="J573" s="2" t="s">
        <v>5810</v>
      </c>
      <c r="K573" s="2" t="s">
        <v>2654</v>
      </c>
    </row>
    <row r="574" spans="7:11" x14ac:dyDescent="0.25">
      <c r="G574" s="33" t="s">
        <v>7</v>
      </c>
      <c r="H574" s="33" t="s">
        <v>2137</v>
      </c>
      <c r="I574" s="1">
        <v>93234</v>
      </c>
      <c r="J574" s="2" t="s">
        <v>5811</v>
      </c>
      <c r="K574" s="2" t="s">
        <v>2654</v>
      </c>
    </row>
    <row r="575" spans="7:11" x14ac:dyDescent="0.25">
      <c r="G575" s="33" t="s">
        <v>7</v>
      </c>
      <c r="H575" s="33" t="s">
        <v>2237</v>
      </c>
      <c r="I575" s="1">
        <v>93235</v>
      </c>
      <c r="J575" s="2" t="s">
        <v>5812</v>
      </c>
      <c r="K575" s="2" t="s">
        <v>2654</v>
      </c>
    </row>
    <row r="576" spans="7:11" x14ac:dyDescent="0.25">
      <c r="G576" s="33" t="s">
        <v>7</v>
      </c>
      <c r="H576" s="33" t="s">
        <v>2238</v>
      </c>
      <c r="I576" s="1">
        <v>93236</v>
      </c>
      <c r="J576" s="2" t="s">
        <v>5813</v>
      </c>
      <c r="K576" s="2" t="s">
        <v>2654</v>
      </c>
    </row>
    <row r="577" spans="7:11" x14ac:dyDescent="0.25">
      <c r="G577" s="33" t="s">
        <v>7</v>
      </c>
      <c r="H577" s="33" t="s">
        <v>2239</v>
      </c>
      <c r="I577" s="1">
        <v>93237</v>
      </c>
      <c r="J577" s="2" t="s">
        <v>5814</v>
      </c>
      <c r="K577" s="2" t="s">
        <v>2654</v>
      </c>
    </row>
    <row r="578" spans="7:11" x14ac:dyDescent="0.25">
      <c r="G578" s="33" t="s">
        <v>7</v>
      </c>
      <c r="H578" s="33" t="s">
        <v>2240</v>
      </c>
      <c r="I578" s="1">
        <v>93238</v>
      </c>
      <c r="J578" s="2" t="s">
        <v>5815</v>
      </c>
      <c r="K578" s="2" t="s">
        <v>2654</v>
      </c>
    </row>
    <row r="579" spans="7:11" x14ac:dyDescent="0.25">
      <c r="G579" s="33" t="s">
        <v>7</v>
      </c>
      <c r="H579" s="33" t="s">
        <v>2241</v>
      </c>
      <c r="I579" s="1">
        <v>93239</v>
      </c>
      <c r="J579" s="2" t="s">
        <v>5816</v>
      </c>
      <c r="K579" s="2" t="s">
        <v>2654</v>
      </c>
    </row>
    <row r="580" spans="7:11" x14ac:dyDescent="0.25">
      <c r="G580" s="33" t="s">
        <v>7</v>
      </c>
      <c r="H580" s="33" t="s">
        <v>2242</v>
      </c>
      <c r="I580" s="1">
        <v>93240</v>
      </c>
      <c r="J580" s="2" t="s">
        <v>5817</v>
      </c>
      <c r="K580" s="2" t="s">
        <v>2654</v>
      </c>
    </row>
    <row r="581" spans="7:11" x14ac:dyDescent="0.25">
      <c r="G581" s="33" t="s">
        <v>7</v>
      </c>
      <c r="H581" s="33" t="s">
        <v>2243</v>
      </c>
      <c r="I581" s="1">
        <v>93241</v>
      </c>
      <c r="J581" s="2" t="s">
        <v>5818</v>
      </c>
      <c r="K581" s="2" t="s">
        <v>2654</v>
      </c>
    </row>
    <row r="582" spans="7:11" x14ac:dyDescent="0.25">
      <c r="G582" s="33" t="s">
        <v>7</v>
      </c>
      <c r="H582" s="33" t="s">
        <v>2244</v>
      </c>
      <c r="I582" s="1">
        <v>93242</v>
      </c>
      <c r="J582" s="2" t="s">
        <v>5819</v>
      </c>
      <c r="K582" s="2" t="s">
        <v>2654</v>
      </c>
    </row>
    <row r="583" spans="7:11" x14ac:dyDescent="0.25">
      <c r="G583" s="33" t="s">
        <v>7</v>
      </c>
      <c r="H583" s="33" t="s">
        <v>2245</v>
      </c>
      <c r="I583" s="1">
        <v>93243</v>
      </c>
      <c r="J583" s="2" t="s">
        <v>5820</v>
      </c>
      <c r="K583" s="2" t="s">
        <v>2654</v>
      </c>
    </row>
    <row r="584" spans="7:11" x14ac:dyDescent="0.25">
      <c r="G584" s="33" t="s">
        <v>7</v>
      </c>
      <c r="H584" s="33" t="s">
        <v>2246</v>
      </c>
      <c r="I584" s="1">
        <v>93244</v>
      </c>
      <c r="J584" s="2" t="s">
        <v>5821</v>
      </c>
      <c r="K584" s="2" t="s">
        <v>2654</v>
      </c>
    </row>
    <row r="585" spans="7:11" x14ac:dyDescent="0.25">
      <c r="G585" s="33" t="s">
        <v>7</v>
      </c>
      <c r="H585" s="33" t="s">
        <v>2247</v>
      </c>
      <c r="I585" s="1">
        <v>93245</v>
      </c>
      <c r="J585" s="2" t="s">
        <v>5822</v>
      </c>
      <c r="K585" s="2" t="s">
        <v>2654</v>
      </c>
    </row>
    <row r="586" spans="7:11" x14ac:dyDescent="0.25">
      <c r="G586" s="33" t="s">
        <v>7</v>
      </c>
      <c r="H586" s="33" t="s">
        <v>2347</v>
      </c>
      <c r="I586" s="1">
        <v>93246</v>
      </c>
      <c r="J586" s="2" t="s">
        <v>5823</v>
      </c>
      <c r="K586" s="2" t="s">
        <v>2655</v>
      </c>
    </row>
    <row r="587" spans="7:11" x14ac:dyDescent="0.25">
      <c r="G587" s="33" t="s">
        <v>7</v>
      </c>
      <c r="H587" s="33" t="s">
        <v>2348</v>
      </c>
      <c r="I587" s="1">
        <v>93247</v>
      </c>
      <c r="J587" s="2" t="s">
        <v>5824</v>
      </c>
      <c r="K587" s="2" t="s">
        <v>2655</v>
      </c>
    </row>
    <row r="588" spans="7:11" x14ac:dyDescent="0.25">
      <c r="G588" s="33" t="s">
        <v>7</v>
      </c>
      <c r="H588" s="33" t="s">
        <v>2349</v>
      </c>
      <c r="I588" s="1">
        <v>93248</v>
      </c>
      <c r="J588" s="2" t="s">
        <v>5825</v>
      </c>
      <c r="K588" s="2" t="s">
        <v>2655</v>
      </c>
    </row>
    <row r="589" spans="7:11" x14ac:dyDescent="0.25">
      <c r="G589" s="33" t="s">
        <v>7</v>
      </c>
      <c r="H589" s="33" t="s">
        <v>2350</v>
      </c>
      <c r="I589" s="1">
        <v>93249</v>
      </c>
      <c r="J589" s="2" t="s">
        <v>5826</v>
      </c>
      <c r="K589" s="2" t="s">
        <v>2655</v>
      </c>
    </row>
    <row r="590" spans="7:11" x14ac:dyDescent="0.25">
      <c r="G590" s="33" t="s">
        <v>7</v>
      </c>
      <c r="H590" s="33" t="s">
        <v>2351</v>
      </c>
      <c r="I590" s="1">
        <v>93250</v>
      </c>
      <c r="J590" s="2" t="s">
        <v>5827</v>
      </c>
      <c r="K590" s="2" t="s">
        <v>2655</v>
      </c>
    </row>
    <row r="591" spans="7:11" x14ac:dyDescent="0.25">
      <c r="G591" s="33" t="s">
        <v>7</v>
      </c>
      <c r="H591" s="33" t="s">
        <v>2352</v>
      </c>
      <c r="I591" s="1">
        <v>93251</v>
      </c>
      <c r="J591" s="2" t="s">
        <v>5828</v>
      </c>
      <c r="K591" s="2" t="s">
        <v>2655</v>
      </c>
    </row>
    <row r="592" spans="7:11" x14ac:dyDescent="0.25">
      <c r="G592" s="33" t="s">
        <v>7</v>
      </c>
      <c r="H592" s="33" t="s">
        <v>2353</v>
      </c>
      <c r="I592" s="1">
        <v>93252</v>
      </c>
      <c r="J592" s="2" t="s">
        <v>5829</v>
      </c>
      <c r="K592" s="2" t="s">
        <v>2655</v>
      </c>
    </row>
    <row r="593" spans="7:11" x14ac:dyDescent="0.25">
      <c r="G593" s="33" t="s">
        <v>7</v>
      </c>
      <c r="H593" s="33" t="s">
        <v>2354</v>
      </c>
      <c r="I593" s="1">
        <v>93253</v>
      </c>
      <c r="J593" s="2" t="s">
        <v>5830</v>
      </c>
      <c r="K593" s="2" t="s">
        <v>2655</v>
      </c>
    </row>
    <row r="594" spans="7:11" x14ac:dyDescent="0.25">
      <c r="G594" s="33" t="s">
        <v>7</v>
      </c>
      <c r="H594" s="33" t="s">
        <v>2355</v>
      </c>
      <c r="I594" s="1">
        <v>93254</v>
      </c>
      <c r="J594" s="2" t="s">
        <v>5831</v>
      </c>
      <c r="K594" s="2" t="s">
        <v>2655</v>
      </c>
    </row>
    <row r="595" spans="7:11" x14ac:dyDescent="0.25">
      <c r="G595" s="33" t="s">
        <v>7</v>
      </c>
      <c r="H595" s="33" t="s">
        <v>2356</v>
      </c>
      <c r="I595" s="1">
        <v>93255</v>
      </c>
      <c r="J595" s="2" t="s">
        <v>5832</v>
      </c>
      <c r="K595" s="2" t="s">
        <v>2655</v>
      </c>
    </row>
    <row r="596" spans="7:11" x14ac:dyDescent="0.25">
      <c r="G596" s="33" t="s">
        <v>7</v>
      </c>
      <c r="H596" s="33" t="s">
        <v>2357</v>
      </c>
      <c r="I596" s="1">
        <v>93256</v>
      </c>
      <c r="J596" s="2" t="s">
        <v>5833</v>
      </c>
      <c r="K596" s="2" t="s">
        <v>2655</v>
      </c>
    </row>
    <row r="597" spans="7:11" x14ac:dyDescent="0.25">
      <c r="G597" s="33" t="s">
        <v>7</v>
      </c>
      <c r="H597" s="33" t="s">
        <v>2457</v>
      </c>
      <c r="I597" s="1">
        <v>93257</v>
      </c>
      <c r="J597" s="2" t="s">
        <v>5834</v>
      </c>
      <c r="K597" s="2" t="s">
        <v>2655</v>
      </c>
    </row>
    <row r="598" spans="7:11" x14ac:dyDescent="0.25">
      <c r="G598" s="33" t="s">
        <v>7</v>
      </c>
      <c r="H598" s="33" t="s">
        <v>2458</v>
      </c>
      <c r="I598" s="1">
        <v>93258</v>
      </c>
      <c r="J598" s="2" t="s">
        <v>5835</v>
      </c>
      <c r="K598" s="2" t="s">
        <v>2655</v>
      </c>
    </row>
    <row r="599" spans="7:11" x14ac:dyDescent="0.25">
      <c r="G599" s="33" t="s">
        <v>7</v>
      </c>
      <c r="H599" s="33" t="s">
        <v>2459</v>
      </c>
      <c r="I599" s="1">
        <v>93259</v>
      </c>
      <c r="J599" s="2" t="s">
        <v>5836</v>
      </c>
      <c r="K599" s="2" t="s">
        <v>2655</v>
      </c>
    </row>
    <row r="600" spans="7:11" x14ac:dyDescent="0.25">
      <c r="G600" s="33" t="s">
        <v>7</v>
      </c>
      <c r="H600" s="33" t="s">
        <v>2460</v>
      </c>
      <c r="I600" s="1">
        <v>93260</v>
      </c>
      <c r="J600" s="2" t="s">
        <v>5837</v>
      </c>
      <c r="K600" s="2" t="s">
        <v>2655</v>
      </c>
    </row>
    <row r="601" spans="7:11" x14ac:dyDescent="0.25">
      <c r="G601" s="33" t="s">
        <v>7</v>
      </c>
      <c r="H601" s="33" t="s">
        <v>2461</v>
      </c>
      <c r="I601" s="1">
        <v>93261</v>
      </c>
      <c r="J601" s="2" t="s">
        <v>5838</v>
      </c>
      <c r="K601" s="2" t="s">
        <v>2655</v>
      </c>
    </row>
    <row r="602" spans="7:11" x14ac:dyDescent="0.25">
      <c r="G602" s="33" t="s">
        <v>7</v>
      </c>
      <c r="H602" s="33" t="s">
        <v>2462</v>
      </c>
      <c r="I602" s="1">
        <v>93262</v>
      </c>
      <c r="J602" s="2" t="s">
        <v>5839</v>
      </c>
      <c r="K602" s="2" t="s">
        <v>2655</v>
      </c>
    </row>
    <row r="603" spans="7:11" x14ac:dyDescent="0.25">
      <c r="G603" s="33" t="s">
        <v>7</v>
      </c>
      <c r="H603" s="33" t="s">
        <v>2463</v>
      </c>
      <c r="I603" s="1">
        <v>93263</v>
      </c>
      <c r="J603" s="2" t="s">
        <v>5840</v>
      </c>
      <c r="K603" s="2" t="s">
        <v>2655</v>
      </c>
    </row>
    <row r="604" spans="7:11" x14ac:dyDescent="0.25">
      <c r="G604" s="33" t="s">
        <v>7</v>
      </c>
      <c r="H604" s="33" t="s">
        <v>2464</v>
      </c>
      <c r="I604" s="1">
        <v>93264</v>
      </c>
      <c r="J604" s="2" t="s">
        <v>5841</v>
      </c>
      <c r="K604" s="2" t="s">
        <v>2655</v>
      </c>
    </row>
    <row r="605" spans="7:11" x14ac:dyDescent="0.25">
      <c r="G605" s="33" t="s">
        <v>7</v>
      </c>
      <c r="H605" s="33" t="s">
        <v>2465</v>
      </c>
      <c r="I605" s="1">
        <v>93265</v>
      </c>
      <c r="J605" s="2" t="s">
        <v>5842</v>
      </c>
      <c r="K605" s="2" t="s">
        <v>2655</v>
      </c>
    </row>
    <row r="606" spans="7:11" x14ac:dyDescent="0.25">
      <c r="G606" s="33" t="s">
        <v>7</v>
      </c>
      <c r="H606" s="33" t="s">
        <v>2466</v>
      </c>
      <c r="I606" s="1">
        <v>93266</v>
      </c>
      <c r="J606" s="2" t="s">
        <v>5843</v>
      </c>
      <c r="K606" s="2" t="s">
        <v>2655</v>
      </c>
    </row>
    <row r="607" spans="7:11" x14ac:dyDescent="0.25">
      <c r="G607" s="33" t="s">
        <v>7</v>
      </c>
      <c r="H607" s="33" t="s">
        <v>2467</v>
      </c>
      <c r="I607" s="1">
        <v>93267</v>
      </c>
      <c r="J607" s="2" t="s">
        <v>5844</v>
      </c>
      <c r="K607" s="2" t="s">
        <v>2655</v>
      </c>
    </row>
    <row r="608" spans="7:11" x14ac:dyDescent="0.25">
      <c r="G608" s="33" t="s">
        <v>7</v>
      </c>
      <c r="H608" s="33" t="s">
        <v>393</v>
      </c>
      <c r="I608" s="1">
        <v>93268</v>
      </c>
      <c r="J608" s="2" t="s">
        <v>5845</v>
      </c>
      <c r="K608" s="2" t="s">
        <v>2655</v>
      </c>
    </row>
    <row r="609" spans="7:11" x14ac:dyDescent="0.25">
      <c r="G609" s="33" t="s">
        <v>7</v>
      </c>
      <c r="H609" s="33" t="s">
        <v>533</v>
      </c>
      <c r="I609" s="1">
        <v>93269</v>
      </c>
      <c r="J609" s="2" t="s">
        <v>5846</v>
      </c>
      <c r="K609" s="2" t="s">
        <v>2655</v>
      </c>
    </row>
    <row r="610" spans="7:11" x14ac:dyDescent="0.25">
      <c r="G610" s="33" t="s">
        <v>7</v>
      </c>
      <c r="H610" s="33" t="s">
        <v>673</v>
      </c>
      <c r="I610" s="1">
        <v>93270</v>
      </c>
      <c r="J610" s="2" t="s">
        <v>5847</v>
      </c>
      <c r="K610" s="2" t="s">
        <v>2655</v>
      </c>
    </row>
    <row r="611" spans="7:11" x14ac:dyDescent="0.25">
      <c r="G611" s="33" t="s">
        <v>7</v>
      </c>
      <c r="H611" s="33" t="s">
        <v>813</v>
      </c>
      <c r="I611" s="1">
        <v>93271</v>
      </c>
      <c r="J611" s="2" t="s">
        <v>5848</v>
      </c>
      <c r="K611" s="2" t="s">
        <v>2655</v>
      </c>
    </row>
    <row r="612" spans="7:11" x14ac:dyDescent="0.25">
      <c r="G612" s="33" t="s">
        <v>7</v>
      </c>
      <c r="H612" s="33" t="s">
        <v>953</v>
      </c>
      <c r="I612" s="1">
        <v>93272</v>
      </c>
      <c r="J612" s="2" t="s">
        <v>5849</v>
      </c>
      <c r="K612" s="2" t="s">
        <v>2655</v>
      </c>
    </row>
    <row r="613" spans="7:11" x14ac:dyDescent="0.25">
      <c r="G613" s="33" t="s">
        <v>7</v>
      </c>
      <c r="H613" s="33" t="s">
        <v>1093</v>
      </c>
      <c r="I613" s="1">
        <v>93273</v>
      </c>
      <c r="J613" s="2" t="s">
        <v>5850</v>
      </c>
      <c r="K613" s="2" t="s">
        <v>2655</v>
      </c>
    </row>
    <row r="614" spans="7:11" x14ac:dyDescent="0.25">
      <c r="G614" s="33" t="s">
        <v>7</v>
      </c>
      <c r="H614" s="33" t="s">
        <v>1233</v>
      </c>
      <c r="I614" s="1">
        <v>93274</v>
      </c>
      <c r="J614" s="2" t="s">
        <v>5851</v>
      </c>
      <c r="K614" s="2" t="s">
        <v>2655</v>
      </c>
    </row>
    <row r="615" spans="7:11" x14ac:dyDescent="0.25">
      <c r="G615" s="33" t="s">
        <v>7</v>
      </c>
      <c r="H615" s="33" t="s">
        <v>1373</v>
      </c>
      <c r="I615" s="1">
        <v>93275</v>
      </c>
      <c r="J615" s="2" t="s">
        <v>5852</v>
      </c>
      <c r="K615" s="2" t="s">
        <v>2655</v>
      </c>
    </row>
    <row r="616" spans="7:11" x14ac:dyDescent="0.25">
      <c r="G616" s="33" t="s">
        <v>7</v>
      </c>
      <c r="H616" s="33" t="s">
        <v>1513</v>
      </c>
      <c r="I616" s="1">
        <v>93276</v>
      </c>
      <c r="J616" s="2" t="s">
        <v>5853</v>
      </c>
      <c r="K616" s="2" t="s">
        <v>2655</v>
      </c>
    </row>
    <row r="617" spans="7:11" x14ac:dyDescent="0.25">
      <c r="G617" s="33" t="s">
        <v>7</v>
      </c>
      <c r="H617" s="33" t="s">
        <v>247</v>
      </c>
      <c r="I617" s="1">
        <v>93277</v>
      </c>
      <c r="J617" s="2" t="s">
        <v>5854</v>
      </c>
      <c r="K617" s="2" t="s">
        <v>2655</v>
      </c>
    </row>
    <row r="618" spans="7:11" x14ac:dyDescent="0.25">
      <c r="G618" s="33" t="s">
        <v>7</v>
      </c>
      <c r="H618" s="33" t="s">
        <v>177</v>
      </c>
      <c r="I618" s="1">
        <v>93278</v>
      </c>
      <c r="J618" s="2" t="s">
        <v>5855</v>
      </c>
      <c r="K618" s="2" t="s">
        <v>2655</v>
      </c>
    </row>
    <row r="619" spans="7:11" x14ac:dyDescent="0.25">
      <c r="G619" s="33" t="s">
        <v>7</v>
      </c>
      <c r="H619" s="33" t="s">
        <v>394</v>
      </c>
      <c r="I619" s="1">
        <v>93279</v>
      </c>
      <c r="J619" s="2" t="s">
        <v>5856</v>
      </c>
      <c r="K619" s="2" t="s">
        <v>2655</v>
      </c>
    </row>
    <row r="620" spans="7:11" x14ac:dyDescent="0.25">
      <c r="G620" s="33" t="s">
        <v>7</v>
      </c>
      <c r="H620" s="33" t="s">
        <v>534</v>
      </c>
      <c r="I620" s="1">
        <v>93280</v>
      </c>
      <c r="J620" s="2" t="s">
        <v>5857</v>
      </c>
      <c r="K620" s="2" t="s">
        <v>2655</v>
      </c>
    </row>
    <row r="621" spans="7:11" x14ac:dyDescent="0.25">
      <c r="G621" s="33" t="s">
        <v>7</v>
      </c>
      <c r="H621" s="33" t="s">
        <v>674</v>
      </c>
      <c r="I621" s="1">
        <v>93281</v>
      </c>
      <c r="J621" s="2" t="s">
        <v>5858</v>
      </c>
      <c r="K621" s="2" t="s">
        <v>2655</v>
      </c>
    </row>
    <row r="622" spans="7:11" x14ac:dyDescent="0.25">
      <c r="G622" s="33" t="s">
        <v>7</v>
      </c>
      <c r="H622" s="33" t="s">
        <v>814</v>
      </c>
      <c r="I622" s="1">
        <v>93282</v>
      </c>
      <c r="J622" s="2" t="s">
        <v>5859</v>
      </c>
      <c r="K622" s="2" t="s">
        <v>2655</v>
      </c>
    </row>
    <row r="623" spans="7:11" x14ac:dyDescent="0.25">
      <c r="G623" s="33" t="s">
        <v>7</v>
      </c>
      <c r="H623" s="33" t="s">
        <v>954</v>
      </c>
      <c r="I623" s="1">
        <v>93283</v>
      </c>
      <c r="J623" s="2" t="s">
        <v>5860</v>
      </c>
      <c r="K623" s="2" t="s">
        <v>2655</v>
      </c>
    </row>
    <row r="624" spans="7:11" x14ac:dyDescent="0.25">
      <c r="G624" s="33" t="s">
        <v>7</v>
      </c>
      <c r="H624" s="33" t="s">
        <v>1094</v>
      </c>
      <c r="I624" s="1">
        <v>93284</v>
      </c>
      <c r="J624" s="2" t="s">
        <v>5861</v>
      </c>
      <c r="K624" s="2" t="s">
        <v>2655</v>
      </c>
    </row>
    <row r="625" spans="7:11" x14ac:dyDescent="0.25">
      <c r="G625" s="33" t="s">
        <v>7</v>
      </c>
      <c r="H625" s="33" t="s">
        <v>1234</v>
      </c>
      <c r="I625" s="1">
        <v>93285</v>
      </c>
      <c r="J625" s="2" t="s">
        <v>5862</v>
      </c>
      <c r="K625" s="2" t="s">
        <v>2655</v>
      </c>
    </row>
    <row r="626" spans="7:11" x14ac:dyDescent="0.25">
      <c r="G626" s="33" t="s">
        <v>7</v>
      </c>
      <c r="H626" s="33" t="s">
        <v>1374</v>
      </c>
      <c r="I626" s="1">
        <v>93286</v>
      </c>
      <c r="J626" s="2" t="s">
        <v>5863</v>
      </c>
      <c r="K626" s="2" t="s">
        <v>2655</v>
      </c>
    </row>
    <row r="627" spans="7:11" x14ac:dyDescent="0.25">
      <c r="G627" s="33" t="s">
        <v>7</v>
      </c>
      <c r="H627" s="33" t="s">
        <v>1514</v>
      </c>
      <c r="I627" s="1">
        <v>93287</v>
      </c>
      <c r="J627" s="2" t="s">
        <v>5864</v>
      </c>
      <c r="K627" s="2" t="s">
        <v>2655</v>
      </c>
    </row>
    <row r="628" spans="7:11" x14ac:dyDescent="0.25">
      <c r="G628" s="33" t="s">
        <v>7</v>
      </c>
      <c r="H628" s="33" t="s">
        <v>248</v>
      </c>
      <c r="I628" s="1">
        <v>93288</v>
      </c>
      <c r="J628" s="2" t="s">
        <v>5865</v>
      </c>
      <c r="K628" s="2" t="s">
        <v>2655</v>
      </c>
    </row>
    <row r="629" spans="7:11" x14ac:dyDescent="0.25">
      <c r="G629" s="33" t="s">
        <v>7</v>
      </c>
      <c r="H629" s="33" t="s">
        <v>178</v>
      </c>
      <c r="I629" s="1">
        <v>93289</v>
      </c>
      <c r="J629" s="2" t="s">
        <v>5866</v>
      </c>
      <c r="K629" s="2" t="s">
        <v>2655</v>
      </c>
    </row>
    <row r="630" spans="7:11" x14ac:dyDescent="0.25">
      <c r="G630" s="33" t="s">
        <v>7</v>
      </c>
      <c r="H630" s="33" t="s">
        <v>395</v>
      </c>
      <c r="I630" s="1">
        <v>93290</v>
      </c>
      <c r="J630" s="2" t="s">
        <v>5867</v>
      </c>
      <c r="K630" s="2" t="s">
        <v>2655</v>
      </c>
    </row>
    <row r="631" spans="7:11" x14ac:dyDescent="0.25">
      <c r="G631" s="33" t="s">
        <v>7</v>
      </c>
      <c r="H631" s="33" t="s">
        <v>535</v>
      </c>
      <c r="I631" s="1">
        <v>93291</v>
      </c>
      <c r="J631" s="2" t="s">
        <v>5868</v>
      </c>
      <c r="K631" s="2" t="s">
        <v>2655</v>
      </c>
    </row>
    <row r="632" spans="7:11" x14ac:dyDescent="0.25">
      <c r="G632" s="33" t="s">
        <v>7</v>
      </c>
      <c r="H632" s="33" t="s">
        <v>675</v>
      </c>
      <c r="I632" s="1">
        <v>93292</v>
      </c>
      <c r="J632" s="2" t="s">
        <v>5869</v>
      </c>
      <c r="K632" s="2" t="s">
        <v>2655</v>
      </c>
    </row>
    <row r="633" spans="7:11" x14ac:dyDescent="0.25">
      <c r="G633" s="33" t="s">
        <v>7</v>
      </c>
      <c r="H633" s="33" t="s">
        <v>815</v>
      </c>
      <c r="I633" s="1">
        <v>93293</v>
      </c>
      <c r="J633" s="2" t="s">
        <v>5870</v>
      </c>
      <c r="K633" s="2" t="s">
        <v>2655</v>
      </c>
    </row>
    <row r="634" spans="7:11" x14ac:dyDescent="0.25">
      <c r="G634" s="33" t="s">
        <v>7</v>
      </c>
      <c r="H634" s="33" t="s">
        <v>955</v>
      </c>
      <c r="I634" s="1">
        <v>93294</v>
      </c>
      <c r="J634" s="2" t="s">
        <v>5871</v>
      </c>
      <c r="K634" s="2" t="s">
        <v>2655</v>
      </c>
    </row>
    <row r="635" spans="7:11" x14ac:dyDescent="0.25">
      <c r="G635" s="33" t="s">
        <v>7</v>
      </c>
      <c r="H635" s="33" t="s">
        <v>1095</v>
      </c>
      <c r="I635" s="1">
        <v>93295</v>
      </c>
      <c r="J635" s="2" t="s">
        <v>5872</v>
      </c>
      <c r="K635" s="2" t="s">
        <v>2655</v>
      </c>
    </row>
    <row r="636" spans="7:11" x14ac:dyDescent="0.25">
      <c r="G636" s="33" t="s">
        <v>7</v>
      </c>
      <c r="H636" s="33" t="s">
        <v>1235</v>
      </c>
      <c r="I636" s="1">
        <v>93296</v>
      </c>
      <c r="J636" s="2" t="s">
        <v>5873</v>
      </c>
      <c r="K636" s="2" t="s">
        <v>2655</v>
      </c>
    </row>
    <row r="637" spans="7:11" x14ac:dyDescent="0.25">
      <c r="G637" s="33" t="s">
        <v>7</v>
      </c>
      <c r="H637" s="33" t="s">
        <v>1375</v>
      </c>
      <c r="I637" s="1">
        <v>93297</v>
      </c>
      <c r="J637" s="2" t="s">
        <v>5874</v>
      </c>
      <c r="K637" s="2" t="s">
        <v>2655</v>
      </c>
    </row>
    <row r="638" spans="7:11" x14ac:dyDescent="0.25">
      <c r="G638" s="33" t="s">
        <v>7</v>
      </c>
      <c r="H638" s="33" t="s">
        <v>1515</v>
      </c>
      <c r="I638" s="1">
        <v>93298</v>
      </c>
      <c r="J638" s="2" t="s">
        <v>5875</v>
      </c>
      <c r="K638" s="2" t="s">
        <v>2655</v>
      </c>
    </row>
    <row r="639" spans="7:11" x14ac:dyDescent="0.25">
      <c r="G639" s="33" t="s">
        <v>7</v>
      </c>
      <c r="H639" s="33" t="s">
        <v>249</v>
      </c>
      <c r="I639" s="1">
        <v>93299</v>
      </c>
      <c r="J639" s="2" t="s">
        <v>5876</v>
      </c>
      <c r="K639" s="2" t="s">
        <v>2655</v>
      </c>
    </row>
    <row r="640" spans="7:11" x14ac:dyDescent="0.25">
      <c r="G640" s="33" t="s">
        <v>7</v>
      </c>
      <c r="H640" s="33" t="s">
        <v>179</v>
      </c>
      <c r="I640" s="1">
        <v>93300</v>
      </c>
      <c r="J640" s="2" t="s">
        <v>5877</v>
      </c>
      <c r="K640" s="2" t="s">
        <v>2655</v>
      </c>
    </row>
    <row r="641" spans="7:11" x14ac:dyDescent="0.25">
      <c r="G641" s="33" t="s">
        <v>7</v>
      </c>
      <c r="H641" s="33" t="s">
        <v>396</v>
      </c>
      <c r="I641" s="1">
        <v>93301</v>
      </c>
      <c r="J641" s="2" t="s">
        <v>5878</v>
      </c>
      <c r="K641" s="2" t="s">
        <v>2655</v>
      </c>
    </row>
    <row r="642" spans="7:11" x14ac:dyDescent="0.25">
      <c r="G642" s="33" t="s">
        <v>7</v>
      </c>
      <c r="H642" s="33" t="s">
        <v>536</v>
      </c>
      <c r="I642" s="1">
        <v>93302</v>
      </c>
      <c r="J642" s="2" t="s">
        <v>5879</v>
      </c>
      <c r="K642" s="2" t="s">
        <v>2655</v>
      </c>
    </row>
    <row r="643" spans="7:11" x14ac:dyDescent="0.25">
      <c r="G643" s="33" t="s">
        <v>7</v>
      </c>
      <c r="H643" s="33" t="s">
        <v>676</v>
      </c>
      <c r="I643" s="1">
        <v>93303</v>
      </c>
      <c r="J643" s="2" t="s">
        <v>5880</v>
      </c>
      <c r="K643" s="2" t="s">
        <v>2655</v>
      </c>
    </row>
    <row r="644" spans="7:11" x14ac:dyDescent="0.25">
      <c r="G644" s="33" t="s">
        <v>7</v>
      </c>
      <c r="H644" s="33" t="s">
        <v>816</v>
      </c>
      <c r="I644" s="1">
        <v>93304</v>
      </c>
      <c r="J644" s="2" t="s">
        <v>5881</v>
      </c>
      <c r="K644" s="2" t="s">
        <v>2655</v>
      </c>
    </row>
    <row r="645" spans="7:11" x14ac:dyDescent="0.25">
      <c r="G645" s="33" t="s">
        <v>7</v>
      </c>
      <c r="H645" s="33" t="s">
        <v>956</v>
      </c>
      <c r="I645" s="1">
        <v>93305</v>
      </c>
      <c r="J645" s="2" t="s">
        <v>5882</v>
      </c>
      <c r="K645" s="2" t="s">
        <v>2655</v>
      </c>
    </row>
    <row r="646" spans="7:11" x14ac:dyDescent="0.25">
      <c r="G646" s="33" t="s">
        <v>7</v>
      </c>
      <c r="H646" s="33" t="s">
        <v>1096</v>
      </c>
      <c r="I646" s="1">
        <v>93306</v>
      </c>
      <c r="J646" s="2" t="s">
        <v>5883</v>
      </c>
      <c r="K646" s="2" t="s">
        <v>2655</v>
      </c>
    </row>
    <row r="647" spans="7:11" x14ac:dyDescent="0.25">
      <c r="G647" s="33" t="s">
        <v>7</v>
      </c>
      <c r="H647" s="33" t="s">
        <v>1236</v>
      </c>
      <c r="I647" s="1">
        <v>93307</v>
      </c>
      <c r="J647" s="2" t="s">
        <v>5884</v>
      </c>
      <c r="K647" s="2" t="s">
        <v>2655</v>
      </c>
    </row>
    <row r="648" spans="7:11" x14ac:dyDescent="0.25">
      <c r="G648" s="33" t="s">
        <v>7</v>
      </c>
      <c r="H648" s="33" t="s">
        <v>1376</v>
      </c>
      <c r="I648" s="1">
        <v>93308</v>
      </c>
      <c r="J648" s="2" t="s">
        <v>5885</v>
      </c>
      <c r="K648" s="2" t="s">
        <v>2655</v>
      </c>
    </row>
    <row r="649" spans="7:11" x14ac:dyDescent="0.25">
      <c r="G649" s="33" t="s">
        <v>7</v>
      </c>
      <c r="H649" s="33" t="s">
        <v>1516</v>
      </c>
      <c r="I649" s="1">
        <v>93309</v>
      </c>
      <c r="J649" s="2" t="s">
        <v>5886</v>
      </c>
      <c r="K649" s="2" t="s">
        <v>2655</v>
      </c>
    </row>
    <row r="650" spans="7:11" x14ac:dyDescent="0.25">
      <c r="G650" s="33" t="s">
        <v>7</v>
      </c>
      <c r="H650" s="33" t="s">
        <v>250</v>
      </c>
      <c r="I650" s="1">
        <v>93310</v>
      </c>
      <c r="J650" s="2" t="s">
        <v>5887</v>
      </c>
      <c r="K650" s="2" t="s">
        <v>2655</v>
      </c>
    </row>
    <row r="651" spans="7:11" x14ac:dyDescent="0.25">
      <c r="G651" s="33" t="s">
        <v>7</v>
      </c>
      <c r="H651" s="33" t="s">
        <v>180</v>
      </c>
      <c r="I651" s="1">
        <v>93311</v>
      </c>
      <c r="J651" s="2" t="s">
        <v>5888</v>
      </c>
      <c r="K651" s="2" t="s">
        <v>2655</v>
      </c>
    </row>
    <row r="652" spans="7:11" x14ac:dyDescent="0.25">
      <c r="G652" s="33" t="s">
        <v>7</v>
      </c>
      <c r="H652" s="33" t="s">
        <v>397</v>
      </c>
      <c r="I652" s="1">
        <v>93312</v>
      </c>
      <c r="J652" s="2" t="s">
        <v>5889</v>
      </c>
      <c r="K652" s="2" t="s">
        <v>2655</v>
      </c>
    </row>
    <row r="653" spans="7:11" x14ac:dyDescent="0.25">
      <c r="G653" s="33" t="s">
        <v>7</v>
      </c>
      <c r="H653" s="33" t="s">
        <v>537</v>
      </c>
      <c r="I653" s="1">
        <v>93313</v>
      </c>
      <c r="J653" s="2" t="s">
        <v>5890</v>
      </c>
      <c r="K653" s="2" t="s">
        <v>2655</v>
      </c>
    </row>
    <row r="654" spans="7:11" x14ac:dyDescent="0.25">
      <c r="G654" s="33" t="s">
        <v>7</v>
      </c>
      <c r="H654" s="33" t="s">
        <v>677</v>
      </c>
      <c r="I654" s="1">
        <v>93314</v>
      </c>
      <c r="J654" s="2" t="s">
        <v>5891</v>
      </c>
      <c r="K654" s="2" t="s">
        <v>2655</v>
      </c>
    </row>
    <row r="655" spans="7:11" x14ac:dyDescent="0.25">
      <c r="G655" s="33" t="s">
        <v>7</v>
      </c>
      <c r="H655" s="33" t="s">
        <v>817</v>
      </c>
      <c r="I655" s="1">
        <v>93315</v>
      </c>
      <c r="J655" s="2" t="s">
        <v>5892</v>
      </c>
      <c r="K655" s="2" t="s">
        <v>2655</v>
      </c>
    </row>
    <row r="656" spans="7:11" x14ac:dyDescent="0.25">
      <c r="G656" s="33" t="s">
        <v>7</v>
      </c>
      <c r="H656" s="33" t="s">
        <v>957</v>
      </c>
      <c r="I656" s="1">
        <v>93316</v>
      </c>
      <c r="J656" s="2" t="s">
        <v>5893</v>
      </c>
      <c r="K656" s="2" t="s">
        <v>2655</v>
      </c>
    </row>
    <row r="657" spans="7:11" x14ac:dyDescent="0.25">
      <c r="G657" s="33" t="s">
        <v>7</v>
      </c>
      <c r="H657" s="33" t="s">
        <v>1097</v>
      </c>
      <c r="I657" s="1">
        <v>93317</v>
      </c>
      <c r="J657" s="2" t="s">
        <v>5894</v>
      </c>
      <c r="K657" s="2" t="s">
        <v>2655</v>
      </c>
    </row>
    <row r="658" spans="7:11" x14ac:dyDescent="0.25">
      <c r="G658" s="33" t="s">
        <v>7</v>
      </c>
      <c r="H658" s="33" t="s">
        <v>1237</v>
      </c>
      <c r="I658" s="1">
        <v>93318</v>
      </c>
      <c r="J658" s="2" t="s">
        <v>5895</v>
      </c>
      <c r="K658" s="2" t="s">
        <v>2655</v>
      </c>
    </row>
    <row r="659" spans="7:11" x14ac:dyDescent="0.25">
      <c r="G659" s="33" t="s">
        <v>7</v>
      </c>
      <c r="H659" s="33" t="s">
        <v>1377</v>
      </c>
      <c r="I659" s="1">
        <v>93319</v>
      </c>
      <c r="J659" s="2" t="s">
        <v>5896</v>
      </c>
      <c r="K659" s="2" t="s">
        <v>2655</v>
      </c>
    </row>
    <row r="660" spans="7:11" x14ac:dyDescent="0.25">
      <c r="G660" s="33" t="s">
        <v>7</v>
      </c>
      <c r="H660" s="33" t="s">
        <v>1517</v>
      </c>
      <c r="I660" s="1">
        <v>93320</v>
      </c>
      <c r="J660" s="2" t="s">
        <v>5897</v>
      </c>
      <c r="K660" s="2" t="s">
        <v>2655</v>
      </c>
    </row>
    <row r="661" spans="7:11" x14ac:dyDescent="0.25">
      <c r="G661" s="33" t="s">
        <v>7</v>
      </c>
      <c r="H661" s="33" t="s">
        <v>251</v>
      </c>
      <c r="I661" s="1">
        <v>93321</v>
      </c>
      <c r="J661" s="2" t="s">
        <v>5898</v>
      </c>
      <c r="K661" s="2" t="s">
        <v>2655</v>
      </c>
    </row>
    <row r="662" spans="7:11" x14ac:dyDescent="0.25">
      <c r="G662" s="33" t="s">
        <v>7</v>
      </c>
      <c r="H662" s="33" t="s">
        <v>181</v>
      </c>
      <c r="I662" s="1">
        <v>93322</v>
      </c>
      <c r="J662" s="2" t="s">
        <v>5899</v>
      </c>
      <c r="K662" s="2" t="s">
        <v>2655</v>
      </c>
    </row>
    <row r="663" spans="7:11" x14ac:dyDescent="0.25">
      <c r="G663" s="33" t="s">
        <v>7</v>
      </c>
      <c r="H663" s="33" t="s">
        <v>398</v>
      </c>
      <c r="I663" s="1">
        <v>93323</v>
      </c>
      <c r="J663" s="2" t="s">
        <v>5900</v>
      </c>
      <c r="K663" s="2" t="s">
        <v>2655</v>
      </c>
    </row>
    <row r="664" spans="7:11" x14ac:dyDescent="0.25">
      <c r="G664" s="33" t="s">
        <v>7</v>
      </c>
      <c r="H664" s="33" t="s">
        <v>538</v>
      </c>
      <c r="I664" s="1">
        <v>93324</v>
      </c>
      <c r="J664" s="2" t="s">
        <v>5901</v>
      </c>
      <c r="K664" s="2" t="s">
        <v>2655</v>
      </c>
    </row>
    <row r="665" spans="7:11" x14ac:dyDescent="0.25">
      <c r="G665" s="33" t="s">
        <v>7</v>
      </c>
      <c r="H665" s="33" t="s">
        <v>678</v>
      </c>
      <c r="I665" s="1">
        <v>93325</v>
      </c>
      <c r="J665" s="2" t="s">
        <v>5902</v>
      </c>
      <c r="K665" s="2" t="s">
        <v>2655</v>
      </c>
    </row>
    <row r="666" spans="7:11" x14ac:dyDescent="0.25">
      <c r="G666" s="33" t="s">
        <v>7</v>
      </c>
      <c r="H666" s="33" t="s">
        <v>818</v>
      </c>
      <c r="I666" s="1">
        <v>93326</v>
      </c>
      <c r="J666" s="2" t="s">
        <v>5903</v>
      </c>
      <c r="K666" s="2" t="s">
        <v>2655</v>
      </c>
    </row>
    <row r="667" spans="7:11" x14ac:dyDescent="0.25">
      <c r="G667" s="33" t="s">
        <v>7</v>
      </c>
      <c r="H667" s="33" t="s">
        <v>958</v>
      </c>
      <c r="I667" s="1">
        <v>93327</v>
      </c>
      <c r="J667" s="2" t="s">
        <v>5904</v>
      </c>
      <c r="K667" s="2" t="s">
        <v>2655</v>
      </c>
    </row>
    <row r="668" spans="7:11" x14ac:dyDescent="0.25">
      <c r="G668" s="33" t="s">
        <v>7</v>
      </c>
      <c r="H668" s="33" t="s">
        <v>1098</v>
      </c>
      <c r="I668" s="1">
        <v>93328</v>
      </c>
      <c r="J668" s="2" t="s">
        <v>5905</v>
      </c>
      <c r="K668" s="2" t="s">
        <v>2655</v>
      </c>
    </row>
    <row r="669" spans="7:11" x14ac:dyDescent="0.25">
      <c r="G669" s="33" t="s">
        <v>7</v>
      </c>
      <c r="H669" s="33" t="s">
        <v>1238</v>
      </c>
      <c r="I669" s="1">
        <v>93329</v>
      </c>
      <c r="J669" s="2" t="s">
        <v>5906</v>
      </c>
      <c r="K669" s="2" t="s">
        <v>2655</v>
      </c>
    </row>
    <row r="670" spans="7:11" x14ac:dyDescent="0.25">
      <c r="G670" s="33" t="s">
        <v>7</v>
      </c>
      <c r="H670" s="33" t="s">
        <v>1378</v>
      </c>
      <c r="I670" s="1">
        <v>93330</v>
      </c>
      <c r="J670" s="2" t="s">
        <v>5907</v>
      </c>
      <c r="K670" s="2" t="s">
        <v>2655</v>
      </c>
    </row>
    <row r="671" spans="7:11" x14ac:dyDescent="0.25">
      <c r="G671" s="33" t="s">
        <v>7</v>
      </c>
      <c r="H671" s="33" t="s">
        <v>1518</v>
      </c>
      <c r="I671" s="1">
        <v>93331</v>
      </c>
      <c r="J671" s="2" t="s">
        <v>5908</v>
      </c>
      <c r="K671" s="2" t="s">
        <v>2655</v>
      </c>
    </row>
    <row r="672" spans="7:11" x14ac:dyDescent="0.25">
      <c r="G672" s="33" t="s">
        <v>7</v>
      </c>
      <c r="H672" s="33" t="s">
        <v>252</v>
      </c>
      <c r="I672" s="1">
        <v>93332</v>
      </c>
      <c r="J672" s="2" t="s">
        <v>5909</v>
      </c>
      <c r="K672" s="2" t="s">
        <v>2655</v>
      </c>
    </row>
    <row r="673" spans="7:11" x14ac:dyDescent="0.25">
      <c r="G673" s="33" t="s">
        <v>7</v>
      </c>
      <c r="H673" s="33" t="s">
        <v>182</v>
      </c>
      <c r="I673" s="1">
        <v>93333</v>
      </c>
      <c r="J673" s="2" t="s">
        <v>5910</v>
      </c>
      <c r="K673" s="2" t="s">
        <v>2655</v>
      </c>
    </row>
    <row r="674" spans="7:11" x14ac:dyDescent="0.25">
      <c r="G674" s="33" t="s">
        <v>7</v>
      </c>
      <c r="H674" s="33" t="s">
        <v>399</v>
      </c>
      <c r="I674" s="1">
        <v>93334</v>
      </c>
      <c r="J674" s="2" t="s">
        <v>5911</v>
      </c>
      <c r="K674" s="2" t="s">
        <v>2655</v>
      </c>
    </row>
    <row r="675" spans="7:11" x14ac:dyDescent="0.25">
      <c r="G675" s="33" t="s">
        <v>7</v>
      </c>
      <c r="H675" s="33" t="s">
        <v>539</v>
      </c>
      <c r="I675" s="1">
        <v>93335</v>
      </c>
      <c r="J675" s="2" t="s">
        <v>5912</v>
      </c>
      <c r="K675" s="2" t="s">
        <v>2655</v>
      </c>
    </row>
    <row r="676" spans="7:11" x14ac:dyDescent="0.25">
      <c r="G676" s="33" t="s">
        <v>7</v>
      </c>
      <c r="H676" s="34" t="s">
        <v>679</v>
      </c>
      <c r="I676" s="1">
        <v>93336</v>
      </c>
      <c r="J676" s="2" t="s">
        <v>5913</v>
      </c>
      <c r="K676" s="2" t="s">
        <v>2655</v>
      </c>
    </row>
    <row r="677" spans="7:11" x14ac:dyDescent="0.25">
      <c r="G677" s="33" t="s">
        <v>7</v>
      </c>
      <c r="H677" s="33" t="s">
        <v>819</v>
      </c>
      <c r="I677" s="1">
        <v>93337</v>
      </c>
      <c r="J677" s="2" t="s">
        <v>5914</v>
      </c>
      <c r="K677" s="2" t="s">
        <v>2655</v>
      </c>
    </row>
    <row r="678" spans="7:11" x14ac:dyDescent="0.25">
      <c r="G678" s="33" t="s">
        <v>7</v>
      </c>
      <c r="H678" s="33" t="s">
        <v>959</v>
      </c>
      <c r="I678" s="1">
        <v>93338</v>
      </c>
      <c r="J678" s="2" t="s">
        <v>5915</v>
      </c>
      <c r="K678" s="2" t="s">
        <v>2655</v>
      </c>
    </row>
    <row r="679" spans="7:11" x14ac:dyDescent="0.25">
      <c r="G679" s="33" t="s">
        <v>7</v>
      </c>
      <c r="H679" s="33" t="s">
        <v>1099</v>
      </c>
      <c r="I679" s="1">
        <v>93339</v>
      </c>
      <c r="J679" s="2" t="s">
        <v>5916</v>
      </c>
      <c r="K679" s="2" t="s">
        <v>2655</v>
      </c>
    </row>
    <row r="680" spans="7:11" x14ac:dyDescent="0.25">
      <c r="G680" s="33" t="s">
        <v>7</v>
      </c>
      <c r="H680" s="33" t="s">
        <v>1239</v>
      </c>
      <c r="I680" s="1">
        <v>93340</v>
      </c>
      <c r="J680" s="2" t="s">
        <v>5917</v>
      </c>
      <c r="K680" s="2" t="s">
        <v>2655</v>
      </c>
    </row>
    <row r="681" spans="7:11" x14ac:dyDescent="0.25">
      <c r="G681" s="33" t="s">
        <v>7</v>
      </c>
      <c r="H681" s="33" t="s">
        <v>1379</v>
      </c>
      <c r="I681" s="1">
        <v>93341</v>
      </c>
      <c r="J681" s="2" t="s">
        <v>5918</v>
      </c>
      <c r="K681" s="2" t="s">
        <v>2655</v>
      </c>
    </row>
    <row r="682" spans="7:11" x14ac:dyDescent="0.25">
      <c r="G682" s="33" t="s">
        <v>7</v>
      </c>
      <c r="H682" s="33" t="s">
        <v>1519</v>
      </c>
      <c r="I682" s="1">
        <v>93342</v>
      </c>
      <c r="J682" s="2" t="s">
        <v>5919</v>
      </c>
      <c r="K682" s="2" t="s">
        <v>2655</v>
      </c>
    </row>
    <row r="683" spans="7:11" x14ac:dyDescent="0.25">
      <c r="G683" s="33" t="s">
        <v>7</v>
      </c>
      <c r="H683" s="33" t="s">
        <v>253</v>
      </c>
      <c r="I683" s="1">
        <v>93343</v>
      </c>
      <c r="J683" s="2" t="s">
        <v>5920</v>
      </c>
      <c r="K683" s="2" t="s">
        <v>2655</v>
      </c>
    </row>
    <row r="684" spans="7:11" x14ac:dyDescent="0.25">
      <c r="G684" s="33" t="s">
        <v>7</v>
      </c>
      <c r="H684" s="33" t="s">
        <v>183</v>
      </c>
      <c r="I684" s="1">
        <v>93344</v>
      </c>
      <c r="J684" s="2" t="s">
        <v>5921</v>
      </c>
      <c r="K684" s="2" t="s">
        <v>2655</v>
      </c>
    </row>
    <row r="685" spans="7:11" x14ac:dyDescent="0.25">
      <c r="G685" s="33" t="s">
        <v>7</v>
      </c>
      <c r="H685" s="33" t="s">
        <v>400</v>
      </c>
      <c r="I685" s="1">
        <v>93345</v>
      </c>
      <c r="J685" s="2" t="s">
        <v>5922</v>
      </c>
      <c r="K685" s="2" t="s">
        <v>2655</v>
      </c>
    </row>
    <row r="686" spans="7:11" x14ac:dyDescent="0.25">
      <c r="G686" s="33" t="s">
        <v>7</v>
      </c>
      <c r="H686" s="33" t="s">
        <v>540</v>
      </c>
      <c r="I686" s="1">
        <v>93346</v>
      </c>
      <c r="J686" s="2" t="s">
        <v>5923</v>
      </c>
      <c r="K686" s="2" t="s">
        <v>2655</v>
      </c>
    </row>
    <row r="687" spans="7:11" x14ac:dyDescent="0.25">
      <c r="G687" s="33" t="s">
        <v>7</v>
      </c>
      <c r="H687" s="33" t="s">
        <v>680</v>
      </c>
      <c r="I687" s="1">
        <v>93347</v>
      </c>
      <c r="J687" s="2" t="s">
        <v>5924</v>
      </c>
      <c r="K687" s="2" t="s">
        <v>2655</v>
      </c>
    </row>
    <row r="688" spans="7:11" x14ac:dyDescent="0.25">
      <c r="G688" s="33" t="s">
        <v>7</v>
      </c>
      <c r="H688" s="33" t="s">
        <v>820</v>
      </c>
      <c r="I688" s="1">
        <v>93348</v>
      </c>
      <c r="J688" s="2" t="s">
        <v>5925</v>
      </c>
      <c r="K688" s="2" t="s">
        <v>2655</v>
      </c>
    </row>
    <row r="689" spans="7:11" x14ac:dyDescent="0.25">
      <c r="G689" s="33" t="s">
        <v>7</v>
      </c>
      <c r="H689" s="33" t="s">
        <v>960</v>
      </c>
      <c r="I689" s="1">
        <v>93349</v>
      </c>
      <c r="J689" s="2" t="s">
        <v>5926</v>
      </c>
      <c r="K689" s="2" t="s">
        <v>2655</v>
      </c>
    </row>
    <row r="690" spans="7:11" x14ac:dyDescent="0.25">
      <c r="G690" s="33" t="s">
        <v>7</v>
      </c>
      <c r="H690" s="33" t="s">
        <v>1100</v>
      </c>
      <c r="I690" s="1">
        <v>93350</v>
      </c>
      <c r="J690" s="2" t="s">
        <v>5927</v>
      </c>
      <c r="K690" s="2" t="s">
        <v>2655</v>
      </c>
    </row>
    <row r="691" spans="7:11" x14ac:dyDescent="0.25">
      <c r="G691" s="33" t="s">
        <v>7</v>
      </c>
      <c r="H691" s="33" t="s">
        <v>1240</v>
      </c>
      <c r="I691" s="1">
        <v>93351</v>
      </c>
      <c r="J691" s="2" t="s">
        <v>5928</v>
      </c>
      <c r="K691" s="2" t="s">
        <v>2655</v>
      </c>
    </row>
    <row r="692" spans="7:11" x14ac:dyDescent="0.25">
      <c r="G692" s="33" t="s">
        <v>7</v>
      </c>
      <c r="H692" s="33" t="s">
        <v>1380</v>
      </c>
      <c r="I692" s="1">
        <v>93352</v>
      </c>
      <c r="J692" s="2" t="s">
        <v>5929</v>
      </c>
      <c r="K692" s="2" t="s">
        <v>2655</v>
      </c>
    </row>
    <row r="693" spans="7:11" x14ac:dyDescent="0.25">
      <c r="G693" s="33" t="s">
        <v>7</v>
      </c>
      <c r="H693" s="33" t="s">
        <v>1520</v>
      </c>
      <c r="I693" s="1">
        <v>93353</v>
      </c>
      <c r="J693" s="2" t="s">
        <v>5930</v>
      </c>
      <c r="K693" s="2" t="s">
        <v>2655</v>
      </c>
    </row>
    <row r="694" spans="7:11" x14ac:dyDescent="0.25">
      <c r="G694" s="33" t="s">
        <v>7</v>
      </c>
      <c r="H694" s="33" t="s">
        <v>254</v>
      </c>
      <c r="I694" s="1">
        <v>93354</v>
      </c>
      <c r="J694" s="2" t="s">
        <v>5931</v>
      </c>
      <c r="K694" s="2" t="s">
        <v>2655</v>
      </c>
    </row>
    <row r="695" spans="7:11" x14ac:dyDescent="0.25">
      <c r="G695" s="33" t="s">
        <v>7</v>
      </c>
      <c r="H695" s="33" t="s">
        <v>184</v>
      </c>
      <c r="I695" s="1">
        <v>93355</v>
      </c>
      <c r="J695" s="2" t="s">
        <v>5932</v>
      </c>
      <c r="K695" s="2" t="s">
        <v>2655</v>
      </c>
    </row>
    <row r="696" spans="7:11" x14ac:dyDescent="0.25">
      <c r="G696" s="33" t="s">
        <v>7</v>
      </c>
      <c r="H696" s="33" t="s">
        <v>401</v>
      </c>
      <c r="I696" s="1">
        <v>93356</v>
      </c>
      <c r="J696" s="2" t="s">
        <v>5933</v>
      </c>
      <c r="K696" s="2" t="s">
        <v>2655</v>
      </c>
    </row>
    <row r="697" spans="7:11" x14ac:dyDescent="0.25">
      <c r="G697" s="33" t="s">
        <v>7</v>
      </c>
      <c r="H697" s="33" t="s">
        <v>541</v>
      </c>
      <c r="I697" s="1">
        <v>93357</v>
      </c>
      <c r="J697" s="2" t="s">
        <v>5934</v>
      </c>
      <c r="K697" s="2" t="s">
        <v>2655</v>
      </c>
    </row>
    <row r="698" spans="7:11" x14ac:dyDescent="0.25">
      <c r="G698" s="33" t="s">
        <v>7</v>
      </c>
      <c r="H698" s="33" t="s">
        <v>681</v>
      </c>
      <c r="I698" s="1">
        <v>93358</v>
      </c>
      <c r="J698" s="2" t="s">
        <v>5935</v>
      </c>
      <c r="K698" s="2" t="s">
        <v>2655</v>
      </c>
    </row>
    <row r="699" spans="7:11" x14ac:dyDescent="0.25">
      <c r="G699" s="33" t="s">
        <v>7</v>
      </c>
      <c r="H699" s="33" t="s">
        <v>821</v>
      </c>
      <c r="I699" s="1">
        <v>93359</v>
      </c>
      <c r="J699" s="2" t="s">
        <v>5936</v>
      </c>
      <c r="K699" s="2" t="s">
        <v>2655</v>
      </c>
    </row>
    <row r="700" spans="7:11" x14ac:dyDescent="0.25">
      <c r="G700" s="33" t="s">
        <v>7</v>
      </c>
      <c r="H700" s="33" t="s">
        <v>961</v>
      </c>
      <c r="I700" s="1">
        <v>93360</v>
      </c>
      <c r="J700" s="2" t="s">
        <v>5937</v>
      </c>
      <c r="K700" s="2" t="s">
        <v>2655</v>
      </c>
    </row>
    <row r="701" spans="7:11" x14ac:dyDescent="0.25">
      <c r="G701" s="33" t="s">
        <v>7</v>
      </c>
      <c r="H701" s="33" t="s">
        <v>1101</v>
      </c>
      <c r="I701" s="1">
        <v>93361</v>
      </c>
      <c r="J701" s="2" t="s">
        <v>5938</v>
      </c>
      <c r="K701" s="2" t="s">
        <v>2655</v>
      </c>
    </row>
    <row r="702" spans="7:11" x14ac:dyDescent="0.25">
      <c r="G702" s="33" t="s">
        <v>7</v>
      </c>
      <c r="H702" s="33" t="s">
        <v>1241</v>
      </c>
      <c r="I702" s="1">
        <v>93362</v>
      </c>
      <c r="J702" s="2" t="s">
        <v>5939</v>
      </c>
      <c r="K702" s="2" t="s">
        <v>2655</v>
      </c>
    </row>
    <row r="703" spans="7:11" x14ac:dyDescent="0.25">
      <c r="G703" s="33" t="s">
        <v>7</v>
      </c>
      <c r="H703" s="33" t="s">
        <v>1381</v>
      </c>
      <c r="I703" s="1">
        <v>93363</v>
      </c>
      <c r="J703" s="2" t="s">
        <v>5940</v>
      </c>
      <c r="K703" s="2" t="s">
        <v>2655</v>
      </c>
    </row>
    <row r="704" spans="7:11" x14ac:dyDescent="0.25">
      <c r="G704" s="33" t="s">
        <v>7</v>
      </c>
      <c r="H704" s="33" t="s">
        <v>1521</v>
      </c>
      <c r="I704" s="1">
        <v>93364</v>
      </c>
      <c r="J704" s="2" t="s">
        <v>5941</v>
      </c>
      <c r="K704" s="2" t="s">
        <v>2655</v>
      </c>
    </row>
    <row r="705" spans="7:11" x14ac:dyDescent="0.25">
      <c r="G705" s="33" t="s">
        <v>7</v>
      </c>
      <c r="H705" s="33" t="s">
        <v>255</v>
      </c>
      <c r="I705" s="1">
        <v>93365</v>
      </c>
      <c r="J705" s="2" t="s">
        <v>5942</v>
      </c>
      <c r="K705" s="2" t="s">
        <v>2655</v>
      </c>
    </row>
    <row r="706" spans="7:11" x14ac:dyDescent="0.25">
      <c r="G706" s="33" t="s">
        <v>7</v>
      </c>
      <c r="H706" s="33" t="s">
        <v>185</v>
      </c>
      <c r="I706" s="1">
        <v>93366</v>
      </c>
      <c r="J706" s="2" t="s">
        <v>5943</v>
      </c>
      <c r="K706" s="2" t="s">
        <v>2655</v>
      </c>
    </row>
    <row r="707" spans="7:11" x14ac:dyDescent="0.25">
      <c r="G707" s="33" t="s">
        <v>7</v>
      </c>
      <c r="H707" s="33" t="s">
        <v>402</v>
      </c>
      <c r="I707" s="1">
        <v>93367</v>
      </c>
      <c r="J707" s="2" t="s">
        <v>5944</v>
      </c>
      <c r="K707" s="2" t="s">
        <v>2655</v>
      </c>
    </row>
    <row r="708" spans="7:11" x14ac:dyDescent="0.25">
      <c r="G708" s="33" t="s">
        <v>7</v>
      </c>
      <c r="H708" s="33" t="s">
        <v>542</v>
      </c>
      <c r="I708" s="1">
        <v>93368</v>
      </c>
      <c r="J708" s="2" t="s">
        <v>5945</v>
      </c>
      <c r="K708" s="2" t="s">
        <v>2655</v>
      </c>
    </row>
    <row r="709" spans="7:11" x14ac:dyDescent="0.25">
      <c r="G709" s="33" t="s">
        <v>7</v>
      </c>
      <c r="H709" s="33" t="s">
        <v>682</v>
      </c>
      <c r="I709" s="1">
        <v>93369</v>
      </c>
      <c r="J709" s="2" t="s">
        <v>5946</v>
      </c>
      <c r="K709" s="2" t="s">
        <v>2655</v>
      </c>
    </row>
    <row r="710" spans="7:11" x14ac:dyDescent="0.25">
      <c r="G710" s="33" t="s">
        <v>7</v>
      </c>
      <c r="H710" s="33" t="s">
        <v>822</v>
      </c>
      <c r="I710" s="1">
        <v>93370</v>
      </c>
      <c r="J710" s="2" t="s">
        <v>5947</v>
      </c>
      <c r="K710" s="2" t="s">
        <v>2655</v>
      </c>
    </row>
    <row r="711" spans="7:11" x14ac:dyDescent="0.25">
      <c r="G711" s="33" t="s">
        <v>7</v>
      </c>
      <c r="H711" s="33" t="s">
        <v>962</v>
      </c>
      <c r="I711" s="1">
        <v>93371</v>
      </c>
      <c r="J711" s="2" t="s">
        <v>5948</v>
      </c>
      <c r="K711" s="2" t="s">
        <v>2655</v>
      </c>
    </row>
    <row r="712" spans="7:11" x14ac:dyDescent="0.25">
      <c r="G712" s="33" t="s">
        <v>7</v>
      </c>
      <c r="H712" s="33" t="s">
        <v>1102</v>
      </c>
      <c r="I712" s="1">
        <v>93372</v>
      </c>
      <c r="J712" s="2" t="s">
        <v>5949</v>
      </c>
      <c r="K712" s="2" t="s">
        <v>2655</v>
      </c>
    </row>
    <row r="713" spans="7:11" x14ac:dyDescent="0.25">
      <c r="G713" s="33" t="s">
        <v>7</v>
      </c>
      <c r="H713" s="33" t="s">
        <v>1242</v>
      </c>
      <c r="I713" s="1">
        <v>93373</v>
      </c>
      <c r="J713" s="2" t="s">
        <v>5950</v>
      </c>
      <c r="K713" s="2" t="s">
        <v>2655</v>
      </c>
    </row>
    <row r="714" spans="7:11" x14ac:dyDescent="0.25">
      <c r="G714" s="33" t="s">
        <v>7</v>
      </c>
      <c r="H714" s="33" t="s">
        <v>1382</v>
      </c>
      <c r="I714" s="1">
        <v>93374</v>
      </c>
      <c r="J714" s="2" t="s">
        <v>5951</v>
      </c>
      <c r="K714" s="2" t="s">
        <v>2655</v>
      </c>
    </row>
    <row r="715" spans="7:11" x14ac:dyDescent="0.25">
      <c r="G715" s="33" t="s">
        <v>7</v>
      </c>
      <c r="H715" s="33" t="s">
        <v>1522</v>
      </c>
      <c r="I715" s="1">
        <v>93375</v>
      </c>
      <c r="J715" s="2" t="s">
        <v>5952</v>
      </c>
      <c r="K715" s="2" t="s">
        <v>2655</v>
      </c>
    </row>
    <row r="716" spans="7:11" x14ac:dyDescent="0.25">
      <c r="G716" s="33" t="s">
        <v>7</v>
      </c>
      <c r="H716" s="33" t="s">
        <v>256</v>
      </c>
      <c r="I716" s="1">
        <v>93376</v>
      </c>
      <c r="J716" s="2" t="s">
        <v>5953</v>
      </c>
      <c r="K716" s="2" t="s">
        <v>2655</v>
      </c>
    </row>
    <row r="717" spans="7:11" x14ac:dyDescent="0.25">
      <c r="G717" s="33" t="s">
        <v>7</v>
      </c>
      <c r="H717" s="33" t="s">
        <v>186</v>
      </c>
      <c r="I717" s="1">
        <v>93377</v>
      </c>
      <c r="J717" s="2" t="s">
        <v>5954</v>
      </c>
      <c r="K717" s="2" t="s">
        <v>2655</v>
      </c>
    </row>
    <row r="718" spans="7:11" x14ac:dyDescent="0.25">
      <c r="G718" s="33" t="s">
        <v>7</v>
      </c>
      <c r="H718" s="33" t="s">
        <v>403</v>
      </c>
      <c r="I718" s="1">
        <v>93378</v>
      </c>
      <c r="J718" s="2" t="s">
        <v>5955</v>
      </c>
      <c r="K718" s="2" t="s">
        <v>2655</v>
      </c>
    </row>
    <row r="719" spans="7:11" x14ac:dyDescent="0.25">
      <c r="G719" s="33" t="s">
        <v>7</v>
      </c>
      <c r="H719" s="33" t="s">
        <v>543</v>
      </c>
      <c r="I719" s="1">
        <v>93379</v>
      </c>
      <c r="J719" s="2" t="s">
        <v>5956</v>
      </c>
      <c r="K719" s="2" t="s">
        <v>2655</v>
      </c>
    </row>
    <row r="720" spans="7:11" x14ac:dyDescent="0.25">
      <c r="G720" s="33" t="s">
        <v>7</v>
      </c>
      <c r="H720" s="33" t="s">
        <v>683</v>
      </c>
      <c r="I720" s="1">
        <v>93380</v>
      </c>
      <c r="J720" s="2" t="s">
        <v>5957</v>
      </c>
      <c r="K720" s="2" t="s">
        <v>2655</v>
      </c>
    </row>
    <row r="721" spans="7:11" x14ac:dyDescent="0.25">
      <c r="G721" s="33" t="s">
        <v>7</v>
      </c>
      <c r="H721" s="33" t="s">
        <v>823</v>
      </c>
      <c r="I721" s="1">
        <v>93381</v>
      </c>
      <c r="J721" s="2" t="s">
        <v>5958</v>
      </c>
      <c r="K721" s="2" t="s">
        <v>2655</v>
      </c>
    </row>
    <row r="722" spans="7:11" x14ac:dyDescent="0.25">
      <c r="G722" s="33" t="s">
        <v>7</v>
      </c>
      <c r="H722" s="33" t="s">
        <v>963</v>
      </c>
      <c r="I722" s="1">
        <v>93382</v>
      </c>
      <c r="J722" s="2" t="s">
        <v>5959</v>
      </c>
      <c r="K722" s="2" t="s">
        <v>2655</v>
      </c>
    </row>
    <row r="723" spans="7:11" x14ac:dyDescent="0.25">
      <c r="G723" s="33" t="s">
        <v>7</v>
      </c>
      <c r="H723" s="33" t="s">
        <v>1103</v>
      </c>
      <c r="I723" s="1">
        <v>93383</v>
      </c>
      <c r="J723" s="2" t="s">
        <v>5960</v>
      </c>
      <c r="K723" s="2" t="s">
        <v>2655</v>
      </c>
    </row>
    <row r="724" spans="7:11" x14ac:dyDescent="0.25">
      <c r="G724" s="33" t="s">
        <v>7</v>
      </c>
      <c r="H724" s="33" t="s">
        <v>1243</v>
      </c>
      <c r="I724" s="1">
        <v>93384</v>
      </c>
      <c r="J724" s="2" t="s">
        <v>5961</v>
      </c>
      <c r="K724" s="2" t="s">
        <v>2655</v>
      </c>
    </row>
    <row r="725" spans="7:11" x14ac:dyDescent="0.25">
      <c r="G725" s="33" t="s">
        <v>7</v>
      </c>
      <c r="H725" s="33" t="s">
        <v>1383</v>
      </c>
      <c r="I725" s="1">
        <v>93385</v>
      </c>
      <c r="J725" s="2" t="s">
        <v>5962</v>
      </c>
      <c r="K725" s="2" t="s">
        <v>2655</v>
      </c>
    </row>
    <row r="726" spans="7:11" x14ac:dyDescent="0.25">
      <c r="G726" s="33" t="s">
        <v>7</v>
      </c>
      <c r="H726" s="33" t="s">
        <v>1523</v>
      </c>
      <c r="I726" s="1">
        <v>93386</v>
      </c>
      <c r="J726" s="2" t="s">
        <v>5963</v>
      </c>
      <c r="K726" s="2" t="s">
        <v>2655</v>
      </c>
    </row>
    <row r="727" spans="7:11" x14ac:dyDescent="0.25">
      <c r="G727" s="33" t="s">
        <v>7</v>
      </c>
      <c r="H727" s="33" t="s">
        <v>257</v>
      </c>
      <c r="I727" s="1">
        <v>93387</v>
      </c>
      <c r="J727" s="2" t="s">
        <v>5964</v>
      </c>
      <c r="K727" s="2" t="s">
        <v>2655</v>
      </c>
    </row>
    <row r="728" spans="7:11" x14ac:dyDescent="0.25">
      <c r="G728" s="33" t="s">
        <v>7</v>
      </c>
      <c r="H728" s="33" t="s">
        <v>187</v>
      </c>
      <c r="I728" s="1">
        <v>93388</v>
      </c>
      <c r="J728" s="2" t="s">
        <v>5965</v>
      </c>
      <c r="K728" s="2" t="s">
        <v>2655</v>
      </c>
    </row>
    <row r="729" spans="7:11" x14ac:dyDescent="0.25">
      <c r="G729" s="33" t="s">
        <v>7</v>
      </c>
      <c r="H729" s="33" t="s">
        <v>404</v>
      </c>
      <c r="I729" s="1">
        <v>93389</v>
      </c>
      <c r="J729" s="2" t="s">
        <v>5966</v>
      </c>
      <c r="K729" s="2" t="s">
        <v>2655</v>
      </c>
    </row>
    <row r="730" spans="7:11" x14ac:dyDescent="0.25">
      <c r="G730" s="33" t="s">
        <v>7</v>
      </c>
      <c r="H730" s="33" t="s">
        <v>544</v>
      </c>
      <c r="I730" s="1">
        <v>93390</v>
      </c>
      <c r="J730" s="2" t="s">
        <v>5967</v>
      </c>
      <c r="K730" s="2" t="s">
        <v>2655</v>
      </c>
    </row>
    <row r="731" spans="7:11" x14ac:dyDescent="0.25">
      <c r="G731" s="33" t="s">
        <v>7</v>
      </c>
      <c r="H731" s="33" t="s">
        <v>684</v>
      </c>
      <c r="I731" s="1">
        <v>93391</v>
      </c>
      <c r="J731" s="2" t="s">
        <v>5968</v>
      </c>
      <c r="K731" s="2" t="s">
        <v>2655</v>
      </c>
    </row>
    <row r="732" spans="7:11" x14ac:dyDescent="0.25">
      <c r="G732" s="33" t="s">
        <v>7</v>
      </c>
      <c r="H732" s="33" t="s">
        <v>824</v>
      </c>
      <c r="I732" s="1">
        <v>93392</v>
      </c>
      <c r="J732" s="2" t="s">
        <v>5969</v>
      </c>
      <c r="K732" s="2" t="s">
        <v>2655</v>
      </c>
    </row>
    <row r="733" spans="7:11" x14ac:dyDescent="0.25">
      <c r="G733" s="33" t="s">
        <v>7</v>
      </c>
      <c r="H733" s="33" t="s">
        <v>964</v>
      </c>
      <c r="I733" s="1">
        <v>93393</v>
      </c>
      <c r="J733" s="2" t="s">
        <v>5970</v>
      </c>
      <c r="K733" s="2" t="s">
        <v>2655</v>
      </c>
    </row>
    <row r="734" spans="7:11" x14ac:dyDescent="0.25">
      <c r="G734" s="33" t="s">
        <v>7</v>
      </c>
      <c r="H734" s="33" t="s">
        <v>1104</v>
      </c>
      <c r="I734" s="1">
        <v>93394</v>
      </c>
      <c r="J734" s="2" t="s">
        <v>5971</v>
      </c>
      <c r="K734" s="2" t="s">
        <v>2655</v>
      </c>
    </row>
    <row r="735" spans="7:11" x14ac:dyDescent="0.25">
      <c r="G735" s="33" t="s">
        <v>7</v>
      </c>
      <c r="H735" s="33" t="s">
        <v>1244</v>
      </c>
      <c r="I735" s="1">
        <v>93395</v>
      </c>
      <c r="J735" s="2" t="s">
        <v>5972</v>
      </c>
      <c r="K735" s="2" t="s">
        <v>2655</v>
      </c>
    </row>
    <row r="736" spans="7:11" x14ac:dyDescent="0.25">
      <c r="G736" s="33" t="s">
        <v>7</v>
      </c>
      <c r="H736" s="33" t="s">
        <v>1384</v>
      </c>
      <c r="I736" s="1">
        <v>93396</v>
      </c>
      <c r="J736" s="2" t="s">
        <v>5973</v>
      </c>
      <c r="K736" s="2" t="s">
        <v>2655</v>
      </c>
    </row>
    <row r="737" spans="7:11" x14ac:dyDescent="0.25">
      <c r="G737" s="33" t="s">
        <v>7</v>
      </c>
      <c r="H737" s="33" t="s">
        <v>1524</v>
      </c>
      <c r="I737" s="1">
        <v>93397</v>
      </c>
      <c r="J737" s="2" t="s">
        <v>5974</v>
      </c>
      <c r="K737" s="2" t="s">
        <v>2655</v>
      </c>
    </row>
    <row r="738" spans="7:11" x14ac:dyDescent="0.25">
      <c r="G738" s="33" t="s">
        <v>7</v>
      </c>
      <c r="H738" s="33" t="s">
        <v>258</v>
      </c>
      <c r="I738" s="1">
        <v>93398</v>
      </c>
      <c r="J738" s="2" t="s">
        <v>5975</v>
      </c>
      <c r="K738" s="2" t="s">
        <v>2655</v>
      </c>
    </row>
    <row r="739" spans="7:11" x14ac:dyDescent="0.25">
      <c r="G739" s="33" t="s">
        <v>7</v>
      </c>
      <c r="H739" s="33" t="s">
        <v>188</v>
      </c>
      <c r="I739" s="1">
        <v>93399</v>
      </c>
      <c r="J739" s="2" t="s">
        <v>5976</v>
      </c>
      <c r="K739" s="2" t="s">
        <v>2655</v>
      </c>
    </row>
    <row r="740" spans="7:11" x14ac:dyDescent="0.25">
      <c r="G740" s="33" t="s">
        <v>7</v>
      </c>
      <c r="H740" s="33" t="s">
        <v>405</v>
      </c>
      <c r="I740" s="1">
        <v>93400</v>
      </c>
      <c r="J740" s="2" t="s">
        <v>5977</v>
      </c>
      <c r="K740" s="2" t="s">
        <v>2655</v>
      </c>
    </row>
    <row r="741" spans="7:11" x14ac:dyDescent="0.25">
      <c r="G741" s="33" t="s">
        <v>7</v>
      </c>
      <c r="H741" s="33" t="s">
        <v>545</v>
      </c>
      <c r="I741" s="1">
        <v>93401</v>
      </c>
      <c r="J741" s="2" t="s">
        <v>5978</v>
      </c>
      <c r="K741" s="2" t="s">
        <v>2655</v>
      </c>
    </row>
    <row r="742" spans="7:11" x14ac:dyDescent="0.25">
      <c r="G742" s="33" t="s">
        <v>7</v>
      </c>
      <c r="H742" s="33" t="s">
        <v>685</v>
      </c>
      <c r="I742" s="1">
        <v>93402</v>
      </c>
      <c r="J742" s="2" t="s">
        <v>5979</v>
      </c>
      <c r="K742" s="2" t="s">
        <v>2655</v>
      </c>
    </row>
    <row r="743" spans="7:11" x14ac:dyDescent="0.25">
      <c r="G743" s="33" t="s">
        <v>7</v>
      </c>
      <c r="H743" s="33" t="s">
        <v>825</v>
      </c>
      <c r="I743" s="1">
        <v>93403</v>
      </c>
      <c r="J743" s="2" t="s">
        <v>5980</v>
      </c>
      <c r="K743" s="2" t="s">
        <v>2655</v>
      </c>
    </row>
    <row r="744" spans="7:11" x14ac:dyDescent="0.25">
      <c r="G744" s="33" t="s">
        <v>7</v>
      </c>
      <c r="H744" s="33" t="s">
        <v>965</v>
      </c>
      <c r="I744" s="1">
        <v>93404</v>
      </c>
      <c r="J744" s="2" t="s">
        <v>5981</v>
      </c>
      <c r="K744" s="2" t="s">
        <v>2655</v>
      </c>
    </row>
    <row r="745" spans="7:11" x14ac:dyDescent="0.25">
      <c r="G745" s="33" t="s">
        <v>7</v>
      </c>
      <c r="H745" s="33" t="s">
        <v>1105</v>
      </c>
      <c r="I745" s="1">
        <v>93405</v>
      </c>
      <c r="J745" s="2" t="s">
        <v>5982</v>
      </c>
      <c r="K745" s="2" t="s">
        <v>2655</v>
      </c>
    </row>
    <row r="746" spans="7:11" x14ac:dyDescent="0.25">
      <c r="G746" s="33" t="s">
        <v>7</v>
      </c>
      <c r="H746" s="33" t="s">
        <v>1245</v>
      </c>
      <c r="I746" s="1">
        <v>93406</v>
      </c>
      <c r="J746" s="2" t="s">
        <v>5983</v>
      </c>
      <c r="K746" s="2" t="s">
        <v>2655</v>
      </c>
    </row>
    <row r="747" spans="7:11" x14ac:dyDescent="0.25">
      <c r="G747" s="33" t="s">
        <v>7</v>
      </c>
      <c r="H747" s="33" t="s">
        <v>1385</v>
      </c>
      <c r="I747" s="1">
        <v>93407</v>
      </c>
      <c r="J747" s="2" t="s">
        <v>5984</v>
      </c>
      <c r="K747" s="2" t="s">
        <v>2655</v>
      </c>
    </row>
    <row r="748" spans="7:11" x14ac:dyDescent="0.25">
      <c r="G748" s="33" t="s">
        <v>7</v>
      </c>
      <c r="H748" s="33" t="s">
        <v>1525</v>
      </c>
      <c r="I748" s="1">
        <v>93408</v>
      </c>
      <c r="J748" s="2" t="s">
        <v>5985</v>
      </c>
      <c r="K748" s="2" t="s">
        <v>2655</v>
      </c>
    </row>
    <row r="749" spans="7:11" x14ac:dyDescent="0.25">
      <c r="G749" s="33" t="s">
        <v>7</v>
      </c>
      <c r="H749" s="33" t="s">
        <v>259</v>
      </c>
      <c r="I749" s="1">
        <v>93409</v>
      </c>
      <c r="J749" s="2" t="s">
        <v>5986</v>
      </c>
      <c r="K749" s="2" t="s">
        <v>2655</v>
      </c>
    </row>
    <row r="750" spans="7:11" x14ac:dyDescent="0.25">
      <c r="G750" s="33" t="s">
        <v>7</v>
      </c>
      <c r="H750" s="33" t="s">
        <v>189</v>
      </c>
      <c r="I750" s="1">
        <v>93410</v>
      </c>
      <c r="J750" s="2" t="s">
        <v>5987</v>
      </c>
      <c r="K750" s="2" t="s">
        <v>2655</v>
      </c>
    </row>
    <row r="751" spans="7:11" x14ac:dyDescent="0.25">
      <c r="G751" s="33" t="s">
        <v>7</v>
      </c>
      <c r="H751" s="33" t="s">
        <v>406</v>
      </c>
      <c r="I751" s="1">
        <v>93411</v>
      </c>
      <c r="J751" s="2" t="s">
        <v>5988</v>
      </c>
      <c r="K751" s="2" t="s">
        <v>2655</v>
      </c>
    </row>
    <row r="752" spans="7:11" x14ac:dyDescent="0.25">
      <c r="G752" s="33" t="s">
        <v>7</v>
      </c>
      <c r="H752" s="33" t="s">
        <v>546</v>
      </c>
      <c r="I752" s="1">
        <v>93412</v>
      </c>
      <c r="J752" s="2" t="s">
        <v>5989</v>
      </c>
      <c r="K752" s="2" t="s">
        <v>2655</v>
      </c>
    </row>
    <row r="753" spans="7:11" x14ac:dyDescent="0.25">
      <c r="G753" s="33" t="s">
        <v>7</v>
      </c>
      <c r="H753" s="33" t="s">
        <v>686</v>
      </c>
      <c r="I753" s="1">
        <v>93413</v>
      </c>
      <c r="J753" s="2" t="s">
        <v>5990</v>
      </c>
      <c r="K753" s="2" t="s">
        <v>2655</v>
      </c>
    </row>
    <row r="754" spans="7:11" x14ac:dyDescent="0.25">
      <c r="G754" s="33" t="s">
        <v>7</v>
      </c>
      <c r="H754" s="33" t="s">
        <v>826</v>
      </c>
      <c r="I754" s="1">
        <v>93414</v>
      </c>
      <c r="J754" s="2" t="s">
        <v>5991</v>
      </c>
      <c r="K754" s="2" t="s">
        <v>2655</v>
      </c>
    </row>
    <row r="755" spans="7:11" x14ac:dyDescent="0.25">
      <c r="G755" s="33" t="s">
        <v>7</v>
      </c>
      <c r="H755" s="33" t="s">
        <v>966</v>
      </c>
      <c r="I755" s="1">
        <v>93415</v>
      </c>
      <c r="J755" s="2" t="s">
        <v>5992</v>
      </c>
      <c r="K755" s="2" t="s">
        <v>2655</v>
      </c>
    </row>
    <row r="756" spans="7:11" x14ac:dyDescent="0.25">
      <c r="G756" s="33" t="s">
        <v>7</v>
      </c>
      <c r="H756" s="33" t="s">
        <v>1106</v>
      </c>
      <c r="I756" s="1">
        <v>93416</v>
      </c>
      <c r="J756" s="2" t="s">
        <v>5993</v>
      </c>
      <c r="K756" s="2" t="s">
        <v>2655</v>
      </c>
    </row>
    <row r="757" spans="7:11" x14ac:dyDescent="0.25">
      <c r="G757" s="33" t="s">
        <v>7</v>
      </c>
      <c r="H757" s="33" t="s">
        <v>1246</v>
      </c>
      <c r="I757" s="1">
        <v>93417</v>
      </c>
      <c r="J757" s="2" t="s">
        <v>5994</v>
      </c>
      <c r="K757" s="2" t="s">
        <v>2655</v>
      </c>
    </row>
    <row r="758" spans="7:11" x14ac:dyDescent="0.25">
      <c r="G758" s="33" t="s">
        <v>7</v>
      </c>
      <c r="H758" s="33" t="s">
        <v>1386</v>
      </c>
      <c r="I758" s="1">
        <v>93418</v>
      </c>
      <c r="J758" s="2" t="s">
        <v>5995</v>
      </c>
      <c r="K758" s="2" t="s">
        <v>2655</v>
      </c>
    </row>
    <row r="759" spans="7:11" x14ac:dyDescent="0.25">
      <c r="G759" s="33" t="s">
        <v>7</v>
      </c>
      <c r="H759" s="33" t="s">
        <v>1526</v>
      </c>
      <c r="I759" s="1">
        <v>93419</v>
      </c>
      <c r="J759" s="2" t="s">
        <v>5996</v>
      </c>
      <c r="K759" s="2" t="s">
        <v>2655</v>
      </c>
    </row>
    <row r="760" spans="7:11" x14ac:dyDescent="0.25">
      <c r="G760" s="33" t="s">
        <v>7</v>
      </c>
      <c r="H760" s="33" t="s">
        <v>260</v>
      </c>
      <c r="I760" s="1">
        <v>93420</v>
      </c>
      <c r="J760" s="2" t="s">
        <v>5997</v>
      </c>
      <c r="K760" s="2" t="s">
        <v>2655</v>
      </c>
    </row>
    <row r="761" spans="7:11" x14ac:dyDescent="0.25">
      <c r="G761" s="33" t="s">
        <v>7</v>
      </c>
      <c r="H761" s="33" t="s">
        <v>190</v>
      </c>
      <c r="I761" s="1">
        <v>93421</v>
      </c>
      <c r="J761" s="2" t="s">
        <v>5998</v>
      </c>
      <c r="K761" s="2" t="s">
        <v>2655</v>
      </c>
    </row>
    <row r="762" spans="7:11" x14ac:dyDescent="0.25">
      <c r="G762" s="33" t="s">
        <v>7</v>
      </c>
      <c r="H762" s="33" t="s">
        <v>1588</v>
      </c>
      <c r="I762" s="1">
        <v>93422</v>
      </c>
      <c r="J762" s="2" t="s">
        <v>5999</v>
      </c>
      <c r="K762" s="2" t="s">
        <v>2656</v>
      </c>
    </row>
    <row r="763" spans="7:11" x14ac:dyDescent="0.25">
      <c r="G763" s="33" t="s">
        <v>7</v>
      </c>
      <c r="H763" s="33" t="s">
        <v>1589</v>
      </c>
      <c r="I763" s="1">
        <v>93423</v>
      </c>
      <c r="J763" s="2" t="s">
        <v>6000</v>
      </c>
      <c r="K763" s="2" t="s">
        <v>2656</v>
      </c>
    </row>
    <row r="764" spans="7:11" x14ac:dyDescent="0.25">
      <c r="G764" s="33" t="s">
        <v>7</v>
      </c>
      <c r="H764" s="33" t="s">
        <v>1590</v>
      </c>
      <c r="I764" s="1">
        <v>93424</v>
      </c>
      <c r="J764" s="2" t="s">
        <v>6001</v>
      </c>
      <c r="K764" s="2" t="s">
        <v>2656</v>
      </c>
    </row>
    <row r="765" spans="7:11" x14ac:dyDescent="0.25">
      <c r="G765" s="33" t="s">
        <v>7</v>
      </c>
      <c r="H765" s="33" t="s">
        <v>1591</v>
      </c>
      <c r="I765" s="1">
        <v>93425</v>
      </c>
      <c r="J765" s="2" t="s">
        <v>6002</v>
      </c>
      <c r="K765" s="2" t="s">
        <v>2656</v>
      </c>
    </row>
    <row r="766" spans="7:11" x14ac:dyDescent="0.25">
      <c r="G766" s="33" t="s">
        <v>7</v>
      </c>
      <c r="H766" s="33" t="s">
        <v>1592</v>
      </c>
      <c r="I766" s="1">
        <v>93426</v>
      </c>
      <c r="J766" s="2" t="s">
        <v>6003</v>
      </c>
      <c r="K766" s="2" t="s">
        <v>2656</v>
      </c>
    </row>
    <row r="767" spans="7:11" x14ac:dyDescent="0.25">
      <c r="G767" s="33" t="s">
        <v>7</v>
      </c>
      <c r="H767" s="33" t="s">
        <v>1593</v>
      </c>
      <c r="I767" s="1">
        <v>93427</v>
      </c>
      <c r="J767" s="2" t="s">
        <v>6004</v>
      </c>
      <c r="K767" s="2" t="s">
        <v>2656</v>
      </c>
    </row>
    <row r="768" spans="7:11" x14ac:dyDescent="0.25">
      <c r="G768" s="33" t="s">
        <v>7</v>
      </c>
      <c r="H768" s="33" t="s">
        <v>1594</v>
      </c>
      <c r="I768" s="1">
        <v>93428</v>
      </c>
      <c r="J768" s="2" t="s">
        <v>6005</v>
      </c>
      <c r="K768" s="2" t="s">
        <v>2656</v>
      </c>
    </row>
    <row r="769" spans="7:11" x14ac:dyDescent="0.25">
      <c r="G769" s="33" t="s">
        <v>7</v>
      </c>
      <c r="H769" s="33" t="s">
        <v>1595</v>
      </c>
      <c r="I769" s="1">
        <v>93429</v>
      </c>
      <c r="J769" s="2" t="s">
        <v>6006</v>
      </c>
      <c r="K769" s="2" t="s">
        <v>2656</v>
      </c>
    </row>
    <row r="770" spans="7:11" x14ac:dyDescent="0.25">
      <c r="G770" s="33" t="s">
        <v>7</v>
      </c>
      <c r="H770" s="33" t="s">
        <v>1596</v>
      </c>
      <c r="I770" s="1">
        <v>93430</v>
      </c>
      <c r="J770" s="2" t="s">
        <v>6007</v>
      </c>
      <c r="K770" s="2" t="s">
        <v>2656</v>
      </c>
    </row>
    <row r="771" spans="7:11" x14ac:dyDescent="0.25">
      <c r="G771" s="33" t="s">
        <v>7</v>
      </c>
      <c r="H771" s="33" t="s">
        <v>1597</v>
      </c>
      <c r="I771" s="1">
        <v>93431</v>
      </c>
      <c r="J771" s="2" t="s">
        <v>6008</v>
      </c>
      <c r="K771" s="2" t="s">
        <v>2656</v>
      </c>
    </row>
    <row r="772" spans="7:11" x14ac:dyDescent="0.25">
      <c r="G772" s="33" t="s">
        <v>7</v>
      </c>
      <c r="H772" s="33" t="s">
        <v>1598</v>
      </c>
      <c r="I772" s="1">
        <v>93432</v>
      </c>
      <c r="J772" s="2" t="s">
        <v>6009</v>
      </c>
      <c r="K772" s="2" t="s">
        <v>2656</v>
      </c>
    </row>
    <row r="773" spans="7:11" x14ac:dyDescent="0.25">
      <c r="G773" s="33" t="s">
        <v>7</v>
      </c>
      <c r="H773" s="33" t="s">
        <v>1698</v>
      </c>
      <c r="I773" s="1">
        <v>93433</v>
      </c>
      <c r="J773" s="2" t="s">
        <v>6010</v>
      </c>
      <c r="K773" s="2" t="s">
        <v>2656</v>
      </c>
    </row>
    <row r="774" spans="7:11" x14ac:dyDescent="0.25">
      <c r="G774" s="33" t="s">
        <v>7</v>
      </c>
      <c r="H774" s="33" t="s">
        <v>1699</v>
      </c>
      <c r="I774" s="1">
        <v>93434</v>
      </c>
      <c r="J774" s="2" t="s">
        <v>6011</v>
      </c>
      <c r="K774" s="2" t="s">
        <v>2656</v>
      </c>
    </row>
    <row r="775" spans="7:11" x14ac:dyDescent="0.25">
      <c r="G775" s="33" t="s">
        <v>7</v>
      </c>
      <c r="H775" s="33" t="s">
        <v>1700</v>
      </c>
      <c r="I775" s="1">
        <v>93435</v>
      </c>
      <c r="J775" s="2" t="s">
        <v>6012</v>
      </c>
      <c r="K775" s="2" t="s">
        <v>2656</v>
      </c>
    </row>
    <row r="776" spans="7:11" x14ac:dyDescent="0.25">
      <c r="G776" s="33" t="s">
        <v>7</v>
      </c>
      <c r="H776" s="33" t="s">
        <v>1701</v>
      </c>
      <c r="I776" s="1">
        <v>93436</v>
      </c>
      <c r="J776" s="2" t="s">
        <v>6013</v>
      </c>
      <c r="K776" s="2" t="s">
        <v>2656</v>
      </c>
    </row>
    <row r="777" spans="7:11" x14ac:dyDescent="0.25">
      <c r="G777" s="33" t="s">
        <v>7</v>
      </c>
      <c r="H777" s="33" t="s">
        <v>1702</v>
      </c>
      <c r="I777" s="1">
        <v>93437</v>
      </c>
      <c r="J777" s="2" t="s">
        <v>6014</v>
      </c>
      <c r="K777" s="2" t="s">
        <v>2656</v>
      </c>
    </row>
    <row r="778" spans="7:11" x14ac:dyDescent="0.25">
      <c r="G778" s="33" t="s">
        <v>7</v>
      </c>
      <c r="H778" s="33" t="s">
        <v>1703</v>
      </c>
      <c r="I778" s="1">
        <v>93438</v>
      </c>
      <c r="J778" s="2" t="s">
        <v>6015</v>
      </c>
      <c r="K778" s="2" t="s">
        <v>2656</v>
      </c>
    </row>
    <row r="779" spans="7:11" x14ac:dyDescent="0.25">
      <c r="G779" s="33" t="s">
        <v>7</v>
      </c>
      <c r="H779" s="33" t="s">
        <v>1704</v>
      </c>
      <c r="I779" s="1">
        <v>93439</v>
      </c>
      <c r="J779" s="2" t="s">
        <v>6016</v>
      </c>
      <c r="K779" s="2" t="s">
        <v>2656</v>
      </c>
    </row>
    <row r="780" spans="7:11" x14ac:dyDescent="0.25">
      <c r="G780" s="33" t="s">
        <v>7</v>
      </c>
      <c r="H780" s="33" t="s">
        <v>1705</v>
      </c>
      <c r="I780" s="1">
        <v>93440</v>
      </c>
      <c r="J780" s="2" t="s">
        <v>6017</v>
      </c>
      <c r="K780" s="2" t="s">
        <v>2656</v>
      </c>
    </row>
    <row r="781" spans="7:11" x14ac:dyDescent="0.25">
      <c r="G781" s="33" t="s">
        <v>7</v>
      </c>
      <c r="H781" s="33" t="s">
        <v>1706</v>
      </c>
      <c r="I781" s="1">
        <v>93441</v>
      </c>
      <c r="J781" s="2" t="s">
        <v>6018</v>
      </c>
      <c r="K781" s="2" t="s">
        <v>2656</v>
      </c>
    </row>
    <row r="782" spans="7:11" x14ac:dyDescent="0.25">
      <c r="G782" s="33" t="s">
        <v>7</v>
      </c>
      <c r="H782" s="33" t="s">
        <v>1707</v>
      </c>
      <c r="I782" s="1">
        <v>93442</v>
      </c>
      <c r="J782" s="2" t="s">
        <v>6019</v>
      </c>
      <c r="K782" s="2" t="s">
        <v>2656</v>
      </c>
    </row>
    <row r="783" spans="7:11" x14ac:dyDescent="0.25">
      <c r="G783" s="33" t="s">
        <v>7</v>
      </c>
      <c r="H783" s="33" t="s">
        <v>1708</v>
      </c>
      <c r="I783" s="1">
        <v>93443</v>
      </c>
      <c r="J783" s="2" t="s">
        <v>6020</v>
      </c>
      <c r="K783" s="2" t="s">
        <v>2656</v>
      </c>
    </row>
    <row r="784" spans="7:11" x14ac:dyDescent="0.25">
      <c r="G784" s="33" t="s">
        <v>7</v>
      </c>
      <c r="H784" s="33" t="s">
        <v>1808</v>
      </c>
      <c r="I784" s="1">
        <v>93444</v>
      </c>
      <c r="J784" s="2" t="s">
        <v>6021</v>
      </c>
      <c r="K784" s="2" t="s">
        <v>2656</v>
      </c>
    </row>
    <row r="785" spans="7:11" x14ac:dyDescent="0.25">
      <c r="G785" s="33" t="s">
        <v>7</v>
      </c>
      <c r="H785" s="33" t="s">
        <v>1809</v>
      </c>
      <c r="I785" s="1">
        <v>93445</v>
      </c>
      <c r="J785" s="2" t="s">
        <v>6022</v>
      </c>
      <c r="K785" s="2" t="s">
        <v>2656</v>
      </c>
    </row>
    <row r="786" spans="7:11" x14ac:dyDescent="0.25">
      <c r="G786" s="33" t="s">
        <v>7</v>
      </c>
      <c r="H786" s="33" t="s">
        <v>1810</v>
      </c>
      <c r="I786" s="1">
        <v>93446</v>
      </c>
      <c r="J786" s="2" t="s">
        <v>6023</v>
      </c>
      <c r="K786" s="2" t="s">
        <v>2656</v>
      </c>
    </row>
    <row r="787" spans="7:11" x14ac:dyDescent="0.25">
      <c r="G787" s="33" t="s">
        <v>7</v>
      </c>
      <c r="H787" s="33" t="s">
        <v>1811</v>
      </c>
      <c r="I787" s="1">
        <v>93447</v>
      </c>
      <c r="J787" s="2" t="s">
        <v>6024</v>
      </c>
      <c r="K787" s="2" t="s">
        <v>2656</v>
      </c>
    </row>
    <row r="788" spans="7:11" x14ac:dyDescent="0.25">
      <c r="G788" s="33" t="s">
        <v>7</v>
      </c>
      <c r="H788" s="33" t="s">
        <v>1812</v>
      </c>
      <c r="I788" s="1">
        <v>93448</v>
      </c>
      <c r="J788" s="2" t="s">
        <v>6025</v>
      </c>
      <c r="K788" s="2" t="s">
        <v>2656</v>
      </c>
    </row>
    <row r="789" spans="7:11" x14ac:dyDescent="0.25">
      <c r="G789" s="33" t="s">
        <v>7</v>
      </c>
      <c r="H789" s="33" t="s">
        <v>1813</v>
      </c>
      <c r="I789" s="1">
        <v>93449</v>
      </c>
      <c r="J789" s="2" t="s">
        <v>6026</v>
      </c>
      <c r="K789" s="2" t="s">
        <v>2656</v>
      </c>
    </row>
    <row r="790" spans="7:11" x14ac:dyDescent="0.25">
      <c r="G790" s="33" t="s">
        <v>7</v>
      </c>
      <c r="H790" s="33" t="s">
        <v>1814</v>
      </c>
      <c r="I790" s="1">
        <v>93450</v>
      </c>
      <c r="J790" s="2" t="s">
        <v>6027</v>
      </c>
      <c r="K790" s="2" t="s">
        <v>2656</v>
      </c>
    </row>
    <row r="791" spans="7:11" x14ac:dyDescent="0.25">
      <c r="G791" s="33" t="s">
        <v>7</v>
      </c>
      <c r="H791" s="33" t="s">
        <v>1815</v>
      </c>
      <c r="I791" s="1">
        <v>93451</v>
      </c>
      <c r="J791" s="2" t="s">
        <v>6028</v>
      </c>
      <c r="K791" s="2" t="s">
        <v>2656</v>
      </c>
    </row>
    <row r="792" spans="7:11" x14ac:dyDescent="0.25">
      <c r="G792" s="33" t="s">
        <v>7</v>
      </c>
      <c r="H792" s="33" t="s">
        <v>1816</v>
      </c>
      <c r="I792" s="1">
        <v>93452</v>
      </c>
      <c r="J792" s="2" t="s">
        <v>6029</v>
      </c>
      <c r="K792" s="2" t="s">
        <v>2656</v>
      </c>
    </row>
    <row r="793" spans="7:11" x14ac:dyDescent="0.25">
      <c r="G793" s="33" t="s">
        <v>7</v>
      </c>
      <c r="H793" s="33" t="s">
        <v>1817</v>
      </c>
      <c r="I793" s="1">
        <v>93453</v>
      </c>
      <c r="J793" s="2" t="s">
        <v>6030</v>
      </c>
      <c r="K793" s="2" t="s">
        <v>2656</v>
      </c>
    </row>
    <row r="794" spans="7:11" x14ac:dyDescent="0.25">
      <c r="G794" s="33" t="s">
        <v>7</v>
      </c>
      <c r="H794" s="33" t="s">
        <v>1818</v>
      </c>
      <c r="I794" s="1">
        <v>93454</v>
      </c>
      <c r="J794" s="2" t="s">
        <v>6031</v>
      </c>
      <c r="K794" s="2" t="s">
        <v>2656</v>
      </c>
    </row>
    <row r="795" spans="7:11" x14ac:dyDescent="0.25">
      <c r="G795" s="33" t="s">
        <v>7</v>
      </c>
      <c r="H795" s="33" t="s">
        <v>1918</v>
      </c>
      <c r="I795" s="1">
        <v>93455</v>
      </c>
      <c r="J795" s="2" t="s">
        <v>6032</v>
      </c>
      <c r="K795" s="2" t="s">
        <v>2656</v>
      </c>
    </row>
    <row r="796" spans="7:11" x14ac:dyDescent="0.25">
      <c r="G796" s="33" t="s">
        <v>7</v>
      </c>
      <c r="H796" s="33" t="s">
        <v>1919</v>
      </c>
      <c r="I796" s="1">
        <v>93456</v>
      </c>
      <c r="J796" s="2" t="s">
        <v>6033</v>
      </c>
      <c r="K796" s="2" t="s">
        <v>2656</v>
      </c>
    </row>
    <row r="797" spans="7:11" x14ac:dyDescent="0.25">
      <c r="G797" s="33" t="s">
        <v>7</v>
      </c>
      <c r="H797" s="33" t="s">
        <v>1920</v>
      </c>
      <c r="I797" s="1">
        <v>93457</v>
      </c>
      <c r="J797" s="2" t="s">
        <v>6034</v>
      </c>
      <c r="K797" s="2" t="s">
        <v>2656</v>
      </c>
    </row>
    <row r="798" spans="7:11" x14ac:dyDescent="0.25">
      <c r="G798" s="33" t="s">
        <v>7</v>
      </c>
      <c r="H798" s="33" t="s">
        <v>1921</v>
      </c>
      <c r="I798" s="1">
        <v>93458</v>
      </c>
      <c r="J798" s="2" t="s">
        <v>6035</v>
      </c>
      <c r="K798" s="2" t="s">
        <v>2656</v>
      </c>
    </row>
    <row r="799" spans="7:11" x14ac:dyDescent="0.25">
      <c r="G799" s="33" t="s">
        <v>7</v>
      </c>
      <c r="H799" s="33" t="s">
        <v>1922</v>
      </c>
      <c r="I799" s="1">
        <v>93459</v>
      </c>
      <c r="J799" s="2" t="s">
        <v>6036</v>
      </c>
      <c r="K799" s="2" t="s">
        <v>2656</v>
      </c>
    </row>
    <row r="800" spans="7:11" x14ac:dyDescent="0.25">
      <c r="G800" s="33" t="s">
        <v>7</v>
      </c>
      <c r="H800" s="33" t="s">
        <v>1923</v>
      </c>
      <c r="I800" s="1">
        <v>93460</v>
      </c>
      <c r="J800" s="2" t="s">
        <v>6037</v>
      </c>
      <c r="K800" s="2" t="s">
        <v>2656</v>
      </c>
    </row>
    <row r="801" spans="7:11" x14ac:dyDescent="0.25">
      <c r="G801" s="33" t="s">
        <v>7</v>
      </c>
      <c r="H801" s="33" t="s">
        <v>1924</v>
      </c>
      <c r="I801" s="1">
        <v>93461</v>
      </c>
      <c r="J801" s="2" t="s">
        <v>6038</v>
      </c>
      <c r="K801" s="2" t="s">
        <v>2656</v>
      </c>
    </row>
    <row r="802" spans="7:11" x14ac:dyDescent="0.25">
      <c r="G802" s="33" t="s">
        <v>7</v>
      </c>
      <c r="H802" s="33" t="s">
        <v>1925</v>
      </c>
      <c r="I802" s="1">
        <v>93462</v>
      </c>
      <c r="J802" s="2" t="s">
        <v>6039</v>
      </c>
      <c r="K802" s="2" t="s">
        <v>2656</v>
      </c>
    </row>
    <row r="803" spans="7:11" x14ac:dyDescent="0.25">
      <c r="G803" s="33" t="s">
        <v>7</v>
      </c>
      <c r="H803" s="33" t="s">
        <v>1926</v>
      </c>
      <c r="I803" s="1">
        <v>93463</v>
      </c>
      <c r="J803" s="2" t="s">
        <v>6040</v>
      </c>
      <c r="K803" s="2" t="s">
        <v>2656</v>
      </c>
    </row>
    <row r="804" spans="7:11" x14ac:dyDescent="0.25">
      <c r="G804" s="33" t="s">
        <v>7</v>
      </c>
      <c r="H804" s="33" t="s">
        <v>1927</v>
      </c>
      <c r="I804" s="1">
        <v>93464</v>
      </c>
      <c r="J804" s="2" t="s">
        <v>6041</v>
      </c>
      <c r="K804" s="2" t="s">
        <v>2656</v>
      </c>
    </row>
    <row r="805" spans="7:11" x14ac:dyDescent="0.25">
      <c r="G805" s="33" t="s">
        <v>7</v>
      </c>
      <c r="H805" s="33" t="s">
        <v>1928</v>
      </c>
      <c r="I805" s="1">
        <v>93465</v>
      </c>
      <c r="J805" s="2" t="s">
        <v>6042</v>
      </c>
      <c r="K805" s="2" t="s">
        <v>2656</v>
      </c>
    </row>
    <row r="806" spans="7:11" x14ac:dyDescent="0.25">
      <c r="G806" s="33" t="s">
        <v>7</v>
      </c>
      <c r="H806" s="33" t="s">
        <v>2028</v>
      </c>
      <c r="I806" s="1">
        <v>93466</v>
      </c>
      <c r="J806" s="2" t="s">
        <v>6043</v>
      </c>
      <c r="K806" s="2" t="s">
        <v>2656</v>
      </c>
    </row>
    <row r="807" spans="7:11" x14ac:dyDescent="0.25">
      <c r="G807" s="33" t="s">
        <v>7</v>
      </c>
      <c r="H807" s="33" t="s">
        <v>2029</v>
      </c>
      <c r="I807" s="1">
        <v>93467</v>
      </c>
      <c r="J807" s="2" t="s">
        <v>6044</v>
      </c>
      <c r="K807" s="2" t="s">
        <v>2656</v>
      </c>
    </row>
    <row r="808" spans="7:11" x14ac:dyDescent="0.25">
      <c r="G808" s="33" t="s">
        <v>7</v>
      </c>
      <c r="H808" s="33" t="s">
        <v>2030</v>
      </c>
      <c r="I808" s="1">
        <v>93468</v>
      </c>
      <c r="J808" s="2" t="s">
        <v>6045</v>
      </c>
      <c r="K808" s="2" t="s">
        <v>2656</v>
      </c>
    </row>
    <row r="809" spans="7:11" x14ac:dyDescent="0.25">
      <c r="G809" s="33" t="s">
        <v>7</v>
      </c>
      <c r="H809" s="33" t="s">
        <v>2031</v>
      </c>
      <c r="I809" s="1">
        <v>93469</v>
      </c>
      <c r="J809" s="2" t="s">
        <v>6046</v>
      </c>
      <c r="K809" s="2" t="s">
        <v>2656</v>
      </c>
    </row>
    <row r="810" spans="7:11" x14ac:dyDescent="0.25">
      <c r="G810" s="33" t="s">
        <v>7</v>
      </c>
      <c r="H810" s="33" t="s">
        <v>2032</v>
      </c>
      <c r="I810" s="1">
        <v>93470</v>
      </c>
      <c r="J810" s="2" t="s">
        <v>6047</v>
      </c>
      <c r="K810" s="2" t="s">
        <v>2656</v>
      </c>
    </row>
    <row r="811" spans="7:11" x14ac:dyDescent="0.25">
      <c r="G811" s="33" t="s">
        <v>7</v>
      </c>
      <c r="H811" s="33" t="s">
        <v>2033</v>
      </c>
      <c r="I811" s="1">
        <v>93471</v>
      </c>
      <c r="J811" s="2" t="s">
        <v>6048</v>
      </c>
      <c r="K811" s="2" t="s">
        <v>2656</v>
      </c>
    </row>
    <row r="812" spans="7:11" x14ac:dyDescent="0.25">
      <c r="G812" s="33" t="s">
        <v>7</v>
      </c>
      <c r="H812" s="33" t="s">
        <v>2034</v>
      </c>
      <c r="I812" s="1">
        <v>93472</v>
      </c>
      <c r="J812" s="2" t="s">
        <v>6049</v>
      </c>
      <c r="K812" s="2" t="s">
        <v>2656</v>
      </c>
    </row>
    <row r="813" spans="7:11" x14ac:dyDescent="0.25">
      <c r="G813" s="33" t="s">
        <v>7</v>
      </c>
      <c r="H813" s="33" t="s">
        <v>2035</v>
      </c>
      <c r="I813" s="1">
        <v>93473</v>
      </c>
      <c r="J813" s="2" t="s">
        <v>6050</v>
      </c>
      <c r="K813" s="2" t="s">
        <v>2656</v>
      </c>
    </row>
    <row r="814" spans="7:11" x14ac:dyDescent="0.25">
      <c r="G814" s="33" t="s">
        <v>7</v>
      </c>
      <c r="H814" s="33" t="s">
        <v>2036</v>
      </c>
      <c r="I814" s="1">
        <v>93474</v>
      </c>
      <c r="J814" s="2" t="s">
        <v>6051</v>
      </c>
      <c r="K814" s="2" t="s">
        <v>2656</v>
      </c>
    </row>
    <row r="815" spans="7:11" x14ac:dyDescent="0.25">
      <c r="G815" s="33" t="s">
        <v>7</v>
      </c>
      <c r="H815" s="33" t="s">
        <v>2037</v>
      </c>
      <c r="I815" s="1">
        <v>93475</v>
      </c>
      <c r="J815" s="2" t="s">
        <v>6052</v>
      </c>
      <c r="K815" s="2" t="s">
        <v>2656</v>
      </c>
    </row>
    <row r="816" spans="7:11" x14ac:dyDescent="0.25">
      <c r="G816" s="33" t="s">
        <v>7</v>
      </c>
      <c r="H816" s="33" t="s">
        <v>2038</v>
      </c>
      <c r="I816" s="1">
        <v>93476</v>
      </c>
      <c r="J816" s="2" t="s">
        <v>6053</v>
      </c>
      <c r="K816" s="2" t="s">
        <v>2656</v>
      </c>
    </row>
    <row r="817" spans="7:11" x14ac:dyDescent="0.25">
      <c r="G817" s="33" t="s">
        <v>7</v>
      </c>
      <c r="H817" s="33" t="s">
        <v>2138</v>
      </c>
      <c r="I817" s="1">
        <v>93477</v>
      </c>
      <c r="J817" s="2" t="s">
        <v>6054</v>
      </c>
      <c r="K817" s="2" t="s">
        <v>2656</v>
      </c>
    </row>
    <row r="818" spans="7:11" x14ac:dyDescent="0.25">
      <c r="G818" s="33" t="s">
        <v>7</v>
      </c>
      <c r="H818" s="33" t="s">
        <v>2139</v>
      </c>
      <c r="I818" s="1">
        <v>93478</v>
      </c>
      <c r="J818" s="2" t="s">
        <v>6055</v>
      </c>
      <c r="K818" s="2" t="s">
        <v>2656</v>
      </c>
    </row>
    <row r="819" spans="7:11" x14ac:dyDescent="0.25">
      <c r="G819" s="33" t="s">
        <v>7</v>
      </c>
      <c r="H819" s="33" t="s">
        <v>2140</v>
      </c>
      <c r="I819" s="1">
        <v>93479</v>
      </c>
      <c r="J819" s="2" t="s">
        <v>6056</v>
      </c>
      <c r="K819" s="2" t="s">
        <v>2656</v>
      </c>
    </row>
    <row r="820" spans="7:11" x14ac:dyDescent="0.25">
      <c r="G820" s="33" t="s">
        <v>7</v>
      </c>
      <c r="H820" s="33" t="s">
        <v>2141</v>
      </c>
      <c r="I820" s="1">
        <v>93480</v>
      </c>
      <c r="J820" s="2" t="s">
        <v>6057</v>
      </c>
      <c r="K820" s="2" t="s">
        <v>2656</v>
      </c>
    </row>
    <row r="821" spans="7:11" x14ac:dyDescent="0.25">
      <c r="G821" s="33" t="s">
        <v>7</v>
      </c>
      <c r="H821" s="33" t="s">
        <v>2142</v>
      </c>
      <c r="I821" s="1">
        <v>93481</v>
      </c>
      <c r="J821" s="2" t="s">
        <v>6058</v>
      </c>
      <c r="K821" s="2" t="s">
        <v>2656</v>
      </c>
    </row>
    <row r="822" spans="7:11" x14ac:dyDescent="0.25">
      <c r="G822" s="33" t="s">
        <v>7</v>
      </c>
      <c r="H822" s="33" t="s">
        <v>2143</v>
      </c>
      <c r="I822" s="1">
        <v>93482</v>
      </c>
      <c r="J822" s="2" t="s">
        <v>6059</v>
      </c>
      <c r="K822" s="2" t="s">
        <v>2656</v>
      </c>
    </row>
    <row r="823" spans="7:11" x14ac:dyDescent="0.25">
      <c r="G823" s="33" t="s">
        <v>7</v>
      </c>
      <c r="H823" s="33" t="s">
        <v>2144</v>
      </c>
      <c r="I823" s="1">
        <v>93483</v>
      </c>
      <c r="J823" s="2" t="s">
        <v>6060</v>
      </c>
      <c r="K823" s="2" t="s">
        <v>2656</v>
      </c>
    </row>
    <row r="824" spans="7:11" x14ac:dyDescent="0.25">
      <c r="G824" s="33" t="s">
        <v>7</v>
      </c>
      <c r="H824" s="33" t="s">
        <v>2145</v>
      </c>
      <c r="I824" s="1">
        <v>93484</v>
      </c>
      <c r="J824" s="2" t="s">
        <v>6061</v>
      </c>
      <c r="K824" s="2" t="s">
        <v>2656</v>
      </c>
    </row>
    <row r="825" spans="7:11" x14ac:dyDescent="0.25">
      <c r="G825" s="33" t="s">
        <v>7</v>
      </c>
      <c r="H825" s="33" t="s">
        <v>2146</v>
      </c>
      <c r="I825" s="1">
        <v>93485</v>
      </c>
      <c r="J825" s="2" t="s">
        <v>6062</v>
      </c>
      <c r="K825" s="2" t="s">
        <v>2656</v>
      </c>
    </row>
    <row r="826" spans="7:11" x14ac:dyDescent="0.25">
      <c r="G826" s="33" t="s">
        <v>7</v>
      </c>
      <c r="H826" s="33" t="s">
        <v>2147</v>
      </c>
      <c r="I826" s="1">
        <v>93486</v>
      </c>
      <c r="J826" s="2" t="s">
        <v>6063</v>
      </c>
      <c r="K826" s="2" t="s">
        <v>2656</v>
      </c>
    </row>
    <row r="827" spans="7:11" x14ac:dyDescent="0.25">
      <c r="G827" s="33" t="s">
        <v>7</v>
      </c>
      <c r="H827" s="33" t="s">
        <v>2148</v>
      </c>
      <c r="I827" s="1">
        <v>93487</v>
      </c>
      <c r="J827" s="2" t="s">
        <v>6064</v>
      </c>
      <c r="K827" s="2" t="s">
        <v>2656</v>
      </c>
    </row>
    <row r="828" spans="7:11" x14ac:dyDescent="0.25">
      <c r="G828" s="33" t="s">
        <v>7</v>
      </c>
      <c r="H828" s="33" t="s">
        <v>2248</v>
      </c>
      <c r="I828" s="1">
        <v>93488</v>
      </c>
      <c r="J828" s="2" t="s">
        <v>6065</v>
      </c>
      <c r="K828" s="2" t="s">
        <v>2656</v>
      </c>
    </row>
    <row r="829" spans="7:11" x14ac:dyDescent="0.25">
      <c r="G829" s="33" t="s">
        <v>7</v>
      </c>
      <c r="H829" s="33" t="s">
        <v>2249</v>
      </c>
      <c r="I829" s="1">
        <v>93489</v>
      </c>
      <c r="J829" s="2" t="s">
        <v>6066</v>
      </c>
      <c r="K829" s="2" t="s">
        <v>2656</v>
      </c>
    </row>
    <row r="830" spans="7:11" x14ac:dyDescent="0.25">
      <c r="G830" s="33" t="s">
        <v>7</v>
      </c>
      <c r="H830" s="33" t="s">
        <v>2250</v>
      </c>
      <c r="I830" s="1">
        <v>93490</v>
      </c>
      <c r="J830" s="2" t="s">
        <v>6067</v>
      </c>
      <c r="K830" s="2" t="s">
        <v>2656</v>
      </c>
    </row>
    <row r="831" spans="7:11" x14ac:dyDescent="0.25">
      <c r="G831" s="33" t="s">
        <v>7</v>
      </c>
      <c r="H831" s="33" t="s">
        <v>2251</v>
      </c>
      <c r="I831" s="1">
        <v>93491</v>
      </c>
      <c r="J831" s="2" t="s">
        <v>6068</v>
      </c>
      <c r="K831" s="2" t="s">
        <v>2656</v>
      </c>
    </row>
    <row r="832" spans="7:11" x14ac:dyDescent="0.25">
      <c r="G832" s="33" t="s">
        <v>7</v>
      </c>
      <c r="H832" s="33" t="s">
        <v>2252</v>
      </c>
      <c r="I832" s="1">
        <v>93492</v>
      </c>
      <c r="J832" s="2" t="s">
        <v>6069</v>
      </c>
      <c r="K832" s="2" t="s">
        <v>2656</v>
      </c>
    </row>
    <row r="833" spans="7:11" x14ac:dyDescent="0.25">
      <c r="G833" s="33" t="s">
        <v>7</v>
      </c>
      <c r="H833" s="33" t="s">
        <v>2253</v>
      </c>
      <c r="I833" s="1">
        <v>93493</v>
      </c>
      <c r="J833" s="2" t="s">
        <v>6070</v>
      </c>
      <c r="K833" s="2" t="s">
        <v>2656</v>
      </c>
    </row>
    <row r="834" spans="7:11" x14ac:dyDescent="0.25">
      <c r="G834" s="33" t="s">
        <v>7</v>
      </c>
      <c r="H834" s="33" t="s">
        <v>2254</v>
      </c>
      <c r="I834" s="1">
        <v>93494</v>
      </c>
      <c r="J834" s="2" t="s">
        <v>6071</v>
      </c>
      <c r="K834" s="2" t="s">
        <v>2656</v>
      </c>
    </row>
    <row r="835" spans="7:11" x14ac:dyDescent="0.25">
      <c r="G835" s="33" t="s">
        <v>7</v>
      </c>
      <c r="H835" s="33" t="s">
        <v>2255</v>
      </c>
      <c r="I835" s="1">
        <v>93495</v>
      </c>
      <c r="J835" s="2" t="s">
        <v>6072</v>
      </c>
      <c r="K835" s="2" t="s">
        <v>2656</v>
      </c>
    </row>
    <row r="836" spans="7:11" x14ac:dyDescent="0.25">
      <c r="G836" s="33" t="s">
        <v>7</v>
      </c>
      <c r="H836" s="33" t="s">
        <v>2256</v>
      </c>
      <c r="I836" s="1">
        <v>93496</v>
      </c>
      <c r="J836" s="2" t="s">
        <v>6073</v>
      </c>
      <c r="K836" s="2" t="s">
        <v>2656</v>
      </c>
    </row>
    <row r="837" spans="7:11" x14ac:dyDescent="0.25">
      <c r="G837" s="33" t="s">
        <v>7</v>
      </c>
      <c r="H837" s="33" t="s">
        <v>2257</v>
      </c>
      <c r="I837" s="1">
        <v>93497</v>
      </c>
      <c r="J837" s="2" t="s">
        <v>6074</v>
      </c>
      <c r="K837" s="2" t="s">
        <v>2656</v>
      </c>
    </row>
    <row r="838" spans="7:11" x14ac:dyDescent="0.25">
      <c r="G838" s="33" t="s">
        <v>7</v>
      </c>
      <c r="H838" s="33" t="s">
        <v>2258</v>
      </c>
      <c r="I838" s="1">
        <v>93498</v>
      </c>
      <c r="J838" s="2" t="s">
        <v>6075</v>
      </c>
      <c r="K838" s="2" t="s">
        <v>2656</v>
      </c>
    </row>
    <row r="839" spans="7:11" x14ac:dyDescent="0.25">
      <c r="G839" s="33" t="s">
        <v>7</v>
      </c>
      <c r="H839" s="33" t="s">
        <v>2358</v>
      </c>
      <c r="I839" s="1">
        <v>93499</v>
      </c>
      <c r="J839" s="2" t="s">
        <v>6076</v>
      </c>
      <c r="K839" s="2" t="s">
        <v>2656</v>
      </c>
    </row>
    <row r="840" spans="7:11" x14ac:dyDescent="0.25">
      <c r="G840" s="33" t="s">
        <v>7</v>
      </c>
      <c r="H840" s="33" t="s">
        <v>2359</v>
      </c>
      <c r="I840" s="1">
        <v>93500</v>
      </c>
      <c r="J840" s="2" t="s">
        <v>6077</v>
      </c>
      <c r="K840" s="2" t="s">
        <v>2656</v>
      </c>
    </row>
    <row r="841" spans="7:11" x14ac:dyDescent="0.25">
      <c r="G841" s="33" t="s">
        <v>7</v>
      </c>
      <c r="H841" s="33" t="s">
        <v>2360</v>
      </c>
      <c r="I841" s="1">
        <v>93501</v>
      </c>
      <c r="J841" s="2" t="s">
        <v>6078</v>
      </c>
      <c r="K841" s="2" t="s">
        <v>2656</v>
      </c>
    </row>
    <row r="842" spans="7:11" x14ac:dyDescent="0.25">
      <c r="G842" s="33" t="s">
        <v>7</v>
      </c>
      <c r="H842" s="33" t="s">
        <v>2361</v>
      </c>
      <c r="I842" s="1">
        <v>93502</v>
      </c>
      <c r="J842" s="2" t="s">
        <v>6079</v>
      </c>
      <c r="K842" s="2" t="s">
        <v>2656</v>
      </c>
    </row>
    <row r="843" spans="7:11" x14ac:dyDescent="0.25">
      <c r="G843" s="33" t="s">
        <v>7</v>
      </c>
      <c r="H843" s="33" t="s">
        <v>2362</v>
      </c>
      <c r="I843" s="1">
        <v>93503</v>
      </c>
      <c r="J843" s="2" t="s">
        <v>6080</v>
      </c>
      <c r="K843" s="2" t="s">
        <v>2656</v>
      </c>
    </row>
    <row r="844" spans="7:11" x14ac:dyDescent="0.25">
      <c r="G844" s="33" t="s">
        <v>7</v>
      </c>
      <c r="H844" s="33" t="s">
        <v>2363</v>
      </c>
      <c r="I844" s="1">
        <v>93504</v>
      </c>
      <c r="J844" s="2" t="s">
        <v>6081</v>
      </c>
      <c r="K844" s="2" t="s">
        <v>2656</v>
      </c>
    </row>
    <row r="845" spans="7:11" x14ac:dyDescent="0.25">
      <c r="G845" s="33" t="s">
        <v>7</v>
      </c>
      <c r="H845" s="33" t="s">
        <v>2364</v>
      </c>
      <c r="I845" s="1">
        <v>93505</v>
      </c>
      <c r="J845" s="2" t="s">
        <v>6082</v>
      </c>
      <c r="K845" s="2" t="s">
        <v>2656</v>
      </c>
    </row>
    <row r="846" spans="7:11" x14ac:dyDescent="0.25">
      <c r="G846" s="33" t="s">
        <v>7</v>
      </c>
      <c r="H846" s="33" t="s">
        <v>2365</v>
      </c>
      <c r="I846" s="1">
        <v>93506</v>
      </c>
      <c r="J846" s="2" t="s">
        <v>6083</v>
      </c>
      <c r="K846" s="2" t="s">
        <v>2656</v>
      </c>
    </row>
    <row r="847" spans="7:11" x14ac:dyDescent="0.25">
      <c r="G847" s="33" t="s">
        <v>7</v>
      </c>
      <c r="H847" s="33" t="s">
        <v>2366</v>
      </c>
      <c r="I847" s="1">
        <v>93507</v>
      </c>
      <c r="J847" s="2" t="s">
        <v>6084</v>
      </c>
      <c r="K847" s="2" t="s">
        <v>2656</v>
      </c>
    </row>
    <row r="848" spans="7:11" x14ac:dyDescent="0.25">
      <c r="G848" s="33" t="s">
        <v>7</v>
      </c>
      <c r="H848" s="33" t="s">
        <v>2367</v>
      </c>
      <c r="I848" s="1">
        <v>93508</v>
      </c>
      <c r="J848" s="2" t="s">
        <v>6085</v>
      </c>
      <c r="K848" s="2" t="s">
        <v>2656</v>
      </c>
    </row>
    <row r="849" spans="7:11" x14ac:dyDescent="0.25">
      <c r="G849" s="33" t="s">
        <v>7</v>
      </c>
      <c r="H849" s="33" t="s">
        <v>2368</v>
      </c>
      <c r="I849" s="1">
        <v>93509</v>
      </c>
      <c r="J849" s="2" t="s">
        <v>6086</v>
      </c>
      <c r="K849" s="2" t="s">
        <v>2656</v>
      </c>
    </row>
    <row r="850" spans="7:11" x14ac:dyDescent="0.25">
      <c r="G850" s="33" t="s">
        <v>7</v>
      </c>
      <c r="H850" s="33" t="s">
        <v>2468</v>
      </c>
      <c r="I850" s="1">
        <v>93510</v>
      </c>
      <c r="J850" s="2" t="s">
        <v>6087</v>
      </c>
      <c r="K850" s="2" t="s">
        <v>2656</v>
      </c>
    </row>
    <row r="851" spans="7:11" x14ac:dyDescent="0.25">
      <c r="G851" s="33" t="s">
        <v>7</v>
      </c>
      <c r="H851" s="33" t="s">
        <v>2469</v>
      </c>
      <c r="I851" s="1">
        <v>93511</v>
      </c>
      <c r="J851" s="2" t="s">
        <v>6088</v>
      </c>
      <c r="K851" s="2" t="s">
        <v>2656</v>
      </c>
    </row>
    <row r="852" spans="7:11" x14ac:dyDescent="0.25">
      <c r="G852" s="33" t="s">
        <v>7</v>
      </c>
      <c r="H852" s="33" t="s">
        <v>2470</v>
      </c>
      <c r="I852" s="1">
        <v>93512</v>
      </c>
      <c r="J852" s="2" t="s">
        <v>6089</v>
      </c>
      <c r="K852" s="2" t="s">
        <v>2656</v>
      </c>
    </row>
    <row r="853" spans="7:11" x14ac:dyDescent="0.25">
      <c r="G853" s="33" t="s">
        <v>7</v>
      </c>
      <c r="H853" s="33" t="s">
        <v>2471</v>
      </c>
      <c r="I853" s="1">
        <v>93513</v>
      </c>
      <c r="J853" s="2" t="s">
        <v>6090</v>
      </c>
      <c r="K853" s="2" t="s">
        <v>2656</v>
      </c>
    </row>
    <row r="854" spans="7:11" x14ac:dyDescent="0.25">
      <c r="G854" s="33" t="s">
        <v>7</v>
      </c>
      <c r="H854" s="33" t="s">
        <v>2472</v>
      </c>
      <c r="I854" s="1">
        <v>93514</v>
      </c>
      <c r="J854" s="2" t="s">
        <v>6091</v>
      </c>
      <c r="K854" s="2" t="s">
        <v>2656</v>
      </c>
    </row>
    <row r="855" spans="7:11" x14ac:dyDescent="0.25">
      <c r="G855" s="33" t="s">
        <v>7</v>
      </c>
      <c r="H855" s="33" t="s">
        <v>2473</v>
      </c>
      <c r="I855" s="1">
        <v>93515</v>
      </c>
      <c r="J855" s="2" t="s">
        <v>6092</v>
      </c>
      <c r="K855" s="2" t="s">
        <v>2656</v>
      </c>
    </row>
    <row r="856" spans="7:11" x14ac:dyDescent="0.25">
      <c r="G856" s="33" t="s">
        <v>7</v>
      </c>
      <c r="H856" s="33" t="s">
        <v>2474</v>
      </c>
      <c r="I856" s="1">
        <v>93516</v>
      </c>
      <c r="J856" s="2" t="s">
        <v>6093</v>
      </c>
      <c r="K856" s="2" t="s">
        <v>2656</v>
      </c>
    </row>
    <row r="857" spans="7:11" x14ac:dyDescent="0.25">
      <c r="G857" s="33" t="s">
        <v>7</v>
      </c>
      <c r="H857" s="33" t="s">
        <v>2475</v>
      </c>
      <c r="I857" s="1">
        <v>93517</v>
      </c>
      <c r="J857" s="2" t="s">
        <v>6094</v>
      </c>
      <c r="K857" s="2" t="s">
        <v>2656</v>
      </c>
    </row>
    <row r="858" spans="7:11" x14ac:dyDescent="0.25">
      <c r="G858" s="33" t="s">
        <v>7</v>
      </c>
      <c r="H858" s="33" t="s">
        <v>2476</v>
      </c>
      <c r="I858" s="1">
        <v>93518</v>
      </c>
      <c r="J858" s="2" t="s">
        <v>6095</v>
      </c>
      <c r="K858" s="2" t="s">
        <v>2656</v>
      </c>
    </row>
    <row r="859" spans="7:11" x14ac:dyDescent="0.25">
      <c r="G859" s="33" t="s">
        <v>7</v>
      </c>
      <c r="H859" s="33" t="s">
        <v>2477</v>
      </c>
      <c r="I859" s="1">
        <v>93519</v>
      </c>
      <c r="J859" s="2" t="s">
        <v>6096</v>
      </c>
      <c r="K859" s="2" t="s">
        <v>2656</v>
      </c>
    </row>
    <row r="860" spans="7:11" x14ac:dyDescent="0.25">
      <c r="G860" s="33" t="s">
        <v>7</v>
      </c>
      <c r="H860" s="33" t="s">
        <v>2478</v>
      </c>
      <c r="I860" s="1">
        <v>93520</v>
      </c>
      <c r="J860" s="2" t="s">
        <v>6097</v>
      </c>
      <c r="K860" s="2" t="s">
        <v>2656</v>
      </c>
    </row>
    <row r="861" spans="7:11" x14ac:dyDescent="0.25">
      <c r="G861" s="33" t="s">
        <v>7</v>
      </c>
      <c r="H861" s="33" t="s">
        <v>407</v>
      </c>
      <c r="I861" s="1">
        <v>93521</v>
      </c>
      <c r="J861" s="2" t="s">
        <v>6098</v>
      </c>
      <c r="K861" s="2" t="s">
        <v>2656</v>
      </c>
    </row>
    <row r="862" spans="7:11" x14ac:dyDescent="0.25">
      <c r="G862" s="33" t="s">
        <v>7</v>
      </c>
      <c r="H862" s="33" t="s">
        <v>547</v>
      </c>
      <c r="I862" s="1">
        <v>93522</v>
      </c>
      <c r="J862" s="2" t="s">
        <v>6099</v>
      </c>
      <c r="K862" s="2" t="s">
        <v>2656</v>
      </c>
    </row>
    <row r="863" spans="7:11" x14ac:dyDescent="0.25">
      <c r="G863" s="33" t="s">
        <v>7</v>
      </c>
      <c r="H863" s="33" t="s">
        <v>687</v>
      </c>
      <c r="I863" s="1">
        <v>93523</v>
      </c>
      <c r="J863" s="2" t="s">
        <v>6100</v>
      </c>
      <c r="K863" s="2" t="s">
        <v>2656</v>
      </c>
    </row>
    <row r="864" spans="7:11" x14ac:dyDescent="0.25">
      <c r="G864" s="33" t="s">
        <v>7</v>
      </c>
      <c r="H864" s="33" t="s">
        <v>827</v>
      </c>
      <c r="I864" s="1">
        <v>93524</v>
      </c>
      <c r="J864" s="2" t="s">
        <v>6101</v>
      </c>
      <c r="K864" s="2" t="s">
        <v>2656</v>
      </c>
    </row>
    <row r="865" spans="7:11" x14ac:dyDescent="0.25">
      <c r="G865" s="33" t="s">
        <v>7</v>
      </c>
      <c r="H865" s="33" t="s">
        <v>967</v>
      </c>
      <c r="I865" s="1">
        <v>93525</v>
      </c>
      <c r="J865" s="2" t="s">
        <v>6102</v>
      </c>
      <c r="K865" s="2" t="s">
        <v>2656</v>
      </c>
    </row>
    <row r="866" spans="7:11" x14ac:dyDescent="0.25">
      <c r="G866" s="33" t="s">
        <v>7</v>
      </c>
      <c r="H866" s="33" t="s">
        <v>1107</v>
      </c>
      <c r="I866" s="1">
        <v>93526</v>
      </c>
      <c r="J866" s="2" t="s">
        <v>6103</v>
      </c>
      <c r="K866" s="2" t="s">
        <v>2656</v>
      </c>
    </row>
    <row r="867" spans="7:11" x14ac:dyDescent="0.25">
      <c r="G867" s="33" t="s">
        <v>7</v>
      </c>
      <c r="H867" s="33" t="s">
        <v>1247</v>
      </c>
      <c r="I867" s="1">
        <v>93527</v>
      </c>
      <c r="J867" s="2" t="s">
        <v>6104</v>
      </c>
      <c r="K867" s="2" t="s">
        <v>2656</v>
      </c>
    </row>
    <row r="868" spans="7:11" x14ac:dyDescent="0.25">
      <c r="G868" s="33" t="s">
        <v>7</v>
      </c>
      <c r="H868" s="33" t="s">
        <v>1387</v>
      </c>
      <c r="I868" s="1">
        <v>93528</v>
      </c>
      <c r="J868" s="2" t="s">
        <v>6105</v>
      </c>
      <c r="K868" s="2" t="s">
        <v>2656</v>
      </c>
    </row>
    <row r="869" spans="7:11" x14ac:dyDescent="0.25">
      <c r="G869" s="33" t="s">
        <v>7</v>
      </c>
      <c r="H869" s="33" t="s">
        <v>1527</v>
      </c>
      <c r="I869" s="1">
        <v>93529</v>
      </c>
      <c r="J869" s="2" t="s">
        <v>6106</v>
      </c>
      <c r="K869" s="2" t="s">
        <v>2656</v>
      </c>
    </row>
    <row r="870" spans="7:11" x14ac:dyDescent="0.25">
      <c r="G870" s="33" t="s">
        <v>7</v>
      </c>
      <c r="H870" s="33" t="s">
        <v>261</v>
      </c>
      <c r="I870" s="1">
        <v>93530</v>
      </c>
      <c r="J870" s="2" t="s">
        <v>6107</v>
      </c>
      <c r="K870" s="2" t="s">
        <v>2656</v>
      </c>
    </row>
    <row r="871" spans="7:11" x14ac:dyDescent="0.25">
      <c r="G871" s="33" t="s">
        <v>7</v>
      </c>
      <c r="H871" s="33" t="s">
        <v>191</v>
      </c>
      <c r="I871" s="1">
        <v>93531</v>
      </c>
      <c r="J871" s="2" t="s">
        <v>6108</v>
      </c>
      <c r="K871" s="2" t="s">
        <v>2656</v>
      </c>
    </row>
    <row r="872" spans="7:11" x14ac:dyDescent="0.25">
      <c r="G872" s="33" t="s">
        <v>7</v>
      </c>
      <c r="H872" s="33" t="s">
        <v>408</v>
      </c>
      <c r="I872" s="1">
        <v>93532</v>
      </c>
      <c r="J872" s="2" t="s">
        <v>6109</v>
      </c>
      <c r="K872" s="2" t="s">
        <v>2656</v>
      </c>
    </row>
    <row r="873" spans="7:11" x14ac:dyDescent="0.25">
      <c r="G873" s="33" t="s">
        <v>7</v>
      </c>
      <c r="H873" s="33" t="s">
        <v>548</v>
      </c>
      <c r="I873" s="1">
        <v>93533</v>
      </c>
      <c r="J873" s="2" t="s">
        <v>6110</v>
      </c>
      <c r="K873" s="2" t="s">
        <v>2656</v>
      </c>
    </row>
    <row r="874" spans="7:11" x14ac:dyDescent="0.25">
      <c r="G874" s="33" t="s">
        <v>7</v>
      </c>
      <c r="H874" s="33" t="s">
        <v>688</v>
      </c>
      <c r="I874" s="1">
        <v>93534</v>
      </c>
      <c r="J874" s="2" t="s">
        <v>6111</v>
      </c>
      <c r="K874" s="2" t="s">
        <v>2656</v>
      </c>
    </row>
    <row r="875" spans="7:11" x14ac:dyDescent="0.25">
      <c r="G875" s="33" t="s">
        <v>7</v>
      </c>
      <c r="H875" s="33" t="s">
        <v>828</v>
      </c>
      <c r="I875" s="1">
        <v>93535</v>
      </c>
      <c r="J875" s="2" t="s">
        <v>6112</v>
      </c>
      <c r="K875" s="2" t="s">
        <v>2656</v>
      </c>
    </row>
    <row r="876" spans="7:11" x14ac:dyDescent="0.25">
      <c r="G876" s="33" t="s">
        <v>7</v>
      </c>
      <c r="H876" s="33" t="s">
        <v>968</v>
      </c>
      <c r="I876" s="1">
        <v>93536</v>
      </c>
      <c r="J876" s="2" t="s">
        <v>6113</v>
      </c>
      <c r="K876" s="2" t="s">
        <v>2656</v>
      </c>
    </row>
    <row r="877" spans="7:11" x14ac:dyDescent="0.25">
      <c r="G877" s="33" t="s">
        <v>7</v>
      </c>
      <c r="H877" s="33" t="s">
        <v>1108</v>
      </c>
      <c r="I877" s="1">
        <v>93537</v>
      </c>
      <c r="J877" s="2" t="s">
        <v>6114</v>
      </c>
      <c r="K877" s="2" t="s">
        <v>2656</v>
      </c>
    </row>
    <row r="878" spans="7:11" x14ac:dyDescent="0.25">
      <c r="G878" s="33" t="s">
        <v>7</v>
      </c>
      <c r="H878" s="33" t="s">
        <v>1248</v>
      </c>
      <c r="I878" s="1">
        <v>93538</v>
      </c>
      <c r="J878" s="2" t="s">
        <v>6115</v>
      </c>
      <c r="K878" s="2" t="s">
        <v>2656</v>
      </c>
    </row>
    <row r="879" spans="7:11" x14ac:dyDescent="0.25">
      <c r="G879" s="33" t="s">
        <v>7</v>
      </c>
      <c r="H879" s="33" t="s">
        <v>1388</v>
      </c>
      <c r="I879" s="1">
        <v>93539</v>
      </c>
      <c r="J879" s="2" t="s">
        <v>6116</v>
      </c>
      <c r="K879" s="2" t="s">
        <v>2656</v>
      </c>
    </row>
    <row r="880" spans="7:11" x14ac:dyDescent="0.25">
      <c r="G880" s="33" t="s">
        <v>7</v>
      </c>
      <c r="H880" s="33" t="s">
        <v>1528</v>
      </c>
      <c r="I880" s="1">
        <v>93540</v>
      </c>
      <c r="J880" s="2" t="s">
        <v>6117</v>
      </c>
      <c r="K880" s="2" t="s">
        <v>2656</v>
      </c>
    </row>
    <row r="881" spans="7:11" x14ac:dyDescent="0.25">
      <c r="G881" s="33" t="s">
        <v>7</v>
      </c>
      <c r="H881" s="33" t="s">
        <v>262</v>
      </c>
      <c r="I881" s="1">
        <v>93541</v>
      </c>
      <c r="J881" s="2" t="s">
        <v>6118</v>
      </c>
      <c r="K881" s="2" t="s">
        <v>2656</v>
      </c>
    </row>
    <row r="882" spans="7:11" x14ac:dyDescent="0.25">
      <c r="G882" s="33" t="s">
        <v>7</v>
      </c>
      <c r="H882" s="33" t="s">
        <v>192</v>
      </c>
      <c r="I882" s="1">
        <v>93542</v>
      </c>
      <c r="J882" s="2" t="s">
        <v>6119</v>
      </c>
      <c r="K882" s="2" t="s">
        <v>2656</v>
      </c>
    </row>
    <row r="883" spans="7:11" x14ac:dyDescent="0.25">
      <c r="G883" s="33" t="s">
        <v>7</v>
      </c>
      <c r="H883" s="33" t="s">
        <v>409</v>
      </c>
      <c r="I883" s="1">
        <v>93543</v>
      </c>
      <c r="J883" s="2" t="s">
        <v>6120</v>
      </c>
      <c r="K883" s="2" t="s">
        <v>2656</v>
      </c>
    </row>
    <row r="884" spans="7:11" x14ac:dyDescent="0.25">
      <c r="G884" s="33" t="s">
        <v>7</v>
      </c>
      <c r="H884" s="33" t="s">
        <v>549</v>
      </c>
      <c r="I884" s="1">
        <v>93544</v>
      </c>
      <c r="J884" s="2" t="s">
        <v>6121</v>
      </c>
      <c r="K884" s="2" t="s">
        <v>2656</v>
      </c>
    </row>
    <row r="885" spans="7:11" x14ac:dyDescent="0.25">
      <c r="G885" s="33" t="s">
        <v>7</v>
      </c>
      <c r="H885" s="33" t="s">
        <v>689</v>
      </c>
      <c r="I885" s="1">
        <v>93545</v>
      </c>
      <c r="J885" s="2" t="s">
        <v>6122</v>
      </c>
      <c r="K885" s="2" t="s">
        <v>2656</v>
      </c>
    </row>
    <row r="886" spans="7:11" x14ac:dyDescent="0.25">
      <c r="G886" s="33" t="s">
        <v>7</v>
      </c>
      <c r="H886" s="33" t="s">
        <v>829</v>
      </c>
      <c r="I886" s="1">
        <v>93546</v>
      </c>
      <c r="J886" s="2" t="s">
        <v>6123</v>
      </c>
      <c r="K886" s="2" t="s">
        <v>2656</v>
      </c>
    </row>
    <row r="887" spans="7:11" x14ac:dyDescent="0.25">
      <c r="G887" s="33" t="s">
        <v>7</v>
      </c>
      <c r="H887" s="33" t="s">
        <v>969</v>
      </c>
      <c r="I887" s="1">
        <v>93547</v>
      </c>
      <c r="J887" s="2" t="s">
        <v>6124</v>
      </c>
      <c r="K887" s="2" t="s">
        <v>2656</v>
      </c>
    </row>
    <row r="888" spans="7:11" x14ac:dyDescent="0.25">
      <c r="G888" s="33" t="s">
        <v>7</v>
      </c>
      <c r="H888" s="33" t="s">
        <v>1109</v>
      </c>
      <c r="I888" s="1">
        <v>93548</v>
      </c>
      <c r="J888" s="2" t="s">
        <v>6125</v>
      </c>
      <c r="K888" s="2" t="s">
        <v>2656</v>
      </c>
    </row>
    <row r="889" spans="7:11" x14ac:dyDescent="0.25">
      <c r="G889" s="33" t="s">
        <v>7</v>
      </c>
      <c r="H889" s="33" t="s">
        <v>1249</v>
      </c>
      <c r="I889" s="1">
        <v>93549</v>
      </c>
      <c r="J889" s="2" t="s">
        <v>6126</v>
      </c>
      <c r="K889" s="2" t="s">
        <v>2656</v>
      </c>
    </row>
    <row r="890" spans="7:11" x14ac:dyDescent="0.25">
      <c r="G890" s="33" t="s">
        <v>7</v>
      </c>
      <c r="H890" s="33" t="s">
        <v>1389</v>
      </c>
      <c r="I890" s="1">
        <v>93550</v>
      </c>
      <c r="J890" s="2" t="s">
        <v>6127</v>
      </c>
      <c r="K890" s="2" t="s">
        <v>2656</v>
      </c>
    </row>
    <row r="891" spans="7:11" x14ac:dyDescent="0.25">
      <c r="G891" s="33" t="s">
        <v>7</v>
      </c>
      <c r="H891" s="33" t="s">
        <v>1529</v>
      </c>
      <c r="I891" s="1">
        <v>93551</v>
      </c>
      <c r="J891" s="2" t="s">
        <v>6128</v>
      </c>
      <c r="K891" s="2" t="s">
        <v>2656</v>
      </c>
    </row>
    <row r="892" spans="7:11" x14ac:dyDescent="0.25">
      <c r="G892" s="33" t="s">
        <v>7</v>
      </c>
      <c r="H892" s="33" t="s">
        <v>263</v>
      </c>
      <c r="I892" s="1">
        <v>93552</v>
      </c>
      <c r="J892" s="2" t="s">
        <v>6129</v>
      </c>
      <c r="K892" s="2" t="s">
        <v>2656</v>
      </c>
    </row>
    <row r="893" spans="7:11" x14ac:dyDescent="0.25">
      <c r="G893" s="33" t="s">
        <v>7</v>
      </c>
      <c r="H893" s="33" t="s">
        <v>193</v>
      </c>
      <c r="I893" s="1">
        <v>93553</v>
      </c>
      <c r="J893" s="2" t="s">
        <v>6130</v>
      </c>
      <c r="K893" s="2" t="s">
        <v>2656</v>
      </c>
    </row>
    <row r="894" spans="7:11" x14ac:dyDescent="0.25">
      <c r="G894" s="33" t="s">
        <v>7</v>
      </c>
      <c r="H894" s="33" t="s">
        <v>410</v>
      </c>
      <c r="I894" s="1">
        <v>93554</v>
      </c>
      <c r="J894" s="2" t="s">
        <v>6131</v>
      </c>
      <c r="K894" s="2" t="s">
        <v>2656</v>
      </c>
    </row>
    <row r="895" spans="7:11" x14ac:dyDescent="0.25">
      <c r="G895" s="33" t="s">
        <v>7</v>
      </c>
      <c r="H895" s="33" t="s">
        <v>550</v>
      </c>
      <c r="I895" s="1">
        <v>93555</v>
      </c>
      <c r="J895" s="2" t="s">
        <v>6132</v>
      </c>
      <c r="K895" s="2" t="s">
        <v>2656</v>
      </c>
    </row>
    <row r="896" spans="7:11" x14ac:dyDescent="0.25">
      <c r="G896" s="33" t="s">
        <v>7</v>
      </c>
      <c r="H896" s="33" t="s">
        <v>690</v>
      </c>
      <c r="I896" s="1">
        <v>93556</v>
      </c>
      <c r="J896" s="2" t="s">
        <v>6133</v>
      </c>
      <c r="K896" s="2" t="s">
        <v>2656</v>
      </c>
    </row>
    <row r="897" spans="7:11" x14ac:dyDescent="0.25">
      <c r="G897" s="33" t="s">
        <v>7</v>
      </c>
      <c r="H897" s="33" t="s">
        <v>830</v>
      </c>
      <c r="I897" s="1">
        <v>93557</v>
      </c>
      <c r="J897" s="2" t="s">
        <v>6134</v>
      </c>
      <c r="K897" s="2" t="s">
        <v>2656</v>
      </c>
    </row>
    <row r="898" spans="7:11" x14ac:dyDescent="0.25">
      <c r="G898" s="33" t="s">
        <v>7</v>
      </c>
      <c r="H898" s="33" t="s">
        <v>970</v>
      </c>
      <c r="I898" s="1">
        <v>93558</v>
      </c>
      <c r="J898" s="2" t="s">
        <v>6135</v>
      </c>
      <c r="K898" s="2" t="s">
        <v>2656</v>
      </c>
    </row>
    <row r="899" spans="7:11" x14ac:dyDescent="0.25">
      <c r="G899" s="33" t="s">
        <v>7</v>
      </c>
      <c r="H899" s="33" t="s">
        <v>1110</v>
      </c>
      <c r="I899" s="1">
        <v>93559</v>
      </c>
      <c r="J899" s="2" t="s">
        <v>6136</v>
      </c>
      <c r="K899" s="2" t="s">
        <v>2656</v>
      </c>
    </row>
    <row r="900" spans="7:11" x14ac:dyDescent="0.25">
      <c r="G900" s="33" t="s">
        <v>7</v>
      </c>
      <c r="H900" s="33" t="s">
        <v>1250</v>
      </c>
      <c r="I900" s="1">
        <v>93560</v>
      </c>
      <c r="J900" s="2" t="s">
        <v>6137</v>
      </c>
      <c r="K900" s="2" t="s">
        <v>2656</v>
      </c>
    </row>
    <row r="901" spans="7:11" x14ac:dyDescent="0.25">
      <c r="G901" s="33" t="s">
        <v>7</v>
      </c>
      <c r="H901" s="33" t="s">
        <v>1390</v>
      </c>
      <c r="I901" s="1">
        <v>93561</v>
      </c>
      <c r="J901" s="2" t="s">
        <v>6138</v>
      </c>
      <c r="K901" s="2" t="s">
        <v>2656</v>
      </c>
    </row>
    <row r="902" spans="7:11" x14ac:dyDescent="0.25">
      <c r="G902" s="33" t="s">
        <v>7</v>
      </c>
      <c r="H902" s="33" t="s">
        <v>1530</v>
      </c>
      <c r="I902" s="1">
        <v>93562</v>
      </c>
      <c r="J902" s="2" t="s">
        <v>6139</v>
      </c>
      <c r="K902" s="2" t="s">
        <v>2656</v>
      </c>
    </row>
    <row r="903" spans="7:11" x14ac:dyDescent="0.25">
      <c r="G903" s="33" t="s">
        <v>7</v>
      </c>
      <c r="H903" s="33" t="s">
        <v>264</v>
      </c>
      <c r="I903" s="1">
        <v>93563</v>
      </c>
      <c r="J903" s="2" t="s">
        <v>6140</v>
      </c>
      <c r="K903" s="2" t="s">
        <v>2656</v>
      </c>
    </row>
    <row r="904" spans="7:11" x14ac:dyDescent="0.25">
      <c r="G904" s="33" t="s">
        <v>7</v>
      </c>
      <c r="H904" s="33" t="s">
        <v>194</v>
      </c>
      <c r="I904" s="1">
        <v>93564</v>
      </c>
      <c r="J904" s="2" t="s">
        <v>6141</v>
      </c>
      <c r="K904" s="2" t="s">
        <v>2656</v>
      </c>
    </row>
    <row r="905" spans="7:11" x14ac:dyDescent="0.25">
      <c r="G905" s="33" t="s">
        <v>7</v>
      </c>
      <c r="H905" s="33" t="s">
        <v>411</v>
      </c>
      <c r="I905" s="1">
        <v>93565</v>
      </c>
      <c r="J905" s="2" t="s">
        <v>6142</v>
      </c>
      <c r="K905" s="2" t="s">
        <v>2656</v>
      </c>
    </row>
    <row r="906" spans="7:11" x14ac:dyDescent="0.25">
      <c r="G906" s="33" t="s">
        <v>7</v>
      </c>
      <c r="H906" s="33" t="s">
        <v>551</v>
      </c>
      <c r="I906" s="1">
        <v>93566</v>
      </c>
      <c r="J906" s="2" t="s">
        <v>6143</v>
      </c>
      <c r="K906" s="2" t="s">
        <v>2656</v>
      </c>
    </row>
    <row r="907" spans="7:11" x14ac:dyDescent="0.25">
      <c r="G907" s="33" t="s">
        <v>7</v>
      </c>
      <c r="H907" s="33" t="s">
        <v>691</v>
      </c>
      <c r="I907" s="1">
        <v>93567</v>
      </c>
      <c r="J907" s="2" t="s">
        <v>6144</v>
      </c>
      <c r="K907" s="2" t="s">
        <v>2656</v>
      </c>
    </row>
    <row r="908" spans="7:11" x14ac:dyDescent="0.25">
      <c r="G908" s="33" t="s">
        <v>7</v>
      </c>
      <c r="H908" s="33" t="s">
        <v>831</v>
      </c>
      <c r="I908" s="1">
        <v>93568</v>
      </c>
      <c r="J908" s="2" t="s">
        <v>6145</v>
      </c>
      <c r="K908" s="2" t="s">
        <v>2656</v>
      </c>
    </row>
    <row r="909" spans="7:11" x14ac:dyDescent="0.25">
      <c r="G909" s="33" t="s">
        <v>7</v>
      </c>
      <c r="H909" s="33" t="s">
        <v>971</v>
      </c>
      <c r="I909" s="1">
        <v>93569</v>
      </c>
      <c r="J909" s="2" t="s">
        <v>6146</v>
      </c>
      <c r="K909" s="2" t="s">
        <v>2656</v>
      </c>
    </row>
    <row r="910" spans="7:11" x14ac:dyDescent="0.25">
      <c r="G910" s="33" t="s">
        <v>7</v>
      </c>
      <c r="H910" s="33" t="s">
        <v>1111</v>
      </c>
      <c r="I910" s="1">
        <v>93570</v>
      </c>
      <c r="J910" s="2" t="s">
        <v>6147</v>
      </c>
      <c r="K910" s="2" t="s">
        <v>2656</v>
      </c>
    </row>
    <row r="911" spans="7:11" x14ac:dyDescent="0.25">
      <c r="G911" s="33" t="s">
        <v>7</v>
      </c>
      <c r="H911" s="33" t="s">
        <v>1251</v>
      </c>
      <c r="I911" s="1">
        <v>93571</v>
      </c>
      <c r="J911" s="2" t="s">
        <v>6148</v>
      </c>
      <c r="K911" s="2" t="s">
        <v>2656</v>
      </c>
    </row>
    <row r="912" spans="7:11" x14ac:dyDescent="0.25">
      <c r="G912" s="33" t="s">
        <v>7</v>
      </c>
      <c r="H912" s="33" t="s">
        <v>1391</v>
      </c>
      <c r="I912" s="1">
        <v>93572</v>
      </c>
      <c r="J912" s="2" t="s">
        <v>6149</v>
      </c>
      <c r="K912" s="2" t="s">
        <v>2656</v>
      </c>
    </row>
    <row r="913" spans="7:11" x14ac:dyDescent="0.25">
      <c r="G913" s="33" t="s">
        <v>7</v>
      </c>
      <c r="H913" s="33" t="s">
        <v>1531</v>
      </c>
      <c r="I913" s="1">
        <v>93573</v>
      </c>
      <c r="J913" s="2" t="s">
        <v>6150</v>
      </c>
      <c r="K913" s="2" t="s">
        <v>2656</v>
      </c>
    </row>
    <row r="914" spans="7:11" x14ac:dyDescent="0.25">
      <c r="G914" s="33" t="s">
        <v>7</v>
      </c>
      <c r="H914" s="33" t="s">
        <v>265</v>
      </c>
      <c r="I914" s="1">
        <v>93574</v>
      </c>
      <c r="J914" s="2" t="s">
        <v>6151</v>
      </c>
      <c r="K914" s="2" t="s">
        <v>2656</v>
      </c>
    </row>
    <row r="915" spans="7:11" x14ac:dyDescent="0.25">
      <c r="G915" s="33" t="s">
        <v>7</v>
      </c>
      <c r="H915" s="33" t="s">
        <v>195</v>
      </c>
      <c r="I915" s="1">
        <v>93575</v>
      </c>
      <c r="J915" s="2" t="s">
        <v>6152</v>
      </c>
      <c r="K915" s="2" t="s">
        <v>2656</v>
      </c>
    </row>
    <row r="916" spans="7:11" x14ac:dyDescent="0.25">
      <c r="G916" s="33" t="s">
        <v>7</v>
      </c>
      <c r="H916" s="33" t="s">
        <v>412</v>
      </c>
      <c r="I916" s="1">
        <v>93576</v>
      </c>
      <c r="J916" s="2" t="s">
        <v>6153</v>
      </c>
      <c r="K916" s="2" t="s">
        <v>2657</v>
      </c>
    </row>
    <row r="917" spans="7:11" x14ac:dyDescent="0.25">
      <c r="G917" s="33" t="s">
        <v>7</v>
      </c>
      <c r="H917" s="33" t="s">
        <v>552</v>
      </c>
      <c r="I917" s="1">
        <v>93577</v>
      </c>
      <c r="J917" s="2" t="s">
        <v>6154</v>
      </c>
      <c r="K917" s="2" t="s">
        <v>2657</v>
      </c>
    </row>
    <row r="918" spans="7:11" x14ac:dyDescent="0.25">
      <c r="G918" s="33" t="s">
        <v>7</v>
      </c>
      <c r="H918" s="33" t="s">
        <v>692</v>
      </c>
      <c r="I918" s="1">
        <v>93578</v>
      </c>
      <c r="J918" s="2" t="s">
        <v>6155</v>
      </c>
      <c r="K918" s="2" t="s">
        <v>2657</v>
      </c>
    </row>
    <row r="919" spans="7:11" x14ac:dyDescent="0.25">
      <c r="G919" s="33" t="s">
        <v>7</v>
      </c>
      <c r="H919" s="33" t="s">
        <v>832</v>
      </c>
      <c r="I919" s="1">
        <v>93579</v>
      </c>
      <c r="J919" s="2" t="s">
        <v>6156</v>
      </c>
      <c r="K919" s="2" t="s">
        <v>2657</v>
      </c>
    </row>
    <row r="920" spans="7:11" x14ac:dyDescent="0.25">
      <c r="G920" s="33" t="s">
        <v>7</v>
      </c>
      <c r="H920" s="33" t="s">
        <v>972</v>
      </c>
      <c r="I920" s="1">
        <v>93580</v>
      </c>
      <c r="J920" s="2" t="s">
        <v>6157</v>
      </c>
      <c r="K920" s="2" t="s">
        <v>2657</v>
      </c>
    </row>
    <row r="921" spans="7:11" x14ac:dyDescent="0.25">
      <c r="G921" s="33" t="s">
        <v>7</v>
      </c>
      <c r="H921" s="33" t="s">
        <v>1112</v>
      </c>
      <c r="I921" s="1">
        <v>93581</v>
      </c>
      <c r="J921" s="2" t="s">
        <v>6158</v>
      </c>
      <c r="K921" s="2" t="s">
        <v>2657</v>
      </c>
    </row>
    <row r="922" spans="7:11" x14ac:dyDescent="0.25">
      <c r="G922" s="33" t="s">
        <v>7</v>
      </c>
      <c r="H922" s="33" t="s">
        <v>1252</v>
      </c>
      <c r="I922" s="1">
        <v>93582</v>
      </c>
      <c r="J922" s="2" t="s">
        <v>6159</v>
      </c>
      <c r="K922" s="2" t="s">
        <v>2657</v>
      </c>
    </row>
    <row r="923" spans="7:11" x14ac:dyDescent="0.25">
      <c r="G923" s="33" t="s">
        <v>7</v>
      </c>
      <c r="H923" s="33" t="s">
        <v>1392</v>
      </c>
      <c r="I923" s="1">
        <v>93583</v>
      </c>
      <c r="J923" s="2" t="s">
        <v>6160</v>
      </c>
      <c r="K923" s="2" t="s">
        <v>2657</v>
      </c>
    </row>
    <row r="924" spans="7:11" x14ac:dyDescent="0.25">
      <c r="G924" s="33" t="s">
        <v>7</v>
      </c>
      <c r="H924" s="33" t="s">
        <v>1532</v>
      </c>
      <c r="I924" s="1">
        <v>93584</v>
      </c>
      <c r="J924" s="2" t="s">
        <v>6161</v>
      </c>
      <c r="K924" s="2" t="s">
        <v>2657</v>
      </c>
    </row>
    <row r="925" spans="7:11" x14ac:dyDescent="0.25">
      <c r="G925" s="33" t="s">
        <v>7</v>
      </c>
      <c r="H925" s="33" t="s">
        <v>266</v>
      </c>
      <c r="I925" s="1">
        <v>93585</v>
      </c>
      <c r="J925" s="2" t="s">
        <v>6162</v>
      </c>
      <c r="K925" s="2" t="s">
        <v>2657</v>
      </c>
    </row>
    <row r="926" spans="7:11" x14ac:dyDescent="0.25">
      <c r="G926" s="33" t="s">
        <v>7</v>
      </c>
      <c r="H926" s="33" t="s">
        <v>196</v>
      </c>
      <c r="I926" s="1">
        <v>93586</v>
      </c>
      <c r="J926" s="2" t="s">
        <v>6163</v>
      </c>
      <c r="K926" s="2" t="s">
        <v>2657</v>
      </c>
    </row>
    <row r="927" spans="7:11" x14ac:dyDescent="0.25">
      <c r="G927" s="33" t="s">
        <v>7</v>
      </c>
      <c r="H927" s="33" t="s">
        <v>413</v>
      </c>
      <c r="I927" s="1">
        <v>93587</v>
      </c>
      <c r="J927" s="2" t="s">
        <v>6164</v>
      </c>
      <c r="K927" s="2" t="s">
        <v>2657</v>
      </c>
    </row>
    <row r="928" spans="7:11" x14ac:dyDescent="0.25">
      <c r="G928" s="33" t="s">
        <v>7</v>
      </c>
      <c r="H928" s="33" t="s">
        <v>553</v>
      </c>
      <c r="I928" s="1">
        <v>93588</v>
      </c>
      <c r="J928" s="2" t="s">
        <v>6165</v>
      </c>
      <c r="K928" s="2" t="s">
        <v>2657</v>
      </c>
    </row>
    <row r="929" spans="7:11" x14ac:dyDescent="0.25">
      <c r="G929" s="33" t="s">
        <v>7</v>
      </c>
      <c r="H929" s="33" t="s">
        <v>693</v>
      </c>
      <c r="I929" s="1">
        <v>93589</v>
      </c>
      <c r="J929" s="2" t="s">
        <v>6166</v>
      </c>
      <c r="K929" s="2" t="s">
        <v>2657</v>
      </c>
    </row>
    <row r="930" spans="7:11" x14ac:dyDescent="0.25">
      <c r="G930" s="33" t="s">
        <v>7</v>
      </c>
      <c r="H930" s="33" t="s">
        <v>833</v>
      </c>
      <c r="I930" s="1">
        <v>93590</v>
      </c>
      <c r="J930" s="2" t="s">
        <v>6167</v>
      </c>
      <c r="K930" s="2" t="s">
        <v>2657</v>
      </c>
    </row>
    <row r="931" spans="7:11" x14ac:dyDescent="0.25">
      <c r="G931" s="33" t="s">
        <v>7</v>
      </c>
      <c r="H931" s="33" t="s">
        <v>973</v>
      </c>
      <c r="I931" s="1">
        <v>93591</v>
      </c>
      <c r="J931" s="2" t="s">
        <v>6168</v>
      </c>
      <c r="K931" s="2" t="s">
        <v>2657</v>
      </c>
    </row>
    <row r="932" spans="7:11" x14ac:dyDescent="0.25">
      <c r="G932" s="33" t="s">
        <v>7</v>
      </c>
      <c r="H932" s="33" t="s">
        <v>1113</v>
      </c>
      <c r="I932" s="1">
        <v>93592</v>
      </c>
      <c r="J932" s="2" t="s">
        <v>6169</v>
      </c>
      <c r="K932" s="2" t="s">
        <v>2657</v>
      </c>
    </row>
    <row r="933" spans="7:11" x14ac:dyDescent="0.25">
      <c r="G933" s="33" t="s">
        <v>7</v>
      </c>
      <c r="H933" s="33" t="s">
        <v>1253</v>
      </c>
      <c r="I933" s="1">
        <v>93593</v>
      </c>
      <c r="J933" s="2" t="s">
        <v>6170</v>
      </c>
      <c r="K933" s="2" t="s">
        <v>2657</v>
      </c>
    </row>
    <row r="934" spans="7:11" x14ac:dyDescent="0.25">
      <c r="G934" s="33" t="s">
        <v>7</v>
      </c>
      <c r="H934" s="33" t="s">
        <v>1393</v>
      </c>
      <c r="I934" s="1">
        <v>93594</v>
      </c>
      <c r="J934" s="2" t="s">
        <v>6171</v>
      </c>
      <c r="K934" s="2" t="s">
        <v>2657</v>
      </c>
    </row>
    <row r="935" spans="7:11" x14ac:dyDescent="0.25">
      <c r="G935" s="33" t="s">
        <v>7</v>
      </c>
      <c r="H935" s="33" t="s">
        <v>1533</v>
      </c>
      <c r="I935" s="1">
        <v>93595</v>
      </c>
      <c r="J935" s="2" t="s">
        <v>6172</v>
      </c>
      <c r="K935" s="2" t="s">
        <v>2657</v>
      </c>
    </row>
    <row r="936" spans="7:11" x14ac:dyDescent="0.25">
      <c r="G936" s="33" t="s">
        <v>7</v>
      </c>
      <c r="H936" s="33" t="s">
        <v>267</v>
      </c>
      <c r="I936" s="1">
        <v>93596</v>
      </c>
      <c r="J936" s="2" t="s">
        <v>6173</v>
      </c>
      <c r="K936" s="2" t="s">
        <v>2657</v>
      </c>
    </row>
    <row r="937" spans="7:11" x14ac:dyDescent="0.25">
      <c r="G937" s="33" t="s">
        <v>7</v>
      </c>
      <c r="H937" s="33" t="s">
        <v>197</v>
      </c>
      <c r="I937" s="1">
        <v>93597</v>
      </c>
      <c r="J937" s="2" t="s">
        <v>6174</v>
      </c>
      <c r="K937" s="2" t="s">
        <v>2657</v>
      </c>
    </row>
    <row r="938" spans="7:11" x14ac:dyDescent="0.25">
      <c r="G938" s="33" t="s">
        <v>7</v>
      </c>
      <c r="H938" s="33" t="s">
        <v>414</v>
      </c>
      <c r="I938" s="1">
        <v>93598</v>
      </c>
      <c r="J938" s="2" t="s">
        <v>6175</v>
      </c>
      <c r="K938" s="2" t="s">
        <v>2657</v>
      </c>
    </row>
    <row r="939" spans="7:11" x14ac:dyDescent="0.25">
      <c r="G939" s="33" t="s">
        <v>7</v>
      </c>
      <c r="H939" s="33" t="s">
        <v>554</v>
      </c>
      <c r="I939" s="1">
        <v>93599</v>
      </c>
      <c r="J939" s="2" t="s">
        <v>6176</v>
      </c>
      <c r="K939" s="2" t="s">
        <v>2657</v>
      </c>
    </row>
    <row r="940" spans="7:11" x14ac:dyDescent="0.25">
      <c r="G940" s="33" t="s">
        <v>7</v>
      </c>
      <c r="H940" s="33" t="s">
        <v>694</v>
      </c>
      <c r="I940" s="1">
        <v>93600</v>
      </c>
      <c r="J940" s="2" t="s">
        <v>6177</v>
      </c>
      <c r="K940" s="2" t="s">
        <v>2657</v>
      </c>
    </row>
    <row r="941" spans="7:11" x14ac:dyDescent="0.25">
      <c r="G941" s="33" t="s">
        <v>7</v>
      </c>
      <c r="H941" s="33" t="s">
        <v>834</v>
      </c>
      <c r="I941" s="1">
        <v>93601</v>
      </c>
      <c r="J941" s="2" t="s">
        <v>6178</v>
      </c>
      <c r="K941" s="2" t="s">
        <v>2657</v>
      </c>
    </row>
    <row r="942" spans="7:11" x14ac:dyDescent="0.25">
      <c r="G942" s="33" t="s">
        <v>7</v>
      </c>
      <c r="H942" s="33" t="s">
        <v>974</v>
      </c>
      <c r="I942" s="1">
        <v>93602</v>
      </c>
      <c r="J942" s="2" t="s">
        <v>6179</v>
      </c>
      <c r="K942" s="2" t="s">
        <v>2657</v>
      </c>
    </row>
    <row r="943" spans="7:11" x14ac:dyDescent="0.25">
      <c r="G943" s="33" t="s">
        <v>7</v>
      </c>
      <c r="H943" s="33" t="s">
        <v>1114</v>
      </c>
      <c r="I943" s="1">
        <v>93603</v>
      </c>
      <c r="J943" s="2" t="s">
        <v>6180</v>
      </c>
      <c r="K943" s="2" t="s">
        <v>2657</v>
      </c>
    </row>
    <row r="944" spans="7:11" x14ac:dyDescent="0.25">
      <c r="G944" s="33" t="s">
        <v>7</v>
      </c>
      <c r="H944" s="33" t="s">
        <v>1254</v>
      </c>
      <c r="I944" s="1">
        <v>93604</v>
      </c>
      <c r="J944" s="2" t="s">
        <v>6181</v>
      </c>
      <c r="K944" s="2" t="s">
        <v>2657</v>
      </c>
    </row>
    <row r="945" spans="7:11" x14ac:dyDescent="0.25">
      <c r="G945" s="33" t="s">
        <v>7</v>
      </c>
      <c r="H945" s="33" t="s">
        <v>1394</v>
      </c>
      <c r="I945" s="1">
        <v>93605</v>
      </c>
      <c r="J945" s="2" t="s">
        <v>6182</v>
      </c>
      <c r="K945" s="2" t="s">
        <v>2657</v>
      </c>
    </row>
    <row r="946" spans="7:11" x14ac:dyDescent="0.25">
      <c r="G946" s="33" t="s">
        <v>7</v>
      </c>
      <c r="H946" s="33" t="s">
        <v>1534</v>
      </c>
      <c r="I946" s="1">
        <v>93606</v>
      </c>
      <c r="J946" s="2" t="s">
        <v>6183</v>
      </c>
      <c r="K946" s="2" t="s">
        <v>2657</v>
      </c>
    </row>
    <row r="947" spans="7:11" x14ac:dyDescent="0.25">
      <c r="G947" s="33" t="s">
        <v>7</v>
      </c>
      <c r="H947" s="33" t="s">
        <v>268</v>
      </c>
      <c r="I947" s="1">
        <v>93607</v>
      </c>
      <c r="J947" s="2" t="s">
        <v>6184</v>
      </c>
      <c r="K947" s="2" t="s">
        <v>2657</v>
      </c>
    </row>
    <row r="948" spans="7:11" x14ac:dyDescent="0.25">
      <c r="G948" s="33" t="s">
        <v>7</v>
      </c>
      <c r="H948" s="33" t="s">
        <v>198</v>
      </c>
      <c r="I948" s="1">
        <v>93608</v>
      </c>
      <c r="J948" s="2" t="s">
        <v>6185</v>
      </c>
      <c r="K948" s="2" t="s">
        <v>2657</v>
      </c>
    </row>
    <row r="949" spans="7:11" x14ac:dyDescent="0.25">
      <c r="G949" s="33" t="s">
        <v>7</v>
      </c>
      <c r="H949" s="33" t="s">
        <v>415</v>
      </c>
      <c r="I949" s="1">
        <v>93609</v>
      </c>
      <c r="J949" s="2" t="s">
        <v>6186</v>
      </c>
      <c r="K949" s="2" t="s">
        <v>2657</v>
      </c>
    </row>
    <row r="950" spans="7:11" x14ac:dyDescent="0.25">
      <c r="G950" s="33" t="s">
        <v>7</v>
      </c>
      <c r="H950" s="33" t="s">
        <v>555</v>
      </c>
      <c r="I950" s="1">
        <v>93610</v>
      </c>
      <c r="J950" s="2" t="s">
        <v>6187</v>
      </c>
      <c r="K950" s="2" t="s">
        <v>2657</v>
      </c>
    </row>
    <row r="951" spans="7:11" x14ac:dyDescent="0.25">
      <c r="G951" s="33" t="s">
        <v>7</v>
      </c>
      <c r="H951" s="33" t="s">
        <v>695</v>
      </c>
      <c r="I951" s="1">
        <v>93611</v>
      </c>
      <c r="J951" s="2" t="s">
        <v>6188</v>
      </c>
      <c r="K951" s="2" t="s">
        <v>2657</v>
      </c>
    </row>
    <row r="952" spans="7:11" x14ac:dyDescent="0.25">
      <c r="G952" s="33" t="s">
        <v>7</v>
      </c>
      <c r="H952" s="33" t="s">
        <v>835</v>
      </c>
      <c r="I952" s="1">
        <v>93612</v>
      </c>
      <c r="J952" s="2" t="s">
        <v>6189</v>
      </c>
      <c r="K952" s="2" t="s">
        <v>2657</v>
      </c>
    </row>
    <row r="953" spans="7:11" x14ac:dyDescent="0.25">
      <c r="G953" s="33" t="s">
        <v>7</v>
      </c>
      <c r="H953" s="33" t="s">
        <v>975</v>
      </c>
      <c r="I953" s="1">
        <v>93613</v>
      </c>
      <c r="J953" s="2" t="s">
        <v>6190</v>
      </c>
      <c r="K953" s="2" t="s">
        <v>2657</v>
      </c>
    </row>
    <row r="954" spans="7:11" x14ac:dyDescent="0.25">
      <c r="G954" s="33" t="s">
        <v>7</v>
      </c>
      <c r="H954" s="33" t="s">
        <v>1115</v>
      </c>
      <c r="I954" s="1">
        <v>93614</v>
      </c>
      <c r="J954" s="2" t="s">
        <v>6191</v>
      </c>
      <c r="K954" s="2" t="s">
        <v>2657</v>
      </c>
    </row>
    <row r="955" spans="7:11" x14ac:dyDescent="0.25">
      <c r="G955" s="33" t="s">
        <v>7</v>
      </c>
      <c r="H955" s="33" t="s">
        <v>1255</v>
      </c>
      <c r="I955" s="1">
        <v>93615</v>
      </c>
      <c r="J955" s="2" t="s">
        <v>6192</v>
      </c>
      <c r="K955" s="2" t="s">
        <v>2657</v>
      </c>
    </row>
    <row r="956" spans="7:11" x14ac:dyDescent="0.25">
      <c r="G956" s="33" t="s">
        <v>7</v>
      </c>
      <c r="H956" s="33" t="s">
        <v>1395</v>
      </c>
      <c r="I956" s="1">
        <v>93616</v>
      </c>
      <c r="J956" s="2" t="s">
        <v>6193</v>
      </c>
      <c r="K956" s="2" t="s">
        <v>2657</v>
      </c>
    </row>
    <row r="957" spans="7:11" x14ac:dyDescent="0.25">
      <c r="G957" s="33" t="s">
        <v>7</v>
      </c>
      <c r="H957" s="33" t="s">
        <v>1535</v>
      </c>
      <c r="I957" s="1">
        <v>93617</v>
      </c>
      <c r="J957" s="2" t="s">
        <v>6194</v>
      </c>
      <c r="K957" s="2" t="s">
        <v>2657</v>
      </c>
    </row>
    <row r="958" spans="7:11" x14ac:dyDescent="0.25">
      <c r="G958" s="33" t="s">
        <v>7</v>
      </c>
      <c r="H958" s="33" t="s">
        <v>269</v>
      </c>
      <c r="I958" s="1">
        <v>93618</v>
      </c>
      <c r="J958" s="2" t="s">
        <v>6195</v>
      </c>
      <c r="K958" s="2" t="s">
        <v>2657</v>
      </c>
    </row>
    <row r="959" spans="7:11" x14ac:dyDescent="0.25">
      <c r="G959" s="33" t="s">
        <v>7</v>
      </c>
      <c r="H959" s="33" t="s">
        <v>199</v>
      </c>
      <c r="I959" s="1">
        <v>93619</v>
      </c>
      <c r="J959" s="2" t="s">
        <v>6196</v>
      </c>
      <c r="K959" s="2" t="s">
        <v>2657</v>
      </c>
    </row>
    <row r="960" spans="7:11" x14ac:dyDescent="0.25">
      <c r="G960" s="33" t="s">
        <v>7</v>
      </c>
      <c r="H960" s="33" t="s">
        <v>416</v>
      </c>
      <c r="I960" s="1">
        <v>93620</v>
      </c>
      <c r="J960" s="2" t="s">
        <v>6197</v>
      </c>
      <c r="K960" s="2" t="s">
        <v>2657</v>
      </c>
    </row>
    <row r="961" spans="7:11" x14ac:dyDescent="0.25">
      <c r="G961" s="33" t="s">
        <v>7</v>
      </c>
      <c r="H961" s="33" t="s">
        <v>556</v>
      </c>
      <c r="I961" s="1">
        <v>93621</v>
      </c>
      <c r="J961" s="2" t="s">
        <v>6198</v>
      </c>
      <c r="K961" s="2" t="s">
        <v>2657</v>
      </c>
    </row>
    <row r="962" spans="7:11" x14ac:dyDescent="0.25">
      <c r="G962" s="33" t="s">
        <v>7</v>
      </c>
      <c r="H962" s="33" t="s">
        <v>696</v>
      </c>
      <c r="I962" s="1">
        <v>93622</v>
      </c>
      <c r="J962" s="2" t="s">
        <v>6199</v>
      </c>
      <c r="K962" s="2" t="s">
        <v>2657</v>
      </c>
    </row>
    <row r="963" spans="7:11" x14ac:dyDescent="0.25">
      <c r="G963" s="33" t="s">
        <v>7</v>
      </c>
      <c r="H963" s="33" t="s">
        <v>836</v>
      </c>
      <c r="I963" s="1">
        <v>93623</v>
      </c>
      <c r="J963" s="2" t="s">
        <v>6200</v>
      </c>
      <c r="K963" s="2" t="s">
        <v>2657</v>
      </c>
    </row>
    <row r="964" spans="7:11" x14ac:dyDescent="0.25">
      <c r="G964" s="33" t="s">
        <v>7</v>
      </c>
      <c r="H964" s="33" t="s">
        <v>976</v>
      </c>
      <c r="I964" s="1">
        <v>93624</v>
      </c>
      <c r="J964" s="2" t="s">
        <v>6201</v>
      </c>
      <c r="K964" s="2" t="s">
        <v>2657</v>
      </c>
    </row>
    <row r="965" spans="7:11" x14ac:dyDescent="0.25">
      <c r="G965" s="33" t="s">
        <v>7</v>
      </c>
      <c r="H965" s="33" t="s">
        <v>1116</v>
      </c>
      <c r="I965" s="1">
        <v>93625</v>
      </c>
      <c r="J965" s="2" t="s">
        <v>6202</v>
      </c>
      <c r="K965" s="2" t="s">
        <v>2657</v>
      </c>
    </row>
    <row r="966" spans="7:11" x14ac:dyDescent="0.25">
      <c r="G966" s="33" t="s">
        <v>7</v>
      </c>
      <c r="H966" s="33" t="s">
        <v>1256</v>
      </c>
      <c r="I966" s="1">
        <v>93626</v>
      </c>
      <c r="J966" s="2" t="s">
        <v>6203</v>
      </c>
      <c r="K966" s="2" t="s">
        <v>2657</v>
      </c>
    </row>
    <row r="967" spans="7:11" x14ac:dyDescent="0.25">
      <c r="G967" s="33" t="s">
        <v>7</v>
      </c>
      <c r="H967" s="33" t="s">
        <v>1396</v>
      </c>
      <c r="I967" s="1">
        <v>93627</v>
      </c>
      <c r="J967" s="2" t="s">
        <v>6204</v>
      </c>
      <c r="K967" s="2" t="s">
        <v>2657</v>
      </c>
    </row>
    <row r="968" spans="7:11" x14ac:dyDescent="0.25">
      <c r="G968" s="33" t="s">
        <v>7</v>
      </c>
      <c r="H968" s="33" t="s">
        <v>1536</v>
      </c>
      <c r="I968" s="1">
        <v>93628</v>
      </c>
      <c r="J968" s="2" t="s">
        <v>6205</v>
      </c>
      <c r="K968" s="2" t="s">
        <v>2657</v>
      </c>
    </row>
    <row r="969" spans="7:11" x14ac:dyDescent="0.25">
      <c r="G969" s="33" t="s">
        <v>7</v>
      </c>
      <c r="H969" s="33" t="s">
        <v>270</v>
      </c>
      <c r="I969" s="1">
        <v>93629</v>
      </c>
      <c r="J969" s="2" t="s">
        <v>6206</v>
      </c>
      <c r="K969" s="2" t="s">
        <v>2657</v>
      </c>
    </row>
    <row r="970" spans="7:11" x14ac:dyDescent="0.25">
      <c r="G970" s="33" t="s">
        <v>7</v>
      </c>
      <c r="H970" s="33" t="s">
        <v>200</v>
      </c>
      <c r="I970" s="1">
        <v>93630</v>
      </c>
      <c r="J970" s="2" t="s">
        <v>6207</v>
      </c>
      <c r="K970" s="2" t="s">
        <v>2657</v>
      </c>
    </row>
    <row r="971" spans="7:11" x14ac:dyDescent="0.25">
      <c r="G971" s="33" t="s">
        <v>7</v>
      </c>
      <c r="H971" s="33" t="s">
        <v>417</v>
      </c>
      <c r="I971" s="1">
        <v>93631</v>
      </c>
      <c r="J971" s="2" t="s">
        <v>6208</v>
      </c>
      <c r="K971" s="2" t="s">
        <v>2657</v>
      </c>
    </row>
    <row r="972" spans="7:11" x14ac:dyDescent="0.25">
      <c r="G972" s="33" t="s">
        <v>7</v>
      </c>
      <c r="H972" s="33" t="s">
        <v>557</v>
      </c>
      <c r="I972" s="1">
        <v>93632</v>
      </c>
      <c r="J972" s="2" t="s">
        <v>6209</v>
      </c>
      <c r="K972" s="2" t="s">
        <v>2657</v>
      </c>
    </row>
    <row r="973" spans="7:11" x14ac:dyDescent="0.25">
      <c r="G973" s="33" t="s">
        <v>7</v>
      </c>
      <c r="H973" s="33" t="s">
        <v>697</v>
      </c>
      <c r="I973" s="1">
        <v>93633</v>
      </c>
      <c r="J973" s="2" t="s">
        <v>6210</v>
      </c>
      <c r="K973" s="2" t="s">
        <v>2657</v>
      </c>
    </row>
    <row r="974" spans="7:11" x14ac:dyDescent="0.25">
      <c r="G974" s="33" t="s">
        <v>7</v>
      </c>
      <c r="H974" s="33" t="s">
        <v>837</v>
      </c>
      <c r="I974" s="1">
        <v>93634</v>
      </c>
      <c r="J974" s="2" t="s">
        <v>6211</v>
      </c>
      <c r="K974" s="2" t="s">
        <v>2657</v>
      </c>
    </row>
    <row r="975" spans="7:11" x14ac:dyDescent="0.25">
      <c r="G975" s="33" t="s">
        <v>7</v>
      </c>
      <c r="H975" s="33" t="s">
        <v>977</v>
      </c>
      <c r="I975" s="1">
        <v>93635</v>
      </c>
      <c r="J975" s="2" t="s">
        <v>6212</v>
      </c>
      <c r="K975" s="2" t="s">
        <v>2657</v>
      </c>
    </row>
    <row r="976" spans="7:11" x14ac:dyDescent="0.25">
      <c r="G976" s="33" t="s">
        <v>7</v>
      </c>
      <c r="H976" s="33" t="s">
        <v>1117</v>
      </c>
      <c r="I976" s="1">
        <v>93636</v>
      </c>
      <c r="J976" s="2" t="s">
        <v>6213</v>
      </c>
      <c r="K976" s="2" t="s">
        <v>2657</v>
      </c>
    </row>
    <row r="977" spans="7:11" x14ac:dyDescent="0.25">
      <c r="G977" s="33" t="s">
        <v>7</v>
      </c>
      <c r="H977" s="33" t="s">
        <v>1257</v>
      </c>
      <c r="I977" s="1">
        <v>93637</v>
      </c>
      <c r="J977" s="2" t="s">
        <v>6214</v>
      </c>
      <c r="K977" s="2" t="s">
        <v>2657</v>
      </c>
    </row>
    <row r="978" spans="7:11" x14ac:dyDescent="0.25">
      <c r="G978" s="33" t="s">
        <v>7</v>
      </c>
      <c r="H978" s="33" t="s">
        <v>1397</v>
      </c>
      <c r="I978" s="1">
        <v>93638</v>
      </c>
      <c r="J978" s="2" t="s">
        <v>6215</v>
      </c>
      <c r="K978" s="2" t="s">
        <v>2657</v>
      </c>
    </row>
    <row r="979" spans="7:11" x14ac:dyDescent="0.25">
      <c r="G979" s="33" t="s">
        <v>7</v>
      </c>
      <c r="H979" s="33" t="s">
        <v>1537</v>
      </c>
      <c r="I979" s="1">
        <v>93639</v>
      </c>
      <c r="J979" s="2" t="s">
        <v>6216</v>
      </c>
      <c r="K979" s="2" t="s">
        <v>2657</v>
      </c>
    </row>
    <row r="980" spans="7:11" x14ac:dyDescent="0.25">
      <c r="G980" s="33" t="s">
        <v>7</v>
      </c>
      <c r="H980" s="33" t="s">
        <v>271</v>
      </c>
      <c r="I980" s="1">
        <v>93640</v>
      </c>
      <c r="J980" s="2" t="s">
        <v>6217</v>
      </c>
      <c r="K980" s="2" t="s">
        <v>2657</v>
      </c>
    </row>
    <row r="981" spans="7:11" x14ac:dyDescent="0.25">
      <c r="G981" s="33" t="s">
        <v>7</v>
      </c>
      <c r="H981" s="33" t="s">
        <v>201</v>
      </c>
      <c r="I981" s="1">
        <v>93641</v>
      </c>
      <c r="J981" s="2" t="s">
        <v>6218</v>
      </c>
      <c r="K981" s="2" t="s">
        <v>2657</v>
      </c>
    </row>
    <row r="982" spans="7:11" x14ac:dyDescent="0.25">
      <c r="G982" s="33" t="s">
        <v>7</v>
      </c>
      <c r="H982" s="33" t="s">
        <v>418</v>
      </c>
      <c r="I982" s="1">
        <v>93642</v>
      </c>
      <c r="J982" s="2" t="s">
        <v>6219</v>
      </c>
      <c r="K982" s="2" t="s">
        <v>2657</v>
      </c>
    </row>
    <row r="983" spans="7:11" x14ac:dyDescent="0.25">
      <c r="G983" s="33" t="s">
        <v>7</v>
      </c>
      <c r="H983" s="33" t="s">
        <v>558</v>
      </c>
      <c r="I983" s="1">
        <v>93643</v>
      </c>
      <c r="J983" s="2" t="s">
        <v>6220</v>
      </c>
      <c r="K983" s="2" t="s">
        <v>2657</v>
      </c>
    </row>
    <row r="984" spans="7:11" x14ac:dyDescent="0.25">
      <c r="G984" s="33" t="s">
        <v>7</v>
      </c>
      <c r="H984" s="33" t="s">
        <v>698</v>
      </c>
      <c r="I984" s="1">
        <v>93644</v>
      </c>
      <c r="J984" s="2" t="s">
        <v>6221</v>
      </c>
      <c r="K984" s="2" t="s">
        <v>2657</v>
      </c>
    </row>
    <row r="985" spans="7:11" x14ac:dyDescent="0.25">
      <c r="G985" s="33" t="s">
        <v>7</v>
      </c>
      <c r="H985" s="33" t="s">
        <v>838</v>
      </c>
      <c r="I985" s="1">
        <v>93645</v>
      </c>
      <c r="J985" s="2" t="s">
        <v>6222</v>
      </c>
      <c r="K985" s="2" t="s">
        <v>2657</v>
      </c>
    </row>
    <row r="986" spans="7:11" x14ac:dyDescent="0.25">
      <c r="G986" s="33" t="s">
        <v>7</v>
      </c>
      <c r="H986" s="33" t="s">
        <v>978</v>
      </c>
      <c r="I986" s="1">
        <v>93646</v>
      </c>
      <c r="J986" s="2" t="s">
        <v>6223</v>
      </c>
      <c r="K986" s="2" t="s">
        <v>2657</v>
      </c>
    </row>
    <row r="987" spans="7:11" x14ac:dyDescent="0.25">
      <c r="G987" s="33" t="s">
        <v>7</v>
      </c>
      <c r="H987" s="33" t="s">
        <v>1118</v>
      </c>
      <c r="I987" s="1">
        <v>93647</v>
      </c>
      <c r="J987" s="2" t="s">
        <v>6224</v>
      </c>
      <c r="K987" s="2" t="s">
        <v>2657</v>
      </c>
    </row>
    <row r="988" spans="7:11" x14ac:dyDescent="0.25">
      <c r="G988" s="33" t="s">
        <v>7</v>
      </c>
      <c r="H988" s="33" t="s">
        <v>1258</v>
      </c>
      <c r="I988" s="1">
        <v>93648</v>
      </c>
      <c r="J988" s="2" t="s">
        <v>6225</v>
      </c>
      <c r="K988" s="2" t="s">
        <v>2657</v>
      </c>
    </row>
    <row r="989" spans="7:11" x14ac:dyDescent="0.25">
      <c r="G989" s="33" t="s">
        <v>7</v>
      </c>
      <c r="H989" s="33" t="s">
        <v>1398</v>
      </c>
      <c r="I989" s="1">
        <v>93649</v>
      </c>
      <c r="J989" s="2" t="s">
        <v>6226</v>
      </c>
      <c r="K989" s="2" t="s">
        <v>2657</v>
      </c>
    </row>
    <row r="990" spans="7:11" x14ac:dyDescent="0.25">
      <c r="G990" s="33" t="s">
        <v>7</v>
      </c>
      <c r="H990" s="33" t="s">
        <v>1538</v>
      </c>
      <c r="I990" s="1">
        <v>93650</v>
      </c>
      <c r="J990" s="2" t="s">
        <v>6227</v>
      </c>
      <c r="K990" s="2" t="s">
        <v>2657</v>
      </c>
    </row>
    <row r="991" spans="7:11" x14ac:dyDescent="0.25">
      <c r="G991" s="33" t="s">
        <v>7</v>
      </c>
      <c r="H991" s="33" t="s">
        <v>272</v>
      </c>
      <c r="I991" s="1">
        <v>93651</v>
      </c>
      <c r="J991" s="2" t="s">
        <v>6228</v>
      </c>
      <c r="K991" s="2" t="s">
        <v>2657</v>
      </c>
    </row>
    <row r="992" spans="7:11" x14ac:dyDescent="0.25">
      <c r="G992" s="33" t="s">
        <v>7</v>
      </c>
      <c r="H992" s="33" t="s">
        <v>202</v>
      </c>
      <c r="I992" s="1">
        <v>93652</v>
      </c>
      <c r="J992" s="2" t="s">
        <v>6229</v>
      </c>
      <c r="K992" s="2" t="s">
        <v>2657</v>
      </c>
    </row>
    <row r="993" spans="7:11" x14ac:dyDescent="0.25">
      <c r="G993" s="33" t="s">
        <v>7</v>
      </c>
      <c r="H993" s="33" t="s">
        <v>419</v>
      </c>
      <c r="I993" s="1">
        <v>93653</v>
      </c>
      <c r="J993" s="2" t="s">
        <v>6230</v>
      </c>
      <c r="K993" s="2" t="s">
        <v>2657</v>
      </c>
    </row>
    <row r="994" spans="7:11" x14ac:dyDescent="0.25">
      <c r="G994" s="33" t="s">
        <v>7</v>
      </c>
      <c r="H994" s="33" t="s">
        <v>559</v>
      </c>
      <c r="I994" s="1">
        <v>93654</v>
      </c>
      <c r="J994" s="2" t="s">
        <v>6231</v>
      </c>
      <c r="K994" s="2" t="s">
        <v>2657</v>
      </c>
    </row>
    <row r="995" spans="7:11" x14ac:dyDescent="0.25">
      <c r="G995" s="33" t="s">
        <v>7</v>
      </c>
      <c r="H995" s="33" t="s">
        <v>699</v>
      </c>
      <c r="I995" s="1">
        <v>93655</v>
      </c>
      <c r="J995" s="2" t="s">
        <v>6232</v>
      </c>
      <c r="K995" s="2" t="s">
        <v>2657</v>
      </c>
    </row>
    <row r="996" spans="7:11" x14ac:dyDescent="0.25">
      <c r="G996" s="33" t="s">
        <v>7</v>
      </c>
      <c r="H996" s="33" t="s">
        <v>839</v>
      </c>
      <c r="I996" s="1">
        <v>93656</v>
      </c>
      <c r="J996" s="2" t="s">
        <v>6233</v>
      </c>
      <c r="K996" s="2" t="s">
        <v>2657</v>
      </c>
    </row>
    <row r="997" spans="7:11" x14ac:dyDescent="0.25">
      <c r="G997" s="33" t="s">
        <v>7</v>
      </c>
      <c r="H997" s="33" t="s">
        <v>979</v>
      </c>
      <c r="I997" s="1">
        <v>93657</v>
      </c>
      <c r="J997" s="2" t="s">
        <v>6234</v>
      </c>
      <c r="K997" s="2" t="s">
        <v>2657</v>
      </c>
    </row>
    <row r="998" spans="7:11" x14ac:dyDescent="0.25">
      <c r="G998" s="33" t="s">
        <v>7</v>
      </c>
      <c r="H998" s="33" t="s">
        <v>1119</v>
      </c>
      <c r="I998" s="1">
        <v>93658</v>
      </c>
      <c r="J998" s="2" t="s">
        <v>6235</v>
      </c>
      <c r="K998" s="2" t="s">
        <v>2657</v>
      </c>
    </row>
    <row r="999" spans="7:11" x14ac:dyDescent="0.25">
      <c r="G999" s="33" t="s">
        <v>7</v>
      </c>
      <c r="H999" s="33" t="s">
        <v>1259</v>
      </c>
      <c r="I999" s="1">
        <v>93659</v>
      </c>
      <c r="J999" s="2" t="s">
        <v>6236</v>
      </c>
      <c r="K999" s="2" t="s">
        <v>2657</v>
      </c>
    </row>
    <row r="1000" spans="7:11" x14ac:dyDescent="0.25">
      <c r="G1000" s="33" t="s">
        <v>7</v>
      </c>
      <c r="H1000" s="33" t="s">
        <v>1399</v>
      </c>
      <c r="I1000" s="1">
        <v>93660</v>
      </c>
      <c r="J1000" s="2" t="s">
        <v>6237</v>
      </c>
      <c r="K1000" s="2" t="s">
        <v>2657</v>
      </c>
    </row>
    <row r="1001" spans="7:11" x14ac:dyDescent="0.25">
      <c r="G1001" s="33" t="s">
        <v>7</v>
      </c>
      <c r="H1001" s="33" t="s">
        <v>1539</v>
      </c>
      <c r="I1001" s="1">
        <v>93661</v>
      </c>
      <c r="J1001" s="2" t="s">
        <v>6238</v>
      </c>
      <c r="K1001" s="2" t="s">
        <v>2657</v>
      </c>
    </row>
    <row r="1002" spans="7:11" x14ac:dyDescent="0.25">
      <c r="G1002" s="33" t="s">
        <v>7</v>
      </c>
      <c r="H1002" s="33" t="s">
        <v>273</v>
      </c>
      <c r="I1002" s="1">
        <v>93662</v>
      </c>
      <c r="J1002" s="2" t="s">
        <v>6239</v>
      </c>
      <c r="K1002" s="2" t="s">
        <v>2657</v>
      </c>
    </row>
    <row r="1003" spans="7:11" x14ac:dyDescent="0.25">
      <c r="G1003" s="33" t="s">
        <v>7</v>
      </c>
      <c r="H1003" s="33" t="s">
        <v>203</v>
      </c>
      <c r="I1003" s="1">
        <v>93663</v>
      </c>
      <c r="J1003" s="2" t="s">
        <v>6240</v>
      </c>
      <c r="K1003" s="2" t="s">
        <v>2657</v>
      </c>
    </row>
    <row r="1004" spans="7:11" x14ac:dyDescent="0.25">
      <c r="G1004" s="33" t="s">
        <v>7</v>
      </c>
      <c r="H1004" s="33" t="s">
        <v>420</v>
      </c>
      <c r="I1004" s="1">
        <v>93664</v>
      </c>
      <c r="J1004" s="2" t="s">
        <v>6241</v>
      </c>
      <c r="K1004" s="2" t="s">
        <v>2657</v>
      </c>
    </row>
    <row r="1005" spans="7:11" x14ac:dyDescent="0.25">
      <c r="G1005" s="33" t="s">
        <v>7</v>
      </c>
      <c r="H1005" s="33" t="s">
        <v>560</v>
      </c>
      <c r="I1005" s="1">
        <v>93665</v>
      </c>
      <c r="J1005" s="2" t="s">
        <v>6242</v>
      </c>
      <c r="K1005" s="2" t="s">
        <v>2657</v>
      </c>
    </row>
    <row r="1006" spans="7:11" x14ac:dyDescent="0.25">
      <c r="G1006" s="33" t="s">
        <v>7</v>
      </c>
      <c r="H1006" s="33" t="s">
        <v>700</v>
      </c>
      <c r="I1006" s="1">
        <v>93666</v>
      </c>
      <c r="J1006" s="2" t="s">
        <v>6243</v>
      </c>
      <c r="K1006" s="2" t="s">
        <v>2657</v>
      </c>
    </row>
    <row r="1007" spans="7:11" x14ac:dyDescent="0.25">
      <c r="G1007" s="33" t="s">
        <v>7</v>
      </c>
      <c r="H1007" s="33" t="s">
        <v>840</v>
      </c>
      <c r="I1007" s="1">
        <v>93667</v>
      </c>
      <c r="J1007" s="2" t="s">
        <v>6244</v>
      </c>
      <c r="K1007" s="2" t="s">
        <v>2657</v>
      </c>
    </row>
    <row r="1008" spans="7:11" x14ac:dyDescent="0.25">
      <c r="G1008" s="33" t="s">
        <v>7</v>
      </c>
      <c r="H1008" s="33" t="s">
        <v>980</v>
      </c>
      <c r="I1008" s="1">
        <v>93668</v>
      </c>
      <c r="J1008" s="2" t="s">
        <v>6245</v>
      </c>
      <c r="K1008" s="2" t="s">
        <v>2657</v>
      </c>
    </row>
    <row r="1009" spans="7:11" x14ac:dyDescent="0.25">
      <c r="G1009" s="33" t="s">
        <v>7</v>
      </c>
      <c r="H1009" s="33" t="s">
        <v>1120</v>
      </c>
      <c r="I1009" s="1">
        <v>93669</v>
      </c>
      <c r="J1009" s="2" t="s">
        <v>6246</v>
      </c>
      <c r="K1009" s="2" t="s">
        <v>2657</v>
      </c>
    </row>
    <row r="1010" spans="7:11" x14ac:dyDescent="0.25">
      <c r="G1010" s="33" t="s">
        <v>7</v>
      </c>
      <c r="H1010" s="33" t="s">
        <v>1260</v>
      </c>
      <c r="I1010" s="1">
        <v>93670</v>
      </c>
      <c r="J1010" s="2" t="s">
        <v>6247</v>
      </c>
      <c r="K1010" s="2" t="s">
        <v>2657</v>
      </c>
    </row>
    <row r="1011" spans="7:11" x14ac:dyDescent="0.25">
      <c r="G1011" s="33" t="s">
        <v>7</v>
      </c>
      <c r="H1011" s="33" t="s">
        <v>1400</v>
      </c>
      <c r="I1011" s="1">
        <v>93671</v>
      </c>
      <c r="J1011" s="2" t="s">
        <v>6248</v>
      </c>
      <c r="K1011" s="2" t="s">
        <v>2657</v>
      </c>
    </row>
    <row r="1012" spans="7:11" x14ac:dyDescent="0.25">
      <c r="G1012" s="33" t="s">
        <v>7</v>
      </c>
      <c r="H1012" s="33" t="s">
        <v>1540</v>
      </c>
      <c r="I1012" s="1">
        <v>93672</v>
      </c>
      <c r="J1012" s="2" t="s">
        <v>6249</v>
      </c>
      <c r="K1012" s="2" t="s">
        <v>2657</v>
      </c>
    </row>
    <row r="1013" spans="7:11" x14ac:dyDescent="0.25">
      <c r="G1013" s="33" t="s">
        <v>7</v>
      </c>
      <c r="H1013" s="33" t="s">
        <v>274</v>
      </c>
      <c r="I1013" s="1">
        <v>93673</v>
      </c>
      <c r="J1013" s="2" t="s">
        <v>6250</v>
      </c>
      <c r="K1013" s="2" t="s">
        <v>2657</v>
      </c>
    </row>
    <row r="1014" spans="7:11" x14ac:dyDescent="0.25">
      <c r="G1014" s="33" t="s">
        <v>7</v>
      </c>
      <c r="H1014" s="33" t="s">
        <v>204</v>
      </c>
      <c r="I1014" s="1">
        <v>93674</v>
      </c>
      <c r="J1014" s="2" t="s">
        <v>6251</v>
      </c>
      <c r="K1014" s="2" t="s">
        <v>2657</v>
      </c>
    </row>
    <row r="1015" spans="7:11" x14ac:dyDescent="0.25">
      <c r="G1015" s="33" t="s">
        <v>7</v>
      </c>
      <c r="H1015" s="33" t="s">
        <v>1599</v>
      </c>
      <c r="I1015" s="1">
        <v>93675</v>
      </c>
      <c r="J1015" s="2" t="s">
        <v>6252</v>
      </c>
      <c r="K1015" s="2" t="s">
        <v>2657</v>
      </c>
    </row>
    <row r="1016" spans="7:11" x14ac:dyDescent="0.25">
      <c r="G1016" s="33" t="s">
        <v>7</v>
      </c>
      <c r="H1016" s="33" t="s">
        <v>1600</v>
      </c>
      <c r="I1016" s="1">
        <v>93676</v>
      </c>
      <c r="J1016" s="2" t="s">
        <v>6253</v>
      </c>
      <c r="K1016" s="2" t="s">
        <v>2657</v>
      </c>
    </row>
    <row r="1017" spans="7:11" x14ac:dyDescent="0.25">
      <c r="G1017" s="33" t="s">
        <v>7</v>
      </c>
      <c r="H1017" s="33" t="s">
        <v>1601</v>
      </c>
      <c r="I1017" s="1">
        <v>93677</v>
      </c>
      <c r="J1017" s="2" t="s">
        <v>6254</v>
      </c>
      <c r="K1017" s="2" t="s">
        <v>2657</v>
      </c>
    </row>
    <row r="1018" spans="7:11" x14ac:dyDescent="0.25">
      <c r="G1018" s="33" t="s">
        <v>7</v>
      </c>
      <c r="H1018" s="33" t="s">
        <v>1602</v>
      </c>
      <c r="I1018" s="1">
        <v>93678</v>
      </c>
      <c r="J1018" s="2" t="s">
        <v>6255</v>
      </c>
      <c r="K1018" s="2" t="s">
        <v>2657</v>
      </c>
    </row>
    <row r="1019" spans="7:11" x14ac:dyDescent="0.25">
      <c r="G1019" s="33" t="s">
        <v>7</v>
      </c>
      <c r="H1019" s="33" t="s">
        <v>1603</v>
      </c>
      <c r="I1019" s="1">
        <v>93679</v>
      </c>
      <c r="J1019" s="2" t="s">
        <v>6256</v>
      </c>
      <c r="K1019" s="2" t="s">
        <v>2657</v>
      </c>
    </row>
    <row r="1020" spans="7:11" x14ac:dyDescent="0.25">
      <c r="G1020" s="33" t="s">
        <v>7</v>
      </c>
      <c r="H1020" s="33" t="s">
        <v>1604</v>
      </c>
      <c r="I1020" s="1">
        <v>93680</v>
      </c>
      <c r="J1020" s="2" t="s">
        <v>6257</v>
      </c>
      <c r="K1020" s="2" t="s">
        <v>2657</v>
      </c>
    </row>
    <row r="1021" spans="7:11" x14ac:dyDescent="0.25">
      <c r="G1021" s="33" t="s">
        <v>7</v>
      </c>
      <c r="H1021" s="33" t="s">
        <v>1605</v>
      </c>
      <c r="I1021" s="1">
        <v>93681</v>
      </c>
      <c r="J1021" s="2" t="s">
        <v>6258</v>
      </c>
      <c r="K1021" s="2" t="s">
        <v>2657</v>
      </c>
    </row>
    <row r="1022" spans="7:11" x14ac:dyDescent="0.25">
      <c r="G1022" s="33" t="s">
        <v>7</v>
      </c>
      <c r="H1022" s="33" t="s">
        <v>1606</v>
      </c>
      <c r="I1022" s="1">
        <v>93682</v>
      </c>
      <c r="J1022" s="2" t="s">
        <v>6259</v>
      </c>
      <c r="K1022" s="2" t="s">
        <v>2657</v>
      </c>
    </row>
    <row r="1023" spans="7:11" x14ac:dyDescent="0.25">
      <c r="G1023" s="33" t="s">
        <v>7</v>
      </c>
      <c r="H1023" s="33" t="s">
        <v>1607</v>
      </c>
      <c r="I1023" s="1">
        <v>93683</v>
      </c>
      <c r="J1023" s="2" t="s">
        <v>6260</v>
      </c>
      <c r="K1023" s="2" t="s">
        <v>2657</v>
      </c>
    </row>
    <row r="1024" spans="7:11" x14ac:dyDescent="0.25">
      <c r="G1024" s="33" t="s">
        <v>7</v>
      </c>
      <c r="H1024" s="33" t="s">
        <v>1608</v>
      </c>
      <c r="I1024" s="1">
        <v>93684</v>
      </c>
      <c r="J1024" s="2" t="s">
        <v>6261</v>
      </c>
      <c r="K1024" s="2" t="s">
        <v>2657</v>
      </c>
    </row>
    <row r="1025" spans="7:11" x14ac:dyDescent="0.25">
      <c r="G1025" s="33" t="s">
        <v>7</v>
      </c>
      <c r="H1025" s="33" t="s">
        <v>1609</v>
      </c>
      <c r="I1025" s="1">
        <v>93685</v>
      </c>
      <c r="J1025" s="2" t="s">
        <v>6262</v>
      </c>
      <c r="K1025" s="2" t="s">
        <v>2657</v>
      </c>
    </row>
    <row r="1026" spans="7:11" x14ac:dyDescent="0.25">
      <c r="G1026" s="33" t="s">
        <v>7</v>
      </c>
      <c r="H1026" s="33" t="s">
        <v>1709</v>
      </c>
      <c r="I1026" s="1">
        <v>93686</v>
      </c>
      <c r="J1026" s="2" t="s">
        <v>6263</v>
      </c>
      <c r="K1026" s="2" t="s">
        <v>2657</v>
      </c>
    </row>
    <row r="1027" spans="7:11" x14ac:dyDescent="0.25">
      <c r="G1027" s="33" t="s">
        <v>7</v>
      </c>
      <c r="H1027" s="33" t="s">
        <v>1710</v>
      </c>
      <c r="I1027" s="1">
        <v>93687</v>
      </c>
      <c r="J1027" s="2" t="s">
        <v>6264</v>
      </c>
      <c r="K1027" s="2" t="s">
        <v>2657</v>
      </c>
    </row>
    <row r="1028" spans="7:11" x14ac:dyDescent="0.25">
      <c r="G1028" s="33" t="s">
        <v>7</v>
      </c>
      <c r="H1028" s="33" t="s">
        <v>1711</v>
      </c>
      <c r="I1028" s="1">
        <v>93688</v>
      </c>
      <c r="J1028" s="2" t="s">
        <v>6265</v>
      </c>
      <c r="K1028" s="2" t="s">
        <v>2657</v>
      </c>
    </row>
    <row r="1029" spans="7:11" x14ac:dyDescent="0.25">
      <c r="G1029" s="33" t="s">
        <v>7</v>
      </c>
      <c r="H1029" s="33" t="s">
        <v>1712</v>
      </c>
      <c r="I1029" s="1">
        <v>93689</v>
      </c>
      <c r="J1029" s="2" t="s">
        <v>6266</v>
      </c>
      <c r="K1029" s="2" t="s">
        <v>2657</v>
      </c>
    </row>
    <row r="1030" spans="7:11" x14ac:dyDescent="0.25">
      <c r="G1030" s="33" t="s">
        <v>7</v>
      </c>
      <c r="H1030" s="33" t="s">
        <v>1713</v>
      </c>
      <c r="I1030" s="1">
        <v>93690</v>
      </c>
      <c r="J1030" s="2" t="s">
        <v>6267</v>
      </c>
      <c r="K1030" s="2" t="s">
        <v>2657</v>
      </c>
    </row>
    <row r="1031" spans="7:11" x14ac:dyDescent="0.25">
      <c r="G1031" s="33" t="s">
        <v>7</v>
      </c>
      <c r="H1031" s="33" t="s">
        <v>1714</v>
      </c>
      <c r="I1031" s="1">
        <v>93691</v>
      </c>
      <c r="J1031" s="2" t="s">
        <v>6268</v>
      </c>
      <c r="K1031" s="2" t="s">
        <v>2657</v>
      </c>
    </row>
    <row r="1032" spans="7:11" x14ac:dyDescent="0.25">
      <c r="G1032" s="33" t="s">
        <v>7</v>
      </c>
      <c r="H1032" s="33" t="s">
        <v>1715</v>
      </c>
      <c r="I1032" s="1">
        <v>93692</v>
      </c>
      <c r="J1032" s="2" t="s">
        <v>6269</v>
      </c>
      <c r="K1032" s="2" t="s">
        <v>2657</v>
      </c>
    </row>
    <row r="1033" spans="7:11" x14ac:dyDescent="0.25">
      <c r="G1033" s="33" t="s">
        <v>7</v>
      </c>
      <c r="H1033" s="33" t="s">
        <v>1716</v>
      </c>
      <c r="I1033" s="1">
        <v>93693</v>
      </c>
      <c r="J1033" s="2" t="s">
        <v>6270</v>
      </c>
      <c r="K1033" s="2" t="s">
        <v>2657</v>
      </c>
    </row>
    <row r="1034" spans="7:11" x14ac:dyDescent="0.25">
      <c r="G1034" s="33" t="s">
        <v>7</v>
      </c>
      <c r="H1034" s="33" t="s">
        <v>1717</v>
      </c>
      <c r="I1034" s="1">
        <v>93694</v>
      </c>
      <c r="J1034" s="2" t="s">
        <v>6271</v>
      </c>
      <c r="K1034" s="2" t="s">
        <v>2657</v>
      </c>
    </row>
    <row r="1035" spans="7:11" x14ac:dyDescent="0.25">
      <c r="G1035" s="33" t="s">
        <v>7</v>
      </c>
      <c r="H1035" s="33" t="s">
        <v>1718</v>
      </c>
      <c r="I1035" s="1">
        <v>93695</v>
      </c>
      <c r="J1035" s="2" t="s">
        <v>6272</v>
      </c>
      <c r="K1035" s="2" t="s">
        <v>2657</v>
      </c>
    </row>
    <row r="1036" spans="7:11" x14ac:dyDescent="0.25">
      <c r="G1036" s="33" t="s">
        <v>7</v>
      </c>
      <c r="H1036" s="33" t="s">
        <v>1719</v>
      </c>
      <c r="I1036" s="1">
        <v>93696</v>
      </c>
      <c r="J1036" s="2" t="s">
        <v>6273</v>
      </c>
      <c r="K1036" s="2" t="s">
        <v>2657</v>
      </c>
    </row>
    <row r="1037" spans="7:11" x14ac:dyDescent="0.25">
      <c r="G1037" s="33" t="s">
        <v>7</v>
      </c>
      <c r="H1037" s="33" t="s">
        <v>1819</v>
      </c>
      <c r="I1037" s="1">
        <v>93697</v>
      </c>
      <c r="J1037" s="2" t="s">
        <v>6274</v>
      </c>
      <c r="K1037" s="2" t="s">
        <v>2657</v>
      </c>
    </row>
    <row r="1038" spans="7:11" x14ac:dyDescent="0.25">
      <c r="G1038" s="33" t="s">
        <v>7</v>
      </c>
      <c r="H1038" s="33" t="s">
        <v>1820</v>
      </c>
      <c r="I1038" s="1">
        <v>93698</v>
      </c>
      <c r="J1038" s="2" t="s">
        <v>6275</v>
      </c>
      <c r="K1038" s="2" t="s">
        <v>2657</v>
      </c>
    </row>
    <row r="1039" spans="7:11" x14ac:dyDescent="0.25">
      <c r="G1039" s="33" t="s">
        <v>7</v>
      </c>
      <c r="H1039" s="33" t="s">
        <v>1821</v>
      </c>
      <c r="I1039" s="1">
        <v>93699</v>
      </c>
      <c r="J1039" s="2" t="s">
        <v>6276</v>
      </c>
      <c r="K1039" s="2" t="s">
        <v>2657</v>
      </c>
    </row>
    <row r="1040" spans="7:11" x14ac:dyDescent="0.25">
      <c r="G1040" s="33" t="s">
        <v>7</v>
      </c>
      <c r="H1040" s="33" t="s">
        <v>1822</v>
      </c>
      <c r="I1040" s="1">
        <v>93700</v>
      </c>
      <c r="J1040" s="2" t="s">
        <v>6277</v>
      </c>
      <c r="K1040" s="2" t="s">
        <v>2657</v>
      </c>
    </row>
    <row r="1041" spans="7:11" x14ac:dyDescent="0.25">
      <c r="G1041" s="33" t="s">
        <v>7</v>
      </c>
      <c r="H1041" s="33" t="s">
        <v>1823</v>
      </c>
      <c r="I1041" s="1">
        <v>93701</v>
      </c>
      <c r="J1041" s="2" t="s">
        <v>6278</v>
      </c>
      <c r="K1041" s="2" t="s">
        <v>2657</v>
      </c>
    </row>
    <row r="1042" spans="7:11" x14ac:dyDescent="0.25">
      <c r="G1042" s="33" t="s">
        <v>7</v>
      </c>
      <c r="H1042" s="33" t="s">
        <v>1824</v>
      </c>
      <c r="I1042" s="1">
        <v>93702</v>
      </c>
      <c r="J1042" s="2" t="s">
        <v>6279</v>
      </c>
      <c r="K1042" s="2" t="s">
        <v>2657</v>
      </c>
    </row>
    <row r="1043" spans="7:11" x14ac:dyDescent="0.25">
      <c r="G1043" s="33" t="s">
        <v>7</v>
      </c>
      <c r="H1043" s="33" t="s">
        <v>1825</v>
      </c>
      <c r="I1043" s="1">
        <v>93703</v>
      </c>
      <c r="J1043" s="2" t="s">
        <v>6280</v>
      </c>
      <c r="K1043" s="2" t="s">
        <v>2657</v>
      </c>
    </row>
    <row r="1044" spans="7:11" x14ac:dyDescent="0.25">
      <c r="G1044" s="33" t="s">
        <v>7</v>
      </c>
      <c r="H1044" s="33" t="s">
        <v>1826</v>
      </c>
      <c r="I1044" s="1">
        <v>93704</v>
      </c>
      <c r="J1044" s="2" t="s">
        <v>6281</v>
      </c>
      <c r="K1044" s="2" t="s">
        <v>2657</v>
      </c>
    </row>
    <row r="1045" spans="7:11" x14ac:dyDescent="0.25">
      <c r="G1045" s="33" t="s">
        <v>7</v>
      </c>
      <c r="H1045" s="33" t="s">
        <v>1827</v>
      </c>
      <c r="I1045" s="1">
        <v>93705</v>
      </c>
      <c r="J1045" s="2" t="s">
        <v>6282</v>
      </c>
      <c r="K1045" s="2" t="s">
        <v>2657</v>
      </c>
    </row>
    <row r="1046" spans="7:11" x14ac:dyDescent="0.25">
      <c r="G1046" s="33" t="s">
        <v>7</v>
      </c>
      <c r="H1046" s="33" t="s">
        <v>1828</v>
      </c>
      <c r="I1046" s="1">
        <v>93706</v>
      </c>
      <c r="J1046" s="2" t="s">
        <v>6283</v>
      </c>
      <c r="K1046" s="2" t="s">
        <v>2657</v>
      </c>
    </row>
    <row r="1047" spans="7:11" x14ac:dyDescent="0.25">
      <c r="G1047" s="33" t="s">
        <v>7</v>
      </c>
      <c r="H1047" s="33" t="s">
        <v>1829</v>
      </c>
      <c r="I1047" s="1">
        <v>93707</v>
      </c>
      <c r="J1047" s="2" t="s">
        <v>6284</v>
      </c>
      <c r="K1047" s="2" t="s">
        <v>2657</v>
      </c>
    </row>
    <row r="1048" spans="7:11" x14ac:dyDescent="0.25">
      <c r="G1048" s="33" t="s">
        <v>7</v>
      </c>
      <c r="H1048" s="33" t="s">
        <v>1929</v>
      </c>
      <c r="I1048" s="1">
        <v>93708</v>
      </c>
      <c r="J1048" s="2" t="s">
        <v>6285</v>
      </c>
      <c r="K1048" s="2" t="s">
        <v>2657</v>
      </c>
    </row>
    <row r="1049" spans="7:11" x14ac:dyDescent="0.25">
      <c r="G1049" s="33" t="s">
        <v>7</v>
      </c>
      <c r="H1049" s="33" t="s">
        <v>1930</v>
      </c>
      <c r="I1049" s="1">
        <v>93709</v>
      </c>
      <c r="J1049" s="2" t="s">
        <v>6286</v>
      </c>
      <c r="K1049" s="2" t="s">
        <v>2657</v>
      </c>
    </row>
    <row r="1050" spans="7:11" x14ac:dyDescent="0.25">
      <c r="G1050" s="33" t="s">
        <v>7</v>
      </c>
      <c r="H1050" s="33" t="s">
        <v>1931</v>
      </c>
      <c r="I1050" s="1">
        <v>93710</v>
      </c>
      <c r="J1050" s="2" t="s">
        <v>6287</v>
      </c>
      <c r="K1050" s="2" t="s">
        <v>2657</v>
      </c>
    </row>
    <row r="1051" spans="7:11" x14ac:dyDescent="0.25">
      <c r="G1051" s="33" t="s">
        <v>7</v>
      </c>
      <c r="H1051" s="33" t="s">
        <v>1932</v>
      </c>
      <c r="I1051" s="1">
        <v>93711</v>
      </c>
      <c r="J1051" s="2" t="s">
        <v>6288</v>
      </c>
      <c r="K1051" s="2" t="s">
        <v>2657</v>
      </c>
    </row>
    <row r="1052" spans="7:11" x14ac:dyDescent="0.25">
      <c r="G1052" s="33" t="s">
        <v>7</v>
      </c>
      <c r="H1052" s="33" t="s">
        <v>1933</v>
      </c>
      <c r="I1052" s="1">
        <v>93712</v>
      </c>
      <c r="J1052" s="2" t="s">
        <v>6289</v>
      </c>
      <c r="K1052" s="2" t="s">
        <v>2657</v>
      </c>
    </row>
    <row r="1053" spans="7:11" x14ac:dyDescent="0.25">
      <c r="G1053" s="33" t="s">
        <v>7</v>
      </c>
      <c r="H1053" s="33" t="s">
        <v>1934</v>
      </c>
      <c r="I1053" s="1">
        <v>93713</v>
      </c>
      <c r="J1053" s="2" t="s">
        <v>6290</v>
      </c>
      <c r="K1053" s="2" t="s">
        <v>2657</v>
      </c>
    </row>
    <row r="1054" spans="7:11" x14ac:dyDescent="0.25">
      <c r="G1054" s="33" t="s">
        <v>7</v>
      </c>
      <c r="H1054" s="33" t="s">
        <v>1935</v>
      </c>
      <c r="I1054" s="1">
        <v>93714</v>
      </c>
      <c r="J1054" s="2" t="s">
        <v>6291</v>
      </c>
      <c r="K1054" s="2" t="s">
        <v>2657</v>
      </c>
    </row>
    <row r="1055" spans="7:11" x14ac:dyDescent="0.25">
      <c r="G1055" s="33" t="s">
        <v>7</v>
      </c>
      <c r="H1055" s="33" t="s">
        <v>1936</v>
      </c>
      <c r="I1055" s="1">
        <v>93715</v>
      </c>
      <c r="J1055" s="2" t="s">
        <v>6292</v>
      </c>
      <c r="K1055" s="2" t="s">
        <v>2657</v>
      </c>
    </row>
    <row r="1056" spans="7:11" x14ac:dyDescent="0.25">
      <c r="G1056" s="33" t="s">
        <v>7</v>
      </c>
      <c r="H1056" s="33" t="s">
        <v>1937</v>
      </c>
      <c r="I1056" s="1">
        <v>93716</v>
      </c>
      <c r="J1056" s="2" t="s">
        <v>6293</v>
      </c>
      <c r="K1056" s="2" t="s">
        <v>2657</v>
      </c>
    </row>
    <row r="1057" spans="7:11" x14ac:dyDescent="0.25">
      <c r="G1057" s="33" t="s">
        <v>7</v>
      </c>
      <c r="H1057" s="33" t="s">
        <v>1938</v>
      </c>
      <c r="I1057" s="1">
        <v>93717</v>
      </c>
      <c r="J1057" s="2" t="s">
        <v>6294</v>
      </c>
      <c r="K1057" s="2" t="s">
        <v>2657</v>
      </c>
    </row>
    <row r="1058" spans="7:11" x14ac:dyDescent="0.25">
      <c r="G1058" s="33" t="s">
        <v>7</v>
      </c>
      <c r="H1058" s="33" t="s">
        <v>1939</v>
      </c>
      <c r="I1058" s="1">
        <v>93718</v>
      </c>
      <c r="J1058" s="2" t="s">
        <v>6295</v>
      </c>
      <c r="K1058" s="2" t="s">
        <v>2657</v>
      </c>
    </row>
    <row r="1059" spans="7:11" x14ac:dyDescent="0.25">
      <c r="G1059" s="33" t="s">
        <v>7</v>
      </c>
      <c r="H1059" s="33" t="s">
        <v>2039</v>
      </c>
      <c r="I1059" s="1">
        <v>93719</v>
      </c>
      <c r="J1059" s="2" t="s">
        <v>6296</v>
      </c>
      <c r="K1059" s="2" t="s">
        <v>2657</v>
      </c>
    </row>
    <row r="1060" spans="7:11" x14ac:dyDescent="0.25">
      <c r="G1060" s="33" t="s">
        <v>7</v>
      </c>
      <c r="H1060" s="33" t="s">
        <v>2040</v>
      </c>
      <c r="I1060" s="1">
        <v>93720</v>
      </c>
      <c r="J1060" s="2" t="s">
        <v>6297</v>
      </c>
      <c r="K1060" s="2" t="s">
        <v>2657</v>
      </c>
    </row>
    <row r="1061" spans="7:11" x14ac:dyDescent="0.25">
      <c r="G1061" s="33" t="s">
        <v>7</v>
      </c>
      <c r="H1061" s="33" t="s">
        <v>2041</v>
      </c>
      <c r="I1061" s="1">
        <v>93721</v>
      </c>
      <c r="J1061" s="2" t="s">
        <v>6298</v>
      </c>
      <c r="K1061" s="2" t="s">
        <v>2657</v>
      </c>
    </row>
    <row r="1062" spans="7:11" x14ac:dyDescent="0.25">
      <c r="G1062" s="33" t="s">
        <v>7</v>
      </c>
      <c r="H1062" s="33" t="s">
        <v>2042</v>
      </c>
      <c r="I1062" s="1">
        <v>93722</v>
      </c>
      <c r="J1062" s="2" t="s">
        <v>6299</v>
      </c>
      <c r="K1062" s="2" t="s">
        <v>2657</v>
      </c>
    </row>
    <row r="1063" spans="7:11" x14ac:dyDescent="0.25">
      <c r="G1063" s="33" t="s">
        <v>7</v>
      </c>
      <c r="H1063" s="33" t="s">
        <v>2043</v>
      </c>
      <c r="I1063" s="1">
        <v>93723</v>
      </c>
      <c r="J1063" s="2" t="s">
        <v>6300</v>
      </c>
      <c r="K1063" s="2" t="s">
        <v>2657</v>
      </c>
    </row>
    <row r="1064" spans="7:11" x14ac:dyDescent="0.25">
      <c r="G1064" s="33" t="s">
        <v>7</v>
      </c>
      <c r="H1064" s="33" t="s">
        <v>2044</v>
      </c>
      <c r="I1064" s="1">
        <v>93724</v>
      </c>
      <c r="J1064" s="2" t="s">
        <v>6301</v>
      </c>
      <c r="K1064" s="2" t="s">
        <v>2657</v>
      </c>
    </row>
    <row r="1065" spans="7:11" x14ac:dyDescent="0.25">
      <c r="G1065" s="33" t="s">
        <v>7</v>
      </c>
      <c r="H1065" s="33" t="s">
        <v>2045</v>
      </c>
      <c r="I1065" s="1">
        <v>93725</v>
      </c>
      <c r="J1065" s="2" t="s">
        <v>6302</v>
      </c>
      <c r="K1065" s="2" t="s">
        <v>2657</v>
      </c>
    </row>
    <row r="1066" spans="7:11" x14ac:dyDescent="0.25">
      <c r="G1066" s="33" t="s">
        <v>7</v>
      </c>
      <c r="H1066" s="33" t="s">
        <v>2046</v>
      </c>
      <c r="I1066" s="1">
        <v>93726</v>
      </c>
      <c r="J1066" s="2" t="s">
        <v>6303</v>
      </c>
      <c r="K1066" s="2" t="s">
        <v>2657</v>
      </c>
    </row>
    <row r="1067" spans="7:11" x14ac:dyDescent="0.25">
      <c r="G1067" s="33" t="s">
        <v>7</v>
      </c>
      <c r="H1067" s="33" t="s">
        <v>2047</v>
      </c>
      <c r="I1067" s="1">
        <v>93727</v>
      </c>
      <c r="J1067" s="2" t="s">
        <v>6304</v>
      </c>
      <c r="K1067" s="2" t="s">
        <v>2657</v>
      </c>
    </row>
    <row r="1068" spans="7:11" x14ac:dyDescent="0.25">
      <c r="G1068" s="33" t="s">
        <v>7</v>
      </c>
      <c r="H1068" s="33" t="s">
        <v>2048</v>
      </c>
      <c r="I1068" s="1">
        <v>93728</v>
      </c>
      <c r="J1068" s="2" t="s">
        <v>6305</v>
      </c>
      <c r="K1068" s="2" t="s">
        <v>2657</v>
      </c>
    </row>
    <row r="1069" spans="7:11" x14ac:dyDescent="0.25">
      <c r="G1069" s="33" t="s">
        <v>7</v>
      </c>
      <c r="H1069" s="33" t="s">
        <v>2049</v>
      </c>
      <c r="I1069" s="1">
        <v>93729</v>
      </c>
      <c r="J1069" s="2" t="s">
        <v>6306</v>
      </c>
      <c r="K1069" s="2" t="s">
        <v>2657</v>
      </c>
    </row>
    <row r="1070" spans="7:11" x14ac:dyDescent="0.25">
      <c r="G1070" s="33" t="s">
        <v>7</v>
      </c>
      <c r="H1070" s="33" t="s">
        <v>2149</v>
      </c>
      <c r="I1070" s="1">
        <v>93730</v>
      </c>
      <c r="J1070" s="2" t="s">
        <v>6307</v>
      </c>
      <c r="K1070" s="2" t="s">
        <v>2657</v>
      </c>
    </row>
    <row r="1071" spans="7:11" x14ac:dyDescent="0.25">
      <c r="G1071" s="33" t="s">
        <v>7</v>
      </c>
      <c r="H1071" s="33" t="s">
        <v>2150</v>
      </c>
      <c r="I1071" s="1">
        <v>93731</v>
      </c>
      <c r="J1071" s="2" t="s">
        <v>6308</v>
      </c>
      <c r="K1071" s="2" t="s">
        <v>2657</v>
      </c>
    </row>
    <row r="1072" spans="7:11" x14ac:dyDescent="0.25">
      <c r="G1072" s="33" t="s">
        <v>7</v>
      </c>
      <c r="H1072" s="33" t="s">
        <v>2151</v>
      </c>
      <c r="I1072" s="1">
        <v>93732</v>
      </c>
      <c r="J1072" s="2" t="s">
        <v>6309</v>
      </c>
      <c r="K1072" s="2" t="s">
        <v>2657</v>
      </c>
    </row>
    <row r="1073" spans="7:11" x14ac:dyDescent="0.25">
      <c r="G1073" s="33" t="s">
        <v>7</v>
      </c>
      <c r="H1073" s="33" t="s">
        <v>2152</v>
      </c>
      <c r="I1073" s="1">
        <v>93733</v>
      </c>
      <c r="J1073" s="2" t="s">
        <v>6310</v>
      </c>
      <c r="K1073" s="2" t="s">
        <v>2657</v>
      </c>
    </row>
    <row r="1074" spans="7:11" x14ac:dyDescent="0.25">
      <c r="G1074" s="33" t="s">
        <v>7</v>
      </c>
      <c r="H1074" s="33" t="s">
        <v>2153</v>
      </c>
      <c r="I1074" s="1">
        <v>93734</v>
      </c>
      <c r="J1074" s="2" t="s">
        <v>6311</v>
      </c>
      <c r="K1074" s="2" t="s">
        <v>2657</v>
      </c>
    </row>
    <row r="1075" spans="7:11" x14ac:dyDescent="0.25">
      <c r="G1075" s="33" t="s">
        <v>7</v>
      </c>
      <c r="H1075" s="33" t="s">
        <v>2154</v>
      </c>
      <c r="I1075" s="1">
        <v>93735</v>
      </c>
      <c r="J1075" s="2" t="s">
        <v>6312</v>
      </c>
      <c r="K1075" s="2" t="s">
        <v>2657</v>
      </c>
    </row>
    <row r="1076" spans="7:11" x14ac:dyDescent="0.25">
      <c r="G1076" s="33" t="s">
        <v>7</v>
      </c>
      <c r="H1076" s="33" t="s">
        <v>2155</v>
      </c>
      <c r="I1076" s="1">
        <v>93736</v>
      </c>
      <c r="J1076" s="2" t="s">
        <v>6313</v>
      </c>
      <c r="K1076" s="2" t="s">
        <v>2657</v>
      </c>
    </row>
    <row r="1077" spans="7:11" x14ac:dyDescent="0.25">
      <c r="G1077" s="33" t="s">
        <v>7</v>
      </c>
      <c r="H1077" s="33" t="s">
        <v>2156</v>
      </c>
      <c r="I1077" s="1">
        <v>93737</v>
      </c>
      <c r="J1077" s="2" t="s">
        <v>6314</v>
      </c>
      <c r="K1077" s="2" t="s">
        <v>2657</v>
      </c>
    </row>
    <row r="1078" spans="7:11" x14ac:dyDescent="0.25">
      <c r="G1078" s="33" t="s">
        <v>7</v>
      </c>
      <c r="H1078" s="33" t="s">
        <v>2157</v>
      </c>
      <c r="I1078" s="1">
        <v>93738</v>
      </c>
      <c r="J1078" s="2" t="s">
        <v>6315</v>
      </c>
      <c r="K1078" s="2" t="s">
        <v>2657</v>
      </c>
    </row>
    <row r="1079" spans="7:11" x14ac:dyDescent="0.25">
      <c r="G1079" s="33" t="s">
        <v>7</v>
      </c>
      <c r="H1079" s="33" t="s">
        <v>2158</v>
      </c>
      <c r="I1079" s="1">
        <v>93739</v>
      </c>
      <c r="J1079" s="2" t="s">
        <v>6316</v>
      </c>
      <c r="K1079" s="2" t="s">
        <v>2657</v>
      </c>
    </row>
    <row r="1080" spans="7:11" x14ac:dyDescent="0.25">
      <c r="G1080" s="33" t="s">
        <v>7</v>
      </c>
      <c r="H1080" s="33" t="s">
        <v>2159</v>
      </c>
      <c r="I1080" s="1">
        <v>93740</v>
      </c>
      <c r="J1080" s="2" t="s">
        <v>6317</v>
      </c>
      <c r="K1080" s="2" t="s">
        <v>2657</v>
      </c>
    </row>
    <row r="1081" spans="7:11" x14ac:dyDescent="0.25">
      <c r="G1081" s="33" t="s">
        <v>7</v>
      </c>
      <c r="H1081" s="33" t="s">
        <v>2259</v>
      </c>
      <c r="I1081" s="1">
        <v>93741</v>
      </c>
      <c r="J1081" s="2" t="s">
        <v>6318</v>
      </c>
      <c r="K1081" s="2" t="s">
        <v>2658</v>
      </c>
    </row>
    <row r="1082" spans="7:11" x14ac:dyDescent="0.25">
      <c r="G1082" s="33" t="s">
        <v>7</v>
      </c>
      <c r="H1082" s="33" t="s">
        <v>2260</v>
      </c>
      <c r="I1082" s="1">
        <v>93742</v>
      </c>
      <c r="J1082" s="2" t="s">
        <v>6319</v>
      </c>
      <c r="K1082" s="2" t="s">
        <v>2658</v>
      </c>
    </row>
    <row r="1083" spans="7:11" x14ac:dyDescent="0.25">
      <c r="G1083" s="33" t="s">
        <v>7</v>
      </c>
      <c r="H1083" s="33" t="s">
        <v>2261</v>
      </c>
      <c r="I1083" s="1">
        <v>93743</v>
      </c>
      <c r="J1083" s="2" t="s">
        <v>6320</v>
      </c>
      <c r="K1083" s="2" t="s">
        <v>2658</v>
      </c>
    </row>
    <row r="1084" spans="7:11" x14ac:dyDescent="0.25">
      <c r="G1084" s="33" t="s">
        <v>7</v>
      </c>
      <c r="H1084" s="33" t="s">
        <v>2262</v>
      </c>
      <c r="I1084" s="1">
        <v>93744</v>
      </c>
      <c r="J1084" s="2" t="s">
        <v>6321</v>
      </c>
      <c r="K1084" s="2" t="s">
        <v>2658</v>
      </c>
    </row>
    <row r="1085" spans="7:11" x14ac:dyDescent="0.25">
      <c r="G1085" s="33" t="s">
        <v>7</v>
      </c>
      <c r="H1085" s="33" t="s">
        <v>2263</v>
      </c>
      <c r="I1085" s="1">
        <v>93745</v>
      </c>
      <c r="J1085" s="2" t="s">
        <v>6322</v>
      </c>
      <c r="K1085" s="2" t="s">
        <v>2658</v>
      </c>
    </row>
    <row r="1086" spans="7:11" x14ac:dyDescent="0.25">
      <c r="G1086" s="33" t="s">
        <v>7</v>
      </c>
      <c r="H1086" s="33" t="s">
        <v>2264</v>
      </c>
      <c r="I1086" s="1">
        <v>93746</v>
      </c>
      <c r="J1086" s="2" t="s">
        <v>6323</v>
      </c>
      <c r="K1086" s="2" t="s">
        <v>2658</v>
      </c>
    </row>
    <row r="1087" spans="7:11" x14ac:dyDescent="0.25">
      <c r="G1087" s="33" t="s">
        <v>7</v>
      </c>
      <c r="H1087" s="33" t="s">
        <v>2265</v>
      </c>
      <c r="I1087" s="1">
        <v>93747</v>
      </c>
      <c r="J1087" s="2" t="s">
        <v>6324</v>
      </c>
      <c r="K1087" s="2" t="s">
        <v>2658</v>
      </c>
    </row>
    <row r="1088" spans="7:11" x14ac:dyDescent="0.25">
      <c r="G1088" s="33" t="s">
        <v>7</v>
      </c>
      <c r="H1088" s="33" t="s">
        <v>2266</v>
      </c>
      <c r="I1088" s="1">
        <v>93748</v>
      </c>
      <c r="J1088" s="2" t="s">
        <v>6325</v>
      </c>
      <c r="K1088" s="2" t="s">
        <v>2658</v>
      </c>
    </row>
    <row r="1089" spans="7:11" x14ac:dyDescent="0.25">
      <c r="G1089" s="33" t="s">
        <v>7</v>
      </c>
      <c r="H1089" s="33" t="s">
        <v>2267</v>
      </c>
      <c r="I1089" s="1">
        <v>93749</v>
      </c>
      <c r="J1089" s="2" t="s">
        <v>6326</v>
      </c>
      <c r="K1089" s="2" t="s">
        <v>2658</v>
      </c>
    </row>
    <row r="1090" spans="7:11" x14ac:dyDescent="0.25">
      <c r="G1090" s="33" t="s">
        <v>7</v>
      </c>
      <c r="H1090" s="33" t="s">
        <v>2268</v>
      </c>
      <c r="I1090" s="1">
        <v>93750</v>
      </c>
      <c r="J1090" s="2" t="s">
        <v>6327</v>
      </c>
      <c r="K1090" s="2" t="s">
        <v>2658</v>
      </c>
    </row>
    <row r="1091" spans="7:11" x14ac:dyDescent="0.25">
      <c r="G1091" s="33" t="s">
        <v>7</v>
      </c>
      <c r="H1091" s="33" t="s">
        <v>2269</v>
      </c>
      <c r="I1091" s="1">
        <v>93751</v>
      </c>
      <c r="J1091" s="2" t="s">
        <v>6328</v>
      </c>
      <c r="K1091" s="2" t="s">
        <v>2658</v>
      </c>
    </row>
    <row r="1092" spans="7:11" x14ac:dyDescent="0.25">
      <c r="G1092" s="33" t="s">
        <v>7</v>
      </c>
      <c r="H1092" s="33" t="s">
        <v>2369</v>
      </c>
      <c r="I1092" s="1">
        <v>93752</v>
      </c>
      <c r="J1092" s="2" t="s">
        <v>6329</v>
      </c>
      <c r="K1092" s="2" t="s">
        <v>2658</v>
      </c>
    </row>
    <row r="1093" spans="7:11" x14ac:dyDescent="0.25">
      <c r="G1093" s="33" t="s">
        <v>7</v>
      </c>
      <c r="H1093" s="33" t="s">
        <v>2370</v>
      </c>
      <c r="I1093" s="1">
        <v>93753</v>
      </c>
      <c r="J1093" s="2" t="s">
        <v>6330</v>
      </c>
      <c r="K1093" s="2" t="s">
        <v>2658</v>
      </c>
    </row>
    <row r="1094" spans="7:11" x14ac:dyDescent="0.25">
      <c r="G1094" s="33" t="s">
        <v>7</v>
      </c>
      <c r="H1094" s="33" t="s">
        <v>2371</v>
      </c>
      <c r="I1094" s="1">
        <v>93754</v>
      </c>
      <c r="J1094" s="2" t="s">
        <v>6331</v>
      </c>
      <c r="K1094" s="2" t="s">
        <v>2658</v>
      </c>
    </row>
    <row r="1095" spans="7:11" x14ac:dyDescent="0.25">
      <c r="G1095" s="33" t="s">
        <v>7</v>
      </c>
      <c r="H1095" s="33" t="s">
        <v>2372</v>
      </c>
      <c r="I1095" s="1">
        <v>93755</v>
      </c>
      <c r="J1095" s="2" t="s">
        <v>6332</v>
      </c>
      <c r="K1095" s="2" t="s">
        <v>2658</v>
      </c>
    </row>
    <row r="1096" spans="7:11" x14ac:dyDescent="0.25">
      <c r="G1096" s="33" t="s">
        <v>7</v>
      </c>
      <c r="H1096" s="33" t="s">
        <v>2373</v>
      </c>
      <c r="I1096" s="1">
        <v>93756</v>
      </c>
      <c r="J1096" s="2" t="s">
        <v>6333</v>
      </c>
      <c r="K1096" s="2" t="s">
        <v>2658</v>
      </c>
    </row>
    <row r="1097" spans="7:11" x14ac:dyDescent="0.25">
      <c r="G1097" s="33" t="s">
        <v>7</v>
      </c>
      <c r="H1097" s="33" t="s">
        <v>2374</v>
      </c>
      <c r="I1097" s="1">
        <v>93757</v>
      </c>
      <c r="J1097" s="2" t="s">
        <v>6334</v>
      </c>
      <c r="K1097" s="2" t="s">
        <v>2658</v>
      </c>
    </row>
    <row r="1098" spans="7:11" x14ac:dyDescent="0.25">
      <c r="G1098" s="33" t="s">
        <v>7</v>
      </c>
      <c r="H1098" s="33" t="s">
        <v>2375</v>
      </c>
      <c r="I1098" s="1">
        <v>93758</v>
      </c>
      <c r="J1098" s="2" t="s">
        <v>6335</v>
      </c>
      <c r="K1098" s="2" t="s">
        <v>2658</v>
      </c>
    </row>
    <row r="1099" spans="7:11" x14ac:dyDescent="0.25">
      <c r="G1099" s="33" t="s">
        <v>7</v>
      </c>
      <c r="H1099" s="33" t="s">
        <v>2376</v>
      </c>
      <c r="I1099" s="1">
        <v>93759</v>
      </c>
      <c r="J1099" s="2" t="s">
        <v>6336</v>
      </c>
      <c r="K1099" s="2" t="s">
        <v>2658</v>
      </c>
    </row>
    <row r="1100" spans="7:11" x14ac:dyDescent="0.25">
      <c r="G1100" s="33" t="s">
        <v>7</v>
      </c>
      <c r="H1100" s="33" t="s">
        <v>2377</v>
      </c>
      <c r="I1100" s="1">
        <v>93760</v>
      </c>
      <c r="J1100" s="2" t="s">
        <v>6337</v>
      </c>
      <c r="K1100" s="2" t="s">
        <v>2658</v>
      </c>
    </row>
    <row r="1101" spans="7:11" x14ac:dyDescent="0.25">
      <c r="G1101" s="33" t="s">
        <v>7</v>
      </c>
      <c r="H1101" s="33" t="s">
        <v>2378</v>
      </c>
      <c r="I1101" s="1">
        <v>93761</v>
      </c>
      <c r="J1101" s="2" t="s">
        <v>6338</v>
      </c>
      <c r="K1101" s="2" t="s">
        <v>2658</v>
      </c>
    </row>
    <row r="1102" spans="7:11" x14ac:dyDescent="0.25">
      <c r="G1102" s="33" t="s">
        <v>7</v>
      </c>
      <c r="H1102" s="33" t="s">
        <v>2379</v>
      </c>
      <c r="I1102" s="1">
        <v>93762</v>
      </c>
      <c r="J1102" s="2" t="s">
        <v>6339</v>
      </c>
      <c r="K1102" s="2" t="s">
        <v>2658</v>
      </c>
    </row>
    <row r="1103" spans="7:11" x14ac:dyDescent="0.25">
      <c r="G1103" s="33" t="s">
        <v>7</v>
      </c>
      <c r="H1103" s="33" t="s">
        <v>2479</v>
      </c>
      <c r="I1103" s="1">
        <v>93763</v>
      </c>
      <c r="J1103" s="2" t="s">
        <v>6340</v>
      </c>
      <c r="K1103" s="2" t="s">
        <v>2658</v>
      </c>
    </row>
    <row r="1104" spans="7:11" x14ac:dyDescent="0.25">
      <c r="G1104" s="33" t="s">
        <v>7</v>
      </c>
      <c r="H1104" s="33" t="s">
        <v>2480</v>
      </c>
      <c r="I1104" s="1">
        <v>93764</v>
      </c>
      <c r="J1104" s="2" t="s">
        <v>6341</v>
      </c>
      <c r="K1104" s="2" t="s">
        <v>2658</v>
      </c>
    </row>
    <row r="1105" spans="7:11" x14ac:dyDescent="0.25">
      <c r="G1105" s="33" t="s">
        <v>7</v>
      </c>
      <c r="H1105" s="33" t="s">
        <v>2481</v>
      </c>
      <c r="I1105" s="1">
        <v>93765</v>
      </c>
      <c r="J1105" s="2" t="s">
        <v>6342</v>
      </c>
      <c r="K1105" s="2" t="s">
        <v>2658</v>
      </c>
    </row>
    <row r="1106" spans="7:11" x14ac:dyDescent="0.25">
      <c r="G1106" s="33" t="s">
        <v>7</v>
      </c>
      <c r="H1106" s="33" t="s">
        <v>2482</v>
      </c>
      <c r="I1106" s="1">
        <v>93766</v>
      </c>
      <c r="J1106" s="2" t="s">
        <v>6343</v>
      </c>
      <c r="K1106" s="2" t="s">
        <v>2658</v>
      </c>
    </row>
    <row r="1107" spans="7:11" x14ac:dyDescent="0.25">
      <c r="G1107" s="33" t="s">
        <v>7</v>
      </c>
      <c r="H1107" s="33" t="s">
        <v>2483</v>
      </c>
      <c r="I1107" s="1">
        <v>93767</v>
      </c>
      <c r="J1107" s="2" t="s">
        <v>6344</v>
      </c>
      <c r="K1107" s="2" t="s">
        <v>2658</v>
      </c>
    </row>
    <row r="1108" spans="7:11" x14ac:dyDescent="0.25">
      <c r="G1108" s="33" t="s">
        <v>7</v>
      </c>
      <c r="H1108" s="33" t="s">
        <v>2484</v>
      </c>
      <c r="I1108" s="1">
        <v>93768</v>
      </c>
      <c r="J1108" s="2" t="s">
        <v>6345</v>
      </c>
      <c r="K1108" s="2" t="s">
        <v>2658</v>
      </c>
    </row>
    <row r="1109" spans="7:11" x14ac:dyDescent="0.25">
      <c r="G1109" s="33" t="s">
        <v>7</v>
      </c>
      <c r="H1109" s="33" t="s">
        <v>2485</v>
      </c>
      <c r="I1109" s="1">
        <v>93769</v>
      </c>
      <c r="J1109" s="2" t="s">
        <v>6346</v>
      </c>
      <c r="K1109" s="2" t="s">
        <v>2658</v>
      </c>
    </row>
    <row r="1110" spans="7:11" x14ac:dyDescent="0.25">
      <c r="G1110" s="33" t="s">
        <v>7</v>
      </c>
      <c r="H1110" s="33" t="s">
        <v>2486</v>
      </c>
      <c r="I1110" s="1">
        <v>93770</v>
      </c>
      <c r="J1110" s="2" t="s">
        <v>6347</v>
      </c>
      <c r="K1110" s="2" t="s">
        <v>2658</v>
      </c>
    </row>
    <row r="1111" spans="7:11" x14ac:dyDescent="0.25">
      <c r="G1111" s="33" t="s">
        <v>7</v>
      </c>
      <c r="H1111" s="33" t="s">
        <v>2487</v>
      </c>
      <c r="I1111" s="1">
        <v>93771</v>
      </c>
      <c r="J1111" s="2" t="s">
        <v>6348</v>
      </c>
      <c r="K1111" s="2" t="s">
        <v>2658</v>
      </c>
    </row>
    <row r="1112" spans="7:11" x14ac:dyDescent="0.25">
      <c r="G1112" s="33" t="s">
        <v>7</v>
      </c>
      <c r="H1112" s="33" t="s">
        <v>2488</v>
      </c>
      <c r="I1112" s="1">
        <v>93772</v>
      </c>
      <c r="J1112" s="2" t="s">
        <v>6349</v>
      </c>
      <c r="K1112" s="2" t="s">
        <v>2658</v>
      </c>
    </row>
    <row r="1113" spans="7:11" x14ac:dyDescent="0.25">
      <c r="G1113" s="33" t="s">
        <v>7</v>
      </c>
      <c r="H1113" s="33" t="s">
        <v>2489</v>
      </c>
      <c r="I1113" s="1">
        <v>93773</v>
      </c>
      <c r="J1113" s="2" t="s">
        <v>6350</v>
      </c>
      <c r="K1113" s="2" t="s">
        <v>2658</v>
      </c>
    </row>
    <row r="1114" spans="7:11" x14ac:dyDescent="0.25">
      <c r="G1114" s="33" t="s">
        <v>7</v>
      </c>
      <c r="H1114" s="33" t="s">
        <v>421</v>
      </c>
      <c r="I1114" s="1">
        <v>93774</v>
      </c>
      <c r="J1114" s="2" t="s">
        <v>6351</v>
      </c>
      <c r="K1114" s="2" t="s">
        <v>2658</v>
      </c>
    </row>
    <row r="1115" spans="7:11" x14ac:dyDescent="0.25">
      <c r="G1115" s="33" t="s">
        <v>7</v>
      </c>
      <c r="H1115" s="33" t="s">
        <v>561</v>
      </c>
      <c r="I1115" s="1">
        <v>93775</v>
      </c>
      <c r="J1115" s="2" t="s">
        <v>6352</v>
      </c>
      <c r="K1115" s="2" t="s">
        <v>2658</v>
      </c>
    </row>
    <row r="1116" spans="7:11" x14ac:dyDescent="0.25">
      <c r="G1116" s="33" t="s">
        <v>7</v>
      </c>
      <c r="H1116" s="33" t="s">
        <v>701</v>
      </c>
      <c r="I1116" s="1">
        <v>93776</v>
      </c>
      <c r="J1116" s="2" t="s">
        <v>6353</v>
      </c>
      <c r="K1116" s="2" t="s">
        <v>2658</v>
      </c>
    </row>
    <row r="1117" spans="7:11" x14ac:dyDescent="0.25">
      <c r="G1117" s="33" t="s">
        <v>7</v>
      </c>
      <c r="H1117" s="33" t="s">
        <v>841</v>
      </c>
      <c r="I1117" s="1">
        <v>93777</v>
      </c>
      <c r="J1117" s="2" t="s">
        <v>6354</v>
      </c>
      <c r="K1117" s="2" t="s">
        <v>2658</v>
      </c>
    </row>
    <row r="1118" spans="7:11" x14ac:dyDescent="0.25">
      <c r="G1118" s="33" t="s">
        <v>7</v>
      </c>
      <c r="H1118" s="33" t="s">
        <v>981</v>
      </c>
      <c r="I1118" s="1">
        <v>93778</v>
      </c>
      <c r="J1118" s="2" t="s">
        <v>6355</v>
      </c>
      <c r="K1118" s="2" t="s">
        <v>2658</v>
      </c>
    </row>
    <row r="1119" spans="7:11" x14ac:dyDescent="0.25">
      <c r="G1119" s="33" t="s">
        <v>7</v>
      </c>
      <c r="H1119" s="33" t="s">
        <v>1121</v>
      </c>
      <c r="I1119" s="1">
        <v>93779</v>
      </c>
      <c r="J1119" s="2" t="s">
        <v>6356</v>
      </c>
      <c r="K1119" s="2" t="s">
        <v>2658</v>
      </c>
    </row>
    <row r="1120" spans="7:11" x14ac:dyDescent="0.25">
      <c r="G1120" s="33" t="s">
        <v>7</v>
      </c>
      <c r="H1120" s="33" t="s">
        <v>1261</v>
      </c>
      <c r="I1120" s="1">
        <v>93780</v>
      </c>
      <c r="J1120" s="2" t="s">
        <v>6357</v>
      </c>
      <c r="K1120" s="2" t="s">
        <v>2658</v>
      </c>
    </row>
    <row r="1121" spans="7:11" x14ac:dyDescent="0.25">
      <c r="G1121" s="33" t="s">
        <v>7</v>
      </c>
      <c r="H1121" s="33" t="s">
        <v>1401</v>
      </c>
      <c r="I1121" s="1">
        <v>93781</v>
      </c>
      <c r="J1121" s="2" t="s">
        <v>6358</v>
      </c>
      <c r="K1121" s="2" t="s">
        <v>2658</v>
      </c>
    </row>
    <row r="1122" spans="7:11" x14ac:dyDescent="0.25">
      <c r="G1122" s="33" t="s">
        <v>7</v>
      </c>
      <c r="H1122" s="33" t="s">
        <v>1541</v>
      </c>
      <c r="I1122" s="1">
        <v>93782</v>
      </c>
      <c r="J1122" s="2" t="s">
        <v>6359</v>
      </c>
      <c r="K1122" s="2" t="s">
        <v>2658</v>
      </c>
    </row>
    <row r="1123" spans="7:11" x14ac:dyDescent="0.25">
      <c r="G1123" s="33" t="s">
        <v>7</v>
      </c>
      <c r="H1123" s="33" t="s">
        <v>275</v>
      </c>
      <c r="I1123" s="1">
        <v>93783</v>
      </c>
      <c r="J1123" s="2" t="s">
        <v>6360</v>
      </c>
      <c r="K1123" s="2" t="s">
        <v>2658</v>
      </c>
    </row>
    <row r="1124" spans="7:11" x14ac:dyDescent="0.25">
      <c r="G1124" s="33" t="s">
        <v>7</v>
      </c>
      <c r="H1124" s="33" t="s">
        <v>205</v>
      </c>
      <c r="I1124" s="1">
        <v>93784</v>
      </c>
      <c r="J1124" s="2" t="s">
        <v>6361</v>
      </c>
      <c r="K1124" s="2" t="s">
        <v>2658</v>
      </c>
    </row>
    <row r="1125" spans="7:11" x14ac:dyDescent="0.25">
      <c r="G1125" s="33" t="s">
        <v>7</v>
      </c>
      <c r="H1125" s="33" t="s">
        <v>422</v>
      </c>
      <c r="I1125" s="1">
        <v>93785</v>
      </c>
      <c r="J1125" s="2" t="s">
        <v>6362</v>
      </c>
      <c r="K1125" s="2" t="s">
        <v>2658</v>
      </c>
    </row>
    <row r="1126" spans="7:11" x14ac:dyDescent="0.25">
      <c r="G1126" s="33" t="s">
        <v>7</v>
      </c>
      <c r="H1126" s="33" t="s">
        <v>562</v>
      </c>
      <c r="I1126" s="1">
        <v>93786</v>
      </c>
      <c r="J1126" s="2" t="s">
        <v>6363</v>
      </c>
      <c r="K1126" s="2" t="s">
        <v>2658</v>
      </c>
    </row>
    <row r="1127" spans="7:11" x14ac:dyDescent="0.25">
      <c r="G1127" s="33" t="s">
        <v>7</v>
      </c>
      <c r="H1127" s="33" t="s">
        <v>702</v>
      </c>
      <c r="I1127" s="1">
        <v>93787</v>
      </c>
      <c r="J1127" s="2" t="s">
        <v>6364</v>
      </c>
      <c r="K1127" s="2" t="s">
        <v>2658</v>
      </c>
    </row>
    <row r="1128" spans="7:11" x14ac:dyDescent="0.25">
      <c r="G1128" s="33" t="s">
        <v>7</v>
      </c>
      <c r="H1128" s="33" t="s">
        <v>842</v>
      </c>
      <c r="I1128" s="1">
        <v>93788</v>
      </c>
      <c r="J1128" s="2" t="s">
        <v>6365</v>
      </c>
      <c r="K1128" s="2" t="s">
        <v>2658</v>
      </c>
    </row>
    <row r="1129" spans="7:11" x14ac:dyDescent="0.25">
      <c r="G1129" s="33" t="s">
        <v>7</v>
      </c>
      <c r="H1129" s="33" t="s">
        <v>982</v>
      </c>
      <c r="I1129" s="1">
        <v>93789</v>
      </c>
      <c r="J1129" s="2" t="s">
        <v>6366</v>
      </c>
      <c r="K1129" s="2" t="s">
        <v>2658</v>
      </c>
    </row>
    <row r="1130" spans="7:11" x14ac:dyDescent="0.25">
      <c r="G1130" s="33" t="s">
        <v>7</v>
      </c>
      <c r="H1130" s="33" t="s">
        <v>1122</v>
      </c>
      <c r="I1130" s="1">
        <v>93790</v>
      </c>
      <c r="J1130" s="2" t="s">
        <v>6367</v>
      </c>
      <c r="K1130" s="2" t="s">
        <v>2658</v>
      </c>
    </row>
    <row r="1131" spans="7:11" x14ac:dyDescent="0.25">
      <c r="G1131" s="33" t="s">
        <v>7</v>
      </c>
      <c r="H1131" s="33" t="s">
        <v>1262</v>
      </c>
      <c r="I1131" s="1">
        <v>93791</v>
      </c>
      <c r="J1131" s="2" t="s">
        <v>6368</v>
      </c>
      <c r="K1131" s="2" t="s">
        <v>2658</v>
      </c>
    </row>
    <row r="1132" spans="7:11" x14ac:dyDescent="0.25">
      <c r="G1132" s="33" t="s">
        <v>7</v>
      </c>
      <c r="H1132" s="33" t="s">
        <v>1402</v>
      </c>
      <c r="I1132" s="1">
        <v>93792</v>
      </c>
      <c r="J1132" s="2" t="s">
        <v>6369</v>
      </c>
      <c r="K1132" s="2" t="s">
        <v>2658</v>
      </c>
    </row>
    <row r="1133" spans="7:11" x14ac:dyDescent="0.25">
      <c r="G1133" s="33" t="s">
        <v>7</v>
      </c>
      <c r="H1133" s="33" t="s">
        <v>1542</v>
      </c>
      <c r="I1133" s="1">
        <v>93793</v>
      </c>
      <c r="J1133" s="2" t="s">
        <v>6370</v>
      </c>
      <c r="K1133" s="2" t="s">
        <v>2658</v>
      </c>
    </row>
    <row r="1134" spans="7:11" x14ac:dyDescent="0.25">
      <c r="G1134" s="33" t="s">
        <v>7</v>
      </c>
      <c r="H1134" s="33" t="s">
        <v>276</v>
      </c>
      <c r="I1134" s="1">
        <v>93794</v>
      </c>
      <c r="J1134" s="2" t="s">
        <v>6371</v>
      </c>
      <c r="K1134" s="2" t="s">
        <v>2658</v>
      </c>
    </row>
    <row r="1135" spans="7:11" x14ac:dyDescent="0.25">
      <c r="G1135" s="33" t="s">
        <v>7</v>
      </c>
      <c r="H1135" s="33" t="s">
        <v>206</v>
      </c>
      <c r="I1135" s="1">
        <v>93795</v>
      </c>
      <c r="J1135" s="2" t="s">
        <v>6372</v>
      </c>
      <c r="K1135" s="2" t="s">
        <v>2658</v>
      </c>
    </row>
    <row r="1136" spans="7:11" x14ac:dyDescent="0.25">
      <c r="G1136" s="33" t="s">
        <v>7</v>
      </c>
      <c r="H1136" s="33" t="s">
        <v>423</v>
      </c>
      <c r="I1136" s="1">
        <v>93796</v>
      </c>
      <c r="J1136" s="2" t="s">
        <v>6373</v>
      </c>
      <c r="K1136" s="2" t="s">
        <v>2658</v>
      </c>
    </row>
    <row r="1137" spans="7:11" x14ac:dyDescent="0.25">
      <c r="G1137" s="33" t="s">
        <v>7</v>
      </c>
      <c r="H1137" s="33" t="s">
        <v>563</v>
      </c>
      <c r="I1137" s="1">
        <v>93797</v>
      </c>
      <c r="J1137" s="2" t="s">
        <v>6374</v>
      </c>
      <c r="K1137" s="2" t="s">
        <v>2658</v>
      </c>
    </row>
    <row r="1138" spans="7:11" x14ac:dyDescent="0.25">
      <c r="G1138" s="33" t="s">
        <v>7</v>
      </c>
      <c r="H1138" s="33" t="s">
        <v>703</v>
      </c>
      <c r="I1138" s="1">
        <v>93798</v>
      </c>
      <c r="J1138" s="2" t="s">
        <v>6375</v>
      </c>
      <c r="K1138" s="2" t="s">
        <v>2658</v>
      </c>
    </row>
    <row r="1139" spans="7:11" x14ac:dyDescent="0.25">
      <c r="G1139" s="33" t="s">
        <v>7</v>
      </c>
      <c r="H1139" s="33" t="s">
        <v>843</v>
      </c>
      <c r="I1139" s="1">
        <v>93799</v>
      </c>
      <c r="J1139" s="2" t="s">
        <v>6376</v>
      </c>
      <c r="K1139" s="2" t="s">
        <v>2658</v>
      </c>
    </row>
    <row r="1140" spans="7:11" x14ac:dyDescent="0.25">
      <c r="G1140" s="33" t="s">
        <v>7</v>
      </c>
      <c r="H1140" s="33" t="s">
        <v>983</v>
      </c>
      <c r="I1140" s="1">
        <v>93800</v>
      </c>
      <c r="J1140" s="2" t="s">
        <v>6377</v>
      </c>
      <c r="K1140" s="2" t="s">
        <v>2658</v>
      </c>
    </row>
    <row r="1141" spans="7:11" x14ac:dyDescent="0.25">
      <c r="G1141" s="33" t="s">
        <v>7</v>
      </c>
      <c r="H1141" s="33" t="s">
        <v>1123</v>
      </c>
      <c r="I1141" s="1">
        <v>93801</v>
      </c>
      <c r="J1141" s="2" t="s">
        <v>6378</v>
      </c>
      <c r="K1141" s="2" t="s">
        <v>2658</v>
      </c>
    </row>
    <row r="1142" spans="7:11" x14ac:dyDescent="0.25">
      <c r="G1142" s="33" t="s">
        <v>7</v>
      </c>
      <c r="H1142" s="33" t="s">
        <v>1263</v>
      </c>
      <c r="I1142" s="1">
        <v>93802</v>
      </c>
      <c r="J1142" s="2" t="s">
        <v>6379</v>
      </c>
      <c r="K1142" s="2" t="s">
        <v>2658</v>
      </c>
    </row>
    <row r="1143" spans="7:11" x14ac:dyDescent="0.25">
      <c r="G1143" s="33" t="s">
        <v>7</v>
      </c>
      <c r="H1143" s="33" t="s">
        <v>1403</v>
      </c>
      <c r="I1143" s="1">
        <v>93803</v>
      </c>
      <c r="J1143" s="2" t="s">
        <v>6380</v>
      </c>
      <c r="K1143" s="2" t="s">
        <v>2658</v>
      </c>
    </row>
    <row r="1144" spans="7:11" x14ac:dyDescent="0.25">
      <c r="G1144" s="33" t="s">
        <v>7</v>
      </c>
      <c r="H1144" s="33" t="s">
        <v>1543</v>
      </c>
      <c r="I1144" s="1">
        <v>93804</v>
      </c>
      <c r="J1144" s="2" t="s">
        <v>6381</v>
      </c>
      <c r="K1144" s="2" t="s">
        <v>2658</v>
      </c>
    </row>
    <row r="1145" spans="7:11" x14ac:dyDescent="0.25">
      <c r="G1145" s="33" t="s">
        <v>7</v>
      </c>
      <c r="H1145" s="33" t="s">
        <v>277</v>
      </c>
      <c r="I1145" s="1">
        <v>93805</v>
      </c>
      <c r="J1145" s="2" t="s">
        <v>6382</v>
      </c>
      <c r="K1145" s="2" t="s">
        <v>2658</v>
      </c>
    </row>
    <row r="1146" spans="7:11" x14ac:dyDescent="0.25">
      <c r="G1146" s="33" t="s">
        <v>7</v>
      </c>
      <c r="H1146" s="33" t="s">
        <v>207</v>
      </c>
      <c r="I1146" s="1">
        <v>93806</v>
      </c>
      <c r="J1146" s="2" t="s">
        <v>6383</v>
      </c>
      <c r="K1146" s="2" t="s">
        <v>2658</v>
      </c>
    </row>
    <row r="1147" spans="7:11" x14ac:dyDescent="0.25">
      <c r="G1147" s="33" t="s">
        <v>7</v>
      </c>
      <c r="H1147" s="33" t="s">
        <v>424</v>
      </c>
      <c r="I1147" s="1">
        <v>93807</v>
      </c>
      <c r="J1147" s="2" t="s">
        <v>6384</v>
      </c>
      <c r="K1147" s="2" t="s">
        <v>2658</v>
      </c>
    </row>
    <row r="1148" spans="7:11" x14ac:dyDescent="0.25">
      <c r="G1148" s="33" t="s">
        <v>7</v>
      </c>
      <c r="H1148" s="33" t="s">
        <v>564</v>
      </c>
      <c r="I1148" s="1">
        <v>93808</v>
      </c>
      <c r="J1148" s="2" t="s">
        <v>6385</v>
      </c>
      <c r="K1148" s="2" t="s">
        <v>2658</v>
      </c>
    </row>
    <row r="1149" spans="7:11" x14ac:dyDescent="0.25">
      <c r="G1149" s="33" t="s">
        <v>7</v>
      </c>
      <c r="H1149" s="33" t="s">
        <v>704</v>
      </c>
      <c r="I1149" s="1">
        <v>93809</v>
      </c>
      <c r="J1149" s="2" t="s">
        <v>6386</v>
      </c>
      <c r="K1149" s="2" t="s">
        <v>2658</v>
      </c>
    </row>
    <row r="1150" spans="7:11" x14ac:dyDescent="0.25">
      <c r="G1150" s="33" t="s">
        <v>7</v>
      </c>
      <c r="H1150" s="33" t="s">
        <v>844</v>
      </c>
      <c r="I1150" s="1">
        <v>93810</v>
      </c>
      <c r="J1150" s="2" t="s">
        <v>6387</v>
      </c>
      <c r="K1150" s="2" t="s">
        <v>2658</v>
      </c>
    </row>
    <row r="1151" spans="7:11" x14ac:dyDescent="0.25">
      <c r="G1151" s="33" t="s">
        <v>7</v>
      </c>
      <c r="H1151" s="33" t="s">
        <v>984</v>
      </c>
      <c r="I1151" s="1">
        <v>93811</v>
      </c>
      <c r="J1151" s="2" t="s">
        <v>6388</v>
      </c>
      <c r="K1151" s="2" t="s">
        <v>2658</v>
      </c>
    </row>
    <row r="1152" spans="7:11" x14ac:dyDescent="0.25">
      <c r="G1152" s="33" t="s">
        <v>7</v>
      </c>
      <c r="H1152" s="33" t="s">
        <v>1124</v>
      </c>
      <c r="I1152" s="1">
        <v>93812</v>
      </c>
      <c r="J1152" s="2" t="s">
        <v>6389</v>
      </c>
      <c r="K1152" s="2" t="s">
        <v>2658</v>
      </c>
    </row>
    <row r="1153" spans="7:11" x14ac:dyDescent="0.25">
      <c r="G1153" s="33" t="s">
        <v>7</v>
      </c>
      <c r="H1153" s="33" t="s">
        <v>1264</v>
      </c>
      <c r="I1153" s="1">
        <v>93813</v>
      </c>
      <c r="J1153" s="2" t="s">
        <v>6390</v>
      </c>
      <c r="K1153" s="2" t="s">
        <v>2658</v>
      </c>
    </row>
    <row r="1154" spans="7:11" x14ac:dyDescent="0.25">
      <c r="G1154" s="33" t="s">
        <v>7</v>
      </c>
      <c r="H1154" s="33" t="s">
        <v>1404</v>
      </c>
      <c r="I1154" s="1">
        <v>93814</v>
      </c>
      <c r="J1154" s="2" t="s">
        <v>6391</v>
      </c>
      <c r="K1154" s="2" t="s">
        <v>2658</v>
      </c>
    </row>
    <row r="1155" spans="7:11" x14ac:dyDescent="0.25">
      <c r="G1155" s="33" t="s">
        <v>7</v>
      </c>
      <c r="H1155" s="33" t="s">
        <v>1544</v>
      </c>
      <c r="I1155" s="1">
        <v>93815</v>
      </c>
      <c r="J1155" s="2" t="s">
        <v>6392</v>
      </c>
      <c r="K1155" s="2" t="s">
        <v>2658</v>
      </c>
    </row>
    <row r="1156" spans="7:11" x14ac:dyDescent="0.25">
      <c r="G1156" s="33" t="s">
        <v>7</v>
      </c>
      <c r="H1156" s="33" t="s">
        <v>278</v>
      </c>
      <c r="I1156" s="1">
        <v>93816</v>
      </c>
      <c r="J1156" s="2" t="s">
        <v>6393</v>
      </c>
      <c r="K1156" s="2" t="s">
        <v>2658</v>
      </c>
    </row>
    <row r="1157" spans="7:11" x14ac:dyDescent="0.25">
      <c r="G1157" s="33" t="s">
        <v>7</v>
      </c>
      <c r="H1157" s="33" t="s">
        <v>208</v>
      </c>
      <c r="I1157" s="1">
        <v>93817</v>
      </c>
      <c r="J1157" s="2" t="s">
        <v>6394</v>
      </c>
      <c r="K1157" s="2" t="s">
        <v>2658</v>
      </c>
    </row>
    <row r="1158" spans="7:11" x14ac:dyDescent="0.25">
      <c r="G1158" s="33" t="s">
        <v>7</v>
      </c>
      <c r="H1158" s="33" t="s">
        <v>425</v>
      </c>
      <c r="I1158" s="1">
        <v>93818</v>
      </c>
      <c r="J1158" s="2" t="s">
        <v>6395</v>
      </c>
      <c r="K1158" s="2" t="s">
        <v>2658</v>
      </c>
    </row>
    <row r="1159" spans="7:11" x14ac:dyDescent="0.25">
      <c r="G1159" s="33" t="s">
        <v>7</v>
      </c>
      <c r="H1159" s="33" t="s">
        <v>565</v>
      </c>
      <c r="I1159" s="1">
        <v>93819</v>
      </c>
      <c r="J1159" s="2" t="s">
        <v>6396</v>
      </c>
      <c r="K1159" s="2" t="s">
        <v>2658</v>
      </c>
    </row>
    <row r="1160" spans="7:11" x14ac:dyDescent="0.25">
      <c r="G1160" s="33" t="s">
        <v>7</v>
      </c>
      <c r="H1160" s="33" t="s">
        <v>705</v>
      </c>
      <c r="I1160" s="1">
        <v>93820</v>
      </c>
      <c r="J1160" s="2" t="s">
        <v>6397</v>
      </c>
      <c r="K1160" s="2" t="s">
        <v>2658</v>
      </c>
    </row>
    <row r="1161" spans="7:11" x14ac:dyDescent="0.25">
      <c r="G1161" s="33" t="s">
        <v>7</v>
      </c>
      <c r="H1161" s="33" t="s">
        <v>845</v>
      </c>
      <c r="I1161" s="1">
        <v>93821</v>
      </c>
      <c r="J1161" s="2" t="s">
        <v>6398</v>
      </c>
      <c r="K1161" s="2" t="s">
        <v>2658</v>
      </c>
    </row>
    <row r="1162" spans="7:11" x14ac:dyDescent="0.25">
      <c r="G1162" s="33" t="s">
        <v>7</v>
      </c>
      <c r="H1162" s="33" t="s">
        <v>985</v>
      </c>
      <c r="I1162" s="1">
        <v>93822</v>
      </c>
      <c r="J1162" s="2" t="s">
        <v>6399</v>
      </c>
      <c r="K1162" s="2" t="s">
        <v>2658</v>
      </c>
    </row>
    <row r="1163" spans="7:11" x14ac:dyDescent="0.25">
      <c r="G1163" s="33" t="s">
        <v>7</v>
      </c>
      <c r="H1163" s="33" t="s">
        <v>1125</v>
      </c>
      <c r="I1163" s="1">
        <v>93823</v>
      </c>
      <c r="J1163" s="2" t="s">
        <v>6400</v>
      </c>
      <c r="K1163" s="2" t="s">
        <v>2658</v>
      </c>
    </row>
    <row r="1164" spans="7:11" x14ac:dyDescent="0.25">
      <c r="G1164" s="33" t="s">
        <v>7</v>
      </c>
      <c r="H1164" s="33" t="s">
        <v>1265</v>
      </c>
      <c r="I1164" s="1">
        <v>93824</v>
      </c>
      <c r="J1164" s="2" t="s">
        <v>6401</v>
      </c>
      <c r="K1164" s="2" t="s">
        <v>2658</v>
      </c>
    </row>
    <row r="1165" spans="7:11" x14ac:dyDescent="0.25">
      <c r="G1165" s="33" t="s">
        <v>7</v>
      </c>
      <c r="H1165" s="33" t="s">
        <v>1405</v>
      </c>
      <c r="I1165" s="1">
        <v>93825</v>
      </c>
      <c r="J1165" s="2" t="s">
        <v>6402</v>
      </c>
      <c r="K1165" s="2" t="s">
        <v>2658</v>
      </c>
    </row>
    <row r="1166" spans="7:11" x14ac:dyDescent="0.25">
      <c r="G1166" s="33" t="s">
        <v>7</v>
      </c>
      <c r="H1166" s="33" t="s">
        <v>1545</v>
      </c>
      <c r="I1166" s="1">
        <v>93826</v>
      </c>
      <c r="J1166" s="2" t="s">
        <v>6403</v>
      </c>
      <c r="K1166" s="2" t="s">
        <v>2658</v>
      </c>
    </row>
    <row r="1167" spans="7:11" x14ac:dyDescent="0.25">
      <c r="G1167" s="33" t="s">
        <v>7</v>
      </c>
      <c r="H1167" s="33" t="s">
        <v>279</v>
      </c>
      <c r="I1167" s="1">
        <v>93827</v>
      </c>
      <c r="J1167" s="2" t="s">
        <v>6404</v>
      </c>
      <c r="K1167" s="2" t="s">
        <v>2658</v>
      </c>
    </row>
    <row r="1168" spans="7:11" x14ac:dyDescent="0.25">
      <c r="G1168" s="33" t="s">
        <v>7</v>
      </c>
      <c r="H1168" s="33" t="s">
        <v>209</v>
      </c>
      <c r="I1168" s="1">
        <v>93828</v>
      </c>
      <c r="J1168" s="2" t="s">
        <v>6405</v>
      </c>
      <c r="K1168" s="2" t="s">
        <v>2658</v>
      </c>
    </row>
    <row r="1169" spans="7:11" x14ac:dyDescent="0.25">
      <c r="G1169" s="33" t="s">
        <v>7</v>
      </c>
      <c r="H1169" s="33" t="s">
        <v>426</v>
      </c>
      <c r="I1169" s="1">
        <v>93829</v>
      </c>
      <c r="J1169" s="2" t="s">
        <v>6406</v>
      </c>
      <c r="K1169" s="2" t="s">
        <v>2658</v>
      </c>
    </row>
    <row r="1170" spans="7:11" x14ac:dyDescent="0.25">
      <c r="G1170" s="33" t="s">
        <v>7</v>
      </c>
      <c r="H1170" s="33" t="s">
        <v>566</v>
      </c>
      <c r="I1170" s="1">
        <v>93830</v>
      </c>
      <c r="J1170" s="2" t="s">
        <v>6407</v>
      </c>
      <c r="K1170" s="2" t="s">
        <v>2658</v>
      </c>
    </row>
    <row r="1171" spans="7:11" x14ac:dyDescent="0.25">
      <c r="G1171" s="33" t="s">
        <v>7</v>
      </c>
      <c r="H1171" s="33" t="s">
        <v>706</v>
      </c>
      <c r="I1171" s="1">
        <v>93831</v>
      </c>
      <c r="J1171" s="2" t="s">
        <v>6408</v>
      </c>
      <c r="K1171" s="2" t="s">
        <v>2658</v>
      </c>
    </row>
    <row r="1172" spans="7:11" x14ac:dyDescent="0.25">
      <c r="G1172" s="33" t="s">
        <v>7</v>
      </c>
      <c r="H1172" s="33" t="s">
        <v>846</v>
      </c>
      <c r="I1172" s="1">
        <v>93832</v>
      </c>
      <c r="J1172" s="2" t="s">
        <v>6409</v>
      </c>
      <c r="K1172" s="2" t="s">
        <v>2658</v>
      </c>
    </row>
    <row r="1173" spans="7:11" x14ac:dyDescent="0.25">
      <c r="G1173" s="33" t="s">
        <v>7</v>
      </c>
      <c r="H1173" s="33" t="s">
        <v>986</v>
      </c>
      <c r="I1173" s="1">
        <v>93833</v>
      </c>
      <c r="J1173" s="2" t="s">
        <v>6410</v>
      </c>
      <c r="K1173" s="2" t="s">
        <v>2658</v>
      </c>
    </row>
    <row r="1174" spans="7:11" x14ac:dyDescent="0.25">
      <c r="G1174" s="33" t="s">
        <v>7</v>
      </c>
      <c r="H1174" s="33" t="s">
        <v>1126</v>
      </c>
      <c r="I1174" s="1">
        <v>93834</v>
      </c>
      <c r="J1174" s="2" t="s">
        <v>6411</v>
      </c>
      <c r="K1174" s="2" t="s">
        <v>2658</v>
      </c>
    </row>
    <row r="1175" spans="7:11" x14ac:dyDescent="0.25">
      <c r="G1175" s="33" t="s">
        <v>7</v>
      </c>
      <c r="H1175" s="33" t="s">
        <v>1266</v>
      </c>
      <c r="I1175" s="1">
        <v>93835</v>
      </c>
      <c r="J1175" s="2" t="s">
        <v>6412</v>
      </c>
      <c r="K1175" s="2" t="s">
        <v>2658</v>
      </c>
    </row>
    <row r="1176" spans="7:11" x14ac:dyDescent="0.25">
      <c r="G1176" s="33" t="s">
        <v>7</v>
      </c>
      <c r="H1176" s="33" t="s">
        <v>1406</v>
      </c>
      <c r="I1176" s="1">
        <v>93836</v>
      </c>
      <c r="J1176" s="2" t="s">
        <v>6413</v>
      </c>
      <c r="K1176" s="2" t="s">
        <v>2658</v>
      </c>
    </row>
    <row r="1177" spans="7:11" x14ac:dyDescent="0.25">
      <c r="G1177" s="33" t="s">
        <v>7</v>
      </c>
      <c r="H1177" s="33" t="s">
        <v>1546</v>
      </c>
      <c r="I1177" s="1">
        <v>93837</v>
      </c>
      <c r="J1177" s="2" t="s">
        <v>6414</v>
      </c>
      <c r="K1177" s="2" t="s">
        <v>2658</v>
      </c>
    </row>
    <row r="1178" spans="7:11" x14ac:dyDescent="0.25">
      <c r="G1178" s="33" t="s">
        <v>7</v>
      </c>
      <c r="H1178" s="33" t="s">
        <v>280</v>
      </c>
      <c r="I1178" s="1">
        <v>93838</v>
      </c>
      <c r="J1178" s="2" t="s">
        <v>6415</v>
      </c>
      <c r="K1178" s="2" t="s">
        <v>2658</v>
      </c>
    </row>
    <row r="1179" spans="7:11" x14ac:dyDescent="0.25">
      <c r="G1179" s="33" t="s">
        <v>7</v>
      </c>
      <c r="H1179" s="33" t="s">
        <v>210</v>
      </c>
      <c r="I1179" s="1">
        <v>93839</v>
      </c>
      <c r="J1179" s="2" t="s">
        <v>6416</v>
      </c>
      <c r="K1179" s="2" t="s">
        <v>2658</v>
      </c>
    </row>
    <row r="1180" spans="7:11" x14ac:dyDescent="0.25">
      <c r="G1180" s="33" t="s">
        <v>7</v>
      </c>
      <c r="H1180" s="33" t="s">
        <v>427</v>
      </c>
      <c r="I1180" s="1">
        <v>93840</v>
      </c>
      <c r="J1180" s="2" t="s">
        <v>6417</v>
      </c>
      <c r="K1180" s="2" t="s">
        <v>2658</v>
      </c>
    </row>
    <row r="1181" spans="7:11" x14ac:dyDescent="0.25">
      <c r="G1181" s="33" t="s">
        <v>7</v>
      </c>
      <c r="H1181" s="33" t="s">
        <v>567</v>
      </c>
      <c r="I1181" s="1">
        <v>93841</v>
      </c>
      <c r="J1181" s="2" t="s">
        <v>6418</v>
      </c>
      <c r="K1181" s="2" t="s">
        <v>2658</v>
      </c>
    </row>
    <row r="1182" spans="7:11" x14ac:dyDescent="0.25">
      <c r="G1182" s="33" t="s">
        <v>7</v>
      </c>
      <c r="H1182" s="33" t="s">
        <v>707</v>
      </c>
      <c r="I1182" s="1">
        <v>93842</v>
      </c>
      <c r="J1182" s="2" t="s">
        <v>6419</v>
      </c>
      <c r="K1182" s="2" t="s">
        <v>2658</v>
      </c>
    </row>
    <row r="1183" spans="7:11" x14ac:dyDescent="0.25">
      <c r="G1183" s="33" t="s">
        <v>7</v>
      </c>
      <c r="H1183" s="33" t="s">
        <v>847</v>
      </c>
      <c r="I1183" s="1">
        <v>93843</v>
      </c>
      <c r="J1183" s="2" t="s">
        <v>6420</v>
      </c>
      <c r="K1183" s="2" t="s">
        <v>2658</v>
      </c>
    </row>
    <row r="1184" spans="7:11" x14ac:dyDescent="0.25">
      <c r="G1184" s="33" t="s">
        <v>7</v>
      </c>
      <c r="H1184" s="33" t="s">
        <v>987</v>
      </c>
      <c r="I1184" s="1">
        <v>93844</v>
      </c>
      <c r="J1184" s="2" t="s">
        <v>6421</v>
      </c>
      <c r="K1184" s="2" t="s">
        <v>2658</v>
      </c>
    </row>
    <row r="1185" spans="7:11" x14ac:dyDescent="0.25">
      <c r="G1185" s="33" t="s">
        <v>7</v>
      </c>
      <c r="H1185" s="33" t="s">
        <v>1127</v>
      </c>
      <c r="I1185" s="1">
        <v>93845</v>
      </c>
      <c r="J1185" s="2" t="s">
        <v>6422</v>
      </c>
      <c r="K1185" s="2" t="s">
        <v>2658</v>
      </c>
    </row>
    <row r="1186" spans="7:11" x14ac:dyDescent="0.25">
      <c r="G1186" s="33" t="s">
        <v>7</v>
      </c>
      <c r="H1186" s="33" t="s">
        <v>1267</v>
      </c>
      <c r="I1186" s="1">
        <v>93846</v>
      </c>
      <c r="J1186" s="2" t="s">
        <v>6423</v>
      </c>
      <c r="K1186" s="2" t="s">
        <v>2658</v>
      </c>
    </row>
    <row r="1187" spans="7:11" x14ac:dyDescent="0.25">
      <c r="G1187" s="33" t="s">
        <v>7</v>
      </c>
      <c r="H1187" s="33" t="s">
        <v>1407</v>
      </c>
      <c r="I1187" s="1">
        <v>93847</v>
      </c>
      <c r="J1187" s="2" t="s">
        <v>6424</v>
      </c>
      <c r="K1187" s="2" t="s">
        <v>2658</v>
      </c>
    </row>
    <row r="1188" spans="7:11" x14ac:dyDescent="0.25">
      <c r="G1188" s="33" t="s">
        <v>7</v>
      </c>
      <c r="H1188" s="33" t="s">
        <v>1547</v>
      </c>
      <c r="I1188" s="1">
        <v>93848</v>
      </c>
      <c r="J1188" s="2" t="s">
        <v>6425</v>
      </c>
      <c r="K1188" s="2" t="s">
        <v>2658</v>
      </c>
    </row>
    <row r="1189" spans="7:11" x14ac:dyDescent="0.25">
      <c r="G1189" s="33" t="s">
        <v>7</v>
      </c>
      <c r="H1189" s="33" t="s">
        <v>281</v>
      </c>
      <c r="I1189" s="1">
        <v>93849</v>
      </c>
      <c r="J1189" s="2" t="s">
        <v>6426</v>
      </c>
      <c r="K1189" s="2" t="s">
        <v>2658</v>
      </c>
    </row>
    <row r="1190" spans="7:11" x14ac:dyDescent="0.25">
      <c r="G1190" s="33" t="s">
        <v>7</v>
      </c>
      <c r="H1190" s="33" t="s">
        <v>211</v>
      </c>
      <c r="I1190" s="1">
        <v>93850</v>
      </c>
      <c r="J1190" s="2" t="s">
        <v>6427</v>
      </c>
      <c r="K1190" s="2" t="s">
        <v>2658</v>
      </c>
    </row>
    <row r="1191" spans="7:11" x14ac:dyDescent="0.25">
      <c r="G1191" s="33" t="s">
        <v>7</v>
      </c>
      <c r="H1191" s="33" t="s">
        <v>428</v>
      </c>
      <c r="I1191" s="1">
        <v>93851</v>
      </c>
      <c r="J1191" s="2" t="s">
        <v>6428</v>
      </c>
      <c r="K1191" s="2" t="s">
        <v>2658</v>
      </c>
    </row>
    <row r="1192" spans="7:11" x14ac:dyDescent="0.25">
      <c r="G1192" s="33" t="s">
        <v>7</v>
      </c>
      <c r="H1192" s="33" t="s">
        <v>568</v>
      </c>
      <c r="I1192" s="1">
        <v>93852</v>
      </c>
      <c r="J1192" s="2" t="s">
        <v>6429</v>
      </c>
      <c r="K1192" s="2" t="s">
        <v>2658</v>
      </c>
    </row>
    <row r="1193" spans="7:11" x14ac:dyDescent="0.25">
      <c r="G1193" s="33" t="s">
        <v>7</v>
      </c>
      <c r="H1193" s="33" t="s">
        <v>708</v>
      </c>
      <c r="I1193" s="1">
        <v>93853</v>
      </c>
      <c r="J1193" s="2" t="s">
        <v>6430</v>
      </c>
      <c r="K1193" s="2" t="s">
        <v>2658</v>
      </c>
    </row>
    <row r="1194" spans="7:11" x14ac:dyDescent="0.25">
      <c r="G1194" s="33" t="s">
        <v>7</v>
      </c>
      <c r="H1194" s="33" t="s">
        <v>848</v>
      </c>
      <c r="I1194" s="1">
        <v>93854</v>
      </c>
      <c r="J1194" s="2" t="s">
        <v>6431</v>
      </c>
      <c r="K1194" s="2" t="s">
        <v>2658</v>
      </c>
    </row>
    <row r="1195" spans="7:11" x14ac:dyDescent="0.25">
      <c r="G1195" s="33" t="s">
        <v>7</v>
      </c>
      <c r="H1195" s="33" t="s">
        <v>988</v>
      </c>
      <c r="I1195" s="1">
        <v>93855</v>
      </c>
      <c r="J1195" s="2" t="s">
        <v>6432</v>
      </c>
      <c r="K1195" s="2" t="s">
        <v>2658</v>
      </c>
    </row>
    <row r="1196" spans="7:11" x14ac:dyDescent="0.25">
      <c r="G1196" s="33" t="s">
        <v>7</v>
      </c>
      <c r="H1196" s="33" t="s">
        <v>1128</v>
      </c>
      <c r="I1196" s="1">
        <v>93856</v>
      </c>
      <c r="J1196" s="2" t="s">
        <v>6433</v>
      </c>
      <c r="K1196" s="2" t="s">
        <v>2658</v>
      </c>
    </row>
    <row r="1197" spans="7:11" x14ac:dyDescent="0.25">
      <c r="G1197" s="33" t="s">
        <v>7</v>
      </c>
      <c r="H1197" s="33" t="s">
        <v>1268</v>
      </c>
      <c r="I1197" s="1">
        <v>93857</v>
      </c>
      <c r="J1197" s="2" t="s">
        <v>6434</v>
      </c>
      <c r="K1197" s="2" t="s">
        <v>2658</v>
      </c>
    </row>
    <row r="1198" spans="7:11" x14ac:dyDescent="0.25">
      <c r="G1198" s="33" t="s">
        <v>7</v>
      </c>
      <c r="H1198" s="33" t="s">
        <v>1408</v>
      </c>
      <c r="I1198" s="1">
        <v>93858</v>
      </c>
      <c r="J1198" s="2" t="s">
        <v>6435</v>
      </c>
      <c r="K1198" s="2" t="s">
        <v>2658</v>
      </c>
    </row>
    <row r="1199" spans="7:11" x14ac:dyDescent="0.25">
      <c r="G1199" s="33" t="s">
        <v>7</v>
      </c>
      <c r="H1199" s="33" t="s">
        <v>1548</v>
      </c>
      <c r="I1199" s="1">
        <v>93859</v>
      </c>
      <c r="J1199" s="2" t="s">
        <v>6436</v>
      </c>
      <c r="K1199" s="2" t="s">
        <v>2658</v>
      </c>
    </row>
    <row r="1200" spans="7:11" x14ac:dyDescent="0.25">
      <c r="G1200" s="33" t="s">
        <v>7</v>
      </c>
      <c r="H1200" s="33" t="s">
        <v>282</v>
      </c>
      <c r="I1200" s="1">
        <v>93860</v>
      </c>
      <c r="J1200" s="2" t="s">
        <v>6437</v>
      </c>
      <c r="K1200" s="2" t="s">
        <v>2658</v>
      </c>
    </row>
    <row r="1201" spans="7:11" x14ac:dyDescent="0.25">
      <c r="G1201" s="33" t="s">
        <v>7</v>
      </c>
      <c r="H1201" s="33" t="s">
        <v>212</v>
      </c>
      <c r="I1201" s="1">
        <v>93861</v>
      </c>
      <c r="J1201" s="2" t="s">
        <v>6438</v>
      </c>
      <c r="K1201" s="2" t="s">
        <v>2658</v>
      </c>
    </row>
    <row r="1202" spans="7:11" x14ac:dyDescent="0.25">
      <c r="G1202" s="33" t="s">
        <v>7</v>
      </c>
      <c r="H1202" s="33" t="s">
        <v>429</v>
      </c>
      <c r="I1202" s="1">
        <v>93862</v>
      </c>
      <c r="J1202" s="2" t="s">
        <v>6439</v>
      </c>
      <c r="K1202" s="2" t="s">
        <v>2658</v>
      </c>
    </row>
    <row r="1203" spans="7:11" x14ac:dyDescent="0.25">
      <c r="G1203" s="33" t="s">
        <v>7</v>
      </c>
      <c r="H1203" s="33" t="s">
        <v>569</v>
      </c>
      <c r="I1203" s="1">
        <v>93863</v>
      </c>
      <c r="J1203" s="2" t="s">
        <v>6440</v>
      </c>
      <c r="K1203" s="2" t="s">
        <v>2658</v>
      </c>
    </row>
    <row r="1204" spans="7:11" x14ac:dyDescent="0.25">
      <c r="G1204" s="33" t="s">
        <v>7</v>
      </c>
      <c r="H1204" s="33" t="s">
        <v>709</v>
      </c>
      <c r="I1204" s="1">
        <v>93864</v>
      </c>
      <c r="J1204" s="2" t="s">
        <v>6441</v>
      </c>
      <c r="K1204" s="2" t="s">
        <v>2658</v>
      </c>
    </row>
    <row r="1205" spans="7:11" x14ac:dyDescent="0.25">
      <c r="G1205" s="33" t="s">
        <v>7</v>
      </c>
      <c r="H1205" s="33" t="s">
        <v>849</v>
      </c>
      <c r="I1205" s="1">
        <v>93865</v>
      </c>
      <c r="J1205" s="2" t="s">
        <v>6442</v>
      </c>
      <c r="K1205" s="2" t="s">
        <v>2658</v>
      </c>
    </row>
    <row r="1206" spans="7:11" x14ac:dyDescent="0.25">
      <c r="G1206" s="33" t="s">
        <v>7</v>
      </c>
      <c r="H1206" s="33" t="s">
        <v>989</v>
      </c>
      <c r="I1206" s="1">
        <v>93866</v>
      </c>
      <c r="J1206" s="2" t="s">
        <v>6443</v>
      </c>
      <c r="K1206" s="2" t="s">
        <v>2658</v>
      </c>
    </row>
    <row r="1207" spans="7:11" x14ac:dyDescent="0.25">
      <c r="G1207" s="33" t="s">
        <v>7</v>
      </c>
      <c r="H1207" s="33" t="s">
        <v>1129</v>
      </c>
      <c r="I1207" s="1">
        <v>93867</v>
      </c>
      <c r="J1207" s="2" t="s">
        <v>6444</v>
      </c>
      <c r="K1207" s="2" t="s">
        <v>2658</v>
      </c>
    </row>
    <row r="1208" spans="7:11" x14ac:dyDescent="0.25">
      <c r="G1208" s="33" t="s">
        <v>7</v>
      </c>
      <c r="H1208" s="33" t="s">
        <v>1269</v>
      </c>
      <c r="I1208" s="1">
        <v>93868</v>
      </c>
      <c r="J1208" s="2" t="s">
        <v>6445</v>
      </c>
      <c r="K1208" s="2" t="s">
        <v>2658</v>
      </c>
    </row>
    <row r="1209" spans="7:11" x14ac:dyDescent="0.25">
      <c r="G1209" s="33" t="s">
        <v>7</v>
      </c>
      <c r="H1209" s="33" t="s">
        <v>1409</v>
      </c>
      <c r="I1209" s="1">
        <v>93869</v>
      </c>
      <c r="J1209" s="2" t="s">
        <v>6446</v>
      </c>
      <c r="K1209" s="2" t="s">
        <v>2658</v>
      </c>
    </row>
    <row r="1210" spans="7:11" x14ac:dyDescent="0.25">
      <c r="G1210" s="33" t="s">
        <v>7</v>
      </c>
      <c r="H1210" s="33" t="s">
        <v>1549</v>
      </c>
      <c r="I1210" s="1">
        <v>93870</v>
      </c>
      <c r="J1210" s="2" t="s">
        <v>6447</v>
      </c>
      <c r="K1210" s="2" t="s">
        <v>2658</v>
      </c>
    </row>
    <row r="1211" spans="7:11" x14ac:dyDescent="0.25">
      <c r="G1211" s="33" t="s">
        <v>7</v>
      </c>
      <c r="H1211" s="33" t="s">
        <v>283</v>
      </c>
      <c r="I1211" s="1">
        <v>93871</v>
      </c>
      <c r="J1211" s="2" t="s">
        <v>6448</v>
      </c>
      <c r="K1211" s="2" t="s">
        <v>2658</v>
      </c>
    </row>
    <row r="1212" spans="7:11" x14ac:dyDescent="0.25">
      <c r="G1212" s="33" t="s">
        <v>7</v>
      </c>
      <c r="H1212" s="33" t="s">
        <v>213</v>
      </c>
      <c r="I1212" s="1">
        <v>93872</v>
      </c>
      <c r="J1212" s="2" t="s">
        <v>6449</v>
      </c>
      <c r="K1212" s="2" t="s">
        <v>2658</v>
      </c>
    </row>
    <row r="1213" spans="7:11" x14ac:dyDescent="0.25">
      <c r="G1213" s="33" t="s">
        <v>7</v>
      </c>
      <c r="H1213" s="33" t="s">
        <v>430</v>
      </c>
      <c r="I1213" s="1">
        <v>93873</v>
      </c>
      <c r="J1213" s="2" t="s">
        <v>6450</v>
      </c>
      <c r="K1213" s="2" t="s">
        <v>2658</v>
      </c>
    </row>
    <row r="1214" spans="7:11" x14ac:dyDescent="0.25">
      <c r="G1214" s="33" t="s">
        <v>7</v>
      </c>
      <c r="H1214" s="33" t="s">
        <v>570</v>
      </c>
      <c r="I1214" s="1">
        <v>93874</v>
      </c>
      <c r="J1214" s="2" t="s">
        <v>6451</v>
      </c>
      <c r="K1214" s="2" t="s">
        <v>2658</v>
      </c>
    </row>
    <row r="1215" spans="7:11" x14ac:dyDescent="0.25">
      <c r="G1215" s="33" t="s">
        <v>7</v>
      </c>
      <c r="H1215" s="33" t="s">
        <v>710</v>
      </c>
      <c r="I1215" s="1">
        <v>93875</v>
      </c>
      <c r="J1215" s="2" t="s">
        <v>6452</v>
      </c>
      <c r="K1215" s="2" t="s">
        <v>2658</v>
      </c>
    </row>
    <row r="1216" spans="7:11" x14ac:dyDescent="0.25">
      <c r="G1216" s="33" t="s">
        <v>7</v>
      </c>
      <c r="H1216" s="33" t="s">
        <v>850</v>
      </c>
      <c r="I1216" s="1">
        <v>93876</v>
      </c>
      <c r="J1216" s="2" t="s">
        <v>6453</v>
      </c>
      <c r="K1216" s="2" t="s">
        <v>2658</v>
      </c>
    </row>
    <row r="1217" spans="7:11" x14ac:dyDescent="0.25">
      <c r="G1217" s="33" t="s">
        <v>7</v>
      </c>
      <c r="H1217" s="33" t="s">
        <v>990</v>
      </c>
      <c r="I1217" s="1">
        <v>93877</v>
      </c>
      <c r="J1217" s="2" t="s">
        <v>6454</v>
      </c>
      <c r="K1217" s="2" t="s">
        <v>2658</v>
      </c>
    </row>
    <row r="1218" spans="7:11" x14ac:dyDescent="0.25">
      <c r="G1218" s="33" t="s">
        <v>7</v>
      </c>
      <c r="H1218" s="33" t="s">
        <v>1130</v>
      </c>
      <c r="I1218" s="1">
        <v>93878</v>
      </c>
      <c r="J1218" s="2" t="s">
        <v>6455</v>
      </c>
      <c r="K1218" s="2" t="s">
        <v>2658</v>
      </c>
    </row>
    <row r="1219" spans="7:11" x14ac:dyDescent="0.25">
      <c r="G1219" s="33" t="s">
        <v>7</v>
      </c>
      <c r="H1219" s="33" t="s">
        <v>1270</v>
      </c>
      <c r="I1219" s="1">
        <v>93879</v>
      </c>
      <c r="J1219" s="2" t="s">
        <v>6456</v>
      </c>
      <c r="K1219" s="2" t="s">
        <v>2658</v>
      </c>
    </row>
    <row r="1220" spans="7:11" x14ac:dyDescent="0.25">
      <c r="G1220" s="33" t="s">
        <v>7</v>
      </c>
      <c r="H1220" s="33" t="s">
        <v>1410</v>
      </c>
      <c r="I1220" s="1">
        <v>93880</v>
      </c>
      <c r="J1220" s="2" t="s">
        <v>6457</v>
      </c>
      <c r="K1220" s="2" t="s">
        <v>2658</v>
      </c>
    </row>
    <row r="1221" spans="7:11" x14ac:dyDescent="0.25">
      <c r="G1221" s="33" t="s">
        <v>7</v>
      </c>
      <c r="H1221" s="33" t="s">
        <v>1550</v>
      </c>
      <c r="I1221" s="1">
        <v>93881</v>
      </c>
      <c r="J1221" s="2" t="s">
        <v>6458</v>
      </c>
      <c r="K1221" s="2" t="s">
        <v>2658</v>
      </c>
    </row>
    <row r="1222" spans="7:11" x14ac:dyDescent="0.25">
      <c r="G1222" s="33" t="s">
        <v>7</v>
      </c>
      <c r="H1222" s="33" t="s">
        <v>284</v>
      </c>
      <c r="I1222" s="1">
        <v>93882</v>
      </c>
      <c r="J1222" s="2" t="s">
        <v>6459</v>
      </c>
      <c r="K1222" s="2" t="s">
        <v>2658</v>
      </c>
    </row>
    <row r="1223" spans="7:11" x14ac:dyDescent="0.25">
      <c r="G1223" s="33" t="s">
        <v>7</v>
      </c>
      <c r="H1223" s="33" t="s">
        <v>214</v>
      </c>
      <c r="I1223" s="1">
        <v>93883</v>
      </c>
      <c r="J1223" s="2" t="s">
        <v>6460</v>
      </c>
      <c r="K1223" s="2" t="s">
        <v>2658</v>
      </c>
    </row>
    <row r="1224" spans="7:11" x14ac:dyDescent="0.25">
      <c r="G1224" s="33" t="s">
        <v>7</v>
      </c>
      <c r="H1224" s="33" t="s">
        <v>431</v>
      </c>
      <c r="I1224" s="1">
        <v>93884</v>
      </c>
      <c r="J1224" s="2" t="s">
        <v>6461</v>
      </c>
      <c r="K1224" s="2" t="s">
        <v>2658</v>
      </c>
    </row>
    <row r="1225" spans="7:11" x14ac:dyDescent="0.25">
      <c r="G1225" s="33" t="s">
        <v>7</v>
      </c>
      <c r="H1225" s="33" t="s">
        <v>571</v>
      </c>
      <c r="I1225" s="1">
        <v>93885</v>
      </c>
      <c r="J1225" s="2" t="s">
        <v>6462</v>
      </c>
      <c r="K1225" s="2" t="s">
        <v>2658</v>
      </c>
    </row>
    <row r="1226" spans="7:11" x14ac:dyDescent="0.25">
      <c r="G1226" s="33" t="s">
        <v>7</v>
      </c>
      <c r="H1226" s="33" t="s">
        <v>711</v>
      </c>
      <c r="I1226" s="1">
        <v>93886</v>
      </c>
      <c r="J1226" s="2" t="s">
        <v>6463</v>
      </c>
      <c r="K1226" s="2" t="s">
        <v>2658</v>
      </c>
    </row>
    <row r="1227" spans="7:11" x14ac:dyDescent="0.25">
      <c r="G1227" s="33" t="s">
        <v>7</v>
      </c>
      <c r="H1227" s="33" t="s">
        <v>851</v>
      </c>
      <c r="I1227" s="1">
        <v>93887</v>
      </c>
      <c r="J1227" s="2" t="s">
        <v>6464</v>
      </c>
      <c r="K1227" s="2" t="s">
        <v>2658</v>
      </c>
    </row>
    <row r="1228" spans="7:11" x14ac:dyDescent="0.25">
      <c r="G1228" s="33" t="s">
        <v>7</v>
      </c>
      <c r="H1228" s="33" t="s">
        <v>991</v>
      </c>
      <c r="I1228" s="1">
        <v>93888</v>
      </c>
      <c r="J1228" s="2" t="s">
        <v>6465</v>
      </c>
      <c r="K1228" s="2" t="s">
        <v>2658</v>
      </c>
    </row>
    <row r="1229" spans="7:11" x14ac:dyDescent="0.25">
      <c r="G1229" s="33" t="s">
        <v>7</v>
      </c>
      <c r="H1229" s="33" t="s">
        <v>1131</v>
      </c>
      <c r="I1229" s="1">
        <v>93889</v>
      </c>
      <c r="J1229" s="2" t="s">
        <v>6466</v>
      </c>
      <c r="K1229" s="2" t="s">
        <v>2658</v>
      </c>
    </row>
    <row r="1230" spans="7:11" x14ac:dyDescent="0.25">
      <c r="G1230" s="33" t="s">
        <v>7</v>
      </c>
      <c r="H1230" s="33" t="s">
        <v>1271</v>
      </c>
      <c r="I1230" s="1">
        <v>93890</v>
      </c>
      <c r="J1230" s="2" t="s">
        <v>6467</v>
      </c>
      <c r="K1230" s="2" t="s">
        <v>2658</v>
      </c>
    </row>
    <row r="1231" spans="7:11" x14ac:dyDescent="0.25">
      <c r="G1231" s="33" t="s">
        <v>7</v>
      </c>
      <c r="H1231" s="33" t="s">
        <v>1411</v>
      </c>
      <c r="I1231" s="1">
        <v>93891</v>
      </c>
      <c r="J1231" s="2" t="s">
        <v>6468</v>
      </c>
      <c r="K1231" s="2" t="s">
        <v>2658</v>
      </c>
    </row>
    <row r="1232" spans="7:11" x14ac:dyDescent="0.25">
      <c r="G1232" s="33" t="s">
        <v>7</v>
      </c>
      <c r="H1232" s="33" t="s">
        <v>1551</v>
      </c>
      <c r="I1232" s="1">
        <v>93892</v>
      </c>
      <c r="J1232" s="2" t="s">
        <v>6469</v>
      </c>
      <c r="K1232" s="2" t="s">
        <v>2658</v>
      </c>
    </row>
    <row r="1233" spans="7:11" x14ac:dyDescent="0.25">
      <c r="G1233" s="33" t="s">
        <v>7</v>
      </c>
      <c r="H1233" s="33" t="s">
        <v>285</v>
      </c>
      <c r="I1233" s="1">
        <v>93893</v>
      </c>
      <c r="J1233" s="2" t="s">
        <v>6470</v>
      </c>
      <c r="K1233" s="2" t="s">
        <v>2658</v>
      </c>
    </row>
    <row r="1234" spans="7:11" x14ac:dyDescent="0.25">
      <c r="G1234" s="33" t="s">
        <v>7</v>
      </c>
      <c r="H1234" s="33" t="s">
        <v>215</v>
      </c>
      <c r="I1234" s="1">
        <v>93894</v>
      </c>
      <c r="J1234" s="2" t="s">
        <v>6471</v>
      </c>
      <c r="K1234" s="2" t="s">
        <v>2658</v>
      </c>
    </row>
    <row r="1235" spans="7:11" x14ac:dyDescent="0.25">
      <c r="G1235" s="33" t="s">
        <v>7</v>
      </c>
      <c r="H1235" s="33" t="s">
        <v>432</v>
      </c>
      <c r="I1235" s="1">
        <v>93895</v>
      </c>
      <c r="J1235" s="2" t="s">
        <v>6472</v>
      </c>
      <c r="K1235" s="2" t="s">
        <v>2658</v>
      </c>
    </row>
    <row r="1236" spans="7:11" x14ac:dyDescent="0.25">
      <c r="G1236" s="33" t="s">
        <v>7</v>
      </c>
      <c r="H1236" s="33" t="s">
        <v>572</v>
      </c>
      <c r="I1236" s="1">
        <v>93896</v>
      </c>
      <c r="J1236" s="2" t="s">
        <v>6473</v>
      </c>
      <c r="K1236" s="2" t="s">
        <v>2658</v>
      </c>
    </row>
    <row r="1237" spans="7:11" x14ac:dyDescent="0.25">
      <c r="G1237" s="33" t="s">
        <v>7</v>
      </c>
      <c r="H1237" s="33" t="s">
        <v>712</v>
      </c>
      <c r="I1237" s="1">
        <v>93897</v>
      </c>
      <c r="J1237" s="2" t="s">
        <v>6474</v>
      </c>
      <c r="K1237" s="2" t="s">
        <v>2658</v>
      </c>
    </row>
    <row r="1238" spans="7:11" x14ac:dyDescent="0.25">
      <c r="G1238" s="33" t="s">
        <v>7</v>
      </c>
      <c r="H1238" s="33" t="s">
        <v>852</v>
      </c>
      <c r="I1238" s="1">
        <v>93898</v>
      </c>
      <c r="J1238" s="2" t="s">
        <v>6475</v>
      </c>
      <c r="K1238" s="2" t="s">
        <v>2658</v>
      </c>
    </row>
    <row r="1239" spans="7:11" x14ac:dyDescent="0.25">
      <c r="G1239" s="33" t="s">
        <v>7</v>
      </c>
      <c r="H1239" s="33" t="s">
        <v>992</v>
      </c>
      <c r="I1239" s="1">
        <v>93899</v>
      </c>
      <c r="J1239" s="2" t="s">
        <v>6476</v>
      </c>
      <c r="K1239" s="2" t="s">
        <v>2658</v>
      </c>
    </row>
    <row r="1240" spans="7:11" x14ac:dyDescent="0.25">
      <c r="G1240" s="33" t="s">
        <v>7</v>
      </c>
      <c r="H1240" s="33" t="s">
        <v>1132</v>
      </c>
      <c r="I1240" s="1">
        <v>93900</v>
      </c>
      <c r="J1240" s="2" t="s">
        <v>6477</v>
      </c>
      <c r="K1240" s="2" t="s">
        <v>2658</v>
      </c>
    </row>
    <row r="1241" spans="7:11" x14ac:dyDescent="0.25">
      <c r="G1241" s="33" t="s">
        <v>7</v>
      </c>
      <c r="H1241" s="33" t="s">
        <v>1272</v>
      </c>
      <c r="I1241" s="1">
        <v>93901</v>
      </c>
      <c r="J1241" s="2" t="s">
        <v>6478</v>
      </c>
      <c r="K1241" s="2" t="s">
        <v>2658</v>
      </c>
    </row>
    <row r="1242" spans="7:11" x14ac:dyDescent="0.25">
      <c r="G1242" s="33" t="s">
        <v>7</v>
      </c>
      <c r="H1242" s="33" t="s">
        <v>1412</v>
      </c>
      <c r="I1242" s="1">
        <v>93902</v>
      </c>
      <c r="J1242" s="2" t="s">
        <v>6479</v>
      </c>
      <c r="K1242" s="2" t="s">
        <v>2658</v>
      </c>
    </row>
    <row r="1243" spans="7:11" x14ac:dyDescent="0.25">
      <c r="G1243" s="33" t="s">
        <v>7</v>
      </c>
      <c r="H1243" s="33" t="s">
        <v>1552</v>
      </c>
      <c r="I1243" s="1">
        <v>93903</v>
      </c>
      <c r="J1243" s="2" t="s">
        <v>6480</v>
      </c>
      <c r="K1243" s="2" t="s">
        <v>2658</v>
      </c>
    </row>
    <row r="1244" spans="7:11" x14ac:dyDescent="0.25">
      <c r="G1244" s="33" t="s">
        <v>7</v>
      </c>
      <c r="H1244" s="33" t="s">
        <v>286</v>
      </c>
      <c r="I1244" s="1">
        <v>93904</v>
      </c>
      <c r="J1244" s="2" t="s">
        <v>6481</v>
      </c>
      <c r="K1244" s="2" t="s">
        <v>2658</v>
      </c>
    </row>
    <row r="1245" spans="7:11" x14ac:dyDescent="0.25">
      <c r="G1245" s="33" t="s">
        <v>7</v>
      </c>
      <c r="H1245" s="33" t="s">
        <v>216</v>
      </c>
      <c r="I1245" s="1">
        <v>93905</v>
      </c>
      <c r="J1245" s="2" t="s">
        <v>6482</v>
      </c>
      <c r="K1245" s="2" t="s">
        <v>2658</v>
      </c>
    </row>
    <row r="1246" spans="7:11" x14ac:dyDescent="0.25">
      <c r="G1246" s="33" t="s">
        <v>7</v>
      </c>
      <c r="H1246" s="33" t="s">
        <v>433</v>
      </c>
      <c r="I1246" s="1">
        <v>93906</v>
      </c>
      <c r="J1246" s="2" t="s">
        <v>6483</v>
      </c>
      <c r="K1246" s="2" t="s">
        <v>2659</v>
      </c>
    </row>
    <row r="1247" spans="7:11" x14ac:dyDescent="0.25">
      <c r="G1247" s="33" t="s">
        <v>7</v>
      </c>
      <c r="H1247" s="33" t="s">
        <v>573</v>
      </c>
      <c r="I1247" s="1">
        <v>93907</v>
      </c>
      <c r="J1247" s="2" t="s">
        <v>6484</v>
      </c>
      <c r="K1247" s="2" t="s">
        <v>2659</v>
      </c>
    </row>
    <row r="1248" spans="7:11" x14ac:dyDescent="0.25">
      <c r="G1248" s="33" t="s">
        <v>7</v>
      </c>
      <c r="H1248" s="33" t="s">
        <v>713</v>
      </c>
      <c r="I1248" s="1">
        <v>93908</v>
      </c>
      <c r="J1248" s="2" t="s">
        <v>6485</v>
      </c>
      <c r="K1248" s="2" t="s">
        <v>2659</v>
      </c>
    </row>
    <row r="1249" spans="7:11" x14ac:dyDescent="0.25">
      <c r="G1249" s="33" t="s">
        <v>7</v>
      </c>
      <c r="H1249" s="33" t="s">
        <v>853</v>
      </c>
      <c r="I1249" s="1">
        <v>93909</v>
      </c>
      <c r="J1249" s="2" t="s">
        <v>6486</v>
      </c>
      <c r="K1249" s="2" t="s">
        <v>2659</v>
      </c>
    </row>
    <row r="1250" spans="7:11" x14ac:dyDescent="0.25">
      <c r="G1250" s="33" t="s">
        <v>7</v>
      </c>
      <c r="H1250" s="33" t="s">
        <v>993</v>
      </c>
      <c r="I1250" s="1">
        <v>93910</v>
      </c>
      <c r="J1250" s="2" t="s">
        <v>6487</v>
      </c>
      <c r="K1250" s="2" t="s">
        <v>2659</v>
      </c>
    </row>
    <row r="1251" spans="7:11" x14ac:dyDescent="0.25">
      <c r="G1251" s="33" t="s">
        <v>7</v>
      </c>
      <c r="H1251" s="33" t="s">
        <v>1133</v>
      </c>
      <c r="I1251" s="1">
        <v>93911</v>
      </c>
      <c r="J1251" s="2" t="s">
        <v>6488</v>
      </c>
      <c r="K1251" s="2" t="s">
        <v>2659</v>
      </c>
    </row>
    <row r="1252" spans="7:11" x14ac:dyDescent="0.25">
      <c r="G1252" s="33" t="s">
        <v>7</v>
      </c>
      <c r="H1252" s="33" t="s">
        <v>1273</v>
      </c>
      <c r="I1252" s="1">
        <v>93912</v>
      </c>
      <c r="J1252" s="2" t="s">
        <v>6489</v>
      </c>
      <c r="K1252" s="2" t="s">
        <v>2659</v>
      </c>
    </row>
    <row r="1253" spans="7:11" x14ac:dyDescent="0.25">
      <c r="G1253" s="33" t="s">
        <v>7</v>
      </c>
      <c r="H1253" s="33" t="s">
        <v>1413</v>
      </c>
      <c r="I1253" s="1">
        <v>93913</v>
      </c>
      <c r="J1253" s="2" t="s">
        <v>6490</v>
      </c>
      <c r="K1253" s="2" t="s">
        <v>2659</v>
      </c>
    </row>
    <row r="1254" spans="7:11" x14ac:dyDescent="0.25">
      <c r="G1254" s="33" t="s">
        <v>7</v>
      </c>
      <c r="H1254" s="33" t="s">
        <v>1553</v>
      </c>
      <c r="I1254" s="1">
        <v>93914</v>
      </c>
      <c r="J1254" s="2" t="s">
        <v>6491</v>
      </c>
      <c r="K1254" s="2" t="s">
        <v>2659</v>
      </c>
    </row>
    <row r="1255" spans="7:11" x14ac:dyDescent="0.25">
      <c r="G1255" s="33" t="s">
        <v>7</v>
      </c>
      <c r="H1255" s="33" t="s">
        <v>287</v>
      </c>
      <c r="I1255" s="1">
        <v>93915</v>
      </c>
      <c r="J1255" s="2" t="s">
        <v>6492</v>
      </c>
      <c r="K1255" s="2" t="s">
        <v>2659</v>
      </c>
    </row>
    <row r="1256" spans="7:11" x14ac:dyDescent="0.25">
      <c r="G1256" s="33" t="s">
        <v>7</v>
      </c>
      <c r="H1256" s="33" t="s">
        <v>217</v>
      </c>
      <c r="I1256" s="1">
        <v>93916</v>
      </c>
      <c r="J1256" s="2" t="s">
        <v>6493</v>
      </c>
      <c r="K1256" s="2" t="s">
        <v>2659</v>
      </c>
    </row>
    <row r="1257" spans="7:11" x14ac:dyDescent="0.25">
      <c r="G1257" s="33" t="s">
        <v>7</v>
      </c>
      <c r="H1257" s="33" t="s">
        <v>434</v>
      </c>
      <c r="I1257" s="1">
        <v>93917</v>
      </c>
      <c r="J1257" s="2" t="s">
        <v>6494</v>
      </c>
      <c r="K1257" s="2" t="s">
        <v>2659</v>
      </c>
    </row>
    <row r="1258" spans="7:11" x14ac:dyDescent="0.25">
      <c r="G1258" s="33" t="s">
        <v>7</v>
      </c>
      <c r="H1258" s="33" t="s">
        <v>574</v>
      </c>
      <c r="I1258" s="1">
        <v>93918</v>
      </c>
      <c r="J1258" s="2" t="s">
        <v>6495</v>
      </c>
      <c r="K1258" s="2" t="s">
        <v>2659</v>
      </c>
    </row>
    <row r="1259" spans="7:11" x14ac:dyDescent="0.25">
      <c r="G1259" s="33" t="s">
        <v>7</v>
      </c>
      <c r="H1259" s="33" t="s">
        <v>714</v>
      </c>
      <c r="I1259" s="1">
        <v>93919</v>
      </c>
      <c r="J1259" s="2" t="s">
        <v>6496</v>
      </c>
      <c r="K1259" s="2" t="s">
        <v>2659</v>
      </c>
    </row>
    <row r="1260" spans="7:11" x14ac:dyDescent="0.25">
      <c r="G1260" s="33" t="s">
        <v>7</v>
      </c>
      <c r="H1260" s="33" t="s">
        <v>854</v>
      </c>
      <c r="I1260" s="1">
        <v>93920</v>
      </c>
      <c r="J1260" s="2" t="s">
        <v>6497</v>
      </c>
      <c r="K1260" s="2" t="s">
        <v>2659</v>
      </c>
    </row>
    <row r="1261" spans="7:11" x14ac:dyDescent="0.25">
      <c r="G1261" s="33" t="s">
        <v>7</v>
      </c>
      <c r="H1261" s="33" t="s">
        <v>994</v>
      </c>
      <c r="I1261" s="1">
        <v>93921</v>
      </c>
      <c r="J1261" s="2" t="s">
        <v>6498</v>
      </c>
      <c r="K1261" s="2" t="s">
        <v>2659</v>
      </c>
    </row>
    <row r="1262" spans="7:11" x14ac:dyDescent="0.25">
      <c r="G1262" s="33" t="s">
        <v>7</v>
      </c>
      <c r="H1262" s="33" t="s">
        <v>1134</v>
      </c>
      <c r="I1262" s="1">
        <v>93922</v>
      </c>
      <c r="J1262" s="2" t="s">
        <v>6499</v>
      </c>
      <c r="K1262" s="2" t="s">
        <v>2659</v>
      </c>
    </row>
    <row r="1263" spans="7:11" x14ac:dyDescent="0.25">
      <c r="G1263" s="33" t="s">
        <v>7</v>
      </c>
      <c r="H1263" s="33" t="s">
        <v>1274</v>
      </c>
      <c r="I1263" s="1">
        <v>93923</v>
      </c>
      <c r="J1263" s="2" t="s">
        <v>6500</v>
      </c>
      <c r="K1263" s="2" t="s">
        <v>2659</v>
      </c>
    </row>
    <row r="1264" spans="7:11" x14ac:dyDescent="0.25">
      <c r="G1264" s="33" t="s">
        <v>7</v>
      </c>
      <c r="H1264" s="33" t="s">
        <v>1414</v>
      </c>
      <c r="I1264" s="1">
        <v>93924</v>
      </c>
      <c r="J1264" s="2" t="s">
        <v>6501</v>
      </c>
      <c r="K1264" s="2" t="s">
        <v>2659</v>
      </c>
    </row>
    <row r="1265" spans="7:11" x14ac:dyDescent="0.25">
      <c r="G1265" s="33" t="s">
        <v>7</v>
      </c>
      <c r="H1265" s="33" t="s">
        <v>1554</v>
      </c>
      <c r="I1265" s="1">
        <v>93925</v>
      </c>
      <c r="J1265" s="2" t="s">
        <v>6502</v>
      </c>
      <c r="K1265" s="2" t="s">
        <v>2659</v>
      </c>
    </row>
    <row r="1266" spans="7:11" x14ac:dyDescent="0.25">
      <c r="G1266" s="33" t="s">
        <v>7</v>
      </c>
      <c r="H1266" s="33" t="s">
        <v>288</v>
      </c>
      <c r="I1266" s="1">
        <v>93926</v>
      </c>
      <c r="J1266" s="2" t="s">
        <v>6503</v>
      </c>
      <c r="K1266" s="2" t="s">
        <v>2659</v>
      </c>
    </row>
    <row r="1267" spans="7:11" x14ac:dyDescent="0.25">
      <c r="G1267" s="33" t="s">
        <v>7</v>
      </c>
      <c r="H1267" s="33" t="s">
        <v>218</v>
      </c>
      <c r="I1267" s="1">
        <v>93927</v>
      </c>
      <c r="J1267" s="2" t="s">
        <v>6504</v>
      </c>
      <c r="K1267" s="2" t="s">
        <v>2659</v>
      </c>
    </row>
    <row r="1268" spans="7:11" x14ac:dyDescent="0.25">
      <c r="G1268" s="33" t="s">
        <v>8</v>
      </c>
      <c r="H1268" s="33" t="s">
        <v>1610</v>
      </c>
      <c r="I1268" s="1">
        <v>93928</v>
      </c>
      <c r="J1268" s="2" t="s">
        <v>6505</v>
      </c>
      <c r="K1268" s="2" t="s">
        <v>2659</v>
      </c>
    </row>
    <row r="1269" spans="7:11" x14ac:dyDescent="0.25">
      <c r="G1269" s="33" t="s">
        <v>8</v>
      </c>
      <c r="H1269" s="33" t="s">
        <v>1611</v>
      </c>
      <c r="I1269" s="1">
        <v>93929</v>
      </c>
      <c r="J1269" s="2" t="s">
        <v>6506</v>
      </c>
      <c r="K1269" s="2" t="s">
        <v>2659</v>
      </c>
    </row>
    <row r="1270" spans="7:11" x14ac:dyDescent="0.25">
      <c r="G1270" s="33" t="s">
        <v>8</v>
      </c>
      <c r="H1270" s="33" t="s">
        <v>1612</v>
      </c>
      <c r="I1270" s="1">
        <v>93930</v>
      </c>
      <c r="J1270" s="2" t="s">
        <v>6507</v>
      </c>
      <c r="K1270" s="2" t="s">
        <v>2659</v>
      </c>
    </row>
    <row r="1271" spans="7:11" x14ac:dyDescent="0.25">
      <c r="G1271" s="33" t="s">
        <v>8</v>
      </c>
      <c r="H1271" s="33" t="s">
        <v>1613</v>
      </c>
      <c r="I1271" s="1">
        <v>93931</v>
      </c>
      <c r="J1271" s="2" t="s">
        <v>6508</v>
      </c>
      <c r="K1271" s="2" t="s">
        <v>2659</v>
      </c>
    </row>
    <row r="1272" spans="7:11" x14ac:dyDescent="0.25">
      <c r="G1272" s="33" t="s">
        <v>8</v>
      </c>
      <c r="H1272" s="33" t="s">
        <v>1614</v>
      </c>
      <c r="I1272" s="1">
        <v>93932</v>
      </c>
      <c r="J1272" s="2" t="s">
        <v>6509</v>
      </c>
      <c r="K1272" s="2" t="s">
        <v>2659</v>
      </c>
    </row>
    <row r="1273" spans="7:11" x14ac:dyDescent="0.25">
      <c r="G1273" s="33" t="s">
        <v>8</v>
      </c>
      <c r="H1273" s="33" t="s">
        <v>1615</v>
      </c>
      <c r="I1273" s="1">
        <v>93933</v>
      </c>
      <c r="J1273" s="2" t="s">
        <v>6510</v>
      </c>
      <c r="K1273" s="2" t="s">
        <v>2659</v>
      </c>
    </row>
    <row r="1274" spans="7:11" x14ac:dyDescent="0.25">
      <c r="G1274" s="33" t="s">
        <v>8</v>
      </c>
      <c r="H1274" s="33" t="s">
        <v>1616</v>
      </c>
      <c r="I1274" s="1">
        <v>93934</v>
      </c>
      <c r="J1274" s="2" t="s">
        <v>6511</v>
      </c>
      <c r="K1274" s="2" t="s">
        <v>2659</v>
      </c>
    </row>
    <row r="1275" spans="7:11" x14ac:dyDescent="0.25">
      <c r="G1275" s="33" t="s">
        <v>8</v>
      </c>
      <c r="H1275" s="33" t="s">
        <v>1617</v>
      </c>
      <c r="I1275" s="1">
        <v>93935</v>
      </c>
      <c r="J1275" s="2" t="s">
        <v>6512</v>
      </c>
      <c r="K1275" s="2" t="s">
        <v>2659</v>
      </c>
    </row>
    <row r="1276" spans="7:11" x14ac:dyDescent="0.25">
      <c r="G1276" s="33" t="s">
        <v>8</v>
      </c>
      <c r="H1276" s="33" t="s">
        <v>1618</v>
      </c>
      <c r="I1276" s="1">
        <v>93936</v>
      </c>
      <c r="J1276" s="2" t="s">
        <v>6513</v>
      </c>
      <c r="K1276" s="2" t="s">
        <v>2659</v>
      </c>
    </row>
    <row r="1277" spans="7:11" x14ac:dyDescent="0.25">
      <c r="G1277" s="33" t="s">
        <v>8</v>
      </c>
      <c r="H1277" s="33" t="s">
        <v>1619</v>
      </c>
      <c r="I1277" s="1">
        <v>93937</v>
      </c>
      <c r="J1277" s="2" t="s">
        <v>6514</v>
      </c>
      <c r="K1277" s="2" t="s">
        <v>2659</v>
      </c>
    </row>
    <row r="1278" spans="7:11" x14ac:dyDescent="0.25">
      <c r="G1278" s="33" t="s">
        <v>8</v>
      </c>
      <c r="H1278" s="33" t="s">
        <v>1620</v>
      </c>
      <c r="I1278" s="1">
        <v>93938</v>
      </c>
      <c r="J1278" s="2" t="s">
        <v>6515</v>
      </c>
      <c r="K1278" s="2" t="s">
        <v>2659</v>
      </c>
    </row>
    <row r="1279" spans="7:11" x14ac:dyDescent="0.25">
      <c r="G1279" s="33" t="s">
        <v>8</v>
      </c>
      <c r="H1279" s="33" t="s">
        <v>1720</v>
      </c>
      <c r="I1279" s="1">
        <v>93939</v>
      </c>
      <c r="J1279" s="2" t="s">
        <v>6516</v>
      </c>
      <c r="K1279" s="2" t="s">
        <v>2659</v>
      </c>
    </row>
    <row r="1280" spans="7:11" x14ac:dyDescent="0.25">
      <c r="G1280" s="33" t="s">
        <v>8</v>
      </c>
      <c r="H1280" s="33" t="s">
        <v>1721</v>
      </c>
      <c r="I1280" s="1">
        <v>93940</v>
      </c>
      <c r="J1280" s="2" t="s">
        <v>6517</v>
      </c>
      <c r="K1280" s="2" t="s">
        <v>2659</v>
      </c>
    </row>
    <row r="1281" spans="7:11" x14ac:dyDescent="0.25">
      <c r="G1281" s="33" t="s">
        <v>8</v>
      </c>
      <c r="H1281" s="33" t="s">
        <v>1722</v>
      </c>
      <c r="I1281" s="1">
        <v>93941</v>
      </c>
      <c r="J1281" s="2" t="s">
        <v>6518</v>
      </c>
      <c r="K1281" s="2" t="s">
        <v>2659</v>
      </c>
    </row>
    <row r="1282" spans="7:11" x14ac:dyDescent="0.25">
      <c r="G1282" s="33" t="s">
        <v>8</v>
      </c>
      <c r="H1282" s="33" t="s">
        <v>1723</v>
      </c>
      <c r="I1282" s="1">
        <v>93942</v>
      </c>
      <c r="J1282" s="2" t="s">
        <v>6519</v>
      </c>
      <c r="K1282" s="2" t="s">
        <v>2659</v>
      </c>
    </row>
    <row r="1283" spans="7:11" x14ac:dyDescent="0.25">
      <c r="G1283" s="33" t="s">
        <v>8</v>
      </c>
      <c r="H1283" s="33" t="s">
        <v>1724</v>
      </c>
      <c r="I1283" s="1">
        <v>93943</v>
      </c>
      <c r="J1283" s="2" t="s">
        <v>6520</v>
      </c>
      <c r="K1283" s="2" t="s">
        <v>2659</v>
      </c>
    </row>
    <row r="1284" spans="7:11" x14ac:dyDescent="0.25">
      <c r="G1284" s="33" t="s">
        <v>8</v>
      </c>
      <c r="H1284" s="33" t="s">
        <v>1725</v>
      </c>
      <c r="I1284" s="1">
        <v>93944</v>
      </c>
      <c r="J1284" s="2" t="s">
        <v>6521</v>
      </c>
      <c r="K1284" s="2" t="s">
        <v>2659</v>
      </c>
    </row>
    <row r="1285" spans="7:11" x14ac:dyDescent="0.25">
      <c r="G1285" s="33" t="s">
        <v>8</v>
      </c>
      <c r="H1285" s="33" t="s">
        <v>1726</v>
      </c>
      <c r="I1285" s="1">
        <v>93945</v>
      </c>
      <c r="J1285" s="2" t="s">
        <v>6522</v>
      </c>
      <c r="K1285" s="2" t="s">
        <v>2659</v>
      </c>
    </row>
    <row r="1286" spans="7:11" x14ac:dyDescent="0.25">
      <c r="G1286" s="33" t="s">
        <v>8</v>
      </c>
      <c r="H1286" s="33" t="s">
        <v>1727</v>
      </c>
      <c r="I1286" s="1">
        <v>93946</v>
      </c>
      <c r="J1286" s="2" t="s">
        <v>6523</v>
      </c>
      <c r="K1286" s="2" t="s">
        <v>2659</v>
      </c>
    </row>
    <row r="1287" spans="7:11" x14ac:dyDescent="0.25">
      <c r="G1287" s="33" t="s">
        <v>8</v>
      </c>
      <c r="H1287" s="33" t="s">
        <v>1728</v>
      </c>
      <c r="I1287" s="1">
        <v>93947</v>
      </c>
      <c r="J1287" s="2" t="s">
        <v>6524</v>
      </c>
      <c r="K1287" s="2" t="s">
        <v>2659</v>
      </c>
    </row>
    <row r="1288" spans="7:11" x14ac:dyDescent="0.25">
      <c r="G1288" s="33" t="s">
        <v>8</v>
      </c>
      <c r="H1288" s="33" t="s">
        <v>1729</v>
      </c>
      <c r="I1288" s="1">
        <v>93948</v>
      </c>
      <c r="J1288" s="2" t="s">
        <v>6525</v>
      </c>
      <c r="K1288" s="2" t="s">
        <v>2659</v>
      </c>
    </row>
    <row r="1289" spans="7:11" x14ac:dyDescent="0.25">
      <c r="G1289" s="33" t="s">
        <v>8</v>
      </c>
      <c r="H1289" s="33" t="s">
        <v>1730</v>
      </c>
      <c r="I1289" s="1">
        <v>93949</v>
      </c>
      <c r="J1289" s="2" t="s">
        <v>6526</v>
      </c>
      <c r="K1289" s="2" t="s">
        <v>2659</v>
      </c>
    </row>
    <row r="1290" spans="7:11" x14ac:dyDescent="0.25">
      <c r="G1290" s="33" t="s">
        <v>8</v>
      </c>
      <c r="H1290" s="33" t="s">
        <v>1830</v>
      </c>
      <c r="I1290" s="1">
        <v>93950</v>
      </c>
      <c r="J1290" s="2" t="s">
        <v>6527</v>
      </c>
      <c r="K1290" s="2" t="s">
        <v>2659</v>
      </c>
    </row>
    <row r="1291" spans="7:11" x14ac:dyDescent="0.25">
      <c r="G1291" s="33" t="s">
        <v>8</v>
      </c>
      <c r="H1291" s="33" t="s">
        <v>1831</v>
      </c>
      <c r="I1291" s="1">
        <v>93951</v>
      </c>
      <c r="J1291" s="2" t="s">
        <v>6528</v>
      </c>
      <c r="K1291" s="2" t="s">
        <v>2659</v>
      </c>
    </row>
    <row r="1292" spans="7:11" x14ac:dyDescent="0.25">
      <c r="G1292" s="33" t="s">
        <v>8</v>
      </c>
      <c r="H1292" s="33" t="s">
        <v>1832</v>
      </c>
      <c r="I1292" s="1">
        <v>93952</v>
      </c>
      <c r="J1292" s="2" t="s">
        <v>6529</v>
      </c>
      <c r="K1292" s="2" t="s">
        <v>2659</v>
      </c>
    </row>
    <row r="1293" spans="7:11" x14ac:dyDescent="0.25">
      <c r="G1293" s="33" t="s">
        <v>8</v>
      </c>
      <c r="H1293" s="33" t="s">
        <v>1833</v>
      </c>
      <c r="I1293" s="1">
        <v>93953</v>
      </c>
      <c r="J1293" s="2" t="s">
        <v>6530</v>
      </c>
      <c r="K1293" s="2" t="s">
        <v>2659</v>
      </c>
    </row>
    <row r="1294" spans="7:11" x14ac:dyDescent="0.25">
      <c r="G1294" s="33" t="s">
        <v>8</v>
      </c>
      <c r="H1294" s="33" t="s">
        <v>1834</v>
      </c>
      <c r="I1294" s="1">
        <v>93954</v>
      </c>
      <c r="J1294" s="2" t="s">
        <v>6531</v>
      </c>
      <c r="K1294" s="2" t="s">
        <v>2659</v>
      </c>
    </row>
    <row r="1295" spans="7:11" x14ac:dyDescent="0.25">
      <c r="G1295" s="33" t="s">
        <v>8</v>
      </c>
      <c r="H1295" s="33" t="s">
        <v>1835</v>
      </c>
      <c r="I1295" s="1">
        <v>93955</v>
      </c>
      <c r="J1295" s="2" t="s">
        <v>6532</v>
      </c>
      <c r="K1295" s="2" t="s">
        <v>2659</v>
      </c>
    </row>
    <row r="1296" spans="7:11" x14ac:dyDescent="0.25">
      <c r="G1296" s="33" t="s">
        <v>8</v>
      </c>
      <c r="H1296" s="33" t="s">
        <v>1836</v>
      </c>
      <c r="I1296" s="1">
        <v>93956</v>
      </c>
      <c r="J1296" s="2" t="s">
        <v>6533</v>
      </c>
      <c r="K1296" s="2" t="s">
        <v>2659</v>
      </c>
    </row>
    <row r="1297" spans="7:11" x14ac:dyDescent="0.25">
      <c r="G1297" s="33" t="s">
        <v>8</v>
      </c>
      <c r="H1297" s="33" t="s">
        <v>1837</v>
      </c>
      <c r="I1297" s="1">
        <v>93957</v>
      </c>
      <c r="J1297" s="2" t="s">
        <v>6534</v>
      </c>
      <c r="K1297" s="2" t="s">
        <v>2659</v>
      </c>
    </row>
    <row r="1298" spans="7:11" x14ac:dyDescent="0.25">
      <c r="G1298" s="33" t="s">
        <v>8</v>
      </c>
      <c r="H1298" s="33" t="s">
        <v>1838</v>
      </c>
      <c r="I1298" s="1">
        <v>93958</v>
      </c>
      <c r="J1298" s="2" t="s">
        <v>6535</v>
      </c>
      <c r="K1298" s="2" t="s">
        <v>2659</v>
      </c>
    </row>
    <row r="1299" spans="7:11" x14ac:dyDescent="0.25">
      <c r="G1299" s="33" t="s">
        <v>8</v>
      </c>
      <c r="H1299" s="33" t="s">
        <v>1839</v>
      </c>
      <c r="I1299" s="1">
        <v>93959</v>
      </c>
      <c r="J1299" s="2" t="s">
        <v>6536</v>
      </c>
      <c r="K1299" s="2" t="s">
        <v>2659</v>
      </c>
    </row>
    <row r="1300" spans="7:11" x14ac:dyDescent="0.25">
      <c r="G1300" s="33" t="s">
        <v>8</v>
      </c>
      <c r="H1300" s="33" t="s">
        <v>1840</v>
      </c>
      <c r="I1300" s="1">
        <v>93960</v>
      </c>
      <c r="J1300" s="2" t="s">
        <v>6537</v>
      </c>
      <c r="K1300" s="2" t="s">
        <v>2659</v>
      </c>
    </row>
    <row r="1301" spans="7:11" x14ac:dyDescent="0.25">
      <c r="G1301" s="33" t="s">
        <v>8</v>
      </c>
      <c r="H1301" s="33" t="s">
        <v>1940</v>
      </c>
      <c r="I1301" s="1">
        <v>93961</v>
      </c>
      <c r="J1301" s="2" t="s">
        <v>6538</v>
      </c>
      <c r="K1301" s="2" t="s">
        <v>2659</v>
      </c>
    </row>
    <row r="1302" spans="7:11" x14ac:dyDescent="0.25">
      <c r="G1302" s="33" t="s">
        <v>8</v>
      </c>
      <c r="H1302" s="33" t="s">
        <v>1941</v>
      </c>
      <c r="I1302" s="1">
        <v>93962</v>
      </c>
      <c r="J1302" s="2" t="s">
        <v>6539</v>
      </c>
      <c r="K1302" s="2" t="s">
        <v>2659</v>
      </c>
    </row>
    <row r="1303" spans="7:11" x14ac:dyDescent="0.25">
      <c r="G1303" s="33" t="s">
        <v>8</v>
      </c>
      <c r="H1303" s="33" t="s">
        <v>1942</v>
      </c>
      <c r="I1303" s="1">
        <v>93963</v>
      </c>
      <c r="J1303" s="2" t="s">
        <v>6540</v>
      </c>
      <c r="K1303" s="2" t="s">
        <v>2659</v>
      </c>
    </row>
    <row r="1304" spans="7:11" x14ac:dyDescent="0.25">
      <c r="G1304" s="33" t="s">
        <v>8</v>
      </c>
      <c r="H1304" s="33" t="s">
        <v>1943</v>
      </c>
      <c r="I1304" s="1">
        <v>93964</v>
      </c>
      <c r="J1304" s="2" t="s">
        <v>6541</v>
      </c>
      <c r="K1304" s="2" t="s">
        <v>2659</v>
      </c>
    </row>
    <row r="1305" spans="7:11" x14ac:dyDescent="0.25">
      <c r="G1305" s="33" t="s">
        <v>8</v>
      </c>
      <c r="H1305" s="33" t="s">
        <v>1944</v>
      </c>
      <c r="I1305" s="1">
        <v>93965</v>
      </c>
      <c r="J1305" s="2" t="s">
        <v>6542</v>
      </c>
      <c r="K1305" s="2" t="s">
        <v>2659</v>
      </c>
    </row>
    <row r="1306" spans="7:11" x14ac:dyDescent="0.25">
      <c r="G1306" s="33" t="s">
        <v>8</v>
      </c>
      <c r="H1306" s="33" t="s">
        <v>1945</v>
      </c>
      <c r="I1306" s="1">
        <v>93966</v>
      </c>
      <c r="J1306" s="2" t="s">
        <v>6543</v>
      </c>
      <c r="K1306" s="2" t="s">
        <v>2659</v>
      </c>
    </row>
    <row r="1307" spans="7:11" x14ac:dyDescent="0.25">
      <c r="G1307" s="33" t="s">
        <v>8</v>
      </c>
      <c r="H1307" s="33" t="s">
        <v>1946</v>
      </c>
      <c r="I1307" s="1">
        <v>93967</v>
      </c>
      <c r="J1307" s="2" t="s">
        <v>6544</v>
      </c>
      <c r="K1307" s="2" t="s">
        <v>2659</v>
      </c>
    </row>
    <row r="1308" spans="7:11" x14ac:dyDescent="0.25">
      <c r="G1308" s="33" t="s">
        <v>8</v>
      </c>
      <c r="H1308" s="33" t="s">
        <v>1947</v>
      </c>
      <c r="I1308" s="1">
        <v>93968</v>
      </c>
      <c r="J1308" s="2" t="s">
        <v>6545</v>
      </c>
      <c r="K1308" s="2" t="s">
        <v>2659</v>
      </c>
    </row>
    <row r="1309" spans="7:11" x14ac:dyDescent="0.25">
      <c r="G1309" s="33" t="s">
        <v>8</v>
      </c>
      <c r="H1309" s="33" t="s">
        <v>1948</v>
      </c>
      <c r="I1309" s="1">
        <v>93969</v>
      </c>
      <c r="J1309" s="2" t="s">
        <v>6546</v>
      </c>
      <c r="K1309" s="2" t="s">
        <v>2659</v>
      </c>
    </row>
    <row r="1310" spans="7:11" x14ac:dyDescent="0.25">
      <c r="G1310" s="33" t="s">
        <v>8</v>
      </c>
      <c r="H1310" s="33" t="s">
        <v>1949</v>
      </c>
      <c r="I1310" s="1">
        <v>93970</v>
      </c>
      <c r="J1310" s="2" t="s">
        <v>6547</v>
      </c>
      <c r="K1310" s="2" t="s">
        <v>2659</v>
      </c>
    </row>
    <row r="1311" spans="7:11" x14ac:dyDescent="0.25">
      <c r="G1311" s="33" t="s">
        <v>8</v>
      </c>
      <c r="H1311" s="33" t="s">
        <v>1950</v>
      </c>
      <c r="I1311" s="1">
        <v>93971</v>
      </c>
      <c r="J1311" s="2" t="s">
        <v>6548</v>
      </c>
      <c r="K1311" s="2" t="s">
        <v>2659</v>
      </c>
    </row>
    <row r="1312" spans="7:11" x14ac:dyDescent="0.25">
      <c r="G1312" s="33" t="s">
        <v>8</v>
      </c>
      <c r="H1312" s="33" t="s">
        <v>2050</v>
      </c>
      <c r="I1312" s="1">
        <v>93972</v>
      </c>
      <c r="J1312" s="2" t="s">
        <v>6549</v>
      </c>
      <c r="K1312" s="2" t="s">
        <v>2659</v>
      </c>
    </row>
    <row r="1313" spans="7:11" x14ac:dyDescent="0.25">
      <c r="G1313" s="33" t="s">
        <v>8</v>
      </c>
      <c r="H1313" s="33" t="s">
        <v>2051</v>
      </c>
      <c r="I1313" s="1">
        <v>93973</v>
      </c>
      <c r="J1313" s="2" t="s">
        <v>6550</v>
      </c>
      <c r="K1313" s="2" t="s">
        <v>2659</v>
      </c>
    </row>
    <row r="1314" spans="7:11" x14ac:dyDescent="0.25">
      <c r="G1314" s="33" t="s">
        <v>8</v>
      </c>
      <c r="H1314" s="33" t="s">
        <v>2052</v>
      </c>
      <c r="I1314" s="1">
        <v>93974</v>
      </c>
      <c r="J1314" s="2" t="s">
        <v>6551</v>
      </c>
      <c r="K1314" s="2" t="s">
        <v>2659</v>
      </c>
    </row>
    <row r="1315" spans="7:11" x14ac:dyDescent="0.25">
      <c r="G1315" s="33" t="s">
        <v>8</v>
      </c>
      <c r="H1315" s="33" t="s">
        <v>2053</v>
      </c>
      <c r="I1315" s="1">
        <v>93975</v>
      </c>
      <c r="J1315" s="2" t="s">
        <v>6552</v>
      </c>
      <c r="K1315" s="2" t="s">
        <v>2659</v>
      </c>
    </row>
    <row r="1316" spans="7:11" x14ac:dyDescent="0.25">
      <c r="G1316" s="33" t="s">
        <v>8</v>
      </c>
      <c r="H1316" s="33" t="s">
        <v>2054</v>
      </c>
      <c r="I1316" s="1">
        <v>93976</v>
      </c>
      <c r="J1316" s="2" t="s">
        <v>6553</v>
      </c>
      <c r="K1316" s="2" t="s">
        <v>2659</v>
      </c>
    </row>
    <row r="1317" spans="7:11" x14ac:dyDescent="0.25">
      <c r="G1317" s="33" t="s">
        <v>8</v>
      </c>
      <c r="H1317" s="33" t="s">
        <v>2055</v>
      </c>
      <c r="I1317" s="1">
        <v>93977</v>
      </c>
      <c r="J1317" s="2" t="s">
        <v>6554</v>
      </c>
      <c r="K1317" s="2" t="s">
        <v>2659</v>
      </c>
    </row>
    <row r="1318" spans="7:11" x14ac:dyDescent="0.25">
      <c r="G1318" s="33" t="s">
        <v>8</v>
      </c>
      <c r="H1318" s="33" t="s">
        <v>2056</v>
      </c>
      <c r="I1318" s="1">
        <v>93978</v>
      </c>
      <c r="J1318" s="2" t="s">
        <v>6555</v>
      </c>
      <c r="K1318" s="2" t="s">
        <v>2659</v>
      </c>
    </row>
    <row r="1319" spans="7:11" x14ac:dyDescent="0.25">
      <c r="G1319" s="33" t="s">
        <v>8</v>
      </c>
      <c r="H1319" s="33" t="s">
        <v>2057</v>
      </c>
      <c r="I1319" s="1">
        <v>93979</v>
      </c>
      <c r="J1319" s="2" t="s">
        <v>6556</v>
      </c>
      <c r="K1319" s="2" t="s">
        <v>2659</v>
      </c>
    </row>
    <row r="1320" spans="7:11" x14ac:dyDescent="0.25">
      <c r="G1320" s="33" t="s">
        <v>8</v>
      </c>
      <c r="H1320" s="33" t="s">
        <v>2058</v>
      </c>
      <c r="I1320" s="1">
        <v>93980</v>
      </c>
      <c r="J1320" s="2" t="s">
        <v>6557</v>
      </c>
      <c r="K1320" s="2" t="s">
        <v>2659</v>
      </c>
    </row>
    <row r="1321" spans="7:11" x14ac:dyDescent="0.25">
      <c r="G1321" s="33" t="s">
        <v>8</v>
      </c>
      <c r="H1321" s="33" t="s">
        <v>2059</v>
      </c>
      <c r="I1321" s="1">
        <v>93981</v>
      </c>
      <c r="J1321" s="2" t="s">
        <v>6558</v>
      </c>
      <c r="K1321" s="2" t="s">
        <v>2659</v>
      </c>
    </row>
    <row r="1322" spans="7:11" x14ac:dyDescent="0.25">
      <c r="G1322" s="33" t="s">
        <v>8</v>
      </c>
      <c r="H1322" s="33" t="s">
        <v>2060</v>
      </c>
      <c r="I1322" s="1">
        <v>93982</v>
      </c>
      <c r="J1322" s="2" t="s">
        <v>6559</v>
      </c>
      <c r="K1322" s="2" t="s">
        <v>2659</v>
      </c>
    </row>
    <row r="1323" spans="7:11" x14ac:dyDescent="0.25">
      <c r="G1323" s="33" t="s">
        <v>8</v>
      </c>
      <c r="H1323" s="33" t="s">
        <v>2160</v>
      </c>
      <c r="I1323" s="1">
        <v>93983</v>
      </c>
      <c r="J1323" s="2" t="s">
        <v>6560</v>
      </c>
      <c r="K1323" s="2" t="s">
        <v>2659</v>
      </c>
    </row>
    <row r="1324" spans="7:11" x14ac:dyDescent="0.25">
      <c r="G1324" s="33" t="s">
        <v>8</v>
      </c>
      <c r="H1324" s="33" t="s">
        <v>2161</v>
      </c>
      <c r="I1324" s="1">
        <v>93984</v>
      </c>
      <c r="J1324" s="2" t="s">
        <v>6561</v>
      </c>
      <c r="K1324" s="2" t="s">
        <v>2659</v>
      </c>
    </row>
    <row r="1325" spans="7:11" x14ac:dyDescent="0.25">
      <c r="G1325" s="33" t="s">
        <v>8</v>
      </c>
      <c r="H1325" s="33" t="s">
        <v>2162</v>
      </c>
      <c r="I1325" s="1">
        <v>93985</v>
      </c>
      <c r="J1325" s="2" t="s">
        <v>6562</v>
      </c>
      <c r="K1325" s="2" t="s">
        <v>2659</v>
      </c>
    </row>
    <row r="1326" spans="7:11" x14ac:dyDescent="0.25">
      <c r="G1326" s="33" t="s">
        <v>8</v>
      </c>
      <c r="H1326" s="33" t="s">
        <v>2163</v>
      </c>
      <c r="I1326" s="1">
        <v>93986</v>
      </c>
      <c r="J1326" s="2" t="s">
        <v>6563</v>
      </c>
      <c r="K1326" s="2" t="s">
        <v>2659</v>
      </c>
    </row>
    <row r="1327" spans="7:11" x14ac:dyDescent="0.25">
      <c r="G1327" s="33" t="s">
        <v>8</v>
      </c>
      <c r="H1327" s="33" t="s">
        <v>2164</v>
      </c>
      <c r="I1327" s="1">
        <v>93987</v>
      </c>
      <c r="J1327" s="2" t="s">
        <v>6564</v>
      </c>
      <c r="K1327" s="2" t="s">
        <v>2659</v>
      </c>
    </row>
    <row r="1328" spans="7:11" x14ac:dyDescent="0.25">
      <c r="G1328" s="33" t="s">
        <v>8</v>
      </c>
      <c r="H1328" s="33" t="s">
        <v>2165</v>
      </c>
      <c r="I1328" s="1">
        <v>93988</v>
      </c>
      <c r="J1328" s="2" t="s">
        <v>6565</v>
      </c>
      <c r="K1328" s="2" t="s">
        <v>2659</v>
      </c>
    </row>
    <row r="1329" spans="7:11" x14ac:dyDescent="0.25">
      <c r="G1329" s="33" t="s">
        <v>8</v>
      </c>
      <c r="H1329" s="33" t="s">
        <v>2166</v>
      </c>
      <c r="I1329" s="1">
        <v>93989</v>
      </c>
      <c r="J1329" s="2" t="s">
        <v>6566</v>
      </c>
      <c r="K1329" s="2" t="s">
        <v>2659</v>
      </c>
    </row>
    <row r="1330" spans="7:11" x14ac:dyDescent="0.25">
      <c r="G1330" s="33" t="s">
        <v>8</v>
      </c>
      <c r="H1330" s="33" t="s">
        <v>2167</v>
      </c>
      <c r="I1330" s="1">
        <v>93990</v>
      </c>
      <c r="J1330" s="2" t="s">
        <v>6567</v>
      </c>
      <c r="K1330" s="2" t="s">
        <v>2659</v>
      </c>
    </row>
    <row r="1331" spans="7:11" x14ac:dyDescent="0.25">
      <c r="G1331" s="33" t="s">
        <v>8</v>
      </c>
      <c r="H1331" s="33" t="s">
        <v>2168</v>
      </c>
      <c r="I1331" s="1">
        <v>93991</v>
      </c>
      <c r="J1331" s="2" t="s">
        <v>6568</v>
      </c>
      <c r="K1331" s="2" t="s">
        <v>2659</v>
      </c>
    </row>
    <row r="1332" spans="7:11" x14ac:dyDescent="0.25">
      <c r="G1332" s="33" t="s">
        <v>8</v>
      </c>
      <c r="H1332" s="33" t="s">
        <v>2169</v>
      </c>
      <c r="I1332" s="1">
        <v>93992</v>
      </c>
      <c r="J1332" s="2" t="s">
        <v>6569</v>
      </c>
      <c r="K1332" s="2" t="s">
        <v>2659</v>
      </c>
    </row>
    <row r="1333" spans="7:11" x14ac:dyDescent="0.25">
      <c r="G1333" s="33" t="s">
        <v>8</v>
      </c>
      <c r="H1333" s="33" t="s">
        <v>2170</v>
      </c>
      <c r="I1333" s="1">
        <v>93993</v>
      </c>
      <c r="J1333" s="2" t="s">
        <v>6570</v>
      </c>
      <c r="K1333" s="2" t="s">
        <v>2659</v>
      </c>
    </row>
    <row r="1334" spans="7:11" x14ac:dyDescent="0.25">
      <c r="G1334" s="33" t="s">
        <v>8</v>
      </c>
      <c r="H1334" s="33" t="s">
        <v>2270</v>
      </c>
      <c r="I1334" s="1">
        <v>93994</v>
      </c>
      <c r="J1334" s="2" t="s">
        <v>6571</v>
      </c>
      <c r="K1334" s="2" t="s">
        <v>2659</v>
      </c>
    </row>
    <row r="1335" spans="7:11" x14ac:dyDescent="0.25">
      <c r="G1335" s="33" t="s">
        <v>8</v>
      </c>
      <c r="H1335" s="33" t="s">
        <v>2271</v>
      </c>
      <c r="I1335" s="1">
        <v>93995</v>
      </c>
      <c r="J1335" s="2" t="s">
        <v>6572</v>
      </c>
      <c r="K1335" s="2" t="s">
        <v>2659</v>
      </c>
    </row>
    <row r="1336" spans="7:11" x14ac:dyDescent="0.25">
      <c r="G1336" s="33" t="s">
        <v>8</v>
      </c>
      <c r="H1336" s="33" t="s">
        <v>2272</v>
      </c>
      <c r="I1336" s="1">
        <v>93996</v>
      </c>
      <c r="J1336" s="2" t="s">
        <v>6573</v>
      </c>
      <c r="K1336" s="2" t="s">
        <v>2659</v>
      </c>
    </row>
    <row r="1337" spans="7:11" x14ac:dyDescent="0.25">
      <c r="G1337" s="33" t="s">
        <v>8</v>
      </c>
      <c r="H1337" s="33" t="s">
        <v>2273</v>
      </c>
      <c r="I1337" s="1">
        <v>93997</v>
      </c>
      <c r="J1337" s="2" t="s">
        <v>6574</v>
      </c>
      <c r="K1337" s="2" t="s">
        <v>2659</v>
      </c>
    </row>
    <row r="1338" spans="7:11" x14ac:dyDescent="0.25">
      <c r="G1338" s="33" t="s">
        <v>8</v>
      </c>
      <c r="H1338" s="33" t="s">
        <v>2274</v>
      </c>
      <c r="I1338" s="1">
        <v>93998</v>
      </c>
      <c r="J1338" s="2" t="s">
        <v>6575</v>
      </c>
      <c r="K1338" s="2" t="s">
        <v>2659</v>
      </c>
    </row>
    <row r="1339" spans="7:11" x14ac:dyDescent="0.25">
      <c r="G1339" s="33" t="s">
        <v>8</v>
      </c>
      <c r="H1339" s="33" t="s">
        <v>2275</v>
      </c>
      <c r="I1339" s="1">
        <v>93999</v>
      </c>
      <c r="J1339" s="2" t="s">
        <v>6576</v>
      </c>
      <c r="K1339" s="2" t="s">
        <v>2659</v>
      </c>
    </row>
    <row r="1340" spans="7:11" x14ac:dyDescent="0.25">
      <c r="G1340" s="33" t="s">
        <v>8</v>
      </c>
      <c r="H1340" s="33" t="s">
        <v>2276</v>
      </c>
      <c r="I1340" s="1">
        <v>94000</v>
      </c>
      <c r="J1340" s="2" t="s">
        <v>6577</v>
      </c>
      <c r="K1340" s="2" t="s">
        <v>2659</v>
      </c>
    </row>
    <row r="1341" spans="7:11" x14ac:dyDescent="0.25">
      <c r="G1341" s="33" t="s">
        <v>8</v>
      </c>
      <c r="H1341" s="33" t="s">
        <v>2277</v>
      </c>
      <c r="I1341" s="1">
        <v>94001</v>
      </c>
      <c r="J1341" s="2" t="s">
        <v>6578</v>
      </c>
      <c r="K1341" s="2" t="s">
        <v>2659</v>
      </c>
    </row>
    <row r="1342" spans="7:11" x14ac:dyDescent="0.25">
      <c r="G1342" s="33" t="s">
        <v>8</v>
      </c>
      <c r="H1342" s="33" t="s">
        <v>2278</v>
      </c>
      <c r="I1342" s="1">
        <v>94002</v>
      </c>
      <c r="J1342" s="2" t="s">
        <v>6579</v>
      </c>
      <c r="K1342" s="2" t="s">
        <v>2659</v>
      </c>
    </row>
    <row r="1343" spans="7:11" x14ac:dyDescent="0.25">
      <c r="G1343" s="33" t="s">
        <v>8</v>
      </c>
      <c r="H1343" s="33" t="s">
        <v>2279</v>
      </c>
      <c r="I1343" s="1">
        <v>94003</v>
      </c>
      <c r="J1343" s="2" t="s">
        <v>6580</v>
      </c>
      <c r="K1343" s="2" t="s">
        <v>2659</v>
      </c>
    </row>
    <row r="1344" spans="7:11" x14ac:dyDescent="0.25">
      <c r="G1344" s="33" t="s">
        <v>8</v>
      </c>
      <c r="H1344" s="33" t="s">
        <v>2280</v>
      </c>
      <c r="I1344" s="1">
        <v>94004</v>
      </c>
      <c r="J1344" s="2" t="s">
        <v>6581</v>
      </c>
      <c r="K1344" s="2" t="s">
        <v>2659</v>
      </c>
    </row>
    <row r="1345" spans="7:11" x14ac:dyDescent="0.25">
      <c r="G1345" s="33" t="s">
        <v>8</v>
      </c>
      <c r="H1345" s="33" t="s">
        <v>2380</v>
      </c>
      <c r="I1345" s="1">
        <v>94005</v>
      </c>
      <c r="J1345" s="2" t="s">
        <v>6582</v>
      </c>
      <c r="K1345" s="2" t="s">
        <v>2659</v>
      </c>
    </row>
    <row r="1346" spans="7:11" x14ac:dyDescent="0.25">
      <c r="G1346" s="33" t="s">
        <v>8</v>
      </c>
      <c r="H1346" s="33" t="s">
        <v>2381</v>
      </c>
      <c r="I1346" s="1">
        <v>94006</v>
      </c>
      <c r="J1346" s="2" t="s">
        <v>6583</v>
      </c>
      <c r="K1346" s="2" t="s">
        <v>2659</v>
      </c>
    </row>
    <row r="1347" spans="7:11" x14ac:dyDescent="0.25">
      <c r="G1347" s="33" t="s">
        <v>8</v>
      </c>
      <c r="H1347" s="33" t="s">
        <v>2382</v>
      </c>
      <c r="I1347" s="1">
        <v>94007</v>
      </c>
      <c r="J1347" s="2" t="s">
        <v>6584</v>
      </c>
      <c r="K1347" s="2" t="s">
        <v>2659</v>
      </c>
    </row>
    <row r="1348" spans="7:11" x14ac:dyDescent="0.25">
      <c r="G1348" s="33" t="s">
        <v>8</v>
      </c>
      <c r="H1348" s="33" t="s">
        <v>2383</v>
      </c>
      <c r="I1348" s="1">
        <v>94008</v>
      </c>
      <c r="J1348" s="2" t="s">
        <v>6585</v>
      </c>
      <c r="K1348" s="2" t="s">
        <v>2659</v>
      </c>
    </row>
    <row r="1349" spans="7:11" x14ac:dyDescent="0.25">
      <c r="G1349" s="33" t="s">
        <v>8</v>
      </c>
      <c r="H1349" s="33" t="s">
        <v>2384</v>
      </c>
      <c r="I1349" s="1">
        <v>94009</v>
      </c>
      <c r="J1349" s="2" t="s">
        <v>6586</v>
      </c>
      <c r="K1349" s="2" t="s">
        <v>2659</v>
      </c>
    </row>
    <row r="1350" spans="7:11" x14ac:dyDescent="0.25">
      <c r="G1350" s="33" t="s">
        <v>8</v>
      </c>
      <c r="H1350" s="33" t="s">
        <v>2385</v>
      </c>
      <c r="I1350" s="1">
        <v>94010</v>
      </c>
      <c r="J1350" s="2" t="s">
        <v>6587</v>
      </c>
      <c r="K1350" s="2" t="s">
        <v>2659</v>
      </c>
    </row>
    <row r="1351" spans="7:11" x14ac:dyDescent="0.25">
      <c r="G1351" s="33" t="s">
        <v>8</v>
      </c>
      <c r="H1351" s="33" t="s">
        <v>2386</v>
      </c>
      <c r="I1351" s="1">
        <v>94011</v>
      </c>
      <c r="J1351" s="2" t="s">
        <v>6588</v>
      </c>
      <c r="K1351" s="2" t="s">
        <v>2659</v>
      </c>
    </row>
    <row r="1352" spans="7:11" x14ac:dyDescent="0.25">
      <c r="G1352" s="33" t="s">
        <v>8</v>
      </c>
      <c r="H1352" s="33" t="s">
        <v>2387</v>
      </c>
      <c r="I1352" s="1">
        <v>94012</v>
      </c>
      <c r="J1352" s="2" t="s">
        <v>6589</v>
      </c>
      <c r="K1352" s="2" t="s">
        <v>2659</v>
      </c>
    </row>
    <row r="1353" spans="7:11" x14ac:dyDescent="0.25">
      <c r="G1353" s="33" t="s">
        <v>8</v>
      </c>
      <c r="H1353" s="33" t="s">
        <v>2388</v>
      </c>
      <c r="I1353" s="1">
        <v>94013</v>
      </c>
      <c r="J1353" s="2" t="s">
        <v>6590</v>
      </c>
      <c r="K1353" s="2" t="s">
        <v>2659</v>
      </c>
    </row>
    <row r="1354" spans="7:11" x14ac:dyDescent="0.25">
      <c r="G1354" s="33" t="s">
        <v>8</v>
      </c>
      <c r="H1354" s="33" t="s">
        <v>2389</v>
      </c>
      <c r="I1354" s="1">
        <v>94014</v>
      </c>
      <c r="J1354" s="2" t="s">
        <v>6591</v>
      </c>
      <c r="K1354" s="2" t="s">
        <v>2659</v>
      </c>
    </row>
    <row r="1355" spans="7:11" x14ac:dyDescent="0.25">
      <c r="G1355" s="33" t="s">
        <v>8</v>
      </c>
      <c r="H1355" s="33" t="s">
        <v>2390</v>
      </c>
      <c r="I1355" s="1">
        <v>94015</v>
      </c>
      <c r="J1355" s="2" t="s">
        <v>6592</v>
      </c>
      <c r="K1355" s="2" t="s">
        <v>2659</v>
      </c>
    </row>
    <row r="1356" spans="7:11" x14ac:dyDescent="0.25">
      <c r="G1356" s="33" t="s">
        <v>8</v>
      </c>
      <c r="H1356" s="33" t="s">
        <v>2490</v>
      </c>
      <c r="I1356" s="1">
        <v>94016</v>
      </c>
      <c r="J1356" s="2" t="s">
        <v>6593</v>
      </c>
      <c r="K1356" s="2" t="s">
        <v>2659</v>
      </c>
    </row>
    <row r="1357" spans="7:11" x14ac:dyDescent="0.25">
      <c r="G1357" s="33" t="s">
        <v>8</v>
      </c>
      <c r="H1357" s="33" t="s">
        <v>2491</v>
      </c>
      <c r="I1357" s="1">
        <v>94017</v>
      </c>
      <c r="J1357" s="2" t="s">
        <v>6594</v>
      </c>
      <c r="K1357" s="2" t="s">
        <v>2659</v>
      </c>
    </row>
    <row r="1358" spans="7:11" x14ac:dyDescent="0.25">
      <c r="G1358" s="33" t="s">
        <v>8</v>
      </c>
      <c r="H1358" s="33" t="s">
        <v>2492</v>
      </c>
      <c r="I1358" s="1">
        <v>94018</v>
      </c>
      <c r="J1358" s="2" t="s">
        <v>6595</v>
      </c>
      <c r="K1358" s="2" t="s">
        <v>2659</v>
      </c>
    </row>
    <row r="1359" spans="7:11" x14ac:dyDescent="0.25">
      <c r="G1359" s="33" t="s">
        <v>8</v>
      </c>
      <c r="H1359" s="33" t="s">
        <v>2493</v>
      </c>
      <c r="I1359" s="1">
        <v>94019</v>
      </c>
      <c r="J1359" s="2" t="s">
        <v>6596</v>
      </c>
      <c r="K1359" s="2" t="s">
        <v>2659</v>
      </c>
    </row>
    <row r="1360" spans="7:11" x14ac:dyDescent="0.25">
      <c r="G1360" s="33" t="s">
        <v>8</v>
      </c>
      <c r="H1360" s="33" t="s">
        <v>2494</v>
      </c>
      <c r="I1360" s="1">
        <v>94020</v>
      </c>
      <c r="J1360" s="2" t="s">
        <v>6597</v>
      </c>
      <c r="K1360" s="2" t="s">
        <v>2659</v>
      </c>
    </row>
    <row r="1361" spans="7:11" x14ac:dyDescent="0.25">
      <c r="G1361" s="33" t="s">
        <v>8</v>
      </c>
      <c r="H1361" s="33" t="s">
        <v>2495</v>
      </c>
      <c r="I1361" s="1">
        <v>94021</v>
      </c>
      <c r="J1361" s="2" t="s">
        <v>6598</v>
      </c>
      <c r="K1361" s="2" t="s">
        <v>2659</v>
      </c>
    </row>
    <row r="1362" spans="7:11" x14ac:dyDescent="0.25">
      <c r="G1362" s="33" t="s">
        <v>8</v>
      </c>
      <c r="H1362" s="33" t="s">
        <v>2496</v>
      </c>
      <c r="I1362" s="1">
        <v>94022</v>
      </c>
      <c r="J1362" s="2" t="s">
        <v>6599</v>
      </c>
      <c r="K1362" s="2" t="s">
        <v>2659</v>
      </c>
    </row>
    <row r="1363" spans="7:11" x14ac:dyDescent="0.25">
      <c r="G1363" s="33" t="s">
        <v>8</v>
      </c>
      <c r="H1363" s="33" t="s">
        <v>2497</v>
      </c>
      <c r="I1363" s="1">
        <v>94023</v>
      </c>
      <c r="J1363" s="2" t="s">
        <v>6600</v>
      </c>
      <c r="K1363" s="2" t="s">
        <v>2659</v>
      </c>
    </row>
    <row r="1364" spans="7:11" x14ac:dyDescent="0.25">
      <c r="G1364" s="33" t="s">
        <v>8</v>
      </c>
      <c r="H1364" s="33" t="s">
        <v>2498</v>
      </c>
      <c r="I1364" s="1">
        <v>94024</v>
      </c>
      <c r="J1364" s="2" t="s">
        <v>6601</v>
      </c>
      <c r="K1364" s="2" t="s">
        <v>2659</v>
      </c>
    </row>
    <row r="1365" spans="7:11" x14ac:dyDescent="0.25">
      <c r="G1365" s="33" t="s">
        <v>8</v>
      </c>
      <c r="H1365" s="33" t="s">
        <v>2499</v>
      </c>
      <c r="I1365" s="1">
        <v>94025</v>
      </c>
      <c r="J1365" s="2" t="s">
        <v>6602</v>
      </c>
      <c r="K1365" s="2" t="s">
        <v>2659</v>
      </c>
    </row>
    <row r="1366" spans="7:11" x14ac:dyDescent="0.25">
      <c r="G1366" s="33" t="s">
        <v>8</v>
      </c>
      <c r="H1366" s="33" t="s">
        <v>2500</v>
      </c>
      <c r="I1366" s="1">
        <v>94026</v>
      </c>
      <c r="J1366" s="2" t="s">
        <v>6603</v>
      </c>
      <c r="K1366" s="2" t="s">
        <v>2659</v>
      </c>
    </row>
    <row r="1367" spans="7:11" x14ac:dyDescent="0.25">
      <c r="G1367" s="33" t="s">
        <v>8</v>
      </c>
      <c r="H1367" s="33" t="s">
        <v>295</v>
      </c>
      <c r="I1367" s="1">
        <v>94027</v>
      </c>
      <c r="J1367" s="2" t="s">
        <v>6604</v>
      </c>
      <c r="K1367" s="2" t="s">
        <v>2659</v>
      </c>
    </row>
    <row r="1368" spans="7:11" x14ac:dyDescent="0.25">
      <c r="G1368" s="33" t="s">
        <v>8</v>
      </c>
      <c r="H1368" s="33" t="s">
        <v>435</v>
      </c>
      <c r="I1368" s="1">
        <v>94028</v>
      </c>
      <c r="J1368" s="2" t="s">
        <v>6605</v>
      </c>
      <c r="K1368" s="2" t="s">
        <v>2659</v>
      </c>
    </row>
    <row r="1369" spans="7:11" x14ac:dyDescent="0.25">
      <c r="G1369" s="33" t="s">
        <v>8</v>
      </c>
      <c r="H1369" s="33" t="s">
        <v>575</v>
      </c>
      <c r="I1369" s="1">
        <v>94029</v>
      </c>
      <c r="J1369" s="2" t="s">
        <v>6606</v>
      </c>
      <c r="K1369" s="2" t="s">
        <v>2659</v>
      </c>
    </row>
    <row r="1370" spans="7:11" x14ac:dyDescent="0.25">
      <c r="G1370" s="33" t="s">
        <v>8</v>
      </c>
      <c r="H1370" s="33" t="s">
        <v>715</v>
      </c>
      <c r="I1370" s="1">
        <v>94030</v>
      </c>
      <c r="J1370" s="2" t="s">
        <v>6607</v>
      </c>
      <c r="K1370" s="2" t="s">
        <v>2659</v>
      </c>
    </row>
    <row r="1371" spans="7:11" x14ac:dyDescent="0.25">
      <c r="G1371" s="33" t="s">
        <v>8</v>
      </c>
      <c r="H1371" s="33" t="s">
        <v>855</v>
      </c>
      <c r="I1371" s="1">
        <v>94031</v>
      </c>
      <c r="J1371" s="2" t="s">
        <v>6608</v>
      </c>
      <c r="K1371" s="2" t="s">
        <v>2659</v>
      </c>
    </row>
    <row r="1372" spans="7:11" x14ac:dyDescent="0.25">
      <c r="G1372" s="33" t="s">
        <v>8</v>
      </c>
      <c r="H1372" s="33" t="s">
        <v>995</v>
      </c>
      <c r="I1372" s="1">
        <v>94032</v>
      </c>
      <c r="J1372" s="2" t="s">
        <v>6609</v>
      </c>
      <c r="K1372" s="2" t="s">
        <v>2659</v>
      </c>
    </row>
    <row r="1373" spans="7:11" x14ac:dyDescent="0.25">
      <c r="G1373" s="33" t="s">
        <v>8</v>
      </c>
      <c r="H1373" s="33" t="s">
        <v>1135</v>
      </c>
      <c r="I1373" s="1">
        <v>94033</v>
      </c>
      <c r="J1373" s="2" t="s">
        <v>6610</v>
      </c>
      <c r="K1373" s="2" t="s">
        <v>2659</v>
      </c>
    </row>
    <row r="1374" spans="7:11" x14ac:dyDescent="0.25">
      <c r="G1374" s="33" t="s">
        <v>8</v>
      </c>
      <c r="H1374" s="33" t="s">
        <v>1275</v>
      </c>
      <c r="I1374" s="1">
        <v>94034</v>
      </c>
      <c r="J1374" s="2" t="s">
        <v>6611</v>
      </c>
      <c r="K1374" s="2" t="s">
        <v>2659</v>
      </c>
    </row>
    <row r="1375" spans="7:11" x14ac:dyDescent="0.25">
      <c r="G1375" s="33" t="s">
        <v>8</v>
      </c>
      <c r="H1375" s="33" t="s">
        <v>1415</v>
      </c>
      <c r="I1375" s="1">
        <v>94035</v>
      </c>
      <c r="J1375" s="2" t="s">
        <v>6612</v>
      </c>
      <c r="K1375" s="2" t="s">
        <v>2659</v>
      </c>
    </row>
    <row r="1376" spans="7:11" x14ac:dyDescent="0.25">
      <c r="G1376" s="33" t="s">
        <v>8</v>
      </c>
      <c r="H1376" s="33" t="s">
        <v>79</v>
      </c>
      <c r="I1376" s="1">
        <v>94036</v>
      </c>
      <c r="J1376" s="2" t="s">
        <v>6613</v>
      </c>
      <c r="K1376" s="2" t="s">
        <v>2659</v>
      </c>
    </row>
    <row r="1377" spans="7:11" x14ac:dyDescent="0.25">
      <c r="G1377" s="33" t="s">
        <v>8</v>
      </c>
      <c r="H1377" s="33" t="s">
        <v>9</v>
      </c>
      <c r="I1377" s="1">
        <v>94037</v>
      </c>
      <c r="J1377" s="2" t="s">
        <v>6614</v>
      </c>
      <c r="K1377" s="2" t="s">
        <v>2659</v>
      </c>
    </row>
    <row r="1378" spans="7:11" x14ac:dyDescent="0.25">
      <c r="G1378" s="33" t="s">
        <v>8</v>
      </c>
      <c r="H1378" s="33" t="s">
        <v>296</v>
      </c>
      <c r="I1378" s="1">
        <v>94038</v>
      </c>
      <c r="J1378" s="2" t="s">
        <v>6615</v>
      </c>
      <c r="K1378" s="2" t="s">
        <v>2659</v>
      </c>
    </row>
    <row r="1379" spans="7:11" x14ac:dyDescent="0.25">
      <c r="G1379" s="33" t="s">
        <v>8</v>
      </c>
      <c r="H1379" s="33" t="s">
        <v>436</v>
      </c>
      <c r="I1379" s="1">
        <v>94039</v>
      </c>
      <c r="J1379" s="2" t="s">
        <v>6616</v>
      </c>
      <c r="K1379" s="2" t="s">
        <v>2659</v>
      </c>
    </row>
    <row r="1380" spans="7:11" x14ac:dyDescent="0.25">
      <c r="G1380" s="33" t="s">
        <v>8</v>
      </c>
      <c r="H1380" s="33" t="s">
        <v>576</v>
      </c>
      <c r="I1380" s="1">
        <v>94040</v>
      </c>
      <c r="J1380" s="2" t="s">
        <v>6617</v>
      </c>
      <c r="K1380" s="2" t="s">
        <v>2659</v>
      </c>
    </row>
    <row r="1381" spans="7:11" x14ac:dyDescent="0.25">
      <c r="G1381" s="33" t="s">
        <v>8</v>
      </c>
      <c r="H1381" s="33" t="s">
        <v>716</v>
      </c>
      <c r="I1381" s="1">
        <v>94041</v>
      </c>
      <c r="J1381" s="2" t="s">
        <v>6618</v>
      </c>
      <c r="K1381" s="2" t="s">
        <v>2659</v>
      </c>
    </row>
    <row r="1382" spans="7:11" x14ac:dyDescent="0.25">
      <c r="G1382" s="33" t="s">
        <v>8</v>
      </c>
      <c r="H1382" s="33" t="s">
        <v>856</v>
      </c>
      <c r="I1382" s="1">
        <v>94042</v>
      </c>
      <c r="J1382" s="2" t="s">
        <v>6619</v>
      </c>
      <c r="K1382" s="2" t="s">
        <v>2659</v>
      </c>
    </row>
    <row r="1383" spans="7:11" x14ac:dyDescent="0.25">
      <c r="G1383" s="33" t="s">
        <v>8</v>
      </c>
      <c r="H1383" s="33" t="s">
        <v>996</v>
      </c>
      <c r="I1383" s="1">
        <v>94043</v>
      </c>
      <c r="J1383" s="2" t="s">
        <v>6620</v>
      </c>
      <c r="K1383" s="2" t="s">
        <v>2659</v>
      </c>
    </row>
    <row r="1384" spans="7:11" x14ac:dyDescent="0.25">
      <c r="G1384" s="33" t="s">
        <v>8</v>
      </c>
      <c r="H1384" s="33" t="s">
        <v>1136</v>
      </c>
      <c r="I1384" s="1">
        <v>94044</v>
      </c>
      <c r="J1384" s="2" t="s">
        <v>6621</v>
      </c>
      <c r="K1384" s="2" t="s">
        <v>2659</v>
      </c>
    </row>
    <row r="1385" spans="7:11" x14ac:dyDescent="0.25">
      <c r="G1385" s="33" t="s">
        <v>8</v>
      </c>
      <c r="H1385" s="33" t="s">
        <v>1276</v>
      </c>
      <c r="I1385" s="1">
        <v>94045</v>
      </c>
      <c r="J1385" s="2" t="s">
        <v>6622</v>
      </c>
      <c r="K1385" s="2" t="s">
        <v>2659</v>
      </c>
    </row>
    <row r="1386" spans="7:11" x14ac:dyDescent="0.25">
      <c r="G1386" s="33" t="s">
        <v>8</v>
      </c>
      <c r="H1386" s="33" t="s">
        <v>1416</v>
      </c>
      <c r="I1386" s="1">
        <v>94046</v>
      </c>
      <c r="J1386" s="2" t="s">
        <v>6623</v>
      </c>
      <c r="K1386" s="2" t="s">
        <v>2659</v>
      </c>
    </row>
    <row r="1387" spans="7:11" x14ac:dyDescent="0.25">
      <c r="G1387" s="33" t="s">
        <v>8</v>
      </c>
      <c r="H1387" s="33" t="s">
        <v>80</v>
      </c>
      <c r="I1387" s="1">
        <v>94047</v>
      </c>
      <c r="J1387" s="2" t="s">
        <v>6624</v>
      </c>
      <c r="K1387" s="2" t="s">
        <v>2659</v>
      </c>
    </row>
    <row r="1388" spans="7:11" x14ac:dyDescent="0.25">
      <c r="G1388" s="33" t="s">
        <v>8</v>
      </c>
      <c r="H1388" s="33" t="s">
        <v>10</v>
      </c>
      <c r="I1388" s="1">
        <v>94048</v>
      </c>
      <c r="J1388" s="2" t="s">
        <v>6625</v>
      </c>
      <c r="K1388" s="2" t="s">
        <v>2659</v>
      </c>
    </row>
    <row r="1389" spans="7:11" x14ac:dyDescent="0.25">
      <c r="G1389" s="33" t="s">
        <v>8</v>
      </c>
      <c r="H1389" s="33" t="s">
        <v>297</v>
      </c>
      <c r="I1389" s="1">
        <v>94049</v>
      </c>
      <c r="J1389" s="2" t="s">
        <v>6626</v>
      </c>
      <c r="K1389" s="2" t="s">
        <v>2659</v>
      </c>
    </row>
    <row r="1390" spans="7:11" x14ac:dyDescent="0.25">
      <c r="G1390" s="33" t="s">
        <v>8</v>
      </c>
      <c r="H1390" s="33" t="s">
        <v>437</v>
      </c>
      <c r="I1390" s="1">
        <v>94050</v>
      </c>
      <c r="J1390" s="2" t="s">
        <v>6627</v>
      </c>
      <c r="K1390" s="2" t="s">
        <v>2659</v>
      </c>
    </row>
    <row r="1391" spans="7:11" x14ac:dyDescent="0.25">
      <c r="G1391" s="33" t="s">
        <v>8</v>
      </c>
      <c r="H1391" s="33" t="s">
        <v>577</v>
      </c>
      <c r="I1391" s="1">
        <v>94051</v>
      </c>
      <c r="J1391" s="2" t="s">
        <v>6628</v>
      </c>
      <c r="K1391" s="2" t="s">
        <v>2659</v>
      </c>
    </row>
    <row r="1392" spans="7:11" x14ac:dyDescent="0.25">
      <c r="G1392" s="33" t="s">
        <v>8</v>
      </c>
      <c r="H1392" s="33" t="s">
        <v>717</v>
      </c>
      <c r="I1392" s="1">
        <v>94052</v>
      </c>
      <c r="J1392" s="2" t="s">
        <v>6629</v>
      </c>
      <c r="K1392" s="2" t="s">
        <v>2659</v>
      </c>
    </row>
    <row r="1393" spans="7:11" x14ac:dyDescent="0.25">
      <c r="G1393" s="33" t="s">
        <v>8</v>
      </c>
      <c r="H1393" s="33" t="s">
        <v>857</v>
      </c>
      <c r="I1393" s="1">
        <v>94053</v>
      </c>
      <c r="J1393" s="2" t="s">
        <v>6630</v>
      </c>
      <c r="K1393" s="2" t="s">
        <v>2659</v>
      </c>
    </row>
    <row r="1394" spans="7:11" x14ac:dyDescent="0.25">
      <c r="G1394" s="33" t="s">
        <v>8</v>
      </c>
      <c r="H1394" s="33" t="s">
        <v>997</v>
      </c>
      <c r="I1394" s="1">
        <v>94054</v>
      </c>
      <c r="J1394" s="2" t="s">
        <v>6631</v>
      </c>
      <c r="K1394" s="2" t="s">
        <v>2659</v>
      </c>
    </row>
    <row r="1395" spans="7:11" x14ac:dyDescent="0.25">
      <c r="G1395" s="33" t="s">
        <v>8</v>
      </c>
      <c r="H1395" s="33" t="s">
        <v>1137</v>
      </c>
      <c r="I1395" s="1">
        <v>94055</v>
      </c>
      <c r="J1395" s="2" t="s">
        <v>6632</v>
      </c>
      <c r="K1395" s="2" t="s">
        <v>2659</v>
      </c>
    </row>
    <row r="1396" spans="7:11" x14ac:dyDescent="0.25">
      <c r="G1396" s="33" t="s">
        <v>8</v>
      </c>
      <c r="H1396" s="33" t="s">
        <v>1277</v>
      </c>
      <c r="I1396" s="1">
        <v>94056</v>
      </c>
      <c r="J1396" s="2" t="s">
        <v>6633</v>
      </c>
      <c r="K1396" s="2" t="s">
        <v>2659</v>
      </c>
    </row>
    <row r="1397" spans="7:11" x14ac:dyDescent="0.25">
      <c r="G1397" s="33" t="s">
        <v>8</v>
      </c>
      <c r="H1397" s="33" t="s">
        <v>1417</v>
      </c>
      <c r="I1397" s="1">
        <v>94057</v>
      </c>
      <c r="J1397" s="2" t="s">
        <v>6634</v>
      </c>
      <c r="K1397" s="2" t="s">
        <v>2659</v>
      </c>
    </row>
    <row r="1398" spans="7:11" x14ac:dyDescent="0.25">
      <c r="G1398" s="33" t="s">
        <v>8</v>
      </c>
      <c r="H1398" s="33" t="s">
        <v>81</v>
      </c>
      <c r="I1398" s="1">
        <v>94058</v>
      </c>
      <c r="J1398" s="2" t="s">
        <v>6635</v>
      </c>
      <c r="K1398" s="2" t="s">
        <v>2659</v>
      </c>
    </row>
    <row r="1399" spans="7:11" x14ac:dyDescent="0.25">
      <c r="G1399" s="33" t="s">
        <v>8</v>
      </c>
      <c r="H1399" s="33" t="s">
        <v>11</v>
      </c>
      <c r="I1399" s="1">
        <v>94059</v>
      </c>
      <c r="J1399" s="2" t="s">
        <v>6636</v>
      </c>
      <c r="K1399" s="2" t="s">
        <v>2659</v>
      </c>
    </row>
    <row r="1400" spans="7:11" x14ac:dyDescent="0.25">
      <c r="G1400" s="33" t="s">
        <v>8</v>
      </c>
      <c r="H1400" s="33" t="s">
        <v>298</v>
      </c>
      <c r="I1400" s="1">
        <v>94060</v>
      </c>
      <c r="J1400" s="2" t="s">
        <v>6637</v>
      </c>
      <c r="K1400" s="2" t="s">
        <v>2659</v>
      </c>
    </row>
    <row r="1401" spans="7:11" x14ac:dyDescent="0.25">
      <c r="G1401" s="33" t="s">
        <v>8</v>
      </c>
      <c r="H1401" s="33" t="s">
        <v>438</v>
      </c>
      <c r="I1401" s="1">
        <v>94061</v>
      </c>
      <c r="J1401" s="2" t="s">
        <v>6638</v>
      </c>
      <c r="K1401" s="2" t="s">
        <v>2659</v>
      </c>
    </row>
    <row r="1402" spans="7:11" x14ac:dyDescent="0.25">
      <c r="G1402" s="33" t="s">
        <v>8</v>
      </c>
      <c r="H1402" s="33" t="s">
        <v>578</v>
      </c>
      <c r="I1402" s="1">
        <v>94062</v>
      </c>
      <c r="J1402" s="2" t="s">
        <v>6639</v>
      </c>
      <c r="K1402" s="2" t="s">
        <v>2659</v>
      </c>
    </row>
    <row r="1403" spans="7:11" x14ac:dyDescent="0.25">
      <c r="G1403" s="33" t="s">
        <v>8</v>
      </c>
      <c r="H1403" s="33" t="s">
        <v>718</v>
      </c>
      <c r="I1403" s="1">
        <v>94063</v>
      </c>
      <c r="J1403" s="2" t="s">
        <v>6640</v>
      </c>
      <c r="K1403" s="2" t="s">
        <v>2659</v>
      </c>
    </row>
    <row r="1404" spans="7:11" x14ac:dyDescent="0.25">
      <c r="G1404" s="33" t="s">
        <v>8</v>
      </c>
      <c r="H1404" s="33" t="s">
        <v>858</v>
      </c>
      <c r="I1404" s="1">
        <v>94064</v>
      </c>
      <c r="J1404" s="2" t="s">
        <v>6641</v>
      </c>
      <c r="K1404" s="2" t="s">
        <v>2659</v>
      </c>
    </row>
    <row r="1405" spans="7:11" x14ac:dyDescent="0.25">
      <c r="G1405" s="33" t="s">
        <v>8</v>
      </c>
      <c r="H1405" s="33" t="s">
        <v>998</v>
      </c>
      <c r="I1405" s="1">
        <v>94065</v>
      </c>
      <c r="J1405" s="2" t="s">
        <v>6642</v>
      </c>
      <c r="K1405" s="2" t="s">
        <v>2659</v>
      </c>
    </row>
    <row r="1406" spans="7:11" x14ac:dyDescent="0.25">
      <c r="G1406" s="33" t="s">
        <v>8</v>
      </c>
      <c r="H1406" s="33" t="s">
        <v>1138</v>
      </c>
      <c r="I1406" s="1">
        <v>94066</v>
      </c>
      <c r="J1406" s="2" t="s">
        <v>6643</v>
      </c>
      <c r="K1406" s="2" t="s">
        <v>2659</v>
      </c>
    </row>
    <row r="1407" spans="7:11" x14ac:dyDescent="0.25">
      <c r="G1407" s="33" t="s">
        <v>8</v>
      </c>
      <c r="H1407" s="33" t="s">
        <v>1278</v>
      </c>
      <c r="I1407" s="1">
        <v>94067</v>
      </c>
      <c r="J1407" s="2" t="s">
        <v>6644</v>
      </c>
      <c r="K1407" s="2" t="s">
        <v>2659</v>
      </c>
    </row>
    <row r="1408" spans="7:11" x14ac:dyDescent="0.25">
      <c r="G1408" s="33" t="s">
        <v>8</v>
      </c>
      <c r="H1408" s="33" t="s">
        <v>1418</v>
      </c>
      <c r="I1408" s="1">
        <v>94068</v>
      </c>
      <c r="J1408" s="2" t="s">
        <v>6645</v>
      </c>
      <c r="K1408" s="2" t="s">
        <v>2659</v>
      </c>
    </row>
    <row r="1409" spans="7:11" x14ac:dyDescent="0.25">
      <c r="G1409" s="33" t="s">
        <v>8</v>
      </c>
      <c r="H1409" s="33" t="s">
        <v>82</v>
      </c>
      <c r="I1409" s="1">
        <v>94069</v>
      </c>
      <c r="J1409" s="2" t="s">
        <v>6646</v>
      </c>
      <c r="K1409" s="2" t="s">
        <v>2659</v>
      </c>
    </row>
    <row r="1410" spans="7:11" x14ac:dyDescent="0.25">
      <c r="G1410" s="33" t="s">
        <v>8</v>
      </c>
      <c r="H1410" s="33" t="s">
        <v>12</v>
      </c>
      <c r="I1410" s="1">
        <v>94070</v>
      </c>
      <c r="J1410" s="2" t="s">
        <v>6647</v>
      </c>
      <c r="K1410" s="2" t="s">
        <v>2659</v>
      </c>
    </row>
    <row r="1411" spans="7:11" x14ac:dyDescent="0.25">
      <c r="G1411" s="33" t="s">
        <v>8</v>
      </c>
      <c r="H1411" s="33" t="s">
        <v>299</v>
      </c>
      <c r="I1411" s="1">
        <v>94071</v>
      </c>
      <c r="J1411" s="2" t="s">
        <v>6648</v>
      </c>
      <c r="K1411" s="2" t="s">
        <v>2659</v>
      </c>
    </row>
    <row r="1412" spans="7:11" x14ac:dyDescent="0.25">
      <c r="G1412" s="33" t="s">
        <v>8</v>
      </c>
      <c r="H1412" s="33" t="s">
        <v>439</v>
      </c>
      <c r="I1412" s="1">
        <v>94072</v>
      </c>
      <c r="J1412" s="2" t="s">
        <v>6649</v>
      </c>
      <c r="K1412" s="2" t="s">
        <v>2659</v>
      </c>
    </row>
    <row r="1413" spans="7:11" x14ac:dyDescent="0.25">
      <c r="G1413" s="33" t="s">
        <v>8</v>
      </c>
      <c r="H1413" s="33" t="s">
        <v>579</v>
      </c>
      <c r="I1413" s="1">
        <v>94073</v>
      </c>
      <c r="J1413" s="2" t="s">
        <v>6650</v>
      </c>
      <c r="K1413" s="2" t="s">
        <v>2659</v>
      </c>
    </row>
    <row r="1414" spans="7:11" x14ac:dyDescent="0.25">
      <c r="G1414" s="33" t="s">
        <v>8</v>
      </c>
      <c r="H1414" s="33" t="s">
        <v>719</v>
      </c>
      <c r="I1414" s="1">
        <v>94074</v>
      </c>
      <c r="J1414" s="2" t="s">
        <v>6651</v>
      </c>
      <c r="K1414" s="2" t="s">
        <v>2659</v>
      </c>
    </row>
    <row r="1415" spans="7:11" x14ac:dyDescent="0.25">
      <c r="G1415" s="33" t="s">
        <v>8</v>
      </c>
      <c r="H1415" s="33" t="s">
        <v>859</v>
      </c>
      <c r="I1415" s="1">
        <v>94075</v>
      </c>
      <c r="J1415" s="2" t="s">
        <v>6652</v>
      </c>
      <c r="K1415" s="2" t="s">
        <v>2659</v>
      </c>
    </row>
    <row r="1416" spans="7:11" x14ac:dyDescent="0.25">
      <c r="G1416" s="33" t="s">
        <v>8</v>
      </c>
      <c r="H1416" s="33" t="s">
        <v>999</v>
      </c>
      <c r="I1416" s="1">
        <v>94076</v>
      </c>
      <c r="J1416" s="2" t="s">
        <v>6653</v>
      </c>
      <c r="K1416" s="2" t="s">
        <v>2659</v>
      </c>
    </row>
    <row r="1417" spans="7:11" x14ac:dyDescent="0.25">
      <c r="G1417" s="33" t="s">
        <v>8</v>
      </c>
      <c r="H1417" s="33" t="s">
        <v>1139</v>
      </c>
      <c r="I1417" s="1">
        <v>94077</v>
      </c>
      <c r="J1417" s="2" t="s">
        <v>6654</v>
      </c>
      <c r="K1417" s="2" t="s">
        <v>2659</v>
      </c>
    </row>
    <row r="1418" spans="7:11" x14ac:dyDescent="0.25">
      <c r="G1418" s="33" t="s">
        <v>8</v>
      </c>
      <c r="H1418" s="33" t="s">
        <v>1279</v>
      </c>
      <c r="I1418" s="1">
        <v>94078</v>
      </c>
      <c r="J1418" s="2" t="s">
        <v>6655</v>
      </c>
      <c r="K1418" s="2" t="s">
        <v>2659</v>
      </c>
    </row>
    <row r="1419" spans="7:11" x14ac:dyDescent="0.25">
      <c r="G1419" s="33" t="s">
        <v>8</v>
      </c>
      <c r="H1419" s="33" t="s">
        <v>1419</v>
      </c>
      <c r="I1419" s="1">
        <v>94079</v>
      </c>
      <c r="J1419" s="2" t="s">
        <v>6656</v>
      </c>
      <c r="K1419" s="2" t="s">
        <v>2659</v>
      </c>
    </row>
    <row r="1420" spans="7:11" x14ac:dyDescent="0.25">
      <c r="G1420" s="33" t="s">
        <v>8</v>
      </c>
      <c r="H1420" s="33" t="s">
        <v>83</v>
      </c>
      <c r="I1420" s="1">
        <v>94080</v>
      </c>
      <c r="J1420" s="2" t="s">
        <v>6657</v>
      </c>
      <c r="K1420" s="2" t="s">
        <v>2659</v>
      </c>
    </row>
    <row r="1421" spans="7:11" x14ac:dyDescent="0.25">
      <c r="G1421" s="33" t="s">
        <v>8</v>
      </c>
      <c r="H1421" s="33" t="s">
        <v>13</v>
      </c>
      <c r="I1421" s="1">
        <v>94081</v>
      </c>
      <c r="J1421" s="2" t="s">
        <v>6658</v>
      </c>
      <c r="K1421" s="2" t="s">
        <v>2659</v>
      </c>
    </row>
    <row r="1422" spans="7:11" x14ac:dyDescent="0.25">
      <c r="G1422" s="33" t="s">
        <v>8</v>
      </c>
      <c r="H1422" s="33" t="s">
        <v>300</v>
      </c>
      <c r="I1422" s="1">
        <v>94082</v>
      </c>
      <c r="J1422" s="2" t="s">
        <v>6659</v>
      </c>
      <c r="K1422" s="2" t="s">
        <v>2659</v>
      </c>
    </row>
    <row r="1423" spans="7:11" x14ac:dyDescent="0.25">
      <c r="G1423" s="33" t="s">
        <v>8</v>
      </c>
      <c r="H1423" s="33" t="s">
        <v>440</v>
      </c>
      <c r="I1423" s="1">
        <v>94083</v>
      </c>
      <c r="J1423" s="2" t="s">
        <v>6660</v>
      </c>
      <c r="K1423" s="2" t="s">
        <v>2659</v>
      </c>
    </row>
    <row r="1424" spans="7:11" x14ac:dyDescent="0.25">
      <c r="G1424" s="33" t="s">
        <v>8</v>
      </c>
      <c r="H1424" s="33" t="s">
        <v>580</v>
      </c>
      <c r="I1424" s="1">
        <v>94084</v>
      </c>
      <c r="J1424" s="2" t="s">
        <v>6661</v>
      </c>
      <c r="K1424" s="2" t="s">
        <v>2659</v>
      </c>
    </row>
    <row r="1425" spans="7:11" x14ac:dyDescent="0.25">
      <c r="G1425" s="33" t="s">
        <v>8</v>
      </c>
      <c r="H1425" s="33" t="s">
        <v>720</v>
      </c>
      <c r="I1425" s="1">
        <v>94085</v>
      </c>
      <c r="J1425" s="2" t="s">
        <v>6662</v>
      </c>
      <c r="K1425" s="2" t="s">
        <v>2659</v>
      </c>
    </row>
    <row r="1426" spans="7:11" x14ac:dyDescent="0.25">
      <c r="G1426" s="33" t="s">
        <v>8</v>
      </c>
      <c r="H1426" s="33" t="s">
        <v>860</v>
      </c>
      <c r="I1426" s="1">
        <v>94086</v>
      </c>
      <c r="J1426" s="2" t="s">
        <v>6663</v>
      </c>
      <c r="K1426" s="2" t="s">
        <v>2659</v>
      </c>
    </row>
    <row r="1427" spans="7:11" x14ac:dyDescent="0.25">
      <c r="G1427" s="33" t="s">
        <v>8</v>
      </c>
      <c r="H1427" s="33" t="s">
        <v>1000</v>
      </c>
      <c r="I1427" s="1">
        <v>94087</v>
      </c>
      <c r="J1427" s="2" t="s">
        <v>6664</v>
      </c>
      <c r="K1427" s="2" t="s">
        <v>2659</v>
      </c>
    </row>
    <row r="1428" spans="7:11" x14ac:dyDescent="0.25">
      <c r="G1428" s="33" t="s">
        <v>8</v>
      </c>
      <c r="H1428" s="33" t="s">
        <v>1140</v>
      </c>
      <c r="I1428" s="1">
        <v>94088</v>
      </c>
      <c r="J1428" s="2" t="s">
        <v>6665</v>
      </c>
      <c r="K1428" s="2" t="s">
        <v>2659</v>
      </c>
    </row>
    <row r="1429" spans="7:11" x14ac:dyDescent="0.25">
      <c r="G1429" s="33" t="s">
        <v>8</v>
      </c>
      <c r="H1429" s="33" t="s">
        <v>1280</v>
      </c>
      <c r="I1429" s="1">
        <v>94089</v>
      </c>
      <c r="J1429" s="2" t="s">
        <v>6666</v>
      </c>
      <c r="K1429" s="2" t="s">
        <v>2659</v>
      </c>
    </row>
    <row r="1430" spans="7:11" x14ac:dyDescent="0.25">
      <c r="G1430" s="33" t="s">
        <v>8</v>
      </c>
      <c r="H1430" s="33" t="s">
        <v>1420</v>
      </c>
      <c r="I1430" s="1">
        <v>94090</v>
      </c>
      <c r="J1430" s="2" t="s">
        <v>6667</v>
      </c>
      <c r="K1430" s="2" t="s">
        <v>2659</v>
      </c>
    </row>
    <row r="1431" spans="7:11" x14ac:dyDescent="0.25">
      <c r="G1431" s="33" t="s">
        <v>8</v>
      </c>
      <c r="H1431" s="33" t="s">
        <v>84</v>
      </c>
      <c r="I1431" s="1">
        <v>94091</v>
      </c>
      <c r="J1431" s="2" t="s">
        <v>6668</v>
      </c>
      <c r="K1431" s="2" t="s">
        <v>2659</v>
      </c>
    </row>
    <row r="1432" spans="7:11" x14ac:dyDescent="0.25">
      <c r="G1432" s="33" t="s">
        <v>8</v>
      </c>
      <c r="H1432" s="33" t="s">
        <v>14</v>
      </c>
      <c r="I1432" s="1">
        <v>94092</v>
      </c>
      <c r="J1432" s="2" t="s">
        <v>6669</v>
      </c>
      <c r="K1432" s="2" t="s">
        <v>2659</v>
      </c>
    </row>
    <row r="1433" spans="7:11" x14ac:dyDescent="0.25">
      <c r="G1433" s="33" t="s">
        <v>8</v>
      </c>
      <c r="H1433" s="33" t="s">
        <v>301</v>
      </c>
      <c r="I1433" s="1">
        <v>94093</v>
      </c>
      <c r="J1433" s="2" t="s">
        <v>6670</v>
      </c>
      <c r="K1433" s="2" t="s">
        <v>2660</v>
      </c>
    </row>
    <row r="1434" spans="7:11" x14ac:dyDescent="0.25">
      <c r="G1434" s="33" t="s">
        <v>8</v>
      </c>
      <c r="H1434" s="33" t="s">
        <v>441</v>
      </c>
      <c r="I1434" s="1">
        <v>94094</v>
      </c>
      <c r="J1434" s="2" t="s">
        <v>6671</v>
      </c>
      <c r="K1434" s="2" t="s">
        <v>2660</v>
      </c>
    </row>
    <row r="1435" spans="7:11" x14ac:dyDescent="0.25">
      <c r="G1435" s="33" t="s">
        <v>8</v>
      </c>
      <c r="H1435" s="33" t="s">
        <v>581</v>
      </c>
      <c r="I1435" s="1">
        <v>94095</v>
      </c>
      <c r="J1435" s="2" t="s">
        <v>6672</v>
      </c>
      <c r="K1435" s="2" t="s">
        <v>2660</v>
      </c>
    </row>
    <row r="1436" spans="7:11" x14ac:dyDescent="0.25">
      <c r="G1436" s="33" t="s">
        <v>8</v>
      </c>
      <c r="H1436" s="33" t="s">
        <v>721</v>
      </c>
      <c r="I1436" s="1">
        <v>94096</v>
      </c>
      <c r="J1436" s="2" t="s">
        <v>6673</v>
      </c>
      <c r="K1436" s="2" t="s">
        <v>2660</v>
      </c>
    </row>
    <row r="1437" spans="7:11" x14ac:dyDescent="0.25">
      <c r="G1437" s="33" t="s">
        <v>8</v>
      </c>
      <c r="H1437" s="33" t="s">
        <v>861</v>
      </c>
      <c r="I1437" s="1">
        <v>94097</v>
      </c>
      <c r="J1437" s="2" t="s">
        <v>6674</v>
      </c>
      <c r="K1437" s="2" t="s">
        <v>2660</v>
      </c>
    </row>
    <row r="1438" spans="7:11" x14ac:dyDescent="0.25">
      <c r="G1438" s="33" t="s">
        <v>8</v>
      </c>
      <c r="H1438" s="33" t="s">
        <v>1001</v>
      </c>
      <c r="I1438" s="1">
        <v>94098</v>
      </c>
      <c r="J1438" s="2" t="s">
        <v>6675</v>
      </c>
      <c r="K1438" s="2" t="s">
        <v>2660</v>
      </c>
    </row>
    <row r="1439" spans="7:11" x14ac:dyDescent="0.25">
      <c r="G1439" s="33" t="s">
        <v>8</v>
      </c>
      <c r="H1439" s="33" t="s">
        <v>1141</v>
      </c>
      <c r="I1439" s="1">
        <v>94099</v>
      </c>
      <c r="J1439" s="2" t="s">
        <v>6676</v>
      </c>
      <c r="K1439" s="2" t="s">
        <v>2660</v>
      </c>
    </row>
    <row r="1440" spans="7:11" x14ac:dyDescent="0.25">
      <c r="G1440" s="33" t="s">
        <v>8</v>
      </c>
      <c r="H1440" s="33" t="s">
        <v>1281</v>
      </c>
      <c r="I1440" s="1">
        <v>94100</v>
      </c>
      <c r="J1440" s="2" t="s">
        <v>6677</v>
      </c>
      <c r="K1440" s="2" t="s">
        <v>2660</v>
      </c>
    </row>
    <row r="1441" spans="7:11" x14ac:dyDescent="0.25">
      <c r="G1441" s="33" t="s">
        <v>8</v>
      </c>
      <c r="H1441" s="33" t="s">
        <v>1421</v>
      </c>
      <c r="I1441" s="1">
        <v>94101</v>
      </c>
      <c r="J1441" s="2" t="s">
        <v>6678</v>
      </c>
      <c r="K1441" s="2" t="s">
        <v>2660</v>
      </c>
    </row>
    <row r="1442" spans="7:11" x14ac:dyDescent="0.25">
      <c r="G1442" s="33" t="s">
        <v>8</v>
      </c>
      <c r="H1442" s="33" t="s">
        <v>85</v>
      </c>
      <c r="I1442" s="1">
        <v>94102</v>
      </c>
      <c r="J1442" s="2" t="s">
        <v>6679</v>
      </c>
      <c r="K1442" s="2" t="s">
        <v>2660</v>
      </c>
    </row>
    <row r="1443" spans="7:11" x14ac:dyDescent="0.25">
      <c r="G1443" s="33" t="s">
        <v>8</v>
      </c>
      <c r="H1443" s="33" t="s">
        <v>15</v>
      </c>
      <c r="I1443" s="1">
        <v>94103</v>
      </c>
      <c r="J1443" s="2" t="s">
        <v>6680</v>
      </c>
      <c r="K1443" s="2" t="s">
        <v>2660</v>
      </c>
    </row>
    <row r="1444" spans="7:11" x14ac:dyDescent="0.25">
      <c r="G1444" s="33" t="s">
        <v>8</v>
      </c>
      <c r="H1444" s="33" t="s">
        <v>302</v>
      </c>
      <c r="I1444" s="1">
        <v>94104</v>
      </c>
      <c r="J1444" s="2" t="s">
        <v>6681</v>
      </c>
      <c r="K1444" s="2" t="s">
        <v>2660</v>
      </c>
    </row>
    <row r="1445" spans="7:11" x14ac:dyDescent="0.25">
      <c r="G1445" s="33" t="s">
        <v>8</v>
      </c>
      <c r="H1445" s="33" t="s">
        <v>442</v>
      </c>
      <c r="I1445" s="1">
        <v>94105</v>
      </c>
      <c r="J1445" s="2" t="s">
        <v>6682</v>
      </c>
      <c r="K1445" s="2" t="s">
        <v>2660</v>
      </c>
    </row>
    <row r="1446" spans="7:11" x14ac:dyDescent="0.25">
      <c r="G1446" s="33" t="s">
        <v>8</v>
      </c>
      <c r="H1446" s="33" t="s">
        <v>582</v>
      </c>
      <c r="I1446" s="1">
        <v>94106</v>
      </c>
      <c r="J1446" s="2" t="s">
        <v>6683</v>
      </c>
      <c r="K1446" s="2" t="s">
        <v>2660</v>
      </c>
    </row>
    <row r="1447" spans="7:11" x14ac:dyDescent="0.25">
      <c r="G1447" s="33" t="s">
        <v>8</v>
      </c>
      <c r="H1447" s="33" t="s">
        <v>722</v>
      </c>
      <c r="I1447" s="1">
        <v>94107</v>
      </c>
      <c r="J1447" s="2" t="s">
        <v>6684</v>
      </c>
      <c r="K1447" s="2" t="s">
        <v>2660</v>
      </c>
    </row>
    <row r="1448" spans="7:11" x14ac:dyDescent="0.25">
      <c r="G1448" s="33" t="s">
        <v>8</v>
      </c>
      <c r="H1448" s="33" t="s">
        <v>862</v>
      </c>
      <c r="I1448" s="1">
        <v>94108</v>
      </c>
      <c r="J1448" s="2" t="s">
        <v>6685</v>
      </c>
      <c r="K1448" s="2" t="s">
        <v>2660</v>
      </c>
    </row>
    <row r="1449" spans="7:11" x14ac:dyDescent="0.25">
      <c r="G1449" s="33" t="s">
        <v>8</v>
      </c>
      <c r="H1449" s="33" t="s">
        <v>1002</v>
      </c>
      <c r="I1449" s="1">
        <v>94109</v>
      </c>
      <c r="J1449" s="2" t="s">
        <v>6686</v>
      </c>
      <c r="K1449" s="2" t="s">
        <v>2660</v>
      </c>
    </row>
    <row r="1450" spans="7:11" x14ac:dyDescent="0.25">
      <c r="G1450" s="33" t="s">
        <v>8</v>
      </c>
      <c r="H1450" s="33" t="s">
        <v>1142</v>
      </c>
      <c r="I1450" s="1">
        <v>94110</v>
      </c>
      <c r="J1450" s="2" t="s">
        <v>6687</v>
      </c>
      <c r="K1450" s="2" t="s">
        <v>2660</v>
      </c>
    </row>
    <row r="1451" spans="7:11" x14ac:dyDescent="0.25">
      <c r="G1451" s="33" t="s">
        <v>8</v>
      </c>
      <c r="H1451" s="33" t="s">
        <v>1282</v>
      </c>
      <c r="I1451" s="1">
        <v>94111</v>
      </c>
      <c r="J1451" s="2" t="s">
        <v>6688</v>
      </c>
      <c r="K1451" s="2" t="s">
        <v>2660</v>
      </c>
    </row>
    <row r="1452" spans="7:11" x14ac:dyDescent="0.25">
      <c r="G1452" s="33" t="s">
        <v>8</v>
      </c>
      <c r="H1452" s="33" t="s">
        <v>1422</v>
      </c>
      <c r="I1452" s="1">
        <v>94112</v>
      </c>
      <c r="J1452" s="2" t="s">
        <v>6689</v>
      </c>
      <c r="K1452" s="2" t="s">
        <v>2660</v>
      </c>
    </row>
    <row r="1453" spans="7:11" x14ac:dyDescent="0.25">
      <c r="G1453" s="33" t="s">
        <v>8</v>
      </c>
      <c r="H1453" s="33" t="s">
        <v>86</v>
      </c>
      <c r="I1453" s="1">
        <v>94113</v>
      </c>
      <c r="J1453" s="2" t="s">
        <v>6690</v>
      </c>
      <c r="K1453" s="2" t="s">
        <v>2660</v>
      </c>
    </row>
    <row r="1454" spans="7:11" x14ac:dyDescent="0.25">
      <c r="G1454" s="33" t="s">
        <v>8</v>
      </c>
      <c r="H1454" s="33" t="s">
        <v>16</v>
      </c>
      <c r="I1454" s="1">
        <v>94114</v>
      </c>
      <c r="J1454" s="2" t="s">
        <v>6691</v>
      </c>
      <c r="K1454" s="2" t="s">
        <v>2660</v>
      </c>
    </row>
    <row r="1455" spans="7:11" x14ac:dyDescent="0.25">
      <c r="G1455" s="33" t="s">
        <v>8</v>
      </c>
      <c r="H1455" s="33" t="s">
        <v>303</v>
      </c>
      <c r="I1455" s="1">
        <v>94115</v>
      </c>
      <c r="J1455" s="2" t="s">
        <v>6692</v>
      </c>
      <c r="K1455" s="2" t="s">
        <v>2660</v>
      </c>
    </row>
    <row r="1456" spans="7:11" x14ac:dyDescent="0.25">
      <c r="G1456" s="33" t="s">
        <v>8</v>
      </c>
      <c r="H1456" s="33" t="s">
        <v>443</v>
      </c>
      <c r="I1456" s="1">
        <v>94116</v>
      </c>
      <c r="J1456" s="2" t="s">
        <v>6693</v>
      </c>
      <c r="K1456" s="2" t="s">
        <v>2660</v>
      </c>
    </row>
    <row r="1457" spans="7:11" x14ac:dyDescent="0.25">
      <c r="G1457" s="33" t="s">
        <v>8</v>
      </c>
      <c r="H1457" s="33" t="s">
        <v>583</v>
      </c>
      <c r="I1457" s="1">
        <v>94117</v>
      </c>
      <c r="J1457" s="2" t="s">
        <v>6694</v>
      </c>
      <c r="K1457" s="2" t="s">
        <v>2660</v>
      </c>
    </row>
    <row r="1458" spans="7:11" x14ac:dyDescent="0.25">
      <c r="G1458" s="33" t="s">
        <v>8</v>
      </c>
      <c r="H1458" s="33" t="s">
        <v>723</v>
      </c>
      <c r="I1458" s="1">
        <v>94118</v>
      </c>
      <c r="J1458" s="2" t="s">
        <v>6695</v>
      </c>
      <c r="K1458" s="2" t="s">
        <v>2660</v>
      </c>
    </row>
    <row r="1459" spans="7:11" x14ac:dyDescent="0.25">
      <c r="G1459" s="33" t="s">
        <v>8</v>
      </c>
      <c r="H1459" s="33" t="s">
        <v>863</v>
      </c>
      <c r="I1459" s="1">
        <v>94119</v>
      </c>
      <c r="J1459" s="2" t="s">
        <v>6696</v>
      </c>
      <c r="K1459" s="2" t="s">
        <v>2660</v>
      </c>
    </row>
    <row r="1460" spans="7:11" x14ac:dyDescent="0.25">
      <c r="G1460" s="33" t="s">
        <v>8</v>
      </c>
      <c r="H1460" s="33" t="s">
        <v>1003</v>
      </c>
      <c r="I1460" s="1">
        <v>94120</v>
      </c>
      <c r="J1460" s="2" t="s">
        <v>6697</v>
      </c>
      <c r="K1460" s="2" t="s">
        <v>2660</v>
      </c>
    </row>
    <row r="1461" spans="7:11" x14ac:dyDescent="0.25">
      <c r="G1461" s="33" t="s">
        <v>8</v>
      </c>
      <c r="H1461" s="33" t="s">
        <v>1143</v>
      </c>
      <c r="I1461" s="1">
        <v>94121</v>
      </c>
      <c r="J1461" s="2" t="s">
        <v>6698</v>
      </c>
      <c r="K1461" s="2" t="s">
        <v>2660</v>
      </c>
    </row>
    <row r="1462" spans="7:11" x14ac:dyDescent="0.25">
      <c r="G1462" s="33" t="s">
        <v>8</v>
      </c>
      <c r="H1462" s="33" t="s">
        <v>1283</v>
      </c>
      <c r="I1462" s="1">
        <v>94122</v>
      </c>
      <c r="J1462" s="2" t="s">
        <v>6699</v>
      </c>
      <c r="K1462" s="2" t="s">
        <v>2660</v>
      </c>
    </row>
    <row r="1463" spans="7:11" x14ac:dyDescent="0.25">
      <c r="G1463" s="33" t="s">
        <v>8</v>
      </c>
      <c r="H1463" s="33" t="s">
        <v>1423</v>
      </c>
      <c r="I1463" s="1">
        <v>94123</v>
      </c>
      <c r="J1463" s="2" t="s">
        <v>6700</v>
      </c>
      <c r="K1463" s="2" t="s">
        <v>2660</v>
      </c>
    </row>
    <row r="1464" spans="7:11" x14ac:dyDescent="0.25">
      <c r="G1464" s="33" t="s">
        <v>8</v>
      </c>
      <c r="H1464" s="33" t="s">
        <v>87</v>
      </c>
      <c r="I1464" s="1">
        <v>94124</v>
      </c>
      <c r="J1464" s="2" t="s">
        <v>6701</v>
      </c>
      <c r="K1464" s="2" t="s">
        <v>2660</v>
      </c>
    </row>
    <row r="1465" spans="7:11" x14ac:dyDescent="0.25">
      <c r="G1465" s="33" t="s">
        <v>8</v>
      </c>
      <c r="H1465" s="33" t="s">
        <v>17</v>
      </c>
      <c r="I1465" s="1">
        <v>94125</v>
      </c>
      <c r="J1465" s="2" t="s">
        <v>6702</v>
      </c>
      <c r="K1465" s="2" t="s">
        <v>2660</v>
      </c>
    </row>
    <row r="1466" spans="7:11" x14ac:dyDescent="0.25">
      <c r="G1466" s="33" t="s">
        <v>8</v>
      </c>
      <c r="H1466" s="33" t="s">
        <v>304</v>
      </c>
      <c r="I1466" s="1">
        <v>94126</v>
      </c>
      <c r="J1466" s="2" t="s">
        <v>6703</v>
      </c>
      <c r="K1466" s="2" t="s">
        <v>2660</v>
      </c>
    </row>
    <row r="1467" spans="7:11" x14ac:dyDescent="0.25">
      <c r="G1467" s="33" t="s">
        <v>8</v>
      </c>
      <c r="H1467" s="33" t="s">
        <v>444</v>
      </c>
      <c r="I1467" s="1">
        <v>94127</v>
      </c>
      <c r="J1467" s="2" t="s">
        <v>6704</v>
      </c>
      <c r="K1467" s="2" t="s">
        <v>2660</v>
      </c>
    </row>
    <row r="1468" spans="7:11" x14ac:dyDescent="0.25">
      <c r="G1468" s="33" t="s">
        <v>8</v>
      </c>
      <c r="H1468" s="33" t="s">
        <v>584</v>
      </c>
      <c r="I1468" s="1">
        <v>94128</v>
      </c>
      <c r="J1468" s="2" t="s">
        <v>6705</v>
      </c>
      <c r="K1468" s="2" t="s">
        <v>2660</v>
      </c>
    </row>
    <row r="1469" spans="7:11" x14ac:dyDescent="0.25">
      <c r="G1469" s="33" t="s">
        <v>8</v>
      </c>
      <c r="H1469" s="33" t="s">
        <v>724</v>
      </c>
      <c r="I1469" s="1">
        <v>94129</v>
      </c>
      <c r="J1469" s="2" t="s">
        <v>6706</v>
      </c>
      <c r="K1469" s="2" t="s">
        <v>2660</v>
      </c>
    </row>
    <row r="1470" spans="7:11" x14ac:dyDescent="0.25">
      <c r="G1470" s="33" t="s">
        <v>8</v>
      </c>
      <c r="H1470" s="33" t="s">
        <v>864</v>
      </c>
      <c r="I1470" s="1">
        <v>94130</v>
      </c>
      <c r="J1470" s="2" t="s">
        <v>6707</v>
      </c>
      <c r="K1470" s="2" t="s">
        <v>2660</v>
      </c>
    </row>
    <row r="1471" spans="7:11" x14ac:dyDescent="0.25">
      <c r="G1471" s="33" t="s">
        <v>8</v>
      </c>
      <c r="H1471" s="33" t="s">
        <v>1004</v>
      </c>
      <c r="I1471" s="1">
        <v>94131</v>
      </c>
      <c r="J1471" s="2" t="s">
        <v>6708</v>
      </c>
      <c r="K1471" s="2" t="s">
        <v>2660</v>
      </c>
    </row>
    <row r="1472" spans="7:11" x14ac:dyDescent="0.25">
      <c r="G1472" s="33" t="s">
        <v>8</v>
      </c>
      <c r="H1472" s="33" t="s">
        <v>1144</v>
      </c>
      <c r="I1472" s="1">
        <v>94132</v>
      </c>
      <c r="J1472" s="2" t="s">
        <v>6709</v>
      </c>
      <c r="K1472" s="2" t="s">
        <v>2660</v>
      </c>
    </row>
    <row r="1473" spans="7:11" x14ac:dyDescent="0.25">
      <c r="G1473" s="33" t="s">
        <v>8</v>
      </c>
      <c r="H1473" s="33" t="s">
        <v>1284</v>
      </c>
      <c r="I1473" s="1">
        <v>94133</v>
      </c>
      <c r="J1473" s="2" t="s">
        <v>6710</v>
      </c>
      <c r="K1473" s="2" t="s">
        <v>2660</v>
      </c>
    </row>
    <row r="1474" spans="7:11" x14ac:dyDescent="0.25">
      <c r="G1474" s="33" t="s">
        <v>8</v>
      </c>
      <c r="H1474" s="33" t="s">
        <v>1424</v>
      </c>
      <c r="I1474" s="1">
        <v>94134</v>
      </c>
      <c r="J1474" s="2" t="s">
        <v>6711</v>
      </c>
      <c r="K1474" s="2" t="s">
        <v>2660</v>
      </c>
    </row>
    <row r="1475" spans="7:11" x14ac:dyDescent="0.25">
      <c r="G1475" s="33" t="s">
        <v>8</v>
      </c>
      <c r="H1475" s="33" t="s">
        <v>88</v>
      </c>
      <c r="I1475" s="1">
        <v>94135</v>
      </c>
      <c r="J1475" s="2" t="s">
        <v>6712</v>
      </c>
      <c r="K1475" s="2" t="s">
        <v>2660</v>
      </c>
    </row>
    <row r="1476" spans="7:11" x14ac:dyDescent="0.25">
      <c r="G1476" s="33" t="s">
        <v>8</v>
      </c>
      <c r="H1476" s="33" t="s">
        <v>18</v>
      </c>
      <c r="I1476" s="1">
        <v>94136</v>
      </c>
      <c r="J1476" s="2" t="s">
        <v>6713</v>
      </c>
      <c r="K1476" s="2" t="s">
        <v>2660</v>
      </c>
    </row>
    <row r="1477" spans="7:11" x14ac:dyDescent="0.25">
      <c r="G1477" s="33" t="s">
        <v>8</v>
      </c>
      <c r="H1477" s="33" t="s">
        <v>305</v>
      </c>
      <c r="I1477" s="1">
        <v>94137</v>
      </c>
      <c r="J1477" s="2" t="s">
        <v>6714</v>
      </c>
      <c r="K1477" s="2" t="s">
        <v>2660</v>
      </c>
    </row>
    <row r="1478" spans="7:11" x14ac:dyDescent="0.25">
      <c r="G1478" s="33" t="s">
        <v>8</v>
      </c>
      <c r="H1478" s="33" t="s">
        <v>445</v>
      </c>
      <c r="I1478" s="1">
        <v>94138</v>
      </c>
      <c r="J1478" s="2" t="s">
        <v>6715</v>
      </c>
      <c r="K1478" s="2" t="s">
        <v>2660</v>
      </c>
    </row>
    <row r="1479" spans="7:11" x14ac:dyDescent="0.25">
      <c r="G1479" s="33" t="s">
        <v>8</v>
      </c>
      <c r="H1479" s="33" t="s">
        <v>585</v>
      </c>
      <c r="I1479" s="1">
        <v>94139</v>
      </c>
      <c r="J1479" s="2" t="s">
        <v>6716</v>
      </c>
      <c r="K1479" s="2" t="s">
        <v>2660</v>
      </c>
    </row>
    <row r="1480" spans="7:11" x14ac:dyDescent="0.25">
      <c r="G1480" s="33" t="s">
        <v>8</v>
      </c>
      <c r="H1480" s="33" t="s">
        <v>725</v>
      </c>
      <c r="I1480" s="1">
        <v>94140</v>
      </c>
      <c r="J1480" s="2" t="s">
        <v>6717</v>
      </c>
      <c r="K1480" s="2" t="s">
        <v>2660</v>
      </c>
    </row>
    <row r="1481" spans="7:11" x14ac:dyDescent="0.25">
      <c r="G1481" s="33" t="s">
        <v>8</v>
      </c>
      <c r="H1481" s="33" t="s">
        <v>865</v>
      </c>
      <c r="I1481" s="1">
        <v>94141</v>
      </c>
      <c r="J1481" s="2" t="s">
        <v>6718</v>
      </c>
      <c r="K1481" s="2" t="s">
        <v>2660</v>
      </c>
    </row>
    <row r="1482" spans="7:11" x14ac:dyDescent="0.25">
      <c r="G1482" s="33" t="s">
        <v>8</v>
      </c>
      <c r="H1482" s="33" t="s">
        <v>1005</v>
      </c>
      <c r="I1482" s="1">
        <v>94142</v>
      </c>
      <c r="J1482" s="2" t="s">
        <v>6719</v>
      </c>
      <c r="K1482" s="2" t="s">
        <v>2660</v>
      </c>
    </row>
    <row r="1483" spans="7:11" x14ac:dyDescent="0.25">
      <c r="G1483" s="33" t="s">
        <v>8</v>
      </c>
      <c r="H1483" s="33" t="s">
        <v>1145</v>
      </c>
      <c r="I1483" s="1">
        <v>94143</v>
      </c>
      <c r="J1483" s="2" t="s">
        <v>6720</v>
      </c>
      <c r="K1483" s="2" t="s">
        <v>2660</v>
      </c>
    </row>
    <row r="1484" spans="7:11" x14ac:dyDescent="0.25">
      <c r="G1484" s="33" t="s">
        <v>8</v>
      </c>
      <c r="H1484" s="33" t="s">
        <v>1285</v>
      </c>
      <c r="I1484" s="1">
        <v>94144</v>
      </c>
      <c r="J1484" s="2" t="s">
        <v>6721</v>
      </c>
      <c r="K1484" s="2" t="s">
        <v>2660</v>
      </c>
    </row>
    <row r="1485" spans="7:11" x14ac:dyDescent="0.25">
      <c r="G1485" s="33" t="s">
        <v>8</v>
      </c>
      <c r="H1485" s="33" t="s">
        <v>1425</v>
      </c>
      <c r="I1485" s="1">
        <v>94145</v>
      </c>
      <c r="J1485" s="2" t="s">
        <v>6722</v>
      </c>
      <c r="K1485" s="2" t="s">
        <v>2660</v>
      </c>
    </row>
    <row r="1486" spans="7:11" x14ac:dyDescent="0.25">
      <c r="G1486" s="33" t="s">
        <v>8</v>
      </c>
      <c r="H1486" s="33" t="s">
        <v>89</v>
      </c>
      <c r="I1486" s="1">
        <v>94146</v>
      </c>
      <c r="J1486" s="2" t="s">
        <v>6723</v>
      </c>
      <c r="K1486" s="2" t="s">
        <v>2660</v>
      </c>
    </row>
    <row r="1487" spans="7:11" x14ac:dyDescent="0.25">
      <c r="G1487" s="33" t="s">
        <v>8</v>
      </c>
      <c r="H1487" s="33" t="s">
        <v>19</v>
      </c>
      <c r="I1487" s="1">
        <v>94147</v>
      </c>
      <c r="J1487" s="2" t="s">
        <v>6724</v>
      </c>
      <c r="K1487" s="2" t="s">
        <v>2660</v>
      </c>
    </row>
    <row r="1488" spans="7:11" x14ac:dyDescent="0.25">
      <c r="G1488" s="33" t="s">
        <v>8</v>
      </c>
      <c r="H1488" s="33" t="s">
        <v>306</v>
      </c>
      <c r="I1488" s="1">
        <v>94148</v>
      </c>
      <c r="J1488" s="2" t="s">
        <v>6725</v>
      </c>
      <c r="K1488" s="2" t="s">
        <v>2660</v>
      </c>
    </row>
    <row r="1489" spans="7:11" x14ac:dyDescent="0.25">
      <c r="G1489" s="33" t="s">
        <v>8</v>
      </c>
      <c r="H1489" s="33" t="s">
        <v>446</v>
      </c>
      <c r="I1489" s="1">
        <v>94149</v>
      </c>
      <c r="J1489" s="2" t="s">
        <v>6726</v>
      </c>
      <c r="K1489" s="2" t="s">
        <v>2660</v>
      </c>
    </row>
    <row r="1490" spans="7:11" x14ac:dyDescent="0.25">
      <c r="G1490" s="33" t="s">
        <v>8</v>
      </c>
      <c r="H1490" s="33" t="s">
        <v>586</v>
      </c>
      <c r="I1490" s="1">
        <v>94150</v>
      </c>
      <c r="J1490" s="2" t="s">
        <v>6727</v>
      </c>
      <c r="K1490" s="2" t="s">
        <v>2660</v>
      </c>
    </row>
    <row r="1491" spans="7:11" x14ac:dyDescent="0.25">
      <c r="G1491" s="33" t="s">
        <v>8</v>
      </c>
      <c r="H1491" s="33" t="s">
        <v>726</v>
      </c>
      <c r="I1491" s="1">
        <v>94151</v>
      </c>
      <c r="J1491" s="2" t="s">
        <v>6728</v>
      </c>
      <c r="K1491" s="2" t="s">
        <v>2660</v>
      </c>
    </row>
    <row r="1492" spans="7:11" x14ac:dyDescent="0.25">
      <c r="G1492" s="33" t="s">
        <v>8</v>
      </c>
      <c r="H1492" s="33" t="s">
        <v>866</v>
      </c>
      <c r="I1492" s="1">
        <v>94152</v>
      </c>
      <c r="J1492" s="2" t="s">
        <v>6729</v>
      </c>
      <c r="K1492" s="2" t="s">
        <v>2660</v>
      </c>
    </row>
    <row r="1493" spans="7:11" x14ac:dyDescent="0.25">
      <c r="G1493" s="33" t="s">
        <v>8</v>
      </c>
      <c r="H1493" s="33" t="s">
        <v>1006</v>
      </c>
      <c r="I1493" s="1">
        <v>94153</v>
      </c>
      <c r="J1493" s="2" t="s">
        <v>6730</v>
      </c>
      <c r="K1493" s="2" t="s">
        <v>2660</v>
      </c>
    </row>
    <row r="1494" spans="7:11" x14ac:dyDescent="0.25">
      <c r="G1494" s="33" t="s">
        <v>8</v>
      </c>
      <c r="H1494" s="33" t="s">
        <v>1146</v>
      </c>
      <c r="I1494" s="1">
        <v>94154</v>
      </c>
      <c r="J1494" s="2" t="s">
        <v>6731</v>
      </c>
      <c r="K1494" s="2" t="s">
        <v>2660</v>
      </c>
    </row>
    <row r="1495" spans="7:11" x14ac:dyDescent="0.25">
      <c r="G1495" s="33" t="s">
        <v>8</v>
      </c>
      <c r="H1495" s="33" t="s">
        <v>1286</v>
      </c>
      <c r="I1495" s="1">
        <v>94155</v>
      </c>
      <c r="J1495" s="2" t="s">
        <v>6732</v>
      </c>
      <c r="K1495" s="2" t="s">
        <v>2660</v>
      </c>
    </row>
    <row r="1496" spans="7:11" x14ac:dyDescent="0.25">
      <c r="G1496" s="33" t="s">
        <v>8</v>
      </c>
      <c r="H1496" s="33" t="s">
        <v>1426</v>
      </c>
      <c r="I1496" s="1">
        <v>94156</v>
      </c>
      <c r="J1496" s="2" t="s">
        <v>6733</v>
      </c>
      <c r="K1496" s="2" t="s">
        <v>2660</v>
      </c>
    </row>
    <row r="1497" spans="7:11" x14ac:dyDescent="0.25">
      <c r="G1497" s="33" t="s">
        <v>8</v>
      </c>
      <c r="H1497" s="33" t="s">
        <v>90</v>
      </c>
      <c r="I1497" s="1">
        <v>94157</v>
      </c>
      <c r="J1497" s="2" t="s">
        <v>6734</v>
      </c>
      <c r="K1497" s="2" t="s">
        <v>2660</v>
      </c>
    </row>
    <row r="1498" spans="7:11" x14ac:dyDescent="0.25">
      <c r="G1498" s="33" t="s">
        <v>8</v>
      </c>
      <c r="H1498" s="33" t="s">
        <v>20</v>
      </c>
      <c r="I1498" s="1">
        <v>94158</v>
      </c>
      <c r="J1498" s="2" t="s">
        <v>6735</v>
      </c>
      <c r="K1498" s="2" t="s">
        <v>2660</v>
      </c>
    </row>
    <row r="1499" spans="7:11" x14ac:dyDescent="0.25">
      <c r="G1499" s="33" t="s">
        <v>8</v>
      </c>
      <c r="H1499" s="33" t="s">
        <v>307</v>
      </c>
      <c r="I1499" s="1">
        <v>94159</v>
      </c>
      <c r="J1499" s="2" t="s">
        <v>6736</v>
      </c>
      <c r="K1499" s="2" t="s">
        <v>2660</v>
      </c>
    </row>
    <row r="1500" spans="7:11" x14ac:dyDescent="0.25">
      <c r="G1500" s="33" t="s">
        <v>8</v>
      </c>
      <c r="H1500" s="33" t="s">
        <v>447</v>
      </c>
      <c r="I1500" s="1">
        <v>94160</v>
      </c>
      <c r="J1500" s="2" t="s">
        <v>6737</v>
      </c>
      <c r="K1500" s="2" t="s">
        <v>2660</v>
      </c>
    </row>
    <row r="1501" spans="7:11" x14ac:dyDescent="0.25">
      <c r="G1501" s="33" t="s">
        <v>8</v>
      </c>
      <c r="H1501" s="33" t="s">
        <v>587</v>
      </c>
      <c r="I1501" s="1">
        <v>94161</v>
      </c>
      <c r="J1501" s="2" t="s">
        <v>6738</v>
      </c>
      <c r="K1501" s="2" t="s">
        <v>2660</v>
      </c>
    </row>
    <row r="1502" spans="7:11" x14ac:dyDescent="0.25">
      <c r="G1502" s="33" t="s">
        <v>8</v>
      </c>
      <c r="H1502" s="33" t="s">
        <v>727</v>
      </c>
      <c r="I1502" s="1">
        <v>94162</v>
      </c>
      <c r="J1502" s="2" t="s">
        <v>6739</v>
      </c>
      <c r="K1502" s="2" t="s">
        <v>2660</v>
      </c>
    </row>
    <row r="1503" spans="7:11" x14ac:dyDescent="0.25">
      <c r="G1503" s="33" t="s">
        <v>8</v>
      </c>
      <c r="H1503" s="33" t="s">
        <v>867</v>
      </c>
      <c r="I1503" s="1">
        <v>94163</v>
      </c>
      <c r="J1503" s="2" t="s">
        <v>6740</v>
      </c>
      <c r="K1503" s="2" t="s">
        <v>2660</v>
      </c>
    </row>
    <row r="1504" spans="7:11" x14ac:dyDescent="0.25">
      <c r="G1504" s="33" t="s">
        <v>8</v>
      </c>
      <c r="H1504" s="33" t="s">
        <v>1007</v>
      </c>
      <c r="I1504" s="1">
        <v>94164</v>
      </c>
      <c r="J1504" s="2" t="s">
        <v>6741</v>
      </c>
      <c r="K1504" s="2" t="s">
        <v>2660</v>
      </c>
    </row>
    <row r="1505" spans="7:11" x14ac:dyDescent="0.25">
      <c r="G1505" s="33" t="s">
        <v>8</v>
      </c>
      <c r="H1505" s="33" t="s">
        <v>1147</v>
      </c>
      <c r="I1505" s="1">
        <v>94165</v>
      </c>
      <c r="J1505" s="2" t="s">
        <v>6742</v>
      </c>
      <c r="K1505" s="2" t="s">
        <v>2660</v>
      </c>
    </row>
    <row r="1506" spans="7:11" x14ac:dyDescent="0.25">
      <c r="G1506" s="33" t="s">
        <v>8</v>
      </c>
      <c r="H1506" s="33" t="s">
        <v>1287</v>
      </c>
      <c r="I1506" s="1">
        <v>94166</v>
      </c>
      <c r="J1506" s="2" t="s">
        <v>6743</v>
      </c>
      <c r="K1506" s="2" t="s">
        <v>2660</v>
      </c>
    </row>
    <row r="1507" spans="7:11" x14ac:dyDescent="0.25">
      <c r="G1507" s="33" t="s">
        <v>8</v>
      </c>
      <c r="H1507" s="33" t="s">
        <v>1427</v>
      </c>
      <c r="I1507" s="1">
        <v>94167</v>
      </c>
      <c r="J1507" s="2" t="s">
        <v>6744</v>
      </c>
      <c r="K1507" s="2" t="s">
        <v>2660</v>
      </c>
    </row>
    <row r="1508" spans="7:11" x14ac:dyDescent="0.25">
      <c r="G1508" s="33" t="s">
        <v>8</v>
      </c>
      <c r="H1508" s="33" t="s">
        <v>91</v>
      </c>
      <c r="I1508" s="1">
        <v>94168</v>
      </c>
      <c r="J1508" s="2" t="s">
        <v>6745</v>
      </c>
      <c r="K1508" s="2" t="s">
        <v>2660</v>
      </c>
    </row>
    <row r="1509" spans="7:11" x14ac:dyDescent="0.25">
      <c r="G1509" s="33" t="s">
        <v>8</v>
      </c>
      <c r="H1509" s="33" t="s">
        <v>21</v>
      </c>
      <c r="I1509" s="1">
        <v>94169</v>
      </c>
      <c r="J1509" s="2" t="s">
        <v>6746</v>
      </c>
      <c r="K1509" s="2" t="s">
        <v>2660</v>
      </c>
    </row>
    <row r="1510" spans="7:11" x14ac:dyDescent="0.25">
      <c r="G1510" s="33" t="s">
        <v>8</v>
      </c>
      <c r="H1510" s="33" t="s">
        <v>308</v>
      </c>
      <c r="I1510" s="1">
        <v>94170</v>
      </c>
      <c r="J1510" s="2" t="s">
        <v>6747</v>
      </c>
      <c r="K1510" s="2" t="s">
        <v>2660</v>
      </c>
    </row>
    <row r="1511" spans="7:11" x14ac:dyDescent="0.25">
      <c r="G1511" s="33" t="s">
        <v>8</v>
      </c>
      <c r="H1511" s="33" t="s">
        <v>448</v>
      </c>
      <c r="I1511" s="1">
        <v>94171</v>
      </c>
      <c r="J1511" s="2" t="s">
        <v>6748</v>
      </c>
      <c r="K1511" s="2" t="s">
        <v>2660</v>
      </c>
    </row>
    <row r="1512" spans="7:11" x14ac:dyDescent="0.25">
      <c r="G1512" s="33" t="s">
        <v>8</v>
      </c>
      <c r="H1512" s="33" t="s">
        <v>588</v>
      </c>
      <c r="I1512" s="1">
        <v>94172</v>
      </c>
      <c r="J1512" s="2" t="s">
        <v>6749</v>
      </c>
      <c r="K1512" s="2" t="s">
        <v>2660</v>
      </c>
    </row>
    <row r="1513" spans="7:11" x14ac:dyDescent="0.25">
      <c r="G1513" s="33" t="s">
        <v>8</v>
      </c>
      <c r="H1513" s="33" t="s">
        <v>728</v>
      </c>
      <c r="I1513" s="1">
        <v>94173</v>
      </c>
      <c r="J1513" s="2" t="s">
        <v>6750</v>
      </c>
      <c r="K1513" s="2" t="s">
        <v>2660</v>
      </c>
    </row>
    <row r="1514" spans="7:11" x14ac:dyDescent="0.25">
      <c r="G1514" s="33" t="s">
        <v>8</v>
      </c>
      <c r="H1514" s="33" t="s">
        <v>868</v>
      </c>
      <c r="I1514" s="1">
        <v>94174</v>
      </c>
      <c r="J1514" s="2" t="s">
        <v>6751</v>
      </c>
      <c r="K1514" s="2" t="s">
        <v>2660</v>
      </c>
    </row>
    <row r="1515" spans="7:11" x14ac:dyDescent="0.25">
      <c r="G1515" s="33" t="s">
        <v>8</v>
      </c>
      <c r="H1515" s="33" t="s">
        <v>1008</v>
      </c>
      <c r="I1515" s="1">
        <v>94175</v>
      </c>
      <c r="J1515" s="2" t="s">
        <v>6752</v>
      </c>
      <c r="K1515" s="2" t="s">
        <v>2660</v>
      </c>
    </row>
    <row r="1516" spans="7:11" x14ac:dyDescent="0.25">
      <c r="G1516" s="33" t="s">
        <v>8</v>
      </c>
      <c r="H1516" s="33" t="s">
        <v>1148</v>
      </c>
      <c r="I1516" s="1">
        <v>94176</v>
      </c>
      <c r="J1516" s="2" t="s">
        <v>6753</v>
      </c>
      <c r="K1516" s="2" t="s">
        <v>2660</v>
      </c>
    </row>
    <row r="1517" spans="7:11" x14ac:dyDescent="0.25">
      <c r="G1517" s="33" t="s">
        <v>8</v>
      </c>
      <c r="H1517" s="33" t="s">
        <v>1288</v>
      </c>
      <c r="I1517" s="1">
        <v>94177</v>
      </c>
      <c r="J1517" s="2" t="s">
        <v>6754</v>
      </c>
      <c r="K1517" s="2" t="s">
        <v>2660</v>
      </c>
    </row>
    <row r="1518" spans="7:11" x14ac:dyDescent="0.25">
      <c r="G1518" s="33" t="s">
        <v>8</v>
      </c>
      <c r="H1518" s="33" t="s">
        <v>1428</v>
      </c>
      <c r="I1518" s="1">
        <v>94178</v>
      </c>
      <c r="J1518" s="2" t="s">
        <v>6755</v>
      </c>
      <c r="K1518" s="2" t="s">
        <v>2660</v>
      </c>
    </row>
    <row r="1519" spans="7:11" x14ac:dyDescent="0.25">
      <c r="G1519" s="33" t="s">
        <v>8</v>
      </c>
      <c r="H1519" s="33" t="s">
        <v>92</v>
      </c>
      <c r="I1519" s="1">
        <v>94179</v>
      </c>
      <c r="J1519" s="2" t="s">
        <v>6756</v>
      </c>
      <c r="K1519" s="2" t="s">
        <v>2660</v>
      </c>
    </row>
    <row r="1520" spans="7:11" x14ac:dyDescent="0.25">
      <c r="G1520" s="33" t="s">
        <v>8</v>
      </c>
      <c r="H1520" s="33" t="s">
        <v>22</v>
      </c>
      <c r="I1520" s="1">
        <v>94180</v>
      </c>
      <c r="J1520" s="2" t="s">
        <v>6757</v>
      </c>
      <c r="K1520" s="2" t="s">
        <v>2660</v>
      </c>
    </row>
    <row r="1521" spans="7:11" x14ac:dyDescent="0.25">
      <c r="G1521" s="33" t="s">
        <v>8</v>
      </c>
      <c r="H1521" s="33" t="s">
        <v>1621</v>
      </c>
      <c r="I1521" s="1">
        <v>94181</v>
      </c>
      <c r="J1521" s="2" t="s">
        <v>6758</v>
      </c>
      <c r="K1521" s="2" t="s">
        <v>2660</v>
      </c>
    </row>
    <row r="1522" spans="7:11" x14ac:dyDescent="0.25">
      <c r="G1522" s="33" t="s">
        <v>8</v>
      </c>
      <c r="H1522" s="33" t="s">
        <v>1622</v>
      </c>
      <c r="I1522" s="1">
        <v>94182</v>
      </c>
      <c r="J1522" s="2" t="s">
        <v>6759</v>
      </c>
      <c r="K1522" s="2" t="s">
        <v>2660</v>
      </c>
    </row>
    <row r="1523" spans="7:11" x14ac:dyDescent="0.25">
      <c r="G1523" s="33" t="s">
        <v>8</v>
      </c>
      <c r="H1523" s="33" t="s">
        <v>1623</v>
      </c>
      <c r="I1523" s="1">
        <v>94183</v>
      </c>
      <c r="J1523" s="2" t="s">
        <v>6760</v>
      </c>
      <c r="K1523" s="2" t="s">
        <v>2660</v>
      </c>
    </row>
    <row r="1524" spans="7:11" x14ac:dyDescent="0.25">
      <c r="G1524" s="33" t="s">
        <v>8</v>
      </c>
      <c r="H1524" s="33" t="s">
        <v>1624</v>
      </c>
      <c r="I1524" s="1">
        <v>94184</v>
      </c>
      <c r="J1524" s="2" t="s">
        <v>6761</v>
      </c>
      <c r="K1524" s="2" t="s">
        <v>2660</v>
      </c>
    </row>
    <row r="1525" spans="7:11" x14ac:dyDescent="0.25">
      <c r="G1525" s="33" t="s">
        <v>8</v>
      </c>
      <c r="H1525" s="33" t="s">
        <v>1625</v>
      </c>
      <c r="I1525" s="1">
        <v>94185</v>
      </c>
      <c r="J1525" s="2" t="s">
        <v>6762</v>
      </c>
      <c r="K1525" s="2" t="s">
        <v>2660</v>
      </c>
    </row>
    <row r="1526" spans="7:11" x14ac:dyDescent="0.25">
      <c r="G1526" s="33" t="s">
        <v>8</v>
      </c>
      <c r="H1526" s="33" t="s">
        <v>1626</v>
      </c>
      <c r="I1526" s="1">
        <v>94186</v>
      </c>
      <c r="J1526" s="2" t="s">
        <v>6763</v>
      </c>
      <c r="K1526" s="2" t="s">
        <v>2660</v>
      </c>
    </row>
    <row r="1527" spans="7:11" x14ac:dyDescent="0.25">
      <c r="G1527" s="33" t="s">
        <v>8</v>
      </c>
      <c r="H1527" s="33" t="s">
        <v>1627</v>
      </c>
      <c r="I1527" s="1">
        <v>94187</v>
      </c>
      <c r="J1527" s="2" t="s">
        <v>6764</v>
      </c>
      <c r="K1527" s="2" t="s">
        <v>2660</v>
      </c>
    </row>
    <row r="1528" spans="7:11" x14ac:dyDescent="0.25">
      <c r="G1528" s="33" t="s">
        <v>8</v>
      </c>
      <c r="H1528" s="33" t="s">
        <v>1628</v>
      </c>
      <c r="I1528" s="1">
        <v>94188</v>
      </c>
      <c r="J1528" s="2" t="s">
        <v>6765</v>
      </c>
      <c r="K1528" s="2" t="s">
        <v>2660</v>
      </c>
    </row>
    <row r="1529" spans="7:11" x14ac:dyDescent="0.25">
      <c r="G1529" s="33" t="s">
        <v>8</v>
      </c>
      <c r="H1529" s="33" t="s">
        <v>1629</v>
      </c>
      <c r="I1529" s="1">
        <v>94189</v>
      </c>
      <c r="J1529" s="2" t="s">
        <v>6766</v>
      </c>
      <c r="K1529" s="2" t="s">
        <v>2660</v>
      </c>
    </row>
    <row r="1530" spans="7:11" x14ac:dyDescent="0.25">
      <c r="G1530" s="33" t="s">
        <v>8</v>
      </c>
      <c r="H1530" s="33" t="s">
        <v>1630</v>
      </c>
      <c r="I1530" s="1">
        <v>94190</v>
      </c>
      <c r="J1530" s="2" t="s">
        <v>6767</v>
      </c>
      <c r="K1530" s="2" t="s">
        <v>2660</v>
      </c>
    </row>
    <row r="1531" spans="7:11" x14ac:dyDescent="0.25">
      <c r="G1531" s="33" t="s">
        <v>8</v>
      </c>
      <c r="H1531" s="33" t="s">
        <v>1631</v>
      </c>
      <c r="I1531" s="1">
        <v>94191</v>
      </c>
      <c r="J1531" s="2" t="s">
        <v>6768</v>
      </c>
      <c r="K1531" s="2" t="s">
        <v>2660</v>
      </c>
    </row>
    <row r="1532" spans="7:11" x14ac:dyDescent="0.25">
      <c r="G1532" s="33" t="s">
        <v>8</v>
      </c>
      <c r="H1532" s="33" t="s">
        <v>1731</v>
      </c>
      <c r="I1532" s="1">
        <v>94192</v>
      </c>
      <c r="J1532" s="2" t="s">
        <v>6769</v>
      </c>
      <c r="K1532" s="2" t="s">
        <v>2660</v>
      </c>
    </row>
    <row r="1533" spans="7:11" x14ac:dyDescent="0.25">
      <c r="G1533" s="33" t="s">
        <v>8</v>
      </c>
      <c r="H1533" s="33" t="s">
        <v>1732</v>
      </c>
      <c r="I1533" s="1">
        <v>94193</v>
      </c>
      <c r="J1533" s="2" t="s">
        <v>6770</v>
      </c>
      <c r="K1533" s="2" t="s">
        <v>2660</v>
      </c>
    </row>
    <row r="1534" spans="7:11" x14ac:dyDescent="0.25">
      <c r="G1534" s="33" t="s">
        <v>8</v>
      </c>
      <c r="H1534" s="33" t="s">
        <v>1733</v>
      </c>
      <c r="I1534" s="1">
        <v>94194</v>
      </c>
      <c r="J1534" s="2" t="s">
        <v>6771</v>
      </c>
      <c r="K1534" s="2" t="s">
        <v>2660</v>
      </c>
    </row>
    <row r="1535" spans="7:11" x14ac:dyDescent="0.25">
      <c r="G1535" s="33" t="s">
        <v>8</v>
      </c>
      <c r="H1535" s="33" t="s">
        <v>1734</v>
      </c>
      <c r="I1535" s="1">
        <v>94195</v>
      </c>
      <c r="J1535" s="2" t="s">
        <v>6772</v>
      </c>
      <c r="K1535" s="2" t="s">
        <v>2660</v>
      </c>
    </row>
    <row r="1536" spans="7:11" x14ac:dyDescent="0.25">
      <c r="G1536" s="33" t="s">
        <v>8</v>
      </c>
      <c r="H1536" s="33" t="s">
        <v>1735</v>
      </c>
      <c r="I1536" s="1">
        <v>94196</v>
      </c>
      <c r="J1536" s="2" t="s">
        <v>6773</v>
      </c>
      <c r="K1536" s="2" t="s">
        <v>2660</v>
      </c>
    </row>
    <row r="1537" spans="7:11" x14ac:dyDescent="0.25">
      <c r="G1537" s="33" t="s">
        <v>8</v>
      </c>
      <c r="H1537" s="33" t="s">
        <v>1736</v>
      </c>
      <c r="I1537" s="1">
        <v>94197</v>
      </c>
      <c r="J1537" s="2" t="s">
        <v>6774</v>
      </c>
      <c r="K1537" s="2" t="s">
        <v>2660</v>
      </c>
    </row>
    <row r="1538" spans="7:11" x14ac:dyDescent="0.25">
      <c r="G1538" s="33" t="s">
        <v>8</v>
      </c>
      <c r="H1538" s="33" t="s">
        <v>1737</v>
      </c>
      <c r="I1538" s="1">
        <v>94198</v>
      </c>
      <c r="J1538" s="2" t="s">
        <v>6775</v>
      </c>
      <c r="K1538" s="2" t="s">
        <v>2660</v>
      </c>
    </row>
    <row r="1539" spans="7:11" x14ac:dyDescent="0.25">
      <c r="G1539" s="33" t="s">
        <v>8</v>
      </c>
      <c r="H1539" s="33" t="s">
        <v>1738</v>
      </c>
      <c r="I1539" s="1">
        <v>94199</v>
      </c>
      <c r="J1539" s="2" t="s">
        <v>6776</v>
      </c>
      <c r="K1539" s="2" t="s">
        <v>2660</v>
      </c>
    </row>
    <row r="1540" spans="7:11" x14ac:dyDescent="0.25">
      <c r="G1540" s="33" t="s">
        <v>8</v>
      </c>
      <c r="H1540" s="33" t="s">
        <v>1739</v>
      </c>
      <c r="I1540" s="1">
        <v>94200</v>
      </c>
      <c r="J1540" s="2" t="s">
        <v>6777</v>
      </c>
      <c r="K1540" s="2" t="s">
        <v>2660</v>
      </c>
    </row>
    <row r="1541" spans="7:11" x14ac:dyDescent="0.25">
      <c r="G1541" s="33" t="s">
        <v>8</v>
      </c>
      <c r="H1541" s="33" t="s">
        <v>1740</v>
      </c>
      <c r="I1541" s="1">
        <v>94201</v>
      </c>
      <c r="J1541" s="2" t="s">
        <v>6778</v>
      </c>
      <c r="K1541" s="2" t="s">
        <v>2660</v>
      </c>
    </row>
    <row r="1542" spans="7:11" x14ac:dyDescent="0.25">
      <c r="G1542" s="33" t="s">
        <v>8</v>
      </c>
      <c r="H1542" s="33" t="s">
        <v>1741</v>
      </c>
      <c r="I1542" s="1">
        <v>94202</v>
      </c>
      <c r="J1542" s="2" t="s">
        <v>6779</v>
      </c>
      <c r="K1542" s="2" t="s">
        <v>2660</v>
      </c>
    </row>
    <row r="1543" spans="7:11" x14ac:dyDescent="0.25">
      <c r="G1543" s="33" t="s">
        <v>8</v>
      </c>
      <c r="H1543" s="33" t="s">
        <v>1841</v>
      </c>
      <c r="I1543" s="1">
        <v>94203</v>
      </c>
      <c r="J1543" s="2" t="s">
        <v>6780</v>
      </c>
      <c r="K1543" s="2" t="s">
        <v>2660</v>
      </c>
    </row>
    <row r="1544" spans="7:11" x14ac:dyDescent="0.25">
      <c r="G1544" s="33" t="s">
        <v>8</v>
      </c>
      <c r="H1544" s="33" t="s">
        <v>1842</v>
      </c>
      <c r="I1544" s="1">
        <v>94204</v>
      </c>
      <c r="J1544" s="2" t="s">
        <v>6781</v>
      </c>
      <c r="K1544" s="2" t="s">
        <v>2660</v>
      </c>
    </row>
    <row r="1545" spans="7:11" x14ac:dyDescent="0.25">
      <c r="G1545" s="33" t="s">
        <v>8</v>
      </c>
      <c r="H1545" s="33" t="s">
        <v>1843</v>
      </c>
      <c r="I1545" s="1">
        <v>94205</v>
      </c>
      <c r="J1545" s="2" t="s">
        <v>6782</v>
      </c>
      <c r="K1545" s="2" t="s">
        <v>2660</v>
      </c>
    </row>
    <row r="1546" spans="7:11" x14ac:dyDescent="0.25">
      <c r="G1546" s="33" t="s">
        <v>8</v>
      </c>
      <c r="H1546" s="33" t="s">
        <v>1844</v>
      </c>
      <c r="I1546" s="1">
        <v>94206</v>
      </c>
      <c r="J1546" s="2" t="s">
        <v>6783</v>
      </c>
      <c r="K1546" s="2" t="s">
        <v>2660</v>
      </c>
    </row>
    <row r="1547" spans="7:11" x14ac:dyDescent="0.25">
      <c r="G1547" s="33" t="s">
        <v>8</v>
      </c>
      <c r="H1547" s="33" t="s">
        <v>1845</v>
      </c>
      <c r="I1547" s="1">
        <v>94207</v>
      </c>
      <c r="J1547" s="2" t="s">
        <v>6784</v>
      </c>
      <c r="K1547" s="2" t="s">
        <v>2660</v>
      </c>
    </row>
    <row r="1548" spans="7:11" x14ac:dyDescent="0.25">
      <c r="G1548" s="33" t="s">
        <v>8</v>
      </c>
      <c r="H1548" s="33" t="s">
        <v>1846</v>
      </c>
      <c r="I1548" s="1">
        <v>94208</v>
      </c>
      <c r="J1548" s="2" t="s">
        <v>6785</v>
      </c>
      <c r="K1548" s="2" t="s">
        <v>2660</v>
      </c>
    </row>
    <row r="1549" spans="7:11" x14ac:dyDescent="0.25">
      <c r="G1549" s="33" t="s">
        <v>8</v>
      </c>
      <c r="H1549" s="33" t="s">
        <v>1847</v>
      </c>
      <c r="I1549" s="1">
        <v>94209</v>
      </c>
      <c r="J1549" s="2" t="s">
        <v>6786</v>
      </c>
      <c r="K1549" s="2" t="s">
        <v>2660</v>
      </c>
    </row>
    <row r="1550" spans="7:11" x14ac:dyDescent="0.25">
      <c r="G1550" s="33" t="s">
        <v>8</v>
      </c>
      <c r="H1550" s="33" t="s">
        <v>1848</v>
      </c>
      <c r="I1550" s="1">
        <v>94210</v>
      </c>
      <c r="J1550" s="2" t="s">
        <v>6787</v>
      </c>
      <c r="K1550" s="2" t="s">
        <v>2660</v>
      </c>
    </row>
    <row r="1551" spans="7:11" x14ac:dyDescent="0.25">
      <c r="G1551" s="33" t="s">
        <v>8</v>
      </c>
      <c r="H1551" s="33" t="s">
        <v>1849</v>
      </c>
      <c r="I1551" s="1">
        <v>94211</v>
      </c>
      <c r="J1551" s="2" t="s">
        <v>6788</v>
      </c>
      <c r="K1551" s="2" t="s">
        <v>2660</v>
      </c>
    </row>
    <row r="1552" spans="7:11" x14ac:dyDescent="0.25">
      <c r="G1552" s="33" t="s">
        <v>8</v>
      </c>
      <c r="H1552" s="33" t="s">
        <v>1850</v>
      </c>
      <c r="I1552" s="1">
        <v>94212</v>
      </c>
      <c r="J1552" s="2" t="s">
        <v>6789</v>
      </c>
      <c r="K1552" s="2" t="s">
        <v>2660</v>
      </c>
    </row>
    <row r="1553" spans="7:11" x14ac:dyDescent="0.25">
      <c r="G1553" s="33" t="s">
        <v>8</v>
      </c>
      <c r="H1553" s="33" t="s">
        <v>1851</v>
      </c>
      <c r="I1553" s="1">
        <v>94213</v>
      </c>
      <c r="J1553" s="2" t="s">
        <v>6790</v>
      </c>
      <c r="K1553" s="2" t="s">
        <v>2660</v>
      </c>
    </row>
    <row r="1554" spans="7:11" x14ac:dyDescent="0.25">
      <c r="G1554" s="33" t="s">
        <v>8</v>
      </c>
      <c r="H1554" s="33" t="s">
        <v>1951</v>
      </c>
      <c r="I1554" s="1">
        <v>94214</v>
      </c>
      <c r="J1554" s="2" t="s">
        <v>6791</v>
      </c>
      <c r="K1554" s="2" t="s">
        <v>2660</v>
      </c>
    </row>
    <row r="1555" spans="7:11" x14ac:dyDescent="0.25">
      <c r="G1555" s="33" t="s">
        <v>8</v>
      </c>
      <c r="H1555" s="33" t="s">
        <v>1952</v>
      </c>
      <c r="I1555" s="1">
        <v>94215</v>
      </c>
      <c r="J1555" s="2" t="s">
        <v>6792</v>
      </c>
      <c r="K1555" s="2" t="s">
        <v>2660</v>
      </c>
    </row>
    <row r="1556" spans="7:11" x14ac:dyDescent="0.25">
      <c r="G1556" s="33" t="s">
        <v>8</v>
      </c>
      <c r="H1556" s="33" t="s">
        <v>1953</v>
      </c>
      <c r="I1556" s="1">
        <v>94216</v>
      </c>
      <c r="J1556" s="2" t="s">
        <v>6793</v>
      </c>
      <c r="K1556" s="2" t="s">
        <v>2660</v>
      </c>
    </row>
    <row r="1557" spans="7:11" x14ac:dyDescent="0.25">
      <c r="G1557" s="33" t="s">
        <v>8</v>
      </c>
      <c r="H1557" s="33" t="s">
        <v>1954</v>
      </c>
      <c r="I1557" s="1">
        <v>94217</v>
      </c>
      <c r="J1557" s="2" t="s">
        <v>6794</v>
      </c>
      <c r="K1557" s="2" t="s">
        <v>2660</v>
      </c>
    </row>
    <row r="1558" spans="7:11" x14ac:dyDescent="0.25">
      <c r="G1558" s="33" t="s">
        <v>8</v>
      </c>
      <c r="H1558" s="33" t="s">
        <v>1955</v>
      </c>
      <c r="I1558" s="1">
        <v>94218</v>
      </c>
      <c r="J1558" s="2" t="s">
        <v>6795</v>
      </c>
      <c r="K1558" s="2" t="s">
        <v>2660</v>
      </c>
    </row>
    <row r="1559" spans="7:11" x14ac:dyDescent="0.25">
      <c r="G1559" s="33" t="s">
        <v>8</v>
      </c>
      <c r="H1559" s="33" t="s">
        <v>1956</v>
      </c>
      <c r="I1559" s="1">
        <v>94219</v>
      </c>
      <c r="J1559" s="2" t="s">
        <v>6796</v>
      </c>
      <c r="K1559" s="2" t="s">
        <v>2660</v>
      </c>
    </row>
    <row r="1560" spans="7:11" x14ac:dyDescent="0.25">
      <c r="G1560" s="33" t="s">
        <v>8</v>
      </c>
      <c r="H1560" s="33" t="s">
        <v>1957</v>
      </c>
      <c r="I1560" s="1">
        <v>94220</v>
      </c>
      <c r="J1560" s="2" t="s">
        <v>6797</v>
      </c>
      <c r="K1560" s="2" t="s">
        <v>2660</v>
      </c>
    </row>
    <row r="1561" spans="7:11" x14ac:dyDescent="0.25">
      <c r="G1561" s="33" t="s">
        <v>8</v>
      </c>
      <c r="H1561" s="33" t="s">
        <v>1958</v>
      </c>
      <c r="I1561" s="1">
        <v>94221</v>
      </c>
      <c r="J1561" s="2" t="s">
        <v>6798</v>
      </c>
      <c r="K1561" s="2" t="s">
        <v>2660</v>
      </c>
    </row>
    <row r="1562" spans="7:11" x14ac:dyDescent="0.25">
      <c r="G1562" s="33" t="s">
        <v>8</v>
      </c>
      <c r="H1562" s="33" t="s">
        <v>1959</v>
      </c>
      <c r="I1562" s="1">
        <v>94222</v>
      </c>
      <c r="J1562" s="2" t="s">
        <v>6799</v>
      </c>
      <c r="K1562" s="2" t="s">
        <v>2660</v>
      </c>
    </row>
    <row r="1563" spans="7:11" x14ac:dyDescent="0.25">
      <c r="G1563" s="33" t="s">
        <v>8</v>
      </c>
      <c r="H1563" s="33" t="s">
        <v>1960</v>
      </c>
      <c r="I1563" s="1">
        <v>94223</v>
      </c>
      <c r="J1563" s="2" t="s">
        <v>6800</v>
      </c>
      <c r="K1563" s="2" t="s">
        <v>2660</v>
      </c>
    </row>
    <row r="1564" spans="7:11" x14ac:dyDescent="0.25">
      <c r="G1564" s="33" t="s">
        <v>8</v>
      </c>
      <c r="H1564" s="33" t="s">
        <v>1961</v>
      </c>
      <c r="I1564" s="1">
        <v>94224</v>
      </c>
      <c r="J1564" s="2" t="s">
        <v>6801</v>
      </c>
      <c r="K1564" s="2" t="s">
        <v>2660</v>
      </c>
    </row>
    <row r="1565" spans="7:11" x14ac:dyDescent="0.25">
      <c r="G1565" s="33" t="s">
        <v>8</v>
      </c>
      <c r="H1565" s="33" t="s">
        <v>2061</v>
      </c>
      <c r="I1565" s="1">
        <v>94225</v>
      </c>
      <c r="J1565" s="2" t="s">
        <v>6802</v>
      </c>
      <c r="K1565" s="2" t="s">
        <v>2660</v>
      </c>
    </row>
    <row r="1566" spans="7:11" x14ac:dyDescent="0.25">
      <c r="G1566" s="33" t="s">
        <v>8</v>
      </c>
      <c r="H1566" s="33" t="s">
        <v>2062</v>
      </c>
      <c r="I1566" s="1">
        <v>94226</v>
      </c>
      <c r="J1566" s="2" t="s">
        <v>6803</v>
      </c>
      <c r="K1566" s="2" t="s">
        <v>2660</v>
      </c>
    </row>
    <row r="1567" spans="7:11" x14ac:dyDescent="0.25">
      <c r="G1567" s="33" t="s">
        <v>8</v>
      </c>
      <c r="H1567" s="33" t="s">
        <v>2063</v>
      </c>
      <c r="I1567" s="1">
        <v>94227</v>
      </c>
      <c r="J1567" s="2" t="s">
        <v>6804</v>
      </c>
      <c r="K1567" s="2" t="s">
        <v>2660</v>
      </c>
    </row>
    <row r="1568" spans="7:11" x14ac:dyDescent="0.25">
      <c r="G1568" s="33" t="s">
        <v>8</v>
      </c>
      <c r="H1568" s="33" t="s">
        <v>2064</v>
      </c>
      <c r="I1568" s="1">
        <v>94228</v>
      </c>
      <c r="J1568" s="2" t="s">
        <v>6805</v>
      </c>
      <c r="K1568" s="2" t="s">
        <v>2660</v>
      </c>
    </row>
    <row r="1569" spans="7:11" x14ac:dyDescent="0.25">
      <c r="G1569" s="33" t="s">
        <v>8</v>
      </c>
      <c r="H1569" s="33" t="s">
        <v>2065</v>
      </c>
      <c r="I1569" s="1">
        <v>94229</v>
      </c>
      <c r="J1569" s="2" t="s">
        <v>6806</v>
      </c>
      <c r="K1569" s="2" t="s">
        <v>2660</v>
      </c>
    </row>
    <row r="1570" spans="7:11" x14ac:dyDescent="0.25">
      <c r="G1570" s="33" t="s">
        <v>8</v>
      </c>
      <c r="H1570" s="33" t="s">
        <v>2066</v>
      </c>
      <c r="I1570" s="1">
        <v>94230</v>
      </c>
      <c r="J1570" s="2" t="s">
        <v>6807</v>
      </c>
      <c r="K1570" s="2" t="s">
        <v>2660</v>
      </c>
    </row>
    <row r="1571" spans="7:11" x14ac:dyDescent="0.25">
      <c r="G1571" s="33" t="s">
        <v>8</v>
      </c>
      <c r="H1571" s="33" t="s">
        <v>2067</v>
      </c>
      <c r="I1571" s="1">
        <v>94231</v>
      </c>
      <c r="J1571" s="2" t="s">
        <v>6808</v>
      </c>
      <c r="K1571" s="2" t="s">
        <v>2660</v>
      </c>
    </row>
    <row r="1572" spans="7:11" x14ac:dyDescent="0.25">
      <c r="G1572" s="33" t="s">
        <v>8</v>
      </c>
      <c r="H1572" s="33" t="s">
        <v>2068</v>
      </c>
      <c r="I1572" s="1">
        <v>94232</v>
      </c>
      <c r="J1572" s="2" t="s">
        <v>6809</v>
      </c>
      <c r="K1572" s="2" t="s">
        <v>2660</v>
      </c>
    </row>
    <row r="1573" spans="7:11" x14ac:dyDescent="0.25">
      <c r="G1573" s="33" t="s">
        <v>8</v>
      </c>
      <c r="H1573" s="33" t="s">
        <v>2069</v>
      </c>
      <c r="I1573" s="1">
        <v>94233</v>
      </c>
      <c r="J1573" s="2" t="s">
        <v>6810</v>
      </c>
      <c r="K1573" s="2" t="s">
        <v>2660</v>
      </c>
    </row>
    <row r="1574" spans="7:11" x14ac:dyDescent="0.25">
      <c r="G1574" s="33" t="s">
        <v>8</v>
      </c>
      <c r="H1574" s="33" t="s">
        <v>2070</v>
      </c>
      <c r="I1574" s="1">
        <v>94234</v>
      </c>
      <c r="J1574" s="2" t="s">
        <v>6811</v>
      </c>
      <c r="K1574" s="2" t="s">
        <v>2660</v>
      </c>
    </row>
    <row r="1575" spans="7:11" x14ac:dyDescent="0.25">
      <c r="G1575" s="33" t="s">
        <v>8</v>
      </c>
      <c r="H1575" s="33" t="s">
        <v>2071</v>
      </c>
      <c r="I1575" s="1">
        <v>94235</v>
      </c>
      <c r="J1575" s="2" t="s">
        <v>6812</v>
      </c>
      <c r="K1575" s="2" t="s">
        <v>2660</v>
      </c>
    </row>
    <row r="1576" spans="7:11" x14ac:dyDescent="0.25">
      <c r="G1576" s="33" t="s">
        <v>8</v>
      </c>
      <c r="H1576" s="33" t="s">
        <v>2171</v>
      </c>
      <c r="I1576" s="1">
        <v>94236</v>
      </c>
      <c r="J1576" s="2" t="s">
        <v>6813</v>
      </c>
      <c r="K1576" s="2" t="s">
        <v>2661</v>
      </c>
    </row>
    <row r="1577" spans="7:11" x14ac:dyDescent="0.25">
      <c r="G1577" s="33" t="s">
        <v>8</v>
      </c>
      <c r="H1577" s="33" t="s">
        <v>2172</v>
      </c>
      <c r="I1577" s="1">
        <v>94237</v>
      </c>
      <c r="J1577" s="2" t="s">
        <v>6814</v>
      </c>
      <c r="K1577" s="2" t="s">
        <v>2661</v>
      </c>
    </row>
    <row r="1578" spans="7:11" x14ac:dyDescent="0.25">
      <c r="G1578" s="33" t="s">
        <v>8</v>
      </c>
      <c r="H1578" s="33" t="s">
        <v>2173</v>
      </c>
      <c r="I1578" s="1">
        <v>94238</v>
      </c>
      <c r="J1578" s="2" t="s">
        <v>6815</v>
      </c>
      <c r="K1578" s="2" t="s">
        <v>2661</v>
      </c>
    </row>
    <row r="1579" spans="7:11" x14ac:dyDescent="0.25">
      <c r="G1579" s="33" t="s">
        <v>8</v>
      </c>
      <c r="H1579" s="33" t="s">
        <v>2174</v>
      </c>
      <c r="I1579" s="1">
        <v>94239</v>
      </c>
      <c r="J1579" s="2" t="s">
        <v>6816</v>
      </c>
      <c r="K1579" s="2" t="s">
        <v>2661</v>
      </c>
    </row>
    <row r="1580" spans="7:11" x14ac:dyDescent="0.25">
      <c r="G1580" s="33" t="s">
        <v>8</v>
      </c>
      <c r="H1580" s="33" t="s">
        <v>2175</v>
      </c>
      <c r="I1580" s="1">
        <v>94240</v>
      </c>
      <c r="J1580" s="2" t="s">
        <v>6817</v>
      </c>
      <c r="K1580" s="2" t="s">
        <v>2661</v>
      </c>
    </row>
    <row r="1581" spans="7:11" x14ac:dyDescent="0.25">
      <c r="G1581" s="33" t="s">
        <v>8</v>
      </c>
      <c r="H1581" s="33" t="s">
        <v>2176</v>
      </c>
      <c r="I1581" s="1">
        <v>94241</v>
      </c>
      <c r="J1581" s="2" t="s">
        <v>6818</v>
      </c>
      <c r="K1581" s="2" t="s">
        <v>2661</v>
      </c>
    </row>
    <row r="1582" spans="7:11" x14ac:dyDescent="0.25">
      <c r="G1582" s="33" t="s">
        <v>8</v>
      </c>
      <c r="H1582" s="33" t="s">
        <v>2177</v>
      </c>
      <c r="I1582" s="1">
        <v>94242</v>
      </c>
      <c r="J1582" s="2" t="s">
        <v>6819</v>
      </c>
      <c r="K1582" s="2" t="s">
        <v>2661</v>
      </c>
    </row>
    <row r="1583" spans="7:11" x14ac:dyDescent="0.25">
      <c r="G1583" s="33" t="s">
        <v>8</v>
      </c>
      <c r="H1583" s="33" t="s">
        <v>2178</v>
      </c>
      <c r="I1583" s="1">
        <v>94243</v>
      </c>
      <c r="J1583" s="2" t="s">
        <v>6820</v>
      </c>
      <c r="K1583" s="2" t="s">
        <v>2661</v>
      </c>
    </row>
    <row r="1584" spans="7:11" x14ac:dyDescent="0.25">
      <c r="G1584" s="33" t="s">
        <v>8</v>
      </c>
      <c r="H1584" s="33" t="s">
        <v>2179</v>
      </c>
      <c r="I1584" s="1">
        <v>94244</v>
      </c>
      <c r="J1584" s="2" t="s">
        <v>6821</v>
      </c>
      <c r="K1584" s="2" t="s">
        <v>2661</v>
      </c>
    </row>
    <row r="1585" spans="7:11" x14ac:dyDescent="0.25">
      <c r="G1585" s="33" t="s">
        <v>8</v>
      </c>
      <c r="H1585" s="33" t="s">
        <v>2180</v>
      </c>
      <c r="I1585" s="1">
        <v>94245</v>
      </c>
      <c r="J1585" s="2" t="s">
        <v>6822</v>
      </c>
      <c r="K1585" s="2" t="s">
        <v>2661</v>
      </c>
    </row>
    <row r="1586" spans="7:11" x14ac:dyDescent="0.25">
      <c r="G1586" s="33" t="s">
        <v>8</v>
      </c>
      <c r="H1586" s="33" t="s">
        <v>2181</v>
      </c>
      <c r="I1586" s="1">
        <v>94246</v>
      </c>
      <c r="J1586" s="2" t="s">
        <v>6823</v>
      </c>
      <c r="K1586" s="2" t="s">
        <v>2661</v>
      </c>
    </row>
    <row r="1587" spans="7:11" x14ac:dyDescent="0.25">
      <c r="G1587" s="33" t="s">
        <v>8</v>
      </c>
      <c r="H1587" s="33" t="s">
        <v>2281</v>
      </c>
      <c r="I1587" s="1">
        <v>94247</v>
      </c>
      <c r="J1587" s="2" t="s">
        <v>6824</v>
      </c>
      <c r="K1587" s="2" t="s">
        <v>2661</v>
      </c>
    </row>
    <row r="1588" spans="7:11" x14ac:dyDescent="0.25">
      <c r="G1588" s="33" t="s">
        <v>8</v>
      </c>
      <c r="H1588" s="33" t="s">
        <v>2282</v>
      </c>
      <c r="I1588" s="1">
        <v>94248</v>
      </c>
      <c r="J1588" s="2" t="s">
        <v>6825</v>
      </c>
      <c r="K1588" s="2" t="s">
        <v>2661</v>
      </c>
    </row>
    <row r="1589" spans="7:11" x14ac:dyDescent="0.25">
      <c r="G1589" s="33" t="s">
        <v>8</v>
      </c>
      <c r="H1589" s="33" t="s">
        <v>2283</v>
      </c>
      <c r="I1589" s="1">
        <v>94249</v>
      </c>
      <c r="J1589" s="2" t="s">
        <v>6826</v>
      </c>
      <c r="K1589" s="2" t="s">
        <v>2661</v>
      </c>
    </row>
    <row r="1590" spans="7:11" x14ac:dyDescent="0.25">
      <c r="G1590" s="33" t="s">
        <v>8</v>
      </c>
      <c r="H1590" s="33" t="s">
        <v>2284</v>
      </c>
      <c r="I1590" s="1">
        <v>94250</v>
      </c>
      <c r="J1590" s="2" t="s">
        <v>6827</v>
      </c>
      <c r="K1590" s="2" t="s">
        <v>2661</v>
      </c>
    </row>
    <row r="1591" spans="7:11" x14ac:dyDescent="0.25">
      <c r="G1591" s="33" t="s">
        <v>8</v>
      </c>
      <c r="H1591" s="33" t="s">
        <v>2285</v>
      </c>
      <c r="I1591" s="1">
        <v>94251</v>
      </c>
      <c r="J1591" s="2" t="s">
        <v>6828</v>
      </c>
      <c r="K1591" s="2" t="s">
        <v>2661</v>
      </c>
    </row>
    <row r="1592" spans="7:11" x14ac:dyDescent="0.25">
      <c r="G1592" s="33" t="s">
        <v>8</v>
      </c>
      <c r="H1592" s="33" t="s">
        <v>2286</v>
      </c>
      <c r="I1592" s="1">
        <v>94252</v>
      </c>
      <c r="J1592" s="2" t="s">
        <v>6829</v>
      </c>
      <c r="K1592" s="2" t="s">
        <v>2661</v>
      </c>
    </row>
    <row r="1593" spans="7:11" x14ac:dyDescent="0.25">
      <c r="G1593" s="33" t="s">
        <v>8</v>
      </c>
      <c r="H1593" s="33" t="s">
        <v>2287</v>
      </c>
      <c r="I1593" s="1">
        <v>94253</v>
      </c>
      <c r="J1593" s="2" t="s">
        <v>6830</v>
      </c>
      <c r="K1593" s="2" t="s">
        <v>2661</v>
      </c>
    </row>
    <row r="1594" spans="7:11" x14ac:dyDescent="0.25">
      <c r="G1594" s="33" t="s">
        <v>8</v>
      </c>
      <c r="H1594" s="33" t="s">
        <v>2288</v>
      </c>
      <c r="I1594" s="1">
        <v>94254</v>
      </c>
      <c r="J1594" s="2" t="s">
        <v>6831</v>
      </c>
      <c r="K1594" s="2" t="s">
        <v>2661</v>
      </c>
    </row>
    <row r="1595" spans="7:11" x14ac:dyDescent="0.25">
      <c r="G1595" s="33" t="s">
        <v>8</v>
      </c>
      <c r="H1595" s="33" t="s">
        <v>2289</v>
      </c>
      <c r="I1595" s="1">
        <v>94255</v>
      </c>
      <c r="J1595" s="2" t="s">
        <v>6832</v>
      </c>
      <c r="K1595" s="2" t="s">
        <v>2661</v>
      </c>
    </row>
    <row r="1596" spans="7:11" x14ac:dyDescent="0.25">
      <c r="G1596" s="33" t="s">
        <v>8</v>
      </c>
      <c r="H1596" s="33" t="s">
        <v>2290</v>
      </c>
      <c r="I1596" s="1">
        <v>94256</v>
      </c>
      <c r="J1596" s="2" t="s">
        <v>6833</v>
      </c>
      <c r="K1596" s="2" t="s">
        <v>2661</v>
      </c>
    </row>
    <row r="1597" spans="7:11" x14ac:dyDescent="0.25">
      <c r="G1597" s="33" t="s">
        <v>8</v>
      </c>
      <c r="H1597" s="33" t="s">
        <v>2291</v>
      </c>
      <c r="I1597" s="1">
        <v>94257</v>
      </c>
      <c r="J1597" s="2" t="s">
        <v>6834</v>
      </c>
      <c r="K1597" s="2" t="s">
        <v>2661</v>
      </c>
    </row>
    <row r="1598" spans="7:11" x14ac:dyDescent="0.25">
      <c r="G1598" s="33" t="s">
        <v>8</v>
      </c>
      <c r="H1598" s="33" t="s">
        <v>2391</v>
      </c>
      <c r="I1598" s="1">
        <v>94258</v>
      </c>
      <c r="J1598" s="2" t="s">
        <v>6835</v>
      </c>
      <c r="K1598" s="2" t="s">
        <v>2661</v>
      </c>
    </row>
    <row r="1599" spans="7:11" x14ac:dyDescent="0.25">
      <c r="G1599" s="33" t="s">
        <v>8</v>
      </c>
      <c r="H1599" s="33" t="s">
        <v>2392</v>
      </c>
      <c r="I1599" s="1">
        <v>94259</v>
      </c>
      <c r="J1599" s="2" t="s">
        <v>6836</v>
      </c>
      <c r="K1599" s="2" t="s">
        <v>2661</v>
      </c>
    </row>
    <row r="1600" spans="7:11" x14ac:dyDescent="0.25">
      <c r="G1600" s="33" t="s">
        <v>8</v>
      </c>
      <c r="H1600" s="33" t="s">
        <v>2393</v>
      </c>
      <c r="I1600" s="1">
        <v>94260</v>
      </c>
      <c r="J1600" s="2" t="s">
        <v>6837</v>
      </c>
      <c r="K1600" s="2" t="s">
        <v>2661</v>
      </c>
    </row>
    <row r="1601" spans="7:11" x14ac:dyDescent="0.25">
      <c r="G1601" s="33" t="s">
        <v>8</v>
      </c>
      <c r="H1601" s="33" t="s">
        <v>2394</v>
      </c>
      <c r="I1601" s="1">
        <v>94261</v>
      </c>
      <c r="J1601" s="2" t="s">
        <v>6838</v>
      </c>
      <c r="K1601" s="2" t="s">
        <v>2661</v>
      </c>
    </row>
    <row r="1602" spans="7:11" x14ac:dyDescent="0.25">
      <c r="G1602" s="33" t="s">
        <v>8</v>
      </c>
      <c r="H1602" s="33" t="s">
        <v>2395</v>
      </c>
      <c r="I1602" s="1">
        <v>94262</v>
      </c>
      <c r="J1602" s="2" t="s">
        <v>6839</v>
      </c>
      <c r="K1602" s="2" t="s">
        <v>2661</v>
      </c>
    </row>
    <row r="1603" spans="7:11" x14ac:dyDescent="0.25">
      <c r="G1603" s="33" t="s">
        <v>8</v>
      </c>
      <c r="H1603" s="33" t="s">
        <v>2396</v>
      </c>
      <c r="I1603" s="1">
        <v>94263</v>
      </c>
      <c r="J1603" s="2" t="s">
        <v>6840</v>
      </c>
      <c r="K1603" s="2" t="s">
        <v>2661</v>
      </c>
    </row>
    <row r="1604" spans="7:11" x14ac:dyDescent="0.25">
      <c r="G1604" s="33" t="s">
        <v>8</v>
      </c>
      <c r="H1604" s="34" t="s">
        <v>2397</v>
      </c>
      <c r="I1604" s="1">
        <v>94264</v>
      </c>
      <c r="J1604" s="2" t="s">
        <v>6841</v>
      </c>
      <c r="K1604" s="2" t="s">
        <v>2661</v>
      </c>
    </row>
    <row r="1605" spans="7:11" x14ac:dyDescent="0.25">
      <c r="G1605" s="33" t="s">
        <v>8</v>
      </c>
      <c r="H1605" s="33" t="s">
        <v>2398</v>
      </c>
      <c r="I1605" s="1">
        <v>94265</v>
      </c>
      <c r="J1605" s="2" t="s">
        <v>6842</v>
      </c>
      <c r="K1605" s="2" t="s">
        <v>2661</v>
      </c>
    </row>
    <row r="1606" spans="7:11" x14ac:dyDescent="0.25">
      <c r="G1606" s="33" t="s">
        <v>8</v>
      </c>
      <c r="H1606" s="33" t="s">
        <v>2399</v>
      </c>
      <c r="I1606" s="1">
        <v>94266</v>
      </c>
      <c r="J1606" s="2" t="s">
        <v>6843</v>
      </c>
      <c r="K1606" s="2" t="s">
        <v>2661</v>
      </c>
    </row>
    <row r="1607" spans="7:11" x14ac:dyDescent="0.25">
      <c r="G1607" s="33" t="s">
        <v>8</v>
      </c>
      <c r="H1607" s="33" t="s">
        <v>2400</v>
      </c>
      <c r="I1607" s="1">
        <v>94267</v>
      </c>
      <c r="J1607" s="2" t="s">
        <v>6844</v>
      </c>
      <c r="K1607" s="2" t="s">
        <v>2661</v>
      </c>
    </row>
    <row r="1608" spans="7:11" x14ac:dyDescent="0.25">
      <c r="G1608" s="33" t="s">
        <v>8</v>
      </c>
      <c r="H1608" s="33" t="s">
        <v>2401</v>
      </c>
      <c r="I1608" s="1">
        <v>94268</v>
      </c>
      <c r="J1608" s="2" t="s">
        <v>6845</v>
      </c>
      <c r="K1608" s="2" t="s">
        <v>2661</v>
      </c>
    </row>
    <row r="1609" spans="7:11" x14ac:dyDescent="0.25">
      <c r="G1609" s="33" t="s">
        <v>8</v>
      </c>
      <c r="H1609" s="33" t="s">
        <v>2501</v>
      </c>
      <c r="I1609" s="1">
        <v>94269</v>
      </c>
      <c r="J1609" s="2" t="s">
        <v>6846</v>
      </c>
      <c r="K1609" s="2" t="s">
        <v>2661</v>
      </c>
    </row>
    <row r="1610" spans="7:11" x14ac:dyDescent="0.25">
      <c r="G1610" s="33" t="s">
        <v>8</v>
      </c>
      <c r="H1610" s="33" t="s">
        <v>2502</v>
      </c>
      <c r="I1610" s="1">
        <v>94270</v>
      </c>
      <c r="J1610" s="2" t="s">
        <v>6847</v>
      </c>
      <c r="K1610" s="2" t="s">
        <v>2661</v>
      </c>
    </row>
    <row r="1611" spans="7:11" x14ac:dyDescent="0.25">
      <c r="G1611" s="33" t="s">
        <v>8</v>
      </c>
      <c r="H1611" s="33" t="s">
        <v>2503</v>
      </c>
      <c r="I1611" s="1">
        <v>94271</v>
      </c>
      <c r="J1611" s="2" t="s">
        <v>6848</v>
      </c>
      <c r="K1611" s="2" t="s">
        <v>2661</v>
      </c>
    </row>
    <row r="1612" spans="7:11" x14ac:dyDescent="0.25">
      <c r="G1612" s="33" t="s">
        <v>8</v>
      </c>
      <c r="H1612" s="33" t="s">
        <v>2504</v>
      </c>
      <c r="I1612" s="1">
        <v>94272</v>
      </c>
      <c r="J1612" s="2" t="s">
        <v>6849</v>
      </c>
      <c r="K1612" s="2" t="s">
        <v>2661</v>
      </c>
    </row>
    <row r="1613" spans="7:11" x14ac:dyDescent="0.25">
      <c r="G1613" s="33" t="s">
        <v>8</v>
      </c>
      <c r="H1613" s="33" t="s">
        <v>2505</v>
      </c>
      <c r="I1613" s="1">
        <v>94273</v>
      </c>
      <c r="J1613" s="2" t="s">
        <v>6850</v>
      </c>
      <c r="K1613" s="2" t="s">
        <v>2661</v>
      </c>
    </row>
    <row r="1614" spans="7:11" x14ac:dyDescent="0.25">
      <c r="G1614" s="33" t="s">
        <v>8</v>
      </c>
      <c r="H1614" s="33" t="s">
        <v>2506</v>
      </c>
      <c r="I1614" s="1">
        <v>94274</v>
      </c>
      <c r="J1614" s="2" t="s">
        <v>6851</v>
      </c>
      <c r="K1614" s="2" t="s">
        <v>2661</v>
      </c>
    </row>
    <row r="1615" spans="7:11" x14ac:dyDescent="0.25">
      <c r="G1615" s="33" t="s">
        <v>8</v>
      </c>
      <c r="H1615" s="33" t="s">
        <v>2507</v>
      </c>
      <c r="I1615" s="1">
        <v>94275</v>
      </c>
      <c r="J1615" s="2" t="s">
        <v>6852</v>
      </c>
      <c r="K1615" s="2" t="s">
        <v>2661</v>
      </c>
    </row>
    <row r="1616" spans="7:11" x14ac:dyDescent="0.25">
      <c r="G1616" s="33" t="s">
        <v>8</v>
      </c>
      <c r="H1616" s="33" t="s">
        <v>2508</v>
      </c>
      <c r="I1616" s="1">
        <v>94276</v>
      </c>
      <c r="J1616" s="2" t="s">
        <v>6853</v>
      </c>
      <c r="K1616" s="2" t="s">
        <v>2661</v>
      </c>
    </row>
    <row r="1617" spans="7:11" x14ac:dyDescent="0.25">
      <c r="G1617" s="33" t="s">
        <v>8</v>
      </c>
      <c r="H1617" s="33" t="s">
        <v>2509</v>
      </c>
      <c r="I1617" s="1">
        <v>94277</v>
      </c>
      <c r="J1617" s="2" t="s">
        <v>6854</v>
      </c>
      <c r="K1617" s="2" t="s">
        <v>2661</v>
      </c>
    </row>
    <row r="1618" spans="7:11" x14ac:dyDescent="0.25">
      <c r="G1618" s="33" t="s">
        <v>8</v>
      </c>
      <c r="H1618" s="33" t="s">
        <v>2510</v>
      </c>
      <c r="I1618" s="1">
        <v>94278</v>
      </c>
      <c r="J1618" s="2" t="s">
        <v>6855</v>
      </c>
      <c r="K1618" s="2" t="s">
        <v>2661</v>
      </c>
    </row>
    <row r="1619" spans="7:11" x14ac:dyDescent="0.25">
      <c r="G1619" s="33" t="s">
        <v>8</v>
      </c>
      <c r="H1619" s="33" t="s">
        <v>2511</v>
      </c>
      <c r="I1619" s="1">
        <v>94279</v>
      </c>
      <c r="J1619" s="2" t="s">
        <v>6856</v>
      </c>
      <c r="K1619" s="2" t="s">
        <v>2661</v>
      </c>
    </row>
    <row r="1620" spans="7:11" x14ac:dyDescent="0.25">
      <c r="G1620" s="33" t="s">
        <v>8</v>
      </c>
      <c r="H1620" s="33" t="s">
        <v>309</v>
      </c>
      <c r="I1620" s="1">
        <v>94280</v>
      </c>
      <c r="J1620" s="2" t="s">
        <v>6857</v>
      </c>
      <c r="K1620" s="2" t="s">
        <v>2661</v>
      </c>
    </row>
    <row r="1621" spans="7:11" x14ac:dyDescent="0.25">
      <c r="G1621" s="33" t="s">
        <v>8</v>
      </c>
      <c r="H1621" s="33" t="s">
        <v>449</v>
      </c>
      <c r="I1621" s="1">
        <v>94281</v>
      </c>
      <c r="J1621" s="2" t="s">
        <v>6858</v>
      </c>
      <c r="K1621" s="2" t="s">
        <v>2661</v>
      </c>
    </row>
    <row r="1622" spans="7:11" x14ac:dyDescent="0.25">
      <c r="G1622" s="33" t="s">
        <v>8</v>
      </c>
      <c r="H1622" s="33" t="s">
        <v>589</v>
      </c>
      <c r="I1622" s="1">
        <v>94282</v>
      </c>
      <c r="J1622" s="2" t="s">
        <v>6859</v>
      </c>
      <c r="K1622" s="2" t="s">
        <v>2661</v>
      </c>
    </row>
    <row r="1623" spans="7:11" x14ac:dyDescent="0.25">
      <c r="G1623" s="33" t="s">
        <v>8</v>
      </c>
      <c r="H1623" s="33" t="s">
        <v>729</v>
      </c>
      <c r="I1623" s="1">
        <v>94283</v>
      </c>
      <c r="J1623" s="2" t="s">
        <v>6860</v>
      </c>
      <c r="K1623" s="2" t="s">
        <v>2661</v>
      </c>
    </row>
    <row r="1624" spans="7:11" x14ac:dyDescent="0.25">
      <c r="G1624" s="33" t="s">
        <v>8</v>
      </c>
      <c r="H1624" s="33" t="s">
        <v>869</v>
      </c>
      <c r="I1624" s="1">
        <v>94284</v>
      </c>
      <c r="J1624" s="2" t="s">
        <v>6861</v>
      </c>
      <c r="K1624" s="2" t="s">
        <v>2661</v>
      </c>
    </row>
    <row r="1625" spans="7:11" x14ac:dyDescent="0.25">
      <c r="G1625" s="33" t="s">
        <v>8</v>
      </c>
      <c r="H1625" s="33" t="s">
        <v>1009</v>
      </c>
      <c r="I1625" s="1">
        <v>94285</v>
      </c>
      <c r="J1625" s="2" t="s">
        <v>6862</v>
      </c>
      <c r="K1625" s="2" t="s">
        <v>2661</v>
      </c>
    </row>
    <row r="1626" spans="7:11" x14ac:dyDescent="0.25">
      <c r="G1626" s="33" t="s">
        <v>8</v>
      </c>
      <c r="H1626" s="33" t="s">
        <v>1149</v>
      </c>
      <c r="I1626" s="1">
        <v>94286</v>
      </c>
      <c r="J1626" s="2" t="s">
        <v>6863</v>
      </c>
      <c r="K1626" s="2" t="s">
        <v>2661</v>
      </c>
    </row>
    <row r="1627" spans="7:11" x14ac:dyDescent="0.25">
      <c r="G1627" s="33" t="s">
        <v>8</v>
      </c>
      <c r="H1627" s="33" t="s">
        <v>1289</v>
      </c>
      <c r="I1627" s="1">
        <v>94287</v>
      </c>
      <c r="J1627" s="2" t="s">
        <v>6864</v>
      </c>
      <c r="K1627" s="2" t="s">
        <v>2661</v>
      </c>
    </row>
    <row r="1628" spans="7:11" x14ac:dyDescent="0.25">
      <c r="G1628" s="33" t="s">
        <v>8</v>
      </c>
      <c r="H1628" s="33" t="s">
        <v>1429</v>
      </c>
      <c r="I1628" s="1">
        <v>94288</v>
      </c>
      <c r="J1628" s="2" t="s">
        <v>6865</v>
      </c>
      <c r="K1628" s="2" t="s">
        <v>2661</v>
      </c>
    </row>
    <row r="1629" spans="7:11" x14ac:dyDescent="0.25">
      <c r="G1629" s="33" t="s">
        <v>8</v>
      </c>
      <c r="H1629" s="33" t="s">
        <v>93</v>
      </c>
      <c r="I1629" s="1">
        <v>94289</v>
      </c>
      <c r="J1629" s="2" t="s">
        <v>6866</v>
      </c>
      <c r="K1629" s="2" t="s">
        <v>2661</v>
      </c>
    </row>
    <row r="1630" spans="7:11" x14ac:dyDescent="0.25">
      <c r="G1630" s="33" t="s">
        <v>8</v>
      </c>
      <c r="H1630" s="33" t="s">
        <v>23</v>
      </c>
      <c r="I1630" s="1">
        <v>94290</v>
      </c>
      <c r="J1630" s="2" t="s">
        <v>6867</v>
      </c>
      <c r="K1630" s="2" t="s">
        <v>2661</v>
      </c>
    </row>
    <row r="1631" spans="7:11" x14ac:dyDescent="0.25">
      <c r="G1631" s="33" t="s">
        <v>8</v>
      </c>
      <c r="H1631" s="33" t="s">
        <v>310</v>
      </c>
      <c r="I1631" s="1">
        <v>94291</v>
      </c>
      <c r="J1631" s="2" t="s">
        <v>6868</v>
      </c>
      <c r="K1631" s="2" t="s">
        <v>2661</v>
      </c>
    </row>
    <row r="1632" spans="7:11" x14ac:dyDescent="0.25">
      <c r="G1632" s="33" t="s">
        <v>8</v>
      </c>
      <c r="H1632" s="33" t="s">
        <v>450</v>
      </c>
      <c r="I1632" s="1">
        <v>94292</v>
      </c>
      <c r="J1632" s="2" t="s">
        <v>6869</v>
      </c>
      <c r="K1632" s="2" t="s">
        <v>2661</v>
      </c>
    </row>
    <row r="1633" spans="7:11" x14ac:dyDescent="0.25">
      <c r="G1633" s="33" t="s">
        <v>8</v>
      </c>
      <c r="H1633" s="33" t="s">
        <v>590</v>
      </c>
      <c r="I1633" s="1">
        <v>94293</v>
      </c>
      <c r="J1633" s="2" t="s">
        <v>6870</v>
      </c>
      <c r="K1633" s="2" t="s">
        <v>2661</v>
      </c>
    </row>
    <row r="1634" spans="7:11" x14ac:dyDescent="0.25">
      <c r="G1634" s="33" t="s">
        <v>8</v>
      </c>
      <c r="H1634" s="33" t="s">
        <v>730</v>
      </c>
      <c r="I1634" s="1">
        <v>94294</v>
      </c>
      <c r="J1634" s="2" t="s">
        <v>6871</v>
      </c>
      <c r="K1634" s="2" t="s">
        <v>2661</v>
      </c>
    </row>
    <row r="1635" spans="7:11" x14ac:dyDescent="0.25">
      <c r="G1635" s="33" t="s">
        <v>8</v>
      </c>
      <c r="H1635" s="33" t="s">
        <v>870</v>
      </c>
      <c r="I1635" s="1">
        <v>94295</v>
      </c>
      <c r="J1635" s="2" t="s">
        <v>6872</v>
      </c>
      <c r="K1635" s="2" t="s">
        <v>2661</v>
      </c>
    </row>
    <row r="1636" spans="7:11" x14ac:dyDescent="0.25">
      <c r="G1636" s="33" t="s">
        <v>8</v>
      </c>
      <c r="H1636" s="33" t="s">
        <v>1010</v>
      </c>
      <c r="I1636" s="1">
        <v>94296</v>
      </c>
      <c r="J1636" s="2" t="s">
        <v>6873</v>
      </c>
      <c r="K1636" s="2" t="s">
        <v>2661</v>
      </c>
    </row>
    <row r="1637" spans="7:11" x14ac:dyDescent="0.25">
      <c r="G1637" s="33" t="s">
        <v>8</v>
      </c>
      <c r="H1637" s="33" t="s">
        <v>1150</v>
      </c>
      <c r="I1637" s="1">
        <v>94297</v>
      </c>
      <c r="J1637" s="2" t="s">
        <v>6874</v>
      </c>
      <c r="K1637" s="2" t="s">
        <v>2661</v>
      </c>
    </row>
    <row r="1638" spans="7:11" x14ac:dyDescent="0.25">
      <c r="G1638" s="33" t="s">
        <v>8</v>
      </c>
      <c r="H1638" s="33" t="s">
        <v>1290</v>
      </c>
      <c r="I1638" s="1">
        <v>94298</v>
      </c>
      <c r="J1638" s="2" t="s">
        <v>6875</v>
      </c>
      <c r="K1638" s="2" t="s">
        <v>2661</v>
      </c>
    </row>
    <row r="1639" spans="7:11" x14ac:dyDescent="0.25">
      <c r="G1639" s="33" t="s">
        <v>8</v>
      </c>
      <c r="H1639" s="33" t="s">
        <v>1430</v>
      </c>
      <c r="I1639" s="1">
        <v>94299</v>
      </c>
      <c r="J1639" s="2" t="s">
        <v>6876</v>
      </c>
      <c r="K1639" s="2" t="s">
        <v>2661</v>
      </c>
    </row>
    <row r="1640" spans="7:11" x14ac:dyDescent="0.25">
      <c r="G1640" s="33" t="s">
        <v>8</v>
      </c>
      <c r="H1640" s="33" t="s">
        <v>94</v>
      </c>
      <c r="I1640" s="1">
        <v>94300</v>
      </c>
      <c r="J1640" s="2" t="s">
        <v>6877</v>
      </c>
      <c r="K1640" s="2" t="s">
        <v>2661</v>
      </c>
    </row>
    <row r="1641" spans="7:11" x14ac:dyDescent="0.25">
      <c r="G1641" s="33" t="s">
        <v>8</v>
      </c>
      <c r="H1641" s="33" t="s">
        <v>24</v>
      </c>
      <c r="I1641" s="1">
        <v>94301</v>
      </c>
      <c r="J1641" s="2" t="s">
        <v>6878</v>
      </c>
      <c r="K1641" s="2" t="s">
        <v>2661</v>
      </c>
    </row>
    <row r="1642" spans="7:11" x14ac:dyDescent="0.25">
      <c r="G1642" s="33" t="s">
        <v>8</v>
      </c>
      <c r="H1642" s="33" t="s">
        <v>311</v>
      </c>
      <c r="I1642" s="1">
        <v>94302</v>
      </c>
      <c r="J1642" s="2" t="s">
        <v>6879</v>
      </c>
      <c r="K1642" s="2" t="s">
        <v>2661</v>
      </c>
    </row>
    <row r="1643" spans="7:11" x14ac:dyDescent="0.25">
      <c r="G1643" s="33" t="s">
        <v>8</v>
      </c>
      <c r="H1643" s="33" t="s">
        <v>451</v>
      </c>
      <c r="I1643" s="1">
        <v>94303</v>
      </c>
      <c r="J1643" s="2" t="s">
        <v>6880</v>
      </c>
      <c r="K1643" s="2" t="s">
        <v>2661</v>
      </c>
    </row>
    <row r="1644" spans="7:11" x14ac:dyDescent="0.25">
      <c r="G1644" s="33" t="s">
        <v>8</v>
      </c>
      <c r="H1644" s="33" t="s">
        <v>591</v>
      </c>
      <c r="I1644" s="1">
        <v>94304</v>
      </c>
      <c r="J1644" s="2" t="s">
        <v>6881</v>
      </c>
      <c r="K1644" s="2" t="s">
        <v>2661</v>
      </c>
    </row>
    <row r="1645" spans="7:11" x14ac:dyDescent="0.25">
      <c r="G1645" s="33" t="s">
        <v>8</v>
      </c>
      <c r="H1645" s="33" t="s">
        <v>731</v>
      </c>
      <c r="I1645" s="1">
        <v>94305</v>
      </c>
      <c r="J1645" s="2" t="s">
        <v>6882</v>
      </c>
      <c r="K1645" s="2" t="s">
        <v>2661</v>
      </c>
    </row>
    <row r="1646" spans="7:11" x14ac:dyDescent="0.25">
      <c r="G1646" s="33" t="s">
        <v>8</v>
      </c>
      <c r="H1646" s="33" t="s">
        <v>871</v>
      </c>
      <c r="I1646" s="1">
        <v>94306</v>
      </c>
      <c r="J1646" s="2" t="s">
        <v>6883</v>
      </c>
      <c r="K1646" s="2" t="s">
        <v>2661</v>
      </c>
    </row>
    <row r="1647" spans="7:11" x14ac:dyDescent="0.25">
      <c r="G1647" s="33" t="s">
        <v>8</v>
      </c>
      <c r="H1647" s="33" t="s">
        <v>1011</v>
      </c>
      <c r="I1647" s="1">
        <v>94307</v>
      </c>
      <c r="J1647" s="2" t="s">
        <v>6884</v>
      </c>
      <c r="K1647" s="2" t="s">
        <v>2661</v>
      </c>
    </row>
    <row r="1648" spans="7:11" x14ac:dyDescent="0.25">
      <c r="G1648" s="33" t="s">
        <v>8</v>
      </c>
      <c r="H1648" s="33" t="s">
        <v>1151</v>
      </c>
      <c r="I1648" s="1">
        <v>94308</v>
      </c>
      <c r="J1648" s="2" t="s">
        <v>6885</v>
      </c>
      <c r="K1648" s="2" t="s">
        <v>2661</v>
      </c>
    </row>
    <row r="1649" spans="7:11" x14ac:dyDescent="0.25">
      <c r="G1649" s="33" t="s">
        <v>8</v>
      </c>
      <c r="H1649" s="33" t="s">
        <v>1291</v>
      </c>
      <c r="I1649" s="1">
        <v>94309</v>
      </c>
      <c r="J1649" s="2" t="s">
        <v>6886</v>
      </c>
      <c r="K1649" s="2" t="s">
        <v>2661</v>
      </c>
    </row>
    <row r="1650" spans="7:11" x14ac:dyDescent="0.25">
      <c r="G1650" s="33" t="s">
        <v>8</v>
      </c>
      <c r="H1650" s="33" t="s">
        <v>1431</v>
      </c>
      <c r="I1650" s="1">
        <v>94310</v>
      </c>
      <c r="J1650" s="2" t="s">
        <v>6887</v>
      </c>
      <c r="K1650" s="2" t="s">
        <v>2661</v>
      </c>
    </row>
    <row r="1651" spans="7:11" x14ac:dyDescent="0.25">
      <c r="G1651" s="33" t="s">
        <v>8</v>
      </c>
      <c r="H1651" s="33" t="s">
        <v>95</v>
      </c>
      <c r="I1651" s="1">
        <v>94311</v>
      </c>
      <c r="J1651" s="2" t="s">
        <v>6888</v>
      </c>
      <c r="K1651" s="2" t="s">
        <v>2661</v>
      </c>
    </row>
    <row r="1652" spans="7:11" x14ac:dyDescent="0.25">
      <c r="G1652" s="33" t="s">
        <v>8</v>
      </c>
      <c r="H1652" s="33" t="s">
        <v>25</v>
      </c>
      <c r="I1652" s="1">
        <v>94312</v>
      </c>
      <c r="J1652" s="2" t="s">
        <v>6889</v>
      </c>
      <c r="K1652" s="2" t="s">
        <v>2661</v>
      </c>
    </row>
    <row r="1653" spans="7:11" x14ac:dyDescent="0.25">
      <c r="G1653" s="33" t="s">
        <v>8</v>
      </c>
      <c r="H1653" s="33" t="s">
        <v>312</v>
      </c>
      <c r="I1653" s="1">
        <v>94313</v>
      </c>
      <c r="J1653" s="2" t="s">
        <v>6890</v>
      </c>
      <c r="K1653" s="2" t="s">
        <v>2661</v>
      </c>
    </row>
    <row r="1654" spans="7:11" x14ac:dyDescent="0.25">
      <c r="G1654" s="33" t="s">
        <v>8</v>
      </c>
      <c r="H1654" s="33" t="s">
        <v>452</v>
      </c>
      <c r="I1654" s="1">
        <v>94314</v>
      </c>
      <c r="J1654" s="2" t="s">
        <v>6891</v>
      </c>
      <c r="K1654" s="2" t="s">
        <v>2661</v>
      </c>
    </row>
    <row r="1655" spans="7:11" x14ac:dyDescent="0.25">
      <c r="G1655" s="33" t="s">
        <v>8</v>
      </c>
      <c r="H1655" s="33" t="s">
        <v>592</v>
      </c>
      <c r="I1655" s="1">
        <v>94315</v>
      </c>
      <c r="J1655" s="2" t="s">
        <v>6892</v>
      </c>
      <c r="K1655" s="2" t="s">
        <v>2661</v>
      </c>
    </row>
    <row r="1656" spans="7:11" x14ac:dyDescent="0.25">
      <c r="G1656" s="33" t="s">
        <v>8</v>
      </c>
      <c r="H1656" s="33" t="s">
        <v>732</v>
      </c>
      <c r="I1656" s="1">
        <v>94316</v>
      </c>
      <c r="J1656" s="2" t="s">
        <v>6893</v>
      </c>
      <c r="K1656" s="2" t="s">
        <v>2661</v>
      </c>
    </row>
    <row r="1657" spans="7:11" x14ac:dyDescent="0.25">
      <c r="G1657" s="33" t="s">
        <v>8</v>
      </c>
      <c r="H1657" s="33" t="s">
        <v>872</v>
      </c>
      <c r="I1657" s="1">
        <v>94317</v>
      </c>
      <c r="J1657" s="2" t="s">
        <v>6894</v>
      </c>
      <c r="K1657" s="2" t="s">
        <v>2661</v>
      </c>
    </row>
    <row r="1658" spans="7:11" x14ac:dyDescent="0.25">
      <c r="G1658" s="33" t="s">
        <v>8</v>
      </c>
      <c r="H1658" s="33" t="s">
        <v>1012</v>
      </c>
      <c r="I1658" s="1">
        <v>94318</v>
      </c>
      <c r="J1658" s="2" t="s">
        <v>6895</v>
      </c>
      <c r="K1658" s="2" t="s">
        <v>2661</v>
      </c>
    </row>
    <row r="1659" spans="7:11" x14ac:dyDescent="0.25">
      <c r="G1659" s="33" t="s">
        <v>8</v>
      </c>
      <c r="H1659" s="33" t="s">
        <v>1152</v>
      </c>
      <c r="I1659" s="1">
        <v>94319</v>
      </c>
      <c r="J1659" s="2" t="s">
        <v>6896</v>
      </c>
      <c r="K1659" s="2" t="s">
        <v>2661</v>
      </c>
    </row>
    <row r="1660" spans="7:11" x14ac:dyDescent="0.25">
      <c r="G1660" s="33" t="s">
        <v>8</v>
      </c>
      <c r="H1660" s="33" t="s">
        <v>1292</v>
      </c>
      <c r="I1660" s="1">
        <v>94320</v>
      </c>
      <c r="J1660" s="2" t="s">
        <v>6897</v>
      </c>
      <c r="K1660" s="2" t="s">
        <v>2661</v>
      </c>
    </row>
    <row r="1661" spans="7:11" x14ac:dyDescent="0.25">
      <c r="G1661" s="33" t="s">
        <v>8</v>
      </c>
      <c r="H1661" s="33" t="s">
        <v>1432</v>
      </c>
      <c r="I1661" s="1">
        <v>94321</v>
      </c>
      <c r="J1661" s="2" t="s">
        <v>6898</v>
      </c>
      <c r="K1661" s="2" t="s">
        <v>2661</v>
      </c>
    </row>
    <row r="1662" spans="7:11" x14ac:dyDescent="0.25">
      <c r="G1662" s="33" t="s">
        <v>8</v>
      </c>
      <c r="H1662" s="33" t="s">
        <v>96</v>
      </c>
      <c r="I1662" s="1">
        <v>94322</v>
      </c>
      <c r="J1662" s="2" t="s">
        <v>6899</v>
      </c>
      <c r="K1662" s="2" t="s">
        <v>2661</v>
      </c>
    </row>
    <row r="1663" spans="7:11" x14ac:dyDescent="0.25">
      <c r="G1663" s="33" t="s">
        <v>8</v>
      </c>
      <c r="H1663" s="33" t="s">
        <v>26</v>
      </c>
      <c r="I1663" s="1">
        <v>94323</v>
      </c>
      <c r="J1663" s="2" t="s">
        <v>6900</v>
      </c>
      <c r="K1663" s="2" t="s">
        <v>2661</v>
      </c>
    </row>
    <row r="1664" spans="7:11" x14ac:dyDescent="0.25">
      <c r="G1664" s="33" t="s">
        <v>8</v>
      </c>
      <c r="H1664" s="33" t="s">
        <v>313</v>
      </c>
      <c r="I1664" s="1">
        <v>94324</v>
      </c>
      <c r="J1664" s="2" t="s">
        <v>6901</v>
      </c>
      <c r="K1664" s="2" t="s">
        <v>2661</v>
      </c>
    </row>
    <row r="1665" spans="7:11" x14ac:dyDescent="0.25">
      <c r="G1665" s="33" t="s">
        <v>8</v>
      </c>
      <c r="H1665" s="33" t="s">
        <v>453</v>
      </c>
      <c r="I1665" s="1">
        <v>94325</v>
      </c>
      <c r="J1665" s="2" t="s">
        <v>6902</v>
      </c>
      <c r="K1665" s="2" t="s">
        <v>2661</v>
      </c>
    </row>
    <row r="1666" spans="7:11" x14ac:dyDescent="0.25">
      <c r="G1666" s="33" t="s">
        <v>8</v>
      </c>
      <c r="H1666" s="33" t="s">
        <v>593</v>
      </c>
      <c r="I1666" s="1">
        <v>94326</v>
      </c>
      <c r="J1666" s="2" t="s">
        <v>6903</v>
      </c>
      <c r="K1666" s="2" t="s">
        <v>2661</v>
      </c>
    </row>
    <row r="1667" spans="7:11" x14ac:dyDescent="0.25">
      <c r="G1667" s="33" t="s">
        <v>8</v>
      </c>
      <c r="H1667" s="33" t="s">
        <v>733</v>
      </c>
      <c r="I1667" s="1">
        <v>94327</v>
      </c>
      <c r="J1667" s="2" t="s">
        <v>6904</v>
      </c>
      <c r="K1667" s="2" t="s">
        <v>2661</v>
      </c>
    </row>
    <row r="1668" spans="7:11" x14ac:dyDescent="0.25">
      <c r="G1668" s="33" t="s">
        <v>8</v>
      </c>
      <c r="H1668" s="33" t="s">
        <v>873</v>
      </c>
      <c r="I1668" s="1">
        <v>94328</v>
      </c>
      <c r="J1668" s="2" t="s">
        <v>6905</v>
      </c>
      <c r="K1668" s="2" t="s">
        <v>2661</v>
      </c>
    </row>
    <row r="1669" spans="7:11" x14ac:dyDescent="0.25">
      <c r="G1669" s="33" t="s">
        <v>8</v>
      </c>
      <c r="H1669" s="33" t="s">
        <v>1013</v>
      </c>
      <c r="I1669" s="1">
        <v>94329</v>
      </c>
      <c r="J1669" s="2" t="s">
        <v>6906</v>
      </c>
      <c r="K1669" s="2" t="s">
        <v>2661</v>
      </c>
    </row>
    <row r="1670" spans="7:11" x14ac:dyDescent="0.25">
      <c r="G1670" s="33" t="s">
        <v>8</v>
      </c>
      <c r="H1670" s="33" t="s">
        <v>1153</v>
      </c>
      <c r="I1670" s="1">
        <v>94330</v>
      </c>
      <c r="J1670" s="2" t="s">
        <v>6907</v>
      </c>
      <c r="K1670" s="2" t="s">
        <v>2661</v>
      </c>
    </row>
    <row r="1671" spans="7:11" x14ac:dyDescent="0.25">
      <c r="G1671" s="33" t="s">
        <v>8</v>
      </c>
      <c r="H1671" s="33" t="s">
        <v>1293</v>
      </c>
      <c r="I1671" s="1">
        <v>94331</v>
      </c>
      <c r="J1671" s="2" t="s">
        <v>6908</v>
      </c>
      <c r="K1671" s="2" t="s">
        <v>2661</v>
      </c>
    </row>
    <row r="1672" spans="7:11" x14ac:dyDescent="0.25">
      <c r="G1672" s="33" t="s">
        <v>8</v>
      </c>
      <c r="H1672" s="33" t="s">
        <v>1433</v>
      </c>
      <c r="I1672" s="1">
        <v>94332</v>
      </c>
      <c r="J1672" s="2" t="s">
        <v>6909</v>
      </c>
      <c r="K1672" s="2" t="s">
        <v>2661</v>
      </c>
    </row>
    <row r="1673" spans="7:11" x14ac:dyDescent="0.25">
      <c r="G1673" s="33" t="s">
        <v>8</v>
      </c>
      <c r="H1673" s="33" t="s">
        <v>97</v>
      </c>
      <c r="I1673" s="1">
        <v>94333</v>
      </c>
      <c r="J1673" s="2" t="s">
        <v>6910</v>
      </c>
      <c r="K1673" s="2" t="s">
        <v>2661</v>
      </c>
    </row>
    <row r="1674" spans="7:11" x14ac:dyDescent="0.25">
      <c r="G1674" s="33" t="s">
        <v>8</v>
      </c>
      <c r="H1674" s="33" t="s">
        <v>27</v>
      </c>
      <c r="I1674" s="1">
        <v>94334</v>
      </c>
      <c r="J1674" s="2" t="s">
        <v>6911</v>
      </c>
      <c r="K1674" s="2" t="s">
        <v>2661</v>
      </c>
    </row>
    <row r="1675" spans="7:11" x14ac:dyDescent="0.25">
      <c r="G1675" s="33" t="s">
        <v>8</v>
      </c>
      <c r="H1675" s="33" t="s">
        <v>314</v>
      </c>
      <c r="I1675" s="1">
        <v>94335</v>
      </c>
      <c r="J1675" s="2" t="s">
        <v>6912</v>
      </c>
      <c r="K1675" s="2" t="s">
        <v>2661</v>
      </c>
    </row>
    <row r="1676" spans="7:11" x14ac:dyDescent="0.25">
      <c r="G1676" s="33" t="s">
        <v>8</v>
      </c>
      <c r="H1676" s="33" t="s">
        <v>454</v>
      </c>
      <c r="I1676" s="1">
        <v>94336</v>
      </c>
      <c r="J1676" s="2" t="s">
        <v>6913</v>
      </c>
      <c r="K1676" s="2" t="s">
        <v>2661</v>
      </c>
    </row>
    <row r="1677" spans="7:11" x14ac:dyDescent="0.25">
      <c r="G1677" s="33" t="s">
        <v>8</v>
      </c>
      <c r="H1677" s="33" t="s">
        <v>594</v>
      </c>
      <c r="I1677" s="1">
        <v>94337</v>
      </c>
      <c r="J1677" s="2" t="s">
        <v>6914</v>
      </c>
      <c r="K1677" s="2" t="s">
        <v>2661</v>
      </c>
    </row>
    <row r="1678" spans="7:11" x14ac:dyDescent="0.25">
      <c r="G1678" s="33" t="s">
        <v>8</v>
      </c>
      <c r="H1678" s="33" t="s">
        <v>734</v>
      </c>
      <c r="I1678" s="1">
        <v>94338</v>
      </c>
      <c r="J1678" s="2" t="s">
        <v>6915</v>
      </c>
      <c r="K1678" s="2" t="s">
        <v>2661</v>
      </c>
    </row>
    <row r="1679" spans="7:11" x14ac:dyDescent="0.25">
      <c r="G1679" s="33" t="s">
        <v>8</v>
      </c>
      <c r="H1679" s="33" t="s">
        <v>874</v>
      </c>
      <c r="I1679" s="1">
        <v>94339</v>
      </c>
      <c r="J1679" s="2" t="s">
        <v>6916</v>
      </c>
      <c r="K1679" s="2" t="s">
        <v>2661</v>
      </c>
    </row>
    <row r="1680" spans="7:11" x14ac:dyDescent="0.25">
      <c r="G1680" s="33" t="s">
        <v>8</v>
      </c>
      <c r="H1680" s="33" t="s">
        <v>1014</v>
      </c>
      <c r="I1680" s="1">
        <v>94340</v>
      </c>
      <c r="J1680" s="2" t="s">
        <v>6917</v>
      </c>
      <c r="K1680" s="2" t="s">
        <v>2661</v>
      </c>
    </row>
    <row r="1681" spans="7:11" x14ac:dyDescent="0.25">
      <c r="G1681" s="33" t="s">
        <v>8</v>
      </c>
      <c r="H1681" s="33" t="s">
        <v>1154</v>
      </c>
      <c r="I1681" s="1">
        <v>94341</v>
      </c>
      <c r="J1681" s="2" t="s">
        <v>6918</v>
      </c>
      <c r="K1681" s="2" t="s">
        <v>2661</v>
      </c>
    </row>
    <row r="1682" spans="7:11" x14ac:dyDescent="0.25">
      <c r="G1682" s="33" t="s">
        <v>8</v>
      </c>
      <c r="H1682" s="33" t="s">
        <v>1294</v>
      </c>
      <c r="I1682" s="1">
        <v>94342</v>
      </c>
      <c r="J1682" s="2" t="s">
        <v>6919</v>
      </c>
      <c r="K1682" s="2" t="s">
        <v>2661</v>
      </c>
    </row>
    <row r="1683" spans="7:11" x14ac:dyDescent="0.25">
      <c r="G1683" s="33" t="s">
        <v>8</v>
      </c>
      <c r="H1683" s="33" t="s">
        <v>1434</v>
      </c>
      <c r="I1683" s="1">
        <v>94343</v>
      </c>
      <c r="J1683" s="2" t="s">
        <v>6920</v>
      </c>
      <c r="K1683" s="2" t="s">
        <v>2661</v>
      </c>
    </row>
    <row r="1684" spans="7:11" x14ac:dyDescent="0.25">
      <c r="G1684" s="33" t="s">
        <v>8</v>
      </c>
      <c r="H1684" s="33" t="s">
        <v>98</v>
      </c>
      <c r="I1684" s="1">
        <v>94344</v>
      </c>
      <c r="J1684" s="2" t="s">
        <v>6921</v>
      </c>
      <c r="K1684" s="2" t="s">
        <v>2661</v>
      </c>
    </row>
    <row r="1685" spans="7:11" x14ac:dyDescent="0.25">
      <c r="G1685" s="33" t="s">
        <v>8</v>
      </c>
      <c r="H1685" s="33" t="s">
        <v>28</v>
      </c>
      <c r="I1685" s="1">
        <v>94345</v>
      </c>
      <c r="J1685" s="2" t="s">
        <v>6922</v>
      </c>
      <c r="K1685" s="2" t="s">
        <v>2661</v>
      </c>
    </row>
    <row r="1686" spans="7:11" x14ac:dyDescent="0.25">
      <c r="G1686" s="33" t="s">
        <v>8</v>
      </c>
      <c r="H1686" s="33" t="s">
        <v>315</v>
      </c>
      <c r="I1686" s="1">
        <v>94346</v>
      </c>
      <c r="J1686" s="2" t="s">
        <v>6923</v>
      </c>
      <c r="K1686" s="2" t="s">
        <v>2661</v>
      </c>
    </row>
    <row r="1687" spans="7:11" x14ac:dyDescent="0.25">
      <c r="G1687" s="33" t="s">
        <v>8</v>
      </c>
      <c r="H1687" s="33" t="s">
        <v>455</v>
      </c>
      <c r="I1687" s="1">
        <v>94347</v>
      </c>
      <c r="J1687" s="2" t="s">
        <v>6924</v>
      </c>
      <c r="K1687" s="2" t="s">
        <v>2661</v>
      </c>
    </row>
    <row r="1688" spans="7:11" x14ac:dyDescent="0.25">
      <c r="G1688" s="33" t="s">
        <v>8</v>
      </c>
      <c r="H1688" s="33" t="s">
        <v>595</v>
      </c>
      <c r="I1688" s="1">
        <v>94348</v>
      </c>
      <c r="J1688" s="2" t="s">
        <v>6925</v>
      </c>
      <c r="K1688" s="2" t="s">
        <v>2661</v>
      </c>
    </row>
    <row r="1689" spans="7:11" x14ac:dyDescent="0.25">
      <c r="G1689" s="33" t="s">
        <v>8</v>
      </c>
      <c r="H1689" s="33" t="s">
        <v>735</v>
      </c>
      <c r="I1689" s="1">
        <v>94349</v>
      </c>
      <c r="J1689" s="2" t="s">
        <v>6926</v>
      </c>
      <c r="K1689" s="2" t="s">
        <v>2661</v>
      </c>
    </row>
    <row r="1690" spans="7:11" x14ac:dyDescent="0.25">
      <c r="G1690" s="33" t="s">
        <v>8</v>
      </c>
      <c r="H1690" s="33" t="s">
        <v>875</v>
      </c>
      <c r="I1690" s="1">
        <v>94350</v>
      </c>
      <c r="J1690" s="2" t="s">
        <v>6927</v>
      </c>
      <c r="K1690" s="2" t="s">
        <v>2661</v>
      </c>
    </row>
    <row r="1691" spans="7:11" x14ac:dyDescent="0.25">
      <c r="G1691" s="33" t="s">
        <v>8</v>
      </c>
      <c r="H1691" s="33" t="s">
        <v>1015</v>
      </c>
      <c r="I1691" s="1">
        <v>94351</v>
      </c>
      <c r="J1691" s="2" t="s">
        <v>6928</v>
      </c>
      <c r="K1691" s="2" t="s">
        <v>2661</v>
      </c>
    </row>
    <row r="1692" spans="7:11" x14ac:dyDescent="0.25">
      <c r="G1692" s="33" t="s">
        <v>8</v>
      </c>
      <c r="H1692" s="33" t="s">
        <v>1155</v>
      </c>
      <c r="I1692" s="1">
        <v>94352</v>
      </c>
      <c r="J1692" s="2" t="s">
        <v>6929</v>
      </c>
      <c r="K1692" s="2" t="s">
        <v>2661</v>
      </c>
    </row>
    <row r="1693" spans="7:11" x14ac:dyDescent="0.25">
      <c r="G1693" s="33" t="s">
        <v>8</v>
      </c>
      <c r="H1693" s="33" t="s">
        <v>1295</v>
      </c>
      <c r="I1693" s="1">
        <v>94353</v>
      </c>
      <c r="J1693" s="2" t="s">
        <v>6930</v>
      </c>
      <c r="K1693" s="2" t="s">
        <v>2661</v>
      </c>
    </row>
    <row r="1694" spans="7:11" x14ac:dyDescent="0.25">
      <c r="G1694" s="33" t="s">
        <v>8</v>
      </c>
      <c r="H1694" s="33" t="s">
        <v>1435</v>
      </c>
      <c r="I1694" s="1">
        <v>94354</v>
      </c>
      <c r="J1694" s="2" t="s">
        <v>6931</v>
      </c>
      <c r="K1694" s="2" t="s">
        <v>2661</v>
      </c>
    </row>
    <row r="1695" spans="7:11" x14ac:dyDescent="0.25">
      <c r="G1695" s="33" t="s">
        <v>8</v>
      </c>
      <c r="H1695" s="33" t="s">
        <v>99</v>
      </c>
      <c r="I1695" s="1">
        <v>94355</v>
      </c>
      <c r="J1695" s="2" t="s">
        <v>6932</v>
      </c>
      <c r="K1695" s="2" t="s">
        <v>2661</v>
      </c>
    </row>
    <row r="1696" spans="7:11" x14ac:dyDescent="0.25">
      <c r="G1696" s="33" t="s">
        <v>8</v>
      </c>
      <c r="H1696" s="33" t="s">
        <v>29</v>
      </c>
      <c r="I1696" s="1">
        <v>94356</v>
      </c>
      <c r="J1696" s="2" t="s">
        <v>6933</v>
      </c>
      <c r="K1696" s="2" t="s">
        <v>2661</v>
      </c>
    </row>
    <row r="1697" spans="7:11" x14ac:dyDescent="0.25">
      <c r="G1697" s="33" t="s">
        <v>8</v>
      </c>
      <c r="H1697" s="33" t="s">
        <v>316</v>
      </c>
      <c r="I1697" s="1">
        <v>94357</v>
      </c>
      <c r="J1697" s="2" t="s">
        <v>6934</v>
      </c>
      <c r="K1697" s="2" t="s">
        <v>2661</v>
      </c>
    </row>
    <row r="1698" spans="7:11" x14ac:dyDescent="0.25">
      <c r="G1698" s="33" t="s">
        <v>8</v>
      </c>
      <c r="H1698" s="33" t="s">
        <v>456</v>
      </c>
      <c r="I1698" s="1">
        <v>94358</v>
      </c>
      <c r="J1698" s="2" t="s">
        <v>6935</v>
      </c>
      <c r="K1698" s="2" t="s">
        <v>2661</v>
      </c>
    </row>
    <row r="1699" spans="7:11" x14ac:dyDescent="0.25">
      <c r="G1699" s="33" t="s">
        <v>8</v>
      </c>
      <c r="H1699" s="33" t="s">
        <v>596</v>
      </c>
      <c r="I1699" s="1">
        <v>94359</v>
      </c>
      <c r="J1699" s="2" t="s">
        <v>6936</v>
      </c>
      <c r="K1699" s="2" t="s">
        <v>2661</v>
      </c>
    </row>
    <row r="1700" spans="7:11" x14ac:dyDescent="0.25">
      <c r="G1700" s="33" t="s">
        <v>8</v>
      </c>
      <c r="H1700" s="33" t="s">
        <v>736</v>
      </c>
      <c r="I1700" s="1">
        <v>94360</v>
      </c>
      <c r="J1700" s="2" t="s">
        <v>6937</v>
      </c>
      <c r="K1700" s="2" t="s">
        <v>2661</v>
      </c>
    </row>
    <row r="1701" spans="7:11" x14ac:dyDescent="0.25">
      <c r="G1701" s="33" t="s">
        <v>8</v>
      </c>
      <c r="H1701" s="33" t="s">
        <v>876</v>
      </c>
      <c r="I1701" s="1">
        <v>94361</v>
      </c>
      <c r="J1701" s="2" t="s">
        <v>6938</v>
      </c>
      <c r="K1701" s="2" t="s">
        <v>2661</v>
      </c>
    </row>
    <row r="1702" spans="7:11" x14ac:dyDescent="0.25">
      <c r="G1702" s="33" t="s">
        <v>8</v>
      </c>
      <c r="H1702" s="33" t="s">
        <v>1016</v>
      </c>
      <c r="I1702" s="1">
        <v>94362</v>
      </c>
      <c r="J1702" s="2" t="s">
        <v>6939</v>
      </c>
      <c r="K1702" s="2" t="s">
        <v>2661</v>
      </c>
    </row>
    <row r="1703" spans="7:11" x14ac:dyDescent="0.25">
      <c r="G1703" s="33" t="s">
        <v>8</v>
      </c>
      <c r="H1703" s="33" t="s">
        <v>1156</v>
      </c>
      <c r="I1703" s="1">
        <v>94363</v>
      </c>
      <c r="J1703" s="2" t="s">
        <v>6940</v>
      </c>
      <c r="K1703" s="2" t="s">
        <v>2661</v>
      </c>
    </row>
    <row r="1704" spans="7:11" x14ac:dyDescent="0.25">
      <c r="G1704" s="33" t="s">
        <v>8</v>
      </c>
      <c r="H1704" s="33" t="s">
        <v>1296</v>
      </c>
      <c r="I1704" s="1">
        <v>94364</v>
      </c>
      <c r="J1704" s="2" t="s">
        <v>6941</v>
      </c>
      <c r="K1704" s="2" t="s">
        <v>2661</v>
      </c>
    </row>
    <row r="1705" spans="7:11" x14ac:dyDescent="0.25">
      <c r="G1705" s="33" t="s">
        <v>8</v>
      </c>
      <c r="H1705" s="33" t="s">
        <v>1436</v>
      </c>
      <c r="I1705" s="1">
        <v>94365</v>
      </c>
      <c r="J1705" s="2" t="s">
        <v>6942</v>
      </c>
      <c r="K1705" s="2" t="s">
        <v>2661</v>
      </c>
    </row>
    <row r="1706" spans="7:11" x14ac:dyDescent="0.25">
      <c r="G1706" s="33" t="s">
        <v>8</v>
      </c>
      <c r="H1706" s="33" t="s">
        <v>100</v>
      </c>
      <c r="I1706" s="1">
        <v>94366</v>
      </c>
      <c r="J1706" s="2" t="s">
        <v>6943</v>
      </c>
      <c r="K1706" s="2" t="s">
        <v>2661</v>
      </c>
    </row>
    <row r="1707" spans="7:11" x14ac:dyDescent="0.25">
      <c r="G1707" s="33" t="s">
        <v>8</v>
      </c>
      <c r="H1707" s="33" t="s">
        <v>30</v>
      </c>
      <c r="I1707" s="1">
        <v>94367</v>
      </c>
      <c r="J1707" s="2" t="s">
        <v>6944</v>
      </c>
      <c r="K1707" s="2" t="s">
        <v>2661</v>
      </c>
    </row>
    <row r="1708" spans="7:11" x14ac:dyDescent="0.25">
      <c r="G1708" s="33" t="s">
        <v>8</v>
      </c>
      <c r="H1708" s="33" t="s">
        <v>317</v>
      </c>
      <c r="I1708" s="1">
        <v>94368</v>
      </c>
      <c r="J1708" s="2" t="s">
        <v>6945</v>
      </c>
      <c r="K1708" s="2" t="s">
        <v>2661</v>
      </c>
    </row>
    <row r="1709" spans="7:11" x14ac:dyDescent="0.25">
      <c r="G1709" s="33" t="s">
        <v>8</v>
      </c>
      <c r="H1709" s="33" t="s">
        <v>457</v>
      </c>
      <c r="I1709" s="1">
        <v>94369</v>
      </c>
      <c r="J1709" s="2" t="s">
        <v>6946</v>
      </c>
      <c r="K1709" s="2" t="s">
        <v>2661</v>
      </c>
    </row>
    <row r="1710" spans="7:11" x14ac:dyDescent="0.25">
      <c r="G1710" s="33" t="s">
        <v>8</v>
      </c>
      <c r="H1710" s="33" t="s">
        <v>597</v>
      </c>
      <c r="I1710" s="1">
        <v>94370</v>
      </c>
      <c r="J1710" s="2" t="s">
        <v>6947</v>
      </c>
      <c r="K1710" s="2" t="s">
        <v>2661</v>
      </c>
    </row>
    <row r="1711" spans="7:11" x14ac:dyDescent="0.25">
      <c r="G1711" s="33" t="s">
        <v>8</v>
      </c>
      <c r="H1711" s="33" t="s">
        <v>737</v>
      </c>
      <c r="I1711" s="1">
        <v>94371</v>
      </c>
      <c r="J1711" s="2" t="s">
        <v>6948</v>
      </c>
      <c r="K1711" s="2" t="s">
        <v>2661</v>
      </c>
    </row>
    <row r="1712" spans="7:11" x14ac:dyDescent="0.25">
      <c r="G1712" s="33" t="s">
        <v>8</v>
      </c>
      <c r="H1712" s="33" t="s">
        <v>877</v>
      </c>
      <c r="I1712" s="1">
        <v>94372</v>
      </c>
      <c r="J1712" s="2" t="s">
        <v>6949</v>
      </c>
      <c r="K1712" s="2" t="s">
        <v>2661</v>
      </c>
    </row>
    <row r="1713" spans="7:11" x14ac:dyDescent="0.25">
      <c r="G1713" s="33" t="s">
        <v>8</v>
      </c>
      <c r="H1713" s="33" t="s">
        <v>1017</v>
      </c>
      <c r="I1713" s="1">
        <v>94373</v>
      </c>
      <c r="J1713" s="2" t="s">
        <v>6950</v>
      </c>
      <c r="K1713" s="2" t="s">
        <v>2661</v>
      </c>
    </row>
    <row r="1714" spans="7:11" x14ac:dyDescent="0.25">
      <c r="G1714" s="33" t="s">
        <v>8</v>
      </c>
      <c r="H1714" s="33" t="s">
        <v>1157</v>
      </c>
      <c r="I1714" s="1">
        <v>94374</v>
      </c>
      <c r="J1714" s="2" t="s">
        <v>6951</v>
      </c>
      <c r="K1714" s="2" t="s">
        <v>2661</v>
      </c>
    </row>
    <row r="1715" spans="7:11" x14ac:dyDescent="0.25">
      <c r="G1715" s="33" t="s">
        <v>8</v>
      </c>
      <c r="H1715" s="33" t="s">
        <v>1297</v>
      </c>
      <c r="I1715" s="1">
        <v>94375</v>
      </c>
      <c r="J1715" s="2" t="s">
        <v>6952</v>
      </c>
      <c r="K1715" s="2" t="s">
        <v>2661</v>
      </c>
    </row>
    <row r="1716" spans="7:11" x14ac:dyDescent="0.25">
      <c r="G1716" s="33" t="s">
        <v>8</v>
      </c>
      <c r="H1716" s="33" t="s">
        <v>1437</v>
      </c>
      <c r="I1716" s="1">
        <v>94376</v>
      </c>
      <c r="J1716" s="2" t="s">
        <v>6953</v>
      </c>
      <c r="K1716" s="2" t="s">
        <v>2661</v>
      </c>
    </row>
    <row r="1717" spans="7:11" x14ac:dyDescent="0.25">
      <c r="G1717" s="33" t="s">
        <v>8</v>
      </c>
      <c r="H1717" s="33" t="s">
        <v>101</v>
      </c>
      <c r="I1717" s="1">
        <v>94377</v>
      </c>
      <c r="J1717" s="2" t="s">
        <v>6954</v>
      </c>
      <c r="K1717" s="2" t="s">
        <v>2661</v>
      </c>
    </row>
    <row r="1718" spans="7:11" x14ac:dyDescent="0.25">
      <c r="G1718" s="33" t="s">
        <v>8</v>
      </c>
      <c r="H1718" s="33" t="s">
        <v>31</v>
      </c>
      <c r="I1718" s="1">
        <v>94378</v>
      </c>
      <c r="J1718" s="2" t="s">
        <v>6955</v>
      </c>
      <c r="K1718" s="2" t="s">
        <v>2661</v>
      </c>
    </row>
    <row r="1719" spans="7:11" x14ac:dyDescent="0.25">
      <c r="G1719" s="33" t="s">
        <v>8</v>
      </c>
      <c r="H1719" s="33" t="s">
        <v>318</v>
      </c>
      <c r="I1719" s="1">
        <v>94379</v>
      </c>
      <c r="J1719" s="2" t="s">
        <v>6956</v>
      </c>
      <c r="K1719" s="2" t="s">
        <v>2662</v>
      </c>
    </row>
    <row r="1720" spans="7:11" x14ac:dyDescent="0.25">
      <c r="G1720" s="33" t="s">
        <v>8</v>
      </c>
      <c r="H1720" s="33" t="s">
        <v>458</v>
      </c>
      <c r="I1720" s="1">
        <v>94380</v>
      </c>
      <c r="J1720" s="2" t="s">
        <v>6957</v>
      </c>
      <c r="K1720" s="2" t="s">
        <v>2662</v>
      </c>
    </row>
    <row r="1721" spans="7:11" x14ac:dyDescent="0.25">
      <c r="G1721" s="33" t="s">
        <v>8</v>
      </c>
      <c r="H1721" s="33" t="s">
        <v>598</v>
      </c>
      <c r="I1721" s="1">
        <v>94381</v>
      </c>
      <c r="J1721" s="2" t="s">
        <v>6958</v>
      </c>
      <c r="K1721" s="2" t="s">
        <v>2662</v>
      </c>
    </row>
    <row r="1722" spans="7:11" x14ac:dyDescent="0.25">
      <c r="G1722" s="33" t="s">
        <v>8</v>
      </c>
      <c r="H1722" s="33" t="s">
        <v>738</v>
      </c>
      <c r="I1722" s="1">
        <v>94382</v>
      </c>
      <c r="J1722" s="2" t="s">
        <v>6959</v>
      </c>
      <c r="K1722" s="2" t="s">
        <v>2662</v>
      </c>
    </row>
    <row r="1723" spans="7:11" x14ac:dyDescent="0.25">
      <c r="G1723" s="33" t="s">
        <v>8</v>
      </c>
      <c r="H1723" s="33" t="s">
        <v>878</v>
      </c>
      <c r="I1723" s="1">
        <v>94383</v>
      </c>
      <c r="J1723" s="2" t="s">
        <v>6960</v>
      </c>
      <c r="K1723" s="2" t="s">
        <v>2662</v>
      </c>
    </row>
    <row r="1724" spans="7:11" x14ac:dyDescent="0.25">
      <c r="G1724" s="33" t="s">
        <v>8</v>
      </c>
      <c r="H1724" s="33" t="s">
        <v>1018</v>
      </c>
      <c r="I1724" s="1">
        <v>94384</v>
      </c>
      <c r="J1724" s="2" t="s">
        <v>6961</v>
      </c>
      <c r="K1724" s="2" t="s">
        <v>2662</v>
      </c>
    </row>
    <row r="1725" spans="7:11" x14ac:dyDescent="0.25">
      <c r="G1725" s="33" t="s">
        <v>8</v>
      </c>
      <c r="H1725" s="33" t="s">
        <v>1158</v>
      </c>
      <c r="I1725" s="1">
        <v>94385</v>
      </c>
      <c r="J1725" s="2" t="s">
        <v>6962</v>
      </c>
      <c r="K1725" s="2" t="s">
        <v>2662</v>
      </c>
    </row>
    <row r="1726" spans="7:11" x14ac:dyDescent="0.25">
      <c r="G1726" s="33" t="s">
        <v>8</v>
      </c>
      <c r="H1726" s="33" t="s">
        <v>1298</v>
      </c>
      <c r="I1726" s="1">
        <v>94386</v>
      </c>
      <c r="J1726" s="2" t="s">
        <v>6963</v>
      </c>
      <c r="K1726" s="2" t="s">
        <v>2662</v>
      </c>
    </row>
    <row r="1727" spans="7:11" x14ac:dyDescent="0.25">
      <c r="G1727" s="33" t="s">
        <v>8</v>
      </c>
      <c r="H1727" s="33" t="s">
        <v>1438</v>
      </c>
      <c r="I1727" s="1">
        <v>94387</v>
      </c>
      <c r="J1727" s="2" t="s">
        <v>6964</v>
      </c>
      <c r="K1727" s="2" t="s">
        <v>2662</v>
      </c>
    </row>
    <row r="1728" spans="7:11" x14ac:dyDescent="0.25">
      <c r="G1728" s="33" t="s">
        <v>8</v>
      </c>
      <c r="H1728" s="33" t="s">
        <v>102</v>
      </c>
      <c r="I1728" s="1">
        <v>94388</v>
      </c>
      <c r="J1728" s="2" t="s">
        <v>6965</v>
      </c>
      <c r="K1728" s="2" t="s">
        <v>2662</v>
      </c>
    </row>
    <row r="1729" spans="7:11" x14ac:dyDescent="0.25">
      <c r="G1729" s="33" t="s">
        <v>8</v>
      </c>
      <c r="H1729" s="33" t="s">
        <v>32</v>
      </c>
      <c r="I1729" s="1">
        <v>94389</v>
      </c>
      <c r="J1729" s="2" t="s">
        <v>6966</v>
      </c>
      <c r="K1729" s="2" t="s">
        <v>2662</v>
      </c>
    </row>
    <row r="1730" spans="7:11" x14ac:dyDescent="0.25">
      <c r="G1730" s="33" t="s">
        <v>8</v>
      </c>
      <c r="H1730" s="33" t="s">
        <v>319</v>
      </c>
      <c r="I1730" s="1">
        <v>94390</v>
      </c>
      <c r="J1730" s="2" t="s">
        <v>6967</v>
      </c>
      <c r="K1730" s="2" t="s">
        <v>2662</v>
      </c>
    </row>
    <row r="1731" spans="7:11" x14ac:dyDescent="0.25">
      <c r="G1731" s="33" t="s">
        <v>8</v>
      </c>
      <c r="H1731" s="33" t="s">
        <v>459</v>
      </c>
      <c r="I1731" s="1">
        <v>94391</v>
      </c>
      <c r="J1731" s="2" t="s">
        <v>6968</v>
      </c>
      <c r="K1731" s="2" t="s">
        <v>2662</v>
      </c>
    </row>
    <row r="1732" spans="7:11" x14ac:dyDescent="0.25">
      <c r="G1732" s="33" t="s">
        <v>8</v>
      </c>
      <c r="H1732" s="33" t="s">
        <v>599</v>
      </c>
      <c r="I1732" s="1">
        <v>94392</v>
      </c>
      <c r="J1732" s="2" t="s">
        <v>6969</v>
      </c>
      <c r="K1732" s="2" t="s">
        <v>2662</v>
      </c>
    </row>
    <row r="1733" spans="7:11" x14ac:dyDescent="0.25">
      <c r="G1733" s="33" t="s">
        <v>8</v>
      </c>
      <c r="H1733" s="33" t="s">
        <v>739</v>
      </c>
      <c r="I1733" s="1">
        <v>94393</v>
      </c>
      <c r="J1733" s="2" t="s">
        <v>6970</v>
      </c>
      <c r="K1733" s="2" t="s">
        <v>2662</v>
      </c>
    </row>
    <row r="1734" spans="7:11" x14ac:dyDescent="0.25">
      <c r="G1734" s="33" t="s">
        <v>8</v>
      </c>
      <c r="H1734" s="33" t="s">
        <v>879</v>
      </c>
      <c r="I1734" s="1">
        <v>94394</v>
      </c>
      <c r="J1734" s="2" t="s">
        <v>6971</v>
      </c>
      <c r="K1734" s="2" t="s">
        <v>2662</v>
      </c>
    </row>
    <row r="1735" spans="7:11" x14ac:dyDescent="0.25">
      <c r="G1735" s="33" t="s">
        <v>8</v>
      </c>
      <c r="H1735" s="33" t="s">
        <v>1019</v>
      </c>
      <c r="I1735" s="1">
        <v>94395</v>
      </c>
      <c r="J1735" s="2" t="s">
        <v>6972</v>
      </c>
      <c r="K1735" s="2" t="s">
        <v>2662</v>
      </c>
    </row>
    <row r="1736" spans="7:11" x14ac:dyDescent="0.25">
      <c r="G1736" s="33" t="s">
        <v>8</v>
      </c>
      <c r="H1736" s="33" t="s">
        <v>1159</v>
      </c>
      <c r="I1736" s="1">
        <v>94396</v>
      </c>
      <c r="J1736" s="2" t="s">
        <v>6973</v>
      </c>
      <c r="K1736" s="2" t="s">
        <v>2662</v>
      </c>
    </row>
    <row r="1737" spans="7:11" x14ac:dyDescent="0.25">
      <c r="G1737" s="33" t="s">
        <v>8</v>
      </c>
      <c r="H1737" s="33" t="s">
        <v>1299</v>
      </c>
      <c r="I1737" s="1">
        <v>94397</v>
      </c>
      <c r="J1737" s="2" t="s">
        <v>6974</v>
      </c>
      <c r="K1737" s="2" t="s">
        <v>2662</v>
      </c>
    </row>
    <row r="1738" spans="7:11" x14ac:dyDescent="0.25">
      <c r="G1738" s="33" t="s">
        <v>8</v>
      </c>
      <c r="H1738" s="33" t="s">
        <v>1439</v>
      </c>
      <c r="I1738" s="1">
        <v>94398</v>
      </c>
      <c r="J1738" s="2" t="s">
        <v>6975</v>
      </c>
      <c r="K1738" s="2" t="s">
        <v>2662</v>
      </c>
    </row>
    <row r="1739" spans="7:11" x14ac:dyDescent="0.25">
      <c r="G1739" s="33" t="s">
        <v>8</v>
      </c>
      <c r="H1739" s="33" t="s">
        <v>103</v>
      </c>
      <c r="I1739" s="1">
        <v>94399</v>
      </c>
      <c r="J1739" s="2" t="s">
        <v>6976</v>
      </c>
      <c r="K1739" s="2" t="s">
        <v>2662</v>
      </c>
    </row>
    <row r="1740" spans="7:11" x14ac:dyDescent="0.25">
      <c r="G1740" s="33" t="s">
        <v>8</v>
      </c>
      <c r="H1740" s="33" t="s">
        <v>33</v>
      </c>
      <c r="I1740" s="1">
        <v>94400</v>
      </c>
      <c r="J1740" s="2" t="s">
        <v>6977</v>
      </c>
      <c r="K1740" s="2" t="s">
        <v>2662</v>
      </c>
    </row>
    <row r="1741" spans="7:11" x14ac:dyDescent="0.25">
      <c r="G1741" s="33" t="s">
        <v>8</v>
      </c>
      <c r="H1741" s="33" t="s">
        <v>320</v>
      </c>
      <c r="I1741" s="1">
        <v>94401</v>
      </c>
      <c r="J1741" s="2" t="s">
        <v>6978</v>
      </c>
      <c r="K1741" s="2" t="s">
        <v>2662</v>
      </c>
    </row>
    <row r="1742" spans="7:11" x14ac:dyDescent="0.25">
      <c r="G1742" s="33" t="s">
        <v>8</v>
      </c>
      <c r="H1742" s="33" t="s">
        <v>460</v>
      </c>
      <c r="I1742" s="1">
        <v>94402</v>
      </c>
      <c r="J1742" s="2" t="s">
        <v>6979</v>
      </c>
      <c r="K1742" s="2" t="s">
        <v>2662</v>
      </c>
    </row>
    <row r="1743" spans="7:11" x14ac:dyDescent="0.25">
      <c r="G1743" s="33" t="s">
        <v>8</v>
      </c>
      <c r="H1743" s="33" t="s">
        <v>600</v>
      </c>
      <c r="I1743" s="1">
        <v>94403</v>
      </c>
      <c r="J1743" s="2" t="s">
        <v>6980</v>
      </c>
      <c r="K1743" s="2" t="s">
        <v>2662</v>
      </c>
    </row>
    <row r="1744" spans="7:11" x14ac:dyDescent="0.25">
      <c r="G1744" s="33" t="s">
        <v>8</v>
      </c>
      <c r="H1744" s="33" t="s">
        <v>740</v>
      </c>
      <c r="I1744" s="1">
        <v>94404</v>
      </c>
      <c r="J1744" s="2" t="s">
        <v>6981</v>
      </c>
      <c r="K1744" s="2" t="s">
        <v>2662</v>
      </c>
    </row>
    <row r="1745" spans="7:11" x14ac:dyDescent="0.25">
      <c r="G1745" s="33" t="s">
        <v>8</v>
      </c>
      <c r="H1745" s="33" t="s">
        <v>880</v>
      </c>
      <c r="I1745" s="1">
        <v>94405</v>
      </c>
      <c r="J1745" s="2" t="s">
        <v>6982</v>
      </c>
      <c r="K1745" s="2" t="s">
        <v>2662</v>
      </c>
    </row>
    <row r="1746" spans="7:11" x14ac:dyDescent="0.25">
      <c r="G1746" s="33" t="s">
        <v>8</v>
      </c>
      <c r="H1746" s="33" t="s">
        <v>1020</v>
      </c>
      <c r="I1746" s="1">
        <v>94406</v>
      </c>
      <c r="J1746" s="2" t="s">
        <v>6983</v>
      </c>
      <c r="K1746" s="2" t="s">
        <v>2662</v>
      </c>
    </row>
    <row r="1747" spans="7:11" x14ac:dyDescent="0.25">
      <c r="G1747" s="33" t="s">
        <v>8</v>
      </c>
      <c r="H1747" s="33" t="s">
        <v>1160</v>
      </c>
      <c r="I1747" s="1">
        <v>94407</v>
      </c>
      <c r="J1747" s="2" t="s">
        <v>6984</v>
      </c>
      <c r="K1747" s="2" t="s">
        <v>2662</v>
      </c>
    </row>
    <row r="1748" spans="7:11" x14ac:dyDescent="0.25">
      <c r="G1748" s="33" t="s">
        <v>8</v>
      </c>
      <c r="H1748" s="33" t="s">
        <v>1300</v>
      </c>
      <c r="I1748" s="1">
        <v>94408</v>
      </c>
      <c r="J1748" s="2" t="s">
        <v>6985</v>
      </c>
      <c r="K1748" s="2" t="s">
        <v>2662</v>
      </c>
    </row>
    <row r="1749" spans="7:11" x14ac:dyDescent="0.25">
      <c r="G1749" s="33" t="s">
        <v>8</v>
      </c>
      <c r="H1749" s="33" t="s">
        <v>1440</v>
      </c>
      <c r="I1749" s="1">
        <v>94409</v>
      </c>
      <c r="J1749" s="2" t="s">
        <v>6986</v>
      </c>
      <c r="K1749" s="2" t="s">
        <v>2662</v>
      </c>
    </row>
    <row r="1750" spans="7:11" x14ac:dyDescent="0.25">
      <c r="G1750" s="33" t="s">
        <v>8</v>
      </c>
      <c r="H1750" s="33" t="s">
        <v>104</v>
      </c>
      <c r="I1750" s="1">
        <v>94410</v>
      </c>
      <c r="J1750" s="2" t="s">
        <v>6987</v>
      </c>
      <c r="K1750" s="2" t="s">
        <v>2662</v>
      </c>
    </row>
    <row r="1751" spans="7:11" x14ac:dyDescent="0.25">
      <c r="G1751" s="33" t="s">
        <v>8</v>
      </c>
      <c r="H1751" s="33" t="s">
        <v>34</v>
      </c>
      <c r="I1751" s="1">
        <v>94411</v>
      </c>
      <c r="J1751" s="2" t="s">
        <v>6988</v>
      </c>
      <c r="K1751" s="2" t="s">
        <v>2662</v>
      </c>
    </row>
    <row r="1752" spans="7:11" x14ac:dyDescent="0.25">
      <c r="G1752" s="33" t="s">
        <v>8</v>
      </c>
      <c r="H1752" s="33" t="s">
        <v>321</v>
      </c>
      <c r="I1752" s="1">
        <v>94412</v>
      </c>
      <c r="J1752" s="2" t="s">
        <v>6989</v>
      </c>
      <c r="K1752" s="2" t="s">
        <v>2662</v>
      </c>
    </row>
    <row r="1753" spans="7:11" x14ac:dyDescent="0.25">
      <c r="G1753" s="33" t="s">
        <v>8</v>
      </c>
      <c r="H1753" s="33" t="s">
        <v>461</v>
      </c>
      <c r="I1753" s="1">
        <v>94413</v>
      </c>
      <c r="J1753" s="2" t="s">
        <v>6990</v>
      </c>
      <c r="K1753" s="2" t="s">
        <v>2662</v>
      </c>
    </row>
    <row r="1754" spans="7:11" x14ac:dyDescent="0.25">
      <c r="G1754" s="33" t="s">
        <v>8</v>
      </c>
      <c r="H1754" s="33" t="s">
        <v>601</v>
      </c>
      <c r="I1754" s="1">
        <v>94414</v>
      </c>
      <c r="J1754" s="2" t="s">
        <v>6991</v>
      </c>
      <c r="K1754" s="2" t="s">
        <v>2662</v>
      </c>
    </row>
    <row r="1755" spans="7:11" x14ac:dyDescent="0.25">
      <c r="G1755" s="33" t="s">
        <v>8</v>
      </c>
      <c r="H1755" s="33" t="s">
        <v>741</v>
      </c>
      <c r="I1755" s="1">
        <v>94415</v>
      </c>
      <c r="J1755" s="2" t="s">
        <v>6992</v>
      </c>
      <c r="K1755" s="2" t="s">
        <v>2662</v>
      </c>
    </row>
    <row r="1756" spans="7:11" x14ac:dyDescent="0.25">
      <c r="G1756" s="33" t="s">
        <v>8</v>
      </c>
      <c r="H1756" s="33" t="s">
        <v>881</v>
      </c>
      <c r="I1756" s="1">
        <v>94416</v>
      </c>
      <c r="J1756" s="2" t="s">
        <v>6993</v>
      </c>
      <c r="K1756" s="2" t="s">
        <v>2662</v>
      </c>
    </row>
    <row r="1757" spans="7:11" x14ac:dyDescent="0.25">
      <c r="G1757" s="33" t="s">
        <v>8</v>
      </c>
      <c r="H1757" s="33" t="s">
        <v>1021</v>
      </c>
      <c r="I1757" s="1">
        <v>94417</v>
      </c>
      <c r="J1757" s="2" t="s">
        <v>6994</v>
      </c>
      <c r="K1757" s="2" t="s">
        <v>2662</v>
      </c>
    </row>
    <row r="1758" spans="7:11" x14ac:dyDescent="0.25">
      <c r="G1758" s="33" t="s">
        <v>8</v>
      </c>
      <c r="H1758" s="33" t="s">
        <v>1161</v>
      </c>
      <c r="I1758" s="1">
        <v>94418</v>
      </c>
      <c r="J1758" s="2" t="s">
        <v>6995</v>
      </c>
      <c r="K1758" s="2" t="s">
        <v>2662</v>
      </c>
    </row>
    <row r="1759" spans="7:11" x14ac:dyDescent="0.25">
      <c r="G1759" s="33" t="s">
        <v>8</v>
      </c>
      <c r="H1759" s="33" t="s">
        <v>1301</v>
      </c>
      <c r="I1759" s="1">
        <v>94419</v>
      </c>
      <c r="J1759" s="2" t="s">
        <v>6996</v>
      </c>
      <c r="K1759" s="2" t="s">
        <v>2662</v>
      </c>
    </row>
    <row r="1760" spans="7:11" x14ac:dyDescent="0.25">
      <c r="G1760" s="33" t="s">
        <v>8</v>
      </c>
      <c r="H1760" s="33" t="s">
        <v>1441</v>
      </c>
      <c r="I1760" s="1">
        <v>94420</v>
      </c>
      <c r="J1760" s="2" t="s">
        <v>6997</v>
      </c>
      <c r="K1760" s="2" t="s">
        <v>2662</v>
      </c>
    </row>
    <row r="1761" spans="7:11" x14ac:dyDescent="0.25">
      <c r="G1761" s="33" t="s">
        <v>8</v>
      </c>
      <c r="H1761" s="33" t="s">
        <v>105</v>
      </c>
      <c r="I1761" s="1">
        <v>94421</v>
      </c>
      <c r="J1761" s="2" t="s">
        <v>6998</v>
      </c>
      <c r="K1761" s="2" t="s">
        <v>2662</v>
      </c>
    </row>
    <row r="1762" spans="7:11" x14ac:dyDescent="0.25">
      <c r="G1762" s="33" t="s">
        <v>8</v>
      </c>
      <c r="H1762" s="33" t="s">
        <v>35</v>
      </c>
      <c r="I1762" s="1">
        <v>94422</v>
      </c>
      <c r="J1762" s="2" t="s">
        <v>6999</v>
      </c>
      <c r="K1762" s="2" t="s">
        <v>2662</v>
      </c>
    </row>
    <row r="1763" spans="7:11" x14ac:dyDescent="0.25">
      <c r="G1763" s="33" t="s">
        <v>8</v>
      </c>
      <c r="H1763" s="33" t="s">
        <v>322</v>
      </c>
      <c r="I1763" s="1">
        <v>94423</v>
      </c>
      <c r="J1763" s="2" t="s">
        <v>7000</v>
      </c>
      <c r="K1763" s="2" t="s">
        <v>2662</v>
      </c>
    </row>
    <row r="1764" spans="7:11" x14ac:dyDescent="0.25">
      <c r="G1764" s="33" t="s">
        <v>8</v>
      </c>
      <c r="H1764" s="33" t="s">
        <v>462</v>
      </c>
      <c r="I1764" s="1">
        <v>94424</v>
      </c>
      <c r="J1764" s="2" t="s">
        <v>7001</v>
      </c>
      <c r="K1764" s="2" t="s">
        <v>2662</v>
      </c>
    </row>
    <row r="1765" spans="7:11" x14ac:dyDescent="0.25">
      <c r="G1765" s="33" t="s">
        <v>8</v>
      </c>
      <c r="H1765" s="33" t="s">
        <v>602</v>
      </c>
      <c r="I1765" s="1">
        <v>94425</v>
      </c>
      <c r="J1765" s="2" t="s">
        <v>7002</v>
      </c>
      <c r="K1765" s="2" t="s">
        <v>2662</v>
      </c>
    </row>
    <row r="1766" spans="7:11" x14ac:dyDescent="0.25">
      <c r="G1766" s="33" t="s">
        <v>8</v>
      </c>
      <c r="H1766" s="33" t="s">
        <v>742</v>
      </c>
      <c r="I1766" s="1">
        <v>94426</v>
      </c>
      <c r="J1766" s="2" t="s">
        <v>7003</v>
      </c>
      <c r="K1766" s="2" t="s">
        <v>2662</v>
      </c>
    </row>
    <row r="1767" spans="7:11" x14ac:dyDescent="0.25">
      <c r="G1767" s="33" t="s">
        <v>8</v>
      </c>
      <c r="H1767" s="33" t="s">
        <v>882</v>
      </c>
      <c r="I1767" s="1">
        <v>94427</v>
      </c>
      <c r="J1767" s="2" t="s">
        <v>7004</v>
      </c>
      <c r="K1767" s="2" t="s">
        <v>2662</v>
      </c>
    </row>
    <row r="1768" spans="7:11" x14ac:dyDescent="0.25">
      <c r="G1768" s="33" t="s">
        <v>8</v>
      </c>
      <c r="H1768" s="33" t="s">
        <v>1022</v>
      </c>
      <c r="I1768" s="1">
        <v>94428</v>
      </c>
      <c r="J1768" s="2" t="s">
        <v>7005</v>
      </c>
      <c r="K1768" s="2" t="s">
        <v>2662</v>
      </c>
    </row>
    <row r="1769" spans="7:11" x14ac:dyDescent="0.25">
      <c r="G1769" s="33" t="s">
        <v>8</v>
      </c>
      <c r="H1769" s="33" t="s">
        <v>1162</v>
      </c>
      <c r="I1769" s="1">
        <v>94429</v>
      </c>
      <c r="J1769" s="2" t="s">
        <v>7006</v>
      </c>
      <c r="K1769" s="2" t="s">
        <v>2662</v>
      </c>
    </row>
    <row r="1770" spans="7:11" x14ac:dyDescent="0.25">
      <c r="G1770" s="33" t="s">
        <v>8</v>
      </c>
      <c r="H1770" s="33" t="s">
        <v>1302</v>
      </c>
      <c r="I1770" s="1">
        <v>94430</v>
      </c>
      <c r="J1770" s="2" t="s">
        <v>7007</v>
      </c>
      <c r="K1770" s="2" t="s">
        <v>2662</v>
      </c>
    </row>
    <row r="1771" spans="7:11" x14ac:dyDescent="0.25">
      <c r="G1771" s="33" t="s">
        <v>8</v>
      </c>
      <c r="H1771" s="33" t="s">
        <v>1442</v>
      </c>
      <c r="I1771" s="1">
        <v>94431</v>
      </c>
      <c r="J1771" s="2" t="s">
        <v>7008</v>
      </c>
      <c r="K1771" s="2" t="s">
        <v>2662</v>
      </c>
    </row>
    <row r="1772" spans="7:11" x14ac:dyDescent="0.25">
      <c r="G1772" s="33" t="s">
        <v>8</v>
      </c>
      <c r="H1772" s="33" t="s">
        <v>106</v>
      </c>
      <c r="I1772" s="1">
        <v>94432</v>
      </c>
      <c r="J1772" s="2" t="s">
        <v>7009</v>
      </c>
      <c r="K1772" s="2" t="s">
        <v>2662</v>
      </c>
    </row>
    <row r="1773" spans="7:11" x14ac:dyDescent="0.25">
      <c r="G1773" s="33" t="s">
        <v>8</v>
      </c>
      <c r="H1773" s="33" t="s">
        <v>36</v>
      </c>
      <c r="I1773" s="1">
        <v>94433</v>
      </c>
      <c r="J1773" s="2" t="s">
        <v>7010</v>
      </c>
      <c r="K1773" s="2" t="s">
        <v>2662</v>
      </c>
    </row>
    <row r="1774" spans="7:11" x14ac:dyDescent="0.25">
      <c r="G1774" s="33" t="s">
        <v>8</v>
      </c>
      <c r="H1774" s="33" t="s">
        <v>1632</v>
      </c>
      <c r="I1774" s="1">
        <v>94434</v>
      </c>
      <c r="J1774" s="2" t="s">
        <v>7011</v>
      </c>
      <c r="K1774" s="2" t="s">
        <v>2662</v>
      </c>
    </row>
    <row r="1775" spans="7:11" x14ac:dyDescent="0.25">
      <c r="G1775" s="33" t="s">
        <v>8</v>
      </c>
      <c r="H1775" s="33" t="s">
        <v>1633</v>
      </c>
      <c r="I1775" s="1">
        <v>94435</v>
      </c>
      <c r="J1775" s="2" t="s">
        <v>7012</v>
      </c>
      <c r="K1775" s="2" t="s">
        <v>2662</v>
      </c>
    </row>
    <row r="1776" spans="7:11" x14ac:dyDescent="0.25">
      <c r="G1776" s="33" t="s">
        <v>8</v>
      </c>
      <c r="H1776" s="33" t="s">
        <v>1634</v>
      </c>
      <c r="I1776" s="1">
        <v>94436</v>
      </c>
      <c r="J1776" s="2" t="s">
        <v>7013</v>
      </c>
      <c r="K1776" s="2" t="s">
        <v>2662</v>
      </c>
    </row>
    <row r="1777" spans="7:11" x14ac:dyDescent="0.25">
      <c r="G1777" s="33" t="s">
        <v>8</v>
      </c>
      <c r="H1777" s="33" t="s">
        <v>1635</v>
      </c>
      <c r="I1777" s="1">
        <v>94437</v>
      </c>
      <c r="J1777" s="2" t="s">
        <v>7014</v>
      </c>
      <c r="K1777" s="2" t="s">
        <v>2662</v>
      </c>
    </row>
    <row r="1778" spans="7:11" x14ac:dyDescent="0.25">
      <c r="G1778" s="33" t="s">
        <v>8</v>
      </c>
      <c r="H1778" s="33" t="s">
        <v>1636</v>
      </c>
      <c r="I1778" s="1">
        <v>94438</v>
      </c>
      <c r="J1778" s="2" t="s">
        <v>7015</v>
      </c>
      <c r="K1778" s="2" t="s">
        <v>2662</v>
      </c>
    </row>
    <row r="1779" spans="7:11" x14ac:dyDescent="0.25">
      <c r="G1779" s="33" t="s">
        <v>8</v>
      </c>
      <c r="H1779" s="33" t="s">
        <v>1637</v>
      </c>
      <c r="I1779" s="1">
        <v>94439</v>
      </c>
      <c r="J1779" s="2" t="s">
        <v>7016</v>
      </c>
      <c r="K1779" s="2" t="s">
        <v>2662</v>
      </c>
    </row>
    <row r="1780" spans="7:11" x14ac:dyDescent="0.25">
      <c r="G1780" s="33" t="s">
        <v>8</v>
      </c>
      <c r="H1780" s="33" t="s">
        <v>1638</v>
      </c>
      <c r="I1780" s="1">
        <v>94440</v>
      </c>
      <c r="J1780" s="2" t="s">
        <v>7017</v>
      </c>
      <c r="K1780" s="2" t="s">
        <v>2662</v>
      </c>
    </row>
    <row r="1781" spans="7:11" x14ac:dyDescent="0.25">
      <c r="G1781" s="33" t="s">
        <v>8</v>
      </c>
      <c r="H1781" s="33" t="s">
        <v>1639</v>
      </c>
      <c r="I1781" s="1">
        <v>94441</v>
      </c>
      <c r="J1781" s="2" t="s">
        <v>7018</v>
      </c>
      <c r="K1781" s="2" t="s">
        <v>2662</v>
      </c>
    </row>
    <row r="1782" spans="7:11" x14ac:dyDescent="0.25">
      <c r="G1782" s="33" t="s">
        <v>8</v>
      </c>
      <c r="H1782" s="33" t="s">
        <v>1640</v>
      </c>
      <c r="I1782" s="1">
        <v>94442</v>
      </c>
      <c r="J1782" s="2" t="s">
        <v>7019</v>
      </c>
      <c r="K1782" s="2" t="s">
        <v>2662</v>
      </c>
    </row>
    <row r="1783" spans="7:11" x14ac:dyDescent="0.25">
      <c r="G1783" s="33" t="s">
        <v>8</v>
      </c>
      <c r="H1783" s="33" t="s">
        <v>1641</v>
      </c>
      <c r="I1783" s="1">
        <v>94443</v>
      </c>
      <c r="J1783" s="2" t="s">
        <v>7020</v>
      </c>
      <c r="K1783" s="2" t="s">
        <v>2662</v>
      </c>
    </row>
    <row r="1784" spans="7:11" x14ac:dyDescent="0.25">
      <c r="G1784" s="33" t="s">
        <v>8</v>
      </c>
      <c r="H1784" s="33" t="s">
        <v>1642</v>
      </c>
      <c r="I1784" s="1">
        <v>94444</v>
      </c>
      <c r="J1784" s="2" t="s">
        <v>7021</v>
      </c>
      <c r="K1784" s="2" t="s">
        <v>2662</v>
      </c>
    </row>
    <row r="1785" spans="7:11" x14ac:dyDescent="0.25">
      <c r="G1785" s="33" t="s">
        <v>8</v>
      </c>
      <c r="H1785" s="33" t="s">
        <v>1742</v>
      </c>
      <c r="I1785" s="1">
        <v>94445</v>
      </c>
      <c r="J1785" s="2" t="s">
        <v>7022</v>
      </c>
      <c r="K1785" s="2" t="s">
        <v>2662</v>
      </c>
    </row>
    <row r="1786" spans="7:11" x14ac:dyDescent="0.25">
      <c r="G1786" s="33" t="s">
        <v>8</v>
      </c>
      <c r="H1786" s="33" t="s">
        <v>1743</v>
      </c>
      <c r="I1786" s="1">
        <v>94446</v>
      </c>
      <c r="J1786" s="2" t="s">
        <v>7023</v>
      </c>
      <c r="K1786" s="2" t="s">
        <v>2662</v>
      </c>
    </row>
    <row r="1787" spans="7:11" x14ac:dyDescent="0.25">
      <c r="G1787" s="33" t="s">
        <v>8</v>
      </c>
      <c r="H1787" s="33" t="s">
        <v>1744</v>
      </c>
      <c r="I1787" s="1">
        <v>94447</v>
      </c>
      <c r="J1787" s="2" t="s">
        <v>7024</v>
      </c>
      <c r="K1787" s="2" t="s">
        <v>2662</v>
      </c>
    </row>
    <row r="1788" spans="7:11" x14ac:dyDescent="0.25">
      <c r="G1788" s="33" t="s">
        <v>8</v>
      </c>
      <c r="H1788" s="33" t="s">
        <v>1745</v>
      </c>
      <c r="I1788" s="1">
        <v>94448</v>
      </c>
      <c r="J1788" s="2" t="s">
        <v>7025</v>
      </c>
      <c r="K1788" s="2" t="s">
        <v>2662</v>
      </c>
    </row>
    <row r="1789" spans="7:11" x14ac:dyDescent="0.25">
      <c r="G1789" s="33" t="s">
        <v>8</v>
      </c>
      <c r="H1789" s="33" t="s">
        <v>1746</v>
      </c>
      <c r="I1789" s="1">
        <v>94449</v>
      </c>
      <c r="J1789" s="2" t="s">
        <v>7026</v>
      </c>
      <c r="K1789" s="2" t="s">
        <v>2662</v>
      </c>
    </row>
    <row r="1790" spans="7:11" x14ac:dyDescent="0.25">
      <c r="G1790" s="33" t="s">
        <v>8</v>
      </c>
      <c r="H1790" s="33" t="s">
        <v>1747</v>
      </c>
      <c r="I1790" s="1">
        <v>94450</v>
      </c>
      <c r="J1790" s="2" t="s">
        <v>7027</v>
      </c>
      <c r="K1790" s="2" t="s">
        <v>2662</v>
      </c>
    </row>
    <row r="1791" spans="7:11" x14ac:dyDescent="0.25">
      <c r="G1791" s="33" t="s">
        <v>8</v>
      </c>
      <c r="H1791" s="33" t="s">
        <v>1748</v>
      </c>
      <c r="I1791" s="1">
        <v>94451</v>
      </c>
      <c r="J1791" s="2" t="s">
        <v>7028</v>
      </c>
      <c r="K1791" s="2" t="s">
        <v>2662</v>
      </c>
    </row>
    <row r="1792" spans="7:11" x14ac:dyDescent="0.25">
      <c r="G1792" s="33" t="s">
        <v>8</v>
      </c>
      <c r="H1792" s="33" t="s">
        <v>1749</v>
      </c>
      <c r="I1792" s="1">
        <v>94452</v>
      </c>
      <c r="J1792" s="2" t="s">
        <v>7029</v>
      </c>
      <c r="K1792" s="2" t="s">
        <v>2662</v>
      </c>
    </row>
    <row r="1793" spans="7:11" x14ac:dyDescent="0.25">
      <c r="G1793" s="33" t="s">
        <v>8</v>
      </c>
      <c r="H1793" s="33" t="s">
        <v>1750</v>
      </c>
      <c r="I1793" s="1">
        <v>94453</v>
      </c>
      <c r="J1793" s="2" t="s">
        <v>7030</v>
      </c>
      <c r="K1793" s="2" t="s">
        <v>2662</v>
      </c>
    </row>
    <row r="1794" spans="7:11" x14ac:dyDescent="0.25">
      <c r="G1794" s="33" t="s">
        <v>8</v>
      </c>
      <c r="H1794" s="33" t="s">
        <v>1751</v>
      </c>
      <c r="I1794" s="1">
        <v>94454</v>
      </c>
      <c r="J1794" s="2" t="s">
        <v>7031</v>
      </c>
      <c r="K1794" s="2" t="s">
        <v>2662</v>
      </c>
    </row>
    <row r="1795" spans="7:11" x14ac:dyDescent="0.25">
      <c r="G1795" s="33" t="s">
        <v>8</v>
      </c>
      <c r="H1795" s="33" t="s">
        <v>1752</v>
      </c>
      <c r="I1795" s="1">
        <v>94455</v>
      </c>
      <c r="J1795" s="2" t="s">
        <v>7032</v>
      </c>
      <c r="K1795" s="2" t="s">
        <v>2662</v>
      </c>
    </row>
    <row r="1796" spans="7:11" x14ac:dyDescent="0.25">
      <c r="G1796" s="33" t="s">
        <v>8</v>
      </c>
      <c r="H1796" s="33" t="s">
        <v>1852</v>
      </c>
      <c r="I1796" s="1">
        <v>94456</v>
      </c>
      <c r="J1796" s="2" t="s">
        <v>7033</v>
      </c>
      <c r="K1796" s="2" t="s">
        <v>2662</v>
      </c>
    </row>
    <row r="1797" spans="7:11" x14ac:dyDescent="0.25">
      <c r="G1797" s="33" t="s">
        <v>8</v>
      </c>
      <c r="H1797" s="33" t="s">
        <v>1853</v>
      </c>
      <c r="I1797" s="1">
        <v>94457</v>
      </c>
      <c r="J1797" s="2" t="s">
        <v>7034</v>
      </c>
      <c r="K1797" s="2" t="s">
        <v>2662</v>
      </c>
    </row>
    <row r="1798" spans="7:11" x14ac:dyDescent="0.25">
      <c r="G1798" s="33" t="s">
        <v>8</v>
      </c>
      <c r="H1798" s="33" t="s">
        <v>1854</v>
      </c>
      <c r="I1798" s="1">
        <v>94458</v>
      </c>
      <c r="J1798" s="2" t="s">
        <v>7035</v>
      </c>
      <c r="K1798" s="2" t="s">
        <v>2662</v>
      </c>
    </row>
    <row r="1799" spans="7:11" x14ac:dyDescent="0.25">
      <c r="G1799" s="33" t="s">
        <v>8</v>
      </c>
      <c r="H1799" s="33" t="s">
        <v>1855</v>
      </c>
      <c r="I1799" s="1">
        <v>94459</v>
      </c>
      <c r="J1799" s="2" t="s">
        <v>7036</v>
      </c>
      <c r="K1799" s="2" t="s">
        <v>2662</v>
      </c>
    </row>
    <row r="1800" spans="7:11" x14ac:dyDescent="0.25">
      <c r="G1800" s="33" t="s">
        <v>8</v>
      </c>
      <c r="H1800" s="33" t="s">
        <v>1856</v>
      </c>
      <c r="I1800" s="1">
        <v>94460</v>
      </c>
      <c r="J1800" s="2" t="s">
        <v>7037</v>
      </c>
      <c r="K1800" s="2" t="s">
        <v>2662</v>
      </c>
    </row>
    <row r="1801" spans="7:11" x14ac:dyDescent="0.25">
      <c r="G1801" s="33" t="s">
        <v>8</v>
      </c>
      <c r="H1801" s="33" t="s">
        <v>1857</v>
      </c>
      <c r="I1801" s="1">
        <v>94461</v>
      </c>
      <c r="J1801" s="2" t="s">
        <v>7038</v>
      </c>
      <c r="K1801" s="2" t="s">
        <v>2662</v>
      </c>
    </row>
    <row r="1802" spans="7:11" x14ac:dyDescent="0.25">
      <c r="G1802" s="33" t="s">
        <v>8</v>
      </c>
      <c r="H1802" s="33" t="s">
        <v>1858</v>
      </c>
      <c r="I1802" s="1">
        <v>94462</v>
      </c>
      <c r="J1802" s="2" t="s">
        <v>7039</v>
      </c>
      <c r="K1802" s="2" t="s">
        <v>2662</v>
      </c>
    </row>
    <row r="1803" spans="7:11" x14ac:dyDescent="0.25">
      <c r="G1803" s="33" t="s">
        <v>8</v>
      </c>
      <c r="H1803" s="33" t="s">
        <v>1859</v>
      </c>
      <c r="I1803" s="1">
        <v>94463</v>
      </c>
      <c r="J1803" s="2" t="s">
        <v>7040</v>
      </c>
      <c r="K1803" s="2" t="s">
        <v>2662</v>
      </c>
    </row>
    <row r="1804" spans="7:11" x14ac:dyDescent="0.25">
      <c r="G1804" s="33" t="s">
        <v>8</v>
      </c>
      <c r="H1804" s="33" t="s">
        <v>1860</v>
      </c>
      <c r="I1804" s="1">
        <v>94464</v>
      </c>
      <c r="J1804" s="2" t="s">
        <v>7041</v>
      </c>
      <c r="K1804" s="2" t="s">
        <v>2662</v>
      </c>
    </row>
    <row r="1805" spans="7:11" x14ac:dyDescent="0.25">
      <c r="G1805" s="33" t="s">
        <v>8</v>
      </c>
      <c r="H1805" s="33" t="s">
        <v>1861</v>
      </c>
      <c r="I1805" s="1">
        <v>94465</v>
      </c>
      <c r="J1805" s="2" t="s">
        <v>7042</v>
      </c>
      <c r="K1805" s="2" t="s">
        <v>2662</v>
      </c>
    </row>
    <row r="1806" spans="7:11" x14ac:dyDescent="0.25">
      <c r="G1806" s="33" t="s">
        <v>8</v>
      </c>
      <c r="H1806" s="33" t="s">
        <v>1862</v>
      </c>
      <c r="I1806" s="1">
        <v>94466</v>
      </c>
      <c r="J1806" s="2" t="s">
        <v>7043</v>
      </c>
      <c r="K1806" s="2" t="s">
        <v>2662</v>
      </c>
    </row>
    <row r="1807" spans="7:11" x14ac:dyDescent="0.25">
      <c r="G1807" s="33" t="s">
        <v>8</v>
      </c>
      <c r="H1807" s="33" t="s">
        <v>1962</v>
      </c>
      <c r="I1807" s="1">
        <v>94467</v>
      </c>
      <c r="J1807" s="2" t="s">
        <v>7044</v>
      </c>
      <c r="K1807" s="2" t="s">
        <v>2663</v>
      </c>
    </row>
    <row r="1808" spans="7:11" x14ac:dyDescent="0.25">
      <c r="G1808" s="33" t="s">
        <v>8</v>
      </c>
      <c r="H1808" s="33" t="s">
        <v>1963</v>
      </c>
      <c r="I1808" s="1">
        <v>94468</v>
      </c>
      <c r="J1808" s="2" t="s">
        <v>7045</v>
      </c>
      <c r="K1808" s="2" t="s">
        <v>2663</v>
      </c>
    </row>
    <row r="1809" spans="7:11" x14ac:dyDescent="0.25">
      <c r="G1809" s="33" t="s">
        <v>8</v>
      </c>
      <c r="H1809" s="33" t="s">
        <v>1964</v>
      </c>
      <c r="I1809" s="1">
        <v>94469</v>
      </c>
      <c r="J1809" s="2" t="s">
        <v>7046</v>
      </c>
      <c r="K1809" s="2" t="s">
        <v>2663</v>
      </c>
    </row>
    <row r="1810" spans="7:11" x14ac:dyDescent="0.25">
      <c r="G1810" s="33" t="s">
        <v>8</v>
      </c>
      <c r="H1810" s="33" t="s">
        <v>1965</v>
      </c>
      <c r="I1810" s="1">
        <v>94470</v>
      </c>
      <c r="J1810" s="2" t="s">
        <v>7047</v>
      </c>
      <c r="K1810" s="2" t="s">
        <v>2663</v>
      </c>
    </row>
    <row r="1811" spans="7:11" x14ac:dyDescent="0.25">
      <c r="G1811" s="33" t="s">
        <v>8</v>
      </c>
      <c r="H1811" s="33" t="s">
        <v>1966</v>
      </c>
      <c r="I1811" s="1">
        <v>94471</v>
      </c>
      <c r="J1811" s="2" t="s">
        <v>7048</v>
      </c>
      <c r="K1811" s="2" t="s">
        <v>2663</v>
      </c>
    </row>
    <row r="1812" spans="7:11" x14ac:dyDescent="0.25">
      <c r="G1812" s="33" t="s">
        <v>8</v>
      </c>
      <c r="H1812" s="33" t="s">
        <v>1967</v>
      </c>
      <c r="I1812" s="1">
        <v>94472</v>
      </c>
      <c r="J1812" s="2" t="s">
        <v>7049</v>
      </c>
      <c r="K1812" s="2" t="s">
        <v>2663</v>
      </c>
    </row>
    <row r="1813" spans="7:11" x14ac:dyDescent="0.25">
      <c r="G1813" s="33" t="s">
        <v>8</v>
      </c>
      <c r="H1813" s="33" t="s">
        <v>1968</v>
      </c>
      <c r="I1813" s="1">
        <v>94473</v>
      </c>
      <c r="J1813" s="2" t="s">
        <v>7050</v>
      </c>
      <c r="K1813" s="2" t="s">
        <v>2663</v>
      </c>
    </row>
    <row r="1814" spans="7:11" x14ac:dyDescent="0.25">
      <c r="G1814" s="33" t="s">
        <v>8</v>
      </c>
      <c r="H1814" s="33" t="s">
        <v>1969</v>
      </c>
      <c r="I1814" s="1">
        <v>94474</v>
      </c>
      <c r="J1814" s="2" t="s">
        <v>7051</v>
      </c>
      <c r="K1814" s="2" t="s">
        <v>2663</v>
      </c>
    </row>
    <row r="1815" spans="7:11" x14ac:dyDescent="0.25">
      <c r="G1815" s="33" t="s">
        <v>8</v>
      </c>
      <c r="H1815" s="33" t="s">
        <v>1970</v>
      </c>
      <c r="I1815" s="1">
        <v>94475</v>
      </c>
      <c r="J1815" s="2" t="s">
        <v>7052</v>
      </c>
      <c r="K1815" s="2" t="s">
        <v>2663</v>
      </c>
    </row>
    <row r="1816" spans="7:11" x14ac:dyDescent="0.25">
      <c r="G1816" s="33" t="s">
        <v>8</v>
      </c>
      <c r="H1816" s="33" t="s">
        <v>1971</v>
      </c>
      <c r="I1816" s="1">
        <v>94476</v>
      </c>
      <c r="J1816" s="2" t="s">
        <v>7053</v>
      </c>
      <c r="K1816" s="2" t="s">
        <v>2663</v>
      </c>
    </row>
    <row r="1817" spans="7:11" x14ac:dyDescent="0.25">
      <c r="G1817" s="33" t="s">
        <v>8</v>
      </c>
      <c r="H1817" s="33" t="s">
        <v>1972</v>
      </c>
      <c r="I1817" s="1">
        <v>94477</v>
      </c>
      <c r="J1817" s="2" t="s">
        <v>7054</v>
      </c>
      <c r="K1817" s="2" t="s">
        <v>2663</v>
      </c>
    </row>
    <row r="1818" spans="7:11" x14ac:dyDescent="0.25">
      <c r="G1818" s="33" t="s">
        <v>8</v>
      </c>
      <c r="H1818" s="33" t="s">
        <v>2072</v>
      </c>
      <c r="I1818" s="1">
        <v>94478</v>
      </c>
      <c r="J1818" s="2" t="s">
        <v>7055</v>
      </c>
      <c r="K1818" s="2" t="s">
        <v>2663</v>
      </c>
    </row>
    <row r="1819" spans="7:11" x14ac:dyDescent="0.25">
      <c r="G1819" s="33" t="s">
        <v>8</v>
      </c>
      <c r="H1819" s="33" t="s">
        <v>2073</v>
      </c>
      <c r="I1819" s="1">
        <v>94479</v>
      </c>
      <c r="J1819" s="2" t="s">
        <v>7056</v>
      </c>
      <c r="K1819" s="2" t="s">
        <v>2663</v>
      </c>
    </row>
    <row r="1820" spans="7:11" x14ac:dyDescent="0.25">
      <c r="G1820" s="33" t="s">
        <v>8</v>
      </c>
      <c r="H1820" s="33" t="s">
        <v>2074</v>
      </c>
      <c r="I1820" s="1">
        <v>94480</v>
      </c>
      <c r="J1820" s="2" t="s">
        <v>7057</v>
      </c>
      <c r="K1820" s="2" t="s">
        <v>2663</v>
      </c>
    </row>
    <row r="1821" spans="7:11" x14ac:dyDescent="0.25">
      <c r="G1821" s="33" t="s">
        <v>8</v>
      </c>
      <c r="H1821" s="33" t="s">
        <v>2075</v>
      </c>
      <c r="I1821" s="1">
        <v>94481</v>
      </c>
      <c r="J1821" s="2" t="s">
        <v>7058</v>
      </c>
      <c r="K1821" s="2" t="s">
        <v>2663</v>
      </c>
    </row>
    <row r="1822" spans="7:11" x14ac:dyDescent="0.25">
      <c r="G1822" s="33" t="s">
        <v>8</v>
      </c>
      <c r="H1822" s="33" t="s">
        <v>2076</v>
      </c>
      <c r="I1822" s="1">
        <v>94482</v>
      </c>
      <c r="J1822" s="2" t="s">
        <v>7059</v>
      </c>
      <c r="K1822" s="2" t="s">
        <v>2663</v>
      </c>
    </row>
    <row r="1823" spans="7:11" x14ac:dyDescent="0.25">
      <c r="G1823" s="33" t="s">
        <v>8</v>
      </c>
      <c r="H1823" s="33" t="s">
        <v>2077</v>
      </c>
      <c r="I1823" s="1">
        <v>94483</v>
      </c>
      <c r="J1823" s="2" t="s">
        <v>7060</v>
      </c>
      <c r="K1823" s="2" t="s">
        <v>2663</v>
      </c>
    </row>
    <row r="1824" spans="7:11" x14ac:dyDescent="0.25">
      <c r="G1824" s="33" t="s">
        <v>8</v>
      </c>
      <c r="H1824" s="33" t="s">
        <v>2078</v>
      </c>
      <c r="I1824" s="1">
        <v>94484</v>
      </c>
      <c r="J1824" s="2" t="s">
        <v>7061</v>
      </c>
      <c r="K1824" s="2" t="s">
        <v>2663</v>
      </c>
    </row>
    <row r="1825" spans="7:11" x14ac:dyDescent="0.25">
      <c r="G1825" s="33" t="s">
        <v>8</v>
      </c>
      <c r="H1825" s="33" t="s">
        <v>2079</v>
      </c>
      <c r="I1825" s="1">
        <v>94485</v>
      </c>
      <c r="J1825" s="2" t="s">
        <v>7062</v>
      </c>
      <c r="K1825" s="2" t="s">
        <v>2663</v>
      </c>
    </row>
    <row r="1826" spans="7:11" x14ac:dyDescent="0.25">
      <c r="G1826" s="33" t="s">
        <v>8</v>
      </c>
      <c r="H1826" s="33" t="s">
        <v>2080</v>
      </c>
      <c r="I1826" s="1">
        <v>94486</v>
      </c>
      <c r="J1826" s="2" t="s">
        <v>7063</v>
      </c>
      <c r="K1826" s="2" t="s">
        <v>2663</v>
      </c>
    </row>
    <row r="1827" spans="7:11" x14ac:dyDescent="0.25">
      <c r="G1827" s="33" t="s">
        <v>8</v>
      </c>
      <c r="H1827" s="33" t="s">
        <v>2081</v>
      </c>
      <c r="I1827" s="1">
        <v>94487</v>
      </c>
      <c r="J1827" s="2" t="s">
        <v>7064</v>
      </c>
      <c r="K1827" s="2" t="s">
        <v>2663</v>
      </c>
    </row>
    <row r="1828" spans="7:11" x14ac:dyDescent="0.25">
      <c r="G1828" s="33" t="s">
        <v>8</v>
      </c>
      <c r="H1828" s="33" t="s">
        <v>2082</v>
      </c>
      <c r="I1828" s="1">
        <v>94488</v>
      </c>
      <c r="J1828" s="2" t="s">
        <v>7065</v>
      </c>
      <c r="K1828" s="2" t="s">
        <v>2663</v>
      </c>
    </row>
    <row r="1829" spans="7:11" x14ac:dyDescent="0.25">
      <c r="G1829" s="33" t="s">
        <v>8</v>
      </c>
      <c r="H1829" s="33" t="s">
        <v>2182</v>
      </c>
      <c r="I1829" s="1">
        <v>94489</v>
      </c>
      <c r="J1829" s="2" t="s">
        <v>7066</v>
      </c>
      <c r="K1829" s="2" t="s">
        <v>2663</v>
      </c>
    </row>
    <row r="1830" spans="7:11" x14ac:dyDescent="0.25">
      <c r="G1830" s="33" t="s">
        <v>8</v>
      </c>
      <c r="H1830" s="33" t="s">
        <v>2183</v>
      </c>
      <c r="I1830" s="1">
        <v>94490</v>
      </c>
      <c r="J1830" s="2" t="s">
        <v>7067</v>
      </c>
      <c r="K1830" s="2" t="s">
        <v>2663</v>
      </c>
    </row>
    <row r="1831" spans="7:11" x14ac:dyDescent="0.25">
      <c r="G1831" s="33" t="s">
        <v>8</v>
      </c>
      <c r="H1831" s="33" t="s">
        <v>2184</v>
      </c>
      <c r="I1831" s="1">
        <v>94491</v>
      </c>
      <c r="J1831" s="2" t="s">
        <v>7068</v>
      </c>
      <c r="K1831" s="2" t="s">
        <v>2663</v>
      </c>
    </row>
    <row r="1832" spans="7:11" x14ac:dyDescent="0.25">
      <c r="G1832" s="33" t="s">
        <v>8</v>
      </c>
      <c r="H1832" s="33" t="s">
        <v>2185</v>
      </c>
      <c r="I1832" s="1">
        <v>94492</v>
      </c>
      <c r="J1832" s="2" t="s">
        <v>7069</v>
      </c>
      <c r="K1832" s="2" t="s">
        <v>2663</v>
      </c>
    </row>
    <row r="1833" spans="7:11" x14ac:dyDescent="0.25">
      <c r="G1833" s="33" t="s">
        <v>8</v>
      </c>
      <c r="H1833" s="33" t="s">
        <v>2186</v>
      </c>
      <c r="I1833" s="1">
        <v>94493</v>
      </c>
      <c r="J1833" s="2" t="s">
        <v>7070</v>
      </c>
      <c r="K1833" s="2" t="s">
        <v>2663</v>
      </c>
    </row>
    <row r="1834" spans="7:11" x14ac:dyDescent="0.25">
      <c r="G1834" s="33" t="s">
        <v>8</v>
      </c>
      <c r="H1834" s="33" t="s">
        <v>2187</v>
      </c>
      <c r="I1834" s="1">
        <v>94494</v>
      </c>
      <c r="J1834" s="2" t="s">
        <v>7071</v>
      </c>
      <c r="K1834" s="2" t="s">
        <v>2663</v>
      </c>
    </row>
    <row r="1835" spans="7:11" x14ac:dyDescent="0.25">
      <c r="G1835" s="33" t="s">
        <v>8</v>
      </c>
      <c r="H1835" s="33" t="s">
        <v>2188</v>
      </c>
      <c r="I1835" s="1">
        <v>94495</v>
      </c>
      <c r="J1835" s="2" t="s">
        <v>7072</v>
      </c>
      <c r="K1835" s="2" t="s">
        <v>2663</v>
      </c>
    </row>
    <row r="1836" spans="7:11" x14ac:dyDescent="0.25">
      <c r="G1836" s="33" t="s">
        <v>8</v>
      </c>
      <c r="H1836" s="33" t="s">
        <v>2189</v>
      </c>
      <c r="I1836" s="1">
        <v>94496</v>
      </c>
      <c r="J1836" s="2" t="s">
        <v>7073</v>
      </c>
      <c r="K1836" s="2" t="s">
        <v>2663</v>
      </c>
    </row>
    <row r="1837" spans="7:11" x14ac:dyDescent="0.25">
      <c r="G1837" s="33" t="s">
        <v>8</v>
      </c>
      <c r="H1837" s="33" t="s">
        <v>2190</v>
      </c>
      <c r="I1837" s="1">
        <v>94497</v>
      </c>
      <c r="J1837" s="2" t="s">
        <v>7074</v>
      </c>
      <c r="K1837" s="2" t="s">
        <v>2663</v>
      </c>
    </row>
    <row r="1838" spans="7:11" x14ac:dyDescent="0.25">
      <c r="G1838" s="33" t="s">
        <v>8</v>
      </c>
      <c r="H1838" s="33" t="s">
        <v>2191</v>
      </c>
      <c r="I1838" s="1">
        <v>94498</v>
      </c>
      <c r="J1838" s="2" t="s">
        <v>7075</v>
      </c>
      <c r="K1838" s="2" t="s">
        <v>2663</v>
      </c>
    </row>
    <row r="1839" spans="7:11" x14ac:dyDescent="0.25">
      <c r="G1839" s="33" t="s">
        <v>8</v>
      </c>
      <c r="H1839" s="33" t="s">
        <v>2192</v>
      </c>
      <c r="I1839" s="1">
        <v>94499</v>
      </c>
      <c r="J1839" s="2" t="s">
        <v>7076</v>
      </c>
      <c r="K1839" s="2" t="s">
        <v>2663</v>
      </c>
    </row>
    <row r="1840" spans="7:11" x14ac:dyDescent="0.25">
      <c r="G1840" s="33" t="s">
        <v>8</v>
      </c>
      <c r="H1840" s="33" t="s">
        <v>2292</v>
      </c>
      <c r="I1840" s="1">
        <v>94500</v>
      </c>
      <c r="J1840" s="2" t="s">
        <v>7077</v>
      </c>
      <c r="K1840" s="2" t="s">
        <v>2663</v>
      </c>
    </row>
    <row r="1841" spans="7:11" x14ac:dyDescent="0.25">
      <c r="G1841" s="33" t="s">
        <v>8</v>
      </c>
      <c r="H1841" s="33" t="s">
        <v>2293</v>
      </c>
      <c r="I1841" s="1">
        <v>94501</v>
      </c>
      <c r="J1841" s="2" t="s">
        <v>7078</v>
      </c>
      <c r="K1841" s="2" t="s">
        <v>2663</v>
      </c>
    </row>
    <row r="1842" spans="7:11" x14ac:dyDescent="0.25">
      <c r="G1842" s="33" t="s">
        <v>8</v>
      </c>
      <c r="H1842" s="33" t="s">
        <v>2294</v>
      </c>
      <c r="I1842" s="1">
        <v>94502</v>
      </c>
      <c r="J1842" s="2" t="s">
        <v>7079</v>
      </c>
      <c r="K1842" s="2" t="s">
        <v>2663</v>
      </c>
    </row>
    <row r="1843" spans="7:11" x14ac:dyDescent="0.25">
      <c r="G1843" s="33" t="s">
        <v>8</v>
      </c>
      <c r="H1843" s="33" t="s">
        <v>2295</v>
      </c>
      <c r="I1843" s="1">
        <v>94503</v>
      </c>
      <c r="J1843" s="2" t="s">
        <v>7080</v>
      </c>
      <c r="K1843" s="2" t="s">
        <v>2663</v>
      </c>
    </row>
    <row r="1844" spans="7:11" x14ac:dyDescent="0.25">
      <c r="G1844" s="33" t="s">
        <v>8</v>
      </c>
      <c r="H1844" s="33" t="s">
        <v>2296</v>
      </c>
      <c r="I1844" s="1">
        <v>94504</v>
      </c>
      <c r="J1844" s="2" t="s">
        <v>7081</v>
      </c>
      <c r="K1844" s="2" t="s">
        <v>2663</v>
      </c>
    </row>
    <row r="1845" spans="7:11" x14ac:dyDescent="0.25">
      <c r="G1845" s="33" t="s">
        <v>8</v>
      </c>
      <c r="H1845" s="33" t="s">
        <v>2297</v>
      </c>
      <c r="I1845" s="1">
        <v>94505</v>
      </c>
      <c r="J1845" s="2" t="s">
        <v>7082</v>
      </c>
      <c r="K1845" s="2" t="s">
        <v>2663</v>
      </c>
    </row>
    <row r="1846" spans="7:11" x14ac:dyDescent="0.25">
      <c r="G1846" s="33" t="s">
        <v>8</v>
      </c>
      <c r="H1846" s="33" t="s">
        <v>2298</v>
      </c>
      <c r="I1846" s="1">
        <v>94506</v>
      </c>
      <c r="J1846" s="2" t="s">
        <v>7083</v>
      </c>
      <c r="K1846" s="2" t="s">
        <v>2663</v>
      </c>
    </row>
    <row r="1847" spans="7:11" x14ac:dyDescent="0.25">
      <c r="G1847" s="33" t="s">
        <v>8</v>
      </c>
      <c r="H1847" s="33" t="s">
        <v>2299</v>
      </c>
      <c r="I1847" s="1">
        <v>94507</v>
      </c>
      <c r="J1847" s="2" t="s">
        <v>7084</v>
      </c>
      <c r="K1847" s="2" t="s">
        <v>2663</v>
      </c>
    </row>
    <row r="1848" spans="7:11" x14ac:dyDescent="0.25">
      <c r="G1848" s="33" t="s">
        <v>8</v>
      </c>
      <c r="H1848" s="33" t="s">
        <v>2300</v>
      </c>
      <c r="I1848" s="1">
        <v>94508</v>
      </c>
      <c r="J1848" s="2" t="s">
        <v>7085</v>
      </c>
      <c r="K1848" s="2" t="s">
        <v>2663</v>
      </c>
    </row>
    <row r="1849" spans="7:11" x14ac:dyDescent="0.25">
      <c r="G1849" s="33" t="s">
        <v>8</v>
      </c>
      <c r="H1849" s="33" t="s">
        <v>2301</v>
      </c>
      <c r="I1849" s="1">
        <v>94509</v>
      </c>
      <c r="J1849" s="2" t="s">
        <v>7086</v>
      </c>
      <c r="K1849" s="2" t="s">
        <v>2663</v>
      </c>
    </row>
    <row r="1850" spans="7:11" x14ac:dyDescent="0.25">
      <c r="G1850" s="33" t="s">
        <v>8</v>
      </c>
      <c r="H1850" s="33" t="s">
        <v>2302</v>
      </c>
      <c r="I1850" s="1">
        <v>94510</v>
      </c>
      <c r="J1850" s="2" t="s">
        <v>7087</v>
      </c>
      <c r="K1850" s="2" t="s">
        <v>2663</v>
      </c>
    </row>
    <row r="1851" spans="7:11" x14ac:dyDescent="0.25">
      <c r="G1851" s="33" t="s">
        <v>8</v>
      </c>
      <c r="H1851" s="33" t="s">
        <v>2402</v>
      </c>
      <c r="I1851" s="1">
        <v>94511</v>
      </c>
      <c r="J1851" s="2" t="s">
        <v>7088</v>
      </c>
      <c r="K1851" s="2" t="s">
        <v>2663</v>
      </c>
    </row>
    <row r="1852" spans="7:11" x14ac:dyDescent="0.25">
      <c r="G1852" s="33" t="s">
        <v>8</v>
      </c>
      <c r="H1852" s="33" t="s">
        <v>2403</v>
      </c>
      <c r="I1852" s="1">
        <v>94512</v>
      </c>
      <c r="J1852" s="2" t="s">
        <v>7089</v>
      </c>
      <c r="K1852" s="2" t="s">
        <v>2663</v>
      </c>
    </row>
    <row r="1853" spans="7:11" x14ac:dyDescent="0.25">
      <c r="G1853" s="33" t="s">
        <v>8</v>
      </c>
      <c r="H1853" s="33" t="s">
        <v>2404</v>
      </c>
      <c r="I1853" s="1">
        <v>94513</v>
      </c>
      <c r="J1853" s="2" t="s">
        <v>7090</v>
      </c>
      <c r="K1853" s="2" t="s">
        <v>2663</v>
      </c>
    </row>
    <row r="1854" spans="7:11" x14ac:dyDescent="0.25">
      <c r="G1854" s="33" t="s">
        <v>8</v>
      </c>
      <c r="H1854" s="33" t="s">
        <v>2405</v>
      </c>
      <c r="I1854" s="1">
        <v>94514</v>
      </c>
      <c r="J1854" s="2" t="s">
        <v>7091</v>
      </c>
      <c r="K1854" s="2" t="s">
        <v>2663</v>
      </c>
    </row>
    <row r="1855" spans="7:11" x14ac:dyDescent="0.25">
      <c r="G1855" s="33" t="s">
        <v>8</v>
      </c>
      <c r="H1855" s="33" t="s">
        <v>2406</v>
      </c>
      <c r="I1855" s="1">
        <v>94515</v>
      </c>
      <c r="J1855" s="2" t="s">
        <v>7092</v>
      </c>
      <c r="K1855" s="2" t="s">
        <v>2663</v>
      </c>
    </row>
    <row r="1856" spans="7:11" x14ac:dyDescent="0.25">
      <c r="G1856" s="33" t="s">
        <v>8</v>
      </c>
      <c r="H1856" s="33" t="s">
        <v>2407</v>
      </c>
      <c r="I1856" s="1">
        <v>94516</v>
      </c>
      <c r="J1856" s="2" t="s">
        <v>7093</v>
      </c>
      <c r="K1856" s="2" t="s">
        <v>2663</v>
      </c>
    </row>
    <row r="1857" spans="7:11" x14ac:dyDescent="0.25">
      <c r="G1857" s="33" t="s">
        <v>8</v>
      </c>
      <c r="H1857" s="33" t="s">
        <v>2408</v>
      </c>
      <c r="I1857" s="1">
        <v>94517</v>
      </c>
      <c r="J1857" s="2" t="s">
        <v>7094</v>
      </c>
      <c r="K1857" s="2" t="s">
        <v>2663</v>
      </c>
    </row>
    <row r="1858" spans="7:11" x14ac:dyDescent="0.25">
      <c r="G1858" s="33" t="s">
        <v>8</v>
      </c>
      <c r="H1858" s="33" t="s">
        <v>2409</v>
      </c>
      <c r="I1858" s="1">
        <v>94518</v>
      </c>
      <c r="J1858" s="2" t="s">
        <v>7095</v>
      </c>
      <c r="K1858" s="2" t="s">
        <v>2663</v>
      </c>
    </row>
    <row r="1859" spans="7:11" x14ac:dyDescent="0.25">
      <c r="G1859" s="33" t="s">
        <v>8</v>
      </c>
      <c r="H1859" s="33" t="s">
        <v>2410</v>
      </c>
      <c r="I1859" s="1">
        <v>94519</v>
      </c>
      <c r="J1859" s="2" t="s">
        <v>7096</v>
      </c>
      <c r="K1859" s="2" t="s">
        <v>2663</v>
      </c>
    </row>
    <row r="1860" spans="7:11" x14ac:dyDescent="0.25">
      <c r="G1860" s="33" t="s">
        <v>8</v>
      </c>
      <c r="H1860" s="33" t="s">
        <v>2411</v>
      </c>
      <c r="I1860" s="1">
        <v>94520</v>
      </c>
      <c r="J1860" s="2" t="s">
        <v>7097</v>
      </c>
      <c r="K1860" s="2" t="s">
        <v>2663</v>
      </c>
    </row>
    <row r="1861" spans="7:11" x14ac:dyDescent="0.25">
      <c r="G1861" s="33" t="s">
        <v>8</v>
      </c>
      <c r="H1861" s="33" t="s">
        <v>2412</v>
      </c>
      <c r="I1861" s="1">
        <v>94521</v>
      </c>
      <c r="J1861" s="2" t="s">
        <v>7098</v>
      </c>
      <c r="K1861" s="2" t="s">
        <v>2663</v>
      </c>
    </row>
    <row r="1862" spans="7:11" x14ac:dyDescent="0.25">
      <c r="G1862" s="33" t="s">
        <v>8</v>
      </c>
      <c r="H1862" s="33" t="s">
        <v>2512</v>
      </c>
      <c r="I1862" s="1">
        <v>94522</v>
      </c>
      <c r="J1862" s="2" t="s">
        <v>7099</v>
      </c>
      <c r="K1862" s="2" t="s">
        <v>2663</v>
      </c>
    </row>
    <row r="1863" spans="7:11" x14ac:dyDescent="0.25">
      <c r="G1863" s="33" t="s">
        <v>8</v>
      </c>
      <c r="H1863" s="33" t="s">
        <v>2513</v>
      </c>
      <c r="I1863" s="1">
        <v>94523</v>
      </c>
      <c r="J1863" s="2" t="s">
        <v>7100</v>
      </c>
      <c r="K1863" s="2" t="s">
        <v>2663</v>
      </c>
    </row>
    <row r="1864" spans="7:11" x14ac:dyDescent="0.25">
      <c r="G1864" s="33" t="s">
        <v>8</v>
      </c>
      <c r="H1864" s="33" t="s">
        <v>2514</v>
      </c>
      <c r="I1864" s="1">
        <v>94524</v>
      </c>
      <c r="J1864" s="2" t="s">
        <v>7101</v>
      </c>
      <c r="K1864" s="2" t="s">
        <v>2663</v>
      </c>
    </row>
    <row r="1865" spans="7:11" x14ac:dyDescent="0.25">
      <c r="G1865" s="33" t="s">
        <v>8</v>
      </c>
      <c r="H1865" s="33" t="s">
        <v>2515</v>
      </c>
      <c r="I1865" s="1">
        <v>94525</v>
      </c>
      <c r="J1865" s="2" t="s">
        <v>7102</v>
      </c>
      <c r="K1865" s="2" t="s">
        <v>2663</v>
      </c>
    </row>
    <row r="1866" spans="7:11" x14ac:dyDescent="0.25">
      <c r="G1866" s="33" t="s">
        <v>8</v>
      </c>
      <c r="H1866" s="33" t="s">
        <v>2516</v>
      </c>
      <c r="I1866" s="1">
        <v>94526</v>
      </c>
      <c r="J1866" s="2" t="s">
        <v>7103</v>
      </c>
      <c r="K1866" s="2" t="s">
        <v>2663</v>
      </c>
    </row>
    <row r="1867" spans="7:11" x14ac:dyDescent="0.25">
      <c r="G1867" s="33" t="s">
        <v>8</v>
      </c>
      <c r="H1867" s="33" t="s">
        <v>2517</v>
      </c>
      <c r="I1867" s="1">
        <v>94527</v>
      </c>
      <c r="J1867" s="2" t="s">
        <v>7104</v>
      </c>
      <c r="K1867" s="2" t="s">
        <v>2663</v>
      </c>
    </row>
    <row r="1868" spans="7:11" x14ac:dyDescent="0.25">
      <c r="G1868" s="33" t="s">
        <v>8</v>
      </c>
      <c r="H1868" s="33" t="s">
        <v>2518</v>
      </c>
      <c r="I1868" s="1">
        <v>94528</v>
      </c>
      <c r="J1868" s="2" t="s">
        <v>7105</v>
      </c>
      <c r="K1868" s="2" t="s">
        <v>2663</v>
      </c>
    </row>
    <row r="1869" spans="7:11" x14ac:dyDescent="0.25">
      <c r="G1869" s="33" t="s">
        <v>8</v>
      </c>
      <c r="H1869" s="33" t="s">
        <v>2519</v>
      </c>
      <c r="I1869" s="1">
        <v>94529</v>
      </c>
      <c r="J1869" s="2" t="s">
        <v>7106</v>
      </c>
      <c r="K1869" s="2" t="s">
        <v>2663</v>
      </c>
    </row>
    <row r="1870" spans="7:11" x14ac:dyDescent="0.25">
      <c r="G1870" s="33" t="s">
        <v>8</v>
      </c>
      <c r="H1870" s="33" t="s">
        <v>2520</v>
      </c>
      <c r="I1870" s="1">
        <v>94530</v>
      </c>
      <c r="J1870" s="2" t="s">
        <v>7107</v>
      </c>
      <c r="K1870" s="2" t="s">
        <v>2663</v>
      </c>
    </row>
    <row r="1871" spans="7:11" x14ac:dyDescent="0.25">
      <c r="G1871" s="33" t="s">
        <v>8</v>
      </c>
      <c r="H1871" s="33" t="s">
        <v>2521</v>
      </c>
      <c r="I1871" s="1">
        <v>94531</v>
      </c>
      <c r="J1871" s="2" t="s">
        <v>7108</v>
      </c>
      <c r="K1871" s="2" t="s">
        <v>2663</v>
      </c>
    </row>
    <row r="1872" spans="7:11" x14ac:dyDescent="0.25">
      <c r="G1872" s="33" t="s">
        <v>8</v>
      </c>
      <c r="H1872" s="33" t="s">
        <v>2522</v>
      </c>
      <c r="I1872" s="1">
        <v>94532</v>
      </c>
      <c r="J1872" s="2" t="s">
        <v>7109</v>
      </c>
      <c r="K1872" s="2" t="s">
        <v>2663</v>
      </c>
    </row>
    <row r="1873" spans="7:11" x14ac:dyDescent="0.25">
      <c r="G1873" s="33" t="s">
        <v>8</v>
      </c>
      <c r="H1873" s="33" t="s">
        <v>323</v>
      </c>
      <c r="I1873" s="1">
        <v>94533</v>
      </c>
      <c r="J1873" s="2" t="s">
        <v>7110</v>
      </c>
      <c r="K1873" s="2" t="s">
        <v>2663</v>
      </c>
    </row>
    <row r="1874" spans="7:11" x14ac:dyDescent="0.25">
      <c r="G1874" s="33" t="s">
        <v>8</v>
      </c>
      <c r="H1874" s="33" t="s">
        <v>463</v>
      </c>
      <c r="I1874" s="1">
        <v>94534</v>
      </c>
      <c r="J1874" s="2" t="s">
        <v>7111</v>
      </c>
      <c r="K1874" s="2" t="s">
        <v>2663</v>
      </c>
    </row>
    <row r="1875" spans="7:11" x14ac:dyDescent="0.25">
      <c r="G1875" s="33" t="s">
        <v>8</v>
      </c>
      <c r="H1875" s="33" t="s">
        <v>603</v>
      </c>
      <c r="I1875" s="1">
        <v>94535</v>
      </c>
      <c r="J1875" s="2" t="s">
        <v>7112</v>
      </c>
      <c r="K1875" s="2" t="s">
        <v>2663</v>
      </c>
    </row>
    <row r="1876" spans="7:11" x14ac:dyDescent="0.25">
      <c r="G1876" s="33" t="s">
        <v>8</v>
      </c>
      <c r="H1876" s="33" t="s">
        <v>743</v>
      </c>
      <c r="I1876" s="1">
        <v>94536</v>
      </c>
      <c r="J1876" s="2" t="s">
        <v>7113</v>
      </c>
      <c r="K1876" s="2" t="s">
        <v>2663</v>
      </c>
    </row>
    <row r="1877" spans="7:11" x14ac:dyDescent="0.25">
      <c r="G1877" s="33" t="s">
        <v>8</v>
      </c>
      <c r="H1877" s="33" t="s">
        <v>883</v>
      </c>
      <c r="I1877" s="1">
        <v>94537</v>
      </c>
      <c r="J1877" s="2" t="s">
        <v>7114</v>
      </c>
      <c r="K1877" s="2" t="s">
        <v>2663</v>
      </c>
    </row>
    <row r="1878" spans="7:11" x14ac:dyDescent="0.25">
      <c r="G1878" s="33" t="s">
        <v>8</v>
      </c>
      <c r="H1878" s="33" t="s">
        <v>1023</v>
      </c>
      <c r="I1878" s="1">
        <v>94538</v>
      </c>
      <c r="J1878" s="2" t="s">
        <v>7115</v>
      </c>
      <c r="K1878" s="2" t="s">
        <v>2663</v>
      </c>
    </row>
    <row r="1879" spans="7:11" x14ac:dyDescent="0.25">
      <c r="G1879" s="33" t="s">
        <v>8</v>
      </c>
      <c r="H1879" s="33" t="s">
        <v>1163</v>
      </c>
      <c r="I1879" s="1">
        <v>94539</v>
      </c>
      <c r="J1879" s="2" t="s">
        <v>7116</v>
      </c>
      <c r="K1879" s="2" t="s">
        <v>2663</v>
      </c>
    </row>
    <row r="1880" spans="7:11" x14ac:dyDescent="0.25">
      <c r="G1880" s="33" t="s">
        <v>8</v>
      </c>
      <c r="H1880" s="33" t="s">
        <v>1303</v>
      </c>
      <c r="I1880" s="1">
        <v>94540</v>
      </c>
      <c r="J1880" s="2" t="s">
        <v>7117</v>
      </c>
      <c r="K1880" s="2" t="s">
        <v>2663</v>
      </c>
    </row>
    <row r="1881" spans="7:11" x14ac:dyDescent="0.25">
      <c r="G1881" s="33" t="s">
        <v>8</v>
      </c>
      <c r="H1881" s="33" t="s">
        <v>1443</v>
      </c>
      <c r="I1881" s="1">
        <v>94541</v>
      </c>
      <c r="J1881" s="2" t="s">
        <v>7118</v>
      </c>
      <c r="K1881" s="2" t="s">
        <v>2663</v>
      </c>
    </row>
    <row r="1882" spans="7:11" x14ac:dyDescent="0.25">
      <c r="G1882" s="33" t="s">
        <v>8</v>
      </c>
      <c r="H1882" s="33" t="s">
        <v>107</v>
      </c>
      <c r="I1882" s="1">
        <v>94542</v>
      </c>
      <c r="J1882" s="2" t="s">
        <v>7119</v>
      </c>
      <c r="K1882" s="2" t="s">
        <v>2663</v>
      </c>
    </row>
    <row r="1883" spans="7:11" x14ac:dyDescent="0.25">
      <c r="G1883" s="33" t="s">
        <v>8</v>
      </c>
      <c r="H1883" s="33" t="s">
        <v>37</v>
      </c>
      <c r="I1883" s="1">
        <v>94543</v>
      </c>
      <c r="J1883" s="2" t="s">
        <v>7120</v>
      </c>
      <c r="K1883" s="2" t="s">
        <v>2663</v>
      </c>
    </row>
    <row r="1884" spans="7:11" x14ac:dyDescent="0.25">
      <c r="G1884" s="33" t="s">
        <v>8</v>
      </c>
      <c r="H1884" s="33" t="s">
        <v>324</v>
      </c>
      <c r="I1884" s="1">
        <v>94544</v>
      </c>
      <c r="J1884" s="2" t="s">
        <v>7121</v>
      </c>
      <c r="K1884" s="2" t="s">
        <v>2663</v>
      </c>
    </row>
    <row r="1885" spans="7:11" x14ac:dyDescent="0.25">
      <c r="G1885" s="33" t="s">
        <v>8</v>
      </c>
      <c r="H1885" s="33" t="s">
        <v>464</v>
      </c>
      <c r="I1885" s="1">
        <v>94545</v>
      </c>
      <c r="J1885" s="2" t="s">
        <v>7122</v>
      </c>
      <c r="K1885" s="2" t="s">
        <v>2663</v>
      </c>
    </row>
    <row r="1886" spans="7:11" x14ac:dyDescent="0.25">
      <c r="G1886" s="33" t="s">
        <v>8</v>
      </c>
      <c r="H1886" s="33" t="s">
        <v>604</v>
      </c>
      <c r="I1886" s="1">
        <v>94546</v>
      </c>
      <c r="J1886" s="2" t="s">
        <v>7123</v>
      </c>
      <c r="K1886" s="2" t="s">
        <v>2663</v>
      </c>
    </row>
    <row r="1887" spans="7:11" x14ac:dyDescent="0.25">
      <c r="G1887" s="33" t="s">
        <v>8</v>
      </c>
      <c r="H1887" s="33" t="s">
        <v>744</v>
      </c>
      <c r="I1887" s="1">
        <v>94547</v>
      </c>
      <c r="J1887" s="2" t="s">
        <v>7124</v>
      </c>
      <c r="K1887" s="2" t="s">
        <v>2663</v>
      </c>
    </row>
    <row r="1888" spans="7:11" x14ac:dyDescent="0.25">
      <c r="G1888" s="33" t="s">
        <v>8</v>
      </c>
      <c r="H1888" s="33" t="s">
        <v>884</v>
      </c>
      <c r="I1888" s="1">
        <v>94548</v>
      </c>
      <c r="J1888" s="2" t="s">
        <v>7125</v>
      </c>
      <c r="K1888" s="2" t="s">
        <v>2663</v>
      </c>
    </row>
    <row r="1889" spans="7:11" x14ac:dyDescent="0.25">
      <c r="G1889" s="33" t="s">
        <v>8</v>
      </c>
      <c r="H1889" s="33" t="s">
        <v>1024</v>
      </c>
      <c r="I1889" s="1">
        <v>94549</v>
      </c>
      <c r="J1889" s="2" t="s">
        <v>7126</v>
      </c>
      <c r="K1889" s="2" t="s">
        <v>2663</v>
      </c>
    </row>
    <row r="1890" spans="7:11" x14ac:dyDescent="0.25">
      <c r="G1890" s="33" t="s">
        <v>8</v>
      </c>
      <c r="H1890" s="33" t="s">
        <v>1164</v>
      </c>
      <c r="I1890" s="1">
        <v>94550</v>
      </c>
      <c r="J1890" s="2" t="s">
        <v>7127</v>
      </c>
      <c r="K1890" s="2" t="s">
        <v>2663</v>
      </c>
    </row>
    <row r="1891" spans="7:11" x14ac:dyDescent="0.25">
      <c r="G1891" s="33" t="s">
        <v>8</v>
      </c>
      <c r="H1891" s="33" t="s">
        <v>1304</v>
      </c>
      <c r="I1891" s="1">
        <v>94551</v>
      </c>
      <c r="J1891" s="2" t="s">
        <v>7128</v>
      </c>
      <c r="K1891" s="2" t="s">
        <v>2663</v>
      </c>
    </row>
    <row r="1892" spans="7:11" x14ac:dyDescent="0.25">
      <c r="G1892" s="33" t="s">
        <v>8</v>
      </c>
      <c r="H1892" s="33" t="s">
        <v>1444</v>
      </c>
      <c r="I1892" s="1">
        <v>94552</v>
      </c>
      <c r="J1892" s="2" t="s">
        <v>7129</v>
      </c>
      <c r="K1892" s="2" t="s">
        <v>2663</v>
      </c>
    </row>
    <row r="1893" spans="7:11" x14ac:dyDescent="0.25">
      <c r="G1893" s="33" t="s">
        <v>8</v>
      </c>
      <c r="H1893" s="33" t="s">
        <v>108</v>
      </c>
      <c r="I1893" s="1">
        <v>94553</v>
      </c>
      <c r="J1893" s="2" t="s">
        <v>7130</v>
      </c>
      <c r="K1893" s="2" t="s">
        <v>2663</v>
      </c>
    </row>
    <row r="1894" spans="7:11" x14ac:dyDescent="0.25">
      <c r="G1894" s="33" t="s">
        <v>8</v>
      </c>
      <c r="H1894" s="33" t="s">
        <v>38</v>
      </c>
      <c r="I1894" s="1">
        <v>94554</v>
      </c>
      <c r="J1894" s="2" t="s">
        <v>7131</v>
      </c>
      <c r="K1894" s="2" t="s">
        <v>2663</v>
      </c>
    </row>
    <row r="1895" spans="7:11" x14ac:dyDescent="0.25">
      <c r="G1895" s="33" t="s">
        <v>8</v>
      </c>
      <c r="H1895" s="33" t="s">
        <v>325</v>
      </c>
      <c r="I1895" s="1">
        <v>94555</v>
      </c>
      <c r="J1895" s="2" t="s">
        <v>7132</v>
      </c>
      <c r="K1895" s="2" t="s">
        <v>2663</v>
      </c>
    </row>
    <row r="1896" spans="7:11" x14ac:dyDescent="0.25">
      <c r="G1896" s="33" t="s">
        <v>8</v>
      </c>
      <c r="H1896" s="33" t="s">
        <v>465</v>
      </c>
      <c r="I1896" s="1">
        <v>94556</v>
      </c>
      <c r="J1896" s="2" t="s">
        <v>7133</v>
      </c>
      <c r="K1896" s="2" t="s">
        <v>2663</v>
      </c>
    </row>
    <row r="1897" spans="7:11" x14ac:dyDescent="0.25">
      <c r="G1897" s="33" t="s">
        <v>8</v>
      </c>
      <c r="H1897" s="33" t="s">
        <v>605</v>
      </c>
      <c r="I1897" s="1">
        <v>94557</v>
      </c>
      <c r="J1897" s="2" t="s">
        <v>7134</v>
      </c>
      <c r="K1897" s="2" t="s">
        <v>2663</v>
      </c>
    </row>
    <row r="1898" spans="7:11" x14ac:dyDescent="0.25">
      <c r="G1898" s="33" t="s">
        <v>8</v>
      </c>
      <c r="H1898" s="33" t="s">
        <v>745</v>
      </c>
      <c r="I1898" s="1">
        <v>94558</v>
      </c>
      <c r="J1898" s="2" t="s">
        <v>7135</v>
      </c>
      <c r="K1898" s="2" t="s">
        <v>2663</v>
      </c>
    </row>
    <row r="1899" spans="7:11" x14ac:dyDescent="0.25">
      <c r="G1899" s="33" t="s">
        <v>8</v>
      </c>
      <c r="H1899" s="33" t="s">
        <v>885</v>
      </c>
      <c r="I1899" s="1">
        <v>94559</v>
      </c>
      <c r="J1899" s="2" t="s">
        <v>7136</v>
      </c>
      <c r="K1899" s="2" t="s">
        <v>2663</v>
      </c>
    </row>
    <row r="1900" spans="7:11" x14ac:dyDescent="0.25">
      <c r="G1900" s="33" t="s">
        <v>8</v>
      </c>
      <c r="H1900" s="33" t="s">
        <v>1025</v>
      </c>
      <c r="I1900" s="1">
        <v>94560</v>
      </c>
      <c r="J1900" s="2" t="s">
        <v>7137</v>
      </c>
      <c r="K1900" s="2" t="s">
        <v>2664</v>
      </c>
    </row>
    <row r="1901" spans="7:11" x14ac:dyDescent="0.25">
      <c r="G1901" s="33" t="s">
        <v>8</v>
      </c>
      <c r="H1901" s="33" t="s">
        <v>1165</v>
      </c>
      <c r="I1901" s="1">
        <v>94561</v>
      </c>
      <c r="J1901" s="2" t="s">
        <v>7138</v>
      </c>
      <c r="K1901" s="2" t="s">
        <v>2664</v>
      </c>
    </row>
    <row r="1902" spans="7:11" x14ac:dyDescent="0.25">
      <c r="G1902" s="33" t="s">
        <v>8</v>
      </c>
      <c r="H1902" s="33" t="s">
        <v>1305</v>
      </c>
      <c r="I1902" s="1">
        <v>94562</v>
      </c>
      <c r="J1902" s="2" t="s">
        <v>7139</v>
      </c>
      <c r="K1902" s="2" t="s">
        <v>2664</v>
      </c>
    </row>
    <row r="1903" spans="7:11" x14ac:dyDescent="0.25">
      <c r="G1903" s="33" t="s">
        <v>8</v>
      </c>
      <c r="H1903" s="33" t="s">
        <v>1445</v>
      </c>
      <c r="I1903" s="1">
        <v>94563</v>
      </c>
      <c r="J1903" s="2" t="s">
        <v>7140</v>
      </c>
      <c r="K1903" s="2" t="s">
        <v>2664</v>
      </c>
    </row>
    <row r="1904" spans="7:11" x14ac:dyDescent="0.25">
      <c r="G1904" s="33" t="s">
        <v>8</v>
      </c>
      <c r="H1904" s="33" t="s">
        <v>109</v>
      </c>
      <c r="I1904" s="1">
        <v>94564</v>
      </c>
      <c r="J1904" s="2" t="s">
        <v>7141</v>
      </c>
      <c r="K1904" s="2" t="s">
        <v>2664</v>
      </c>
    </row>
    <row r="1905" spans="7:11" x14ac:dyDescent="0.25">
      <c r="G1905" s="33" t="s">
        <v>8</v>
      </c>
      <c r="H1905" s="33" t="s">
        <v>39</v>
      </c>
      <c r="I1905" s="1">
        <v>94565</v>
      </c>
      <c r="J1905" s="2" t="s">
        <v>7142</v>
      </c>
      <c r="K1905" s="2" t="s">
        <v>2664</v>
      </c>
    </row>
    <row r="1906" spans="7:11" x14ac:dyDescent="0.25">
      <c r="G1906" s="33" t="s">
        <v>8</v>
      </c>
      <c r="H1906" s="33" t="s">
        <v>326</v>
      </c>
      <c r="I1906" s="1">
        <v>94566</v>
      </c>
      <c r="J1906" s="2" t="s">
        <v>7143</v>
      </c>
      <c r="K1906" s="2" t="s">
        <v>2664</v>
      </c>
    </row>
    <row r="1907" spans="7:11" x14ac:dyDescent="0.25">
      <c r="G1907" s="33" t="s">
        <v>8</v>
      </c>
      <c r="H1907" s="33" t="s">
        <v>466</v>
      </c>
      <c r="I1907" s="1">
        <v>94567</v>
      </c>
      <c r="J1907" s="2" t="s">
        <v>7144</v>
      </c>
      <c r="K1907" s="2" t="s">
        <v>2664</v>
      </c>
    </row>
    <row r="1908" spans="7:11" x14ac:dyDescent="0.25">
      <c r="G1908" s="33" t="s">
        <v>8</v>
      </c>
      <c r="H1908" s="33" t="s">
        <v>606</v>
      </c>
      <c r="I1908" s="1">
        <v>94568</v>
      </c>
      <c r="J1908" s="2" t="s">
        <v>7145</v>
      </c>
      <c r="K1908" s="2" t="s">
        <v>2664</v>
      </c>
    </row>
    <row r="1909" spans="7:11" x14ac:dyDescent="0.25">
      <c r="G1909" s="33" t="s">
        <v>8</v>
      </c>
      <c r="H1909" s="33" t="s">
        <v>746</v>
      </c>
      <c r="I1909" s="1">
        <v>94569</v>
      </c>
      <c r="J1909" s="2" t="s">
        <v>7146</v>
      </c>
      <c r="K1909" s="2" t="s">
        <v>2664</v>
      </c>
    </row>
    <row r="1910" spans="7:11" x14ac:dyDescent="0.25">
      <c r="G1910" s="33" t="s">
        <v>8</v>
      </c>
      <c r="H1910" s="33" t="s">
        <v>886</v>
      </c>
      <c r="I1910" s="1">
        <v>94570</v>
      </c>
      <c r="J1910" s="2" t="s">
        <v>7147</v>
      </c>
      <c r="K1910" s="2" t="s">
        <v>2664</v>
      </c>
    </row>
    <row r="1911" spans="7:11" x14ac:dyDescent="0.25">
      <c r="G1911" s="33" t="s">
        <v>8</v>
      </c>
      <c r="H1911" s="33" t="s">
        <v>1026</v>
      </c>
      <c r="I1911" s="1">
        <v>94571</v>
      </c>
      <c r="J1911" s="2" t="s">
        <v>7148</v>
      </c>
      <c r="K1911" s="2" t="s">
        <v>2664</v>
      </c>
    </row>
    <row r="1912" spans="7:11" x14ac:dyDescent="0.25">
      <c r="G1912" s="33" t="s">
        <v>8</v>
      </c>
      <c r="H1912" s="33" t="s">
        <v>1166</v>
      </c>
      <c r="I1912" s="1">
        <v>94572</v>
      </c>
      <c r="J1912" s="2" t="s">
        <v>7149</v>
      </c>
      <c r="K1912" s="2" t="s">
        <v>2664</v>
      </c>
    </row>
    <row r="1913" spans="7:11" x14ac:dyDescent="0.25">
      <c r="G1913" s="33" t="s">
        <v>8</v>
      </c>
      <c r="H1913" s="33" t="s">
        <v>1306</v>
      </c>
      <c r="I1913" s="1">
        <v>94573</v>
      </c>
      <c r="J1913" s="2" t="s">
        <v>7150</v>
      </c>
      <c r="K1913" s="2" t="s">
        <v>2664</v>
      </c>
    </row>
    <row r="1914" spans="7:11" x14ac:dyDescent="0.25">
      <c r="G1914" s="33" t="s">
        <v>8</v>
      </c>
      <c r="H1914" s="33" t="s">
        <v>1446</v>
      </c>
      <c r="I1914" s="1">
        <v>94574</v>
      </c>
      <c r="J1914" s="2" t="s">
        <v>7151</v>
      </c>
      <c r="K1914" s="2" t="s">
        <v>2664</v>
      </c>
    </row>
    <row r="1915" spans="7:11" x14ac:dyDescent="0.25">
      <c r="G1915" s="33" t="s">
        <v>8</v>
      </c>
      <c r="H1915" s="33" t="s">
        <v>110</v>
      </c>
      <c r="I1915" s="1">
        <v>94575</v>
      </c>
      <c r="J1915" s="2" t="s">
        <v>7152</v>
      </c>
      <c r="K1915" s="2" t="s">
        <v>2664</v>
      </c>
    </row>
    <row r="1916" spans="7:11" x14ac:dyDescent="0.25">
      <c r="G1916" s="33" t="s">
        <v>8</v>
      </c>
      <c r="H1916" s="33" t="s">
        <v>40</v>
      </c>
      <c r="I1916" s="1">
        <v>94576</v>
      </c>
      <c r="J1916" s="2" t="s">
        <v>7153</v>
      </c>
      <c r="K1916" s="2" t="s">
        <v>2664</v>
      </c>
    </row>
    <row r="1917" spans="7:11" x14ac:dyDescent="0.25">
      <c r="G1917" s="33" t="s">
        <v>8</v>
      </c>
      <c r="H1917" s="33" t="s">
        <v>327</v>
      </c>
      <c r="I1917" s="1">
        <v>94577</v>
      </c>
      <c r="J1917" s="2" t="s">
        <v>7154</v>
      </c>
      <c r="K1917" s="2" t="s">
        <v>2664</v>
      </c>
    </row>
    <row r="1918" spans="7:11" x14ac:dyDescent="0.25">
      <c r="G1918" s="33" t="s">
        <v>8</v>
      </c>
      <c r="H1918" s="33" t="s">
        <v>467</v>
      </c>
      <c r="I1918" s="1">
        <v>94578</v>
      </c>
      <c r="J1918" s="2" t="s">
        <v>7155</v>
      </c>
      <c r="K1918" s="2" t="s">
        <v>2664</v>
      </c>
    </row>
    <row r="1919" spans="7:11" x14ac:dyDescent="0.25">
      <c r="G1919" s="33" t="s">
        <v>8</v>
      </c>
      <c r="H1919" s="33" t="s">
        <v>607</v>
      </c>
      <c r="I1919" s="1">
        <v>94579</v>
      </c>
      <c r="J1919" s="2" t="s">
        <v>7156</v>
      </c>
      <c r="K1919" s="2" t="s">
        <v>2664</v>
      </c>
    </row>
    <row r="1920" spans="7:11" x14ac:dyDescent="0.25">
      <c r="G1920" s="33" t="s">
        <v>8</v>
      </c>
      <c r="H1920" s="33" t="s">
        <v>747</v>
      </c>
      <c r="I1920" s="1">
        <v>94580</v>
      </c>
      <c r="J1920" s="2" t="s">
        <v>7157</v>
      </c>
      <c r="K1920" s="2" t="s">
        <v>2664</v>
      </c>
    </row>
    <row r="1921" spans="7:11" x14ac:dyDescent="0.25">
      <c r="G1921" s="33" t="s">
        <v>8</v>
      </c>
      <c r="H1921" s="33" t="s">
        <v>887</v>
      </c>
      <c r="I1921" s="1">
        <v>94581</v>
      </c>
      <c r="J1921" s="2" t="s">
        <v>7158</v>
      </c>
      <c r="K1921" s="2" t="s">
        <v>2664</v>
      </c>
    </row>
    <row r="1922" spans="7:11" x14ac:dyDescent="0.25">
      <c r="G1922" s="33" t="s">
        <v>8</v>
      </c>
      <c r="H1922" s="33" t="s">
        <v>1027</v>
      </c>
      <c r="I1922" s="1">
        <v>94582</v>
      </c>
      <c r="J1922" s="2" t="s">
        <v>7159</v>
      </c>
      <c r="K1922" s="2" t="s">
        <v>2664</v>
      </c>
    </row>
    <row r="1923" spans="7:11" x14ac:dyDescent="0.25">
      <c r="G1923" s="33" t="s">
        <v>8</v>
      </c>
      <c r="H1923" s="33" t="s">
        <v>1167</v>
      </c>
      <c r="I1923" s="1">
        <v>94583</v>
      </c>
      <c r="J1923" s="2" t="s">
        <v>7160</v>
      </c>
      <c r="K1923" s="2" t="s">
        <v>2664</v>
      </c>
    </row>
    <row r="1924" spans="7:11" x14ac:dyDescent="0.25">
      <c r="G1924" s="33" t="s">
        <v>8</v>
      </c>
      <c r="H1924" s="33" t="s">
        <v>1307</v>
      </c>
      <c r="I1924" s="1">
        <v>94584</v>
      </c>
      <c r="J1924" s="2" t="s">
        <v>7161</v>
      </c>
      <c r="K1924" s="2" t="s">
        <v>2664</v>
      </c>
    </row>
    <row r="1925" spans="7:11" x14ac:dyDescent="0.25">
      <c r="G1925" s="33" t="s">
        <v>8</v>
      </c>
      <c r="H1925" s="33" t="s">
        <v>1447</v>
      </c>
      <c r="I1925" s="1">
        <v>94585</v>
      </c>
      <c r="J1925" s="2" t="s">
        <v>7162</v>
      </c>
      <c r="K1925" s="2" t="s">
        <v>2664</v>
      </c>
    </row>
    <row r="1926" spans="7:11" x14ac:dyDescent="0.25">
      <c r="G1926" s="33" t="s">
        <v>8</v>
      </c>
      <c r="H1926" s="33" t="s">
        <v>111</v>
      </c>
      <c r="I1926" s="1">
        <v>94586</v>
      </c>
      <c r="J1926" s="2" t="s">
        <v>7163</v>
      </c>
      <c r="K1926" s="2" t="s">
        <v>2664</v>
      </c>
    </row>
    <row r="1927" spans="7:11" x14ac:dyDescent="0.25">
      <c r="G1927" s="33" t="s">
        <v>8</v>
      </c>
      <c r="H1927" s="33" t="s">
        <v>41</v>
      </c>
      <c r="I1927" s="1">
        <v>94587</v>
      </c>
      <c r="J1927" s="2" t="s">
        <v>7164</v>
      </c>
      <c r="K1927" s="2" t="s">
        <v>2664</v>
      </c>
    </row>
    <row r="1928" spans="7:11" x14ac:dyDescent="0.25">
      <c r="G1928" s="33" t="s">
        <v>8</v>
      </c>
      <c r="H1928" s="33" t="s">
        <v>328</v>
      </c>
      <c r="I1928" s="1">
        <v>94588</v>
      </c>
      <c r="J1928" s="2" t="s">
        <v>7165</v>
      </c>
      <c r="K1928" s="2" t="s">
        <v>2664</v>
      </c>
    </row>
    <row r="1929" spans="7:11" x14ac:dyDescent="0.25">
      <c r="G1929" s="33" t="s">
        <v>8</v>
      </c>
      <c r="H1929" s="33" t="s">
        <v>468</v>
      </c>
      <c r="I1929" s="1">
        <v>94589</v>
      </c>
      <c r="J1929" s="2" t="s">
        <v>7166</v>
      </c>
      <c r="K1929" s="2" t="s">
        <v>2664</v>
      </c>
    </row>
    <row r="1930" spans="7:11" x14ac:dyDescent="0.25">
      <c r="G1930" s="33" t="s">
        <v>8</v>
      </c>
      <c r="H1930" s="33" t="s">
        <v>608</v>
      </c>
      <c r="I1930" s="1">
        <v>94590</v>
      </c>
      <c r="J1930" s="2" t="s">
        <v>7167</v>
      </c>
      <c r="K1930" s="2" t="s">
        <v>2664</v>
      </c>
    </row>
    <row r="1931" spans="7:11" x14ac:dyDescent="0.25">
      <c r="G1931" s="33" t="s">
        <v>8</v>
      </c>
      <c r="H1931" s="33" t="s">
        <v>748</v>
      </c>
      <c r="I1931" s="1">
        <v>94591</v>
      </c>
      <c r="J1931" s="2" t="s">
        <v>7168</v>
      </c>
      <c r="K1931" s="2" t="s">
        <v>2664</v>
      </c>
    </row>
    <row r="1932" spans="7:11" x14ac:dyDescent="0.25">
      <c r="G1932" s="33" t="s">
        <v>8</v>
      </c>
      <c r="H1932" s="33" t="s">
        <v>888</v>
      </c>
      <c r="I1932" s="1">
        <v>94592</v>
      </c>
      <c r="J1932" s="2" t="s">
        <v>7169</v>
      </c>
      <c r="K1932" s="2" t="s">
        <v>2664</v>
      </c>
    </row>
    <row r="1933" spans="7:11" x14ac:dyDescent="0.25">
      <c r="G1933" s="33" t="s">
        <v>8</v>
      </c>
      <c r="H1933" s="33" t="s">
        <v>1028</v>
      </c>
      <c r="I1933" s="1">
        <v>94593</v>
      </c>
      <c r="J1933" s="2" t="s">
        <v>7170</v>
      </c>
      <c r="K1933" s="2" t="s">
        <v>2664</v>
      </c>
    </row>
    <row r="1934" spans="7:11" x14ac:dyDescent="0.25">
      <c r="G1934" s="33" t="s">
        <v>8</v>
      </c>
      <c r="H1934" s="33" t="s">
        <v>1168</v>
      </c>
      <c r="I1934" s="1">
        <v>94594</v>
      </c>
      <c r="J1934" s="2" t="s">
        <v>7171</v>
      </c>
      <c r="K1934" s="2" t="s">
        <v>2664</v>
      </c>
    </row>
    <row r="1935" spans="7:11" x14ac:dyDescent="0.25">
      <c r="G1935" s="33" t="s">
        <v>8</v>
      </c>
      <c r="H1935" s="33" t="s">
        <v>1308</v>
      </c>
      <c r="I1935" s="1">
        <v>94595</v>
      </c>
      <c r="J1935" s="2" t="s">
        <v>7172</v>
      </c>
      <c r="K1935" s="2" t="s">
        <v>2664</v>
      </c>
    </row>
    <row r="1936" spans="7:11" x14ac:dyDescent="0.25">
      <c r="G1936" s="33" t="s">
        <v>8</v>
      </c>
      <c r="H1936" s="33" t="s">
        <v>1448</v>
      </c>
      <c r="I1936" s="1">
        <v>94596</v>
      </c>
      <c r="J1936" s="2" t="s">
        <v>7173</v>
      </c>
      <c r="K1936" s="2" t="s">
        <v>2664</v>
      </c>
    </row>
    <row r="1937" spans="7:11" x14ac:dyDescent="0.25">
      <c r="G1937" s="33" t="s">
        <v>8</v>
      </c>
      <c r="H1937" s="33" t="s">
        <v>112</v>
      </c>
      <c r="I1937" s="1">
        <v>94597</v>
      </c>
      <c r="J1937" s="2" t="s">
        <v>7174</v>
      </c>
      <c r="K1937" s="2" t="s">
        <v>2664</v>
      </c>
    </row>
    <row r="1938" spans="7:11" x14ac:dyDescent="0.25">
      <c r="G1938" s="33" t="s">
        <v>8</v>
      </c>
      <c r="H1938" s="33" t="s">
        <v>42</v>
      </c>
      <c r="I1938" s="1">
        <v>94598</v>
      </c>
      <c r="J1938" s="2" t="s">
        <v>7175</v>
      </c>
      <c r="K1938" s="2" t="s">
        <v>2664</v>
      </c>
    </row>
    <row r="1939" spans="7:11" x14ac:dyDescent="0.25">
      <c r="G1939" s="33" t="s">
        <v>8</v>
      </c>
      <c r="H1939" s="33" t="s">
        <v>329</v>
      </c>
      <c r="I1939" s="1">
        <v>94599</v>
      </c>
      <c r="J1939" s="2" t="s">
        <v>7176</v>
      </c>
      <c r="K1939" s="2" t="s">
        <v>2664</v>
      </c>
    </row>
    <row r="1940" spans="7:11" x14ac:dyDescent="0.25">
      <c r="G1940" s="33" t="s">
        <v>8</v>
      </c>
      <c r="H1940" s="33" t="s">
        <v>469</v>
      </c>
      <c r="I1940" s="1">
        <v>94600</v>
      </c>
      <c r="J1940" s="2" t="s">
        <v>7177</v>
      </c>
      <c r="K1940" s="2" t="s">
        <v>2664</v>
      </c>
    </row>
    <row r="1941" spans="7:11" x14ac:dyDescent="0.25">
      <c r="G1941" s="33" t="s">
        <v>8</v>
      </c>
      <c r="H1941" s="33" t="s">
        <v>609</v>
      </c>
      <c r="I1941" s="1">
        <v>94601</v>
      </c>
      <c r="J1941" s="2" t="s">
        <v>7178</v>
      </c>
      <c r="K1941" s="2" t="s">
        <v>2664</v>
      </c>
    </row>
    <row r="1942" spans="7:11" x14ac:dyDescent="0.25">
      <c r="G1942" s="33" t="s">
        <v>8</v>
      </c>
      <c r="H1942" s="33" t="s">
        <v>749</v>
      </c>
      <c r="I1942" s="1">
        <v>94602</v>
      </c>
      <c r="J1942" s="2" t="s">
        <v>7179</v>
      </c>
      <c r="K1942" s="2" t="s">
        <v>2664</v>
      </c>
    </row>
    <row r="1943" spans="7:11" x14ac:dyDescent="0.25">
      <c r="G1943" s="33" t="s">
        <v>8</v>
      </c>
      <c r="H1943" s="33" t="s">
        <v>889</v>
      </c>
      <c r="I1943" s="1">
        <v>94603</v>
      </c>
      <c r="J1943" s="2" t="s">
        <v>7180</v>
      </c>
      <c r="K1943" s="2" t="s">
        <v>2664</v>
      </c>
    </row>
    <row r="1944" spans="7:11" x14ac:dyDescent="0.25">
      <c r="G1944" s="33" t="s">
        <v>8</v>
      </c>
      <c r="H1944" s="33" t="s">
        <v>1029</v>
      </c>
      <c r="I1944" s="1">
        <v>94604</v>
      </c>
      <c r="J1944" s="2" t="s">
        <v>7181</v>
      </c>
      <c r="K1944" s="2" t="s">
        <v>2664</v>
      </c>
    </row>
    <row r="1945" spans="7:11" x14ac:dyDescent="0.25">
      <c r="G1945" s="33" t="s">
        <v>8</v>
      </c>
      <c r="H1945" s="33" t="s">
        <v>1169</v>
      </c>
      <c r="I1945" s="1">
        <v>94605</v>
      </c>
      <c r="J1945" s="2" t="s">
        <v>7182</v>
      </c>
      <c r="K1945" s="2" t="s">
        <v>2664</v>
      </c>
    </row>
    <row r="1946" spans="7:11" x14ac:dyDescent="0.25">
      <c r="G1946" s="33" t="s">
        <v>8</v>
      </c>
      <c r="H1946" s="33" t="s">
        <v>1309</v>
      </c>
      <c r="I1946" s="1">
        <v>94606</v>
      </c>
      <c r="J1946" s="2" t="s">
        <v>7183</v>
      </c>
      <c r="K1946" s="2" t="s">
        <v>2664</v>
      </c>
    </row>
    <row r="1947" spans="7:11" x14ac:dyDescent="0.25">
      <c r="G1947" s="33" t="s">
        <v>8</v>
      </c>
      <c r="H1947" s="33" t="s">
        <v>1449</v>
      </c>
      <c r="I1947" s="1">
        <v>94607</v>
      </c>
      <c r="J1947" s="2" t="s">
        <v>7184</v>
      </c>
      <c r="K1947" s="2" t="s">
        <v>2664</v>
      </c>
    </row>
    <row r="1948" spans="7:11" x14ac:dyDescent="0.25">
      <c r="G1948" s="33" t="s">
        <v>8</v>
      </c>
      <c r="H1948" s="33" t="s">
        <v>113</v>
      </c>
      <c r="I1948" s="1">
        <v>94608</v>
      </c>
      <c r="J1948" s="2" t="s">
        <v>7185</v>
      </c>
      <c r="K1948" s="2" t="s">
        <v>2664</v>
      </c>
    </row>
    <row r="1949" spans="7:11" x14ac:dyDescent="0.25">
      <c r="G1949" s="33" t="s">
        <v>8</v>
      </c>
      <c r="H1949" s="33" t="s">
        <v>43</v>
      </c>
      <c r="I1949" s="1">
        <v>94609</v>
      </c>
      <c r="J1949" s="2" t="s">
        <v>7186</v>
      </c>
      <c r="K1949" s="2" t="s">
        <v>2664</v>
      </c>
    </row>
    <row r="1950" spans="7:11" x14ac:dyDescent="0.25">
      <c r="G1950" s="33" t="s">
        <v>8</v>
      </c>
      <c r="H1950" s="33" t="s">
        <v>330</v>
      </c>
      <c r="I1950" s="1">
        <v>94610</v>
      </c>
      <c r="J1950" s="2" t="s">
        <v>7187</v>
      </c>
      <c r="K1950" s="2" t="s">
        <v>2664</v>
      </c>
    </row>
    <row r="1951" spans="7:11" x14ac:dyDescent="0.25">
      <c r="G1951" s="33" t="s">
        <v>8</v>
      </c>
      <c r="H1951" s="33" t="s">
        <v>470</v>
      </c>
      <c r="I1951" s="1">
        <v>94611</v>
      </c>
      <c r="J1951" s="2" t="s">
        <v>7188</v>
      </c>
      <c r="K1951" s="2" t="s">
        <v>2664</v>
      </c>
    </row>
    <row r="1952" spans="7:11" x14ac:dyDescent="0.25">
      <c r="G1952" s="33" t="s">
        <v>8</v>
      </c>
      <c r="H1952" s="33" t="s">
        <v>610</v>
      </c>
      <c r="I1952" s="1">
        <v>94612</v>
      </c>
      <c r="J1952" s="2" t="s">
        <v>7189</v>
      </c>
      <c r="K1952" s="2" t="s">
        <v>2664</v>
      </c>
    </row>
    <row r="1953" spans="7:11" x14ac:dyDescent="0.25">
      <c r="G1953" s="33" t="s">
        <v>8</v>
      </c>
      <c r="H1953" s="33" t="s">
        <v>750</v>
      </c>
      <c r="I1953" s="1">
        <v>94613</v>
      </c>
      <c r="J1953" s="2" t="s">
        <v>7190</v>
      </c>
      <c r="K1953" s="2" t="s">
        <v>2664</v>
      </c>
    </row>
    <row r="1954" spans="7:11" x14ac:dyDescent="0.25">
      <c r="G1954" s="33" t="s">
        <v>8</v>
      </c>
      <c r="H1954" s="33" t="s">
        <v>890</v>
      </c>
      <c r="I1954" s="1">
        <v>94614</v>
      </c>
      <c r="J1954" s="2" t="s">
        <v>7191</v>
      </c>
      <c r="K1954" s="2" t="s">
        <v>2664</v>
      </c>
    </row>
    <row r="1955" spans="7:11" x14ac:dyDescent="0.25">
      <c r="G1955" s="33" t="s">
        <v>8</v>
      </c>
      <c r="H1955" s="33" t="s">
        <v>1030</v>
      </c>
      <c r="I1955" s="1">
        <v>94615</v>
      </c>
      <c r="J1955" s="2" t="s">
        <v>7192</v>
      </c>
      <c r="K1955" s="2" t="s">
        <v>2664</v>
      </c>
    </row>
    <row r="1956" spans="7:11" x14ac:dyDescent="0.25">
      <c r="G1956" s="33" t="s">
        <v>8</v>
      </c>
      <c r="H1956" s="33" t="s">
        <v>1170</v>
      </c>
      <c r="I1956" s="1">
        <v>94616</v>
      </c>
      <c r="J1956" s="2" t="s">
        <v>7193</v>
      </c>
      <c r="K1956" s="2" t="s">
        <v>2664</v>
      </c>
    </row>
    <row r="1957" spans="7:11" x14ac:dyDescent="0.25">
      <c r="G1957" s="33" t="s">
        <v>8</v>
      </c>
      <c r="H1957" s="33" t="s">
        <v>1310</v>
      </c>
      <c r="I1957" s="1">
        <v>94617</v>
      </c>
      <c r="J1957" s="2" t="s">
        <v>7194</v>
      </c>
      <c r="K1957" s="2" t="s">
        <v>2664</v>
      </c>
    </row>
    <row r="1958" spans="7:11" x14ac:dyDescent="0.25">
      <c r="G1958" s="33" t="s">
        <v>8</v>
      </c>
      <c r="H1958" s="33" t="s">
        <v>1450</v>
      </c>
      <c r="I1958" s="1">
        <v>94618</v>
      </c>
      <c r="J1958" s="2" t="s">
        <v>7195</v>
      </c>
      <c r="K1958" s="2" t="s">
        <v>2664</v>
      </c>
    </row>
    <row r="1959" spans="7:11" x14ac:dyDescent="0.25">
      <c r="G1959" s="33" t="s">
        <v>8</v>
      </c>
      <c r="H1959" s="33" t="s">
        <v>114</v>
      </c>
      <c r="I1959" s="1">
        <v>94619</v>
      </c>
      <c r="J1959" s="2" t="s">
        <v>7196</v>
      </c>
      <c r="K1959" s="2" t="s">
        <v>2664</v>
      </c>
    </row>
    <row r="1960" spans="7:11" x14ac:dyDescent="0.25">
      <c r="G1960" s="33" t="s">
        <v>8</v>
      </c>
      <c r="H1960" s="33" t="s">
        <v>44</v>
      </c>
      <c r="I1960" s="1">
        <v>94620</v>
      </c>
      <c r="J1960" s="2" t="s">
        <v>7197</v>
      </c>
      <c r="K1960" s="2" t="s">
        <v>2664</v>
      </c>
    </row>
    <row r="1961" spans="7:11" x14ac:dyDescent="0.25">
      <c r="G1961" s="33" t="s">
        <v>8</v>
      </c>
      <c r="H1961" s="33" t="s">
        <v>331</v>
      </c>
      <c r="I1961" s="1">
        <v>94621</v>
      </c>
      <c r="J1961" s="2" t="s">
        <v>7198</v>
      </c>
      <c r="K1961" s="2" t="s">
        <v>2664</v>
      </c>
    </row>
    <row r="1962" spans="7:11" x14ac:dyDescent="0.25">
      <c r="G1962" s="33" t="s">
        <v>8</v>
      </c>
      <c r="H1962" s="33" t="s">
        <v>471</v>
      </c>
      <c r="I1962" s="1">
        <v>94622</v>
      </c>
      <c r="J1962" s="2" t="s">
        <v>7199</v>
      </c>
      <c r="K1962" s="2" t="s">
        <v>2664</v>
      </c>
    </row>
    <row r="1963" spans="7:11" x14ac:dyDescent="0.25">
      <c r="G1963" s="33" t="s">
        <v>8</v>
      </c>
      <c r="H1963" s="33" t="s">
        <v>611</v>
      </c>
      <c r="I1963" s="1">
        <v>94623</v>
      </c>
      <c r="J1963" s="2" t="s">
        <v>7200</v>
      </c>
      <c r="K1963" s="2" t="s">
        <v>2664</v>
      </c>
    </row>
    <row r="1964" spans="7:11" x14ac:dyDescent="0.25">
      <c r="G1964" s="33" t="s">
        <v>8</v>
      </c>
      <c r="H1964" s="33" t="s">
        <v>751</v>
      </c>
      <c r="I1964" s="1">
        <v>94624</v>
      </c>
      <c r="J1964" s="2" t="s">
        <v>7201</v>
      </c>
      <c r="K1964" s="2" t="s">
        <v>2664</v>
      </c>
    </row>
    <row r="1965" spans="7:11" x14ac:dyDescent="0.25">
      <c r="G1965" s="33" t="s">
        <v>8</v>
      </c>
      <c r="H1965" s="33" t="s">
        <v>891</v>
      </c>
      <c r="I1965" s="1">
        <v>94625</v>
      </c>
      <c r="J1965" s="2" t="s">
        <v>7202</v>
      </c>
      <c r="K1965" s="2" t="s">
        <v>2664</v>
      </c>
    </row>
    <row r="1966" spans="7:11" x14ac:dyDescent="0.25">
      <c r="G1966" s="33" t="s">
        <v>8</v>
      </c>
      <c r="H1966" s="33" t="s">
        <v>1031</v>
      </c>
      <c r="I1966" s="1">
        <v>94626</v>
      </c>
      <c r="J1966" s="2" t="s">
        <v>7203</v>
      </c>
      <c r="K1966" s="2" t="s">
        <v>2664</v>
      </c>
    </row>
    <row r="1967" spans="7:11" x14ac:dyDescent="0.25">
      <c r="G1967" s="33" t="s">
        <v>8</v>
      </c>
      <c r="H1967" s="33" t="s">
        <v>1171</v>
      </c>
      <c r="I1967" s="1">
        <v>94627</v>
      </c>
      <c r="J1967" s="2" t="s">
        <v>7204</v>
      </c>
      <c r="K1967" s="2" t="s">
        <v>2664</v>
      </c>
    </row>
    <row r="1968" spans="7:11" x14ac:dyDescent="0.25">
      <c r="G1968" s="33" t="s">
        <v>8</v>
      </c>
      <c r="H1968" s="33" t="s">
        <v>1311</v>
      </c>
      <c r="I1968" s="1">
        <v>94628</v>
      </c>
      <c r="J1968" s="2" t="s">
        <v>7205</v>
      </c>
      <c r="K1968" s="2" t="s">
        <v>2664</v>
      </c>
    </row>
    <row r="1969" spans="7:11" x14ac:dyDescent="0.25">
      <c r="G1969" s="33" t="s">
        <v>8</v>
      </c>
      <c r="H1969" s="33" t="s">
        <v>1451</v>
      </c>
      <c r="I1969" s="1">
        <v>94629</v>
      </c>
      <c r="J1969" s="2" t="s">
        <v>7206</v>
      </c>
      <c r="K1969" s="2" t="s">
        <v>2664</v>
      </c>
    </row>
    <row r="1970" spans="7:11" x14ac:dyDescent="0.25">
      <c r="G1970" s="33" t="s">
        <v>8</v>
      </c>
      <c r="H1970" s="33" t="s">
        <v>115</v>
      </c>
      <c r="I1970" s="1">
        <v>94630</v>
      </c>
      <c r="J1970" s="2" t="s">
        <v>7207</v>
      </c>
      <c r="K1970" s="2" t="s">
        <v>2664</v>
      </c>
    </row>
    <row r="1971" spans="7:11" x14ac:dyDescent="0.25">
      <c r="G1971" s="33" t="s">
        <v>8</v>
      </c>
      <c r="H1971" s="33" t="s">
        <v>45</v>
      </c>
      <c r="I1971" s="1">
        <v>94631</v>
      </c>
      <c r="J1971" s="2" t="s">
        <v>7208</v>
      </c>
      <c r="K1971" s="2" t="s">
        <v>2664</v>
      </c>
    </row>
    <row r="1972" spans="7:11" x14ac:dyDescent="0.25">
      <c r="G1972" s="33" t="s">
        <v>8</v>
      </c>
      <c r="H1972" s="33" t="s">
        <v>332</v>
      </c>
      <c r="I1972" s="1">
        <v>94632</v>
      </c>
      <c r="J1972" s="2" t="s">
        <v>7209</v>
      </c>
      <c r="K1972" s="2" t="s">
        <v>2664</v>
      </c>
    </row>
    <row r="1973" spans="7:11" x14ac:dyDescent="0.25">
      <c r="G1973" s="33" t="s">
        <v>8</v>
      </c>
      <c r="H1973" s="33" t="s">
        <v>472</v>
      </c>
      <c r="I1973" s="1">
        <v>94633</v>
      </c>
      <c r="J1973" s="2" t="s">
        <v>7210</v>
      </c>
      <c r="K1973" s="2" t="s">
        <v>2664</v>
      </c>
    </row>
    <row r="1974" spans="7:11" x14ac:dyDescent="0.25">
      <c r="G1974" s="33" t="s">
        <v>8</v>
      </c>
      <c r="H1974" s="33" t="s">
        <v>612</v>
      </c>
      <c r="I1974" s="1">
        <v>94634</v>
      </c>
      <c r="J1974" s="2" t="s">
        <v>7211</v>
      </c>
      <c r="K1974" s="2" t="s">
        <v>2664</v>
      </c>
    </row>
    <row r="1975" spans="7:11" x14ac:dyDescent="0.25">
      <c r="G1975" s="33" t="s">
        <v>8</v>
      </c>
      <c r="H1975" s="33" t="s">
        <v>752</v>
      </c>
      <c r="I1975" s="1">
        <v>94635</v>
      </c>
      <c r="J1975" s="2" t="s">
        <v>7212</v>
      </c>
      <c r="K1975" s="2" t="s">
        <v>2664</v>
      </c>
    </row>
    <row r="1976" spans="7:11" x14ac:dyDescent="0.25">
      <c r="G1976" s="33" t="s">
        <v>8</v>
      </c>
      <c r="H1976" s="33" t="s">
        <v>892</v>
      </c>
      <c r="I1976" s="1">
        <v>94636</v>
      </c>
      <c r="J1976" s="2" t="s">
        <v>7213</v>
      </c>
      <c r="K1976" s="2" t="s">
        <v>2664</v>
      </c>
    </row>
    <row r="1977" spans="7:11" x14ac:dyDescent="0.25">
      <c r="G1977" s="33" t="s">
        <v>8</v>
      </c>
      <c r="H1977" s="33" t="s">
        <v>1032</v>
      </c>
      <c r="I1977" s="1">
        <v>94637</v>
      </c>
      <c r="J1977" s="2" t="s">
        <v>7214</v>
      </c>
      <c r="K1977" s="2" t="s">
        <v>2664</v>
      </c>
    </row>
    <row r="1978" spans="7:11" x14ac:dyDescent="0.25">
      <c r="G1978" s="33" t="s">
        <v>8</v>
      </c>
      <c r="H1978" s="33" t="s">
        <v>1172</v>
      </c>
      <c r="I1978" s="1">
        <v>94638</v>
      </c>
      <c r="J1978" s="2" t="s">
        <v>7215</v>
      </c>
      <c r="K1978" s="2" t="s">
        <v>2664</v>
      </c>
    </row>
    <row r="1979" spans="7:11" x14ac:dyDescent="0.25">
      <c r="G1979" s="33" t="s">
        <v>8</v>
      </c>
      <c r="H1979" s="33" t="s">
        <v>1312</v>
      </c>
      <c r="I1979" s="1">
        <v>94639</v>
      </c>
      <c r="J1979" s="2" t="s">
        <v>7216</v>
      </c>
      <c r="K1979" s="2" t="s">
        <v>2664</v>
      </c>
    </row>
    <row r="1980" spans="7:11" x14ac:dyDescent="0.25">
      <c r="G1980" s="33" t="s">
        <v>8</v>
      </c>
      <c r="H1980" s="33" t="s">
        <v>1452</v>
      </c>
      <c r="I1980" s="1">
        <v>94640</v>
      </c>
      <c r="J1980" s="2" t="s">
        <v>7217</v>
      </c>
      <c r="K1980" s="2" t="s">
        <v>2664</v>
      </c>
    </row>
    <row r="1981" spans="7:11" x14ac:dyDescent="0.25">
      <c r="G1981" s="33" t="s">
        <v>8</v>
      </c>
      <c r="H1981" s="33" t="s">
        <v>116</v>
      </c>
      <c r="I1981" s="1">
        <v>94641</v>
      </c>
      <c r="J1981" s="2" t="s">
        <v>7218</v>
      </c>
      <c r="K1981" s="2" t="s">
        <v>2664</v>
      </c>
    </row>
    <row r="1982" spans="7:11" x14ac:dyDescent="0.25">
      <c r="G1982" s="33" t="s">
        <v>8</v>
      </c>
      <c r="H1982" s="33" t="s">
        <v>46</v>
      </c>
      <c r="I1982" s="1">
        <v>94642</v>
      </c>
      <c r="J1982" s="2" t="s">
        <v>7219</v>
      </c>
      <c r="K1982" s="2" t="s">
        <v>2664</v>
      </c>
    </row>
    <row r="1983" spans="7:11" x14ac:dyDescent="0.25">
      <c r="G1983" s="33" t="s">
        <v>8</v>
      </c>
      <c r="H1983" s="33" t="s">
        <v>333</v>
      </c>
      <c r="I1983" s="1">
        <v>94643</v>
      </c>
      <c r="J1983" s="2" t="s">
        <v>7220</v>
      </c>
      <c r="K1983" s="2" t="s">
        <v>2664</v>
      </c>
    </row>
    <row r="1984" spans="7:11" x14ac:dyDescent="0.25">
      <c r="G1984" s="33" t="s">
        <v>8</v>
      </c>
      <c r="H1984" s="33" t="s">
        <v>473</v>
      </c>
      <c r="I1984" s="1">
        <v>94644</v>
      </c>
      <c r="J1984" s="2" t="s">
        <v>7221</v>
      </c>
      <c r="K1984" s="2" t="s">
        <v>2664</v>
      </c>
    </row>
    <row r="1985" spans="7:11" x14ac:dyDescent="0.25">
      <c r="G1985" s="33" t="s">
        <v>8</v>
      </c>
      <c r="H1985" s="33" t="s">
        <v>613</v>
      </c>
      <c r="I1985" s="1">
        <v>94645</v>
      </c>
      <c r="J1985" s="2" t="s">
        <v>7222</v>
      </c>
      <c r="K1985" s="2" t="s">
        <v>2664</v>
      </c>
    </row>
    <row r="1986" spans="7:11" x14ac:dyDescent="0.25">
      <c r="G1986" s="33" t="s">
        <v>8</v>
      </c>
      <c r="H1986" s="33" t="s">
        <v>753</v>
      </c>
      <c r="I1986" s="1">
        <v>94646</v>
      </c>
      <c r="J1986" s="2" t="s">
        <v>7223</v>
      </c>
      <c r="K1986" s="2" t="s">
        <v>2664</v>
      </c>
    </row>
    <row r="1987" spans="7:11" x14ac:dyDescent="0.25">
      <c r="G1987" s="33" t="s">
        <v>8</v>
      </c>
      <c r="H1987" s="33" t="s">
        <v>893</v>
      </c>
      <c r="I1987" s="1">
        <v>94647</v>
      </c>
      <c r="J1987" s="2" t="s">
        <v>7224</v>
      </c>
      <c r="K1987" s="2" t="s">
        <v>2664</v>
      </c>
    </row>
    <row r="1988" spans="7:11" x14ac:dyDescent="0.25">
      <c r="G1988" s="33" t="s">
        <v>8</v>
      </c>
      <c r="H1988" s="33" t="s">
        <v>1033</v>
      </c>
      <c r="I1988" s="1">
        <v>94648</v>
      </c>
      <c r="J1988" s="2" t="s">
        <v>7225</v>
      </c>
      <c r="K1988" s="2" t="s">
        <v>2664</v>
      </c>
    </row>
    <row r="1989" spans="7:11" x14ac:dyDescent="0.25">
      <c r="G1989" s="33" t="s">
        <v>8</v>
      </c>
      <c r="H1989" s="33" t="s">
        <v>1173</v>
      </c>
      <c r="I1989" s="1">
        <v>94649</v>
      </c>
      <c r="J1989" s="2" t="s">
        <v>7226</v>
      </c>
      <c r="K1989" s="2" t="s">
        <v>2664</v>
      </c>
    </row>
    <row r="1990" spans="7:11" x14ac:dyDescent="0.25">
      <c r="G1990" s="33" t="s">
        <v>8</v>
      </c>
      <c r="H1990" s="33" t="s">
        <v>1313</v>
      </c>
      <c r="I1990" s="1">
        <v>94650</v>
      </c>
      <c r="J1990" s="2" t="s">
        <v>7227</v>
      </c>
      <c r="K1990" s="2" t="s">
        <v>2664</v>
      </c>
    </row>
    <row r="1991" spans="7:11" x14ac:dyDescent="0.25">
      <c r="G1991" s="33" t="s">
        <v>8</v>
      </c>
      <c r="H1991" s="33" t="s">
        <v>1453</v>
      </c>
      <c r="I1991" s="1">
        <v>94651</v>
      </c>
      <c r="J1991" s="2" t="s">
        <v>7228</v>
      </c>
      <c r="K1991" s="2" t="s">
        <v>2664</v>
      </c>
    </row>
    <row r="1992" spans="7:11" x14ac:dyDescent="0.25">
      <c r="G1992" s="33" t="s">
        <v>8</v>
      </c>
      <c r="H1992" s="33" t="s">
        <v>117</v>
      </c>
      <c r="I1992" s="1">
        <v>94652</v>
      </c>
      <c r="J1992" s="2" t="s">
        <v>7229</v>
      </c>
      <c r="K1992" s="2" t="s">
        <v>2664</v>
      </c>
    </row>
    <row r="1993" spans="7:11" x14ac:dyDescent="0.25">
      <c r="G1993" s="33" t="s">
        <v>8</v>
      </c>
      <c r="H1993" s="33" t="s">
        <v>47</v>
      </c>
      <c r="I1993" s="1">
        <v>94653</v>
      </c>
      <c r="J1993" s="2" t="s">
        <v>7230</v>
      </c>
      <c r="K1993" s="2" t="s">
        <v>2664</v>
      </c>
    </row>
    <row r="1994" spans="7:11" x14ac:dyDescent="0.25">
      <c r="G1994" s="33" t="s">
        <v>8</v>
      </c>
      <c r="H1994" s="33" t="s">
        <v>334</v>
      </c>
      <c r="I1994" s="1">
        <v>94654</v>
      </c>
      <c r="J1994" s="2" t="s">
        <v>7231</v>
      </c>
      <c r="K1994" s="2" t="s">
        <v>2664</v>
      </c>
    </row>
    <row r="1995" spans="7:11" x14ac:dyDescent="0.25">
      <c r="G1995" s="33" t="s">
        <v>8</v>
      </c>
      <c r="H1995" s="33" t="s">
        <v>474</v>
      </c>
      <c r="I1995" s="1">
        <v>94655</v>
      </c>
      <c r="J1995" s="2" t="s">
        <v>7232</v>
      </c>
      <c r="K1995" s="2" t="s">
        <v>2664</v>
      </c>
    </row>
    <row r="1996" spans="7:11" x14ac:dyDescent="0.25">
      <c r="G1996" s="33" t="s">
        <v>8</v>
      </c>
      <c r="H1996" s="33" t="s">
        <v>614</v>
      </c>
      <c r="I1996" s="1">
        <v>94656</v>
      </c>
      <c r="J1996" s="2" t="s">
        <v>7233</v>
      </c>
      <c r="K1996" s="2" t="s">
        <v>2664</v>
      </c>
    </row>
    <row r="1997" spans="7:11" x14ac:dyDescent="0.25">
      <c r="G1997" s="33" t="s">
        <v>8</v>
      </c>
      <c r="H1997" s="33" t="s">
        <v>754</v>
      </c>
      <c r="I1997" s="1">
        <v>94657</v>
      </c>
      <c r="J1997" s="2" t="s">
        <v>7234</v>
      </c>
      <c r="K1997" s="2" t="s">
        <v>2664</v>
      </c>
    </row>
    <row r="1998" spans="7:11" x14ac:dyDescent="0.25">
      <c r="G1998" s="33" t="s">
        <v>8</v>
      </c>
      <c r="H1998" s="33" t="s">
        <v>894</v>
      </c>
      <c r="I1998" s="1">
        <v>94658</v>
      </c>
      <c r="J1998" s="2" t="s">
        <v>7235</v>
      </c>
      <c r="K1998" s="2" t="s">
        <v>2664</v>
      </c>
    </row>
    <row r="1999" spans="7:11" x14ac:dyDescent="0.25">
      <c r="G1999" s="33" t="s">
        <v>8</v>
      </c>
      <c r="H1999" s="33" t="s">
        <v>1034</v>
      </c>
      <c r="I1999" s="1">
        <v>94659</v>
      </c>
      <c r="J1999" s="2" t="s">
        <v>7236</v>
      </c>
      <c r="K1999" s="2" t="s">
        <v>2664</v>
      </c>
    </row>
    <row r="2000" spans="7:11" x14ac:dyDescent="0.25">
      <c r="G2000" s="33" t="s">
        <v>8</v>
      </c>
      <c r="H2000" s="33" t="s">
        <v>1174</v>
      </c>
      <c r="I2000" s="1">
        <v>94660</v>
      </c>
      <c r="J2000" s="2" t="s">
        <v>7237</v>
      </c>
      <c r="K2000" s="2" t="s">
        <v>2664</v>
      </c>
    </row>
    <row r="2001" spans="7:11" x14ac:dyDescent="0.25">
      <c r="G2001" s="33" t="s">
        <v>8</v>
      </c>
      <c r="H2001" s="33" t="s">
        <v>1314</v>
      </c>
      <c r="I2001" s="1">
        <v>94661</v>
      </c>
      <c r="J2001" s="2" t="s">
        <v>7238</v>
      </c>
      <c r="K2001" s="2" t="s">
        <v>2664</v>
      </c>
    </row>
    <row r="2002" spans="7:11" x14ac:dyDescent="0.25">
      <c r="G2002" s="33" t="s">
        <v>8</v>
      </c>
      <c r="H2002" s="33" t="s">
        <v>1454</v>
      </c>
      <c r="I2002" s="1">
        <v>94662</v>
      </c>
      <c r="J2002" s="2" t="s">
        <v>7239</v>
      </c>
      <c r="K2002" s="2" t="s">
        <v>2664</v>
      </c>
    </row>
    <row r="2003" spans="7:11" x14ac:dyDescent="0.25">
      <c r="G2003" s="33" t="s">
        <v>8</v>
      </c>
      <c r="H2003" s="33" t="s">
        <v>118</v>
      </c>
      <c r="I2003" s="1">
        <v>94663</v>
      </c>
      <c r="J2003" s="2" t="s">
        <v>7240</v>
      </c>
      <c r="K2003" s="2" t="s">
        <v>2664</v>
      </c>
    </row>
    <row r="2004" spans="7:11" x14ac:dyDescent="0.25">
      <c r="G2004" s="33" t="s">
        <v>8</v>
      </c>
      <c r="H2004" s="33" t="s">
        <v>48</v>
      </c>
      <c r="I2004" s="1">
        <v>94664</v>
      </c>
      <c r="J2004" s="2" t="s">
        <v>7241</v>
      </c>
      <c r="K2004" s="2" t="s">
        <v>2664</v>
      </c>
    </row>
    <row r="2005" spans="7:11" x14ac:dyDescent="0.25">
      <c r="G2005" s="33" t="s">
        <v>8</v>
      </c>
      <c r="H2005" s="33" t="s">
        <v>335</v>
      </c>
      <c r="I2005" s="1">
        <v>94665</v>
      </c>
      <c r="J2005" s="2" t="s">
        <v>7242</v>
      </c>
      <c r="K2005" s="2" t="s">
        <v>2664</v>
      </c>
    </row>
    <row r="2006" spans="7:11" x14ac:dyDescent="0.25">
      <c r="G2006" s="33" t="s">
        <v>8</v>
      </c>
      <c r="H2006" s="33" t="s">
        <v>475</v>
      </c>
      <c r="I2006" s="1">
        <v>94666</v>
      </c>
      <c r="J2006" s="2" t="s">
        <v>7243</v>
      </c>
      <c r="K2006" s="2" t="s">
        <v>2664</v>
      </c>
    </row>
    <row r="2007" spans="7:11" x14ac:dyDescent="0.25">
      <c r="G2007" s="33" t="s">
        <v>8</v>
      </c>
      <c r="H2007" s="33" t="s">
        <v>615</v>
      </c>
      <c r="I2007" s="1">
        <v>94667</v>
      </c>
      <c r="J2007" s="2" t="s">
        <v>7244</v>
      </c>
      <c r="K2007" s="2" t="s">
        <v>2664</v>
      </c>
    </row>
    <row r="2008" spans="7:11" x14ac:dyDescent="0.25">
      <c r="G2008" s="33" t="s">
        <v>8</v>
      </c>
      <c r="H2008" s="33" t="s">
        <v>755</v>
      </c>
      <c r="I2008" s="1">
        <v>94668</v>
      </c>
      <c r="J2008" s="2" t="s">
        <v>7245</v>
      </c>
      <c r="K2008" s="2" t="s">
        <v>2664</v>
      </c>
    </row>
    <row r="2009" spans="7:11" x14ac:dyDescent="0.25">
      <c r="G2009" s="33" t="s">
        <v>8</v>
      </c>
      <c r="H2009" s="33" t="s">
        <v>895</v>
      </c>
      <c r="I2009" s="1">
        <v>94669</v>
      </c>
      <c r="J2009" s="2" t="s">
        <v>7246</v>
      </c>
      <c r="K2009" s="2" t="s">
        <v>2664</v>
      </c>
    </row>
    <row r="2010" spans="7:11" x14ac:dyDescent="0.25">
      <c r="G2010" s="33" t="s">
        <v>8</v>
      </c>
      <c r="H2010" s="33" t="s">
        <v>1035</v>
      </c>
      <c r="I2010" s="1">
        <v>94670</v>
      </c>
      <c r="J2010" s="2" t="s">
        <v>7247</v>
      </c>
      <c r="K2010" s="2" t="s">
        <v>2664</v>
      </c>
    </row>
    <row r="2011" spans="7:11" x14ac:dyDescent="0.25">
      <c r="G2011" s="33" t="s">
        <v>8</v>
      </c>
      <c r="H2011" s="33" t="s">
        <v>1175</v>
      </c>
      <c r="I2011" s="1">
        <v>94671</v>
      </c>
      <c r="J2011" s="2" t="s">
        <v>7248</v>
      </c>
      <c r="K2011" s="2" t="s">
        <v>2664</v>
      </c>
    </row>
    <row r="2012" spans="7:11" x14ac:dyDescent="0.25">
      <c r="G2012" s="33" t="s">
        <v>8</v>
      </c>
      <c r="H2012" s="33" t="s">
        <v>1315</v>
      </c>
      <c r="I2012" s="1">
        <v>94672</v>
      </c>
      <c r="J2012" s="2" t="s">
        <v>7249</v>
      </c>
      <c r="K2012" s="2" t="s">
        <v>2664</v>
      </c>
    </row>
    <row r="2013" spans="7:11" x14ac:dyDescent="0.25">
      <c r="G2013" s="33" t="s">
        <v>8</v>
      </c>
      <c r="H2013" s="33" t="s">
        <v>1455</v>
      </c>
      <c r="I2013" s="1">
        <v>94673</v>
      </c>
      <c r="J2013" s="2" t="s">
        <v>7250</v>
      </c>
      <c r="K2013" s="2" t="s">
        <v>2664</v>
      </c>
    </row>
    <row r="2014" spans="7:11" x14ac:dyDescent="0.25">
      <c r="G2014" s="33" t="s">
        <v>8</v>
      </c>
      <c r="H2014" s="33" t="s">
        <v>119</v>
      </c>
      <c r="I2014" s="1">
        <v>94674</v>
      </c>
      <c r="J2014" s="2" t="s">
        <v>7251</v>
      </c>
      <c r="K2014" s="2" t="s">
        <v>2664</v>
      </c>
    </row>
    <row r="2015" spans="7:11" x14ac:dyDescent="0.25">
      <c r="G2015" s="33" t="s">
        <v>8</v>
      </c>
      <c r="H2015" s="33" t="s">
        <v>49</v>
      </c>
      <c r="I2015" s="1">
        <v>94675</v>
      </c>
      <c r="J2015" s="2" t="s">
        <v>7252</v>
      </c>
      <c r="K2015" s="2" t="s">
        <v>2664</v>
      </c>
    </row>
    <row r="2016" spans="7:11" x14ac:dyDescent="0.25">
      <c r="G2016" s="33" t="s">
        <v>8</v>
      </c>
      <c r="H2016" s="33" t="s">
        <v>336</v>
      </c>
      <c r="I2016" s="1">
        <v>94676</v>
      </c>
      <c r="J2016" s="2" t="s">
        <v>7253</v>
      </c>
      <c r="K2016" s="2" t="s">
        <v>2618</v>
      </c>
    </row>
    <row r="2017" spans="7:11" x14ac:dyDescent="0.25">
      <c r="G2017" s="33" t="s">
        <v>8</v>
      </c>
      <c r="H2017" s="33" t="s">
        <v>476</v>
      </c>
      <c r="I2017" s="1">
        <v>94677</v>
      </c>
      <c r="J2017" s="2" t="s">
        <v>7254</v>
      </c>
      <c r="K2017" s="2" t="s">
        <v>2618</v>
      </c>
    </row>
    <row r="2018" spans="7:11" x14ac:dyDescent="0.25">
      <c r="G2018" s="33" t="s">
        <v>8</v>
      </c>
      <c r="H2018" s="33" t="s">
        <v>616</v>
      </c>
      <c r="I2018" s="1">
        <v>94678</v>
      </c>
      <c r="J2018" s="2" t="s">
        <v>7255</v>
      </c>
      <c r="K2018" s="2" t="s">
        <v>2618</v>
      </c>
    </row>
    <row r="2019" spans="7:11" x14ac:dyDescent="0.25">
      <c r="G2019" s="33" t="s">
        <v>8</v>
      </c>
      <c r="H2019" s="33" t="s">
        <v>756</v>
      </c>
      <c r="I2019" s="1">
        <v>94679</v>
      </c>
      <c r="J2019" s="2" t="s">
        <v>7256</v>
      </c>
      <c r="K2019" s="2" t="s">
        <v>2618</v>
      </c>
    </row>
    <row r="2020" spans="7:11" x14ac:dyDescent="0.25">
      <c r="G2020" s="33" t="s">
        <v>8</v>
      </c>
      <c r="H2020" s="33" t="s">
        <v>896</v>
      </c>
      <c r="I2020" s="1">
        <v>94680</v>
      </c>
      <c r="J2020" s="2" t="s">
        <v>7257</v>
      </c>
      <c r="K2020" s="2" t="s">
        <v>2618</v>
      </c>
    </row>
    <row r="2021" spans="7:11" x14ac:dyDescent="0.25">
      <c r="G2021" s="33" t="s">
        <v>8</v>
      </c>
      <c r="H2021" s="33" t="s">
        <v>1036</v>
      </c>
      <c r="I2021" s="1">
        <v>94681</v>
      </c>
      <c r="J2021" s="2" t="s">
        <v>7258</v>
      </c>
      <c r="K2021" s="2" t="s">
        <v>2618</v>
      </c>
    </row>
    <row r="2022" spans="7:11" x14ac:dyDescent="0.25">
      <c r="G2022" s="33" t="s">
        <v>8</v>
      </c>
      <c r="H2022" s="33" t="s">
        <v>1176</v>
      </c>
      <c r="I2022" s="1">
        <v>94682</v>
      </c>
      <c r="J2022" s="2" t="s">
        <v>7259</v>
      </c>
      <c r="K2022" s="2" t="s">
        <v>2618</v>
      </c>
    </row>
    <row r="2023" spans="7:11" x14ac:dyDescent="0.25">
      <c r="G2023" s="33" t="s">
        <v>8</v>
      </c>
      <c r="H2023" s="33" t="s">
        <v>1316</v>
      </c>
      <c r="I2023" s="1">
        <v>94683</v>
      </c>
      <c r="J2023" s="2" t="s">
        <v>7260</v>
      </c>
      <c r="K2023" s="2" t="s">
        <v>2618</v>
      </c>
    </row>
    <row r="2024" spans="7:11" x14ac:dyDescent="0.25">
      <c r="G2024" s="33" t="s">
        <v>8</v>
      </c>
      <c r="H2024" s="33" t="s">
        <v>1456</v>
      </c>
      <c r="I2024" s="1">
        <v>94684</v>
      </c>
      <c r="J2024" s="2" t="s">
        <v>7261</v>
      </c>
      <c r="K2024" s="2" t="s">
        <v>2618</v>
      </c>
    </row>
    <row r="2025" spans="7:11" x14ac:dyDescent="0.25">
      <c r="G2025" s="33" t="s">
        <v>8</v>
      </c>
      <c r="H2025" s="33" t="s">
        <v>120</v>
      </c>
      <c r="I2025" s="1">
        <v>94685</v>
      </c>
      <c r="J2025" s="2" t="s">
        <v>7262</v>
      </c>
      <c r="K2025" s="2" t="s">
        <v>2618</v>
      </c>
    </row>
    <row r="2026" spans="7:11" x14ac:dyDescent="0.25">
      <c r="G2026" s="33" t="s">
        <v>8</v>
      </c>
      <c r="H2026" s="33" t="s">
        <v>50</v>
      </c>
      <c r="I2026" s="1">
        <v>94686</v>
      </c>
      <c r="J2026" s="2" t="s">
        <v>7263</v>
      </c>
      <c r="K2026" s="2" t="s">
        <v>2618</v>
      </c>
    </row>
    <row r="2027" spans="7:11" x14ac:dyDescent="0.25">
      <c r="G2027" s="33" t="s">
        <v>8</v>
      </c>
      <c r="H2027" s="33" t="s">
        <v>1643</v>
      </c>
      <c r="I2027" s="1">
        <v>94687</v>
      </c>
      <c r="J2027" s="2" t="s">
        <v>7264</v>
      </c>
      <c r="K2027" s="2" t="s">
        <v>2618</v>
      </c>
    </row>
    <row r="2028" spans="7:11" x14ac:dyDescent="0.25">
      <c r="G2028" s="33" t="s">
        <v>8</v>
      </c>
      <c r="H2028" s="33" t="s">
        <v>1644</v>
      </c>
      <c r="I2028" s="1">
        <v>94688</v>
      </c>
      <c r="J2028" s="2" t="s">
        <v>7265</v>
      </c>
      <c r="K2028" s="2" t="s">
        <v>2618</v>
      </c>
    </row>
    <row r="2029" spans="7:11" x14ac:dyDescent="0.25">
      <c r="G2029" s="33" t="s">
        <v>8</v>
      </c>
      <c r="H2029" s="33" t="s">
        <v>1645</v>
      </c>
      <c r="I2029" s="1">
        <v>94689</v>
      </c>
      <c r="J2029" s="2" t="s">
        <v>7266</v>
      </c>
      <c r="K2029" s="2" t="s">
        <v>2618</v>
      </c>
    </row>
    <row r="2030" spans="7:11" x14ac:dyDescent="0.25">
      <c r="G2030" s="33" t="s">
        <v>8</v>
      </c>
      <c r="H2030" s="33" t="s">
        <v>1646</v>
      </c>
      <c r="I2030" s="1">
        <v>94690</v>
      </c>
      <c r="J2030" s="2" t="s">
        <v>7267</v>
      </c>
      <c r="K2030" s="2" t="s">
        <v>2618</v>
      </c>
    </row>
    <row r="2031" spans="7:11" x14ac:dyDescent="0.25">
      <c r="G2031" s="33" t="s">
        <v>8</v>
      </c>
      <c r="H2031" s="33" t="s">
        <v>1647</v>
      </c>
      <c r="I2031" s="1">
        <v>94691</v>
      </c>
      <c r="J2031" s="2" t="s">
        <v>7268</v>
      </c>
      <c r="K2031" s="2" t="s">
        <v>2618</v>
      </c>
    </row>
    <row r="2032" spans="7:11" x14ac:dyDescent="0.25">
      <c r="G2032" s="33" t="s">
        <v>8</v>
      </c>
      <c r="H2032" s="33" t="s">
        <v>1648</v>
      </c>
      <c r="I2032" s="1">
        <v>94692</v>
      </c>
      <c r="J2032" s="2" t="s">
        <v>7269</v>
      </c>
      <c r="K2032" s="2" t="s">
        <v>2618</v>
      </c>
    </row>
    <row r="2033" spans="7:11" x14ac:dyDescent="0.25">
      <c r="G2033" s="33" t="s">
        <v>8</v>
      </c>
      <c r="H2033" s="33" t="s">
        <v>1649</v>
      </c>
      <c r="I2033" s="1">
        <v>94693</v>
      </c>
      <c r="J2033" s="2" t="s">
        <v>7270</v>
      </c>
      <c r="K2033" s="2" t="s">
        <v>2618</v>
      </c>
    </row>
    <row r="2034" spans="7:11" x14ac:dyDescent="0.25">
      <c r="G2034" s="33" t="s">
        <v>8</v>
      </c>
      <c r="H2034" s="33" t="s">
        <v>1650</v>
      </c>
      <c r="I2034" s="1">
        <v>94694</v>
      </c>
      <c r="J2034" s="2" t="s">
        <v>7271</v>
      </c>
      <c r="K2034" s="2" t="s">
        <v>2618</v>
      </c>
    </row>
    <row r="2035" spans="7:11" x14ac:dyDescent="0.25">
      <c r="G2035" s="33" t="s">
        <v>8</v>
      </c>
      <c r="H2035" s="33" t="s">
        <v>1651</v>
      </c>
      <c r="I2035" s="1">
        <v>94695</v>
      </c>
      <c r="J2035" s="2" t="s">
        <v>7272</v>
      </c>
      <c r="K2035" s="2" t="s">
        <v>2618</v>
      </c>
    </row>
    <row r="2036" spans="7:11" x14ac:dyDescent="0.25">
      <c r="G2036" s="33" t="s">
        <v>8</v>
      </c>
      <c r="H2036" s="33" t="s">
        <v>1652</v>
      </c>
      <c r="I2036" s="1">
        <v>94696</v>
      </c>
      <c r="J2036" s="2" t="s">
        <v>7273</v>
      </c>
      <c r="K2036" s="2" t="s">
        <v>2618</v>
      </c>
    </row>
    <row r="2037" spans="7:11" x14ac:dyDescent="0.25">
      <c r="G2037" s="33" t="s">
        <v>8</v>
      </c>
      <c r="H2037" s="33" t="s">
        <v>1653</v>
      </c>
      <c r="I2037" s="1">
        <v>94697</v>
      </c>
      <c r="J2037" s="2" t="s">
        <v>7274</v>
      </c>
      <c r="K2037" s="2" t="s">
        <v>2618</v>
      </c>
    </row>
    <row r="2038" spans="7:11" x14ac:dyDescent="0.25">
      <c r="G2038" s="33" t="s">
        <v>8</v>
      </c>
      <c r="H2038" s="33" t="s">
        <v>1753</v>
      </c>
      <c r="I2038" s="1">
        <v>94698</v>
      </c>
      <c r="J2038" s="2" t="s">
        <v>7275</v>
      </c>
      <c r="K2038" s="2" t="s">
        <v>2618</v>
      </c>
    </row>
    <row r="2039" spans="7:11" x14ac:dyDescent="0.25">
      <c r="G2039" s="33" t="s">
        <v>8</v>
      </c>
      <c r="H2039" s="33" t="s">
        <v>1754</v>
      </c>
      <c r="I2039" s="1">
        <v>94699</v>
      </c>
      <c r="J2039" s="2" t="s">
        <v>7276</v>
      </c>
      <c r="K2039" s="2" t="s">
        <v>2618</v>
      </c>
    </row>
    <row r="2040" spans="7:11" x14ac:dyDescent="0.25">
      <c r="G2040" s="33" t="s">
        <v>8</v>
      </c>
      <c r="H2040" s="33" t="s">
        <v>1755</v>
      </c>
      <c r="I2040" s="1">
        <v>94700</v>
      </c>
      <c r="J2040" s="2" t="s">
        <v>7277</v>
      </c>
      <c r="K2040" s="2" t="s">
        <v>2618</v>
      </c>
    </row>
    <row r="2041" spans="7:11" x14ac:dyDescent="0.25">
      <c r="G2041" s="33" t="s">
        <v>8</v>
      </c>
      <c r="H2041" s="33" t="s">
        <v>1756</v>
      </c>
      <c r="I2041" s="1">
        <v>94701</v>
      </c>
      <c r="J2041" s="2" t="s">
        <v>7278</v>
      </c>
      <c r="K2041" s="2" t="s">
        <v>2618</v>
      </c>
    </row>
    <row r="2042" spans="7:11" x14ac:dyDescent="0.25">
      <c r="G2042" s="33" t="s">
        <v>8</v>
      </c>
      <c r="H2042" s="33" t="s">
        <v>1757</v>
      </c>
      <c r="I2042" s="1">
        <v>94702</v>
      </c>
      <c r="J2042" s="2" t="s">
        <v>7279</v>
      </c>
      <c r="K2042" s="2" t="s">
        <v>2618</v>
      </c>
    </row>
    <row r="2043" spans="7:11" x14ac:dyDescent="0.25">
      <c r="G2043" s="33" t="s">
        <v>8</v>
      </c>
      <c r="H2043" s="33" t="s">
        <v>1758</v>
      </c>
      <c r="I2043" s="1">
        <v>94703</v>
      </c>
      <c r="J2043" s="2" t="s">
        <v>7280</v>
      </c>
      <c r="K2043" s="2" t="s">
        <v>2618</v>
      </c>
    </row>
    <row r="2044" spans="7:11" x14ac:dyDescent="0.25">
      <c r="G2044" s="33" t="s">
        <v>8</v>
      </c>
      <c r="H2044" s="33" t="s">
        <v>1759</v>
      </c>
      <c r="I2044" s="1">
        <v>94704</v>
      </c>
      <c r="J2044" s="2" t="s">
        <v>7281</v>
      </c>
      <c r="K2044" s="2" t="s">
        <v>2618</v>
      </c>
    </row>
    <row r="2045" spans="7:11" x14ac:dyDescent="0.25">
      <c r="G2045" s="33" t="s">
        <v>8</v>
      </c>
      <c r="H2045" s="33" t="s">
        <v>1760</v>
      </c>
      <c r="I2045" s="1">
        <v>94705</v>
      </c>
      <c r="J2045" s="2" t="s">
        <v>7282</v>
      </c>
      <c r="K2045" s="2" t="s">
        <v>2618</v>
      </c>
    </row>
    <row r="2046" spans="7:11" x14ac:dyDescent="0.25">
      <c r="G2046" s="33" t="s">
        <v>8</v>
      </c>
      <c r="H2046" s="33" t="s">
        <v>1761</v>
      </c>
      <c r="I2046" s="1">
        <v>94706</v>
      </c>
      <c r="J2046" s="2" t="s">
        <v>7283</v>
      </c>
      <c r="K2046" s="2" t="s">
        <v>2618</v>
      </c>
    </row>
    <row r="2047" spans="7:11" x14ac:dyDescent="0.25">
      <c r="G2047" s="33" t="s">
        <v>8</v>
      </c>
      <c r="H2047" s="33" t="s">
        <v>1762</v>
      </c>
      <c r="I2047" s="1">
        <v>94707</v>
      </c>
      <c r="J2047" s="2" t="s">
        <v>7284</v>
      </c>
      <c r="K2047" s="2" t="s">
        <v>2618</v>
      </c>
    </row>
    <row r="2048" spans="7:11" x14ac:dyDescent="0.25">
      <c r="G2048" s="33" t="s">
        <v>8</v>
      </c>
      <c r="H2048" s="33" t="s">
        <v>1763</v>
      </c>
      <c r="I2048" s="1">
        <v>94708</v>
      </c>
      <c r="J2048" s="2" t="s">
        <v>7285</v>
      </c>
      <c r="K2048" s="2" t="s">
        <v>2618</v>
      </c>
    </row>
    <row r="2049" spans="7:11" x14ac:dyDescent="0.25">
      <c r="G2049" s="33" t="s">
        <v>8</v>
      </c>
      <c r="H2049" s="33" t="s">
        <v>1863</v>
      </c>
      <c r="I2049" s="1">
        <v>94709</v>
      </c>
      <c r="J2049" s="2" t="s">
        <v>7286</v>
      </c>
      <c r="K2049" s="2" t="s">
        <v>2618</v>
      </c>
    </row>
    <row r="2050" spans="7:11" x14ac:dyDescent="0.25">
      <c r="G2050" s="33" t="s">
        <v>8</v>
      </c>
      <c r="H2050" s="33" t="s">
        <v>1864</v>
      </c>
      <c r="I2050" s="1">
        <v>94710</v>
      </c>
      <c r="J2050" s="2" t="s">
        <v>7287</v>
      </c>
      <c r="K2050" s="2" t="s">
        <v>2618</v>
      </c>
    </row>
    <row r="2051" spans="7:11" x14ac:dyDescent="0.25">
      <c r="G2051" s="33" t="s">
        <v>8</v>
      </c>
      <c r="H2051" s="33" t="s">
        <v>1865</v>
      </c>
      <c r="I2051" s="1">
        <v>94711</v>
      </c>
      <c r="J2051" s="2" t="s">
        <v>7288</v>
      </c>
      <c r="K2051" s="2" t="s">
        <v>2618</v>
      </c>
    </row>
    <row r="2052" spans="7:11" x14ac:dyDescent="0.25">
      <c r="G2052" s="33" t="s">
        <v>8</v>
      </c>
      <c r="H2052" s="33" t="s">
        <v>1866</v>
      </c>
      <c r="I2052" s="1">
        <v>94712</v>
      </c>
      <c r="J2052" s="2" t="s">
        <v>7289</v>
      </c>
      <c r="K2052" s="2" t="s">
        <v>2618</v>
      </c>
    </row>
    <row r="2053" spans="7:11" x14ac:dyDescent="0.25">
      <c r="G2053" s="33" t="s">
        <v>8</v>
      </c>
      <c r="H2053" s="33" t="s">
        <v>1867</v>
      </c>
      <c r="I2053" s="1">
        <v>94713</v>
      </c>
      <c r="J2053" s="2" t="s">
        <v>7290</v>
      </c>
      <c r="K2053" s="2" t="s">
        <v>2618</v>
      </c>
    </row>
    <row r="2054" spans="7:11" x14ac:dyDescent="0.25">
      <c r="G2054" s="33" t="s">
        <v>8</v>
      </c>
      <c r="H2054" s="33" t="s">
        <v>1868</v>
      </c>
      <c r="I2054" s="1">
        <v>94714</v>
      </c>
      <c r="J2054" s="2" t="s">
        <v>7291</v>
      </c>
      <c r="K2054" s="2" t="s">
        <v>2618</v>
      </c>
    </row>
    <row r="2055" spans="7:11" x14ac:dyDescent="0.25">
      <c r="G2055" s="33" t="s">
        <v>8</v>
      </c>
      <c r="H2055" s="33" t="s">
        <v>1869</v>
      </c>
      <c r="I2055" s="1">
        <v>94715</v>
      </c>
      <c r="J2055" s="2" t="s">
        <v>7292</v>
      </c>
      <c r="K2055" s="2" t="s">
        <v>2618</v>
      </c>
    </row>
    <row r="2056" spans="7:11" x14ac:dyDescent="0.25">
      <c r="G2056" s="33" t="s">
        <v>8</v>
      </c>
      <c r="H2056" s="33" t="s">
        <v>1870</v>
      </c>
      <c r="I2056" s="1">
        <v>94716</v>
      </c>
      <c r="J2056" s="2" t="s">
        <v>7293</v>
      </c>
      <c r="K2056" s="2" t="s">
        <v>2618</v>
      </c>
    </row>
    <row r="2057" spans="7:11" x14ac:dyDescent="0.25">
      <c r="G2057" s="33" t="s">
        <v>8</v>
      </c>
      <c r="H2057" s="33" t="s">
        <v>1871</v>
      </c>
      <c r="I2057" s="1">
        <v>94717</v>
      </c>
      <c r="J2057" s="2" t="s">
        <v>7294</v>
      </c>
      <c r="K2057" s="2" t="s">
        <v>2618</v>
      </c>
    </row>
    <row r="2058" spans="7:11" x14ac:dyDescent="0.25">
      <c r="G2058" s="33" t="s">
        <v>8</v>
      </c>
      <c r="H2058" s="33" t="s">
        <v>1872</v>
      </c>
      <c r="I2058" s="1">
        <v>94718</v>
      </c>
      <c r="J2058" s="2" t="s">
        <v>7295</v>
      </c>
      <c r="K2058" s="2" t="s">
        <v>2618</v>
      </c>
    </row>
    <row r="2059" spans="7:11" x14ac:dyDescent="0.25">
      <c r="G2059" s="33" t="s">
        <v>8</v>
      </c>
      <c r="H2059" s="33" t="s">
        <v>1873</v>
      </c>
      <c r="I2059" s="1">
        <v>94719</v>
      </c>
      <c r="J2059" s="2" t="s">
        <v>7296</v>
      </c>
      <c r="K2059" s="2" t="s">
        <v>2618</v>
      </c>
    </row>
    <row r="2060" spans="7:11" x14ac:dyDescent="0.25">
      <c r="G2060" s="33" t="s">
        <v>8</v>
      </c>
      <c r="H2060" s="33" t="s">
        <v>1973</v>
      </c>
      <c r="I2060" s="1">
        <v>94720</v>
      </c>
      <c r="J2060" s="2" t="s">
        <v>7297</v>
      </c>
      <c r="K2060" s="2" t="s">
        <v>2618</v>
      </c>
    </row>
    <row r="2061" spans="7:11" x14ac:dyDescent="0.25">
      <c r="G2061" s="33" t="s">
        <v>8</v>
      </c>
      <c r="H2061" s="33" t="s">
        <v>1974</v>
      </c>
      <c r="I2061" s="1">
        <v>94721</v>
      </c>
      <c r="J2061" s="2" t="s">
        <v>7298</v>
      </c>
      <c r="K2061" s="2" t="s">
        <v>2618</v>
      </c>
    </row>
    <row r="2062" spans="7:11" x14ac:dyDescent="0.25">
      <c r="G2062" s="33" t="s">
        <v>8</v>
      </c>
      <c r="H2062" s="33" t="s">
        <v>1975</v>
      </c>
      <c r="I2062" s="1">
        <v>94722</v>
      </c>
      <c r="J2062" s="2" t="s">
        <v>7299</v>
      </c>
      <c r="K2062" s="2" t="s">
        <v>2618</v>
      </c>
    </row>
    <row r="2063" spans="7:11" x14ac:dyDescent="0.25">
      <c r="G2063" s="33" t="s">
        <v>8</v>
      </c>
      <c r="H2063" s="33" t="s">
        <v>1976</v>
      </c>
      <c r="I2063" s="1">
        <v>94723</v>
      </c>
      <c r="J2063" s="2" t="s">
        <v>7300</v>
      </c>
      <c r="K2063" s="2" t="s">
        <v>2618</v>
      </c>
    </row>
    <row r="2064" spans="7:11" x14ac:dyDescent="0.25">
      <c r="G2064" s="33" t="s">
        <v>8</v>
      </c>
      <c r="H2064" s="33" t="s">
        <v>1977</v>
      </c>
      <c r="I2064" s="1">
        <v>94724</v>
      </c>
      <c r="J2064" s="2" t="s">
        <v>7301</v>
      </c>
      <c r="K2064" s="2" t="s">
        <v>2618</v>
      </c>
    </row>
    <row r="2065" spans="7:11" x14ac:dyDescent="0.25">
      <c r="G2065" s="33" t="s">
        <v>8</v>
      </c>
      <c r="H2065" s="33" t="s">
        <v>1978</v>
      </c>
      <c r="I2065" s="1">
        <v>94725</v>
      </c>
      <c r="J2065" s="2" t="s">
        <v>7302</v>
      </c>
      <c r="K2065" s="2" t="s">
        <v>2618</v>
      </c>
    </row>
    <row r="2066" spans="7:11" x14ac:dyDescent="0.25">
      <c r="G2066" s="33" t="s">
        <v>8</v>
      </c>
      <c r="H2066" s="33" t="s">
        <v>1979</v>
      </c>
      <c r="I2066" s="1">
        <v>94726</v>
      </c>
      <c r="J2066" s="2" t="s">
        <v>7303</v>
      </c>
      <c r="K2066" s="2" t="s">
        <v>2618</v>
      </c>
    </row>
    <row r="2067" spans="7:11" x14ac:dyDescent="0.25">
      <c r="G2067" s="33" t="s">
        <v>8</v>
      </c>
      <c r="H2067" s="33" t="s">
        <v>1980</v>
      </c>
      <c r="I2067" s="1">
        <v>94727</v>
      </c>
      <c r="J2067" s="2" t="s">
        <v>7304</v>
      </c>
      <c r="K2067" s="2" t="s">
        <v>2618</v>
      </c>
    </row>
    <row r="2068" spans="7:11" x14ac:dyDescent="0.25">
      <c r="G2068" s="33" t="s">
        <v>8</v>
      </c>
      <c r="H2068" s="33" t="s">
        <v>1981</v>
      </c>
      <c r="I2068" s="1">
        <v>94728</v>
      </c>
      <c r="J2068" s="2" t="s">
        <v>7305</v>
      </c>
      <c r="K2068" s="2" t="s">
        <v>2618</v>
      </c>
    </row>
    <row r="2069" spans="7:11" x14ac:dyDescent="0.25">
      <c r="G2069" s="33" t="s">
        <v>8</v>
      </c>
      <c r="H2069" s="33" t="s">
        <v>1982</v>
      </c>
      <c r="I2069" s="1">
        <v>94729</v>
      </c>
      <c r="J2069" s="2" t="s">
        <v>7306</v>
      </c>
      <c r="K2069" s="2" t="s">
        <v>2618</v>
      </c>
    </row>
    <row r="2070" spans="7:11" x14ac:dyDescent="0.25">
      <c r="G2070" s="33" t="s">
        <v>8</v>
      </c>
      <c r="H2070" s="33" t="s">
        <v>1983</v>
      </c>
      <c r="I2070" s="1">
        <v>94730</v>
      </c>
      <c r="J2070" s="2" t="s">
        <v>7307</v>
      </c>
      <c r="K2070" s="2" t="s">
        <v>2618</v>
      </c>
    </row>
    <row r="2071" spans="7:11" x14ac:dyDescent="0.25">
      <c r="G2071" s="33" t="s">
        <v>8</v>
      </c>
      <c r="H2071" s="33" t="s">
        <v>2083</v>
      </c>
      <c r="I2071" s="1">
        <v>94731</v>
      </c>
      <c r="J2071" s="2" t="s">
        <v>7308</v>
      </c>
      <c r="K2071" s="2" t="s">
        <v>2618</v>
      </c>
    </row>
    <row r="2072" spans="7:11" x14ac:dyDescent="0.25">
      <c r="G2072" s="33" t="s">
        <v>8</v>
      </c>
      <c r="H2072" s="33" t="s">
        <v>2084</v>
      </c>
      <c r="I2072" s="1">
        <v>94732</v>
      </c>
      <c r="J2072" s="2" t="s">
        <v>7309</v>
      </c>
      <c r="K2072" s="2" t="s">
        <v>2618</v>
      </c>
    </row>
    <row r="2073" spans="7:11" x14ac:dyDescent="0.25">
      <c r="G2073" s="33" t="s">
        <v>8</v>
      </c>
      <c r="H2073" s="33" t="s">
        <v>2085</v>
      </c>
      <c r="I2073" s="1">
        <v>94733</v>
      </c>
      <c r="J2073" s="2" t="s">
        <v>7310</v>
      </c>
      <c r="K2073" s="2" t="s">
        <v>2618</v>
      </c>
    </row>
    <row r="2074" spans="7:11" x14ac:dyDescent="0.25">
      <c r="G2074" s="33" t="s">
        <v>8</v>
      </c>
      <c r="H2074" s="33" t="s">
        <v>2086</v>
      </c>
      <c r="I2074" s="1">
        <v>94734</v>
      </c>
      <c r="J2074" s="2" t="s">
        <v>7311</v>
      </c>
      <c r="K2074" s="2" t="s">
        <v>2618</v>
      </c>
    </row>
    <row r="2075" spans="7:11" x14ac:dyDescent="0.25">
      <c r="G2075" s="33" t="s">
        <v>8</v>
      </c>
      <c r="H2075" s="33" t="s">
        <v>2087</v>
      </c>
      <c r="I2075" s="1">
        <v>94735</v>
      </c>
      <c r="J2075" s="2" t="s">
        <v>7312</v>
      </c>
      <c r="K2075" s="2" t="s">
        <v>2618</v>
      </c>
    </row>
    <row r="2076" spans="7:11" x14ac:dyDescent="0.25">
      <c r="G2076" s="33" t="s">
        <v>8</v>
      </c>
      <c r="H2076" s="33" t="s">
        <v>2088</v>
      </c>
      <c r="I2076" s="1">
        <v>94736</v>
      </c>
      <c r="J2076" s="2" t="s">
        <v>7313</v>
      </c>
      <c r="K2076" s="2" t="s">
        <v>2618</v>
      </c>
    </row>
    <row r="2077" spans="7:11" x14ac:dyDescent="0.25">
      <c r="G2077" s="33" t="s">
        <v>8</v>
      </c>
      <c r="H2077" s="33" t="s">
        <v>2089</v>
      </c>
      <c r="I2077" s="1">
        <v>94737</v>
      </c>
      <c r="J2077" s="2" t="s">
        <v>7314</v>
      </c>
      <c r="K2077" s="2" t="s">
        <v>2618</v>
      </c>
    </row>
    <row r="2078" spans="7:11" x14ac:dyDescent="0.25">
      <c r="G2078" s="33" t="s">
        <v>8</v>
      </c>
      <c r="H2078" s="33" t="s">
        <v>2090</v>
      </c>
      <c r="I2078" s="1">
        <v>94738</v>
      </c>
      <c r="J2078" s="2" t="s">
        <v>7315</v>
      </c>
      <c r="K2078" s="2" t="s">
        <v>2618</v>
      </c>
    </row>
    <row r="2079" spans="7:11" x14ac:dyDescent="0.25">
      <c r="G2079" s="33" t="s">
        <v>8</v>
      </c>
      <c r="H2079" s="33" t="s">
        <v>2091</v>
      </c>
      <c r="I2079" s="1">
        <v>94739</v>
      </c>
      <c r="J2079" s="2" t="s">
        <v>7316</v>
      </c>
      <c r="K2079" s="2" t="s">
        <v>2618</v>
      </c>
    </row>
    <row r="2080" spans="7:11" x14ac:dyDescent="0.25">
      <c r="G2080" s="33" t="s">
        <v>8</v>
      </c>
      <c r="H2080" s="33" t="s">
        <v>2092</v>
      </c>
      <c r="I2080" s="1">
        <v>94740</v>
      </c>
      <c r="J2080" s="2" t="s">
        <v>7317</v>
      </c>
      <c r="K2080" s="2" t="s">
        <v>2618</v>
      </c>
    </row>
    <row r="2081" spans="7:11" x14ac:dyDescent="0.25">
      <c r="G2081" s="33" t="s">
        <v>8</v>
      </c>
      <c r="H2081" s="33" t="s">
        <v>2093</v>
      </c>
      <c r="I2081" s="1">
        <v>94741</v>
      </c>
      <c r="J2081" s="2" t="s">
        <v>7318</v>
      </c>
      <c r="K2081" s="2" t="s">
        <v>2618</v>
      </c>
    </row>
    <row r="2082" spans="7:11" x14ac:dyDescent="0.25">
      <c r="G2082" s="33" t="s">
        <v>8</v>
      </c>
      <c r="H2082" s="33" t="s">
        <v>2193</v>
      </c>
      <c r="I2082" s="1">
        <v>94742</v>
      </c>
      <c r="J2082" s="2" t="s">
        <v>7319</v>
      </c>
      <c r="K2082" s="2" t="s">
        <v>2618</v>
      </c>
    </row>
    <row r="2083" spans="7:11" x14ac:dyDescent="0.25">
      <c r="G2083" s="33" t="s">
        <v>8</v>
      </c>
      <c r="H2083" s="33" t="s">
        <v>2194</v>
      </c>
      <c r="I2083" s="1">
        <v>94743</v>
      </c>
      <c r="J2083" s="2" t="s">
        <v>7320</v>
      </c>
      <c r="K2083" s="2" t="s">
        <v>2618</v>
      </c>
    </row>
    <row r="2084" spans="7:11" x14ac:dyDescent="0.25">
      <c r="G2084" s="33" t="s">
        <v>8</v>
      </c>
      <c r="H2084" s="33" t="s">
        <v>2195</v>
      </c>
      <c r="I2084" s="1">
        <v>94744</v>
      </c>
      <c r="J2084" s="2" t="s">
        <v>7321</v>
      </c>
      <c r="K2084" s="2" t="s">
        <v>2618</v>
      </c>
    </row>
    <row r="2085" spans="7:11" x14ac:dyDescent="0.25">
      <c r="G2085" s="33" t="s">
        <v>8</v>
      </c>
      <c r="H2085" s="33" t="s">
        <v>2196</v>
      </c>
      <c r="I2085" s="1">
        <v>94745</v>
      </c>
      <c r="J2085" s="2" t="s">
        <v>7322</v>
      </c>
      <c r="K2085" s="2" t="s">
        <v>2618</v>
      </c>
    </row>
    <row r="2086" spans="7:11" x14ac:dyDescent="0.25">
      <c r="G2086" s="33" t="s">
        <v>8</v>
      </c>
      <c r="H2086" s="33" t="s">
        <v>2197</v>
      </c>
      <c r="I2086" s="1">
        <v>94746</v>
      </c>
      <c r="J2086" s="2" t="s">
        <v>7323</v>
      </c>
      <c r="K2086" s="2" t="s">
        <v>2618</v>
      </c>
    </row>
    <row r="2087" spans="7:11" x14ac:dyDescent="0.25">
      <c r="G2087" s="33" t="s">
        <v>8</v>
      </c>
      <c r="H2087" s="33" t="s">
        <v>2198</v>
      </c>
      <c r="I2087" s="1">
        <v>94747</v>
      </c>
      <c r="J2087" s="2" t="s">
        <v>7324</v>
      </c>
      <c r="K2087" s="2" t="s">
        <v>2618</v>
      </c>
    </row>
    <row r="2088" spans="7:11" x14ac:dyDescent="0.25">
      <c r="G2088" s="33" t="s">
        <v>8</v>
      </c>
      <c r="H2088" s="33" t="s">
        <v>2199</v>
      </c>
      <c r="I2088" s="1">
        <v>94748</v>
      </c>
      <c r="J2088" s="2" t="s">
        <v>7325</v>
      </c>
      <c r="K2088" s="2" t="s">
        <v>2618</v>
      </c>
    </row>
    <row r="2089" spans="7:11" x14ac:dyDescent="0.25">
      <c r="G2089" s="33" t="s">
        <v>8</v>
      </c>
      <c r="H2089" s="33" t="s">
        <v>2200</v>
      </c>
      <c r="I2089" s="1">
        <v>94749</v>
      </c>
      <c r="J2089" s="2" t="s">
        <v>7326</v>
      </c>
      <c r="K2089" s="2" t="s">
        <v>2618</v>
      </c>
    </row>
    <row r="2090" spans="7:11" x14ac:dyDescent="0.25">
      <c r="G2090" s="33" t="s">
        <v>8</v>
      </c>
      <c r="H2090" s="33" t="s">
        <v>2201</v>
      </c>
      <c r="I2090" s="1">
        <v>94750</v>
      </c>
      <c r="J2090" s="2" t="s">
        <v>7327</v>
      </c>
      <c r="K2090" s="2" t="s">
        <v>2665</v>
      </c>
    </row>
    <row r="2091" spans="7:11" x14ac:dyDescent="0.25">
      <c r="G2091" s="33" t="s">
        <v>8</v>
      </c>
      <c r="H2091" s="33" t="s">
        <v>2202</v>
      </c>
      <c r="I2091" s="1">
        <v>94751</v>
      </c>
      <c r="J2091" s="2" t="s">
        <v>7328</v>
      </c>
      <c r="K2091" s="2" t="s">
        <v>2665</v>
      </c>
    </row>
    <row r="2092" spans="7:11" x14ac:dyDescent="0.25">
      <c r="G2092" s="33" t="s">
        <v>8</v>
      </c>
      <c r="H2092" s="33" t="s">
        <v>2203</v>
      </c>
      <c r="I2092" s="1">
        <v>94752</v>
      </c>
      <c r="J2092" s="2" t="s">
        <v>7329</v>
      </c>
      <c r="K2092" s="2" t="s">
        <v>2665</v>
      </c>
    </row>
    <row r="2093" spans="7:11" x14ac:dyDescent="0.25">
      <c r="G2093" s="33" t="s">
        <v>8</v>
      </c>
      <c r="H2093" s="33" t="s">
        <v>2303</v>
      </c>
      <c r="I2093" s="1">
        <v>94753</v>
      </c>
      <c r="J2093" s="2" t="s">
        <v>7330</v>
      </c>
      <c r="K2093" s="2" t="s">
        <v>2665</v>
      </c>
    </row>
    <row r="2094" spans="7:11" x14ac:dyDescent="0.25">
      <c r="G2094" s="33" t="s">
        <v>8</v>
      </c>
      <c r="H2094" s="33" t="s">
        <v>2304</v>
      </c>
      <c r="I2094" s="1">
        <v>94754</v>
      </c>
      <c r="J2094" s="2" t="s">
        <v>7331</v>
      </c>
      <c r="K2094" s="2" t="s">
        <v>2665</v>
      </c>
    </row>
    <row r="2095" spans="7:11" x14ac:dyDescent="0.25">
      <c r="G2095" s="33" t="s">
        <v>8</v>
      </c>
      <c r="H2095" s="33" t="s">
        <v>2305</v>
      </c>
      <c r="I2095" s="1">
        <v>94755</v>
      </c>
      <c r="J2095" s="2" t="s">
        <v>7332</v>
      </c>
      <c r="K2095" s="2" t="s">
        <v>2665</v>
      </c>
    </row>
    <row r="2096" spans="7:11" x14ac:dyDescent="0.25">
      <c r="G2096" s="33" t="s">
        <v>8</v>
      </c>
      <c r="H2096" s="33" t="s">
        <v>2306</v>
      </c>
      <c r="I2096" s="1">
        <v>94756</v>
      </c>
      <c r="J2096" s="2" t="s">
        <v>7333</v>
      </c>
      <c r="K2096" s="2" t="s">
        <v>2665</v>
      </c>
    </row>
    <row r="2097" spans="7:11" x14ac:dyDescent="0.25">
      <c r="G2097" s="33" t="s">
        <v>8</v>
      </c>
      <c r="H2097" s="33" t="s">
        <v>2307</v>
      </c>
      <c r="I2097" s="1">
        <v>94757</v>
      </c>
      <c r="J2097" s="2" t="s">
        <v>7334</v>
      </c>
      <c r="K2097" s="2" t="s">
        <v>2665</v>
      </c>
    </row>
    <row r="2098" spans="7:11" x14ac:dyDescent="0.25">
      <c r="G2098" s="33" t="s">
        <v>8</v>
      </c>
      <c r="H2098" s="33" t="s">
        <v>2308</v>
      </c>
      <c r="I2098" s="1">
        <v>94758</v>
      </c>
      <c r="J2098" s="2" t="s">
        <v>7335</v>
      </c>
      <c r="K2098" s="2" t="s">
        <v>2665</v>
      </c>
    </row>
    <row r="2099" spans="7:11" x14ac:dyDescent="0.25">
      <c r="G2099" s="33" t="s">
        <v>8</v>
      </c>
      <c r="H2099" s="33" t="s">
        <v>2309</v>
      </c>
      <c r="I2099" s="1">
        <v>94759</v>
      </c>
      <c r="J2099" s="2" t="s">
        <v>7336</v>
      </c>
      <c r="K2099" s="2" t="s">
        <v>2665</v>
      </c>
    </row>
    <row r="2100" spans="7:11" x14ac:dyDescent="0.25">
      <c r="G2100" s="33" t="s">
        <v>8</v>
      </c>
      <c r="H2100" s="33" t="s">
        <v>2310</v>
      </c>
      <c r="I2100" s="1">
        <v>94760</v>
      </c>
      <c r="J2100" s="2" t="s">
        <v>7337</v>
      </c>
      <c r="K2100" s="2" t="s">
        <v>2665</v>
      </c>
    </row>
    <row r="2101" spans="7:11" x14ac:dyDescent="0.25">
      <c r="G2101" s="33" t="s">
        <v>8</v>
      </c>
      <c r="H2101" s="33" t="s">
        <v>2311</v>
      </c>
      <c r="I2101" s="1">
        <v>94761</v>
      </c>
      <c r="J2101" s="2" t="s">
        <v>7338</v>
      </c>
      <c r="K2101" s="2" t="s">
        <v>2665</v>
      </c>
    </row>
    <row r="2102" spans="7:11" x14ac:dyDescent="0.25">
      <c r="G2102" s="33" t="s">
        <v>8</v>
      </c>
      <c r="H2102" s="33" t="s">
        <v>2312</v>
      </c>
      <c r="I2102" s="1">
        <v>94762</v>
      </c>
      <c r="J2102" s="2" t="s">
        <v>7339</v>
      </c>
      <c r="K2102" s="2" t="s">
        <v>2665</v>
      </c>
    </row>
    <row r="2103" spans="7:11" x14ac:dyDescent="0.25">
      <c r="G2103" s="33" t="s">
        <v>8</v>
      </c>
      <c r="H2103" s="33" t="s">
        <v>2313</v>
      </c>
      <c r="I2103" s="1">
        <v>94763</v>
      </c>
      <c r="J2103" s="2" t="s">
        <v>7340</v>
      </c>
      <c r="K2103" s="2" t="s">
        <v>2665</v>
      </c>
    </row>
    <row r="2104" spans="7:11" x14ac:dyDescent="0.25">
      <c r="G2104" s="33" t="s">
        <v>8</v>
      </c>
      <c r="H2104" s="33" t="s">
        <v>2413</v>
      </c>
      <c r="I2104" s="1">
        <v>94764</v>
      </c>
      <c r="J2104" s="2" t="s">
        <v>7341</v>
      </c>
      <c r="K2104" s="2" t="s">
        <v>2665</v>
      </c>
    </row>
    <row r="2105" spans="7:11" x14ac:dyDescent="0.25">
      <c r="G2105" s="33" t="s">
        <v>8</v>
      </c>
      <c r="H2105" s="33" t="s">
        <v>2414</v>
      </c>
      <c r="I2105" s="1">
        <v>94765</v>
      </c>
      <c r="J2105" s="2" t="s">
        <v>7342</v>
      </c>
      <c r="K2105" s="2" t="s">
        <v>2665</v>
      </c>
    </row>
    <row r="2106" spans="7:11" x14ac:dyDescent="0.25">
      <c r="G2106" s="33" t="s">
        <v>8</v>
      </c>
      <c r="H2106" s="33" t="s">
        <v>2415</v>
      </c>
      <c r="I2106" s="1">
        <v>94766</v>
      </c>
      <c r="J2106" s="2" t="s">
        <v>7343</v>
      </c>
      <c r="K2106" s="2" t="s">
        <v>2665</v>
      </c>
    </row>
    <row r="2107" spans="7:11" x14ac:dyDescent="0.25">
      <c r="G2107" s="33" t="s">
        <v>8</v>
      </c>
      <c r="H2107" s="33" t="s">
        <v>2416</v>
      </c>
      <c r="I2107" s="1">
        <v>94767</v>
      </c>
      <c r="J2107" s="2" t="s">
        <v>7344</v>
      </c>
      <c r="K2107" s="2" t="s">
        <v>2665</v>
      </c>
    </row>
    <row r="2108" spans="7:11" x14ac:dyDescent="0.25">
      <c r="G2108" s="33" t="s">
        <v>8</v>
      </c>
      <c r="H2108" s="33" t="s">
        <v>2417</v>
      </c>
      <c r="I2108" s="1">
        <v>94768</v>
      </c>
      <c r="J2108" s="2" t="s">
        <v>7345</v>
      </c>
      <c r="K2108" s="2" t="s">
        <v>2665</v>
      </c>
    </row>
    <row r="2109" spans="7:11" x14ac:dyDescent="0.25">
      <c r="G2109" s="33" t="s">
        <v>8</v>
      </c>
      <c r="H2109" s="33" t="s">
        <v>2418</v>
      </c>
      <c r="I2109" s="1">
        <v>94769</v>
      </c>
      <c r="J2109" s="2" t="s">
        <v>7346</v>
      </c>
      <c r="K2109" s="2" t="s">
        <v>2665</v>
      </c>
    </row>
    <row r="2110" spans="7:11" x14ac:dyDescent="0.25">
      <c r="G2110" s="33" t="s">
        <v>8</v>
      </c>
      <c r="H2110" s="33" t="s">
        <v>2419</v>
      </c>
      <c r="I2110" s="1">
        <v>94770</v>
      </c>
      <c r="J2110" s="2" t="s">
        <v>7347</v>
      </c>
      <c r="K2110" s="2" t="s">
        <v>2665</v>
      </c>
    </row>
    <row r="2111" spans="7:11" x14ac:dyDescent="0.25">
      <c r="G2111" s="33" t="s">
        <v>8</v>
      </c>
      <c r="H2111" s="33" t="s">
        <v>2420</v>
      </c>
      <c r="I2111" s="1">
        <v>94771</v>
      </c>
      <c r="J2111" s="2" t="s">
        <v>7348</v>
      </c>
      <c r="K2111" s="2" t="s">
        <v>2665</v>
      </c>
    </row>
    <row r="2112" spans="7:11" x14ac:dyDescent="0.25">
      <c r="G2112" s="33" t="s">
        <v>8</v>
      </c>
      <c r="H2112" s="33" t="s">
        <v>2421</v>
      </c>
      <c r="I2112" s="1">
        <v>94772</v>
      </c>
      <c r="J2112" s="2" t="s">
        <v>7349</v>
      </c>
      <c r="K2112" s="2" t="s">
        <v>2665</v>
      </c>
    </row>
    <row r="2113" spans="7:11" x14ac:dyDescent="0.25">
      <c r="G2113" s="33" t="s">
        <v>8</v>
      </c>
      <c r="H2113" s="33" t="s">
        <v>2422</v>
      </c>
      <c r="I2113" s="1">
        <v>94773</v>
      </c>
      <c r="J2113" s="2" t="s">
        <v>7350</v>
      </c>
      <c r="K2113" s="2" t="s">
        <v>2665</v>
      </c>
    </row>
    <row r="2114" spans="7:11" x14ac:dyDescent="0.25">
      <c r="G2114" s="33" t="s">
        <v>8</v>
      </c>
      <c r="H2114" s="33" t="s">
        <v>2423</v>
      </c>
      <c r="I2114" s="1">
        <v>94774</v>
      </c>
      <c r="J2114" s="2" t="s">
        <v>7351</v>
      </c>
      <c r="K2114" s="2" t="s">
        <v>2665</v>
      </c>
    </row>
    <row r="2115" spans="7:11" x14ac:dyDescent="0.25">
      <c r="G2115" s="33" t="s">
        <v>8</v>
      </c>
      <c r="H2115" s="33" t="s">
        <v>2523</v>
      </c>
      <c r="I2115" s="1">
        <v>94775</v>
      </c>
      <c r="J2115" s="2" t="s">
        <v>7352</v>
      </c>
      <c r="K2115" s="2" t="s">
        <v>2665</v>
      </c>
    </row>
    <row r="2116" spans="7:11" x14ac:dyDescent="0.25">
      <c r="G2116" s="33" t="s">
        <v>8</v>
      </c>
      <c r="H2116" s="33" t="s">
        <v>2524</v>
      </c>
      <c r="I2116" s="1">
        <v>94776</v>
      </c>
      <c r="J2116" s="2" t="s">
        <v>7353</v>
      </c>
      <c r="K2116" s="2" t="s">
        <v>2665</v>
      </c>
    </row>
    <row r="2117" spans="7:11" x14ac:dyDescent="0.25">
      <c r="G2117" s="33" t="s">
        <v>8</v>
      </c>
      <c r="H2117" s="33" t="s">
        <v>2525</v>
      </c>
      <c r="I2117" s="1">
        <v>94777</v>
      </c>
      <c r="J2117" s="2" t="s">
        <v>7354</v>
      </c>
      <c r="K2117" s="2" t="s">
        <v>2665</v>
      </c>
    </row>
    <row r="2118" spans="7:11" x14ac:dyDescent="0.25">
      <c r="G2118" s="33" t="s">
        <v>8</v>
      </c>
      <c r="H2118" s="33" t="s">
        <v>2526</v>
      </c>
      <c r="I2118" s="1">
        <v>94778</v>
      </c>
      <c r="J2118" s="2" t="s">
        <v>7355</v>
      </c>
      <c r="K2118" s="2" t="s">
        <v>2665</v>
      </c>
    </row>
    <row r="2119" spans="7:11" x14ac:dyDescent="0.25">
      <c r="G2119" s="33" t="s">
        <v>8</v>
      </c>
      <c r="H2119" s="33" t="s">
        <v>2527</v>
      </c>
      <c r="I2119" s="1">
        <v>94779</v>
      </c>
      <c r="J2119" s="2" t="s">
        <v>7356</v>
      </c>
      <c r="K2119" s="2" t="s">
        <v>2665</v>
      </c>
    </row>
    <row r="2120" spans="7:11" x14ac:dyDescent="0.25">
      <c r="G2120" s="33" t="s">
        <v>8</v>
      </c>
      <c r="H2120" s="33" t="s">
        <v>2528</v>
      </c>
      <c r="I2120" s="1">
        <v>94780</v>
      </c>
      <c r="J2120" s="2" t="s">
        <v>7357</v>
      </c>
      <c r="K2120" s="2" t="s">
        <v>2665</v>
      </c>
    </row>
    <row r="2121" spans="7:11" x14ac:dyDescent="0.25">
      <c r="G2121" s="33" t="s">
        <v>8</v>
      </c>
      <c r="H2121" s="33" t="s">
        <v>2529</v>
      </c>
      <c r="I2121" s="1">
        <v>94781</v>
      </c>
      <c r="J2121" s="2" t="s">
        <v>7358</v>
      </c>
      <c r="K2121" s="2" t="s">
        <v>2665</v>
      </c>
    </row>
    <row r="2122" spans="7:11" x14ac:dyDescent="0.25">
      <c r="G2122" s="33" t="s">
        <v>8</v>
      </c>
      <c r="H2122" s="33" t="s">
        <v>2530</v>
      </c>
      <c r="I2122" s="1">
        <v>94782</v>
      </c>
      <c r="J2122" s="2" t="s">
        <v>7359</v>
      </c>
      <c r="K2122" s="2" t="s">
        <v>2665</v>
      </c>
    </row>
    <row r="2123" spans="7:11" x14ac:dyDescent="0.25">
      <c r="G2123" s="33" t="s">
        <v>8</v>
      </c>
      <c r="H2123" s="33" t="s">
        <v>2531</v>
      </c>
      <c r="I2123" s="1">
        <v>94783</v>
      </c>
      <c r="J2123" s="2" t="s">
        <v>7360</v>
      </c>
      <c r="K2123" s="2" t="s">
        <v>2665</v>
      </c>
    </row>
    <row r="2124" spans="7:11" x14ac:dyDescent="0.25">
      <c r="G2124" s="33" t="s">
        <v>8</v>
      </c>
      <c r="H2124" s="33" t="s">
        <v>2532</v>
      </c>
      <c r="I2124" s="1">
        <v>94784</v>
      </c>
      <c r="J2124" s="2" t="s">
        <v>7361</v>
      </c>
      <c r="K2124" s="2" t="s">
        <v>2665</v>
      </c>
    </row>
    <row r="2125" spans="7:11" x14ac:dyDescent="0.25">
      <c r="G2125" s="33" t="s">
        <v>8</v>
      </c>
      <c r="H2125" s="33" t="s">
        <v>2533</v>
      </c>
      <c r="I2125" s="1">
        <v>94785</v>
      </c>
      <c r="J2125" s="2" t="s">
        <v>7362</v>
      </c>
      <c r="K2125" s="2" t="s">
        <v>2665</v>
      </c>
    </row>
    <row r="2126" spans="7:11" x14ac:dyDescent="0.25">
      <c r="G2126" s="33" t="s">
        <v>8</v>
      </c>
      <c r="H2126" s="33" t="s">
        <v>337</v>
      </c>
      <c r="I2126" s="1">
        <v>94786</v>
      </c>
      <c r="J2126" s="2" t="s">
        <v>7363</v>
      </c>
      <c r="K2126" s="2" t="s">
        <v>2665</v>
      </c>
    </row>
    <row r="2127" spans="7:11" x14ac:dyDescent="0.25">
      <c r="G2127" s="33" t="s">
        <v>8</v>
      </c>
      <c r="H2127" s="33" t="s">
        <v>477</v>
      </c>
      <c r="I2127" s="1">
        <v>94787</v>
      </c>
      <c r="J2127" s="2" t="s">
        <v>7364</v>
      </c>
      <c r="K2127" s="2" t="s">
        <v>2665</v>
      </c>
    </row>
    <row r="2128" spans="7:11" x14ac:dyDescent="0.25">
      <c r="G2128" s="33" t="s">
        <v>8</v>
      </c>
      <c r="H2128" s="33" t="s">
        <v>617</v>
      </c>
      <c r="I2128" s="1">
        <v>94788</v>
      </c>
      <c r="J2128" s="2" t="s">
        <v>7365</v>
      </c>
      <c r="K2128" s="2" t="s">
        <v>2665</v>
      </c>
    </row>
    <row r="2129" spans="7:11" x14ac:dyDescent="0.25">
      <c r="G2129" s="33" t="s">
        <v>8</v>
      </c>
      <c r="H2129" s="33" t="s">
        <v>757</v>
      </c>
      <c r="I2129" s="1">
        <v>94789</v>
      </c>
      <c r="J2129" s="2" t="s">
        <v>7366</v>
      </c>
      <c r="K2129" s="2" t="s">
        <v>2665</v>
      </c>
    </row>
    <row r="2130" spans="7:11" x14ac:dyDescent="0.25">
      <c r="G2130" s="33" t="s">
        <v>8</v>
      </c>
      <c r="H2130" s="33" t="s">
        <v>897</v>
      </c>
      <c r="I2130" s="1">
        <v>94790</v>
      </c>
      <c r="J2130" s="2" t="s">
        <v>7367</v>
      </c>
      <c r="K2130" s="2" t="s">
        <v>2665</v>
      </c>
    </row>
    <row r="2131" spans="7:11" x14ac:dyDescent="0.25">
      <c r="G2131" s="33" t="s">
        <v>8</v>
      </c>
      <c r="H2131" s="33" t="s">
        <v>1037</v>
      </c>
      <c r="I2131" s="1">
        <v>94791</v>
      </c>
      <c r="J2131" s="2" t="s">
        <v>7368</v>
      </c>
      <c r="K2131" s="2" t="s">
        <v>2665</v>
      </c>
    </row>
    <row r="2132" spans="7:11" x14ac:dyDescent="0.25">
      <c r="G2132" s="33" t="s">
        <v>8</v>
      </c>
      <c r="H2132" s="33" t="s">
        <v>1177</v>
      </c>
      <c r="I2132" s="1">
        <v>94792</v>
      </c>
      <c r="J2132" s="2" t="s">
        <v>7369</v>
      </c>
      <c r="K2132" s="2" t="s">
        <v>2665</v>
      </c>
    </row>
    <row r="2133" spans="7:11" x14ac:dyDescent="0.25">
      <c r="G2133" s="33" t="s">
        <v>8</v>
      </c>
      <c r="H2133" s="33" t="s">
        <v>1317</v>
      </c>
      <c r="I2133" s="1">
        <v>94793</v>
      </c>
      <c r="J2133" s="2" t="s">
        <v>7370</v>
      </c>
      <c r="K2133" s="2" t="s">
        <v>2665</v>
      </c>
    </row>
    <row r="2134" spans="7:11" x14ac:dyDescent="0.25">
      <c r="G2134" s="33" t="s">
        <v>8</v>
      </c>
      <c r="H2134" s="33" t="s">
        <v>1457</v>
      </c>
      <c r="I2134" s="1">
        <v>94794</v>
      </c>
      <c r="J2134" s="2" t="s">
        <v>7371</v>
      </c>
      <c r="K2134" s="2" t="s">
        <v>2665</v>
      </c>
    </row>
    <row r="2135" spans="7:11" x14ac:dyDescent="0.25">
      <c r="G2135" s="33" t="s">
        <v>8</v>
      </c>
      <c r="H2135" s="33" t="s">
        <v>121</v>
      </c>
      <c r="I2135" s="1">
        <v>94795</v>
      </c>
      <c r="J2135" s="2" t="s">
        <v>7372</v>
      </c>
      <c r="K2135" s="2" t="s">
        <v>2665</v>
      </c>
    </row>
    <row r="2136" spans="7:11" x14ac:dyDescent="0.25">
      <c r="G2136" s="33" t="s">
        <v>8</v>
      </c>
      <c r="H2136" s="33" t="s">
        <v>51</v>
      </c>
      <c r="I2136" s="1">
        <v>94796</v>
      </c>
      <c r="J2136" s="2" t="s">
        <v>7373</v>
      </c>
      <c r="K2136" s="2" t="s">
        <v>2665</v>
      </c>
    </row>
    <row r="2137" spans="7:11" x14ac:dyDescent="0.25">
      <c r="G2137" s="33" t="s">
        <v>8</v>
      </c>
      <c r="H2137" s="33" t="s">
        <v>338</v>
      </c>
      <c r="I2137" s="1">
        <v>94797</v>
      </c>
      <c r="J2137" s="2" t="s">
        <v>7374</v>
      </c>
      <c r="K2137" s="2" t="s">
        <v>2665</v>
      </c>
    </row>
    <row r="2138" spans="7:11" x14ac:dyDescent="0.25">
      <c r="G2138" s="33" t="s">
        <v>8</v>
      </c>
      <c r="H2138" s="33" t="s">
        <v>478</v>
      </c>
      <c r="I2138" s="1">
        <v>94798</v>
      </c>
      <c r="J2138" s="2" t="s">
        <v>7375</v>
      </c>
      <c r="K2138" s="2" t="s">
        <v>2665</v>
      </c>
    </row>
    <row r="2139" spans="7:11" x14ac:dyDescent="0.25">
      <c r="G2139" s="33" t="s">
        <v>8</v>
      </c>
      <c r="H2139" s="33" t="s">
        <v>618</v>
      </c>
      <c r="I2139" s="1">
        <v>94799</v>
      </c>
      <c r="J2139" s="2" t="s">
        <v>7376</v>
      </c>
      <c r="K2139" s="2" t="s">
        <v>2665</v>
      </c>
    </row>
    <row r="2140" spans="7:11" x14ac:dyDescent="0.25">
      <c r="G2140" s="33" t="s">
        <v>8</v>
      </c>
      <c r="H2140" s="33" t="s">
        <v>758</v>
      </c>
      <c r="I2140" s="1">
        <v>94800</v>
      </c>
      <c r="J2140" s="2" t="s">
        <v>7377</v>
      </c>
      <c r="K2140" s="2" t="s">
        <v>2665</v>
      </c>
    </row>
    <row r="2141" spans="7:11" x14ac:dyDescent="0.25">
      <c r="G2141" s="33" t="s">
        <v>8</v>
      </c>
      <c r="H2141" s="33" t="s">
        <v>898</v>
      </c>
      <c r="I2141" s="1">
        <v>94801</v>
      </c>
      <c r="J2141" s="2" t="s">
        <v>7378</v>
      </c>
      <c r="K2141" s="2" t="s">
        <v>2665</v>
      </c>
    </row>
    <row r="2142" spans="7:11" x14ac:dyDescent="0.25">
      <c r="G2142" s="33" t="s">
        <v>8</v>
      </c>
      <c r="H2142" s="33" t="s">
        <v>1038</v>
      </c>
      <c r="I2142" s="1">
        <v>94802</v>
      </c>
      <c r="J2142" s="2" t="s">
        <v>7379</v>
      </c>
      <c r="K2142" s="2" t="s">
        <v>2665</v>
      </c>
    </row>
    <row r="2143" spans="7:11" x14ac:dyDescent="0.25">
      <c r="G2143" s="33" t="s">
        <v>8</v>
      </c>
      <c r="H2143" s="33" t="s">
        <v>1178</v>
      </c>
      <c r="I2143" s="1">
        <v>94803</v>
      </c>
      <c r="J2143" s="2" t="s">
        <v>7380</v>
      </c>
      <c r="K2143" s="2" t="s">
        <v>2665</v>
      </c>
    </row>
    <row r="2144" spans="7:11" x14ac:dyDescent="0.25">
      <c r="G2144" s="33" t="s">
        <v>8</v>
      </c>
      <c r="H2144" s="33" t="s">
        <v>1318</v>
      </c>
      <c r="I2144" s="1">
        <v>94804</v>
      </c>
      <c r="J2144" s="2" t="s">
        <v>7381</v>
      </c>
      <c r="K2144" s="2" t="s">
        <v>2665</v>
      </c>
    </row>
    <row r="2145" spans="7:11" x14ac:dyDescent="0.25">
      <c r="G2145" s="33" t="s">
        <v>8</v>
      </c>
      <c r="H2145" s="33" t="s">
        <v>1458</v>
      </c>
      <c r="I2145" s="1">
        <v>94805</v>
      </c>
      <c r="J2145" s="2" t="s">
        <v>7382</v>
      </c>
      <c r="K2145" s="2" t="s">
        <v>2665</v>
      </c>
    </row>
    <row r="2146" spans="7:11" x14ac:dyDescent="0.25">
      <c r="G2146" s="33" t="s">
        <v>8</v>
      </c>
      <c r="H2146" s="33" t="s">
        <v>122</v>
      </c>
      <c r="I2146" s="1">
        <v>94806</v>
      </c>
      <c r="J2146" s="2" t="s">
        <v>7383</v>
      </c>
      <c r="K2146" s="2" t="s">
        <v>2665</v>
      </c>
    </row>
    <row r="2147" spans="7:11" x14ac:dyDescent="0.25">
      <c r="G2147" s="33" t="s">
        <v>8</v>
      </c>
      <c r="H2147" s="33" t="s">
        <v>52</v>
      </c>
      <c r="I2147" s="1">
        <v>94807</v>
      </c>
      <c r="J2147" s="2" t="s">
        <v>7384</v>
      </c>
      <c r="K2147" s="2" t="s">
        <v>2665</v>
      </c>
    </row>
    <row r="2148" spans="7:11" x14ac:dyDescent="0.25">
      <c r="G2148" s="33" t="s">
        <v>8</v>
      </c>
      <c r="H2148" s="33" t="s">
        <v>339</v>
      </c>
      <c r="I2148" s="1">
        <v>94808</v>
      </c>
      <c r="J2148" s="2" t="s">
        <v>7385</v>
      </c>
      <c r="K2148" s="2" t="s">
        <v>2665</v>
      </c>
    </row>
    <row r="2149" spans="7:11" x14ac:dyDescent="0.25">
      <c r="G2149" s="33" t="s">
        <v>8</v>
      </c>
      <c r="H2149" s="33" t="s">
        <v>479</v>
      </c>
      <c r="I2149" s="1">
        <v>94809</v>
      </c>
      <c r="J2149" s="2" t="s">
        <v>7386</v>
      </c>
      <c r="K2149" s="2" t="s">
        <v>2665</v>
      </c>
    </row>
    <row r="2150" spans="7:11" x14ac:dyDescent="0.25">
      <c r="G2150" s="33" t="s">
        <v>8</v>
      </c>
      <c r="H2150" s="33" t="s">
        <v>619</v>
      </c>
      <c r="I2150" s="1">
        <v>94810</v>
      </c>
      <c r="J2150" s="2" t="s">
        <v>7387</v>
      </c>
      <c r="K2150" s="2" t="s">
        <v>2665</v>
      </c>
    </row>
    <row r="2151" spans="7:11" x14ac:dyDescent="0.25">
      <c r="G2151" s="33" t="s">
        <v>8</v>
      </c>
      <c r="H2151" s="33" t="s">
        <v>759</v>
      </c>
      <c r="I2151" s="1">
        <v>94811</v>
      </c>
      <c r="J2151" s="2" t="s">
        <v>7388</v>
      </c>
      <c r="K2151" s="2" t="s">
        <v>2665</v>
      </c>
    </row>
    <row r="2152" spans="7:11" x14ac:dyDescent="0.25">
      <c r="G2152" s="33" t="s">
        <v>8</v>
      </c>
      <c r="H2152" s="33" t="s">
        <v>899</v>
      </c>
      <c r="I2152" s="1">
        <v>94812</v>
      </c>
      <c r="J2152" s="2" t="s">
        <v>7389</v>
      </c>
      <c r="K2152" s="2" t="s">
        <v>2665</v>
      </c>
    </row>
    <row r="2153" spans="7:11" x14ac:dyDescent="0.25">
      <c r="G2153" s="33" t="s">
        <v>8</v>
      </c>
      <c r="H2153" s="33" t="s">
        <v>1039</v>
      </c>
      <c r="I2153" s="1">
        <v>94813</v>
      </c>
      <c r="J2153" s="2" t="s">
        <v>7390</v>
      </c>
      <c r="K2153" s="2" t="s">
        <v>2665</v>
      </c>
    </row>
    <row r="2154" spans="7:11" x14ac:dyDescent="0.25">
      <c r="G2154" s="33" t="s">
        <v>8</v>
      </c>
      <c r="H2154" s="33" t="s">
        <v>1179</v>
      </c>
      <c r="I2154" s="1">
        <v>94814</v>
      </c>
      <c r="J2154" s="2" t="s">
        <v>7391</v>
      </c>
      <c r="K2154" s="2" t="s">
        <v>2665</v>
      </c>
    </row>
    <row r="2155" spans="7:11" x14ac:dyDescent="0.25">
      <c r="G2155" s="33" t="s">
        <v>8</v>
      </c>
      <c r="H2155" s="33" t="s">
        <v>1319</v>
      </c>
      <c r="I2155" s="1">
        <v>94815</v>
      </c>
      <c r="J2155" s="2" t="s">
        <v>7392</v>
      </c>
      <c r="K2155" s="2" t="s">
        <v>2665</v>
      </c>
    </row>
    <row r="2156" spans="7:11" x14ac:dyDescent="0.25">
      <c r="G2156" s="33" t="s">
        <v>8</v>
      </c>
      <c r="H2156" s="33" t="s">
        <v>1459</v>
      </c>
      <c r="I2156" s="1">
        <v>94816</v>
      </c>
      <c r="J2156" s="2" t="s">
        <v>7393</v>
      </c>
      <c r="K2156" s="2" t="s">
        <v>2665</v>
      </c>
    </row>
    <row r="2157" spans="7:11" x14ac:dyDescent="0.25">
      <c r="G2157" s="33" t="s">
        <v>8</v>
      </c>
      <c r="H2157" s="33" t="s">
        <v>123</v>
      </c>
      <c r="I2157" s="1">
        <v>94817</v>
      </c>
      <c r="J2157" s="2" t="s">
        <v>7394</v>
      </c>
      <c r="K2157" s="2" t="s">
        <v>2665</v>
      </c>
    </row>
    <row r="2158" spans="7:11" x14ac:dyDescent="0.25">
      <c r="G2158" s="33" t="s">
        <v>8</v>
      </c>
      <c r="H2158" s="33" t="s">
        <v>53</v>
      </c>
      <c r="I2158" s="1">
        <v>94818</v>
      </c>
      <c r="J2158" s="2" t="s">
        <v>7395</v>
      </c>
      <c r="K2158" s="2" t="s">
        <v>2665</v>
      </c>
    </row>
    <row r="2159" spans="7:11" x14ac:dyDescent="0.25">
      <c r="G2159" s="33" t="s">
        <v>8</v>
      </c>
      <c r="H2159" s="33" t="s">
        <v>340</v>
      </c>
      <c r="I2159" s="1">
        <v>94819</v>
      </c>
      <c r="J2159" s="2" t="s">
        <v>7396</v>
      </c>
      <c r="K2159" s="2" t="s">
        <v>2665</v>
      </c>
    </row>
    <row r="2160" spans="7:11" x14ac:dyDescent="0.25">
      <c r="G2160" s="33" t="s">
        <v>8</v>
      </c>
      <c r="H2160" s="33" t="s">
        <v>480</v>
      </c>
      <c r="I2160" s="1">
        <v>94820</v>
      </c>
      <c r="J2160" s="2" t="s">
        <v>7397</v>
      </c>
      <c r="K2160" s="2" t="s">
        <v>2665</v>
      </c>
    </row>
    <row r="2161" spans="7:11" x14ac:dyDescent="0.25">
      <c r="G2161" s="33" t="s">
        <v>8</v>
      </c>
      <c r="H2161" s="33" t="s">
        <v>620</v>
      </c>
      <c r="I2161" s="1">
        <v>94821</v>
      </c>
      <c r="J2161" s="2" t="s">
        <v>7398</v>
      </c>
      <c r="K2161" s="2" t="s">
        <v>2665</v>
      </c>
    </row>
    <row r="2162" spans="7:11" x14ac:dyDescent="0.25">
      <c r="G2162" s="33" t="s">
        <v>8</v>
      </c>
      <c r="H2162" s="33" t="s">
        <v>760</v>
      </c>
      <c r="I2162" s="1">
        <v>94822</v>
      </c>
      <c r="J2162" s="2" t="s">
        <v>7399</v>
      </c>
      <c r="K2162" s="2" t="s">
        <v>2665</v>
      </c>
    </row>
    <row r="2163" spans="7:11" x14ac:dyDescent="0.25">
      <c r="G2163" s="33" t="s">
        <v>8</v>
      </c>
      <c r="H2163" s="33" t="s">
        <v>900</v>
      </c>
      <c r="I2163" s="1">
        <v>94823</v>
      </c>
      <c r="J2163" s="2" t="s">
        <v>7400</v>
      </c>
      <c r="K2163" s="2" t="s">
        <v>2665</v>
      </c>
    </row>
    <row r="2164" spans="7:11" x14ac:dyDescent="0.25">
      <c r="G2164" s="33" t="s">
        <v>8</v>
      </c>
      <c r="H2164" s="33" t="s">
        <v>1040</v>
      </c>
      <c r="I2164" s="1">
        <v>94824</v>
      </c>
      <c r="J2164" s="2" t="s">
        <v>7401</v>
      </c>
      <c r="K2164" s="2" t="s">
        <v>2665</v>
      </c>
    </row>
    <row r="2165" spans="7:11" x14ac:dyDescent="0.25">
      <c r="G2165" s="33" t="s">
        <v>8</v>
      </c>
      <c r="H2165" s="33" t="s">
        <v>1180</v>
      </c>
      <c r="I2165" s="1">
        <v>94825</v>
      </c>
      <c r="J2165" s="2" t="s">
        <v>7402</v>
      </c>
      <c r="K2165" s="2" t="s">
        <v>2665</v>
      </c>
    </row>
    <row r="2166" spans="7:11" x14ac:dyDescent="0.25">
      <c r="G2166" s="33" t="s">
        <v>8</v>
      </c>
      <c r="H2166" s="33" t="s">
        <v>1320</v>
      </c>
      <c r="I2166" s="1">
        <v>94826</v>
      </c>
      <c r="J2166" s="2" t="s">
        <v>7403</v>
      </c>
      <c r="K2166" s="2" t="s">
        <v>2665</v>
      </c>
    </row>
    <row r="2167" spans="7:11" x14ac:dyDescent="0.25">
      <c r="G2167" s="33" t="s">
        <v>8</v>
      </c>
      <c r="H2167" s="33" t="s">
        <v>1460</v>
      </c>
      <c r="I2167" s="1">
        <v>94827</v>
      </c>
      <c r="J2167" s="2" t="s">
        <v>7404</v>
      </c>
      <c r="K2167" s="2" t="s">
        <v>2665</v>
      </c>
    </row>
    <row r="2168" spans="7:11" x14ac:dyDescent="0.25">
      <c r="G2168" s="33" t="s">
        <v>8</v>
      </c>
      <c r="H2168" s="33" t="s">
        <v>124</v>
      </c>
      <c r="I2168" s="1">
        <v>94828</v>
      </c>
      <c r="J2168" s="2" t="s">
        <v>7405</v>
      </c>
      <c r="K2168" s="2" t="s">
        <v>2665</v>
      </c>
    </row>
    <row r="2169" spans="7:11" x14ac:dyDescent="0.25">
      <c r="G2169" s="33" t="s">
        <v>8</v>
      </c>
      <c r="H2169" s="33" t="s">
        <v>54</v>
      </c>
      <c r="I2169" s="1">
        <v>94829</v>
      </c>
      <c r="J2169" s="2" t="s">
        <v>7406</v>
      </c>
      <c r="K2169" s="2" t="s">
        <v>2665</v>
      </c>
    </row>
    <row r="2170" spans="7:11" x14ac:dyDescent="0.25">
      <c r="G2170" s="33" t="s">
        <v>8</v>
      </c>
      <c r="H2170" s="33" t="s">
        <v>341</v>
      </c>
      <c r="I2170" s="1">
        <v>94830</v>
      </c>
      <c r="J2170" s="2" t="s">
        <v>7407</v>
      </c>
      <c r="K2170" s="2" t="s">
        <v>2665</v>
      </c>
    </row>
    <row r="2171" spans="7:11" x14ac:dyDescent="0.25">
      <c r="G2171" s="33" t="s">
        <v>8</v>
      </c>
      <c r="H2171" s="33" t="s">
        <v>481</v>
      </c>
      <c r="I2171" s="1">
        <v>94831</v>
      </c>
      <c r="J2171" s="2" t="s">
        <v>7408</v>
      </c>
      <c r="K2171" s="2" t="s">
        <v>2665</v>
      </c>
    </row>
    <row r="2172" spans="7:11" x14ac:dyDescent="0.25">
      <c r="G2172" s="33" t="s">
        <v>8</v>
      </c>
      <c r="H2172" s="33" t="s">
        <v>621</v>
      </c>
      <c r="I2172" s="1">
        <v>94832</v>
      </c>
      <c r="J2172" s="2" t="s">
        <v>7409</v>
      </c>
      <c r="K2172" s="2" t="s">
        <v>2665</v>
      </c>
    </row>
    <row r="2173" spans="7:11" x14ac:dyDescent="0.25">
      <c r="G2173" s="33" t="s">
        <v>8</v>
      </c>
      <c r="H2173" s="33" t="s">
        <v>761</v>
      </c>
      <c r="I2173" s="1">
        <v>94833</v>
      </c>
      <c r="J2173" s="2" t="s">
        <v>7410</v>
      </c>
      <c r="K2173" s="2" t="s">
        <v>2665</v>
      </c>
    </row>
    <row r="2174" spans="7:11" x14ac:dyDescent="0.25">
      <c r="G2174" s="33" t="s">
        <v>8</v>
      </c>
      <c r="H2174" s="33" t="s">
        <v>901</v>
      </c>
      <c r="I2174" s="1">
        <v>94834</v>
      </c>
      <c r="J2174" s="2" t="s">
        <v>7411</v>
      </c>
      <c r="K2174" s="2" t="s">
        <v>2665</v>
      </c>
    </row>
    <row r="2175" spans="7:11" x14ac:dyDescent="0.25">
      <c r="G2175" s="33" t="s">
        <v>8</v>
      </c>
      <c r="H2175" s="33" t="s">
        <v>1041</v>
      </c>
      <c r="I2175" s="1">
        <v>94835</v>
      </c>
      <c r="J2175" s="2" t="s">
        <v>7412</v>
      </c>
      <c r="K2175" s="2" t="s">
        <v>2665</v>
      </c>
    </row>
    <row r="2176" spans="7:11" x14ac:dyDescent="0.25">
      <c r="G2176" s="33" t="s">
        <v>8</v>
      </c>
      <c r="H2176" s="33" t="s">
        <v>1181</v>
      </c>
      <c r="I2176" s="1">
        <v>94836</v>
      </c>
      <c r="J2176" s="2" t="s">
        <v>7413</v>
      </c>
      <c r="K2176" s="2" t="s">
        <v>2665</v>
      </c>
    </row>
    <row r="2177" spans="7:11" x14ac:dyDescent="0.25">
      <c r="G2177" s="33" t="s">
        <v>8</v>
      </c>
      <c r="H2177" s="33" t="s">
        <v>1321</v>
      </c>
      <c r="I2177" s="1">
        <v>94837</v>
      </c>
      <c r="J2177" s="2" t="s">
        <v>7414</v>
      </c>
      <c r="K2177" s="2" t="s">
        <v>2665</v>
      </c>
    </row>
    <row r="2178" spans="7:11" x14ac:dyDescent="0.25">
      <c r="G2178" s="33" t="s">
        <v>8</v>
      </c>
      <c r="H2178" s="33" t="s">
        <v>1461</v>
      </c>
      <c r="I2178" s="1">
        <v>94838</v>
      </c>
      <c r="J2178" s="2" t="s">
        <v>7415</v>
      </c>
      <c r="K2178" s="2" t="s">
        <v>2665</v>
      </c>
    </row>
    <row r="2179" spans="7:11" x14ac:dyDescent="0.25">
      <c r="G2179" s="33" t="s">
        <v>8</v>
      </c>
      <c r="H2179" s="33" t="s">
        <v>125</v>
      </c>
      <c r="I2179" s="1">
        <v>94839</v>
      </c>
      <c r="J2179" s="2" t="s">
        <v>7416</v>
      </c>
      <c r="K2179" s="2" t="s">
        <v>2665</v>
      </c>
    </row>
    <row r="2180" spans="7:11" x14ac:dyDescent="0.25">
      <c r="G2180" s="33" t="s">
        <v>8</v>
      </c>
      <c r="H2180" s="33" t="s">
        <v>55</v>
      </c>
      <c r="I2180" s="1">
        <v>94840</v>
      </c>
      <c r="J2180" s="2" t="s">
        <v>7417</v>
      </c>
      <c r="K2180" s="2" t="s">
        <v>2665</v>
      </c>
    </row>
    <row r="2181" spans="7:11" x14ac:dyDescent="0.25">
      <c r="G2181" s="33" t="s">
        <v>8</v>
      </c>
      <c r="H2181" s="33" t="s">
        <v>342</v>
      </c>
      <c r="I2181" s="1">
        <v>94841</v>
      </c>
      <c r="J2181" s="2" t="s">
        <v>7418</v>
      </c>
      <c r="K2181" s="2" t="s">
        <v>2665</v>
      </c>
    </row>
    <row r="2182" spans="7:11" x14ac:dyDescent="0.25">
      <c r="G2182" s="33" t="s">
        <v>8</v>
      </c>
      <c r="H2182" s="33" t="s">
        <v>482</v>
      </c>
      <c r="I2182" s="1">
        <v>94842</v>
      </c>
      <c r="J2182" s="2" t="s">
        <v>7419</v>
      </c>
      <c r="K2182" s="2" t="s">
        <v>2665</v>
      </c>
    </row>
    <row r="2183" spans="7:11" x14ac:dyDescent="0.25">
      <c r="G2183" s="33" t="s">
        <v>8</v>
      </c>
      <c r="H2183" s="33" t="s">
        <v>622</v>
      </c>
      <c r="I2183" s="1">
        <v>94843</v>
      </c>
      <c r="J2183" s="2" t="s">
        <v>7420</v>
      </c>
      <c r="K2183" s="2" t="s">
        <v>2665</v>
      </c>
    </row>
    <row r="2184" spans="7:11" x14ac:dyDescent="0.25">
      <c r="G2184" s="33" t="s">
        <v>8</v>
      </c>
      <c r="H2184" s="33" t="s">
        <v>762</v>
      </c>
      <c r="I2184" s="1">
        <v>94844</v>
      </c>
      <c r="J2184" s="2" t="s">
        <v>7421</v>
      </c>
      <c r="K2184" s="2" t="s">
        <v>2665</v>
      </c>
    </row>
    <row r="2185" spans="7:11" x14ac:dyDescent="0.25">
      <c r="G2185" s="33" t="s">
        <v>8</v>
      </c>
      <c r="H2185" s="33" t="s">
        <v>902</v>
      </c>
      <c r="I2185" s="1">
        <v>94845</v>
      </c>
      <c r="J2185" s="2" t="s">
        <v>7422</v>
      </c>
      <c r="K2185" s="2" t="s">
        <v>2665</v>
      </c>
    </row>
    <row r="2186" spans="7:11" x14ac:dyDescent="0.25">
      <c r="G2186" s="33" t="s">
        <v>8</v>
      </c>
      <c r="H2186" s="33" t="s">
        <v>1042</v>
      </c>
      <c r="I2186" s="1">
        <v>94846</v>
      </c>
      <c r="J2186" s="2" t="s">
        <v>7423</v>
      </c>
      <c r="K2186" s="2" t="s">
        <v>2665</v>
      </c>
    </row>
    <row r="2187" spans="7:11" x14ac:dyDescent="0.25">
      <c r="G2187" s="33" t="s">
        <v>8</v>
      </c>
      <c r="H2187" s="33" t="s">
        <v>1182</v>
      </c>
      <c r="I2187" s="1">
        <v>94847</v>
      </c>
      <c r="J2187" s="2" t="s">
        <v>7424</v>
      </c>
      <c r="K2187" s="2" t="s">
        <v>2665</v>
      </c>
    </row>
    <row r="2188" spans="7:11" x14ac:dyDescent="0.25">
      <c r="G2188" s="33" t="s">
        <v>8</v>
      </c>
      <c r="H2188" s="33" t="s">
        <v>1322</v>
      </c>
      <c r="I2188" s="1">
        <v>94848</v>
      </c>
      <c r="J2188" s="2" t="s">
        <v>7425</v>
      </c>
      <c r="K2188" s="2" t="s">
        <v>2665</v>
      </c>
    </row>
    <row r="2189" spans="7:11" x14ac:dyDescent="0.25">
      <c r="G2189" s="33" t="s">
        <v>8</v>
      </c>
      <c r="H2189" s="33" t="s">
        <v>1462</v>
      </c>
      <c r="I2189" s="1">
        <v>94849</v>
      </c>
      <c r="J2189" s="2" t="s">
        <v>7426</v>
      </c>
      <c r="K2189" s="2" t="s">
        <v>2665</v>
      </c>
    </row>
    <row r="2190" spans="7:11" x14ac:dyDescent="0.25">
      <c r="G2190" s="33" t="s">
        <v>8</v>
      </c>
      <c r="H2190" s="33" t="s">
        <v>126</v>
      </c>
      <c r="I2190" s="1">
        <v>94850</v>
      </c>
      <c r="J2190" s="2" t="s">
        <v>7427</v>
      </c>
      <c r="K2190" s="2" t="s">
        <v>2665</v>
      </c>
    </row>
    <row r="2191" spans="7:11" x14ac:dyDescent="0.25">
      <c r="G2191" s="33" t="s">
        <v>8</v>
      </c>
      <c r="H2191" s="33" t="s">
        <v>56</v>
      </c>
      <c r="I2191" s="1">
        <v>94851</v>
      </c>
      <c r="J2191" s="2" t="s">
        <v>7428</v>
      </c>
      <c r="K2191" s="2" t="s">
        <v>2665</v>
      </c>
    </row>
    <row r="2192" spans="7:11" x14ac:dyDescent="0.25">
      <c r="G2192" s="33" t="s">
        <v>8</v>
      </c>
      <c r="H2192" s="33" t="s">
        <v>343</v>
      </c>
      <c r="I2192" s="1">
        <v>94852</v>
      </c>
      <c r="J2192" s="2" t="s">
        <v>7429</v>
      </c>
      <c r="K2192" s="2" t="s">
        <v>2665</v>
      </c>
    </row>
    <row r="2193" spans="7:11" x14ac:dyDescent="0.25">
      <c r="G2193" s="33" t="s">
        <v>8</v>
      </c>
      <c r="H2193" s="33" t="s">
        <v>483</v>
      </c>
      <c r="I2193" s="1">
        <v>94853</v>
      </c>
      <c r="J2193" s="2" t="s">
        <v>7430</v>
      </c>
      <c r="K2193" s="2" t="s">
        <v>2665</v>
      </c>
    </row>
    <row r="2194" spans="7:11" x14ac:dyDescent="0.25">
      <c r="G2194" s="33" t="s">
        <v>8</v>
      </c>
      <c r="H2194" s="33" t="s">
        <v>623</v>
      </c>
      <c r="I2194" s="1">
        <v>94854</v>
      </c>
      <c r="J2194" s="2" t="s">
        <v>7431</v>
      </c>
      <c r="K2194" s="2" t="s">
        <v>2665</v>
      </c>
    </row>
    <row r="2195" spans="7:11" x14ac:dyDescent="0.25">
      <c r="G2195" s="33" t="s">
        <v>8</v>
      </c>
      <c r="H2195" s="33" t="s">
        <v>763</v>
      </c>
      <c r="I2195" s="1">
        <v>94855</v>
      </c>
      <c r="J2195" s="2" t="s">
        <v>7432</v>
      </c>
      <c r="K2195" s="2" t="s">
        <v>2665</v>
      </c>
    </row>
    <row r="2196" spans="7:11" x14ac:dyDescent="0.25">
      <c r="G2196" s="33" t="s">
        <v>8</v>
      </c>
      <c r="H2196" s="33" t="s">
        <v>903</v>
      </c>
      <c r="I2196" s="1">
        <v>94856</v>
      </c>
      <c r="J2196" s="2" t="s">
        <v>7433</v>
      </c>
      <c r="K2196" s="2" t="s">
        <v>2665</v>
      </c>
    </row>
    <row r="2197" spans="7:11" x14ac:dyDescent="0.25">
      <c r="G2197" s="33" t="s">
        <v>8</v>
      </c>
      <c r="H2197" s="33" t="s">
        <v>1043</v>
      </c>
      <c r="I2197" s="1">
        <v>94857</v>
      </c>
      <c r="J2197" s="2" t="s">
        <v>7434</v>
      </c>
      <c r="K2197" s="2" t="s">
        <v>2665</v>
      </c>
    </row>
    <row r="2198" spans="7:11" x14ac:dyDescent="0.25">
      <c r="G2198" s="33" t="s">
        <v>8</v>
      </c>
      <c r="H2198" s="33" t="s">
        <v>1183</v>
      </c>
      <c r="I2198" s="1">
        <v>94858</v>
      </c>
      <c r="J2198" s="2" t="s">
        <v>7435</v>
      </c>
      <c r="K2198" s="2" t="s">
        <v>2665</v>
      </c>
    </row>
    <row r="2199" spans="7:11" x14ac:dyDescent="0.25">
      <c r="G2199" s="33" t="s">
        <v>8</v>
      </c>
      <c r="H2199" s="33" t="s">
        <v>1323</v>
      </c>
      <c r="I2199" s="1">
        <v>94859</v>
      </c>
      <c r="J2199" s="2" t="s">
        <v>7436</v>
      </c>
      <c r="K2199" s="2" t="s">
        <v>2665</v>
      </c>
    </row>
    <row r="2200" spans="7:11" x14ac:dyDescent="0.25">
      <c r="G2200" s="33" t="s">
        <v>8</v>
      </c>
      <c r="H2200" s="33" t="s">
        <v>1463</v>
      </c>
      <c r="I2200" s="1">
        <v>94860</v>
      </c>
      <c r="J2200" s="2" t="s">
        <v>7437</v>
      </c>
      <c r="K2200" s="2" t="s">
        <v>2665</v>
      </c>
    </row>
    <row r="2201" spans="7:11" x14ac:dyDescent="0.25">
      <c r="G2201" s="33" t="s">
        <v>8</v>
      </c>
      <c r="H2201" s="33" t="s">
        <v>127</v>
      </c>
      <c r="I2201" s="1">
        <v>94861</v>
      </c>
      <c r="J2201" s="2" t="s">
        <v>7438</v>
      </c>
      <c r="K2201" s="2" t="s">
        <v>2665</v>
      </c>
    </row>
    <row r="2202" spans="7:11" x14ac:dyDescent="0.25">
      <c r="G2202" s="33" t="s">
        <v>8</v>
      </c>
      <c r="H2202" s="33" t="s">
        <v>57</v>
      </c>
      <c r="I2202" s="1">
        <v>94862</v>
      </c>
      <c r="J2202" s="2" t="s">
        <v>7439</v>
      </c>
      <c r="K2202" s="2" t="s">
        <v>2665</v>
      </c>
    </row>
    <row r="2203" spans="7:11" x14ac:dyDescent="0.25">
      <c r="G2203" s="33" t="s">
        <v>8</v>
      </c>
      <c r="H2203" s="33" t="s">
        <v>344</v>
      </c>
      <c r="I2203" s="1">
        <v>94863</v>
      </c>
      <c r="J2203" s="2" t="s">
        <v>7440</v>
      </c>
      <c r="K2203" s="2" t="s">
        <v>2665</v>
      </c>
    </row>
    <row r="2204" spans="7:11" x14ac:dyDescent="0.25">
      <c r="G2204" s="33" t="s">
        <v>8</v>
      </c>
      <c r="H2204" s="33" t="s">
        <v>484</v>
      </c>
      <c r="I2204" s="1">
        <v>94864</v>
      </c>
      <c r="J2204" s="2" t="s">
        <v>7441</v>
      </c>
      <c r="K2204" s="2" t="s">
        <v>2665</v>
      </c>
    </row>
    <row r="2205" spans="7:11" x14ac:dyDescent="0.25">
      <c r="G2205" s="33" t="s">
        <v>8</v>
      </c>
      <c r="H2205" s="33" t="s">
        <v>624</v>
      </c>
      <c r="I2205" s="1">
        <v>94865</v>
      </c>
      <c r="J2205" s="2" t="s">
        <v>7442</v>
      </c>
      <c r="K2205" s="2" t="s">
        <v>2665</v>
      </c>
    </row>
    <row r="2206" spans="7:11" x14ac:dyDescent="0.25">
      <c r="G2206" s="33" t="s">
        <v>8</v>
      </c>
      <c r="H2206" s="33" t="s">
        <v>764</v>
      </c>
      <c r="I2206" s="1">
        <v>94866</v>
      </c>
      <c r="J2206" s="2" t="s">
        <v>7443</v>
      </c>
      <c r="K2206" s="2" t="s">
        <v>2665</v>
      </c>
    </row>
    <row r="2207" spans="7:11" x14ac:dyDescent="0.25">
      <c r="G2207" s="33" t="s">
        <v>8</v>
      </c>
      <c r="H2207" s="33" t="s">
        <v>904</v>
      </c>
      <c r="I2207" s="1">
        <v>94867</v>
      </c>
      <c r="J2207" s="2" t="s">
        <v>7444</v>
      </c>
      <c r="K2207" s="2" t="s">
        <v>2665</v>
      </c>
    </row>
    <row r="2208" spans="7:11" x14ac:dyDescent="0.25">
      <c r="G2208" s="33" t="s">
        <v>8</v>
      </c>
      <c r="H2208" s="33" t="s">
        <v>1044</v>
      </c>
      <c r="I2208" s="1">
        <v>94868</v>
      </c>
      <c r="J2208" s="2" t="s">
        <v>7445</v>
      </c>
      <c r="K2208" s="2" t="s">
        <v>2665</v>
      </c>
    </row>
    <row r="2209" spans="7:11" x14ac:dyDescent="0.25">
      <c r="G2209" s="33" t="s">
        <v>8</v>
      </c>
      <c r="H2209" s="33" t="s">
        <v>1184</v>
      </c>
      <c r="I2209" s="1">
        <v>94869</v>
      </c>
      <c r="J2209" s="2" t="s">
        <v>7446</v>
      </c>
      <c r="K2209" s="2" t="s">
        <v>2665</v>
      </c>
    </row>
    <row r="2210" spans="7:11" x14ac:dyDescent="0.25">
      <c r="G2210" s="33" t="s">
        <v>8</v>
      </c>
      <c r="H2210" s="33" t="s">
        <v>1324</v>
      </c>
      <c r="I2210" s="1">
        <v>94870</v>
      </c>
      <c r="J2210" s="2" t="s">
        <v>7447</v>
      </c>
      <c r="K2210" s="2" t="s">
        <v>2665</v>
      </c>
    </row>
    <row r="2211" spans="7:11" x14ac:dyDescent="0.25">
      <c r="G2211" s="33" t="s">
        <v>8</v>
      </c>
      <c r="H2211" s="33" t="s">
        <v>1464</v>
      </c>
      <c r="I2211" s="1">
        <v>94871</v>
      </c>
      <c r="J2211" s="2" t="s">
        <v>7448</v>
      </c>
      <c r="K2211" s="2" t="s">
        <v>2665</v>
      </c>
    </row>
    <row r="2212" spans="7:11" x14ac:dyDescent="0.25">
      <c r="G2212" s="33" t="s">
        <v>8</v>
      </c>
      <c r="H2212" s="33" t="s">
        <v>128</v>
      </c>
      <c r="I2212" s="1">
        <v>94872</v>
      </c>
      <c r="J2212" s="2" t="s">
        <v>7449</v>
      </c>
      <c r="K2212" s="2" t="s">
        <v>2665</v>
      </c>
    </row>
    <row r="2213" spans="7:11" x14ac:dyDescent="0.25">
      <c r="G2213" s="33" t="s">
        <v>8</v>
      </c>
      <c r="H2213" s="33" t="s">
        <v>58</v>
      </c>
      <c r="I2213" s="1">
        <v>94873</v>
      </c>
      <c r="J2213" s="2" t="s">
        <v>7450</v>
      </c>
      <c r="K2213" s="2" t="s">
        <v>2665</v>
      </c>
    </row>
    <row r="2214" spans="7:11" x14ac:dyDescent="0.25">
      <c r="G2214" s="33" t="s">
        <v>8</v>
      </c>
      <c r="H2214" s="33" t="s">
        <v>345</v>
      </c>
      <c r="I2214" s="1">
        <v>94874</v>
      </c>
      <c r="J2214" s="2" t="s">
        <v>7451</v>
      </c>
      <c r="K2214" s="2" t="s">
        <v>2665</v>
      </c>
    </row>
    <row r="2215" spans="7:11" x14ac:dyDescent="0.25">
      <c r="G2215" s="33" t="s">
        <v>8</v>
      </c>
      <c r="H2215" s="33" t="s">
        <v>485</v>
      </c>
      <c r="I2215" s="1">
        <v>94875</v>
      </c>
      <c r="J2215" s="2" t="s">
        <v>7452</v>
      </c>
      <c r="K2215" s="2" t="s">
        <v>2665</v>
      </c>
    </row>
    <row r="2216" spans="7:11" x14ac:dyDescent="0.25">
      <c r="G2216" s="33" t="s">
        <v>8</v>
      </c>
      <c r="H2216" s="33" t="s">
        <v>625</v>
      </c>
      <c r="I2216" s="1">
        <v>94876</v>
      </c>
      <c r="J2216" s="2" t="s">
        <v>7453</v>
      </c>
      <c r="K2216" s="2" t="s">
        <v>2665</v>
      </c>
    </row>
    <row r="2217" spans="7:11" x14ac:dyDescent="0.25">
      <c r="G2217" s="33" t="s">
        <v>8</v>
      </c>
      <c r="H2217" s="33" t="s">
        <v>765</v>
      </c>
      <c r="I2217" s="1">
        <v>94877</v>
      </c>
      <c r="J2217" s="2" t="s">
        <v>7454</v>
      </c>
      <c r="K2217" s="2" t="s">
        <v>2665</v>
      </c>
    </row>
    <row r="2218" spans="7:11" x14ac:dyDescent="0.25">
      <c r="G2218" s="33" t="s">
        <v>8</v>
      </c>
      <c r="H2218" s="33" t="s">
        <v>905</v>
      </c>
      <c r="I2218" s="1">
        <v>94878</v>
      </c>
      <c r="J2218" s="2" t="s">
        <v>7455</v>
      </c>
      <c r="K2218" s="2" t="s">
        <v>2665</v>
      </c>
    </row>
    <row r="2219" spans="7:11" x14ac:dyDescent="0.25">
      <c r="G2219" s="33" t="s">
        <v>8</v>
      </c>
      <c r="H2219" s="33" t="s">
        <v>1045</v>
      </c>
      <c r="I2219" s="1">
        <v>94879</v>
      </c>
      <c r="J2219" s="2" t="s">
        <v>7456</v>
      </c>
      <c r="K2219" s="2" t="s">
        <v>2665</v>
      </c>
    </row>
    <row r="2220" spans="7:11" x14ac:dyDescent="0.25">
      <c r="G2220" s="33" t="s">
        <v>8</v>
      </c>
      <c r="H2220" s="33" t="s">
        <v>1185</v>
      </c>
      <c r="I2220" s="1">
        <v>94880</v>
      </c>
      <c r="J2220" s="2" t="s">
        <v>7457</v>
      </c>
      <c r="K2220" s="2" t="s">
        <v>2665</v>
      </c>
    </row>
    <row r="2221" spans="7:11" x14ac:dyDescent="0.25">
      <c r="G2221" s="33" t="s">
        <v>8</v>
      </c>
      <c r="H2221" s="33" t="s">
        <v>1325</v>
      </c>
      <c r="I2221" s="1">
        <v>94881</v>
      </c>
      <c r="J2221" s="2" t="s">
        <v>7458</v>
      </c>
      <c r="K2221" s="2" t="s">
        <v>2665</v>
      </c>
    </row>
    <row r="2222" spans="7:11" x14ac:dyDescent="0.25">
      <c r="G2222" s="33" t="s">
        <v>8</v>
      </c>
      <c r="H2222" s="33" t="s">
        <v>1465</v>
      </c>
      <c r="I2222" s="1">
        <v>94882</v>
      </c>
      <c r="J2222" s="2" t="s">
        <v>7459</v>
      </c>
      <c r="K2222" s="2" t="s">
        <v>2665</v>
      </c>
    </row>
    <row r="2223" spans="7:11" x14ac:dyDescent="0.25">
      <c r="G2223" s="33" t="s">
        <v>8</v>
      </c>
      <c r="H2223" s="33" t="s">
        <v>129</v>
      </c>
      <c r="I2223" s="1">
        <v>94883</v>
      </c>
      <c r="J2223" s="2" t="s">
        <v>7460</v>
      </c>
      <c r="K2223" s="2" t="s">
        <v>2665</v>
      </c>
    </row>
    <row r="2224" spans="7:11" x14ac:dyDescent="0.25">
      <c r="G2224" s="33" t="s">
        <v>8</v>
      </c>
      <c r="H2224" s="33" t="s">
        <v>59</v>
      </c>
      <c r="I2224" s="1">
        <v>94884</v>
      </c>
      <c r="J2224" s="2" t="s">
        <v>7461</v>
      </c>
      <c r="K2224" s="2" t="s">
        <v>2665</v>
      </c>
    </row>
    <row r="2225" spans="7:11" x14ac:dyDescent="0.25">
      <c r="G2225" s="33" t="s">
        <v>8</v>
      </c>
      <c r="H2225" s="33" t="s">
        <v>346</v>
      </c>
      <c r="I2225" s="1">
        <v>94885</v>
      </c>
      <c r="J2225" s="2" t="s">
        <v>7462</v>
      </c>
      <c r="K2225" s="2" t="s">
        <v>2665</v>
      </c>
    </row>
    <row r="2226" spans="7:11" x14ac:dyDescent="0.25">
      <c r="G2226" s="33" t="s">
        <v>8</v>
      </c>
      <c r="H2226" s="33" t="s">
        <v>486</v>
      </c>
      <c r="I2226" s="1">
        <v>94886</v>
      </c>
      <c r="J2226" s="2" t="s">
        <v>7463</v>
      </c>
      <c r="K2226" s="2" t="s">
        <v>2665</v>
      </c>
    </row>
    <row r="2227" spans="7:11" x14ac:dyDescent="0.25">
      <c r="G2227" s="33" t="s">
        <v>8</v>
      </c>
      <c r="H2227" s="33" t="s">
        <v>626</v>
      </c>
      <c r="I2227" s="1">
        <v>94887</v>
      </c>
      <c r="J2227" s="2" t="s">
        <v>7464</v>
      </c>
      <c r="K2227" s="2" t="s">
        <v>2665</v>
      </c>
    </row>
    <row r="2228" spans="7:11" x14ac:dyDescent="0.25">
      <c r="G2228" s="33" t="s">
        <v>8</v>
      </c>
      <c r="H2228" s="33" t="s">
        <v>766</v>
      </c>
      <c r="I2228" s="1">
        <v>94888</v>
      </c>
      <c r="J2228" s="2" t="s">
        <v>7465</v>
      </c>
      <c r="K2228" s="2" t="s">
        <v>2665</v>
      </c>
    </row>
    <row r="2229" spans="7:11" x14ac:dyDescent="0.25">
      <c r="G2229" s="33" t="s">
        <v>8</v>
      </c>
      <c r="H2229" s="33" t="s">
        <v>906</v>
      </c>
      <c r="I2229" s="1">
        <v>94889</v>
      </c>
      <c r="J2229" s="2" t="s">
        <v>7466</v>
      </c>
      <c r="K2229" s="2" t="s">
        <v>2665</v>
      </c>
    </row>
    <row r="2230" spans="7:11" x14ac:dyDescent="0.25">
      <c r="G2230" s="33" t="s">
        <v>8</v>
      </c>
      <c r="H2230" s="33" t="s">
        <v>1046</v>
      </c>
      <c r="I2230" s="1">
        <v>94890</v>
      </c>
      <c r="J2230" s="2" t="s">
        <v>7467</v>
      </c>
      <c r="K2230" s="2" t="s">
        <v>2665</v>
      </c>
    </row>
    <row r="2231" spans="7:11" x14ac:dyDescent="0.25">
      <c r="G2231" s="33" t="s">
        <v>8</v>
      </c>
      <c r="H2231" s="33" t="s">
        <v>1186</v>
      </c>
      <c r="I2231" s="1">
        <v>94891</v>
      </c>
      <c r="J2231" s="2" t="s">
        <v>7468</v>
      </c>
      <c r="K2231" s="2" t="s">
        <v>2665</v>
      </c>
    </row>
    <row r="2232" spans="7:11" x14ac:dyDescent="0.25">
      <c r="G2232" s="33" t="s">
        <v>8</v>
      </c>
      <c r="H2232" s="33" t="s">
        <v>1326</v>
      </c>
      <c r="I2232" s="1">
        <v>94892</v>
      </c>
      <c r="J2232" s="2" t="s">
        <v>7469</v>
      </c>
      <c r="K2232" s="2" t="s">
        <v>2665</v>
      </c>
    </row>
    <row r="2233" spans="7:11" x14ac:dyDescent="0.25">
      <c r="G2233" s="33" t="s">
        <v>8</v>
      </c>
      <c r="H2233" s="33" t="s">
        <v>1466</v>
      </c>
      <c r="I2233" s="1">
        <v>94893</v>
      </c>
      <c r="J2233" s="2" t="s">
        <v>7470</v>
      </c>
      <c r="K2233" s="2" t="s">
        <v>2665</v>
      </c>
    </row>
    <row r="2234" spans="7:11" x14ac:dyDescent="0.25">
      <c r="G2234" s="33" t="s">
        <v>8</v>
      </c>
      <c r="H2234" s="33" t="s">
        <v>130</v>
      </c>
      <c r="I2234" s="1">
        <v>94894</v>
      </c>
      <c r="J2234" s="2" t="s">
        <v>7471</v>
      </c>
      <c r="K2234" s="2" t="s">
        <v>2665</v>
      </c>
    </row>
    <row r="2235" spans="7:11" x14ac:dyDescent="0.25">
      <c r="G2235" s="33" t="s">
        <v>8</v>
      </c>
      <c r="H2235" s="33" t="s">
        <v>60</v>
      </c>
      <c r="I2235" s="1">
        <v>94895</v>
      </c>
      <c r="J2235" s="2" t="s">
        <v>7472</v>
      </c>
      <c r="K2235" s="2" t="s">
        <v>2665</v>
      </c>
    </row>
    <row r="2236" spans="7:11" x14ac:dyDescent="0.25">
      <c r="G2236" s="33" t="s">
        <v>8</v>
      </c>
      <c r="H2236" s="33" t="s">
        <v>347</v>
      </c>
      <c r="I2236" s="1">
        <v>94896</v>
      </c>
      <c r="J2236" s="2" t="s">
        <v>7473</v>
      </c>
      <c r="K2236" s="2" t="s">
        <v>2665</v>
      </c>
    </row>
    <row r="2237" spans="7:11" x14ac:dyDescent="0.25">
      <c r="G2237" s="33" t="s">
        <v>8</v>
      </c>
      <c r="H2237" s="33" t="s">
        <v>487</v>
      </c>
      <c r="I2237" s="1">
        <v>94897</v>
      </c>
      <c r="J2237" s="2" t="s">
        <v>7474</v>
      </c>
      <c r="K2237" s="2" t="s">
        <v>2665</v>
      </c>
    </row>
    <row r="2238" spans="7:11" x14ac:dyDescent="0.25">
      <c r="G2238" s="33" t="s">
        <v>8</v>
      </c>
      <c r="H2238" s="33" t="s">
        <v>627</v>
      </c>
      <c r="I2238" s="1">
        <v>94898</v>
      </c>
      <c r="J2238" s="2" t="s">
        <v>7475</v>
      </c>
      <c r="K2238" s="2" t="s">
        <v>2665</v>
      </c>
    </row>
    <row r="2239" spans="7:11" x14ac:dyDescent="0.25">
      <c r="G2239" s="33" t="s">
        <v>8</v>
      </c>
      <c r="H2239" s="33" t="s">
        <v>767</v>
      </c>
      <c r="I2239" s="1">
        <v>94899</v>
      </c>
      <c r="J2239" s="2" t="s">
        <v>7476</v>
      </c>
      <c r="K2239" s="2" t="s">
        <v>2665</v>
      </c>
    </row>
    <row r="2240" spans="7:11" x14ac:dyDescent="0.25">
      <c r="G2240" s="33" t="s">
        <v>8</v>
      </c>
      <c r="H2240" s="33" t="s">
        <v>907</v>
      </c>
      <c r="I2240" s="1">
        <v>94900</v>
      </c>
      <c r="J2240" s="2" t="s">
        <v>7477</v>
      </c>
      <c r="K2240" s="2" t="s">
        <v>2665</v>
      </c>
    </row>
    <row r="2241" spans="7:11" x14ac:dyDescent="0.25">
      <c r="G2241" s="33" t="s">
        <v>8</v>
      </c>
      <c r="H2241" s="33" t="s">
        <v>1047</v>
      </c>
      <c r="I2241" s="1">
        <v>94901</v>
      </c>
      <c r="J2241" s="2" t="s">
        <v>7478</v>
      </c>
      <c r="K2241" s="2" t="s">
        <v>2665</v>
      </c>
    </row>
    <row r="2242" spans="7:11" x14ac:dyDescent="0.25">
      <c r="G2242" s="33" t="s">
        <v>8</v>
      </c>
      <c r="H2242" s="33" t="s">
        <v>1187</v>
      </c>
      <c r="I2242" s="1">
        <v>94902</v>
      </c>
      <c r="J2242" s="2" t="s">
        <v>7479</v>
      </c>
      <c r="K2242" s="2" t="s">
        <v>2665</v>
      </c>
    </row>
    <row r="2243" spans="7:11" x14ac:dyDescent="0.25">
      <c r="G2243" s="33" t="s">
        <v>8</v>
      </c>
      <c r="H2243" s="33" t="s">
        <v>1327</v>
      </c>
      <c r="I2243" s="1">
        <v>94903</v>
      </c>
      <c r="J2243" s="2" t="s">
        <v>7480</v>
      </c>
      <c r="K2243" s="2" t="s">
        <v>2665</v>
      </c>
    </row>
    <row r="2244" spans="7:11" x14ac:dyDescent="0.25">
      <c r="G2244" s="33" t="s">
        <v>8</v>
      </c>
      <c r="H2244" s="33" t="s">
        <v>1467</v>
      </c>
      <c r="I2244" s="1">
        <v>94904</v>
      </c>
      <c r="J2244" s="2" t="s">
        <v>7481</v>
      </c>
      <c r="K2244" s="2" t="s">
        <v>2665</v>
      </c>
    </row>
    <row r="2245" spans="7:11" x14ac:dyDescent="0.25">
      <c r="G2245" s="33" t="s">
        <v>8</v>
      </c>
      <c r="H2245" s="33" t="s">
        <v>131</v>
      </c>
      <c r="I2245" s="1">
        <v>94905</v>
      </c>
      <c r="J2245" s="2" t="s">
        <v>7482</v>
      </c>
      <c r="K2245" s="2" t="s">
        <v>2665</v>
      </c>
    </row>
    <row r="2246" spans="7:11" x14ac:dyDescent="0.25">
      <c r="G2246" s="33" t="s">
        <v>8</v>
      </c>
      <c r="H2246" s="33" t="s">
        <v>61</v>
      </c>
      <c r="I2246" s="1">
        <v>94906</v>
      </c>
      <c r="J2246" s="2" t="s">
        <v>7483</v>
      </c>
      <c r="K2246" s="2" t="s">
        <v>2665</v>
      </c>
    </row>
    <row r="2247" spans="7:11" x14ac:dyDescent="0.25">
      <c r="G2247" s="33" t="s">
        <v>8</v>
      </c>
      <c r="H2247" s="33" t="s">
        <v>348</v>
      </c>
      <c r="I2247" s="1">
        <v>94907</v>
      </c>
      <c r="J2247" s="2" t="s">
        <v>7484</v>
      </c>
      <c r="K2247" s="2" t="s">
        <v>2665</v>
      </c>
    </row>
    <row r="2248" spans="7:11" x14ac:dyDescent="0.25">
      <c r="G2248" s="33" t="s">
        <v>8</v>
      </c>
      <c r="H2248" s="33" t="s">
        <v>488</v>
      </c>
      <c r="I2248" s="1">
        <v>94908</v>
      </c>
      <c r="J2248" s="2" t="s">
        <v>7485</v>
      </c>
      <c r="K2248" s="2" t="s">
        <v>2665</v>
      </c>
    </row>
    <row r="2249" spans="7:11" x14ac:dyDescent="0.25">
      <c r="G2249" s="33" t="s">
        <v>8</v>
      </c>
      <c r="H2249" s="33" t="s">
        <v>628</v>
      </c>
      <c r="I2249" s="1">
        <v>94909</v>
      </c>
      <c r="J2249" s="2" t="s">
        <v>7486</v>
      </c>
      <c r="K2249" s="2" t="s">
        <v>2665</v>
      </c>
    </row>
    <row r="2250" spans="7:11" x14ac:dyDescent="0.25">
      <c r="G2250" s="33" t="s">
        <v>8</v>
      </c>
      <c r="H2250" s="33" t="s">
        <v>768</v>
      </c>
      <c r="I2250" s="1">
        <v>94910</v>
      </c>
      <c r="J2250" s="2" t="s">
        <v>7487</v>
      </c>
      <c r="K2250" s="2" t="s">
        <v>2665</v>
      </c>
    </row>
    <row r="2251" spans="7:11" x14ac:dyDescent="0.25">
      <c r="G2251" s="33" t="s">
        <v>8</v>
      </c>
      <c r="H2251" s="33" t="s">
        <v>908</v>
      </c>
      <c r="I2251" s="1">
        <v>94911</v>
      </c>
      <c r="J2251" s="2" t="s">
        <v>7488</v>
      </c>
      <c r="K2251" s="2" t="s">
        <v>2665</v>
      </c>
    </row>
    <row r="2252" spans="7:11" x14ac:dyDescent="0.25">
      <c r="G2252" s="33" t="s">
        <v>8</v>
      </c>
      <c r="H2252" s="33" t="s">
        <v>1048</v>
      </c>
      <c r="I2252" s="1">
        <v>94912</v>
      </c>
      <c r="J2252" s="2" t="s">
        <v>7489</v>
      </c>
      <c r="K2252" s="2" t="s">
        <v>2665</v>
      </c>
    </row>
    <row r="2253" spans="7:11" x14ac:dyDescent="0.25">
      <c r="G2253" s="33" t="s">
        <v>8</v>
      </c>
      <c r="H2253" s="33" t="s">
        <v>1188</v>
      </c>
      <c r="I2253" s="1">
        <v>94913</v>
      </c>
      <c r="J2253" s="2" t="s">
        <v>7490</v>
      </c>
      <c r="K2253" s="2" t="s">
        <v>2665</v>
      </c>
    </row>
    <row r="2254" spans="7:11" x14ac:dyDescent="0.25">
      <c r="G2254" s="33" t="s">
        <v>8</v>
      </c>
      <c r="H2254" s="33" t="s">
        <v>1328</v>
      </c>
      <c r="I2254" s="1">
        <v>94914</v>
      </c>
      <c r="J2254" s="2" t="s">
        <v>7491</v>
      </c>
      <c r="K2254" s="2" t="s">
        <v>2665</v>
      </c>
    </row>
    <row r="2255" spans="7:11" x14ac:dyDescent="0.25">
      <c r="G2255" s="33" t="s">
        <v>8</v>
      </c>
      <c r="H2255" s="33" t="s">
        <v>1468</v>
      </c>
      <c r="I2255" s="1">
        <v>94915</v>
      </c>
      <c r="J2255" s="2" t="s">
        <v>7492</v>
      </c>
      <c r="K2255" s="2" t="s">
        <v>2665</v>
      </c>
    </row>
    <row r="2256" spans="7:11" x14ac:dyDescent="0.25">
      <c r="G2256" s="33" t="s">
        <v>8</v>
      </c>
      <c r="H2256" s="33" t="s">
        <v>132</v>
      </c>
      <c r="I2256" s="1">
        <v>94916</v>
      </c>
      <c r="J2256" s="2" t="s">
        <v>7493</v>
      </c>
      <c r="K2256" s="2" t="s">
        <v>2665</v>
      </c>
    </row>
    <row r="2257" spans="7:11" x14ac:dyDescent="0.25">
      <c r="G2257" s="33" t="s">
        <v>8</v>
      </c>
      <c r="H2257" s="33" t="s">
        <v>62</v>
      </c>
      <c r="I2257" s="1">
        <v>94917</v>
      </c>
      <c r="J2257" s="2" t="s">
        <v>7494</v>
      </c>
      <c r="K2257" s="2" t="s">
        <v>2665</v>
      </c>
    </row>
    <row r="2258" spans="7:11" x14ac:dyDescent="0.25">
      <c r="G2258" s="33" t="s">
        <v>8</v>
      </c>
      <c r="H2258" s="33" t="s">
        <v>349</v>
      </c>
      <c r="I2258" s="1">
        <v>94918</v>
      </c>
      <c r="J2258" s="2" t="s">
        <v>7495</v>
      </c>
      <c r="K2258" s="2" t="s">
        <v>2665</v>
      </c>
    </row>
    <row r="2259" spans="7:11" x14ac:dyDescent="0.25">
      <c r="G2259" s="33" t="s">
        <v>8</v>
      </c>
      <c r="H2259" s="33" t="s">
        <v>489</v>
      </c>
      <c r="I2259" s="1">
        <v>94919</v>
      </c>
      <c r="J2259" s="2" t="s">
        <v>7496</v>
      </c>
      <c r="K2259" s="2" t="s">
        <v>2665</v>
      </c>
    </row>
    <row r="2260" spans="7:11" x14ac:dyDescent="0.25">
      <c r="G2260" s="33" t="s">
        <v>8</v>
      </c>
      <c r="H2260" s="33" t="s">
        <v>629</v>
      </c>
      <c r="I2260" s="1">
        <v>94920</v>
      </c>
      <c r="J2260" s="2" t="s">
        <v>7497</v>
      </c>
      <c r="K2260" s="2" t="s">
        <v>2665</v>
      </c>
    </row>
    <row r="2261" spans="7:11" x14ac:dyDescent="0.25">
      <c r="G2261" s="33" t="s">
        <v>8</v>
      </c>
      <c r="H2261" s="33" t="s">
        <v>769</v>
      </c>
      <c r="I2261" s="1">
        <v>94921</v>
      </c>
      <c r="J2261" s="2" t="s">
        <v>7498</v>
      </c>
      <c r="K2261" s="2" t="s">
        <v>2665</v>
      </c>
    </row>
    <row r="2262" spans="7:11" x14ac:dyDescent="0.25">
      <c r="G2262" s="33" t="s">
        <v>8</v>
      </c>
      <c r="H2262" s="33" t="s">
        <v>909</v>
      </c>
      <c r="I2262" s="1">
        <v>94922</v>
      </c>
      <c r="J2262" s="2" t="s">
        <v>7499</v>
      </c>
      <c r="K2262" s="2" t="s">
        <v>2665</v>
      </c>
    </row>
    <row r="2263" spans="7:11" x14ac:dyDescent="0.25">
      <c r="G2263" s="33" t="s">
        <v>8</v>
      </c>
      <c r="H2263" s="33" t="s">
        <v>1049</v>
      </c>
      <c r="I2263" s="1">
        <v>94923</v>
      </c>
      <c r="J2263" s="2" t="s">
        <v>7500</v>
      </c>
      <c r="K2263" s="2" t="s">
        <v>2665</v>
      </c>
    </row>
    <row r="2264" spans="7:11" x14ac:dyDescent="0.25">
      <c r="G2264" s="33" t="s">
        <v>8</v>
      </c>
      <c r="H2264" s="33" t="s">
        <v>1189</v>
      </c>
      <c r="I2264" s="1">
        <v>94924</v>
      </c>
      <c r="J2264" s="2" t="s">
        <v>7501</v>
      </c>
      <c r="K2264" s="2" t="s">
        <v>2665</v>
      </c>
    </row>
    <row r="2265" spans="7:11" x14ac:dyDescent="0.25">
      <c r="G2265" s="33" t="s">
        <v>8</v>
      </c>
      <c r="H2265" s="33" t="s">
        <v>1329</v>
      </c>
      <c r="I2265" s="1">
        <v>94925</v>
      </c>
      <c r="J2265" s="2" t="s">
        <v>7502</v>
      </c>
      <c r="K2265" s="2" t="s">
        <v>2665</v>
      </c>
    </row>
    <row r="2266" spans="7:11" x14ac:dyDescent="0.25">
      <c r="G2266" s="33" t="s">
        <v>8</v>
      </c>
      <c r="H2266" s="33" t="s">
        <v>1469</v>
      </c>
      <c r="I2266" s="1">
        <v>94926</v>
      </c>
      <c r="J2266" s="2" t="s">
        <v>7503</v>
      </c>
      <c r="K2266" s="2" t="s">
        <v>2665</v>
      </c>
    </row>
    <row r="2267" spans="7:11" x14ac:dyDescent="0.25">
      <c r="G2267" s="33" t="s">
        <v>8</v>
      </c>
      <c r="H2267" s="33" t="s">
        <v>133</v>
      </c>
      <c r="I2267" s="1">
        <v>94927</v>
      </c>
      <c r="J2267" s="2" t="s">
        <v>7504</v>
      </c>
      <c r="K2267" s="2" t="s">
        <v>2665</v>
      </c>
    </row>
    <row r="2268" spans="7:11" x14ac:dyDescent="0.25">
      <c r="G2268" s="33" t="s">
        <v>8</v>
      </c>
      <c r="H2268" s="33" t="s">
        <v>63</v>
      </c>
      <c r="I2268" s="1">
        <v>94928</v>
      </c>
      <c r="J2268" s="2" t="s">
        <v>7505</v>
      </c>
      <c r="K2268" s="2" t="s">
        <v>2665</v>
      </c>
    </row>
    <row r="2269" spans="7:11" x14ac:dyDescent="0.25">
      <c r="G2269" s="33" t="s">
        <v>8</v>
      </c>
      <c r="H2269" s="33" t="s">
        <v>350</v>
      </c>
      <c r="I2269" s="1">
        <v>94929</v>
      </c>
      <c r="J2269" s="2" t="s">
        <v>7506</v>
      </c>
      <c r="K2269" s="2" t="s">
        <v>2665</v>
      </c>
    </row>
    <row r="2270" spans="7:11" x14ac:dyDescent="0.25">
      <c r="G2270" s="33" t="s">
        <v>8</v>
      </c>
      <c r="H2270" s="33" t="s">
        <v>490</v>
      </c>
      <c r="I2270" s="1">
        <v>94930</v>
      </c>
      <c r="J2270" s="2" t="s">
        <v>7507</v>
      </c>
      <c r="K2270" s="2" t="s">
        <v>2665</v>
      </c>
    </row>
    <row r="2271" spans="7:11" x14ac:dyDescent="0.25">
      <c r="G2271" s="33" t="s">
        <v>8</v>
      </c>
      <c r="H2271" s="33" t="s">
        <v>630</v>
      </c>
      <c r="I2271" s="1">
        <v>94931</v>
      </c>
      <c r="J2271" s="2" t="s">
        <v>7508</v>
      </c>
      <c r="K2271" s="2" t="s">
        <v>2665</v>
      </c>
    </row>
    <row r="2272" spans="7:11" x14ac:dyDescent="0.25">
      <c r="G2272" s="33" t="s">
        <v>8</v>
      </c>
      <c r="H2272" s="33" t="s">
        <v>770</v>
      </c>
      <c r="I2272" s="1">
        <v>94932</v>
      </c>
      <c r="J2272" s="2" t="s">
        <v>7509</v>
      </c>
      <c r="K2272" s="2" t="s">
        <v>2665</v>
      </c>
    </row>
    <row r="2273" spans="7:11" x14ac:dyDescent="0.25">
      <c r="G2273" s="33" t="s">
        <v>8</v>
      </c>
      <c r="H2273" s="33" t="s">
        <v>910</v>
      </c>
      <c r="I2273" s="1">
        <v>94933</v>
      </c>
      <c r="J2273" s="2" t="s">
        <v>7510</v>
      </c>
      <c r="K2273" s="2" t="s">
        <v>2665</v>
      </c>
    </row>
    <row r="2274" spans="7:11" x14ac:dyDescent="0.25">
      <c r="G2274" s="33" t="s">
        <v>8</v>
      </c>
      <c r="H2274" s="33" t="s">
        <v>1050</v>
      </c>
      <c r="I2274" s="1">
        <v>94934</v>
      </c>
      <c r="J2274" s="2" t="s">
        <v>7511</v>
      </c>
      <c r="K2274" s="2" t="s">
        <v>2665</v>
      </c>
    </row>
    <row r="2275" spans="7:11" x14ac:dyDescent="0.25">
      <c r="G2275" s="33" t="s">
        <v>8</v>
      </c>
      <c r="H2275" s="33" t="s">
        <v>1190</v>
      </c>
      <c r="I2275" s="1">
        <v>94935</v>
      </c>
      <c r="J2275" s="2" t="s">
        <v>7512</v>
      </c>
      <c r="K2275" s="2" t="s">
        <v>2665</v>
      </c>
    </row>
    <row r="2276" spans="7:11" x14ac:dyDescent="0.25">
      <c r="G2276" s="33" t="s">
        <v>8</v>
      </c>
      <c r="H2276" s="33" t="s">
        <v>1330</v>
      </c>
      <c r="I2276" s="1">
        <v>94936</v>
      </c>
      <c r="J2276" s="2" t="s">
        <v>7513</v>
      </c>
      <c r="K2276" s="2" t="s">
        <v>2665</v>
      </c>
    </row>
    <row r="2277" spans="7:11" x14ac:dyDescent="0.25">
      <c r="G2277" s="33" t="s">
        <v>8</v>
      </c>
      <c r="H2277" s="33" t="s">
        <v>1470</v>
      </c>
      <c r="I2277" s="1">
        <v>94937</v>
      </c>
      <c r="J2277" s="2" t="s">
        <v>7514</v>
      </c>
      <c r="K2277" s="2" t="s">
        <v>2665</v>
      </c>
    </row>
    <row r="2278" spans="7:11" x14ac:dyDescent="0.25">
      <c r="G2278" s="33" t="s">
        <v>8</v>
      </c>
      <c r="H2278" s="33" t="s">
        <v>134</v>
      </c>
      <c r="I2278" s="1">
        <v>94938</v>
      </c>
      <c r="J2278" s="2" t="s">
        <v>7515</v>
      </c>
      <c r="K2278" s="2" t="s">
        <v>2665</v>
      </c>
    </row>
    <row r="2279" spans="7:11" x14ac:dyDescent="0.25">
      <c r="G2279" s="33" t="s">
        <v>8</v>
      </c>
      <c r="H2279" s="33" t="s">
        <v>64</v>
      </c>
      <c r="I2279" s="1">
        <v>94939</v>
      </c>
      <c r="J2279" s="2" t="s">
        <v>7516</v>
      </c>
      <c r="K2279" s="2" t="s">
        <v>2665</v>
      </c>
    </row>
    <row r="2280" spans="7:11" x14ac:dyDescent="0.25">
      <c r="G2280" s="33" t="s">
        <v>8</v>
      </c>
      <c r="H2280" s="33" t="s">
        <v>1654</v>
      </c>
      <c r="I2280" s="1">
        <v>94940</v>
      </c>
      <c r="J2280" s="2" t="s">
        <v>7517</v>
      </c>
      <c r="K2280" s="2" t="s">
        <v>2664</v>
      </c>
    </row>
    <row r="2281" spans="7:11" x14ac:dyDescent="0.25">
      <c r="G2281" s="33" t="s">
        <v>8</v>
      </c>
      <c r="H2281" s="33" t="s">
        <v>1655</v>
      </c>
      <c r="I2281" s="1">
        <v>94941</v>
      </c>
      <c r="J2281" s="2" t="s">
        <v>7518</v>
      </c>
      <c r="K2281" s="2" t="s">
        <v>2664</v>
      </c>
    </row>
    <row r="2282" spans="7:11" x14ac:dyDescent="0.25">
      <c r="G2282" s="33" t="s">
        <v>8</v>
      </c>
      <c r="H2282" s="33" t="s">
        <v>1656</v>
      </c>
      <c r="I2282" s="1">
        <v>94942</v>
      </c>
      <c r="J2282" s="2" t="s">
        <v>7519</v>
      </c>
      <c r="K2282" s="2" t="s">
        <v>2664</v>
      </c>
    </row>
    <row r="2283" spans="7:11" x14ac:dyDescent="0.25">
      <c r="G2283" s="33" t="s">
        <v>8</v>
      </c>
      <c r="H2283" s="33" t="s">
        <v>1657</v>
      </c>
      <c r="I2283" s="1">
        <v>94943</v>
      </c>
      <c r="J2283" s="2" t="s">
        <v>7520</v>
      </c>
      <c r="K2283" s="2" t="s">
        <v>2664</v>
      </c>
    </row>
    <row r="2284" spans="7:11" x14ac:dyDescent="0.25">
      <c r="G2284" s="33" t="s">
        <v>8</v>
      </c>
      <c r="H2284" s="33" t="s">
        <v>1658</v>
      </c>
      <c r="I2284" s="1">
        <v>94944</v>
      </c>
      <c r="J2284" s="2" t="s">
        <v>7521</v>
      </c>
      <c r="K2284" s="2" t="s">
        <v>2664</v>
      </c>
    </row>
    <row r="2285" spans="7:11" x14ac:dyDescent="0.25">
      <c r="G2285" s="33" t="s">
        <v>8</v>
      </c>
      <c r="H2285" s="33" t="s">
        <v>1659</v>
      </c>
      <c r="I2285" s="1">
        <v>94945</v>
      </c>
      <c r="J2285" s="2" t="s">
        <v>7522</v>
      </c>
      <c r="K2285" s="2" t="s">
        <v>2664</v>
      </c>
    </row>
    <row r="2286" spans="7:11" x14ac:dyDescent="0.25">
      <c r="G2286" s="33" t="s">
        <v>8</v>
      </c>
      <c r="H2286" s="33" t="s">
        <v>1660</v>
      </c>
      <c r="I2286" s="1">
        <v>94946</v>
      </c>
      <c r="J2286" s="2" t="s">
        <v>7523</v>
      </c>
      <c r="K2286" s="2" t="s">
        <v>2664</v>
      </c>
    </row>
    <row r="2287" spans="7:11" x14ac:dyDescent="0.25">
      <c r="G2287" s="33" t="s">
        <v>8</v>
      </c>
      <c r="H2287" s="33" t="s">
        <v>1661</v>
      </c>
      <c r="I2287" s="1">
        <v>94947</v>
      </c>
      <c r="J2287" s="2" t="s">
        <v>7524</v>
      </c>
      <c r="K2287" s="2" t="s">
        <v>2664</v>
      </c>
    </row>
    <row r="2288" spans="7:11" x14ac:dyDescent="0.25">
      <c r="G2288" s="33" t="s">
        <v>8</v>
      </c>
      <c r="H2288" s="33" t="s">
        <v>1662</v>
      </c>
      <c r="I2288" s="1">
        <v>94948</v>
      </c>
      <c r="J2288" s="2" t="s">
        <v>7525</v>
      </c>
      <c r="K2288" s="2" t="s">
        <v>2664</v>
      </c>
    </row>
    <row r="2289" spans="7:11" x14ac:dyDescent="0.25">
      <c r="G2289" s="33" t="s">
        <v>8</v>
      </c>
      <c r="H2289" s="33" t="s">
        <v>1663</v>
      </c>
      <c r="I2289" s="1">
        <v>94949</v>
      </c>
      <c r="J2289" s="2" t="s">
        <v>7526</v>
      </c>
      <c r="K2289" s="2" t="s">
        <v>2664</v>
      </c>
    </row>
    <row r="2290" spans="7:11" x14ac:dyDescent="0.25">
      <c r="G2290" s="33" t="s">
        <v>8</v>
      </c>
      <c r="H2290" s="33" t="s">
        <v>1664</v>
      </c>
      <c r="I2290" s="1">
        <v>94950</v>
      </c>
      <c r="J2290" s="2" t="s">
        <v>7527</v>
      </c>
      <c r="K2290" s="2" t="s">
        <v>2664</v>
      </c>
    </row>
    <row r="2291" spans="7:11" x14ac:dyDescent="0.25">
      <c r="G2291" s="33" t="s">
        <v>8</v>
      </c>
      <c r="H2291" s="33" t="s">
        <v>1764</v>
      </c>
      <c r="I2291" s="1">
        <v>94951</v>
      </c>
      <c r="J2291" s="2" t="s">
        <v>7528</v>
      </c>
      <c r="K2291" s="2" t="s">
        <v>2664</v>
      </c>
    </row>
    <row r="2292" spans="7:11" x14ac:dyDescent="0.25">
      <c r="G2292" s="33" t="s">
        <v>8</v>
      </c>
      <c r="H2292" s="33" t="s">
        <v>1765</v>
      </c>
      <c r="I2292" s="1">
        <v>94952</v>
      </c>
      <c r="J2292" s="2" t="s">
        <v>7529</v>
      </c>
      <c r="K2292" s="2" t="s">
        <v>2664</v>
      </c>
    </row>
    <row r="2293" spans="7:11" x14ac:dyDescent="0.25">
      <c r="G2293" s="33" t="s">
        <v>8</v>
      </c>
      <c r="H2293" s="33" t="s">
        <v>1766</v>
      </c>
      <c r="I2293" s="1">
        <v>94953</v>
      </c>
      <c r="J2293" s="2" t="s">
        <v>7530</v>
      </c>
      <c r="K2293" s="2" t="s">
        <v>2664</v>
      </c>
    </row>
    <row r="2294" spans="7:11" x14ac:dyDescent="0.25">
      <c r="G2294" s="33" t="s">
        <v>8</v>
      </c>
      <c r="H2294" s="33" t="s">
        <v>1767</v>
      </c>
      <c r="I2294" s="1">
        <v>94954</v>
      </c>
      <c r="J2294" s="2" t="s">
        <v>7531</v>
      </c>
      <c r="K2294" s="2" t="s">
        <v>2664</v>
      </c>
    </row>
    <row r="2295" spans="7:11" x14ac:dyDescent="0.25">
      <c r="G2295" s="33" t="s">
        <v>8</v>
      </c>
      <c r="H2295" s="33" t="s">
        <v>1768</v>
      </c>
      <c r="I2295" s="1">
        <v>94955</v>
      </c>
      <c r="J2295" s="2" t="s">
        <v>7532</v>
      </c>
      <c r="K2295" s="2" t="s">
        <v>2664</v>
      </c>
    </row>
    <row r="2296" spans="7:11" x14ac:dyDescent="0.25">
      <c r="G2296" s="33" t="s">
        <v>8</v>
      </c>
      <c r="H2296" s="33" t="s">
        <v>1769</v>
      </c>
      <c r="I2296" s="1">
        <v>94956</v>
      </c>
      <c r="J2296" s="2" t="s">
        <v>7533</v>
      </c>
      <c r="K2296" s="2" t="s">
        <v>2664</v>
      </c>
    </row>
    <row r="2297" spans="7:11" x14ac:dyDescent="0.25">
      <c r="G2297" s="33" t="s">
        <v>8</v>
      </c>
      <c r="H2297" s="33" t="s">
        <v>1770</v>
      </c>
      <c r="I2297" s="1">
        <v>94957</v>
      </c>
      <c r="J2297" s="2" t="s">
        <v>7534</v>
      </c>
      <c r="K2297" s="2" t="s">
        <v>2664</v>
      </c>
    </row>
    <row r="2298" spans="7:11" x14ac:dyDescent="0.25">
      <c r="G2298" s="33" t="s">
        <v>8</v>
      </c>
      <c r="H2298" s="33" t="s">
        <v>1771</v>
      </c>
      <c r="I2298" s="1">
        <v>94958</v>
      </c>
      <c r="J2298" s="2" t="s">
        <v>7535</v>
      </c>
      <c r="K2298" s="2" t="s">
        <v>2664</v>
      </c>
    </row>
    <row r="2299" spans="7:11" x14ac:dyDescent="0.25">
      <c r="G2299" s="33" t="s">
        <v>8</v>
      </c>
      <c r="H2299" s="33" t="s">
        <v>1772</v>
      </c>
      <c r="I2299" s="1">
        <v>94959</v>
      </c>
      <c r="J2299" s="2" t="s">
        <v>7536</v>
      </c>
      <c r="K2299" s="2" t="s">
        <v>2664</v>
      </c>
    </row>
    <row r="2300" spans="7:11" x14ac:dyDescent="0.25">
      <c r="G2300" s="33" t="s">
        <v>8</v>
      </c>
      <c r="H2300" s="33" t="s">
        <v>1773</v>
      </c>
      <c r="I2300" s="1">
        <v>94960</v>
      </c>
      <c r="J2300" s="2" t="s">
        <v>7537</v>
      </c>
      <c r="K2300" s="2" t="s">
        <v>2664</v>
      </c>
    </row>
    <row r="2301" spans="7:11" x14ac:dyDescent="0.25">
      <c r="G2301" s="33" t="s">
        <v>8</v>
      </c>
      <c r="H2301" s="33" t="s">
        <v>1774</v>
      </c>
      <c r="I2301" s="1">
        <v>94961</v>
      </c>
      <c r="J2301" s="2" t="s">
        <v>7538</v>
      </c>
      <c r="K2301" s="2" t="s">
        <v>2664</v>
      </c>
    </row>
    <row r="2302" spans="7:11" x14ac:dyDescent="0.25">
      <c r="G2302" s="33" t="s">
        <v>8</v>
      </c>
      <c r="H2302" s="33" t="s">
        <v>1874</v>
      </c>
      <c r="I2302" s="1">
        <v>94962</v>
      </c>
      <c r="J2302" s="2" t="s">
        <v>7539</v>
      </c>
      <c r="K2302" s="2" t="s">
        <v>2664</v>
      </c>
    </row>
    <row r="2303" spans="7:11" x14ac:dyDescent="0.25">
      <c r="G2303" s="33" t="s">
        <v>8</v>
      </c>
      <c r="H2303" s="33" t="s">
        <v>1875</v>
      </c>
      <c r="I2303" s="1">
        <v>94963</v>
      </c>
      <c r="J2303" s="2" t="s">
        <v>7540</v>
      </c>
      <c r="K2303" s="2" t="s">
        <v>2664</v>
      </c>
    </row>
    <row r="2304" spans="7:11" x14ac:dyDescent="0.25">
      <c r="G2304" s="33" t="s">
        <v>8</v>
      </c>
      <c r="H2304" s="33" t="s">
        <v>1876</v>
      </c>
      <c r="I2304" s="1">
        <v>94964</v>
      </c>
      <c r="J2304" s="2" t="s">
        <v>7541</v>
      </c>
      <c r="K2304" s="2" t="s">
        <v>2664</v>
      </c>
    </row>
    <row r="2305" spans="7:11" x14ac:dyDescent="0.25">
      <c r="G2305" s="33" t="s">
        <v>8</v>
      </c>
      <c r="H2305" s="33" t="s">
        <v>1877</v>
      </c>
      <c r="I2305" s="1">
        <v>94965</v>
      </c>
      <c r="J2305" s="2" t="s">
        <v>7542</v>
      </c>
      <c r="K2305" s="2" t="s">
        <v>2664</v>
      </c>
    </row>
    <row r="2306" spans="7:11" x14ac:dyDescent="0.25">
      <c r="G2306" s="33" t="s">
        <v>8</v>
      </c>
      <c r="H2306" s="33" t="s">
        <v>1878</v>
      </c>
      <c r="I2306" s="1">
        <v>94966</v>
      </c>
      <c r="J2306" s="2" t="s">
        <v>7543</v>
      </c>
      <c r="K2306" s="2" t="s">
        <v>2664</v>
      </c>
    </row>
    <row r="2307" spans="7:11" x14ac:dyDescent="0.25">
      <c r="G2307" s="33" t="s">
        <v>8</v>
      </c>
      <c r="H2307" s="33" t="s">
        <v>1879</v>
      </c>
      <c r="I2307" s="1">
        <v>94967</v>
      </c>
      <c r="J2307" s="2" t="s">
        <v>7544</v>
      </c>
      <c r="K2307" s="2" t="s">
        <v>2664</v>
      </c>
    </row>
    <row r="2308" spans="7:11" x14ac:dyDescent="0.25">
      <c r="G2308" s="33" t="s">
        <v>8</v>
      </c>
      <c r="H2308" s="33" t="s">
        <v>1880</v>
      </c>
      <c r="I2308" s="1">
        <v>94968</v>
      </c>
      <c r="J2308" s="2" t="s">
        <v>7545</v>
      </c>
      <c r="K2308" s="2" t="s">
        <v>2664</v>
      </c>
    </row>
    <row r="2309" spans="7:11" x14ac:dyDescent="0.25">
      <c r="G2309" s="33" t="s">
        <v>8</v>
      </c>
      <c r="H2309" s="33" t="s">
        <v>1881</v>
      </c>
      <c r="I2309" s="1">
        <v>94969</v>
      </c>
      <c r="J2309" s="2" t="s">
        <v>7546</v>
      </c>
      <c r="K2309" s="2" t="s">
        <v>2664</v>
      </c>
    </row>
    <row r="2310" spans="7:11" x14ac:dyDescent="0.25">
      <c r="G2310" s="33" t="s">
        <v>8</v>
      </c>
      <c r="H2310" s="33" t="s">
        <v>1882</v>
      </c>
      <c r="I2310" s="1">
        <v>94970</v>
      </c>
      <c r="J2310" s="2" t="s">
        <v>7547</v>
      </c>
      <c r="K2310" s="2" t="s">
        <v>2664</v>
      </c>
    </row>
    <row r="2311" spans="7:11" x14ac:dyDescent="0.25">
      <c r="G2311" s="33" t="s">
        <v>8</v>
      </c>
      <c r="H2311" s="33" t="s">
        <v>1883</v>
      </c>
      <c r="I2311" s="1">
        <v>94971</v>
      </c>
      <c r="J2311" s="2" t="s">
        <v>7548</v>
      </c>
      <c r="K2311" s="2" t="s">
        <v>2664</v>
      </c>
    </row>
    <row r="2312" spans="7:11" x14ac:dyDescent="0.25">
      <c r="G2312" s="33" t="s">
        <v>8</v>
      </c>
      <c r="H2312" s="33" t="s">
        <v>1884</v>
      </c>
      <c r="I2312" s="1">
        <v>94972</v>
      </c>
      <c r="J2312" s="2" t="s">
        <v>7549</v>
      </c>
      <c r="K2312" s="2" t="s">
        <v>2664</v>
      </c>
    </row>
    <row r="2313" spans="7:11" x14ac:dyDescent="0.25">
      <c r="G2313" s="33" t="s">
        <v>8</v>
      </c>
      <c r="H2313" s="33" t="s">
        <v>1984</v>
      </c>
      <c r="I2313" s="1">
        <v>94973</v>
      </c>
      <c r="J2313" s="2" t="s">
        <v>7550</v>
      </c>
      <c r="K2313" s="2" t="s">
        <v>2664</v>
      </c>
    </row>
    <row r="2314" spans="7:11" x14ac:dyDescent="0.25">
      <c r="G2314" s="33" t="s">
        <v>8</v>
      </c>
      <c r="H2314" s="33" t="s">
        <v>1985</v>
      </c>
      <c r="I2314" s="1">
        <v>94974</v>
      </c>
      <c r="J2314" s="2" t="s">
        <v>7551</v>
      </c>
      <c r="K2314" s="2" t="s">
        <v>2664</v>
      </c>
    </row>
    <row r="2315" spans="7:11" x14ac:dyDescent="0.25">
      <c r="G2315" s="33" t="s">
        <v>8</v>
      </c>
      <c r="H2315" s="33" t="s">
        <v>1986</v>
      </c>
      <c r="I2315" s="1">
        <v>94975</v>
      </c>
      <c r="J2315" s="2" t="s">
        <v>7552</v>
      </c>
      <c r="K2315" s="2" t="s">
        <v>2664</v>
      </c>
    </row>
    <row r="2316" spans="7:11" x14ac:dyDescent="0.25">
      <c r="G2316" s="33" t="s">
        <v>8</v>
      </c>
      <c r="H2316" s="33" t="s">
        <v>1987</v>
      </c>
      <c r="I2316" s="1">
        <v>94976</v>
      </c>
      <c r="J2316" s="2" t="s">
        <v>7553</v>
      </c>
      <c r="K2316" s="2" t="s">
        <v>2664</v>
      </c>
    </row>
    <row r="2317" spans="7:11" x14ac:dyDescent="0.25">
      <c r="G2317" s="33" t="s">
        <v>8</v>
      </c>
      <c r="H2317" s="33" t="s">
        <v>1988</v>
      </c>
      <c r="I2317" s="1">
        <v>94977</v>
      </c>
      <c r="J2317" s="2" t="s">
        <v>7554</v>
      </c>
      <c r="K2317" s="2" t="s">
        <v>2664</v>
      </c>
    </row>
    <row r="2318" spans="7:11" x14ac:dyDescent="0.25">
      <c r="G2318" s="33" t="s">
        <v>8</v>
      </c>
      <c r="H2318" s="33" t="s">
        <v>1989</v>
      </c>
      <c r="I2318" s="1">
        <v>94978</v>
      </c>
      <c r="J2318" s="2" t="s">
        <v>7555</v>
      </c>
      <c r="K2318" s="2" t="s">
        <v>2664</v>
      </c>
    </row>
    <row r="2319" spans="7:11" x14ac:dyDescent="0.25">
      <c r="G2319" s="33" t="s">
        <v>8</v>
      </c>
      <c r="H2319" s="33" t="s">
        <v>1990</v>
      </c>
      <c r="I2319" s="1">
        <v>94979</v>
      </c>
      <c r="J2319" s="2" t="s">
        <v>7556</v>
      </c>
      <c r="K2319" s="2" t="s">
        <v>2664</v>
      </c>
    </row>
    <row r="2320" spans="7:11" x14ac:dyDescent="0.25">
      <c r="G2320" s="33" t="s">
        <v>8</v>
      </c>
      <c r="H2320" s="33" t="s">
        <v>1991</v>
      </c>
      <c r="I2320" s="1">
        <v>94980</v>
      </c>
      <c r="J2320" s="2" t="s">
        <v>7557</v>
      </c>
      <c r="K2320" s="2" t="s">
        <v>2664</v>
      </c>
    </row>
    <row r="2321" spans="7:11" x14ac:dyDescent="0.25">
      <c r="G2321" s="33" t="s">
        <v>8</v>
      </c>
      <c r="H2321" s="33" t="s">
        <v>1992</v>
      </c>
      <c r="I2321" s="1">
        <v>94981</v>
      </c>
      <c r="J2321" s="2" t="s">
        <v>7558</v>
      </c>
      <c r="K2321" s="2" t="s">
        <v>2664</v>
      </c>
    </row>
    <row r="2322" spans="7:11" x14ac:dyDescent="0.25">
      <c r="G2322" s="33" t="s">
        <v>8</v>
      </c>
      <c r="H2322" s="33" t="s">
        <v>1993</v>
      </c>
      <c r="I2322" s="1">
        <v>94982</v>
      </c>
      <c r="J2322" s="2" t="s">
        <v>7559</v>
      </c>
      <c r="K2322" s="2" t="s">
        <v>2664</v>
      </c>
    </row>
    <row r="2323" spans="7:11" x14ac:dyDescent="0.25">
      <c r="G2323" s="33" t="s">
        <v>8</v>
      </c>
      <c r="H2323" s="33" t="s">
        <v>1994</v>
      </c>
      <c r="I2323" s="1">
        <v>94983</v>
      </c>
      <c r="J2323" s="2" t="s">
        <v>7560</v>
      </c>
      <c r="K2323" s="2" t="s">
        <v>2664</v>
      </c>
    </row>
    <row r="2324" spans="7:11" x14ac:dyDescent="0.25">
      <c r="G2324" s="33" t="s">
        <v>8</v>
      </c>
      <c r="H2324" s="33" t="s">
        <v>2094</v>
      </c>
      <c r="I2324" s="1">
        <v>94984</v>
      </c>
      <c r="J2324" s="2" t="s">
        <v>7561</v>
      </c>
      <c r="K2324" s="2" t="s">
        <v>2664</v>
      </c>
    </row>
    <row r="2325" spans="7:11" x14ac:dyDescent="0.25">
      <c r="G2325" s="33" t="s">
        <v>8</v>
      </c>
      <c r="H2325" s="33" t="s">
        <v>2095</v>
      </c>
      <c r="I2325" s="1">
        <v>94985</v>
      </c>
      <c r="J2325" s="2" t="s">
        <v>7562</v>
      </c>
      <c r="K2325" s="2" t="s">
        <v>2664</v>
      </c>
    </row>
    <row r="2326" spans="7:11" x14ac:dyDescent="0.25">
      <c r="G2326" s="33" t="s">
        <v>8</v>
      </c>
      <c r="H2326" s="33" t="s">
        <v>2096</v>
      </c>
      <c r="I2326" s="1">
        <v>94986</v>
      </c>
      <c r="J2326" s="2" t="s">
        <v>7563</v>
      </c>
      <c r="K2326" s="2" t="s">
        <v>2664</v>
      </c>
    </row>
    <row r="2327" spans="7:11" x14ac:dyDescent="0.25">
      <c r="G2327" s="33" t="s">
        <v>8</v>
      </c>
      <c r="H2327" s="33" t="s">
        <v>2097</v>
      </c>
      <c r="I2327" s="1">
        <v>94987</v>
      </c>
      <c r="J2327" s="2" t="s">
        <v>7564</v>
      </c>
      <c r="K2327" s="2" t="s">
        <v>2664</v>
      </c>
    </row>
    <row r="2328" spans="7:11" x14ac:dyDescent="0.25">
      <c r="G2328" s="33" t="s">
        <v>8</v>
      </c>
      <c r="H2328" s="33" t="s">
        <v>2098</v>
      </c>
      <c r="I2328" s="1">
        <v>94988</v>
      </c>
      <c r="J2328" s="2" t="s">
        <v>7565</v>
      </c>
      <c r="K2328" s="2" t="s">
        <v>2664</v>
      </c>
    </row>
    <row r="2329" spans="7:11" x14ac:dyDescent="0.25">
      <c r="G2329" s="33" t="s">
        <v>8</v>
      </c>
      <c r="H2329" s="33" t="s">
        <v>2099</v>
      </c>
      <c r="I2329" s="1">
        <v>94989</v>
      </c>
      <c r="J2329" s="2" t="s">
        <v>7566</v>
      </c>
      <c r="K2329" s="2" t="s">
        <v>2664</v>
      </c>
    </row>
    <row r="2330" spans="7:11" x14ac:dyDescent="0.25">
      <c r="G2330" s="33" t="s">
        <v>8</v>
      </c>
      <c r="H2330" s="33" t="s">
        <v>2100</v>
      </c>
      <c r="I2330" s="1">
        <v>94990</v>
      </c>
      <c r="J2330" s="2" t="s">
        <v>7567</v>
      </c>
      <c r="K2330" s="2" t="s">
        <v>2664</v>
      </c>
    </row>
    <row r="2331" spans="7:11" x14ac:dyDescent="0.25">
      <c r="G2331" s="33" t="s">
        <v>8</v>
      </c>
      <c r="H2331" s="33" t="s">
        <v>2101</v>
      </c>
      <c r="I2331" s="1">
        <v>94991</v>
      </c>
      <c r="J2331" s="2" t="s">
        <v>7568</v>
      </c>
      <c r="K2331" s="2" t="s">
        <v>2664</v>
      </c>
    </row>
    <row r="2332" spans="7:11" x14ac:dyDescent="0.25">
      <c r="G2332" s="33" t="s">
        <v>8</v>
      </c>
      <c r="H2332" s="33" t="s">
        <v>2102</v>
      </c>
      <c r="I2332" s="1">
        <v>94992</v>
      </c>
      <c r="J2332" s="2" t="s">
        <v>7569</v>
      </c>
      <c r="K2332" s="2" t="s">
        <v>2664</v>
      </c>
    </row>
    <row r="2333" spans="7:11" x14ac:dyDescent="0.25">
      <c r="G2333" s="33" t="s">
        <v>8</v>
      </c>
      <c r="H2333" s="33" t="s">
        <v>2103</v>
      </c>
      <c r="I2333" s="1">
        <v>94993</v>
      </c>
      <c r="J2333" s="2" t="s">
        <v>7570</v>
      </c>
      <c r="K2333" s="2" t="s">
        <v>2664</v>
      </c>
    </row>
    <row r="2334" spans="7:11" x14ac:dyDescent="0.25">
      <c r="G2334" s="33" t="s">
        <v>8</v>
      </c>
      <c r="H2334" s="33" t="s">
        <v>2104</v>
      </c>
      <c r="I2334" s="1">
        <v>94994</v>
      </c>
      <c r="J2334" s="2" t="s">
        <v>7571</v>
      </c>
      <c r="K2334" s="2" t="s">
        <v>2664</v>
      </c>
    </row>
    <row r="2335" spans="7:11" x14ac:dyDescent="0.25">
      <c r="G2335" s="33" t="s">
        <v>8</v>
      </c>
      <c r="H2335" s="33" t="s">
        <v>2204</v>
      </c>
      <c r="I2335" s="1">
        <v>94995</v>
      </c>
      <c r="J2335" s="2" t="s">
        <v>7572</v>
      </c>
      <c r="K2335" s="2" t="s">
        <v>2664</v>
      </c>
    </row>
    <row r="2336" spans="7:11" x14ac:dyDescent="0.25">
      <c r="G2336" s="33" t="s">
        <v>8</v>
      </c>
      <c r="H2336" s="33" t="s">
        <v>2205</v>
      </c>
      <c r="I2336" s="1">
        <v>94996</v>
      </c>
      <c r="J2336" s="2" t="s">
        <v>7573</v>
      </c>
      <c r="K2336" s="2" t="s">
        <v>2664</v>
      </c>
    </row>
    <row r="2337" spans="7:11" x14ac:dyDescent="0.25">
      <c r="G2337" s="33" t="s">
        <v>8</v>
      </c>
      <c r="H2337" s="33" t="s">
        <v>2206</v>
      </c>
      <c r="I2337" s="1">
        <v>94997</v>
      </c>
      <c r="J2337" s="2" t="s">
        <v>7574</v>
      </c>
      <c r="K2337" s="2" t="s">
        <v>2664</v>
      </c>
    </row>
    <row r="2338" spans="7:11" x14ac:dyDescent="0.25">
      <c r="G2338" s="33" t="s">
        <v>8</v>
      </c>
      <c r="H2338" s="33" t="s">
        <v>2207</v>
      </c>
      <c r="I2338" s="1">
        <v>94998</v>
      </c>
      <c r="J2338" s="2" t="s">
        <v>7575</v>
      </c>
      <c r="K2338" s="2" t="s">
        <v>2664</v>
      </c>
    </row>
    <row r="2339" spans="7:11" x14ac:dyDescent="0.25">
      <c r="G2339" s="33" t="s">
        <v>8</v>
      </c>
      <c r="H2339" s="33" t="s">
        <v>2208</v>
      </c>
      <c r="I2339" s="1">
        <v>94999</v>
      </c>
      <c r="J2339" s="2" t="s">
        <v>7576</v>
      </c>
      <c r="K2339" s="2" t="s">
        <v>2664</v>
      </c>
    </row>
    <row r="2340" spans="7:11" x14ac:dyDescent="0.25">
      <c r="G2340" s="33" t="s">
        <v>8</v>
      </c>
      <c r="H2340" s="33" t="s">
        <v>2209</v>
      </c>
      <c r="I2340" s="1">
        <v>95000</v>
      </c>
      <c r="J2340" s="2" t="s">
        <v>7577</v>
      </c>
      <c r="K2340" s="2" t="s">
        <v>2664</v>
      </c>
    </row>
    <row r="2341" spans="7:11" x14ac:dyDescent="0.25">
      <c r="G2341" s="33" t="s">
        <v>8</v>
      </c>
      <c r="H2341" s="33" t="s">
        <v>2210</v>
      </c>
      <c r="I2341" s="1">
        <v>95001</v>
      </c>
      <c r="J2341" s="2" t="s">
        <v>7578</v>
      </c>
      <c r="K2341" s="2" t="s">
        <v>2664</v>
      </c>
    </row>
    <row r="2342" spans="7:11" x14ac:dyDescent="0.25">
      <c r="G2342" s="33" t="s">
        <v>8</v>
      </c>
      <c r="H2342" s="33" t="s">
        <v>2211</v>
      </c>
      <c r="I2342" s="1">
        <v>95002</v>
      </c>
      <c r="J2342" s="2" t="s">
        <v>7579</v>
      </c>
      <c r="K2342" s="2" t="s">
        <v>2664</v>
      </c>
    </row>
    <row r="2343" spans="7:11" x14ac:dyDescent="0.25">
      <c r="G2343" s="33" t="s">
        <v>8</v>
      </c>
      <c r="H2343" s="33" t="s">
        <v>2212</v>
      </c>
      <c r="I2343" s="1">
        <v>95003</v>
      </c>
      <c r="J2343" s="2" t="s">
        <v>7580</v>
      </c>
      <c r="K2343" s="2" t="s">
        <v>2664</v>
      </c>
    </row>
    <row r="2344" spans="7:11" x14ac:dyDescent="0.25">
      <c r="G2344" s="33" t="s">
        <v>8</v>
      </c>
      <c r="H2344" s="33" t="s">
        <v>2213</v>
      </c>
      <c r="I2344" s="1">
        <v>95004</v>
      </c>
      <c r="J2344" s="2" t="s">
        <v>7581</v>
      </c>
      <c r="K2344" s="2" t="s">
        <v>2664</v>
      </c>
    </row>
    <row r="2345" spans="7:11" x14ac:dyDescent="0.25">
      <c r="G2345" s="33" t="s">
        <v>8</v>
      </c>
      <c r="H2345" s="33" t="s">
        <v>2214</v>
      </c>
      <c r="I2345" s="1">
        <v>95005</v>
      </c>
      <c r="J2345" s="2" t="s">
        <v>7582</v>
      </c>
      <c r="K2345" s="2" t="s">
        <v>2664</v>
      </c>
    </row>
    <row r="2346" spans="7:11" x14ac:dyDescent="0.25">
      <c r="G2346" s="33" t="s">
        <v>8</v>
      </c>
      <c r="H2346" s="33" t="s">
        <v>2314</v>
      </c>
      <c r="I2346" s="1">
        <v>95006</v>
      </c>
      <c r="J2346" s="2" t="s">
        <v>7583</v>
      </c>
      <c r="K2346" s="2" t="s">
        <v>2664</v>
      </c>
    </row>
    <row r="2347" spans="7:11" x14ac:dyDescent="0.25">
      <c r="G2347" s="33" t="s">
        <v>8</v>
      </c>
      <c r="H2347" s="33" t="s">
        <v>2315</v>
      </c>
      <c r="I2347" s="1">
        <v>95007</v>
      </c>
      <c r="J2347" s="2" t="s">
        <v>7584</v>
      </c>
      <c r="K2347" s="2" t="s">
        <v>2664</v>
      </c>
    </row>
    <row r="2348" spans="7:11" x14ac:dyDescent="0.25">
      <c r="G2348" s="33" t="s">
        <v>8</v>
      </c>
      <c r="H2348" s="33" t="s">
        <v>2316</v>
      </c>
      <c r="I2348" s="1">
        <v>95008</v>
      </c>
      <c r="J2348" s="2" t="s">
        <v>7585</v>
      </c>
      <c r="K2348" s="2" t="s">
        <v>2664</v>
      </c>
    </row>
    <row r="2349" spans="7:11" x14ac:dyDescent="0.25">
      <c r="G2349" s="33" t="s">
        <v>8</v>
      </c>
      <c r="H2349" s="33" t="s">
        <v>2317</v>
      </c>
      <c r="I2349" s="1">
        <v>95009</v>
      </c>
      <c r="J2349" s="2" t="s">
        <v>7586</v>
      </c>
      <c r="K2349" s="2" t="s">
        <v>2664</v>
      </c>
    </row>
    <row r="2350" spans="7:11" x14ac:dyDescent="0.25">
      <c r="G2350" s="33" t="s">
        <v>8</v>
      </c>
      <c r="H2350" s="33" t="s">
        <v>2318</v>
      </c>
      <c r="I2350" s="1">
        <v>95010</v>
      </c>
      <c r="J2350" s="2" t="s">
        <v>7587</v>
      </c>
      <c r="K2350" s="2" t="s">
        <v>2664</v>
      </c>
    </row>
    <row r="2351" spans="7:11" x14ac:dyDescent="0.25">
      <c r="G2351" s="33" t="s">
        <v>8</v>
      </c>
      <c r="H2351" s="33" t="s">
        <v>2319</v>
      </c>
      <c r="I2351" s="1">
        <v>95011</v>
      </c>
      <c r="J2351" s="2" t="s">
        <v>7588</v>
      </c>
      <c r="K2351" s="2" t="s">
        <v>2664</v>
      </c>
    </row>
    <row r="2352" spans="7:11" x14ac:dyDescent="0.25">
      <c r="G2352" s="33" t="s">
        <v>8</v>
      </c>
      <c r="H2352" s="33" t="s">
        <v>2320</v>
      </c>
      <c r="I2352" s="1">
        <v>95012</v>
      </c>
      <c r="J2352" s="2" t="s">
        <v>7589</v>
      </c>
      <c r="K2352" s="2" t="s">
        <v>2664</v>
      </c>
    </row>
    <row r="2353" spans="7:11" x14ac:dyDescent="0.25">
      <c r="G2353" s="33" t="s">
        <v>8</v>
      </c>
      <c r="H2353" s="33" t="s">
        <v>2321</v>
      </c>
      <c r="I2353" s="1">
        <v>95013</v>
      </c>
      <c r="J2353" s="2" t="s">
        <v>7590</v>
      </c>
      <c r="K2353" s="2" t="s">
        <v>2664</v>
      </c>
    </row>
    <row r="2354" spans="7:11" x14ac:dyDescent="0.25">
      <c r="G2354" s="33" t="s">
        <v>8</v>
      </c>
      <c r="H2354" s="33" t="s">
        <v>2322</v>
      </c>
      <c r="I2354" s="1">
        <v>95014</v>
      </c>
      <c r="J2354" s="2" t="s">
        <v>7591</v>
      </c>
      <c r="K2354" s="2" t="s">
        <v>2664</v>
      </c>
    </row>
    <row r="2355" spans="7:11" x14ac:dyDescent="0.25">
      <c r="G2355" s="33" t="s">
        <v>8</v>
      </c>
      <c r="H2355" s="33" t="s">
        <v>2323</v>
      </c>
      <c r="I2355" s="1">
        <v>95015</v>
      </c>
      <c r="J2355" s="2" t="s">
        <v>7592</v>
      </c>
      <c r="K2355" s="2" t="s">
        <v>2664</v>
      </c>
    </row>
    <row r="2356" spans="7:11" x14ac:dyDescent="0.25">
      <c r="G2356" s="33" t="s">
        <v>8</v>
      </c>
      <c r="H2356" s="33" t="s">
        <v>2324</v>
      </c>
      <c r="I2356" s="1">
        <v>95016</v>
      </c>
      <c r="J2356" s="2" t="s">
        <v>7593</v>
      </c>
      <c r="K2356" s="2" t="s">
        <v>2664</v>
      </c>
    </row>
    <row r="2357" spans="7:11" x14ac:dyDescent="0.25">
      <c r="G2357" s="33" t="s">
        <v>8</v>
      </c>
      <c r="H2357" s="33" t="s">
        <v>2424</v>
      </c>
      <c r="I2357" s="1">
        <v>95017</v>
      </c>
      <c r="J2357" s="2" t="s">
        <v>7594</v>
      </c>
      <c r="K2357" s="2" t="s">
        <v>2664</v>
      </c>
    </row>
    <row r="2358" spans="7:11" x14ac:dyDescent="0.25">
      <c r="G2358" s="33" t="s">
        <v>8</v>
      </c>
      <c r="H2358" s="33" t="s">
        <v>2425</v>
      </c>
      <c r="I2358" s="1">
        <v>95018</v>
      </c>
      <c r="J2358" s="2" t="s">
        <v>7595</v>
      </c>
      <c r="K2358" s="2" t="s">
        <v>2664</v>
      </c>
    </row>
    <row r="2359" spans="7:11" x14ac:dyDescent="0.25">
      <c r="G2359" s="33" t="s">
        <v>8</v>
      </c>
      <c r="H2359" s="33" t="s">
        <v>2426</v>
      </c>
      <c r="I2359" s="1">
        <v>95019</v>
      </c>
      <c r="J2359" s="2" t="s">
        <v>7596</v>
      </c>
      <c r="K2359" s="2" t="s">
        <v>2664</v>
      </c>
    </row>
    <row r="2360" spans="7:11" x14ac:dyDescent="0.25">
      <c r="G2360" s="33" t="s">
        <v>8</v>
      </c>
      <c r="H2360" s="33" t="s">
        <v>2427</v>
      </c>
      <c r="I2360" s="1">
        <v>95020</v>
      </c>
      <c r="J2360" s="2" t="s">
        <v>7597</v>
      </c>
      <c r="K2360" s="2" t="s">
        <v>2664</v>
      </c>
    </row>
    <row r="2361" spans="7:11" x14ac:dyDescent="0.25">
      <c r="G2361" s="33" t="s">
        <v>8</v>
      </c>
      <c r="H2361" s="33" t="s">
        <v>2428</v>
      </c>
      <c r="I2361" s="1">
        <v>95021</v>
      </c>
      <c r="J2361" s="2" t="s">
        <v>7598</v>
      </c>
      <c r="K2361" s="2" t="s">
        <v>2664</v>
      </c>
    </row>
    <row r="2362" spans="7:11" x14ac:dyDescent="0.25">
      <c r="G2362" s="33" t="s">
        <v>8</v>
      </c>
      <c r="H2362" s="33" t="s">
        <v>2429</v>
      </c>
      <c r="I2362" s="1">
        <v>95022</v>
      </c>
      <c r="J2362" s="2" t="s">
        <v>7599</v>
      </c>
      <c r="K2362" s="2" t="s">
        <v>2664</v>
      </c>
    </row>
    <row r="2363" spans="7:11" x14ac:dyDescent="0.25">
      <c r="G2363" s="33" t="s">
        <v>8</v>
      </c>
      <c r="H2363" s="33" t="s">
        <v>2430</v>
      </c>
      <c r="I2363" s="1">
        <v>95023</v>
      </c>
      <c r="J2363" s="2" t="s">
        <v>7600</v>
      </c>
      <c r="K2363" s="2" t="s">
        <v>2664</v>
      </c>
    </row>
    <row r="2364" spans="7:11" x14ac:dyDescent="0.25">
      <c r="G2364" s="33" t="s">
        <v>8</v>
      </c>
      <c r="H2364" s="33" t="s">
        <v>2431</v>
      </c>
      <c r="I2364" s="1">
        <v>95024</v>
      </c>
      <c r="J2364" s="2" t="s">
        <v>7601</v>
      </c>
      <c r="K2364" s="2" t="s">
        <v>2664</v>
      </c>
    </row>
    <row r="2365" spans="7:11" x14ac:dyDescent="0.25">
      <c r="G2365" s="33" t="s">
        <v>8</v>
      </c>
      <c r="H2365" s="33" t="s">
        <v>2432</v>
      </c>
      <c r="I2365" s="1">
        <v>95025</v>
      </c>
      <c r="J2365" s="2" t="s">
        <v>7602</v>
      </c>
      <c r="K2365" s="2" t="s">
        <v>2664</v>
      </c>
    </row>
    <row r="2366" spans="7:11" x14ac:dyDescent="0.25">
      <c r="G2366" s="33" t="s">
        <v>8</v>
      </c>
      <c r="H2366" s="33" t="s">
        <v>2433</v>
      </c>
      <c r="I2366" s="1">
        <v>95026</v>
      </c>
      <c r="J2366" s="2" t="s">
        <v>7603</v>
      </c>
      <c r="K2366" s="2" t="s">
        <v>2664</v>
      </c>
    </row>
    <row r="2367" spans="7:11" x14ac:dyDescent="0.25">
      <c r="G2367" s="33" t="s">
        <v>8</v>
      </c>
      <c r="H2367" s="33" t="s">
        <v>2434</v>
      </c>
      <c r="I2367" s="1">
        <v>95027</v>
      </c>
      <c r="J2367" s="2" t="s">
        <v>7604</v>
      </c>
      <c r="K2367" s="2" t="s">
        <v>2664</v>
      </c>
    </row>
    <row r="2368" spans="7:11" x14ac:dyDescent="0.25">
      <c r="G2368" s="33" t="s">
        <v>8</v>
      </c>
      <c r="H2368" s="33" t="s">
        <v>2534</v>
      </c>
      <c r="I2368" s="1">
        <v>95028</v>
      </c>
      <c r="J2368" s="2" t="s">
        <v>7605</v>
      </c>
      <c r="K2368" s="2" t="s">
        <v>2662</v>
      </c>
    </row>
    <row r="2369" spans="7:11" x14ac:dyDescent="0.25">
      <c r="G2369" s="33" t="s">
        <v>8</v>
      </c>
      <c r="H2369" s="33" t="s">
        <v>2535</v>
      </c>
      <c r="I2369" s="1">
        <v>95029</v>
      </c>
      <c r="J2369" s="2" t="s">
        <v>7606</v>
      </c>
      <c r="K2369" s="2" t="s">
        <v>2662</v>
      </c>
    </row>
    <row r="2370" spans="7:11" x14ac:dyDescent="0.25">
      <c r="G2370" s="33" t="s">
        <v>8</v>
      </c>
      <c r="H2370" s="33" t="s">
        <v>2536</v>
      </c>
      <c r="I2370" s="1">
        <v>95030</v>
      </c>
      <c r="J2370" s="2" t="s">
        <v>7607</v>
      </c>
      <c r="K2370" s="2" t="s">
        <v>2662</v>
      </c>
    </row>
    <row r="2371" spans="7:11" x14ac:dyDescent="0.25">
      <c r="G2371" s="33" t="s">
        <v>8</v>
      </c>
      <c r="H2371" s="33" t="s">
        <v>2537</v>
      </c>
      <c r="I2371" s="1">
        <v>95031</v>
      </c>
      <c r="J2371" s="2" t="s">
        <v>7608</v>
      </c>
      <c r="K2371" s="2" t="s">
        <v>2662</v>
      </c>
    </row>
    <row r="2372" spans="7:11" x14ac:dyDescent="0.25">
      <c r="G2372" s="33" t="s">
        <v>8</v>
      </c>
      <c r="H2372" s="33" t="s">
        <v>2538</v>
      </c>
      <c r="I2372" s="1">
        <v>95032</v>
      </c>
      <c r="J2372" s="2" t="s">
        <v>7609</v>
      </c>
      <c r="K2372" s="2" t="s">
        <v>2662</v>
      </c>
    </row>
    <row r="2373" spans="7:11" x14ac:dyDescent="0.25">
      <c r="G2373" s="33" t="s">
        <v>8</v>
      </c>
      <c r="H2373" s="33" t="s">
        <v>2539</v>
      </c>
      <c r="I2373" s="1">
        <v>95033</v>
      </c>
      <c r="J2373" s="2" t="s">
        <v>7610</v>
      </c>
      <c r="K2373" s="2" t="s">
        <v>2662</v>
      </c>
    </row>
    <row r="2374" spans="7:11" x14ac:dyDescent="0.25">
      <c r="G2374" s="33" t="s">
        <v>8</v>
      </c>
      <c r="H2374" s="33" t="s">
        <v>2540</v>
      </c>
      <c r="I2374" s="1">
        <v>95034</v>
      </c>
      <c r="J2374" s="2" t="s">
        <v>7611</v>
      </c>
      <c r="K2374" s="2" t="s">
        <v>2662</v>
      </c>
    </row>
    <row r="2375" spans="7:11" x14ac:dyDescent="0.25">
      <c r="G2375" s="33" t="s">
        <v>8</v>
      </c>
      <c r="H2375" s="33" t="s">
        <v>2541</v>
      </c>
      <c r="I2375" s="1">
        <v>95035</v>
      </c>
      <c r="J2375" s="2" t="s">
        <v>7612</v>
      </c>
      <c r="K2375" s="2" t="s">
        <v>2662</v>
      </c>
    </row>
    <row r="2376" spans="7:11" x14ac:dyDescent="0.25">
      <c r="G2376" s="33" t="s">
        <v>8</v>
      </c>
      <c r="H2376" s="33" t="s">
        <v>2542</v>
      </c>
      <c r="I2376" s="1">
        <v>95036</v>
      </c>
      <c r="J2376" s="2" t="s">
        <v>7613</v>
      </c>
      <c r="K2376" s="2" t="s">
        <v>2662</v>
      </c>
    </row>
    <row r="2377" spans="7:11" x14ac:dyDescent="0.25">
      <c r="G2377" s="33" t="s">
        <v>8</v>
      </c>
      <c r="H2377" s="33" t="s">
        <v>2543</v>
      </c>
      <c r="I2377" s="1">
        <v>95037</v>
      </c>
      <c r="J2377" s="2" t="s">
        <v>7614</v>
      </c>
      <c r="K2377" s="2" t="s">
        <v>2662</v>
      </c>
    </row>
    <row r="2378" spans="7:11" x14ac:dyDescent="0.25">
      <c r="G2378" s="33" t="s">
        <v>8</v>
      </c>
      <c r="H2378" s="33" t="s">
        <v>2544</v>
      </c>
      <c r="I2378" s="1">
        <v>95038</v>
      </c>
      <c r="J2378" s="2" t="s">
        <v>7615</v>
      </c>
      <c r="K2378" s="2" t="s">
        <v>2662</v>
      </c>
    </row>
    <row r="2379" spans="7:11" x14ac:dyDescent="0.25">
      <c r="G2379" s="33" t="s">
        <v>8</v>
      </c>
      <c r="H2379" s="33" t="s">
        <v>351</v>
      </c>
      <c r="I2379" s="1">
        <v>95039</v>
      </c>
      <c r="J2379" s="2" t="s">
        <v>7616</v>
      </c>
      <c r="K2379" s="2" t="s">
        <v>2662</v>
      </c>
    </row>
    <row r="2380" spans="7:11" x14ac:dyDescent="0.25">
      <c r="G2380" s="33" t="s">
        <v>8</v>
      </c>
      <c r="H2380" s="33" t="s">
        <v>491</v>
      </c>
      <c r="I2380" s="1">
        <v>95040</v>
      </c>
      <c r="J2380" s="2" t="s">
        <v>7617</v>
      </c>
      <c r="K2380" s="2" t="s">
        <v>2662</v>
      </c>
    </row>
    <row r="2381" spans="7:11" x14ac:dyDescent="0.25">
      <c r="G2381" s="33" t="s">
        <v>8</v>
      </c>
      <c r="H2381" s="33" t="s">
        <v>631</v>
      </c>
      <c r="I2381" s="1">
        <v>95041</v>
      </c>
      <c r="J2381" s="2" t="s">
        <v>7618</v>
      </c>
      <c r="K2381" s="2" t="s">
        <v>2662</v>
      </c>
    </row>
    <row r="2382" spans="7:11" x14ac:dyDescent="0.25">
      <c r="G2382" s="33" t="s">
        <v>8</v>
      </c>
      <c r="H2382" s="33" t="s">
        <v>771</v>
      </c>
      <c r="I2382" s="1">
        <v>95042</v>
      </c>
      <c r="J2382" s="2" t="s">
        <v>7619</v>
      </c>
      <c r="K2382" s="2" t="s">
        <v>2662</v>
      </c>
    </row>
    <row r="2383" spans="7:11" x14ac:dyDescent="0.25">
      <c r="G2383" s="33" t="s">
        <v>8</v>
      </c>
      <c r="H2383" s="33" t="s">
        <v>911</v>
      </c>
      <c r="I2383" s="1">
        <v>95043</v>
      </c>
      <c r="J2383" s="2" t="s">
        <v>7620</v>
      </c>
      <c r="K2383" s="2" t="s">
        <v>2662</v>
      </c>
    </row>
    <row r="2384" spans="7:11" x14ac:dyDescent="0.25">
      <c r="G2384" s="33" t="s">
        <v>8</v>
      </c>
      <c r="H2384" s="33" t="s">
        <v>1051</v>
      </c>
      <c r="I2384" s="1">
        <v>95044</v>
      </c>
      <c r="J2384" s="2" t="s">
        <v>7621</v>
      </c>
      <c r="K2384" s="2" t="s">
        <v>2662</v>
      </c>
    </row>
    <row r="2385" spans="7:11" x14ac:dyDescent="0.25">
      <c r="G2385" s="33" t="s">
        <v>8</v>
      </c>
      <c r="H2385" s="33" t="s">
        <v>1191</v>
      </c>
      <c r="I2385" s="1">
        <v>95045</v>
      </c>
      <c r="J2385" s="2" t="s">
        <v>7622</v>
      </c>
      <c r="K2385" s="2" t="s">
        <v>2662</v>
      </c>
    </row>
    <row r="2386" spans="7:11" x14ac:dyDescent="0.25">
      <c r="G2386" s="33" t="s">
        <v>8</v>
      </c>
      <c r="H2386" s="33" t="s">
        <v>1331</v>
      </c>
      <c r="I2386" s="1">
        <v>95046</v>
      </c>
      <c r="J2386" s="2" t="s">
        <v>7623</v>
      </c>
      <c r="K2386" s="2" t="s">
        <v>2662</v>
      </c>
    </row>
    <row r="2387" spans="7:11" x14ac:dyDescent="0.25">
      <c r="G2387" s="33" t="s">
        <v>8</v>
      </c>
      <c r="H2387" s="33" t="s">
        <v>1471</v>
      </c>
      <c r="I2387" s="1">
        <v>95047</v>
      </c>
      <c r="J2387" s="2" t="s">
        <v>7624</v>
      </c>
      <c r="K2387" s="2" t="s">
        <v>2662</v>
      </c>
    </row>
    <row r="2388" spans="7:11" x14ac:dyDescent="0.25">
      <c r="G2388" s="33" t="s">
        <v>8</v>
      </c>
      <c r="H2388" s="33" t="s">
        <v>135</v>
      </c>
      <c r="I2388" s="1">
        <v>95048</v>
      </c>
      <c r="J2388" s="2" t="s">
        <v>7625</v>
      </c>
      <c r="K2388" s="2" t="s">
        <v>2662</v>
      </c>
    </row>
    <row r="2389" spans="7:11" x14ac:dyDescent="0.25">
      <c r="G2389" s="33" t="s">
        <v>8</v>
      </c>
      <c r="H2389" s="33" t="s">
        <v>65</v>
      </c>
      <c r="I2389" s="1">
        <v>95049</v>
      </c>
      <c r="J2389" s="2" t="s">
        <v>7626</v>
      </c>
      <c r="K2389" s="2" t="s">
        <v>2662</v>
      </c>
    </row>
    <row r="2390" spans="7:11" x14ac:dyDescent="0.25">
      <c r="G2390" s="33" t="s">
        <v>8</v>
      </c>
      <c r="H2390" s="33" t="s">
        <v>352</v>
      </c>
      <c r="I2390" s="1">
        <v>95050</v>
      </c>
      <c r="J2390" s="2" t="s">
        <v>7627</v>
      </c>
      <c r="K2390" s="2" t="s">
        <v>2662</v>
      </c>
    </row>
    <row r="2391" spans="7:11" x14ac:dyDescent="0.25">
      <c r="G2391" s="33" t="s">
        <v>8</v>
      </c>
      <c r="H2391" s="33" t="s">
        <v>492</v>
      </c>
      <c r="I2391" s="1">
        <v>95051</v>
      </c>
      <c r="J2391" s="2" t="s">
        <v>7628</v>
      </c>
      <c r="K2391" s="2" t="s">
        <v>2662</v>
      </c>
    </row>
    <row r="2392" spans="7:11" x14ac:dyDescent="0.25">
      <c r="G2392" s="33" t="s">
        <v>8</v>
      </c>
      <c r="H2392" s="33" t="s">
        <v>632</v>
      </c>
      <c r="I2392" s="1">
        <v>95052</v>
      </c>
      <c r="J2392" s="2" t="s">
        <v>7629</v>
      </c>
      <c r="K2392" s="2" t="s">
        <v>2662</v>
      </c>
    </row>
    <row r="2393" spans="7:11" x14ac:dyDescent="0.25">
      <c r="G2393" s="33" t="s">
        <v>8</v>
      </c>
      <c r="H2393" s="33" t="s">
        <v>772</v>
      </c>
      <c r="I2393" s="1">
        <v>95053</v>
      </c>
      <c r="J2393" s="2" t="s">
        <v>7630</v>
      </c>
      <c r="K2393" s="2" t="s">
        <v>2662</v>
      </c>
    </row>
    <row r="2394" spans="7:11" x14ac:dyDescent="0.25">
      <c r="G2394" s="33" t="s">
        <v>8</v>
      </c>
      <c r="H2394" s="33" t="s">
        <v>912</v>
      </c>
      <c r="I2394" s="1">
        <v>95054</v>
      </c>
      <c r="J2394" s="2" t="s">
        <v>7631</v>
      </c>
      <c r="K2394" s="2" t="s">
        <v>2662</v>
      </c>
    </row>
    <row r="2395" spans="7:11" x14ac:dyDescent="0.25">
      <c r="G2395" s="33" t="s">
        <v>8</v>
      </c>
      <c r="H2395" s="33" t="s">
        <v>1052</v>
      </c>
      <c r="I2395" s="1">
        <v>95055</v>
      </c>
      <c r="J2395" s="2" t="s">
        <v>7632</v>
      </c>
      <c r="K2395" s="2" t="s">
        <v>2662</v>
      </c>
    </row>
    <row r="2396" spans="7:11" x14ac:dyDescent="0.25">
      <c r="G2396" s="33" t="s">
        <v>8</v>
      </c>
      <c r="H2396" s="33" t="s">
        <v>1192</v>
      </c>
      <c r="I2396" s="1">
        <v>95056</v>
      </c>
      <c r="J2396" s="2" t="s">
        <v>7633</v>
      </c>
      <c r="K2396" s="2" t="s">
        <v>2662</v>
      </c>
    </row>
    <row r="2397" spans="7:11" x14ac:dyDescent="0.25">
      <c r="G2397" s="33" t="s">
        <v>8</v>
      </c>
      <c r="H2397" s="33" t="s">
        <v>1332</v>
      </c>
      <c r="I2397" s="1">
        <v>95057</v>
      </c>
      <c r="J2397" s="2" t="s">
        <v>7634</v>
      </c>
      <c r="K2397" s="2" t="s">
        <v>2662</v>
      </c>
    </row>
    <row r="2398" spans="7:11" x14ac:dyDescent="0.25">
      <c r="G2398" s="33" t="s">
        <v>8</v>
      </c>
      <c r="H2398" s="33" t="s">
        <v>1472</v>
      </c>
      <c r="I2398" s="1">
        <v>95058</v>
      </c>
      <c r="J2398" s="2" t="s">
        <v>7635</v>
      </c>
      <c r="K2398" s="2" t="s">
        <v>2662</v>
      </c>
    </row>
    <row r="2399" spans="7:11" x14ac:dyDescent="0.25">
      <c r="G2399" s="33" t="s">
        <v>8</v>
      </c>
      <c r="H2399" s="33" t="s">
        <v>136</v>
      </c>
      <c r="I2399" s="1">
        <v>95059</v>
      </c>
      <c r="J2399" s="2" t="s">
        <v>7636</v>
      </c>
      <c r="K2399" s="2" t="s">
        <v>2662</v>
      </c>
    </row>
    <row r="2400" spans="7:11" x14ac:dyDescent="0.25">
      <c r="G2400" s="33" t="s">
        <v>8</v>
      </c>
      <c r="H2400" s="33" t="s">
        <v>66</v>
      </c>
      <c r="I2400" s="1">
        <v>95060</v>
      </c>
      <c r="J2400" s="2" t="s">
        <v>7637</v>
      </c>
      <c r="K2400" s="2" t="s">
        <v>2662</v>
      </c>
    </row>
    <row r="2401" spans="7:11" x14ac:dyDescent="0.25">
      <c r="G2401" s="33" t="s">
        <v>8</v>
      </c>
      <c r="H2401" s="33" t="s">
        <v>353</v>
      </c>
      <c r="I2401" s="1">
        <v>95061</v>
      </c>
      <c r="J2401" s="2" t="s">
        <v>7638</v>
      </c>
      <c r="K2401" s="2" t="s">
        <v>2662</v>
      </c>
    </row>
    <row r="2402" spans="7:11" x14ac:dyDescent="0.25">
      <c r="G2402" s="33" t="s">
        <v>8</v>
      </c>
      <c r="H2402" s="33" t="s">
        <v>493</v>
      </c>
      <c r="I2402" s="1">
        <v>95062</v>
      </c>
      <c r="J2402" s="2" t="s">
        <v>7639</v>
      </c>
      <c r="K2402" s="2" t="s">
        <v>2662</v>
      </c>
    </row>
    <row r="2403" spans="7:11" x14ac:dyDescent="0.25">
      <c r="G2403" s="33" t="s">
        <v>8</v>
      </c>
      <c r="H2403" s="33" t="s">
        <v>633</v>
      </c>
      <c r="I2403" s="1">
        <v>95063</v>
      </c>
      <c r="J2403" s="2" t="s">
        <v>7640</v>
      </c>
      <c r="K2403" s="2" t="s">
        <v>2662</v>
      </c>
    </row>
    <row r="2404" spans="7:11" x14ac:dyDescent="0.25">
      <c r="G2404" s="33" t="s">
        <v>8</v>
      </c>
      <c r="H2404" s="33" t="s">
        <v>773</v>
      </c>
      <c r="I2404" s="1">
        <v>95064</v>
      </c>
      <c r="J2404" s="2" t="s">
        <v>7641</v>
      </c>
      <c r="K2404" s="2" t="s">
        <v>2662</v>
      </c>
    </row>
    <row r="2405" spans="7:11" x14ac:dyDescent="0.25">
      <c r="G2405" s="33" t="s">
        <v>8</v>
      </c>
      <c r="H2405" s="33" t="s">
        <v>913</v>
      </c>
      <c r="I2405" s="1">
        <v>95065</v>
      </c>
      <c r="J2405" s="2" t="s">
        <v>7642</v>
      </c>
      <c r="K2405" s="2" t="s">
        <v>2662</v>
      </c>
    </row>
    <row r="2406" spans="7:11" x14ac:dyDescent="0.25">
      <c r="G2406" s="33" t="s">
        <v>8</v>
      </c>
      <c r="H2406" s="33" t="s">
        <v>1053</v>
      </c>
      <c r="I2406" s="1">
        <v>95066</v>
      </c>
      <c r="J2406" s="2" t="s">
        <v>7643</v>
      </c>
      <c r="K2406" s="2" t="s">
        <v>2662</v>
      </c>
    </row>
    <row r="2407" spans="7:11" x14ac:dyDescent="0.25">
      <c r="G2407" s="33" t="s">
        <v>8</v>
      </c>
      <c r="H2407" s="33" t="s">
        <v>1193</v>
      </c>
      <c r="I2407" s="1">
        <v>95067</v>
      </c>
      <c r="J2407" s="2" t="s">
        <v>7644</v>
      </c>
      <c r="K2407" s="2" t="s">
        <v>2662</v>
      </c>
    </row>
    <row r="2408" spans="7:11" x14ac:dyDescent="0.25">
      <c r="G2408" s="33" t="s">
        <v>8</v>
      </c>
      <c r="H2408" s="33" t="s">
        <v>1333</v>
      </c>
      <c r="I2408" s="1">
        <v>95068</v>
      </c>
      <c r="J2408" s="2" t="s">
        <v>7645</v>
      </c>
      <c r="K2408" s="2" t="s">
        <v>2662</v>
      </c>
    </row>
    <row r="2409" spans="7:11" x14ac:dyDescent="0.25">
      <c r="G2409" s="33" t="s">
        <v>8</v>
      </c>
      <c r="H2409" s="33" t="s">
        <v>1473</v>
      </c>
      <c r="I2409" s="1">
        <v>95069</v>
      </c>
      <c r="J2409" s="2" t="s">
        <v>7646</v>
      </c>
      <c r="K2409" s="2" t="s">
        <v>2662</v>
      </c>
    </row>
    <row r="2410" spans="7:11" x14ac:dyDescent="0.25">
      <c r="G2410" s="33" t="s">
        <v>8</v>
      </c>
      <c r="H2410" s="33" t="s">
        <v>137</v>
      </c>
      <c r="I2410" s="1">
        <v>95070</v>
      </c>
      <c r="J2410" s="2" t="s">
        <v>7647</v>
      </c>
      <c r="K2410" s="2" t="s">
        <v>2662</v>
      </c>
    </row>
    <row r="2411" spans="7:11" x14ac:dyDescent="0.25">
      <c r="G2411" s="33" t="s">
        <v>8</v>
      </c>
      <c r="H2411" s="33" t="s">
        <v>67</v>
      </c>
      <c r="I2411" s="1">
        <v>95071</v>
      </c>
      <c r="J2411" s="2" t="s">
        <v>7648</v>
      </c>
      <c r="K2411" s="2" t="s">
        <v>2662</v>
      </c>
    </row>
    <row r="2412" spans="7:11" x14ac:dyDescent="0.25">
      <c r="G2412" s="33" t="s">
        <v>8</v>
      </c>
      <c r="H2412" s="33" t="s">
        <v>354</v>
      </c>
      <c r="I2412" s="1">
        <v>95072</v>
      </c>
      <c r="J2412" s="2" t="s">
        <v>7649</v>
      </c>
      <c r="K2412" s="2" t="s">
        <v>2662</v>
      </c>
    </row>
    <row r="2413" spans="7:11" x14ac:dyDescent="0.25">
      <c r="G2413" s="33" t="s">
        <v>8</v>
      </c>
      <c r="H2413" s="33" t="s">
        <v>494</v>
      </c>
      <c r="I2413" s="1">
        <v>95073</v>
      </c>
      <c r="J2413" s="2" t="s">
        <v>7650</v>
      </c>
      <c r="K2413" s="2" t="s">
        <v>2662</v>
      </c>
    </row>
    <row r="2414" spans="7:11" x14ac:dyDescent="0.25">
      <c r="G2414" s="33" t="s">
        <v>8</v>
      </c>
      <c r="H2414" s="33" t="s">
        <v>634</v>
      </c>
      <c r="I2414" s="1">
        <v>95074</v>
      </c>
      <c r="J2414" s="2" t="s">
        <v>7651</v>
      </c>
      <c r="K2414" s="2" t="s">
        <v>2662</v>
      </c>
    </row>
    <row r="2415" spans="7:11" x14ac:dyDescent="0.25">
      <c r="G2415" s="33" t="s">
        <v>8</v>
      </c>
      <c r="H2415" s="33" t="s">
        <v>774</v>
      </c>
      <c r="I2415" s="1">
        <v>95075</v>
      </c>
      <c r="J2415" s="2" t="s">
        <v>7652</v>
      </c>
      <c r="K2415" s="2" t="s">
        <v>2662</v>
      </c>
    </row>
    <row r="2416" spans="7:11" x14ac:dyDescent="0.25">
      <c r="G2416" s="33" t="s">
        <v>8</v>
      </c>
      <c r="H2416" s="33" t="s">
        <v>914</v>
      </c>
      <c r="I2416" s="1">
        <v>95076</v>
      </c>
      <c r="J2416" s="2" t="s">
        <v>7653</v>
      </c>
      <c r="K2416" s="2" t="s">
        <v>2662</v>
      </c>
    </row>
    <row r="2417" spans="7:11" x14ac:dyDescent="0.25">
      <c r="G2417" s="33" t="s">
        <v>8</v>
      </c>
      <c r="H2417" s="33" t="s">
        <v>1054</v>
      </c>
      <c r="I2417" s="1">
        <v>95077</v>
      </c>
      <c r="J2417" s="2" t="s">
        <v>7654</v>
      </c>
      <c r="K2417" s="2" t="s">
        <v>2662</v>
      </c>
    </row>
    <row r="2418" spans="7:11" x14ac:dyDescent="0.25">
      <c r="G2418" s="33" t="s">
        <v>8</v>
      </c>
      <c r="H2418" s="33" t="s">
        <v>1194</v>
      </c>
      <c r="I2418" s="1">
        <v>95078</v>
      </c>
      <c r="J2418" s="2" t="s">
        <v>7655</v>
      </c>
      <c r="K2418" s="2" t="s">
        <v>2662</v>
      </c>
    </row>
    <row r="2419" spans="7:11" x14ac:dyDescent="0.25">
      <c r="G2419" s="33" t="s">
        <v>8</v>
      </c>
      <c r="H2419" s="33" t="s">
        <v>1334</v>
      </c>
      <c r="I2419" s="1">
        <v>95079</v>
      </c>
      <c r="J2419" s="2" t="s">
        <v>7656</v>
      </c>
      <c r="K2419" s="2" t="s">
        <v>2662</v>
      </c>
    </row>
    <row r="2420" spans="7:11" x14ac:dyDescent="0.25">
      <c r="G2420" s="33" t="s">
        <v>8</v>
      </c>
      <c r="H2420" s="33" t="s">
        <v>1474</v>
      </c>
      <c r="I2420" s="1">
        <v>95080</v>
      </c>
      <c r="J2420" s="2" t="s">
        <v>7657</v>
      </c>
      <c r="K2420" s="2" t="s">
        <v>2662</v>
      </c>
    </row>
    <row r="2421" spans="7:11" x14ac:dyDescent="0.25">
      <c r="G2421" s="33" t="s">
        <v>8</v>
      </c>
      <c r="H2421" s="33" t="s">
        <v>138</v>
      </c>
      <c r="I2421" s="1">
        <v>95081</v>
      </c>
      <c r="J2421" s="2" t="s">
        <v>7658</v>
      </c>
      <c r="K2421" s="2" t="s">
        <v>2662</v>
      </c>
    </row>
    <row r="2422" spans="7:11" x14ac:dyDescent="0.25">
      <c r="G2422" s="33" t="s">
        <v>8</v>
      </c>
      <c r="H2422" s="33" t="s">
        <v>68</v>
      </c>
      <c r="I2422" s="1">
        <v>95082</v>
      </c>
      <c r="J2422" s="2" t="s">
        <v>7659</v>
      </c>
      <c r="K2422" s="2" t="s">
        <v>2662</v>
      </c>
    </row>
    <row r="2423" spans="7:11" x14ac:dyDescent="0.25">
      <c r="G2423" s="33" t="s">
        <v>8</v>
      </c>
      <c r="H2423" s="33" t="s">
        <v>355</v>
      </c>
      <c r="I2423" s="1">
        <v>95083</v>
      </c>
      <c r="J2423" s="2" t="s">
        <v>7660</v>
      </c>
      <c r="K2423" s="2" t="s">
        <v>2662</v>
      </c>
    </row>
    <row r="2424" spans="7:11" x14ac:dyDescent="0.25">
      <c r="G2424" s="33" t="s">
        <v>8</v>
      </c>
      <c r="H2424" s="33" t="s">
        <v>495</v>
      </c>
      <c r="I2424" s="1">
        <v>95084</v>
      </c>
      <c r="J2424" s="2" t="s">
        <v>7661</v>
      </c>
      <c r="K2424" s="2" t="s">
        <v>2662</v>
      </c>
    </row>
    <row r="2425" spans="7:11" x14ac:dyDescent="0.25">
      <c r="G2425" s="33" t="s">
        <v>8</v>
      </c>
      <c r="H2425" s="33" t="s">
        <v>635</v>
      </c>
      <c r="I2425" s="1">
        <v>95085</v>
      </c>
      <c r="J2425" s="2" t="s">
        <v>7662</v>
      </c>
      <c r="K2425" s="2" t="s">
        <v>2662</v>
      </c>
    </row>
    <row r="2426" spans="7:11" x14ac:dyDescent="0.25">
      <c r="G2426" s="33" t="s">
        <v>8</v>
      </c>
      <c r="H2426" s="33" t="s">
        <v>775</v>
      </c>
      <c r="I2426" s="1">
        <v>95086</v>
      </c>
      <c r="J2426" s="2" t="s">
        <v>7663</v>
      </c>
      <c r="K2426" s="2" t="s">
        <v>2662</v>
      </c>
    </row>
    <row r="2427" spans="7:11" x14ac:dyDescent="0.25">
      <c r="G2427" s="33" t="s">
        <v>8</v>
      </c>
      <c r="H2427" s="33" t="s">
        <v>915</v>
      </c>
      <c r="I2427" s="1">
        <v>95087</v>
      </c>
      <c r="J2427" s="2" t="s">
        <v>7664</v>
      </c>
      <c r="K2427" s="2" t="s">
        <v>2662</v>
      </c>
    </row>
    <row r="2428" spans="7:11" x14ac:dyDescent="0.25">
      <c r="G2428" s="33" t="s">
        <v>8</v>
      </c>
      <c r="H2428" s="33" t="s">
        <v>1055</v>
      </c>
      <c r="I2428" s="1">
        <v>95088</v>
      </c>
      <c r="J2428" s="2" t="s">
        <v>7665</v>
      </c>
      <c r="K2428" s="2" t="s">
        <v>2662</v>
      </c>
    </row>
    <row r="2429" spans="7:11" x14ac:dyDescent="0.25">
      <c r="G2429" s="33" t="s">
        <v>8</v>
      </c>
      <c r="H2429" s="33" t="s">
        <v>1195</v>
      </c>
      <c r="I2429" s="1">
        <v>95089</v>
      </c>
      <c r="J2429" s="2" t="s">
        <v>7666</v>
      </c>
      <c r="K2429" s="2" t="s">
        <v>2662</v>
      </c>
    </row>
    <row r="2430" spans="7:11" x14ac:dyDescent="0.25">
      <c r="G2430" s="33" t="s">
        <v>8</v>
      </c>
      <c r="H2430" s="33" t="s">
        <v>1335</v>
      </c>
      <c r="I2430" s="1">
        <v>95090</v>
      </c>
      <c r="J2430" s="2" t="s">
        <v>7667</v>
      </c>
      <c r="K2430" s="2" t="s">
        <v>2662</v>
      </c>
    </row>
    <row r="2431" spans="7:11" x14ac:dyDescent="0.25">
      <c r="G2431" s="33" t="s">
        <v>8</v>
      </c>
      <c r="H2431" s="33" t="s">
        <v>1475</v>
      </c>
      <c r="I2431" s="1">
        <v>95091</v>
      </c>
      <c r="J2431" s="2" t="s">
        <v>7668</v>
      </c>
      <c r="K2431" s="2" t="s">
        <v>2662</v>
      </c>
    </row>
    <row r="2432" spans="7:11" x14ac:dyDescent="0.25">
      <c r="G2432" s="33" t="s">
        <v>8</v>
      </c>
      <c r="H2432" s="33" t="s">
        <v>139</v>
      </c>
      <c r="I2432" s="1">
        <v>95092</v>
      </c>
      <c r="J2432" s="2" t="s">
        <v>7669</v>
      </c>
      <c r="K2432" s="2" t="s">
        <v>2662</v>
      </c>
    </row>
    <row r="2433" spans="7:11" x14ac:dyDescent="0.25">
      <c r="G2433" s="33" t="s">
        <v>8</v>
      </c>
      <c r="H2433" s="33" t="s">
        <v>69</v>
      </c>
      <c r="I2433" s="1">
        <v>95093</v>
      </c>
      <c r="J2433" s="2" t="s">
        <v>7670</v>
      </c>
      <c r="K2433" s="2" t="s">
        <v>2662</v>
      </c>
    </row>
    <row r="2434" spans="7:11" x14ac:dyDescent="0.25">
      <c r="G2434" s="33" t="s">
        <v>8</v>
      </c>
      <c r="H2434" s="33" t="s">
        <v>356</v>
      </c>
      <c r="I2434" s="1">
        <v>95094</v>
      </c>
      <c r="J2434" s="2" t="s">
        <v>7671</v>
      </c>
      <c r="K2434" s="2" t="s">
        <v>2662</v>
      </c>
    </row>
    <row r="2435" spans="7:11" x14ac:dyDescent="0.25">
      <c r="G2435" s="33" t="s">
        <v>8</v>
      </c>
      <c r="H2435" s="33" t="s">
        <v>496</v>
      </c>
      <c r="I2435" s="1">
        <v>95095</v>
      </c>
      <c r="J2435" s="2" t="s">
        <v>7672</v>
      </c>
      <c r="K2435" s="2" t="s">
        <v>2662</v>
      </c>
    </row>
    <row r="2436" spans="7:11" x14ac:dyDescent="0.25">
      <c r="G2436" s="33" t="s">
        <v>8</v>
      </c>
      <c r="H2436" s="33" t="s">
        <v>636</v>
      </c>
      <c r="I2436" s="1">
        <v>95096</v>
      </c>
      <c r="J2436" s="2" t="s">
        <v>7673</v>
      </c>
      <c r="K2436" s="2" t="s">
        <v>2662</v>
      </c>
    </row>
    <row r="2437" spans="7:11" x14ac:dyDescent="0.25">
      <c r="G2437" s="33" t="s">
        <v>8</v>
      </c>
      <c r="H2437" s="33" t="s">
        <v>776</v>
      </c>
      <c r="I2437" s="1">
        <v>95097</v>
      </c>
      <c r="J2437" s="2" t="s">
        <v>7674</v>
      </c>
      <c r="K2437" s="2" t="s">
        <v>2662</v>
      </c>
    </row>
    <row r="2438" spans="7:11" x14ac:dyDescent="0.25">
      <c r="G2438" s="33" t="s">
        <v>8</v>
      </c>
      <c r="H2438" s="33" t="s">
        <v>916</v>
      </c>
      <c r="I2438" s="1">
        <v>95098</v>
      </c>
      <c r="J2438" s="2" t="s">
        <v>7675</v>
      </c>
      <c r="K2438" s="2" t="s">
        <v>2662</v>
      </c>
    </row>
    <row r="2439" spans="7:11" x14ac:dyDescent="0.25">
      <c r="G2439" s="33" t="s">
        <v>8</v>
      </c>
      <c r="H2439" s="33" t="s">
        <v>1056</v>
      </c>
      <c r="I2439" s="1">
        <v>95099</v>
      </c>
      <c r="J2439" s="2" t="s">
        <v>7676</v>
      </c>
      <c r="K2439" s="2" t="s">
        <v>2662</v>
      </c>
    </row>
    <row r="2440" spans="7:11" x14ac:dyDescent="0.25">
      <c r="G2440" s="33" t="s">
        <v>8</v>
      </c>
      <c r="H2440" s="33" t="s">
        <v>1196</v>
      </c>
      <c r="I2440" s="1">
        <v>95100</v>
      </c>
      <c r="J2440" s="2" t="s">
        <v>7677</v>
      </c>
      <c r="K2440" s="2" t="s">
        <v>2662</v>
      </c>
    </row>
    <row r="2441" spans="7:11" x14ac:dyDescent="0.25">
      <c r="G2441" s="33" t="s">
        <v>8</v>
      </c>
      <c r="H2441" s="33" t="s">
        <v>1336</v>
      </c>
      <c r="I2441" s="1">
        <v>95101</v>
      </c>
      <c r="J2441" s="2" t="s">
        <v>7678</v>
      </c>
      <c r="K2441" s="2" t="s">
        <v>2662</v>
      </c>
    </row>
    <row r="2442" spans="7:11" x14ac:dyDescent="0.25">
      <c r="G2442" s="33" t="s">
        <v>8</v>
      </c>
      <c r="H2442" s="33" t="s">
        <v>1476</v>
      </c>
      <c r="I2442" s="1">
        <v>95102</v>
      </c>
      <c r="J2442" s="2" t="s">
        <v>7679</v>
      </c>
      <c r="K2442" s="2" t="s">
        <v>2662</v>
      </c>
    </row>
    <row r="2443" spans="7:11" x14ac:dyDescent="0.25">
      <c r="G2443" s="33" t="s">
        <v>8</v>
      </c>
      <c r="H2443" s="33" t="s">
        <v>140</v>
      </c>
      <c r="I2443" s="1">
        <v>95103</v>
      </c>
      <c r="J2443" s="2" t="s">
        <v>7680</v>
      </c>
      <c r="K2443" s="2" t="s">
        <v>2662</v>
      </c>
    </row>
    <row r="2444" spans="7:11" x14ac:dyDescent="0.25">
      <c r="G2444" s="33" t="s">
        <v>8</v>
      </c>
      <c r="H2444" s="33" t="s">
        <v>70</v>
      </c>
      <c r="I2444" s="1">
        <v>95104</v>
      </c>
      <c r="J2444" s="2" t="s">
        <v>7681</v>
      </c>
      <c r="K2444" s="2" t="s">
        <v>2662</v>
      </c>
    </row>
    <row r="2445" spans="7:11" x14ac:dyDescent="0.25">
      <c r="G2445" s="33" t="s">
        <v>8</v>
      </c>
      <c r="H2445" s="33" t="s">
        <v>357</v>
      </c>
      <c r="I2445" s="1">
        <v>95105</v>
      </c>
      <c r="J2445" s="2" t="s">
        <v>7682</v>
      </c>
      <c r="K2445" s="2" t="s">
        <v>2662</v>
      </c>
    </row>
    <row r="2446" spans="7:11" x14ac:dyDescent="0.25">
      <c r="G2446" s="33" t="s">
        <v>8</v>
      </c>
      <c r="H2446" s="33" t="s">
        <v>497</v>
      </c>
      <c r="I2446" s="1">
        <v>95106</v>
      </c>
      <c r="J2446" s="2" t="s">
        <v>7683</v>
      </c>
      <c r="K2446" s="2" t="s">
        <v>2662</v>
      </c>
    </row>
    <row r="2447" spans="7:11" x14ac:dyDescent="0.25">
      <c r="G2447" s="33" t="s">
        <v>8</v>
      </c>
      <c r="H2447" s="33" t="s">
        <v>637</v>
      </c>
      <c r="I2447" s="1">
        <v>95107</v>
      </c>
      <c r="J2447" s="2" t="s">
        <v>7684</v>
      </c>
      <c r="K2447" s="2" t="s">
        <v>2662</v>
      </c>
    </row>
    <row r="2448" spans="7:11" x14ac:dyDescent="0.25">
      <c r="G2448" s="33" t="s">
        <v>8</v>
      </c>
      <c r="H2448" s="33" t="s">
        <v>777</v>
      </c>
      <c r="I2448" s="1">
        <v>95108</v>
      </c>
      <c r="J2448" s="2" t="s">
        <v>7685</v>
      </c>
      <c r="K2448" s="2" t="s">
        <v>2662</v>
      </c>
    </row>
    <row r="2449" spans="7:11" x14ac:dyDescent="0.25">
      <c r="G2449" s="33" t="s">
        <v>8</v>
      </c>
      <c r="H2449" s="33" t="s">
        <v>917</v>
      </c>
      <c r="I2449" s="1">
        <v>95109</v>
      </c>
      <c r="J2449" s="2" t="s">
        <v>7686</v>
      </c>
      <c r="K2449" s="2" t="s">
        <v>2662</v>
      </c>
    </row>
    <row r="2450" spans="7:11" x14ac:dyDescent="0.25">
      <c r="G2450" s="33" t="s">
        <v>8</v>
      </c>
      <c r="H2450" s="33" t="s">
        <v>1057</v>
      </c>
      <c r="I2450" s="1">
        <v>95110</v>
      </c>
      <c r="J2450" s="2" t="s">
        <v>7687</v>
      </c>
      <c r="K2450" s="2" t="s">
        <v>2662</v>
      </c>
    </row>
    <row r="2451" spans="7:11" x14ac:dyDescent="0.25">
      <c r="G2451" s="33" t="s">
        <v>8</v>
      </c>
      <c r="H2451" s="33" t="s">
        <v>1197</v>
      </c>
      <c r="I2451" s="1">
        <v>95111</v>
      </c>
      <c r="J2451" s="2" t="s">
        <v>7688</v>
      </c>
      <c r="K2451" s="2" t="s">
        <v>2662</v>
      </c>
    </row>
    <row r="2452" spans="7:11" x14ac:dyDescent="0.25">
      <c r="G2452" s="33" t="s">
        <v>8</v>
      </c>
      <c r="H2452" s="33" t="s">
        <v>1337</v>
      </c>
      <c r="I2452" s="1">
        <v>95112</v>
      </c>
      <c r="J2452" s="2" t="s">
        <v>7689</v>
      </c>
      <c r="K2452" s="2" t="s">
        <v>2662</v>
      </c>
    </row>
    <row r="2453" spans="7:11" x14ac:dyDescent="0.25">
      <c r="G2453" s="33" t="s">
        <v>8</v>
      </c>
      <c r="H2453" s="33" t="s">
        <v>1477</v>
      </c>
      <c r="I2453" s="1">
        <v>95113</v>
      </c>
      <c r="J2453" s="2" t="s">
        <v>7690</v>
      </c>
      <c r="K2453" s="2" t="s">
        <v>2662</v>
      </c>
    </row>
    <row r="2454" spans="7:11" x14ac:dyDescent="0.25">
      <c r="G2454" s="33" t="s">
        <v>8</v>
      </c>
      <c r="H2454" s="33" t="s">
        <v>141</v>
      </c>
      <c r="I2454" s="1">
        <v>95114</v>
      </c>
      <c r="J2454" s="2" t="s">
        <v>7691</v>
      </c>
      <c r="K2454" s="2" t="s">
        <v>2662</v>
      </c>
    </row>
    <row r="2455" spans="7:11" x14ac:dyDescent="0.25">
      <c r="G2455" s="33" t="s">
        <v>8</v>
      </c>
      <c r="H2455" s="33" t="s">
        <v>71</v>
      </c>
      <c r="I2455" s="1">
        <v>95115</v>
      </c>
      <c r="J2455" s="2" t="s">
        <v>7692</v>
      </c>
      <c r="K2455" s="2" t="s">
        <v>2662</v>
      </c>
    </row>
    <row r="2456" spans="7:11" x14ac:dyDescent="0.25">
      <c r="G2456" s="33" t="s">
        <v>8</v>
      </c>
      <c r="H2456" s="33" t="s">
        <v>358</v>
      </c>
      <c r="I2456" s="1">
        <v>95116</v>
      </c>
      <c r="J2456" s="2" t="s">
        <v>7693</v>
      </c>
      <c r="K2456" s="2" t="s">
        <v>2660</v>
      </c>
    </row>
    <row r="2457" spans="7:11" x14ac:dyDescent="0.25">
      <c r="G2457" s="33" t="s">
        <v>8</v>
      </c>
      <c r="H2457" s="33" t="s">
        <v>498</v>
      </c>
      <c r="I2457" s="1">
        <v>95117</v>
      </c>
      <c r="J2457" s="2" t="s">
        <v>7694</v>
      </c>
      <c r="K2457" s="2" t="s">
        <v>2660</v>
      </c>
    </row>
    <row r="2458" spans="7:11" x14ac:dyDescent="0.25">
      <c r="G2458" s="33" t="s">
        <v>8</v>
      </c>
      <c r="H2458" s="33" t="s">
        <v>638</v>
      </c>
      <c r="I2458" s="1">
        <v>95118</v>
      </c>
      <c r="J2458" s="2" t="s">
        <v>7695</v>
      </c>
      <c r="K2458" s="2" t="s">
        <v>2660</v>
      </c>
    </row>
    <row r="2459" spans="7:11" x14ac:dyDescent="0.25">
      <c r="G2459" s="33" t="s">
        <v>8</v>
      </c>
      <c r="H2459" s="33" t="s">
        <v>778</v>
      </c>
      <c r="I2459" s="1">
        <v>95119</v>
      </c>
      <c r="J2459" s="2" t="s">
        <v>7696</v>
      </c>
      <c r="K2459" s="2" t="s">
        <v>2660</v>
      </c>
    </row>
    <row r="2460" spans="7:11" x14ac:dyDescent="0.25">
      <c r="G2460" s="33" t="s">
        <v>8</v>
      </c>
      <c r="H2460" s="33" t="s">
        <v>918</v>
      </c>
      <c r="I2460" s="1">
        <v>95120</v>
      </c>
      <c r="J2460" s="2" t="s">
        <v>7697</v>
      </c>
      <c r="K2460" s="2" t="s">
        <v>2660</v>
      </c>
    </row>
    <row r="2461" spans="7:11" x14ac:dyDescent="0.25">
      <c r="G2461" s="33" t="s">
        <v>8</v>
      </c>
      <c r="H2461" s="33" t="s">
        <v>1058</v>
      </c>
      <c r="I2461" s="1">
        <v>95121</v>
      </c>
      <c r="J2461" s="2" t="s">
        <v>7698</v>
      </c>
      <c r="K2461" s="2" t="s">
        <v>2660</v>
      </c>
    </row>
    <row r="2462" spans="7:11" x14ac:dyDescent="0.25">
      <c r="G2462" s="33" t="s">
        <v>8</v>
      </c>
      <c r="H2462" s="33" t="s">
        <v>1198</v>
      </c>
      <c r="I2462" s="1">
        <v>95122</v>
      </c>
      <c r="J2462" s="2" t="s">
        <v>7699</v>
      </c>
      <c r="K2462" s="2" t="s">
        <v>2660</v>
      </c>
    </row>
    <row r="2463" spans="7:11" x14ac:dyDescent="0.25">
      <c r="G2463" s="33" t="s">
        <v>8</v>
      </c>
      <c r="H2463" s="33" t="s">
        <v>1338</v>
      </c>
      <c r="I2463" s="1">
        <v>95123</v>
      </c>
      <c r="J2463" s="2" t="s">
        <v>7700</v>
      </c>
      <c r="K2463" s="2" t="s">
        <v>2660</v>
      </c>
    </row>
    <row r="2464" spans="7:11" x14ac:dyDescent="0.25">
      <c r="G2464" s="33" t="s">
        <v>8</v>
      </c>
      <c r="H2464" s="33" t="s">
        <v>1478</v>
      </c>
      <c r="I2464" s="1">
        <v>95124</v>
      </c>
      <c r="J2464" s="2" t="s">
        <v>7701</v>
      </c>
      <c r="K2464" s="2" t="s">
        <v>2660</v>
      </c>
    </row>
    <row r="2465" spans="7:11" x14ac:dyDescent="0.25">
      <c r="G2465" s="33" t="s">
        <v>8</v>
      </c>
      <c r="H2465" s="33" t="s">
        <v>142</v>
      </c>
      <c r="I2465" s="1">
        <v>95125</v>
      </c>
      <c r="J2465" s="2" t="s">
        <v>7702</v>
      </c>
      <c r="K2465" s="2" t="s">
        <v>2660</v>
      </c>
    </row>
    <row r="2466" spans="7:11" x14ac:dyDescent="0.25">
      <c r="G2466" s="33" t="s">
        <v>8</v>
      </c>
      <c r="H2466" s="33" t="s">
        <v>72</v>
      </c>
      <c r="I2466" s="1">
        <v>95126</v>
      </c>
      <c r="J2466" s="2" t="s">
        <v>7703</v>
      </c>
      <c r="K2466" s="2" t="s">
        <v>2660</v>
      </c>
    </row>
    <row r="2467" spans="7:11" x14ac:dyDescent="0.25">
      <c r="G2467" s="33" t="s">
        <v>8</v>
      </c>
      <c r="H2467" s="33" t="s">
        <v>359</v>
      </c>
      <c r="I2467" s="1">
        <v>95127</v>
      </c>
      <c r="J2467" s="2" t="s">
        <v>7704</v>
      </c>
      <c r="K2467" s="2" t="s">
        <v>2660</v>
      </c>
    </row>
    <row r="2468" spans="7:11" x14ac:dyDescent="0.25">
      <c r="G2468" s="33" t="s">
        <v>8</v>
      </c>
      <c r="H2468" s="33" t="s">
        <v>499</v>
      </c>
      <c r="I2468" s="1">
        <v>95128</v>
      </c>
      <c r="J2468" s="2" t="s">
        <v>7705</v>
      </c>
      <c r="K2468" s="2" t="s">
        <v>2660</v>
      </c>
    </row>
    <row r="2469" spans="7:11" x14ac:dyDescent="0.25">
      <c r="G2469" s="33" t="s">
        <v>8</v>
      </c>
      <c r="H2469" s="33" t="s">
        <v>639</v>
      </c>
      <c r="I2469" s="1">
        <v>95129</v>
      </c>
      <c r="J2469" s="2" t="s">
        <v>7706</v>
      </c>
      <c r="K2469" s="2" t="s">
        <v>2660</v>
      </c>
    </row>
    <row r="2470" spans="7:11" x14ac:dyDescent="0.25">
      <c r="G2470" s="33" t="s">
        <v>8</v>
      </c>
      <c r="H2470" s="33" t="s">
        <v>779</v>
      </c>
      <c r="I2470" s="1">
        <v>95130</v>
      </c>
      <c r="J2470" s="2" t="s">
        <v>7707</v>
      </c>
      <c r="K2470" s="2" t="s">
        <v>2660</v>
      </c>
    </row>
    <row r="2471" spans="7:11" x14ac:dyDescent="0.25">
      <c r="G2471" s="33" t="s">
        <v>8</v>
      </c>
      <c r="H2471" s="33" t="s">
        <v>919</v>
      </c>
      <c r="I2471" s="1">
        <v>95131</v>
      </c>
      <c r="J2471" s="2" t="s">
        <v>7708</v>
      </c>
      <c r="K2471" s="2" t="s">
        <v>2660</v>
      </c>
    </row>
    <row r="2472" spans="7:11" x14ac:dyDescent="0.25">
      <c r="G2472" s="33" t="s">
        <v>8</v>
      </c>
      <c r="H2472" s="33" t="s">
        <v>1059</v>
      </c>
      <c r="I2472" s="1">
        <v>95132</v>
      </c>
      <c r="J2472" s="2" t="s">
        <v>7709</v>
      </c>
      <c r="K2472" s="2" t="s">
        <v>2660</v>
      </c>
    </row>
    <row r="2473" spans="7:11" x14ac:dyDescent="0.25">
      <c r="G2473" s="33" t="s">
        <v>8</v>
      </c>
      <c r="H2473" s="33" t="s">
        <v>1199</v>
      </c>
      <c r="I2473" s="1">
        <v>95133</v>
      </c>
      <c r="J2473" s="2" t="s">
        <v>7710</v>
      </c>
      <c r="K2473" s="2" t="s">
        <v>2660</v>
      </c>
    </row>
    <row r="2474" spans="7:11" x14ac:dyDescent="0.25">
      <c r="G2474" s="33" t="s">
        <v>8</v>
      </c>
      <c r="H2474" s="33" t="s">
        <v>1339</v>
      </c>
      <c r="I2474" s="1">
        <v>95134</v>
      </c>
      <c r="J2474" s="2" t="s">
        <v>7711</v>
      </c>
      <c r="K2474" s="2" t="s">
        <v>2660</v>
      </c>
    </row>
    <row r="2475" spans="7:11" x14ac:dyDescent="0.25">
      <c r="G2475" s="33" t="s">
        <v>8</v>
      </c>
      <c r="H2475" s="33" t="s">
        <v>1479</v>
      </c>
      <c r="I2475" s="1">
        <v>95135</v>
      </c>
      <c r="J2475" s="2" t="s">
        <v>7712</v>
      </c>
      <c r="K2475" s="2" t="s">
        <v>2660</v>
      </c>
    </row>
    <row r="2476" spans="7:11" x14ac:dyDescent="0.25">
      <c r="G2476" s="33" t="s">
        <v>8</v>
      </c>
      <c r="H2476" s="33" t="s">
        <v>143</v>
      </c>
      <c r="I2476" s="1">
        <v>95136</v>
      </c>
      <c r="J2476" s="2" t="s">
        <v>7713</v>
      </c>
      <c r="K2476" s="2" t="s">
        <v>2660</v>
      </c>
    </row>
    <row r="2477" spans="7:11" x14ac:dyDescent="0.25">
      <c r="G2477" s="33" t="s">
        <v>8</v>
      </c>
      <c r="H2477" s="33" t="s">
        <v>73</v>
      </c>
      <c r="I2477" s="1">
        <v>95137</v>
      </c>
      <c r="J2477" s="2" t="s">
        <v>7714</v>
      </c>
      <c r="K2477" s="2" t="s">
        <v>2660</v>
      </c>
    </row>
    <row r="2478" spans="7:11" x14ac:dyDescent="0.25">
      <c r="G2478" s="33" t="s">
        <v>8</v>
      </c>
      <c r="H2478" s="33" t="s">
        <v>360</v>
      </c>
      <c r="I2478" s="1">
        <v>95138</v>
      </c>
      <c r="J2478" s="2" t="s">
        <v>7715</v>
      </c>
      <c r="K2478" s="2" t="s">
        <v>2660</v>
      </c>
    </row>
    <row r="2479" spans="7:11" x14ac:dyDescent="0.25">
      <c r="G2479" s="33" t="s">
        <v>8</v>
      </c>
      <c r="H2479" s="33" t="s">
        <v>500</v>
      </c>
      <c r="I2479" s="1">
        <v>95139</v>
      </c>
      <c r="J2479" s="2" t="s">
        <v>7716</v>
      </c>
      <c r="K2479" s="2" t="s">
        <v>2660</v>
      </c>
    </row>
    <row r="2480" spans="7:11" x14ac:dyDescent="0.25">
      <c r="G2480" s="33" t="s">
        <v>8</v>
      </c>
      <c r="H2480" s="33" t="s">
        <v>640</v>
      </c>
      <c r="I2480" s="1">
        <v>95140</v>
      </c>
      <c r="J2480" s="2" t="s">
        <v>7717</v>
      </c>
      <c r="K2480" s="2" t="s">
        <v>2660</v>
      </c>
    </row>
    <row r="2481" spans="7:11" x14ac:dyDescent="0.25">
      <c r="G2481" s="33" t="s">
        <v>8</v>
      </c>
      <c r="H2481" s="33" t="s">
        <v>780</v>
      </c>
      <c r="I2481" s="1">
        <v>95141</v>
      </c>
      <c r="J2481" s="2" t="s">
        <v>7718</v>
      </c>
      <c r="K2481" s="2" t="s">
        <v>2660</v>
      </c>
    </row>
    <row r="2482" spans="7:11" x14ac:dyDescent="0.25">
      <c r="G2482" s="33" t="s">
        <v>8</v>
      </c>
      <c r="H2482" s="33" t="s">
        <v>920</v>
      </c>
      <c r="I2482" s="1">
        <v>95142</v>
      </c>
      <c r="J2482" s="2" t="s">
        <v>7719</v>
      </c>
      <c r="K2482" s="2" t="s">
        <v>2660</v>
      </c>
    </row>
    <row r="2483" spans="7:11" x14ac:dyDescent="0.25">
      <c r="G2483" s="33" t="s">
        <v>8</v>
      </c>
      <c r="H2483" s="33" t="s">
        <v>1060</v>
      </c>
      <c r="I2483" s="1">
        <v>95143</v>
      </c>
      <c r="J2483" s="2" t="s">
        <v>7720</v>
      </c>
      <c r="K2483" s="2" t="s">
        <v>2660</v>
      </c>
    </row>
    <row r="2484" spans="7:11" x14ac:dyDescent="0.25">
      <c r="G2484" s="33" t="s">
        <v>8</v>
      </c>
      <c r="H2484" s="33" t="s">
        <v>1200</v>
      </c>
      <c r="I2484" s="1">
        <v>95144</v>
      </c>
      <c r="J2484" s="2" t="s">
        <v>7721</v>
      </c>
      <c r="K2484" s="2" t="s">
        <v>2660</v>
      </c>
    </row>
    <row r="2485" spans="7:11" x14ac:dyDescent="0.25">
      <c r="G2485" s="33" t="s">
        <v>8</v>
      </c>
      <c r="H2485" s="33" t="s">
        <v>1340</v>
      </c>
      <c r="I2485" s="1">
        <v>95145</v>
      </c>
      <c r="J2485" s="2" t="s">
        <v>7722</v>
      </c>
      <c r="K2485" s="2" t="s">
        <v>2660</v>
      </c>
    </row>
    <row r="2486" spans="7:11" x14ac:dyDescent="0.25">
      <c r="G2486" s="33" t="s">
        <v>8</v>
      </c>
      <c r="H2486" s="33" t="s">
        <v>1480</v>
      </c>
      <c r="I2486" s="1">
        <v>95146</v>
      </c>
      <c r="J2486" s="2" t="s">
        <v>7723</v>
      </c>
      <c r="K2486" s="2" t="s">
        <v>2660</v>
      </c>
    </row>
    <row r="2487" spans="7:11" x14ac:dyDescent="0.25">
      <c r="G2487" s="33" t="s">
        <v>8</v>
      </c>
      <c r="H2487" s="33" t="s">
        <v>144</v>
      </c>
      <c r="I2487" s="1">
        <v>95147</v>
      </c>
      <c r="J2487" s="2" t="s">
        <v>7724</v>
      </c>
      <c r="K2487" s="2" t="s">
        <v>2660</v>
      </c>
    </row>
    <row r="2488" spans="7:11" x14ac:dyDescent="0.25">
      <c r="G2488" s="33" t="s">
        <v>8</v>
      </c>
      <c r="H2488" s="33" t="s">
        <v>74</v>
      </c>
      <c r="I2488" s="1">
        <v>95148</v>
      </c>
      <c r="J2488" s="2" t="s">
        <v>7725</v>
      </c>
      <c r="K2488" s="2" t="s">
        <v>2660</v>
      </c>
    </row>
    <row r="2489" spans="7:11" x14ac:dyDescent="0.25">
      <c r="G2489" s="33" t="s">
        <v>8</v>
      </c>
      <c r="H2489" s="33" t="s">
        <v>361</v>
      </c>
      <c r="I2489" s="1">
        <v>95149</v>
      </c>
      <c r="J2489" s="2" t="s">
        <v>7726</v>
      </c>
      <c r="K2489" s="2" t="s">
        <v>2660</v>
      </c>
    </row>
    <row r="2490" spans="7:11" x14ac:dyDescent="0.25">
      <c r="G2490" s="33" t="s">
        <v>8</v>
      </c>
      <c r="H2490" s="33" t="s">
        <v>501</v>
      </c>
      <c r="I2490" s="1">
        <v>95150</v>
      </c>
      <c r="J2490" s="2" t="s">
        <v>7727</v>
      </c>
      <c r="K2490" s="2" t="s">
        <v>2660</v>
      </c>
    </row>
    <row r="2491" spans="7:11" x14ac:dyDescent="0.25">
      <c r="G2491" s="33" t="s">
        <v>8</v>
      </c>
      <c r="H2491" s="33" t="s">
        <v>641</v>
      </c>
      <c r="I2491" s="1">
        <v>95151</v>
      </c>
      <c r="J2491" s="2" t="s">
        <v>7728</v>
      </c>
      <c r="K2491" s="2" t="s">
        <v>2660</v>
      </c>
    </row>
    <row r="2492" spans="7:11" x14ac:dyDescent="0.25">
      <c r="G2492" s="33" t="s">
        <v>8</v>
      </c>
      <c r="H2492" s="33" t="s">
        <v>781</v>
      </c>
      <c r="I2492" s="1">
        <v>95152</v>
      </c>
      <c r="J2492" s="2" t="s">
        <v>7729</v>
      </c>
      <c r="K2492" s="2" t="s">
        <v>2660</v>
      </c>
    </row>
    <row r="2493" spans="7:11" x14ac:dyDescent="0.25">
      <c r="G2493" s="33" t="s">
        <v>8</v>
      </c>
      <c r="H2493" s="33" t="s">
        <v>921</v>
      </c>
      <c r="I2493" s="1">
        <v>95153</v>
      </c>
      <c r="J2493" s="2" t="s">
        <v>7730</v>
      </c>
      <c r="K2493" s="2" t="s">
        <v>2660</v>
      </c>
    </row>
    <row r="2494" spans="7:11" x14ac:dyDescent="0.25">
      <c r="G2494" s="33" t="s">
        <v>8</v>
      </c>
      <c r="H2494" s="33" t="s">
        <v>1061</v>
      </c>
      <c r="I2494" s="1">
        <v>95154</v>
      </c>
      <c r="J2494" s="2" t="s">
        <v>7731</v>
      </c>
      <c r="K2494" s="2" t="s">
        <v>2660</v>
      </c>
    </row>
    <row r="2495" spans="7:11" x14ac:dyDescent="0.25">
      <c r="G2495" s="33" t="s">
        <v>8</v>
      </c>
      <c r="H2495" s="33" t="s">
        <v>1201</v>
      </c>
      <c r="I2495" s="1">
        <v>95155</v>
      </c>
      <c r="J2495" s="2" t="s">
        <v>7732</v>
      </c>
      <c r="K2495" s="2" t="s">
        <v>2660</v>
      </c>
    </row>
    <row r="2496" spans="7:11" x14ac:dyDescent="0.25">
      <c r="G2496" s="33" t="s">
        <v>8</v>
      </c>
      <c r="H2496" s="33" t="s">
        <v>1341</v>
      </c>
      <c r="I2496" s="1">
        <v>95156</v>
      </c>
      <c r="J2496" s="2" t="s">
        <v>7733</v>
      </c>
      <c r="K2496" s="2" t="s">
        <v>2660</v>
      </c>
    </row>
    <row r="2497" spans="7:11" x14ac:dyDescent="0.25">
      <c r="G2497" s="33" t="s">
        <v>8</v>
      </c>
      <c r="H2497" s="33" t="s">
        <v>1481</v>
      </c>
      <c r="I2497" s="1">
        <v>95157</v>
      </c>
      <c r="J2497" s="2" t="s">
        <v>7734</v>
      </c>
      <c r="K2497" s="2" t="s">
        <v>2660</v>
      </c>
    </row>
    <row r="2498" spans="7:11" x14ac:dyDescent="0.25">
      <c r="G2498" s="33" t="s">
        <v>8</v>
      </c>
      <c r="H2498" s="33" t="s">
        <v>145</v>
      </c>
      <c r="I2498" s="1">
        <v>95158</v>
      </c>
      <c r="J2498" s="2" t="s">
        <v>7735</v>
      </c>
      <c r="K2498" s="2" t="s">
        <v>2660</v>
      </c>
    </row>
    <row r="2499" spans="7:11" x14ac:dyDescent="0.25">
      <c r="G2499" s="33" t="s">
        <v>8</v>
      </c>
      <c r="H2499" s="33" t="s">
        <v>75</v>
      </c>
      <c r="I2499" s="1">
        <v>95159</v>
      </c>
      <c r="J2499" s="2" t="s">
        <v>7736</v>
      </c>
      <c r="K2499" s="2" t="s">
        <v>2660</v>
      </c>
    </row>
    <row r="2500" spans="7:11" x14ac:dyDescent="0.25">
      <c r="G2500" s="33" t="s">
        <v>8</v>
      </c>
      <c r="H2500" s="33" t="s">
        <v>362</v>
      </c>
      <c r="I2500" s="1">
        <v>95160</v>
      </c>
      <c r="J2500" s="2" t="s">
        <v>7737</v>
      </c>
      <c r="K2500" s="2" t="s">
        <v>2660</v>
      </c>
    </row>
    <row r="2501" spans="7:11" x14ac:dyDescent="0.25">
      <c r="G2501" s="33" t="s">
        <v>8</v>
      </c>
      <c r="H2501" s="33" t="s">
        <v>502</v>
      </c>
      <c r="I2501" s="1">
        <v>95161</v>
      </c>
      <c r="J2501" s="2" t="s">
        <v>7738</v>
      </c>
      <c r="K2501" s="2" t="s">
        <v>2660</v>
      </c>
    </row>
    <row r="2502" spans="7:11" x14ac:dyDescent="0.25">
      <c r="G2502" s="33" t="s">
        <v>8</v>
      </c>
      <c r="H2502" s="33" t="s">
        <v>642</v>
      </c>
      <c r="I2502" s="1">
        <v>95162</v>
      </c>
      <c r="J2502" s="2" t="s">
        <v>7739</v>
      </c>
      <c r="K2502" s="2" t="s">
        <v>2660</v>
      </c>
    </row>
    <row r="2503" spans="7:11" x14ac:dyDescent="0.25">
      <c r="G2503" s="33" t="s">
        <v>8</v>
      </c>
      <c r="H2503" s="33" t="s">
        <v>782</v>
      </c>
      <c r="I2503" s="1">
        <v>95163</v>
      </c>
      <c r="J2503" s="2" t="s">
        <v>7740</v>
      </c>
      <c r="K2503" s="2" t="s">
        <v>2660</v>
      </c>
    </row>
    <row r="2504" spans="7:11" x14ac:dyDescent="0.25">
      <c r="G2504" s="33" t="s">
        <v>8</v>
      </c>
      <c r="H2504" s="33" t="s">
        <v>922</v>
      </c>
      <c r="I2504" s="1">
        <v>95164</v>
      </c>
      <c r="J2504" s="2" t="s">
        <v>7741</v>
      </c>
      <c r="K2504" s="2" t="s">
        <v>2660</v>
      </c>
    </row>
    <row r="2505" spans="7:11" x14ac:dyDescent="0.25">
      <c r="G2505" s="33" t="s">
        <v>8</v>
      </c>
      <c r="H2505" s="33" t="s">
        <v>1062</v>
      </c>
      <c r="I2505" s="1">
        <v>95165</v>
      </c>
      <c r="J2505" s="2" t="s">
        <v>7742</v>
      </c>
      <c r="K2505" s="2" t="s">
        <v>2660</v>
      </c>
    </row>
    <row r="2506" spans="7:11" x14ac:dyDescent="0.25">
      <c r="G2506" s="33" t="s">
        <v>8</v>
      </c>
      <c r="H2506" s="33" t="s">
        <v>1202</v>
      </c>
      <c r="I2506" s="1">
        <v>95166</v>
      </c>
      <c r="J2506" s="2" t="s">
        <v>7743</v>
      </c>
      <c r="K2506" s="2" t="s">
        <v>2660</v>
      </c>
    </row>
    <row r="2507" spans="7:11" x14ac:dyDescent="0.25">
      <c r="G2507" s="33" t="s">
        <v>8</v>
      </c>
      <c r="H2507" s="33" t="s">
        <v>1342</v>
      </c>
      <c r="I2507" s="1">
        <v>95167</v>
      </c>
      <c r="J2507" s="2" t="s">
        <v>7744</v>
      </c>
      <c r="K2507" s="2" t="s">
        <v>2660</v>
      </c>
    </row>
    <row r="2508" spans="7:11" x14ac:dyDescent="0.25">
      <c r="G2508" s="33" t="s">
        <v>8</v>
      </c>
      <c r="H2508" s="33" t="s">
        <v>1482</v>
      </c>
      <c r="I2508" s="1">
        <v>95168</v>
      </c>
      <c r="J2508" s="2" t="s">
        <v>7745</v>
      </c>
      <c r="K2508" s="2" t="s">
        <v>2660</v>
      </c>
    </row>
    <row r="2509" spans="7:11" x14ac:dyDescent="0.25">
      <c r="G2509" s="33" t="s">
        <v>8</v>
      </c>
      <c r="H2509" s="33" t="s">
        <v>146</v>
      </c>
      <c r="I2509" s="1">
        <v>95169</v>
      </c>
      <c r="J2509" s="2" t="s">
        <v>7746</v>
      </c>
      <c r="K2509" s="2" t="s">
        <v>2660</v>
      </c>
    </row>
    <row r="2510" spans="7:11" x14ac:dyDescent="0.25">
      <c r="G2510" s="33" t="s">
        <v>8</v>
      </c>
      <c r="H2510" s="33" t="s">
        <v>76</v>
      </c>
      <c r="I2510" s="1">
        <v>95170</v>
      </c>
      <c r="J2510" s="2" t="s">
        <v>7747</v>
      </c>
      <c r="K2510" s="2" t="s">
        <v>2660</v>
      </c>
    </row>
    <row r="2511" spans="7:11" x14ac:dyDescent="0.25">
      <c r="G2511" s="33" t="s">
        <v>8</v>
      </c>
      <c r="H2511" s="33" t="s">
        <v>363</v>
      </c>
      <c r="I2511" s="1">
        <v>95171</v>
      </c>
      <c r="J2511" s="2" t="s">
        <v>7748</v>
      </c>
      <c r="K2511" s="2" t="s">
        <v>2660</v>
      </c>
    </row>
    <row r="2512" spans="7:11" x14ac:dyDescent="0.25">
      <c r="G2512" s="33" t="s">
        <v>8</v>
      </c>
      <c r="H2512" s="33" t="s">
        <v>503</v>
      </c>
      <c r="I2512" s="1">
        <v>95172</v>
      </c>
      <c r="J2512" s="2" t="s">
        <v>7749</v>
      </c>
      <c r="K2512" s="2" t="s">
        <v>2660</v>
      </c>
    </row>
    <row r="2513" spans="7:11" x14ac:dyDescent="0.25">
      <c r="G2513" s="33" t="s">
        <v>8</v>
      </c>
      <c r="H2513" s="33" t="s">
        <v>643</v>
      </c>
      <c r="I2513" s="1">
        <v>95173</v>
      </c>
      <c r="J2513" s="2" t="s">
        <v>7750</v>
      </c>
      <c r="K2513" s="2" t="s">
        <v>2660</v>
      </c>
    </row>
    <row r="2514" spans="7:11" x14ac:dyDescent="0.25">
      <c r="G2514" s="33" t="s">
        <v>8</v>
      </c>
      <c r="H2514" s="33" t="s">
        <v>783</v>
      </c>
      <c r="I2514" s="1">
        <v>95174</v>
      </c>
      <c r="J2514" s="2" t="s">
        <v>7751</v>
      </c>
      <c r="K2514" s="2" t="s">
        <v>2660</v>
      </c>
    </row>
    <row r="2515" spans="7:11" x14ac:dyDescent="0.25">
      <c r="G2515" s="33" t="s">
        <v>8</v>
      </c>
      <c r="H2515" s="33" t="s">
        <v>923</v>
      </c>
      <c r="I2515" s="1">
        <v>95175</v>
      </c>
      <c r="J2515" s="2" t="s">
        <v>7752</v>
      </c>
      <c r="K2515" s="2" t="s">
        <v>2660</v>
      </c>
    </row>
    <row r="2516" spans="7:11" x14ac:dyDescent="0.25">
      <c r="G2516" s="33" t="s">
        <v>8</v>
      </c>
      <c r="H2516" s="33" t="s">
        <v>1063</v>
      </c>
      <c r="I2516" s="1">
        <v>95176</v>
      </c>
      <c r="J2516" s="2" t="s">
        <v>7753</v>
      </c>
      <c r="K2516" s="2" t="s">
        <v>2660</v>
      </c>
    </row>
    <row r="2517" spans="7:11" x14ac:dyDescent="0.25">
      <c r="G2517" s="33" t="s">
        <v>8</v>
      </c>
      <c r="H2517" s="33" t="s">
        <v>1203</v>
      </c>
      <c r="I2517" s="1">
        <v>95177</v>
      </c>
      <c r="J2517" s="2" t="s">
        <v>7754</v>
      </c>
      <c r="K2517" s="2" t="s">
        <v>2660</v>
      </c>
    </row>
    <row r="2518" spans="7:11" x14ac:dyDescent="0.25">
      <c r="G2518" s="33" t="s">
        <v>8</v>
      </c>
      <c r="H2518" s="33" t="s">
        <v>1343</v>
      </c>
      <c r="I2518" s="1">
        <v>95178</v>
      </c>
      <c r="J2518" s="2" t="s">
        <v>7755</v>
      </c>
      <c r="K2518" s="2" t="s">
        <v>2660</v>
      </c>
    </row>
    <row r="2519" spans="7:11" x14ac:dyDescent="0.25">
      <c r="G2519" s="33" t="s">
        <v>8</v>
      </c>
      <c r="H2519" s="33" t="s">
        <v>1483</v>
      </c>
      <c r="I2519" s="1">
        <v>95179</v>
      </c>
      <c r="J2519" s="2" t="s">
        <v>7756</v>
      </c>
      <c r="K2519" s="2" t="s">
        <v>2660</v>
      </c>
    </row>
    <row r="2520" spans="7:11" x14ac:dyDescent="0.25">
      <c r="G2520" s="33" t="s">
        <v>8</v>
      </c>
      <c r="H2520" s="33" t="s">
        <v>147</v>
      </c>
      <c r="I2520" s="1">
        <v>95180</v>
      </c>
      <c r="J2520" s="2" t="s">
        <v>7757</v>
      </c>
      <c r="K2520" s="2" t="s">
        <v>2660</v>
      </c>
    </row>
    <row r="2521" spans="7:11" x14ac:dyDescent="0.25">
      <c r="G2521" s="33" t="s">
        <v>8</v>
      </c>
      <c r="H2521" s="33" t="s">
        <v>77</v>
      </c>
      <c r="I2521" s="1">
        <v>95181</v>
      </c>
      <c r="J2521" s="2" t="s">
        <v>7758</v>
      </c>
      <c r="K2521" s="2" t="s">
        <v>2660</v>
      </c>
    </row>
    <row r="2522" spans="7:11" x14ac:dyDescent="0.25">
      <c r="G2522" s="33" t="s">
        <v>8</v>
      </c>
      <c r="H2522" s="33" t="s">
        <v>364</v>
      </c>
      <c r="I2522" s="1">
        <v>95182</v>
      </c>
      <c r="J2522" s="2" t="s">
        <v>7759</v>
      </c>
      <c r="K2522" s="2" t="s">
        <v>2660</v>
      </c>
    </row>
    <row r="2523" spans="7:11" x14ac:dyDescent="0.25">
      <c r="G2523" s="33" t="s">
        <v>8</v>
      </c>
      <c r="H2523" s="33" t="s">
        <v>504</v>
      </c>
      <c r="I2523" s="1">
        <v>95183</v>
      </c>
      <c r="J2523" s="2" t="s">
        <v>7760</v>
      </c>
      <c r="K2523" s="2" t="s">
        <v>2660</v>
      </c>
    </row>
    <row r="2524" spans="7:11" x14ac:dyDescent="0.25">
      <c r="G2524" s="33" t="s">
        <v>8</v>
      </c>
      <c r="H2524" s="33" t="s">
        <v>644</v>
      </c>
      <c r="I2524" s="1">
        <v>95184</v>
      </c>
      <c r="J2524" s="2" t="s">
        <v>7761</v>
      </c>
      <c r="K2524" s="2" t="s">
        <v>2660</v>
      </c>
    </row>
    <row r="2525" spans="7:11" x14ac:dyDescent="0.25">
      <c r="G2525" s="33" t="s">
        <v>8</v>
      </c>
      <c r="H2525" s="33" t="s">
        <v>784</v>
      </c>
      <c r="I2525" s="1">
        <v>95185</v>
      </c>
      <c r="J2525" s="2" t="s">
        <v>7762</v>
      </c>
      <c r="K2525" s="2" t="s">
        <v>2660</v>
      </c>
    </row>
    <row r="2526" spans="7:11" x14ac:dyDescent="0.25">
      <c r="G2526" s="33" t="s">
        <v>8</v>
      </c>
      <c r="H2526" s="33" t="s">
        <v>924</v>
      </c>
      <c r="I2526" s="1">
        <v>95186</v>
      </c>
      <c r="J2526" s="2" t="s">
        <v>7763</v>
      </c>
      <c r="K2526" s="2" t="s">
        <v>2660</v>
      </c>
    </row>
    <row r="2527" spans="7:11" x14ac:dyDescent="0.25">
      <c r="G2527" s="33" t="s">
        <v>8</v>
      </c>
      <c r="H2527" s="33" t="s">
        <v>1064</v>
      </c>
      <c r="I2527" s="1">
        <v>95187</v>
      </c>
      <c r="J2527" s="2" t="s">
        <v>7764</v>
      </c>
      <c r="K2527" s="2" t="s">
        <v>2660</v>
      </c>
    </row>
    <row r="2528" spans="7:11" x14ac:dyDescent="0.25">
      <c r="G2528" s="33" t="s">
        <v>8</v>
      </c>
      <c r="H2528" s="33" t="s">
        <v>1204</v>
      </c>
      <c r="I2528" s="1">
        <v>95188</v>
      </c>
      <c r="J2528" s="2" t="s">
        <v>7765</v>
      </c>
      <c r="K2528" s="2" t="s">
        <v>2660</v>
      </c>
    </row>
    <row r="2529" spans="7:11" x14ac:dyDescent="0.25">
      <c r="G2529" s="33" t="s">
        <v>8</v>
      </c>
      <c r="H2529" s="33" t="s">
        <v>1344</v>
      </c>
      <c r="I2529" s="1">
        <v>95189</v>
      </c>
      <c r="J2529" s="2" t="s">
        <v>7766</v>
      </c>
      <c r="K2529" s="2" t="s">
        <v>2660</v>
      </c>
    </row>
    <row r="2530" spans="7:11" x14ac:dyDescent="0.25">
      <c r="G2530" s="33" t="s">
        <v>8</v>
      </c>
      <c r="H2530" s="33" t="s">
        <v>1484</v>
      </c>
      <c r="I2530" s="1">
        <v>95190</v>
      </c>
      <c r="J2530" s="2" t="s">
        <v>7767</v>
      </c>
      <c r="K2530" s="2" t="s">
        <v>2660</v>
      </c>
    </row>
    <row r="2531" spans="7:11" x14ac:dyDescent="0.25">
      <c r="G2531" s="33" t="s">
        <v>8</v>
      </c>
      <c r="H2531" s="33" t="s">
        <v>148</v>
      </c>
      <c r="I2531" s="1">
        <v>95191</v>
      </c>
      <c r="J2531" s="2" t="s">
        <v>7768</v>
      </c>
      <c r="K2531" s="2" t="s">
        <v>2660</v>
      </c>
    </row>
    <row r="2532" spans="7:11" x14ac:dyDescent="0.25">
      <c r="G2532" s="34" t="s">
        <v>8</v>
      </c>
      <c r="H2532" s="34" t="s">
        <v>78</v>
      </c>
      <c r="I2532" s="1">
        <v>95192</v>
      </c>
      <c r="J2532" s="2" t="s">
        <v>7769</v>
      </c>
      <c r="K2532" s="2" t="s">
        <v>2660</v>
      </c>
    </row>
  </sheetData>
  <mergeCells count="1">
    <mergeCell ref="M1:P1"/>
  </mergeCells>
  <conditionalFormatting sqref="B24:D31 B22:C23 D22">
    <cfRule type="duplicateValues" dxfId="479" priority="45"/>
  </conditionalFormatting>
  <conditionalFormatting sqref="O3:O28 S3:AO27 AR3:BN27 BQ3:CM27 CP3:DL27 DO14:EG16">
    <cfRule type="cellIs" dxfId="478" priority="11" operator="equal">
      <formula>$O$20</formula>
    </cfRule>
    <cfRule type="cellIs" dxfId="477" priority="12" operator="equal">
      <formula>$O$19</formula>
    </cfRule>
    <cfRule type="cellIs" dxfId="476" priority="46" operator="equal">
      <formula>$O$18</formula>
    </cfRule>
    <cfRule type="cellIs" dxfId="475" priority="47" operator="equal">
      <formula>$O$17</formula>
    </cfRule>
    <cfRule type="cellIs" dxfId="474" priority="48" operator="equal">
      <formula>$O$16</formula>
    </cfRule>
    <cfRule type="cellIs" dxfId="473" priority="49" operator="equal">
      <formula>$O$15</formula>
    </cfRule>
    <cfRule type="cellIs" dxfId="472" priority="50" operator="equal">
      <formula>$O$14</formula>
    </cfRule>
    <cfRule type="cellIs" dxfId="471" priority="51" operator="equal">
      <formula>$O$13</formula>
    </cfRule>
    <cfRule type="cellIs" dxfId="470" priority="52" operator="equal">
      <formula>$O$12</formula>
    </cfRule>
    <cfRule type="cellIs" dxfId="469" priority="53" operator="equal">
      <formula>$O$11</formula>
    </cfRule>
    <cfRule type="cellIs" dxfId="468" priority="54" operator="equal">
      <formula>$O$9</formula>
    </cfRule>
    <cfRule type="cellIs" dxfId="467" priority="55" operator="equal">
      <formula>$O$10</formula>
    </cfRule>
    <cfRule type="cellIs" dxfId="466" priority="56" operator="equal">
      <formula>$O$8</formula>
    </cfRule>
    <cfRule type="cellIs" dxfId="465" priority="57" operator="equal">
      <formula>$O$7</formula>
    </cfRule>
    <cfRule type="cellIs" dxfId="464" priority="58" operator="equal">
      <formula>$O$6</formula>
    </cfRule>
    <cfRule type="cellIs" dxfId="463" priority="59" operator="equal">
      <formula>$O$5</formula>
    </cfRule>
    <cfRule type="cellIs" dxfId="462" priority="60" operator="equal">
      <formula>$O$4</formula>
    </cfRule>
    <cfRule type="cellIs" dxfId="461" priority="61" operator="equal">
      <formula>$O$3</formula>
    </cfRule>
  </conditionalFormatting>
  <conditionalFormatting sqref="DO3:EK13">
    <cfRule type="cellIs" dxfId="460" priority="29" operator="equal">
      <formula>$O$18</formula>
    </cfRule>
    <cfRule type="cellIs" dxfId="459" priority="30" operator="equal">
      <formula>$O$17</formula>
    </cfRule>
    <cfRule type="cellIs" dxfId="458" priority="31" operator="equal">
      <formula>$O$16</formula>
    </cfRule>
    <cfRule type="cellIs" dxfId="457" priority="32" operator="equal">
      <formula>$O$15</formula>
    </cfRule>
    <cfRule type="cellIs" dxfId="456" priority="33" operator="equal">
      <formula>$O$14</formula>
    </cfRule>
    <cfRule type="cellIs" dxfId="455" priority="34" operator="equal">
      <formula>$O$13</formula>
    </cfRule>
    <cfRule type="cellIs" dxfId="454" priority="35" operator="equal">
      <formula>$O$12</formula>
    </cfRule>
    <cfRule type="cellIs" dxfId="453" priority="36" operator="equal">
      <formula>$O$11</formula>
    </cfRule>
    <cfRule type="cellIs" dxfId="452" priority="37" operator="equal">
      <formula>$O$9</formula>
    </cfRule>
    <cfRule type="cellIs" dxfId="451" priority="38" operator="equal">
      <formula>$O$10</formula>
    </cfRule>
    <cfRule type="cellIs" dxfId="450" priority="39" operator="equal">
      <formula>$O$8</formula>
    </cfRule>
    <cfRule type="cellIs" dxfId="449" priority="40" operator="equal">
      <formula>$O$7</formula>
    </cfRule>
    <cfRule type="cellIs" dxfId="448" priority="41" operator="equal">
      <formula>$O$6</formula>
    </cfRule>
    <cfRule type="cellIs" dxfId="447" priority="42" operator="equal">
      <formula>$O$5</formula>
    </cfRule>
    <cfRule type="cellIs" dxfId="446" priority="43" operator="equal">
      <formula>$O$4</formula>
    </cfRule>
    <cfRule type="cellIs" dxfId="445" priority="44" operator="equal">
      <formula>$O$3</formula>
    </cfRule>
  </conditionalFormatting>
  <conditionalFormatting sqref="DO17:EK27">
    <cfRule type="cellIs" dxfId="444" priority="13" operator="equal">
      <formula>$O$18</formula>
    </cfRule>
    <cfRule type="cellIs" dxfId="443" priority="14" operator="equal">
      <formula>$O$17</formula>
    </cfRule>
    <cfRule type="cellIs" dxfId="442" priority="15" operator="equal">
      <formula>$O$16</formula>
    </cfRule>
    <cfRule type="cellIs" dxfId="441" priority="16" operator="equal">
      <formula>$O$15</formula>
    </cfRule>
    <cfRule type="cellIs" dxfId="440" priority="17" operator="equal">
      <formula>$O$14</formula>
    </cfRule>
    <cfRule type="cellIs" dxfId="439" priority="18" operator="equal">
      <formula>$O$13</formula>
    </cfRule>
    <cfRule type="cellIs" dxfId="438" priority="19" operator="equal">
      <formula>$O$12</formula>
    </cfRule>
    <cfRule type="cellIs" dxfId="437" priority="20" operator="equal">
      <formula>$O$11</formula>
    </cfRule>
    <cfRule type="cellIs" dxfId="436" priority="21" operator="equal">
      <formula>$O$9</formula>
    </cfRule>
    <cfRule type="cellIs" dxfId="435" priority="22" operator="equal">
      <formula>$O$10</formula>
    </cfRule>
    <cfRule type="cellIs" dxfId="434" priority="23" operator="equal">
      <formula>$O$8</formula>
    </cfRule>
    <cfRule type="cellIs" dxfId="433" priority="24" operator="equal">
      <formula>$O$7</formula>
    </cfRule>
    <cfRule type="cellIs" dxfId="432" priority="25" operator="equal">
      <formula>$O$6</formula>
    </cfRule>
    <cfRule type="cellIs" dxfId="431" priority="26" operator="equal">
      <formula>$O$5</formula>
    </cfRule>
    <cfRule type="cellIs" dxfId="430" priority="27" operator="equal">
      <formula>$O$4</formula>
    </cfRule>
    <cfRule type="cellIs" dxfId="429" priority="28" operator="equal">
      <formula>$O$3</formula>
    </cfRule>
  </conditionalFormatting>
  <conditionalFormatting sqref="O3:O28 S3:AO13 S17:AO27 AR17:BN27 AR3:BN13 BQ3:CM13 BQ17:CM27 CP17:DL27 CP3:DL13 DO3:EK13 DO17:EK27">
    <cfRule type="cellIs" dxfId="428" priority="3" operator="equal">
      <formula>$O$28</formula>
    </cfRule>
    <cfRule type="cellIs" dxfId="427" priority="4" operator="equal">
      <formula>$O$27</formula>
    </cfRule>
    <cfRule type="cellIs" dxfId="426" priority="5" operator="equal">
      <formula>$O$26</formula>
    </cfRule>
    <cfRule type="cellIs" dxfId="425" priority="6" operator="equal">
      <formula>$O$25</formula>
    </cfRule>
    <cfRule type="cellIs" dxfId="424" priority="7" operator="equal">
      <formula>$O$24</formula>
    </cfRule>
    <cfRule type="cellIs" dxfId="423" priority="8" operator="equal">
      <formula>$O$23</formula>
    </cfRule>
    <cfRule type="cellIs" dxfId="422" priority="9" operator="equal">
      <formula>$O$22</formula>
    </cfRule>
    <cfRule type="cellIs" dxfId="421" priority="10" operator="equal">
      <formula>$O$21</formula>
    </cfRule>
  </conditionalFormatting>
  <conditionalFormatting sqref="B3:D21">
    <cfRule type="duplicateValues" dxfId="420" priority="2"/>
  </conditionalFormatting>
  <conditionalFormatting sqref="E32">
    <cfRule type="cellIs" dxfId="419" priority="1" operator="equal">
      <formula>2530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D3A49-B587-4835-AC80-CFB23F054802}">
  <sheetPr codeName="Sheet7"/>
  <dimension ref="A1:EM2532"/>
  <sheetViews>
    <sheetView zoomScale="69" zoomScaleNormal="40" workbookViewId="0">
      <selection sqref="A1:XFD1048576"/>
    </sheetView>
  </sheetViews>
  <sheetFormatPr defaultRowHeight="15" x14ac:dyDescent="0.25"/>
  <cols>
    <col min="1" max="1" width="14.7109375" customWidth="1"/>
    <col min="2" max="2" width="18.140625" bestFit="1" customWidth="1"/>
    <col min="3" max="3" width="13.28515625" bestFit="1" customWidth="1"/>
    <col min="4" max="4" width="22.42578125" customWidth="1"/>
    <col min="5" max="5" width="19.140625" customWidth="1"/>
    <col min="9" max="9" width="11.42578125" customWidth="1"/>
    <col min="10" max="10" width="12.28515625" customWidth="1"/>
    <col min="13" max="13" width="8.28515625" customWidth="1"/>
    <col min="14" max="14" width="14" customWidth="1"/>
    <col min="16" max="16" width="17" customWidth="1"/>
    <col min="17" max="17" width="11" customWidth="1"/>
    <col min="18" max="66" width="1.7109375" customWidth="1"/>
    <col min="67" max="67" width="1.5703125" customWidth="1"/>
    <col min="68" max="142" width="1.7109375" customWidth="1"/>
  </cols>
  <sheetData>
    <row r="1" spans="1:143" ht="48" customHeight="1" x14ac:dyDescent="0.25">
      <c r="B1" t="s">
        <v>2564</v>
      </c>
      <c r="G1" t="s">
        <v>2565</v>
      </c>
      <c r="M1" s="49" t="s">
        <v>2615</v>
      </c>
      <c r="N1" s="49"/>
      <c r="O1" s="49"/>
      <c r="P1" s="49"/>
      <c r="Q1" s="37"/>
    </row>
    <row r="2" spans="1:143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O2" s="11" t="s">
        <v>2568</v>
      </c>
      <c r="P2" s="11" t="s">
        <v>2569</v>
      </c>
      <c r="Q2" s="11"/>
      <c r="R2" s="23"/>
      <c r="S2" s="23" t="s">
        <v>2573</v>
      </c>
      <c r="T2" s="23" t="s">
        <v>2574</v>
      </c>
      <c r="U2" s="23" t="s">
        <v>2575</v>
      </c>
      <c r="V2" s="23" t="s">
        <v>2576</v>
      </c>
      <c r="W2" s="23" t="s">
        <v>2577</v>
      </c>
      <c r="X2" s="23" t="s">
        <v>2578</v>
      </c>
      <c r="Y2" s="23" t="s">
        <v>2579</v>
      </c>
      <c r="Z2" s="23" t="s">
        <v>2580</v>
      </c>
      <c r="AA2" s="23" t="s">
        <v>2581</v>
      </c>
      <c r="AB2" s="23">
        <v>10</v>
      </c>
      <c r="AC2" s="23">
        <v>11</v>
      </c>
      <c r="AD2" s="23">
        <v>12</v>
      </c>
      <c r="AE2" s="23">
        <v>13</v>
      </c>
      <c r="AF2" s="23">
        <v>14</v>
      </c>
      <c r="AG2" s="23">
        <v>15</v>
      </c>
      <c r="AH2" s="23">
        <v>16</v>
      </c>
      <c r="AI2" s="23">
        <v>17</v>
      </c>
      <c r="AJ2" s="23">
        <v>18</v>
      </c>
      <c r="AK2" s="23">
        <v>19</v>
      </c>
      <c r="AL2" s="23">
        <v>20</v>
      </c>
      <c r="AM2" s="23">
        <v>21</v>
      </c>
      <c r="AN2" s="23">
        <v>22</v>
      </c>
      <c r="AO2" s="23">
        <v>23</v>
      </c>
      <c r="AP2" s="23"/>
      <c r="AQ2" s="23"/>
      <c r="AR2" s="23" t="s">
        <v>2573</v>
      </c>
      <c r="AS2" s="23" t="s">
        <v>2574</v>
      </c>
      <c r="AT2" s="23" t="s">
        <v>2575</v>
      </c>
      <c r="AU2" s="23" t="s">
        <v>2576</v>
      </c>
      <c r="AV2" s="23" t="s">
        <v>2577</v>
      </c>
      <c r="AW2" s="23" t="s">
        <v>2578</v>
      </c>
      <c r="AX2" s="23" t="s">
        <v>2579</v>
      </c>
      <c r="AY2" s="23" t="s">
        <v>2580</v>
      </c>
      <c r="AZ2" s="23" t="s">
        <v>2581</v>
      </c>
      <c r="BA2" s="23">
        <v>10</v>
      </c>
      <c r="BB2" s="23">
        <v>11</v>
      </c>
      <c r="BC2" s="23">
        <v>12</v>
      </c>
      <c r="BD2" s="23">
        <v>13</v>
      </c>
      <c r="BE2" s="23">
        <v>14</v>
      </c>
      <c r="BF2" s="23">
        <v>15</v>
      </c>
      <c r="BG2" s="23">
        <v>16</v>
      </c>
      <c r="BH2" s="23">
        <v>17</v>
      </c>
      <c r="BI2" s="23">
        <v>18</v>
      </c>
      <c r="BJ2" s="23">
        <v>19</v>
      </c>
      <c r="BK2" s="23">
        <v>20</v>
      </c>
      <c r="BL2" s="23">
        <v>21</v>
      </c>
      <c r="BM2" s="23">
        <v>22</v>
      </c>
      <c r="BN2" s="23">
        <v>23</v>
      </c>
      <c r="BO2" s="23"/>
      <c r="BP2" s="23"/>
      <c r="BQ2" s="23" t="s">
        <v>2573</v>
      </c>
      <c r="BR2" s="23" t="s">
        <v>2574</v>
      </c>
      <c r="BS2" s="23" t="s">
        <v>2575</v>
      </c>
      <c r="BT2" s="23" t="s">
        <v>2576</v>
      </c>
      <c r="BU2" s="23" t="s">
        <v>2577</v>
      </c>
      <c r="BV2" s="23" t="s">
        <v>2578</v>
      </c>
      <c r="BW2" s="23" t="s">
        <v>2579</v>
      </c>
      <c r="BX2" s="23" t="s">
        <v>2580</v>
      </c>
      <c r="BY2" s="23" t="s">
        <v>2581</v>
      </c>
      <c r="BZ2" s="23">
        <v>10</v>
      </c>
      <c r="CA2" s="23">
        <v>11</v>
      </c>
      <c r="CB2" s="23">
        <v>12</v>
      </c>
      <c r="CC2" s="23">
        <v>13</v>
      </c>
      <c r="CD2" s="23">
        <v>14</v>
      </c>
      <c r="CE2" s="23">
        <v>15</v>
      </c>
      <c r="CF2" s="23">
        <v>16</v>
      </c>
      <c r="CG2" s="23">
        <v>17</v>
      </c>
      <c r="CH2" s="23">
        <v>18</v>
      </c>
      <c r="CI2" s="23">
        <v>19</v>
      </c>
      <c r="CJ2" s="23">
        <v>20</v>
      </c>
      <c r="CK2" s="23">
        <v>21</v>
      </c>
      <c r="CL2" s="23">
        <v>22</v>
      </c>
      <c r="CM2" s="23">
        <v>23</v>
      </c>
      <c r="CO2" s="23"/>
      <c r="CP2" s="23" t="s">
        <v>2573</v>
      </c>
      <c r="CQ2" s="23" t="s">
        <v>2574</v>
      </c>
      <c r="CR2" s="23" t="s">
        <v>2575</v>
      </c>
      <c r="CS2" s="23" t="s">
        <v>2576</v>
      </c>
      <c r="CT2" s="23" t="s">
        <v>2577</v>
      </c>
      <c r="CU2" s="23" t="s">
        <v>2578</v>
      </c>
      <c r="CV2" s="23" t="s">
        <v>2579</v>
      </c>
      <c r="CW2" s="23" t="s">
        <v>2580</v>
      </c>
      <c r="CX2" s="23" t="s">
        <v>2581</v>
      </c>
      <c r="CY2" s="23">
        <v>10</v>
      </c>
      <c r="CZ2" s="23">
        <v>11</v>
      </c>
      <c r="DA2" s="23">
        <v>12</v>
      </c>
      <c r="DB2" s="23">
        <v>13</v>
      </c>
      <c r="DC2" s="23">
        <v>14</v>
      </c>
      <c r="DD2" s="23">
        <v>15</v>
      </c>
      <c r="DE2" s="23">
        <v>16</v>
      </c>
      <c r="DF2" s="23">
        <v>17</v>
      </c>
      <c r="DG2" s="23">
        <v>18</v>
      </c>
      <c r="DH2" s="23">
        <v>19</v>
      </c>
      <c r="DI2" s="23">
        <v>20</v>
      </c>
      <c r="DJ2" s="23">
        <v>21</v>
      </c>
      <c r="DK2" s="23">
        <v>22</v>
      </c>
      <c r="DL2" s="23">
        <v>23</v>
      </c>
      <c r="DN2" s="23"/>
      <c r="DO2" s="23" t="s">
        <v>2573</v>
      </c>
      <c r="DP2" s="23" t="s">
        <v>2574</v>
      </c>
      <c r="DQ2" s="23" t="s">
        <v>2575</v>
      </c>
      <c r="DR2" s="23" t="s">
        <v>2576</v>
      </c>
      <c r="DS2" s="23" t="s">
        <v>2577</v>
      </c>
      <c r="DT2" s="23" t="s">
        <v>2578</v>
      </c>
      <c r="DU2" s="23" t="s">
        <v>2579</v>
      </c>
      <c r="DV2" s="23" t="s">
        <v>2580</v>
      </c>
      <c r="DW2" s="23" t="s">
        <v>2581</v>
      </c>
      <c r="DX2" s="23">
        <v>10</v>
      </c>
      <c r="DY2" s="23">
        <v>11</v>
      </c>
      <c r="DZ2" s="23">
        <v>12</v>
      </c>
      <c r="EA2" s="23">
        <v>13</v>
      </c>
      <c r="EB2" s="23">
        <v>14</v>
      </c>
      <c r="EC2" s="23">
        <v>15</v>
      </c>
      <c r="ED2" s="23">
        <v>16</v>
      </c>
      <c r="EE2" s="23">
        <v>17</v>
      </c>
      <c r="EF2" s="23">
        <v>18</v>
      </c>
      <c r="EG2" s="23">
        <v>19</v>
      </c>
      <c r="EH2" s="23">
        <v>20</v>
      </c>
      <c r="EI2" s="23">
        <v>21</v>
      </c>
      <c r="EJ2" s="23">
        <v>22</v>
      </c>
      <c r="EK2" s="23">
        <v>23</v>
      </c>
      <c r="EL2" s="23"/>
      <c r="EM2" s="23"/>
    </row>
    <row r="3" spans="1:143" x14ac:dyDescent="0.25">
      <c r="A3" t="s">
        <v>7770</v>
      </c>
      <c r="B3">
        <v>90117</v>
      </c>
      <c r="C3">
        <v>90127</v>
      </c>
      <c r="D3" t="s">
        <v>2624</v>
      </c>
      <c r="E3">
        <v>11</v>
      </c>
      <c r="G3" s="33" t="s">
        <v>7</v>
      </c>
      <c r="H3" s="33" t="s">
        <v>1555</v>
      </c>
      <c r="I3" s="1">
        <v>90117</v>
      </c>
      <c r="J3" s="2" t="s">
        <v>7771</v>
      </c>
      <c r="K3" s="2" t="s">
        <v>2624</v>
      </c>
      <c r="O3" s="13" t="s">
        <v>2550</v>
      </c>
      <c r="P3" s="11" t="s">
        <v>2550</v>
      </c>
      <c r="Q3" s="11"/>
      <c r="R3" s="23" t="s">
        <v>2582</v>
      </c>
      <c r="S3" s="24" t="s">
        <v>2557</v>
      </c>
      <c r="T3" s="24" t="s">
        <v>2557</v>
      </c>
      <c r="U3" s="24" t="s">
        <v>2556</v>
      </c>
      <c r="V3" s="24" t="s">
        <v>2556</v>
      </c>
      <c r="W3" s="24" t="s">
        <v>2556</v>
      </c>
      <c r="X3" s="24" t="s">
        <v>2556</v>
      </c>
      <c r="Y3" s="24" t="s">
        <v>2556</v>
      </c>
      <c r="Z3" s="24" t="s">
        <v>2556</v>
      </c>
      <c r="AA3" s="24" t="s">
        <v>2556</v>
      </c>
      <c r="AB3" s="24" t="s">
        <v>2556</v>
      </c>
      <c r="AC3" s="24" t="s">
        <v>2556</v>
      </c>
      <c r="AD3" s="24" t="s">
        <v>2556</v>
      </c>
      <c r="AE3" s="24" t="s">
        <v>2556</v>
      </c>
      <c r="AF3" s="24" t="s">
        <v>2556</v>
      </c>
      <c r="AG3" s="24" t="s">
        <v>2556</v>
      </c>
      <c r="AH3" s="24" t="s">
        <v>2556</v>
      </c>
      <c r="AI3" s="24" t="s">
        <v>2556</v>
      </c>
      <c r="AJ3" s="24" t="s">
        <v>2556</v>
      </c>
      <c r="AK3" s="24" t="s">
        <v>2556</v>
      </c>
      <c r="AL3" s="24" t="s">
        <v>2556</v>
      </c>
      <c r="AM3" s="24" t="s">
        <v>2556</v>
      </c>
      <c r="AN3" s="24" t="s">
        <v>2556</v>
      </c>
      <c r="AO3" s="24" t="s">
        <v>2556</v>
      </c>
      <c r="AP3" s="23"/>
      <c r="AQ3" s="23" t="s">
        <v>2582</v>
      </c>
      <c r="AR3" s="24" t="s">
        <v>2556</v>
      </c>
      <c r="AS3" s="24" t="s">
        <v>2556</v>
      </c>
      <c r="AT3" s="24" t="s">
        <v>2550</v>
      </c>
      <c r="AU3" s="24" t="s">
        <v>2550</v>
      </c>
      <c r="AV3" s="24" t="s">
        <v>2550</v>
      </c>
      <c r="AW3" s="24" t="s">
        <v>2550</v>
      </c>
      <c r="AX3" s="24" t="s">
        <v>2550</v>
      </c>
      <c r="AY3" s="24" t="s">
        <v>2550</v>
      </c>
      <c r="AZ3" s="24" t="s">
        <v>2550</v>
      </c>
      <c r="BA3" s="24" t="s">
        <v>2550</v>
      </c>
      <c r="BB3" s="24" t="s">
        <v>2550</v>
      </c>
      <c r="BC3" s="24" t="s">
        <v>2550</v>
      </c>
      <c r="BD3" s="24" t="s">
        <v>2550</v>
      </c>
      <c r="BE3" s="24" t="s">
        <v>2550</v>
      </c>
      <c r="BF3" s="24" t="s">
        <v>2550</v>
      </c>
      <c r="BG3" s="24" t="s">
        <v>2550</v>
      </c>
      <c r="BH3" s="24" t="s">
        <v>2550</v>
      </c>
      <c r="BI3" s="24" t="s">
        <v>2550</v>
      </c>
      <c r="BJ3" s="24" t="s">
        <v>2550</v>
      </c>
      <c r="BK3" s="24" t="s">
        <v>2550</v>
      </c>
      <c r="BL3" s="24" t="s">
        <v>2550</v>
      </c>
      <c r="BM3" s="24" t="s">
        <v>2550</v>
      </c>
      <c r="BN3" s="24" t="s">
        <v>2550</v>
      </c>
      <c r="BO3" s="23"/>
      <c r="BP3" s="23" t="s">
        <v>2582</v>
      </c>
      <c r="BQ3" s="24" t="s">
        <v>2550</v>
      </c>
      <c r="BR3" s="24" t="s">
        <v>2550</v>
      </c>
      <c r="BS3" s="24" t="s">
        <v>2550</v>
      </c>
      <c r="BT3" s="24" t="s">
        <v>2550</v>
      </c>
      <c r="BU3" s="24" t="s">
        <v>2550</v>
      </c>
      <c r="BV3" s="24" t="s">
        <v>2561</v>
      </c>
      <c r="BW3" s="24" t="s">
        <v>2561</v>
      </c>
      <c r="BX3" s="24" t="s">
        <v>2561</v>
      </c>
      <c r="BY3" s="24" t="s">
        <v>2561</v>
      </c>
      <c r="BZ3" s="24" t="s">
        <v>2561</v>
      </c>
      <c r="CA3" s="24" t="s">
        <v>2561</v>
      </c>
      <c r="CB3" s="24" t="s">
        <v>2561</v>
      </c>
      <c r="CC3" s="24" t="s">
        <v>2561</v>
      </c>
      <c r="CD3" s="24" t="s">
        <v>2561</v>
      </c>
      <c r="CE3" s="24" t="s">
        <v>2561</v>
      </c>
      <c r="CF3" s="24" t="s">
        <v>2561</v>
      </c>
      <c r="CG3" s="24" t="s">
        <v>2561</v>
      </c>
      <c r="CH3" s="24" t="s">
        <v>2561</v>
      </c>
      <c r="CI3" s="24" t="s">
        <v>2561</v>
      </c>
      <c r="CJ3" s="24" t="s">
        <v>2591</v>
      </c>
      <c r="CK3" s="24" t="s">
        <v>2591</v>
      </c>
      <c r="CL3" s="24" t="s">
        <v>2591</v>
      </c>
      <c r="CM3" s="24" t="s">
        <v>2591</v>
      </c>
      <c r="CO3" s="23" t="s">
        <v>2582</v>
      </c>
      <c r="CP3" s="24" t="s">
        <v>2591</v>
      </c>
      <c r="CQ3" s="24" t="s">
        <v>2591</v>
      </c>
      <c r="CR3" s="24" t="s">
        <v>2591</v>
      </c>
      <c r="CS3" s="24" t="s">
        <v>2591</v>
      </c>
      <c r="CT3" s="24" t="s">
        <v>2591</v>
      </c>
      <c r="CU3" s="24" t="s">
        <v>2591</v>
      </c>
      <c r="CV3" s="24" t="s">
        <v>2591</v>
      </c>
      <c r="CW3" s="24" t="s">
        <v>2591</v>
      </c>
      <c r="CX3" s="24" t="s">
        <v>2591</v>
      </c>
      <c r="CY3" s="24" t="s">
        <v>2591</v>
      </c>
      <c r="CZ3" s="24" t="s">
        <v>2591</v>
      </c>
      <c r="DA3" s="24" t="s">
        <v>2591</v>
      </c>
      <c r="DB3" s="24" t="s">
        <v>2591</v>
      </c>
      <c r="DC3" s="24" t="s">
        <v>2562</v>
      </c>
      <c r="DD3" s="24" t="s">
        <v>2562</v>
      </c>
      <c r="DE3" s="24" t="s">
        <v>2562</v>
      </c>
      <c r="DF3" s="24" t="s">
        <v>2562</v>
      </c>
      <c r="DG3" s="24" t="s">
        <v>2562</v>
      </c>
      <c r="DH3" s="24" t="s">
        <v>2562</v>
      </c>
      <c r="DI3" s="24" t="s">
        <v>2562</v>
      </c>
      <c r="DJ3" s="24" t="s">
        <v>2562</v>
      </c>
      <c r="DK3" s="24" t="s">
        <v>2562</v>
      </c>
      <c r="DL3" s="24" t="s">
        <v>2562</v>
      </c>
      <c r="DN3" s="23" t="s">
        <v>2582</v>
      </c>
      <c r="DO3" s="24" t="s">
        <v>2562</v>
      </c>
      <c r="DP3" s="24" t="s">
        <v>2562</v>
      </c>
      <c r="DQ3" s="24" t="s">
        <v>2562</v>
      </c>
      <c r="DR3" s="24" t="s">
        <v>2562</v>
      </c>
      <c r="DS3" s="24" t="s">
        <v>2562</v>
      </c>
      <c r="DT3" s="24" t="s">
        <v>2562</v>
      </c>
      <c r="DU3" s="24" t="s">
        <v>2562</v>
      </c>
      <c r="DV3" s="24" t="s">
        <v>2562</v>
      </c>
      <c r="DW3" s="24" t="s">
        <v>2562</v>
      </c>
      <c r="DX3" s="24" t="s">
        <v>2562</v>
      </c>
      <c r="DY3" s="24" t="s">
        <v>2562</v>
      </c>
      <c r="DZ3" s="24" t="s">
        <v>2562</v>
      </c>
      <c r="EA3" s="24" t="s">
        <v>2562</v>
      </c>
      <c r="EB3" s="24" t="s">
        <v>2562</v>
      </c>
      <c r="EC3" s="24" t="s">
        <v>2562</v>
      </c>
      <c r="ED3" s="24" t="s">
        <v>2562</v>
      </c>
      <c r="EE3" s="24" t="s">
        <v>2562</v>
      </c>
      <c r="EF3" s="24" t="s">
        <v>2562</v>
      </c>
      <c r="EG3" s="24" t="s">
        <v>2562</v>
      </c>
      <c r="EH3" s="24" t="s">
        <v>2562</v>
      </c>
      <c r="EI3" s="24">
        <v>0</v>
      </c>
      <c r="EJ3" s="24">
        <v>0</v>
      </c>
      <c r="EK3" s="24">
        <v>0</v>
      </c>
      <c r="EL3" s="23"/>
      <c r="EM3" s="23"/>
    </row>
    <row r="4" spans="1:143" x14ac:dyDescent="0.25">
      <c r="A4" t="s">
        <v>7770</v>
      </c>
      <c r="B4">
        <v>90128</v>
      </c>
      <c r="C4">
        <v>90138</v>
      </c>
      <c r="D4" t="s">
        <v>2625</v>
      </c>
      <c r="E4">
        <v>11</v>
      </c>
      <c r="G4" s="33" t="s">
        <v>7</v>
      </c>
      <c r="H4" s="33" t="s">
        <v>1556</v>
      </c>
      <c r="I4" s="1">
        <v>90118</v>
      </c>
      <c r="J4" s="2" t="s">
        <v>7772</v>
      </c>
      <c r="K4" s="2" t="s">
        <v>2624</v>
      </c>
      <c r="O4" s="13" t="s">
        <v>2551</v>
      </c>
      <c r="P4" s="11" t="s">
        <v>2551</v>
      </c>
      <c r="Q4" s="11"/>
      <c r="R4" s="23" t="s">
        <v>2583</v>
      </c>
      <c r="S4" s="24" t="s">
        <v>2557</v>
      </c>
      <c r="T4" s="24" t="s">
        <v>2557</v>
      </c>
      <c r="U4" s="24" t="s">
        <v>2556</v>
      </c>
      <c r="V4" s="24" t="s">
        <v>2556</v>
      </c>
      <c r="W4" s="24" t="s">
        <v>2556</v>
      </c>
      <c r="X4" s="24" t="s">
        <v>2556</v>
      </c>
      <c r="Y4" s="24" t="s">
        <v>2556</v>
      </c>
      <c r="Z4" s="24" t="s">
        <v>2556</v>
      </c>
      <c r="AA4" s="24" t="s">
        <v>2556</v>
      </c>
      <c r="AB4" s="24" t="s">
        <v>2556</v>
      </c>
      <c r="AC4" s="24" t="s">
        <v>2556</v>
      </c>
      <c r="AD4" s="24" t="s">
        <v>2556</v>
      </c>
      <c r="AE4" s="24" t="s">
        <v>2556</v>
      </c>
      <c r="AF4" s="24" t="s">
        <v>2556</v>
      </c>
      <c r="AG4" s="24" t="s">
        <v>2556</v>
      </c>
      <c r="AH4" s="24" t="s">
        <v>2556</v>
      </c>
      <c r="AI4" s="24" t="s">
        <v>2556</v>
      </c>
      <c r="AJ4" s="24" t="s">
        <v>2556</v>
      </c>
      <c r="AK4" s="24" t="s">
        <v>2556</v>
      </c>
      <c r="AL4" s="24" t="s">
        <v>2556</v>
      </c>
      <c r="AM4" s="24" t="s">
        <v>2556</v>
      </c>
      <c r="AN4" s="24" t="s">
        <v>2556</v>
      </c>
      <c r="AO4" s="24" t="s">
        <v>2556</v>
      </c>
      <c r="AP4" s="23"/>
      <c r="AQ4" s="23" t="s">
        <v>2583</v>
      </c>
      <c r="AR4" s="24" t="s">
        <v>2556</v>
      </c>
      <c r="AS4" s="24" t="s">
        <v>2556</v>
      </c>
      <c r="AT4" s="24" t="s">
        <v>2550</v>
      </c>
      <c r="AU4" s="24" t="s">
        <v>2550</v>
      </c>
      <c r="AV4" s="24" t="s">
        <v>2550</v>
      </c>
      <c r="AW4" s="24" t="s">
        <v>2550</v>
      </c>
      <c r="AX4" s="24" t="s">
        <v>2550</v>
      </c>
      <c r="AY4" s="24" t="s">
        <v>2550</v>
      </c>
      <c r="AZ4" s="24" t="s">
        <v>2550</v>
      </c>
      <c r="BA4" s="24" t="s">
        <v>2550</v>
      </c>
      <c r="BB4" s="24" t="s">
        <v>2550</v>
      </c>
      <c r="BC4" s="24" t="s">
        <v>2550</v>
      </c>
      <c r="BD4" s="24" t="s">
        <v>2550</v>
      </c>
      <c r="BE4" s="24" t="s">
        <v>2550</v>
      </c>
      <c r="BF4" s="24" t="s">
        <v>2550</v>
      </c>
      <c r="BG4" s="24" t="s">
        <v>2550</v>
      </c>
      <c r="BH4" s="24" t="s">
        <v>2550</v>
      </c>
      <c r="BI4" s="24" t="s">
        <v>2550</v>
      </c>
      <c r="BJ4" s="24" t="s">
        <v>2550</v>
      </c>
      <c r="BK4" s="24" t="s">
        <v>2550</v>
      </c>
      <c r="BL4" s="24" t="s">
        <v>2550</v>
      </c>
      <c r="BM4" s="24" t="s">
        <v>2550</v>
      </c>
      <c r="BN4" s="24" t="s">
        <v>2550</v>
      </c>
      <c r="BO4" s="23"/>
      <c r="BP4" s="23" t="s">
        <v>2583</v>
      </c>
      <c r="BQ4" s="24" t="s">
        <v>2550</v>
      </c>
      <c r="BR4" s="24" t="s">
        <v>2550</v>
      </c>
      <c r="BS4" s="24" t="s">
        <v>2550</v>
      </c>
      <c r="BT4" s="24" t="s">
        <v>2550</v>
      </c>
      <c r="BU4" s="24" t="s">
        <v>2550</v>
      </c>
      <c r="BV4" s="24" t="s">
        <v>2561</v>
      </c>
      <c r="BW4" s="24" t="s">
        <v>2561</v>
      </c>
      <c r="BX4" s="24" t="s">
        <v>2561</v>
      </c>
      <c r="BY4" s="24" t="s">
        <v>2561</v>
      </c>
      <c r="BZ4" s="24" t="s">
        <v>2561</v>
      </c>
      <c r="CA4" s="24" t="s">
        <v>2561</v>
      </c>
      <c r="CB4" s="24" t="s">
        <v>2561</v>
      </c>
      <c r="CC4" s="24" t="s">
        <v>2561</v>
      </c>
      <c r="CD4" s="24" t="s">
        <v>2561</v>
      </c>
      <c r="CE4" s="24" t="s">
        <v>2561</v>
      </c>
      <c r="CF4" s="24" t="s">
        <v>2561</v>
      </c>
      <c r="CG4" s="24" t="s">
        <v>2561</v>
      </c>
      <c r="CH4" s="24" t="s">
        <v>2561</v>
      </c>
      <c r="CI4" s="24" t="s">
        <v>2561</v>
      </c>
      <c r="CJ4" s="24" t="s">
        <v>2591</v>
      </c>
      <c r="CK4" s="24" t="s">
        <v>2591</v>
      </c>
      <c r="CL4" s="24" t="s">
        <v>2591</v>
      </c>
      <c r="CM4" s="24" t="s">
        <v>2591</v>
      </c>
      <c r="CO4" s="23" t="s">
        <v>2583</v>
      </c>
      <c r="CP4" s="24" t="s">
        <v>2591</v>
      </c>
      <c r="CQ4" s="24" t="s">
        <v>2591</v>
      </c>
      <c r="CR4" s="24" t="s">
        <v>2591</v>
      </c>
      <c r="CS4" s="24" t="s">
        <v>2591</v>
      </c>
      <c r="CT4" s="24" t="s">
        <v>2591</v>
      </c>
      <c r="CU4" s="24" t="s">
        <v>2591</v>
      </c>
      <c r="CV4" s="24" t="s">
        <v>2591</v>
      </c>
      <c r="CW4" s="24" t="s">
        <v>2591</v>
      </c>
      <c r="CX4" s="24" t="s">
        <v>2591</v>
      </c>
      <c r="CY4" s="24" t="s">
        <v>2591</v>
      </c>
      <c r="CZ4" s="24" t="s">
        <v>2591</v>
      </c>
      <c r="DA4" s="24" t="s">
        <v>2591</v>
      </c>
      <c r="DB4" s="24" t="s">
        <v>2591</v>
      </c>
      <c r="DC4" s="24" t="s">
        <v>2562</v>
      </c>
      <c r="DD4" s="24" t="s">
        <v>2562</v>
      </c>
      <c r="DE4" s="24" t="s">
        <v>2562</v>
      </c>
      <c r="DF4" s="24" t="s">
        <v>2562</v>
      </c>
      <c r="DG4" s="24" t="s">
        <v>2562</v>
      </c>
      <c r="DH4" s="24" t="s">
        <v>2562</v>
      </c>
      <c r="DI4" s="24" t="s">
        <v>2562</v>
      </c>
      <c r="DJ4" s="24" t="s">
        <v>2562</v>
      </c>
      <c r="DK4" s="24" t="s">
        <v>2562</v>
      </c>
      <c r="DL4" s="24" t="s">
        <v>2562</v>
      </c>
      <c r="DN4" s="23" t="s">
        <v>2583</v>
      </c>
      <c r="DO4" s="24" t="s">
        <v>2562</v>
      </c>
      <c r="DP4" s="24" t="s">
        <v>2562</v>
      </c>
      <c r="DQ4" s="24" t="s">
        <v>2562</v>
      </c>
      <c r="DR4" s="24" t="s">
        <v>2562</v>
      </c>
      <c r="DS4" s="24" t="s">
        <v>2562</v>
      </c>
      <c r="DT4" s="24" t="s">
        <v>2562</v>
      </c>
      <c r="DU4" s="24" t="s">
        <v>2562</v>
      </c>
      <c r="DV4" s="24" t="s">
        <v>2562</v>
      </c>
      <c r="DW4" s="24" t="s">
        <v>2562</v>
      </c>
      <c r="DX4" s="24" t="s">
        <v>2562</v>
      </c>
      <c r="DY4" s="24" t="s">
        <v>2562</v>
      </c>
      <c r="DZ4" s="24" t="s">
        <v>2562</v>
      </c>
      <c r="EA4" s="24" t="s">
        <v>2562</v>
      </c>
      <c r="EB4" s="24" t="s">
        <v>2562</v>
      </c>
      <c r="EC4" s="24" t="s">
        <v>2562</v>
      </c>
      <c r="ED4" s="24" t="s">
        <v>2562</v>
      </c>
      <c r="EE4" s="24" t="s">
        <v>2562</v>
      </c>
      <c r="EF4" s="24" t="s">
        <v>2562</v>
      </c>
      <c r="EG4" s="24" t="s">
        <v>2562</v>
      </c>
      <c r="EH4" s="24" t="s">
        <v>2562</v>
      </c>
      <c r="EI4" s="24">
        <v>0</v>
      </c>
      <c r="EJ4" s="24">
        <v>0</v>
      </c>
      <c r="EK4" s="24">
        <v>0</v>
      </c>
      <c r="EL4" s="23"/>
      <c r="EM4" s="23"/>
    </row>
    <row r="5" spans="1:143" x14ac:dyDescent="0.25">
      <c r="A5" t="s">
        <v>7770</v>
      </c>
      <c r="B5">
        <v>90139</v>
      </c>
      <c r="C5">
        <v>90149</v>
      </c>
      <c r="D5" t="s">
        <v>2626</v>
      </c>
      <c r="E5">
        <v>11</v>
      </c>
      <c r="G5" s="33" t="s">
        <v>7</v>
      </c>
      <c r="H5" s="33" t="s">
        <v>1557</v>
      </c>
      <c r="I5" s="1">
        <v>90119</v>
      </c>
      <c r="J5" s="2" t="s">
        <v>7773</v>
      </c>
      <c r="K5" s="2" t="s">
        <v>2624</v>
      </c>
      <c r="O5" s="13" t="s">
        <v>2596</v>
      </c>
      <c r="P5" s="11" t="s">
        <v>2596</v>
      </c>
      <c r="Q5" s="11"/>
      <c r="R5" s="23" t="s">
        <v>2581</v>
      </c>
      <c r="S5" s="24" t="s">
        <v>2557</v>
      </c>
      <c r="T5" s="24" t="s">
        <v>2557</v>
      </c>
      <c r="U5" s="24" t="s">
        <v>2556</v>
      </c>
      <c r="V5" s="24" t="s">
        <v>2556</v>
      </c>
      <c r="W5" s="24" t="s">
        <v>2556</v>
      </c>
      <c r="X5" s="24" t="s">
        <v>2556</v>
      </c>
      <c r="Y5" s="24" t="s">
        <v>2556</v>
      </c>
      <c r="Z5" s="24" t="s">
        <v>2556</v>
      </c>
      <c r="AA5" s="24" t="s">
        <v>2556</v>
      </c>
      <c r="AB5" s="24" t="s">
        <v>2556</v>
      </c>
      <c r="AC5" s="24" t="s">
        <v>2556</v>
      </c>
      <c r="AD5" s="24" t="s">
        <v>2556</v>
      </c>
      <c r="AE5" s="24" t="s">
        <v>2556</v>
      </c>
      <c r="AF5" s="24" t="s">
        <v>2556</v>
      </c>
      <c r="AG5" s="24" t="s">
        <v>2556</v>
      </c>
      <c r="AH5" s="24" t="s">
        <v>2556</v>
      </c>
      <c r="AI5" s="24" t="s">
        <v>2556</v>
      </c>
      <c r="AJ5" s="24" t="s">
        <v>2556</v>
      </c>
      <c r="AK5" s="24" t="s">
        <v>2556</v>
      </c>
      <c r="AL5" s="24" t="s">
        <v>2556</v>
      </c>
      <c r="AM5" s="24" t="s">
        <v>2556</v>
      </c>
      <c r="AN5" s="24" t="s">
        <v>2556</v>
      </c>
      <c r="AO5" s="24" t="s">
        <v>2556</v>
      </c>
      <c r="AP5" s="23"/>
      <c r="AQ5" s="23" t="s">
        <v>2581</v>
      </c>
      <c r="AR5" s="24" t="s">
        <v>2556</v>
      </c>
      <c r="AS5" s="24" t="s">
        <v>2556</v>
      </c>
      <c r="AT5" s="24" t="s">
        <v>2550</v>
      </c>
      <c r="AU5" s="24" t="s">
        <v>2550</v>
      </c>
      <c r="AV5" s="24" t="s">
        <v>2550</v>
      </c>
      <c r="AW5" s="24" t="s">
        <v>2550</v>
      </c>
      <c r="AX5" s="24" t="s">
        <v>2550</v>
      </c>
      <c r="AY5" s="24" t="s">
        <v>2550</v>
      </c>
      <c r="AZ5" s="24" t="s">
        <v>2550</v>
      </c>
      <c r="BA5" s="24" t="s">
        <v>2550</v>
      </c>
      <c r="BB5" s="24" t="s">
        <v>2550</v>
      </c>
      <c r="BC5" s="24" t="s">
        <v>2550</v>
      </c>
      <c r="BD5" s="24" t="s">
        <v>2550</v>
      </c>
      <c r="BE5" s="24" t="s">
        <v>2550</v>
      </c>
      <c r="BF5" s="24" t="s">
        <v>2550</v>
      </c>
      <c r="BG5" s="24" t="s">
        <v>2550</v>
      </c>
      <c r="BH5" s="24" t="s">
        <v>2550</v>
      </c>
      <c r="BI5" s="24" t="s">
        <v>2550</v>
      </c>
      <c r="BJ5" s="24" t="s">
        <v>2550</v>
      </c>
      <c r="BK5" s="24" t="s">
        <v>2550</v>
      </c>
      <c r="BL5" s="24" t="s">
        <v>2550</v>
      </c>
      <c r="BM5" s="24" t="s">
        <v>2550</v>
      </c>
      <c r="BN5" s="24" t="s">
        <v>2550</v>
      </c>
      <c r="BO5" s="23"/>
      <c r="BP5" s="23" t="s">
        <v>2581</v>
      </c>
      <c r="BQ5" s="24" t="s">
        <v>2550</v>
      </c>
      <c r="BR5" s="24" t="s">
        <v>2550</v>
      </c>
      <c r="BS5" s="24" t="s">
        <v>2550</v>
      </c>
      <c r="BT5" s="24" t="s">
        <v>2550</v>
      </c>
      <c r="BU5" s="24" t="s">
        <v>2550</v>
      </c>
      <c r="BV5" s="24" t="s">
        <v>2561</v>
      </c>
      <c r="BW5" s="24" t="s">
        <v>2561</v>
      </c>
      <c r="BX5" s="24" t="s">
        <v>2561</v>
      </c>
      <c r="BY5" s="24" t="s">
        <v>2561</v>
      </c>
      <c r="BZ5" s="24" t="s">
        <v>2561</v>
      </c>
      <c r="CA5" s="24" t="s">
        <v>2561</v>
      </c>
      <c r="CB5" s="24" t="s">
        <v>2561</v>
      </c>
      <c r="CC5" s="24" t="s">
        <v>2561</v>
      </c>
      <c r="CD5" s="24" t="s">
        <v>2561</v>
      </c>
      <c r="CE5" s="24" t="s">
        <v>2561</v>
      </c>
      <c r="CF5" s="24" t="s">
        <v>2561</v>
      </c>
      <c r="CG5" s="24" t="s">
        <v>2561</v>
      </c>
      <c r="CH5" s="24" t="s">
        <v>2561</v>
      </c>
      <c r="CI5" s="24" t="s">
        <v>2561</v>
      </c>
      <c r="CJ5" s="24" t="s">
        <v>2561</v>
      </c>
      <c r="CK5" s="24" t="s">
        <v>2591</v>
      </c>
      <c r="CL5" s="24" t="s">
        <v>2591</v>
      </c>
      <c r="CM5" s="24" t="s">
        <v>2591</v>
      </c>
      <c r="CO5" s="23" t="s">
        <v>2581</v>
      </c>
      <c r="CP5" s="24" t="s">
        <v>2591</v>
      </c>
      <c r="CQ5" s="24" t="s">
        <v>2591</v>
      </c>
      <c r="CR5" s="24" t="s">
        <v>2591</v>
      </c>
      <c r="CS5" s="24" t="s">
        <v>2591</v>
      </c>
      <c r="CT5" s="24" t="s">
        <v>2591</v>
      </c>
      <c r="CU5" s="24" t="s">
        <v>2591</v>
      </c>
      <c r="CV5" s="24" t="s">
        <v>2591</v>
      </c>
      <c r="CW5" s="24" t="s">
        <v>2591</v>
      </c>
      <c r="CX5" s="24" t="s">
        <v>2591</v>
      </c>
      <c r="CY5" s="24" t="s">
        <v>2591</v>
      </c>
      <c r="CZ5" s="24" t="s">
        <v>2591</v>
      </c>
      <c r="DA5" s="24" t="s">
        <v>2591</v>
      </c>
      <c r="DB5" s="24" t="s">
        <v>2591</v>
      </c>
      <c r="DC5" s="24" t="s">
        <v>2562</v>
      </c>
      <c r="DD5" s="24" t="s">
        <v>2562</v>
      </c>
      <c r="DE5" s="24" t="s">
        <v>2562</v>
      </c>
      <c r="DF5" s="24" t="s">
        <v>2562</v>
      </c>
      <c r="DG5" s="24" t="s">
        <v>2562</v>
      </c>
      <c r="DH5" s="24" t="s">
        <v>2562</v>
      </c>
      <c r="DI5" s="24" t="s">
        <v>2562</v>
      </c>
      <c r="DJ5" s="24" t="s">
        <v>2562</v>
      </c>
      <c r="DK5" s="24" t="s">
        <v>2562</v>
      </c>
      <c r="DL5" s="24" t="s">
        <v>2562</v>
      </c>
      <c r="DN5" s="23" t="s">
        <v>2581</v>
      </c>
      <c r="DO5" s="24" t="s">
        <v>2562</v>
      </c>
      <c r="DP5" s="24" t="s">
        <v>2562</v>
      </c>
      <c r="DQ5" s="24" t="s">
        <v>2562</v>
      </c>
      <c r="DR5" s="24" t="s">
        <v>2562</v>
      </c>
      <c r="DS5" s="24" t="s">
        <v>2562</v>
      </c>
      <c r="DT5" s="24" t="s">
        <v>2562</v>
      </c>
      <c r="DU5" s="24" t="s">
        <v>2562</v>
      </c>
      <c r="DV5" s="24" t="s">
        <v>2562</v>
      </c>
      <c r="DW5" s="24" t="s">
        <v>2562</v>
      </c>
      <c r="DX5" s="24" t="s">
        <v>2562</v>
      </c>
      <c r="DY5" s="24" t="s">
        <v>2562</v>
      </c>
      <c r="DZ5" s="24" t="s">
        <v>2562</v>
      </c>
      <c r="EA5" s="24" t="s">
        <v>2562</v>
      </c>
      <c r="EB5" s="24" t="s">
        <v>2562</v>
      </c>
      <c r="EC5" s="24" t="s">
        <v>2562</v>
      </c>
      <c r="ED5" s="24" t="s">
        <v>2562</v>
      </c>
      <c r="EE5" s="24" t="s">
        <v>2562</v>
      </c>
      <c r="EF5" s="24" t="s">
        <v>2562</v>
      </c>
      <c r="EG5" s="24" t="s">
        <v>2562</v>
      </c>
      <c r="EH5" s="24" t="s">
        <v>2562</v>
      </c>
      <c r="EI5" s="24">
        <v>0</v>
      </c>
      <c r="EJ5" s="24">
        <v>0</v>
      </c>
      <c r="EK5" s="24">
        <v>0</v>
      </c>
      <c r="EL5" s="23"/>
      <c r="EM5" s="23"/>
    </row>
    <row r="6" spans="1:143" x14ac:dyDescent="0.25">
      <c r="A6" t="s">
        <v>7774</v>
      </c>
      <c r="B6">
        <v>90150</v>
      </c>
      <c r="C6">
        <v>90160</v>
      </c>
      <c r="D6" t="s">
        <v>2627</v>
      </c>
      <c r="E6">
        <v>11</v>
      </c>
      <c r="G6" s="33" t="s">
        <v>7</v>
      </c>
      <c r="H6" s="33" t="s">
        <v>1558</v>
      </c>
      <c r="I6" s="1">
        <v>90120</v>
      </c>
      <c r="J6" s="2" t="s">
        <v>7775</v>
      </c>
      <c r="K6" s="2" t="s">
        <v>2624</v>
      </c>
      <c r="O6" s="13" t="s">
        <v>2562</v>
      </c>
      <c r="P6" s="11" t="s">
        <v>2562</v>
      </c>
      <c r="Q6" s="11"/>
      <c r="R6" s="23" t="s">
        <v>2580</v>
      </c>
      <c r="S6" s="24" t="s">
        <v>2557</v>
      </c>
      <c r="T6" s="24" t="s">
        <v>2557</v>
      </c>
      <c r="U6" s="24" t="s">
        <v>2556</v>
      </c>
      <c r="V6" s="24" t="s">
        <v>2556</v>
      </c>
      <c r="W6" s="24" t="s">
        <v>2556</v>
      </c>
      <c r="X6" s="24" t="s">
        <v>2556</v>
      </c>
      <c r="Y6" s="24" t="s">
        <v>2556</v>
      </c>
      <c r="Z6" s="24" t="s">
        <v>2556</v>
      </c>
      <c r="AA6" s="24" t="s">
        <v>2556</v>
      </c>
      <c r="AB6" s="24" t="s">
        <v>2556</v>
      </c>
      <c r="AC6" s="24" t="s">
        <v>2556</v>
      </c>
      <c r="AD6" s="24" t="s">
        <v>2556</v>
      </c>
      <c r="AE6" s="24" t="s">
        <v>2556</v>
      </c>
      <c r="AF6" s="24" t="s">
        <v>2556</v>
      </c>
      <c r="AG6" s="24" t="s">
        <v>2556</v>
      </c>
      <c r="AH6" s="24" t="s">
        <v>2556</v>
      </c>
      <c r="AI6" s="24" t="s">
        <v>2556</v>
      </c>
      <c r="AJ6" s="24" t="s">
        <v>2556</v>
      </c>
      <c r="AK6" s="24" t="s">
        <v>2556</v>
      </c>
      <c r="AL6" s="24" t="s">
        <v>2556</v>
      </c>
      <c r="AM6" s="24" t="s">
        <v>2556</v>
      </c>
      <c r="AN6" s="24" t="s">
        <v>2556</v>
      </c>
      <c r="AO6" s="24" t="s">
        <v>2556</v>
      </c>
      <c r="AP6" s="23"/>
      <c r="AQ6" s="23" t="s">
        <v>2580</v>
      </c>
      <c r="AR6" s="24" t="s">
        <v>2556</v>
      </c>
      <c r="AS6" s="24" t="s">
        <v>2556</v>
      </c>
      <c r="AT6" s="24" t="s">
        <v>2550</v>
      </c>
      <c r="AU6" s="24" t="s">
        <v>2550</v>
      </c>
      <c r="AV6" s="24" t="s">
        <v>2550</v>
      </c>
      <c r="AW6" s="24" t="s">
        <v>2550</v>
      </c>
      <c r="AX6" s="24" t="s">
        <v>2550</v>
      </c>
      <c r="AY6" s="24" t="s">
        <v>2550</v>
      </c>
      <c r="AZ6" s="24" t="s">
        <v>2550</v>
      </c>
      <c r="BA6" s="24" t="s">
        <v>2550</v>
      </c>
      <c r="BB6" s="24" t="s">
        <v>2550</v>
      </c>
      <c r="BC6" s="24" t="s">
        <v>2550</v>
      </c>
      <c r="BD6" s="24" t="s">
        <v>2550</v>
      </c>
      <c r="BE6" s="24" t="s">
        <v>2550</v>
      </c>
      <c r="BF6" s="24" t="s">
        <v>2550</v>
      </c>
      <c r="BG6" s="24" t="s">
        <v>2550</v>
      </c>
      <c r="BH6" s="24" t="s">
        <v>2550</v>
      </c>
      <c r="BI6" s="24" t="s">
        <v>2550</v>
      </c>
      <c r="BJ6" s="24" t="s">
        <v>2550</v>
      </c>
      <c r="BK6" s="24" t="s">
        <v>2550</v>
      </c>
      <c r="BL6" s="24" t="s">
        <v>2550</v>
      </c>
      <c r="BM6" s="24" t="s">
        <v>2550</v>
      </c>
      <c r="BN6" s="24" t="s">
        <v>2550</v>
      </c>
      <c r="BO6" s="23"/>
      <c r="BP6" s="23" t="s">
        <v>2580</v>
      </c>
      <c r="BQ6" s="24" t="s">
        <v>2550</v>
      </c>
      <c r="BR6" s="24" t="s">
        <v>2550</v>
      </c>
      <c r="BS6" s="24" t="s">
        <v>2550</v>
      </c>
      <c r="BT6" s="24" t="s">
        <v>2550</v>
      </c>
      <c r="BU6" s="24" t="s">
        <v>2550</v>
      </c>
      <c r="BV6" s="24" t="s">
        <v>2561</v>
      </c>
      <c r="BW6" s="24" t="s">
        <v>2561</v>
      </c>
      <c r="BX6" s="24" t="s">
        <v>2561</v>
      </c>
      <c r="BY6" s="24" t="s">
        <v>2561</v>
      </c>
      <c r="BZ6" s="24" t="s">
        <v>2561</v>
      </c>
      <c r="CA6" s="24" t="s">
        <v>2561</v>
      </c>
      <c r="CB6" s="24" t="s">
        <v>2561</v>
      </c>
      <c r="CC6" s="24" t="s">
        <v>2561</v>
      </c>
      <c r="CD6" s="24" t="s">
        <v>2561</v>
      </c>
      <c r="CE6" s="24" t="s">
        <v>2561</v>
      </c>
      <c r="CF6" s="24" t="s">
        <v>2561</v>
      </c>
      <c r="CG6" s="24" t="s">
        <v>2561</v>
      </c>
      <c r="CH6" s="24" t="s">
        <v>2561</v>
      </c>
      <c r="CI6" s="24" t="s">
        <v>2561</v>
      </c>
      <c r="CJ6" s="24" t="s">
        <v>2561</v>
      </c>
      <c r="CK6" s="24" t="s">
        <v>2591</v>
      </c>
      <c r="CL6" s="24" t="s">
        <v>2591</v>
      </c>
      <c r="CM6" s="24" t="s">
        <v>2591</v>
      </c>
      <c r="CO6" s="23" t="s">
        <v>2580</v>
      </c>
      <c r="CP6" s="24" t="s">
        <v>2591</v>
      </c>
      <c r="CQ6" s="24" t="s">
        <v>2591</v>
      </c>
      <c r="CR6" s="24" t="s">
        <v>2591</v>
      </c>
      <c r="CS6" s="24" t="s">
        <v>2591</v>
      </c>
      <c r="CT6" s="24" t="s">
        <v>2591</v>
      </c>
      <c r="CU6" s="24" t="s">
        <v>2591</v>
      </c>
      <c r="CV6" s="24" t="s">
        <v>2591</v>
      </c>
      <c r="CW6" s="24" t="s">
        <v>2591</v>
      </c>
      <c r="CX6" s="24" t="s">
        <v>2591</v>
      </c>
      <c r="CY6" s="24" t="s">
        <v>2591</v>
      </c>
      <c r="CZ6" s="24" t="s">
        <v>2591</v>
      </c>
      <c r="DA6" s="24" t="s">
        <v>2591</v>
      </c>
      <c r="DB6" s="24" t="s">
        <v>2591</v>
      </c>
      <c r="DC6" s="24" t="s">
        <v>2562</v>
      </c>
      <c r="DD6" s="24" t="s">
        <v>2562</v>
      </c>
      <c r="DE6" s="24" t="s">
        <v>2562</v>
      </c>
      <c r="DF6" s="24" t="s">
        <v>2562</v>
      </c>
      <c r="DG6" s="24" t="s">
        <v>2562</v>
      </c>
      <c r="DH6" s="24" t="s">
        <v>2562</v>
      </c>
      <c r="DI6" s="24" t="s">
        <v>2562</v>
      </c>
      <c r="DJ6" s="24" t="s">
        <v>2562</v>
      </c>
      <c r="DK6" s="24" t="s">
        <v>2562</v>
      </c>
      <c r="DL6" s="24" t="s">
        <v>2562</v>
      </c>
      <c r="DN6" s="23" t="s">
        <v>2580</v>
      </c>
      <c r="DO6" s="24" t="s">
        <v>2562</v>
      </c>
      <c r="DP6" s="24" t="s">
        <v>2562</v>
      </c>
      <c r="DQ6" s="24" t="s">
        <v>2562</v>
      </c>
      <c r="DR6" s="24" t="s">
        <v>2562</v>
      </c>
      <c r="DS6" s="24" t="s">
        <v>2562</v>
      </c>
      <c r="DT6" s="24" t="s">
        <v>2562</v>
      </c>
      <c r="DU6" s="24" t="s">
        <v>2562</v>
      </c>
      <c r="DV6" s="24" t="s">
        <v>2562</v>
      </c>
      <c r="DW6" s="24" t="s">
        <v>2562</v>
      </c>
      <c r="DX6" s="24" t="s">
        <v>2562</v>
      </c>
      <c r="DY6" s="24" t="s">
        <v>2562</v>
      </c>
      <c r="DZ6" s="24" t="s">
        <v>2562</v>
      </c>
      <c r="EA6" s="24" t="s">
        <v>2562</v>
      </c>
      <c r="EB6" s="24" t="s">
        <v>2562</v>
      </c>
      <c r="EC6" s="24" t="s">
        <v>2562</v>
      </c>
      <c r="ED6" s="24" t="s">
        <v>2562</v>
      </c>
      <c r="EE6" s="24" t="s">
        <v>2562</v>
      </c>
      <c r="EF6" s="24" t="s">
        <v>2562</v>
      </c>
      <c r="EG6" s="24" t="s">
        <v>2562</v>
      </c>
      <c r="EH6" s="24" t="s">
        <v>2562</v>
      </c>
      <c r="EI6" s="24">
        <v>0</v>
      </c>
      <c r="EJ6" s="24">
        <v>0</v>
      </c>
      <c r="EK6" s="24">
        <v>0</v>
      </c>
      <c r="EL6" s="23"/>
      <c r="EM6" s="23"/>
    </row>
    <row r="7" spans="1:143" x14ac:dyDescent="0.25">
      <c r="A7" t="s">
        <v>7774</v>
      </c>
      <c r="B7">
        <v>90161</v>
      </c>
      <c r="C7">
        <v>90171</v>
      </c>
      <c r="D7" t="s">
        <v>2628</v>
      </c>
      <c r="E7">
        <v>11</v>
      </c>
      <c r="G7" s="33" t="s">
        <v>7</v>
      </c>
      <c r="H7" s="33" t="s">
        <v>1559</v>
      </c>
      <c r="I7" s="1">
        <v>90121</v>
      </c>
      <c r="J7" s="2" t="s">
        <v>7776</v>
      </c>
      <c r="K7" s="2" t="s">
        <v>2624</v>
      </c>
      <c r="O7" s="13" t="s">
        <v>2556</v>
      </c>
      <c r="P7" s="11" t="s">
        <v>2556</v>
      </c>
      <c r="Q7" s="11"/>
      <c r="R7" s="23" t="s">
        <v>2579</v>
      </c>
      <c r="S7" s="24" t="s">
        <v>2557</v>
      </c>
      <c r="T7" s="24" t="s">
        <v>2557</v>
      </c>
      <c r="U7" s="24" t="s">
        <v>2556</v>
      </c>
      <c r="V7" s="24" t="s">
        <v>2556</v>
      </c>
      <c r="W7" s="24" t="s">
        <v>2556</v>
      </c>
      <c r="X7" s="24" t="s">
        <v>2556</v>
      </c>
      <c r="Y7" s="24" t="s">
        <v>2556</v>
      </c>
      <c r="Z7" s="24" t="s">
        <v>2556</v>
      </c>
      <c r="AA7" s="24" t="s">
        <v>2556</v>
      </c>
      <c r="AB7" s="24" t="s">
        <v>2556</v>
      </c>
      <c r="AC7" s="24" t="s">
        <v>2556</v>
      </c>
      <c r="AD7" s="24" t="s">
        <v>2556</v>
      </c>
      <c r="AE7" s="24" t="s">
        <v>2556</v>
      </c>
      <c r="AF7" s="24" t="s">
        <v>2556</v>
      </c>
      <c r="AG7" s="24" t="s">
        <v>2556</v>
      </c>
      <c r="AH7" s="24" t="s">
        <v>2556</v>
      </c>
      <c r="AI7" s="24" t="s">
        <v>2556</v>
      </c>
      <c r="AJ7" s="24" t="s">
        <v>2556</v>
      </c>
      <c r="AK7" s="24" t="s">
        <v>2556</v>
      </c>
      <c r="AL7" s="24" t="s">
        <v>2556</v>
      </c>
      <c r="AM7" s="24" t="s">
        <v>2556</v>
      </c>
      <c r="AN7" s="24" t="s">
        <v>2556</v>
      </c>
      <c r="AO7" s="24" t="s">
        <v>2556</v>
      </c>
      <c r="AP7" s="23"/>
      <c r="AQ7" s="23" t="s">
        <v>2579</v>
      </c>
      <c r="AR7" s="24" t="s">
        <v>2556</v>
      </c>
      <c r="AS7" s="24" t="s">
        <v>2556</v>
      </c>
      <c r="AT7" s="24" t="s">
        <v>2550</v>
      </c>
      <c r="AU7" s="24" t="s">
        <v>2550</v>
      </c>
      <c r="AV7" s="24" t="s">
        <v>2550</v>
      </c>
      <c r="AW7" s="24" t="s">
        <v>2550</v>
      </c>
      <c r="AX7" s="24" t="s">
        <v>2550</v>
      </c>
      <c r="AY7" s="24" t="s">
        <v>2550</v>
      </c>
      <c r="AZ7" s="24" t="s">
        <v>2550</v>
      </c>
      <c r="BA7" s="24" t="s">
        <v>2550</v>
      </c>
      <c r="BB7" s="24" t="s">
        <v>2550</v>
      </c>
      <c r="BC7" s="24" t="s">
        <v>2550</v>
      </c>
      <c r="BD7" s="24" t="s">
        <v>2550</v>
      </c>
      <c r="BE7" s="24" t="s">
        <v>2550</v>
      </c>
      <c r="BF7" s="24" t="s">
        <v>2550</v>
      </c>
      <c r="BG7" s="24" t="s">
        <v>2550</v>
      </c>
      <c r="BH7" s="24" t="s">
        <v>2550</v>
      </c>
      <c r="BI7" s="24" t="s">
        <v>2550</v>
      </c>
      <c r="BJ7" s="24" t="s">
        <v>2550</v>
      </c>
      <c r="BK7" s="24" t="s">
        <v>2550</v>
      </c>
      <c r="BL7" s="24" t="s">
        <v>2550</v>
      </c>
      <c r="BM7" s="24" t="s">
        <v>2550</v>
      </c>
      <c r="BN7" s="24" t="s">
        <v>2550</v>
      </c>
      <c r="BO7" s="23"/>
      <c r="BP7" s="23" t="s">
        <v>2579</v>
      </c>
      <c r="BQ7" s="24" t="s">
        <v>2550</v>
      </c>
      <c r="BR7" s="24" t="s">
        <v>2550</v>
      </c>
      <c r="BS7" s="24" t="s">
        <v>2550</v>
      </c>
      <c r="BT7" s="24" t="s">
        <v>2550</v>
      </c>
      <c r="BU7" s="24" t="s">
        <v>2550</v>
      </c>
      <c r="BV7" s="24" t="s">
        <v>2561</v>
      </c>
      <c r="BW7" s="24" t="s">
        <v>2561</v>
      </c>
      <c r="BX7" s="24" t="s">
        <v>2561</v>
      </c>
      <c r="BY7" s="24" t="s">
        <v>2561</v>
      </c>
      <c r="BZ7" s="24" t="s">
        <v>2561</v>
      </c>
      <c r="CA7" s="24" t="s">
        <v>2561</v>
      </c>
      <c r="CB7" s="24" t="s">
        <v>2561</v>
      </c>
      <c r="CC7" s="24" t="s">
        <v>2561</v>
      </c>
      <c r="CD7" s="24" t="s">
        <v>2561</v>
      </c>
      <c r="CE7" s="24" t="s">
        <v>2561</v>
      </c>
      <c r="CF7" s="24" t="s">
        <v>2561</v>
      </c>
      <c r="CG7" s="24" t="s">
        <v>2561</v>
      </c>
      <c r="CH7" s="24" t="s">
        <v>2561</v>
      </c>
      <c r="CI7" s="24" t="s">
        <v>2561</v>
      </c>
      <c r="CJ7" s="24" t="s">
        <v>2561</v>
      </c>
      <c r="CK7" s="24" t="s">
        <v>2591</v>
      </c>
      <c r="CL7" s="24" t="s">
        <v>2591</v>
      </c>
      <c r="CM7" s="24" t="s">
        <v>2591</v>
      </c>
      <c r="CO7" s="23" t="s">
        <v>2579</v>
      </c>
      <c r="CP7" s="24" t="s">
        <v>2591</v>
      </c>
      <c r="CQ7" s="24" t="s">
        <v>2591</v>
      </c>
      <c r="CR7" s="24" t="s">
        <v>2591</v>
      </c>
      <c r="CS7" s="24" t="s">
        <v>2591</v>
      </c>
      <c r="CT7" s="24" t="s">
        <v>2591</v>
      </c>
      <c r="CU7" s="24" t="s">
        <v>2591</v>
      </c>
      <c r="CV7" s="24" t="s">
        <v>2591</v>
      </c>
      <c r="CW7" s="24" t="s">
        <v>2591</v>
      </c>
      <c r="CX7" s="24" t="s">
        <v>2591</v>
      </c>
      <c r="CY7" s="24" t="s">
        <v>2591</v>
      </c>
      <c r="CZ7" s="24" t="s">
        <v>2591</v>
      </c>
      <c r="DA7" s="24" t="s">
        <v>2591</v>
      </c>
      <c r="DB7" s="24" t="s">
        <v>2591</v>
      </c>
      <c r="DC7" s="24" t="s">
        <v>2562</v>
      </c>
      <c r="DD7" s="24" t="s">
        <v>2562</v>
      </c>
      <c r="DE7" s="24" t="s">
        <v>2562</v>
      </c>
      <c r="DF7" s="24" t="s">
        <v>2562</v>
      </c>
      <c r="DG7" s="24" t="s">
        <v>2562</v>
      </c>
      <c r="DH7" s="24" t="s">
        <v>2562</v>
      </c>
      <c r="DI7" s="24" t="s">
        <v>2562</v>
      </c>
      <c r="DJ7" s="24" t="s">
        <v>2562</v>
      </c>
      <c r="DK7" s="24" t="s">
        <v>2562</v>
      </c>
      <c r="DL7" s="24" t="s">
        <v>2562</v>
      </c>
      <c r="DN7" s="23" t="s">
        <v>2579</v>
      </c>
      <c r="DO7" s="24" t="s">
        <v>2562</v>
      </c>
      <c r="DP7" s="24" t="s">
        <v>2562</v>
      </c>
      <c r="DQ7" s="24" t="s">
        <v>2562</v>
      </c>
      <c r="DR7" s="24" t="s">
        <v>2562</v>
      </c>
      <c r="DS7" s="24" t="s">
        <v>2562</v>
      </c>
      <c r="DT7" s="24" t="s">
        <v>2562</v>
      </c>
      <c r="DU7" s="24" t="s">
        <v>2562</v>
      </c>
      <c r="DV7" s="24" t="s">
        <v>2562</v>
      </c>
      <c r="DW7" s="24" t="s">
        <v>2562</v>
      </c>
      <c r="DX7" s="24" t="s">
        <v>2562</v>
      </c>
      <c r="DY7" s="24" t="s">
        <v>2562</v>
      </c>
      <c r="DZ7" s="24" t="s">
        <v>2562</v>
      </c>
      <c r="EA7" s="24" t="s">
        <v>2562</v>
      </c>
      <c r="EB7" s="24" t="s">
        <v>2562</v>
      </c>
      <c r="EC7" s="24" t="s">
        <v>2562</v>
      </c>
      <c r="ED7" s="24" t="s">
        <v>2562</v>
      </c>
      <c r="EE7" s="24" t="s">
        <v>2562</v>
      </c>
      <c r="EF7" s="24" t="s">
        <v>2562</v>
      </c>
      <c r="EG7" s="24" t="s">
        <v>2562</v>
      </c>
      <c r="EH7" s="24" t="s">
        <v>2562</v>
      </c>
      <c r="EI7" s="24">
        <v>0</v>
      </c>
      <c r="EJ7" s="24">
        <v>0</v>
      </c>
      <c r="EK7" s="24">
        <v>0</v>
      </c>
      <c r="EL7" s="23"/>
      <c r="EM7" s="23"/>
    </row>
    <row r="8" spans="1:143" x14ac:dyDescent="0.25">
      <c r="A8" t="s">
        <v>7774</v>
      </c>
      <c r="B8">
        <v>90172</v>
      </c>
      <c r="C8">
        <v>90182</v>
      </c>
      <c r="D8" t="s">
        <v>2629</v>
      </c>
      <c r="E8">
        <v>11</v>
      </c>
      <c r="G8" s="33" t="s">
        <v>7</v>
      </c>
      <c r="H8" s="33" t="s">
        <v>1560</v>
      </c>
      <c r="I8" s="1">
        <v>90122</v>
      </c>
      <c r="J8" s="2" t="s">
        <v>7777</v>
      </c>
      <c r="K8" s="2" t="s">
        <v>2624</v>
      </c>
      <c r="O8" s="13" t="s">
        <v>2597</v>
      </c>
      <c r="P8" s="11" t="s">
        <v>2597</v>
      </c>
      <c r="Q8" s="11"/>
      <c r="R8" s="23" t="s">
        <v>2578</v>
      </c>
      <c r="S8" s="24" t="s">
        <v>2557</v>
      </c>
      <c r="T8" s="24" t="s">
        <v>2557</v>
      </c>
      <c r="U8" s="24" t="s">
        <v>2557</v>
      </c>
      <c r="V8" s="24" t="s">
        <v>2556</v>
      </c>
      <c r="W8" s="24" t="s">
        <v>2556</v>
      </c>
      <c r="X8" s="24" t="s">
        <v>2556</v>
      </c>
      <c r="Y8" s="24" t="s">
        <v>2556</v>
      </c>
      <c r="Z8" s="24" t="s">
        <v>2556</v>
      </c>
      <c r="AA8" s="24" t="s">
        <v>2556</v>
      </c>
      <c r="AB8" s="24" t="s">
        <v>2556</v>
      </c>
      <c r="AC8" s="24" t="s">
        <v>2556</v>
      </c>
      <c r="AD8" s="24" t="s">
        <v>2556</v>
      </c>
      <c r="AE8" s="24" t="s">
        <v>2556</v>
      </c>
      <c r="AF8" s="24" t="s">
        <v>2556</v>
      </c>
      <c r="AG8" s="24" t="s">
        <v>2556</v>
      </c>
      <c r="AH8" s="24" t="s">
        <v>2556</v>
      </c>
      <c r="AI8" s="24" t="s">
        <v>2556</v>
      </c>
      <c r="AJ8" s="24" t="s">
        <v>2556</v>
      </c>
      <c r="AK8" s="24" t="s">
        <v>2556</v>
      </c>
      <c r="AL8" s="24" t="s">
        <v>2556</v>
      </c>
      <c r="AM8" s="24" t="s">
        <v>2556</v>
      </c>
      <c r="AN8" s="24" t="s">
        <v>2556</v>
      </c>
      <c r="AO8" s="24" t="s">
        <v>2556</v>
      </c>
      <c r="AP8" s="23"/>
      <c r="AQ8" s="23" t="s">
        <v>2578</v>
      </c>
      <c r="AR8" s="24" t="s">
        <v>2556</v>
      </c>
      <c r="AS8" s="24" t="s">
        <v>2556</v>
      </c>
      <c r="AT8" s="24" t="s">
        <v>2550</v>
      </c>
      <c r="AU8" s="24" t="s">
        <v>2550</v>
      </c>
      <c r="AV8" s="24" t="s">
        <v>2550</v>
      </c>
      <c r="AW8" s="24" t="s">
        <v>2550</v>
      </c>
      <c r="AX8" s="24" t="s">
        <v>2550</v>
      </c>
      <c r="AY8" s="24" t="s">
        <v>2550</v>
      </c>
      <c r="AZ8" s="24" t="s">
        <v>2550</v>
      </c>
      <c r="BA8" s="24" t="s">
        <v>2550</v>
      </c>
      <c r="BB8" s="24" t="s">
        <v>2550</v>
      </c>
      <c r="BC8" s="24" t="s">
        <v>2550</v>
      </c>
      <c r="BD8" s="24" t="s">
        <v>2550</v>
      </c>
      <c r="BE8" s="24" t="s">
        <v>2550</v>
      </c>
      <c r="BF8" s="24" t="s">
        <v>2550</v>
      </c>
      <c r="BG8" s="24" t="s">
        <v>2550</v>
      </c>
      <c r="BH8" s="24" t="s">
        <v>2550</v>
      </c>
      <c r="BI8" s="24" t="s">
        <v>2550</v>
      </c>
      <c r="BJ8" s="24" t="s">
        <v>2550</v>
      </c>
      <c r="BK8" s="24" t="s">
        <v>2550</v>
      </c>
      <c r="BL8" s="24" t="s">
        <v>2550</v>
      </c>
      <c r="BM8" s="24" t="s">
        <v>2550</v>
      </c>
      <c r="BN8" s="24" t="s">
        <v>2550</v>
      </c>
      <c r="BO8" s="23"/>
      <c r="BP8" s="23" t="s">
        <v>2578</v>
      </c>
      <c r="BQ8" s="24" t="s">
        <v>2550</v>
      </c>
      <c r="BR8" s="24" t="s">
        <v>2550</v>
      </c>
      <c r="BS8" s="24" t="s">
        <v>2550</v>
      </c>
      <c r="BT8" s="24" t="s">
        <v>2550</v>
      </c>
      <c r="BU8" s="24" t="s">
        <v>2550</v>
      </c>
      <c r="BV8" s="24" t="s">
        <v>2561</v>
      </c>
      <c r="BW8" s="24" t="s">
        <v>2561</v>
      </c>
      <c r="BX8" s="24" t="s">
        <v>2561</v>
      </c>
      <c r="BY8" s="24" t="s">
        <v>2561</v>
      </c>
      <c r="BZ8" s="24" t="s">
        <v>2561</v>
      </c>
      <c r="CA8" s="24" t="s">
        <v>2561</v>
      </c>
      <c r="CB8" s="24" t="s">
        <v>2561</v>
      </c>
      <c r="CC8" s="24" t="s">
        <v>2561</v>
      </c>
      <c r="CD8" s="24" t="s">
        <v>2561</v>
      </c>
      <c r="CE8" s="24" t="s">
        <v>2561</v>
      </c>
      <c r="CF8" s="24" t="s">
        <v>2561</v>
      </c>
      <c r="CG8" s="24" t="s">
        <v>2561</v>
      </c>
      <c r="CH8" s="24" t="s">
        <v>2561</v>
      </c>
      <c r="CI8" s="24" t="s">
        <v>2561</v>
      </c>
      <c r="CJ8" s="24" t="s">
        <v>2561</v>
      </c>
      <c r="CK8" s="24" t="s">
        <v>2591</v>
      </c>
      <c r="CL8" s="24" t="s">
        <v>2591</v>
      </c>
      <c r="CM8" s="24" t="s">
        <v>2591</v>
      </c>
      <c r="CO8" s="23" t="s">
        <v>2578</v>
      </c>
      <c r="CP8" s="24" t="s">
        <v>2591</v>
      </c>
      <c r="CQ8" s="24" t="s">
        <v>2591</v>
      </c>
      <c r="CR8" s="24" t="s">
        <v>2591</v>
      </c>
      <c r="CS8" s="24" t="s">
        <v>2591</v>
      </c>
      <c r="CT8" s="24" t="s">
        <v>2591</v>
      </c>
      <c r="CU8" s="24" t="s">
        <v>2591</v>
      </c>
      <c r="CV8" s="24" t="s">
        <v>2591</v>
      </c>
      <c r="CW8" s="24" t="s">
        <v>2591</v>
      </c>
      <c r="CX8" s="24" t="s">
        <v>2591</v>
      </c>
      <c r="CY8" s="24" t="s">
        <v>2591</v>
      </c>
      <c r="CZ8" s="24" t="s">
        <v>2591</v>
      </c>
      <c r="DA8" s="24" t="s">
        <v>2591</v>
      </c>
      <c r="DB8" s="24" t="s">
        <v>2591</v>
      </c>
      <c r="DC8" s="24" t="s">
        <v>2562</v>
      </c>
      <c r="DD8" s="24" t="s">
        <v>2562</v>
      </c>
      <c r="DE8" s="24" t="s">
        <v>2562</v>
      </c>
      <c r="DF8" s="24" t="s">
        <v>2562</v>
      </c>
      <c r="DG8" s="24" t="s">
        <v>2562</v>
      </c>
      <c r="DH8" s="24" t="s">
        <v>2562</v>
      </c>
      <c r="DI8" s="24" t="s">
        <v>2562</v>
      </c>
      <c r="DJ8" s="24" t="s">
        <v>2562</v>
      </c>
      <c r="DK8" s="24" t="s">
        <v>2562</v>
      </c>
      <c r="DL8" s="24" t="s">
        <v>2562</v>
      </c>
      <c r="DN8" s="23" t="s">
        <v>2578</v>
      </c>
      <c r="DO8" s="24" t="s">
        <v>2562</v>
      </c>
      <c r="DP8" s="24" t="s">
        <v>2562</v>
      </c>
      <c r="DQ8" s="24" t="s">
        <v>2562</v>
      </c>
      <c r="DR8" s="24" t="s">
        <v>2562</v>
      </c>
      <c r="DS8" s="24" t="s">
        <v>2562</v>
      </c>
      <c r="DT8" s="24" t="s">
        <v>2562</v>
      </c>
      <c r="DU8" s="24" t="s">
        <v>2562</v>
      </c>
      <c r="DV8" s="24" t="s">
        <v>2562</v>
      </c>
      <c r="DW8" s="24" t="s">
        <v>2562</v>
      </c>
      <c r="DX8" s="24" t="s">
        <v>2562</v>
      </c>
      <c r="DY8" s="24" t="s">
        <v>2562</v>
      </c>
      <c r="DZ8" s="24" t="s">
        <v>2562</v>
      </c>
      <c r="EA8" s="24" t="s">
        <v>2562</v>
      </c>
      <c r="EB8" s="24" t="s">
        <v>2562</v>
      </c>
      <c r="EC8" s="24" t="s">
        <v>2562</v>
      </c>
      <c r="ED8" s="24" t="s">
        <v>2562</v>
      </c>
      <c r="EE8" s="24" t="s">
        <v>2562</v>
      </c>
      <c r="EF8" s="24" t="s">
        <v>2562</v>
      </c>
      <c r="EG8" s="24" t="s">
        <v>2562</v>
      </c>
      <c r="EH8" s="24" t="s">
        <v>2562</v>
      </c>
      <c r="EI8" s="24">
        <v>0</v>
      </c>
      <c r="EJ8" s="24">
        <v>0</v>
      </c>
      <c r="EK8" s="24">
        <v>0</v>
      </c>
      <c r="EL8" s="23"/>
      <c r="EM8" s="23"/>
    </row>
    <row r="9" spans="1:143" x14ac:dyDescent="0.25">
      <c r="A9" t="s">
        <v>7778</v>
      </c>
      <c r="B9">
        <v>90183</v>
      </c>
      <c r="C9">
        <v>90193</v>
      </c>
      <c r="D9" t="s">
        <v>2630</v>
      </c>
      <c r="E9">
        <v>11</v>
      </c>
      <c r="G9" s="33" t="s">
        <v>7</v>
      </c>
      <c r="H9" s="33" t="s">
        <v>1561</v>
      </c>
      <c r="I9" s="1">
        <v>90123</v>
      </c>
      <c r="J9" s="2" t="s">
        <v>7779</v>
      </c>
      <c r="K9" s="2" t="s">
        <v>2624</v>
      </c>
      <c r="O9" s="13" t="s">
        <v>2558</v>
      </c>
      <c r="P9" s="11" t="s">
        <v>2558</v>
      </c>
      <c r="Q9" s="11"/>
      <c r="R9" s="23" t="s">
        <v>2577</v>
      </c>
      <c r="S9" s="24" t="s">
        <v>2557</v>
      </c>
      <c r="T9" s="24" t="s">
        <v>2557</v>
      </c>
      <c r="U9" s="24" t="s">
        <v>2557</v>
      </c>
      <c r="V9" s="24" t="s">
        <v>2556</v>
      </c>
      <c r="W9" s="24" t="s">
        <v>2556</v>
      </c>
      <c r="X9" s="24" t="s">
        <v>2556</v>
      </c>
      <c r="Y9" s="24" t="s">
        <v>2556</v>
      </c>
      <c r="Z9" s="24" t="s">
        <v>2556</v>
      </c>
      <c r="AA9" s="24" t="s">
        <v>2556</v>
      </c>
      <c r="AB9" s="24" t="s">
        <v>2556</v>
      </c>
      <c r="AC9" s="24" t="s">
        <v>2556</v>
      </c>
      <c r="AD9" s="24" t="s">
        <v>2556</v>
      </c>
      <c r="AE9" s="24" t="s">
        <v>2556</v>
      </c>
      <c r="AF9" s="24" t="s">
        <v>2556</v>
      </c>
      <c r="AG9" s="24" t="s">
        <v>2556</v>
      </c>
      <c r="AH9" s="24" t="s">
        <v>2556</v>
      </c>
      <c r="AI9" s="24" t="s">
        <v>2556</v>
      </c>
      <c r="AJ9" s="24" t="s">
        <v>2556</v>
      </c>
      <c r="AK9" s="24" t="s">
        <v>2556</v>
      </c>
      <c r="AL9" s="24" t="s">
        <v>2556</v>
      </c>
      <c r="AM9" s="24" t="s">
        <v>2556</v>
      </c>
      <c r="AN9" s="24" t="s">
        <v>2556</v>
      </c>
      <c r="AO9" s="24" t="s">
        <v>2556</v>
      </c>
      <c r="AP9" s="23"/>
      <c r="AQ9" s="23" t="s">
        <v>2577</v>
      </c>
      <c r="AR9" s="24" t="s">
        <v>2556</v>
      </c>
      <c r="AS9" s="24" t="s">
        <v>2556</v>
      </c>
      <c r="AT9" s="24" t="s">
        <v>2550</v>
      </c>
      <c r="AU9" s="24" t="s">
        <v>2550</v>
      </c>
      <c r="AV9" s="24" t="s">
        <v>2550</v>
      </c>
      <c r="AW9" s="24" t="s">
        <v>2550</v>
      </c>
      <c r="AX9" s="24" t="s">
        <v>2550</v>
      </c>
      <c r="AY9" s="24" t="s">
        <v>2550</v>
      </c>
      <c r="AZ9" s="24" t="s">
        <v>2550</v>
      </c>
      <c r="BA9" s="24" t="s">
        <v>2550</v>
      </c>
      <c r="BB9" s="24" t="s">
        <v>2550</v>
      </c>
      <c r="BC9" s="24" t="s">
        <v>2550</v>
      </c>
      <c r="BD9" s="24" t="s">
        <v>2550</v>
      </c>
      <c r="BE9" s="24" t="s">
        <v>2550</v>
      </c>
      <c r="BF9" s="24" t="s">
        <v>2550</v>
      </c>
      <c r="BG9" s="24" t="s">
        <v>2550</v>
      </c>
      <c r="BH9" s="24" t="s">
        <v>2550</v>
      </c>
      <c r="BI9" s="24" t="s">
        <v>2550</v>
      </c>
      <c r="BJ9" s="24" t="s">
        <v>2550</v>
      </c>
      <c r="BK9" s="24" t="s">
        <v>2550</v>
      </c>
      <c r="BL9" s="24" t="s">
        <v>2550</v>
      </c>
      <c r="BM9" s="24" t="s">
        <v>2550</v>
      </c>
      <c r="BN9" s="24" t="s">
        <v>2550</v>
      </c>
      <c r="BO9" s="23"/>
      <c r="BP9" s="23" t="s">
        <v>2577</v>
      </c>
      <c r="BQ9" s="24" t="s">
        <v>2550</v>
      </c>
      <c r="BR9" s="24" t="s">
        <v>2550</v>
      </c>
      <c r="BS9" s="24" t="s">
        <v>2550</v>
      </c>
      <c r="BT9" s="24" t="s">
        <v>2550</v>
      </c>
      <c r="BU9" s="24" t="s">
        <v>2550</v>
      </c>
      <c r="BV9" s="24" t="s">
        <v>2561</v>
      </c>
      <c r="BW9" s="24" t="s">
        <v>2561</v>
      </c>
      <c r="BX9" s="24" t="s">
        <v>2561</v>
      </c>
      <c r="BY9" s="24" t="s">
        <v>2561</v>
      </c>
      <c r="BZ9" s="24" t="s">
        <v>2561</v>
      </c>
      <c r="CA9" s="24" t="s">
        <v>2561</v>
      </c>
      <c r="CB9" s="24" t="s">
        <v>2561</v>
      </c>
      <c r="CC9" s="24" t="s">
        <v>2561</v>
      </c>
      <c r="CD9" s="24" t="s">
        <v>2561</v>
      </c>
      <c r="CE9" s="24" t="s">
        <v>2561</v>
      </c>
      <c r="CF9" s="24" t="s">
        <v>2561</v>
      </c>
      <c r="CG9" s="24" t="s">
        <v>2561</v>
      </c>
      <c r="CH9" s="24" t="s">
        <v>2561</v>
      </c>
      <c r="CI9" s="24" t="s">
        <v>2561</v>
      </c>
      <c r="CJ9" s="24" t="s">
        <v>2561</v>
      </c>
      <c r="CK9" s="24" t="s">
        <v>2591</v>
      </c>
      <c r="CL9" s="24" t="s">
        <v>2591</v>
      </c>
      <c r="CM9" s="24" t="s">
        <v>2591</v>
      </c>
      <c r="CO9" s="23" t="s">
        <v>2577</v>
      </c>
      <c r="CP9" s="24" t="s">
        <v>2591</v>
      </c>
      <c r="CQ9" s="24" t="s">
        <v>2591</v>
      </c>
      <c r="CR9" s="24" t="s">
        <v>2591</v>
      </c>
      <c r="CS9" s="24" t="s">
        <v>2591</v>
      </c>
      <c r="CT9" s="24" t="s">
        <v>2591</v>
      </c>
      <c r="CU9" s="24" t="s">
        <v>2591</v>
      </c>
      <c r="CV9" s="24" t="s">
        <v>2591</v>
      </c>
      <c r="CW9" s="24" t="s">
        <v>2591</v>
      </c>
      <c r="CX9" s="24" t="s">
        <v>2591</v>
      </c>
      <c r="CY9" s="24" t="s">
        <v>2591</v>
      </c>
      <c r="CZ9" s="24" t="s">
        <v>2591</v>
      </c>
      <c r="DA9" s="24" t="s">
        <v>2591</v>
      </c>
      <c r="DB9" s="24" t="s">
        <v>2591</v>
      </c>
      <c r="DC9" s="24" t="s">
        <v>2562</v>
      </c>
      <c r="DD9" s="24" t="s">
        <v>2562</v>
      </c>
      <c r="DE9" s="24" t="s">
        <v>2562</v>
      </c>
      <c r="DF9" s="24" t="s">
        <v>2562</v>
      </c>
      <c r="DG9" s="24" t="s">
        <v>2562</v>
      </c>
      <c r="DH9" s="24" t="s">
        <v>2562</v>
      </c>
      <c r="DI9" s="24" t="s">
        <v>2562</v>
      </c>
      <c r="DJ9" s="24" t="s">
        <v>2562</v>
      </c>
      <c r="DK9" s="24" t="s">
        <v>2562</v>
      </c>
      <c r="DL9" s="24" t="s">
        <v>2562</v>
      </c>
      <c r="DN9" s="23" t="s">
        <v>2577</v>
      </c>
      <c r="DO9" s="24" t="s">
        <v>2562</v>
      </c>
      <c r="DP9" s="24" t="s">
        <v>2562</v>
      </c>
      <c r="DQ9" s="24" t="s">
        <v>2562</v>
      </c>
      <c r="DR9" s="24" t="s">
        <v>2562</v>
      </c>
      <c r="DS9" s="24" t="s">
        <v>2562</v>
      </c>
      <c r="DT9" s="24" t="s">
        <v>2562</v>
      </c>
      <c r="DU9" s="24" t="s">
        <v>2562</v>
      </c>
      <c r="DV9" s="24" t="s">
        <v>2562</v>
      </c>
      <c r="DW9" s="24" t="s">
        <v>2562</v>
      </c>
      <c r="DX9" s="24" t="s">
        <v>2562</v>
      </c>
      <c r="DY9" s="24" t="s">
        <v>2562</v>
      </c>
      <c r="DZ9" s="24" t="s">
        <v>2562</v>
      </c>
      <c r="EA9" s="24" t="s">
        <v>2562</v>
      </c>
      <c r="EB9" s="24" t="s">
        <v>2562</v>
      </c>
      <c r="EC9" s="24" t="s">
        <v>2562</v>
      </c>
      <c r="ED9" s="24" t="s">
        <v>2562</v>
      </c>
      <c r="EE9" s="24" t="s">
        <v>2562</v>
      </c>
      <c r="EF9" s="24" t="s">
        <v>2562</v>
      </c>
      <c r="EG9" s="24" t="s">
        <v>2562</v>
      </c>
      <c r="EH9" s="24" t="s">
        <v>2562</v>
      </c>
      <c r="EI9" s="24">
        <v>0</v>
      </c>
      <c r="EJ9" s="24">
        <v>0</v>
      </c>
      <c r="EK9" s="24">
        <v>0</v>
      </c>
      <c r="EL9" s="23"/>
      <c r="EM9" s="23"/>
    </row>
    <row r="10" spans="1:143" x14ac:dyDescent="0.25">
      <c r="A10" t="s">
        <v>7778</v>
      </c>
      <c r="B10">
        <v>90194</v>
      </c>
      <c r="C10">
        <v>90205</v>
      </c>
      <c r="D10" t="s">
        <v>2631</v>
      </c>
      <c r="E10">
        <v>12</v>
      </c>
      <c r="G10" s="33" t="s">
        <v>7</v>
      </c>
      <c r="H10" s="33" t="s">
        <v>1562</v>
      </c>
      <c r="I10" s="1">
        <v>90124</v>
      </c>
      <c r="J10" s="2" t="s">
        <v>7780</v>
      </c>
      <c r="K10" s="2" t="s">
        <v>2624</v>
      </c>
      <c r="O10" s="13" t="s">
        <v>2590</v>
      </c>
      <c r="P10" s="11" t="s">
        <v>2590</v>
      </c>
      <c r="Q10" s="11"/>
      <c r="R10" s="23" t="s">
        <v>2576</v>
      </c>
      <c r="S10" s="24" t="s">
        <v>2557</v>
      </c>
      <c r="T10" s="24" t="s">
        <v>2557</v>
      </c>
      <c r="U10" s="24" t="s">
        <v>2557</v>
      </c>
      <c r="V10" s="24" t="s">
        <v>2556</v>
      </c>
      <c r="W10" s="24" t="s">
        <v>2556</v>
      </c>
      <c r="X10" s="24" t="s">
        <v>2556</v>
      </c>
      <c r="Y10" s="24" t="s">
        <v>2556</v>
      </c>
      <c r="Z10" s="24" t="s">
        <v>2556</v>
      </c>
      <c r="AA10" s="24" t="s">
        <v>2556</v>
      </c>
      <c r="AB10" s="24" t="s">
        <v>2556</v>
      </c>
      <c r="AC10" s="24" t="s">
        <v>2556</v>
      </c>
      <c r="AD10" s="24" t="s">
        <v>2556</v>
      </c>
      <c r="AE10" s="24" t="s">
        <v>2556</v>
      </c>
      <c r="AF10" s="24" t="s">
        <v>2556</v>
      </c>
      <c r="AG10" s="24" t="s">
        <v>2556</v>
      </c>
      <c r="AH10" s="24" t="s">
        <v>2556</v>
      </c>
      <c r="AI10" s="24" t="s">
        <v>2556</v>
      </c>
      <c r="AJ10" s="24" t="s">
        <v>2556</v>
      </c>
      <c r="AK10" s="24" t="s">
        <v>2556</v>
      </c>
      <c r="AL10" s="24" t="s">
        <v>2556</v>
      </c>
      <c r="AM10" s="24" t="s">
        <v>2556</v>
      </c>
      <c r="AN10" s="24" t="s">
        <v>2556</v>
      </c>
      <c r="AO10" s="24" t="s">
        <v>2556</v>
      </c>
      <c r="AP10" s="23"/>
      <c r="AQ10" s="23" t="s">
        <v>2576</v>
      </c>
      <c r="AR10" s="24" t="s">
        <v>2556</v>
      </c>
      <c r="AS10" s="24" t="s">
        <v>2556</v>
      </c>
      <c r="AT10" s="24" t="s">
        <v>2556</v>
      </c>
      <c r="AU10" s="24" t="s">
        <v>2550</v>
      </c>
      <c r="AV10" s="24" t="s">
        <v>2550</v>
      </c>
      <c r="AW10" s="24" t="s">
        <v>2550</v>
      </c>
      <c r="AX10" s="24" t="s">
        <v>2550</v>
      </c>
      <c r="AY10" s="24" t="s">
        <v>2550</v>
      </c>
      <c r="AZ10" s="24" t="s">
        <v>2550</v>
      </c>
      <c r="BA10" s="24" t="s">
        <v>2550</v>
      </c>
      <c r="BB10" s="24" t="s">
        <v>2550</v>
      </c>
      <c r="BC10" s="24" t="s">
        <v>2550</v>
      </c>
      <c r="BD10" s="24" t="s">
        <v>2550</v>
      </c>
      <c r="BE10" s="24" t="s">
        <v>2550</v>
      </c>
      <c r="BF10" s="24" t="s">
        <v>2550</v>
      </c>
      <c r="BG10" s="24" t="s">
        <v>2550</v>
      </c>
      <c r="BH10" s="24" t="s">
        <v>2550</v>
      </c>
      <c r="BI10" s="24" t="s">
        <v>2550</v>
      </c>
      <c r="BJ10" s="24" t="s">
        <v>2550</v>
      </c>
      <c r="BK10" s="24" t="s">
        <v>2550</v>
      </c>
      <c r="BL10" s="24" t="s">
        <v>2550</v>
      </c>
      <c r="BM10" s="24" t="s">
        <v>2550</v>
      </c>
      <c r="BN10" s="24" t="s">
        <v>2550</v>
      </c>
      <c r="BO10" s="23"/>
      <c r="BP10" s="23" t="s">
        <v>2576</v>
      </c>
      <c r="BQ10" s="24" t="s">
        <v>2550</v>
      </c>
      <c r="BR10" s="24" t="s">
        <v>2550</v>
      </c>
      <c r="BS10" s="24" t="s">
        <v>2550</v>
      </c>
      <c r="BT10" s="24" t="s">
        <v>2550</v>
      </c>
      <c r="BU10" s="24" t="s">
        <v>2550</v>
      </c>
      <c r="BV10" s="24" t="s">
        <v>2561</v>
      </c>
      <c r="BW10" s="24" t="s">
        <v>2561</v>
      </c>
      <c r="BX10" s="24" t="s">
        <v>2561</v>
      </c>
      <c r="BY10" s="24" t="s">
        <v>2561</v>
      </c>
      <c r="BZ10" s="24" t="s">
        <v>2561</v>
      </c>
      <c r="CA10" s="24" t="s">
        <v>2561</v>
      </c>
      <c r="CB10" s="24" t="s">
        <v>2561</v>
      </c>
      <c r="CC10" s="24" t="s">
        <v>2561</v>
      </c>
      <c r="CD10" s="24" t="s">
        <v>2561</v>
      </c>
      <c r="CE10" s="24" t="s">
        <v>2561</v>
      </c>
      <c r="CF10" s="24" t="s">
        <v>2561</v>
      </c>
      <c r="CG10" s="24" t="s">
        <v>2561</v>
      </c>
      <c r="CH10" s="24" t="s">
        <v>2561</v>
      </c>
      <c r="CI10" s="24" t="s">
        <v>2561</v>
      </c>
      <c r="CJ10" s="24" t="s">
        <v>2561</v>
      </c>
      <c r="CK10" s="24" t="s">
        <v>2591</v>
      </c>
      <c r="CL10" s="24" t="s">
        <v>2591</v>
      </c>
      <c r="CM10" s="24" t="s">
        <v>2591</v>
      </c>
      <c r="CO10" s="23" t="s">
        <v>2576</v>
      </c>
      <c r="CP10" s="24" t="s">
        <v>2591</v>
      </c>
      <c r="CQ10" s="24" t="s">
        <v>2591</v>
      </c>
      <c r="CR10" s="24" t="s">
        <v>2591</v>
      </c>
      <c r="CS10" s="24" t="s">
        <v>2591</v>
      </c>
      <c r="CT10" s="24" t="s">
        <v>2591</v>
      </c>
      <c r="CU10" s="24" t="s">
        <v>2591</v>
      </c>
      <c r="CV10" s="24" t="s">
        <v>2591</v>
      </c>
      <c r="CW10" s="24" t="s">
        <v>2591</v>
      </c>
      <c r="CX10" s="24" t="s">
        <v>2591</v>
      </c>
      <c r="CY10" s="24" t="s">
        <v>2591</v>
      </c>
      <c r="CZ10" s="24" t="s">
        <v>2591</v>
      </c>
      <c r="DA10" s="24" t="s">
        <v>2591</v>
      </c>
      <c r="DB10" s="24" t="s">
        <v>2591</v>
      </c>
      <c r="DC10" s="24" t="s">
        <v>2562</v>
      </c>
      <c r="DD10" s="24" t="s">
        <v>2562</v>
      </c>
      <c r="DE10" s="24" t="s">
        <v>2562</v>
      </c>
      <c r="DF10" s="24" t="s">
        <v>2562</v>
      </c>
      <c r="DG10" s="24" t="s">
        <v>2562</v>
      </c>
      <c r="DH10" s="24" t="s">
        <v>2562</v>
      </c>
      <c r="DI10" s="24" t="s">
        <v>2562</v>
      </c>
      <c r="DJ10" s="24" t="s">
        <v>2562</v>
      </c>
      <c r="DK10" s="24" t="s">
        <v>2562</v>
      </c>
      <c r="DL10" s="24" t="s">
        <v>2562</v>
      </c>
      <c r="DN10" s="23" t="s">
        <v>2576</v>
      </c>
      <c r="DO10" s="24" t="s">
        <v>2562</v>
      </c>
      <c r="DP10" s="24" t="s">
        <v>2562</v>
      </c>
      <c r="DQ10" s="24" t="s">
        <v>2562</v>
      </c>
      <c r="DR10" s="24" t="s">
        <v>2562</v>
      </c>
      <c r="DS10" s="24" t="s">
        <v>2562</v>
      </c>
      <c r="DT10" s="24" t="s">
        <v>2562</v>
      </c>
      <c r="DU10" s="24" t="s">
        <v>2562</v>
      </c>
      <c r="DV10" s="24" t="s">
        <v>2562</v>
      </c>
      <c r="DW10" s="24" t="s">
        <v>2562</v>
      </c>
      <c r="DX10" s="24" t="s">
        <v>2562</v>
      </c>
      <c r="DY10" s="24" t="s">
        <v>2562</v>
      </c>
      <c r="DZ10" s="24" t="s">
        <v>2562</v>
      </c>
      <c r="EA10" s="24" t="s">
        <v>2562</v>
      </c>
      <c r="EB10" s="24" t="s">
        <v>2562</v>
      </c>
      <c r="EC10" s="24" t="s">
        <v>2562</v>
      </c>
      <c r="ED10" s="24" t="s">
        <v>2562</v>
      </c>
      <c r="EE10" s="24" t="s">
        <v>2562</v>
      </c>
      <c r="EF10" s="24" t="s">
        <v>2562</v>
      </c>
      <c r="EG10" s="24" t="s">
        <v>2562</v>
      </c>
      <c r="EH10" s="24" t="s">
        <v>2562</v>
      </c>
      <c r="EI10" s="24">
        <v>0</v>
      </c>
      <c r="EJ10" s="24">
        <v>0</v>
      </c>
      <c r="EK10" s="24">
        <v>0</v>
      </c>
      <c r="EL10" s="23"/>
      <c r="EM10" s="23"/>
    </row>
    <row r="11" spans="1:143" x14ac:dyDescent="0.25">
      <c r="A11" t="s">
        <v>7778</v>
      </c>
      <c r="B11">
        <v>90206</v>
      </c>
      <c r="C11">
        <v>90215</v>
      </c>
      <c r="D11" t="s">
        <v>2632</v>
      </c>
      <c r="E11">
        <v>10</v>
      </c>
      <c r="G11" s="33" t="s">
        <v>7</v>
      </c>
      <c r="H11" s="33" t="s">
        <v>1563</v>
      </c>
      <c r="I11" s="1">
        <v>90125</v>
      </c>
      <c r="J11" s="2" t="s">
        <v>7781</v>
      </c>
      <c r="K11" s="2" t="s">
        <v>2624</v>
      </c>
      <c r="O11" s="13" t="s">
        <v>2591</v>
      </c>
      <c r="P11" s="11" t="s">
        <v>2591</v>
      </c>
      <c r="Q11" s="11"/>
      <c r="R11" s="23" t="s">
        <v>2575</v>
      </c>
      <c r="S11" s="24" t="s">
        <v>2557</v>
      </c>
      <c r="T11" s="24" t="s">
        <v>2557</v>
      </c>
      <c r="U11" s="24" t="s">
        <v>2557</v>
      </c>
      <c r="V11" s="24" t="s">
        <v>2556</v>
      </c>
      <c r="W11" s="24" t="s">
        <v>2556</v>
      </c>
      <c r="X11" s="24" t="s">
        <v>2556</v>
      </c>
      <c r="Y11" s="24" t="s">
        <v>2556</v>
      </c>
      <c r="Z11" s="24" t="s">
        <v>2556</v>
      </c>
      <c r="AA11" s="24" t="s">
        <v>2556</v>
      </c>
      <c r="AB11" s="24" t="s">
        <v>2556</v>
      </c>
      <c r="AC11" s="24" t="s">
        <v>2556</v>
      </c>
      <c r="AD11" s="24" t="s">
        <v>2556</v>
      </c>
      <c r="AE11" s="24" t="s">
        <v>2556</v>
      </c>
      <c r="AF11" s="24" t="s">
        <v>2556</v>
      </c>
      <c r="AG11" s="24" t="s">
        <v>2556</v>
      </c>
      <c r="AH11" s="24" t="s">
        <v>2556</v>
      </c>
      <c r="AI11" s="24" t="s">
        <v>2556</v>
      </c>
      <c r="AJ11" s="24" t="s">
        <v>2556</v>
      </c>
      <c r="AK11" s="24" t="s">
        <v>2556</v>
      </c>
      <c r="AL11" s="24" t="s">
        <v>2556</v>
      </c>
      <c r="AM11" s="24" t="s">
        <v>2556</v>
      </c>
      <c r="AN11" s="24" t="s">
        <v>2556</v>
      </c>
      <c r="AO11" s="24" t="s">
        <v>2556</v>
      </c>
      <c r="AP11" s="23"/>
      <c r="AQ11" s="23" t="s">
        <v>2575</v>
      </c>
      <c r="AR11" s="24" t="s">
        <v>2556</v>
      </c>
      <c r="AS11" s="24" t="s">
        <v>2556</v>
      </c>
      <c r="AT11" s="24" t="s">
        <v>2556</v>
      </c>
      <c r="AU11" s="24" t="s">
        <v>2550</v>
      </c>
      <c r="AV11" s="24" t="s">
        <v>2550</v>
      </c>
      <c r="AW11" s="24" t="s">
        <v>2550</v>
      </c>
      <c r="AX11" s="24" t="s">
        <v>2550</v>
      </c>
      <c r="AY11" s="24" t="s">
        <v>2550</v>
      </c>
      <c r="AZ11" s="24" t="s">
        <v>2550</v>
      </c>
      <c r="BA11" s="24" t="s">
        <v>2550</v>
      </c>
      <c r="BB11" s="24" t="s">
        <v>2550</v>
      </c>
      <c r="BC11" s="24" t="s">
        <v>2550</v>
      </c>
      <c r="BD11" s="24" t="s">
        <v>2550</v>
      </c>
      <c r="BE11" s="24" t="s">
        <v>2550</v>
      </c>
      <c r="BF11" s="24" t="s">
        <v>2550</v>
      </c>
      <c r="BG11" s="24" t="s">
        <v>2550</v>
      </c>
      <c r="BH11" s="24" t="s">
        <v>2550</v>
      </c>
      <c r="BI11" s="24" t="s">
        <v>2550</v>
      </c>
      <c r="BJ11" s="24" t="s">
        <v>2550</v>
      </c>
      <c r="BK11" s="24" t="s">
        <v>2550</v>
      </c>
      <c r="BL11" s="24" t="s">
        <v>2550</v>
      </c>
      <c r="BM11" s="24" t="s">
        <v>2550</v>
      </c>
      <c r="BN11" s="24" t="s">
        <v>2550</v>
      </c>
      <c r="BO11" s="23"/>
      <c r="BP11" s="23" t="s">
        <v>2575</v>
      </c>
      <c r="BQ11" s="24" t="s">
        <v>2550</v>
      </c>
      <c r="BR11" s="24" t="s">
        <v>2550</v>
      </c>
      <c r="BS11" s="24" t="s">
        <v>2550</v>
      </c>
      <c r="BT11" s="24" t="s">
        <v>2550</v>
      </c>
      <c r="BU11" s="24" t="s">
        <v>2550</v>
      </c>
      <c r="BV11" s="24" t="s">
        <v>2561</v>
      </c>
      <c r="BW11" s="24" t="s">
        <v>2561</v>
      </c>
      <c r="BX11" s="24" t="s">
        <v>2561</v>
      </c>
      <c r="BY11" s="24" t="s">
        <v>2561</v>
      </c>
      <c r="BZ11" s="24" t="s">
        <v>2561</v>
      </c>
      <c r="CA11" s="24" t="s">
        <v>2561</v>
      </c>
      <c r="CB11" s="24" t="s">
        <v>2561</v>
      </c>
      <c r="CC11" s="24" t="s">
        <v>2561</v>
      </c>
      <c r="CD11" s="24" t="s">
        <v>2561</v>
      </c>
      <c r="CE11" s="24" t="s">
        <v>2561</v>
      </c>
      <c r="CF11" s="24" t="s">
        <v>2561</v>
      </c>
      <c r="CG11" s="24" t="s">
        <v>2561</v>
      </c>
      <c r="CH11" s="24" t="s">
        <v>2561</v>
      </c>
      <c r="CI11" s="24" t="s">
        <v>2561</v>
      </c>
      <c r="CJ11" s="24" t="s">
        <v>2561</v>
      </c>
      <c r="CK11" s="24" t="s">
        <v>2591</v>
      </c>
      <c r="CL11" s="24" t="s">
        <v>2591</v>
      </c>
      <c r="CM11" s="24" t="s">
        <v>2591</v>
      </c>
      <c r="CO11" s="23" t="s">
        <v>2575</v>
      </c>
      <c r="CP11" s="24" t="s">
        <v>2591</v>
      </c>
      <c r="CQ11" s="24" t="s">
        <v>2591</v>
      </c>
      <c r="CR11" s="24" t="s">
        <v>2591</v>
      </c>
      <c r="CS11" s="24" t="s">
        <v>2591</v>
      </c>
      <c r="CT11" s="24" t="s">
        <v>2591</v>
      </c>
      <c r="CU11" s="24" t="s">
        <v>2591</v>
      </c>
      <c r="CV11" s="24" t="s">
        <v>2591</v>
      </c>
      <c r="CW11" s="24" t="s">
        <v>2591</v>
      </c>
      <c r="CX11" s="24" t="s">
        <v>2591</v>
      </c>
      <c r="CY11" s="24" t="s">
        <v>2591</v>
      </c>
      <c r="CZ11" s="24" t="s">
        <v>2591</v>
      </c>
      <c r="DA11" s="24" t="s">
        <v>2591</v>
      </c>
      <c r="DB11" s="24" t="s">
        <v>2591</v>
      </c>
      <c r="DC11" s="24" t="s">
        <v>2562</v>
      </c>
      <c r="DD11" s="24" t="s">
        <v>2562</v>
      </c>
      <c r="DE11" s="24" t="s">
        <v>2562</v>
      </c>
      <c r="DF11" s="24" t="s">
        <v>2562</v>
      </c>
      <c r="DG11" s="24" t="s">
        <v>2562</v>
      </c>
      <c r="DH11" s="24" t="s">
        <v>2562</v>
      </c>
      <c r="DI11" s="24" t="s">
        <v>2562</v>
      </c>
      <c r="DJ11" s="24" t="s">
        <v>2562</v>
      </c>
      <c r="DK11" s="24" t="s">
        <v>2562</v>
      </c>
      <c r="DL11" s="24" t="s">
        <v>2562</v>
      </c>
      <c r="DN11" s="23" t="s">
        <v>2575</v>
      </c>
      <c r="DO11" s="24" t="s">
        <v>2562</v>
      </c>
      <c r="DP11" s="24" t="s">
        <v>2562</v>
      </c>
      <c r="DQ11" s="24" t="s">
        <v>2562</v>
      </c>
      <c r="DR11" s="24" t="s">
        <v>2562</v>
      </c>
      <c r="DS11" s="24" t="s">
        <v>2562</v>
      </c>
      <c r="DT11" s="24" t="s">
        <v>2562</v>
      </c>
      <c r="DU11" s="24" t="s">
        <v>2562</v>
      </c>
      <c r="DV11" s="24" t="s">
        <v>2562</v>
      </c>
      <c r="DW11" s="24" t="s">
        <v>2562</v>
      </c>
      <c r="DX11" s="24" t="s">
        <v>2562</v>
      </c>
      <c r="DY11" s="24" t="s">
        <v>2562</v>
      </c>
      <c r="DZ11" s="24" t="s">
        <v>2562</v>
      </c>
      <c r="EA11" s="24" t="s">
        <v>2562</v>
      </c>
      <c r="EB11" s="24" t="s">
        <v>2562</v>
      </c>
      <c r="EC11" s="24" t="s">
        <v>2562</v>
      </c>
      <c r="ED11" s="24" t="s">
        <v>2562</v>
      </c>
      <c r="EE11" s="24" t="s">
        <v>2562</v>
      </c>
      <c r="EF11" s="24" t="s">
        <v>2562</v>
      </c>
      <c r="EG11" s="24" t="s">
        <v>2562</v>
      </c>
      <c r="EH11" s="24" t="s">
        <v>2562</v>
      </c>
      <c r="EI11" s="24">
        <v>0</v>
      </c>
      <c r="EJ11" s="24">
        <v>0</v>
      </c>
      <c r="EK11" s="24">
        <v>0</v>
      </c>
      <c r="EL11" s="23"/>
      <c r="EM11" s="23"/>
    </row>
    <row r="12" spans="1:143" x14ac:dyDescent="0.25">
      <c r="A12" t="s">
        <v>7778</v>
      </c>
      <c r="B12">
        <v>90216</v>
      </c>
      <c r="C12">
        <v>90221</v>
      </c>
      <c r="D12" t="s">
        <v>2633</v>
      </c>
      <c r="E12">
        <v>6</v>
      </c>
      <c r="G12" s="33" t="s">
        <v>7</v>
      </c>
      <c r="H12" s="33" t="s">
        <v>1564</v>
      </c>
      <c r="I12" s="1">
        <v>90126</v>
      </c>
      <c r="J12" s="2" t="s">
        <v>7782</v>
      </c>
      <c r="K12" s="2" t="s">
        <v>2624</v>
      </c>
      <c r="O12" s="13" t="s">
        <v>2602</v>
      </c>
      <c r="P12" s="11" t="s">
        <v>2602</v>
      </c>
      <c r="Q12" s="11"/>
      <c r="R12" s="23" t="s">
        <v>2574</v>
      </c>
      <c r="S12" s="24" t="s">
        <v>2557</v>
      </c>
      <c r="T12" s="24" t="s">
        <v>2557</v>
      </c>
      <c r="U12" s="24" t="s">
        <v>2557</v>
      </c>
      <c r="V12" s="24" t="s">
        <v>2556</v>
      </c>
      <c r="W12" s="24" t="s">
        <v>2556</v>
      </c>
      <c r="X12" s="24" t="s">
        <v>2556</v>
      </c>
      <c r="Y12" s="24" t="s">
        <v>2556</v>
      </c>
      <c r="Z12" s="24" t="s">
        <v>2556</v>
      </c>
      <c r="AA12" s="24" t="s">
        <v>2556</v>
      </c>
      <c r="AB12" s="24" t="s">
        <v>2556</v>
      </c>
      <c r="AC12" s="24" t="s">
        <v>2556</v>
      </c>
      <c r="AD12" s="24" t="s">
        <v>2556</v>
      </c>
      <c r="AE12" s="24" t="s">
        <v>2556</v>
      </c>
      <c r="AF12" s="24" t="s">
        <v>2556</v>
      </c>
      <c r="AG12" s="24" t="s">
        <v>2556</v>
      </c>
      <c r="AH12" s="24" t="s">
        <v>2556</v>
      </c>
      <c r="AI12" s="24" t="s">
        <v>2556</v>
      </c>
      <c r="AJ12" s="24" t="s">
        <v>2556</v>
      </c>
      <c r="AK12" s="24" t="s">
        <v>2556</v>
      </c>
      <c r="AL12" s="24" t="s">
        <v>2556</v>
      </c>
      <c r="AM12" s="24" t="s">
        <v>2556</v>
      </c>
      <c r="AN12" s="24" t="s">
        <v>2556</v>
      </c>
      <c r="AO12" s="24" t="s">
        <v>2556</v>
      </c>
      <c r="AP12" s="23"/>
      <c r="AQ12" s="23" t="s">
        <v>2574</v>
      </c>
      <c r="AR12" s="24" t="s">
        <v>2556</v>
      </c>
      <c r="AS12" s="24" t="s">
        <v>2556</v>
      </c>
      <c r="AT12" s="24" t="s">
        <v>2556</v>
      </c>
      <c r="AU12" s="24" t="s">
        <v>2550</v>
      </c>
      <c r="AV12" s="24" t="s">
        <v>2550</v>
      </c>
      <c r="AW12" s="24" t="s">
        <v>2550</v>
      </c>
      <c r="AX12" s="24" t="s">
        <v>2550</v>
      </c>
      <c r="AY12" s="24" t="s">
        <v>2550</v>
      </c>
      <c r="AZ12" s="24" t="s">
        <v>2550</v>
      </c>
      <c r="BA12" s="24" t="s">
        <v>2550</v>
      </c>
      <c r="BB12" s="24" t="s">
        <v>2550</v>
      </c>
      <c r="BC12" s="24" t="s">
        <v>2550</v>
      </c>
      <c r="BD12" s="24" t="s">
        <v>2550</v>
      </c>
      <c r="BE12" s="24" t="s">
        <v>2550</v>
      </c>
      <c r="BF12" s="24" t="s">
        <v>2550</v>
      </c>
      <c r="BG12" s="24" t="s">
        <v>2550</v>
      </c>
      <c r="BH12" s="24" t="s">
        <v>2550</v>
      </c>
      <c r="BI12" s="24" t="s">
        <v>2550</v>
      </c>
      <c r="BJ12" s="24" t="s">
        <v>2550</v>
      </c>
      <c r="BK12" s="24" t="s">
        <v>2550</v>
      </c>
      <c r="BL12" s="24" t="s">
        <v>2550</v>
      </c>
      <c r="BM12" s="24" t="s">
        <v>2550</v>
      </c>
      <c r="BN12" s="24" t="s">
        <v>2550</v>
      </c>
      <c r="BO12" s="23"/>
      <c r="BP12" s="23" t="s">
        <v>2574</v>
      </c>
      <c r="BQ12" s="24" t="s">
        <v>2550</v>
      </c>
      <c r="BR12" s="24" t="s">
        <v>2550</v>
      </c>
      <c r="BS12" s="24" t="s">
        <v>2550</v>
      </c>
      <c r="BT12" s="24" t="s">
        <v>2550</v>
      </c>
      <c r="BU12" s="24" t="s">
        <v>2550</v>
      </c>
      <c r="BV12" s="24" t="s">
        <v>2550</v>
      </c>
      <c r="BW12" s="24" t="s">
        <v>2561</v>
      </c>
      <c r="BX12" s="24" t="s">
        <v>2561</v>
      </c>
      <c r="BY12" s="24" t="s">
        <v>2561</v>
      </c>
      <c r="BZ12" s="24" t="s">
        <v>2561</v>
      </c>
      <c r="CA12" s="24" t="s">
        <v>2561</v>
      </c>
      <c r="CB12" s="24" t="s">
        <v>2561</v>
      </c>
      <c r="CC12" s="24" t="s">
        <v>2561</v>
      </c>
      <c r="CD12" s="24" t="s">
        <v>2561</v>
      </c>
      <c r="CE12" s="24" t="s">
        <v>2561</v>
      </c>
      <c r="CF12" s="24" t="s">
        <v>2561</v>
      </c>
      <c r="CG12" s="24" t="s">
        <v>2561</v>
      </c>
      <c r="CH12" s="24" t="s">
        <v>2561</v>
      </c>
      <c r="CI12" s="24" t="s">
        <v>2561</v>
      </c>
      <c r="CJ12" s="24" t="s">
        <v>2561</v>
      </c>
      <c r="CK12" s="24" t="s">
        <v>2591</v>
      </c>
      <c r="CL12" s="24" t="s">
        <v>2591</v>
      </c>
      <c r="CM12" s="24" t="s">
        <v>2591</v>
      </c>
      <c r="CO12" s="23" t="s">
        <v>2574</v>
      </c>
      <c r="CP12" s="24" t="s">
        <v>2591</v>
      </c>
      <c r="CQ12" s="24" t="s">
        <v>2591</v>
      </c>
      <c r="CR12" s="24" t="s">
        <v>2591</v>
      </c>
      <c r="CS12" s="24" t="s">
        <v>2591</v>
      </c>
      <c r="CT12" s="24" t="s">
        <v>2591</v>
      </c>
      <c r="CU12" s="24" t="s">
        <v>2591</v>
      </c>
      <c r="CV12" s="24" t="s">
        <v>2591</v>
      </c>
      <c r="CW12" s="24" t="s">
        <v>2591</v>
      </c>
      <c r="CX12" s="24" t="s">
        <v>2591</v>
      </c>
      <c r="CY12" s="24" t="s">
        <v>2591</v>
      </c>
      <c r="CZ12" s="24" t="s">
        <v>2591</v>
      </c>
      <c r="DA12" s="24" t="s">
        <v>2591</v>
      </c>
      <c r="DB12" s="24" t="s">
        <v>2591</v>
      </c>
      <c r="DC12" s="24" t="s">
        <v>2591</v>
      </c>
      <c r="DD12" s="24" t="s">
        <v>2562</v>
      </c>
      <c r="DE12" s="24" t="s">
        <v>2562</v>
      </c>
      <c r="DF12" s="24" t="s">
        <v>2562</v>
      </c>
      <c r="DG12" s="24" t="s">
        <v>2562</v>
      </c>
      <c r="DH12" s="24" t="s">
        <v>2562</v>
      </c>
      <c r="DI12" s="24" t="s">
        <v>2562</v>
      </c>
      <c r="DJ12" s="24" t="s">
        <v>2562</v>
      </c>
      <c r="DK12" s="24" t="s">
        <v>2562</v>
      </c>
      <c r="DL12" s="24" t="s">
        <v>2562</v>
      </c>
      <c r="DN12" s="23" t="s">
        <v>2574</v>
      </c>
      <c r="DO12" s="24" t="s">
        <v>2562</v>
      </c>
      <c r="DP12" s="24" t="s">
        <v>2562</v>
      </c>
      <c r="DQ12" s="24" t="s">
        <v>2562</v>
      </c>
      <c r="DR12" s="24" t="s">
        <v>2562</v>
      </c>
      <c r="DS12" s="24" t="s">
        <v>2562</v>
      </c>
      <c r="DT12" s="24" t="s">
        <v>2562</v>
      </c>
      <c r="DU12" s="24" t="s">
        <v>2562</v>
      </c>
      <c r="DV12" s="24" t="s">
        <v>2562</v>
      </c>
      <c r="DW12" s="24" t="s">
        <v>2562</v>
      </c>
      <c r="DX12" s="24" t="s">
        <v>2562</v>
      </c>
      <c r="DY12" s="24" t="s">
        <v>2562</v>
      </c>
      <c r="DZ12" s="24" t="s">
        <v>2562</v>
      </c>
      <c r="EA12" s="24" t="s">
        <v>2562</v>
      </c>
      <c r="EB12" s="24" t="s">
        <v>2562</v>
      </c>
      <c r="EC12" s="24" t="s">
        <v>2562</v>
      </c>
      <c r="ED12" s="24" t="s">
        <v>2562</v>
      </c>
      <c r="EE12" s="24" t="s">
        <v>2562</v>
      </c>
      <c r="EF12" s="24" t="s">
        <v>2562</v>
      </c>
      <c r="EG12" s="24" t="s">
        <v>2562</v>
      </c>
      <c r="EH12" s="24" t="s">
        <v>2562</v>
      </c>
      <c r="EI12" s="24">
        <v>0</v>
      </c>
      <c r="EJ12" s="24">
        <v>0</v>
      </c>
      <c r="EK12" s="24">
        <v>0</v>
      </c>
      <c r="EL12" s="23"/>
      <c r="EM12" s="23"/>
    </row>
    <row r="13" spans="1:143" x14ac:dyDescent="0.25">
      <c r="A13" t="s">
        <v>7783</v>
      </c>
      <c r="B13">
        <v>90222</v>
      </c>
      <c r="C13">
        <v>90259</v>
      </c>
      <c r="D13" t="s">
        <v>2634</v>
      </c>
      <c r="E13">
        <v>38</v>
      </c>
      <c r="G13" s="33" t="s">
        <v>7</v>
      </c>
      <c r="H13" s="33" t="s">
        <v>1565</v>
      </c>
      <c r="I13" s="1">
        <v>90127</v>
      </c>
      <c r="J13" s="2" t="s">
        <v>7784</v>
      </c>
      <c r="K13" s="2" t="s">
        <v>2624</v>
      </c>
      <c r="O13" s="13" t="s">
        <v>2557</v>
      </c>
      <c r="P13" s="11" t="s">
        <v>2557</v>
      </c>
      <c r="Q13" s="11"/>
      <c r="R13" s="23" t="s">
        <v>2573</v>
      </c>
      <c r="S13" s="24" t="s">
        <v>2557</v>
      </c>
      <c r="T13" s="24" t="s">
        <v>2557</v>
      </c>
      <c r="U13" s="24" t="s">
        <v>2557</v>
      </c>
      <c r="V13" s="24" t="s">
        <v>2556</v>
      </c>
      <c r="W13" s="24" t="s">
        <v>2556</v>
      </c>
      <c r="X13" s="24" t="s">
        <v>2556</v>
      </c>
      <c r="Y13" s="24" t="s">
        <v>2556</v>
      </c>
      <c r="Z13" s="24" t="s">
        <v>2556</v>
      </c>
      <c r="AA13" s="24" t="s">
        <v>2556</v>
      </c>
      <c r="AB13" s="24" t="s">
        <v>2556</v>
      </c>
      <c r="AC13" s="24" t="s">
        <v>2556</v>
      </c>
      <c r="AD13" s="24" t="s">
        <v>2556</v>
      </c>
      <c r="AE13" s="24" t="s">
        <v>2556</v>
      </c>
      <c r="AF13" s="24" t="s">
        <v>2556</v>
      </c>
      <c r="AG13" s="24" t="s">
        <v>2556</v>
      </c>
      <c r="AH13" s="24" t="s">
        <v>2556</v>
      </c>
      <c r="AI13" s="24" t="s">
        <v>2556</v>
      </c>
      <c r="AJ13" s="24" t="s">
        <v>2556</v>
      </c>
      <c r="AK13" s="24" t="s">
        <v>2556</v>
      </c>
      <c r="AL13" s="24" t="s">
        <v>2556</v>
      </c>
      <c r="AM13" s="24" t="s">
        <v>2556</v>
      </c>
      <c r="AN13" s="24" t="s">
        <v>2556</v>
      </c>
      <c r="AO13" s="24" t="s">
        <v>2556</v>
      </c>
      <c r="AP13" s="23"/>
      <c r="AQ13" s="23" t="s">
        <v>2573</v>
      </c>
      <c r="AR13" s="24" t="s">
        <v>2556</v>
      </c>
      <c r="AS13" s="24" t="s">
        <v>2556</v>
      </c>
      <c r="AT13" s="24" t="s">
        <v>2556</v>
      </c>
      <c r="AU13" s="24" t="s">
        <v>2550</v>
      </c>
      <c r="AV13" s="24" t="s">
        <v>2550</v>
      </c>
      <c r="AW13" s="24" t="s">
        <v>2550</v>
      </c>
      <c r="AX13" s="24" t="s">
        <v>2550</v>
      </c>
      <c r="AY13" s="24" t="s">
        <v>2550</v>
      </c>
      <c r="AZ13" s="24" t="s">
        <v>2550</v>
      </c>
      <c r="BA13" s="24" t="s">
        <v>2550</v>
      </c>
      <c r="BB13" s="24" t="s">
        <v>2550</v>
      </c>
      <c r="BC13" s="24" t="s">
        <v>2550</v>
      </c>
      <c r="BD13" s="24" t="s">
        <v>2550</v>
      </c>
      <c r="BE13" s="24" t="s">
        <v>2550</v>
      </c>
      <c r="BF13" s="24" t="s">
        <v>2550</v>
      </c>
      <c r="BG13" s="24" t="s">
        <v>2550</v>
      </c>
      <c r="BH13" s="24" t="s">
        <v>2550</v>
      </c>
      <c r="BI13" s="24" t="s">
        <v>2550</v>
      </c>
      <c r="BJ13" s="24" t="s">
        <v>2550</v>
      </c>
      <c r="BK13" s="24" t="s">
        <v>2550</v>
      </c>
      <c r="BL13" s="24" t="s">
        <v>2550</v>
      </c>
      <c r="BM13" s="24" t="s">
        <v>2550</v>
      </c>
      <c r="BN13" s="24" t="s">
        <v>2550</v>
      </c>
      <c r="BO13" s="23"/>
      <c r="BP13" s="23" t="s">
        <v>2573</v>
      </c>
      <c r="BQ13" s="24" t="s">
        <v>2550</v>
      </c>
      <c r="BR13" s="24" t="s">
        <v>2550</v>
      </c>
      <c r="BS13" s="24" t="s">
        <v>2550</v>
      </c>
      <c r="BT13" s="24" t="s">
        <v>2550</v>
      </c>
      <c r="BU13" s="24" t="s">
        <v>2550</v>
      </c>
      <c r="BV13" s="24" t="s">
        <v>2550</v>
      </c>
      <c r="BW13" s="24" t="s">
        <v>2561</v>
      </c>
      <c r="BX13" s="24" t="s">
        <v>2561</v>
      </c>
      <c r="BY13" s="24" t="s">
        <v>2561</v>
      </c>
      <c r="BZ13" s="24" t="s">
        <v>2561</v>
      </c>
      <c r="CA13" s="24" t="s">
        <v>2561</v>
      </c>
      <c r="CB13" s="24" t="s">
        <v>2561</v>
      </c>
      <c r="CC13" s="24" t="s">
        <v>2561</v>
      </c>
      <c r="CD13" s="24" t="s">
        <v>2561</v>
      </c>
      <c r="CE13" s="24" t="s">
        <v>2561</v>
      </c>
      <c r="CF13" s="24" t="s">
        <v>2561</v>
      </c>
      <c r="CG13" s="24" t="s">
        <v>2561</v>
      </c>
      <c r="CH13" s="24" t="s">
        <v>2561</v>
      </c>
      <c r="CI13" s="24" t="s">
        <v>2561</v>
      </c>
      <c r="CJ13" s="24" t="s">
        <v>2561</v>
      </c>
      <c r="CK13" s="24" t="s">
        <v>2591</v>
      </c>
      <c r="CL13" s="24" t="s">
        <v>2591</v>
      </c>
      <c r="CM13" s="24" t="s">
        <v>2591</v>
      </c>
      <c r="CO13" s="23" t="s">
        <v>2573</v>
      </c>
      <c r="CP13" s="24" t="s">
        <v>2591</v>
      </c>
      <c r="CQ13" s="24" t="s">
        <v>2591</v>
      </c>
      <c r="CR13" s="24" t="s">
        <v>2591</v>
      </c>
      <c r="CS13" s="24" t="s">
        <v>2591</v>
      </c>
      <c r="CT13" s="24" t="s">
        <v>2591</v>
      </c>
      <c r="CU13" s="24" t="s">
        <v>2591</v>
      </c>
      <c r="CV13" s="24" t="s">
        <v>2591</v>
      </c>
      <c r="CW13" s="24" t="s">
        <v>2591</v>
      </c>
      <c r="CX13" s="24" t="s">
        <v>2591</v>
      </c>
      <c r="CY13" s="24" t="s">
        <v>2591</v>
      </c>
      <c r="CZ13" s="24" t="s">
        <v>2591</v>
      </c>
      <c r="DA13" s="24" t="s">
        <v>2591</v>
      </c>
      <c r="DB13" s="24" t="s">
        <v>2591</v>
      </c>
      <c r="DC13" s="24" t="s">
        <v>2591</v>
      </c>
      <c r="DD13" s="24" t="s">
        <v>2562</v>
      </c>
      <c r="DE13" s="24" t="s">
        <v>2562</v>
      </c>
      <c r="DF13" s="24" t="s">
        <v>2562</v>
      </c>
      <c r="DG13" s="24" t="s">
        <v>2562</v>
      </c>
      <c r="DH13" s="24" t="s">
        <v>2562</v>
      </c>
      <c r="DI13" s="24" t="s">
        <v>2562</v>
      </c>
      <c r="DJ13" s="24" t="s">
        <v>2562</v>
      </c>
      <c r="DK13" s="24" t="s">
        <v>2562</v>
      </c>
      <c r="DL13" s="24" t="s">
        <v>2562</v>
      </c>
      <c r="DN13" s="23" t="s">
        <v>2573</v>
      </c>
      <c r="DO13" s="24" t="s">
        <v>2562</v>
      </c>
      <c r="DP13" s="24" t="s">
        <v>2562</v>
      </c>
      <c r="DQ13" s="24" t="s">
        <v>2562</v>
      </c>
      <c r="DR13" s="24" t="s">
        <v>2562</v>
      </c>
      <c r="DS13" s="24" t="s">
        <v>2562</v>
      </c>
      <c r="DT13" s="24" t="s">
        <v>2562</v>
      </c>
      <c r="DU13" s="24" t="s">
        <v>2562</v>
      </c>
      <c r="DV13" s="24" t="s">
        <v>2562</v>
      </c>
      <c r="DW13" s="24" t="s">
        <v>2562</v>
      </c>
      <c r="DX13" s="24" t="s">
        <v>2562</v>
      </c>
      <c r="DY13" s="24" t="s">
        <v>2562</v>
      </c>
      <c r="DZ13" s="24" t="s">
        <v>2562</v>
      </c>
      <c r="EA13" s="24" t="s">
        <v>2562</v>
      </c>
      <c r="EB13" s="24" t="s">
        <v>2562</v>
      </c>
      <c r="EC13" s="24" t="s">
        <v>2562</v>
      </c>
      <c r="ED13" s="24" t="s">
        <v>2562</v>
      </c>
      <c r="EE13" s="24" t="s">
        <v>2562</v>
      </c>
      <c r="EF13" s="24" t="s">
        <v>2562</v>
      </c>
      <c r="EG13" s="24" t="s">
        <v>2562</v>
      </c>
      <c r="EH13" s="24" t="s">
        <v>2562</v>
      </c>
      <c r="EI13" s="24" t="s">
        <v>2562</v>
      </c>
      <c r="EJ13" s="24">
        <v>0</v>
      </c>
      <c r="EK13" s="24">
        <v>0</v>
      </c>
      <c r="EL13" s="23"/>
      <c r="EM13" s="23"/>
    </row>
    <row r="14" spans="1:143" x14ac:dyDescent="0.25">
      <c r="A14" t="s">
        <v>7785</v>
      </c>
      <c r="B14">
        <v>90260</v>
      </c>
      <c r="C14">
        <v>90303</v>
      </c>
      <c r="D14" t="s">
        <v>2635</v>
      </c>
      <c r="E14">
        <v>44</v>
      </c>
      <c r="G14" s="33" t="s">
        <v>7</v>
      </c>
      <c r="H14" s="33" t="s">
        <v>1665</v>
      </c>
      <c r="I14" s="1">
        <v>90128</v>
      </c>
      <c r="J14" s="2" t="s">
        <v>7786</v>
      </c>
      <c r="K14" s="2" t="s">
        <v>2625</v>
      </c>
      <c r="O14" s="13" t="s">
        <v>2561</v>
      </c>
      <c r="P14" s="11" t="s">
        <v>2561</v>
      </c>
      <c r="Q14" s="11"/>
      <c r="R14" s="23"/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>
        <v>1</v>
      </c>
      <c r="AP14" s="23"/>
      <c r="AQ14" s="23"/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/>
      <c r="BP14" s="23"/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>
        <v>3</v>
      </c>
      <c r="CO14" s="23"/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>
        <v>4</v>
      </c>
      <c r="DN14" s="23"/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>
        <v>5</v>
      </c>
      <c r="EL14" s="23"/>
      <c r="EM14" s="23"/>
    </row>
    <row r="15" spans="1:143" x14ac:dyDescent="0.25">
      <c r="A15" t="s">
        <v>7787</v>
      </c>
      <c r="B15">
        <v>90304</v>
      </c>
      <c r="C15">
        <v>90314</v>
      </c>
      <c r="D15" t="s">
        <v>2597</v>
      </c>
      <c r="E15">
        <v>11</v>
      </c>
      <c r="G15" s="33" t="s">
        <v>7</v>
      </c>
      <c r="H15" s="33" t="s">
        <v>1666</v>
      </c>
      <c r="I15" s="1">
        <v>90129</v>
      </c>
      <c r="J15" s="2" t="s">
        <v>7788</v>
      </c>
      <c r="K15" s="2" t="s">
        <v>2625</v>
      </c>
      <c r="O15" s="13" t="s">
        <v>2624</v>
      </c>
      <c r="P15" s="11" t="s">
        <v>2624</v>
      </c>
      <c r="Q15" s="11"/>
      <c r="R15" s="23"/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8</v>
      </c>
      <c r="AP15" s="23"/>
      <c r="AQ15" s="23"/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 t="s">
        <v>8</v>
      </c>
      <c r="BO15" s="23"/>
      <c r="BP15" s="23"/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 t="s">
        <v>8</v>
      </c>
      <c r="CO15" s="23"/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 t="s">
        <v>8</v>
      </c>
      <c r="DN15" s="23"/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 t="s">
        <v>8</v>
      </c>
      <c r="EL15" s="23"/>
      <c r="EM15" s="23"/>
    </row>
    <row r="16" spans="1:143" x14ac:dyDescent="0.25">
      <c r="A16" t="s">
        <v>7789</v>
      </c>
      <c r="B16">
        <v>90315</v>
      </c>
      <c r="C16">
        <v>90512</v>
      </c>
      <c r="D16" t="s">
        <v>2551</v>
      </c>
      <c r="E16">
        <v>198</v>
      </c>
      <c r="G16" s="33" t="s">
        <v>7</v>
      </c>
      <c r="H16" s="33" t="s">
        <v>1667</v>
      </c>
      <c r="I16" s="1">
        <v>90130</v>
      </c>
      <c r="J16" s="2" t="s">
        <v>7790</v>
      </c>
      <c r="K16" s="2" t="s">
        <v>2625</v>
      </c>
      <c r="O16" s="13" t="s">
        <v>2625</v>
      </c>
      <c r="P16" s="11" t="s">
        <v>2625</v>
      </c>
      <c r="Q16" s="11"/>
      <c r="R16" s="23"/>
      <c r="S16" s="23" t="s">
        <v>2573</v>
      </c>
      <c r="T16" s="23" t="s">
        <v>2574</v>
      </c>
      <c r="U16" s="23" t="s">
        <v>2575</v>
      </c>
      <c r="V16" s="23" t="s">
        <v>2576</v>
      </c>
      <c r="W16" s="23" t="s">
        <v>2577</v>
      </c>
      <c r="X16" s="23" t="s">
        <v>2578</v>
      </c>
      <c r="Y16" s="23" t="s">
        <v>2579</v>
      </c>
      <c r="Z16" s="23" t="s">
        <v>2580</v>
      </c>
      <c r="AA16" s="23" t="s">
        <v>2581</v>
      </c>
      <c r="AB16" s="23">
        <v>10</v>
      </c>
      <c r="AC16" s="23">
        <v>11</v>
      </c>
      <c r="AD16" s="23">
        <v>12</v>
      </c>
      <c r="AE16" s="23">
        <v>13</v>
      </c>
      <c r="AF16" s="23">
        <v>14</v>
      </c>
      <c r="AG16" s="23">
        <v>15</v>
      </c>
      <c r="AH16" s="23">
        <v>16</v>
      </c>
      <c r="AI16" s="23">
        <v>17</v>
      </c>
      <c r="AJ16" s="23">
        <v>18</v>
      </c>
      <c r="AK16" s="23">
        <v>19</v>
      </c>
      <c r="AL16" s="23">
        <v>20</v>
      </c>
      <c r="AM16" s="23">
        <v>21</v>
      </c>
      <c r="AN16" s="23">
        <v>22</v>
      </c>
      <c r="AO16" s="23">
        <v>23</v>
      </c>
      <c r="AP16" s="23"/>
      <c r="AQ16" s="23"/>
      <c r="AR16" s="23" t="s">
        <v>2573</v>
      </c>
      <c r="AS16" s="23" t="s">
        <v>2574</v>
      </c>
      <c r="AT16" s="23" t="s">
        <v>2575</v>
      </c>
      <c r="AU16" s="23" t="s">
        <v>2576</v>
      </c>
      <c r="AV16" s="23" t="s">
        <v>2577</v>
      </c>
      <c r="AW16" s="23" t="s">
        <v>2578</v>
      </c>
      <c r="AX16" s="23" t="s">
        <v>2579</v>
      </c>
      <c r="AY16" s="23" t="s">
        <v>2580</v>
      </c>
      <c r="AZ16" s="23" t="s">
        <v>2581</v>
      </c>
      <c r="BA16" s="23">
        <v>10</v>
      </c>
      <c r="BB16" s="23">
        <v>11</v>
      </c>
      <c r="BC16" s="23">
        <v>12</v>
      </c>
      <c r="BD16" s="23">
        <v>13</v>
      </c>
      <c r="BE16" s="23">
        <v>14</v>
      </c>
      <c r="BF16" s="23">
        <v>15</v>
      </c>
      <c r="BG16" s="23">
        <v>16</v>
      </c>
      <c r="BH16" s="23">
        <v>17</v>
      </c>
      <c r="BI16" s="23">
        <v>18</v>
      </c>
      <c r="BJ16" s="23">
        <v>19</v>
      </c>
      <c r="BK16" s="23">
        <v>20</v>
      </c>
      <c r="BL16" s="23">
        <v>21</v>
      </c>
      <c r="BM16" s="23">
        <v>22</v>
      </c>
      <c r="BN16" s="23">
        <v>23</v>
      </c>
      <c r="BO16" s="23"/>
      <c r="BP16" s="23"/>
      <c r="BQ16" s="23" t="s">
        <v>2573</v>
      </c>
      <c r="BR16" s="23" t="s">
        <v>2574</v>
      </c>
      <c r="BS16" s="23" t="s">
        <v>2575</v>
      </c>
      <c r="BT16" s="23" t="s">
        <v>2576</v>
      </c>
      <c r="BU16" s="23" t="s">
        <v>2577</v>
      </c>
      <c r="BV16" s="23" t="s">
        <v>2578</v>
      </c>
      <c r="BW16" s="23" t="s">
        <v>2579</v>
      </c>
      <c r="BX16" s="23" t="s">
        <v>2580</v>
      </c>
      <c r="BY16" s="23" t="s">
        <v>2581</v>
      </c>
      <c r="BZ16" s="23">
        <v>10</v>
      </c>
      <c r="CA16" s="23">
        <v>11</v>
      </c>
      <c r="CB16" s="23">
        <v>12</v>
      </c>
      <c r="CC16" s="23">
        <v>13</v>
      </c>
      <c r="CD16" s="23">
        <v>14</v>
      </c>
      <c r="CE16" s="23">
        <v>15</v>
      </c>
      <c r="CF16" s="23">
        <v>16</v>
      </c>
      <c r="CG16" s="23">
        <v>17</v>
      </c>
      <c r="CH16" s="23">
        <v>18</v>
      </c>
      <c r="CI16" s="23">
        <v>19</v>
      </c>
      <c r="CJ16" s="23">
        <v>20</v>
      </c>
      <c r="CK16" s="23">
        <v>21</v>
      </c>
      <c r="CL16" s="23">
        <v>22</v>
      </c>
      <c r="CM16" s="23">
        <v>23</v>
      </c>
      <c r="CO16" s="23"/>
      <c r="CP16" s="23" t="s">
        <v>2573</v>
      </c>
      <c r="CQ16" s="23" t="s">
        <v>2574</v>
      </c>
      <c r="CR16" s="23" t="s">
        <v>2575</v>
      </c>
      <c r="CS16" s="23" t="s">
        <v>2576</v>
      </c>
      <c r="CT16" s="23" t="s">
        <v>2577</v>
      </c>
      <c r="CU16" s="23" t="s">
        <v>2578</v>
      </c>
      <c r="CV16" s="23" t="s">
        <v>2579</v>
      </c>
      <c r="CW16" s="23" t="s">
        <v>2580</v>
      </c>
      <c r="CX16" s="23" t="s">
        <v>2581</v>
      </c>
      <c r="CY16" s="23">
        <v>10</v>
      </c>
      <c r="CZ16" s="23">
        <v>11</v>
      </c>
      <c r="DA16" s="23">
        <v>12</v>
      </c>
      <c r="DB16" s="23">
        <v>13</v>
      </c>
      <c r="DC16" s="23">
        <v>14</v>
      </c>
      <c r="DD16" s="23">
        <v>15</v>
      </c>
      <c r="DE16" s="23">
        <v>16</v>
      </c>
      <c r="DF16" s="23">
        <v>17</v>
      </c>
      <c r="DG16" s="23">
        <v>18</v>
      </c>
      <c r="DH16" s="23">
        <v>19</v>
      </c>
      <c r="DI16" s="23">
        <v>20</v>
      </c>
      <c r="DJ16" s="23">
        <v>21</v>
      </c>
      <c r="DK16" s="23">
        <v>22</v>
      </c>
      <c r="DL16" s="23">
        <v>23</v>
      </c>
      <c r="DN16" s="23"/>
      <c r="DO16" s="23" t="s">
        <v>2573</v>
      </c>
      <c r="DP16" s="23" t="s">
        <v>2574</v>
      </c>
      <c r="DQ16" s="23" t="s">
        <v>2575</v>
      </c>
      <c r="DR16" s="23" t="s">
        <v>2576</v>
      </c>
      <c r="DS16" s="23" t="s">
        <v>2577</v>
      </c>
      <c r="DT16" s="23" t="s">
        <v>2578</v>
      </c>
      <c r="DU16" s="23" t="s">
        <v>2579</v>
      </c>
      <c r="DV16" s="23" t="s">
        <v>2580</v>
      </c>
      <c r="DW16" s="23" t="s">
        <v>2581</v>
      </c>
      <c r="DX16" s="23">
        <v>10</v>
      </c>
      <c r="DY16" s="23">
        <v>11</v>
      </c>
      <c r="DZ16" s="23">
        <v>12</v>
      </c>
      <c r="EA16" s="23">
        <v>13</v>
      </c>
      <c r="EB16" s="23">
        <v>14</v>
      </c>
      <c r="EC16" s="23">
        <v>15</v>
      </c>
      <c r="ED16" s="23">
        <v>16</v>
      </c>
      <c r="EE16" s="23">
        <v>17</v>
      </c>
      <c r="EF16" s="23">
        <v>18</v>
      </c>
      <c r="EG16" s="23">
        <v>19</v>
      </c>
      <c r="EH16" s="23">
        <v>20</v>
      </c>
      <c r="EI16" s="23">
        <v>21</v>
      </c>
      <c r="EJ16" s="23">
        <v>22</v>
      </c>
      <c r="EK16" s="23">
        <v>23</v>
      </c>
      <c r="EL16" s="23"/>
      <c r="EM16" s="23"/>
    </row>
    <row r="17" spans="1:143" x14ac:dyDescent="0.25">
      <c r="A17" t="s">
        <v>7789</v>
      </c>
      <c r="B17">
        <v>90513</v>
      </c>
      <c r="C17">
        <v>90517</v>
      </c>
      <c r="D17" t="s">
        <v>2596</v>
      </c>
      <c r="E17">
        <v>5</v>
      </c>
      <c r="G17" s="33" t="s">
        <v>7</v>
      </c>
      <c r="H17" s="33" t="s">
        <v>1668</v>
      </c>
      <c r="I17" s="1">
        <v>90131</v>
      </c>
      <c r="J17" s="2" t="s">
        <v>7791</v>
      </c>
      <c r="K17" s="2" t="s">
        <v>2625</v>
      </c>
      <c r="O17" s="13" t="s">
        <v>2626</v>
      </c>
      <c r="P17" s="11" t="s">
        <v>2626</v>
      </c>
      <c r="Q17" s="11"/>
      <c r="R17" s="23" t="s">
        <v>2582</v>
      </c>
      <c r="S17" s="24" t="s">
        <v>2624</v>
      </c>
      <c r="T17" s="24" t="s">
        <v>2625</v>
      </c>
      <c r="U17" s="24" t="s">
        <v>2626</v>
      </c>
      <c r="V17" s="24" t="s">
        <v>2627</v>
      </c>
      <c r="W17" s="24" t="s">
        <v>2628</v>
      </c>
      <c r="X17" s="24" t="s">
        <v>2629</v>
      </c>
      <c r="Y17" s="24" t="s">
        <v>2630</v>
      </c>
      <c r="Z17" s="24" t="s">
        <v>2631</v>
      </c>
      <c r="AA17" s="24" t="s">
        <v>2632</v>
      </c>
      <c r="AB17" s="24" t="s">
        <v>2634</v>
      </c>
      <c r="AC17" s="24" t="s">
        <v>2634</v>
      </c>
      <c r="AD17" s="24" t="s">
        <v>2634</v>
      </c>
      <c r="AE17" s="24" t="s">
        <v>2634</v>
      </c>
      <c r="AF17" s="24" t="s">
        <v>2635</v>
      </c>
      <c r="AG17" s="24" t="s">
        <v>2635</v>
      </c>
      <c r="AH17" s="24" t="s">
        <v>2635</v>
      </c>
      <c r="AI17" s="24" t="s">
        <v>2635</v>
      </c>
      <c r="AJ17" s="24" t="s">
        <v>2597</v>
      </c>
      <c r="AK17" s="24" t="s">
        <v>2551</v>
      </c>
      <c r="AL17" s="24" t="s">
        <v>2551</v>
      </c>
      <c r="AM17" s="24" t="s">
        <v>2551</v>
      </c>
      <c r="AN17" s="24" t="s">
        <v>2551</v>
      </c>
      <c r="AO17" s="24" t="s">
        <v>2551</v>
      </c>
      <c r="AP17" s="23"/>
      <c r="AQ17" s="23" t="s">
        <v>2582</v>
      </c>
      <c r="AR17" s="24" t="s">
        <v>2551</v>
      </c>
      <c r="AS17" s="24" t="s">
        <v>2551</v>
      </c>
      <c r="AT17" s="24" t="s">
        <v>2551</v>
      </c>
      <c r="AU17" s="24" t="s">
        <v>2551</v>
      </c>
      <c r="AV17" s="24" t="s">
        <v>2551</v>
      </c>
      <c r="AW17" s="24" t="s">
        <v>2551</v>
      </c>
      <c r="AX17" s="24" t="s">
        <v>2551</v>
      </c>
      <c r="AY17" s="24" t="s">
        <v>2551</v>
      </c>
      <c r="AZ17" s="24" t="s">
        <v>2551</v>
      </c>
      <c r="BA17" s="24" t="s">
        <v>2551</v>
      </c>
      <c r="BB17" s="24" t="s">
        <v>2551</v>
      </c>
      <c r="BC17" s="24" t="s">
        <v>2551</v>
      </c>
      <c r="BD17" s="24" t="s">
        <v>2551</v>
      </c>
      <c r="BE17" s="24" t="s">
        <v>2551</v>
      </c>
      <c r="BF17" s="24" t="s">
        <v>2596</v>
      </c>
      <c r="BG17" s="24" t="s">
        <v>2596</v>
      </c>
      <c r="BH17" s="24" t="s">
        <v>2596</v>
      </c>
      <c r="BI17" s="24" t="s">
        <v>2596</v>
      </c>
      <c r="BJ17" s="24" t="s">
        <v>2596</v>
      </c>
      <c r="BK17" s="24" t="s">
        <v>2596</v>
      </c>
      <c r="BL17" s="24" t="s">
        <v>2596</v>
      </c>
      <c r="BM17" s="24" t="s">
        <v>2596</v>
      </c>
      <c r="BN17" s="24" t="s">
        <v>2596</v>
      </c>
      <c r="BO17" s="23"/>
      <c r="BP17" s="23" t="s">
        <v>2582</v>
      </c>
      <c r="BQ17" s="24" t="s">
        <v>2596</v>
      </c>
      <c r="BR17" s="24" t="s">
        <v>2596</v>
      </c>
      <c r="BS17" s="24" t="s">
        <v>2596</v>
      </c>
      <c r="BT17" s="24" t="s">
        <v>2596</v>
      </c>
      <c r="BU17" s="24" t="s">
        <v>2596</v>
      </c>
      <c r="BV17" s="24" t="s">
        <v>2596</v>
      </c>
      <c r="BW17" s="24" t="s">
        <v>2596</v>
      </c>
      <c r="BX17" s="24" t="s">
        <v>2596</v>
      </c>
      <c r="BY17" s="24" t="s">
        <v>2596</v>
      </c>
      <c r="BZ17" s="24" t="s">
        <v>2596</v>
      </c>
      <c r="CA17" s="24" t="s">
        <v>2596</v>
      </c>
      <c r="CB17" s="24" t="s">
        <v>2590</v>
      </c>
      <c r="CC17" s="24" t="s">
        <v>2590</v>
      </c>
      <c r="CD17" s="24" t="s">
        <v>2590</v>
      </c>
      <c r="CE17" s="24" t="s">
        <v>2590</v>
      </c>
      <c r="CF17" s="24" t="s">
        <v>2590</v>
      </c>
      <c r="CG17" s="24" t="s">
        <v>2590</v>
      </c>
      <c r="CH17" s="24" t="s">
        <v>2590</v>
      </c>
      <c r="CI17" s="24" t="s">
        <v>2590</v>
      </c>
      <c r="CJ17" s="24" t="s">
        <v>2590</v>
      </c>
      <c r="CK17" s="24" t="s">
        <v>2590</v>
      </c>
      <c r="CL17" s="24" t="s">
        <v>2590</v>
      </c>
      <c r="CM17" s="24" t="s">
        <v>2590</v>
      </c>
      <c r="CO17" s="23" t="s">
        <v>2582</v>
      </c>
      <c r="CP17" s="24" t="s">
        <v>2590</v>
      </c>
      <c r="CQ17" s="24" t="s">
        <v>2590</v>
      </c>
      <c r="CR17" s="24" t="s">
        <v>2590</v>
      </c>
      <c r="CS17" s="24" t="s">
        <v>2590</v>
      </c>
      <c r="CT17" s="24" t="s">
        <v>2590</v>
      </c>
      <c r="CU17" s="24" t="s">
        <v>2590</v>
      </c>
      <c r="CV17" s="24" t="s">
        <v>2590</v>
      </c>
      <c r="CW17" s="24" t="s">
        <v>2590</v>
      </c>
      <c r="CX17" s="24" t="s">
        <v>2590</v>
      </c>
      <c r="CY17" s="24" t="s">
        <v>2590</v>
      </c>
      <c r="CZ17" s="24" t="s">
        <v>2590</v>
      </c>
      <c r="DA17" s="24" t="s">
        <v>2590</v>
      </c>
      <c r="DB17" s="24" t="s">
        <v>2590</v>
      </c>
      <c r="DC17" s="24" t="s">
        <v>2558</v>
      </c>
      <c r="DD17" s="24" t="s">
        <v>2558</v>
      </c>
      <c r="DE17" s="24" t="s">
        <v>2558</v>
      </c>
      <c r="DF17" s="24" t="s">
        <v>2558</v>
      </c>
      <c r="DG17" s="24" t="s">
        <v>2558</v>
      </c>
      <c r="DH17" s="24" t="s">
        <v>2558</v>
      </c>
      <c r="DI17" s="24" t="s">
        <v>2558</v>
      </c>
      <c r="DJ17" s="24" t="s">
        <v>2558</v>
      </c>
      <c r="DK17" s="24" t="s">
        <v>2558</v>
      </c>
      <c r="DL17" s="24" t="s">
        <v>2558</v>
      </c>
      <c r="DN17" s="23" t="s">
        <v>2582</v>
      </c>
      <c r="DO17" s="24" t="s">
        <v>2558</v>
      </c>
      <c r="DP17" s="24" t="s">
        <v>2558</v>
      </c>
      <c r="DQ17" s="24" t="s">
        <v>2558</v>
      </c>
      <c r="DR17" s="24" t="s">
        <v>2558</v>
      </c>
      <c r="DS17" s="24" t="s">
        <v>2558</v>
      </c>
      <c r="DT17" s="24" t="s">
        <v>2558</v>
      </c>
      <c r="DU17" s="24" t="s">
        <v>2558</v>
      </c>
      <c r="DV17" s="24" t="s">
        <v>2558</v>
      </c>
      <c r="DW17" s="24" t="s">
        <v>2558</v>
      </c>
      <c r="DX17" s="24" t="s">
        <v>2558</v>
      </c>
      <c r="DY17" s="24" t="s">
        <v>2558</v>
      </c>
      <c r="DZ17" s="24" t="s">
        <v>2558</v>
      </c>
      <c r="EA17" s="24" t="s">
        <v>2558</v>
      </c>
      <c r="EB17" s="24" t="s">
        <v>2558</v>
      </c>
      <c r="EC17" s="24" t="s">
        <v>2558</v>
      </c>
      <c r="ED17" s="24" t="s">
        <v>2558</v>
      </c>
      <c r="EE17" s="24" t="s">
        <v>2558</v>
      </c>
      <c r="EF17" s="24" t="s">
        <v>2557</v>
      </c>
      <c r="EG17" s="24" t="s">
        <v>2557</v>
      </c>
      <c r="EH17" s="24" t="s">
        <v>2557</v>
      </c>
      <c r="EI17" s="24" t="s">
        <v>2557</v>
      </c>
      <c r="EJ17" s="24" t="s">
        <v>2557</v>
      </c>
      <c r="EK17" s="24" t="s">
        <v>2557</v>
      </c>
      <c r="EL17" s="23"/>
      <c r="EM17" s="23"/>
    </row>
    <row r="18" spans="1:143" x14ac:dyDescent="0.25">
      <c r="A18" t="s">
        <v>7789</v>
      </c>
      <c r="B18">
        <v>90518</v>
      </c>
      <c r="C18">
        <v>90523</v>
      </c>
      <c r="D18" t="s">
        <v>2551</v>
      </c>
      <c r="E18">
        <v>6</v>
      </c>
      <c r="G18" s="33" t="s">
        <v>7</v>
      </c>
      <c r="H18" s="33" t="s">
        <v>1669</v>
      </c>
      <c r="I18" s="1">
        <v>90132</v>
      </c>
      <c r="J18" s="2" t="s">
        <v>7792</v>
      </c>
      <c r="K18" s="2" t="s">
        <v>2625</v>
      </c>
      <c r="O18" s="13" t="s">
        <v>2627</v>
      </c>
      <c r="P18" s="11" t="s">
        <v>2627</v>
      </c>
      <c r="Q18" s="11"/>
      <c r="R18" s="23" t="s">
        <v>2583</v>
      </c>
      <c r="S18" s="24" t="s">
        <v>2624</v>
      </c>
      <c r="T18" s="24" t="s">
        <v>2625</v>
      </c>
      <c r="U18" s="24" t="s">
        <v>2626</v>
      </c>
      <c r="V18" s="24" t="s">
        <v>2627</v>
      </c>
      <c r="W18" s="24" t="s">
        <v>2628</v>
      </c>
      <c r="X18" s="24" t="s">
        <v>2629</v>
      </c>
      <c r="Y18" s="24" t="s">
        <v>2630</v>
      </c>
      <c r="Z18" s="24" t="s">
        <v>2631</v>
      </c>
      <c r="AA18" s="24" t="s">
        <v>2632</v>
      </c>
      <c r="AB18" s="24" t="s">
        <v>2634</v>
      </c>
      <c r="AC18" s="24" t="s">
        <v>2634</v>
      </c>
      <c r="AD18" s="24" t="s">
        <v>2634</v>
      </c>
      <c r="AE18" s="24" t="s">
        <v>2634</v>
      </c>
      <c r="AF18" s="24" t="s">
        <v>2635</v>
      </c>
      <c r="AG18" s="24" t="s">
        <v>2635</v>
      </c>
      <c r="AH18" s="24" t="s">
        <v>2635</v>
      </c>
      <c r="AI18" s="24" t="s">
        <v>2635</v>
      </c>
      <c r="AJ18" s="24" t="s">
        <v>2597</v>
      </c>
      <c r="AK18" s="24" t="s">
        <v>2551</v>
      </c>
      <c r="AL18" s="24" t="s">
        <v>2551</v>
      </c>
      <c r="AM18" s="24" t="s">
        <v>2551</v>
      </c>
      <c r="AN18" s="24" t="s">
        <v>2551</v>
      </c>
      <c r="AO18" s="24" t="s">
        <v>2551</v>
      </c>
      <c r="AP18" s="23"/>
      <c r="AQ18" s="23" t="s">
        <v>2583</v>
      </c>
      <c r="AR18" s="24" t="s">
        <v>2551</v>
      </c>
      <c r="AS18" s="24" t="s">
        <v>2551</v>
      </c>
      <c r="AT18" s="24" t="s">
        <v>2551</v>
      </c>
      <c r="AU18" s="24" t="s">
        <v>2551</v>
      </c>
      <c r="AV18" s="24" t="s">
        <v>2551</v>
      </c>
      <c r="AW18" s="24" t="s">
        <v>2551</v>
      </c>
      <c r="AX18" s="24" t="s">
        <v>2551</v>
      </c>
      <c r="AY18" s="24" t="s">
        <v>2551</v>
      </c>
      <c r="AZ18" s="24" t="s">
        <v>2551</v>
      </c>
      <c r="BA18" s="24" t="s">
        <v>2551</v>
      </c>
      <c r="BB18" s="24" t="s">
        <v>2551</v>
      </c>
      <c r="BC18" s="24" t="s">
        <v>2551</v>
      </c>
      <c r="BD18" s="24" t="s">
        <v>2551</v>
      </c>
      <c r="BE18" s="24" t="s">
        <v>2551</v>
      </c>
      <c r="BF18" s="24" t="s">
        <v>2596</v>
      </c>
      <c r="BG18" s="24" t="s">
        <v>2596</v>
      </c>
      <c r="BH18" s="24" t="s">
        <v>2596</v>
      </c>
      <c r="BI18" s="24" t="s">
        <v>2596</v>
      </c>
      <c r="BJ18" s="24" t="s">
        <v>2596</v>
      </c>
      <c r="BK18" s="24" t="s">
        <v>2596</v>
      </c>
      <c r="BL18" s="24" t="s">
        <v>2596</v>
      </c>
      <c r="BM18" s="24" t="s">
        <v>2596</v>
      </c>
      <c r="BN18" s="24" t="s">
        <v>2596</v>
      </c>
      <c r="BO18" s="23"/>
      <c r="BP18" s="23" t="s">
        <v>2583</v>
      </c>
      <c r="BQ18" s="24" t="s">
        <v>2596</v>
      </c>
      <c r="BR18" s="24" t="s">
        <v>2596</v>
      </c>
      <c r="BS18" s="24" t="s">
        <v>2596</v>
      </c>
      <c r="BT18" s="24" t="s">
        <v>2596</v>
      </c>
      <c r="BU18" s="24" t="s">
        <v>2596</v>
      </c>
      <c r="BV18" s="24" t="s">
        <v>2596</v>
      </c>
      <c r="BW18" s="24" t="s">
        <v>2596</v>
      </c>
      <c r="BX18" s="24" t="s">
        <v>2596</v>
      </c>
      <c r="BY18" s="24" t="s">
        <v>2596</v>
      </c>
      <c r="BZ18" s="24" t="s">
        <v>2596</v>
      </c>
      <c r="CA18" s="24" t="s">
        <v>2596</v>
      </c>
      <c r="CB18" s="24" t="s">
        <v>2590</v>
      </c>
      <c r="CC18" s="24" t="s">
        <v>2590</v>
      </c>
      <c r="CD18" s="24" t="s">
        <v>2590</v>
      </c>
      <c r="CE18" s="24" t="s">
        <v>2590</v>
      </c>
      <c r="CF18" s="24" t="s">
        <v>2590</v>
      </c>
      <c r="CG18" s="24" t="s">
        <v>2590</v>
      </c>
      <c r="CH18" s="24" t="s">
        <v>2590</v>
      </c>
      <c r="CI18" s="24" t="s">
        <v>2590</v>
      </c>
      <c r="CJ18" s="24" t="s">
        <v>2590</v>
      </c>
      <c r="CK18" s="24" t="s">
        <v>2590</v>
      </c>
      <c r="CL18" s="24" t="s">
        <v>2590</v>
      </c>
      <c r="CM18" s="24" t="s">
        <v>2590</v>
      </c>
      <c r="CO18" s="23" t="s">
        <v>2583</v>
      </c>
      <c r="CP18" s="24" t="s">
        <v>2590</v>
      </c>
      <c r="CQ18" s="24" t="s">
        <v>2590</v>
      </c>
      <c r="CR18" s="24" t="s">
        <v>2590</v>
      </c>
      <c r="CS18" s="24" t="s">
        <v>2590</v>
      </c>
      <c r="CT18" s="24" t="s">
        <v>2590</v>
      </c>
      <c r="CU18" s="24" t="s">
        <v>2590</v>
      </c>
      <c r="CV18" s="24" t="s">
        <v>2590</v>
      </c>
      <c r="CW18" s="24" t="s">
        <v>2590</v>
      </c>
      <c r="CX18" s="24" t="s">
        <v>2590</v>
      </c>
      <c r="CY18" s="24" t="s">
        <v>2590</v>
      </c>
      <c r="CZ18" s="24" t="s">
        <v>2590</v>
      </c>
      <c r="DA18" s="24" t="s">
        <v>2590</v>
      </c>
      <c r="DB18" s="24" t="s">
        <v>2590</v>
      </c>
      <c r="DC18" s="24" t="s">
        <v>2558</v>
      </c>
      <c r="DD18" s="24" t="s">
        <v>2558</v>
      </c>
      <c r="DE18" s="24" t="s">
        <v>2558</v>
      </c>
      <c r="DF18" s="24" t="s">
        <v>2558</v>
      </c>
      <c r="DG18" s="24" t="s">
        <v>2558</v>
      </c>
      <c r="DH18" s="24" t="s">
        <v>2558</v>
      </c>
      <c r="DI18" s="24" t="s">
        <v>2558</v>
      </c>
      <c r="DJ18" s="24" t="s">
        <v>2558</v>
      </c>
      <c r="DK18" s="24" t="s">
        <v>2558</v>
      </c>
      <c r="DL18" s="24" t="s">
        <v>2558</v>
      </c>
      <c r="DN18" s="23" t="s">
        <v>2583</v>
      </c>
      <c r="DO18" s="24" t="s">
        <v>2558</v>
      </c>
      <c r="DP18" s="24" t="s">
        <v>2558</v>
      </c>
      <c r="DQ18" s="24" t="s">
        <v>2558</v>
      </c>
      <c r="DR18" s="24" t="s">
        <v>2558</v>
      </c>
      <c r="DS18" s="24" t="s">
        <v>2558</v>
      </c>
      <c r="DT18" s="24" t="s">
        <v>2558</v>
      </c>
      <c r="DU18" s="24" t="s">
        <v>2558</v>
      </c>
      <c r="DV18" s="24" t="s">
        <v>2558</v>
      </c>
      <c r="DW18" s="24" t="s">
        <v>2558</v>
      </c>
      <c r="DX18" s="24" t="s">
        <v>2558</v>
      </c>
      <c r="DY18" s="24" t="s">
        <v>2558</v>
      </c>
      <c r="DZ18" s="24" t="s">
        <v>2558</v>
      </c>
      <c r="EA18" s="24" t="s">
        <v>2558</v>
      </c>
      <c r="EB18" s="24" t="s">
        <v>2558</v>
      </c>
      <c r="EC18" s="24" t="s">
        <v>2558</v>
      </c>
      <c r="ED18" s="24" t="s">
        <v>2558</v>
      </c>
      <c r="EE18" s="24" t="s">
        <v>2558</v>
      </c>
      <c r="EF18" s="24" t="s">
        <v>2557</v>
      </c>
      <c r="EG18" s="24" t="s">
        <v>2557</v>
      </c>
      <c r="EH18" s="24" t="s">
        <v>2557</v>
      </c>
      <c r="EI18" s="24" t="s">
        <v>2557</v>
      </c>
      <c r="EJ18" s="24" t="s">
        <v>2557</v>
      </c>
      <c r="EK18" s="24" t="s">
        <v>2557</v>
      </c>
      <c r="EL18" s="23"/>
      <c r="EM18" s="23"/>
    </row>
    <row r="19" spans="1:143" x14ac:dyDescent="0.25">
      <c r="A19" t="s">
        <v>7789</v>
      </c>
      <c r="B19">
        <v>90524</v>
      </c>
      <c r="C19">
        <v>90751</v>
      </c>
      <c r="D19" t="s">
        <v>2596</v>
      </c>
      <c r="E19">
        <v>228</v>
      </c>
      <c r="G19" s="33" t="s">
        <v>7</v>
      </c>
      <c r="H19" s="33" t="s">
        <v>1670</v>
      </c>
      <c r="I19" s="1">
        <v>90133</v>
      </c>
      <c r="J19" s="2" t="s">
        <v>7793</v>
      </c>
      <c r="K19" s="2" t="s">
        <v>2625</v>
      </c>
      <c r="O19" s="13" t="s">
        <v>2628</v>
      </c>
      <c r="P19" s="11" t="s">
        <v>2628</v>
      </c>
      <c r="R19" s="23" t="s">
        <v>2581</v>
      </c>
      <c r="S19" s="24" t="s">
        <v>2624</v>
      </c>
      <c r="T19" s="24" t="s">
        <v>2625</v>
      </c>
      <c r="U19" s="24" t="s">
        <v>2626</v>
      </c>
      <c r="V19" s="24" t="s">
        <v>2627</v>
      </c>
      <c r="W19" s="24" t="s">
        <v>2628</v>
      </c>
      <c r="X19" s="24" t="s">
        <v>2629</v>
      </c>
      <c r="Y19" s="24" t="s">
        <v>2630</v>
      </c>
      <c r="Z19" s="24" t="s">
        <v>2631</v>
      </c>
      <c r="AA19" s="24" t="s">
        <v>2632</v>
      </c>
      <c r="AB19" s="24" t="s">
        <v>2634</v>
      </c>
      <c r="AC19" s="24" t="s">
        <v>2634</v>
      </c>
      <c r="AD19" s="24" t="s">
        <v>2634</v>
      </c>
      <c r="AE19" s="24" t="s">
        <v>2634</v>
      </c>
      <c r="AF19" s="24" t="s">
        <v>2635</v>
      </c>
      <c r="AG19" s="24" t="s">
        <v>2635</v>
      </c>
      <c r="AH19" s="24" t="s">
        <v>2635</v>
      </c>
      <c r="AI19" s="24" t="s">
        <v>2635</v>
      </c>
      <c r="AJ19" s="24" t="s">
        <v>2597</v>
      </c>
      <c r="AK19" s="24" t="s">
        <v>2551</v>
      </c>
      <c r="AL19" s="24" t="s">
        <v>2551</v>
      </c>
      <c r="AM19" s="24" t="s">
        <v>2551</v>
      </c>
      <c r="AN19" s="24" t="s">
        <v>2551</v>
      </c>
      <c r="AO19" s="24" t="s">
        <v>2551</v>
      </c>
      <c r="AP19" s="23"/>
      <c r="AQ19" s="23" t="s">
        <v>2581</v>
      </c>
      <c r="AR19" s="24" t="s">
        <v>2551</v>
      </c>
      <c r="AS19" s="24" t="s">
        <v>2551</v>
      </c>
      <c r="AT19" s="24" t="s">
        <v>2551</v>
      </c>
      <c r="AU19" s="24" t="s">
        <v>2551</v>
      </c>
      <c r="AV19" s="24" t="s">
        <v>2551</v>
      </c>
      <c r="AW19" s="24" t="s">
        <v>2551</v>
      </c>
      <c r="AX19" s="24" t="s">
        <v>2551</v>
      </c>
      <c r="AY19" s="24" t="s">
        <v>2551</v>
      </c>
      <c r="AZ19" s="24" t="s">
        <v>2551</v>
      </c>
      <c r="BA19" s="24" t="s">
        <v>2551</v>
      </c>
      <c r="BB19" s="24" t="s">
        <v>2551</v>
      </c>
      <c r="BC19" s="24" t="s">
        <v>2551</v>
      </c>
      <c r="BD19" s="24" t="s">
        <v>2551</v>
      </c>
      <c r="BE19" s="24" t="s">
        <v>2551</v>
      </c>
      <c r="BF19" s="24" t="s">
        <v>2596</v>
      </c>
      <c r="BG19" s="24" t="s">
        <v>2596</v>
      </c>
      <c r="BH19" s="24" t="s">
        <v>2596</v>
      </c>
      <c r="BI19" s="24" t="s">
        <v>2596</v>
      </c>
      <c r="BJ19" s="24" t="s">
        <v>2596</v>
      </c>
      <c r="BK19" s="24" t="s">
        <v>2596</v>
      </c>
      <c r="BL19" s="24" t="s">
        <v>2596</v>
      </c>
      <c r="BM19" s="24" t="s">
        <v>2596</v>
      </c>
      <c r="BN19" s="24" t="s">
        <v>2596</v>
      </c>
      <c r="BO19" s="23"/>
      <c r="BP19" s="23" t="s">
        <v>2581</v>
      </c>
      <c r="BQ19" s="24" t="s">
        <v>2596</v>
      </c>
      <c r="BR19" s="24" t="s">
        <v>2596</v>
      </c>
      <c r="BS19" s="24" t="s">
        <v>2596</v>
      </c>
      <c r="BT19" s="24" t="s">
        <v>2596</v>
      </c>
      <c r="BU19" s="24" t="s">
        <v>2596</v>
      </c>
      <c r="BV19" s="24" t="s">
        <v>2596</v>
      </c>
      <c r="BW19" s="24" t="s">
        <v>2596</v>
      </c>
      <c r="BX19" s="24" t="s">
        <v>2596</v>
      </c>
      <c r="BY19" s="24" t="s">
        <v>2596</v>
      </c>
      <c r="BZ19" s="24" t="s">
        <v>2596</v>
      </c>
      <c r="CA19" s="24" t="s">
        <v>2596</v>
      </c>
      <c r="CB19" s="24" t="s">
        <v>2590</v>
      </c>
      <c r="CC19" s="24" t="s">
        <v>2590</v>
      </c>
      <c r="CD19" s="24" t="s">
        <v>2590</v>
      </c>
      <c r="CE19" s="24" t="s">
        <v>2590</v>
      </c>
      <c r="CF19" s="24" t="s">
        <v>2590</v>
      </c>
      <c r="CG19" s="24" t="s">
        <v>2590</v>
      </c>
      <c r="CH19" s="24" t="s">
        <v>2590</v>
      </c>
      <c r="CI19" s="24" t="s">
        <v>2590</v>
      </c>
      <c r="CJ19" s="24" t="s">
        <v>2590</v>
      </c>
      <c r="CK19" s="24" t="s">
        <v>2590</v>
      </c>
      <c r="CL19" s="24" t="s">
        <v>2590</v>
      </c>
      <c r="CM19" s="24" t="s">
        <v>2590</v>
      </c>
      <c r="CO19" s="23" t="s">
        <v>2581</v>
      </c>
      <c r="CP19" s="24" t="s">
        <v>2590</v>
      </c>
      <c r="CQ19" s="24" t="s">
        <v>2590</v>
      </c>
      <c r="CR19" s="24" t="s">
        <v>2590</v>
      </c>
      <c r="CS19" s="24" t="s">
        <v>2590</v>
      </c>
      <c r="CT19" s="24" t="s">
        <v>2590</v>
      </c>
      <c r="CU19" s="24" t="s">
        <v>2590</v>
      </c>
      <c r="CV19" s="24" t="s">
        <v>2590</v>
      </c>
      <c r="CW19" s="24" t="s">
        <v>2590</v>
      </c>
      <c r="CX19" s="24" t="s">
        <v>2590</v>
      </c>
      <c r="CY19" s="24" t="s">
        <v>2590</v>
      </c>
      <c r="CZ19" s="24" t="s">
        <v>2590</v>
      </c>
      <c r="DA19" s="24" t="s">
        <v>2590</v>
      </c>
      <c r="DB19" s="24" t="s">
        <v>2558</v>
      </c>
      <c r="DC19" s="24" t="s">
        <v>2558</v>
      </c>
      <c r="DD19" s="24" t="s">
        <v>2558</v>
      </c>
      <c r="DE19" s="24" t="s">
        <v>2558</v>
      </c>
      <c r="DF19" s="24" t="s">
        <v>2558</v>
      </c>
      <c r="DG19" s="24" t="s">
        <v>2558</v>
      </c>
      <c r="DH19" s="24" t="s">
        <v>2558</v>
      </c>
      <c r="DI19" s="24" t="s">
        <v>2558</v>
      </c>
      <c r="DJ19" s="24" t="s">
        <v>2558</v>
      </c>
      <c r="DK19" s="24" t="s">
        <v>2558</v>
      </c>
      <c r="DL19" s="24" t="s">
        <v>2558</v>
      </c>
      <c r="DN19" s="23" t="s">
        <v>2581</v>
      </c>
      <c r="DO19" s="24" t="s">
        <v>2558</v>
      </c>
      <c r="DP19" s="24" t="s">
        <v>2558</v>
      </c>
      <c r="DQ19" s="24" t="s">
        <v>2558</v>
      </c>
      <c r="DR19" s="24" t="s">
        <v>2558</v>
      </c>
      <c r="DS19" s="24" t="s">
        <v>2558</v>
      </c>
      <c r="DT19" s="24" t="s">
        <v>2558</v>
      </c>
      <c r="DU19" s="24" t="s">
        <v>2558</v>
      </c>
      <c r="DV19" s="24" t="s">
        <v>2558</v>
      </c>
      <c r="DW19" s="24" t="s">
        <v>2558</v>
      </c>
      <c r="DX19" s="24" t="s">
        <v>2558</v>
      </c>
      <c r="DY19" s="24" t="s">
        <v>2558</v>
      </c>
      <c r="DZ19" s="24" t="s">
        <v>2558</v>
      </c>
      <c r="EA19" s="24" t="s">
        <v>2558</v>
      </c>
      <c r="EB19" s="24" t="s">
        <v>2558</v>
      </c>
      <c r="EC19" s="24" t="s">
        <v>2558</v>
      </c>
      <c r="ED19" s="24" t="s">
        <v>2558</v>
      </c>
      <c r="EE19" s="24" t="s">
        <v>2558</v>
      </c>
      <c r="EF19" s="24" t="s">
        <v>2557</v>
      </c>
      <c r="EG19" s="24" t="s">
        <v>2557</v>
      </c>
      <c r="EH19" s="24" t="s">
        <v>2557</v>
      </c>
      <c r="EI19" s="24" t="s">
        <v>2557</v>
      </c>
      <c r="EJ19" s="24" t="s">
        <v>2557</v>
      </c>
      <c r="EK19" s="24" t="s">
        <v>2557</v>
      </c>
      <c r="EL19" s="23"/>
      <c r="EM19" s="23"/>
    </row>
    <row r="20" spans="1:143" x14ac:dyDescent="0.25">
      <c r="A20" t="s">
        <v>7794</v>
      </c>
      <c r="B20">
        <v>90752</v>
      </c>
      <c r="C20">
        <v>91007</v>
      </c>
      <c r="D20" t="s">
        <v>2590</v>
      </c>
      <c r="E20">
        <v>256</v>
      </c>
      <c r="G20" s="33" t="s">
        <v>7</v>
      </c>
      <c r="H20" s="33" t="s">
        <v>1671</v>
      </c>
      <c r="I20" s="1">
        <v>90134</v>
      </c>
      <c r="J20" s="2" t="s">
        <v>7795</v>
      </c>
      <c r="K20" s="2" t="s">
        <v>2625</v>
      </c>
      <c r="O20" s="13" t="s">
        <v>2629</v>
      </c>
      <c r="P20" s="11" t="s">
        <v>2629</v>
      </c>
      <c r="R20" s="23" t="s">
        <v>2580</v>
      </c>
      <c r="S20" s="24" t="s">
        <v>2624</v>
      </c>
      <c r="T20" s="24" t="s">
        <v>2625</v>
      </c>
      <c r="U20" s="24" t="s">
        <v>2626</v>
      </c>
      <c r="V20" s="24" t="s">
        <v>2627</v>
      </c>
      <c r="W20" s="24" t="s">
        <v>2628</v>
      </c>
      <c r="X20" s="24" t="s">
        <v>2629</v>
      </c>
      <c r="Y20" s="24" t="s">
        <v>2630</v>
      </c>
      <c r="Z20" s="24" t="s">
        <v>2631</v>
      </c>
      <c r="AA20" s="24" t="s">
        <v>2632</v>
      </c>
      <c r="AB20" s="24" t="s">
        <v>2634</v>
      </c>
      <c r="AC20" s="24" t="s">
        <v>2634</v>
      </c>
      <c r="AD20" s="24" t="s">
        <v>2634</v>
      </c>
      <c r="AE20" s="24" t="s">
        <v>2634</v>
      </c>
      <c r="AF20" s="24" t="s">
        <v>2635</v>
      </c>
      <c r="AG20" s="24" t="s">
        <v>2635</v>
      </c>
      <c r="AH20" s="24" t="s">
        <v>2635</v>
      </c>
      <c r="AI20" s="24" t="s">
        <v>2635</v>
      </c>
      <c r="AJ20" s="24" t="s">
        <v>2597</v>
      </c>
      <c r="AK20" s="24" t="s">
        <v>2551</v>
      </c>
      <c r="AL20" s="24" t="s">
        <v>2551</v>
      </c>
      <c r="AM20" s="24" t="s">
        <v>2551</v>
      </c>
      <c r="AN20" s="24" t="s">
        <v>2551</v>
      </c>
      <c r="AO20" s="24" t="s">
        <v>2551</v>
      </c>
      <c r="AP20" s="23"/>
      <c r="AQ20" s="23" t="s">
        <v>2580</v>
      </c>
      <c r="AR20" s="24" t="s">
        <v>2551</v>
      </c>
      <c r="AS20" s="24" t="s">
        <v>2551</v>
      </c>
      <c r="AT20" s="24" t="s">
        <v>2551</v>
      </c>
      <c r="AU20" s="24" t="s">
        <v>2551</v>
      </c>
      <c r="AV20" s="24" t="s">
        <v>2551</v>
      </c>
      <c r="AW20" s="24" t="s">
        <v>2551</v>
      </c>
      <c r="AX20" s="24" t="s">
        <v>2551</v>
      </c>
      <c r="AY20" s="24" t="s">
        <v>2551</v>
      </c>
      <c r="AZ20" s="24" t="s">
        <v>2551</v>
      </c>
      <c r="BA20" s="24" t="s">
        <v>2551</v>
      </c>
      <c r="BB20" s="24" t="s">
        <v>2551</v>
      </c>
      <c r="BC20" s="24" t="s">
        <v>2551</v>
      </c>
      <c r="BD20" s="24" t="s">
        <v>2551</v>
      </c>
      <c r="BE20" s="24" t="s">
        <v>2551</v>
      </c>
      <c r="BF20" s="24" t="s">
        <v>2596</v>
      </c>
      <c r="BG20" s="24" t="s">
        <v>2596</v>
      </c>
      <c r="BH20" s="24" t="s">
        <v>2596</v>
      </c>
      <c r="BI20" s="24" t="s">
        <v>2596</v>
      </c>
      <c r="BJ20" s="24" t="s">
        <v>2596</v>
      </c>
      <c r="BK20" s="24" t="s">
        <v>2596</v>
      </c>
      <c r="BL20" s="24" t="s">
        <v>2596</v>
      </c>
      <c r="BM20" s="24" t="s">
        <v>2596</v>
      </c>
      <c r="BN20" s="24" t="s">
        <v>2596</v>
      </c>
      <c r="BO20" s="23"/>
      <c r="BP20" s="23" t="s">
        <v>2580</v>
      </c>
      <c r="BQ20" s="24" t="s">
        <v>2596</v>
      </c>
      <c r="BR20" s="24" t="s">
        <v>2596</v>
      </c>
      <c r="BS20" s="24" t="s">
        <v>2596</v>
      </c>
      <c r="BT20" s="24" t="s">
        <v>2596</v>
      </c>
      <c r="BU20" s="24" t="s">
        <v>2596</v>
      </c>
      <c r="BV20" s="24" t="s">
        <v>2596</v>
      </c>
      <c r="BW20" s="24" t="s">
        <v>2596</v>
      </c>
      <c r="BX20" s="24" t="s">
        <v>2596</v>
      </c>
      <c r="BY20" s="24" t="s">
        <v>2596</v>
      </c>
      <c r="BZ20" s="24" t="s">
        <v>2596</v>
      </c>
      <c r="CA20" s="24" t="s">
        <v>2596</v>
      </c>
      <c r="CB20" s="24" t="s">
        <v>2596</v>
      </c>
      <c r="CC20" s="24" t="s">
        <v>2590</v>
      </c>
      <c r="CD20" s="24" t="s">
        <v>2590</v>
      </c>
      <c r="CE20" s="24" t="s">
        <v>2590</v>
      </c>
      <c r="CF20" s="24" t="s">
        <v>2590</v>
      </c>
      <c r="CG20" s="24" t="s">
        <v>2590</v>
      </c>
      <c r="CH20" s="24" t="s">
        <v>2590</v>
      </c>
      <c r="CI20" s="24" t="s">
        <v>2590</v>
      </c>
      <c r="CJ20" s="24" t="s">
        <v>2590</v>
      </c>
      <c r="CK20" s="24" t="s">
        <v>2590</v>
      </c>
      <c r="CL20" s="24" t="s">
        <v>2590</v>
      </c>
      <c r="CM20" s="24" t="s">
        <v>2590</v>
      </c>
      <c r="CO20" s="23" t="s">
        <v>2580</v>
      </c>
      <c r="CP20" s="24" t="s">
        <v>2590</v>
      </c>
      <c r="CQ20" s="24" t="s">
        <v>2590</v>
      </c>
      <c r="CR20" s="24" t="s">
        <v>2590</v>
      </c>
      <c r="CS20" s="24" t="s">
        <v>2590</v>
      </c>
      <c r="CT20" s="24" t="s">
        <v>2590</v>
      </c>
      <c r="CU20" s="24" t="s">
        <v>2590</v>
      </c>
      <c r="CV20" s="24" t="s">
        <v>2590</v>
      </c>
      <c r="CW20" s="24" t="s">
        <v>2590</v>
      </c>
      <c r="CX20" s="24" t="s">
        <v>2590</v>
      </c>
      <c r="CY20" s="24" t="s">
        <v>2590</v>
      </c>
      <c r="CZ20" s="24" t="s">
        <v>2590</v>
      </c>
      <c r="DA20" s="24" t="s">
        <v>2590</v>
      </c>
      <c r="DB20" s="24" t="s">
        <v>2558</v>
      </c>
      <c r="DC20" s="24" t="s">
        <v>2558</v>
      </c>
      <c r="DD20" s="24" t="s">
        <v>2558</v>
      </c>
      <c r="DE20" s="24" t="s">
        <v>2558</v>
      </c>
      <c r="DF20" s="24" t="s">
        <v>2558</v>
      </c>
      <c r="DG20" s="24" t="s">
        <v>2558</v>
      </c>
      <c r="DH20" s="24" t="s">
        <v>2558</v>
      </c>
      <c r="DI20" s="24" t="s">
        <v>2558</v>
      </c>
      <c r="DJ20" s="24" t="s">
        <v>2558</v>
      </c>
      <c r="DK20" s="24" t="s">
        <v>2558</v>
      </c>
      <c r="DL20" s="24" t="s">
        <v>2558</v>
      </c>
      <c r="DN20" s="23" t="s">
        <v>2580</v>
      </c>
      <c r="DO20" s="24" t="s">
        <v>2558</v>
      </c>
      <c r="DP20" s="24" t="s">
        <v>2558</v>
      </c>
      <c r="DQ20" s="24" t="s">
        <v>2558</v>
      </c>
      <c r="DR20" s="24" t="s">
        <v>2558</v>
      </c>
      <c r="DS20" s="24" t="s">
        <v>2558</v>
      </c>
      <c r="DT20" s="24" t="s">
        <v>2558</v>
      </c>
      <c r="DU20" s="24" t="s">
        <v>2558</v>
      </c>
      <c r="DV20" s="24" t="s">
        <v>2558</v>
      </c>
      <c r="DW20" s="24" t="s">
        <v>2558</v>
      </c>
      <c r="DX20" s="24" t="s">
        <v>2558</v>
      </c>
      <c r="DY20" s="24" t="s">
        <v>2558</v>
      </c>
      <c r="DZ20" s="24" t="s">
        <v>2558</v>
      </c>
      <c r="EA20" s="24" t="s">
        <v>2558</v>
      </c>
      <c r="EB20" s="24" t="s">
        <v>2558</v>
      </c>
      <c r="EC20" s="24" t="s">
        <v>2558</v>
      </c>
      <c r="ED20" s="24" t="s">
        <v>2558</v>
      </c>
      <c r="EE20" s="24" t="s">
        <v>2558</v>
      </c>
      <c r="EF20" s="24" t="s">
        <v>2558</v>
      </c>
      <c r="EG20" s="24" t="s">
        <v>2557</v>
      </c>
      <c r="EH20" s="24" t="s">
        <v>2557</v>
      </c>
      <c r="EI20" s="24" t="s">
        <v>2557</v>
      </c>
      <c r="EJ20" s="24" t="s">
        <v>2557</v>
      </c>
      <c r="EK20" s="24" t="s">
        <v>2557</v>
      </c>
      <c r="EL20" s="23"/>
      <c r="EM20" s="23"/>
    </row>
    <row r="21" spans="1:143" x14ac:dyDescent="0.25">
      <c r="A21" t="s">
        <v>7796</v>
      </c>
      <c r="B21">
        <v>91008</v>
      </c>
      <c r="C21">
        <v>91016</v>
      </c>
      <c r="D21" t="s">
        <v>2558</v>
      </c>
      <c r="E21">
        <v>9</v>
      </c>
      <c r="G21" s="33" t="s">
        <v>7</v>
      </c>
      <c r="H21" s="33" t="s">
        <v>1672</v>
      </c>
      <c r="I21" s="1">
        <v>90135</v>
      </c>
      <c r="J21" s="2" t="s">
        <v>7797</v>
      </c>
      <c r="K21" s="2" t="s">
        <v>2625</v>
      </c>
      <c r="O21" s="13" t="s">
        <v>2630</v>
      </c>
      <c r="P21" s="11" t="s">
        <v>2630</v>
      </c>
      <c r="R21" s="23" t="s">
        <v>2579</v>
      </c>
      <c r="S21" s="24" t="s">
        <v>2624</v>
      </c>
      <c r="T21" s="24" t="s">
        <v>2625</v>
      </c>
      <c r="U21" s="24" t="s">
        <v>2626</v>
      </c>
      <c r="V21" s="24" t="s">
        <v>2627</v>
      </c>
      <c r="W21" s="24" t="s">
        <v>2628</v>
      </c>
      <c r="X21" s="24" t="s">
        <v>2629</v>
      </c>
      <c r="Y21" s="24" t="s">
        <v>2630</v>
      </c>
      <c r="Z21" s="24" t="s">
        <v>2631</v>
      </c>
      <c r="AA21" s="24" t="s">
        <v>2632</v>
      </c>
      <c r="AB21" s="24" t="s">
        <v>2634</v>
      </c>
      <c r="AC21" s="24" t="s">
        <v>2634</v>
      </c>
      <c r="AD21" s="24" t="s">
        <v>2634</v>
      </c>
      <c r="AE21" s="24" t="s">
        <v>2634</v>
      </c>
      <c r="AF21" s="24" t="s">
        <v>2635</v>
      </c>
      <c r="AG21" s="24" t="s">
        <v>2635</v>
      </c>
      <c r="AH21" s="24" t="s">
        <v>2635</v>
      </c>
      <c r="AI21" s="24" t="s">
        <v>2635</v>
      </c>
      <c r="AJ21" s="24" t="s">
        <v>2597</v>
      </c>
      <c r="AK21" s="24" t="s">
        <v>2551</v>
      </c>
      <c r="AL21" s="24" t="s">
        <v>2551</v>
      </c>
      <c r="AM21" s="24" t="s">
        <v>2551</v>
      </c>
      <c r="AN21" s="24" t="s">
        <v>2551</v>
      </c>
      <c r="AO21" s="24" t="s">
        <v>2551</v>
      </c>
      <c r="AP21" s="23"/>
      <c r="AQ21" s="23" t="s">
        <v>2579</v>
      </c>
      <c r="AR21" s="24" t="s">
        <v>2551</v>
      </c>
      <c r="AS21" s="24" t="s">
        <v>2551</v>
      </c>
      <c r="AT21" s="24" t="s">
        <v>2551</v>
      </c>
      <c r="AU21" s="24" t="s">
        <v>2551</v>
      </c>
      <c r="AV21" s="24" t="s">
        <v>2551</v>
      </c>
      <c r="AW21" s="24" t="s">
        <v>2551</v>
      </c>
      <c r="AX21" s="24" t="s">
        <v>2551</v>
      </c>
      <c r="AY21" s="24" t="s">
        <v>2551</v>
      </c>
      <c r="AZ21" s="24" t="s">
        <v>2551</v>
      </c>
      <c r="BA21" s="24" t="s">
        <v>2551</v>
      </c>
      <c r="BB21" s="24" t="s">
        <v>2551</v>
      </c>
      <c r="BC21" s="24" t="s">
        <v>2551</v>
      </c>
      <c r="BD21" s="24" t="s">
        <v>2551</v>
      </c>
      <c r="BE21" s="24" t="s">
        <v>2551</v>
      </c>
      <c r="BF21" s="24" t="s">
        <v>2596</v>
      </c>
      <c r="BG21" s="24" t="s">
        <v>2596</v>
      </c>
      <c r="BH21" s="24" t="s">
        <v>2596</v>
      </c>
      <c r="BI21" s="24" t="s">
        <v>2596</v>
      </c>
      <c r="BJ21" s="24" t="s">
        <v>2596</v>
      </c>
      <c r="BK21" s="24" t="s">
        <v>2596</v>
      </c>
      <c r="BL21" s="24" t="s">
        <v>2596</v>
      </c>
      <c r="BM21" s="24" t="s">
        <v>2596</v>
      </c>
      <c r="BN21" s="24" t="s">
        <v>2596</v>
      </c>
      <c r="BO21" s="23"/>
      <c r="BP21" s="23" t="s">
        <v>2579</v>
      </c>
      <c r="BQ21" s="24" t="s">
        <v>2596</v>
      </c>
      <c r="BR21" s="24" t="s">
        <v>2596</v>
      </c>
      <c r="BS21" s="24" t="s">
        <v>2596</v>
      </c>
      <c r="BT21" s="24" t="s">
        <v>2596</v>
      </c>
      <c r="BU21" s="24" t="s">
        <v>2596</v>
      </c>
      <c r="BV21" s="24" t="s">
        <v>2596</v>
      </c>
      <c r="BW21" s="24" t="s">
        <v>2596</v>
      </c>
      <c r="BX21" s="24" t="s">
        <v>2596</v>
      </c>
      <c r="BY21" s="24" t="s">
        <v>2596</v>
      </c>
      <c r="BZ21" s="24" t="s">
        <v>2596</v>
      </c>
      <c r="CA21" s="24" t="s">
        <v>2596</v>
      </c>
      <c r="CB21" s="24" t="s">
        <v>2596</v>
      </c>
      <c r="CC21" s="24" t="s">
        <v>2590</v>
      </c>
      <c r="CD21" s="24" t="s">
        <v>2590</v>
      </c>
      <c r="CE21" s="24" t="s">
        <v>2590</v>
      </c>
      <c r="CF21" s="24" t="s">
        <v>2590</v>
      </c>
      <c r="CG21" s="24" t="s">
        <v>2590</v>
      </c>
      <c r="CH21" s="24" t="s">
        <v>2590</v>
      </c>
      <c r="CI21" s="24" t="s">
        <v>2590</v>
      </c>
      <c r="CJ21" s="24" t="s">
        <v>2590</v>
      </c>
      <c r="CK21" s="24" t="s">
        <v>2590</v>
      </c>
      <c r="CL21" s="24" t="s">
        <v>2590</v>
      </c>
      <c r="CM21" s="24" t="s">
        <v>2590</v>
      </c>
      <c r="CO21" s="23" t="s">
        <v>2579</v>
      </c>
      <c r="CP21" s="24" t="s">
        <v>2590</v>
      </c>
      <c r="CQ21" s="24" t="s">
        <v>2590</v>
      </c>
      <c r="CR21" s="24" t="s">
        <v>2590</v>
      </c>
      <c r="CS21" s="24" t="s">
        <v>2590</v>
      </c>
      <c r="CT21" s="24" t="s">
        <v>2590</v>
      </c>
      <c r="CU21" s="24" t="s">
        <v>2590</v>
      </c>
      <c r="CV21" s="24" t="s">
        <v>2590</v>
      </c>
      <c r="CW21" s="24" t="s">
        <v>2590</v>
      </c>
      <c r="CX21" s="24" t="s">
        <v>2590</v>
      </c>
      <c r="CY21" s="24" t="s">
        <v>2590</v>
      </c>
      <c r="CZ21" s="24" t="s">
        <v>2590</v>
      </c>
      <c r="DA21" s="24" t="s">
        <v>2590</v>
      </c>
      <c r="DB21" s="24" t="s">
        <v>2558</v>
      </c>
      <c r="DC21" s="24" t="s">
        <v>2558</v>
      </c>
      <c r="DD21" s="24" t="s">
        <v>2558</v>
      </c>
      <c r="DE21" s="24" t="s">
        <v>2558</v>
      </c>
      <c r="DF21" s="24" t="s">
        <v>2558</v>
      </c>
      <c r="DG21" s="24" t="s">
        <v>2558</v>
      </c>
      <c r="DH21" s="24" t="s">
        <v>2558</v>
      </c>
      <c r="DI21" s="24" t="s">
        <v>2558</v>
      </c>
      <c r="DJ21" s="24" t="s">
        <v>2558</v>
      </c>
      <c r="DK21" s="24" t="s">
        <v>2558</v>
      </c>
      <c r="DL21" s="24" t="s">
        <v>2558</v>
      </c>
      <c r="DN21" s="23" t="s">
        <v>2579</v>
      </c>
      <c r="DO21" s="24" t="s">
        <v>2558</v>
      </c>
      <c r="DP21" s="24" t="s">
        <v>2558</v>
      </c>
      <c r="DQ21" s="24" t="s">
        <v>2558</v>
      </c>
      <c r="DR21" s="24" t="s">
        <v>2558</v>
      </c>
      <c r="DS21" s="24" t="s">
        <v>2558</v>
      </c>
      <c r="DT21" s="24" t="s">
        <v>2558</v>
      </c>
      <c r="DU21" s="24" t="s">
        <v>2558</v>
      </c>
      <c r="DV21" s="24" t="s">
        <v>2558</v>
      </c>
      <c r="DW21" s="24" t="s">
        <v>2558</v>
      </c>
      <c r="DX21" s="24" t="s">
        <v>2558</v>
      </c>
      <c r="DY21" s="24" t="s">
        <v>2558</v>
      </c>
      <c r="DZ21" s="24" t="s">
        <v>2558</v>
      </c>
      <c r="EA21" s="24" t="s">
        <v>2558</v>
      </c>
      <c r="EB21" s="24" t="s">
        <v>2558</v>
      </c>
      <c r="EC21" s="24" t="s">
        <v>2558</v>
      </c>
      <c r="ED21" s="24" t="s">
        <v>2558</v>
      </c>
      <c r="EE21" s="24" t="s">
        <v>2558</v>
      </c>
      <c r="EF21" s="24" t="s">
        <v>2558</v>
      </c>
      <c r="EG21" s="24" t="s">
        <v>2557</v>
      </c>
      <c r="EH21" s="24" t="s">
        <v>2557</v>
      </c>
      <c r="EI21" s="24" t="s">
        <v>2557</v>
      </c>
      <c r="EJ21" s="24" t="s">
        <v>2557</v>
      </c>
      <c r="EK21" s="24" t="s">
        <v>2557</v>
      </c>
      <c r="EL21" s="23"/>
      <c r="EM21" s="23"/>
    </row>
    <row r="22" spans="1:143" x14ac:dyDescent="0.25">
      <c r="A22" t="s">
        <v>7794</v>
      </c>
      <c r="B22">
        <v>91017</v>
      </c>
      <c r="C22">
        <v>91018</v>
      </c>
      <c r="D22" t="s">
        <v>2590</v>
      </c>
      <c r="E22" s="36">
        <v>2</v>
      </c>
      <c r="G22" s="33" t="s">
        <v>7</v>
      </c>
      <c r="H22" s="33" t="s">
        <v>1673</v>
      </c>
      <c r="I22" s="1">
        <v>90136</v>
      </c>
      <c r="J22" s="2" t="s">
        <v>7798</v>
      </c>
      <c r="K22" s="2" t="s">
        <v>2625</v>
      </c>
      <c r="O22" s="13" t="s">
        <v>2631</v>
      </c>
      <c r="P22" s="11" t="s">
        <v>2631</v>
      </c>
      <c r="R22" s="23" t="s">
        <v>2578</v>
      </c>
      <c r="S22" s="24" t="s">
        <v>2624</v>
      </c>
      <c r="T22" s="24" t="s">
        <v>2625</v>
      </c>
      <c r="U22" s="24" t="s">
        <v>2626</v>
      </c>
      <c r="V22" s="24" t="s">
        <v>2627</v>
      </c>
      <c r="W22" s="24" t="s">
        <v>2628</v>
      </c>
      <c r="X22" s="24" t="s">
        <v>2629</v>
      </c>
      <c r="Y22" s="24" t="s">
        <v>2630</v>
      </c>
      <c r="Z22" s="24" t="s">
        <v>2631</v>
      </c>
      <c r="AA22" s="24" t="s">
        <v>2632</v>
      </c>
      <c r="AB22" s="24" t="s">
        <v>2633</v>
      </c>
      <c r="AC22" s="24" t="s">
        <v>2634</v>
      </c>
      <c r="AD22" s="24" t="s">
        <v>2634</v>
      </c>
      <c r="AE22" s="24" t="s">
        <v>2634</v>
      </c>
      <c r="AF22" s="24" t="s">
        <v>2635</v>
      </c>
      <c r="AG22" s="24" t="s">
        <v>2635</v>
      </c>
      <c r="AH22" s="24" t="s">
        <v>2635</v>
      </c>
      <c r="AI22" s="24" t="s">
        <v>2635</v>
      </c>
      <c r="AJ22" s="24" t="s">
        <v>2597</v>
      </c>
      <c r="AK22" s="24" t="s">
        <v>2551</v>
      </c>
      <c r="AL22" s="24" t="s">
        <v>2551</v>
      </c>
      <c r="AM22" s="24" t="s">
        <v>2551</v>
      </c>
      <c r="AN22" s="24" t="s">
        <v>2551</v>
      </c>
      <c r="AO22" s="24" t="s">
        <v>2551</v>
      </c>
      <c r="AP22" s="23"/>
      <c r="AQ22" s="23" t="s">
        <v>2578</v>
      </c>
      <c r="AR22" s="24" t="s">
        <v>2551</v>
      </c>
      <c r="AS22" s="24" t="s">
        <v>2551</v>
      </c>
      <c r="AT22" s="24" t="s">
        <v>2551</v>
      </c>
      <c r="AU22" s="24" t="s">
        <v>2551</v>
      </c>
      <c r="AV22" s="24" t="s">
        <v>2551</v>
      </c>
      <c r="AW22" s="24" t="s">
        <v>2551</v>
      </c>
      <c r="AX22" s="24" t="s">
        <v>2551</v>
      </c>
      <c r="AY22" s="24" t="s">
        <v>2551</v>
      </c>
      <c r="AZ22" s="24" t="s">
        <v>2551</v>
      </c>
      <c r="BA22" s="24" t="s">
        <v>2551</v>
      </c>
      <c r="BB22" s="24" t="s">
        <v>2551</v>
      </c>
      <c r="BC22" s="24" t="s">
        <v>2551</v>
      </c>
      <c r="BD22" s="24" t="s">
        <v>2551</v>
      </c>
      <c r="BE22" s="24" t="s">
        <v>2551</v>
      </c>
      <c r="BF22" s="24" t="s">
        <v>2596</v>
      </c>
      <c r="BG22" s="24" t="s">
        <v>2596</v>
      </c>
      <c r="BH22" s="24" t="s">
        <v>2596</v>
      </c>
      <c r="BI22" s="24" t="s">
        <v>2596</v>
      </c>
      <c r="BJ22" s="24" t="s">
        <v>2596</v>
      </c>
      <c r="BK22" s="24" t="s">
        <v>2596</v>
      </c>
      <c r="BL22" s="24" t="s">
        <v>2596</v>
      </c>
      <c r="BM22" s="24" t="s">
        <v>2596</v>
      </c>
      <c r="BN22" s="24" t="s">
        <v>2596</v>
      </c>
      <c r="BO22" s="23"/>
      <c r="BP22" s="23" t="s">
        <v>2578</v>
      </c>
      <c r="BQ22" s="24" t="s">
        <v>2596</v>
      </c>
      <c r="BR22" s="24" t="s">
        <v>2596</v>
      </c>
      <c r="BS22" s="24" t="s">
        <v>2596</v>
      </c>
      <c r="BT22" s="24" t="s">
        <v>2596</v>
      </c>
      <c r="BU22" s="24" t="s">
        <v>2596</v>
      </c>
      <c r="BV22" s="24" t="s">
        <v>2596</v>
      </c>
      <c r="BW22" s="24" t="s">
        <v>2596</v>
      </c>
      <c r="BX22" s="24" t="s">
        <v>2596</v>
      </c>
      <c r="BY22" s="24" t="s">
        <v>2596</v>
      </c>
      <c r="BZ22" s="24" t="s">
        <v>2596</v>
      </c>
      <c r="CA22" s="24" t="s">
        <v>2596</v>
      </c>
      <c r="CB22" s="24" t="s">
        <v>2596</v>
      </c>
      <c r="CC22" s="24" t="s">
        <v>2590</v>
      </c>
      <c r="CD22" s="24" t="s">
        <v>2590</v>
      </c>
      <c r="CE22" s="24" t="s">
        <v>2590</v>
      </c>
      <c r="CF22" s="24" t="s">
        <v>2590</v>
      </c>
      <c r="CG22" s="24" t="s">
        <v>2590</v>
      </c>
      <c r="CH22" s="24" t="s">
        <v>2590</v>
      </c>
      <c r="CI22" s="24" t="s">
        <v>2590</v>
      </c>
      <c r="CJ22" s="24" t="s">
        <v>2590</v>
      </c>
      <c r="CK22" s="24" t="s">
        <v>2590</v>
      </c>
      <c r="CL22" s="24" t="s">
        <v>2590</v>
      </c>
      <c r="CM22" s="24" t="s">
        <v>2590</v>
      </c>
      <c r="CO22" s="23" t="s">
        <v>2578</v>
      </c>
      <c r="CP22" s="24" t="s">
        <v>2590</v>
      </c>
      <c r="CQ22" s="24" t="s">
        <v>2590</v>
      </c>
      <c r="CR22" s="24" t="s">
        <v>2590</v>
      </c>
      <c r="CS22" s="24" t="s">
        <v>2590</v>
      </c>
      <c r="CT22" s="24" t="s">
        <v>2590</v>
      </c>
      <c r="CU22" s="24" t="s">
        <v>2590</v>
      </c>
      <c r="CV22" s="24" t="s">
        <v>2590</v>
      </c>
      <c r="CW22" s="24" t="s">
        <v>2590</v>
      </c>
      <c r="CX22" s="24" t="s">
        <v>2590</v>
      </c>
      <c r="CY22" s="24" t="s">
        <v>2590</v>
      </c>
      <c r="CZ22" s="24" t="s">
        <v>2590</v>
      </c>
      <c r="DA22" s="24" t="s">
        <v>2590</v>
      </c>
      <c r="DB22" s="24" t="s">
        <v>2558</v>
      </c>
      <c r="DC22" s="24" t="s">
        <v>2558</v>
      </c>
      <c r="DD22" s="24" t="s">
        <v>2558</v>
      </c>
      <c r="DE22" s="24" t="s">
        <v>2558</v>
      </c>
      <c r="DF22" s="24" t="s">
        <v>2558</v>
      </c>
      <c r="DG22" s="24" t="s">
        <v>2558</v>
      </c>
      <c r="DH22" s="24" t="s">
        <v>2558</v>
      </c>
      <c r="DI22" s="24" t="s">
        <v>2558</v>
      </c>
      <c r="DJ22" s="24" t="s">
        <v>2558</v>
      </c>
      <c r="DK22" s="24" t="s">
        <v>2558</v>
      </c>
      <c r="DL22" s="24" t="s">
        <v>2558</v>
      </c>
      <c r="DN22" s="23" t="s">
        <v>2578</v>
      </c>
      <c r="DO22" s="24" t="s">
        <v>2558</v>
      </c>
      <c r="DP22" s="24" t="s">
        <v>2558</v>
      </c>
      <c r="DQ22" s="24" t="s">
        <v>2558</v>
      </c>
      <c r="DR22" s="24" t="s">
        <v>2558</v>
      </c>
      <c r="DS22" s="24" t="s">
        <v>2558</v>
      </c>
      <c r="DT22" s="24" t="s">
        <v>2558</v>
      </c>
      <c r="DU22" s="24" t="s">
        <v>2558</v>
      </c>
      <c r="DV22" s="24" t="s">
        <v>2558</v>
      </c>
      <c r="DW22" s="24" t="s">
        <v>2558</v>
      </c>
      <c r="DX22" s="24" t="s">
        <v>2558</v>
      </c>
      <c r="DY22" s="24" t="s">
        <v>2558</v>
      </c>
      <c r="DZ22" s="24" t="s">
        <v>2558</v>
      </c>
      <c r="EA22" s="24" t="s">
        <v>2558</v>
      </c>
      <c r="EB22" s="24" t="s">
        <v>2558</v>
      </c>
      <c r="EC22" s="24" t="s">
        <v>2558</v>
      </c>
      <c r="ED22" s="24" t="s">
        <v>2558</v>
      </c>
      <c r="EE22" s="24" t="s">
        <v>2558</v>
      </c>
      <c r="EF22" s="24" t="s">
        <v>2558</v>
      </c>
      <c r="EG22" s="24" t="s">
        <v>2557</v>
      </c>
      <c r="EH22" s="24" t="s">
        <v>2557</v>
      </c>
      <c r="EI22" s="24" t="s">
        <v>2557</v>
      </c>
      <c r="EJ22" s="24" t="s">
        <v>2557</v>
      </c>
      <c r="EK22" s="24" t="s">
        <v>2557</v>
      </c>
      <c r="EL22" s="23"/>
      <c r="EM22" s="23"/>
    </row>
    <row r="23" spans="1:143" x14ac:dyDescent="0.25">
      <c r="A23" t="s">
        <v>7796</v>
      </c>
      <c r="B23">
        <v>91019</v>
      </c>
      <c r="C23">
        <v>91323</v>
      </c>
      <c r="D23" t="s">
        <v>2558</v>
      </c>
      <c r="E23" s="36">
        <v>305</v>
      </c>
      <c r="G23" s="33" t="s">
        <v>7</v>
      </c>
      <c r="H23" s="33" t="s">
        <v>1674</v>
      </c>
      <c r="I23" s="1">
        <v>90137</v>
      </c>
      <c r="J23" s="2" t="s">
        <v>7799</v>
      </c>
      <c r="K23" s="2" t="s">
        <v>2625</v>
      </c>
      <c r="O23" s="13" t="s">
        <v>2632</v>
      </c>
      <c r="P23" s="11" t="s">
        <v>2632</v>
      </c>
      <c r="R23" s="23" t="s">
        <v>2577</v>
      </c>
      <c r="S23" s="24" t="s">
        <v>2624</v>
      </c>
      <c r="T23" s="24" t="s">
        <v>2625</v>
      </c>
      <c r="U23" s="24" t="s">
        <v>2626</v>
      </c>
      <c r="V23" s="24" t="s">
        <v>2627</v>
      </c>
      <c r="W23" s="24" t="s">
        <v>2628</v>
      </c>
      <c r="X23" s="24" t="s">
        <v>2629</v>
      </c>
      <c r="Y23" s="24" t="s">
        <v>2630</v>
      </c>
      <c r="Z23" s="24" t="s">
        <v>2631</v>
      </c>
      <c r="AA23" s="24" t="s">
        <v>2632</v>
      </c>
      <c r="AB23" s="24" t="s">
        <v>2633</v>
      </c>
      <c r="AC23" s="24" t="s">
        <v>2634</v>
      </c>
      <c r="AD23" s="24" t="s">
        <v>2634</v>
      </c>
      <c r="AE23" s="24" t="s">
        <v>2634</v>
      </c>
      <c r="AF23" s="24" t="s">
        <v>2635</v>
      </c>
      <c r="AG23" s="24" t="s">
        <v>2635</v>
      </c>
      <c r="AH23" s="24" t="s">
        <v>2635</v>
      </c>
      <c r="AI23" s="24" t="s">
        <v>2635</v>
      </c>
      <c r="AJ23" s="24" t="s">
        <v>2597</v>
      </c>
      <c r="AK23" s="24" t="s">
        <v>2551</v>
      </c>
      <c r="AL23" s="24" t="s">
        <v>2551</v>
      </c>
      <c r="AM23" s="24" t="s">
        <v>2551</v>
      </c>
      <c r="AN23" s="24" t="s">
        <v>2551</v>
      </c>
      <c r="AO23" s="24" t="s">
        <v>2551</v>
      </c>
      <c r="AP23" s="23"/>
      <c r="AQ23" s="23" t="s">
        <v>2577</v>
      </c>
      <c r="AR23" s="24" t="s">
        <v>2551</v>
      </c>
      <c r="AS23" s="24" t="s">
        <v>2551</v>
      </c>
      <c r="AT23" s="24" t="s">
        <v>2551</v>
      </c>
      <c r="AU23" s="24" t="s">
        <v>2551</v>
      </c>
      <c r="AV23" s="24" t="s">
        <v>2551</v>
      </c>
      <c r="AW23" s="24" t="s">
        <v>2551</v>
      </c>
      <c r="AX23" s="24" t="s">
        <v>2551</v>
      </c>
      <c r="AY23" s="24" t="s">
        <v>2551</v>
      </c>
      <c r="AZ23" s="24" t="s">
        <v>2551</v>
      </c>
      <c r="BA23" s="24" t="s">
        <v>2551</v>
      </c>
      <c r="BB23" s="24" t="s">
        <v>2551</v>
      </c>
      <c r="BC23" s="24" t="s">
        <v>2551</v>
      </c>
      <c r="BD23" s="24" t="s">
        <v>2551</v>
      </c>
      <c r="BE23" s="24" t="s">
        <v>2596</v>
      </c>
      <c r="BF23" s="24" t="s">
        <v>2596</v>
      </c>
      <c r="BG23" s="24" t="s">
        <v>2596</v>
      </c>
      <c r="BH23" s="24" t="s">
        <v>2596</v>
      </c>
      <c r="BI23" s="24" t="s">
        <v>2596</v>
      </c>
      <c r="BJ23" s="24" t="s">
        <v>2596</v>
      </c>
      <c r="BK23" s="24" t="s">
        <v>2596</v>
      </c>
      <c r="BL23" s="24" t="s">
        <v>2596</v>
      </c>
      <c r="BM23" s="24" t="s">
        <v>2596</v>
      </c>
      <c r="BN23" s="24" t="s">
        <v>2596</v>
      </c>
      <c r="BO23" s="23"/>
      <c r="BP23" s="23" t="s">
        <v>2577</v>
      </c>
      <c r="BQ23" s="24" t="s">
        <v>2596</v>
      </c>
      <c r="BR23" s="24" t="s">
        <v>2596</v>
      </c>
      <c r="BS23" s="24" t="s">
        <v>2596</v>
      </c>
      <c r="BT23" s="24" t="s">
        <v>2596</v>
      </c>
      <c r="BU23" s="24" t="s">
        <v>2596</v>
      </c>
      <c r="BV23" s="24" t="s">
        <v>2596</v>
      </c>
      <c r="BW23" s="24" t="s">
        <v>2596</v>
      </c>
      <c r="BX23" s="24" t="s">
        <v>2596</v>
      </c>
      <c r="BY23" s="24" t="s">
        <v>2596</v>
      </c>
      <c r="BZ23" s="24" t="s">
        <v>2596</v>
      </c>
      <c r="CA23" s="24" t="s">
        <v>2596</v>
      </c>
      <c r="CB23" s="24" t="s">
        <v>2596</v>
      </c>
      <c r="CC23" s="24" t="s">
        <v>2590</v>
      </c>
      <c r="CD23" s="24" t="s">
        <v>2590</v>
      </c>
      <c r="CE23" s="24" t="s">
        <v>2590</v>
      </c>
      <c r="CF23" s="24" t="s">
        <v>2590</v>
      </c>
      <c r="CG23" s="24" t="s">
        <v>2590</v>
      </c>
      <c r="CH23" s="24" t="s">
        <v>2590</v>
      </c>
      <c r="CI23" s="24" t="s">
        <v>2590</v>
      </c>
      <c r="CJ23" s="24" t="s">
        <v>2590</v>
      </c>
      <c r="CK23" s="24" t="s">
        <v>2590</v>
      </c>
      <c r="CL23" s="24" t="s">
        <v>2590</v>
      </c>
      <c r="CM23" s="24" t="s">
        <v>2590</v>
      </c>
      <c r="CO23" s="23" t="s">
        <v>2577</v>
      </c>
      <c r="CP23" s="24" t="s">
        <v>2590</v>
      </c>
      <c r="CQ23" s="24" t="s">
        <v>2590</v>
      </c>
      <c r="CR23" s="24" t="s">
        <v>2590</v>
      </c>
      <c r="CS23" s="24" t="s">
        <v>2590</v>
      </c>
      <c r="CT23" s="24" t="s">
        <v>2590</v>
      </c>
      <c r="CU23" s="24" t="s">
        <v>2590</v>
      </c>
      <c r="CV23" s="24" t="s">
        <v>2590</v>
      </c>
      <c r="CW23" s="24" t="s">
        <v>2590</v>
      </c>
      <c r="CX23" s="24" t="s">
        <v>2590</v>
      </c>
      <c r="CY23" s="24" t="s">
        <v>2590</v>
      </c>
      <c r="CZ23" s="24" t="s">
        <v>2590</v>
      </c>
      <c r="DA23" s="24" t="s">
        <v>2590</v>
      </c>
      <c r="DB23" s="24" t="s">
        <v>2558</v>
      </c>
      <c r="DC23" s="24" t="s">
        <v>2558</v>
      </c>
      <c r="DD23" s="24" t="s">
        <v>2558</v>
      </c>
      <c r="DE23" s="24" t="s">
        <v>2558</v>
      </c>
      <c r="DF23" s="24" t="s">
        <v>2558</v>
      </c>
      <c r="DG23" s="24" t="s">
        <v>2558</v>
      </c>
      <c r="DH23" s="24" t="s">
        <v>2558</v>
      </c>
      <c r="DI23" s="24" t="s">
        <v>2558</v>
      </c>
      <c r="DJ23" s="24" t="s">
        <v>2558</v>
      </c>
      <c r="DK23" s="24" t="s">
        <v>2558</v>
      </c>
      <c r="DL23" s="24" t="s">
        <v>2558</v>
      </c>
      <c r="DN23" s="23" t="s">
        <v>2577</v>
      </c>
      <c r="DO23" s="24" t="s">
        <v>2558</v>
      </c>
      <c r="DP23" s="24" t="s">
        <v>2558</v>
      </c>
      <c r="DQ23" s="24" t="s">
        <v>2558</v>
      </c>
      <c r="DR23" s="24" t="s">
        <v>2558</v>
      </c>
      <c r="DS23" s="24" t="s">
        <v>2558</v>
      </c>
      <c r="DT23" s="24" t="s">
        <v>2558</v>
      </c>
      <c r="DU23" s="24" t="s">
        <v>2558</v>
      </c>
      <c r="DV23" s="24" t="s">
        <v>2558</v>
      </c>
      <c r="DW23" s="24" t="s">
        <v>2558</v>
      </c>
      <c r="DX23" s="24" t="s">
        <v>2558</v>
      </c>
      <c r="DY23" s="24" t="s">
        <v>2558</v>
      </c>
      <c r="DZ23" s="24" t="s">
        <v>2558</v>
      </c>
      <c r="EA23" s="24" t="s">
        <v>2558</v>
      </c>
      <c r="EB23" s="24" t="s">
        <v>2558</v>
      </c>
      <c r="EC23" s="24" t="s">
        <v>2558</v>
      </c>
      <c r="ED23" s="24" t="s">
        <v>2558</v>
      </c>
      <c r="EE23" s="24" t="s">
        <v>2558</v>
      </c>
      <c r="EF23" s="24" t="s">
        <v>2558</v>
      </c>
      <c r="EG23" s="24" t="s">
        <v>2557</v>
      </c>
      <c r="EH23" s="24" t="s">
        <v>2557</v>
      </c>
      <c r="EI23" s="24" t="s">
        <v>2557</v>
      </c>
      <c r="EJ23" s="24" t="s">
        <v>2557</v>
      </c>
      <c r="EK23" s="24" t="s">
        <v>2557</v>
      </c>
      <c r="EL23" s="23"/>
      <c r="EM23" s="23"/>
    </row>
    <row r="24" spans="1:143" x14ac:dyDescent="0.25">
      <c r="A24" t="s">
        <v>7800</v>
      </c>
      <c r="B24">
        <v>91324</v>
      </c>
      <c r="C24">
        <v>91409</v>
      </c>
      <c r="D24" t="s">
        <v>2557</v>
      </c>
      <c r="E24">
        <v>86</v>
      </c>
      <c r="G24" s="33" t="s">
        <v>7</v>
      </c>
      <c r="H24" s="33" t="s">
        <v>1675</v>
      </c>
      <c r="I24" s="1">
        <v>90138</v>
      </c>
      <c r="J24" s="2" t="s">
        <v>7801</v>
      </c>
      <c r="K24" s="2" t="s">
        <v>2625</v>
      </c>
      <c r="O24" s="13" t="s">
        <v>2633</v>
      </c>
      <c r="P24" s="11" t="s">
        <v>2633</v>
      </c>
      <c r="R24" s="23" t="s">
        <v>2576</v>
      </c>
      <c r="S24" s="24" t="s">
        <v>2624</v>
      </c>
      <c r="T24" s="24" t="s">
        <v>2625</v>
      </c>
      <c r="U24" s="24" t="s">
        <v>2626</v>
      </c>
      <c r="V24" s="24" t="s">
        <v>2627</v>
      </c>
      <c r="W24" s="24" t="s">
        <v>2628</v>
      </c>
      <c r="X24" s="24" t="s">
        <v>2629</v>
      </c>
      <c r="Y24" s="24" t="s">
        <v>2630</v>
      </c>
      <c r="Z24" s="24" t="s">
        <v>2631</v>
      </c>
      <c r="AA24" s="24" t="s">
        <v>2632</v>
      </c>
      <c r="AB24" s="24" t="s">
        <v>2633</v>
      </c>
      <c r="AC24" s="24" t="s">
        <v>2634</v>
      </c>
      <c r="AD24" s="24" t="s">
        <v>2634</v>
      </c>
      <c r="AE24" s="24" t="s">
        <v>2634</v>
      </c>
      <c r="AF24" s="24" t="s">
        <v>2635</v>
      </c>
      <c r="AG24" s="24" t="s">
        <v>2635</v>
      </c>
      <c r="AH24" s="24" t="s">
        <v>2635</v>
      </c>
      <c r="AI24" s="24" t="s">
        <v>2635</v>
      </c>
      <c r="AJ24" s="24" t="s">
        <v>2597</v>
      </c>
      <c r="AK24" s="24" t="s">
        <v>2551</v>
      </c>
      <c r="AL24" s="24" t="s">
        <v>2551</v>
      </c>
      <c r="AM24" s="24" t="s">
        <v>2551</v>
      </c>
      <c r="AN24" s="24" t="s">
        <v>2551</v>
      </c>
      <c r="AO24" s="24" t="s">
        <v>2551</v>
      </c>
      <c r="AP24" s="23"/>
      <c r="AQ24" s="23" t="s">
        <v>2576</v>
      </c>
      <c r="AR24" s="24" t="s">
        <v>2551</v>
      </c>
      <c r="AS24" s="24" t="s">
        <v>2551</v>
      </c>
      <c r="AT24" s="24" t="s">
        <v>2551</v>
      </c>
      <c r="AU24" s="24" t="s">
        <v>2551</v>
      </c>
      <c r="AV24" s="24" t="s">
        <v>2551</v>
      </c>
      <c r="AW24" s="24" t="s">
        <v>2551</v>
      </c>
      <c r="AX24" s="24" t="s">
        <v>2551</v>
      </c>
      <c r="AY24" s="24" t="s">
        <v>2551</v>
      </c>
      <c r="AZ24" s="24" t="s">
        <v>2551</v>
      </c>
      <c r="BA24" s="24" t="s">
        <v>2551</v>
      </c>
      <c r="BB24" s="24" t="s">
        <v>2551</v>
      </c>
      <c r="BC24" s="24" t="s">
        <v>2551</v>
      </c>
      <c r="BD24" s="24" t="s">
        <v>2551</v>
      </c>
      <c r="BE24" s="24" t="s">
        <v>2596</v>
      </c>
      <c r="BF24" s="24" t="s">
        <v>2596</v>
      </c>
      <c r="BG24" s="24" t="s">
        <v>2596</v>
      </c>
      <c r="BH24" s="24" t="s">
        <v>2596</v>
      </c>
      <c r="BI24" s="24" t="s">
        <v>2596</v>
      </c>
      <c r="BJ24" s="24" t="s">
        <v>2596</v>
      </c>
      <c r="BK24" s="24" t="s">
        <v>2596</v>
      </c>
      <c r="BL24" s="24" t="s">
        <v>2596</v>
      </c>
      <c r="BM24" s="24" t="s">
        <v>2596</v>
      </c>
      <c r="BN24" s="24" t="s">
        <v>2596</v>
      </c>
      <c r="BO24" s="23"/>
      <c r="BP24" s="23" t="s">
        <v>2576</v>
      </c>
      <c r="BQ24" s="24" t="s">
        <v>2596</v>
      </c>
      <c r="BR24" s="24" t="s">
        <v>2596</v>
      </c>
      <c r="BS24" s="24" t="s">
        <v>2596</v>
      </c>
      <c r="BT24" s="24" t="s">
        <v>2596</v>
      </c>
      <c r="BU24" s="24" t="s">
        <v>2596</v>
      </c>
      <c r="BV24" s="24" t="s">
        <v>2596</v>
      </c>
      <c r="BW24" s="24" t="s">
        <v>2596</v>
      </c>
      <c r="BX24" s="24" t="s">
        <v>2596</v>
      </c>
      <c r="BY24" s="24" t="s">
        <v>2596</v>
      </c>
      <c r="BZ24" s="24" t="s">
        <v>2596</v>
      </c>
      <c r="CA24" s="24" t="s">
        <v>2596</v>
      </c>
      <c r="CB24" s="24" t="s">
        <v>2596</v>
      </c>
      <c r="CC24" s="24" t="s">
        <v>2590</v>
      </c>
      <c r="CD24" s="24" t="s">
        <v>2590</v>
      </c>
      <c r="CE24" s="24" t="s">
        <v>2590</v>
      </c>
      <c r="CF24" s="24" t="s">
        <v>2590</v>
      </c>
      <c r="CG24" s="24" t="s">
        <v>2590</v>
      </c>
      <c r="CH24" s="24" t="s">
        <v>2590</v>
      </c>
      <c r="CI24" s="24" t="s">
        <v>2590</v>
      </c>
      <c r="CJ24" s="24" t="s">
        <v>2590</v>
      </c>
      <c r="CK24" s="24" t="s">
        <v>2590</v>
      </c>
      <c r="CL24" s="24" t="s">
        <v>2590</v>
      </c>
      <c r="CM24" s="24" t="s">
        <v>2590</v>
      </c>
      <c r="CO24" s="23" t="s">
        <v>2576</v>
      </c>
      <c r="CP24" s="24" t="s">
        <v>2590</v>
      </c>
      <c r="CQ24" s="24" t="s">
        <v>2590</v>
      </c>
      <c r="CR24" s="24" t="s">
        <v>2590</v>
      </c>
      <c r="CS24" s="24" t="s">
        <v>2590</v>
      </c>
      <c r="CT24" s="24" t="s">
        <v>2590</v>
      </c>
      <c r="CU24" s="24" t="s">
        <v>2590</v>
      </c>
      <c r="CV24" s="24" t="s">
        <v>2590</v>
      </c>
      <c r="CW24" s="24" t="s">
        <v>2590</v>
      </c>
      <c r="CX24" s="24" t="s">
        <v>2590</v>
      </c>
      <c r="CY24" s="24" t="s">
        <v>2590</v>
      </c>
      <c r="CZ24" s="24" t="s">
        <v>2590</v>
      </c>
      <c r="DA24" s="24" t="s">
        <v>2590</v>
      </c>
      <c r="DB24" s="24" t="s">
        <v>2558</v>
      </c>
      <c r="DC24" s="24" t="s">
        <v>2558</v>
      </c>
      <c r="DD24" s="24" t="s">
        <v>2558</v>
      </c>
      <c r="DE24" s="24" t="s">
        <v>2558</v>
      </c>
      <c r="DF24" s="24" t="s">
        <v>2558</v>
      </c>
      <c r="DG24" s="24" t="s">
        <v>2558</v>
      </c>
      <c r="DH24" s="24" t="s">
        <v>2558</v>
      </c>
      <c r="DI24" s="24" t="s">
        <v>2558</v>
      </c>
      <c r="DJ24" s="24" t="s">
        <v>2558</v>
      </c>
      <c r="DK24" s="24" t="s">
        <v>2558</v>
      </c>
      <c r="DL24" s="24" t="s">
        <v>2558</v>
      </c>
      <c r="DN24" s="23" t="s">
        <v>2576</v>
      </c>
      <c r="DO24" s="24" t="s">
        <v>2558</v>
      </c>
      <c r="DP24" s="24" t="s">
        <v>2558</v>
      </c>
      <c r="DQ24" s="24" t="s">
        <v>2558</v>
      </c>
      <c r="DR24" s="24" t="s">
        <v>2558</v>
      </c>
      <c r="DS24" s="24" t="s">
        <v>2558</v>
      </c>
      <c r="DT24" s="24" t="s">
        <v>2558</v>
      </c>
      <c r="DU24" s="24" t="s">
        <v>2558</v>
      </c>
      <c r="DV24" s="24" t="s">
        <v>2558</v>
      </c>
      <c r="DW24" s="24" t="s">
        <v>2558</v>
      </c>
      <c r="DX24" s="24" t="s">
        <v>2558</v>
      </c>
      <c r="DY24" s="24" t="s">
        <v>2558</v>
      </c>
      <c r="DZ24" s="24" t="s">
        <v>2558</v>
      </c>
      <c r="EA24" s="24" t="s">
        <v>2558</v>
      </c>
      <c r="EB24" s="24" t="s">
        <v>2558</v>
      </c>
      <c r="EC24" s="24" t="s">
        <v>2558</v>
      </c>
      <c r="ED24" s="24" t="s">
        <v>2558</v>
      </c>
      <c r="EE24" s="24" t="s">
        <v>2558</v>
      </c>
      <c r="EF24" s="24" t="s">
        <v>2558</v>
      </c>
      <c r="EG24" s="24" t="s">
        <v>2557</v>
      </c>
      <c r="EH24" s="24" t="s">
        <v>2557</v>
      </c>
      <c r="EI24" s="24" t="s">
        <v>2557</v>
      </c>
      <c r="EJ24" s="24" t="s">
        <v>2557</v>
      </c>
      <c r="EK24" s="24" t="s">
        <v>2557</v>
      </c>
      <c r="EL24" s="23"/>
      <c r="EM24" s="23"/>
    </row>
    <row r="25" spans="1:143" x14ac:dyDescent="0.25">
      <c r="A25" t="s">
        <v>7802</v>
      </c>
      <c r="B25">
        <v>91410</v>
      </c>
      <c r="C25">
        <v>91660</v>
      </c>
      <c r="D25" t="s">
        <v>2556</v>
      </c>
      <c r="E25">
        <v>251</v>
      </c>
      <c r="G25" s="33" t="s">
        <v>7</v>
      </c>
      <c r="H25" s="33" t="s">
        <v>1775</v>
      </c>
      <c r="I25" s="1">
        <v>90139</v>
      </c>
      <c r="J25" s="2" t="s">
        <v>7803</v>
      </c>
      <c r="K25" s="2" t="s">
        <v>2626</v>
      </c>
      <c r="O25" s="13" t="s">
        <v>2634</v>
      </c>
      <c r="P25" s="11" t="s">
        <v>2634</v>
      </c>
      <c r="R25" s="23" t="s">
        <v>2575</v>
      </c>
      <c r="S25" s="24" t="s">
        <v>2624</v>
      </c>
      <c r="T25" s="24" t="s">
        <v>2625</v>
      </c>
      <c r="U25" s="24" t="s">
        <v>2626</v>
      </c>
      <c r="V25" s="24" t="s">
        <v>2627</v>
      </c>
      <c r="W25" s="24" t="s">
        <v>2628</v>
      </c>
      <c r="X25" s="24" t="s">
        <v>2629</v>
      </c>
      <c r="Y25" s="24" t="s">
        <v>2630</v>
      </c>
      <c r="Z25" s="24" t="s">
        <v>2631</v>
      </c>
      <c r="AA25" s="24" t="s">
        <v>2632</v>
      </c>
      <c r="AB25" s="24" t="s">
        <v>2633</v>
      </c>
      <c r="AC25" s="24" t="s">
        <v>2634</v>
      </c>
      <c r="AD25" s="24" t="s">
        <v>2634</v>
      </c>
      <c r="AE25" s="24" t="s">
        <v>2634</v>
      </c>
      <c r="AF25" s="24" t="s">
        <v>2635</v>
      </c>
      <c r="AG25" s="24" t="s">
        <v>2635</v>
      </c>
      <c r="AH25" s="24" t="s">
        <v>2635</v>
      </c>
      <c r="AI25" s="24" t="s">
        <v>2635</v>
      </c>
      <c r="AJ25" s="24" t="s">
        <v>2597</v>
      </c>
      <c r="AK25" s="24" t="s">
        <v>2551</v>
      </c>
      <c r="AL25" s="24" t="s">
        <v>2551</v>
      </c>
      <c r="AM25" s="24" t="s">
        <v>2551</v>
      </c>
      <c r="AN25" s="24" t="s">
        <v>2551</v>
      </c>
      <c r="AO25" s="24" t="s">
        <v>2551</v>
      </c>
      <c r="AP25" s="23"/>
      <c r="AQ25" s="23" t="s">
        <v>2575</v>
      </c>
      <c r="AR25" s="24" t="s">
        <v>2551</v>
      </c>
      <c r="AS25" s="24" t="s">
        <v>2551</v>
      </c>
      <c r="AT25" s="24" t="s">
        <v>2551</v>
      </c>
      <c r="AU25" s="24" t="s">
        <v>2551</v>
      </c>
      <c r="AV25" s="24" t="s">
        <v>2551</v>
      </c>
      <c r="AW25" s="24" t="s">
        <v>2551</v>
      </c>
      <c r="AX25" s="24" t="s">
        <v>2551</v>
      </c>
      <c r="AY25" s="24" t="s">
        <v>2551</v>
      </c>
      <c r="AZ25" s="24" t="s">
        <v>2551</v>
      </c>
      <c r="BA25" s="24" t="s">
        <v>2551</v>
      </c>
      <c r="BB25" s="24" t="s">
        <v>2551</v>
      </c>
      <c r="BC25" s="24" t="s">
        <v>2551</v>
      </c>
      <c r="BD25" s="24" t="s">
        <v>2551</v>
      </c>
      <c r="BE25" s="24" t="s">
        <v>2596</v>
      </c>
      <c r="BF25" s="24" t="s">
        <v>2596</v>
      </c>
      <c r="BG25" s="24" t="s">
        <v>2596</v>
      </c>
      <c r="BH25" s="24" t="s">
        <v>2596</v>
      </c>
      <c r="BI25" s="24" t="s">
        <v>2596</v>
      </c>
      <c r="BJ25" s="24" t="s">
        <v>2596</v>
      </c>
      <c r="BK25" s="24" t="s">
        <v>2596</v>
      </c>
      <c r="BL25" s="24" t="s">
        <v>2596</v>
      </c>
      <c r="BM25" s="24" t="s">
        <v>2596</v>
      </c>
      <c r="BN25" s="24" t="s">
        <v>2596</v>
      </c>
      <c r="BO25" s="23"/>
      <c r="BP25" s="23" t="s">
        <v>2575</v>
      </c>
      <c r="BQ25" s="24" t="s">
        <v>2596</v>
      </c>
      <c r="BR25" s="24" t="s">
        <v>2596</v>
      </c>
      <c r="BS25" s="24" t="s">
        <v>2596</v>
      </c>
      <c r="BT25" s="24" t="s">
        <v>2596</v>
      </c>
      <c r="BU25" s="24" t="s">
        <v>2596</v>
      </c>
      <c r="BV25" s="24" t="s">
        <v>2596</v>
      </c>
      <c r="BW25" s="24" t="s">
        <v>2596</v>
      </c>
      <c r="BX25" s="24" t="s">
        <v>2596</v>
      </c>
      <c r="BY25" s="24" t="s">
        <v>2596</v>
      </c>
      <c r="BZ25" s="24" t="s">
        <v>2596</v>
      </c>
      <c r="CA25" s="24" t="s">
        <v>2596</v>
      </c>
      <c r="CB25" s="24" t="s">
        <v>2596</v>
      </c>
      <c r="CC25" s="24" t="s">
        <v>2590</v>
      </c>
      <c r="CD25" s="24" t="s">
        <v>2590</v>
      </c>
      <c r="CE25" s="24" t="s">
        <v>2590</v>
      </c>
      <c r="CF25" s="24" t="s">
        <v>2590</v>
      </c>
      <c r="CG25" s="24" t="s">
        <v>2590</v>
      </c>
      <c r="CH25" s="24" t="s">
        <v>2590</v>
      </c>
      <c r="CI25" s="24" t="s">
        <v>2590</v>
      </c>
      <c r="CJ25" s="24" t="s">
        <v>2590</v>
      </c>
      <c r="CK25" s="24" t="s">
        <v>2590</v>
      </c>
      <c r="CL25" s="24" t="s">
        <v>2590</v>
      </c>
      <c r="CM25" s="24" t="s">
        <v>2590</v>
      </c>
      <c r="CO25" s="23" t="s">
        <v>2575</v>
      </c>
      <c r="CP25" s="24" t="s">
        <v>2590</v>
      </c>
      <c r="CQ25" s="24" t="s">
        <v>2590</v>
      </c>
      <c r="CR25" s="24" t="s">
        <v>2590</v>
      </c>
      <c r="CS25" s="24" t="s">
        <v>2590</v>
      </c>
      <c r="CT25" s="24" t="s">
        <v>2590</v>
      </c>
      <c r="CU25" s="24" t="s">
        <v>2590</v>
      </c>
      <c r="CV25" s="24" t="s">
        <v>2590</v>
      </c>
      <c r="CW25" s="24" t="s">
        <v>2590</v>
      </c>
      <c r="CX25" s="24" t="s">
        <v>2590</v>
      </c>
      <c r="CY25" s="24" t="s">
        <v>2590</v>
      </c>
      <c r="CZ25" s="24" t="s">
        <v>2590</v>
      </c>
      <c r="DA25" s="24" t="s">
        <v>2590</v>
      </c>
      <c r="DB25" s="24" t="s">
        <v>2558</v>
      </c>
      <c r="DC25" s="24" t="s">
        <v>2558</v>
      </c>
      <c r="DD25" s="24" t="s">
        <v>2558</v>
      </c>
      <c r="DE25" s="24" t="s">
        <v>2558</v>
      </c>
      <c r="DF25" s="24" t="s">
        <v>2558</v>
      </c>
      <c r="DG25" s="24" t="s">
        <v>2558</v>
      </c>
      <c r="DH25" s="24" t="s">
        <v>2558</v>
      </c>
      <c r="DI25" s="24" t="s">
        <v>2558</v>
      </c>
      <c r="DJ25" s="24" t="s">
        <v>2558</v>
      </c>
      <c r="DK25" s="24" t="s">
        <v>2558</v>
      </c>
      <c r="DL25" s="24" t="s">
        <v>2558</v>
      </c>
      <c r="DN25" s="23" t="s">
        <v>2575</v>
      </c>
      <c r="DO25" s="24" t="s">
        <v>2558</v>
      </c>
      <c r="DP25" s="24" t="s">
        <v>2558</v>
      </c>
      <c r="DQ25" s="24" t="s">
        <v>2558</v>
      </c>
      <c r="DR25" s="24" t="s">
        <v>2558</v>
      </c>
      <c r="DS25" s="24" t="s">
        <v>2558</v>
      </c>
      <c r="DT25" s="24" t="s">
        <v>2558</v>
      </c>
      <c r="DU25" s="24" t="s">
        <v>2558</v>
      </c>
      <c r="DV25" s="24" t="s">
        <v>2558</v>
      </c>
      <c r="DW25" s="24" t="s">
        <v>2558</v>
      </c>
      <c r="DX25" s="24" t="s">
        <v>2558</v>
      </c>
      <c r="DY25" s="24" t="s">
        <v>2558</v>
      </c>
      <c r="DZ25" s="24" t="s">
        <v>2558</v>
      </c>
      <c r="EA25" s="24" t="s">
        <v>2558</v>
      </c>
      <c r="EB25" s="24" t="s">
        <v>2558</v>
      </c>
      <c r="EC25" s="24" t="s">
        <v>2558</v>
      </c>
      <c r="ED25" s="24" t="s">
        <v>2558</v>
      </c>
      <c r="EE25" s="24" t="s">
        <v>2558</v>
      </c>
      <c r="EF25" s="24" t="s">
        <v>2558</v>
      </c>
      <c r="EG25" s="24" t="s">
        <v>2557</v>
      </c>
      <c r="EH25" s="24" t="s">
        <v>2557</v>
      </c>
      <c r="EI25" s="24" t="s">
        <v>2557</v>
      </c>
      <c r="EJ25" s="24" t="s">
        <v>2557</v>
      </c>
      <c r="EK25" s="24" t="s">
        <v>2557</v>
      </c>
      <c r="EL25" s="23"/>
      <c r="EM25" s="23"/>
    </row>
    <row r="26" spans="1:143" x14ac:dyDescent="0.25">
      <c r="A26" t="s">
        <v>7804</v>
      </c>
      <c r="B26">
        <v>91661</v>
      </c>
      <c r="C26">
        <v>91944</v>
      </c>
      <c r="D26" t="s">
        <v>2550</v>
      </c>
      <c r="E26">
        <v>284</v>
      </c>
      <c r="G26" s="33" t="s">
        <v>7</v>
      </c>
      <c r="H26" s="33" t="s">
        <v>1776</v>
      </c>
      <c r="I26" s="1">
        <v>90140</v>
      </c>
      <c r="J26" s="2" t="s">
        <v>7805</v>
      </c>
      <c r="K26" s="2" t="s">
        <v>2626</v>
      </c>
      <c r="O26" s="13" t="s">
        <v>2635</v>
      </c>
      <c r="P26" s="11" t="s">
        <v>2635</v>
      </c>
      <c r="R26" s="23" t="s">
        <v>2574</v>
      </c>
      <c r="S26" s="24" t="s">
        <v>2624</v>
      </c>
      <c r="T26" s="24" t="s">
        <v>2625</v>
      </c>
      <c r="U26" s="24" t="s">
        <v>2626</v>
      </c>
      <c r="V26" s="24" t="s">
        <v>2627</v>
      </c>
      <c r="W26" s="24" t="s">
        <v>2628</v>
      </c>
      <c r="X26" s="24" t="s">
        <v>2629</v>
      </c>
      <c r="Y26" s="24" t="s">
        <v>2630</v>
      </c>
      <c r="Z26" s="24" t="s">
        <v>2631</v>
      </c>
      <c r="AA26" s="24" t="s">
        <v>2632</v>
      </c>
      <c r="AB26" s="24" t="s">
        <v>2633</v>
      </c>
      <c r="AC26" s="24" t="s">
        <v>2634</v>
      </c>
      <c r="AD26" s="24" t="s">
        <v>2634</v>
      </c>
      <c r="AE26" s="24" t="s">
        <v>2634</v>
      </c>
      <c r="AF26" s="24" t="s">
        <v>2635</v>
      </c>
      <c r="AG26" s="24" t="s">
        <v>2635</v>
      </c>
      <c r="AH26" s="24" t="s">
        <v>2635</v>
      </c>
      <c r="AI26" s="24" t="s">
        <v>2635</v>
      </c>
      <c r="AJ26" s="24" t="s">
        <v>2597</v>
      </c>
      <c r="AK26" s="24" t="s">
        <v>2551</v>
      </c>
      <c r="AL26" s="24" t="s">
        <v>2551</v>
      </c>
      <c r="AM26" s="24" t="s">
        <v>2551</v>
      </c>
      <c r="AN26" s="24" t="s">
        <v>2551</v>
      </c>
      <c r="AO26" s="24" t="s">
        <v>2551</v>
      </c>
      <c r="AP26" s="23"/>
      <c r="AQ26" s="23" t="s">
        <v>2574</v>
      </c>
      <c r="AR26" s="24" t="s">
        <v>2551</v>
      </c>
      <c r="AS26" s="24" t="s">
        <v>2551</v>
      </c>
      <c r="AT26" s="24" t="s">
        <v>2551</v>
      </c>
      <c r="AU26" s="24" t="s">
        <v>2551</v>
      </c>
      <c r="AV26" s="24" t="s">
        <v>2551</v>
      </c>
      <c r="AW26" s="24" t="s">
        <v>2551</v>
      </c>
      <c r="AX26" s="24" t="s">
        <v>2551</v>
      </c>
      <c r="AY26" s="24" t="s">
        <v>2551</v>
      </c>
      <c r="AZ26" s="24" t="s">
        <v>2551</v>
      </c>
      <c r="BA26" s="24" t="s">
        <v>2551</v>
      </c>
      <c r="BB26" s="24" t="s">
        <v>2551</v>
      </c>
      <c r="BC26" s="24" t="s">
        <v>2551</v>
      </c>
      <c r="BD26" s="24" t="s">
        <v>2551</v>
      </c>
      <c r="BE26" s="24" t="s">
        <v>2596</v>
      </c>
      <c r="BF26" s="24" t="s">
        <v>2596</v>
      </c>
      <c r="BG26" s="24" t="s">
        <v>2596</v>
      </c>
      <c r="BH26" s="24" t="s">
        <v>2596</v>
      </c>
      <c r="BI26" s="24" t="s">
        <v>2596</v>
      </c>
      <c r="BJ26" s="24" t="s">
        <v>2596</v>
      </c>
      <c r="BK26" s="24" t="s">
        <v>2596</v>
      </c>
      <c r="BL26" s="24" t="s">
        <v>2596</v>
      </c>
      <c r="BM26" s="24" t="s">
        <v>2596</v>
      </c>
      <c r="BN26" s="24" t="s">
        <v>2596</v>
      </c>
      <c r="BO26" s="23"/>
      <c r="BP26" s="23" t="s">
        <v>2574</v>
      </c>
      <c r="BQ26" s="24" t="s">
        <v>2596</v>
      </c>
      <c r="BR26" s="24" t="s">
        <v>2596</v>
      </c>
      <c r="BS26" s="24" t="s">
        <v>2596</v>
      </c>
      <c r="BT26" s="24" t="s">
        <v>2596</v>
      </c>
      <c r="BU26" s="24" t="s">
        <v>2596</v>
      </c>
      <c r="BV26" s="24" t="s">
        <v>2596</v>
      </c>
      <c r="BW26" s="24" t="s">
        <v>2596</v>
      </c>
      <c r="BX26" s="24" t="s">
        <v>2596</v>
      </c>
      <c r="BY26" s="24" t="s">
        <v>2596</v>
      </c>
      <c r="BZ26" s="24" t="s">
        <v>2596</v>
      </c>
      <c r="CA26" s="24" t="s">
        <v>2596</v>
      </c>
      <c r="CB26" s="24" t="s">
        <v>2596</v>
      </c>
      <c r="CC26" s="24" t="s">
        <v>2590</v>
      </c>
      <c r="CD26" s="24" t="s">
        <v>2590</v>
      </c>
      <c r="CE26" s="24" t="s">
        <v>2590</v>
      </c>
      <c r="CF26" s="24" t="s">
        <v>2590</v>
      </c>
      <c r="CG26" s="24" t="s">
        <v>2590</v>
      </c>
      <c r="CH26" s="24" t="s">
        <v>2590</v>
      </c>
      <c r="CI26" s="24" t="s">
        <v>2590</v>
      </c>
      <c r="CJ26" s="24" t="s">
        <v>2590</v>
      </c>
      <c r="CK26" s="24" t="s">
        <v>2590</v>
      </c>
      <c r="CL26" s="24" t="s">
        <v>2590</v>
      </c>
      <c r="CM26" s="24" t="s">
        <v>2590</v>
      </c>
      <c r="CO26" s="23" t="s">
        <v>2574</v>
      </c>
      <c r="CP26" s="24" t="s">
        <v>2590</v>
      </c>
      <c r="CQ26" s="24" t="s">
        <v>2590</v>
      </c>
      <c r="CR26" s="24" t="s">
        <v>2590</v>
      </c>
      <c r="CS26" s="24" t="s">
        <v>2590</v>
      </c>
      <c r="CT26" s="24" t="s">
        <v>2590</v>
      </c>
      <c r="CU26" s="24" t="s">
        <v>2590</v>
      </c>
      <c r="CV26" s="24" t="s">
        <v>2590</v>
      </c>
      <c r="CW26" s="24" t="s">
        <v>2590</v>
      </c>
      <c r="CX26" s="24" t="s">
        <v>2590</v>
      </c>
      <c r="CY26" s="24" t="s">
        <v>2590</v>
      </c>
      <c r="CZ26" s="24" t="s">
        <v>2590</v>
      </c>
      <c r="DA26" s="24" t="s">
        <v>2590</v>
      </c>
      <c r="DB26" s="24" t="s">
        <v>2558</v>
      </c>
      <c r="DC26" s="24" t="s">
        <v>2558</v>
      </c>
      <c r="DD26" s="24" t="s">
        <v>2558</v>
      </c>
      <c r="DE26" s="24" t="s">
        <v>2558</v>
      </c>
      <c r="DF26" s="24" t="s">
        <v>2558</v>
      </c>
      <c r="DG26" s="24" t="s">
        <v>2558</v>
      </c>
      <c r="DH26" s="24" t="s">
        <v>2558</v>
      </c>
      <c r="DI26" s="24" t="s">
        <v>2558</v>
      </c>
      <c r="DJ26" s="24" t="s">
        <v>2558</v>
      </c>
      <c r="DK26" s="24" t="s">
        <v>2558</v>
      </c>
      <c r="DL26" s="24" t="s">
        <v>2558</v>
      </c>
      <c r="DN26" s="23" t="s">
        <v>2574</v>
      </c>
      <c r="DO26" s="24" t="s">
        <v>2558</v>
      </c>
      <c r="DP26" s="24" t="s">
        <v>2558</v>
      </c>
      <c r="DQ26" s="24" t="s">
        <v>2558</v>
      </c>
      <c r="DR26" s="24" t="s">
        <v>2558</v>
      </c>
      <c r="DS26" s="24" t="s">
        <v>2558</v>
      </c>
      <c r="DT26" s="24" t="s">
        <v>2558</v>
      </c>
      <c r="DU26" s="24" t="s">
        <v>2558</v>
      </c>
      <c r="DV26" s="24" t="s">
        <v>2558</v>
      </c>
      <c r="DW26" s="24" t="s">
        <v>2558</v>
      </c>
      <c r="DX26" s="24" t="s">
        <v>2558</v>
      </c>
      <c r="DY26" s="24" t="s">
        <v>2558</v>
      </c>
      <c r="DZ26" s="24" t="s">
        <v>2558</v>
      </c>
      <c r="EA26" s="24" t="s">
        <v>2558</v>
      </c>
      <c r="EB26" s="24" t="s">
        <v>2558</v>
      </c>
      <c r="EC26" s="24" t="s">
        <v>2558</v>
      </c>
      <c r="ED26" s="24" t="s">
        <v>2558</v>
      </c>
      <c r="EE26" s="24" t="s">
        <v>2558</v>
      </c>
      <c r="EF26" s="24" t="s">
        <v>2558</v>
      </c>
      <c r="EG26" s="24" t="s">
        <v>2557</v>
      </c>
      <c r="EH26" s="24" t="s">
        <v>2557</v>
      </c>
      <c r="EI26" s="24" t="s">
        <v>2557</v>
      </c>
      <c r="EJ26" s="24" t="s">
        <v>2557</v>
      </c>
      <c r="EK26" s="24" t="s">
        <v>2557</v>
      </c>
      <c r="EL26" s="23"/>
      <c r="EM26" s="23"/>
    </row>
    <row r="27" spans="1:143" x14ac:dyDescent="0.25">
      <c r="A27" t="s">
        <v>7806</v>
      </c>
      <c r="B27" s="27">
        <v>91945</v>
      </c>
      <c r="C27" s="27">
        <v>92105</v>
      </c>
      <c r="D27" s="27" t="s">
        <v>2561</v>
      </c>
      <c r="E27">
        <v>161</v>
      </c>
      <c r="G27" s="33" t="s">
        <v>7</v>
      </c>
      <c r="H27" s="33" t="s">
        <v>1777</v>
      </c>
      <c r="I27" s="1">
        <v>90141</v>
      </c>
      <c r="J27" s="2" t="s">
        <v>7807</v>
      </c>
      <c r="K27" s="2" t="s">
        <v>2626</v>
      </c>
      <c r="O27" s="13">
        <v>0</v>
      </c>
      <c r="P27" s="11"/>
      <c r="R27" s="23" t="s">
        <v>2573</v>
      </c>
      <c r="S27" s="24" t="s">
        <v>2624</v>
      </c>
      <c r="T27" s="24" t="s">
        <v>2625</v>
      </c>
      <c r="U27" s="24" t="s">
        <v>2626</v>
      </c>
      <c r="V27" s="24" t="s">
        <v>2627</v>
      </c>
      <c r="W27" s="24" t="s">
        <v>2628</v>
      </c>
      <c r="X27" s="24" t="s">
        <v>2629</v>
      </c>
      <c r="Y27" s="24" t="s">
        <v>2630</v>
      </c>
      <c r="Z27" s="24" t="s">
        <v>2631</v>
      </c>
      <c r="AA27" s="24" t="s">
        <v>2631</v>
      </c>
      <c r="AB27" s="24" t="s">
        <v>2633</v>
      </c>
      <c r="AC27" s="24" t="s">
        <v>2634</v>
      </c>
      <c r="AD27" s="24" t="s">
        <v>2634</v>
      </c>
      <c r="AE27" s="24" t="s">
        <v>2634</v>
      </c>
      <c r="AF27" s="24" t="s">
        <v>2635</v>
      </c>
      <c r="AG27" s="24" t="s">
        <v>2635</v>
      </c>
      <c r="AH27" s="24" t="s">
        <v>2635</v>
      </c>
      <c r="AI27" s="24" t="s">
        <v>2635</v>
      </c>
      <c r="AJ27" s="24" t="s">
        <v>2597</v>
      </c>
      <c r="AK27" s="24" t="s">
        <v>2551</v>
      </c>
      <c r="AL27" s="24" t="s">
        <v>2551</v>
      </c>
      <c r="AM27" s="24" t="s">
        <v>2551</v>
      </c>
      <c r="AN27" s="24" t="s">
        <v>2551</v>
      </c>
      <c r="AO27" s="24" t="s">
        <v>2551</v>
      </c>
      <c r="AP27" s="23"/>
      <c r="AQ27" s="23" t="s">
        <v>2573</v>
      </c>
      <c r="AR27" s="24" t="s">
        <v>2551</v>
      </c>
      <c r="AS27" s="24" t="s">
        <v>2551</v>
      </c>
      <c r="AT27" s="24" t="s">
        <v>2551</v>
      </c>
      <c r="AU27" s="24" t="s">
        <v>2551</v>
      </c>
      <c r="AV27" s="24" t="s">
        <v>2551</v>
      </c>
      <c r="AW27" s="24" t="s">
        <v>2551</v>
      </c>
      <c r="AX27" s="24" t="s">
        <v>2551</v>
      </c>
      <c r="AY27" s="24" t="s">
        <v>2551</v>
      </c>
      <c r="AZ27" s="24" t="s">
        <v>2551</v>
      </c>
      <c r="BA27" s="24" t="s">
        <v>2551</v>
      </c>
      <c r="BB27" s="24" t="s">
        <v>2551</v>
      </c>
      <c r="BC27" s="24" t="s">
        <v>2551</v>
      </c>
      <c r="BD27" s="24" t="s">
        <v>2551</v>
      </c>
      <c r="BE27" s="24" t="s">
        <v>2596</v>
      </c>
      <c r="BF27" s="24" t="s">
        <v>2596</v>
      </c>
      <c r="BG27" s="24" t="s">
        <v>2596</v>
      </c>
      <c r="BH27" s="24" t="s">
        <v>2596</v>
      </c>
      <c r="BI27" s="24" t="s">
        <v>2596</v>
      </c>
      <c r="BJ27" s="24" t="s">
        <v>2596</v>
      </c>
      <c r="BK27" s="24" t="s">
        <v>2596</v>
      </c>
      <c r="BL27" s="24" t="s">
        <v>2596</v>
      </c>
      <c r="BM27" s="24" t="s">
        <v>2596</v>
      </c>
      <c r="BN27" s="24" t="s">
        <v>2596</v>
      </c>
      <c r="BO27" s="23"/>
      <c r="BP27" s="23" t="s">
        <v>2573</v>
      </c>
      <c r="BQ27" s="24" t="s">
        <v>2596</v>
      </c>
      <c r="BR27" s="24" t="s">
        <v>2596</v>
      </c>
      <c r="BS27" s="24" t="s">
        <v>2596</v>
      </c>
      <c r="BT27" s="24" t="s">
        <v>2596</v>
      </c>
      <c r="BU27" s="24" t="s">
        <v>2596</v>
      </c>
      <c r="BV27" s="24" t="s">
        <v>2596</v>
      </c>
      <c r="BW27" s="24" t="s">
        <v>2596</v>
      </c>
      <c r="BX27" s="24" t="s">
        <v>2596</v>
      </c>
      <c r="BY27" s="24" t="s">
        <v>2596</v>
      </c>
      <c r="BZ27" s="24" t="s">
        <v>2596</v>
      </c>
      <c r="CA27" s="24" t="s">
        <v>2596</v>
      </c>
      <c r="CB27" s="24" t="s">
        <v>2596</v>
      </c>
      <c r="CC27" s="24" t="s">
        <v>2590</v>
      </c>
      <c r="CD27" s="24" t="s">
        <v>2590</v>
      </c>
      <c r="CE27" s="24" t="s">
        <v>2590</v>
      </c>
      <c r="CF27" s="24" t="s">
        <v>2590</v>
      </c>
      <c r="CG27" s="24" t="s">
        <v>2590</v>
      </c>
      <c r="CH27" s="24" t="s">
        <v>2590</v>
      </c>
      <c r="CI27" s="24" t="s">
        <v>2590</v>
      </c>
      <c r="CJ27" s="24" t="s">
        <v>2590</v>
      </c>
      <c r="CK27" s="24" t="s">
        <v>2590</v>
      </c>
      <c r="CL27" s="24" t="s">
        <v>2590</v>
      </c>
      <c r="CM27" s="24" t="s">
        <v>2590</v>
      </c>
      <c r="CO27" s="23" t="s">
        <v>2573</v>
      </c>
      <c r="CP27" s="24" t="s">
        <v>2590</v>
      </c>
      <c r="CQ27" s="24" t="s">
        <v>2590</v>
      </c>
      <c r="CR27" s="24" t="s">
        <v>2590</v>
      </c>
      <c r="CS27" s="24" t="s">
        <v>2590</v>
      </c>
      <c r="CT27" s="24" t="s">
        <v>2590</v>
      </c>
      <c r="CU27" s="24" t="s">
        <v>2590</v>
      </c>
      <c r="CV27" s="24" t="s">
        <v>2590</v>
      </c>
      <c r="CW27" s="24" t="s">
        <v>2590</v>
      </c>
      <c r="CX27" s="24" t="s">
        <v>2590</v>
      </c>
      <c r="CY27" s="24" t="s">
        <v>2590</v>
      </c>
      <c r="CZ27" s="24" t="s">
        <v>2590</v>
      </c>
      <c r="DA27" s="24" t="s">
        <v>2590</v>
      </c>
      <c r="DB27" s="24" t="s">
        <v>2558</v>
      </c>
      <c r="DC27" s="24" t="s">
        <v>2558</v>
      </c>
      <c r="DD27" s="24" t="s">
        <v>2558</v>
      </c>
      <c r="DE27" s="24" t="s">
        <v>2558</v>
      </c>
      <c r="DF27" s="24" t="s">
        <v>2558</v>
      </c>
      <c r="DG27" s="24" t="s">
        <v>2558</v>
      </c>
      <c r="DH27" s="24" t="s">
        <v>2558</v>
      </c>
      <c r="DI27" s="24" t="s">
        <v>2558</v>
      </c>
      <c r="DJ27" s="24" t="s">
        <v>2558</v>
      </c>
      <c r="DK27" s="24" t="s">
        <v>2558</v>
      </c>
      <c r="DL27" s="24" t="s">
        <v>2558</v>
      </c>
      <c r="DN27" s="23" t="s">
        <v>2573</v>
      </c>
      <c r="DO27" s="24" t="s">
        <v>2558</v>
      </c>
      <c r="DP27" s="24" t="s">
        <v>2558</v>
      </c>
      <c r="DQ27" s="24" t="s">
        <v>2558</v>
      </c>
      <c r="DR27" s="24" t="s">
        <v>2558</v>
      </c>
      <c r="DS27" s="24" t="s">
        <v>2558</v>
      </c>
      <c r="DT27" s="24" t="s">
        <v>2558</v>
      </c>
      <c r="DU27" s="24" t="s">
        <v>2558</v>
      </c>
      <c r="DV27" s="24" t="s">
        <v>2558</v>
      </c>
      <c r="DW27" s="24" t="s">
        <v>2558</v>
      </c>
      <c r="DX27" s="24" t="s">
        <v>2558</v>
      </c>
      <c r="DY27" s="24" t="s">
        <v>2558</v>
      </c>
      <c r="DZ27" s="24" t="s">
        <v>2558</v>
      </c>
      <c r="EA27" s="24" t="s">
        <v>2558</v>
      </c>
      <c r="EB27" s="24" t="s">
        <v>2558</v>
      </c>
      <c r="EC27" s="24" t="s">
        <v>2558</v>
      </c>
      <c r="ED27" s="24" t="s">
        <v>2558</v>
      </c>
      <c r="EE27" s="24" t="s">
        <v>2558</v>
      </c>
      <c r="EF27" s="24" t="s">
        <v>2558</v>
      </c>
      <c r="EG27" s="24" t="s">
        <v>2557</v>
      </c>
      <c r="EH27" s="24" t="s">
        <v>2557</v>
      </c>
      <c r="EI27" s="24" t="s">
        <v>2557</v>
      </c>
      <c r="EJ27" s="24" t="s">
        <v>2557</v>
      </c>
      <c r="EK27" s="24" t="s">
        <v>2557</v>
      </c>
      <c r="EL27" s="23"/>
      <c r="EM27" s="23"/>
    </row>
    <row r="28" spans="1:143" x14ac:dyDescent="0.25">
      <c r="A28" t="s">
        <v>7808</v>
      </c>
      <c r="B28" s="27">
        <v>92106</v>
      </c>
      <c r="C28" s="27">
        <v>92285</v>
      </c>
      <c r="D28" s="27" t="s">
        <v>2591</v>
      </c>
      <c r="E28">
        <v>180</v>
      </c>
      <c r="G28" s="33" t="s">
        <v>7</v>
      </c>
      <c r="H28" s="33" t="s">
        <v>1778</v>
      </c>
      <c r="I28" s="1">
        <v>90142</v>
      </c>
      <c r="J28" s="2" t="s">
        <v>7809</v>
      </c>
      <c r="K28" s="2" t="s">
        <v>2626</v>
      </c>
      <c r="O28" s="13">
        <v>0</v>
      </c>
      <c r="P28" s="11"/>
      <c r="R28" s="23"/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>
        <v>1</v>
      </c>
      <c r="AP28" s="23"/>
      <c r="AQ28" s="23"/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>
        <v>2</v>
      </c>
      <c r="BO28" s="23"/>
      <c r="BP28" s="23"/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>
        <v>3</v>
      </c>
      <c r="CO28" s="23"/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>
        <v>4</v>
      </c>
      <c r="DN28" s="23"/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>
        <v>5</v>
      </c>
      <c r="EL28" s="23"/>
      <c r="EM28" s="23"/>
    </row>
    <row r="29" spans="1:143" x14ac:dyDescent="0.25">
      <c r="A29" t="s">
        <v>7810</v>
      </c>
      <c r="B29">
        <v>92286</v>
      </c>
      <c r="C29">
        <v>92614</v>
      </c>
      <c r="D29" t="s">
        <v>2562</v>
      </c>
      <c r="E29">
        <v>329</v>
      </c>
      <c r="G29" s="33" t="s">
        <v>7</v>
      </c>
      <c r="H29" s="33" t="s">
        <v>1779</v>
      </c>
      <c r="I29" s="1">
        <v>90143</v>
      </c>
      <c r="J29" s="2" t="s">
        <v>7811</v>
      </c>
      <c r="K29" s="2" t="s">
        <v>2626</v>
      </c>
      <c r="R29" s="23"/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 t="s">
        <v>7</v>
      </c>
      <c r="AP29" s="23"/>
      <c r="AQ29" s="23"/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 t="s">
        <v>7</v>
      </c>
      <c r="BO29" s="23"/>
      <c r="BP29" s="23"/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 t="s">
        <v>7</v>
      </c>
      <c r="CO29" s="23"/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 t="s">
        <v>7</v>
      </c>
      <c r="DN29" s="23"/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 t="s">
        <v>7</v>
      </c>
      <c r="EL29" s="23"/>
      <c r="EM29" s="23"/>
    </row>
    <row r="30" spans="1:143" x14ac:dyDescent="0.25">
      <c r="B30">
        <v>92615</v>
      </c>
      <c r="C30">
        <v>92646</v>
      </c>
      <c r="E30">
        <v>32</v>
      </c>
      <c r="G30" s="33" t="s">
        <v>7</v>
      </c>
      <c r="H30" s="33" t="s">
        <v>1780</v>
      </c>
      <c r="I30" s="1">
        <v>90144</v>
      </c>
      <c r="J30" s="2" t="s">
        <v>7812</v>
      </c>
      <c r="K30" s="2" t="s">
        <v>2626</v>
      </c>
    </row>
    <row r="31" spans="1:143" x14ac:dyDescent="0.25">
      <c r="E31">
        <v>1</v>
      </c>
      <c r="G31" s="33" t="s">
        <v>7</v>
      </c>
      <c r="H31" s="33" t="s">
        <v>1781</v>
      </c>
      <c r="I31" s="1">
        <v>90145</v>
      </c>
      <c r="J31" s="2" t="s">
        <v>7813</v>
      </c>
      <c r="K31" s="2" t="s">
        <v>2626</v>
      </c>
    </row>
    <row r="32" spans="1:143" x14ac:dyDescent="0.25">
      <c r="D32">
        <v>0</v>
      </c>
      <c r="E32">
        <v>2531</v>
      </c>
      <c r="G32" s="33" t="s">
        <v>7</v>
      </c>
      <c r="H32" s="33" t="s">
        <v>1782</v>
      </c>
      <c r="I32" s="1">
        <v>90146</v>
      </c>
      <c r="J32" s="2" t="s">
        <v>7814</v>
      </c>
      <c r="K32" s="2" t="s">
        <v>2626</v>
      </c>
    </row>
    <row r="33" spans="2:11" x14ac:dyDescent="0.25">
      <c r="G33" s="33" t="s">
        <v>7</v>
      </c>
      <c r="H33" s="33" t="s">
        <v>1783</v>
      </c>
      <c r="I33" s="1">
        <v>90147</v>
      </c>
      <c r="J33" s="2" t="s">
        <v>7815</v>
      </c>
      <c r="K33" s="2" t="s">
        <v>2626</v>
      </c>
    </row>
    <row r="34" spans="2:11" x14ac:dyDescent="0.25">
      <c r="G34" s="33" t="s">
        <v>7</v>
      </c>
      <c r="H34" s="33" t="s">
        <v>1784</v>
      </c>
      <c r="I34" s="1">
        <v>90148</v>
      </c>
      <c r="J34" s="2" t="s">
        <v>7816</v>
      </c>
      <c r="K34" s="2" t="s">
        <v>2626</v>
      </c>
    </row>
    <row r="35" spans="2:11" x14ac:dyDescent="0.25">
      <c r="B35" t="s">
        <v>2566</v>
      </c>
      <c r="G35" s="33" t="s">
        <v>7</v>
      </c>
      <c r="H35" s="33" t="s">
        <v>1785</v>
      </c>
      <c r="I35" s="1">
        <v>90149</v>
      </c>
      <c r="J35" s="2" t="s">
        <v>7817</v>
      </c>
      <c r="K35" s="2" t="s">
        <v>2626</v>
      </c>
    </row>
    <row r="36" spans="2:11" x14ac:dyDescent="0.25">
      <c r="B36" t="s">
        <v>2602</v>
      </c>
      <c r="G36" s="33" t="s">
        <v>7</v>
      </c>
      <c r="H36" s="33" t="s">
        <v>1885</v>
      </c>
      <c r="I36" s="1">
        <v>90150</v>
      </c>
      <c r="J36" s="2" t="s">
        <v>7818</v>
      </c>
      <c r="K36" s="2" t="s">
        <v>2627</v>
      </c>
    </row>
    <row r="37" spans="2:11" x14ac:dyDescent="0.25">
      <c r="B37" t="s">
        <v>2618</v>
      </c>
      <c r="G37" s="33" t="s">
        <v>7</v>
      </c>
      <c r="H37" s="33" t="s">
        <v>1886</v>
      </c>
      <c r="I37" s="1">
        <v>90151</v>
      </c>
      <c r="J37" s="2" t="s">
        <v>7819</v>
      </c>
      <c r="K37" s="2" t="s">
        <v>2627</v>
      </c>
    </row>
    <row r="38" spans="2:11" x14ac:dyDescent="0.25">
      <c r="B38" t="s">
        <v>2651</v>
      </c>
      <c r="G38" s="33" t="s">
        <v>7</v>
      </c>
      <c r="H38" s="33" t="s">
        <v>1887</v>
      </c>
      <c r="I38" s="1">
        <v>90152</v>
      </c>
      <c r="J38" s="2" t="s">
        <v>7820</v>
      </c>
      <c r="K38" s="2" t="s">
        <v>2627</v>
      </c>
    </row>
    <row r="39" spans="2:11" x14ac:dyDescent="0.25">
      <c r="B39" t="s">
        <v>2652</v>
      </c>
      <c r="G39" s="33" t="s">
        <v>7</v>
      </c>
      <c r="H39" s="33" t="s">
        <v>1888</v>
      </c>
      <c r="I39" s="1">
        <v>90153</v>
      </c>
      <c r="J39" s="2" t="s">
        <v>7821</v>
      </c>
      <c r="K39" s="2" t="s">
        <v>2627</v>
      </c>
    </row>
    <row r="40" spans="2:11" x14ac:dyDescent="0.25">
      <c r="B40" t="s">
        <v>2653</v>
      </c>
      <c r="G40" s="33" t="s">
        <v>7</v>
      </c>
      <c r="H40" s="33" t="s">
        <v>1889</v>
      </c>
      <c r="I40" s="1">
        <v>90154</v>
      </c>
      <c r="J40" s="2" t="s">
        <v>7822</v>
      </c>
      <c r="K40" s="2" t="s">
        <v>2627</v>
      </c>
    </row>
    <row r="41" spans="2:11" x14ac:dyDescent="0.25">
      <c r="B41" t="s">
        <v>2654</v>
      </c>
      <c r="G41" s="33" t="s">
        <v>7</v>
      </c>
      <c r="H41" s="33" t="s">
        <v>1890</v>
      </c>
      <c r="I41" s="1">
        <v>90155</v>
      </c>
      <c r="J41" s="2" t="s">
        <v>7823</v>
      </c>
      <c r="K41" s="2" t="s">
        <v>2627</v>
      </c>
    </row>
    <row r="42" spans="2:11" x14ac:dyDescent="0.25">
      <c r="B42" t="s">
        <v>2655</v>
      </c>
      <c r="G42" s="33" t="s">
        <v>7</v>
      </c>
      <c r="H42" s="33" t="s">
        <v>1891</v>
      </c>
      <c r="I42" s="1">
        <v>90156</v>
      </c>
      <c r="J42" s="2" t="s">
        <v>7824</v>
      </c>
      <c r="K42" s="2" t="s">
        <v>2627</v>
      </c>
    </row>
    <row r="43" spans="2:11" x14ac:dyDescent="0.25">
      <c r="B43" t="s">
        <v>2656</v>
      </c>
      <c r="G43" s="33" t="s">
        <v>7</v>
      </c>
      <c r="H43" s="33" t="s">
        <v>1892</v>
      </c>
      <c r="I43" s="1">
        <v>90157</v>
      </c>
      <c r="J43" s="2" t="s">
        <v>7825</v>
      </c>
      <c r="K43" s="2" t="s">
        <v>2627</v>
      </c>
    </row>
    <row r="44" spans="2:11" x14ac:dyDescent="0.25">
      <c r="B44" t="s">
        <v>2657</v>
      </c>
      <c r="G44" s="33" t="s">
        <v>7</v>
      </c>
      <c r="H44" s="33" t="s">
        <v>1893</v>
      </c>
      <c r="I44" s="1">
        <v>90158</v>
      </c>
      <c r="J44" s="2" t="s">
        <v>7826</v>
      </c>
      <c r="K44" s="2" t="s">
        <v>2627</v>
      </c>
    </row>
    <row r="45" spans="2:11" x14ac:dyDescent="0.25">
      <c r="B45" t="s">
        <v>2658</v>
      </c>
      <c r="G45" s="33" t="s">
        <v>7</v>
      </c>
      <c r="H45" s="33" t="s">
        <v>1894</v>
      </c>
      <c r="I45" s="1">
        <v>90159</v>
      </c>
      <c r="J45" s="2" t="s">
        <v>7827</v>
      </c>
      <c r="K45" s="2" t="s">
        <v>2627</v>
      </c>
    </row>
    <row r="46" spans="2:11" x14ac:dyDescent="0.25">
      <c r="B46" t="s">
        <v>2659</v>
      </c>
      <c r="G46" s="33" t="s">
        <v>7</v>
      </c>
      <c r="H46" s="33" t="s">
        <v>1895</v>
      </c>
      <c r="I46" s="1">
        <v>90160</v>
      </c>
      <c r="J46" s="2" t="s">
        <v>7828</v>
      </c>
      <c r="K46" s="2" t="s">
        <v>2627</v>
      </c>
    </row>
    <row r="47" spans="2:11" x14ac:dyDescent="0.25">
      <c r="B47" t="s">
        <v>2660</v>
      </c>
      <c r="G47" s="33" t="s">
        <v>7</v>
      </c>
      <c r="H47" s="33" t="s">
        <v>1995</v>
      </c>
      <c r="I47" s="1">
        <v>90161</v>
      </c>
      <c r="J47" s="2" t="s">
        <v>7829</v>
      </c>
      <c r="K47" s="2" t="s">
        <v>2628</v>
      </c>
    </row>
    <row r="48" spans="2:11" x14ac:dyDescent="0.25">
      <c r="B48" t="s">
        <v>2661</v>
      </c>
      <c r="G48" s="33" t="s">
        <v>7</v>
      </c>
      <c r="H48" s="33" t="s">
        <v>1996</v>
      </c>
      <c r="I48" s="1">
        <v>90162</v>
      </c>
      <c r="J48" s="2" t="s">
        <v>7830</v>
      </c>
      <c r="K48" s="2" t="s">
        <v>2628</v>
      </c>
    </row>
    <row r="49" spans="2:11" x14ac:dyDescent="0.25">
      <c r="B49" t="s">
        <v>2662</v>
      </c>
      <c r="G49" s="33" t="s">
        <v>7</v>
      </c>
      <c r="H49" s="33" t="s">
        <v>1997</v>
      </c>
      <c r="I49" s="1">
        <v>90163</v>
      </c>
      <c r="J49" s="2" t="s">
        <v>7831</v>
      </c>
      <c r="K49" s="2" t="s">
        <v>2628</v>
      </c>
    </row>
    <row r="50" spans="2:11" x14ac:dyDescent="0.25">
      <c r="B50" t="s">
        <v>2663</v>
      </c>
      <c r="G50" s="33" t="s">
        <v>7</v>
      </c>
      <c r="H50" s="33" t="s">
        <v>1998</v>
      </c>
      <c r="I50" s="1">
        <v>90164</v>
      </c>
      <c r="J50" s="2" t="s">
        <v>7832</v>
      </c>
      <c r="K50" s="2" t="s">
        <v>2628</v>
      </c>
    </row>
    <row r="51" spans="2:11" x14ac:dyDescent="0.25">
      <c r="B51" t="s">
        <v>2664</v>
      </c>
      <c r="G51" s="33" t="s">
        <v>7</v>
      </c>
      <c r="H51" s="33" t="s">
        <v>1999</v>
      </c>
      <c r="I51" s="1">
        <v>90165</v>
      </c>
      <c r="J51" s="2" t="s">
        <v>7833</v>
      </c>
      <c r="K51" s="2" t="s">
        <v>2628</v>
      </c>
    </row>
    <row r="52" spans="2:11" x14ac:dyDescent="0.25">
      <c r="B52" t="s">
        <v>2665</v>
      </c>
      <c r="G52" s="33" t="s">
        <v>7</v>
      </c>
      <c r="H52" s="33" t="s">
        <v>2000</v>
      </c>
      <c r="I52" s="1">
        <v>90166</v>
      </c>
      <c r="J52" s="2" t="s">
        <v>7834</v>
      </c>
      <c r="K52" s="2" t="s">
        <v>2628</v>
      </c>
    </row>
    <row r="53" spans="2:11" x14ac:dyDescent="0.25">
      <c r="B53" t="s">
        <v>2567</v>
      </c>
      <c r="G53" s="33" t="s">
        <v>7</v>
      </c>
      <c r="H53" s="33" t="s">
        <v>2001</v>
      </c>
      <c r="I53" s="1">
        <v>90167</v>
      </c>
      <c r="J53" s="2" t="s">
        <v>7835</v>
      </c>
      <c r="K53" s="2" t="s">
        <v>2628</v>
      </c>
    </row>
    <row r="54" spans="2:11" x14ac:dyDescent="0.25">
      <c r="G54" s="33" t="s">
        <v>7</v>
      </c>
      <c r="H54" s="33" t="s">
        <v>2002</v>
      </c>
      <c r="I54" s="1">
        <v>90168</v>
      </c>
      <c r="J54" s="2" t="s">
        <v>7836</v>
      </c>
      <c r="K54" s="2" t="s">
        <v>2628</v>
      </c>
    </row>
    <row r="55" spans="2:11" x14ac:dyDescent="0.25">
      <c r="G55" s="33" t="s">
        <v>7</v>
      </c>
      <c r="H55" s="33" t="s">
        <v>2003</v>
      </c>
      <c r="I55" s="1">
        <v>90169</v>
      </c>
      <c r="J55" s="2" t="s">
        <v>7837</v>
      </c>
      <c r="K55" s="2" t="s">
        <v>2628</v>
      </c>
    </row>
    <row r="56" spans="2:11" x14ac:dyDescent="0.25">
      <c r="G56" s="33" t="s">
        <v>7</v>
      </c>
      <c r="H56" s="33" t="s">
        <v>2004</v>
      </c>
      <c r="I56" s="1">
        <v>90170</v>
      </c>
      <c r="J56" s="2" t="s">
        <v>7838</v>
      </c>
      <c r="K56" s="2" t="s">
        <v>2628</v>
      </c>
    </row>
    <row r="57" spans="2:11" x14ac:dyDescent="0.25">
      <c r="G57" s="33" t="s">
        <v>7</v>
      </c>
      <c r="H57" s="33" t="s">
        <v>2005</v>
      </c>
      <c r="I57" s="1">
        <v>90171</v>
      </c>
      <c r="J57" s="2" t="s">
        <v>7839</v>
      </c>
      <c r="K57" s="2" t="s">
        <v>2628</v>
      </c>
    </row>
    <row r="58" spans="2:11" x14ac:dyDescent="0.25">
      <c r="G58" s="33" t="s">
        <v>7</v>
      </c>
      <c r="H58" s="33" t="s">
        <v>2105</v>
      </c>
      <c r="I58" s="1">
        <v>90172</v>
      </c>
      <c r="J58" s="2" t="s">
        <v>7840</v>
      </c>
      <c r="K58" s="2" t="s">
        <v>2629</v>
      </c>
    </row>
    <row r="59" spans="2:11" x14ac:dyDescent="0.25">
      <c r="G59" s="33" t="s">
        <v>7</v>
      </c>
      <c r="H59" s="33" t="s">
        <v>2106</v>
      </c>
      <c r="I59" s="1">
        <v>90173</v>
      </c>
      <c r="J59" s="2" t="s">
        <v>7841</v>
      </c>
      <c r="K59" s="2" t="s">
        <v>2629</v>
      </c>
    </row>
    <row r="60" spans="2:11" x14ac:dyDescent="0.25">
      <c r="G60" s="33" t="s">
        <v>7</v>
      </c>
      <c r="H60" s="33" t="s">
        <v>2107</v>
      </c>
      <c r="I60" s="1">
        <v>90174</v>
      </c>
      <c r="J60" s="2" t="s">
        <v>7842</v>
      </c>
      <c r="K60" s="2" t="s">
        <v>2629</v>
      </c>
    </row>
    <row r="61" spans="2:11" x14ac:dyDescent="0.25">
      <c r="G61" s="33" t="s">
        <v>7</v>
      </c>
      <c r="H61" s="33" t="s">
        <v>2108</v>
      </c>
      <c r="I61" s="1">
        <v>90175</v>
      </c>
      <c r="J61" s="2" t="s">
        <v>7843</v>
      </c>
      <c r="K61" s="2" t="s">
        <v>2629</v>
      </c>
    </row>
    <row r="62" spans="2:11" x14ac:dyDescent="0.25">
      <c r="G62" s="33" t="s">
        <v>7</v>
      </c>
      <c r="H62" s="33" t="s">
        <v>2109</v>
      </c>
      <c r="I62" s="1">
        <v>90176</v>
      </c>
      <c r="J62" s="2" t="s">
        <v>7844</v>
      </c>
      <c r="K62" s="2" t="s">
        <v>2629</v>
      </c>
    </row>
    <row r="63" spans="2:11" x14ac:dyDescent="0.25">
      <c r="G63" s="33" t="s">
        <v>7</v>
      </c>
      <c r="H63" s="33" t="s">
        <v>2110</v>
      </c>
      <c r="I63" s="1">
        <v>90177</v>
      </c>
      <c r="J63" s="2" t="s">
        <v>7845</v>
      </c>
      <c r="K63" s="2" t="s">
        <v>2629</v>
      </c>
    </row>
    <row r="64" spans="2:11" x14ac:dyDescent="0.25">
      <c r="G64" s="33" t="s">
        <v>7</v>
      </c>
      <c r="H64" s="33" t="s">
        <v>2111</v>
      </c>
      <c r="I64" s="1">
        <v>90178</v>
      </c>
      <c r="J64" s="2" t="s">
        <v>7846</v>
      </c>
      <c r="K64" s="2" t="s">
        <v>2629</v>
      </c>
    </row>
    <row r="65" spans="7:11" x14ac:dyDescent="0.25">
      <c r="G65" s="33" t="s">
        <v>7</v>
      </c>
      <c r="H65" s="33" t="s">
        <v>2112</v>
      </c>
      <c r="I65" s="1">
        <v>90179</v>
      </c>
      <c r="J65" s="2" t="s">
        <v>7847</v>
      </c>
      <c r="K65" s="2" t="s">
        <v>2629</v>
      </c>
    </row>
    <row r="66" spans="7:11" x14ac:dyDescent="0.25">
      <c r="G66" s="33" t="s">
        <v>7</v>
      </c>
      <c r="H66" s="33" t="s">
        <v>2113</v>
      </c>
      <c r="I66" s="1">
        <v>90180</v>
      </c>
      <c r="J66" s="2" t="s">
        <v>7848</v>
      </c>
      <c r="K66" s="2" t="s">
        <v>2629</v>
      </c>
    </row>
    <row r="67" spans="7:11" x14ac:dyDescent="0.25">
      <c r="G67" s="33" t="s">
        <v>7</v>
      </c>
      <c r="H67" s="33" t="s">
        <v>2114</v>
      </c>
      <c r="I67" s="1">
        <v>90181</v>
      </c>
      <c r="J67" s="2" t="s">
        <v>7849</v>
      </c>
      <c r="K67" s="2" t="s">
        <v>2629</v>
      </c>
    </row>
    <row r="68" spans="7:11" x14ac:dyDescent="0.25">
      <c r="G68" s="33" t="s">
        <v>7</v>
      </c>
      <c r="H68" s="33" t="s">
        <v>2115</v>
      </c>
      <c r="I68" s="1">
        <v>90182</v>
      </c>
      <c r="J68" s="2" t="s">
        <v>7850</v>
      </c>
      <c r="K68" s="2" t="s">
        <v>2629</v>
      </c>
    </row>
    <row r="69" spans="7:11" x14ac:dyDescent="0.25">
      <c r="G69" s="33" t="s">
        <v>7</v>
      </c>
      <c r="H69" s="33" t="s">
        <v>2215</v>
      </c>
      <c r="I69" s="1">
        <v>90183</v>
      </c>
      <c r="J69" s="2" t="s">
        <v>7851</v>
      </c>
      <c r="K69" s="2" t="s">
        <v>2630</v>
      </c>
    </row>
    <row r="70" spans="7:11" x14ac:dyDescent="0.25">
      <c r="G70" s="33" t="s">
        <v>7</v>
      </c>
      <c r="H70" s="33" t="s">
        <v>2216</v>
      </c>
      <c r="I70" s="1">
        <v>90184</v>
      </c>
      <c r="J70" s="2" t="s">
        <v>7852</v>
      </c>
      <c r="K70" s="2" t="s">
        <v>2630</v>
      </c>
    </row>
    <row r="71" spans="7:11" x14ac:dyDescent="0.25">
      <c r="G71" s="33" t="s">
        <v>7</v>
      </c>
      <c r="H71" s="33" t="s">
        <v>2217</v>
      </c>
      <c r="I71" s="1">
        <v>90185</v>
      </c>
      <c r="J71" s="2" t="s">
        <v>7853</v>
      </c>
      <c r="K71" s="2" t="s">
        <v>2630</v>
      </c>
    </row>
    <row r="72" spans="7:11" x14ac:dyDescent="0.25">
      <c r="G72" s="33" t="s">
        <v>7</v>
      </c>
      <c r="H72" s="33" t="s">
        <v>2218</v>
      </c>
      <c r="I72" s="1">
        <v>90186</v>
      </c>
      <c r="J72" s="2" t="s">
        <v>7854</v>
      </c>
      <c r="K72" s="2" t="s">
        <v>2630</v>
      </c>
    </row>
    <row r="73" spans="7:11" x14ac:dyDescent="0.25">
      <c r="G73" s="33" t="s">
        <v>7</v>
      </c>
      <c r="H73" s="33" t="s">
        <v>2219</v>
      </c>
      <c r="I73" s="1">
        <v>90187</v>
      </c>
      <c r="J73" s="2" t="s">
        <v>7855</v>
      </c>
      <c r="K73" s="2" t="s">
        <v>2630</v>
      </c>
    </row>
    <row r="74" spans="7:11" x14ac:dyDescent="0.25">
      <c r="G74" s="33" t="s">
        <v>7</v>
      </c>
      <c r="H74" s="33" t="s">
        <v>2220</v>
      </c>
      <c r="I74" s="1">
        <v>90188</v>
      </c>
      <c r="J74" s="2" t="s">
        <v>7856</v>
      </c>
      <c r="K74" s="2" t="s">
        <v>2630</v>
      </c>
    </row>
    <row r="75" spans="7:11" x14ac:dyDescent="0.25">
      <c r="G75" s="33" t="s">
        <v>7</v>
      </c>
      <c r="H75" s="33" t="s">
        <v>2221</v>
      </c>
      <c r="I75" s="1">
        <v>90189</v>
      </c>
      <c r="J75" s="2" t="s">
        <v>7857</v>
      </c>
      <c r="K75" s="2" t="s">
        <v>2630</v>
      </c>
    </row>
    <row r="76" spans="7:11" x14ac:dyDescent="0.25">
      <c r="G76" s="33" t="s">
        <v>7</v>
      </c>
      <c r="H76" s="33" t="s">
        <v>2222</v>
      </c>
      <c r="I76" s="1">
        <v>90190</v>
      </c>
      <c r="J76" s="2" t="s">
        <v>7858</v>
      </c>
      <c r="K76" s="2" t="s">
        <v>2630</v>
      </c>
    </row>
    <row r="77" spans="7:11" x14ac:dyDescent="0.25">
      <c r="G77" s="33" t="s">
        <v>7</v>
      </c>
      <c r="H77" s="33" t="s">
        <v>2223</v>
      </c>
      <c r="I77" s="1">
        <v>90191</v>
      </c>
      <c r="J77" s="2" t="s">
        <v>7859</v>
      </c>
      <c r="K77" s="2" t="s">
        <v>2630</v>
      </c>
    </row>
    <row r="78" spans="7:11" x14ac:dyDescent="0.25">
      <c r="G78" s="33" t="s">
        <v>7</v>
      </c>
      <c r="H78" s="33" t="s">
        <v>2224</v>
      </c>
      <c r="I78" s="1">
        <v>90192</v>
      </c>
      <c r="J78" s="2" t="s">
        <v>7860</v>
      </c>
      <c r="K78" s="2" t="s">
        <v>2630</v>
      </c>
    </row>
    <row r="79" spans="7:11" x14ac:dyDescent="0.25">
      <c r="G79" s="33" t="s">
        <v>7</v>
      </c>
      <c r="H79" s="33" t="s">
        <v>2225</v>
      </c>
      <c r="I79" s="1">
        <v>90193</v>
      </c>
      <c r="J79" s="2" t="s">
        <v>7861</v>
      </c>
      <c r="K79" s="2" t="s">
        <v>2630</v>
      </c>
    </row>
    <row r="80" spans="7:11" x14ac:dyDescent="0.25">
      <c r="G80" s="33" t="s">
        <v>7</v>
      </c>
      <c r="H80" s="33" t="s">
        <v>2325</v>
      </c>
      <c r="I80" s="1">
        <v>90194</v>
      </c>
      <c r="J80" s="2" t="s">
        <v>7862</v>
      </c>
      <c r="K80" s="2" t="s">
        <v>2631</v>
      </c>
    </row>
    <row r="81" spans="7:11" x14ac:dyDescent="0.25">
      <c r="G81" s="33" t="s">
        <v>7</v>
      </c>
      <c r="H81" s="33" t="s">
        <v>2326</v>
      </c>
      <c r="I81" s="1">
        <v>90195</v>
      </c>
      <c r="J81" s="2" t="s">
        <v>7863</v>
      </c>
      <c r="K81" s="2" t="s">
        <v>2631</v>
      </c>
    </row>
    <row r="82" spans="7:11" x14ac:dyDescent="0.25">
      <c r="G82" s="33" t="s">
        <v>7</v>
      </c>
      <c r="H82" s="33" t="s">
        <v>2327</v>
      </c>
      <c r="I82" s="1">
        <v>90196</v>
      </c>
      <c r="J82" s="2" t="s">
        <v>7864</v>
      </c>
      <c r="K82" s="2" t="s">
        <v>2631</v>
      </c>
    </row>
    <row r="83" spans="7:11" x14ac:dyDescent="0.25">
      <c r="G83" s="33" t="s">
        <v>7</v>
      </c>
      <c r="H83" s="33" t="s">
        <v>2328</v>
      </c>
      <c r="I83" s="1">
        <v>90197</v>
      </c>
      <c r="J83" s="2" t="s">
        <v>7865</v>
      </c>
      <c r="K83" s="2" t="s">
        <v>2631</v>
      </c>
    </row>
    <row r="84" spans="7:11" x14ac:dyDescent="0.25">
      <c r="G84" s="33" t="s">
        <v>7</v>
      </c>
      <c r="H84" s="33" t="s">
        <v>2329</v>
      </c>
      <c r="I84" s="1">
        <v>90198</v>
      </c>
      <c r="J84" s="2" t="s">
        <v>7866</v>
      </c>
      <c r="K84" s="2" t="s">
        <v>2631</v>
      </c>
    </row>
    <row r="85" spans="7:11" x14ac:dyDescent="0.25">
      <c r="G85" s="33" t="s">
        <v>7</v>
      </c>
      <c r="H85" s="33" t="s">
        <v>2330</v>
      </c>
      <c r="I85" s="1">
        <v>90199</v>
      </c>
      <c r="J85" s="2" t="s">
        <v>7867</v>
      </c>
      <c r="K85" s="2" t="s">
        <v>2631</v>
      </c>
    </row>
    <row r="86" spans="7:11" x14ac:dyDescent="0.25">
      <c r="G86" s="33" t="s">
        <v>7</v>
      </c>
      <c r="H86" s="33" t="s">
        <v>2331</v>
      </c>
      <c r="I86" s="1">
        <v>90200</v>
      </c>
      <c r="J86" s="2" t="s">
        <v>7868</v>
      </c>
      <c r="K86" s="2" t="s">
        <v>2631</v>
      </c>
    </row>
    <row r="87" spans="7:11" x14ac:dyDescent="0.25">
      <c r="G87" s="33" t="s">
        <v>7</v>
      </c>
      <c r="H87" s="33" t="s">
        <v>2332</v>
      </c>
      <c r="I87" s="1">
        <v>90201</v>
      </c>
      <c r="J87" s="2" t="s">
        <v>7869</v>
      </c>
      <c r="K87" s="2" t="s">
        <v>2631</v>
      </c>
    </row>
    <row r="88" spans="7:11" x14ac:dyDescent="0.25">
      <c r="G88" s="33" t="s">
        <v>7</v>
      </c>
      <c r="H88" s="33" t="s">
        <v>2333</v>
      </c>
      <c r="I88" s="1">
        <v>90202</v>
      </c>
      <c r="J88" s="2" t="s">
        <v>7870</v>
      </c>
      <c r="K88" s="2" t="s">
        <v>2631</v>
      </c>
    </row>
    <row r="89" spans="7:11" x14ac:dyDescent="0.25">
      <c r="G89" s="33" t="s">
        <v>7</v>
      </c>
      <c r="H89" s="33" t="s">
        <v>2334</v>
      </c>
      <c r="I89" s="1">
        <v>90203</v>
      </c>
      <c r="J89" s="2" t="s">
        <v>7871</v>
      </c>
      <c r="K89" s="2" t="s">
        <v>2631</v>
      </c>
    </row>
    <row r="90" spans="7:11" x14ac:dyDescent="0.25">
      <c r="G90" s="33" t="s">
        <v>7</v>
      </c>
      <c r="H90" s="33" t="s">
        <v>2335</v>
      </c>
      <c r="I90" s="1">
        <v>90204</v>
      </c>
      <c r="J90" s="2" t="s">
        <v>7872</v>
      </c>
      <c r="K90" s="2" t="s">
        <v>2631</v>
      </c>
    </row>
    <row r="91" spans="7:11" x14ac:dyDescent="0.25">
      <c r="G91" s="33" t="s">
        <v>7</v>
      </c>
      <c r="H91" s="33" t="s">
        <v>2435</v>
      </c>
      <c r="I91" s="1">
        <v>90205</v>
      </c>
      <c r="J91" s="2" t="s">
        <v>7873</v>
      </c>
      <c r="K91" s="2" t="s">
        <v>2631</v>
      </c>
    </row>
    <row r="92" spans="7:11" x14ac:dyDescent="0.25">
      <c r="G92" s="33" t="s">
        <v>7</v>
      </c>
      <c r="H92" s="33" t="s">
        <v>2436</v>
      </c>
      <c r="I92" s="1">
        <v>90206</v>
      </c>
      <c r="J92" s="2" t="s">
        <v>7874</v>
      </c>
      <c r="K92" s="2" t="s">
        <v>2632</v>
      </c>
    </row>
    <row r="93" spans="7:11" x14ac:dyDescent="0.25">
      <c r="G93" s="33" t="s">
        <v>7</v>
      </c>
      <c r="H93" s="33" t="s">
        <v>2437</v>
      </c>
      <c r="I93" s="1">
        <v>90207</v>
      </c>
      <c r="J93" s="2" t="s">
        <v>7875</v>
      </c>
      <c r="K93" s="2" t="s">
        <v>2632</v>
      </c>
    </row>
    <row r="94" spans="7:11" x14ac:dyDescent="0.25">
      <c r="G94" s="33" t="s">
        <v>7</v>
      </c>
      <c r="H94" s="33" t="s">
        <v>2438</v>
      </c>
      <c r="I94" s="1">
        <v>90208</v>
      </c>
      <c r="J94" s="2" t="s">
        <v>7876</v>
      </c>
      <c r="K94" s="2" t="s">
        <v>2632</v>
      </c>
    </row>
    <row r="95" spans="7:11" x14ac:dyDescent="0.25">
      <c r="G95" s="33" t="s">
        <v>7</v>
      </c>
      <c r="H95" s="33" t="s">
        <v>2439</v>
      </c>
      <c r="I95" s="1">
        <v>90209</v>
      </c>
      <c r="J95" s="2" t="s">
        <v>7877</v>
      </c>
      <c r="K95" s="2" t="s">
        <v>2632</v>
      </c>
    </row>
    <row r="96" spans="7:11" x14ac:dyDescent="0.25">
      <c r="G96" s="33" t="s">
        <v>7</v>
      </c>
      <c r="H96" s="33" t="s">
        <v>2440</v>
      </c>
      <c r="I96" s="1">
        <v>90210</v>
      </c>
      <c r="J96" s="2" t="s">
        <v>7878</v>
      </c>
      <c r="K96" s="2" t="s">
        <v>2632</v>
      </c>
    </row>
    <row r="97" spans="7:11" x14ac:dyDescent="0.25">
      <c r="G97" s="33" t="s">
        <v>7</v>
      </c>
      <c r="H97" s="33" t="s">
        <v>2441</v>
      </c>
      <c r="I97" s="1">
        <v>90211</v>
      </c>
      <c r="J97" s="2" t="s">
        <v>7879</v>
      </c>
      <c r="K97" s="2" t="s">
        <v>2632</v>
      </c>
    </row>
    <row r="98" spans="7:11" x14ac:dyDescent="0.25">
      <c r="G98" s="33" t="s">
        <v>7</v>
      </c>
      <c r="H98" s="33" t="s">
        <v>2442</v>
      </c>
      <c r="I98" s="1">
        <v>90212</v>
      </c>
      <c r="J98" s="2" t="s">
        <v>7880</v>
      </c>
      <c r="K98" s="2" t="s">
        <v>2632</v>
      </c>
    </row>
    <row r="99" spans="7:11" x14ac:dyDescent="0.25">
      <c r="G99" s="33" t="s">
        <v>7</v>
      </c>
      <c r="H99" s="33" t="s">
        <v>2443</v>
      </c>
      <c r="I99" s="1">
        <v>90213</v>
      </c>
      <c r="J99" s="2" t="s">
        <v>7881</v>
      </c>
      <c r="K99" s="2" t="s">
        <v>2632</v>
      </c>
    </row>
    <row r="100" spans="7:11" x14ac:dyDescent="0.25">
      <c r="G100" s="33" t="s">
        <v>7</v>
      </c>
      <c r="H100" s="33" t="s">
        <v>2444</v>
      </c>
      <c r="I100" s="1">
        <v>90214</v>
      </c>
      <c r="J100" s="2" t="s">
        <v>7882</v>
      </c>
      <c r="K100" s="2" t="s">
        <v>2632</v>
      </c>
    </row>
    <row r="101" spans="7:11" x14ac:dyDescent="0.25">
      <c r="G101" s="33" t="s">
        <v>7</v>
      </c>
      <c r="H101" s="33" t="s">
        <v>2445</v>
      </c>
      <c r="I101" s="1">
        <v>90215</v>
      </c>
      <c r="J101" s="2" t="s">
        <v>7883</v>
      </c>
      <c r="K101" s="2" t="s">
        <v>2632</v>
      </c>
    </row>
    <row r="102" spans="7:11" x14ac:dyDescent="0.25">
      <c r="G102" s="33" t="s">
        <v>7</v>
      </c>
      <c r="H102" s="33" t="s">
        <v>365</v>
      </c>
      <c r="I102" s="1">
        <v>90216</v>
      </c>
      <c r="J102" s="2" t="s">
        <v>7884</v>
      </c>
      <c r="K102" s="2" t="s">
        <v>2633</v>
      </c>
    </row>
    <row r="103" spans="7:11" x14ac:dyDescent="0.25">
      <c r="G103" s="33" t="s">
        <v>7</v>
      </c>
      <c r="H103" s="33" t="s">
        <v>505</v>
      </c>
      <c r="I103" s="1">
        <v>90217</v>
      </c>
      <c r="J103" s="2" t="s">
        <v>7885</v>
      </c>
      <c r="K103" s="2" t="s">
        <v>2633</v>
      </c>
    </row>
    <row r="104" spans="7:11" x14ac:dyDescent="0.25">
      <c r="G104" s="33" t="s">
        <v>7</v>
      </c>
      <c r="H104" s="33" t="s">
        <v>645</v>
      </c>
      <c r="I104" s="1">
        <v>90218</v>
      </c>
      <c r="J104" s="2" t="s">
        <v>7886</v>
      </c>
      <c r="K104" s="2" t="s">
        <v>2633</v>
      </c>
    </row>
    <row r="105" spans="7:11" x14ac:dyDescent="0.25">
      <c r="G105" s="33" t="s">
        <v>7</v>
      </c>
      <c r="H105" s="33" t="s">
        <v>785</v>
      </c>
      <c r="I105" s="1">
        <v>90219</v>
      </c>
      <c r="J105" s="2" t="s">
        <v>7887</v>
      </c>
      <c r="K105" s="2" t="s">
        <v>2633</v>
      </c>
    </row>
    <row r="106" spans="7:11" x14ac:dyDescent="0.25">
      <c r="G106" s="33" t="s">
        <v>7</v>
      </c>
      <c r="H106" s="33" t="s">
        <v>925</v>
      </c>
      <c r="I106" s="1">
        <v>90220</v>
      </c>
      <c r="J106" s="2" t="s">
        <v>7888</v>
      </c>
      <c r="K106" s="2" t="s">
        <v>2633</v>
      </c>
    </row>
    <row r="107" spans="7:11" x14ac:dyDescent="0.25">
      <c r="G107" s="33" t="s">
        <v>7</v>
      </c>
      <c r="H107" s="33" t="s">
        <v>1065</v>
      </c>
      <c r="I107" s="1">
        <v>90221</v>
      </c>
      <c r="J107" s="2" t="s">
        <v>7889</v>
      </c>
      <c r="K107" s="2" t="s">
        <v>2633</v>
      </c>
    </row>
    <row r="108" spans="7:11" x14ac:dyDescent="0.25">
      <c r="G108" s="33" t="s">
        <v>7</v>
      </c>
      <c r="H108" s="33" t="s">
        <v>1205</v>
      </c>
      <c r="I108" s="1">
        <v>90222</v>
      </c>
      <c r="J108" s="2" t="s">
        <v>7890</v>
      </c>
      <c r="K108" s="2" t="s">
        <v>2634</v>
      </c>
    </row>
    <row r="109" spans="7:11" x14ac:dyDescent="0.25">
      <c r="G109" s="33" t="s">
        <v>7</v>
      </c>
      <c r="H109" s="33" t="s">
        <v>1345</v>
      </c>
      <c r="I109" s="1">
        <v>90223</v>
      </c>
      <c r="J109" s="2" t="s">
        <v>7891</v>
      </c>
      <c r="K109" s="2" t="s">
        <v>2634</v>
      </c>
    </row>
    <row r="110" spans="7:11" x14ac:dyDescent="0.25">
      <c r="G110" s="33" t="s">
        <v>7</v>
      </c>
      <c r="H110" s="33" t="s">
        <v>1485</v>
      </c>
      <c r="I110" s="1">
        <v>90224</v>
      </c>
      <c r="J110" s="2" t="s">
        <v>7892</v>
      </c>
      <c r="K110" s="2" t="s">
        <v>2634</v>
      </c>
    </row>
    <row r="111" spans="7:11" x14ac:dyDescent="0.25">
      <c r="G111" s="33" t="s">
        <v>7</v>
      </c>
      <c r="H111" s="33" t="s">
        <v>219</v>
      </c>
      <c r="I111" s="1">
        <v>90225</v>
      </c>
      <c r="J111" s="2" t="s">
        <v>7893</v>
      </c>
      <c r="K111" s="2" t="s">
        <v>2634</v>
      </c>
    </row>
    <row r="112" spans="7:11" x14ac:dyDescent="0.25">
      <c r="G112" s="33" t="s">
        <v>7</v>
      </c>
      <c r="H112" s="33" t="s">
        <v>149</v>
      </c>
      <c r="I112" s="1">
        <v>90226</v>
      </c>
      <c r="J112" s="2" t="s">
        <v>7894</v>
      </c>
      <c r="K112" s="2" t="s">
        <v>2634</v>
      </c>
    </row>
    <row r="113" spans="7:11" x14ac:dyDescent="0.25">
      <c r="G113" s="33" t="s">
        <v>7</v>
      </c>
      <c r="H113" s="33" t="s">
        <v>366</v>
      </c>
      <c r="I113" s="1">
        <v>90227</v>
      </c>
      <c r="J113" s="2" t="s">
        <v>7895</v>
      </c>
      <c r="K113" s="2" t="s">
        <v>2634</v>
      </c>
    </row>
    <row r="114" spans="7:11" x14ac:dyDescent="0.25">
      <c r="G114" s="33" t="s">
        <v>7</v>
      </c>
      <c r="H114" s="33" t="s">
        <v>506</v>
      </c>
      <c r="I114" s="1">
        <v>90228</v>
      </c>
      <c r="J114" s="2" t="s">
        <v>7896</v>
      </c>
      <c r="K114" s="2" t="s">
        <v>2634</v>
      </c>
    </row>
    <row r="115" spans="7:11" x14ac:dyDescent="0.25">
      <c r="G115" s="33" t="s">
        <v>7</v>
      </c>
      <c r="H115" s="33" t="s">
        <v>646</v>
      </c>
      <c r="I115" s="1">
        <v>90229</v>
      </c>
      <c r="J115" s="2" t="s">
        <v>7897</v>
      </c>
      <c r="K115" s="2" t="s">
        <v>2634</v>
      </c>
    </row>
    <row r="116" spans="7:11" x14ac:dyDescent="0.25">
      <c r="G116" s="33" t="s">
        <v>7</v>
      </c>
      <c r="H116" s="33" t="s">
        <v>786</v>
      </c>
      <c r="I116" s="1">
        <v>90230</v>
      </c>
      <c r="J116" s="2" t="s">
        <v>7898</v>
      </c>
      <c r="K116" s="2" t="s">
        <v>2634</v>
      </c>
    </row>
    <row r="117" spans="7:11" x14ac:dyDescent="0.25">
      <c r="G117" s="33" t="s">
        <v>7</v>
      </c>
      <c r="H117" s="33" t="s">
        <v>926</v>
      </c>
      <c r="I117" s="1">
        <v>90231</v>
      </c>
      <c r="J117" s="2" t="s">
        <v>7899</v>
      </c>
      <c r="K117" s="2" t="s">
        <v>2634</v>
      </c>
    </row>
    <row r="118" spans="7:11" x14ac:dyDescent="0.25">
      <c r="G118" s="33" t="s">
        <v>7</v>
      </c>
      <c r="H118" s="33" t="s">
        <v>1066</v>
      </c>
      <c r="I118" s="1">
        <v>90232</v>
      </c>
      <c r="J118" s="2" t="s">
        <v>7900</v>
      </c>
      <c r="K118" s="2" t="s">
        <v>2634</v>
      </c>
    </row>
    <row r="119" spans="7:11" x14ac:dyDescent="0.25">
      <c r="G119" s="33" t="s">
        <v>7</v>
      </c>
      <c r="H119" s="33" t="s">
        <v>1206</v>
      </c>
      <c r="I119" s="1">
        <v>90233</v>
      </c>
      <c r="J119" s="2" t="s">
        <v>7901</v>
      </c>
      <c r="K119" s="2" t="s">
        <v>2634</v>
      </c>
    </row>
    <row r="120" spans="7:11" x14ac:dyDescent="0.25">
      <c r="G120" s="33" t="s">
        <v>7</v>
      </c>
      <c r="H120" s="33" t="s">
        <v>1346</v>
      </c>
      <c r="I120" s="1">
        <v>90234</v>
      </c>
      <c r="J120" s="2" t="s">
        <v>7902</v>
      </c>
      <c r="K120" s="2" t="s">
        <v>2634</v>
      </c>
    </row>
    <row r="121" spans="7:11" x14ac:dyDescent="0.25">
      <c r="G121" s="33" t="s">
        <v>7</v>
      </c>
      <c r="H121" s="33" t="s">
        <v>1486</v>
      </c>
      <c r="I121" s="1">
        <v>90235</v>
      </c>
      <c r="J121" s="2" t="s">
        <v>7903</v>
      </c>
      <c r="K121" s="2" t="s">
        <v>2634</v>
      </c>
    </row>
    <row r="122" spans="7:11" x14ac:dyDescent="0.25">
      <c r="G122" s="33" t="s">
        <v>7</v>
      </c>
      <c r="H122" s="33" t="s">
        <v>220</v>
      </c>
      <c r="I122" s="1">
        <v>90236</v>
      </c>
      <c r="J122" s="2" t="s">
        <v>7904</v>
      </c>
      <c r="K122" s="2" t="s">
        <v>2634</v>
      </c>
    </row>
    <row r="123" spans="7:11" x14ac:dyDescent="0.25">
      <c r="G123" s="33" t="s">
        <v>7</v>
      </c>
      <c r="H123" s="33" t="s">
        <v>150</v>
      </c>
      <c r="I123" s="1">
        <v>90237</v>
      </c>
      <c r="J123" s="2" t="s">
        <v>7905</v>
      </c>
      <c r="K123" s="2" t="s">
        <v>2634</v>
      </c>
    </row>
    <row r="124" spans="7:11" x14ac:dyDescent="0.25">
      <c r="G124" s="33" t="s">
        <v>7</v>
      </c>
      <c r="H124" s="33" t="s">
        <v>367</v>
      </c>
      <c r="I124" s="1">
        <v>90238</v>
      </c>
      <c r="J124" s="2" t="s">
        <v>7906</v>
      </c>
      <c r="K124" s="2" t="s">
        <v>2634</v>
      </c>
    </row>
    <row r="125" spans="7:11" x14ac:dyDescent="0.25">
      <c r="G125" s="33" t="s">
        <v>7</v>
      </c>
      <c r="H125" s="33" t="s">
        <v>507</v>
      </c>
      <c r="I125" s="1">
        <v>90239</v>
      </c>
      <c r="J125" s="2" t="s">
        <v>7907</v>
      </c>
      <c r="K125" s="2" t="s">
        <v>2634</v>
      </c>
    </row>
    <row r="126" spans="7:11" x14ac:dyDescent="0.25">
      <c r="G126" s="33" t="s">
        <v>7</v>
      </c>
      <c r="H126" s="33" t="s">
        <v>647</v>
      </c>
      <c r="I126" s="1">
        <v>90240</v>
      </c>
      <c r="J126" s="2" t="s">
        <v>7908</v>
      </c>
      <c r="K126" s="2" t="s">
        <v>2634</v>
      </c>
    </row>
    <row r="127" spans="7:11" x14ac:dyDescent="0.25">
      <c r="G127" s="33" t="s">
        <v>7</v>
      </c>
      <c r="H127" s="33" t="s">
        <v>787</v>
      </c>
      <c r="I127" s="1">
        <v>90241</v>
      </c>
      <c r="J127" s="2" t="s">
        <v>7909</v>
      </c>
      <c r="K127" s="2" t="s">
        <v>2634</v>
      </c>
    </row>
    <row r="128" spans="7:11" x14ac:dyDescent="0.25">
      <c r="G128" s="33" t="s">
        <v>7</v>
      </c>
      <c r="H128" s="33" t="s">
        <v>927</v>
      </c>
      <c r="I128" s="1">
        <v>90242</v>
      </c>
      <c r="J128" s="2" t="s">
        <v>7910</v>
      </c>
      <c r="K128" s="2" t="s">
        <v>2634</v>
      </c>
    </row>
    <row r="129" spans="7:11" x14ac:dyDescent="0.25">
      <c r="G129" s="33" t="s">
        <v>7</v>
      </c>
      <c r="H129" s="33" t="s">
        <v>1067</v>
      </c>
      <c r="I129" s="1">
        <v>90243</v>
      </c>
      <c r="J129" s="2" t="s">
        <v>7911</v>
      </c>
      <c r="K129" s="2" t="s">
        <v>2634</v>
      </c>
    </row>
    <row r="130" spans="7:11" x14ac:dyDescent="0.25">
      <c r="G130" s="33" t="s">
        <v>7</v>
      </c>
      <c r="H130" s="33" t="s">
        <v>1207</v>
      </c>
      <c r="I130" s="1">
        <v>90244</v>
      </c>
      <c r="J130" s="2" t="s">
        <v>7912</v>
      </c>
      <c r="K130" s="2" t="s">
        <v>2634</v>
      </c>
    </row>
    <row r="131" spans="7:11" x14ac:dyDescent="0.25">
      <c r="G131" s="33" t="s">
        <v>7</v>
      </c>
      <c r="H131" s="33" t="s">
        <v>1347</v>
      </c>
      <c r="I131" s="1">
        <v>90245</v>
      </c>
      <c r="J131" s="2" t="s">
        <v>7913</v>
      </c>
      <c r="K131" s="2" t="s">
        <v>2634</v>
      </c>
    </row>
    <row r="132" spans="7:11" x14ac:dyDescent="0.25">
      <c r="G132" s="33" t="s">
        <v>7</v>
      </c>
      <c r="H132" s="33" t="s">
        <v>1487</v>
      </c>
      <c r="I132" s="1">
        <v>90246</v>
      </c>
      <c r="J132" s="2" t="s">
        <v>7914</v>
      </c>
      <c r="K132" s="2" t="s">
        <v>2634</v>
      </c>
    </row>
    <row r="133" spans="7:11" x14ac:dyDescent="0.25">
      <c r="G133" s="33" t="s">
        <v>7</v>
      </c>
      <c r="H133" s="33" t="s">
        <v>221</v>
      </c>
      <c r="I133" s="1">
        <v>90247</v>
      </c>
      <c r="J133" s="2" t="s">
        <v>7915</v>
      </c>
      <c r="K133" s="2" t="s">
        <v>2634</v>
      </c>
    </row>
    <row r="134" spans="7:11" x14ac:dyDescent="0.25">
      <c r="G134" s="33" t="s">
        <v>7</v>
      </c>
      <c r="H134" s="33" t="s">
        <v>151</v>
      </c>
      <c r="I134" s="1">
        <v>90248</v>
      </c>
      <c r="J134" s="2" t="s">
        <v>7916</v>
      </c>
      <c r="K134" s="2" t="s">
        <v>2634</v>
      </c>
    </row>
    <row r="135" spans="7:11" x14ac:dyDescent="0.25">
      <c r="G135" s="33" t="s">
        <v>7</v>
      </c>
      <c r="H135" s="33" t="s">
        <v>368</v>
      </c>
      <c r="I135" s="1">
        <v>90249</v>
      </c>
      <c r="J135" s="2" t="s">
        <v>7917</v>
      </c>
      <c r="K135" s="2" t="s">
        <v>2634</v>
      </c>
    </row>
    <row r="136" spans="7:11" x14ac:dyDescent="0.25">
      <c r="G136" s="33" t="s">
        <v>7</v>
      </c>
      <c r="H136" s="33" t="s">
        <v>508</v>
      </c>
      <c r="I136" s="1">
        <v>90250</v>
      </c>
      <c r="J136" s="2" t="s">
        <v>7918</v>
      </c>
      <c r="K136" s="2" t="s">
        <v>2634</v>
      </c>
    </row>
    <row r="137" spans="7:11" x14ac:dyDescent="0.25">
      <c r="G137" s="33" t="s">
        <v>7</v>
      </c>
      <c r="H137" s="33" t="s">
        <v>648</v>
      </c>
      <c r="I137" s="1">
        <v>90251</v>
      </c>
      <c r="J137" s="2" t="s">
        <v>7919</v>
      </c>
      <c r="K137" s="2" t="s">
        <v>2634</v>
      </c>
    </row>
    <row r="138" spans="7:11" x14ac:dyDescent="0.25">
      <c r="G138" s="33" t="s">
        <v>7</v>
      </c>
      <c r="H138" s="33" t="s">
        <v>788</v>
      </c>
      <c r="I138" s="1">
        <v>90252</v>
      </c>
      <c r="J138" s="2" t="s">
        <v>7920</v>
      </c>
      <c r="K138" s="2" t="s">
        <v>2634</v>
      </c>
    </row>
    <row r="139" spans="7:11" x14ac:dyDescent="0.25">
      <c r="G139" s="33" t="s">
        <v>7</v>
      </c>
      <c r="H139" s="33" t="s">
        <v>928</v>
      </c>
      <c r="I139" s="1">
        <v>90253</v>
      </c>
      <c r="J139" s="2" t="s">
        <v>7921</v>
      </c>
      <c r="K139" s="2" t="s">
        <v>2634</v>
      </c>
    </row>
    <row r="140" spans="7:11" x14ac:dyDescent="0.25">
      <c r="G140" s="33" t="s">
        <v>7</v>
      </c>
      <c r="H140" s="33" t="s">
        <v>1068</v>
      </c>
      <c r="I140" s="1">
        <v>90254</v>
      </c>
      <c r="J140" s="2" t="s">
        <v>7922</v>
      </c>
      <c r="K140" s="2" t="s">
        <v>2634</v>
      </c>
    </row>
    <row r="141" spans="7:11" x14ac:dyDescent="0.25">
      <c r="G141" s="33" t="s">
        <v>7</v>
      </c>
      <c r="H141" s="33" t="s">
        <v>1208</v>
      </c>
      <c r="I141" s="1">
        <v>90255</v>
      </c>
      <c r="J141" s="2" t="s">
        <v>7923</v>
      </c>
      <c r="K141" s="2" t="s">
        <v>2634</v>
      </c>
    </row>
    <row r="142" spans="7:11" x14ac:dyDescent="0.25">
      <c r="G142" s="33" t="s">
        <v>7</v>
      </c>
      <c r="H142" s="33" t="s">
        <v>1348</v>
      </c>
      <c r="I142" s="1">
        <v>90256</v>
      </c>
      <c r="J142" s="2" t="s">
        <v>7924</v>
      </c>
      <c r="K142" s="2" t="s">
        <v>2634</v>
      </c>
    </row>
    <row r="143" spans="7:11" x14ac:dyDescent="0.25">
      <c r="G143" s="33" t="s">
        <v>7</v>
      </c>
      <c r="H143" s="33" t="s">
        <v>1488</v>
      </c>
      <c r="I143" s="1">
        <v>90257</v>
      </c>
      <c r="J143" s="2" t="s">
        <v>7925</v>
      </c>
      <c r="K143" s="2" t="s">
        <v>2634</v>
      </c>
    </row>
    <row r="144" spans="7:11" x14ac:dyDescent="0.25">
      <c r="G144" s="33" t="s">
        <v>7</v>
      </c>
      <c r="H144" s="33" t="s">
        <v>222</v>
      </c>
      <c r="I144" s="1">
        <v>90258</v>
      </c>
      <c r="J144" s="2" t="s">
        <v>7926</v>
      </c>
      <c r="K144" s="2" t="s">
        <v>2634</v>
      </c>
    </row>
    <row r="145" spans="7:11" x14ac:dyDescent="0.25">
      <c r="G145" s="33" t="s">
        <v>7</v>
      </c>
      <c r="H145" s="33" t="s">
        <v>152</v>
      </c>
      <c r="I145" s="1">
        <v>90259</v>
      </c>
      <c r="J145" s="2" t="s">
        <v>7927</v>
      </c>
      <c r="K145" s="2" t="s">
        <v>2634</v>
      </c>
    </row>
    <row r="146" spans="7:11" x14ac:dyDescent="0.25">
      <c r="G146" s="33" t="s">
        <v>7</v>
      </c>
      <c r="H146" s="33" t="s">
        <v>369</v>
      </c>
      <c r="I146" s="1">
        <v>90260</v>
      </c>
      <c r="J146" s="2" t="s">
        <v>7928</v>
      </c>
      <c r="K146" s="2" t="s">
        <v>2635</v>
      </c>
    </row>
    <row r="147" spans="7:11" x14ac:dyDescent="0.25">
      <c r="G147" s="33" t="s">
        <v>7</v>
      </c>
      <c r="H147" s="33" t="s">
        <v>509</v>
      </c>
      <c r="I147" s="1">
        <v>90261</v>
      </c>
      <c r="J147" s="2" t="s">
        <v>7929</v>
      </c>
      <c r="K147" s="2" t="s">
        <v>2635</v>
      </c>
    </row>
    <row r="148" spans="7:11" x14ac:dyDescent="0.25">
      <c r="G148" s="33" t="s">
        <v>7</v>
      </c>
      <c r="H148" s="33" t="s">
        <v>649</v>
      </c>
      <c r="I148" s="1">
        <v>90262</v>
      </c>
      <c r="J148" s="2" t="s">
        <v>7930</v>
      </c>
      <c r="K148" s="2" t="s">
        <v>2635</v>
      </c>
    </row>
    <row r="149" spans="7:11" x14ac:dyDescent="0.25">
      <c r="G149" s="33" t="s">
        <v>7</v>
      </c>
      <c r="H149" s="33" t="s">
        <v>789</v>
      </c>
      <c r="I149" s="1">
        <v>90263</v>
      </c>
      <c r="J149" s="2" t="s">
        <v>7931</v>
      </c>
      <c r="K149" s="2" t="s">
        <v>2635</v>
      </c>
    </row>
    <row r="150" spans="7:11" x14ac:dyDescent="0.25">
      <c r="G150" s="33" t="s">
        <v>7</v>
      </c>
      <c r="H150" s="33" t="s">
        <v>929</v>
      </c>
      <c r="I150" s="1">
        <v>90264</v>
      </c>
      <c r="J150" s="2" t="s">
        <v>7932</v>
      </c>
      <c r="K150" s="2" t="s">
        <v>2635</v>
      </c>
    </row>
    <row r="151" spans="7:11" x14ac:dyDescent="0.25">
      <c r="G151" s="33" t="s">
        <v>7</v>
      </c>
      <c r="H151" s="33" t="s">
        <v>1069</v>
      </c>
      <c r="I151" s="1">
        <v>90265</v>
      </c>
      <c r="J151" s="2" t="s">
        <v>7933</v>
      </c>
      <c r="K151" s="2" t="s">
        <v>2635</v>
      </c>
    </row>
    <row r="152" spans="7:11" x14ac:dyDescent="0.25">
      <c r="G152" s="33" t="s">
        <v>7</v>
      </c>
      <c r="H152" s="33" t="s">
        <v>1209</v>
      </c>
      <c r="I152" s="1">
        <v>90266</v>
      </c>
      <c r="J152" s="2" t="s">
        <v>7934</v>
      </c>
      <c r="K152" s="2" t="s">
        <v>2635</v>
      </c>
    </row>
    <row r="153" spans="7:11" x14ac:dyDescent="0.25">
      <c r="G153" s="33" t="s">
        <v>7</v>
      </c>
      <c r="H153" s="33" t="s">
        <v>1349</v>
      </c>
      <c r="I153" s="1">
        <v>90267</v>
      </c>
      <c r="J153" s="2" t="s">
        <v>7935</v>
      </c>
      <c r="K153" s="2" t="s">
        <v>2635</v>
      </c>
    </row>
    <row r="154" spans="7:11" x14ac:dyDescent="0.25">
      <c r="G154" s="33" t="s">
        <v>7</v>
      </c>
      <c r="H154" s="33" t="s">
        <v>1489</v>
      </c>
      <c r="I154" s="1">
        <v>90268</v>
      </c>
      <c r="J154" s="2" t="s">
        <v>7936</v>
      </c>
      <c r="K154" s="2" t="s">
        <v>2635</v>
      </c>
    </row>
    <row r="155" spans="7:11" x14ac:dyDescent="0.25">
      <c r="G155" s="33" t="s">
        <v>7</v>
      </c>
      <c r="H155" s="33" t="s">
        <v>223</v>
      </c>
      <c r="I155" s="1">
        <v>90269</v>
      </c>
      <c r="J155" s="2" t="s">
        <v>7937</v>
      </c>
      <c r="K155" s="2" t="s">
        <v>2635</v>
      </c>
    </row>
    <row r="156" spans="7:11" x14ac:dyDescent="0.25">
      <c r="G156" s="33" t="s">
        <v>7</v>
      </c>
      <c r="H156" s="33" t="s">
        <v>153</v>
      </c>
      <c r="I156" s="1">
        <v>90270</v>
      </c>
      <c r="J156" s="2" t="s">
        <v>7938</v>
      </c>
      <c r="K156" s="2" t="s">
        <v>2635</v>
      </c>
    </row>
    <row r="157" spans="7:11" x14ac:dyDescent="0.25">
      <c r="G157" s="33" t="s">
        <v>7</v>
      </c>
      <c r="H157" s="33" t="s">
        <v>370</v>
      </c>
      <c r="I157" s="1">
        <v>90271</v>
      </c>
      <c r="J157" s="2" t="s">
        <v>7939</v>
      </c>
      <c r="K157" s="2" t="s">
        <v>2635</v>
      </c>
    </row>
    <row r="158" spans="7:11" x14ac:dyDescent="0.25">
      <c r="G158" s="33" t="s">
        <v>7</v>
      </c>
      <c r="H158" s="33" t="s">
        <v>510</v>
      </c>
      <c r="I158" s="1">
        <v>90272</v>
      </c>
      <c r="J158" s="2" t="s">
        <v>7940</v>
      </c>
      <c r="K158" s="2" t="s">
        <v>2635</v>
      </c>
    </row>
    <row r="159" spans="7:11" x14ac:dyDescent="0.25">
      <c r="G159" s="33" t="s">
        <v>7</v>
      </c>
      <c r="H159" s="33" t="s">
        <v>650</v>
      </c>
      <c r="I159" s="1">
        <v>90273</v>
      </c>
      <c r="J159" s="2" t="s">
        <v>7941</v>
      </c>
      <c r="K159" s="2" t="s">
        <v>2635</v>
      </c>
    </row>
    <row r="160" spans="7:11" x14ac:dyDescent="0.25">
      <c r="G160" s="33" t="s">
        <v>7</v>
      </c>
      <c r="H160" s="33" t="s">
        <v>790</v>
      </c>
      <c r="I160" s="1">
        <v>90274</v>
      </c>
      <c r="J160" s="2" t="s">
        <v>7942</v>
      </c>
      <c r="K160" s="2" t="s">
        <v>2635</v>
      </c>
    </row>
    <row r="161" spans="7:11" x14ac:dyDescent="0.25">
      <c r="G161" s="33" t="s">
        <v>7</v>
      </c>
      <c r="H161" s="33" t="s">
        <v>930</v>
      </c>
      <c r="I161" s="1">
        <v>90275</v>
      </c>
      <c r="J161" s="2" t="s">
        <v>7943</v>
      </c>
      <c r="K161" s="2" t="s">
        <v>2635</v>
      </c>
    </row>
    <row r="162" spans="7:11" x14ac:dyDescent="0.25">
      <c r="G162" s="33" t="s">
        <v>7</v>
      </c>
      <c r="H162" s="33" t="s">
        <v>1070</v>
      </c>
      <c r="I162" s="1">
        <v>90276</v>
      </c>
      <c r="J162" s="2" t="s">
        <v>7944</v>
      </c>
      <c r="K162" s="2" t="s">
        <v>2635</v>
      </c>
    </row>
    <row r="163" spans="7:11" x14ac:dyDescent="0.25">
      <c r="G163" s="33" t="s">
        <v>7</v>
      </c>
      <c r="H163" s="33" t="s">
        <v>1210</v>
      </c>
      <c r="I163" s="1">
        <v>90277</v>
      </c>
      <c r="J163" s="2" t="s">
        <v>7945</v>
      </c>
      <c r="K163" s="2" t="s">
        <v>2635</v>
      </c>
    </row>
    <row r="164" spans="7:11" x14ac:dyDescent="0.25">
      <c r="G164" s="33" t="s">
        <v>7</v>
      </c>
      <c r="H164" s="33" t="s">
        <v>1350</v>
      </c>
      <c r="I164" s="1">
        <v>90278</v>
      </c>
      <c r="J164" s="2" t="s">
        <v>7946</v>
      </c>
      <c r="K164" s="2" t="s">
        <v>2635</v>
      </c>
    </row>
    <row r="165" spans="7:11" x14ac:dyDescent="0.25">
      <c r="G165" s="33" t="s">
        <v>7</v>
      </c>
      <c r="H165" s="33" t="s">
        <v>1490</v>
      </c>
      <c r="I165" s="1">
        <v>90279</v>
      </c>
      <c r="J165" s="2" t="s">
        <v>7947</v>
      </c>
      <c r="K165" s="2" t="s">
        <v>2635</v>
      </c>
    </row>
    <row r="166" spans="7:11" x14ac:dyDescent="0.25">
      <c r="G166" s="33" t="s">
        <v>7</v>
      </c>
      <c r="H166" s="33" t="s">
        <v>224</v>
      </c>
      <c r="I166" s="1">
        <v>90280</v>
      </c>
      <c r="J166" s="2" t="s">
        <v>7948</v>
      </c>
      <c r="K166" s="2" t="s">
        <v>2635</v>
      </c>
    </row>
    <row r="167" spans="7:11" x14ac:dyDescent="0.25">
      <c r="G167" s="33" t="s">
        <v>7</v>
      </c>
      <c r="H167" s="33" t="s">
        <v>154</v>
      </c>
      <c r="I167" s="1">
        <v>90281</v>
      </c>
      <c r="J167" s="2" t="s">
        <v>7949</v>
      </c>
      <c r="K167" s="2" t="s">
        <v>2635</v>
      </c>
    </row>
    <row r="168" spans="7:11" x14ac:dyDescent="0.25">
      <c r="G168" s="33" t="s">
        <v>7</v>
      </c>
      <c r="H168" s="33" t="s">
        <v>371</v>
      </c>
      <c r="I168" s="1">
        <v>90282</v>
      </c>
      <c r="J168" s="2" t="s">
        <v>7950</v>
      </c>
      <c r="K168" s="2" t="s">
        <v>2635</v>
      </c>
    </row>
    <row r="169" spans="7:11" x14ac:dyDescent="0.25">
      <c r="G169" s="33" t="s">
        <v>7</v>
      </c>
      <c r="H169" s="33" t="s">
        <v>511</v>
      </c>
      <c r="I169" s="1">
        <v>90283</v>
      </c>
      <c r="J169" s="2" t="s">
        <v>7951</v>
      </c>
      <c r="K169" s="2" t="s">
        <v>2635</v>
      </c>
    </row>
    <row r="170" spans="7:11" x14ac:dyDescent="0.25">
      <c r="G170" s="33" t="s">
        <v>7</v>
      </c>
      <c r="H170" s="33" t="s">
        <v>651</v>
      </c>
      <c r="I170" s="1">
        <v>90284</v>
      </c>
      <c r="J170" s="2" t="s">
        <v>7952</v>
      </c>
      <c r="K170" s="2" t="s">
        <v>2635</v>
      </c>
    </row>
    <row r="171" spans="7:11" x14ac:dyDescent="0.25">
      <c r="G171" s="33" t="s">
        <v>7</v>
      </c>
      <c r="H171" s="33" t="s">
        <v>791</v>
      </c>
      <c r="I171" s="1">
        <v>90285</v>
      </c>
      <c r="J171" s="2" t="s">
        <v>7953</v>
      </c>
      <c r="K171" s="2" t="s">
        <v>2635</v>
      </c>
    </row>
    <row r="172" spans="7:11" x14ac:dyDescent="0.25">
      <c r="G172" s="33" t="s">
        <v>7</v>
      </c>
      <c r="H172" s="33" t="s">
        <v>931</v>
      </c>
      <c r="I172" s="1">
        <v>90286</v>
      </c>
      <c r="J172" s="2" t="s">
        <v>7954</v>
      </c>
      <c r="K172" s="2" t="s">
        <v>2635</v>
      </c>
    </row>
    <row r="173" spans="7:11" x14ac:dyDescent="0.25">
      <c r="G173" s="33" t="s">
        <v>7</v>
      </c>
      <c r="H173" s="33" t="s">
        <v>1071</v>
      </c>
      <c r="I173" s="1">
        <v>90287</v>
      </c>
      <c r="J173" s="2" t="s">
        <v>7955</v>
      </c>
      <c r="K173" s="2" t="s">
        <v>2635</v>
      </c>
    </row>
    <row r="174" spans="7:11" x14ac:dyDescent="0.25">
      <c r="G174" s="33" t="s">
        <v>7</v>
      </c>
      <c r="H174" s="33" t="s">
        <v>1211</v>
      </c>
      <c r="I174" s="1">
        <v>90288</v>
      </c>
      <c r="J174" s="2" t="s">
        <v>7956</v>
      </c>
      <c r="K174" s="2" t="s">
        <v>2635</v>
      </c>
    </row>
    <row r="175" spans="7:11" x14ac:dyDescent="0.25">
      <c r="G175" s="33" t="s">
        <v>7</v>
      </c>
      <c r="H175" s="33" t="s">
        <v>1351</v>
      </c>
      <c r="I175" s="1">
        <v>90289</v>
      </c>
      <c r="J175" s="2" t="s">
        <v>7957</v>
      </c>
      <c r="K175" s="2" t="s">
        <v>2635</v>
      </c>
    </row>
    <row r="176" spans="7:11" x14ac:dyDescent="0.25">
      <c r="G176" s="33" t="s">
        <v>7</v>
      </c>
      <c r="H176" s="33" t="s">
        <v>1491</v>
      </c>
      <c r="I176" s="1">
        <v>90290</v>
      </c>
      <c r="J176" s="2" t="s">
        <v>7958</v>
      </c>
      <c r="K176" s="2" t="s">
        <v>2635</v>
      </c>
    </row>
    <row r="177" spans="7:11" x14ac:dyDescent="0.25">
      <c r="G177" s="33" t="s">
        <v>7</v>
      </c>
      <c r="H177" s="33" t="s">
        <v>225</v>
      </c>
      <c r="I177" s="1">
        <v>90291</v>
      </c>
      <c r="J177" s="2" t="s">
        <v>7959</v>
      </c>
      <c r="K177" s="2" t="s">
        <v>2635</v>
      </c>
    </row>
    <row r="178" spans="7:11" x14ac:dyDescent="0.25">
      <c r="G178" s="33" t="s">
        <v>7</v>
      </c>
      <c r="H178" s="33" t="s">
        <v>155</v>
      </c>
      <c r="I178" s="1">
        <v>90292</v>
      </c>
      <c r="J178" s="2" t="s">
        <v>7960</v>
      </c>
      <c r="K178" s="2" t="s">
        <v>2635</v>
      </c>
    </row>
    <row r="179" spans="7:11" x14ac:dyDescent="0.25">
      <c r="G179" s="33" t="s">
        <v>7</v>
      </c>
      <c r="H179" s="33" t="s">
        <v>372</v>
      </c>
      <c r="I179" s="1">
        <v>90293</v>
      </c>
      <c r="J179" s="2" t="s">
        <v>7961</v>
      </c>
      <c r="K179" s="2" t="s">
        <v>2635</v>
      </c>
    </row>
    <row r="180" spans="7:11" x14ac:dyDescent="0.25">
      <c r="G180" s="33" t="s">
        <v>7</v>
      </c>
      <c r="H180" s="33" t="s">
        <v>512</v>
      </c>
      <c r="I180" s="1">
        <v>90294</v>
      </c>
      <c r="J180" s="2" t="s">
        <v>7962</v>
      </c>
      <c r="K180" s="2" t="s">
        <v>2635</v>
      </c>
    </row>
    <row r="181" spans="7:11" x14ac:dyDescent="0.25">
      <c r="G181" s="33" t="s">
        <v>7</v>
      </c>
      <c r="H181" s="33" t="s">
        <v>652</v>
      </c>
      <c r="I181" s="1">
        <v>90295</v>
      </c>
      <c r="J181" s="2" t="s">
        <v>7963</v>
      </c>
      <c r="K181" s="2" t="s">
        <v>2635</v>
      </c>
    </row>
    <row r="182" spans="7:11" x14ac:dyDescent="0.25">
      <c r="G182" s="33" t="s">
        <v>7</v>
      </c>
      <c r="H182" s="33" t="s">
        <v>792</v>
      </c>
      <c r="I182" s="1">
        <v>90296</v>
      </c>
      <c r="J182" s="2" t="s">
        <v>7964</v>
      </c>
      <c r="K182" s="2" t="s">
        <v>2635</v>
      </c>
    </row>
    <row r="183" spans="7:11" x14ac:dyDescent="0.25">
      <c r="G183" s="33" t="s">
        <v>7</v>
      </c>
      <c r="H183" s="33" t="s">
        <v>932</v>
      </c>
      <c r="I183" s="1">
        <v>90297</v>
      </c>
      <c r="J183" s="2" t="s">
        <v>7965</v>
      </c>
      <c r="K183" s="2" t="s">
        <v>2635</v>
      </c>
    </row>
    <row r="184" spans="7:11" x14ac:dyDescent="0.25">
      <c r="G184" s="33" t="s">
        <v>7</v>
      </c>
      <c r="H184" s="33" t="s">
        <v>1072</v>
      </c>
      <c r="I184" s="1">
        <v>90298</v>
      </c>
      <c r="J184" s="2" t="s">
        <v>7966</v>
      </c>
      <c r="K184" s="2" t="s">
        <v>2635</v>
      </c>
    </row>
    <row r="185" spans="7:11" x14ac:dyDescent="0.25">
      <c r="G185" s="33" t="s">
        <v>7</v>
      </c>
      <c r="H185" s="33" t="s">
        <v>1212</v>
      </c>
      <c r="I185" s="1">
        <v>90299</v>
      </c>
      <c r="J185" s="2" t="s">
        <v>7967</v>
      </c>
      <c r="K185" s="2" t="s">
        <v>2635</v>
      </c>
    </row>
    <row r="186" spans="7:11" x14ac:dyDescent="0.25">
      <c r="G186" s="33" t="s">
        <v>7</v>
      </c>
      <c r="H186" s="33" t="s">
        <v>1352</v>
      </c>
      <c r="I186" s="1">
        <v>90300</v>
      </c>
      <c r="J186" s="2" t="s">
        <v>7968</v>
      </c>
      <c r="K186" s="2" t="s">
        <v>2635</v>
      </c>
    </row>
    <row r="187" spans="7:11" x14ac:dyDescent="0.25">
      <c r="G187" s="33" t="s">
        <v>7</v>
      </c>
      <c r="H187" s="33" t="s">
        <v>1492</v>
      </c>
      <c r="I187" s="1">
        <v>90301</v>
      </c>
      <c r="J187" s="2" t="s">
        <v>7969</v>
      </c>
      <c r="K187" s="2" t="s">
        <v>2635</v>
      </c>
    </row>
    <row r="188" spans="7:11" x14ac:dyDescent="0.25">
      <c r="G188" s="33" t="s">
        <v>7</v>
      </c>
      <c r="H188" s="33" t="s">
        <v>226</v>
      </c>
      <c r="I188" s="1">
        <v>90302</v>
      </c>
      <c r="J188" s="2" t="s">
        <v>7970</v>
      </c>
      <c r="K188" s="2" t="s">
        <v>2635</v>
      </c>
    </row>
    <row r="189" spans="7:11" x14ac:dyDescent="0.25">
      <c r="G189" s="33" t="s">
        <v>7</v>
      </c>
      <c r="H189" s="33" t="s">
        <v>156</v>
      </c>
      <c r="I189" s="1">
        <v>90303</v>
      </c>
      <c r="J189" s="2" t="s">
        <v>7971</v>
      </c>
      <c r="K189" s="2" t="s">
        <v>2635</v>
      </c>
    </row>
    <row r="190" spans="7:11" x14ac:dyDescent="0.25">
      <c r="G190" s="33" t="s">
        <v>7</v>
      </c>
      <c r="H190" s="33" t="s">
        <v>373</v>
      </c>
      <c r="I190" s="1">
        <v>90304</v>
      </c>
      <c r="J190" s="2" t="s">
        <v>7972</v>
      </c>
      <c r="K190" s="2" t="s">
        <v>2597</v>
      </c>
    </row>
    <row r="191" spans="7:11" x14ac:dyDescent="0.25">
      <c r="G191" s="33" t="s">
        <v>7</v>
      </c>
      <c r="H191" s="33" t="s">
        <v>513</v>
      </c>
      <c r="I191" s="1">
        <v>90305</v>
      </c>
      <c r="J191" s="2" t="s">
        <v>7973</v>
      </c>
      <c r="K191" s="2" t="s">
        <v>2597</v>
      </c>
    </row>
    <row r="192" spans="7:11" x14ac:dyDescent="0.25">
      <c r="G192" s="33" t="s">
        <v>7</v>
      </c>
      <c r="H192" s="33" t="s">
        <v>653</v>
      </c>
      <c r="I192" s="1">
        <v>90306</v>
      </c>
      <c r="J192" s="2" t="s">
        <v>7974</v>
      </c>
      <c r="K192" s="2" t="s">
        <v>2597</v>
      </c>
    </row>
    <row r="193" spans="7:11" x14ac:dyDescent="0.25">
      <c r="G193" s="33" t="s">
        <v>7</v>
      </c>
      <c r="H193" s="33" t="s">
        <v>793</v>
      </c>
      <c r="I193" s="1">
        <v>90307</v>
      </c>
      <c r="J193" s="2" t="s">
        <v>7975</v>
      </c>
      <c r="K193" s="2" t="s">
        <v>2597</v>
      </c>
    </row>
    <row r="194" spans="7:11" x14ac:dyDescent="0.25">
      <c r="G194" s="33" t="s">
        <v>7</v>
      </c>
      <c r="H194" s="33" t="s">
        <v>933</v>
      </c>
      <c r="I194" s="1">
        <v>90308</v>
      </c>
      <c r="J194" s="2" t="s">
        <v>7976</v>
      </c>
      <c r="K194" s="2" t="s">
        <v>2597</v>
      </c>
    </row>
    <row r="195" spans="7:11" x14ac:dyDescent="0.25">
      <c r="G195" s="33" t="s">
        <v>7</v>
      </c>
      <c r="H195" s="33" t="s">
        <v>1073</v>
      </c>
      <c r="I195" s="1">
        <v>90309</v>
      </c>
      <c r="J195" s="2" t="s">
        <v>7977</v>
      </c>
      <c r="K195" s="2" t="s">
        <v>2597</v>
      </c>
    </row>
    <row r="196" spans="7:11" x14ac:dyDescent="0.25">
      <c r="G196" s="33" t="s">
        <v>7</v>
      </c>
      <c r="H196" s="33" t="s">
        <v>1213</v>
      </c>
      <c r="I196" s="1">
        <v>90310</v>
      </c>
      <c r="J196" s="2" t="s">
        <v>7978</v>
      </c>
      <c r="K196" s="2" t="s">
        <v>2597</v>
      </c>
    </row>
    <row r="197" spans="7:11" x14ac:dyDescent="0.25">
      <c r="G197" s="33" t="s">
        <v>7</v>
      </c>
      <c r="H197" s="33" t="s">
        <v>1353</v>
      </c>
      <c r="I197" s="1">
        <v>90311</v>
      </c>
      <c r="J197" s="2" t="s">
        <v>7979</v>
      </c>
      <c r="K197" s="2" t="s">
        <v>2597</v>
      </c>
    </row>
    <row r="198" spans="7:11" x14ac:dyDescent="0.25">
      <c r="G198" s="33" t="s">
        <v>7</v>
      </c>
      <c r="H198" s="33" t="s">
        <v>1493</v>
      </c>
      <c r="I198" s="1">
        <v>90312</v>
      </c>
      <c r="J198" s="2" t="s">
        <v>7980</v>
      </c>
      <c r="K198" s="2" t="s">
        <v>2597</v>
      </c>
    </row>
    <row r="199" spans="7:11" x14ac:dyDescent="0.25">
      <c r="G199" s="33" t="s">
        <v>7</v>
      </c>
      <c r="H199" s="33" t="s">
        <v>227</v>
      </c>
      <c r="I199" s="1">
        <v>90313</v>
      </c>
      <c r="J199" s="2" t="s">
        <v>7981</v>
      </c>
      <c r="K199" s="2" t="s">
        <v>2597</v>
      </c>
    </row>
    <row r="200" spans="7:11" x14ac:dyDescent="0.25">
      <c r="G200" s="33" t="s">
        <v>7</v>
      </c>
      <c r="H200" s="33" t="s">
        <v>157</v>
      </c>
      <c r="I200" s="1">
        <v>90314</v>
      </c>
      <c r="J200" s="2" t="s">
        <v>7982</v>
      </c>
      <c r="K200" s="2" t="s">
        <v>2597</v>
      </c>
    </row>
    <row r="201" spans="7:11" x14ac:dyDescent="0.25">
      <c r="G201" s="33" t="s">
        <v>7</v>
      </c>
      <c r="H201" s="33" t="s">
        <v>374</v>
      </c>
      <c r="I201" s="1">
        <v>90315</v>
      </c>
      <c r="J201" s="2" t="s">
        <v>7983</v>
      </c>
      <c r="K201" s="2" t="s">
        <v>2551</v>
      </c>
    </row>
    <row r="202" spans="7:11" x14ac:dyDescent="0.25">
      <c r="G202" s="33" t="s">
        <v>7</v>
      </c>
      <c r="H202" s="33" t="s">
        <v>514</v>
      </c>
      <c r="I202" s="1">
        <v>90316</v>
      </c>
      <c r="J202" s="2" t="s">
        <v>7984</v>
      </c>
      <c r="K202" s="2" t="s">
        <v>2551</v>
      </c>
    </row>
    <row r="203" spans="7:11" x14ac:dyDescent="0.25">
      <c r="G203" s="33" t="s">
        <v>7</v>
      </c>
      <c r="H203" s="33" t="s">
        <v>654</v>
      </c>
      <c r="I203" s="1">
        <v>90317</v>
      </c>
      <c r="J203" s="2" t="s">
        <v>7985</v>
      </c>
      <c r="K203" s="2" t="s">
        <v>2551</v>
      </c>
    </row>
    <row r="204" spans="7:11" x14ac:dyDescent="0.25">
      <c r="G204" s="33" t="s">
        <v>7</v>
      </c>
      <c r="H204" s="33" t="s">
        <v>794</v>
      </c>
      <c r="I204" s="1">
        <v>90318</v>
      </c>
      <c r="J204" s="2" t="s">
        <v>7986</v>
      </c>
      <c r="K204" s="2" t="s">
        <v>2551</v>
      </c>
    </row>
    <row r="205" spans="7:11" x14ac:dyDescent="0.25">
      <c r="G205" s="33" t="s">
        <v>7</v>
      </c>
      <c r="H205" s="33" t="s">
        <v>934</v>
      </c>
      <c r="I205" s="1">
        <v>90319</v>
      </c>
      <c r="J205" s="2" t="s">
        <v>7987</v>
      </c>
      <c r="K205" s="2" t="s">
        <v>2551</v>
      </c>
    </row>
    <row r="206" spans="7:11" x14ac:dyDescent="0.25">
      <c r="G206" s="33" t="s">
        <v>7</v>
      </c>
      <c r="H206" s="33" t="s">
        <v>1074</v>
      </c>
      <c r="I206" s="1">
        <v>90320</v>
      </c>
      <c r="J206" s="2" t="s">
        <v>7988</v>
      </c>
      <c r="K206" s="2" t="s">
        <v>2551</v>
      </c>
    </row>
    <row r="207" spans="7:11" x14ac:dyDescent="0.25">
      <c r="G207" s="33" t="s">
        <v>7</v>
      </c>
      <c r="H207" s="33" t="s">
        <v>1214</v>
      </c>
      <c r="I207" s="1">
        <v>90321</v>
      </c>
      <c r="J207" s="2" t="s">
        <v>7989</v>
      </c>
      <c r="K207" s="2" t="s">
        <v>2551</v>
      </c>
    </row>
    <row r="208" spans="7:11" x14ac:dyDescent="0.25">
      <c r="G208" s="33" t="s">
        <v>7</v>
      </c>
      <c r="H208" s="33" t="s">
        <v>1354</v>
      </c>
      <c r="I208" s="1">
        <v>90322</v>
      </c>
      <c r="J208" s="2" t="s">
        <v>7990</v>
      </c>
      <c r="K208" s="2" t="s">
        <v>2551</v>
      </c>
    </row>
    <row r="209" spans="7:11" x14ac:dyDescent="0.25">
      <c r="G209" s="33" t="s">
        <v>7</v>
      </c>
      <c r="H209" s="33" t="s">
        <v>1494</v>
      </c>
      <c r="I209" s="1">
        <v>90323</v>
      </c>
      <c r="J209" s="2" t="s">
        <v>7991</v>
      </c>
      <c r="K209" s="2" t="s">
        <v>2551</v>
      </c>
    </row>
    <row r="210" spans="7:11" x14ac:dyDescent="0.25">
      <c r="G210" s="33" t="s">
        <v>7</v>
      </c>
      <c r="H210" s="33" t="s">
        <v>228</v>
      </c>
      <c r="I210" s="1">
        <v>90324</v>
      </c>
      <c r="J210" s="2" t="s">
        <v>7992</v>
      </c>
      <c r="K210" s="2" t="s">
        <v>2551</v>
      </c>
    </row>
    <row r="211" spans="7:11" x14ac:dyDescent="0.25">
      <c r="G211" s="33" t="s">
        <v>7</v>
      </c>
      <c r="H211" s="33" t="s">
        <v>158</v>
      </c>
      <c r="I211" s="1">
        <v>90325</v>
      </c>
      <c r="J211" s="2" t="s">
        <v>7993</v>
      </c>
      <c r="K211" s="2" t="s">
        <v>2551</v>
      </c>
    </row>
    <row r="212" spans="7:11" x14ac:dyDescent="0.25">
      <c r="G212" s="33" t="s">
        <v>7</v>
      </c>
      <c r="H212" s="34" t="s">
        <v>375</v>
      </c>
      <c r="I212" s="1">
        <v>90326</v>
      </c>
      <c r="J212" s="2" t="s">
        <v>7994</v>
      </c>
      <c r="K212" s="2" t="s">
        <v>2551</v>
      </c>
    </row>
    <row r="213" spans="7:11" x14ac:dyDescent="0.25">
      <c r="G213" s="33" t="s">
        <v>7</v>
      </c>
      <c r="H213" s="33" t="s">
        <v>515</v>
      </c>
      <c r="I213" s="1">
        <v>90327</v>
      </c>
      <c r="J213" s="2" t="s">
        <v>7995</v>
      </c>
      <c r="K213" s="2" t="s">
        <v>2551</v>
      </c>
    </row>
    <row r="214" spans="7:11" x14ac:dyDescent="0.25">
      <c r="G214" s="33" t="s">
        <v>7</v>
      </c>
      <c r="H214" s="33" t="s">
        <v>655</v>
      </c>
      <c r="I214" s="1">
        <v>90328</v>
      </c>
      <c r="J214" s="2" t="s">
        <v>7996</v>
      </c>
      <c r="K214" s="2" t="s">
        <v>2551</v>
      </c>
    </row>
    <row r="215" spans="7:11" x14ac:dyDescent="0.25">
      <c r="G215" s="33" t="s">
        <v>7</v>
      </c>
      <c r="H215" s="33" t="s">
        <v>795</v>
      </c>
      <c r="I215" s="1">
        <v>90329</v>
      </c>
      <c r="J215" s="2" t="s">
        <v>7997</v>
      </c>
      <c r="K215" s="2" t="s">
        <v>2551</v>
      </c>
    </row>
    <row r="216" spans="7:11" x14ac:dyDescent="0.25">
      <c r="G216" s="33" t="s">
        <v>7</v>
      </c>
      <c r="H216" s="33" t="s">
        <v>935</v>
      </c>
      <c r="I216" s="1">
        <v>90330</v>
      </c>
      <c r="J216" s="2" t="s">
        <v>7998</v>
      </c>
      <c r="K216" s="2" t="s">
        <v>2551</v>
      </c>
    </row>
    <row r="217" spans="7:11" x14ac:dyDescent="0.25">
      <c r="G217" s="33" t="s">
        <v>7</v>
      </c>
      <c r="H217" s="33" t="s">
        <v>1075</v>
      </c>
      <c r="I217" s="1">
        <v>90331</v>
      </c>
      <c r="J217" s="2" t="s">
        <v>7999</v>
      </c>
      <c r="K217" s="2" t="s">
        <v>2551</v>
      </c>
    </row>
    <row r="218" spans="7:11" x14ac:dyDescent="0.25">
      <c r="G218" s="33" t="s">
        <v>7</v>
      </c>
      <c r="H218" s="33" t="s">
        <v>1215</v>
      </c>
      <c r="I218" s="1">
        <v>90332</v>
      </c>
      <c r="J218" s="2" t="s">
        <v>8000</v>
      </c>
      <c r="K218" s="2" t="s">
        <v>2551</v>
      </c>
    </row>
    <row r="219" spans="7:11" x14ac:dyDescent="0.25">
      <c r="G219" s="33" t="s">
        <v>7</v>
      </c>
      <c r="H219" s="33" t="s">
        <v>1355</v>
      </c>
      <c r="I219" s="1">
        <v>90333</v>
      </c>
      <c r="J219" s="2" t="s">
        <v>8001</v>
      </c>
      <c r="K219" s="2" t="s">
        <v>2551</v>
      </c>
    </row>
    <row r="220" spans="7:11" x14ac:dyDescent="0.25">
      <c r="G220" s="33" t="s">
        <v>7</v>
      </c>
      <c r="H220" s="33" t="s">
        <v>1495</v>
      </c>
      <c r="I220" s="1">
        <v>90334</v>
      </c>
      <c r="J220" s="2" t="s">
        <v>8002</v>
      </c>
      <c r="K220" s="2" t="s">
        <v>2551</v>
      </c>
    </row>
    <row r="221" spans="7:11" x14ac:dyDescent="0.25">
      <c r="G221" s="33" t="s">
        <v>7</v>
      </c>
      <c r="H221" s="33" t="s">
        <v>229</v>
      </c>
      <c r="I221" s="1">
        <v>90335</v>
      </c>
      <c r="J221" s="2" t="s">
        <v>8003</v>
      </c>
      <c r="K221" s="2" t="s">
        <v>2551</v>
      </c>
    </row>
    <row r="222" spans="7:11" x14ac:dyDescent="0.25">
      <c r="G222" s="33" t="s">
        <v>7</v>
      </c>
      <c r="H222" s="33" t="s">
        <v>159</v>
      </c>
      <c r="I222" s="1">
        <v>90336</v>
      </c>
      <c r="J222" s="2" t="s">
        <v>8004</v>
      </c>
      <c r="K222" s="2" t="s">
        <v>2551</v>
      </c>
    </row>
    <row r="223" spans="7:11" x14ac:dyDescent="0.25">
      <c r="G223" s="33" t="s">
        <v>7</v>
      </c>
      <c r="H223" s="33" t="s">
        <v>376</v>
      </c>
      <c r="I223" s="1">
        <v>90337</v>
      </c>
      <c r="J223" s="2" t="s">
        <v>8005</v>
      </c>
      <c r="K223" s="2" t="s">
        <v>2551</v>
      </c>
    </row>
    <row r="224" spans="7:11" x14ac:dyDescent="0.25">
      <c r="G224" s="33" t="s">
        <v>7</v>
      </c>
      <c r="H224" s="33" t="s">
        <v>516</v>
      </c>
      <c r="I224" s="1">
        <v>90338</v>
      </c>
      <c r="J224" s="2" t="s">
        <v>8006</v>
      </c>
      <c r="K224" s="2" t="s">
        <v>2551</v>
      </c>
    </row>
    <row r="225" spans="7:11" x14ac:dyDescent="0.25">
      <c r="G225" s="33" t="s">
        <v>7</v>
      </c>
      <c r="H225" s="33" t="s">
        <v>656</v>
      </c>
      <c r="I225" s="1">
        <v>90339</v>
      </c>
      <c r="J225" s="2" t="s">
        <v>8007</v>
      </c>
      <c r="K225" s="2" t="s">
        <v>2551</v>
      </c>
    </row>
    <row r="226" spans="7:11" x14ac:dyDescent="0.25">
      <c r="G226" s="33" t="s">
        <v>7</v>
      </c>
      <c r="H226" s="33" t="s">
        <v>796</v>
      </c>
      <c r="I226" s="1">
        <v>90340</v>
      </c>
      <c r="J226" s="2" t="s">
        <v>8008</v>
      </c>
      <c r="K226" s="2" t="s">
        <v>2551</v>
      </c>
    </row>
    <row r="227" spans="7:11" x14ac:dyDescent="0.25">
      <c r="G227" s="33" t="s">
        <v>7</v>
      </c>
      <c r="H227" s="33" t="s">
        <v>936</v>
      </c>
      <c r="I227" s="1">
        <v>90341</v>
      </c>
      <c r="J227" s="2" t="s">
        <v>8009</v>
      </c>
      <c r="K227" s="2" t="s">
        <v>2551</v>
      </c>
    </row>
    <row r="228" spans="7:11" x14ac:dyDescent="0.25">
      <c r="G228" s="33" t="s">
        <v>7</v>
      </c>
      <c r="H228" s="33" t="s">
        <v>1076</v>
      </c>
      <c r="I228" s="1">
        <v>90342</v>
      </c>
      <c r="J228" s="2" t="s">
        <v>8010</v>
      </c>
      <c r="K228" s="2" t="s">
        <v>2551</v>
      </c>
    </row>
    <row r="229" spans="7:11" x14ac:dyDescent="0.25">
      <c r="G229" s="33" t="s">
        <v>7</v>
      </c>
      <c r="H229" s="33" t="s">
        <v>1216</v>
      </c>
      <c r="I229" s="1">
        <v>90343</v>
      </c>
      <c r="J229" s="2" t="s">
        <v>8011</v>
      </c>
      <c r="K229" s="2" t="s">
        <v>2551</v>
      </c>
    </row>
    <row r="230" spans="7:11" x14ac:dyDescent="0.25">
      <c r="G230" s="33" t="s">
        <v>7</v>
      </c>
      <c r="H230" s="33" t="s">
        <v>1356</v>
      </c>
      <c r="I230" s="1">
        <v>90344</v>
      </c>
      <c r="J230" s="2" t="s">
        <v>8012</v>
      </c>
      <c r="K230" s="2" t="s">
        <v>2551</v>
      </c>
    </row>
    <row r="231" spans="7:11" x14ac:dyDescent="0.25">
      <c r="G231" s="33" t="s">
        <v>7</v>
      </c>
      <c r="H231" s="33" t="s">
        <v>1496</v>
      </c>
      <c r="I231" s="1">
        <v>90345</v>
      </c>
      <c r="J231" s="2" t="s">
        <v>8013</v>
      </c>
      <c r="K231" s="2" t="s">
        <v>2551</v>
      </c>
    </row>
    <row r="232" spans="7:11" x14ac:dyDescent="0.25">
      <c r="G232" s="33" t="s">
        <v>7</v>
      </c>
      <c r="H232" s="33" t="s">
        <v>230</v>
      </c>
      <c r="I232" s="1">
        <v>90346</v>
      </c>
      <c r="J232" s="2" t="s">
        <v>8014</v>
      </c>
      <c r="K232" s="2" t="s">
        <v>2551</v>
      </c>
    </row>
    <row r="233" spans="7:11" x14ac:dyDescent="0.25">
      <c r="G233" s="33" t="s">
        <v>7</v>
      </c>
      <c r="H233" s="33" t="s">
        <v>160</v>
      </c>
      <c r="I233" s="1">
        <v>90347</v>
      </c>
      <c r="J233" s="2" t="s">
        <v>8015</v>
      </c>
      <c r="K233" s="2" t="s">
        <v>2551</v>
      </c>
    </row>
    <row r="234" spans="7:11" x14ac:dyDescent="0.25">
      <c r="G234" s="33" t="s">
        <v>7</v>
      </c>
      <c r="H234" s="33" t="s">
        <v>377</v>
      </c>
      <c r="I234" s="1">
        <v>90348</v>
      </c>
      <c r="J234" s="2" t="s">
        <v>8016</v>
      </c>
      <c r="K234" s="2" t="s">
        <v>2551</v>
      </c>
    </row>
    <row r="235" spans="7:11" x14ac:dyDescent="0.25">
      <c r="G235" s="33" t="s">
        <v>7</v>
      </c>
      <c r="H235" s="33" t="s">
        <v>517</v>
      </c>
      <c r="I235" s="1">
        <v>90349</v>
      </c>
      <c r="J235" s="2" t="s">
        <v>8017</v>
      </c>
      <c r="K235" s="2" t="s">
        <v>2551</v>
      </c>
    </row>
    <row r="236" spans="7:11" x14ac:dyDescent="0.25">
      <c r="G236" s="33" t="s">
        <v>7</v>
      </c>
      <c r="H236" s="33" t="s">
        <v>657</v>
      </c>
      <c r="I236" s="1">
        <v>90350</v>
      </c>
      <c r="J236" s="2" t="s">
        <v>8018</v>
      </c>
      <c r="K236" s="2" t="s">
        <v>2551</v>
      </c>
    </row>
    <row r="237" spans="7:11" x14ac:dyDescent="0.25">
      <c r="G237" s="33" t="s">
        <v>7</v>
      </c>
      <c r="H237" s="33" t="s">
        <v>797</v>
      </c>
      <c r="I237" s="1">
        <v>90351</v>
      </c>
      <c r="J237" s="2" t="s">
        <v>8019</v>
      </c>
      <c r="K237" s="2" t="s">
        <v>2551</v>
      </c>
    </row>
    <row r="238" spans="7:11" x14ac:dyDescent="0.25">
      <c r="G238" s="33" t="s">
        <v>7</v>
      </c>
      <c r="H238" s="33" t="s">
        <v>937</v>
      </c>
      <c r="I238" s="1">
        <v>90352</v>
      </c>
      <c r="J238" s="2" t="s">
        <v>8020</v>
      </c>
      <c r="K238" s="2" t="s">
        <v>2551</v>
      </c>
    </row>
    <row r="239" spans="7:11" x14ac:dyDescent="0.25">
      <c r="G239" s="33" t="s">
        <v>7</v>
      </c>
      <c r="H239" s="33" t="s">
        <v>1077</v>
      </c>
      <c r="I239" s="1">
        <v>90353</v>
      </c>
      <c r="J239" s="2" t="s">
        <v>8021</v>
      </c>
      <c r="K239" s="2" t="s">
        <v>2551</v>
      </c>
    </row>
    <row r="240" spans="7:11" x14ac:dyDescent="0.25">
      <c r="G240" s="33" t="s">
        <v>7</v>
      </c>
      <c r="H240" s="33" t="s">
        <v>1217</v>
      </c>
      <c r="I240" s="1">
        <v>90354</v>
      </c>
      <c r="J240" s="2" t="s">
        <v>8022</v>
      </c>
      <c r="K240" s="2" t="s">
        <v>2551</v>
      </c>
    </row>
    <row r="241" spans="7:11" x14ac:dyDescent="0.25">
      <c r="G241" s="33" t="s">
        <v>7</v>
      </c>
      <c r="H241" s="33" t="s">
        <v>1357</v>
      </c>
      <c r="I241" s="1">
        <v>90355</v>
      </c>
      <c r="J241" s="2" t="s">
        <v>8023</v>
      </c>
      <c r="K241" s="2" t="s">
        <v>2551</v>
      </c>
    </row>
    <row r="242" spans="7:11" x14ac:dyDescent="0.25">
      <c r="G242" s="33" t="s">
        <v>7</v>
      </c>
      <c r="H242" s="33" t="s">
        <v>1497</v>
      </c>
      <c r="I242" s="1">
        <v>90356</v>
      </c>
      <c r="J242" s="2" t="s">
        <v>8024</v>
      </c>
      <c r="K242" s="2" t="s">
        <v>2551</v>
      </c>
    </row>
    <row r="243" spans="7:11" x14ac:dyDescent="0.25">
      <c r="G243" s="33" t="s">
        <v>7</v>
      </c>
      <c r="H243" s="33" t="s">
        <v>231</v>
      </c>
      <c r="I243" s="1">
        <v>90357</v>
      </c>
      <c r="J243" s="2" t="s">
        <v>8025</v>
      </c>
      <c r="K243" s="2" t="s">
        <v>2551</v>
      </c>
    </row>
    <row r="244" spans="7:11" x14ac:dyDescent="0.25">
      <c r="G244" s="33" t="s">
        <v>7</v>
      </c>
      <c r="H244" s="33" t="s">
        <v>161</v>
      </c>
      <c r="I244" s="1">
        <v>90358</v>
      </c>
      <c r="J244" s="2" t="s">
        <v>8026</v>
      </c>
      <c r="K244" s="2" t="s">
        <v>2551</v>
      </c>
    </row>
    <row r="245" spans="7:11" x14ac:dyDescent="0.25">
      <c r="G245" s="33" t="s">
        <v>7</v>
      </c>
      <c r="H245" s="33" t="s">
        <v>378</v>
      </c>
      <c r="I245" s="1">
        <v>90359</v>
      </c>
      <c r="J245" s="2" t="s">
        <v>8027</v>
      </c>
      <c r="K245" s="2" t="s">
        <v>2551</v>
      </c>
    </row>
    <row r="246" spans="7:11" x14ac:dyDescent="0.25">
      <c r="G246" s="33" t="s">
        <v>7</v>
      </c>
      <c r="H246" s="33" t="s">
        <v>518</v>
      </c>
      <c r="I246" s="1">
        <v>90360</v>
      </c>
      <c r="J246" s="2" t="s">
        <v>8028</v>
      </c>
      <c r="K246" s="2" t="s">
        <v>2551</v>
      </c>
    </row>
    <row r="247" spans="7:11" x14ac:dyDescent="0.25">
      <c r="G247" s="33" t="s">
        <v>7</v>
      </c>
      <c r="H247" s="33" t="s">
        <v>658</v>
      </c>
      <c r="I247" s="1">
        <v>90361</v>
      </c>
      <c r="J247" s="2" t="s">
        <v>8029</v>
      </c>
      <c r="K247" s="2" t="s">
        <v>2551</v>
      </c>
    </row>
    <row r="248" spans="7:11" x14ac:dyDescent="0.25">
      <c r="G248" s="33" t="s">
        <v>7</v>
      </c>
      <c r="H248" s="33" t="s">
        <v>798</v>
      </c>
      <c r="I248" s="1">
        <v>90362</v>
      </c>
      <c r="J248" s="2" t="s">
        <v>8030</v>
      </c>
      <c r="K248" s="2" t="s">
        <v>2551</v>
      </c>
    </row>
    <row r="249" spans="7:11" x14ac:dyDescent="0.25">
      <c r="G249" s="33" t="s">
        <v>7</v>
      </c>
      <c r="H249" s="33" t="s">
        <v>938</v>
      </c>
      <c r="I249" s="1">
        <v>90363</v>
      </c>
      <c r="J249" s="2" t="s">
        <v>8031</v>
      </c>
      <c r="K249" s="2" t="s">
        <v>2551</v>
      </c>
    </row>
    <row r="250" spans="7:11" x14ac:dyDescent="0.25">
      <c r="G250" s="33" t="s">
        <v>7</v>
      </c>
      <c r="H250" s="33" t="s">
        <v>1078</v>
      </c>
      <c r="I250" s="1">
        <v>90364</v>
      </c>
      <c r="J250" s="2" t="s">
        <v>8032</v>
      </c>
      <c r="K250" s="2" t="s">
        <v>2551</v>
      </c>
    </row>
    <row r="251" spans="7:11" x14ac:dyDescent="0.25">
      <c r="G251" s="33" t="s">
        <v>7</v>
      </c>
      <c r="H251" s="33" t="s">
        <v>1218</v>
      </c>
      <c r="I251" s="1">
        <v>90365</v>
      </c>
      <c r="J251" s="2" t="s">
        <v>8033</v>
      </c>
      <c r="K251" s="2" t="s">
        <v>2551</v>
      </c>
    </row>
    <row r="252" spans="7:11" x14ac:dyDescent="0.25">
      <c r="G252" s="33" t="s">
        <v>7</v>
      </c>
      <c r="H252" s="33" t="s">
        <v>1358</v>
      </c>
      <c r="I252" s="1">
        <v>90366</v>
      </c>
      <c r="J252" s="2" t="s">
        <v>8034</v>
      </c>
      <c r="K252" s="2" t="s">
        <v>2551</v>
      </c>
    </row>
    <row r="253" spans="7:11" x14ac:dyDescent="0.25">
      <c r="G253" s="33" t="s">
        <v>7</v>
      </c>
      <c r="H253" s="33" t="s">
        <v>1498</v>
      </c>
      <c r="I253" s="1">
        <v>90367</v>
      </c>
      <c r="J253" s="2" t="s">
        <v>8035</v>
      </c>
      <c r="K253" s="2" t="s">
        <v>2551</v>
      </c>
    </row>
    <row r="254" spans="7:11" x14ac:dyDescent="0.25">
      <c r="G254" s="33" t="s">
        <v>7</v>
      </c>
      <c r="H254" s="33" t="s">
        <v>232</v>
      </c>
      <c r="I254" s="1">
        <v>90368</v>
      </c>
      <c r="J254" s="2" t="s">
        <v>8036</v>
      </c>
      <c r="K254" s="2" t="s">
        <v>2551</v>
      </c>
    </row>
    <row r="255" spans="7:11" x14ac:dyDescent="0.25">
      <c r="G255" s="33" t="s">
        <v>7</v>
      </c>
      <c r="H255" s="33" t="s">
        <v>162</v>
      </c>
      <c r="I255" s="1">
        <v>90369</v>
      </c>
      <c r="J255" s="2" t="s">
        <v>8037</v>
      </c>
      <c r="K255" s="2" t="s">
        <v>2551</v>
      </c>
    </row>
    <row r="256" spans="7:11" x14ac:dyDescent="0.25">
      <c r="G256" s="33" t="s">
        <v>7</v>
      </c>
      <c r="H256" s="33" t="s">
        <v>1566</v>
      </c>
      <c r="I256" s="1">
        <v>90370</v>
      </c>
      <c r="J256" s="2" t="s">
        <v>8038</v>
      </c>
      <c r="K256" s="2" t="s">
        <v>2551</v>
      </c>
    </row>
    <row r="257" spans="7:11" x14ac:dyDescent="0.25">
      <c r="G257" s="33" t="s">
        <v>7</v>
      </c>
      <c r="H257" s="33" t="s">
        <v>1567</v>
      </c>
      <c r="I257" s="1">
        <v>90371</v>
      </c>
      <c r="J257" s="2" t="s">
        <v>8039</v>
      </c>
      <c r="K257" s="2" t="s">
        <v>2551</v>
      </c>
    </row>
    <row r="258" spans="7:11" x14ac:dyDescent="0.25">
      <c r="G258" s="33" t="s">
        <v>7</v>
      </c>
      <c r="H258" s="33" t="s">
        <v>1568</v>
      </c>
      <c r="I258" s="1">
        <v>90372</v>
      </c>
      <c r="J258" s="2" t="s">
        <v>8040</v>
      </c>
      <c r="K258" s="2" t="s">
        <v>2551</v>
      </c>
    </row>
    <row r="259" spans="7:11" x14ac:dyDescent="0.25">
      <c r="G259" s="33" t="s">
        <v>7</v>
      </c>
      <c r="H259" s="33" t="s">
        <v>1569</v>
      </c>
      <c r="I259" s="1">
        <v>90373</v>
      </c>
      <c r="J259" s="2" t="s">
        <v>8041</v>
      </c>
      <c r="K259" s="2" t="s">
        <v>2551</v>
      </c>
    </row>
    <row r="260" spans="7:11" x14ac:dyDescent="0.25">
      <c r="G260" s="33" t="s">
        <v>7</v>
      </c>
      <c r="H260" s="33" t="s">
        <v>1570</v>
      </c>
      <c r="I260" s="1">
        <v>90374</v>
      </c>
      <c r="J260" s="2" t="s">
        <v>8042</v>
      </c>
      <c r="K260" s="2" t="s">
        <v>2551</v>
      </c>
    </row>
    <row r="261" spans="7:11" x14ac:dyDescent="0.25">
      <c r="G261" s="33" t="s">
        <v>7</v>
      </c>
      <c r="H261" s="33" t="s">
        <v>1571</v>
      </c>
      <c r="I261" s="1">
        <v>90375</v>
      </c>
      <c r="J261" s="2" t="s">
        <v>8043</v>
      </c>
      <c r="K261" s="2" t="s">
        <v>2551</v>
      </c>
    </row>
    <row r="262" spans="7:11" x14ac:dyDescent="0.25">
      <c r="G262" s="33" t="s">
        <v>7</v>
      </c>
      <c r="H262" s="33" t="s">
        <v>1572</v>
      </c>
      <c r="I262" s="1">
        <v>90376</v>
      </c>
      <c r="J262" s="2" t="s">
        <v>8044</v>
      </c>
      <c r="K262" s="2" t="s">
        <v>2551</v>
      </c>
    </row>
    <row r="263" spans="7:11" x14ac:dyDescent="0.25">
      <c r="G263" s="33" t="s">
        <v>7</v>
      </c>
      <c r="H263" s="33" t="s">
        <v>1573</v>
      </c>
      <c r="I263" s="1">
        <v>90377</v>
      </c>
      <c r="J263" s="2" t="s">
        <v>8045</v>
      </c>
      <c r="K263" s="2" t="s">
        <v>2551</v>
      </c>
    </row>
    <row r="264" spans="7:11" x14ac:dyDescent="0.25">
      <c r="G264" s="33" t="s">
        <v>7</v>
      </c>
      <c r="H264" s="33" t="s">
        <v>1574</v>
      </c>
      <c r="I264" s="1">
        <v>90378</v>
      </c>
      <c r="J264" s="2" t="s">
        <v>8046</v>
      </c>
      <c r="K264" s="2" t="s">
        <v>2551</v>
      </c>
    </row>
    <row r="265" spans="7:11" x14ac:dyDescent="0.25">
      <c r="G265" s="33" t="s">
        <v>7</v>
      </c>
      <c r="H265" s="33" t="s">
        <v>1575</v>
      </c>
      <c r="I265" s="1">
        <v>90379</v>
      </c>
      <c r="J265" s="2" t="s">
        <v>8047</v>
      </c>
      <c r="K265" s="2" t="s">
        <v>2551</v>
      </c>
    </row>
    <row r="266" spans="7:11" x14ac:dyDescent="0.25">
      <c r="G266" s="33" t="s">
        <v>7</v>
      </c>
      <c r="H266" s="33" t="s">
        <v>1576</v>
      </c>
      <c r="I266" s="1">
        <v>90380</v>
      </c>
      <c r="J266" s="2" t="s">
        <v>8048</v>
      </c>
      <c r="K266" s="2" t="s">
        <v>2551</v>
      </c>
    </row>
    <row r="267" spans="7:11" x14ac:dyDescent="0.25">
      <c r="G267" s="33" t="s">
        <v>7</v>
      </c>
      <c r="H267" s="33" t="s">
        <v>1676</v>
      </c>
      <c r="I267" s="1">
        <v>90381</v>
      </c>
      <c r="J267" s="2" t="s">
        <v>8049</v>
      </c>
      <c r="K267" s="2" t="s">
        <v>2551</v>
      </c>
    </row>
    <row r="268" spans="7:11" x14ac:dyDescent="0.25">
      <c r="G268" s="33" t="s">
        <v>7</v>
      </c>
      <c r="H268" s="33" t="s">
        <v>1677</v>
      </c>
      <c r="I268" s="1">
        <v>90382</v>
      </c>
      <c r="J268" s="2" t="s">
        <v>8050</v>
      </c>
      <c r="K268" s="2" t="s">
        <v>2551</v>
      </c>
    </row>
    <row r="269" spans="7:11" x14ac:dyDescent="0.25">
      <c r="G269" s="33" t="s">
        <v>7</v>
      </c>
      <c r="H269" s="33" t="s">
        <v>1678</v>
      </c>
      <c r="I269" s="1">
        <v>90383</v>
      </c>
      <c r="J269" s="2" t="s">
        <v>8051</v>
      </c>
      <c r="K269" s="2" t="s">
        <v>2551</v>
      </c>
    </row>
    <row r="270" spans="7:11" x14ac:dyDescent="0.25">
      <c r="G270" s="33" t="s">
        <v>7</v>
      </c>
      <c r="H270" s="33" t="s">
        <v>1679</v>
      </c>
      <c r="I270" s="1">
        <v>90384</v>
      </c>
      <c r="J270" s="2" t="s">
        <v>8052</v>
      </c>
      <c r="K270" s="2" t="s">
        <v>2551</v>
      </c>
    </row>
    <row r="271" spans="7:11" x14ac:dyDescent="0.25">
      <c r="G271" s="33" t="s">
        <v>7</v>
      </c>
      <c r="H271" s="33" t="s">
        <v>1680</v>
      </c>
      <c r="I271" s="1">
        <v>90385</v>
      </c>
      <c r="J271" s="2" t="s">
        <v>8053</v>
      </c>
      <c r="K271" s="2" t="s">
        <v>2551</v>
      </c>
    </row>
    <row r="272" spans="7:11" x14ac:dyDescent="0.25">
      <c r="G272" s="33" t="s">
        <v>7</v>
      </c>
      <c r="H272" s="33" t="s">
        <v>1681</v>
      </c>
      <c r="I272" s="1">
        <v>90386</v>
      </c>
      <c r="J272" s="2" t="s">
        <v>8054</v>
      </c>
      <c r="K272" s="2" t="s">
        <v>2551</v>
      </c>
    </row>
    <row r="273" spans="7:11" x14ac:dyDescent="0.25">
      <c r="G273" s="33" t="s">
        <v>7</v>
      </c>
      <c r="H273" s="33" t="s">
        <v>1682</v>
      </c>
      <c r="I273" s="1">
        <v>90387</v>
      </c>
      <c r="J273" s="2" t="s">
        <v>8055</v>
      </c>
      <c r="K273" s="2" t="s">
        <v>2551</v>
      </c>
    </row>
    <row r="274" spans="7:11" x14ac:dyDescent="0.25">
      <c r="G274" s="33" t="s">
        <v>7</v>
      </c>
      <c r="H274" s="33" t="s">
        <v>1683</v>
      </c>
      <c r="I274" s="1">
        <v>90388</v>
      </c>
      <c r="J274" s="2" t="s">
        <v>8056</v>
      </c>
      <c r="K274" s="2" t="s">
        <v>2551</v>
      </c>
    </row>
    <row r="275" spans="7:11" x14ac:dyDescent="0.25">
      <c r="G275" s="33" t="s">
        <v>7</v>
      </c>
      <c r="H275" s="33" t="s">
        <v>1684</v>
      </c>
      <c r="I275" s="1">
        <v>90389</v>
      </c>
      <c r="J275" s="2" t="s">
        <v>8057</v>
      </c>
      <c r="K275" s="2" t="s">
        <v>2551</v>
      </c>
    </row>
    <row r="276" spans="7:11" x14ac:dyDescent="0.25">
      <c r="G276" s="33" t="s">
        <v>7</v>
      </c>
      <c r="H276" s="33" t="s">
        <v>1685</v>
      </c>
      <c r="I276" s="1">
        <v>90390</v>
      </c>
      <c r="J276" s="2" t="s">
        <v>8058</v>
      </c>
      <c r="K276" s="2" t="s">
        <v>2551</v>
      </c>
    </row>
    <row r="277" spans="7:11" x14ac:dyDescent="0.25">
      <c r="G277" s="33" t="s">
        <v>7</v>
      </c>
      <c r="H277" s="33" t="s">
        <v>1686</v>
      </c>
      <c r="I277" s="1">
        <v>90391</v>
      </c>
      <c r="J277" s="2" t="s">
        <v>8059</v>
      </c>
      <c r="K277" s="2" t="s">
        <v>2551</v>
      </c>
    </row>
    <row r="278" spans="7:11" x14ac:dyDescent="0.25">
      <c r="G278" s="33" t="s">
        <v>7</v>
      </c>
      <c r="H278" s="33" t="s">
        <v>1786</v>
      </c>
      <c r="I278" s="1">
        <v>90392</v>
      </c>
      <c r="J278" s="2" t="s">
        <v>8060</v>
      </c>
      <c r="K278" s="2" t="s">
        <v>2551</v>
      </c>
    </row>
    <row r="279" spans="7:11" x14ac:dyDescent="0.25">
      <c r="G279" s="33" t="s">
        <v>7</v>
      </c>
      <c r="H279" s="33" t="s">
        <v>1787</v>
      </c>
      <c r="I279" s="1">
        <v>90393</v>
      </c>
      <c r="J279" s="2" t="s">
        <v>8061</v>
      </c>
      <c r="K279" s="2" t="s">
        <v>2551</v>
      </c>
    </row>
    <row r="280" spans="7:11" x14ac:dyDescent="0.25">
      <c r="G280" s="33" t="s">
        <v>7</v>
      </c>
      <c r="H280" s="33" t="s">
        <v>1788</v>
      </c>
      <c r="I280" s="1">
        <v>90394</v>
      </c>
      <c r="J280" s="2" t="s">
        <v>8062</v>
      </c>
      <c r="K280" s="2" t="s">
        <v>2551</v>
      </c>
    </row>
    <row r="281" spans="7:11" x14ac:dyDescent="0.25">
      <c r="G281" s="33" t="s">
        <v>7</v>
      </c>
      <c r="H281" s="33" t="s">
        <v>1789</v>
      </c>
      <c r="I281" s="1">
        <v>90395</v>
      </c>
      <c r="J281" s="2" t="s">
        <v>8063</v>
      </c>
      <c r="K281" s="2" t="s">
        <v>2551</v>
      </c>
    </row>
    <row r="282" spans="7:11" x14ac:dyDescent="0.25">
      <c r="G282" s="33" t="s">
        <v>7</v>
      </c>
      <c r="H282" s="33" t="s">
        <v>1790</v>
      </c>
      <c r="I282" s="1">
        <v>90396</v>
      </c>
      <c r="J282" s="2" t="s">
        <v>8064</v>
      </c>
      <c r="K282" s="2" t="s">
        <v>2551</v>
      </c>
    </row>
    <row r="283" spans="7:11" x14ac:dyDescent="0.25">
      <c r="G283" s="33" t="s">
        <v>7</v>
      </c>
      <c r="H283" s="33" t="s">
        <v>1791</v>
      </c>
      <c r="I283" s="1">
        <v>90397</v>
      </c>
      <c r="J283" s="2" t="s">
        <v>8065</v>
      </c>
      <c r="K283" s="2" t="s">
        <v>2551</v>
      </c>
    </row>
    <row r="284" spans="7:11" x14ac:dyDescent="0.25">
      <c r="G284" s="33" t="s">
        <v>7</v>
      </c>
      <c r="H284" s="33" t="s">
        <v>1792</v>
      </c>
      <c r="I284" s="1">
        <v>90398</v>
      </c>
      <c r="J284" s="2" t="s">
        <v>8066</v>
      </c>
      <c r="K284" s="2" t="s">
        <v>2551</v>
      </c>
    </row>
    <row r="285" spans="7:11" x14ac:dyDescent="0.25">
      <c r="G285" s="33" t="s">
        <v>7</v>
      </c>
      <c r="H285" s="33" t="s">
        <v>1793</v>
      </c>
      <c r="I285" s="1">
        <v>90399</v>
      </c>
      <c r="J285" s="2" t="s">
        <v>8067</v>
      </c>
      <c r="K285" s="2" t="s">
        <v>2551</v>
      </c>
    </row>
    <row r="286" spans="7:11" x14ac:dyDescent="0.25">
      <c r="G286" s="33" t="s">
        <v>7</v>
      </c>
      <c r="H286" s="33" t="s">
        <v>1794</v>
      </c>
      <c r="I286" s="1">
        <v>90400</v>
      </c>
      <c r="J286" s="2" t="s">
        <v>8068</v>
      </c>
      <c r="K286" s="2" t="s">
        <v>2551</v>
      </c>
    </row>
    <row r="287" spans="7:11" x14ac:dyDescent="0.25">
      <c r="G287" s="33" t="s">
        <v>7</v>
      </c>
      <c r="H287" s="33" t="s">
        <v>1795</v>
      </c>
      <c r="I287" s="1">
        <v>90401</v>
      </c>
      <c r="J287" s="2" t="s">
        <v>8069</v>
      </c>
      <c r="K287" s="2" t="s">
        <v>2551</v>
      </c>
    </row>
    <row r="288" spans="7:11" x14ac:dyDescent="0.25">
      <c r="G288" s="33" t="s">
        <v>7</v>
      </c>
      <c r="H288" s="33" t="s">
        <v>1796</v>
      </c>
      <c r="I288" s="1">
        <v>90402</v>
      </c>
      <c r="J288" s="2" t="s">
        <v>8070</v>
      </c>
      <c r="K288" s="2" t="s">
        <v>2551</v>
      </c>
    </row>
    <row r="289" spans="7:11" x14ac:dyDescent="0.25">
      <c r="G289" s="33" t="s">
        <v>7</v>
      </c>
      <c r="H289" s="33" t="s">
        <v>1896</v>
      </c>
      <c r="I289" s="1">
        <v>90403</v>
      </c>
      <c r="J289" s="2" t="s">
        <v>8071</v>
      </c>
      <c r="K289" s="2" t="s">
        <v>2551</v>
      </c>
    </row>
    <row r="290" spans="7:11" x14ac:dyDescent="0.25">
      <c r="G290" s="33" t="s">
        <v>7</v>
      </c>
      <c r="H290" s="33" t="s">
        <v>1897</v>
      </c>
      <c r="I290" s="1">
        <v>90404</v>
      </c>
      <c r="J290" s="2" t="s">
        <v>8072</v>
      </c>
      <c r="K290" s="2" t="s">
        <v>2551</v>
      </c>
    </row>
    <row r="291" spans="7:11" x14ac:dyDescent="0.25">
      <c r="G291" s="33" t="s">
        <v>7</v>
      </c>
      <c r="H291" s="33" t="s">
        <v>1898</v>
      </c>
      <c r="I291" s="1">
        <v>90405</v>
      </c>
      <c r="J291" s="2" t="s">
        <v>8073</v>
      </c>
      <c r="K291" s="2" t="s">
        <v>2551</v>
      </c>
    </row>
    <row r="292" spans="7:11" x14ac:dyDescent="0.25">
      <c r="G292" s="33" t="s">
        <v>7</v>
      </c>
      <c r="H292" s="33" t="s">
        <v>1899</v>
      </c>
      <c r="I292" s="1">
        <v>90406</v>
      </c>
      <c r="J292" s="2" t="s">
        <v>8074</v>
      </c>
      <c r="K292" s="2" t="s">
        <v>2551</v>
      </c>
    </row>
    <row r="293" spans="7:11" x14ac:dyDescent="0.25">
      <c r="G293" s="33" t="s">
        <v>7</v>
      </c>
      <c r="H293" s="33" t="s">
        <v>1900</v>
      </c>
      <c r="I293" s="1">
        <v>90407</v>
      </c>
      <c r="J293" s="2" t="s">
        <v>8075</v>
      </c>
      <c r="K293" s="2" t="s">
        <v>2551</v>
      </c>
    </row>
    <row r="294" spans="7:11" x14ac:dyDescent="0.25">
      <c r="G294" s="33" t="s">
        <v>7</v>
      </c>
      <c r="H294" s="33" t="s">
        <v>1901</v>
      </c>
      <c r="I294" s="1">
        <v>90408</v>
      </c>
      <c r="J294" s="2" t="s">
        <v>8076</v>
      </c>
      <c r="K294" s="2" t="s">
        <v>2551</v>
      </c>
    </row>
    <row r="295" spans="7:11" x14ac:dyDescent="0.25">
      <c r="G295" s="33" t="s">
        <v>7</v>
      </c>
      <c r="H295" s="33" t="s">
        <v>1902</v>
      </c>
      <c r="I295" s="1">
        <v>90409</v>
      </c>
      <c r="J295" s="2" t="s">
        <v>8077</v>
      </c>
      <c r="K295" s="2" t="s">
        <v>2551</v>
      </c>
    </row>
    <row r="296" spans="7:11" x14ac:dyDescent="0.25">
      <c r="G296" s="33" t="s">
        <v>7</v>
      </c>
      <c r="H296" s="33" t="s">
        <v>1903</v>
      </c>
      <c r="I296" s="1">
        <v>90410</v>
      </c>
      <c r="J296" s="2" t="s">
        <v>8078</v>
      </c>
      <c r="K296" s="2" t="s">
        <v>2551</v>
      </c>
    </row>
    <row r="297" spans="7:11" x14ac:dyDescent="0.25">
      <c r="G297" s="33" t="s">
        <v>7</v>
      </c>
      <c r="H297" s="33" t="s">
        <v>1904</v>
      </c>
      <c r="I297" s="1">
        <v>90411</v>
      </c>
      <c r="J297" s="2" t="s">
        <v>8079</v>
      </c>
      <c r="K297" s="2" t="s">
        <v>2551</v>
      </c>
    </row>
    <row r="298" spans="7:11" x14ac:dyDescent="0.25">
      <c r="G298" s="33" t="s">
        <v>7</v>
      </c>
      <c r="H298" s="33" t="s">
        <v>1905</v>
      </c>
      <c r="I298" s="1">
        <v>90412</v>
      </c>
      <c r="J298" s="2" t="s">
        <v>8080</v>
      </c>
      <c r="K298" s="2" t="s">
        <v>2551</v>
      </c>
    </row>
    <row r="299" spans="7:11" x14ac:dyDescent="0.25">
      <c r="G299" s="33" t="s">
        <v>7</v>
      </c>
      <c r="H299" s="33" t="s">
        <v>1906</v>
      </c>
      <c r="I299" s="1">
        <v>90413</v>
      </c>
      <c r="J299" s="2" t="s">
        <v>8081</v>
      </c>
      <c r="K299" s="2" t="s">
        <v>2551</v>
      </c>
    </row>
    <row r="300" spans="7:11" x14ac:dyDescent="0.25">
      <c r="G300" s="33" t="s">
        <v>7</v>
      </c>
      <c r="H300" s="33" t="s">
        <v>2006</v>
      </c>
      <c r="I300" s="1">
        <v>90414</v>
      </c>
      <c r="J300" s="2" t="s">
        <v>8082</v>
      </c>
      <c r="K300" s="2" t="s">
        <v>2551</v>
      </c>
    </row>
    <row r="301" spans="7:11" x14ac:dyDescent="0.25">
      <c r="G301" s="33" t="s">
        <v>7</v>
      </c>
      <c r="H301" s="33" t="s">
        <v>2007</v>
      </c>
      <c r="I301" s="1">
        <v>90415</v>
      </c>
      <c r="J301" s="2" t="s">
        <v>8083</v>
      </c>
      <c r="K301" s="2" t="s">
        <v>2551</v>
      </c>
    </row>
    <row r="302" spans="7:11" x14ac:dyDescent="0.25">
      <c r="G302" s="33" t="s">
        <v>7</v>
      </c>
      <c r="H302" s="33" t="s">
        <v>2008</v>
      </c>
      <c r="I302" s="1">
        <v>90416</v>
      </c>
      <c r="J302" s="2" t="s">
        <v>8084</v>
      </c>
      <c r="K302" s="2" t="s">
        <v>2551</v>
      </c>
    </row>
    <row r="303" spans="7:11" x14ac:dyDescent="0.25">
      <c r="G303" s="33" t="s">
        <v>7</v>
      </c>
      <c r="H303" s="33" t="s">
        <v>2009</v>
      </c>
      <c r="I303" s="1">
        <v>90417</v>
      </c>
      <c r="J303" s="2" t="s">
        <v>8085</v>
      </c>
      <c r="K303" s="2" t="s">
        <v>2551</v>
      </c>
    </row>
    <row r="304" spans="7:11" x14ac:dyDescent="0.25">
      <c r="G304" s="33" t="s">
        <v>7</v>
      </c>
      <c r="H304" s="33" t="s">
        <v>2010</v>
      </c>
      <c r="I304" s="1">
        <v>90418</v>
      </c>
      <c r="J304" s="2" t="s">
        <v>8086</v>
      </c>
      <c r="K304" s="2" t="s">
        <v>2551</v>
      </c>
    </row>
    <row r="305" spans="7:11" x14ac:dyDescent="0.25">
      <c r="G305" s="33" t="s">
        <v>7</v>
      </c>
      <c r="H305" s="33" t="s">
        <v>2011</v>
      </c>
      <c r="I305" s="1">
        <v>90419</v>
      </c>
      <c r="J305" s="2" t="s">
        <v>8087</v>
      </c>
      <c r="K305" s="2" t="s">
        <v>2551</v>
      </c>
    </row>
    <row r="306" spans="7:11" x14ac:dyDescent="0.25">
      <c r="G306" s="33" t="s">
        <v>7</v>
      </c>
      <c r="H306" s="33" t="s">
        <v>2012</v>
      </c>
      <c r="I306" s="1">
        <v>90420</v>
      </c>
      <c r="J306" s="2" t="s">
        <v>8088</v>
      </c>
      <c r="K306" s="2" t="s">
        <v>2551</v>
      </c>
    </row>
    <row r="307" spans="7:11" x14ac:dyDescent="0.25">
      <c r="G307" s="33" t="s">
        <v>7</v>
      </c>
      <c r="H307" s="33" t="s">
        <v>2013</v>
      </c>
      <c r="I307" s="1">
        <v>90421</v>
      </c>
      <c r="J307" s="2" t="s">
        <v>8089</v>
      </c>
      <c r="K307" s="2" t="s">
        <v>2551</v>
      </c>
    </row>
    <row r="308" spans="7:11" x14ac:dyDescent="0.25">
      <c r="G308" s="33" t="s">
        <v>7</v>
      </c>
      <c r="H308" s="33" t="s">
        <v>2014</v>
      </c>
      <c r="I308" s="1">
        <v>90422</v>
      </c>
      <c r="J308" s="2" t="s">
        <v>8090</v>
      </c>
      <c r="K308" s="2" t="s">
        <v>2551</v>
      </c>
    </row>
    <row r="309" spans="7:11" x14ac:dyDescent="0.25">
      <c r="G309" s="33" t="s">
        <v>7</v>
      </c>
      <c r="H309" s="33" t="s">
        <v>2015</v>
      </c>
      <c r="I309" s="1">
        <v>90423</v>
      </c>
      <c r="J309" s="2" t="s">
        <v>8091</v>
      </c>
      <c r="K309" s="2" t="s">
        <v>2551</v>
      </c>
    </row>
    <row r="310" spans="7:11" x14ac:dyDescent="0.25">
      <c r="G310" s="33" t="s">
        <v>7</v>
      </c>
      <c r="H310" s="33" t="s">
        <v>2016</v>
      </c>
      <c r="I310" s="1">
        <v>90424</v>
      </c>
      <c r="J310" s="2" t="s">
        <v>8092</v>
      </c>
      <c r="K310" s="2" t="s">
        <v>2551</v>
      </c>
    </row>
    <row r="311" spans="7:11" x14ac:dyDescent="0.25">
      <c r="G311" s="33" t="s">
        <v>7</v>
      </c>
      <c r="H311" s="33" t="s">
        <v>2116</v>
      </c>
      <c r="I311" s="1">
        <v>90425</v>
      </c>
      <c r="J311" s="2" t="s">
        <v>8093</v>
      </c>
      <c r="K311" s="2" t="s">
        <v>2551</v>
      </c>
    </row>
    <row r="312" spans="7:11" x14ac:dyDescent="0.25">
      <c r="G312" s="33" t="s">
        <v>7</v>
      </c>
      <c r="H312" s="33" t="s">
        <v>2117</v>
      </c>
      <c r="I312" s="1">
        <v>90426</v>
      </c>
      <c r="J312" s="2" t="s">
        <v>8094</v>
      </c>
      <c r="K312" s="2" t="s">
        <v>2551</v>
      </c>
    </row>
    <row r="313" spans="7:11" x14ac:dyDescent="0.25">
      <c r="G313" s="33" t="s">
        <v>7</v>
      </c>
      <c r="H313" s="33" t="s">
        <v>2118</v>
      </c>
      <c r="I313" s="1">
        <v>90427</v>
      </c>
      <c r="J313" s="2" t="s">
        <v>8095</v>
      </c>
      <c r="K313" s="2" t="s">
        <v>2551</v>
      </c>
    </row>
    <row r="314" spans="7:11" x14ac:dyDescent="0.25">
      <c r="G314" s="33" t="s">
        <v>7</v>
      </c>
      <c r="H314" s="33" t="s">
        <v>2119</v>
      </c>
      <c r="I314" s="1">
        <v>90428</v>
      </c>
      <c r="J314" s="2" t="s">
        <v>8096</v>
      </c>
      <c r="K314" s="2" t="s">
        <v>2551</v>
      </c>
    </row>
    <row r="315" spans="7:11" x14ac:dyDescent="0.25">
      <c r="G315" s="33" t="s">
        <v>7</v>
      </c>
      <c r="H315" s="33" t="s">
        <v>2120</v>
      </c>
      <c r="I315" s="1">
        <v>90429</v>
      </c>
      <c r="J315" s="2" t="s">
        <v>8097</v>
      </c>
      <c r="K315" s="2" t="s">
        <v>2551</v>
      </c>
    </row>
    <row r="316" spans="7:11" x14ac:dyDescent="0.25">
      <c r="G316" s="33" t="s">
        <v>7</v>
      </c>
      <c r="H316" s="33" t="s">
        <v>2121</v>
      </c>
      <c r="I316" s="1">
        <v>90430</v>
      </c>
      <c r="J316" s="2" t="s">
        <v>8098</v>
      </c>
      <c r="K316" s="2" t="s">
        <v>2551</v>
      </c>
    </row>
    <row r="317" spans="7:11" x14ac:dyDescent="0.25">
      <c r="G317" s="33" t="s">
        <v>7</v>
      </c>
      <c r="H317" s="33" t="s">
        <v>2122</v>
      </c>
      <c r="I317" s="1">
        <v>90431</v>
      </c>
      <c r="J317" s="2" t="s">
        <v>8099</v>
      </c>
      <c r="K317" s="2" t="s">
        <v>2551</v>
      </c>
    </row>
    <row r="318" spans="7:11" x14ac:dyDescent="0.25">
      <c r="G318" s="33" t="s">
        <v>7</v>
      </c>
      <c r="H318" s="33" t="s">
        <v>2123</v>
      </c>
      <c r="I318" s="1">
        <v>90432</v>
      </c>
      <c r="J318" s="2" t="s">
        <v>8100</v>
      </c>
      <c r="K318" s="2" t="s">
        <v>2551</v>
      </c>
    </row>
    <row r="319" spans="7:11" x14ac:dyDescent="0.25">
      <c r="G319" s="33" t="s">
        <v>7</v>
      </c>
      <c r="H319" s="33" t="s">
        <v>2124</v>
      </c>
      <c r="I319" s="1">
        <v>90433</v>
      </c>
      <c r="J319" s="2" t="s">
        <v>8101</v>
      </c>
      <c r="K319" s="2" t="s">
        <v>2551</v>
      </c>
    </row>
    <row r="320" spans="7:11" x14ac:dyDescent="0.25">
      <c r="G320" s="33" t="s">
        <v>7</v>
      </c>
      <c r="H320" s="33" t="s">
        <v>2125</v>
      </c>
      <c r="I320" s="1">
        <v>90434</v>
      </c>
      <c r="J320" s="2" t="s">
        <v>8102</v>
      </c>
      <c r="K320" s="2" t="s">
        <v>2551</v>
      </c>
    </row>
    <row r="321" spans="7:11" x14ac:dyDescent="0.25">
      <c r="G321" s="33" t="s">
        <v>7</v>
      </c>
      <c r="H321" s="33" t="s">
        <v>2126</v>
      </c>
      <c r="I321" s="1">
        <v>90435</v>
      </c>
      <c r="J321" s="2" t="s">
        <v>8103</v>
      </c>
      <c r="K321" s="2" t="s">
        <v>2551</v>
      </c>
    </row>
    <row r="322" spans="7:11" x14ac:dyDescent="0.25">
      <c r="G322" s="33" t="s">
        <v>7</v>
      </c>
      <c r="H322" s="33" t="s">
        <v>2226</v>
      </c>
      <c r="I322" s="1">
        <v>90436</v>
      </c>
      <c r="J322" s="2" t="s">
        <v>8104</v>
      </c>
      <c r="K322" s="2" t="s">
        <v>2551</v>
      </c>
    </row>
    <row r="323" spans="7:11" x14ac:dyDescent="0.25">
      <c r="G323" s="33" t="s">
        <v>7</v>
      </c>
      <c r="H323" s="33" t="s">
        <v>2227</v>
      </c>
      <c r="I323" s="1">
        <v>90437</v>
      </c>
      <c r="J323" s="2" t="s">
        <v>8105</v>
      </c>
      <c r="K323" s="2" t="s">
        <v>2551</v>
      </c>
    </row>
    <row r="324" spans="7:11" x14ac:dyDescent="0.25">
      <c r="G324" s="33" t="s">
        <v>7</v>
      </c>
      <c r="H324" s="33" t="s">
        <v>2228</v>
      </c>
      <c r="I324" s="1">
        <v>90438</v>
      </c>
      <c r="J324" s="2" t="s">
        <v>8106</v>
      </c>
      <c r="K324" s="2" t="s">
        <v>2551</v>
      </c>
    </row>
    <row r="325" spans="7:11" x14ac:dyDescent="0.25">
      <c r="G325" s="33" t="s">
        <v>7</v>
      </c>
      <c r="H325" s="33" t="s">
        <v>2229</v>
      </c>
      <c r="I325" s="1">
        <v>90439</v>
      </c>
      <c r="J325" s="2" t="s">
        <v>8107</v>
      </c>
      <c r="K325" s="2" t="s">
        <v>2551</v>
      </c>
    </row>
    <row r="326" spans="7:11" x14ac:dyDescent="0.25">
      <c r="G326" s="33" t="s">
        <v>7</v>
      </c>
      <c r="H326" s="33" t="s">
        <v>2230</v>
      </c>
      <c r="I326" s="1">
        <v>90440</v>
      </c>
      <c r="J326" s="2" t="s">
        <v>8108</v>
      </c>
      <c r="K326" s="2" t="s">
        <v>2551</v>
      </c>
    </row>
    <row r="327" spans="7:11" x14ac:dyDescent="0.25">
      <c r="G327" s="33" t="s">
        <v>7</v>
      </c>
      <c r="H327" s="33" t="s">
        <v>2231</v>
      </c>
      <c r="I327" s="1">
        <v>90441</v>
      </c>
      <c r="J327" s="2" t="s">
        <v>8109</v>
      </c>
      <c r="K327" s="2" t="s">
        <v>2551</v>
      </c>
    </row>
    <row r="328" spans="7:11" x14ac:dyDescent="0.25">
      <c r="G328" s="33" t="s">
        <v>7</v>
      </c>
      <c r="H328" s="33" t="s">
        <v>2232</v>
      </c>
      <c r="I328" s="1">
        <v>90442</v>
      </c>
      <c r="J328" s="2" t="s">
        <v>8110</v>
      </c>
      <c r="K328" s="2" t="s">
        <v>2551</v>
      </c>
    </row>
    <row r="329" spans="7:11" x14ac:dyDescent="0.25">
      <c r="G329" s="33" t="s">
        <v>7</v>
      </c>
      <c r="H329" s="33" t="s">
        <v>2233</v>
      </c>
      <c r="I329" s="1">
        <v>90443</v>
      </c>
      <c r="J329" s="2" t="s">
        <v>8111</v>
      </c>
      <c r="K329" s="2" t="s">
        <v>2551</v>
      </c>
    </row>
    <row r="330" spans="7:11" x14ac:dyDescent="0.25">
      <c r="G330" s="33" t="s">
        <v>7</v>
      </c>
      <c r="H330" s="33" t="s">
        <v>2234</v>
      </c>
      <c r="I330" s="1">
        <v>90444</v>
      </c>
      <c r="J330" s="2" t="s">
        <v>8112</v>
      </c>
      <c r="K330" s="2" t="s">
        <v>2551</v>
      </c>
    </row>
    <row r="331" spans="7:11" x14ac:dyDescent="0.25">
      <c r="G331" s="33" t="s">
        <v>7</v>
      </c>
      <c r="H331" s="33" t="s">
        <v>2235</v>
      </c>
      <c r="I331" s="1">
        <v>90445</v>
      </c>
      <c r="J331" s="2" t="s">
        <v>8113</v>
      </c>
      <c r="K331" s="2" t="s">
        <v>2551</v>
      </c>
    </row>
    <row r="332" spans="7:11" x14ac:dyDescent="0.25">
      <c r="G332" s="33" t="s">
        <v>7</v>
      </c>
      <c r="H332" s="33" t="s">
        <v>2236</v>
      </c>
      <c r="I332" s="1">
        <v>90446</v>
      </c>
      <c r="J332" s="2" t="s">
        <v>8114</v>
      </c>
      <c r="K332" s="2" t="s">
        <v>2551</v>
      </c>
    </row>
    <row r="333" spans="7:11" x14ac:dyDescent="0.25">
      <c r="G333" s="33" t="s">
        <v>7</v>
      </c>
      <c r="H333" s="33" t="s">
        <v>2336</v>
      </c>
      <c r="I333" s="1">
        <v>90447</v>
      </c>
      <c r="J333" s="2" t="s">
        <v>8115</v>
      </c>
      <c r="K333" s="2" t="s">
        <v>2551</v>
      </c>
    </row>
    <row r="334" spans="7:11" x14ac:dyDescent="0.25">
      <c r="G334" s="33" t="s">
        <v>7</v>
      </c>
      <c r="H334" s="33" t="s">
        <v>2337</v>
      </c>
      <c r="I334" s="1">
        <v>90448</v>
      </c>
      <c r="J334" s="2" t="s">
        <v>8116</v>
      </c>
      <c r="K334" s="2" t="s">
        <v>2551</v>
      </c>
    </row>
    <row r="335" spans="7:11" x14ac:dyDescent="0.25">
      <c r="G335" s="33" t="s">
        <v>7</v>
      </c>
      <c r="H335" s="33" t="s">
        <v>2338</v>
      </c>
      <c r="I335" s="1">
        <v>90449</v>
      </c>
      <c r="J335" s="2" t="s">
        <v>8117</v>
      </c>
      <c r="K335" s="2" t="s">
        <v>2551</v>
      </c>
    </row>
    <row r="336" spans="7:11" x14ac:dyDescent="0.25">
      <c r="G336" s="33" t="s">
        <v>7</v>
      </c>
      <c r="H336" s="33" t="s">
        <v>2339</v>
      </c>
      <c r="I336" s="1">
        <v>90450</v>
      </c>
      <c r="J336" s="2" t="s">
        <v>8118</v>
      </c>
      <c r="K336" s="2" t="s">
        <v>2551</v>
      </c>
    </row>
    <row r="337" spans="7:11" x14ac:dyDescent="0.25">
      <c r="G337" s="33" t="s">
        <v>7</v>
      </c>
      <c r="H337" s="33" t="s">
        <v>2340</v>
      </c>
      <c r="I337" s="1">
        <v>90451</v>
      </c>
      <c r="J337" s="2" t="s">
        <v>8119</v>
      </c>
      <c r="K337" s="2" t="s">
        <v>2551</v>
      </c>
    </row>
    <row r="338" spans="7:11" x14ac:dyDescent="0.25">
      <c r="G338" s="33" t="s">
        <v>7</v>
      </c>
      <c r="H338" s="33" t="s">
        <v>2341</v>
      </c>
      <c r="I338" s="1">
        <v>90452</v>
      </c>
      <c r="J338" s="2" t="s">
        <v>8120</v>
      </c>
      <c r="K338" s="2" t="s">
        <v>2551</v>
      </c>
    </row>
    <row r="339" spans="7:11" x14ac:dyDescent="0.25">
      <c r="G339" s="33" t="s">
        <v>7</v>
      </c>
      <c r="H339" s="33" t="s">
        <v>2342</v>
      </c>
      <c r="I339" s="1">
        <v>90453</v>
      </c>
      <c r="J339" s="2" t="s">
        <v>8121</v>
      </c>
      <c r="K339" s="2" t="s">
        <v>2551</v>
      </c>
    </row>
    <row r="340" spans="7:11" x14ac:dyDescent="0.25">
      <c r="G340" s="33" t="s">
        <v>7</v>
      </c>
      <c r="H340" s="33" t="s">
        <v>2343</v>
      </c>
      <c r="I340" s="1">
        <v>90454</v>
      </c>
      <c r="J340" s="2" t="s">
        <v>8122</v>
      </c>
      <c r="K340" s="2" t="s">
        <v>2551</v>
      </c>
    </row>
    <row r="341" spans="7:11" x14ac:dyDescent="0.25">
      <c r="G341" s="33" t="s">
        <v>7</v>
      </c>
      <c r="H341" s="33" t="s">
        <v>2344</v>
      </c>
      <c r="I341" s="1">
        <v>90455</v>
      </c>
      <c r="J341" s="2" t="s">
        <v>8123</v>
      </c>
      <c r="K341" s="2" t="s">
        <v>2551</v>
      </c>
    </row>
    <row r="342" spans="7:11" x14ac:dyDescent="0.25">
      <c r="G342" s="33" t="s">
        <v>7</v>
      </c>
      <c r="H342" s="33" t="s">
        <v>2345</v>
      </c>
      <c r="I342" s="1">
        <v>90456</v>
      </c>
      <c r="J342" s="2" t="s">
        <v>8124</v>
      </c>
      <c r="K342" s="2" t="s">
        <v>2551</v>
      </c>
    </row>
    <row r="343" spans="7:11" x14ac:dyDescent="0.25">
      <c r="G343" s="33" t="s">
        <v>7</v>
      </c>
      <c r="H343" s="33" t="s">
        <v>2346</v>
      </c>
      <c r="I343" s="1">
        <v>90457</v>
      </c>
      <c r="J343" s="2" t="s">
        <v>8125</v>
      </c>
      <c r="K343" s="2" t="s">
        <v>2551</v>
      </c>
    </row>
    <row r="344" spans="7:11" x14ac:dyDescent="0.25">
      <c r="G344" s="33" t="s">
        <v>7</v>
      </c>
      <c r="H344" s="33" t="s">
        <v>2446</v>
      </c>
      <c r="I344" s="1">
        <v>90458</v>
      </c>
      <c r="J344" s="2" t="s">
        <v>8126</v>
      </c>
      <c r="K344" s="2" t="s">
        <v>2551</v>
      </c>
    </row>
    <row r="345" spans="7:11" x14ac:dyDescent="0.25">
      <c r="G345" s="33" t="s">
        <v>7</v>
      </c>
      <c r="H345" s="33" t="s">
        <v>2447</v>
      </c>
      <c r="I345" s="1">
        <v>90459</v>
      </c>
      <c r="J345" s="2" t="s">
        <v>8127</v>
      </c>
      <c r="K345" s="2" t="s">
        <v>2551</v>
      </c>
    </row>
    <row r="346" spans="7:11" x14ac:dyDescent="0.25">
      <c r="G346" s="33" t="s">
        <v>7</v>
      </c>
      <c r="H346" s="33" t="s">
        <v>2448</v>
      </c>
      <c r="I346" s="1">
        <v>90460</v>
      </c>
      <c r="J346" s="2" t="s">
        <v>8128</v>
      </c>
      <c r="K346" s="2" t="s">
        <v>2551</v>
      </c>
    </row>
    <row r="347" spans="7:11" x14ac:dyDescent="0.25">
      <c r="G347" s="33" t="s">
        <v>7</v>
      </c>
      <c r="H347" s="33" t="s">
        <v>2449</v>
      </c>
      <c r="I347" s="1">
        <v>90461</v>
      </c>
      <c r="J347" s="2" t="s">
        <v>8129</v>
      </c>
      <c r="K347" s="2" t="s">
        <v>2551</v>
      </c>
    </row>
    <row r="348" spans="7:11" x14ac:dyDescent="0.25">
      <c r="G348" s="33" t="s">
        <v>7</v>
      </c>
      <c r="H348" s="33" t="s">
        <v>2450</v>
      </c>
      <c r="I348" s="1">
        <v>90462</v>
      </c>
      <c r="J348" s="2" t="s">
        <v>8130</v>
      </c>
      <c r="K348" s="2" t="s">
        <v>2551</v>
      </c>
    </row>
    <row r="349" spans="7:11" x14ac:dyDescent="0.25">
      <c r="G349" s="33" t="s">
        <v>7</v>
      </c>
      <c r="H349" s="33" t="s">
        <v>2451</v>
      </c>
      <c r="I349" s="1">
        <v>90463</v>
      </c>
      <c r="J349" s="2" t="s">
        <v>8131</v>
      </c>
      <c r="K349" s="2" t="s">
        <v>2551</v>
      </c>
    </row>
    <row r="350" spans="7:11" x14ac:dyDescent="0.25">
      <c r="G350" s="33" t="s">
        <v>7</v>
      </c>
      <c r="H350" s="33" t="s">
        <v>2452</v>
      </c>
      <c r="I350" s="1">
        <v>90464</v>
      </c>
      <c r="J350" s="2" t="s">
        <v>8132</v>
      </c>
      <c r="K350" s="2" t="s">
        <v>2551</v>
      </c>
    </row>
    <row r="351" spans="7:11" x14ac:dyDescent="0.25">
      <c r="G351" s="33" t="s">
        <v>7</v>
      </c>
      <c r="H351" s="33" t="s">
        <v>2453</v>
      </c>
      <c r="I351" s="1">
        <v>90465</v>
      </c>
      <c r="J351" s="2" t="s">
        <v>8133</v>
      </c>
      <c r="K351" s="2" t="s">
        <v>2551</v>
      </c>
    </row>
    <row r="352" spans="7:11" x14ac:dyDescent="0.25">
      <c r="G352" s="33" t="s">
        <v>7</v>
      </c>
      <c r="H352" s="33" t="s">
        <v>2454</v>
      </c>
      <c r="I352" s="1">
        <v>90466</v>
      </c>
      <c r="J352" s="2" t="s">
        <v>8134</v>
      </c>
      <c r="K352" s="2" t="s">
        <v>2551</v>
      </c>
    </row>
    <row r="353" spans="7:11" x14ac:dyDescent="0.25">
      <c r="G353" s="33" t="s">
        <v>7</v>
      </c>
      <c r="H353" s="33" t="s">
        <v>2455</v>
      </c>
      <c r="I353" s="1">
        <v>90467</v>
      </c>
      <c r="J353" s="2" t="s">
        <v>8135</v>
      </c>
      <c r="K353" s="2" t="s">
        <v>2551</v>
      </c>
    </row>
    <row r="354" spans="7:11" x14ac:dyDescent="0.25">
      <c r="G354" s="33" t="s">
        <v>7</v>
      </c>
      <c r="H354" s="33" t="s">
        <v>2456</v>
      </c>
      <c r="I354" s="1">
        <v>90468</v>
      </c>
      <c r="J354" s="2" t="s">
        <v>8136</v>
      </c>
      <c r="K354" s="2" t="s">
        <v>2551</v>
      </c>
    </row>
    <row r="355" spans="7:11" x14ac:dyDescent="0.25">
      <c r="G355" s="33" t="s">
        <v>7</v>
      </c>
      <c r="H355" s="33" t="s">
        <v>379</v>
      </c>
      <c r="I355" s="1">
        <v>90469</v>
      </c>
      <c r="J355" s="2" t="s">
        <v>8137</v>
      </c>
      <c r="K355" s="2" t="s">
        <v>2551</v>
      </c>
    </row>
    <row r="356" spans="7:11" x14ac:dyDescent="0.25">
      <c r="G356" s="33" t="s">
        <v>7</v>
      </c>
      <c r="H356" s="33" t="s">
        <v>519</v>
      </c>
      <c r="I356" s="1">
        <v>90470</v>
      </c>
      <c r="J356" s="2" t="s">
        <v>8138</v>
      </c>
      <c r="K356" s="2" t="s">
        <v>2551</v>
      </c>
    </row>
    <row r="357" spans="7:11" x14ac:dyDescent="0.25">
      <c r="G357" s="33" t="s">
        <v>7</v>
      </c>
      <c r="H357" s="33" t="s">
        <v>659</v>
      </c>
      <c r="I357" s="1">
        <v>90471</v>
      </c>
      <c r="J357" s="2" t="s">
        <v>8139</v>
      </c>
      <c r="K357" s="2" t="s">
        <v>2551</v>
      </c>
    </row>
    <row r="358" spans="7:11" x14ac:dyDescent="0.25">
      <c r="G358" s="33" t="s">
        <v>7</v>
      </c>
      <c r="H358" s="33" t="s">
        <v>799</v>
      </c>
      <c r="I358" s="1">
        <v>90472</v>
      </c>
      <c r="J358" s="2" t="s">
        <v>8140</v>
      </c>
      <c r="K358" s="2" t="s">
        <v>2551</v>
      </c>
    </row>
    <row r="359" spans="7:11" x14ac:dyDescent="0.25">
      <c r="G359" s="33" t="s">
        <v>7</v>
      </c>
      <c r="H359" s="33" t="s">
        <v>939</v>
      </c>
      <c r="I359" s="1">
        <v>90473</v>
      </c>
      <c r="J359" s="2" t="s">
        <v>8141</v>
      </c>
      <c r="K359" s="2" t="s">
        <v>2551</v>
      </c>
    </row>
    <row r="360" spans="7:11" x14ac:dyDescent="0.25">
      <c r="G360" s="33" t="s">
        <v>7</v>
      </c>
      <c r="H360" s="33" t="s">
        <v>1079</v>
      </c>
      <c r="I360" s="1">
        <v>90474</v>
      </c>
      <c r="J360" s="2" t="s">
        <v>8142</v>
      </c>
      <c r="K360" s="2" t="s">
        <v>2551</v>
      </c>
    </row>
    <row r="361" spans="7:11" x14ac:dyDescent="0.25">
      <c r="G361" s="33" t="s">
        <v>7</v>
      </c>
      <c r="H361" s="33" t="s">
        <v>1219</v>
      </c>
      <c r="I361" s="1">
        <v>90475</v>
      </c>
      <c r="J361" s="2" t="s">
        <v>8143</v>
      </c>
      <c r="K361" s="2" t="s">
        <v>2551</v>
      </c>
    </row>
    <row r="362" spans="7:11" x14ac:dyDescent="0.25">
      <c r="G362" s="33" t="s">
        <v>7</v>
      </c>
      <c r="H362" s="33" t="s">
        <v>1359</v>
      </c>
      <c r="I362" s="1">
        <v>90476</v>
      </c>
      <c r="J362" s="2" t="s">
        <v>8144</v>
      </c>
      <c r="K362" s="2" t="s">
        <v>2551</v>
      </c>
    </row>
    <row r="363" spans="7:11" x14ac:dyDescent="0.25">
      <c r="G363" s="33" t="s">
        <v>7</v>
      </c>
      <c r="H363" s="33" t="s">
        <v>1499</v>
      </c>
      <c r="I363" s="1">
        <v>90477</v>
      </c>
      <c r="J363" s="2" t="s">
        <v>8145</v>
      </c>
      <c r="K363" s="2" t="s">
        <v>2551</v>
      </c>
    </row>
    <row r="364" spans="7:11" x14ac:dyDescent="0.25">
      <c r="G364" s="33" t="s">
        <v>7</v>
      </c>
      <c r="H364" s="33" t="s">
        <v>233</v>
      </c>
      <c r="I364" s="1">
        <v>90478</v>
      </c>
      <c r="J364" s="2" t="s">
        <v>8146</v>
      </c>
      <c r="K364" s="2" t="s">
        <v>2551</v>
      </c>
    </row>
    <row r="365" spans="7:11" x14ac:dyDescent="0.25">
      <c r="G365" s="33" t="s">
        <v>7</v>
      </c>
      <c r="H365" s="33" t="s">
        <v>163</v>
      </c>
      <c r="I365" s="1">
        <v>90479</v>
      </c>
      <c r="J365" s="2" t="s">
        <v>8147</v>
      </c>
      <c r="K365" s="2" t="s">
        <v>2551</v>
      </c>
    </row>
    <row r="366" spans="7:11" x14ac:dyDescent="0.25">
      <c r="G366" s="33" t="s">
        <v>7</v>
      </c>
      <c r="H366" s="33" t="s">
        <v>380</v>
      </c>
      <c r="I366" s="1">
        <v>90480</v>
      </c>
      <c r="J366" s="2" t="s">
        <v>8148</v>
      </c>
      <c r="K366" s="2" t="s">
        <v>2551</v>
      </c>
    </row>
    <row r="367" spans="7:11" x14ac:dyDescent="0.25">
      <c r="G367" s="33" t="s">
        <v>7</v>
      </c>
      <c r="H367" s="33" t="s">
        <v>520</v>
      </c>
      <c r="I367" s="1">
        <v>90481</v>
      </c>
      <c r="J367" s="2" t="s">
        <v>8149</v>
      </c>
      <c r="K367" s="2" t="s">
        <v>2551</v>
      </c>
    </row>
    <row r="368" spans="7:11" x14ac:dyDescent="0.25">
      <c r="G368" s="33" t="s">
        <v>7</v>
      </c>
      <c r="H368" s="33" t="s">
        <v>660</v>
      </c>
      <c r="I368" s="1">
        <v>90482</v>
      </c>
      <c r="J368" s="2" t="s">
        <v>8150</v>
      </c>
      <c r="K368" s="2" t="s">
        <v>2551</v>
      </c>
    </row>
    <row r="369" spans="7:11" x14ac:dyDescent="0.25">
      <c r="G369" s="33" t="s">
        <v>7</v>
      </c>
      <c r="H369" s="33" t="s">
        <v>800</v>
      </c>
      <c r="I369" s="1">
        <v>90483</v>
      </c>
      <c r="J369" s="2" t="s">
        <v>8151</v>
      </c>
      <c r="K369" s="2" t="s">
        <v>2551</v>
      </c>
    </row>
    <row r="370" spans="7:11" x14ac:dyDescent="0.25">
      <c r="G370" s="33" t="s">
        <v>7</v>
      </c>
      <c r="H370" s="33" t="s">
        <v>940</v>
      </c>
      <c r="I370" s="1">
        <v>90484</v>
      </c>
      <c r="J370" s="2" t="s">
        <v>8152</v>
      </c>
      <c r="K370" s="2" t="s">
        <v>2551</v>
      </c>
    </row>
    <row r="371" spans="7:11" x14ac:dyDescent="0.25">
      <c r="G371" s="33" t="s">
        <v>7</v>
      </c>
      <c r="H371" s="33" t="s">
        <v>1080</v>
      </c>
      <c r="I371" s="1">
        <v>90485</v>
      </c>
      <c r="J371" s="2" t="s">
        <v>8153</v>
      </c>
      <c r="K371" s="2" t="s">
        <v>2551</v>
      </c>
    </row>
    <row r="372" spans="7:11" x14ac:dyDescent="0.25">
      <c r="G372" s="33" t="s">
        <v>7</v>
      </c>
      <c r="H372" s="33" t="s">
        <v>1220</v>
      </c>
      <c r="I372" s="1">
        <v>90486</v>
      </c>
      <c r="J372" s="2" t="s">
        <v>8154</v>
      </c>
      <c r="K372" s="2" t="s">
        <v>2551</v>
      </c>
    </row>
    <row r="373" spans="7:11" x14ac:dyDescent="0.25">
      <c r="G373" s="33" t="s">
        <v>7</v>
      </c>
      <c r="H373" s="33" t="s">
        <v>1360</v>
      </c>
      <c r="I373" s="1">
        <v>90487</v>
      </c>
      <c r="J373" s="2" t="s">
        <v>8155</v>
      </c>
      <c r="K373" s="2" t="s">
        <v>2551</v>
      </c>
    </row>
    <row r="374" spans="7:11" x14ac:dyDescent="0.25">
      <c r="G374" s="33" t="s">
        <v>7</v>
      </c>
      <c r="H374" s="33" t="s">
        <v>1500</v>
      </c>
      <c r="I374" s="1">
        <v>90488</v>
      </c>
      <c r="J374" s="2" t="s">
        <v>8156</v>
      </c>
      <c r="K374" s="2" t="s">
        <v>2551</v>
      </c>
    </row>
    <row r="375" spans="7:11" x14ac:dyDescent="0.25">
      <c r="G375" s="33" t="s">
        <v>7</v>
      </c>
      <c r="H375" s="33" t="s">
        <v>234</v>
      </c>
      <c r="I375" s="1">
        <v>90489</v>
      </c>
      <c r="J375" s="2" t="s">
        <v>8157</v>
      </c>
      <c r="K375" s="2" t="s">
        <v>2551</v>
      </c>
    </row>
    <row r="376" spans="7:11" x14ac:dyDescent="0.25">
      <c r="G376" s="33" t="s">
        <v>7</v>
      </c>
      <c r="H376" s="33" t="s">
        <v>164</v>
      </c>
      <c r="I376" s="1">
        <v>90490</v>
      </c>
      <c r="J376" s="2" t="s">
        <v>8158</v>
      </c>
      <c r="K376" s="2" t="s">
        <v>2551</v>
      </c>
    </row>
    <row r="377" spans="7:11" x14ac:dyDescent="0.25">
      <c r="G377" s="33" t="s">
        <v>7</v>
      </c>
      <c r="H377" s="33" t="s">
        <v>381</v>
      </c>
      <c r="I377" s="1">
        <v>90491</v>
      </c>
      <c r="J377" s="2" t="s">
        <v>8159</v>
      </c>
      <c r="K377" s="2" t="s">
        <v>2551</v>
      </c>
    </row>
    <row r="378" spans="7:11" x14ac:dyDescent="0.25">
      <c r="G378" s="33" t="s">
        <v>7</v>
      </c>
      <c r="H378" s="33" t="s">
        <v>521</v>
      </c>
      <c r="I378" s="1">
        <v>90492</v>
      </c>
      <c r="J378" s="2" t="s">
        <v>8160</v>
      </c>
      <c r="K378" s="2" t="s">
        <v>2551</v>
      </c>
    </row>
    <row r="379" spans="7:11" x14ac:dyDescent="0.25">
      <c r="G379" s="33" t="s">
        <v>7</v>
      </c>
      <c r="H379" s="33" t="s">
        <v>661</v>
      </c>
      <c r="I379" s="1">
        <v>90493</v>
      </c>
      <c r="J379" s="2" t="s">
        <v>8161</v>
      </c>
      <c r="K379" s="2" t="s">
        <v>2551</v>
      </c>
    </row>
    <row r="380" spans="7:11" x14ac:dyDescent="0.25">
      <c r="G380" s="33" t="s">
        <v>7</v>
      </c>
      <c r="H380" s="33" t="s">
        <v>801</v>
      </c>
      <c r="I380" s="1">
        <v>90494</v>
      </c>
      <c r="J380" s="2" t="s">
        <v>8162</v>
      </c>
      <c r="K380" s="2" t="s">
        <v>2551</v>
      </c>
    </row>
    <row r="381" spans="7:11" x14ac:dyDescent="0.25">
      <c r="G381" s="33" t="s">
        <v>7</v>
      </c>
      <c r="H381" s="33" t="s">
        <v>941</v>
      </c>
      <c r="I381" s="1">
        <v>90495</v>
      </c>
      <c r="J381" s="2" t="s">
        <v>8163</v>
      </c>
      <c r="K381" s="2" t="s">
        <v>2551</v>
      </c>
    </row>
    <row r="382" spans="7:11" x14ac:dyDescent="0.25">
      <c r="G382" s="33" t="s">
        <v>7</v>
      </c>
      <c r="H382" s="33" t="s">
        <v>1081</v>
      </c>
      <c r="I382" s="1">
        <v>90496</v>
      </c>
      <c r="J382" s="2" t="s">
        <v>8164</v>
      </c>
      <c r="K382" s="2" t="s">
        <v>2551</v>
      </c>
    </row>
    <row r="383" spans="7:11" x14ac:dyDescent="0.25">
      <c r="G383" s="33" t="s">
        <v>7</v>
      </c>
      <c r="H383" s="33" t="s">
        <v>1221</v>
      </c>
      <c r="I383" s="1">
        <v>90497</v>
      </c>
      <c r="J383" s="2" t="s">
        <v>8165</v>
      </c>
      <c r="K383" s="2" t="s">
        <v>2551</v>
      </c>
    </row>
    <row r="384" spans="7:11" x14ac:dyDescent="0.25">
      <c r="G384" s="33" t="s">
        <v>7</v>
      </c>
      <c r="H384" s="33" t="s">
        <v>1361</v>
      </c>
      <c r="I384" s="1">
        <v>90498</v>
      </c>
      <c r="J384" s="2" t="s">
        <v>8166</v>
      </c>
      <c r="K384" s="2" t="s">
        <v>2551</v>
      </c>
    </row>
    <row r="385" spans="7:11" x14ac:dyDescent="0.25">
      <c r="G385" s="33" t="s">
        <v>7</v>
      </c>
      <c r="H385" s="33" t="s">
        <v>1501</v>
      </c>
      <c r="I385" s="1">
        <v>90499</v>
      </c>
      <c r="J385" s="2" t="s">
        <v>8167</v>
      </c>
      <c r="K385" s="2" t="s">
        <v>2551</v>
      </c>
    </row>
    <row r="386" spans="7:11" x14ac:dyDescent="0.25">
      <c r="G386" s="33" t="s">
        <v>7</v>
      </c>
      <c r="H386" s="33" t="s">
        <v>235</v>
      </c>
      <c r="I386" s="1">
        <v>90500</v>
      </c>
      <c r="J386" s="2" t="s">
        <v>8168</v>
      </c>
      <c r="K386" s="2" t="s">
        <v>2551</v>
      </c>
    </row>
    <row r="387" spans="7:11" x14ac:dyDescent="0.25">
      <c r="G387" s="33" t="s">
        <v>7</v>
      </c>
      <c r="H387" s="33" t="s">
        <v>165</v>
      </c>
      <c r="I387" s="1">
        <v>90501</v>
      </c>
      <c r="J387" s="2" t="s">
        <v>8169</v>
      </c>
      <c r="K387" s="2" t="s">
        <v>2551</v>
      </c>
    </row>
    <row r="388" spans="7:11" x14ac:dyDescent="0.25">
      <c r="G388" s="33" t="s">
        <v>7</v>
      </c>
      <c r="H388" s="33" t="s">
        <v>382</v>
      </c>
      <c r="I388" s="1">
        <v>90502</v>
      </c>
      <c r="J388" s="2" t="s">
        <v>8170</v>
      </c>
      <c r="K388" s="2" t="s">
        <v>2551</v>
      </c>
    </row>
    <row r="389" spans="7:11" x14ac:dyDescent="0.25">
      <c r="G389" s="33" t="s">
        <v>7</v>
      </c>
      <c r="H389" s="33" t="s">
        <v>522</v>
      </c>
      <c r="I389" s="1">
        <v>90503</v>
      </c>
      <c r="J389" s="2" t="s">
        <v>8171</v>
      </c>
      <c r="K389" s="2" t="s">
        <v>2551</v>
      </c>
    </row>
    <row r="390" spans="7:11" x14ac:dyDescent="0.25">
      <c r="G390" s="33" t="s">
        <v>7</v>
      </c>
      <c r="H390" s="33" t="s">
        <v>662</v>
      </c>
      <c r="I390" s="1">
        <v>90504</v>
      </c>
      <c r="J390" s="2" t="s">
        <v>8172</v>
      </c>
      <c r="K390" s="2" t="s">
        <v>2551</v>
      </c>
    </row>
    <row r="391" spans="7:11" x14ac:dyDescent="0.25">
      <c r="G391" s="33" t="s">
        <v>7</v>
      </c>
      <c r="H391" s="33" t="s">
        <v>802</v>
      </c>
      <c r="I391" s="1">
        <v>90505</v>
      </c>
      <c r="J391" s="2" t="s">
        <v>8173</v>
      </c>
      <c r="K391" s="2" t="s">
        <v>2551</v>
      </c>
    </row>
    <row r="392" spans="7:11" x14ac:dyDescent="0.25">
      <c r="G392" s="33" t="s">
        <v>7</v>
      </c>
      <c r="H392" s="33" t="s">
        <v>942</v>
      </c>
      <c r="I392" s="1">
        <v>90506</v>
      </c>
      <c r="J392" s="2" t="s">
        <v>8174</v>
      </c>
      <c r="K392" s="2" t="s">
        <v>2551</v>
      </c>
    </row>
    <row r="393" spans="7:11" x14ac:dyDescent="0.25">
      <c r="G393" s="33" t="s">
        <v>7</v>
      </c>
      <c r="H393" s="33" t="s">
        <v>1082</v>
      </c>
      <c r="I393" s="1">
        <v>90507</v>
      </c>
      <c r="J393" s="2" t="s">
        <v>8175</v>
      </c>
      <c r="K393" s="2" t="s">
        <v>2551</v>
      </c>
    </row>
    <row r="394" spans="7:11" x14ac:dyDescent="0.25">
      <c r="G394" s="33" t="s">
        <v>7</v>
      </c>
      <c r="H394" s="33" t="s">
        <v>1222</v>
      </c>
      <c r="I394" s="1">
        <v>90508</v>
      </c>
      <c r="J394" s="2" t="s">
        <v>8176</v>
      </c>
      <c r="K394" s="2" t="s">
        <v>2551</v>
      </c>
    </row>
    <row r="395" spans="7:11" x14ac:dyDescent="0.25">
      <c r="G395" s="33" t="s">
        <v>7</v>
      </c>
      <c r="H395" s="33" t="s">
        <v>1362</v>
      </c>
      <c r="I395" s="1">
        <v>90509</v>
      </c>
      <c r="J395" s="2" t="s">
        <v>8177</v>
      </c>
      <c r="K395" s="2" t="s">
        <v>2551</v>
      </c>
    </row>
    <row r="396" spans="7:11" x14ac:dyDescent="0.25">
      <c r="G396" s="33" t="s">
        <v>7</v>
      </c>
      <c r="H396" s="33" t="s">
        <v>1502</v>
      </c>
      <c r="I396" s="1">
        <v>90510</v>
      </c>
      <c r="J396" s="2" t="s">
        <v>8178</v>
      </c>
      <c r="K396" s="2" t="s">
        <v>2551</v>
      </c>
    </row>
    <row r="397" spans="7:11" x14ac:dyDescent="0.25">
      <c r="G397" s="33" t="s">
        <v>7</v>
      </c>
      <c r="H397" s="33" t="s">
        <v>236</v>
      </c>
      <c r="I397" s="1">
        <v>90511</v>
      </c>
      <c r="J397" s="2" t="s">
        <v>8179</v>
      </c>
      <c r="K397" s="2" t="s">
        <v>2551</v>
      </c>
    </row>
    <row r="398" spans="7:11" x14ac:dyDescent="0.25">
      <c r="G398" s="33" t="s">
        <v>7</v>
      </c>
      <c r="H398" s="33" t="s">
        <v>166</v>
      </c>
      <c r="I398" s="1">
        <v>90512</v>
      </c>
      <c r="J398" s="2" t="s">
        <v>8180</v>
      </c>
      <c r="K398" s="2" t="s">
        <v>2551</v>
      </c>
    </row>
    <row r="399" spans="7:11" x14ac:dyDescent="0.25">
      <c r="G399" s="33" t="s">
        <v>7</v>
      </c>
      <c r="H399" s="33" t="s">
        <v>383</v>
      </c>
      <c r="I399" s="1">
        <v>90513</v>
      </c>
      <c r="J399" s="2" t="s">
        <v>8181</v>
      </c>
      <c r="K399" s="2" t="s">
        <v>2596</v>
      </c>
    </row>
    <row r="400" spans="7:11" x14ac:dyDescent="0.25">
      <c r="G400" s="33" t="s">
        <v>7</v>
      </c>
      <c r="H400" s="33" t="s">
        <v>523</v>
      </c>
      <c r="I400" s="1">
        <v>90514</v>
      </c>
      <c r="J400" s="2" t="s">
        <v>8182</v>
      </c>
      <c r="K400" s="2" t="s">
        <v>2596</v>
      </c>
    </row>
    <row r="401" spans="7:11" x14ac:dyDescent="0.25">
      <c r="G401" s="33" t="s">
        <v>7</v>
      </c>
      <c r="H401" s="33" t="s">
        <v>663</v>
      </c>
      <c r="I401" s="1">
        <v>90515</v>
      </c>
      <c r="J401" s="2" t="s">
        <v>8183</v>
      </c>
      <c r="K401" s="2" t="s">
        <v>2596</v>
      </c>
    </row>
    <row r="402" spans="7:11" x14ac:dyDescent="0.25">
      <c r="G402" s="33" t="s">
        <v>7</v>
      </c>
      <c r="H402" s="33" t="s">
        <v>803</v>
      </c>
      <c r="I402" s="1">
        <v>90516</v>
      </c>
      <c r="J402" s="2" t="s">
        <v>8184</v>
      </c>
      <c r="K402" s="2" t="s">
        <v>2596</v>
      </c>
    </row>
    <row r="403" spans="7:11" x14ac:dyDescent="0.25">
      <c r="G403" s="33" t="s">
        <v>7</v>
      </c>
      <c r="H403" s="33" t="s">
        <v>943</v>
      </c>
      <c r="I403" s="1">
        <v>90517</v>
      </c>
      <c r="J403" s="2" t="s">
        <v>8185</v>
      </c>
      <c r="K403" s="2" t="s">
        <v>2596</v>
      </c>
    </row>
    <row r="404" spans="7:11" x14ac:dyDescent="0.25">
      <c r="G404" s="33" t="s">
        <v>7</v>
      </c>
      <c r="H404" s="33" t="s">
        <v>1083</v>
      </c>
      <c r="I404" s="1">
        <v>90518</v>
      </c>
      <c r="J404" s="2" t="s">
        <v>8186</v>
      </c>
      <c r="K404" s="2" t="s">
        <v>2551</v>
      </c>
    </row>
    <row r="405" spans="7:11" x14ac:dyDescent="0.25">
      <c r="G405" s="33" t="s">
        <v>7</v>
      </c>
      <c r="H405" s="33" t="s">
        <v>1223</v>
      </c>
      <c r="I405" s="1">
        <v>90519</v>
      </c>
      <c r="J405" s="2" t="s">
        <v>8187</v>
      </c>
      <c r="K405" s="2" t="s">
        <v>2551</v>
      </c>
    </row>
    <row r="406" spans="7:11" x14ac:dyDescent="0.25">
      <c r="G406" s="33" t="s">
        <v>7</v>
      </c>
      <c r="H406" s="33" t="s">
        <v>1363</v>
      </c>
      <c r="I406" s="1">
        <v>90520</v>
      </c>
      <c r="J406" s="2" t="s">
        <v>8188</v>
      </c>
      <c r="K406" s="2" t="s">
        <v>2551</v>
      </c>
    </row>
    <row r="407" spans="7:11" x14ac:dyDescent="0.25">
      <c r="G407" s="33" t="s">
        <v>7</v>
      </c>
      <c r="H407" s="33" t="s">
        <v>1503</v>
      </c>
      <c r="I407" s="1">
        <v>90521</v>
      </c>
      <c r="J407" s="2" t="s">
        <v>8189</v>
      </c>
      <c r="K407" s="2" t="s">
        <v>2551</v>
      </c>
    </row>
    <row r="408" spans="7:11" x14ac:dyDescent="0.25">
      <c r="G408" s="33" t="s">
        <v>7</v>
      </c>
      <c r="H408" s="33" t="s">
        <v>237</v>
      </c>
      <c r="I408" s="1">
        <v>90522</v>
      </c>
      <c r="J408" s="2" t="s">
        <v>8190</v>
      </c>
      <c r="K408" s="2" t="s">
        <v>2551</v>
      </c>
    </row>
    <row r="409" spans="7:11" x14ac:dyDescent="0.25">
      <c r="G409" s="33" t="s">
        <v>7</v>
      </c>
      <c r="H409" s="33" t="s">
        <v>167</v>
      </c>
      <c r="I409" s="1">
        <v>90523</v>
      </c>
      <c r="J409" s="2" t="s">
        <v>8191</v>
      </c>
      <c r="K409" s="2" t="s">
        <v>2551</v>
      </c>
    </row>
    <row r="410" spans="7:11" x14ac:dyDescent="0.25">
      <c r="G410" s="33" t="s">
        <v>7</v>
      </c>
      <c r="H410" s="33" t="s">
        <v>384</v>
      </c>
      <c r="I410" s="1">
        <v>90524</v>
      </c>
      <c r="J410" s="2" t="s">
        <v>8192</v>
      </c>
      <c r="K410" s="2" t="s">
        <v>2596</v>
      </c>
    </row>
    <row r="411" spans="7:11" x14ac:dyDescent="0.25">
      <c r="G411" s="33" t="s">
        <v>7</v>
      </c>
      <c r="H411" s="33" t="s">
        <v>524</v>
      </c>
      <c r="I411" s="1">
        <v>90525</v>
      </c>
      <c r="J411" s="2" t="s">
        <v>8193</v>
      </c>
      <c r="K411" s="2" t="s">
        <v>2596</v>
      </c>
    </row>
    <row r="412" spans="7:11" x14ac:dyDescent="0.25">
      <c r="G412" s="33" t="s">
        <v>7</v>
      </c>
      <c r="H412" s="33" t="s">
        <v>664</v>
      </c>
      <c r="I412" s="1">
        <v>90526</v>
      </c>
      <c r="J412" s="2" t="s">
        <v>8194</v>
      </c>
      <c r="K412" s="2" t="s">
        <v>2596</v>
      </c>
    </row>
    <row r="413" spans="7:11" x14ac:dyDescent="0.25">
      <c r="G413" s="33" t="s">
        <v>7</v>
      </c>
      <c r="H413" s="33" t="s">
        <v>804</v>
      </c>
      <c r="I413" s="1">
        <v>90527</v>
      </c>
      <c r="J413" s="2" t="s">
        <v>8195</v>
      </c>
      <c r="K413" s="2" t="s">
        <v>2596</v>
      </c>
    </row>
    <row r="414" spans="7:11" x14ac:dyDescent="0.25">
      <c r="G414" s="33" t="s">
        <v>7</v>
      </c>
      <c r="H414" s="33" t="s">
        <v>944</v>
      </c>
      <c r="I414" s="1">
        <v>90528</v>
      </c>
      <c r="J414" s="2" t="s">
        <v>8196</v>
      </c>
      <c r="K414" s="2" t="s">
        <v>2596</v>
      </c>
    </row>
    <row r="415" spans="7:11" x14ac:dyDescent="0.25">
      <c r="G415" s="33" t="s">
        <v>7</v>
      </c>
      <c r="H415" s="33" t="s">
        <v>1084</v>
      </c>
      <c r="I415" s="1">
        <v>90529</v>
      </c>
      <c r="J415" s="2" t="s">
        <v>8197</v>
      </c>
      <c r="K415" s="2" t="s">
        <v>2596</v>
      </c>
    </row>
    <row r="416" spans="7:11" x14ac:dyDescent="0.25">
      <c r="G416" s="33" t="s">
        <v>7</v>
      </c>
      <c r="H416" s="33" t="s">
        <v>1224</v>
      </c>
      <c r="I416" s="1">
        <v>90530</v>
      </c>
      <c r="J416" s="2" t="s">
        <v>8198</v>
      </c>
      <c r="K416" s="2" t="s">
        <v>2596</v>
      </c>
    </row>
    <row r="417" spans="7:11" x14ac:dyDescent="0.25">
      <c r="G417" s="33" t="s">
        <v>7</v>
      </c>
      <c r="H417" s="33" t="s">
        <v>1364</v>
      </c>
      <c r="I417" s="1">
        <v>90531</v>
      </c>
      <c r="J417" s="2" t="s">
        <v>8199</v>
      </c>
      <c r="K417" s="2" t="s">
        <v>2596</v>
      </c>
    </row>
    <row r="418" spans="7:11" x14ac:dyDescent="0.25">
      <c r="G418" s="33" t="s">
        <v>7</v>
      </c>
      <c r="H418" s="33" t="s">
        <v>1504</v>
      </c>
      <c r="I418" s="1">
        <v>90532</v>
      </c>
      <c r="J418" s="2" t="s">
        <v>8200</v>
      </c>
      <c r="K418" s="2" t="s">
        <v>2596</v>
      </c>
    </row>
    <row r="419" spans="7:11" x14ac:dyDescent="0.25">
      <c r="G419" s="33" t="s">
        <v>7</v>
      </c>
      <c r="H419" s="33" t="s">
        <v>238</v>
      </c>
      <c r="I419" s="1">
        <v>90533</v>
      </c>
      <c r="J419" s="2" t="s">
        <v>8201</v>
      </c>
      <c r="K419" s="2" t="s">
        <v>2596</v>
      </c>
    </row>
    <row r="420" spans="7:11" x14ac:dyDescent="0.25">
      <c r="G420" s="33" t="s">
        <v>7</v>
      </c>
      <c r="H420" s="33" t="s">
        <v>168</v>
      </c>
      <c r="I420" s="1">
        <v>90534</v>
      </c>
      <c r="J420" s="2" t="s">
        <v>8202</v>
      </c>
      <c r="K420" s="2" t="s">
        <v>2596</v>
      </c>
    </row>
    <row r="421" spans="7:11" x14ac:dyDescent="0.25">
      <c r="G421" s="33" t="s">
        <v>7</v>
      </c>
      <c r="H421" s="33" t="s">
        <v>385</v>
      </c>
      <c r="I421" s="1">
        <v>90535</v>
      </c>
      <c r="J421" s="2" t="s">
        <v>8203</v>
      </c>
      <c r="K421" s="2" t="s">
        <v>2596</v>
      </c>
    </row>
    <row r="422" spans="7:11" x14ac:dyDescent="0.25">
      <c r="G422" s="33" t="s">
        <v>7</v>
      </c>
      <c r="H422" s="33" t="s">
        <v>525</v>
      </c>
      <c r="I422" s="1">
        <v>90536</v>
      </c>
      <c r="J422" s="2" t="s">
        <v>8204</v>
      </c>
      <c r="K422" s="2" t="s">
        <v>2596</v>
      </c>
    </row>
    <row r="423" spans="7:11" x14ac:dyDescent="0.25">
      <c r="G423" s="33" t="s">
        <v>7</v>
      </c>
      <c r="H423" s="33" t="s">
        <v>665</v>
      </c>
      <c r="I423" s="1">
        <v>90537</v>
      </c>
      <c r="J423" s="2" t="s">
        <v>8205</v>
      </c>
      <c r="K423" s="2" t="s">
        <v>2596</v>
      </c>
    </row>
    <row r="424" spans="7:11" x14ac:dyDescent="0.25">
      <c r="G424" s="33" t="s">
        <v>7</v>
      </c>
      <c r="H424" s="33" t="s">
        <v>805</v>
      </c>
      <c r="I424" s="1">
        <v>90538</v>
      </c>
      <c r="J424" s="2" t="s">
        <v>8206</v>
      </c>
      <c r="K424" s="2" t="s">
        <v>2596</v>
      </c>
    </row>
    <row r="425" spans="7:11" x14ac:dyDescent="0.25">
      <c r="G425" s="33" t="s">
        <v>7</v>
      </c>
      <c r="H425" s="33" t="s">
        <v>945</v>
      </c>
      <c r="I425" s="1">
        <v>90539</v>
      </c>
      <c r="J425" s="2" t="s">
        <v>8207</v>
      </c>
      <c r="K425" s="2" t="s">
        <v>2596</v>
      </c>
    </row>
    <row r="426" spans="7:11" x14ac:dyDescent="0.25">
      <c r="G426" s="33" t="s">
        <v>7</v>
      </c>
      <c r="H426" s="33" t="s">
        <v>1085</v>
      </c>
      <c r="I426" s="1">
        <v>90540</v>
      </c>
      <c r="J426" s="2" t="s">
        <v>8208</v>
      </c>
      <c r="K426" s="2" t="s">
        <v>2596</v>
      </c>
    </row>
    <row r="427" spans="7:11" x14ac:dyDescent="0.25">
      <c r="G427" s="33" t="s">
        <v>7</v>
      </c>
      <c r="H427" s="33" t="s">
        <v>1225</v>
      </c>
      <c r="I427" s="1">
        <v>90541</v>
      </c>
      <c r="J427" s="2" t="s">
        <v>8209</v>
      </c>
      <c r="K427" s="2" t="s">
        <v>2596</v>
      </c>
    </row>
    <row r="428" spans="7:11" x14ac:dyDescent="0.25">
      <c r="G428" s="33" t="s">
        <v>7</v>
      </c>
      <c r="H428" s="33" t="s">
        <v>1365</v>
      </c>
      <c r="I428" s="1">
        <v>90542</v>
      </c>
      <c r="J428" s="2" t="s">
        <v>8210</v>
      </c>
      <c r="K428" s="2" t="s">
        <v>2596</v>
      </c>
    </row>
    <row r="429" spans="7:11" x14ac:dyDescent="0.25">
      <c r="G429" s="33" t="s">
        <v>7</v>
      </c>
      <c r="H429" s="33" t="s">
        <v>1505</v>
      </c>
      <c r="I429" s="1">
        <v>90543</v>
      </c>
      <c r="J429" s="2" t="s">
        <v>8211</v>
      </c>
      <c r="K429" s="2" t="s">
        <v>2596</v>
      </c>
    </row>
    <row r="430" spans="7:11" x14ac:dyDescent="0.25">
      <c r="G430" s="33" t="s">
        <v>7</v>
      </c>
      <c r="H430" s="33" t="s">
        <v>239</v>
      </c>
      <c r="I430" s="1">
        <v>90544</v>
      </c>
      <c r="J430" s="2" t="s">
        <v>8212</v>
      </c>
      <c r="K430" s="2" t="s">
        <v>2596</v>
      </c>
    </row>
    <row r="431" spans="7:11" x14ac:dyDescent="0.25">
      <c r="G431" s="33" t="s">
        <v>7</v>
      </c>
      <c r="H431" s="33" t="s">
        <v>169</v>
      </c>
      <c r="I431" s="1">
        <v>90545</v>
      </c>
      <c r="J431" s="2" t="s">
        <v>8213</v>
      </c>
      <c r="K431" s="2" t="s">
        <v>2596</v>
      </c>
    </row>
    <row r="432" spans="7:11" x14ac:dyDescent="0.25">
      <c r="G432" s="33" t="s">
        <v>7</v>
      </c>
      <c r="H432" s="33" t="s">
        <v>386</v>
      </c>
      <c r="I432" s="1">
        <v>90546</v>
      </c>
      <c r="J432" s="2" t="s">
        <v>8214</v>
      </c>
      <c r="K432" s="2" t="s">
        <v>2596</v>
      </c>
    </row>
    <row r="433" spans="7:11" x14ac:dyDescent="0.25">
      <c r="G433" s="33" t="s">
        <v>7</v>
      </c>
      <c r="H433" s="33" t="s">
        <v>526</v>
      </c>
      <c r="I433" s="1">
        <v>90547</v>
      </c>
      <c r="J433" s="2" t="s">
        <v>8215</v>
      </c>
      <c r="K433" s="2" t="s">
        <v>2596</v>
      </c>
    </row>
    <row r="434" spans="7:11" x14ac:dyDescent="0.25">
      <c r="G434" s="33" t="s">
        <v>7</v>
      </c>
      <c r="H434" s="33" t="s">
        <v>666</v>
      </c>
      <c r="I434" s="1">
        <v>90548</v>
      </c>
      <c r="J434" s="2" t="s">
        <v>8216</v>
      </c>
      <c r="K434" s="2" t="s">
        <v>2596</v>
      </c>
    </row>
    <row r="435" spans="7:11" x14ac:dyDescent="0.25">
      <c r="G435" s="33" t="s">
        <v>7</v>
      </c>
      <c r="H435" s="33" t="s">
        <v>806</v>
      </c>
      <c r="I435" s="1">
        <v>90549</v>
      </c>
      <c r="J435" s="2" t="s">
        <v>8217</v>
      </c>
      <c r="K435" s="2" t="s">
        <v>2596</v>
      </c>
    </row>
    <row r="436" spans="7:11" x14ac:dyDescent="0.25">
      <c r="G436" s="33" t="s">
        <v>7</v>
      </c>
      <c r="H436" s="33" t="s">
        <v>946</v>
      </c>
      <c r="I436" s="1">
        <v>90550</v>
      </c>
      <c r="J436" s="2" t="s">
        <v>8218</v>
      </c>
      <c r="K436" s="2" t="s">
        <v>2596</v>
      </c>
    </row>
    <row r="437" spans="7:11" x14ac:dyDescent="0.25">
      <c r="G437" s="33" t="s">
        <v>7</v>
      </c>
      <c r="H437" s="33" t="s">
        <v>1086</v>
      </c>
      <c r="I437" s="1">
        <v>90551</v>
      </c>
      <c r="J437" s="2" t="s">
        <v>8219</v>
      </c>
      <c r="K437" s="2" t="s">
        <v>2596</v>
      </c>
    </row>
    <row r="438" spans="7:11" x14ac:dyDescent="0.25">
      <c r="G438" s="33" t="s">
        <v>7</v>
      </c>
      <c r="H438" s="33" t="s">
        <v>1226</v>
      </c>
      <c r="I438" s="1">
        <v>90552</v>
      </c>
      <c r="J438" s="2" t="s">
        <v>8220</v>
      </c>
      <c r="K438" s="2" t="s">
        <v>2596</v>
      </c>
    </row>
    <row r="439" spans="7:11" x14ac:dyDescent="0.25">
      <c r="G439" s="33" t="s">
        <v>7</v>
      </c>
      <c r="H439" s="33" t="s">
        <v>1366</v>
      </c>
      <c r="I439" s="1">
        <v>90553</v>
      </c>
      <c r="J439" s="2" t="s">
        <v>8221</v>
      </c>
      <c r="K439" s="2" t="s">
        <v>2596</v>
      </c>
    </row>
    <row r="440" spans="7:11" x14ac:dyDescent="0.25">
      <c r="G440" s="33" t="s">
        <v>7</v>
      </c>
      <c r="H440" s="33" t="s">
        <v>1506</v>
      </c>
      <c r="I440" s="1">
        <v>90554</v>
      </c>
      <c r="J440" s="2" t="s">
        <v>8222</v>
      </c>
      <c r="K440" s="2" t="s">
        <v>2596</v>
      </c>
    </row>
    <row r="441" spans="7:11" x14ac:dyDescent="0.25">
      <c r="G441" s="33" t="s">
        <v>7</v>
      </c>
      <c r="H441" s="33" t="s">
        <v>240</v>
      </c>
      <c r="I441" s="1">
        <v>90555</v>
      </c>
      <c r="J441" s="2" t="s">
        <v>8223</v>
      </c>
      <c r="K441" s="2" t="s">
        <v>2596</v>
      </c>
    </row>
    <row r="442" spans="7:11" x14ac:dyDescent="0.25">
      <c r="G442" s="33" t="s">
        <v>7</v>
      </c>
      <c r="H442" s="33" t="s">
        <v>170</v>
      </c>
      <c r="I442" s="1">
        <v>90556</v>
      </c>
      <c r="J442" s="2" t="s">
        <v>8224</v>
      </c>
      <c r="K442" s="2" t="s">
        <v>2596</v>
      </c>
    </row>
    <row r="443" spans="7:11" x14ac:dyDescent="0.25">
      <c r="G443" s="33" t="s">
        <v>7</v>
      </c>
      <c r="H443" s="33" t="s">
        <v>387</v>
      </c>
      <c r="I443" s="1">
        <v>90557</v>
      </c>
      <c r="J443" s="2" t="s">
        <v>8225</v>
      </c>
      <c r="K443" s="2" t="s">
        <v>2596</v>
      </c>
    </row>
    <row r="444" spans="7:11" x14ac:dyDescent="0.25">
      <c r="G444" s="33" t="s">
        <v>7</v>
      </c>
      <c r="H444" s="33" t="s">
        <v>527</v>
      </c>
      <c r="I444" s="1">
        <v>90558</v>
      </c>
      <c r="J444" s="2" t="s">
        <v>8226</v>
      </c>
      <c r="K444" s="2" t="s">
        <v>2596</v>
      </c>
    </row>
    <row r="445" spans="7:11" x14ac:dyDescent="0.25">
      <c r="G445" s="33" t="s">
        <v>7</v>
      </c>
      <c r="H445" s="33" t="s">
        <v>667</v>
      </c>
      <c r="I445" s="1">
        <v>90559</v>
      </c>
      <c r="J445" s="2" t="s">
        <v>8227</v>
      </c>
      <c r="K445" s="2" t="s">
        <v>2596</v>
      </c>
    </row>
    <row r="446" spans="7:11" x14ac:dyDescent="0.25">
      <c r="G446" s="33" t="s">
        <v>7</v>
      </c>
      <c r="H446" s="33" t="s">
        <v>807</v>
      </c>
      <c r="I446" s="1">
        <v>90560</v>
      </c>
      <c r="J446" s="2" t="s">
        <v>8228</v>
      </c>
      <c r="K446" s="2" t="s">
        <v>2596</v>
      </c>
    </row>
    <row r="447" spans="7:11" x14ac:dyDescent="0.25">
      <c r="G447" s="33" t="s">
        <v>7</v>
      </c>
      <c r="H447" s="33" t="s">
        <v>947</v>
      </c>
      <c r="I447" s="1">
        <v>90561</v>
      </c>
      <c r="J447" s="2" t="s">
        <v>8229</v>
      </c>
      <c r="K447" s="2" t="s">
        <v>2596</v>
      </c>
    </row>
    <row r="448" spans="7:11" x14ac:dyDescent="0.25">
      <c r="G448" s="33" t="s">
        <v>7</v>
      </c>
      <c r="H448" s="33" t="s">
        <v>1087</v>
      </c>
      <c r="I448" s="1">
        <v>90562</v>
      </c>
      <c r="J448" s="2" t="s">
        <v>8230</v>
      </c>
      <c r="K448" s="2" t="s">
        <v>2596</v>
      </c>
    </row>
    <row r="449" spans="7:11" x14ac:dyDescent="0.25">
      <c r="G449" s="33" t="s">
        <v>7</v>
      </c>
      <c r="H449" s="33" t="s">
        <v>1227</v>
      </c>
      <c r="I449" s="1">
        <v>90563</v>
      </c>
      <c r="J449" s="2" t="s">
        <v>8231</v>
      </c>
      <c r="K449" s="2" t="s">
        <v>2596</v>
      </c>
    </row>
    <row r="450" spans="7:11" x14ac:dyDescent="0.25">
      <c r="G450" s="33" t="s">
        <v>7</v>
      </c>
      <c r="H450" s="33" t="s">
        <v>1367</v>
      </c>
      <c r="I450" s="1">
        <v>90564</v>
      </c>
      <c r="J450" s="2" t="s">
        <v>8232</v>
      </c>
      <c r="K450" s="2" t="s">
        <v>2596</v>
      </c>
    </row>
    <row r="451" spans="7:11" x14ac:dyDescent="0.25">
      <c r="G451" s="33" t="s">
        <v>7</v>
      </c>
      <c r="H451" s="33" t="s">
        <v>1507</v>
      </c>
      <c r="I451" s="1">
        <v>90565</v>
      </c>
      <c r="J451" s="2" t="s">
        <v>8233</v>
      </c>
      <c r="K451" s="2" t="s">
        <v>2596</v>
      </c>
    </row>
    <row r="452" spans="7:11" x14ac:dyDescent="0.25">
      <c r="G452" s="33" t="s">
        <v>7</v>
      </c>
      <c r="H452" s="33" t="s">
        <v>241</v>
      </c>
      <c r="I452" s="1">
        <v>90566</v>
      </c>
      <c r="J452" s="2" t="s">
        <v>8234</v>
      </c>
      <c r="K452" s="2" t="s">
        <v>2596</v>
      </c>
    </row>
    <row r="453" spans="7:11" x14ac:dyDescent="0.25">
      <c r="G453" s="33" t="s">
        <v>7</v>
      </c>
      <c r="H453" s="33" t="s">
        <v>171</v>
      </c>
      <c r="I453" s="1">
        <v>90567</v>
      </c>
      <c r="J453" s="2" t="s">
        <v>8235</v>
      </c>
      <c r="K453" s="2" t="s">
        <v>2596</v>
      </c>
    </row>
    <row r="454" spans="7:11" x14ac:dyDescent="0.25">
      <c r="G454" s="33" t="s">
        <v>7</v>
      </c>
      <c r="H454" s="33" t="s">
        <v>388</v>
      </c>
      <c r="I454" s="1">
        <v>90568</v>
      </c>
      <c r="J454" s="2" t="s">
        <v>8236</v>
      </c>
      <c r="K454" s="2" t="s">
        <v>2596</v>
      </c>
    </row>
    <row r="455" spans="7:11" x14ac:dyDescent="0.25">
      <c r="G455" s="33" t="s">
        <v>7</v>
      </c>
      <c r="H455" s="33" t="s">
        <v>528</v>
      </c>
      <c r="I455" s="1">
        <v>90569</v>
      </c>
      <c r="J455" s="2" t="s">
        <v>8237</v>
      </c>
      <c r="K455" s="2" t="s">
        <v>2596</v>
      </c>
    </row>
    <row r="456" spans="7:11" x14ac:dyDescent="0.25">
      <c r="G456" s="33" t="s">
        <v>7</v>
      </c>
      <c r="H456" s="33" t="s">
        <v>668</v>
      </c>
      <c r="I456" s="1">
        <v>90570</v>
      </c>
      <c r="J456" s="2" t="s">
        <v>8238</v>
      </c>
      <c r="K456" s="2" t="s">
        <v>2596</v>
      </c>
    </row>
    <row r="457" spans="7:11" x14ac:dyDescent="0.25">
      <c r="G457" s="33" t="s">
        <v>7</v>
      </c>
      <c r="H457" s="33" t="s">
        <v>808</v>
      </c>
      <c r="I457" s="1">
        <v>90571</v>
      </c>
      <c r="J457" s="2" t="s">
        <v>8239</v>
      </c>
      <c r="K457" s="2" t="s">
        <v>2596</v>
      </c>
    </row>
    <row r="458" spans="7:11" x14ac:dyDescent="0.25">
      <c r="G458" s="33" t="s">
        <v>7</v>
      </c>
      <c r="H458" s="33" t="s">
        <v>948</v>
      </c>
      <c r="I458" s="1">
        <v>90572</v>
      </c>
      <c r="J458" s="2" t="s">
        <v>8240</v>
      </c>
      <c r="K458" s="2" t="s">
        <v>2596</v>
      </c>
    </row>
    <row r="459" spans="7:11" x14ac:dyDescent="0.25">
      <c r="G459" s="33" t="s">
        <v>7</v>
      </c>
      <c r="H459" s="33" t="s">
        <v>1088</v>
      </c>
      <c r="I459" s="1">
        <v>90573</v>
      </c>
      <c r="J459" s="2" t="s">
        <v>8241</v>
      </c>
      <c r="K459" s="2" t="s">
        <v>2596</v>
      </c>
    </row>
    <row r="460" spans="7:11" x14ac:dyDescent="0.25">
      <c r="G460" s="33" t="s">
        <v>7</v>
      </c>
      <c r="H460" s="33" t="s">
        <v>1228</v>
      </c>
      <c r="I460" s="1">
        <v>90574</v>
      </c>
      <c r="J460" s="2" t="s">
        <v>8242</v>
      </c>
      <c r="K460" s="2" t="s">
        <v>2596</v>
      </c>
    </row>
    <row r="461" spans="7:11" x14ac:dyDescent="0.25">
      <c r="G461" s="33" t="s">
        <v>7</v>
      </c>
      <c r="H461" s="33" t="s">
        <v>1368</v>
      </c>
      <c r="I461" s="1">
        <v>90575</v>
      </c>
      <c r="J461" s="2" t="s">
        <v>8243</v>
      </c>
      <c r="K461" s="2" t="s">
        <v>2596</v>
      </c>
    </row>
    <row r="462" spans="7:11" x14ac:dyDescent="0.25">
      <c r="G462" s="33" t="s">
        <v>7</v>
      </c>
      <c r="H462" s="33" t="s">
        <v>1508</v>
      </c>
      <c r="I462" s="1">
        <v>90576</v>
      </c>
      <c r="J462" s="2" t="s">
        <v>8244</v>
      </c>
      <c r="K462" s="2" t="s">
        <v>2596</v>
      </c>
    </row>
    <row r="463" spans="7:11" x14ac:dyDescent="0.25">
      <c r="G463" s="33" t="s">
        <v>7</v>
      </c>
      <c r="H463" s="33" t="s">
        <v>242</v>
      </c>
      <c r="I463" s="1">
        <v>90577</v>
      </c>
      <c r="J463" s="2" t="s">
        <v>8245</v>
      </c>
      <c r="K463" s="2" t="s">
        <v>2596</v>
      </c>
    </row>
    <row r="464" spans="7:11" x14ac:dyDescent="0.25">
      <c r="G464" s="33" t="s">
        <v>7</v>
      </c>
      <c r="H464" s="33" t="s">
        <v>172</v>
      </c>
      <c r="I464" s="1">
        <v>90578</v>
      </c>
      <c r="J464" s="2" t="s">
        <v>8246</v>
      </c>
      <c r="K464" s="2" t="s">
        <v>2596</v>
      </c>
    </row>
    <row r="465" spans="7:11" x14ac:dyDescent="0.25">
      <c r="G465" s="33" t="s">
        <v>7</v>
      </c>
      <c r="H465" s="33" t="s">
        <v>389</v>
      </c>
      <c r="I465" s="1">
        <v>90579</v>
      </c>
      <c r="J465" s="2" t="s">
        <v>8247</v>
      </c>
      <c r="K465" s="2" t="s">
        <v>2596</v>
      </c>
    </row>
    <row r="466" spans="7:11" x14ac:dyDescent="0.25">
      <c r="G466" s="33" t="s">
        <v>7</v>
      </c>
      <c r="H466" s="33" t="s">
        <v>529</v>
      </c>
      <c r="I466" s="1">
        <v>90580</v>
      </c>
      <c r="J466" s="2" t="s">
        <v>8248</v>
      </c>
      <c r="K466" s="2" t="s">
        <v>2596</v>
      </c>
    </row>
    <row r="467" spans="7:11" x14ac:dyDescent="0.25">
      <c r="G467" s="33" t="s">
        <v>7</v>
      </c>
      <c r="H467" s="33" t="s">
        <v>669</v>
      </c>
      <c r="I467" s="1">
        <v>90581</v>
      </c>
      <c r="J467" s="2" t="s">
        <v>8249</v>
      </c>
      <c r="K467" s="2" t="s">
        <v>2596</v>
      </c>
    </row>
    <row r="468" spans="7:11" x14ac:dyDescent="0.25">
      <c r="G468" s="33" t="s">
        <v>7</v>
      </c>
      <c r="H468" s="33" t="s">
        <v>809</v>
      </c>
      <c r="I468" s="1">
        <v>90582</v>
      </c>
      <c r="J468" s="2" t="s">
        <v>8250</v>
      </c>
      <c r="K468" s="2" t="s">
        <v>2596</v>
      </c>
    </row>
    <row r="469" spans="7:11" x14ac:dyDescent="0.25">
      <c r="G469" s="33" t="s">
        <v>7</v>
      </c>
      <c r="H469" s="33" t="s">
        <v>949</v>
      </c>
      <c r="I469" s="1">
        <v>90583</v>
      </c>
      <c r="J469" s="2" t="s">
        <v>8251</v>
      </c>
      <c r="K469" s="2" t="s">
        <v>2596</v>
      </c>
    </row>
    <row r="470" spans="7:11" x14ac:dyDescent="0.25">
      <c r="G470" s="33" t="s">
        <v>7</v>
      </c>
      <c r="H470" s="33" t="s">
        <v>1089</v>
      </c>
      <c r="I470" s="1">
        <v>90584</v>
      </c>
      <c r="J470" s="2" t="s">
        <v>8252</v>
      </c>
      <c r="K470" s="2" t="s">
        <v>2596</v>
      </c>
    </row>
    <row r="471" spans="7:11" x14ac:dyDescent="0.25">
      <c r="G471" s="33" t="s">
        <v>7</v>
      </c>
      <c r="H471" s="33" t="s">
        <v>1229</v>
      </c>
      <c r="I471" s="1">
        <v>90585</v>
      </c>
      <c r="J471" s="2" t="s">
        <v>8253</v>
      </c>
      <c r="K471" s="2" t="s">
        <v>2596</v>
      </c>
    </row>
    <row r="472" spans="7:11" x14ac:dyDescent="0.25">
      <c r="G472" s="33" t="s">
        <v>7</v>
      </c>
      <c r="H472" s="33" t="s">
        <v>1369</v>
      </c>
      <c r="I472" s="1">
        <v>90586</v>
      </c>
      <c r="J472" s="2" t="s">
        <v>8254</v>
      </c>
      <c r="K472" s="2" t="s">
        <v>2596</v>
      </c>
    </row>
    <row r="473" spans="7:11" x14ac:dyDescent="0.25">
      <c r="G473" s="33" t="s">
        <v>7</v>
      </c>
      <c r="H473" s="33" t="s">
        <v>1509</v>
      </c>
      <c r="I473" s="1">
        <v>90587</v>
      </c>
      <c r="J473" s="2" t="s">
        <v>8255</v>
      </c>
      <c r="K473" s="2" t="s">
        <v>2596</v>
      </c>
    </row>
    <row r="474" spans="7:11" x14ac:dyDescent="0.25">
      <c r="G474" s="33" t="s">
        <v>7</v>
      </c>
      <c r="H474" s="33" t="s">
        <v>243</v>
      </c>
      <c r="I474" s="1">
        <v>90588</v>
      </c>
      <c r="J474" s="2" t="s">
        <v>8256</v>
      </c>
      <c r="K474" s="2" t="s">
        <v>2596</v>
      </c>
    </row>
    <row r="475" spans="7:11" x14ac:dyDescent="0.25">
      <c r="G475" s="33" t="s">
        <v>7</v>
      </c>
      <c r="H475" s="33" t="s">
        <v>173</v>
      </c>
      <c r="I475" s="1">
        <v>90589</v>
      </c>
      <c r="J475" s="2" t="s">
        <v>8257</v>
      </c>
      <c r="K475" s="2" t="s">
        <v>2596</v>
      </c>
    </row>
    <row r="476" spans="7:11" x14ac:dyDescent="0.25">
      <c r="G476" s="33" t="s">
        <v>7</v>
      </c>
      <c r="H476" s="33" t="s">
        <v>390</v>
      </c>
      <c r="I476" s="1">
        <v>90590</v>
      </c>
      <c r="J476" s="2" t="s">
        <v>8258</v>
      </c>
      <c r="K476" s="2" t="s">
        <v>2596</v>
      </c>
    </row>
    <row r="477" spans="7:11" x14ac:dyDescent="0.25">
      <c r="G477" s="33" t="s">
        <v>7</v>
      </c>
      <c r="H477" s="33" t="s">
        <v>530</v>
      </c>
      <c r="I477" s="1">
        <v>90591</v>
      </c>
      <c r="J477" s="2" t="s">
        <v>8259</v>
      </c>
      <c r="K477" s="2" t="s">
        <v>2596</v>
      </c>
    </row>
    <row r="478" spans="7:11" x14ac:dyDescent="0.25">
      <c r="G478" s="33" t="s">
        <v>7</v>
      </c>
      <c r="H478" s="33" t="s">
        <v>670</v>
      </c>
      <c r="I478" s="1">
        <v>90592</v>
      </c>
      <c r="J478" s="2" t="s">
        <v>8260</v>
      </c>
      <c r="K478" s="2" t="s">
        <v>2596</v>
      </c>
    </row>
    <row r="479" spans="7:11" x14ac:dyDescent="0.25">
      <c r="G479" s="33" t="s">
        <v>7</v>
      </c>
      <c r="H479" s="33" t="s">
        <v>810</v>
      </c>
      <c r="I479" s="1">
        <v>90593</v>
      </c>
      <c r="J479" s="2" t="s">
        <v>8261</v>
      </c>
      <c r="K479" s="2" t="s">
        <v>2596</v>
      </c>
    </row>
    <row r="480" spans="7:11" x14ac:dyDescent="0.25">
      <c r="G480" s="33" t="s">
        <v>7</v>
      </c>
      <c r="H480" s="33" t="s">
        <v>950</v>
      </c>
      <c r="I480" s="1">
        <v>90594</v>
      </c>
      <c r="J480" s="2" t="s">
        <v>8262</v>
      </c>
      <c r="K480" s="2" t="s">
        <v>2596</v>
      </c>
    </row>
    <row r="481" spans="7:11" x14ac:dyDescent="0.25">
      <c r="G481" s="33" t="s">
        <v>7</v>
      </c>
      <c r="H481" s="33" t="s">
        <v>1090</v>
      </c>
      <c r="I481" s="1">
        <v>90595</v>
      </c>
      <c r="J481" s="2" t="s">
        <v>8263</v>
      </c>
      <c r="K481" s="2" t="s">
        <v>2596</v>
      </c>
    </row>
    <row r="482" spans="7:11" x14ac:dyDescent="0.25">
      <c r="G482" s="33" t="s">
        <v>7</v>
      </c>
      <c r="H482" s="33" t="s">
        <v>1230</v>
      </c>
      <c r="I482" s="1">
        <v>90596</v>
      </c>
      <c r="J482" s="2" t="s">
        <v>8264</v>
      </c>
      <c r="K482" s="2" t="s">
        <v>2596</v>
      </c>
    </row>
    <row r="483" spans="7:11" x14ac:dyDescent="0.25">
      <c r="G483" s="33" t="s">
        <v>7</v>
      </c>
      <c r="H483" s="33" t="s">
        <v>1370</v>
      </c>
      <c r="I483" s="1">
        <v>90597</v>
      </c>
      <c r="J483" s="2" t="s">
        <v>8265</v>
      </c>
      <c r="K483" s="2" t="s">
        <v>2596</v>
      </c>
    </row>
    <row r="484" spans="7:11" x14ac:dyDescent="0.25">
      <c r="G484" s="33" t="s">
        <v>7</v>
      </c>
      <c r="H484" s="33" t="s">
        <v>1510</v>
      </c>
      <c r="I484" s="1">
        <v>90598</v>
      </c>
      <c r="J484" s="2" t="s">
        <v>8266</v>
      </c>
      <c r="K484" s="2" t="s">
        <v>2596</v>
      </c>
    </row>
    <row r="485" spans="7:11" x14ac:dyDescent="0.25">
      <c r="G485" s="33" t="s">
        <v>7</v>
      </c>
      <c r="H485" s="33" t="s">
        <v>244</v>
      </c>
      <c r="I485" s="1">
        <v>90599</v>
      </c>
      <c r="J485" s="2" t="s">
        <v>8267</v>
      </c>
      <c r="K485" s="2" t="s">
        <v>2596</v>
      </c>
    </row>
    <row r="486" spans="7:11" x14ac:dyDescent="0.25">
      <c r="G486" s="33" t="s">
        <v>7</v>
      </c>
      <c r="H486" s="33" t="s">
        <v>174</v>
      </c>
      <c r="I486" s="1">
        <v>90600</v>
      </c>
      <c r="J486" s="2" t="s">
        <v>8268</v>
      </c>
      <c r="K486" s="2" t="s">
        <v>2596</v>
      </c>
    </row>
    <row r="487" spans="7:11" x14ac:dyDescent="0.25">
      <c r="G487" s="33" t="s">
        <v>7</v>
      </c>
      <c r="H487" s="33" t="s">
        <v>391</v>
      </c>
      <c r="I487" s="1">
        <v>90601</v>
      </c>
      <c r="J487" s="2" t="s">
        <v>8269</v>
      </c>
      <c r="K487" s="2" t="s">
        <v>2596</v>
      </c>
    </row>
    <row r="488" spans="7:11" x14ac:dyDescent="0.25">
      <c r="G488" s="33" t="s">
        <v>7</v>
      </c>
      <c r="H488" s="33" t="s">
        <v>531</v>
      </c>
      <c r="I488" s="1">
        <v>90602</v>
      </c>
      <c r="J488" s="2" t="s">
        <v>8270</v>
      </c>
      <c r="K488" s="2" t="s">
        <v>2596</v>
      </c>
    </row>
    <row r="489" spans="7:11" x14ac:dyDescent="0.25">
      <c r="G489" s="33" t="s">
        <v>7</v>
      </c>
      <c r="H489" s="33" t="s">
        <v>671</v>
      </c>
      <c r="I489" s="1">
        <v>90603</v>
      </c>
      <c r="J489" s="2" t="s">
        <v>8271</v>
      </c>
      <c r="K489" s="2" t="s">
        <v>2596</v>
      </c>
    </row>
    <row r="490" spans="7:11" x14ac:dyDescent="0.25">
      <c r="G490" s="33" t="s">
        <v>7</v>
      </c>
      <c r="H490" s="33" t="s">
        <v>811</v>
      </c>
      <c r="I490" s="1">
        <v>90604</v>
      </c>
      <c r="J490" s="2" t="s">
        <v>8272</v>
      </c>
      <c r="K490" s="2" t="s">
        <v>2596</v>
      </c>
    </row>
    <row r="491" spans="7:11" x14ac:dyDescent="0.25">
      <c r="G491" s="33" t="s">
        <v>7</v>
      </c>
      <c r="H491" s="33" t="s">
        <v>951</v>
      </c>
      <c r="I491" s="1">
        <v>90605</v>
      </c>
      <c r="J491" s="2" t="s">
        <v>8273</v>
      </c>
      <c r="K491" s="2" t="s">
        <v>2596</v>
      </c>
    </row>
    <row r="492" spans="7:11" x14ac:dyDescent="0.25">
      <c r="G492" s="33" t="s">
        <v>7</v>
      </c>
      <c r="H492" s="33" t="s">
        <v>1091</v>
      </c>
      <c r="I492" s="1">
        <v>90606</v>
      </c>
      <c r="J492" s="2" t="s">
        <v>8274</v>
      </c>
      <c r="K492" s="2" t="s">
        <v>2596</v>
      </c>
    </row>
    <row r="493" spans="7:11" x14ac:dyDescent="0.25">
      <c r="G493" s="33" t="s">
        <v>7</v>
      </c>
      <c r="H493" s="33" t="s">
        <v>1231</v>
      </c>
      <c r="I493" s="1">
        <v>90607</v>
      </c>
      <c r="J493" s="2" t="s">
        <v>8275</v>
      </c>
      <c r="K493" s="2" t="s">
        <v>2596</v>
      </c>
    </row>
    <row r="494" spans="7:11" x14ac:dyDescent="0.25">
      <c r="G494" s="33" t="s">
        <v>7</v>
      </c>
      <c r="H494" s="33" t="s">
        <v>1371</v>
      </c>
      <c r="I494" s="1">
        <v>90608</v>
      </c>
      <c r="J494" s="2" t="s">
        <v>8276</v>
      </c>
      <c r="K494" s="2" t="s">
        <v>2596</v>
      </c>
    </row>
    <row r="495" spans="7:11" x14ac:dyDescent="0.25">
      <c r="G495" s="33" t="s">
        <v>7</v>
      </c>
      <c r="H495" s="33" t="s">
        <v>1511</v>
      </c>
      <c r="I495" s="1">
        <v>90609</v>
      </c>
      <c r="J495" s="2" t="s">
        <v>8277</v>
      </c>
      <c r="K495" s="2" t="s">
        <v>2596</v>
      </c>
    </row>
    <row r="496" spans="7:11" x14ac:dyDescent="0.25">
      <c r="G496" s="33" t="s">
        <v>7</v>
      </c>
      <c r="H496" s="33" t="s">
        <v>245</v>
      </c>
      <c r="I496" s="1">
        <v>90610</v>
      </c>
      <c r="J496" s="2" t="s">
        <v>8278</v>
      </c>
      <c r="K496" s="2" t="s">
        <v>2596</v>
      </c>
    </row>
    <row r="497" spans="7:11" x14ac:dyDescent="0.25">
      <c r="G497" s="33" t="s">
        <v>7</v>
      </c>
      <c r="H497" s="33" t="s">
        <v>175</v>
      </c>
      <c r="I497" s="1">
        <v>90611</v>
      </c>
      <c r="J497" s="2" t="s">
        <v>8279</v>
      </c>
      <c r="K497" s="2" t="s">
        <v>2596</v>
      </c>
    </row>
    <row r="498" spans="7:11" x14ac:dyDescent="0.25">
      <c r="G498" s="33" t="s">
        <v>7</v>
      </c>
      <c r="H498" s="33" t="s">
        <v>392</v>
      </c>
      <c r="I498" s="1">
        <v>90612</v>
      </c>
      <c r="J498" s="2" t="s">
        <v>8280</v>
      </c>
      <c r="K498" s="2" t="s">
        <v>2596</v>
      </c>
    </row>
    <row r="499" spans="7:11" x14ac:dyDescent="0.25">
      <c r="G499" s="33" t="s">
        <v>7</v>
      </c>
      <c r="H499" s="33" t="s">
        <v>532</v>
      </c>
      <c r="I499" s="1">
        <v>90613</v>
      </c>
      <c r="J499" s="2" t="s">
        <v>8281</v>
      </c>
      <c r="K499" s="2" t="s">
        <v>2596</v>
      </c>
    </row>
    <row r="500" spans="7:11" x14ac:dyDescent="0.25">
      <c r="G500" s="33" t="s">
        <v>7</v>
      </c>
      <c r="H500" s="33" t="s">
        <v>672</v>
      </c>
      <c r="I500" s="1">
        <v>90614</v>
      </c>
      <c r="J500" s="2" t="s">
        <v>8282</v>
      </c>
      <c r="K500" s="2" t="s">
        <v>2596</v>
      </c>
    </row>
    <row r="501" spans="7:11" x14ac:dyDescent="0.25">
      <c r="G501" s="33" t="s">
        <v>7</v>
      </c>
      <c r="H501" s="33" t="s">
        <v>812</v>
      </c>
      <c r="I501" s="1">
        <v>90615</v>
      </c>
      <c r="J501" s="2" t="s">
        <v>8283</v>
      </c>
      <c r="K501" s="2" t="s">
        <v>2596</v>
      </c>
    </row>
    <row r="502" spans="7:11" x14ac:dyDescent="0.25">
      <c r="G502" s="33" t="s">
        <v>7</v>
      </c>
      <c r="H502" s="33" t="s">
        <v>952</v>
      </c>
      <c r="I502" s="1">
        <v>90616</v>
      </c>
      <c r="J502" s="2" t="s">
        <v>8284</v>
      </c>
      <c r="K502" s="2" t="s">
        <v>2596</v>
      </c>
    </row>
    <row r="503" spans="7:11" x14ac:dyDescent="0.25">
      <c r="G503" s="33" t="s">
        <v>7</v>
      </c>
      <c r="H503" s="33" t="s">
        <v>1092</v>
      </c>
      <c r="I503" s="1">
        <v>90617</v>
      </c>
      <c r="J503" s="2" t="s">
        <v>8285</v>
      </c>
      <c r="K503" s="2" t="s">
        <v>2596</v>
      </c>
    </row>
    <row r="504" spans="7:11" x14ac:dyDescent="0.25">
      <c r="G504" s="33" t="s">
        <v>7</v>
      </c>
      <c r="H504" s="33" t="s">
        <v>1232</v>
      </c>
      <c r="I504" s="1">
        <v>90618</v>
      </c>
      <c r="J504" s="2" t="s">
        <v>8286</v>
      </c>
      <c r="K504" s="2" t="s">
        <v>2596</v>
      </c>
    </row>
    <row r="505" spans="7:11" x14ac:dyDescent="0.25">
      <c r="G505" s="33" t="s">
        <v>7</v>
      </c>
      <c r="H505" s="33" t="s">
        <v>1372</v>
      </c>
      <c r="I505" s="1">
        <v>90619</v>
      </c>
      <c r="J505" s="2" t="s">
        <v>8287</v>
      </c>
      <c r="K505" s="2" t="s">
        <v>2596</v>
      </c>
    </row>
    <row r="506" spans="7:11" x14ac:dyDescent="0.25">
      <c r="G506" s="33" t="s">
        <v>7</v>
      </c>
      <c r="H506" s="33" t="s">
        <v>1512</v>
      </c>
      <c r="I506" s="1">
        <v>90620</v>
      </c>
      <c r="J506" s="2" t="s">
        <v>8288</v>
      </c>
      <c r="K506" s="2" t="s">
        <v>2596</v>
      </c>
    </row>
    <row r="507" spans="7:11" x14ac:dyDescent="0.25">
      <c r="G507" s="33" t="s">
        <v>7</v>
      </c>
      <c r="H507" s="33" t="s">
        <v>246</v>
      </c>
      <c r="I507" s="1">
        <v>90621</v>
      </c>
      <c r="J507" s="2" t="s">
        <v>8289</v>
      </c>
      <c r="K507" s="2" t="s">
        <v>2596</v>
      </c>
    </row>
    <row r="508" spans="7:11" x14ac:dyDescent="0.25">
      <c r="G508" s="33" t="s">
        <v>7</v>
      </c>
      <c r="H508" s="33" t="s">
        <v>176</v>
      </c>
      <c r="I508" s="1">
        <v>90622</v>
      </c>
      <c r="J508" s="2" t="s">
        <v>8290</v>
      </c>
      <c r="K508" s="2" t="s">
        <v>2596</v>
      </c>
    </row>
    <row r="509" spans="7:11" x14ac:dyDescent="0.25">
      <c r="G509" s="33" t="s">
        <v>7</v>
      </c>
      <c r="H509" s="33" t="s">
        <v>1577</v>
      </c>
      <c r="I509" s="1">
        <v>90623</v>
      </c>
      <c r="J509" s="2" t="s">
        <v>8291</v>
      </c>
      <c r="K509" s="2" t="s">
        <v>2596</v>
      </c>
    </row>
    <row r="510" spans="7:11" x14ac:dyDescent="0.25">
      <c r="G510" s="33" t="s">
        <v>7</v>
      </c>
      <c r="H510" s="33" t="s">
        <v>1578</v>
      </c>
      <c r="I510" s="1">
        <v>90624</v>
      </c>
      <c r="J510" s="2" t="s">
        <v>8292</v>
      </c>
      <c r="K510" s="2" t="s">
        <v>2596</v>
      </c>
    </row>
    <row r="511" spans="7:11" x14ac:dyDescent="0.25">
      <c r="G511" s="33" t="s">
        <v>7</v>
      </c>
      <c r="H511" s="33" t="s">
        <v>1579</v>
      </c>
      <c r="I511" s="1">
        <v>90625</v>
      </c>
      <c r="J511" s="2" t="s">
        <v>8293</v>
      </c>
      <c r="K511" s="2" t="s">
        <v>2596</v>
      </c>
    </row>
    <row r="512" spans="7:11" x14ac:dyDescent="0.25">
      <c r="G512" s="33" t="s">
        <v>7</v>
      </c>
      <c r="H512" s="33" t="s">
        <v>1580</v>
      </c>
      <c r="I512" s="1">
        <v>90626</v>
      </c>
      <c r="J512" s="2" t="s">
        <v>8294</v>
      </c>
      <c r="K512" s="2" t="s">
        <v>2596</v>
      </c>
    </row>
    <row r="513" spans="7:11" x14ac:dyDescent="0.25">
      <c r="G513" s="33" t="s">
        <v>7</v>
      </c>
      <c r="H513" s="33" t="s">
        <v>1581</v>
      </c>
      <c r="I513" s="1">
        <v>90627</v>
      </c>
      <c r="J513" s="2" t="s">
        <v>8295</v>
      </c>
      <c r="K513" s="2" t="s">
        <v>2596</v>
      </c>
    </row>
    <row r="514" spans="7:11" x14ac:dyDescent="0.25">
      <c r="G514" s="33" t="s">
        <v>7</v>
      </c>
      <c r="H514" s="33" t="s">
        <v>1582</v>
      </c>
      <c r="I514" s="1">
        <v>90628</v>
      </c>
      <c r="J514" s="2" t="s">
        <v>8296</v>
      </c>
      <c r="K514" s="2" t="s">
        <v>2596</v>
      </c>
    </row>
    <row r="515" spans="7:11" x14ac:dyDescent="0.25">
      <c r="G515" s="33" t="s">
        <v>7</v>
      </c>
      <c r="H515" s="33" t="s">
        <v>1583</v>
      </c>
      <c r="I515" s="1">
        <v>90629</v>
      </c>
      <c r="J515" s="2" t="s">
        <v>8297</v>
      </c>
      <c r="K515" s="2" t="s">
        <v>2596</v>
      </c>
    </row>
    <row r="516" spans="7:11" x14ac:dyDescent="0.25">
      <c r="G516" s="33" t="s">
        <v>7</v>
      </c>
      <c r="H516" s="33" t="s">
        <v>1584</v>
      </c>
      <c r="I516" s="1">
        <v>90630</v>
      </c>
      <c r="J516" s="2" t="s">
        <v>8298</v>
      </c>
      <c r="K516" s="2" t="s">
        <v>2596</v>
      </c>
    </row>
    <row r="517" spans="7:11" x14ac:dyDescent="0.25">
      <c r="G517" s="33" t="s">
        <v>7</v>
      </c>
      <c r="H517" s="33" t="s">
        <v>1585</v>
      </c>
      <c r="I517" s="1">
        <v>90631</v>
      </c>
      <c r="J517" s="2" t="s">
        <v>8299</v>
      </c>
      <c r="K517" s="2" t="s">
        <v>2596</v>
      </c>
    </row>
    <row r="518" spans="7:11" x14ac:dyDescent="0.25">
      <c r="G518" s="33" t="s">
        <v>7</v>
      </c>
      <c r="H518" s="33" t="s">
        <v>1586</v>
      </c>
      <c r="I518" s="1">
        <v>90632</v>
      </c>
      <c r="J518" s="2" t="s">
        <v>8300</v>
      </c>
      <c r="K518" s="2" t="s">
        <v>2596</v>
      </c>
    </row>
    <row r="519" spans="7:11" x14ac:dyDescent="0.25">
      <c r="G519" s="33" t="s">
        <v>7</v>
      </c>
      <c r="H519" s="33" t="s">
        <v>1587</v>
      </c>
      <c r="I519" s="1">
        <v>90633</v>
      </c>
      <c r="J519" s="2" t="s">
        <v>8301</v>
      </c>
      <c r="K519" s="2" t="s">
        <v>2596</v>
      </c>
    </row>
    <row r="520" spans="7:11" x14ac:dyDescent="0.25">
      <c r="G520" s="33" t="s">
        <v>7</v>
      </c>
      <c r="H520" s="33" t="s">
        <v>1687</v>
      </c>
      <c r="I520" s="1">
        <v>90634</v>
      </c>
      <c r="J520" s="2" t="s">
        <v>8302</v>
      </c>
      <c r="K520" s="2" t="s">
        <v>2596</v>
      </c>
    </row>
    <row r="521" spans="7:11" x14ac:dyDescent="0.25">
      <c r="G521" s="33" t="s">
        <v>7</v>
      </c>
      <c r="H521" s="33" t="s">
        <v>1688</v>
      </c>
      <c r="I521" s="1">
        <v>90635</v>
      </c>
      <c r="J521" s="2" t="s">
        <v>8303</v>
      </c>
      <c r="K521" s="2" t="s">
        <v>2596</v>
      </c>
    </row>
    <row r="522" spans="7:11" x14ac:dyDescent="0.25">
      <c r="G522" s="33" t="s">
        <v>7</v>
      </c>
      <c r="H522" s="33" t="s">
        <v>1689</v>
      </c>
      <c r="I522" s="1">
        <v>90636</v>
      </c>
      <c r="J522" s="2" t="s">
        <v>8304</v>
      </c>
      <c r="K522" s="2" t="s">
        <v>2596</v>
      </c>
    </row>
    <row r="523" spans="7:11" x14ac:dyDescent="0.25">
      <c r="G523" s="33" t="s">
        <v>7</v>
      </c>
      <c r="H523" s="33" t="s">
        <v>1690</v>
      </c>
      <c r="I523" s="1">
        <v>90637</v>
      </c>
      <c r="J523" s="2" t="s">
        <v>8305</v>
      </c>
      <c r="K523" s="2" t="s">
        <v>2596</v>
      </c>
    </row>
    <row r="524" spans="7:11" x14ac:dyDescent="0.25">
      <c r="G524" s="33" t="s">
        <v>7</v>
      </c>
      <c r="H524" s="33" t="s">
        <v>1691</v>
      </c>
      <c r="I524" s="1">
        <v>90638</v>
      </c>
      <c r="J524" s="2" t="s">
        <v>8306</v>
      </c>
      <c r="K524" s="2" t="s">
        <v>2596</v>
      </c>
    </row>
    <row r="525" spans="7:11" x14ac:dyDescent="0.25">
      <c r="G525" s="33" t="s">
        <v>7</v>
      </c>
      <c r="H525" s="33" t="s">
        <v>1692</v>
      </c>
      <c r="I525" s="1">
        <v>90639</v>
      </c>
      <c r="J525" s="2" t="s">
        <v>8307</v>
      </c>
      <c r="K525" s="2" t="s">
        <v>2596</v>
      </c>
    </row>
    <row r="526" spans="7:11" x14ac:dyDescent="0.25">
      <c r="G526" s="33" t="s">
        <v>7</v>
      </c>
      <c r="H526" s="33" t="s">
        <v>1693</v>
      </c>
      <c r="I526" s="1">
        <v>90640</v>
      </c>
      <c r="J526" s="2" t="s">
        <v>8308</v>
      </c>
      <c r="K526" s="2" t="s">
        <v>2596</v>
      </c>
    </row>
    <row r="527" spans="7:11" x14ac:dyDescent="0.25">
      <c r="G527" s="33" t="s">
        <v>7</v>
      </c>
      <c r="H527" s="33" t="s">
        <v>1694</v>
      </c>
      <c r="I527" s="1">
        <v>90641</v>
      </c>
      <c r="J527" s="2" t="s">
        <v>8309</v>
      </c>
      <c r="K527" s="2" t="s">
        <v>2596</v>
      </c>
    </row>
    <row r="528" spans="7:11" x14ac:dyDescent="0.25">
      <c r="G528" s="33" t="s">
        <v>7</v>
      </c>
      <c r="H528" s="33" t="s">
        <v>1695</v>
      </c>
      <c r="I528" s="1">
        <v>90642</v>
      </c>
      <c r="J528" s="2" t="s">
        <v>8310</v>
      </c>
      <c r="K528" s="2" t="s">
        <v>2596</v>
      </c>
    </row>
    <row r="529" spans="7:11" x14ac:dyDescent="0.25">
      <c r="G529" s="33" t="s">
        <v>7</v>
      </c>
      <c r="H529" s="33" t="s">
        <v>1696</v>
      </c>
      <c r="I529" s="1">
        <v>90643</v>
      </c>
      <c r="J529" s="2" t="s">
        <v>8311</v>
      </c>
      <c r="K529" s="2" t="s">
        <v>2596</v>
      </c>
    </row>
    <row r="530" spans="7:11" x14ac:dyDescent="0.25">
      <c r="G530" s="33" t="s">
        <v>7</v>
      </c>
      <c r="H530" s="33" t="s">
        <v>1697</v>
      </c>
      <c r="I530" s="1">
        <v>90644</v>
      </c>
      <c r="J530" s="2" t="s">
        <v>8312</v>
      </c>
      <c r="K530" s="2" t="s">
        <v>2596</v>
      </c>
    </row>
    <row r="531" spans="7:11" x14ac:dyDescent="0.25">
      <c r="G531" s="33" t="s">
        <v>7</v>
      </c>
      <c r="H531" s="33" t="s">
        <v>1797</v>
      </c>
      <c r="I531" s="1">
        <v>90645</v>
      </c>
      <c r="J531" s="2" t="s">
        <v>8313</v>
      </c>
      <c r="K531" s="2" t="s">
        <v>2596</v>
      </c>
    </row>
    <row r="532" spans="7:11" x14ac:dyDescent="0.25">
      <c r="G532" s="33" t="s">
        <v>7</v>
      </c>
      <c r="H532" s="33" t="s">
        <v>1798</v>
      </c>
      <c r="I532" s="1">
        <v>90646</v>
      </c>
      <c r="J532" s="2" t="s">
        <v>8314</v>
      </c>
      <c r="K532" s="2" t="s">
        <v>2596</v>
      </c>
    </row>
    <row r="533" spans="7:11" x14ac:dyDescent="0.25">
      <c r="G533" s="33" t="s">
        <v>7</v>
      </c>
      <c r="H533" s="33" t="s">
        <v>1799</v>
      </c>
      <c r="I533" s="1">
        <v>90647</v>
      </c>
      <c r="J533" s="2" t="s">
        <v>8315</v>
      </c>
      <c r="K533" s="2" t="s">
        <v>2596</v>
      </c>
    </row>
    <row r="534" spans="7:11" x14ac:dyDescent="0.25">
      <c r="G534" s="33" t="s">
        <v>7</v>
      </c>
      <c r="H534" s="33" t="s">
        <v>1800</v>
      </c>
      <c r="I534" s="1">
        <v>90648</v>
      </c>
      <c r="J534" s="2" t="s">
        <v>8316</v>
      </c>
      <c r="K534" s="2" t="s">
        <v>2596</v>
      </c>
    </row>
    <row r="535" spans="7:11" x14ac:dyDescent="0.25">
      <c r="G535" s="33" t="s">
        <v>7</v>
      </c>
      <c r="H535" s="33" t="s">
        <v>1801</v>
      </c>
      <c r="I535" s="1">
        <v>90649</v>
      </c>
      <c r="J535" s="2" t="s">
        <v>8317</v>
      </c>
      <c r="K535" s="2" t="s">
        <v>2596</v>
      </c>
    </row>
    <row r="536" spans="7:11" x14ac:dyDescent="0.25">
      <c r="G536" s="33" t="s">
        <v>7</v>
      </c>
      <c r="H536" s="33" t="s">
        <v>1802</v>
      </c>
      <c r="I536" s="1">
        <v>90650</v>
      </c>
      <c r="J536" s="2" t="s">
        <v>8318</v>
      </c>
      <c r="K536" s="2" t="s">
        <v>2596</v>
      </c>
    </row>
    <row r="537" spans="7:11" x14ac:dyDescent="0.25">
      <c r="G537" s="33" t="s">
        <v>7</v>
      </c>
      <c r="H537" s="33" t="s">
        <v>1803</v>
      </c>
      <c r="I537" s="1">
        <v>90651</v>
      </c>
      <c r="J537" s="2" t="s">
        <v>8319</v>
      </c>
      <c r="K537" s="2" t="s">
        <v>2596</v>
      </c>
    </row>
    <row r="538" spans="7:11" x14ac:dyDescent="0.25">
      <c r="G538" s="33" t="s">
        <v>7</v>
      </c>
      <c r="H538" s="33" t="s">
        <v>1804</v>
      </c>
      <c r="I538" s="1">
        <v>90652</v>
      </c>
      <c r="J538" s="2" t="s">
        <v>8320</v>
      </c>
      <c r="K538" s="2" t="s">
        <v>2596</v>
      </c>
    </row>
    <row r="539" spans="7:11" x14ac:dyDescent="0.25">
      <c r="G539" s="33" t="s">
        <v>7</v>
      </c>
      <c r="H539" s="33" t="s">
        <v>1805</v>
      </c>
      <c r="I539" s="1">
        <v>90653</v>
      </c>
      <c r="J539" s="2" t="s">
        <v>8321</v>
      </c>
      <c r="K539" s="2" t="s">
        <v>2596</v>
      </c>
    </row>
    <row r="540" spans="7:11" x14ac:dyDescent="0.25">
      <c r="G540" s="33" t="s">
        <v>7</v>
      </c>
      <c r="H540" s="33" t="s">
        <v>1806</v>
      </c>
      <c r="I540" s="1">
        <v>90654</v>
      </c>
      <c r="J540" s="2" t="s">
        <v>8322</v>
      </c>
      <c r="K540" s="2" t="s">
        <v>2596</v>
      </c>
    </row>
    <row r="541" spans="7:11" x14ac:dyDescent="0.25">
      <c r="G541" s="33" t="s">
        <v>7</v>
      </c>
      <c r="H541" s="33" t="s">
        <v>1807</v>
      </c>
      <c r="I541" s="1">
        <v>90655</v>
      </c>
      <c r="J541" s="2" t="s">
        <v>8323</v>
      </c>
      <c r="K541" s="2" t="s">
        <v>2596</v>
      </c>
    </row>
    <row r="542" spans="7:11" x14ac:dyDescent="0.25">
      <c r="G542" s="33" t="s">
        <v>7</v>
      </c>
      <c r="H542" s="33" t="s">
        <v>1907</v>
      </c>
      <c r="I542" s="1">
        <v>90656</v>
      </c>
      <c r="J542" s="2" t="s">
        <v>8324</v>
      </c>
      <c r="K542" s="2" t="s">
        <v>2596</v>
      </c>
    </row>
    <row r="543" spans="7:11" x14ac:dyDescent="0.25">
      <c r="G543" s="33" t="s">
        <v>7</v>
      </c>
      <c r="H543" s="33" t="s">
        <v>1908</v>
      </c>
      <c r="I543" s="1">
        <v>90657</v>
      </c>
      <c r="J543" s="2" t="s">
        <v>8325</v>
      </c>
      <c r="K543" s="2" t="s">
        <v>2596</v>
      </c>
    </row>
    <row r="544" spans="7:11" x14ac:dyDescent="0.25">
      <c r="G544" s="33" t="s">
        <v>7</v>
      </c>
      <c r="H544" s="33" t="s">
        <v>1909</v>
      </c>
      <c r="I544" s="1">
        <v>90658</v>
      </c>
      <c r="J544" s="2" t="s">
        <v>8326</v>
      </c>
      <c r="K544" s="2" t="s">
        <v>2596</v>
      </c>
    </row>
    <row r="545" spans="7:11" x14ac:dyDescent="0.25">
      <c r="G545" s="33" t="s">
        <v>7</v>
      </c>
      <c r="H545" s="33" t="s">
        <v>1910</v>
      </c>
      <c r="I545" s="1">
        <v>90659</v>
      </c>
      <c r="J545" s="2" t="s">
        <v>8327</v>
      </c>
      <c r="K545" s="2" t="s">
        <v>2596</v>
      </c>
    </row>
    <row r="546" spans="7:11" x14ac:dyDescent="0.25">
      <c r="G546" s="33" t="s">
        <v>7</v>
      </c>
      <c r="H546" s="33" t="s">
        <v>1911</v>
      </c>
      <c r="I546" s="1">
        <v>90660</v>
      </c>
      <c r="J546" s="2" t="s">
        <v>8328</v>
      </c>
      <c r="K546" s="2" t="s">
        <v>2596</v>
      </c>
    </row>
    <row r="547" spans="7:11" x14ac:dyDescent="0.25">
      <c r="G547" s="33" t="s">
        <v>7</v>
      </c>
      <c r="H547" s="33" t="s">
        <v>1912</v>
      </c>
      <c r="I547" s="1">
        <v>90661</v>
      </c>
      <c r="J547" s="2" t="s">
        <v>8329</v>
      </c>
      <c r="K547" s="2" t="s">
        <v>2596</v>
      </c>
    </row>
    <row r="548" spans="7:11" x14ac:dyDescent="0.25">
      <c r="G548" s="33" t="s">
        <v>7</v>
      </c>
      <c r="H548" s="33" t="s">
        <v>1913</v>
      </c>
      <c r="I548" s="1">
        <v>90662</v>
      </c>
      <c r="J548" s="2" t="s">
        <v>8330</v>
      </c>
      <c r="K548" s="2" t="s">
        <v>2596</v>
      </c>
    </row>
    <row r="549" spans="7:11" x14ac:dyDescent="0.25">
      <c r="G549" s="33" t="s">
        <v>7</v>
      </c>
      <c r="H549" s="33" t="s">
        <v>1914</v>
      </c>
      <c r="I549" s="1">
        <v>90663</v>
      </c>
      <c r="J549" s="2" t="s">
        <v>8331</v>
      </c>
      <c r="K549" s="2" t="s">
        <v>2596</v>
      </c>
    </row>
    <row r="550" spans="7:11" x14ac:dyDescent="0.25">
      <c r="G550" s="33" t="s">
        <v>7</v>
      </c>
      <c r="H550" s="33" t="s">
        <v>1915</v>
      </c>
      <c r="I550" s="1">
        <v>90664</v>
      </c>
      <c r="J550" s="2" t="s">
        <v>8332</v>
      </c>
      <c r="K550" s="2" t="s">
        <v>2596</v>
      </c>
    </row>
    <row r="551" spans="7:11" x14ac:dyDescent="0.25">
      <c r="G551" s="33" t="s">
        <v>7</v>
      </c>
      <c r="H551" s="33" t="s">
        <v>1916</v>
      </c>
      <c r="I551" s="1">
        <v>90665</v>
      </c>
      <c r="J551" s="2" t="s">
        <v>8333</v>
      </c>
      <c r="K551" s="2" t="s">
        <v>2596</v>
      </c>
    </row>
    <row r="552" spans="7:11" x14ac:dyDescent="0.25">
      <c r="G552" s="33" t="s">
        <v>7</v>
      </c>
      <c r="H552" s="33" t="s">
        <v>1917</v>
      </c>
      <c r="I552" s="1">
        <v>90666</v>
      </c>
      <c r="J552" s="2" t="s">
        <v>8334</v>
      </c>
      <c r="K552" s="2" t="s">
        <v>2596</v>
      </c>
    </row>
    <row r="553" spans="7:11" x14ac:dyDescent="0.25">
      <c r="G553" s="33" t="s">
        <v>7</v>
      </c>
      <c r="H553" s="33" t="s">
        <v>2017</v>
      </c>
      <c r="I553" s="1">
        <v>90667</v>
      </c>
      <c r="J553" s="2" t="s">
        <v>8335</v>
      </c>
      <c r="K553" s="2" t="s">
        <v>2596</v>
      </c>
    </row>
    <row r="554" spans="7:11" x14ac:dyDescent="0.25">
      <c r="G554" s="33" t="s">
        <v>7</v>
      </c>
      <c r="H554" s="33" t="s">
        <v>2018</v>
      </c>
      <c r="I554" s="1">
        <v>90668</v>
      </c>
      <c r="J554" s="2" t="s">
        <v>8336</v>
      </c>
      <c r="K554" s="2" t="s">
        <v>2596</v>
      </c>
    </row>
    <row r="555" spans="7:11" x14ac:dyDescent="0.25">
      <c r="G555" s="33" t="s">
        <v>7</v>
      </c>
      <c r="H555" s="33" t="s">
        <v>2019</v>
      </c>
      <c r="I555" s="1">
        <v>90669</v>
      </c>
      <c r="J555" s="2" t="s">
        <v>8337</v>
      </c>
      <c r="K555" s="2" t="s">
        <v>2596</v>
      </c>
    </row>
    <row r="556" spans="7:11" x14ac:dyDescent="0.25">
      <c r="G556" s="33" t="s">
        <v>7</v>
      </c>
      <c r="H556" s="33" t="s">
        <v>2020</v>
      </c>
      <c r="I556" s="1">
        <v>90670</v>
      </c>
      <c r="J556" s="2" t="s">
        <v>8338</v>
      </c>
      <c r="K556" s="2" t="s">
        <v>2596</v>
      </c>
    </row>
    <row r="557" spans="7:11" x14ac:dyDescent="0.25">
      <c r="G557" s="33" t="s">
        <v>7</v>
      </c>
      <c r="H557" s="33" t="s">
        <v>2021</v>
      </c>
      <c r="I557" s="1">
        <v>90671</v>
      </c>
      <c r="J557" s="2" t="s">
        <v>8339</v>
      </c>
      <c r="K557" s="2" t="s">
        <v>2596</v>
      </c>
    </row>
    <row r="558" spans="7:11" x14ac:dyDescent="0.25">
      <c r="G558" s="33" t="s">
        <v>7</v>
      </c>
      <c r="H558" s="33" t="s">
        <v>2022</v>
      </c>
      <c r="I558" s="1">
        <v>90672</v>
      </c>
      <c r="J558" s="2" t="s">
        <v>8340</v>
      </c>
      <c r="K558" s="2" t="s">
        <v>2596</v>
      </c>
    </row>
    <row r="559" spans="7:11" x14ac:dyDescent="0.25">
      <c r="G559" s="33" t="s">
        <v>7</v>
      </c>
      <c r="H559" s="33" t="s">
        <v>2023</v>
      </c>
      <c r="I559" s="1">
        <v>90673</v>
      </c>
      <c r="J559" s="2" t="s">
        <v>8341</v>
      </c>
      <c r="K559" s="2" t="s">
        <v>2596</v>
      </c>
    </row>
    <row r="560" spans="7:11" x14ac:dyDescent="0.25">
      <c r="G560" s="33" t="s">
        <v>7</v>
      </c>
      <c r="H560" s="33" t="s">
        <v>2024</v>
      </c>
      <c r="I560" s="1">
        <v>90674</v>
      </c>
      <c r="J560" s="2" t="s">
        <v>8342</v>
      </c>
      <c r="K560" s="2" t="s">
        <v>2596</v>
      </c>
    </row>
    <row r="561" spans="7:11" x14ac:dyDescent="0.25">
      <c r="G561" s="33" t="s">
        <v>7</v>
      </c>
      <c r="H561" s="33" t="s">
        <v>2025</v>
      </c>
      <c r="I561" s="1">
        <v>90675</v>
      </c>
      <c r="J561" s="2" t="s">
        <v>8343</v>
      </c>
      <c r="K561" s="2" t="s">
        <v>2596</v>
      </c>
    </row>
    <row r="562" spans="7:11" x14ac:dyDescent="0.25">
      <c r="G562" s="33" t="s">
        <v>7</v>
      </c>
      <c r="H562" s="33" t="s">
        <v>2026</v>
      </c>
      <c r="I562" s="1">
        <v>90676</v>
      </c>
      <c r="J562" s="2" t="s">
        <v>8344</v>
      </c>
      <c r="K562" s="2" t="s">
        <v>2596</v>
      </c>
    </row>
    <row r="563" spans="7:11" x14ac:dyDescent="0.25">
      <c r="G563" s="33" t="s">
        <v>7</v>
      </c>
      <c r="H563" s="33" t="s">
        <v>2027</v>
      </c>
      <c r="I563" s="1">
        <v>90677</v>
      </c>
      <c r="J563" s="2" t="s">
        <v>8345</v>
      </c>
      <c r="K563" s="2" t="s">
        <v>2596</v>
      </c>
    </row>
    <row r="564" spans="7:11" x14ac:dyDescent="0.25">
      <c r="G564" s="33" t="s">
        <v>7</v>
      </c>
      <c r="H564" s="33" t="s">
        <v>2127</v>
      </c>
      <c r="I564" s="1">
        <v>90678</v>
      </c>
      <c r="J564" s="2" t="s">
        <v>8346</v>
      </c>
      <c r="K564" s="2" t="s">
        <v>2596</v>
      </c>
    </row>
    <row r="565" spans="7:11" x14ac:dyDescent="0.25">
      <c r="G565" s="33" t="s">
        <v>7</v>
      </c>
      <c r="H565" s="33" t="s">
        <v>2128</v>
      </c>
      <c r="I565" s="1">
        <v>90679</v>
      </c>
      <c r="J565" s="2" t="s">
        <v>8347</v>
      </c>
      <c r="K565" s="2" t="s">
        <v>2596</v>
      </c>
    </row>
    <row r="566" spans="7:11" x14ac:dyDescent="0.25">
      <c r="G566" s="33" t="s">
        <v>7</v>
      </c>
      <c r="H566" s="33" t="s">
        <v>2129</v>
      </c>
      <c r="I566" s="1">
        <v>90680</v>
      </c>
      <c r="J566" s="2" t="s">
        <v>8348</v>
      </c>
      <c r="K566" s="2" t="s">
        <v>2596</v>
      </c>
    </row>
    <row r="567" spans="7:11" x14ac:dyDescent="0.25">
      <c r="G567" s="33" t="s">
        <v>7</v>
      </c>
      <c r="H567" s="33" t="s">
        <v>2130</v>
      </c>
      <c r="I567" s="1">
        <v>90681</v>
      </c>
      <c r="J567" s="2" t="s">
        <v>8349</v>
      </c>
      <c r="K567" s="2" t="s">
        <v>2596</v>
      </c>
    </row>
    <row r="568" spans="7:11" x14ac:dyDescent="0.25">
      <c r="G568" s="33" t="s">
        <v>7</v>
      </c>
      <c r="H568" s="33" t="s">
        <v>2131</v>
      </c>
      <c r="I568" s="1">
        <v>90682</v>
      </c>
      <c r="J568" s="2" t="s">
        <v>8350</v>
      </c>
      <c r="K568" s="2" t="s">
        <v>2596</v>
      </c>
    </row>
    <row r="569" spans="7:11" x14ac:dyDescent="0.25">
      <c r="G569" s="33" t="s">
        <v>7</v>
      </c>
      <c r="H569" s="33" t="s">
        <v>2132</v>
      </c>
      <c r="I569" s="1">
        <v>90683</v>
      </c>
      <c r="J569" s="2" t="s">
        <v>8351</v>
      </c>
      <c r="K569" s="2" t="s">
        <v>2596</v>
      </c>
    </row>
    <row r="570" spans="7:11" x14ac:dyDescent="0.25">
      <c r="G570" s="33" t="s">
        <v>7</v>
      </c>
      <c r="H570" s="33" t="s">
        <v>2133</v>
      </c>
      <c r="I570" s="1">
        <v>90684</v>
      </c>
      <c r="J570" s="2" t="s">
        <v>8352</v>
      </c>
      <c r="K570" s="2" t="s">
        <v>2596</v>
      </c>
    </row>
    <row r="571" spans="7:11" x14ac:dyDescent="0.25">
      <c r="G571" s="33" t="s">
        <v>7</v>
      </c>
      <c r="H571" s="33" t="s">
        <v>2134</v>
      </c>
      <c r="I571" s="1">
        <v>90685</v>
      </c>
      <c r="J571" s="2" t="s">
        <v>8353</v>
      </c>
      <c r="K571" s="2" t="s">
        <v>2596</v>
      </c>
    </row>
    <row r="572" spans="7:11" x14ac:dyDescent="0.25">
      <c r="G572" s="33" t="s">
        <v>7</v>
      </c>
      <c r="H572" s="33" t="s">
        <v>2135</v>
      </c>
      <c r="I572" s="1">
        <v>90686</v>
      </c>
      <c r="J572" s="2" t="s">
        <v>8354</v>
      </c>
      <c r="K572" s="2" t="s">
        <v>2596</v>
      </c>
    </row>
    <row r="573" spans="7:11" x14ac:dyDescent="0.25">
      <c r="G573" s="33" t="s">
        <v>7</v>
      </c>
      <c r="H573" s="33" t="s">
        <v>2136</v>
      </c>
      <c r="I573" s="1">
        <v>90687</v>
      </c>
      <c r="J573" s="2" t="s">
        <v>8355</v>
      </c>
      <c r="K573" s="2" t="s">
        <v>2596</v>
      </c>
    </row>
    <row r="574" spans="7:11" x14ac:dyDescent="0.25">
      <c r="G574" s="33" t="s">
        <v>7</v>
      </c>
      <c r="H574" s="33" t="s">
        <v>2137</v>
      </c>
      <c r="I574" s="1">
        <v>90688</v>
      </c>
      <c r="J574" s="2" t="s">
        <v>8356</v>
      </c>
      <c r="K574" s="2" t="s">
        <v>2596</v>
      </c>
    </row>
    <row r="575" spans="7:11" x14ac:dyDescent="0.25">
      <c r="G575" s="33" t="s">
        <v>7</v>
      </c>
      <c r="H575" s="33" t="s">
        <v>2237</v>
      </c>
      <c r="I575" s="1">
        <v>90689</v>
      </c>
      <c r="J575" s="2" t="s">
        <v>8357</v>
      </c>
      <c r="K575" s="2" t="s">
        <v>2596</v>
      </c>
    </row>
    <row r="576" spans="7:11" x14ac:dyDescent="0.25">
      <c r="G576" s="33" t="s">
        <v>7</v>
      </c>
      <c r="H576" s="33" t="s">
        <v>2238</v>
      </c>
      <c r="I576" s="1">
        <v>90690</v>
      </c>
      <c r="J576" s="2" t="s">
        <v>8358</v>
      </c>
      <c r="K576" s="2" t="s">
        <v>2596</v>
      </c>
    </row>
    <row r="577" spans="7:11" x14ac:dyDescent="0.25">
      <c r="G577" s="33" t="s">
        <v>7</v>
      </c>
      <c r="H577" s="33" t="s">
        <v>2239</v>
      </c>
      <c r="I577" s="1">
        <v>90691</v>
      </c>
      <c r="J577" s="2" t="s">
        <v>8359</v>
      </c>
      <c r="K577" s="2" t="s">
        <v>2596</v>
      </c>
    </row>
    <row r="578" spans="7:11" x14ac:dyDescent="0.25">
      <c r="G578" s="33" t="s">
        <v>7</v>
      </c>
      <c r="H578" s="33" t="s">
        <v>2240</v>
      </c>
      <c r="I578" s="1">
        <v>90692</v>
      </c>
      <c r="J578" s="2" t="s">
        <v>8360</v>
      </c>
      <c r="K578" s="2" t="s">
        <v>2596</v>
      </c>
    </row>
    <row r="579" spans="7:11" x14ac:dyDescent="0.25">
      <c r="G579" s="33" t="s">
        <v>7</v>
      </c>
      <c r="H579" s="33" t="s">
        <v>2241</v>
      </c>
      <c r="I579" s="1">
        <v>90693</v>
      </c>
      <c r="J579" s="2" t="s">
        <v>8361</v>
      </c>
      <c r="K579" s="2" t="s">
        <v>2596</v>
      </c>
    </row>
    <row r="580" spans="7:11" x14ac:dyDescent="0.25">
      <c r="G580" s="33" t="s">
        <v>7</v>
      </c>
      <c r="H580" s="33" t="s">
        <v>2242</v>
      </c>
      <c r="I580" s="1">
        <v>90694</v>
      </c>
      <c r="J580" s="2" t="s">
        <v>8362</v>
      </c>
      <c r="K580" s="2" t="s">
        <v>2596</v>
      </c>
    </row>
    <row r="581" spans="7:11" x14ac:dyDescent="0.25">
      <c r="G581" s="33" t="s">
        <v>7</v>
      </c>
      <c r="H581" s="33" t="s">
        <v>2243</v>
      </c>
      <c r="I581" s="1">
        <v>90695</v>
      </c>
      <c r="J581" s="2" t="s">
        <v>8363</v>
      </c>
      <c r="K581" s="2" t="s">
        <v>2596</v>
      </c>
    </row>
    <row r="582" spans="7:11" x14ac:dyDescent="0.25">
      <c r="G582" s="33" t="s">
        <v>7</v>
      </c>
      <c r="H582" s="33" t="s">
        <v>2244</v>
      </c>
      <c r="I582" s="1">
        <v>90696</v>
      </c>
      <c r="J582" s="2" t="s">
        <v>8364</v>
      </c>
      <c r="K582" s="2" t="s">
        <v>2596</v>
      </c>
    </row>
    <row r="583" spans="7:11" x14ac:dyDescent="0.25">
      <c r="G583" s="33" t="s">
        <v>7</v>
      </c>
      <c r="H583" s="33" t="s">
        <v>2245</v>
      </c>
      <c r="I583" s="1">
        <v>90697</v>
      </c>
      <c r="J583" s="2" t="s">
        <v>8365</v>
      </c>
      <c r="K583" s="2" t="s">
        <v>2596</v>
      </c>
    </row>
    <row r="584" spans="7:11" x14ac:dyDescent="0.25">
      <c r="G584" s="33" t="s">
        <v>7</v>
      </c>
      <c r="H584" s="33" t="s">
        <v>2246</v>
      </c>
      <c r="I584" s="1">
        <v>90698</v>
      </c>
      <c r="J584" s="2" t="s">
        <v>8366</v>
      </c>
      <c r="K584" s="2" t="s">
        <v>2596</v>
      </c>
    </row>
    <row r="585" spans="7:11" x14ac:dyDescent="0.25">
      <c r="G585" s="33" t="s">
        <v>7</v>
      </c>
      <c r="H585" s="33" t="s">
        <v>2247</v>
      </c>
      <c r="I585" s="1">
        <v>90699</v>
      </c>
      <c r="J585" s="2" t="s">
        <v>8367</v>
      </c>
      <c r="K585" s="2" t="s">
        <v>2596</v>
      </c>
    </row>
    <row r="586" spans="7:11" x14ac:dyDescent="0.25">
      <c r="G586" s="33" t="s">
        <v>7</v>
      </c>
      <c r="H586" s="33" t="s">
        <v>2347</v>
      </c>
      <c r="I586" s="1">
        <v>90700</v>
      </c>
      <c r="J586" s="2" t="s">
        <v>8368</v>
      </c>
      <c r="K586" s="2" t="s">
        <v>2596</v>
      </c>
    </row>
    <row r="587" spans="7:11" x14ac:dyDescent="0.25">
      <c r="G587" s="33" t="s">
        <v>7</v>
      </c>
      <c r="H587" s="33" t="s">
        <v>2348</v>
      </c>
      <c r="I587" s="1">
        <v>90701</v>
      </c>
      <c r="J587" s="2" t="s">
        <v>8369</v>
      </c>
      <c r="K587" s="2" t="s">
        <v>2596</v>
      </c>
    </row>
    <row r="588" spans="7:11" x14ac:dyDescent="0.25">
      <c r="G588" s="33" t="s">
        <v>7</v>
      </c>
      <c r="H588" s="33" t="s">
        <v>2349</v>
      </c>
      <c r="I588" s="1">
        <v>90702</v>
      </c>
      <c r="J588" s="2" t="s">
        <v>8370</v>
      </c>
      <c r="K588" s="2" t="s">
        <v>2596</v>
      </c>
    </row>
    <row r="589" spans="7:11" x14ac:dyDescent="0.25">
      <c r="G589" s="33" t="s">
        <v>7</v>
      </c>
      <c r="H589" s="33" t="s">
        <v>2350</v>
      </c>
      <c r="I589" s="1">
        <v>90703</v>
      </c>
      <c r="J589" s="2" t="s">
        <v>8371</v>
      </c>
      <c r="K589" s="2" t="s">
        <v>2596</v>
      </c>
    </row>
    <row r="590" spans="7:11" x14ac:dyDescent="0.25">
      <c r="G590" s="33" t="s">
        <v>7</v>
      </c>
      <c r="H590" s="33" t="s">
        <v>2351</v>
      </c>
      <c r="I590" s="1">
        <v>90704</v>
      </c>
      <c r="J590" s="2" t="s">
        <v>8372</v>
      </c>
      <c r="K590" s="2" t="s">
        <v>2596</v>
      </c>
    </row>
    <row r="591" spans="7:11" x14ac:dyDescent="0.25">
      <c r="G591" s="33" t="s">
        <v>7</v>
      </c>
      <c r="H591" s="33" t="s">
        <v>2352</v>
      </c>
      <c r="I591" s="1">
        <v>90705</v>
      </c>
      <c r="J591" s="2" t="s">
        <v>8373</v>
      </c>
      <c r="K591" s="2" t="s">
        <v>2596</v>
      </c>
    </row>
    <row r="592" spans="7:11" x14ac:dyDescent="0.25">
      <c r="G592" s="33" t="s">
        <v>7</v>
      </c>
      <c r="H592" s="33" t="s">
        <v>2353</v>
      </c>
      <c r="I592" s="1">
        <v>90706</v>
      </c>
      <c r="J592" s="2" t="s">
        <v>8374</v>
      </c>
      <c r="K592" s="2" t="s">
        <v>2596</v>
      </c>
    </row>
    <row r="593" spans="7:11" x14ac:dyDescent="0.25">
      <c r="G593" s="33" t="s">
        <v>7</v>
      </c>
      <c r="H593" s="33" t="s">
        <v>2354</v>
      </c>
      <c r="I593" s="1">
        <v>90707</v>
      </c>
      <c r="J593" s="2" t="s">
        <v>8375</v>
      </c>
      <c r="K593" s="2" t="s">
        <v>2596</v>
      </c>
    </row>
    <row r="594" spans="7:11" x14ac:dyDescent="0.25">
      <c r="G594" s="33" t="s">
        <v>7</v>
      </c>
      <c r="H594" s="33" t="s">
        <v>2355</v>
      </c>
      <c r="I594" s="1">
        <v>90708</v>
      </c>
      <c r="J594" s="2" t="s">
        <v>8376</v>
      </c>
      <c r="K594" s="2" t="s">
        <v>2596</v>
      </c>
    </row>
    <row r="595" spans="7:11" x14ac:dyDescent="0.25">
      <c r="G595" s="33" t="s">
        <v>7</v>
      </c>
      <c r="H595" s="33" t="s">
        <v>2356</v>
      </c>
      <c r="I595" s="1">
        <v>90709</v>
      </c>
      <c r="J595" s="2" t="s">
        <v>8377</v>
      </c>
      <c r="K595" s="2" t="s">
        <v>2596</v>
      </c>
    </row>
    <row r="596" spans="7:11" x14ac:dyDescent="0.25">
      <c r="G596" s="33" t="s">
        <v>7</v>
      </c>
      <c r="H596" s="33" t="s">
        <v>2357</v>
      </c>
      <c r="I596" s="1">
        <v>90710</v>
      </c>
      <c r="J596" s="2" t="s">
        <v>8378</v>
      </c>
      <c r="K596" s="2" t="s">
        <v>2596</v>
      </c>
    </row>
    <row r="597" spans="7:11" x14ac:dyDescent="0.25">
      <c r="G597" s="33" t="s">
        <v>7</v>
      </c>
      <c r="H597" s="33" t="s">
        <v>2457</v>
      </c>
      <c r="I597" s="1">
        <v>90711</v>
      </c>
      <c r="J597" s="2" t="s">
        <v>8379</v>
      </c>
      <c r="K597" s="2" t="s">
        <v>2596</v>
      </c>
    </row>
    <row r="598" spans="7:11" x14ac:dyDescent="0.25">
      <c r="G598" s="33" t="s">
        <v>7</v>
      </c>
      <c r="H598" s="33" t="s">
        <v>2458</v>
      </c>
      <c r="I598" s="1">
        <v>90712</v>
      </c>
      <c r="J598" s="2" t="s">
        <v>8380</v>
      </c>
      <c r="K598" s="2" t="s">
        <v>2596</v>
      </c>
    </row>
    <row r="599" spans="7:11" x14ac:dyDescent="0.25">
      <c r="G599" s="33" t="s">
        <v>7</v>
      </c>
      <c r="H599" s="33" t="s">
        <v>2459</v>
      </c>
      <c r="I599" s="1">
        <v>90713</v>
      </c>
      <c r="J599" s="2" t="s">
        <v>8381</v>
      </c>
      <c r="K599" s="2" t="s">
        <v>2596</v>
      </c>
    </row>
    <row r="600" spans="7:11" x14ac:dyDescent="0.25">
      <c r="G600" s="33" t="s">
        <v>7</v>
      </c>
      <c r="H600" s="33" t="s">
        <v>2460</v>
      </c>
      <c r="I600" s="1">
        <v>90714</v>
      </c>
      <c r="J600" s="2" t="s">
        <v>8382</v>
      </c>
      <c r="K600" s="2" t="s">
        <v>2596</v>
      </c>
    </row>
    <row r="601" spans="7:11" x14ac:dyDescent="0.25">
      <c r="G601" s="33" t="s">
        <v>7</v>
      </c>
      <c r="H601" s="33" t="s">
        <v>2461</v>
      </c>
      <c r="I601" s="1">
        <v>90715</v>
      </c>
      <c r="J601" s="2" t="s">
        <v>8383</v>
      </c>
      <c r="K601" s="2" t="s">
        <v>2596</v>
      </c>
    </row>
    <row r="602" spans="7:11" x14ac:dyDescent="0.25">
      <c r="G602" s="33" t="s">
        <v>7</v>
      </c>
      <c r="H602" s="33" t="s">
        <v>2462</v>
      </c>
      <c r="I602" s="1">
        <v>90716</v>
      </c>
      <c r="J602" s="2" t="s">
        <v>8384</v>
      </c>
      <c r="K602" s="2" t="s">
        <v>2596</v>
      </c>
    </row>
    <row r="603" spans="7:11" x14ac:dyDescent="0.25">
      <c r="G603" s="33" t="s">
        <v>7</v>
      </c>
      <c r="H603" s="33" t="s">
        <v>2463</v>
      </c>
      <c r="I603" s="1">
        <v>90717</v>
      </c>
      <c r="J603" s="2" t="s">
        <v>8385</v>
      </c>
      <c r="K603" s="2" t="s">
        <v>2596</v>
      </c>
    </row>
    <row r="604" spans="7:11" x14ac:dyDescent="0.25">
      <c r="G604" s="33" t="s">
        <v>7</v>
      </c>
      <c r="H604" s="33" t="s">
        <v>2464</v>
      </c>
      <c r="I604" s="1">
        <v>90718</v>
      </c>
      <c r="J604" s="2" t="s">
        <v>8386</v>
      </c>
      <c r="K604" s="2" t="s">
        <v>2596</v>
      </c>
    </row>
    <row r="605" spans="7:11" x14ac:dyDescent="0.25">
      <c r="G605" s="33" t="s">
        <v>7</v>
      </c>
      <c r="H605" s="33" t="s">
        <v>2465</v>
      </c>
      <c r="I605" s="1">
        <v>90719</v>
      </c>
      <c r="J605" s="2" t="s">
        <v>8387</v>
      </c>
      <c r="K605" s="2" t="s">
        <v>2596</v>
      </c>
    </row>
    <row r="606" spans="7:11" x14ac:dyDescent="0.25">
      <c r="G606" s="33" t="s">
        <v>7</v>
      </c>
      <c r="H606" s="33" t="s">
        <v>2466</v>
      </c>
      <c r="I606" s="1">
        <v>90720</v>
      </c>
      <c r="J606" s="2" t="s">
        <v>8388</v>
      </c>
      <c r="K606" s="2" t="s">
        <v>2596</v>
      </c>
    </row>
    <row r="607" spans="7:11" x14ac:dyDescent="0.25">
      <c r="G607" s="33" t="s">
        <v>7</v>
      </c>
      <c r="H607" s="33" t="s">
        <v>2467</v>
      </c>
      <c r="I607" s="1">
        <v>90721</v>
      </c>
      <c r="J607" s="2" t="s">
        <v>8389</v>
      </c>
      <c r="K607" s="2" t="s">
        <v>2596</v>
      </c>
    </row>
    <row r="608" spans="7:11" x14ac:dyDescent="0.25">
      <c r="G608" s="33" t="s">
        <v>7</v>
      </c>
      <c r="H608" s="33" t="s">
        <v>393</v>
      </c>
      <c r="I608" s="1">
        <v>90722</v>
      </c>
      <c r="J608" s="2" t="s">
        <v>8390</v>
      </c>
      <c r="K608" s="2" t="s">
        <v>2596</v>
      </c>
    </row>
    <row r="609" spans="7:11" x14ac:dyDescent="0.25">
      <c r="G609" s="33" t="s">
        <v>7</v>
      </c>
      <c r="H609" s="33" t="s">
        <v>533</v>
      </c>
      <c r="I609" s="1">
        <v>90723</v>
      </c>
      <c r="J609" s="2" t="s">
        <v>8391</v>
      </c>
      <c r="K609" s="2" t="s">
        <v>2596</v>
      </c>
    </row>
    <row r="610" spans="7:11" x14ac:dyDescent="0.25">
      <c r="G610" s="33" t="s">
        <v>7</v>
      </c>
      <c r="H610" s="33" t="s">
        <v>673</v>
      </c>
      <c r="I610" s="1">
        <v>90724</v>
      </c>
      <c r="J610" s="2" t="s">
        <v>8392</v>
      </c>
      <c r="K610" s="2" t="s">
        <v>2596</v>
      </c>
    </row>
    <row r="611" spans="7:11" x14ac:dyDescent="0.25">
      <c r="G611" s="33" t="s">
        <v>7</v>
      </c>
      <c r="H611" s="33" t="s">
        <v>813</v>
      </c>
      <c r="I611" s="1">
        <v>90725</v>
      </c>
      <c r="J611" s="2" t="s">
        <v>8393</v>
      </c>
      <c r="K611" s="2" t="s">
        <v>2596</v>
      </c>
    </row>
    <row r="612" spans="7:11" x14ac:dyDescent="0.25">
      <c r="G612" s="33" t="s">
        <v>7</v>
      </c>
      <c r="H612" s="33" t="s">
        <v>953</v>
      </c>
      <c r="I612" s="1">
        <v>90726</v>
      </c>
      <c r="J612" s="2" t="s">
        <v>8394</v>
      </c>
      <c r="K612" s="2" t="s">
        <v>2596</v>
      </c>
    </row>
    <row r="613" spans="7:11" x14ac:dyDescent="0.25">
      <c r="G613" s="33" t="s">
        <v>7</v>
      </c>
      <c r="H613" s="33" t="s">
        <v>1093</v>
      </c>
      <c r="I613" s="1">
        <v>90727</v>
      </c>
      <c r="J613" s="2" t="s">
        <v>8395</v>
      </c>
      <c r="K613" s="2" t="s">
        <v>2596</v>
      </c>
    </row>
    <row r="614" spans="7:11" x14ac:dyDescent="0.25">
      <c r="G614" s="33" t="s">
        <v>7</v>
      </c>
      <c r="H614" s="33" t="s">
        <v>1233</v>
      </c>
      <c r="I614" s="1">
        <v>90728</v>
      </c>
      <c r="J614" s="2" t="s">
        <v>8396</v>
      </c>
      <c r="K614" s="2" t="s">
        <v>2596</v>
      </c>
    </row>
    <row r="615" spans="7:11" x14ac:dyDescent="0.25">
      <c r="G615" s="33" t="s">
        <v>7</v>
      </c>
      <c r="H615" s="33" t="s">
        <v>1373</v>
      </c>
      <c r="I615" s="1">
        <v>90729</v>
      </c>
      <c r="J615" s="2" t="s">
        <v>8397</v>
      </c>
      <c r="K615" s="2" t="s">
        <v>2596</v>
      </c>
    </row>
    <row r="616" spans="7:11" x14ac:dyDescent="0.25">
      <c r="G616" s="33" t="s">
        <v>7</v>
      </c>
      <c r="H616" s="33" t="s">
        <v>1513</v>
      </c>
      <c r="I616" s="1">
        <v>90730</v>
      </c>
      <c r="J616" s="2" t="s">
        <v>8398</v>
      </c>
      <c r="K616" s="2" t="s">
        <v>2596</v>
      </c>
    </row>
    <row r="617" spans="7:11" x14ac:dyDescent="0.25">
      <c r="G617" s="33" t="s">
        <v>7</v>
      </c>
      <c r="H617" s="33" t="s">
        <v>247</v>
      </c>
      <c r="I617" s="1">
        <v>90731</v>
      </c>
      <c r="J617" s="2" t="s">
        <v>8399</v>
      </c>
      <c r="K617" s="2" t="s">
        <v>2596</v>
      </c>
    </row>
    <row r="618" spans="7:11" x14ac:dyDescent="0.25">
      <c r="G618" s="33" t="s">
        <v>7</v>
      </c>
      <c r="H618" s="33" t="s">
        <v>177</v>
      </c>
      <c r="I618" s="1">
        <v>90732</v>
      </c>
      <c r="J618" s="2" t="s">
        <v>8400</v>
      </c>
      <c r="K618" s="2" t="s">
        <v>2596</v>
      </c>
    </row>
    <row r="619" spans="7:11" x14ac:dyDescent="0.25">
      <c r="G619" s="33" t="s">
        <v>7</v>
      </c>
      <c r="H619" s="33" t="s">
        <v>394</v>
      </c>
      <c r="I619" s="1">
        <v>90733</v>
      </c>
      <c r="J619" s="2" t="s">
        <v>8401</v>
      </c>
      <c r="K619" s="2" t="s">
        <v>2596</v>
      </c>
    </row>
    <row r="620" spans="7:11" x14ac:dyDescent="0.25">
      <c r="G620" s="33" t="s">
        <v>7</v>
      </c>
      <c r="H620" s="33" t="s">
        <v>534</v>
      </c>
      <c r="I620" s="1">
        <v>90734</v>
      </c>
      <c r="J620" s="2" t="s">
        <v>8402</v>
      </c>
      <c r="K620" s="2" t="s">
        <v>2596</v>
      </c>
    </row>
    <row r="621" spans="7:11" x14ac:dyDescent="0.25">
      <c r="G621" s="33" t="s">
        <v>7</v>
      </c>
      <c r="H621" s="33" t="s">
        <v>674</v>
      </c>
      <c r="I621" s="1">
        <v>90735</v>
      </c>
      <c r="J621" s="2" t="s">
        <v>8403</v>
      </c>
      <c r="K621" s="2" t="s">
        <v>2596</v>
      </c>
    </row>
    <row r="622" spans="7:11" x14ac:dyDescent="0.25">
      <c r="G622" s="33" t="s">
        <v>7</v>
      </c>
      <c r="H622" s="33" t="s">
        <v>814</v>
      </c>
      <c r="I622" s="1">
        <v>90736</v>
      </c>
      <c r="J622" s="2" t="s">
        <v>8404</v>
      </c>
      <c r="K622" s="2" t="s">
        <v>2596</v>
      </c>
    </row>
    <row r="623" spans="7:11" x14ac:dyDescent="0.25">
      <c r="G623" s="33" t="s">
        <v>7</v>
      </c>
      <c r="H623" s="33" t="s">
        <v>954</v>
      </c>
      <c r="I623" s="1">
        <v>90737</v>
      </c>
      <c r="J623" s="2" t="s">
        <v>8405</v>
      </c>
      <c r="K623" s="2" t="s">
        <v>2596</v>
      </c>
    </row>
    <row r="624" spans="7:11" x14ac:dyDescent="0.25">
      <c r="G624" s="33" t="s">
        <v>7</v>
      </c>
      <c r="H624" s="33" t="s">
        <v>1094</v>
      </c>
      <c r="I624" s="1">
        <v>90738</v>
      </c>
      <c r="J624" s="2" t="s">
        <v>8406</v>
      </c>
      <c r="K624" s="2" t="s">
        <v>2596</v>
      </c>
    </row>
    <row r="625" spans="7:11" x14ac:dyDescent="0.25">
      <c r="G625" s="33" t="s">
        <v>7</v>
      </c>
      <c r="H625" s="33" t="s">
        <v>1234</v>
      </c>
      <c r="I625" s="1">
        <v>90739</v>
      </c>
      <c r="J625" s="2" t="s">
        <v>8407</v>
      </c>
      <c r="K625" s="2" t="s">
        <v>2596</v>
      </c>
    </row>
    <row r="626" spans="7:11" x14ac:dyDescent="0.25">
      <c r="G626" s="33" t="s">
        <v>7</v>
      </c>
      <c r="H626" s="33" t="s">
        <v>1374</v>
      </c>
      <c r="I626" s="1">
        <v>90740</v>
      </c>
      <c r="J626" s="2" t="s">
        <v>8408</v>
      </c>
      <c r="K626" s="2" t="s">
        <v>2596</v>
      </c>
    </row>
    <row r="627" spans="7:11" x14ac:dyDescent="0.25">
      <c r="G627" s="33" t="s">
        <v>7</v>
      </c>
      <c r="H627" s="33" t="s">
        <v>1514</v>
      </c>
      <c r="I627" s="1">
        <v>90741</v>
      </c>
      <c r="J627" s="2" t="s">
        <v>8409</v>
      </c>
      <c r="K627" s="2" t="s">
        <v>2596</v>
      </c>
    </row>
    <row r="628" spans="7:11" x14ac:dyDescent="0.25">
      <c r="G628" s="33" t="s">
        <v>7</v>
      </c>
      <c r="H628" s="33" t="s">
        <v>248</v>
      </c>
      <c r="I628" s="1">
        <v>90742</v>
      </c>
      <c r="J628" s="2" t="s">
        <v>8410</v>
      </c>
      <c r="K628" s="2" t="s">
        <v>2596</v>
      </c>
    </row>
    <row r="629" spans="7:11" x14ac:dyDescent="0.25">
      <c r="G629" s="33" t="s">
        <v>7</v>
      </c>
      <c r="H629" s="33" t="s">
        <v>178</v>
      </c>
      <c r="I629" s="1">
        <v>90743</v>
      </c>
      <c r="J629" s="2" t="s">
        <v>8411</v>
      </c>
      <c r="K629" s="2" t="s">
        <v>2596</v>
      </c>
    </row>
    <row r="630" spans="7:11" x14ac:dyDescent="0.25">
      <c r="G630" s="33" t="s">
        <v>7</v>
      </c>
      <c r="H630" s="33" t="s">
        <v>395</v>
      </c>
      <c r="I630" s="1">
        <v>90744</v>
      </c>
      <c r="J630" s="2" t="s">
        <v>8412</v>
      </c>
      <c r="K630" s="2" t="s">
        <v>2596</v>
      </c>
    </row>
    <row r="631" spans="7:11" x14ac:dyDescent="0.25">
      <c r="G631" s="33" t="s">
        <v>7</v>
      </c>
      <c r="H631" s="33" t="s">
        <v>535</v>
      </c>
      <c r="I631" s="1">
        <v>90745</v>
      </c>
      <c r="J631" s="2" t="s">
        <v>8413</v>
      </c>
      <c r="K631" s="2" t="s">
        <v>2596</v>
      </c>
    </row>
    <row r="632" spans="7:11" x14ac:dyDescent="0.25">
      <c r="G632" s="33" t="s">
        <v>7</v>
      </c>
      <c r="H632" s="33" t="s">
        <v>675</v>
      </c>
      <c r="I632" s="1">
        <v>90746</v>
      </c>
      <c r="J632" s="2" t="s">
        <v>8414</v>
      </c>
      <c r="K632" s="2" t="s">
        <v>2596</v>
      </c>
    </row>
    <row r="633" spans="7:11" x14ac:dyDescent="0.25">
      <c r="G633" s="33" t="s">
        <v>7</v>
      </c>
      <c r="H633" s="33" t="s">
        <v>815</v>
      </c>
      <c r="I633" s="1">
        <v>90747</v>
      </c>
      <c r="J633" s="2" t="s">
        <v>8415</v>
      </c>
      <c r="K633" s="2" t="s">
        <v>2596</v>
      </c>
    </row>
    <row r="634" spans="7:11" x14ac:dyDescent="0.25">
      <c r="G634" s="33" t="s">
        <v>7</v>
      </c>
      <c r="H634" s="33" t="s">
        <v>955</v>
      </c>
      <c r="I634" s="1">
        <v>90748</v>
      </c>
      <c r="J634" s="2" t="s">
        <v>8416</v>
      </c>
      <c r="K634" s="2" t="s">
        <v>2596</v>
      </c>
    </row>
    <row r="635" spans="7:11" x14ac:dyDescent="0.25">
      <c r="G635" s="33" t="s">
        <v>7</v>
      </c>
      <c r="H635" s="33" t="s">
        <v>1095</v>
      </c>
      <c r="I635" s="1">
        <v>90749</v>
      </c>
      <c r="J635" s="2" t="s">
        <v>8417</v>
      </c>
      <c r="K635" s="2" t="s">
        <v>2596</v>
      </c>
    </row>
    <row r="636" spans="7:11" x14ac:dyDescent="0.25">
      <c r="G636" s="33" t="s">
        <v>7</v>
      </c>
      <c r="H636" s="33" t="s">
        <v>1235</v>
      </c>
      <c r="I636" s="1">
        <v>90750</v>
      </c>
      <c r="J636" s="2" t="s">
        <v>8418</v>
      </c>
      <c r="K636" s="2" t="s">
        <v>2596</v>
      </c>
    </row>
    <row r="637" spans="7:11" x14ac:dyDescent="0.25">
      <c r="G637" s="33" t="s">
        <v>7</v>
      </c>
      <c r="H637" s="33" t="s">
        <v>1375</v>
      </c>
      <c r="I637" s="1">
        <v>90751</v>
      </c>
      <c r="J637" s="2" t="s">
        <v>8419</v>
      </c>
      <c r="K637" s="2" t="s">
        <v>2596</v>
      </c>
    </row>
    <row r="638" spans="7:11" x14ac:dyDescent="0.25">
      <c r="G638" s="33" t="s">
        <v>7</v>
      </c>
      <c r="H638" s="33" t="s">
        <v>1515</v>
      </c>
      <c r="I638" s="1">
        <v>90752</v>
      </c>
      <c r="J638" s="2" t="s">
        <v>8420</v>
      </c>
      <c r="K638" s="2" t="s">
        <v>2590</v>
      </c>
    </row>
    <row r="639" spans="7:11" x14ac:dyDescent="0.25">
      <c r="G639" s="33" t="s">
        <v>7</v>
      </c>
      <c r="H639" s="33" t="s">
        <v>249</v>
      </c>
      <c r="I639" s="1">
        <v>90753</v>
      </c>
      <c r="J639" s="2" t="s">
        <v>8421</v>
      </c>
      <c r="K639" s="2" t="s">
        <v>2590</v>
      </c>
    </row>
    <row r="640" spans="7:11" x14ac:dyDescent="0.25">
      <c r="G640" s="33" t="s">
        <v>7</v>
      </c>
      <c r="H640" s="33" t="s">
        <v>179</v>
      </c>
      <c r="I640" s="1">
        <v>90754</v>
      </c>
      <c r="J640" s="2" t="s">
        <v>8422</v>
      </c>
      <c r="K640" s="2" t="s">
        <v>2590</v>
      </c>
    </row>
    <row r="641" spans="7:11" x14ac:dyDescent="0.25">
      <c r="G641" s="33" t="s">
        <v>7</v>
      </c>
      <c r="H641" s="33" t="s">
        <v>396</v>
      </c>
      <c r="I641" s="1">
        <v>90755</v>
      </c>
      <c r="J641" s="2" t="s">
        <v>8423</v>
      </c>
      <c r="K641" s="2" t="s">
        <v>2590</v>
      </c>
    </row>
    <row r="642" spans="7:11" x14ac:dyDescent="0.25">
      <c r="G642" s="33" t="s">
        <v>7</v>
      </c>
      <c r="H642" s="33" t="s">
        <v>536</v>
      </c>
      <c r="I642" s="1">
        <v>90756</v>
      </c>
      <c r="J642" s="2" t="s">
        <v>8424</v>
      </c>
      <c r="K642" s="2" t="s">
        <v>2590</v>
      </c>
    </row>
    <row r="643" spans="7:11" x14ac:dyDescent="0.25">
      <c r="G643" s="33" t="s">
        <v>7</v>
      </c>
      <c r="H643" s="33" t="s">
        <v>676</v>
      </c>
      <c r="I643" s="1">
        <v>90757</v>
      </c>
      <c r="J643" s="2" t="s">
        <v>8425</v>
      </c>
      <c r="K643" s="2" t="s">
        <v>2590</v>
      </c>
    </row>
    <row r="644" spans="7:11" x14ac:dyDescent="0.25">
      <c r="G644" s="33" t="s">
        <v>7</v>
      </c>
      <c r="H644" s="33" t="s">
        <v>816</v>
      </c>
      <c r="I644" s="1">
        <v>90758</v>
      </c>
      <c r="J644" s="2" t="s">
        <v>8426</v>
      </c>
      <c r="K644" s="2" t="s">
        <v>2590</v>
      </c>
    </row>
    <row r="645" spans="7:11" x14ac:dyDescent="0.25">
      <c r="G645" s="33" t="s">
        <v>7</v>
      </c>
      <c r="H645" s="33" t="s">
        <v>956</v>
      </c>
      <c r="I645" s="1">
        <v>90759</v>
      </c>
      <c r="J645" s="2" t="s">
        <v>8427</v>
      </c>
      <c r="K645" s="2" t="s">
        <v>2590</v>
      </c>
    </row>
    <row r="646" spans="7:11" x14ac:dyDescent="0.25">
      <c r="G646" s="33" t="s">
        <v>7</v>
      </c>
      <c r="H646" s="33" t="s">
        <v>1096</v>
      </c>
      <c r="I646" s="1">
        <v>90760</v>
      </c>
      <c r="J646" s="2" t="s">
        <v>8428</v>
      </c>
      <c r="K646" s="2" t="s">
        <v>2590</v>
      </c>
    </row>
    <row r="647" spans="7:11" x14ac:dyDescent="0.25">
      <c r="G647" s="33" t="s">
        <v>7</v>
      </c>
      <c r="H647" s="33" t="s">
        <v>1236</v>
      </c>
      <c r="I647" s="1">
        <v>90761</v>
      </c>
      <c r="J647" s="2" t="s">
        <v>8429</v>
      </c>
      <c r="K647" s="2" t="s">
        <v>2590</v>
      </c>
    </row>
    <row r="648" spans="7:11" x14ac:dyDescent="0.25">
      <c r="G648" s="33" t="s">
        <v>7</v>
      </c>
      <c r="H648" s="33" t="s">
        <v>1376</v>
      </c>
      <c r="I648" s="1">
        <v>90762</v>
      </c>
      <c r="J648" s="2" t="s">
        <v>8430</v>
      </c>
      <c r="K648" s="2" t="s">
        <v>2590</v>
      </c>
    </row>
    <row r="649" spans="7:11" x14ac:dyDescent="0.25">
      <c r="G649" s="33" t="s">
        <v>7</v>
      </c>
      <c r="H649" s="33" t="s">
        <v>1516</v>
      </c>
      <c r="I649" s="1">
        <v>90763</v>
      </c>
      <c r="J649" s="2" t="s">
        <v>8431</v>
      </c>
      <c r="K649" s="2" t="s">
        <v>2590</v>
      </c>
    </row>
    <row r="650" spans="7:11" x14ac:dyDescent="0.25">
      <c r="G650" s="33" t="s">
        <v>7</v>
      </c>
      <c r="H650" s="33" t="s">
        <v>250</v>
      </c>
      <c r="I650" s="1">
        <v>90764</v>
      </c>
      <c r="J650" s="2" t="s">
        <v>8432</v>
      </c>
      <c r="K650" s="2" t="s">
        <v>2590</v>
      </c>
    </row>
    <row r="651" spans="7:11" x14ac:dyDescent="0.25">
      <c r="G651" s="33" t="s">
        <v>7</v>
      </c>
      <c r="H651" s="33" t="s">
        <v>180</v>
      </c>
      <c r="I651" s="1">
        <v>90765</v>
      </c>
      <c r="J651" s="2" t="s">
        <v>8433</v>
      </c>
      <c r="K651" s="2" t="s">
        <v>2590</v>
      </c>
    </row>
    <row r="652" spans="7:11" x14ac:dyDescent="0.25">
      <c r="G652" s="33" t="s">
        <v>7</v>
      </c>
      <c r="H652" s="33" t="s">
        <v>397</v>
      </c>
      <c r="I652" s="1">
        <v>90766</v>
      </c>
      <c r="J652" s="2" t="s">
        <v>8434</v>
      </c>
      <c r="K652" s="2" t="s">
        <v>2590</v>
      </c>
    </row>
    <row r="653" spans="7:11" x14ac:dyDescent="0.25">
      <c r="G653" s="33" t="s">
        <v>7</v>
      </c>
      <c r="H653" s="33" t="s">
        <v>537</v>
      </c>
      <c r="I653" s="1">
        <v>90767</v>
      </c>
      <c r="J653" s="2" t="s">
        <v>8435</v>
      </c>
      <c r="K653" s="2" t="s">
        <v>2590</v>
      </c>
    </row>
    <row r="654" spans="7:11" x14ac:dyDescent="0.25">
      <c r="G654" s="33" t="s">
        <v>7</v>
      </c>
      <c r="H654" s="33" t="s">
        <v>677</v>
      </c>
      <c r="I654" s="1">
        <v>90768</v>
      </c>
      <c r="J654" s="2" t="s">
        <v>8436</v>
      </c>
      <c r="K654" s="2" t="s">
        <v>2590</v>
      </c>
    </row>
    <row r="655" spans="7:11" x14ac:dyDescent="0.25">
      <c r="G655" s="33" t="s">
        <v>7</v>
      </c>
      <c r="H655" s="33" t="s">
        <v>817</v>
      </c>
      <c r="I655" s="1">
        <v>90769</v>
      </c>
      <c r="J655" s="2" t="s">
        <v>8437</v>
      </c>
      <c r="K655" s="2" t="s">
        <v>2590</v>
      </c>
    </row>
    <row r="656" spans="7:11" x14ac:dyDescent="0.25">
      <c r="G656" s="33" t="s">
        <v>7</v>
      </c>
      <c r="H656" s="33" t="s">
        <v>957</v>
      </c>
      <c r="I656" s="1">
        <v>90770</v>
      </c>
      <c r="J656" s="2" t="s">
        <v>8438</v>
      </c>
      <c r="K656" s="2" t="s">
        <v>2590</v>
      </c>
    </row>
    <row r="657" spans="7:11" x14ac:dyDescent="0.25">
      <c r="G657" s="33" t="s">
        <v>7</v>
      </c>
      <c r="H657" s="33" t="s">
        <v>1097</v>
      </c>
      <c r="I657" s="1">
        <v>90771</v>
      </c>
      <c r="J657" s="2" t="s">
        <v>8439</v>
      </c>
      <c r="K657" s="2" t="s">
        <v>2590</v>
      </c>
    </row>
    <row r="658" spans="7:11" x14ac:dyDescent="0.25">
      <c r="G658" s="33" t="s">
        <v>7</v>
      </c>
      <c r="H658" s="33" t="s">
        <v>1237</v>
      </c>
      <c r="I658" s="1">
        <v>90772</v>
      </c>
      <c r="J658" s="2" t="s">
        <v>8440</v>
      </c>
      <c r="K658" s="2" t="s">
        <v>2590</v>
      </c>
    </row>
    <row r="659" spans="7:11" x14ac:dyDescent="0.25">
      <c r="G659" s="33" t="s">
        <v>7</v>
      </c>
      <c r="H659" s="33" t="s">
        <v>1377</v>
      </c>
      <c r="I659" s="1">
        <v>90773</v>
      </c>
      <c r="J659" s="2" t="s">
        <v>8441</v>
      </c>
      <c r="K659" s="2" t="s">
        <v>2590</v>
      </c>
    </row>
    <row r="660" spans="7:11" x14ac:dyDescent="0.25">
      <c r="G660" s="33" t="s">
        <v>7</v>
      </c>
      <c r="H660" s="33" t="s">
        <v>1517</v>
      </c>
      <c r="I660" s="1">
        <v>90774</v>
      </c>
      <c r="J660" s="2" t="s">
        <v>8442</v>
      </c>
      <c r="K660" s="2" t="s">
        <v>2590</v>
      </c>
    </row>
    <row r="661" spans="7:11" x14ac:dyDescent="0.25">
      <c r="G661" s="33" t="s">
        <v>7</v>
      </c>
      <c r="H661" s="33" t="s">
        <v>251</v>
      </c>
      <c r="I661" s="1">
        <v>90775</v>
      </c>
      <c r="J661" s="2" t="s">
        <v>8443</v>
      </c>
      <c r="K661" s="2" t="s">
        <v>2590</v>
      </c>
    </row>
    <row r="662" spans="7:11" x14ac:dyDescent="0.25">
      <c r="G662" s="33" t="s">
        <v>7</v>
      </c>
      <c r="H662" s="33" t="s">
        <v>181</v>
      </c>
      <c r="I662" s="1">
        <v>90776</v>
      </c>
      <c r="J662" s="2" t="s">
        <v>8444</v>
      </c>
      <c r="K662" s="2" t="s">
        <v>2590</v>
      </c>
    </row>
    <row r="663" spans="7:11" x14ac:dyDescent="0.25">
      <c r="G663" s="33" t="s">
        <v>7</v>
      </c>
      <c r="H663" s="33" t="s">
        <v>398</v>
      </c>
      <c r="I663" s="1">
        <v>90777</v>
      </c>
      <c r="J663" s="2" t="s">
        <v>8445</v>
      </c>
      <c r="K663" s="2" t="s">
        <v>2590</v>
      </c>
    </row>
    <row r="664" spans="7:11" x14ac:dyDescent="0.25">
      <c r="G664" s="33" t="s">
        <v>7</v>
      </c>
      <c r="H664" s="33" t="s">
        <v>538</v>
      </c>
      <c r="I664" s="1">
        <v>90778</v>
      </c>
      <c r="J664" s="2" t="s">
        <v>8446</v>
      </c>
      <c r="K664" s="2" t="s">
        <v>2590</v>
      </c>
    </row>
    <row r="665" spans="7:11" x14ac:dyDescent="0.25">
      <c r="G665" s="33" t="s">
        <v>7</v>
      </c>
      <c r="H665" s="33" t="s">
        <v>678</v>
      </c>
      <c r="I665" s="1">
        <v>90779</v>
      </c>
      <c r="J665" s="2" t="s">
        <v>8447</v>
      </c>
      <c r="K665" s="2" t="s">
        <v>2590</v>
      </c>
    </row>
    <row r="666" spans="7:11" x14ac:dyDescent="0.25">
      <c r="G666" s="33" t="s">
        <v>7</v>
      </c>
      <c r="H666" s="33" t="s">
        <v>818</v>
      </c>
      <c r="I666" s="1">
        <v>90780</v>
      </c>
      <c r="J666" s="2" t="s">
        <v>8448</v>
      </c>
      <c r="K666" s="2" t="s">
        <v>2590</v>
      </c>
    </row>
    <row r="667" spans="7:11" x14ac:dyDescent="0.25">
      <c r="G667" s="33" t="s">
        <v>7</v>
      </c>
      <c r="H667" s="33" t="s">
        <v>958</v>
      </c>
      <c r="I667" s="1">
        <v>90781</v>
      </c>
      <c r="J667" s="2" t="s">
        <v>8449</v>
      </c>
      <c r="K667" s="2" t="s">
        <v>2590</v>
      </c>
    </row>
    <row r="668" spans="7:11" x14ac:dyDescent="0.25">
      <c r="G668" s="33" t="s">
        <v>7</v>
      </c>
      <c r="H668" s="33" t="s">
        <v>1098</v>
      </c>
      <c r="I668" s="1">
        <v>90782</v>
      </c>
      <c r="J668" s="2" t="s">
        <v>8450</v>
      </c>
      <c r="K668" s="2" t="s">
        <v>2590</v>
      </c>
    </row>
    <row r="669" spans="7:11" x14ac:dyDescent="0.25">
      <c r="G669" s="33" t="s">
        <v>7</v>
      </c>
      <c r="H669" s="33" t="s">
        <v>1238</v>
      </c>
      <c r="I669" s="1">
        <v>90783</v>
      </c>
      <c r="J669" s="2" t="s">
        <v>8451</v>
      </c>
      <c r="K669" s="2" t="s">
        <v>2590</v>
      </c>
    </row>
    <row r="670" spans="7:11" x14ac:dyDescent="0.25">
      <c r="G670" s="33" t="s">
        <v>7</v>
      </c>
      <c r="H670" s="33" t="s">
        <v>1378</v>
      </c>
      <c r="I670" s="1">
        <v>90784</v>
      </c>
      <c r="J670" s="2" t="s">
        <v>8452</v>
      </c>
      <c r="K670" s="2" t="s">
        <v>2590</v>
      </c>
    </row>
    <row r="671" spans="7:11" x14ac:dyDescent="0.25">
      <c r="G671" s="33" t="s">
        <v>7</v>
      </c>
      <c r="H671" s="33" t="s">
        <v>1518</v>
      </c>
      <c r="I671" s="1">
        <v>90785</v>
      </c>
      <c r="J671" s="2" t="s">
        <v>8453</v>
      </c>
      <c r="K671" s="2" t="s">
        <v>2590</v>
      </c>
    </row>
    <row r="672" spans="7:11" x14ac:dyDescent="0.25">
      <c r="G672" s="33" t="s">
        <v>7</v>
      </c>
      <c r="H672" s="33" t="s">
        <v>252</v>
      </c>
      <c r="I672" s="1">
        <v>90786</v>
      </c>
      <c r="J672" s="2" t="s">
        <v>8454</v>
      </c>
      <c r="K672" s="2" t="s">
        <v>2590</v>
      </c>
    </row>
    <row r="673" spans="7:11" x14ac:dyDescent="0.25">
      <c r="G673" s="33" t="s">
        <v>7</v>
      </c>
      <c r="H673" s="33" t="s">
        <v>182</v>
      </c>
      <c r="I673" s="1">
        <v>90787</v>
      </c>
      <c r="J673" s="2" t="s">
        <v>8455</v>
      </c>
      <c r="K673" s="2" t="s">
        <v>2590</v>
      </c>
    </row>
    <row r="674" spans="7:11" x14ac:dyDescent="0.25">
      <c r="G674" s="33" t="s">
        <v>7</v>
      </c>
      <c r="H674" s="33" t="s">
        <v>399</v>
      </c>
      <c r="I674" s="1">
        <v>90788</v>
      </c>
      <c r="J674" s="2" t="s">
        <v>8456</v>
      </c>
      <c r="K674" s="2" t="s">
        <v>2590</v>
      </c>
    </row>
    <row r="675" spans="7:11" x14ac:dyDescent="0.25">
      <c r="G675" s="33" t="s">
        <v>7</v>
      </c>
      <c r="H675" s="33" t="s">
        <v>539</v>
      </c>
      <c r="I675" s="1">
        <v>90789</v>
      </c>
      <c r="J675" s="2" t="s">
        <v>8457</v>
      </c>
      <c r="K675" s="2" t="s">
        <v>2590</v>
      </c>
    </row>
    <row r="676" spans="7:11" x14ac:dyDescent="0.25">
      <c r="G676" s="33" t="s">
        <v>7</v>
      </c>
      <c r="H676" s="34" t="s">
        <v>679</v>
      </c>
      <c r="I676" s="1">
        <v>90790</v>
      </c>
      <c r="J676" s="2" t="s">
        <v>8458</v>
      </c>
      <c r="K676" s="2" t="s">
        <v>2590</v>
      </c>
    </row>
    <row r="677" spans="7:11" x14ac:dyDescent="0.25">
      <c r="G677" s="33" t="s">
        <v>7</v>
      </c>
      <c r="H677" s="33" t="s">
        <v>819</v>
      </c>
      <c r="I677" s="1">
        <v>90791</v>
      </c>
      <c r="J677" s="2" t="s">
        <v>8459</v>
      </c>
      <c r="K677" s="2" t="s">
        <v>2590</v>
      </c>
    </row>
    <row r="678" spans="7:11" x14ac:dyDescent="0.25">
      <c r="G678" s="33" t="s">
        <v>7</v>
      </c>
      <c r="H678" s="33" t="s">
        <v>959</v>
      </c>
      <c r="I678" s="1">
        <v>90792</v>
      </c>
      <c r="J678" s="2" t="s">
        <v>8460</v>
      </c>
      <c r="K678" s="2" t="s">
        <v>2590</v>
      </c>
    </row>
    <row r="679" spans="7:11" x14ac:dyDescent="0.25">
      <c r="G679" s="33" t="s">
        <v>7</v>
      </c>
      <c r="H679" s="33" t="s">
        <v>1099</v>
      </c>
      <c r="I679" s="1">
        <v>90793</v>
      </c>
      <c r="J679" s="2" t="s">
        <v>8461</v>
      </c>
      <c r="K679" s="2" t="s">
        <v>2590</v>
      </c>
    </row>
    <row r="680" spans="7:11" x14ac:dyDescent="0.25">
      <c r="G680" s="33" t="s">
        <v>7</v>
      </c>
      <c r="H680" s="33" t="s">
        <v>1239</v>
      </c>
      <c r="I680" s="1">
        <v>90794</v>
      </c>
      <c r="J680" s="2" t="s">
        <v>8462</v>
      </c>
      <c r="K680" s="2" t="s">
        <v>2590</v>
      </c>
    </row>
    <row r="681" spans="7:11" x14ac:dyDescent="0.25">
      <c r="G681" s="33" t="s">
        <v>7</v>
      </c>
      <c r="H681" s="33" t="s">
        <v>1379</v>
      </c>
      <c r="I681" s="1">
        <v>90795</v>
      </c>
      <c r="J681" s="2" t="s">
        <v>8463</v>
      </c>
      <c r="K681" s="2" t="s">
        <v>2590</v>
      </c>
    </row>
    <row r="682" spans="7:11" x14ac:dyDescent="0.25">
      <c r="G682" s="33" t="s">
        <v>7</v>
      </c>
      <c r="H682" s="33" t="s">
        <v>1519</v>
      </c>
      <c r="I682" s="1">
        <v>90796</v>
      </c>
      <c r="J682" s="2" t="s">
        <v>8464</v>
      </c>
      <c r="K682" s="2" t="s">
        <v>2590</v>
      </c>
    </row>
    <row r="683" spans="7:11" x14ac:dyDescent="0.25">
      <c r="G683" s="33" t="s">
        <v>7</v>
      </c>
      <c r="H683" s="33" t="s">
        <v>253</v>
      </c>
      <c r="I683" s="1">
        <v>90797</v>
      </c>
      <c r="J683" s="2" t="s">
        <v>8465</v>
      </c>
      <c r="K683" s="2" t="s">
        <v>2590</v>
      </c>
    </row>
    <row r="684" spans="7:11" x14ac:dyDescent="0.25">
      <c r="G684" s="33" t="s">
        <v>7</v>
      </c>
      <c r="H684" s="33" t="s">
        <v>183</v>
      </c>
      <c r="I684" s="1">
        <v>90798</v>
      </c>
      <c r="J684" s="2" t="s">
        <v>8466</v>
      </c>
      <c r="K684" s="2" t="s">
        <v>2590</v>
      </c>
    </row>
    <row r="685" spans="7:11" x14ac:dyDescent="0.25">
      <c r="G685" s="33" t="s">
        <v>7</v>
      </c>
      <c r="H685" s="33" t="s">
        <v>400</v>
      </c>
      <c r="I685" s="1">
        <v>90799</v>
      </c>
      <c r="J685" s="2" t="s">
        <v>8467</v>
      </c>
      <c r="K685" s="2" t="s">
        <v>2590</v>
      </c>
    </row>
    <row r="686" spans="7:11" x14ac:dyDescent="0.25">
      <c r="G686" s="33" t="s">
        <v>7</v>
      </c>
      <c r="H686" s="33" t="s">
        <v>540</v>
      </c>
      <c r="I686" s="1">
        <v>90800</v>
      </c>
      <c r="J686" s="2" t="s">
        <v>8468</v>
      </c>
      <c r="K686" s="2" t="s">
        <v>2590</v>
      </c>
    </row>
    <row r="687" spans="7:11" x14ac:dyDescent="0.25">
      <c r="G687" s="33" t="s">
        <v>7</v>
      </c>
      <c r="H687" s="33" t="s">
        <v>680</v>
      </c>
      <c r="I687" s="1">
        <v>90801</v>
      </c>
      <c r="J687" s="2" t="s">
        <v>8469</v>
      </c>
      <c r="K687" s="2" t="s">
        <v>2590</v>
      </c>
    </row>
    <row r="688" spans="7:11" x14ac:dyDescent="0.25">
      <c r="G688" s="33" t="s">
        <v>7</v>
      </c>
      <c r="H688" s="33" t="s">
        <v>820</v>
      </c>
      <c r="I688" s="1">
        <v>90802</v>
      </c>
      <c r="J688" s="2" t="s">
        <v>8470</v>
      </c>
      <c r="K688" s="2" t="s">
        <v>2590</v>
      </c>
    </row>
    <row r="689" spans="7:11" x14ac:dyDescent="0.25">
      <c r="G689" s="33" t="s">
        <v>7</v>
      </c>
      <c r="H689" s="33" t="s">
        <v>960</v>
      </c>
      <c r="I689" s="1">
        <v>90803</v>
      </c>
      <c r="J689" s="2" t="s">
        <v>8471</v>
      </c>
      <c r="K689" s="2" t="s">
        <v>2590</v>
      </c>
    </row>
    <row r="690" spans="7:11" x14ac:dyDescent="0.25">
      <c r="G690" s="33" t="s">
        <v>7</v>
      </c>
      <c r="H690" s="33" t="s">
        <v>1100</v>
      </c>
      <c r="I690" s="1">
        <v>90804</v>
      </c>
      <c r="J690" s="2" t="s">
        <v>8472</v>
      </c>
      <c r="K690" s="2" t="s">
        <v>2590</v>
      </c>
    </row>
    <row r="691" spans="7:11" x14ac:dyDescent="0.25">
      <c r="G691" s="33" t="s">
        <v>7</v>
      </c>
      <c r="H691" s="33" t="s">
        <v>1240</v>
      </c>
      <c r="I691" s="1">
        <v>90805</v>
      </c>
      <c r="J691" s="2" t="s">
        <v>8473</v>
      </c>
      <c r="K691" s="2" t="s">
        <v>2590</v>
      </c>
    </row>
    <row r="692" spans="7:11" x14ac:dyDescent="0.25">
      <c r="G692" s="33" t="s">
        <v>7</v>
      </c>
      <c r="H692" s="33" t="s">
        <v>1380</v>
      </c>
      <c r="I692" s="1">
        <v>90806</v>
      </c>
      <c r="J692" s="2" t="s">
        <v>8474</v>
      </c>
      <c r="K692" s="2" t="s">
        <v>2590</v>
      </c>
    </row>
    <row r="693" spans="7:11" x14ac:dyDescent="0.25">
      <c r="G693" s="33" t="s">
        <v>7</v>
      </c>
      <c r="H693" s="33" t="s">
        <v>1520</v>
      </c>
      <c r="I693" s="1">
        <v>90807</v>
      </c>
      <c r="J693" s="2" t="s">
        <v>8475</v>
      </c>
      <c r="K693" s="2" t="s">
        <v>2590</v>
      </c>
    </row>
    <row r="694" spans="7:11" x14ac:dyDescent="0.25">
      <c r="G694" s="33" t="s">
        <v>7</v>
      </c>
      <c r="H694" s="33" t="s">
        <v>254</v>
      </c>
      <c r="I694" s="1">
        <v>90808</v>
      </c>
      <c r="J694" s="2" t="s">
        <v>8476</v>
      </c>
      <c r="K694" s="2" t="s">
        <v>2590</v>
      </c>
    </row>
    <row r="695" spans="7:11" x14ac:dyDescent="0.25">
      <c r="G695" s="33" t="s">
        <v>7</v>
      </c>
      <c r="H695" s="33" t="s">
        <v>184</v>
      </c>
      <c r="I695" s="1">
        <v>90809</v>
      </c>
      <c r="J695" s="2" t="s">
        <v>8477</v>
      </c>
      <c r="K695" s="2" t="s">
        <v>2590</v>
      </c>
    </row>
    <row r="696" spans="7:11" x14ac:dyDescent="0.25">
      <c r="G696" s="33" t="s">
        <v>7</v>
      </c>
      <c r="H696" s="33" t="s">
        <v>401</v>
      </c>
      <c r="I696" s="1">
        <v>90810</v>
      </c>
      <c r="J696" s="2" t="s">
        <v>8478</v>
      </c>
      <c r="K696" s="2" t="s">
        <v>2590</v>
      </c>
    </row>
    <row r="697" spans="7:11" x14ac:dyDescent="0.25">
      <c r="G697" s="33" t="s">
        <v>7</v>
      </c>
      <c r="H697" s="33" t="s">
        <v>541</v>
      </c>
      <c r="I697" s="1">
        <v>90811</v>
      </c>
      <c r="J697" s="2" t="s">
        <v>8479</v>
      </c>
      <c r="K697" s="2" t="s">
        <v>2590</v>
      </c>
    </row>
    <row r="698" spans="7:11" x14ac:dyDescent="0.25">
      <c r="G698" s="33" t="s">
        <v>7</v>
      </c>
      <c r="H698" s="33" t="s">
        <v>681</v>
      </c>
      <c r="I698" s="1">
        <v>90812</v>
      </c>
      <c r="J698" s="2" t="s">
        <v>8480</v>
      </c>
      <c r="K698" s="2" t="s">
        <v>2590</v>
      </c>
    </row>
    <row r="699" spans="7:11" x14ac:dyDescent="0.25">
      <c r="G699" s="33" t="s">
        <v>7</v>
      </c>
      <c r="H699" s="33" t="s">
        <v>821</v>
      </c>
      <c r="I699" s="1">
        <v>90813</v>
      </c>
      <c r="J699" s="2" t="s">
        <v>8481</v>
      </c>
      <c r="K699" s="2" t="s">
        <v>2590</v>
      </c>
    </row>
    <row r="700" spans="7:11" x14ac:dyDescent="0.25">
      <c r="G700" s="33" t="s">
        <v>7</v>
      </c>
      <c r="H700" s="33" t="s">
        <v>961</v>
      </c>
      <c r="I700" s="1">
        <v>90814</v>
      </c>
      <c r="J700" s="2" t="s">
        <v>8482</v>
      </c>
      <c r="K700" s="2" t="s">
        <v>2590</v>
      </c>
    </row>
    <row r="701" spans="7:11" x14ac:dyDescent="0.25">
      <c r="G701" s="33" t="s">
        <v>7</v>
      </c>
      <c r="H701" s="33" t="s">
        <v>1101</v>
      </c>
      <c r="I701" s="1">
        <v>90815</v>
      </c>
      <c r="J701" s="2" t="s">
        <v>8483</v>
      </c>
      <c r="K701" s="2" t="s">
        <v>2590</v>
      </c>
    </row>
    <row r="702" spans="7:11" x14ac:dyDescent="0.25">
      <c r="G702" s="33" t="s">
        <v>7</v>
      </c>
      <c r="H702" s="33" t="s">
        <v>1241</v>
      </c>
      <c r="I702" s="1">
        <v>90816</v>
      </c>
      <c r="J702" s="2" t="s">
        <v>8484</v>
      </c>
      <c r="K702" s="2" t="s">
        <v>2590</v>
      </c>
    </row>
    <row r="703" spans="7:11" x14ac:dyDescent="0.25">
      <c r="G703" s="33" t="s">
        <v>7</v>
      </c>
      <c r="H703" s="33" t="s">
        <v>1381</v>
      </c>
      <c r="I703" s="1">
        <v>90817</v>
      </c>
      <c r="J703" s="2" t="s">
        <v>8485</v>
      </c>
      <c r="K703" s="2" t="s">
        <v>2590</v>
      </c>
    </row>
    <row r="704" spans="7:11" x14ac:dyDescent="0.25">
      <c r="G704" s="33" t="s">
        <v>7</v>
      </c>
      <c r="H704" s="33" t="s">
        <v>1521</v>
      </c>
      <c r="I704" s="1">
        <v>90818</v>
      </c>
      <c r="J704" s="2" t="s">
        <v>8486</v>
      </c>
      <c r="K704" s="2" t="s">
        <v>2590</v>
      </c>
    </row>
    <row r="705" spans="7:11" x14ac:dyDescent="0.25">
      <c r="G705" s="33" t="s">
        <v>7</v>
      </c>
      <c r="H705" s="33" t="s">
        <v>255</v>
      </c>
      <c r="I705" s="1">
        <v>90819</v>
      </c>
      <c r="J705" s="2" t="s">
        <v>8487</v>
      </c>
      <c r="K705" s="2" t="s">
        <v>2590</v>
      </c>
    </row>
    <row r="706" spans="7:11" x14ac:dyDescent="0.25">
      <c r="G706" s="33" t="s">
        <v>7</v>
      </c>
      <c r="H706" s="33" t="s">
        <v>185</v>
      </c>
      <c r="I706" s="1">
        <v>90820</v>
      </c>
      <c r="J706" s="2" t="s">
        <v>8488</v>
      </c>
      <c r="K706" s="2" t="s">
        <v>2590</v>
      </c>
    </row>
    <row r="707" spans="7:11" x14ac:dyDescent="0.25">
      <c r="G707" s="33" t="s">
        <v>7</v>
      </c>
      <c r="H707" s="33" t="s">
        <v>402</v>
      </c>
      <c r="I707" s="1">
        <v>90821</v>
      </c>
      <c r="J707" s="2" t="s">
        <v>8489</v>
      </c>
      <c r="K707" s="2" t="s">
        <v>2590</v>
      </c>
    </row>
    <row r="708" spans="7:11" x14ac:dyDescent="0.25">
      <c r="G708" s="33" t="s">
        <v>7</v>
      </c>
      <c r="H708" s="33" t="s">
        <v>542</v>
      </c>
      <c r="I708" s="1">
        <v>90822</v>
      </c>
      <c r="J708" s="2" t="s">
        <v>8490</v>
      </c>
      <c r="K708" s="2" t="s">
        <v>2590</v>
      </c>
    </row>
    <row r="709" spans="7:11" x14ac:dyDescent="0.25">
      <c r="G709" s="33" t="s">
        <v>7</v>
      </c>
      <c r="H709" s="33" t="s">
        <v>682</v>
      </c>
      <c r="I709" s="1">
        <v>90823</v>
      </c>
      <c r="J709" s="2" t="s">
        <v>8491</v>
      </c>
      <c r="K709" s="2" t="s">
        <v>2590</v>
      </c>
    </row>
    <row r="710" spans="7:11" x14ac:dyDescent="0.25">
      <c r="G710" s="33" t="s">
        <v>7</v>
      </c>
      <c r="H710" s="33" t="s">
        <v>822</v>
      </c>
      <c r="I710" s="1">
        <v>90824</v>
      </c>
      <c r="J710" s="2" t="s">
        <v>8492</v>
      </c>
      <c r="K710" s="2" t="s">
        <v>2590</v>
      </c>
    </row>
    <row r="711" spans="7:11" x14ac:dyDescent="0.25">
      <c r="G711" s="33" t="s">
        <v>7</v>
      </c>
      <c r="H711" s="33" t="s">
        <v>962</v>
      </c>
      <c r="I711" s="1">
        <v>90825</v>
      </c>
      <c r="J711" s="2" t="s">
        <v>8493</v>
      </c>
      <c r="K711" s="2" t="s">
        <v>2590</v>
      </c>
    </row>
    <row r="712" spans="7:11" x14ac:dyDescent="0.25">
      <c r="G712" s="33" t="s">
        <v>7</v>
      </c>
      <c r="H712" s="33" t="s">
        <v>1102</v>
      </c>
      <c r="I712" s="1">
        <v>90826</v>
      </c>
      <c r="J712" s="2" t="s">
        <v>8494</v>
      </c>
      <c r="K712" s="2" t="s">
        <v>2590</v>
      </c>
    </row>
    <row r="713" spans="7:11" x14ac:dyDescent="0.25">
      <c r="G713" s="33" t="s">
        <v>7</v>
      </c>
      <c r="H713" s="33" t="s">
        <v>1242</v>
      </c>
      <c r="I713" s="1">
        <v>90827</v>
      </c>
      <c r="J713" s="2" t="s">
        <v>8495</v>
      </c>
      <c r="K713" s="2" t="s">
        <v>2590</v>
      </c>
    </row>
    <row r="714" spans="7:11" x14ac:dyDescent="0.25">
      <c r="G714" s="33" t="s">
        <v>7</v>
      </c>
      <c r="H714" s="33" t="s">
        <v>1382</v>
      </c>
      <c r="I714" s="1">
        <v>90828</v>
      </c>
      <c r="J714" s="2" t="s">
        <v>8496</v>
      </c>
      <c r="K714" s="2" t="s">
        <v>2590</v>
      </c>
    </row>
    <row r="715" spans="7:11" x14ac:dyDescent="0.25">
      <c r="G715" s="33" t="s">
        <v>7</v>
      </c>
      <c r="H715" s="33" t="s">
        <v>1522</v>
      </c>
      <c r="I715" s="1">
        <v>90829</v>
      </c>
      <c r="J715" s="2" t="s">
        <v>8497</v>
      </c>
      <c r="K715" s="2" t="s">
        <v>2590</v>
      </c>
    </row>
    <row r="716" spans="7:11" x14ac:dyDescent="0.25">
      <c r="G716" s="33" t="s">
        <v>7</v>
      </c>
      <c r="H716" s="33" t="s">
        <v>256</v>
      </c>
      <c r="I716" s="1">
        <v>90830</v>
      </c>
      <c r="J716" s="2" t="s">
        <v>8498</v>
      </c>
      <c r="K716" s="2" t="s">
        <v>2590</v>
      </c>
    </row>
    <row r="717" spans="7:11" x14ac:dyDescent="0.25">
      <c r="G717" s="33" t="s">
        <v>7</v>
      </c>
      <c r="H717" s="33" t="s">
        <v>186</v>
      </c>
      <c r="I717" s="1">
        <v>90831</v>
      </c>
      <c r="J717" s="2" t="s">
        <v>8499</v>
      </c>
      <c r="K717" s="2" t="s">
        <v>2590</v>
      </c>
    </row>
    <row r="718" spans="7:11" x14ac:dyDescent="0.25">
      <c r="G718" s="33" t="s">
        <v>7</v>
      </c>
      <c r="H718" s="33" t="s">
        <v>403</v>
      </c>
      <c r="I718" s="1">
        <v>90832</v>
      </c>
      <c r="J718" s="2" t="s">
        <v>8500</v>
      </c>
      <c r="K718" s="2" t="s">
        <v>2590</v>
      </c>
    </row>
    <row r="719" spans="7:11" x14ac:dyDescent="0.25">
      <c r="G719" s="33" t="s">
        <v>7</v>
      </c>
      <c r="H719" s="33" t="s">
        <v>543</v>
      </c>
      <c r="I719" s="1">
        <v>90833</v>
      </c>
      <c r="J719" s="2" t="s">
        <v>8501</v>
      </c>
      <c r="K719" s="2" t="s">
        <v>2590</v>
      </c>
    </row>
    <row r="720" spans="7:11" x14ac:dyDescent="0.25">
      <c r="G720" s="33" t="s">
        <v>7</v>
      </c>
      <c r="H720" s="33" t="s">
        <v>683</v>
      </c>
      <c r="I720" s="1">
        <v>90834</v>
      </c>
      <c r="J720" s="2" t="s">
        <v>8502</v>
      </c>
      <c r="K720" s="2" t="s">
        <v>2590</v>
      </c>
    </row>
    <row r="721" spans="7:11" x14ac:dyDescent="0.25">
      <c r="G721" s="33" t="s">
        <v>7</v>
      </c>
      <c r="H721" s="33" t="s">
        <v>823</v>
      </c>
      <c r="I721" s="1">
        <v>90835</v>
      </c>
      <c r="J721" s="2" t="s">
        <v>8503</v>
      </c>
      <c r="K721" s="2" t="s">
        <v>2590</v>
      </c>
    </row>
    <row r="722" spans="7:11" x14ac:dyDescent="0.25">
      <c r="G722" s="33" t="s">
        <v>7</v>
      </c>
      <c r="H722" s="33" t="s">
        <v>963</v>
      </c>
      <c r="I722" s="1">
        <v>90836</v>
      </c>
      <c r="J722" s="2" t="s">
        <v>8504</v>
      </c>
      <c r="K722" s="2" t="s">
        <v>2590</v>
      </c>
    </row>
    <row r="723" spans="7:11" x14ac:dyDescent="0.25">
      <c r="G723" s="33" t="s">
        <v>7</v>
      </c>
      <c r="H723" s="33" t="s">
        <v>1103</v>
      </c>
      <c r="I723" s="1">
        <v>90837</v>
      </c>
      <c r="J723" s="2" t="s">
        <v>8505</v>
      </c>
      <c r="K723" s="2" t="s">
        <v>2590</v>
      </c>
    </row>
    <row r="724" spans="7:11" x14ac:dyDescent="0.25">
      <c r="G724" s="33" t="s">
        <v>7</v>
      </c>
      <c r="H724" s="33" t="s">
        <v>1243</v>
      </c>
      <c r="I724" s="1">
        <v>90838</v>
      </c>
      <c r="J724" s="2" t="s">
        <v>8506</v>
      </c>
      <c r="K724" s="2" t="s">
        <v>2590</v>
      </c>
    </row>
    <row r="725" spans="7:11" x14ac:dyDescent="0.25">
      <c r="G725" s="33" t="s">
        <v>7</v>
      </c>
      <c r="H725" s="33" t="s">
        <v>1383</v>
      </c>
      <c r="I725" s="1">
        <v>90839</v>
      </c>
      <c r="J725" s="2" t="s">
        <v>8507</v>
      </c>
      <c r="K725" s="2" t="s">
        <v>2590</v>
      </c>
    </row>
    <row r="726" spans="7:11" x14ac:dyDescent="0.25">
      <c r="G726" s="33" t="s">
        <v>7</v>
      </c>
      <c r="H726" s="33" t="s">
        <v>1523</v>
      </c>
      <c r="I726" s="1">
        <v>90840</v>
      </c>
      <c r="J726" s="2" t="s">
        <v>8508</v>
      </c>
      <c r="K726" s="2" t="s">
        <v>2590</v>
      </c>
    </row>
    <row r="727" spans="7:11" x14ac:dyDescent="0.25">
      <c r="G727" s="33" t="s">
        <v>7</v>
      </c>
      <c r="H727" s="33" t="s">
        <v>257</v>
      </c>
      <c r="I727" s="1">
        <v>90841</v>
      </c>
      <c r="J727" s="2" t="s">
        <v>8509</v>
      </c>
      <c r="K727" s="2" t="s">
        <v>2590</v>
      </c>
    </row>
    <row r="728" spans="7:11" x14ac:dyDescent="0.25">
      <c r="G728" s="33" t="s">
        <v>7</v>
      </c>
      <c r="H728" s="33" t="s">
        <v>187</v>
      </c>
      <c r="I728" s="1">
        <v>90842</v>
      </c>
      <c r="J728" s="2" t="s">
        <v>8510</v>
      </c>
      <c r="K728" s="2" t="s">
        <v>2590</v>
      </c>
    </row>
    <row r="729" spans="7:11" x14ac:dyDescent="0.25">
      <c r="G729" s="33" t="s">
        <v>7</v>
      </c>
      <c r="H729" s="33" t="s">
        <v>404</v>
      </c>
      <c r="I729" s="1">
        <v>90843</v>
      </c>
      <c r="J729" s="2" t="s">
        <v>8511</v>
      </c>
      <c r="K729" s="2" t="s">
        <v>2590</v>
      </c>
    </row>
    <row r="730" spans="7:11" x14ac:dyDescent="0.25">
      <c r="G730" s="33" t="s">
        <v>7</v>
      </c>
      <c r="H730" s="33" t="s">
        <v>544</v>
      </c>
      <c r="I730" s="1">
        <v>90844</v>
      </c>
      <c r="J730" s="2" t="s">
        <v>8512</v>
      </c>
      <c r="K730" s="2" t="s">
        <v>2590</v>
      </c>
    </row>
    <row r="731" spans="7:11" x14ac:dyDescent="0.25">
      <c r="G731" s="33" t="s">
        <v>7</v>
      </c>
      <c r="H731" s="33" t="s">
        <v>684</v>
      </c>
      <c r="I731" s="1">
        <v>90845</v>
      </c>
      <c r="J731" s="2" t="s">
        <v>8513</v>
      </c>
      <c r="K731" s="2" t="s">
        <v>2590</v>
      </c>
    </row>
    <row r="732" spans="7:11" x14ac:dyDescent="0.25">
      <c r="G732" s="33" t="s">
        <v>7</v>
      </c>
      <c r="H732" s="33" t="s">
        <v>824</v>
      </c>
      <c r="I732" s="1">
        <v>90846</v>
      </c>
      <c r="J732" s="2" t="s">
        <v>8514</v>
      </c>
      <c r="K732" s="2" t="s">
        <v>2590</v>
      </c>
    </row>
    <row r="733" spans="7:11" x14ac:dyDescent="0.25">
      <c r="G733" s="33" t="s">
        <v>7</v>
      </c>
      <c r="H733" s="33" t="s">
        <v>964</v>
      </c>
      <c r="I733" s="1">
        <v>90847</v>
      </c>
      <c r="J733" s="2" t="s">
        <v>8515</v>
      </c>
      <c r="K733" s="2" t="s">
        <v>2590</v>
      </c>
    </row>
    <row r="734" spans="7:11" x14ac:dyDescent="0.25">
      <c r="G734" s="33" t="s">
        <v>7</v>
      </c>
      <c r="H734" s="33" t="s">
        <v>1104</v>
      </c>
      <c r="I734" s="1">
        <v>90848</v>
      </c>
      <c r="J734" s="2" t="s">
        <v>8516</v>
      </c>
      <c r="K734" s="2" t="s">
        <v>2590</v>
      </c>
    </row>
    <row r="735" spans="7:11" x14ac:dyDescent="0.25">
      <c r="G735" s="33" t="s">
        <v>7</v>
      </c>
      <c r="H735" s="33" t="s">
        <v>1244</v>
      </c>
      <c r="I735" s="1">
        <v>90849</v>
      </c>
      <c r="J735" s="2" t="s">
        <v>8517</v>
      </c>
      <c r="K735" s="2" t="s">
        <v>2590</v>
      </c>
    </row>
    <row r="736" spans="7:11" x14ac:dyDescent="0.25">
      <c r="G736" s="33" t="s">
        <v>7</v>
      </c>
      <c r="H736" s="33" t="s">
        <v>1384</v>
      </c>
      <c r="I736" s="1">
        <v>90850</v>
      </c>
      <c r="J736" s="2" t="s">
        <v>8518</v>
      </c>
      <c r="K736" s="2" t="s">
        <v>2590</v>
      </c>
    </row>
    <row r="737" spans="7:11" x14ac:dyDescent="0.25">
      <c r="G737" s="33" t="s">
        <v>7</v>
      </c>
      <c r="H737" s="33" t="s">
        <v>1524</v>
      </c>
      <c r="I737" s="1">
        <v>90851</v>
      </c>
      <c r="J737" s="2" t="s">
        <v>8519</v>
      </c>
      <c r="K737" s="2" t="s">
        <v>2590</v>
      </c>
    </row>
    <row r="738" spans="7:11" x14ac:dyDescent="0.25">
      <c r="G738" s="33" t="s">
        <v>7</v>
      </c>
      <c r="H738" s="33" t="s">
        <v>258</v>
      </c>
      <c r="I738" s="1">
        <v>90852</v>
      </c>
      <c r="J738" s="2" t="s">
        <v>8520</v>
      </c>
      <c r="K738" s="2" t="s">
        <v>2590</v>
      </c>
    </row>
    <row r="739" spans="7:11" x14ac:dyDescent="0.25">
      <c r="G739" s="33" t="s">
        <v>7</v>
      </c>
      <c r="H739" s="33" t="s">
        <v>188</v>
      </c>
      <c r="I739" s="1">
        <v>90853</v>
      </c>
      <c r="J739" s="2" t="s">
        <v>8521</v>
      </c>
      <c r="K739" s="2" t="s">
        <v>2590</v>
      </c>
    </row>
    <row r="740" spans="7:11" x14ac:dyDescent="0.25">
      <c r="G740" s="33" t="s">
        <v>7</v>
      </c>
      <c r="H740" s="33" t="s">
        <v>405</v>
      </c>
      <c r="I740" s="1">
        <v>90854</v>
      </c>
      <c r="J740" s="2" t="s">
        <v>8522</v>
      </c>
      <c r="K740" s="2" t="s">
        <v>2590</v>
      </c>
    </row>
    <row r="741" spans="7:11" x14ac:dyDescent="0.25">
      <c r="G741" s="33" t="s">
        <v>7</v>
      </c>
      <c r="H741" s="33" t="s">
        <v>545</v>
      </c>
      <c r="I741" s="1">
        <v>90855</v>
      </c>
      <c r="J741" s="2" t="s">
        <v>8523</v>
      </c>
      <c r="K741" s="2" t="s">
        <v>2590</v>
      </c>
    </row>
    <row r="742" spans="7:11" x14ac:dyDescent="0.25">
      <c r="G742" s="33" t="s">
        <v>7</v>
      </c>
      <c r="H742" s="33" t="s">
        <v>685</v>
      </c>
      <c r="I742" s="1">
        <v>90856</v>
      </c>
      <c r="J742" s="2" t="s">
        <v>8524</v>
      </c>
      <c r="K742" s="2" t="s">
        <v>2590</v>
      </c>
    </row>
    <row r="743" spans="7:11" x14ac:dyDescent="0.25">
      <c r="G743" s="33" t="s">
        <v>7</v>
      </c>
      <c r="H743" s="33" t="s">
        <v>825</v>
      </c>
      <c r="I743" s="1">
        <v>90857</v>
      </c>
      <c r="J743" s="2" t="s">
        <v>8525</v>
      </c>
      <c r="K743" s="2" t="s">
        <v>2590</v>
      </c>
    </row>
    <row r="744" spans="7:11" x14ac:dyDescent="0.25">
      <c r="G744" s="33" t="s">
        <v>7</v>
      </c>
      <c r="H744" s="33" t="s">
        <v>965</v>
      </c>
      <c r="I744" s="1">
        <v>90858</v>
      </c>
      <c r="J744" s="2" t="s">
        <v>8526</v>
      </c>
      <c r="K744" s="2" t="s">
        <v>2590</v>
      </c>
    </row>
    <row r="745" spans="7:11" x14ac:dyDescent="0.25">
      <c r="G745" s="33" t="s">
        <v>7</v>
      </c>
      <c r="H745" s="33" t="s">
        <v>1105</v>
      </c>
      <c r="I745" s="1">
        <v>90859</v>
      </c>
      <c r="J745" s="2" t="s">
        <v>8527</v>
      </c>
      <c r="K745" s="2" t="s">
        <v>2590</v>
      </c>
    </row>
    <row r="746" spans="7:11" x14ac:dyDescent="0.25">
      <c r="G746" s="33" t="s">
        <v>7</v>
      </c>
      <c r="H746" s="33" t="s">
        <v>1245</v>
      </c>
      <c r="I746" s="1">
        <v>90860</v>
      </c>
      <c r="J746" s="2" t="s">
        <v>8528</v>
      </c>
      <c r="K746" s="2" t="s">
        <v>2590</v>
      </c>
    </row>
    <row r="747" spans="7:11" x14ac:dyDescent="0.25">
      <c r="G747" s="33" t="s">
        <v>7</v>
      </c>
      <c r="H747" s="33" t="s">
        <v>1385</v>
      </c>
      <c r="I747" s="1">
        <v>90861</v>
      </c>
      <c r="J747" s="2" t="s">
        <v>8529</v>
      </c>
      <c r="K747" s="2" t="s">
        <v>2590</v>
      </c>
    </row>
    <row r="748" spans="7:11" x14ac:dyDescent="0.25">
      <c r="G748" s="33" t="s">
        <v>7</v>
      </c>
      <c r="H748" s="33" t="s">
        <v>1525</v>
      </c>
      <c r="I748" s="1">
        <v>90862</v>
      </c>
      <c r="J748" s="2" t="s">
        <v>8530</v>
      </c>
      <c r="K748" s="2" t="s">
        <v>2590</v>
      </c>
    </row>
    <row r="749" spans="7:11" x14ac:dyDescent="0.25">
      <c r="G749" s="33" t="s">
        <v>7</v>
      </c>
      <c r="H749" s="33" t="s">
        <v>259</v>
      </c>
      <c r="I749" s="1">
        <v>90863</v>
      </c>
      <c r="J749" s="2" t="s">
        <v>8531</v>
      </c>
      <c r="K749" s="2" t="s">
        <v>2590</v>
      </c>
    </row>
    <row r="750" spans="7:11" x14ac:dyDescent="0.25">
      <c r="G750" s="33" t="s">
        <v>7</v>
      </c>
      <c r="H750" s="33" t="s">
        <v>189</v>
      </c>
      <c r="I750" s="1">
        <v>90864</v>
      </c>
      <c r="J750" s="2" t="s">
        <v>8532</v>
      </c>
      <c r="K750" s="2" t="s">
        <v>2590</v>
      </c>
    </row>
    <row r="751" spans="7:11" x14ac:dyDescent="0.25">
      <c r="G751" s="33" t="s">
        <v>7</v>
      </c>
      <c r="H751" s="33" t="s">
        <v>406</v>
      </c>
      <c r="I751" s="1">
        <v>90865</v>
      </c>
      <c r="J751" s="2" t="s">
        <v>8533</v>
      </c>
      <c r="K751" s="2" t="s">
        <v>2590</v>
      </c>
    </row>
    <row r="752" spans="7:11" x14ac:dyDescent="0.25">
      <c r="G752" s="33" t="s">
        <v>7</v>
      </c>
      <c r="H752" s="33" t="s">
        <v>546</v>
      </c>
      <c r="I752" s="1">
        <v>90866</v>
      </c>
      <c r="J752" s="2" t="s">
        <v>8534</v>
      </c>
      <c r="K752" s="2" t="s">
        <v>2590</v>
      </c>
    </row>
    <row r="753" spans="7:11" x14ac:dyDescent="0.25">
      <c r="G753" s="33" t="s">
        <v>7</v>
      </c>
      <c r="H753" s="33" t="s">
        <v>686</v>
      </c>
      <c r="I753" s="1">
        <v>90867</v>
      </c>
      <c r="J753" s="2" t="s">
        <v>8535</v>
      </c>
      <c r="K753" s="2" t="s">
        <v>2590</v>
      </c>
    </row>
    <row r="754" spans="7:11" x14ac:dyDescent="0.25">
      <c r="G754" s="33" t="s">
        <v>7</v>
      </c>
      <c r="H754" s="33" t="s">
        <v>826</v>
      </c>
      <c r="I754" s="1">
        <v>90868</v>
      </c>
      <c r="J754" s="2" t="s">
        <v>8536</v>
      </c>
      <c r="K754" s="2" t="s">
        <v>2590</v>
      </c>
    </row>
    <row r="755" spans="7:11" x14ac:dyDescent="0.25">
      <c r="G755" s="33" t="s">
        <v>7</v>
      </c>
      <c r="H755" s="33" t="s">
        <v>966</v>
      </c>
      <c r="I755" s="1">
        <v>90869</v>
      </c>
      <c r="J755" s="2" t="s">
        <v>8537</v>
      </c>
      <c r="K755" s="2" t="s">
        <v>2590</v>
      </c>
    </row>
    <row r="756" spans="7:11" x14ac:dyDescent="0.25">
      <c r="G756" s="33" t="s">
        <v>7</v>
      </c>
      <c r="H756" s="33" t="s">
        <v>1106</v>
      </c>
      <c r="I756" s="1">
        <v>90870</v>
      </c>
      <c r="J756" s="2" t="s">
        <v>8538</v>
      </c>
      <c r="K756" s="2" t="s">
        <v>2590</v>
      </c>
    </row>
    <row r="757" spans="7:11" x14ac:dyDescent="0.25">
      <c r="G757" s="33" t="s">
        <v>7</v>
      </c>
      <c r="H757" s="33" t="s">
        <v>1246</v>
      </c>
      <c r="I757" s="1">
        <v>90871</v>
      </c>
      <c r="J757" s="2" t="s">
        <v>8539</v>
      </c>
      <c r="K757" s="2" t="s">
        <v>2590</v>
      </c>
    </row>
    <row r="758" spans="7:11" x14ac:dyDescent="0.25">
      <c r="G758" s="33" t="s">
        <v>7</v>
      </c>
      <c r="H758" s="33" t="s">
        <v>1386</v>
      </c>
      <c r="I758" s="1">
        <v>90872</v>
      </c>
      <c r="J758" s="2" t="s">
        <v>8540</v>
      </c>
      <c r="K758" s="2" t="s">
        <v>2590</v>
      </c>
    </row>
    <row r="759" spans="7:11" x14ac:dyDescent="0.25">
      <c r="G759" s="33" t="s">
        <v>7</v>
      </c>
      <c r="H759" s="33" t="s">
        <v>1526</v>
      </c>
      <c r="I759" s="1">
        <v>90873</v>
      </c>
      <c r="J759" s="2" t="s">
        <v>8541</v>
      </c>
      <c r="K759" s="2" t="s">
        <v>2590</v>
      </c>
    </row>
    <row r="760" spans="7:11" x14ac:dyDescent="0.25">
      <c r="G760" s="33" t="s">
        <v>7</v>
      </c>
      <c r="H760" s="33" t="s">
        <v>260</v>
      </c>
      <c r="I760" s="1">
        <v>90874</v>
      </c>
      <c r="J760" s="2" t="s">
        <v>8542</v>
      </c>
      <c r="K760" s="2" t="s">
        <v>2590</v>
      </c>
    </row>
    <row r="761" spans="7:11" x14ac:dyDescent="0.25">
      <c r="G761" s="33" t="s">
        <v>7</v>
      </c>
      <c r="H761" s="33" t="s">
        <v>190</v>
      </c>
      <c r="I761" s="1">
        <v>90875</v>
      </c>
      <c r="J761" s="2" t="s">
        <v>8543</v>
      </c>
      <c r="K761" s="2" t="s">
        <v>2590</v>
      </c>
    </row>
    <row r="762" spans="7:11" x14ac:dyDescent="0.25">
      <c r="G762" s="33" t="s">
        <v>7</v>
      </c>
      <c r="H762" s="33" t="s">
        <v>1588</v>
      </c>
      <c r="I762" s="1">
        <v>90876</v>
      </c>
      <c r="J762" s="2" t="s">
        <v>8544</v>
      </c>
      <c r="K762" s="2" t="s">
        <v>2590</v>
      </c>
    </row>
    <row r="763" spans="7:11" x14ac:dyDescent="0.25">
      <c r="G763" s="33" t="s">
        <v>7</v>
      </c>
      <c r="H763" s="33" t="s">
        <v>1589</v>
      </c>
      <c r="I763" s="1">
        <v>90877</v>
      </c>
      <c r="J763" s="2" t="s">
        <v>8545</v>
      </c>
      <c r="K763" s="2" t="s">
        <v>2590</v>
      </c>
    </row>
    <row r="764" spans="7:11" x14ac:dyDescent="0.25">
      <c r="G764" s="33" t="s">
        <v>7</v>
      </c>
      <c r="H764" s="33" t="s">
        <v>1590</v>
      </c>
      <c r="I764" s="1">
        <v>90878</v>
      </c>
      <c r="J764" s="2" t="s">
        <v>8546</v>
      </c>
      <c r="K764" s="2" t="s">
        <v>2590</v>
      </c>
    </row>
    <row r="765" spans="7:11" x14ac:dyDescent="0.25">
      <c r="G765" s="33" t="s">
        <v>7</v>
      </c>
      <c r="H765" s="33" t="s">
        <v>1591</v>
      </c>
      <c r="I765" s="1">
        <v>90879</v>
      </c>
      <c r="J765" s="2" t="s">
        <v>8547</v>
      </c>
      <c r="K765" s="2" t="s">
        <v>2590</v>
      </c>
    </row>
    <row r="766" spans="7:11" x14ac:dyDescent="0.25">
      <c r="G766" s="33" t="s">
        <v>7</v>
      </c>
      <c r="H766" s="33" t="s">
        <v>1592</v>
      </c>
      <c r="I766" s="1">
        <v>90880</v>
      </c>
      <c r="J766" s="2" t="s">
        <v>8548</v>
      </c>
      <c r="K766" s="2" t="s">
        <v>2590</v>
      </c>
    </row>
    <row r="767" spans="7:11" x14ac:dyDescent="0.25">
      <c r="G767" s="33" t="s">
        <v>7</v>
      </c>
      <c r="H767" s="33" t="s">
        <v>1593</v>
      </c>
      <c r="I767" s="1">
        <v>90881</v>
      </c>
      <c r="J767" s="2" t="s">
        <v>8549</v>
      </c>
      <c r="K767" s="2" t="s">
        <v>2590</v>
      </c>
    </row>
    <row r="768" spans="7:11" x14ac:dyDescent="0.25">
      <c r="G768" s="33" t="s">
        <v>7</v>
      </c>
      <c r="H768" s="33" t="s">
        <v>1594</v>
      </c>
      <c r="I768" s="1">
        <v>90882</v>
      </c>
      <c r="J768" s="2" t="s">
        <v>8550</v>
      </c>
      <c r="K768" s="2" t="s">
        <v>2590</v>
      </c>
    </row>
    <row r="769" spans="7:11" x14ac:dyDescent="0.25">
      <c r="G769" s="33" t="s">
        <v>7</v>
      </c>
      <c r="H769" s="33" t="s">
        <v>1595</v>
      </c>
      <c r="I769" s="1">
        <v>90883</v>
      </c>
      <c r="J769" s="2" t="s">
        <v>8551</v>
      </c>
      <c r="K769" s="2" t="s">
        <v>2590</v>
      </c>
    </row>
    <row r="770" spans="7:11" x14ac:dyDescent="0.25">
      <c r="G770" s="33" t="s">
        <v>7</v>
      </c>
      <c r="H770" s="33" t="s">
        <v>1596</v>
      </c>
      <c r="I770" s="1">
        <v>90884</v>
      </c>
      <c r="J770" s="2" t="s">
        <v>8552</v>
      </c>
      <c r="K770" s="2" t="s">
        <v>2590</v>
      </c>
    </row>
    <row r="771" spans="7:11" x14ac:dyDescent="0.25">
      <c r="G771" s="33" t="s">
        <v>7</v>
      </c>
      <c r="H771" s="33" t="s">
        <v>1597</v>
      </c>
      <c r="I771" s="1">
        <v>90885</v>
      </c>
      <c r="J771" s="2" t="s">
        <v>8553</v>
      </c>
      <c r="K771" s="2" t="s">
        <v>2590</v>
      </c>
    </row>
    <row r="772" spans="7:11" x14ac:dyDescent="0.25">
      <c r="G772" s="33" t="s">
        <v>7</v>
      </c>
      <c r="H772" s="33" t="s">
        <v>1598</v>
      </c>
      <c r="I772" s="1">
        <v>90886</v>
      </c>
      <c r="J772" s="2" t="s">
        <v>8554</v>
      </c>
      <c r="K772" s="2" t="s">
        <v>2590</v>
      </c>
    </row>
    <row r="773" spans="7:11" x14ac:dyDescent="0.25">
      <c r="G773" s="33" t="s">
        <v>7</v>
      </c>
      <c r="H773" s="33" t="s">
        <v>1698</v>
      </c>
      <c r="I773" s="1">
        <v>90887</v>
      </c>
      <c r="J773" s="2" t="s">
        <v>8555</v>
      </c>
      <c r="K773" s="2" t="s">
        <v>2590</v>
      </c>
    </row>
    <row r="774" spans="7:11" x14ac:dyDescent="0.25">
      <c r="G774" s="33" t="s">
        <v>7</v>
      </c>
      <c r="H774" s="33" t="s">
        <v>1699</v>
      </c>
      <c r="I774" s="1">
        <v>90888</v>
      </c>
      <c r="J774" s="2" t="s">
        <v>8556</v>
      </c>
      <c r="K774" s="2" t="s">
        <v>2590</v>
      </c>
    </row>
    <row r="775" spans="7:11" x14ac:dyDescent="0.25">
      <c r="G775" s="33" t="s">
        <v>7</v>
      </c>
      <c r="H775" s="33" t="s">
        <v>1700</v>
      </c>
      <c r="I775" s="1">
        <v>90889</v>
      </c>
      <c r="J775" s="2" t="s">
        <v>8557</v>
      </c>
      <c r="K775" s="2" t="s">
        <v>2590</v>
      </c>
    </row>
    <row r="776" spans="7:11" x14ac:dyDescent="0.25">
      <c r="G776" s="33" t="s">
        <v>7</v>
      </c>
      <c r="H776" s="33" t="s">
        <v>1701</v>
      </c>
      <c r="I776" s="1">
        <v>90890</v>
      </c>
      <c r="J776" s="2" t="s">
        <v>8558</v>
      </c>
      <c r="K776" s="2" t="s">
        <v>2590</v>
      </c>
    </row>
    <row r="777" spans="7:11" x14ac:dyDescent="0.25">
      <c r="G777" s="33" t="s">
        <v>7</v>
      </c>
      <c r="H777" s="33" t="s">
        <v>1702</v>
      </c>
      <c r="I777" s="1">
        <v>90891</v>
      </c>
      <c r="J777" s="2" t="s">
        <v>8559</v>
      </c>
      <c r="K777" s="2" t="s">
        <v>2590</v>
      </c>
    </row>
    <row r="778" spans="7:11" x14ac:dyDescent="0.25">
      <c r="G778" s="33" t="s">
        <v>7</v>
      </c>
      <c r="H778" s="33" t="s">
        <v>1703</v>
      </c>
      <c r="I778" s="1">
        <v>90892</v>
      </c>
      <c r="J778" s="2" t="s">
        <v>8560</v>
      </c>
      <c r="K778" s="2" t="s">
        <v>2590</v>
      </c>
    </row>
    <row r="779" spans="7:11" x14ac:dyDescent="0.25">
      <c r="G779" s="33" t="s">
        <v>7</v>
      </c>
      <c r="H779" s="33" t="s">
        <v>1704</v>
      </c>
      <c r="I779" s="1">
        <v>90893</v>
      </c>
      <c r="J779" s="2" t="s">
        <v>8561</v>
      </c>
      <c r="K779" s="2" t="s">
        <v>2590</v>
      </c>
    </row>
    <row r="780" spans="7:11" x14ac:dyDescent="0.25">
      <c r="G780" s="33" t="s">
        <v>7</v>
      </c>
      <c r="H780" s="33" t="s">
        <v>1705</v>
      </c>
      <c r="I780" s="1">
        <v>90894</v>
      </c>
      <c r="J780" s="2" t="s">
        <v>8562</v>
      </c>
      <c r="K780" s="2" t="s">
        <v>2590</v>
      </c>
    </row>
    <row r="781" spans="7:11" x14ac:dyDescent="0.25">
      <c r="G781" s="33" t="s">
        <v>7</v>
      </c>
      <c r="H781" s="33" t="s">
        <v>1706</v>
      </c>
      <c r="I781" s="1">
        <v>90895</v>
      </c>
      <c r="J781" s="2" t="s">
        <v>8563</v>
      </c>
      <c r="K781" s="2" t="s">
        <v>2590</v>
      </c>
    </row>
    <row r="782" spans="7:11" x14ac:dyDescent="0.25">
      <c r="G782" s="33" t="s">
        <v>7</v>
      </c>
      <c r="H782" s="33" t="s">
        <v>1707</v>
      </c>
      <c r="I782" s="1">
        <v>90896</v>
      </c>
      <c r="J782" s="2" t="s">
        <v>8564</v>
      </c>
      <c r="K782" s="2" t="s">
        <v>2590</v>
      </c>
    </row>
    <row r="783" spans="7:11" x14ac:dyDescent="0.25">
      <c r="G783" s="33" t="s">
        <v>7</v>
      </c>
      <c r="H783" s="33" t="s">
        <v>1708</v>
      </c>
      <c r="I783" s="1">
        <v>90897</v>
      </c>
      <c r="J783" s="2" t="s">
        <v>8565</v>
      </c>
      <c r="K783" s="2" t="s">
        <v>2590</v>
      </c>
    </row>
    <row r="784" spans="7:11" x14ac:dyDescent="0.25">
      <c r="G784" s="33" t="s">
        <v>7</v>
      </c>
      <c r="H784" s="33" t="s">
        <v>1808</v>
      </c>
      <c r="I784" s="1">
        <v>90898</v>
      </c>
      <c r="J784" s="2" t="s">
        <v>8566</v>
      </c>
      <c r="K784" s="2" t="s">
        <v>2590</v>
      </c>
    </row>
    <row r="785" spans="7:11" x14ac:dyDescent="0.25">
      <c r="G785" s="33" t="s">
        <v>7</v>
      </c>
      <c r="H785" s="33" t="s">
        <v>1809</v>
      </c>
      <c r="I785" s="1">
        <v>90899</v>
      </c>
      <c r="J785" s="2" t="s">
        <v>8567</v>
      </c>
      <c r="K785" s="2" t="s">
        <v>2590</v>
      </c>
    </row>
    <row r="786" spans="7:11" x14ac:dyDescent="0.25">
      <c r="G786" s="33" t="s">
        <v>7</v>
      </c>
      <c r="H786" s="33" t="s">
        <v>1810</v>
      </c>
      <c r="I786" s="1">
        <v>90900</v>
      </c>
      <c r="J786" s="2" t="s">
        <v>8568</v>
      </c>
      <c r="K786" s="2" t="s">
        <v>2590</v>
      </c>
    </row>
    <row r="787" spans="7:11" x14ac:dyDescent="0.25">
      <c r="G787" s="33" t="s">
        <v>7</v>
      </c>
      <c r="H787" s="33" t="s">
        <v>1811</v>
      </c>
      <c r="I787" s="1">
        <v>90901</v>
      </c>
      <c r="J787" s="2" t="s">
        <v>8569</v>
      </c>
      <c r="K787" s="2" t="s">
        <v>2590</v>
      </c>
    </row>
    <row r="788" spans="7:11" x14ac:dyDescent="0.25">
      <c r="G788" s="33" t="s">
        <v>7</v>
      </c>
      <c r="H788" s="33" t="s">
        <v>1812</v>
      </c>
      <c r="I788" s="1">
        <v>90902</v>
      </c>
      <c r="J788" s="2" t="s">
        <v>8570</v>
      </c>
      <c r="K788" s="2" t="s">
        <v>2590</v>
      </c>
    </row>
    <row r="789" spans="7:11" x14ac:dyDescent="0.25">
      <c r="G789" s="33" t="s">
        <v>7</v>
      </c>
      <c r="H789" s="33" t="s">
        <v>1813</v>
      </c>
      <c r="I789" s="1">
        <v>90903</v>
      </c>
      <c r="J789" s="2" t="s">
        <v>8571</v>
      </c>
      <c r="K789" s="2" t="s">
        <v>2590</v>
      </c>
    </row>
    <row r="790" spans="7:11" x14ac:dyDescent="0.25">
      <c r="G790" s="33" t="s">
        <v>7</v>
      </c>
      <c r="H790" s="33" t="s">
        <v>1814</v>
      </c>
      <c r="I790" s="1">
        <v>90904</v>
      </c>
      <c r="J790" s="2" t="s">
        <v>8572</v>
      </c>
      <c r="K790" s="2" t="s">
        <v>2590</v>
      </c>
    </row>
    <row r="791" spans="7:11" x14ac:dyDescent="0.25">
      <c r="G791" s="33" t="s">
        <v>7</v>
      </c>
      <c r="H791" s="33" t="s">
        <v>1815</v>
      </c>
      <c r="I791" s="1">
        <v>90905</v>
      </c>
      <c r="J791" s="2" t="s">
        <v>8573</v>
      </c>
      <c r="K791" s="2" t="s">
        <v>2590</v>
      </c>
    </row>
    <row r="792" spans="7:11" x14ac:dyDescent="0.25">
      <c r="G792" s="33" t="s">
        <v>7</v>
      </c>
      <c r="H792" s="33" t="s">
        <v>1816</v>
      </c>
      <c r="I792" s="1">
        <v>90906</v>
      </c>
      <c r="J792" s="2" t="s">
        <v>8574</v>
      </c>
      <c r="K792" s="2" t="s">
        <v>2590</v>
      </c>
    </row>
    <row r="793" spans="7:11" x14ac:dyDescent="0.25">
      <c r="G793" s="33" t="s">
        <v>7</v>
      </c>
      <c r="H793" s="33" t="s">
        <v>1817</v>
      </c>
      <c r="I793" s="1">
        <v>90907</v>
      </c>
      <c r="J793" s="2" t="s">
        <v>8575</v>
      </c>
      <c r="K793" s="2" t="s">
        <v>2590</v>
      </c>
    </row>
    <row r="794" spans="7:11" x14ac:dyDescent="0.25">
      <c r="G794" s="33" t="s">
        <v>7</v>
      </c>
      <c r="H794" s="33" t="s">
        <v>1818</v>
      </c>
      <c r="I794" s="1">
        <v>90908</v>
      </c>
      <c r="J794" s="2" t="s">
        <v>8576</v>
      </c>
      <c r="K794" s="2" t="s">
        <v>2590</v>
      </c>
    </row>
    <row r="795" spans="7:11" x14ac:dyDescent="0.25">
      <c r="G795" s="33" t="s">
        <v>7</v>
      </c>
      <c r="H795" s="33" t="s">
        <v>1918</v>
      </c>
      <c r="I795" s="1">
        <v>90909</v>
      </c>
      <c r="J795" s="2" t="s">
        <v>8577</v>
      </c>
      <c r="K795" s="2" t="s">
        <v>2590</v>
      </c>
    </row>
    <row r="796" spans="7:11" x14ac:dyDescent="0.25">
      <c r="G796" s="33" t="s">
        <v>7</v>
      </c>
      <c r="H796" s="33" t="s">
        <v>1919</v>
      </c>
      <c r="I796" s="1">
        <v>90910</v>
      </c>
      <c r="J796" s="2" t="s">
        <v>8578</v>
      </c>
      <c r="K796" s="2" t="s">
        <v>2590</v>
      </c>
    </row>
    <row r="797" spans="7:11" x14ac:dyDescent="0.25">
      <c r="G797" s="33" t="s">
        <v>7</v>
      </c>
      <c r="H797" s="33" t="s">
        <v>1920</v>
      </c>
      <c r="I797" s="1">
        <v>90911</v>
      </c>
      <c r="J797" s="2" t="s">
        <v>8579</v>
      </c>
      <c r="K797" s="2" t="s">
        <v>2590</v>
      </c>
    </row>
    <row r="798" spans="7:11" x14ac:dyDescent="0.25">
      <c r="G798" s="33" t="s">
        <v>7</v>
      </c>
      <c r="H798" s="33" t="s">
        <v>1921</v>
      </c>
      <c r="I798" s="1">
        <v>90912</v>
      </c>
      <c r="J798" s="2" t="s">
        <v>8580</v>
      </c>
      <c r="K798" s="2" t="s">
        <v>2590</v>
      </c>
    </row>
    <row r="799" spans="7:11" x14ac:dyDescent="0.25">
      <c r="G799" s="33" t="s">
        <v>7</v>
      </c>
      <c r="H799" s="33" t="s">
        <v>1922</v>
      </c>
      <c r="I799" s="1">
        <v>90913</v>
      </c>
      <c r="J799" s="2" t="s">
        <v>8581</v>
      </c>
      <c r="K799" s="2" t="s">
        <v>2590</v>
      </c>
    </row>
    <row r="800" spans="7:11" x14ac:dyDescent="0.25">
      <c r="G800" s="33" t="s">
        <v>7</v>
      </c>
      <c r="H800" s="33" t="s">
        <v>1923</v>
      </c>
      <c r="I800" s="1">
        <v>90914</v>
      </c>
      <c r="J800" s="2" t="s">
        <v>8582</v>
      </c>
      <c r="K800" s="2" t="s">
        <v>2590</v>
      </c>
    </row>
    <row r="801" spans="7:11" x14ac:dyDescent="0.25">
      <c r="G801" s="33" t="s">
        <v>7</v>
      </c>
      <c r="H801" s="33" t="s">
        <v>1924</v>
      </c>
      <c r="I801" s="1">
        <v>90915</v>
      </c>
      <c r="J801" s="2" t="s">
        <v>8583</v>
      </c>
      <c r="K801" s="2" t="s">
        <v>2590</v>
      </c>
    </row>
    <row r="802" spans="7:11" x14ac:dyDescent="0.25">
      <c r="G802" s="33" t="s">
        <v>7</v>
      </c>
      <c r="H802" s="33" t="s">
        <v>1925</v>
      </c>
      <c r="I802" s="1">
        <v>90916</v>
      </c>
      <c r="J802" s="2" t="s">
        <v>8584</v>
      </c>
      <c r="K802" s="2" t="s">
        <v>2590</v>
      </c>
    </row>
    <row r="803" spans="7:11" x14ac:dyDescent="0.25">
      <c r="G803" s="33" t="s">
        <v>7</v>
      </c>
      <c r="H803" s="33" t="s">
        <v>1926</v>
      </c>
      <c r="I803" s="1">
        <v>90917</v>
      </c>
      <c r="J803" s="2" t="s">
        <v>8585</v>
      </c>
      <c r="K803" s="2" t="s">
        <v>2590</v>
      </c>
    </row>
    <row r="804" spans="7:11" x14ac:dyDescent="0.25">
      <c r="G804" s="33" t="s">
        <v>7</v>
      </c>
      <c r="H804" s="33" t="s">
        <v>1927</v>
      </c>
      <c r="I804" s="1">
        <v>90918</v>
      </c>
      <c r="J804" s="2" t="s">
        <v>8586</v>
      </c>
      <c r="K804" s="2" t="s">
        <v>2590</v>
      </c>
    </row>
    <row r="805" spans="7:11" x14ac:dyDescent="0.25">
      <c r="G805" s="33" t="s">
        <v>7</v>
      </c>
      <c r="H805" s="33" t="s">
        <v>1928</v>
      </c>
      <c r="I805" s="1">
        <v>90919</v>
      </c>
      <c r="J805" s="2" t="s">
        <v>8587</v>
      </c>
      <c r="K805" s="2" t="s">
        <v>2590</v>
      </c>
    </row>
    <row r="806" spans="7:11" x14ac:dyDescent="0.25">
      <c r="G806" s="33" t="s">
        <v>7</v>
      </c>
      <c r="H806" s="33" t="s">
        <v>2028</v>
      </c>
      <c r="I806" s="1">
        <v>90920</v>
      </c>
      <c r="J806" s="2" t="s">
        <v>8588</v>
      </c>
      <c r="K806" s="2" t="s">
        <v>2590</v>
      </c>
    </row>
    <row r="807" spans="7:11" x14ac:dyDescent="0.25">
      <c r="G807" s="33" t="s">
        <v>7</v>
      </c>
      <c r="H807" s="33" t="s">
        <v>2029</v>
      </c>
      <c r="I807" s="1">
        <v>90921</v>
      </c>
      <c r="J807" s="2" t="s">
        <v>8589</v>
      </c>
      <c r="K807" s="2" t="s">
        <v>2590</v>
      </c>
    </row>
    <row r="808" spans="7:11" x14ac:dyDescent="0.25">
      <c r="G808" s="33" t="s">
        <v>7</v>
      </c>
      <c r="H808" s="33" t="s">
        <v>2030</v>
      </c>
      <c r="I808" s="1">
        <v>90922</v>
      </c>
      <c r="J808" s="2" t="s">
        <v>8590</v>
      </c>
      <c r="K808" s="2" t="s">
        <v>2590</v>
      </c>
    </row>
    <row r="809" spans="7:11" x14ac:dyDescent="0.25">
      <c r="G809" s="33" t="s">
        <v>7</v>
      </c>
      <c r="H809" s="33" t="s">
        <v>2031</v>
      </c>
      <c r="I809" s="1">
        <v>90923</v>
      </c>
      <c r="J809" s="2" t="s">
        <v>8591</v>
      </c>
      <c r="K809" s="2" t="s">
        <v>2590</v>
      </c>
    </row>
    <row r="810" spans="7:11" x14ac:dyDescent="0.25">
      <c r="G810" s="33" t="s">
        <v>7</v>
      </c>
      <c r="H810" s="33" t="s">
        <v>2032</v>
      </c>
      <c r="I810" s="1">
        <v>90924</v>
      </c>
      <c r="J810" s="2" t="s">
        <v>8592</v>
      </c>
      <c r="K810" s="2" t="s">
        <v>2590</v>
      </c>
    </row>
    <row r="811" spans="7:11" x14ac:dyDescent="0.25">
      <c r="G811" s="33" t="s">
        <v>7</v>
      </c>
      <c r="H811" s="33" t="s">
        <v>2033</v>
      </c>
      <c r="I811" s="1">
        <v>90925</v>
      </c>
      <c r="J811" s="2" t="s">
        <v>8593</v>
      </c>
      <c r="K811" s="2" t="s">
        <v>2590</v>
      </c>
    </row>
    <row r="812" spans="7:11" x14ac:dyDescent="0.25">
      <c r="G812" s="33" t="s">
        <v>7</v>
      </c>
      <c r="H812" s="33" t="s">
        <v>2034</v>
      </c>
      <c r="I812" s="1">
        <v>90926</v>
      </c>
      <c r="J812" s="2" t="s">
        <v>8594</v>
      </c>
      <c r="K812" s="2" t="s">
        <v>2590</v>
      </c>
    </row>
    <row r="813" spans="7:11" x14ac:dyDescent="0.25">
      <c r="G813" s="33" t="s">
        <v>7</v>
      </c>
      <c r="H813" s="33" t="s">
        <v>2035</v>
      </c>
      <c r="I813" s="1">
        <v>90927</v>
      </c>
      <c r="J813" s="2" t="s">
        <v>8595</v>
      </c>
      <c r="K813" s="2" t="s">
        <v>2590</v>
      </c>
    </row>
    <row r="814" spans="7:11" x14ac:dyDescent="0.25">
      <c r="G814" s="33" t="s">
        <v>7</v>
      </c>
      <c r="H814" s="33" t="s">
        <v>2036</v>
      </c>
      <c r="I814" s="1">
        <v>90928</v>
      </c>
      <c r="J814" s="2" t="s">
        <v>8596</v>
      </c>
      <c r="K814" s="2" t="s">
        <v>2590</v>
      </c>
    </row>
    <row r="815" spans="7:11" x14ac:dyDescent="0.25">
      <c r="G815" s="33" t="s">
        <v>7</v>
      </c>
      <c r="H815" s="33" t="s">
        <v>2037</v>
      </c>
      <c r="I815" s="1">
        <v>90929</v>
      </c>
      <c r="J815" s="2" t="s">
        <v>8597</v>
      </c>
      <c r="K815" s="2" t="s">
        <v>2590</v>
      </c>
    </row>
    <row r="816" spans="7:11" x14ac:dyDescent="0.25">
      <c r="G816" s="33" t="s">
        <v>7</v>
      </c>
      <c r="H816" s="33" t="s">
        <v>2038</v>
      </c>
      <c r="I816" s="1">
        <v>90930</v>
      </c>
      <c r="J816" s="2" t="s">
        <v>8598</v>
      </c>
      <c r="K816" s="2" t="s">
        <v>2590</v>
      </c>
    </row>
    <row r="817" spans="7:11" x14ac:dyDescent="0.25">
      <c r="G817" s="33" t="s">
        <v>7</v>
      </c>
      <c r="H817" s="33" t="s">
        <v>2138</v>
      </c>
      <c r="I817" s="1">
        <v>90931</v>
      </c>
      <c r="J817" s="2" t="s">
        <v>8599</v>
      </c>
      <c r="K817" s="2" t="s">
        <v>2590</v>
      </c>
    </row>
    <row r="818" spans="7:11" x14ac:dyDescent="0.25">
      <c r="G818" s="33" t="s">
        <v>7</v>
      </c>
      <c r="H818" s="33" t="s">
        <v>2139</v>
      </c>
      <c r="I818" s="1">
        <v>90932</v>
      </c>
      <c r="J818" s="2" t="s">
        <v>8600</v>
      </c>
      <c r="K818" s="2" t="s">
        <v>2590</v>
      </c>
    </row>
    <row r="819" spans="7:11" x14ac:dyDescent="0.25">
      <c r="G819" s="33" t="s">
        <v>7</v>
      </c>
      <c r="H819" s="33" t="s">
        <v>2140</v>
      </c>
      <c r="I819" s="1">
        <v>90933</v>
      </c>
      <c r="J819" s="2" t="s">
        <v>8601</v>
      </c>
      <c r="K819" s="2" t="s">
        <v>2590</v>
      </c>
    </row>
    <row r="820" spans="7:11" x14ac:dyDescent="0.25">
      <c r="G820" s="33" t="s">
        <v>7</v>
      </c>
      <c r="H820" s="33" t="s">
        <v>2141</v>
      </c>
      <c r="I820" s="1">
        <v>90934</v>
      </c>
      <c r="J820" s="2" t="s">
        <v>8602</v>
      </c>
      <c r="K820" s="2" t="s">
        <v>2590</v>
      </c>
    </row>
    <row r="821" spans="7:11" x14ac:dyDescent="0.25">
      <c r="G821" s="33" t="s">
        <v>7</v>
      </c>
      <c r="H821" s="33" t="s">
        <v>2142</v>
      </c>
      <c r="I821" s="1">
        <v>90935</v>
      </c>
      <c r="J821" s="2" t="s">
        <v>8603</v>
      </c>
      <c r="K821" s="2" t="s">
        <v>2590</v>
      </c>
    </row>
    <row r="822" spans="7:11" x14ac:dyDescent="0.25">
      <c r="G822" s="33" t="s">
        <v>7</v>
      </c>
      <c r="H822" s="33" t="s">
        <v>2143</v>
      </c>
      <c r="I822" s="1">
        <v>90936</v>
      </c>
      <c r="J822" s="2" t="s">
        <v>8604</v>
      </c>
      <c r="K822" s="2" t="s">
        <v>2590</v>
      </c>
    </row>
    <row r="823" spans="7:11" x14ac:dyDescent="0.25">
      <c r="G823" s="33" t="s">
        <v>7</v>
      </c>
      <c r="H823" s="33" t="s">
        <v>2144</v>
      </c>
      <c r="I823" s="1">
        <v>90937</v>
      </c>
      <c r="J823" s="2" t="s">
        <v>8605</v>
      </c>
      <c r="K823" s="2" t="s">
        <v>2590</v>
      </c>
    </row>
    <row r="824" spans="7:11" x14ac:dyDescent="0.25">
      <c r="G824" s="33" t="s">
        <v>7</v>
      </c>
      <c r="H824" s="33" t="s">
        <v>2145</v>
      </c>
      <c r="I824" s="1">
        <v>90938</v>
      </c>
      <c r="J824" s="2" t="s">
        <v>8606</v>
      </c>
      <c r="K824" s="2" t="s">
        <v>2590</v>
      </c>
    </row>
    <row r="825" spans="7:11" x14ac:dyDescent="0.25">
      <c r="G825" s="33" t="s">
        <v>7</v>
      </c>
      <c r="H825" s="33" t="s">
        <v>2146</v>
      </c>
      <c r="I825" s="1">
        <v>90939</v>
      </c>
      <c r="J825" s="2" t="s">
        <v>8607</v>
      </c>
      <c r="K825" s="2" t="s">
        <v>2590</v>
      </c>
    </row>
    <row r="826" spans="7:11" x14ac:dyDescent="0.25">
      <c r="G826" s="33" t="s">
        <v>7</v>
      </c>
      <c r="H826" s="33" t="s">
        <v>2147</v>
      </c>
      <c r="I826" s="1">
        <v>90940</v>
      </c>
      <c r="J826" s="2" t="s">
        <v>8608</v>
      </c>
      <c r="K826" s="2" t="s">
        <v>2590</v>
      </c>
    </row>
    <row r="827" spans="7:11" x14ac:dyDescent="0.25">
      <c r="G827" s="33" t="s">
        <v>7</v>
      </c>
      <c r="H827" s="33" t="s">
        <v>2148</v>
      </c>
      <c r="I827" s="1">
        <v>90941</v>
      </c>
      <c r="J827" s="2" t="s">
        <v>8609</v>
      </c>
      <c r="K827" s="2" t="s">
        <v>2590</v>
      </c>
    </row>
    <row r="828" spans="7:11" x14ac:dyDescent="0.25">
      <c r="G828" s="33" t="s">
        <v>7</v>
      </c>
      <c r="H828" s="33" t="s">
        <v>2248</v>
      </c>
      <c r="I828" s="1">
        <v>90942</v>
      </c>
      <c r="J828" s="2" t="s">
        <v>8610</v>
      </c>
      <c r="K828" s="2" t="s">
        <v>2590</v>
      </c>
    </row>
    <row r="829" spans="7:11" x14ac:dyDescent="0.25">
      <c r="G829" s="33" t="s">
        <v>7</v>
      </c>
      <c r="H829" s="33" t="s">
        <v>2249</v>
      </c>
      <c r="I829" s="1">
        <v>90943</v>
      </c>
      <c r="J829" s="2" t="s">
        <v>8611</v>
      </c>
      <c r="K829" s="2" t="s">
        <v>2590</v>
      </c>
    </row>
    <row r="830" spans="7:11" x14ac:dyDescent="0.25">
      <c r="G830" s="33" t="s">
        <v>7</v>
      </c>
      <c r="H830" s="33" t="s">
        <v>2250</v>
      </c>
      <c r="I830" s="1">
        <v>90944</v>
      </c>
      <c r="J830" s="2" t="s">
        <v>8612</v>
      </c>
      <c r="K830" s="2" t="s">
        <v>2590</v>
      </c>
    </row>
    <row r="831" spans="7:11" x14ac:dyDescent="0.25">
      <c r="G831" s="33" t="s">
        <v>7</v>
      </c>
      <c r="H831" s="33" t="s">
        <v>2251</v>
      </c>
      <c r="I831" s="1">
        <v>90945</v>
      </c>
      <c r="J831" s="2" t="s">
        <v>8613</v>
      </c>
      <c r="K831" s="2" t="s">
        <v>2590</v>
      </c>
    </row>
    <row r="832" spans="7:11" x14ac:dyDescent="0.25">
      <c r="G832" s="33" t="s">
        <v>7</v>
      </c>
      <c r="H832" s="33" t="s">
        <v>2252</v>
      </c>
      <c r="I832" s="1">
        <v>90946</v>
      </c>
      <c r="J832" s="2" t="s">
        <v>8614</v>
      </c>
      <c r="K832" s="2" t="s">
        <v>2590</v>
      </c>
    </row>
    <row r="833" spans="7:11" x14ac:dyDescent="0.25">
      <c r="G833" s="33" t="s">
        <v>7</v>
      </c>
      <c r="H833" s="33" t="s">
        <v>2253</v>
      </c>
      <c r="I833" s="1">
        <v>90947</v>
      </c>
      <c r="J833" s="2" t="s">
        <v>8615</v>
      </c>
      <c r="K833" s="2" t="s">
        <v>2590</v>
      </c>
    </row>
    <row r="834" spans="7:11" x14ac:dyDescent="0.25">
      <c r="G834" s="33" t="s">
        <v>7</v>
      </c>
      <c r="H834" s="33" t="s">
        <v>2254</v>
      </c>
      <c r="I834" s="1">
        <v>90948</v>
      </c>
      <c r="J834" s="2" t="s">
        <v>8616</v>
      </c>
      <c r="K834" s="2" t="s">
        <v>2590</v>
      </c>
    </row>
    <row r="835" spans="7:11" x14ac:dyDescent="0.25">
      <c r="G835" s="33" t="s">
        <v>7</v>
      </c>
      <c r="H835" s="33" t="s">
        <v>2255</v>
      </c>
      <c r="I835" s="1">
        <v>90949</v>
      </c>
      <c r="J835" s="2" t="s">
        <v>8617</v>
      </c>
      <c r="K835" s="2" t="s">
        <v>2590</v>
      </c>
    </row>
    <row r="836" spans="7:11" x14ac:dyDescent="0.25">
      <c r="G836" s="33" t="s">
        <v>7</v>
      </c>
      <c r="H836" s="33" t="s">
        <v>2256</v>
      </c>
      <c r="I836" s="1">
        <v>90950</v>
      </c>
      <c r="J836" s="2" t="s">
        <v>8618</v>
      </c>
      <c r="K836" s="2" t="s">
        <v>2590</v>
      </c>
    </row>
    <row r="837" spans="7:11" x14ac:dyDescent="0.25">
      <c r="G837" s="33" t="s">
        <v>7</v>
      </c>
      <c r="H837" s="33" t="s">
        <v>2257</v>
      </c>
      <c r="I837" s="1">
        <v>90951</v>
      </c>
      <c r="J837" s="2" t="s">
        <v>8619</v>
      </c>
      <c r="K837" s="2" t="s">
        <v>2590</v>
      </c>
    </row>
    <row r="838" spans="7:11" x14ac:dyDescent="0.25">
      <c r="G838" s="33" t="s">
        <v>7</v>
      </c>
      <c r="H838" s="33" t="s">
        <v>2258</v>
      </c>
      <c r="I838" s="1">
        <v>90952</v>
      </c>
      <c r="J838" s="2" t="s">
        <v>8620</v>
      </c>
      <c r="K838" s="2" t="s">
        <v>2590</v>
      </c>
    </row>
    <row r="839" spans="7:11" x14ac:dyDescent="0.25">
      <c r="G839" s="33" t="s">
        <v>7</v>
      </c>
      <c r="H839" s="33" t="s">
        <v>2358</v>
      </c>
      <c r="I839" s="1">
        <v>90953</v>
      </c>
      <c r="J839" s="2" t="s">
        <v>8621</v>
      </c>
      <c r="K839" s="2" t="s">
        <v>2590</v>
      </c>
    </row>
    <row r="840" spans="7:11" x14ac:dyDescent="0.25">
      <c r="G840" s="33" t="s">
        <v>7</v>
      </c>
      <c r="H840" s="33" t="s">
        <v>2359</v>
      </c>
      <c r="I840" s="1">
        <v>90954</v>
      </c>
      <c r="J840" s="2" t="s">
        <v>8622</v>
      </c>
      <c r="K840" s="2" t="s">
        <v>2590</v>
      </c>
    </row>
    <row r="841" spans="7:11" x14ac:dyDescent="0.25">
      <c r="G841" s="33" t="s">
        <v>7</v>
      </c>
      <c r="H841" s="33" t="s">
        <v>2360</v>
      </c>
      <c r="I841" s="1">
        <v>90955</v>
      </c>
      <c r="J841" s="2" t="s">
        <v>8623</v>
      </c>
      <c r="K841" s="2" t="s">
        <v>2590</v>
      </c>
    </row>
    <row r="842" spans="7:11" x14ac:dyDescent="0.25">
      <c r="G842" s="33" t="s">
        <v>7</v>
      </c>
      <c r="H842" s="33" t="s">
        <v>2361</v>
      </c>
      <c r="I842" s="1">
        <v>90956</v>
      </c>
      <c r="J842" s="2" t="s">
        <v>8624</v>
      </c>
      <c r="K842" s="2" t="s">
        <v>2590</v>
      </c>
    </row>
    <row r="843" spans="7:11" x14ac:dyDescent="0.25">
      <c r="G843" s="33" t="s">
        <v>7</v>
      </c>
      <c r="H843" s="33" t="s">
        <v>2362</v>
      </c>
      <c r="I843" s="1">
        <v>90957</v>
      </c>
      <c r="J843" s="2" t="s">
        <v>8625</v>
      </c>
      <c r="K843" s="2" t="s">
        <v>2590</v>
      </c>
    </row>
    <row r="844" spans="7:11" x14ac:dyDescent="0.25">
      <c r="G844" s="33" t="s">
        <v>7</v>
      </c>
      <c r="H844" s="33" t="s">
        <v>2363</v>
      </c>
      <c r="I844" s="1">
        <v>90958</v>
      </c>
      <c r="J844" s="2" t="s">
        <v>8626</v>
      </c>
      <c r="K844" s="2" t="s">
        <v>2590</v>
      </c>
    </row>
    <row r="845" spans="7:11" x14ac:dyDescent="0.25">
      <c r="G845" s="33" t="s">
        <v>7</v>
      </c>
      <c r="H845" s="33" t="s">
        <v>2364</v>
      </c>
      <c r="I845" s="1">
        <v>90959</v>
      </c>
      <c r="J845" s="2" t="s">
        <v>8627</v>
      </c>
      <c r="K845" s="2" t="s">
        <v>2590</v>
      </c>
    </row>
    <row r="846" spans="7:11" x14ac:dyDescent="0.25">
      <c r="G846" s="33" t="s">
        <v>7</v>
      </c>
      <c r="H846" s="33" t="s">
        <v>2365</v>
      </c>
      <c r="I846" s="1">
        <v>90960</v>
      </c>
      <c r="J846" s="2" t="s">
        <v>8628</v>
      </c>
      <c r="K846" s="2" t="s">
        <v>2590</v>
      </c>
    </row>
    <row r="847" spans="7:11" x14ac:dyDescent="0.25">
      <c r="G847" s="33" t="s">
        <v>7</v>
      </c>
      <c r="H847" s="33" t="s">
        <v>2366</v>
      </c>
      <c r="I847" s="1">
        <v>90961</v>
      </c>
      <c r="J847" s="2" t="s">
        <v>8629</v>
      </c>
      <c r="K847" s="2" t="s">
        <v>2590</v>
      </c>
    </row>
    <row r="848" spans="7:11" x14ac:dyDescent="0.25">
      <c r="G848" s="33" t="s">
        <v>7</v>
      </c>
      <c r="H848" s="33" t="s">
        <v>2367</v>
      </c>
      <c r="I848" s="1">
        <v>90962</v>
      </c>
      <c r="J848" s="2" t="s">
        <v>8630</v>
      </c>
      <c r="K848" s="2" t="s">
        <v>2590</v>
      </c>
    </row>
    <row r="849" spans="7:11" x14ac:dyDescent="0.25">
      <c r="G849" s="33" t="s">
        <v>7</v>
      </c>
      <c r="H849" s="33" t="s">
        <v>2368</v>
      </c>
      <c r="I849" s="1">
        <v>90963</v>
      </c>
      <c r="J849" s="2" t="s">
        <v>8631</v>
      </c>
      <c r="K849" s="2" t="s">
        <v>2590</v>
      </c>
    </row>
    <row r="850" spans="7:11" x14ac:dyDescent="0.25">
      <c r="G850" s="33" t="s">
        <v>7</v>
      </c>
      <c r="H850" s="33" t="s">
        <v>2468</v>
      </c>
      <c r="I850" s="1">
        <v>90964</v>
      </c>
      <c r="J850" s="2" t="s">
        <v>8632</v>
      </c>
      <c r="K850" s="2" t="s">
        <v>2590</v>
      </c>
    </row>
    <row r="851" spans="7:11" x14ac:dyDescent="0.25">
      <c r="G851" s="33" t="s">
        <v>7</v>
      </c>
      <c r="H851" s="33" t="s">
        <v>2469</v>
      </c>
      <c r="I851" s="1">
        <v>90965</v>
      </c>
      <c r="J851" s="2" t="s">
        <v>8633</v>
      </c>
      <c r="K851" s="2" t="s">
        <v>2590</v>
      </c>
    </row>
    <row r="852" spans="7:11" x14ac:dyDescent="0.25">
      <c r="G852" s="33" t="s">
        <v>7</v>
      </c>
      <c r="H852" s="33" t="s">
        <v>2470</v>
      </c>
      <c r="I852" s="1">
        <v>90966</v>
      </c>
      <c r="J852" s="2" t="s">
        <v>8634</v>
      </c>
      <c r="K852" s="2" t="s">
        <v>2590</v>
      </c>
    </row>
    <row r="853" spans="7:11" x14ac:dyDescent="0.25">
      <c r="G853" s="33" t="s">
        <v>7</v>
      </c>
      <c r="H853" s="33" t="s">
        <v>2471</v>
      </c>
      <c r="I853" s="1">
        <v>90967</v>
      </c>
      <c r="J853" s="2" t="s">
        <v>8635</v>
      </c>
      <c r="K853" s="2" t="s">
        <v>2590</v>
      </c>
    </row>
    <row r="854" spans="7:11" x14ac:dyDescent="0.25">
      <c r="G854" s="33" t="s">
        <v>7</v>
      </c>
      <c r="H854" s="33" t="s">
        <v>2472</v>
      </c>
      <c r="I854" s="1">
        <v>90968</v>
      </c>
      <c r="J854" s="2" t="s">
        <v>8636</v>
      </c>
      <c r="K854" s="2" t="s">
        <v>2590</v>
      </c>
    </row>
    <row r="855" spans="7:11" x14ac:dyDescent="0.25">
      <c r="G855" s="33" t="s">
        <v>7</v>
      </c>
      <c r="H855" s="33" t="s">
        <v>2473</v>
      </c>
      <c r="I855" s="1">
        <v>90969</v>
      </c>
      <c r="J855" s="2" t="s">
        <v>8637</v>
      </c>
      <c r="K855" s="2" t="s">
        <v>2590</v>
      </c>
    </row>
    <row r="856" spans="7:11" x14ac:dyDescent="0.25">
      <c r="G856" s="33" t="s">
        <v>7</v>
      </c>
      <c r="H856" s="33" t="s">
        <v>2474</v>
      </c>
      <c r="I856" s="1">
        <v>90970</v>
      </c>
      <c r="J856" s="2" t="s">
        <v>8638</v>
      </c>
      <c r="K856" s="2" t="s">
        <v>2590</v>
      </c>
    </row>
    <row r="857" spans="7:11" x14ac:dyDescent="0.25">
      <c r="G857" s="33" t="s">
        <v>7</v>
      </c>
      <c r="H857" s="33" t="s">
        <v>2475</v>
      </c>
      <c r="I857" s="1">
        <v>90971</v>
      </c>
      <c r="J857" s="2" t="s">
        <v>8639</v>
      </c>
      <c r="K857" s="2" t="s">
        <v>2590</v>
      </c>
    </row>
    <row r="858" spans="7:11" x14ac:dyDescent="0.25">
      <c r="G858" s="33" t="s">
        <v>7</v>
      </c>
      <c r="H858" s="33" t="s">
        <v>2476</v>
      </c>
      <c r="I858" s="1">
        <v>90972</v>
      </c>
      <c r="J858" s="2" t="s">
        <v>8640</v>
      </c>
      <c r="K858" s="2" t="s">
        <v>2590</v>
      </c>
    </row>
    <row r="859" spans="7:11" x14ac:dyDescent="0.25">
      <c r="G859" s="33" t="s">
        <v>7</v>
      </c>
      <c r="H859" s="33" t="s">
        <v>2477</v>
      </c>
      <c r="I859" s="1">
        <v>90973</v>
      </c>
      <c r="J859" s="2" t="s">
        <v>8641</v>
      </c>
      <c r="K859" s="2" t="s">
        <v>2590</v>
      </c>
    </row>
    <row r="860" spans="7:11" x14ac:dyDescent="0.25">
      <c r="G860" s="33" t="s">
        <v>7</v>
      </c>
      <c r="H860" s="33" t="s">
        <v>2478</v>
      </c>
      <c r="I860" s="1">
        <v>90974</v>
      </c>
      <c r="J860" s="2" t="s">
        <v>8642</v>
      </c>
      <c r="K860" s="2" t="s">
        <v>2590</v>
      </c>
    </row>
    <row r="861" spans="7:11" x14ac:dyDescent="0.25">
      <c r="G861" s="33" t="s">
        <v>7</v>
      </c>
      <c r="H861" s="33" t="s">
        <v>407</v>
      </c>
      <c r="I861" s="1">
        <v>90975</v>
      </c>
      <c r="J861" s="2" t="s">
        <v>8643</v>
      </c>
      <c r="K861" s="2" t="s">
        <v>2590</v>
      </c>
    </row>
    <row r="862" spans="7:11" x14ac:dyDescent="0.25">
      <c r="G862" s="33" t="s">
        <v>7</v>
      </c>
      <c r="H862" s="33" t="s">
        <v>547</v>
      </c>
      <c r="I862" s="1">
        <v>90976</v>
      </c>
      <c r="J862" s="2" t="s">
        <v>8644</v>
      </c>
      <c r="K862" s="2" t="s">
        <v>2590</v>
      </c>
    </row>
    <row r="863" spans="7:11" x14ac:dyDescent="0.25">
      <c r="G863" s="33" t="s">
        <v>7</v>
      </c>
      <c r="H863" s="33" t="s">
        <v>687</v>
      </c>
      <c r="I863" s="1">
        <v>90977</v>
      </c>
      <c r="J863" s="2" t="s">
        <v>8645</v>
      </c>
      <c r="K863" s="2" t="s">
        <v>2590</v>
      </c>
    </row>
    <row r="864" spans="7:11" x14ac:dyDescent="0.25">
      <c r="G864" s="33" t="s">
        <v>7</v>
      </c>
      <c r="H864" s="33" t="s">
        <v>827</v>
      </c>
      <c r="I864" s="1">
        <v>90978</v>
      </c>
      <c r="J864" s="2" t="s">
        <v>8646</v>
      </c>
      <c r="K864" s="2" t="s">
        <v>2590</v>
      </c>
    </row>
    <row r="865" spans="7:11" x14ac:dyDescent="0.25">
      <c r="G865" s="33" t="s">
        <v>7</v>
      </c>
      <c r="H865" s="33" t="s">
        <v>967</v>
      </c>
      <c r="I865" s="1">
        <v>90979</v>
      </c>
      <c r="J865" s="2" t="s">
        <v>8647</v>
      </c>
      <c r="K865" s="2" t="s">
        <v>2590</v>
      </c>
    </row>
    <row r="866" spans="7:11" x14ac:dyDescent="0.25">
      <c r="G866" s="33" t="s">
        <v>7</v>
      </c>
      <c r="H866" s="33" t="s">
        <v>1107</v>
      </c>
      <c r="I866" s="1">
        <v>90980</v>
      </c>
      <c r="J866" s="2" t="s">
        <v>8648</v>
      </c>
      <c r="K866" s="2" t="s">
        <v>2590</v>
      </c>
    </row>
    <row r="867" spans="7:11" x14ac:dyDescent="0.25">
      <c r="G867" s="33" t="s">
        <v>7</v>
      </c>
      <c r="H867" s="33" t="s">
        <v>1247</v>
      </c>
      <c r="I867" s="1">
        <v>90981</v>
      </c>
      <c r="J867" s="2" t="s">
        <v>8649</v>
      </c>
      <c r="K867" s="2" t="s">
        <v>2590</v>
      </c>
    </row>
    <row r="868" spans="7:11" x14ac:dyDescent="0.25">
      <c r="G868" s="33" t="s">
        <v>7</v>
      </c>
      <c r="H868" s="33" t="s">
        <v>1387</v>
      </c>
      <c r="I868" s="1">
        <v>90982</v>
      </c>
      <c r="J868" s="2" t="s">
        <v>8650</v>
      </c>
      <c r="K868" s="2" t="s">
        <v>2590</v>
      </c>
    </row>
    <row r="869" spans="7:11" x14ac:dyDescent="0.25">
      <c r="G869" s="33" t="s">
        <v>7</v>
      </c>
      <c r="H869" s="33" t="s">
        <v>1527</v>
      </c>
      <c r="I869" s="1">
        <v>90983</v>
      </c>
      <c r="J869" s="2" t="s">
        <v>8651</v>
      </c>
      <c r="K869" s="2" t="s">
        <v>2590</v>
      </c>
    </row>
    <row r="870" spans="7:11" x14ac:dyDescent="0.25">
      <c r="G870" s="33" t="s">
        <v>7</v>
      </c>
      <c r="H870" s="33" t="s">
        <v>261</v>
      </c>
      <c r="I870" s="1">
        <v>90984</v>
      </c>
      <c r="J870" s="2" t="s">
        <v>8652</v>
      </c>
      <c r="K870" s="2" t="s">
        <v>2590</v>
      </c>
    </row>
    <row r="871" spans="7:11" x14ac:dyDescent="0.25">
      <c r="G871" s="33" t="s">
        <v>7</v>
      </c>
      <c r="H871" s="33" t="s">
        <v>191</v>
      </c>
      <c r="I871" s="1">
        <v>90985</v>
      </c>
      <c r="J871" s="2" t="s">
        <v>8653</v>
      </c>
      <c r="K871" s="2" t="s">
        <v>2590</v>
      </c>
    </row>
    <row r="872" spans="7:11" x14ac:dyDescent="0.25">
      <c r="G872" s="33" t="s">
        <v>7</v>
      </c>
      <c r="H872" s="33" t="s">
        <v>408</v>
      </c>
      <c r="I872" s="1">
        <v>90986</v>
      </c>
      <c r="J872" s="2" t="s">
        <v>8654</v>
      </c>
      <c r="K872" s="2" t="s">
        <v>2590</v>
      </c>
    </row>
    <row r="873" spans="7:11" x14ac:dyDescent="0.25">
      <c r="G873" s="33" t="s">
        <v>7</v>
      </c>
      <c r="H873" s="33" t="s">
        <v>548</v>
      </c>
      <c r="I873" s="1">
        <v>90987</v>
      </c>
      <c r="J873" s="2" t="s">
        <v>8655</v>
      </c>
      <c r="K873" s="2" t="s">
        <v>2590</v>
      </c>
    </row>
    <row r="874" spans="7:11" x14ac:dyDescent="0.25">
      <c r="G874" s="33" t="s">
        <v>7</v>
      </c>
      <c r="H874" s="33" t="s">
        <v>688</v>
      </c>
      <c r="I874" s="1">
        <v>90988</v>
      </c>
      <c r="J874" s="2" t="s">
        <v>8656</v>
      </c>
      <c r="K874" s="2" t="s">
        <v>2590</v>
      </c>
    </row>
    <row r="875" spans="7:11" x14ac:dyDescent="0.25">
      <c r="G875" s="33" t="s">
        <v>7</v>
      </c>
      <c r="H875" s="33" t="s">
        <v>828</v>
      </c>
      <c r="I875" s="1">
        <v>90989</v>
      </c>
      <c r="J875" s="2" t="s">
        <v>8657</v>
      </c>
      <c r="K875" s="2" t="s">
        <v>2590</v>
      </c>
    </row>
    <row r="876" spans="7:11" x14ac:dyDescent="0.25">
      <c r="G876" s="33" t="s">
        <v>7</v>
      </c>
      <c r="H876" s="33" t="s">
        <v>968</v>
      </c>
      <c r="I876" s="1">
        <v>90990</v>
      </c>
      <c r="J876" s="2" t="s">
        <v>8658</v>
      </c>
      <c r="K876" s="2" t="s">
        <v>2590</v>
      </c>
    </row>
    <row r="877" spans="7:11" x14ac:dyDescent="0.25">
      <c r="G877" s="33" t="s">
        <v>7</v>
      </c>
      <c r="H877" s="33" t="s">
        <v>1108</v>
      </c>
      <c r="I877" s="1">
        <v>90991</v>
      </c>
      <c r="J877" s="2" t="s">
        <v>8659</v>
      </c>
      <c r="K877" s="2" t="s">
        <v>2590</v>
      </c>
    </row>
    <row r="878" spans="7:11" x14ac:dyDescent="0.25">
      <c r="G878" s="33" t="s">
        <v>7</v>
      </c>
      <c r="H878" s="33" t="s">
        <v>1248</v>
      </c>
      <c r="I878" s="1">
        <v>90992</v>
      </c>
      <c r="J878" s="2" t="s">
        <v>8660</v>
      </c>
      <c r="K878" s="2" t="s">
        <v>2590</v>
      </c>
    </row>
    <row r="879" spans="7:11" x14ac:dyDescent="0.25">
      <c r="G879" s="33" t="s">
        <v>7</v>
      </c>
      <c r="H879" s="33" t="s">
        <v>1388</v>
      </c>
      <c r="I879" s="1">
        <v>90993</v>
      </c>
      <c r="J879" s="2" t="s">
        <v>8661</v>
      </c>
      <c r="K879" s="2" t="s">
        <v>2590</v>
      </c>
    </row>
    <row r="880" spans="7:11" x14ac:dyDescent="0.25">
      <c r="G880" s="33" t="s">
        <v>7</v>
      </c>
      <c r="H880" s="33" t="s">
        <v>1528</v>
      </c>
      <c r="I880" s="1">
        <v>90994</v>
      </c>
      <c r="J880" s="2" t="s">
        <v>8662</v>
      </c>
      <c r="K880" s="2" t="s">
        <v>2590</v>
      </c>
    </row>
    <row r="881" spans="7:11" x14ac:dyDescent="0.25">
      <c r="G881" s="33" t="s">
        <v>7</v>
      </c>
      <c r="H881" s="33" t="s">
        <v>262</v>
      </c>
      <c r="I881" s="1">
        <v>90995</v>
      </c>
      <c r="J881" s="2" t="s">
        <v>8663</v>
      </c>
      <c r="K881" s="2" t="s">
        <v>2590</v>
      </c>
    </row>
    <row r="882" spans="7:11" x14ac:dyDescent="0.25">
      <c r="G882" s="33" t="s">
        <v>7</v>
      </c>
      <c r="H882" s="33" t="s">
        <v>192</v>
      </c>
      <c r="I882" s="1">
        <v>90996</v>
      </c>
      <c r="J882" s="2" t="s">
        <v>8664</v>
      </c>
      <c r="K882" s="2" t="s">
        <v>2590</v>
      </c>
    </row>
    <row r="883" spans="7:11" x14ac:dyDescent="0.25">
      <c r="G883" s="33" t="s">
        <v>7</v>
      </c>
      <c r="H883" s="33" t="s">
        <v>409</v>
      </c>
      <c r="I883" s="1">
        <v>90997</v>
      </c>
      <c r="J883" s="2" t="s">
        <v>8665</v>
      </c>
      <c r="K883" s="2" t="s">
        <v>2590</v>
      </c>
    </row>
    <row r="884" spans="7:11" x14ac:dyDescent="0.25">
      <c r="G884" s="33" t="s">
        <v>7</v>
      </c>
      <c r="H884" s="33" t="s">
        <v>549</v>
      </c>
      <c r="I884" s="1">
        <v>90998</v>
      </c>
      <c r="J884" s="2" t="s">
        <v>8666</v>
      </c>
      <c r="K884" s="2" t="s">
        <v>2590</v>
      </c>
    </row>
    <row r="885" spans="7:11" x14ac:dyDescent="0.25">
      <c r="G885" s="33" t="s">
        <v>7</v>
      </c>
      <c r="H885" s="33" t="s">
        <v>689</v>
      </c>
      <c r="I885" s="1">
        <v>90999</v>
      </c>
      <c r="J885" s="2" t="s">
        <v>8667</v>
      </c>
      <c r="K885" s="2" t="s">
        <v>2590</v>
      </c>
    </row>
    <row r="886" spans="7:11" x14ac:dyDescent="0.25">
      <c r="G886" s="33" t="s">
        <v>7</v>
      </c>
      <c r="H886" s="33" t="s">
        <v>829</v>
      </c>
      <c r="I886" s="1">
        <v>91000</v>
      </c>
      <c r="J886" s="2" t="s">
        <v>8668</v>
      </c>
      <c r="K886" s="2" t="s">
        <v>2590</v>
      </c>
    </row>
    <row r="887" spans="7:11" x14ac:dyDescent="0.25">
      <c r="G887" s="33" t="s">
        <v>7</v>
      </c>
      <c r="H887" s="33" t="s">
        <v>969</v>
      </c>
      <c r="I887" s="1">
        <v>91001</v>
      </c>
      <c r="J887" s="2" t="s">
        <v>8669</v>
      </c>
      <c r="K887" s="2" t="s">
        <v>2590</v>
      </c>
    </row>
    <row r="888" spans="7:11" x14ac:dyDescent="0.25">
      <c r="G888" s="33" t="s">
        <v>7</v>
      </c>
      <c r="H888" s="33" t="s">
        <v>1109</v>
      </c>
      <c r="I888" s="1">
        <v>91002</v>
      </c>
      <c r="J888" s="2" t="s">
        <v>8670</v>
      </c>
      <c r="K888" s="2" t="s">
        <v>2590</v>
      </c>
    </row>
    <row r="889" spans="7:11" x14ac:dyDescent="0.25">
      <c r="G889" s="33" t="s">
        <v>7</v>
      </c>
      <c r="H889" s="33" t="s">
        <v>1249</v>
      </c>
      <c r="I889" s="1">
        <v>91003</v>
      </c>
      <c r="J889" s="2" t="s">
        <v>8671</v>
      </c>
      <c r="K889" s="2" t="s">
        <v>2590</v>
      </c>
    </row>
    <row r="890" spans="7:11" x14ac:dyDescent="0.25">
      <c r="G890" s="33" t="s">
        <v>7</v>
      </c>
      <c r="H890" s="33" t="s">
        <v>1389</v>
      </c>
      <c r="I890" s="1">
        <v>91004</v>
      </c>
      <c r="J890" s="2" t="s">
        <v>8672</v>
      </c>
      <c r="K890" s="2" t="s">
        <v>2590</v>
      </c>
    </row>
    <row r="891" spans="7:11" x14ac:dyDescent="0.25">
      <c r="G891" s="33" t="s">
        <v>7</v>
      </c>
      <c r="H891" s="33" t="s">
        <v>1529</v>
      </c>
      <c r="I891" s="1">
        <v>91005</v>
      </c>
      <c r="J891" s="2" t="s">
        <v>8673</v>
      </c>
      <c r="K891" s="2" t="s">
        <v>2590</v>
      </c>
    </row>
    <row r="892" spans="7:11" x14ac:dyDescent="0.25">
      <c r="G892" s="33" t="s">
        <v>7</v>
      </c>
      <c r="H892" s="33" t="s">
        <v>263</v>
      </c>
      <c r="I892" s="1">
        <v>91006</v>
      </c>
      <c r="J892" s="2" t="s">
        <v>8674</v>
      </c>
      <c r="K892" s="2" t="s">
        <v>2590</v>
      </c>
    </row>
    <row r="893" spans="7:11" x14ac:dyDescent="0.25">
      <c r="G893" s="33" t="s">
        <v>7</v>
      </c>
      <c r="H893" s="33" t="s">
        <v>193</v>
      </c>
      <c r="I893" s="1">
        <v>91007</v>
      </c>
      <c r="J893" s="2" t="s">
        <v>8675</v>
      </c>
      <c r="K893" s="2" t="s">
        <v>2590</v>
      </c>
    </row>
    <row r="894" spans="7:11" x14ac:dyDescent="0.25">
      <c r="G894" s="33" t="s">
        <v>7</v>
      </c>
      <c r="H894" s="33" t="s">
        <v>410</v>
      </c>
      <c r="I894" s="1">
        <v>91008</v>
      </c>
      <c r="J894" s="2" t="s">
        <v>8676</v>
      </c>
      <c r="K894" s="2" t="s">
        <v>2558</v>
      </c>
    </row>
    <row r="895" spans="7:11" x14ac:dyDescent="0.25">
      <c r="G895" s="33" t="s">
        <v>7</v>
      </c>
      <c r="H895" s="33" t="s">
        <v>550</v>
      </c>
      <c r="I895" s="1">
        <v>91009</v>
      </c>
      <c r="J895" s="2" t="s">
        <v>8677</v>
      </c>
      <c r="K895" s="2" t="s">
        <v>2558</v>
      </c>
    </row>
    <row r="896" spans="7:11" x14ac:dyDescent="0.25">
      <c r="G896" s="33" t="s">
        <v>7</v>
      </c>
      <c r="H896" s="33" t="s">
        <v>690</v>
      </c>
      <c r="I896" s="1">
        <v>91010</v>
      </c>
      <c r="J896" s="2" t="s">
        <v>8678</v>
      </c>
      <c r="K896" s="2" t="s">
        <v>2558</v>
      </c>
    </row>
    <row r="897" spans="7:11" x14ac:dyDescent="0.25">
      <c r="G897" s="33" t="s">
        <v>7</v>
      </c>
      <c r="H897" s="33" t="s">
        <v>830</v>
      </c>
      <c r="I897" s="1">
        <v>91011</v>
      </c>
      <c r="J897" s="2" t="s">
        <v>8679</v>
      </c>
      <c r="K897" s="2" t="s">
        <v>2558</v>
      </c>
    </row>
    <row r="898" spans="7:11" x14ac:dyDescent="0.25">
      <c r="G898" s="33" t="s">
        <v>7</v>
      </c>
      <c r="H898" s="33" t="s">
        <v>970</v>
      </c>
      <c r="I898" s="1">
        <v>91012</v>
      </c>
      <c r="J898" s="2" t="s">
        <v>8680</v>
      </c>
      <c r="K898" s="2" t="s">
        <v>2558</v>
      </c>
    </row>
    <row r="899" spans="7:11" x14ac:dyDescent="0.25">
      <c r="G899" s="33" t="s">
        <v>7</v>
      </c>
      <c r="H899" s="33" t="s">
        <v>1110</v>
      </c>
      <c r="I899" s="1">
        <v>91013</v>
      </c>
      <c r="J899" s="2" t="s">
        <v>8681</v>
      </c>
      <c r="K899" s="2" t="s">
        <v>2558</v>
      </c>
    </row>
    <row r="900" spans="7:11" x14ac:dyDescent="0.25">
      <c r="G900" s="33" t="s">
        <v>7</v>
      </c>
      <c r="H900" s="33" t="s">
        <v>1250</v>
      </c>
      <c r="I900" s="1">
        <v>91014</v>
      </c>
      <c r="J900" s="2" t="s">
        <v>8682</v>
      </c>
      <c r="K900" s="2" t="s">
        <v>2558</v>
      </c>
    </row>
    <row r="901" spans="7:11" x14ac:dyDescent="0.25">
      <c r="G901" s="33" t="s">
        <v>7</v>
      </c>
      <c r="H901" s="33" t="s">
        <v>1390</v>
      </c>
      <c r="I901" s="1">
        <v>91015</v>
      </c>
      <c r="J901" s="2" t="s">
        <v>8683</v>
      </c>
      <c r="K901" s="2" t="s">
        <v>2558</v>
      </c>
    </row>
    <row r="902" spans="7:11" x14ac:dyDescent="0.25">
      <c r="G902" s="33" t="s">
        <v>7</v>
      </c>
      <c r="H902" s="33" t="s">
        <v>1530</v>
      </c>
      <c r="I902" s="1">
        <v>91016</v>
      </c>
      <c r="J902" s="2" t="s">
        <v>8684</v>
      </c>
      <c r="K902" s="2" t="s">
        <v>2558</v>
      </c>
    </row>
    <row r="903" spans="7:11" x14ac:dyDescent="0.25">
      <c r="G903" s="33" t="s">
        <v>7</v>
      </c>
      <c r="H903" s="33" t="s">
        <v>264</v>
      </c>
      <c r="I903" s="1">
        <v>91017</v>
      </c>
      <c r="J903" s="2" t="s">
        <v>8685</v>
      </c>
      <c r="K903" s="2" t="s">
        <v>2590</v>
      </c>
    </row>
    <row r="904" spans="7:11" x14ac:dyDescent="0.25">
      <c r="G904" s="33" t="s">
        <v>7</v>
      </c>
      <c r="H904" s="33" t="s">
        <v>194</v>
      </c>
      <c r="I904" s="1">
        <v>91018</v>
      </c>
      <c r="J904" s="2" t="s">
        <v>8686</v>
      </c>
      <c r="K904" s="2" t="s">
        <v>2590</v>
      </c>
    </row>
    <row r="905" spans="7:11" x14ac:dyDescent="0.25">
      <c r="G905" s="33" t="s">
        <v>7</v>
      </c>
      <c r="H905" s="33" t="s">
        <v>411</v>
      </c>
      <c r="I905" s="1">
        <v>91019</v>
      </c>
      <c r="J905" s="2" t="s">
        <v>8687</v>
      </c>
      <c r="K905" s="2" t="s">
        <v>2558</v>
      </c>
    </row>
    <row r="906" spans="7:11" x14ac:dyDescent="0.25">
      <c r="G906" s="33" t="s">
        <v>7</v>
      </c>
      <c r="H906" s="33" t="s">
        <v>551</v>
      </c>
      <c r="I906" s="1">
        <v>91020</v>
      </c>
      <c r="J906" s="2" t="s">
        <v>8688</v>
      </c>
      <c r="K906" s="2" t="s">
        <v>2558</v>
      </c>
    </row>
    <row r="907" spans="7:11" x14ac:dyDescent="0.25">
      <c r="G907" s="33" t="s">
        <v>7</v>
      </c>
      <c r="H907" s="33" t="s">
        <v>691</v>
      </c>
      <c r="I907" s="1">
        <v>91021</v>
      </c>
      <c r="J907" s="2" t="s">
        <v>8689</v>
      </c>
      <c r="K907" s="2" t="s">
        <v>2558</v>
      </c>
    </row>
    <row r="908" spans="7:11" x14ac:dyDescent="0.25">
      <c r="G908" s="33" t="s">
        <v>7</v>
      </c>
      <c r="H908" s="33" t="s">
        <v>831</v>
      </c>
      <c r="I908" s="1">
        <v>91022</v>
      </c>
      <c r="J908" s="2" t="s">
        <v>8690</v>
      </c>
      <c r="K908" s="2" t="s">
        <v>2558</v>
      </c>
    </row>
    <row r="909" spans="7:11" x14ac:dyDescent="0.25">
      <c r="G909" s="33" t="s">
        <v>7</v>
      </c>
      <c r="H909" s="33" t="s">
        <v>971</v>
      </c>
      <c r="I909" s="1">
        <v>91023</v>
      </c>
      <c r="J909" s="2" t="s">
        <v>8691</v>
      </c>
      <c r="K909" s="2" t="s">
        <v>2558</v>
      </c>
    </row>
    <row r="910" spans="7:11" x14ac:dyDescent="0.25">
      <c r="G910" s="33" t="s">
        <v>7</v>
      </c>
      <c r="H910" s="33" t="s">
        <v>1111</v>
      </c>
      <c r="I910" s="1">
        <v>91024</v>
      </c>
      <c r="J910" s="2" t="s">
        <v>8692</v>
      </c>
      <c r="K910" s="2" t="s">
        <v>2558</v>
      </c>
    </row>
    <row r="911" spans="7:11" x14ac:dyDescent="0.25">
      <c r="G911" s="33" t="s">
        <v>7</v>
      </c>
      <c r="H911" s="33" t="s">
        <v>1251</v>
      </c>
      <c r="I911" s="1">
        <v>91025</v>
      </c>
      <c r="J911" s="2" t="s">
        <v>8693</v>
      </c>
      <c r="K911" s="2" t="s">
        <v>2558</v>
      </c>
    </row>
    <row r="912" spans="7:11" x14ac:dyDescent="0.25">
      <c r="G912" s="33" t="s">
        <v>7</v>
      </c>
      <c r="H912" s="33" t="s">
        <v>1391</v>
      </c>
      <c r="I912" s="1">
        <v>91026</v>
      </c>
      <c r="J912" s="2" t="s">
        <v>8694</v>
      </c>
      <c r="K912" s="2" t="s">
        <v>2558</v>
      </c>
    </row>
    <row r="913" spans="7:11" x14ac:dyDescent="0.25">
      <c r="G913" s="33" t="s">
        <v>7</v>
      </c>
      <c r="H913" s="33" t="s">
        <v>1531</v>
      </c>
      <c r="I913" s="1">
        <v>91027</v>
      </c>
      <c r="J913" s="2" t="s">
        <v>8695</v>
      </c>
      <c r="K913" s="2" t="s">
        <v>2558</v>
      </c>
    </row>
    <row r="914" spans="7:11" x14ac:dyDescent="0.25">
      <c r="G914" s="33" t="s">
        <v>7</v>
      </c>
      <c r="H914" s="33" t="s">
        <v>265</v>
      </c>
      <c r="I914" s="1">
        <v>91028</v>
      </c>
      <c r="J914" s="2" t="s">
        <v>8696</v>
      </c>
      <c r="K914" s="2" t="s">
        <v>2558</v>
      </c>
    </row>
    <row r="915" spans="7:11" x14ac:dyDescent="0.25">
      <c r="G915" s="33" t="s">
        <v>7</v>
      </c>
      <c r="H915" s="33" t="s">
        <v>195</v>
      </c>
      <c r="I915" s="1">
        <v>91029</v>
      </c>
      <c r="J915" s="2" t="s">
        <v>8697</v>
      </c>
      <c r="K915" s="2" t="s">
        <v>2558</v>
      </c>
    </row>
    <row r="916" spans="7:11" x14ac:dyDescent="0.25">
      <c r="G916" s="33" t="s">
        <v>7</v>
      </c>
      <c r="H916" s="33" t="s">
        <v>412</v>
      </c>
      <c r="I916" s="1">
        <v>91030</v>
      </c>
      <c r="J916" s="2" t="s">
        <v>8698</v>
      </c>
      <c r="K916" s="2" t="s">
        <v>2558</v>
      </c>
    </row>
    <row r="917" spans="7:11" x14ac:dyDescent="0.25">
      <c r="G917" s="33" t="s">
        <v>7</v>
      </c>
      <c r="H917" s="33" t="s">
        <v>552</v>
      </c>
      <c r="I917" s="1">
        <v>91031</v>
      </c>
      <c r="J917" s="2" t="s">
        <v>8699</v>
      </c>
      <c r="K917" s="2" t="s">
        <v>2558</v>
      </c>
    </row>
    <row r="918" spans="7:11" x14ac:dyDescent="0.25">
      <c r="G918" s="33" t="s">
        <v>7</v>
      </c>
      <c r="H918" s="33" t="s">
        <v>692</v>
      </c>
      <c r="I918" s="1">
        <v>91032</v>
      </c>
      <c r="J918" s="2" t="s">
        <v>8700</v>
      </c>
      <c r="K918" s="2" t="s">
        <v>2558</v>
      </c>
    </row>
    <row r="919" spans="7:11" x14ac:dyDescent="0.25">
      <c r="G919" s="33" t="s">
        <v>7</v>
      </c>
      <c r="H919" s="33" t="s">
        <v>832</v>
      </c>
      <c r="I919" s="1">
        <v>91033</v>
      </c>
      <c r="J919" s="2" t="s">
        <v>8701</v>
      </c>
      <c r="K919" s="2" t="s">
        <v>2558</v>
      </c>
    </row>
    <row r="920" spans="7:11" x14ac:dyDescent="0.25">
      <c r="G920" s="33" t="s">
        <v>7</v>
      </c>
      <c r="H920" s="33" t="s">
        <v>972</v>
      </c>
      <c r="I920" s="1">
        <v>91034</v>
      </c>
      <c r="J920" s="2" t="s">
        <v>8702</v>
      </c>
      <c r="K920" s="2" t="s">
        <v>2558</v>
      </c>
    </row>
    <row r="921" spans="7:11" x14ac:dyDescent="0.25">
      <c r="G921" s="33" t="s">
        <v>7</v>
      </c>
      <c r="H921" s="33" t="s">
        <v>1112</v>
      </c>
      <c r="I921" s="1">
        <v>91035</v>
      </c>
      <c r="J921" s="2" t="s">
        <v>8703</v>
      </c>
      <c r="K921" s="2" t="s">
        <v>2558</v>
      </c>
    </row>
    <row r="922" spans="7:11" x14ac:dyDescent="0.25">
      <c r="G922" s="33" t="s">
        <v>7</v>
      </c>
      <c r="H922" s="33" t="s">
        <v>1252</v>
      </c>
      <c r="I922" s="1">
        <v>91036</v>
      </c>
      <c r="J922" s="2" t="s">
        <v>8704</v>
      </c>
      <c r="K922" s="2" t="s">
        <v>2558</v>
      </c>
    </row>
    <row r="923" spans="7:11" x14ac:dyDescent="0.25">
      <c r="G923" s="33" t="s">
        <v>7</v>
      </c>
      <c r="H923" s="33" t="s">
        <v>1392</v>
      </c>
      <c r="I923" s="1">
        <v>91037</v>
      </c>
      <c r="J923" s="2" t="s">
        <v>8705</v>
      </c>
      <c r="K923" s="2" t="s">
        <v>2558</v>
      </c>
    </row>
    <row r="924" spans="7:11" x14ac:dyDescent="0.25">
      <c r="G924" s="33" t="s">
        <v>7</v>
      </c>
      <c r="H924" s="33" t="s">
        <v>1532</v>
      </c>
      <c r="I924" s="1">
        <v>91038</v>
      </c>
      <c r="J924" s="2" t="s">
        <v>8706</v>
      </c>
      <c r="K924" s="2" t="s">
        <v>2558</v>
      </c>
    </row>
    <row r="925" spans="7:11" x14ac:dyDescent="0.25">
      <c r="G925" s="33" t="s">
        <v>7</v>
      </c>
      <c r="H925" s="33" t="s">
        <v>266</v>
      </c>
      <c r="I925" s="1">
        <v>91039</v>
      </c>
      <c r="J925" s="2" t="s">
        <v>8707</v>
      </c>
      <c r="K925" s="2" t="s">
        <v>2558</v>
      </c>
    </row>
    <row r="926" spans="7:11" x14ac:dyDescent="0.25">
      <c r="G926" s="33" t="s">
        <v>7</v>
      </c>
      <c r="H926" s="33" t="s">
        <v>196</v>
      </c>
      <c r="I926" s="1">
        <v>91040</v>
      </c>
      <c r="J926" s="2" t="s">
        <v>8708</v>
      </c>
      <c r="K926" s="2" t="s">
        <v>2558</v>
      </c>
    </row>
    <row r="927" spans="7:11" x14ac:dyDescent="0.25">
      <c r="G927" s="33" t="s">
        <v>7</v>
      </c>
      <c r="H927" s="33" t="s">
        <v>413</v>
      </c>
      <c r="I927" s="1">
        <v>91041</v>
      </c>
      <c r="J927" s="2" t="s">
        <v>8709</v>
      </c>
      <c r="K927" s="2" t="s">
        <v>2558</v>
      </c>
    </row>
    <row r="928" spans="7:11" x14ac:dyDescent="0.25">
      <c r="G928" s="33" t="s">
        <v>7</v>
      </c>
      <c r="H928" s="33" t="s">
        <v>553</v>
      </c>
      <c r="I928" s="1">
        <v>91042</v>
      </c>
      <c r="J928" s="2" t="s">
        <v>8710</v>
      </c>
      <c r="K928" s="2" t="s">
        <v>2558</v>
      </c>
    </row>
    <row r="929" spans="7:11" x14ac:dyDescent="0.25">
      <c r="G929" s="33" t="s">
        <v>7</v>
      </c>
      <c r="H929" s="33" t="s">
        <v>693</v>
      </c>
      <c r="I929" s="1">
        <v>91043</v>
      </c>
      <c r="J929" s="2" t="s">
        <v>8711</v>
      </c>
      <c r="K929" s="2" t="s">
        <v>2558</v>
      </c>
    </row>
    <row r="930" spans="7:11" x14ac:dyDescent="0.25">
      <c r="G930" s="33" t="s">
        <v>7</v>
      </c>
      <c r="H930" s="33" t="s">
        <v>833</v>
      </c>
      <c r="I930" s="1">
        <v>91044</v>
      </c>
      <c r="J930" s="2" t="s">
        <v>8712</v>
      </c>
      <c r="K930" s="2" t="s">
        <v>2558</v>
      </c>
    </row>
    <row r="931" spans="7:11" x14ac:dyDescent="0.25">
      <c r="G931" s="33" t="s">
        <v>7</v>
      </c>
      <c r="H931" s="33" t="s">
        <v>973</v>
      </c>
      <c r="I931" s="1">
        <v>91045</v>
      </c>
      <c r="J931" s="2" t="s">
        <v>8713</v>
      </c>
      <c r="K931" s="2" t="s">
        <v>2558</v>
      </c>
    </row>
    <row r="932" spans="7:11" x14ac:dyDescent="0.25">
      <c r="G932" s="33" t="s">
        <v>7</v>
      </c>
      <c r="H932" s="33" t="s">
        <v>1113</v>
      </c>
      <c r="I932" s="1">
        <v>91046</v>
      </c>
      <c r="J932" s="2" t="s">
        <v>8714</v>
      </c>
      <c r="K932" s="2" t="s">
        <v>2558</v>
      </c>
    </row>
    <row r="933" spans="7:11" x14ac:dyDescent="0.25">
      <c r="G933" s="33" t="s">
        <v>7</v>
      </c>
      <c r="H933" s="33" t="s">
        <v>1253</v>
      </c>
      <c r="I933" s="1">
        <v>91047</v>
      </c>
      <c r="J933" s="2" t="s">
        <v>8715</v>
      </c>
      <c r="K933" s="2" t="s">
        <v>2558</v>
      </c>
    </row>
    <row r="934" spans="7:11" x14ac:dyDescent="0.25">
      <c r="G934" s="33" t="s">
        <v>7</v>
      </c>
      <c r="H934" s="33" t="s">
        <v>1393</v>
      </c>
      <c r="I934" s="1">
        <v>91048</v>
      </c>
      <c r="J934" s="2" t="s">
        <v>8716</v>
      </c>
      <c r="K934" s="2" t="s">
        <v>2558</v>
      </c>
    </row>
    <row r="935" spans="7:11" x14ac:dyDescent="0.25">
      <c r="G935" s="33" t="s">
        <v>7</v>
      </c>
      <c r="H935" s="33" t="s">
        <v>1533</v>
      </c>
      <c r="I935" s="1">
        <v>91049</v>
      </c>
      <c r="J935" s="2" t="s">
        <v>8717</v>
      </c>
      <c r="K935" s="2" t="s">
        <v>2558</v>
      </c>
    </row>
    <row r="936" spans="7:11" x14ac:dyDescent="0.25">
      <c r="G936" s="33" t="s">
        <v>7</v>
      </c>
      <c r="H936" s="33" t="s">
        <v>267</v>
      </c>
      <c r="I936" s="1">
        <v>91050</v>
      </c>
      <c r="J936" s="2" t="s">
        <v>8718</v>
      </c>
      <c r="K936" s="2" t="s">
        <v>2558</v>
      </c>
    </row>
    <row r="937" spans="7:11" x14ac:dyDescent="0.25">
      <c r="G937" s="33" t="s">
        <v>7</v>
      </c>
      <c r="H937" s="33" t="s">
        <v>197</v>
      </c>
      <c r="I937" s="1">
        <v>91051</v>
      </c>
      <c r="J937" s="2" t="s">
        <v>8719</v>
      </c>
      <c r="K937" s="2" t="s">
        <v>2558</v>
      </c>
    </row>
    <row r="938" spans="7:11" x14ac:dyDescent="0.25">
      <c r="G938" s="33" t="s">
        <v>7</v>
      </c>
      <c r="H938" s="33" t="s">
        <v>414</v>
      </c>
      <c r="I938" s="1">
        <v>91052</v>
      </c>
      <c r="J938" s="2" t="s">
        <v>8720</v>
      </c>
      <c r="K938" s="2" t="s">
        <v>2558</v>
      </c>
    </row>
    <row r="939" spans="7:11" x14ac:dyDescent="0.25">
      <c r="G939" s="33" t="s">
        <v>7</v>
      </c>
      <c r="H939" s="33" t="s">
        <v>554</v>
      </c>
      <c r="I939" s="1">
        <v>91053</v>
      </c>
      <c r="J939" s="2" t="s">
        <v>8721</v>
      </c>
      <c r="K939" s="2" t="s">
        <v>2558</v>
      </c>
    </row>
    <row r="940" spans="7:11" x14ac:dyDescent="0.25">
      <c r="G940" s="33" t="s">
        <v>7</v>
      </c>
      <c r="H940" s="33" t="s">
        <v>694</v>
      </c>
      <c r="I940" s="1">
        <v>91054</v>
      </c>
      <c r="J940" s="2" t="s">
        <v>8722</v>
      </c>
      <c r="K940" s="2" t="s">
        <v>2558</v>
      </c>
    </row>
    <row r="941" spans="7:11" x14ac:dyDescent="0.25">
      <c r="G941" s="33" t="s">
        <v>7</v>
      </c>
      <c r="H941" s="33" t="s">
        <v>834</v>
      </c>
      <c r="I941" s="1">
        <v>91055</v>
      </c>
      <c r="J941" s="2" t="s">
        <v>8723</v>
      </c>
      <c r="K941" s="2" t="s">
        <v>2558</v>
      </c>
    </row>
    <row r="942" spans="7:11" x14ac:dyDescent="0.25">
      <c r="G942" s="33" t="s">
        <v>7</v>
      </c>
      <c r="H942" s="33" t="s">
        <v>974</v>
      </c>
      <c r="I942" s="1">
        <v>91056</v>
      </c>
      <c r="J942" s="2" t="s">
        <v>8724</v>
      </c>
      <c r="K942" s="2" t="s">
        <v>2558</v>
      </c>
    </row>
    <row r="943" spans="7:11" x14ac:dyDescent="0.25">
      <c r="G943" s="33" t="s">
        <v>7</v>
      </c>
      <c r="H943" s="33" t="s">
        <v>1114</v>
      </c>
      <c r="I943" s="1">
        <v>91057</v>
      </c>
      <c r="J943" s="2" t="s">
        <v>8725</v>
      </c>
      <c r="K943" s="2" t="s">
        <v>2558</v>
      </c>
    </row>
    <row r="944" spans="7:11" x14ac:dyDescent="0.25">
      <c r="G944" s="33" t="s">
        <v>7</v>
      </c>
      <c r="H944" s="33" t="s">
        <v>1254</v>
      </c>
      <c r="I944" s="1">
        <v>91058</v>
      </c>
      <c r="J944" s="2" t="s">
        <v>8726</v>
      </c>
      <c r="K944" s="2" t="s">
        <v>2558</v>
      </c>
    </row>
    <row r="945" spans="7:11" x14ac:dyDescent="0.25">
      <c r="G945" s="33" t="s">
        <v>7</v>
      </c>
      <c r="H945" s="33" t="s">
        <v>1394</v>
      </c>
      <c r="I945" s="1">
        <v>91059</v>
      </c>
      <c r="J945" s="2" t="s">
        <v>8727</v>
      </c>
      <c r="K945" s="2" t="s">
        <v>2558</v>
      </c>
    </row>
    <row r="946" spans="7:11" x14ac:dyDescent="0.25">
      <c r="G946" s="33" t="s">
        <v>7</v>
      </c>
      <c r="H946" s="33" t="s">
        <v>1534</v>
      </c>
      <c r="I946" s="1">
        <v>91060</v>
      </c>
      <c r="J946" s="2" t="s">
        <v>8728</v>
      </c>
      <c r="K946" s="2" t="s">
        <v>2558</v>
      </c>
    </row>
    <row r="947" spans="7:11" x14ac:dyDescent="0.25">
      <c r="G947" s="33" t="s">
        <v>7</v>
      </c>
      <c r="H947" s="33" t="s">
        <v>268</v>
      </c>
      <c r="I947" s="1">
        <v>91061</v>
      </c>
      <c r="J947" s="2" t="s">
        <v>8729</v>
      </c>
      <c r="K947" s="2" t="s">
        <v>2558</v>
      </c>
    </row>
    <row r="948" spans="7:11" x14ac:dyDescent="0.25">
      <c r="G948" s="33" t="s">
        <v>7</v>
      </c>
      <c r="H948" s="33" t="s">
        <v>198</v>
      </c>
      <c r="I948" s="1">
        <v>91062</v>
      </c>
      <c r="J948" s="2" t="s">
        <v>8730</v>
      </c>
      <c r="K948" s="2" t="s">
        <v>2558</v>
      </c>
    </row>
    <row r="949" spans="7:11" x14ac:dyDescent="0.25">
      <c r="G949" s="33" t="s">
        <v>7</v>
      </c>
      <c r="H949" s="33" t="s">
        <v>415</v>
      </c>
      <c r="I949" s="1">
        <v>91063</v>
      </c>
      <c r="J949" s="2" t="s">
        <v>8731</v>
      </c>
      <c r="K949" s="2" t="s">
        <v>2558</v>
      </c>
    </row>
    <row r="950" spans="7:11" x14ac:dyDescent="0.25">
      <c r="G950" s="33" t="s">
        <v>7</v>
      </c>
      <c r="H950" s="33" t="s">
        <v>555</v>
      </c>
      <c r="I950" s="1">
        <v>91064</v>
      </c>
      <c r="J950" s="2" t="s">
        <v>8732</v>
      </c>
      <c r="K950" s="2" t="s">
        <v>2558</v>
      </c>
    </row>
    <row r="951" spans="7:11" x14ac:dyDescent="0.25">
      <c r="G951" s="33" t="s">
        <v>7</v>
      </c>
      <c r="H951" s="33" t="s">
        <v>695</v>
      </c>
      <c r="I951" s="1">
        <v>91065</v>
      </c>
      <c r="J951" s="2" t="s">
        <v>8733</v>
      </c>
      <c r="K951" s="2" t="s">
        <v>2558</v>
      </c>
    </row>
    <row r="952" spans="7:11" x14ac:dyDescent="0.25">
      <c r="G952" s="33" t="s">
        <v>7</v>
      </c>
      <c r="H952" s="33" t="s">
        <v>835</v>
      </c>
      <c r="I952" s="1">
        <v>91066</v>
      </c>
      <c r="J952" s="2" t="s">
        <v>8734</v>
      </c>
      <c r="K952" s="2" t="s">
        <v>2558</v>
      </c>
    </row>
    <row r="953" spans="7:11" x14ac:dyDescent="0.25">
      <c r="G953" s="33" t="s">
        <v>7</v>
      </c>
      <c r="H953" s="33" t="s">
        <v>975</v>
      </c>
      <c r="I953" s="1">
        <v>91067</v>
      </c>
      <c r="J953" s="2" t="s">
        <v>8735</v>
      </c>
      <c r="K953" s="2" t="s">
        <v>2558</v>
      </c>
    </row>
    <row r="954" spans="7:11" x14ac:dyDescent="0.25">
      <c r="G954" s="33" t="s">
        <v>7</v>
      </c>
      <c r="H954" s="33" t="s">
        <v>1115</v>
      </c>
      <c r="I954" s="1">
        <v>91068</v>
      </c>
      <c r="J954" s="2" t="s">
        <v>8736</v>
      </c>
      <c r="K954" s="2" t="s">
        <v>2558</v>
      </c>
    </row>
    <row r="955" spans="7:11" x14ac:dyDescent="0.25">
      <c r="G955" s="33" t="s">
        <v>7</v>
      </c>
      <c r="H955" s="33" t="s">
        <v>1255</v>
      </c>
      <c r="I955" s="1">
        <v>91069</v>
      </c>
      <c r="J955" s="2" t="s">
        <v>8737</v>
      </c>
      <c r="K955" s="2" t="s">
        <v>2558</v>
      </c>
    </row>
    <row r="956" spans="7:11" x14ac:dyDescent="0.25">
      <c r="G956" s="33" t="s">
        <v>7</v>
      </c>
      <c r="H956" s="33" t="s">
        <v>1395</v>
      </c>
      <c r="I956" s="1">
        <v>91070</v>
      </c>
      <c r="J956" s="2" t="s">
        <v>8738</v>
      </c>
      <c r="K956" s="2" t="s">
        <v>2558</v>
      </c>
    </row>
    <row r="957" spans="7:11" x14ac:dyDescent="0.25">
      <c r="G957" s="33" t="s">
        <v>7</v>
      </c>
      <c r="H957" s="33" t="s">
        <v>1535</v>
      </c>
      <c r="I957" s="1">
        <v>91071</v>
      </c>
      <c r="J957" s="2" t="s">
        <v>8739</v>
      </c>
      <c r="K957" s="2" t="s">
        <v>2558</v>
      </c>
    </row>
    <row r="958" spans="7:11" x14ac:dyDescent="0.25">
      <c r="G958" s="33" t="s">
        <v>7</v>
      </c>
      <c r="H958" s="33" t="s">
        <v>269</v>
      </c>
      <c r="I958" s="1">
        <v>91072</v>
      </c>
      <c r="J958" s="2" t="s">
        <v>8740</v>
      </c>
      <c r="K958" s="2" t="s">
        <v>2558</v>
      </c>
    </row>
    <row r="959" spans="7:11" x14ac:dyDescent="0.25">
      <c r="G959" s="33" t="s">
        <v>7</v>
      </c>
      <c r="H959" s="33" t="s">
        <v>199</v>
      </c>
      <c r="I959" s="1">
        <v>91073</v>
      </c>
      <c r="J959" s="2" t="s">
        <v>8741</v>
      </c>
      <c r="K959" s="2" t="s">
        <v>2558</v>
      </c>
    </row>
    <row r="960" spans="7:11" x14ac:dyDescent="0.25">
      <c r="G960" s="33" t="s">
        <v>7</v>
      </c>
      <c r="H960" s="33" t="s">
        <v>416</v>
      </c>
      <c r="I960" s="1">
        <v>91074</v>
      </c>
      <c r="J960" s="2" t="s">
        <v>8742</v>
      </c>
      <c r="K960" s="2" t="s">
        <v>2558</v>
      </c>
    </row>
    <row r="961" spans="7:11" x14ac:dyDescent="0.25">
      <c r="G961" s="33" t="s">
        <v>7</v>
      </c>
      <c r="H961" s="33" t="s">
        <v>556</v>
      </c>
      <c r="I961" s="1">
        <v>91075</v>
      </c>
      <c r="J961" s="2" t="s">
        <v>8743</v>
      </c>
      <c r="K961" s="2" t="s">
        <v>2558</v>
      </c>
    </row>
    <row r="962" spans="7:11" x14ac:dyDescent="0.25">
      <c r="G962" s="33" t="s">
        <v>7</v>
      </c>
      <c r="H962" s="33" t="s">
        <v>696</v>
      </c>
      <c r="I962" s="1">
        <v>91076</v>
      </c>
      <c r="J962" s="2" t="s">
        <v>8744</v>
      </c>
      <c r="K962" s="2" t="s">
        <v>2558</v>
      </c>
    </row>
    <row r="963" spans="7:11" x14ac:dyDescent="0.25">
      <c r="G963" s="33" t="s">
        <v>7</v>
      </c>
      <c r="H963" s="33" t="s">
        <v>836</v>
      </c>
      <c r="I963" s="1">
        <v>91077</v>
      </c>
      <c r="J963" s="2" t="s">
        <v>8745</v>
      </c>
      <c r="K963" s="2" t="s">
        <v>2558</v>
      </c>
    </row>
    <row r="964" spans="7:11" x14ac:dyDescent="0.25">
      <c r="G964" s="33" t="s">
        <v>7</v>
      </c>
      <c r="H964" s="33" t="s">
        <v>976</v>
      </c>
      <c r="I964" s="1">
        <v>91078</v>
      </c>
      <c r="J964" s="2" t="s">
        <v>8746</v>
      </c>
      <c r="K964" s="2" t="s">
        <v>2558</v>
      </c>
    </row>
    <row r="965" spans="7:11" x14ac:dyDescent="0.25">
      <c r="G965" s="33" t="s">
        <v>7</v>
      </c>
      <c r="H965" s="33" t="s">
        <v>1116</v>
      </c>
      <c r="I965" s="1">
        <v>91079</v>
      </c>
      <c r="J965" s="2" t="s">
        <v>8747</v>
      </c>
      <c r="K965" s="2" t="s">
        <v>2558</v>
      </c>
    </row>
    <row r="966" spans="7:11" x14ac:dyDescent="0.25">
      <c r="G966" s="33" t="s">
        <v>7</v>
      </c>
      <c r="H966" s="33" t="s">
        <v>1256</v>
      </c>
      <c r="I966" s="1">
        <v>91080</v>
      </c>
      <c r="J966" s="2" t="s">
        <v>8748</v>
      </c>
      <c r="K966" s="2" t="s">
        <v>2558</v>
      </c>
    </row>
    <row r="967" spans="7:11" x14ac:dyDescent="0.25">
      <c r="G967" s="33" t="s">
        <v>7</v>
      </c>
      <c r="H967" s="33" t="s">
        <v>1396</v>
      </c>
      <c r="I967" s="1">
        <v>91081</v>
      </c>
      <c r="J967" s="2" t="s">
        <v>8749</v>
      </c>
      <c r="K967" s="2" t="s">
        <v>2558</v>
      </c>
    </row>
    <row r="968" spans="7:11" x14ac:dyDescent="0.25">
      <c r="G968" s="33" t="s">
        <v>7</v>
      </c>
      <c r="H968" s="33" t="s">
        <v>1536</v>
      </c>
      <c r="I968" s="1">
        <v>91082</v>
      </c>
      <c r="J968" s="2" t="s">
        <v>8750</v>
      </c>
      <c r="K968" s="2" t="s">
        <v>2558</v>
      </c>
    </row>
    <row r="969" spans="7:11" x14ac:dyDescent="0.25">
      <c r="G969" s="33" t="s">
        <v>7</v>
      </c>
      <c r="H969" s="33" t="s">
        <v>270</v>
      </c>
      <c r="I969" s="1">
        <v>91083</v>
      </c>
      <c r="J969" s="2" t="s">
        <v>8751</v>
      </c>
      <c r="K969" s="2" t="s">
        <v>2558</v>
      </c>
    </row>
    <row r="970" spans="7:11" x14ac:dyDescent="0.25">
      <c r="G970" s="33" t="s">
        <v>7</v>
      </c>
      <c r="H970" s="33" t="s">
        <v>200</v>
      </c>
      <c r="I970" s="1">
        <v>91084</v>
      </c>
      <c r="J970" s="2" t="s">
        <v>8752</v>
      </c>
      <c r="K970" s="2" t="s">
        <v>2558</v>
      </c>
    </row>
    <row r="971" spans="7:11" x14ac:dyDescent="0.25">
      <c r="G971" s="33" t="s">
        <v>7</v>
      </c>
      <c r="H971" s="33" t="s">
        <v>417</v>
      </c>
      <c r="I971" s="1">
        <v>91085</v>
      </c>
      <c r="J971" s="2" t="s">
        <v>8753</v>
      </c>
      <c r="K971" s="2" t="s">
        <v>2558</v>
      </c>
    </row>
    <row r="972" spans="7:11" x14ac:dyDescent="0.25">
      <c r="G972" s="33" t="s">
        <v>7</v>
      </c>
      <c r="H972" s="33" t="s">
        <v>557</v>
      </c>
      <c r="I972" s="1">
        <v>91086</v>
      </c>
      <c r="J972" s="2" t="s">
        <v>8754</v>
      </c>
      <c r="K972" s="2" t="s">
        <v>2558</v>
      </c>
    </row>
    <row r="973" spans="7:11" x14ac:dyDescent="0.25">
      <c r="G973" s="33" t="s">
        <v>7</v>
      </c>
      <c r="H973" s="33" t="s">
        <v>697</v>
      </c>
      <c r="I973" s="1">
        <v>91087</v>
      </c>
      <c r="J973" s="2" t="s">
        <v>8755</v>
      </c>
      <c r="K973" s="2" t="s">
        <v>2558</v>
      </c>
    </row>
    <row r="974" spans="7:11" x14ac:dyDescent="0.25">
      <c r="G974" s="33" t="s">
        <v>7</v>
      </c>
      <c r="H974" s="33" t="s">
        <v>837</v>
      </c>
      <c r="I974" s="1">
        <v>91088</v>
      </c>
      <c r="J974" s="2" t="s">
        <v>8756</v>
      </c>
      <c r="K974" s="2" t="s">
        <v>2558</v>
      </c>
    </row>
    <row r="975" spans="7:11" x14ac:dyDescent="0.25">
      <c r="G975" s="33" t="s">
        <v>7</v>
      </c>
      <c r="H975" s="33" t="s">
        <v>977</v>
      </c>
      <c r="I975" s="1">
        <v>91089</v>
      </c>
      <c r="J975" s="2" t="s">
        <v>8757</v>
      </c>
      <c r="K975" s="2" t="s">
        <v>2558</v>
      </c>
    </row>
    <row r="976" spans="7:11" x14ac:dyDescent="0.25">
      <c r="G976" s="33" t="s">
        <v>7</v>
      </c>
      <c r="H976" s="33" t="s">
        <v>1117</v>
      </c>
      <c r="I976" s="1">
        <v>91090</v>
      </c>
      <c r="J976" s="2" t="s">
        <v>8758</v>
      </c>
      <c r="K976" s="2" t="s">
        <v>2558</v>
      </c>
    </row>
    <row r="977" spans="7:11" x14ac:dyDescent="0.25">
      <c r="G977" s="33" t="s">
        <v>7</v>
      </c>
      <c r="H977" s="33" t="s">
        <v>1257</v>
      </c>
      <c r="I977" s="1">
        <v>91091</v>
      </c>
      <c r="J977" s="2" t="s">
        <v>8759</v>
      </c>
      <c r="K977" s="2" t="s">
        <v>2558</v>
      </c>
    </row>
    <row r="978" spans="7:11" x14ac:dyDescent="0.25">
      <c r="G978" s="33" t="s">
        <v>7</v>
      </c>
      <c r="H978" s="33" t="s">
        <v>1397</v>
      </c>
      <c r="I978" s="1">
        <v>91092</v>
      </c>
      <c r="J978" s="2" t="s">
        <v>8760</v>
      </c>
      <c r="K978" s="2" t="s">
        <v>2558</v>
      </c>
    </row>
    <row r="979" spans="7:11" x14ac:dyDescent="0.25">
      <c r="G979" s="33" t="s">
        <v>7</v>
      </c>
      <c r="H979" s="33" t="s">
        <v>1537</v>
      </c>
      <c r="I979" s="1">
        <v>91093</v>
      </c>
      <c r="J979" s="2" t="s">
        <v>8761</v>
      </c>
      <c r="K979" s="2" t="s">
        <v>2558</v>
      </c>
    </row>
    <row r="980" spans="7:11" x14ac:dyDescent="0.25">
      <c r="G980" s="33" t="s">
        <v>7</v>
      </c>
      <c r="H980" s="33" t="s">
        <v>271</v>
      </c>
      <c r="I980" s="1">
        <v>91094</v>
      </c>
      <c r="J980" s="2" t="s">
        <v>8762</v>
      </c>
      <c r="K980" s="2" t="s">
        <v>2558</v>
      </c>
    </row>
    <row r="981" spans="7:11" x14ac:dyDescent="0.25">
      <c r="G981" s="33" t="s">
        <v>7</v>
      </c>
      <c r="H981" s="33" t="s">
        <v>201</v>
      </c>
      <c r="I981" s="1">
        <v>91095</v>
      </c>
      <c r="J981" s="2" t="s">
        <v>8763</v>
      </c>
      <c r="K981" s="2" t="s">
        <v>2558</v>
      </c>
    </row>
    <row r="982" spans="7:11" x14ac:dyDescent="0.25">
      <c r="G982" s="33" t="s">
        <v>7</v>
      </c>
      <c r="H982" s="33" t="s">
        <v>418</v>
      </c>
      <c r="I982" s="1">
        <v>91096</v>
      </c>
      <c r="J982" s="2" t="s">
        <v>8764</v>
      </c>
      <c r="K982" s="2" t="s">
        <v>2558</v>
      </c>
    </row>
    <row r="983" spans="7:11" x14ac:dyDescent="0.25">
      <c r="G983" s="33" t="s">
        <v>7</v>
      </c>
      <c r="H983" s="33" t="s">
        <v>558</v>
      </c>
      <c r="I983" s="1">
        <v>91097</v>
      </c>
      <c r="J983" s="2" t="s">
        <v>8765</v>
      </c>
      <c r="K983" s="2" t="s">
        <v>2558</v>
      </c>
    </row>
    <row r="984" spans="7:11" x14ac:dyDescent="0.25">
      <c r="G984" s="33" t="s">
        <v>7</v>
      </c>
      <c r="H984" s="33" t="s">
        <v>698</v>
      </c>
      <c r="I984" s="1">
        <v>91098</v>
      </c>
      <c r="J984" s="2" t="s">
        <v>8766</v>
      </c>
      <c r="K984" s="2" t="s">
        <v>2558</v>
      </c>
    </row>
    <row r="985" spans="7:11" x14ac:dyDescent="0.25">
      <c r="G985" s="33" t="s">
        <v>7</v>
      </c>
      <c r="H985" s="33" t="s">
        <v>838</v>
      </c>
      <c r="I985" s="1">
        <v>91099</v>
      </c>
      <c r="J985" s="2" t="s">
        <v>8767</v>
      </c>
      <c r="K985" s="2" t="s">
        <v>2558</v>
      </c>
    </row>
    <row r="986" spans="7:11" x14ac:dyDescent="0.25">
      <c r="G986" s="33" t="s">
        <v>7</v>
      </c>
      <c r="H986" s="33" t="s">
        <v>978</v>
      </c>
      <c r="I986" s="1">
        <v>91100</v>
      </c>
      <c r="J986" s="2" t="s">
        <v>8768</v>
      </c>
      <c r="K986" s="2" t="s">
        <v>2558</v>
      </c>
    </row>
    <row r="987" spans="7:11" x14ac:dyDescent="0.25">
      <c r="G987" s="33" t="s">
        <v>7</v>
      </c>
      <c r="H987" s="33" t="s">
        <v>1118</v>
      </c>
      <c r="I987" s="1">
        <v>91101</v>
      </c>
      <c r="J987" s="2" t="s">
        <v>8769</v>
      </c>
      <c r="K987" s="2" t="s">
        <v>2558</v>
      </c>
    </row>
    <row r="988" spans="7:11" x14ac:dyDescent="0.25">
      <c r="G988" s="33" t="s">
        <v>7</v>
      </c>
      <c r="H988" s="33" t="s">
        <v>1258</v>
      </c>
      <c r="I988" s="1">
        <v>91102</v>
      </c>
      <c r="J988" s="2" t="s">
        <v>8770</v>
      </c>
      <c r="K988" s="2" t="s">
        <v>2558</v>
      </c>
    </row>
    <row r="989" spans="7:11" x14ac:dyDescent="0.25">
      <c r="G989" s="33" t="s">
        <v>7</v>
      </c>
      <c r="H989" s="33" t="s">
        <v>1398</v>
      </c>
      <c r="I989" s="1">
        <v>91103</v>
      </c>
      <c r="J989" s="2" t="s">
        <v>8771</v>
      </c>
      <c r="K989" s="2" t="s">
        <v>2558</v>
      </c>
    </row>
    <row r="990" spans="7:11" x14ac:dyDescent="0.25">
      <c r="G990" s="33" t="s">
        <v>7</v>
      </c>
      <c r="H990" s="33" t="s">
        <v>1538</v>
      </c>
      <c r="I990" s="1">
        <v>91104</v>
      </c>
      <c r="J990" s="2" t="s">
        <v>8772</v>
      </c>
      <c r="K990" s="2" t="s">
        <v>2558</v>
      </c>
    </row>
    <row r="991" spans="7:11" x14ac:dyDescent="0.25">
      <c r="G991" s="33" t="s">
        <v>7</v>
      </c>
      <c r="H991" s="33" t="s">
        <v>272</v>
      </c>
      <c r="I991" s="1">
        <v>91105</v>
      </c>
      <c r="J991" s="2" t="s">
        <v>8773</v>
      </c>
      <c r="K991" s="2" t="s">
        <v>2558</v>
      </c>
    </row>
    <row r="992" spans="7:11" x14ac:dyDescent="0.25">
      <c r="G992" s="33" t="s">
        <v>7</v>
      </c>
      <c r="H992" s="33" t="s">
        <v>202</v>
      </c>
      <c r="I992" s="1">
        <v>91106</v>
      </c>
      <c r="J992" s="2" t="s">
        <v>8774</v>
      </c>
      <c r="K992" s="2" t="s">
        <v>2558</v>
      </c>
    </row>
    <row r="993" spans="7:11" x14ac:dyDescent="0.25">
      <c r="G993" s="33" t="s">
        <v>7</v>
      </c>
      <c r="H993" s="33" t="s">
        <v>419</v>
      </c>
      <c r="I993" s="1">
        <v>91107</v>
      </c>
      <c r="J993" s="2" t="s">
        <v>8775</v>
      </c>
      <c r="K993" s="2" t="s">
        <v>2558</v>
      </c>
    </row>
    <row r="994" spans="7:11" x14ac:dyDescent="0.25">
      <c r="G994" s="33" t="s">
        <v>7</v>
      </c>
      <c r="H994" s="33" t="s">
        <v>559</v>
      </c>
      <c r="I994" s="1">
        <v>91108</v>
      </c>
      <c r="J994" s="2" t="s">
        <v>8776</v>
      </c>
      <c r="K994" s="2" t="s">
        <v>2558</v>
      </c>
    </row>
    <row r="995" spans="7:11" x14ac:dyDescent="0.25">
      <c r="G995" s="33" t="s">
        <v>7</v>
      </c>
      <c r="H995" s="33" t="s">
        <v>699</v>
      </c>
      <c r="I995" s="1">
        <v>91109</v>
      </c>
      <c r="J995" s="2" t="s">
        <v>8777</v>
      </c>
      <c r="K995" s="2" t="s">
        <v>2558</v>
      </c>
    </row>
    <row r="996" spans="7:11" x14ac:dyDescent="0.25">
      <c r="G996" s="33" t="s">
        <v>7</v>
      </c>
      <c r="H996" s="33" t="s">
        <v>839</v>
      </c>
      <c r="I996" s="1">
        <v>91110</v>
      </c>
      <c r="J996" s="2" t="s">
        <v>8778</v>
      </c>
      <c r="K996" s="2" t="s">
        <v>2558</v>
      </c>
    </row>
    <row r="997" spans="7:11" x14ac:dyDescent="0.25">
      <c r="G997" s="33" t="s">
        <v>7</v>
      </c>
      <c r="H997" s="33" t="s">
        <v>979</v>
      </c>
      <c r="I997" s="1">
        <v>91111</v>
      </c>
      <c r="J997" s="2" t="s">
        <v>8779</v>
      </c>
      <c r="K997" s="2" t="s">
        <v>2558</v>
      </c>
    </row>
    <row r="998" spans="7:11" x14ac:dyDescent="0.25">
      <c r="G998" s="33" t="s">
        <v>7</v>
      </c>
      <c r="H998" s="33" t="s">
        <v>1119</v>
      </c>
      <c r="I998" s="1">
        <v>91112</v>
      </c>
      <c r="J998" s="2" t="s">
        <v>8780</v>
      </c>
      <c r="K998" s="2" t="s">
        <v>2558</v>
      </c>
    </row>
    <row r="999" spans="7:11" x14ac:dyDescent="0.25">
      <c r="G999" s="33" t="s">
        <v>7</v>
      </c>
      <c r="H999" s="33" t="s">
        <v>1259</v>
      </c>
      <c r="I999" s="1">
        <v>91113</v>
      </c>
      <c r="J999" s="2" t="s">
        <v>8781</v>
      </c>
      <c r="K999" s="2" t="s">
        <v>2558</v>
      </c>
    </row>
    <row r="1000" spans="7:11" x14ac:dyDescent="0.25">
      <c r="G1000" s="33" t="s">
        <v>7</v>
      </c>
      <c r="H1000" s="33" t="s">
        <v>1399</v>
      </c>
      <c r="I1000" s="1">
        <v>91114</v>
      </c>
      <c r="J1000" s="2" t="s">
        <v>8782</v>
      </c>
      <c r="K1000" s="2" t="s">
        <v>2558</v>
      </c>
    </row>
    <row r="1001" spans="7:11" x14ac:dyDescent="0.25">
      <c r="G1001" s="33" t="s">
        <v>7</v>
      </c>
      <c r="H1001" s="33" t="s">
        <v>1539</v>
      </c>
      <c r="I1001" s="1">
        <v>91115</v>
      </c>
      <c r="J1001" s="2" t="s">
        <v>8783</v>
      </c>
      <c r="K1001" s="2" t="s">
        <v>2558</v>
      </c>
    </row>
    <row r="1002" spans="7:11" x14ac:dyDescent="0.25">
      <c r="G1002" s="33" t="s">
        <v>7</v>
      </c>
      <c r="H1002" s="33" t="s">
        <v>273</v>
      </c>
      <c r="I1002" s="1">
        <v>91116</v>
      </c>
      <c r="J1002" s="2" t="s">
        <v>8784</v>
      </c>
      <c r="K1002" s="2" t="s">
        <v>2558</v>
      </c>
    </row>
    <row r="1003" spans="7:11" x14ac:dyDescent="0.25">
      <c r="G1003" s="33" t="s">
        <v>7</v>
      </c>
      <c r="H1003" s="33" t="s">
        <v>203</v>
      </c>
      <c r="I1003" s="1">
        <v>91117</v>
      </c>
      <c r="J1003" s="2" t="s">
        <v>8785</v>
      </c>
      <c r="K1003" s="2" t="s">
        <v>2558</v>
      </c>
    </row>
    <row r="1004" spans="7:11" x14ac:dyDescent="0.25">
      <c r="G1004" s="33" t="s">
        <v>7</v>
      </c>
      <c r="H1004" s="33" t="s">
        <v>420</v>
      </c>
      <c r="I1004" s="1">
        <v>91118</v>
      </c>
      <c r="J1004" s="2" t="s">
        <v>8786</v>
      </c>
      <c r="K1004" s="2" t="s">
        <v>2558</v>
      </c>
    </row>
    <row r="1005" spans="7:11" x14ac:dyDescent="0.25">
      <c r="G1005" s="33" t="s">
        <v>7</v>
      </c>
      <c r="H1005" s="33" t="s">
        <v>560</v>
      </c>
      <c r="I1005" s="1">
        <v>91119</v>
      </c>
      <c r="J1005" s="2" t="s">
        <v>8787</v>
      </c>
      <c r="K1005" s="2" t="s">
        <v>2558</v>
      </c>
    </row>
    <row r="1006" spans="7:11" x14ac:dyDescent="0.25">
      <c r="G1006" s="33" t="s">
        <v>7</v>
      </c>
      <c r="H1006" s="33" t="s">
        <v>700</v>
      </c>
      <c r="I1006" s="1">
        <v>91120</v>
      </c>
      <c r="J1006" s="2" t="s">
        <v>8788</v>
      </c>
      <c r="K1006" s="2" t="s">
        <v>2558</v>
      </c>
    </row>
    <row r="1007" spans="7:11" x14ac:dyDescent="0.25">
      <c r="G1007" s="33" t="s">
        <v>7</v>
      </c>
      <c r="H1007" s="33" t="s">
        <v>840</v>
      </c>
      <c r="I1007" s="1">
        <v>91121</v>
      </c>
      <c r="J1007" s="2" t="s">
        <v>8789</v>
      </c>
      <c r="K1007" s="2" t="s">
        <v>2558</v>
      </c>
    </row>
    <row r="1008" spans="7:11" x14ac:dyDescent="0.25">
      <c r="G1008" s="33" t="s">
        <v>7</v>
      </c>
      <c r="H1008" s="33" t="s">
        <v>980</v>
      </c>
      <c r="I1008" s="1">
        <v>91122</v>
      </c>
      <c r="J1008" s="2" t="s">
        <v>8790</v>
      </c>
      <c r="K1008" s="2" t="s">
        <v>2558</v>
      </c>
    </row>
    <row r="1009" spans="7:11" x14ac:dyDescent="0.25">
      <c r="G1009" s="33" t="s">
        <v>7</v>
      </c>
      <c r="H1009" s="33" t="s">
        <v>1120</v>
      </c>
      <c r="I1009" s="1">
        <v>91123</v>
      </c>
      <c r="J1009" s="2" t="s">
        <v>8791</v>
      </c>
      <c r="K1009" s="2" t="s">
        <v>2558</v>
      </c>
    </row>
    <row r="1010" spans="7:11" x14ac:dyDescent="0.25">
      <c r="G1010" s="33" t="s">
        <v>7</v>
      </c>
      <c r="H1010" s="33" t="s">
        <v>1260</v>
      </c>
      <c r="I1010" s="1">
        <v>91124</v>
      </c>
      <c r="J1010" s="2" t="s">
        <v>8792</v>
      </c>
      <c r="K1010" s="2" t="s">
        <v>2558</v>
      </c>
    </row>
    <row r="1011" spans="7:11" x14ac:dyDescent="0.25">
      <c r="G1011" s="33" t="s">
        <v>7</v>
      </c>
      <c r="H1011" s="33" t="s">
        <v>1400</v>
      </c>
      <c r="I1011" s="1">
        <v>91125</v>
      </c>
      <c r="J1011" s="2" t="s">
        <v>8793</v>
      </c>
      <c r="K1011" s="2" t="s">
        <v>2558</v>
      </c>
    </row>
    <row r="1012" spans="7:11" x14ac:dyDescent="0.25">
      <c r="G1012" s="33" t="s">
        <v>7</v>
      </c>
      <c r="H1012" s="33" t="s">
        <v>1540</v>
      </c>
      <c r="I1012" s="1">
        <v>91126</v>
      </c>
      <c r="J1012" s="2" t="s">
        <v>8794</v>
      </c>
      <c r="K1012" s="2" t="s">
        <v>2558</v>
      </c>
    </row>
    <row r="1013" spans="7:11" x14ac:dyDescent="0.25">
      <c r="G1013" s="33" t="s">
        <v>7</v>
      </c>
      <c r="H1013" s="33" t="s">
        <v>274</v>
      </c>
      <c r="I1013" s="1">
        <v>91127</v>
      </c>
      <c r="J1013" s="2" t="s">
        <v>8795</v>
      </c>
      <c r="K1013" s="2" t="s">
        <v>2558</v>
      </c>
    </row>
    <row r="1014" spans="7:11" x14ac:dyDescent="0.25">
      <c r="G1014" s="33" t="s">
        <v>7</v>
      </c>
      <c r="H1014" s="33" t="s">
        <v>204</v>
      </c>
      <c r="I1014" s="1">
        <v>91128</v>
      </c>
      <c r="J1014" s="2" t="s">
        <v>8796</v>
      </c>
      <c r="K1014" s="2" t="s">
        <v>2558</v>
      </c>
    </row>
    <row r="1015" spans="7:11" x14ac:dyDescent="0.25">
      <c r="G1015" s="33" t="s">
        <v>7</v>
      </c>
      <c r="H1015" s="33" t="s">
        <v>1599</v>
      </c>
      <c r="I1015" s="1">
        <v>91129</v>
      </c>
      <c r="J1015" s="2" t="s">
        <v>8797</v>
      </c>
      <c r="K1015" s="2" t="s">
        <v>2558</v>
      </c>
    </row>
    <row r="1016" spans="7:11" x14ac:dyDescent="0.25">
      <c r="G1016" s="33" t="s">
        <v>7</v>
      </c>
      <c r="H1016" s="33" t="s">
        <v>1600</v>
      </c>
      <c r="I1016" s="1">
        <v>91130</v>
      </c>
      <c r="J1016" s="2" t="s">
        <v>8798</v>
      </c>
      <c r="K1016" s="2" t="s">
        <v>2558</v>
      </c>
    </row>
    <row r="1017" spans="7:11" x14ac:dyDescent="0.25">
      <c r="G1017" s="33" t="s">
        <v>7</v>
      </c>
      <c r="H1017" s="33" t="s">
        <v>1601</v>
      </c>
      <c r="I1017" s="1">
        <v>91131</v>
      </c>
      <c r="J1017" s="2" t="s">
        <v>8799</v>
      </c>
      <c r="K1017" s="2" t="s">
        <v>2558</v>
      </c>
    </row>
    <row r="1018" spans="7:11" x14ac:dyDescent="0.25">
      <c r="G1018" s="33" t="s">
        <v>7</v>
      </c>
      <c r="H1018" s="33" t="s">
        <v>1602</v>
      </c>
      <c r="I1018" s="1">
        <v>91132</v>
      </c>
      <c r="J1018" s="2" t="s">
        <v>8800</v>
      </c>
      <c r="K1018" s="2" t="s">
        <v>2558</v>
      </c>
    </row>
    <row r="1019" spans="7:11" x14ac:dyDescent="0.25">
      <c r="G1019" s="33" t="s">
        <v>7</v>
      </c>
      <c r="H1019" s="33" t="s">
        <v>1603</v>
      </c>
      <c r="I1019" s="1">
        <v>91133</v>
      </c>
      <c r="J1019" s="2" t="s">
        <v>8801</v>
      </c>
      <c r="K1019" s="2" t="s">
        <v>2558</v>
      </c>
    </row>
    <row r="1020" spans="7:11" x14ac:dyDescent="0.25">
      <c r="G1020" s="33" t="s">
        <v>7</v>
      </c>
      <c r="H1020" s="33" t="s">
        <v>1604</v>
      </c>
      <c r="I1020" s="1">
        <v>91134</v>
      </c>
      <c r="J1020" s="2" t="s">
        <v>8802</v>
      </c>
      <c r="K1020" s="2" t="s">
        <v>2558</v>
      </c>
    </row>
    <row r="1021" spans="7:11" x14ac:dyDescent="0.25">
      <c r="G1021" s="33" t="s">
        <v>7</v>
      </c>
      <c r="H1021" s="33" t="s">
        <v>1605</v>
      </c>
      <c r="I1021" s="1">
        <v>91135</v>
      </c>
      <c r="J1021" s="2" t="s">
        <v>8803</v>
      </c>
      <c r="K1021" s="2" t="s">
        <v>2558</v>
      </c>
    </row>
    <row r="1022" spans="7:11" x14ac:dyDescent="0.25">
      <c r="G1022" s="33" t="s">
        <v>7</v>
      </c>
      <c r="H1022" s="33" t="s">
        <v>1606</v>
      </c>
      <c r="I1022" s="1">
        <v>91136</v>
      </c>
      <c r="J1022" s="2" t="s">
        <v>8804</v>
      </c>
      <c r="K1022" s="2" t="s">
        <v>2558</v>
      </c>
    </row>
    <row r="1023" spans="7:11" x14ac:dyDescent="0.25">
      <c r="G1023" s="33" t="s">
        <v>7</v>
      </c>
      <c r="H1023" s="33" t="s">
        <v>1607</v>
      </c>
      <c r="I1023" s="1">
        <v>91137</v>
      </c>
      <c r="J1023" s="2" t="s">
        <v>8805</v>
      </c>
      <c r="K1023" s="2" t="s">
        <v>2558</v>
      </c>
    </row>
    <row r="1024" spans="7:11" x14ac:dyDescent="0.25">
      <c r="G1024" s="33" t="s">
        <v>7</v>
      </c>
      <c r="H1024" s="33" t="s">
        <v>1608</v>
      </c>
      <c r="I1024" s="1">
        <v>91138</v>
      </c>
      <c r="J1024" s="2" t="s">
        <v>8806</v>
      </c>
      <c r="K1024" s="2" t="s">
        <v>2558</v>
      </c>
    </row>
    <row r="1025" spans="7:11" x14ac:dyDescent="0.25">
      <c r="G1025" s="33" t="s">
        <v>7</v>
      </c>
      <c r="H1025" s="33" t="s">
        <v>1609</v>
      </c>
      <c r="I1025" s="1">
        <v>91139</v>
      </c>
      <c r="J1025" s="2" t="s">
        <v>8807</v>
      </c>
      <c r="K1025" s="2" t="s">
        <v>2558</v>
      </c>
    </row>
    <row r="1026" spans="7:11" x14ac:dyDescent="0.25">
      <c r="G1026" s="33" t="s">
        <v>7</v>
      </c>
      <c r="H1026" s="33" t="s">
        <v>1709</v>
      </c>
      <c r="I1026" s="1">
        <v>91140</v>
      </c>
      <c r="J1026" s="2" t="s">
        <v>8808</v>
      </c>
      <c r="K1026" s="2" t="s">
        <v>2558</v>
      </c>
    </row>
    <row r="1027" spans="7:11" x14ac:dyDescent="0.25">
      <c r="G1027" s="33" t="s">
        <v>7</v>
      </c>
      <c r="H1027" s="33" t="s">
        <v>1710</v>
      </c>
      <c r="I1027" s="1">
        <v>91141</v>
      </c>
      <c r="J1027" s="2" t="s">
        <v>8809</v>
      </c>
      <c r="K1027" s="2" t="s">
        <v>2558</v>
      </c>
    </row>
    <row r="1028" spans="7:11" x14ac:dyDescent="0.25">
      <c r="G1028" s="33" t="s">
        <v>7</v>
      </c>
      <c r="H1028" s="33" t="s">
        <v>1711</v>
      </c>
      <c r="I1028" s="1">
        <v>91142</v>
      </c>
      <c r="J1028" s="2" t="s">
        <v>8810</v>
      </c>
      <c r="K1028" s="2" t="s">
        <v>2558</v>
      </c>
    </row>
    <row r="1029" spans="7:11" x14ac:dyDescent="0.25">
      <c r="G1029" s="33" t="s">
        <v>7</v>
      </c>
      <c r="H1029" s="33" t="s">
        <v>1712</v>
      </c>
      <c r="I1029" s="1">
        <v>91143</v>
      </c>
      <c r="J1029" s="2" t="s">
        <v>8811</v>
      </c>
      <c r="K1029" s="2" t="s">
        <v>2558</v>
      </c>
    </row>
    <row r="1030" spans="7:11" x14ac:dyDescent="0.25">
      <c r="G1030" s="33" t="s">
        <v>7</v>
      </c>
      <c r="H1030" s="33" t="s">
        <v>1713</v>
      </c>
      <c r="I1030" s="1">
        <v>91144</v>
      </c>
      <c r="J1030" s="2" t="s">
        <v>8812</v>
      </c>
      <c r="K1030" s="2" t="s">
        <v>2558</v>
      </c>
    </row>
    <row r="1031" spans="7:11" x14ac:dyDescent="0.25">
      <c r="G1031" s="33" t="s">
        <v>7</v>
      </c>
      <c r="H1031" s="33" t="s">
        <v>1714</v>
      </c>
      <c r="I1031" s="1">
        <v>91145</v>
      </c>
      <c r="J1031" s="2" t="s">
        <v>8813</v>
      </c>
      <c r="K1031" s="2" t="s">
        <v>2558</v>
      </c>
    </row>
    <row r="1032" spans="7:11" x14ac:dyDescent="0.25">
      <c r="G1032" s="33" t="s">
        <v>7</v>
      </c>
      <c r="H1032" s="33" t="s">
        <v>1715</v>
      </c>
      <c r="I1032" s="1">
        <v>91146</v>
      </c>
      <c r="J1032" s="2" t="s">
        <v>8814</v>
      </c>
      <c r="K1032" s="2" t="s">
        <v>2558</v>
      </c>
    </row>
    <row r="1033" spans="7:11" x14ac:dyDescent="0.25">
      <c r="G1033" s="33" t="s">
        <v>7</v>
      </c>
      <c r="H1033" s="33" t="s">
        <v>1716</v>
      </c>
      <c r="I1033" s="1">
        <v>91147</v>
      </c>
      <c r="J1033" s="2" t="s">
        <v>8815</v>
      </c>
      <c r="K1033" s="2" t="s">
        <v>2558</v>
      </c>
    </row>
    <row r="1034" spans="7:11" x14ac:dyDescent="0.25">
      <c r="G1034" s="33" t="s">
        <v>7</v>
      </c>
      <c r="H1034" s="33" t="s">
        <v>1717</v>
      </c>
      <c r="I1034" s="1">
        <v>91148</v>
      </c>
      <c r="J1034" s="2" t="s">
        <v>8816</v>
      </c>
      <c r="K1034" s="2" t="s">
        <v>2558</v>
      </c>
    </row>
    <row r="1035" spans="7:11" x14ac:dyDescent="0.25">
      <c r="G1035" s="33" t="s">
        <v>7</v>
      </c>
      <c r="H1035" s="33" t="s">
        <v>1718</v>
      </c>
      <c r="I1035" s="1">
        <v>91149</v>
      </c>
      <c r="J1035" s="2" t="s">
        <v>8817</v>
      </c>
      <c r="K1035" s="2" t="s">
        <v>2558</v>
      </c>
    </row>
    <row r="1036" spans="7:11" x14ac:dyDescent="0.25">
      <c r="G1036" s="33" t="s">
        <v>7</v>
      </c>
      <c r="H1036" s="33" t="s">
        <v>1719</v>
      </c>
      <c r="I1036" s="1">
        <v>91150</v>
      </c>
      <c r="J1036" s="2" t="s">
        <v>8818</v>
      </c>
      <c r="K1036" s="2" t="s">
        <v>2558</v>
      </c>
    </row>
    <row r="1037" spans="7:11" x14ac:dyDescent="0.25">
      <c r="G1037" s="33" t="s">
        <v>7</v>
      </c>
      <c r="H1037" s="33" t="s">
        <v>1819</v>
      </c>
      <c r="I1037" s="1">
        <v>91151</v>
      </c>
      <c r="J1037" s="2" t="s">
        <v>8819</v>
      </c>
      <c r="K1037" s="2" t="s">
        <v>2558</v>
      </c>
    </row>
    <row r="1038" spans="7:11" x14ac:dyDescent="0.25">
      <c r="G1038" s="33" t="s">
        <v>7</v>
      </c>
      <c r="H1038" s="33" t="s">
        <v>1820</v>
      </c>
      <c r="I1038" s="1">
        <v>91152</v>
      </c>
      <c r="J1038" s="2" t="s">
        <v>8820</v>
      </c>
      <c r="K1038" s="2" t="s">
        <v>2558</v>
      </c>
    </row>
    <row r="1039" spans="7:11" x14ac:dyDescent="0.25">
      <c r="G1039" s="33" t="s">
        <v>7</v>
      </c>
      <c r="H1039" s="33" t="s">
        <v>1821</v>
      </c>
      <c r="I1039" s="1">
        <v>91153</v>
      </c>
      <c r="J1039" s="2" t="s">
        <v>8821</v>
      </c>
      <c r="K1039" s="2" t="s">
        <v>2558</v>
      </c>
    </row>
    <row r="1040" spans="7:11" x14ac:dyDescent="0.25">
      <c r="G1040" s="33" t="s">
        <v>7</v>
      </c>
      <c r="H1040" s="33" t="s">
        <v>1822</v>
      </c>
      <c r="I1040" s="1">
        <v>91154</v>
      </c>
      <c r="J1040" s="2" t="s">
        <v>8822</v>
      </c>
      <c r="K1040" s="2" t="s">
        <v>2558</v>
      </c>
    </row>
    <row r="1041" spans="7:11" x14ac:dyDescent="0.25">
      <c r="G1041" s="33" t="s">
        <v>7</v>
      </c>
      <c r="H1041" s="33" t="s">
        <v>1823</v>
      </c>
      <c r="I1041" s="1">
        <v>91155</v>
      </c>
      <c r="J1041" s="2" t="s">
        <v>8823</v>
      </c>
      <c r="K1041" s="2" t="s">
        <v>2558</v>
      </c>
    </row>
    <row r="1042" spans="7:11" x14ac:dyDescent="0.25">
      <c r="G1042" s="33" t="s">
        <v>7</v>
      </c>
      <c r="H1042" s="33" t="s">
        <v>1824</v>
      </c>
      <c r="I1042" s="1">
        <v>91156</v>
      </c>
      <c r="J1042" s="2" t="s">
        <v>8824</v>
      </c>
      <c r="K1042" s="2" t="s">
        <v>2558</v>
      </c>
    </row>
    <row r="1043" spans="7:11" x14ac:dyDescent="0.25">
      <c r="G1043" s="33" t="s">
        <v>7</v>
      </c>
      <c r="H1043" s="33" t="s">
        <v>1825</v>
      </c>
      <c r="I1043" s="1">
        <v>91157</v>
      </c>
      <c r="J1043" s="2" t="s">
        <v>8825</v>
      </c>
      <c r="K1043" s="2" t="s">
        <v>2558</v>
      </c>
    </row>
    <row r="1044" spans="7:11" x14ac:dyDescent="0.25">
      <c r="G1044" s="33" t="s">
        <v>7</v>
      </c>
      <c r="H1044" s="33" t="s">
        <v>1826</v>
      </c>
      <c r="I1044" s="1">
        <v>91158</v>
      </c>
      <c r="J1044" s="2" t="s">
        <v>8826</v>
      </c>
      <c r="K1044" s="2" t="s">
        <v>2558</v>
      </c>
    </row>
    <row r="1045" spans="7:11" x14ac:dyDescent="0.25">
      <c r="G1045" s="33" t="s">
        <v>7</v>
      </c>
      <c r="H1045" s="33" t="s">
        <v>1827</v>
      </c>
      <c r="I1045" s="1">
        <v>91159</v>
      </c>
      <c r="J1045" s="2" t="s">
        <v>8827</v>
      </c>
      <c r="K1045" s="2" t="s">
        <v>2558</v>
      </c>
    </row>
    <row r="1046" spans="7:11" x14ac:dyDescent="0.25">
      <c r="G1046" s="33" t="s">
        <v>7</v>
      </c>
      <c r="H1046" s="33" t="s">
        <v>1828</v>
      </c>
      <c r="I1046" s="1">
        <v>91160</v>
      </c>
      <c r="J1046" s="2" t="s">
        <v>8828</v>
      </c>
      <c r="K1046" s="2" t="s">
        <v>2558</v>
      </c>
    </row>
    <row r="1047" spans="7:11" x14ac:dyDescent="0.25">
      <c r="G1047" s="33" t="s">
        <v>7</v>
      </c>
      <c r="H1047" s="33" t="s">
        <v>1829</v>
      </c>
      <c r="I1047" s="1">
        <v>91161</v>
      </c>
      <c r="J1047" s="2" t="s">
        <v>8829</v>
      </c>
      <c r="K1047" s="2" t="s">
        <v>2558</v>
      </c>
    </row>
    <row r="1048" spans="7:11" x14ac:dyDescent="0.25">
      <c r="G1048" s="33" t="s">
        <v>7</v>
      </c>
      <c r="H1048" s="33" t="s">
        <v>1929</v>
      </c>
      <c r="I1048" s="1">
        <v>91162</v>
      </c>
      <c r="J1048" s="2" t="s">
        <v>8830</v>
      </c>
      <c r="K1048" s="2" t="s">
        <v>2558</v>
      </c>
    </row>
    <row r="1049" spans="7:11" x14ac:dyDescent="0.25">
      <c r="G1049" s="33" t="s">
        <v>7</v>
      </c>
      <c r="H1049" s="33" t="s">
        <v>1930</v>
      </c>
      <c r="I1049" s="1">
        <v>91163</v>
      </c>
      <c r="J1049" s="2" t="s">
        <v>8831</v>
      </c>
      <c r="K1049" s="2" t="s">
        <v>2558</v>
      </c>
    </row>
    <row r="1050" spans="7:11" x14ac:dyDescent="0.25">
      <c r="G1050" s="33" t="s">
        <v>7</v>
      </c>
      <c r="H1050" s="33" t="s">
        <v>1931</v>
      </c>
      <c r="I1050" s="1">
        <v>91164</v>
      </c>
      <c r="J1050" s="2" t="s">
        <v>8832</v>
      </c>
      <c r="K1050" s="2" t="s">
        <v>2558</v>
      </c>
    </row>
    <row r="1051" spans="7:11" x14ac:dyDescent="0.25">
      <c r="G1051" s="33" t="s">
        <v>7</v>
      </c>
      <c r="H1051" s="33" t="s">
        <v>1932</v>
      </c>
      <c r="I1051" s="1">
        <v>91165</v>
      </c>
      <c r="J1051" s="2" t="s">
        <v>8833</v>
      </c>
      <c r="K1051" s="2" t="s">
        <v>2558</v>
      </c>
    </row>
    <row r="1052" spans="7:11" x14ac:dyDescent="0.25">
      <c r="G1052" s="33" t="s">
        <v>7</v>
      </c>
      <c r="H1052" s="33" t="s">
        <v>1933</v>
      </c>
      <c r="I1052" s="1">
        <v>91166</v>
      </c>
      <c r="J1052" s="2" t="s">
        <v>8834</v>
      </c>
      <c r="K1052" s="2" t="s">
        <v>2558</v>
      </c>
    </row>
    <row r="1053" spans="7:11" x14ac:dyDescent="0.25">
      <c r="G1053" s="33" t="s">
        <v>7</v>
      </c>
      <c r="H1053" s="33" t="s">
        <v>1934</v>
      </c>
      <c r="I1053" s="1">
        <v>91167</v>
      </c>
      <c r="J1053" s="2" t="s">
        <v>8835</v>
      </c>
      <c r="K1053" s="2" t="s">
        <v>2558</v>
      </c>
    </row>
    <row r="1054" spans="7:11" x14ac:dyDescent="0.25">
      <c r="G1054" s="33" t="s">
        <v>7</v>
      </c>
      <c r="H1054" s="33" t="s">
        <v>1935</v>
      </c>
      <c r="I1054" s="1">
        <v>91168</v>
      </c>
      <c r="J1054" s="2" t="s">
        <v>8836</v>
      </c>
      <c r="K1054" s="2" t="s">
        <v>2558</v>
      </c>
    </row>
    <row r="1055" spans="7:11" x14ac:dyDescent="0.25">
      <c r="G1055" s="33" t="s">
        <v>7</v>
      </c>
      <c r="H1055" s="33" t="s">
        <v>1936</v>
      </c>
      <c r="I1055" s="1">
        <v>91169</v>
      </c>
      <c r="J1055" s="2" t="s">
        <v>8837</v>
      </c>
      <c r="K1055" s="2" t="s">
        <v>2558</v>
      </c>
    </row>
    <row r="1056" spans="7:11" x14ac:dyDescent="0.25">
      <c r="G1056" s="33" t="s">
        <v>7</v>
      </c>
      <c r="H1056" s="33" t="s">
        <v>1937</v>
      </c>
      <c r="I1056" s="1">
        <v>91170</v>
      </c>
      <c r="J1056" s="2" t="s">
        <v>8838</v>
      </c>
      <c r="K1056" s="2" t="s">
        <v>2558</v>
      </c>
    </row>
    <row r="1057" spans="7:11" x14ac:dyDescent="0.25">
      <c r="G1057" s="33" t="s">
        <v>7</v>
      </c>
      <c r="H1057" s="33" t="s">
        <v>1938</v>
      </c>
      <c r="I1057" s="1">
        <v>91171</v>
      </c>
      <c r="J1057" s="2" t="s">
        <v>8839</v>
      </c>
      <c r="K1057" s="2" t="s">
        <v>2558</v>
      </c>
    </row>
    <row r="1058" spans="7:11" x14ac:dyDescent="0.25">
      <c r="G1058" s="33" t="s">
        <v>7</v>
      </c>
      <c r="H1058" s="33" t="s">
        <v>1939</v>
      </c>
      <c r="I1058" s="1">
        <v>91172</v>
      </c>
      <c r="J1058" s="2" t="s">
        <v>8840</v>
      </c>
      <c r="K1058" s="2" t="s">
        <v>2558</v>
      </c>
    </row>
    <row r="1059" spans="7:11" x14ac:dyDescent="0.25">
      <c r="G1059" s="33" t="s">
        <v>7</v>
      </c>
      <c r="H1059" s="33" t="s">
        <v>2039</v>
      </c>
      <c r="I1059" s="1">
        <v>91173</v>
      </c>
      <c r="J1059" s="2" t="s">
        <v>8841</v>
      </c>
      <c r="K1059" s="2" t="s">
        <v>2558</v>
      </c>
    </row>
    <row r="1060" spans="7:11" x14ac:dyDescent="0.25">
      <c r="G1060" s="33" t="s">
        <v>7</v>
      </c>
      <c r="H1060" s="33" t="s">
        <v>2040</v>
      </c>
      <c r="I1060" s="1">
        <v>91174</v>
      </c>
      <c r="J1060" s="2" t="s">
        <v>8842</v>
      </c>
      <c r="K1060" s="2" t="s">
        <v>2558</v>
      </c>
    </row>
    <row r="1061" spans="7:11" x14ac:dyDescent="0.25">
      <c r="G1061" s="33" t="s">
        <v>7</v>
      </c>
      <c r="H1061" s="33" t="s">
        <v>2041</v>
      </c>
      <c r="I1061" s="1">
        <v>91175</v>
      </c>
      <c r="J1061" s="2" t="s">
        <v>8843</v>
      </c>
      <c r="K1061" s="2" t="s">
        <v>2558</v>
      </c>
    </row>
    <row r="1062" spans="7:11" x14ac:dyDescent="0.25">
      <c r="G1062" s="33" t="s">
        <v>7</v>
      </c>
      <c r="H1062" s="33" t="s">
        <v>2042</v>
      </c>
      <c r="I1062" s="1">
        <v>91176</v>
      </c>
      <c r="J1062" s="2" t="s">
        <v>8844</v>
      </c>
      <c r="K1062" s="2" t="s">
        <v>2558</v>
      </c>
    </row>
    <row r="1063" spans="7:11" x14ac:dyDescent="0.25">
      <c r="G1063" s="33" t="s">
        <v>7</v>
      </c>
      <c r="H1063" s="33" t="s">
        <v>2043</v>
      </c>
      <c r="I1063" s="1">
        <v>91177</v>
      </c>
      <c r="J1063" s="2" t="s">
        <v>8845</v>
      </c>
      <c r="K1063" s="2" t="s">
        <v>2558</v>
      </c>
    </row>
    <row r="1064" spans="7:11" x14ac:dyDescent="0.25">
      <c r="G1064" s="33" t="s">
        <v>7</v>
      </c>
      <c r="H1064" s="33" t="s">
        <v>2044</v>
      </c>
      <c r="I1064" s="1">
        <v>91178</v>
      </c>
      <c r="J1064" s="2" t="s">
        <v>8846</v>
      </c>
      <c r="K1064" s="2" t="s">
        <v>2558</v>
      </c>
    </row>
    <row r="1065" spans="7:11" x14ac:dyDescent="0.25">
      <c r="G1065" s="33" t="s">
        <v>7</v>
      </c>
      <c r="H1065" s="33" t="s">
        <v>2045</v>
      </c>
      <c r="I1065" s="1">
        <v>91179</v>
      </c>
      <c r="J1065" s="2" t="s">
        <v>8847</v>
      </c>
      <c r="K1065" s="2" t="s">
        <v>2558</v>
      </c>
    </row>
    <row r="1066" spans="7:11" x14ac:dyDescent="0.25">
      <c r="G1066" s="33" t="s">
        <v>7</v>
      </c>
      <c r="H1066" s="33" t="s">
        <v>2046</v>
      </c>
      <c r="I1066" s="1">
        <v>91180</v>
      </c>
      <c r="J1066" s="2" t="s">
        <v>8848</v>
      </c>
      <c r="K1066" s="2" t="s">
        <v>2558</v>
      </c>
    </row>
    <row r="1067" spans="7:11" x14ac:dyDescent="0.25">
      <c r="G1067" s="33" t="s">
        <v>7</v>
      </c>
      <c r="H1067" s="33" t="s">
        <v>2047</v>
      </c>
      <c r="I1067" s="1">
        <v>91181</v>
      </c>
      <c r="J1067" s="2" t="s">
        <v>8849</v>
      </c>
      <c r="K1067" s="2" t="s">
        <v>2558</v>
      </c>
    </row>
    <row r="1068" spans="7:11" x14ac:dyDescent="0.25">
      <c r="G1068" s="33" t="s">
        <v>7</v>
      </c>
      <c r="H1068" s="33" t="s">
        <v>2048</v>
      </c>
      <c r="I1068" s="1">
        <v>91182</v>
      </c>
      <c r="J1068" s="2" t="s">
        <v>8850</v>
      </c>
      <c r="K1068" s="2" t="s">
        <v>2558</v>
      </c>
    </row>
    <row r="1069" spans="7:11" x14ac:dyDescent="0.25">
      <c r="G1069" s="33" t="s">
        <v>7</v>
      </c>
      <c r="H1069" s="33" t="s">
        <v>2049</v>
      </c>
      <c r="I1069" s="1">
        <v>91183</v>
      </c>
      <c r="J1069" s="2" t="s">
        <v>8851</v>
      </c>
      <c r="K1069" s="2" t="s">
        <v>2558</v>
      </c>
    </row>
    <row r="1070" spans="7:11" x14ac:dyDescent="0.25">
      <c r="G1070" s="33" t="s">
        <v>7</v>
      </c>
      <c r="H1070" s="33" t="s">
        <v>2149</v>
      </c>
      <c r="I1070" s="1">
        <v>91184</v>
      </c>
      <c r="J1070" s="2" t="s">
        <v>8852</v>
      </c>
      <c r="K1070" s="2" t="s">
        <v>2558</v>
      </c>
    </row>
    <row r="1071" spans="7:11" x14ac:dyDescent="0.25">
      <c r="G1071" s="33" t="s">
        <v>7</v>
      </c>
      <c r="H1071" s="33" t="s">
        <v>2150</v>
      </c>
      <c r="I1071" s="1">
        <v>91185</v>
      </c>
      <c r="J1071" s="2" t="s">
        <v>8853</v>
      </c>
      <c r="K1071" s="2" t="s">
        <v>2558</v>
      </c>
    </row>
    <row r="1072" spans="7:11" x14ac:dyDescent="0.25">
      <c r="G1072" s="33" t="s">
        <v>7</v>
      </c>
      <c r="H1072" s="33" t="s">
        <v>2151</v>
      </c>
      <c r="I1072" s="1">
        <v>91186</v>
      </c>
      <c r="J1072" s="2" t="s">
        <v>8854</v>
      </c>
      <c r="K1072" s="2" t="s">
        <v>2558</v>
      </c>
    </row>
    <row r="1073" spans="7:11" x14ac:dyDescent="0.25">
      <c r="G1073" s="33" t="s">
        <v>7</v>
      </c>
      <c r="H1073" s="33" t="s">
        <v>2152</v>
      </c>
      <c r="I1073" s="1">
        <v>91187</v>
      </c>
      <c r="J1073" s="2" t="s">
        <v>8855</v>
      </c>
      <c r="K1073" s="2" t="s">
        <v>2558</v>
      </c>
    </row>
    <row r="1074" spans="7:11" x14ac:dyDescent="0.25">
      <c r="G1074" s="33" t="s">
        <v>7</v>
      </c>
      <c r="H1074" s="33" t="s">
        <v>2153</v>
      </c>
      <c r="I1074" s="1">
        <v>91188</v>
      </c>
      <c r="J1074" s="2" t="s">
        <v>8856</v>
      </c>
      <c r="K1074" s="2" t="s">
        <v>2558</v>
      </c>
    </row>
    <row r="1075" spans="7:11" x14ac:dyDescent="0.25">
      <c r="G1075" s="33" t="s">
        <v>7</v>
      </c>
      <c r="H1075" s="33" t="s">
        <v>2154</v>
      </c>
      <c r="I1075" s="1">
        <v>91189</v>
      </c>
      <c r="J1075" s="2" t="s">
        <v>8857</v>
      </c>
      <c r="K1075" s="2" t="s">
        <v>2558</v>
      </c>
    </row>
    <row r="1076" spans="7:11" x14ac:dyDescent="0.25">
      <c r="G1076" s="33" t="s">
        <v>7</v>
      </c>
      <c r="H1076" s="33" t="s">
        <v>2155</v>
      </c>
      <c r="I1076" s="1">
        <v>91190</v>
      </c>
      <c r="J1076" s="2" t="s">
        <v>8858</v>
      </c>
      <c r="K1076" s="2" t="s">
        <v>2558</v>
      </c>
    </row>
    <row r="1077" spans="7:11" x14ac:dyDescent="0.25">
      <c r="G1077" s="33" t="s">
        <v>7</v>
      </c>
      <c r="H1077" s="33" t="s">
        <v>2156</v>
      </c>
      <c r="I1077" s="1">
        <v>91191</v>
      </c>
      <c r="J1077" s="2" t="s">
        <v>8859</v>
      </c>
      <c r="K1077" s="2" t="s">
        <v>2558</v>
      </c>
    </row>
    <row r="1078" spans="7:11" x14ac:dyDescent="0.25">
      <c r="G1078" s="33" t="s">
        <v>7</v>
      </c>
      <c r="H1078" s="33" t="s">
        <v>2157</v>
      </c>
      <c r="I1078" s="1">
        <v>91192</v>
      </c>
      <c r="J1078" s="2" t="s">
        <v>8860</v>
      </c>
      <c r="K1078" s="2" t="s">
        <v>2558</v>
      </c>
    </row>
    <row r="1079" spans="7:11" x14ac:dyDescent="0.25">
      <c r="G1079" s="33" t="s">
        <v>7</v>
      </c>
      <c r="H1079" s="33" t="s">
        <v>2158</v>
      </c>
      <c r="I1079" s="1">
        <v>91193</v>
      </c>
      <c r="J1079" s="2" t="s">
        <v>8861</v>
      </c>
      <c r="K1079" s="2" t="s">
        <v>2558</v>
      </c>
    </row>
    <row r="1080" spans="7:11" x14ac:dyDescent="0.25">
      <c r="G1080" s="33" t="s">
        <v>7</v>
      </c>
      <c r="H1080" s="33" t="s">
        <v>2159</v>
      </c>
      <c r="I1080" s="1">
        <v>91194</v>
      </c>
      <c r="J1080" s="2" t="s">
        <v>8862</v>
      </c>
      <c r="K1080" s="2" t="s">
        <v>2558</v>
      </c>
    </row>
    <row r="1081" spans="7:11" x14ac:dyDescent="0.25">
      <c r="G1081" s="33" t="s">
        <v>7</v>
      </c>
      <c r="H1081" s="33" t="s">
        <v>2259</v>
      </c>
      <c r="I1081" s="1">
        <v>91195</v>
      </c>
      <c r="J1081" s="2" t="s">
        <v>8863</v>
      </c>
      <c r="K1081" s="2" t="s">
        <v>2558</v>
      </c>
    </row>
    <row r="1082" spans="7:11" x14ac:dyDescent="0.25">
      <c r="G1082" s="33" t="s">
        <v>7</v>
      </c>
      <c r="H1082" s="33" t="s">
        <v>2260</v>
      </c>
      <c r="I1082" s="1">
        <v>91196</v>
      </c>
      <c r="J1082" s="2" t="s">
        <v>8864</v>
      </c>
      <c r="K1082" s="2" t="s">
        <v>2558</v>
      </c>
    </row>
    <row r="1083" spans="7:11" x14ac:dyDescent="0.25">
      <c r="G1083" s="33" t="s">
        <v>7</v>
      </c>
      <c r="H1083" s="33" t="s">
        <v>2261</v>
      </c>
      <c r="I1083" s="1">
        <v>91197</v>
      </c>
      <c r="J1083" s="2" t="s">
        <v>8865</v>
      </c>
      <c r="K1083" s="2" t="s">
        <v>2558</v>
      </c>
    </row>
    <row r="1084" spans="7:11" x14ac:dyDescent="0.25">
      <c r="G1084" s="33" t="s">
        <v>7</v>
      </c>
      <c r="H1084" s="33" t="s">
        <v>2262</v>
      </c>
      <c r="I1084" s="1">
        <v>91198</v>
      </c>
      <c r="J1084" s="2" t="s">
        <v>8866</v>
      </c>
      <c r="K1084" s="2" t="s">
        <v>2558</v>
      </c>
    </row>
    <row r="1085" spans="7:11" x14ac:dyDescent="0.25">
      <c r="G1085" s="33" t="s">
        <v>7</v>
      </c>
      <c r="H1085" s="33" t="s">
        <v>2263</v>
      </c>
      <c r="I1085" s="1">
        <v>91199</v>
      </c>
      <c r="J1085" s="2" t="s">
        <v>8867</v>
      </c>
      <c r="K1085" s="2" t="s">
        <v>2558</v>
      </c>
    </row>
    <row r="1086" spans="7:11" x14ac:dyDescent="0.25">
      <c r="G1086" s="33" t="s">
        <v>7</v>
      </c>
      <c r="H1086" s="33" t="s">
        <v>2264</v>
      </c>
      <c r="I1086" s="1">
        <v>91200</v>
      </c>
      <c r="J1086" s="2" t="s">
        <v>8868</v>
      </c>
      <c r="K1086" s="2" t="s">
        <v>2558</v>
      </c>
    </row>
    <row r="1087" spans="7:11" x14ac:dyDescent="0.25">
      <c r="G1087" s="33" t="s">
        <v>7</v>
      </c>
      <c r="H1087" s="33" t="s">
        <v>2265</v>
      </c>
      <c r="I1087" s="1">
        <v>91201</v>
      </c>
      <c r="J1087" s="2" t="s">
        <v>8869</v>
      </c>
      <c r="K1087" s="2" t="s">
        <v>2558</v>
      </c>
    </row>
    <row r="1088" spans="7:11" x14ac:dyDescent="0.25">
      <c r="G1088" s="33" t="s">
        <v>7</v>
      </c>
      <c r="H1088" s="33" t="s">
        <v>2266</v>
      </c>
      <c r="I1088" s="1">
        <v>91202</v>
      </c>
      <c r="J1088" s="2" t="s">
        <v>8870</v>
      </c>
      <c r="K1088" s="2" t="s">
        <v>2558</v>
      </c>
    </row>
    <row r="1089" spans="7:11" x14ac:dyDescent="0.25">
      <c r="G1089" s="33" t="s">
        <v>7</v>
      </c>
      <c r="H1089" s="33" t="s">
        <v>2267</v>
      </c>
      <c r="I1089" s="1">
        <v>91203</v>
      </c>
      <c r="J1089" s="2" t="s">
        <v>8871</v>
      </c>
      <c r="K1089" s="2" t="s">
        <v>2558</v>
      </c>
    </row>
    <row r="1090" spans="7:11" x14ac:dyDescent="0.25">
      <c r="G1090" s="33" t="s">
        <v>7</v>
      </c>
      <c r="H1090" s="33" t="s">
        <v>2268</v>
      </c>
      <c r="I1090" s="1">
        <v>91204</v>
      </c>
      <c r="J1090" s="2" t="s">
        <v>8872</v>
      </c>
      <c r="K1090" s="2" t="s">
        <v>2558</v>
      </c>
    </row>
    <row r="1091" spans="7:11" x14ac:dyDescent="0.25">
      <c r="G1091" s="33" t="s">
        <v>7</v>
      </c>
      <c r="H1091" s="33" t="s">
        <v>2269</v>
      </c>
      <c r="I1091" s="1">
        <v>91205</v>
      </c>
      <c r="J1091" s="2" t="s">
        <v>8873</v>
      </c>
      <c r="K1091" s="2" t="s">
        <v>2558</v>
      </c>
    </row>
    <row r="1092" spans="7:11" x14ac:dyDescent="0.25">
      <c r="G1092" s="33" t="s">
        <v>7</v>
      </c>
      <c r="H1092" s="33" t="s">
        <v>2369</v>
      </c>
      <c r="I1092" s="1">
        <v>91206</v>
      </c>
      <c r="J1092" s="2" t="s">
        <v>8874</v>
      </c>
      <c r="K1092" s="2" t="s">
        <v>2558</v>
      </c>
    </row>
    <row r="1093" spans="7:11" x14ac:dyDescent="0.25">
      <c r="G1093" s="33" t="s">
        <v>7</v>
      </c>
      <c r="H1093" s="33" t="s">
        <v>2370</v>
      </c>
      <c r="I1093" s="1">
        <v>91207</v>
      </c>
      <c r="J1093" s="2" t="s">
        <v>8875</v>
      </c>
      <c r="K1093" s="2" t="s">
        <v>2558</v>
      </c>
    </row>
    <row r="1094" spans="7:11" x14ac:dyDescent="0.25">
      <c r="G1094" s="33" t="s">
        <v>7</v>
      </c>
      <c r="H1094" s="33" t="s">
        <v>2371</v>
      </c>
      <c r="I1094" s="1">
        <v>91208</v>
      </c>
      <c r="J1094" s="2" t="s">
        <v>8876</v>
      </c>
      <c r="K1094" s="2" t="s">
        <v>2558</v>
      </c>
    </row>
    <row r="1095" spans="7:11" x14ac:dyDescent="0.25">
      <c r="G1095" s="33" t="s">
        <v>7</v>
      </c>
      <c r="H1095" s="33" t="s">
        <v>2372</v>
      </c>
      <c r="I1095" s="1">
        <v>91209</v>
      </c>
      <c r="J1095" s="2" t="s">
        <v>8877</v>
      </c>
      <c r="K1095" s="2" t="s">
        <v>2558</v>
      </c>
    </row>
    <row r="1096" spans="7:11" x14ac:dyDescent="0.25">
      <c r="G1096" s="33" t="s">
        <v>7</v>
      </c>
      <c r="H1096" s="33" t="s">
        <v>2373</v>
      </c>
      <c r="I1096" s="1">
        <v>91210</v>
      </c>
      <c r="J1096" s="2" t="s">
        <v>8878</v>
      </c>
      <c r="K1096" s="2" t="s">
        <v>2558</v>
      </c>
    </row>
    <row r="1097" spans="7:11" x14ac:dyDescent="0.25">
      <c r="G1097" s="33" t="s">
        <v>7</v>
      </c>
      <c r="H1097" s="33" t="s">
        <v>2374</v>
      </c>
      <c r="I1097" s="1">
        <v>91211</v>
      </c>
      <c r="J1097" s="2" t="s">
        <v>8879</v>
      </c>
      <c r="K1097" s="2" t="s">
        <v>2558</v>
      </c>
    </row>
    <row r="1098" spans="7:11" x14ac:dyDescent="0.25">
      <c r="G1098" s="33" t="s">
        <v>7</v>
      </c>
      <c r="H1098" s="33" t="s">
        <v>2375</v>
      </c>
      <c r="I1098" s="1">
        <v>91212</v>
      </c>
      <c r="J1098" s="2" t="s">
        <v>8880</v>
      </c>
      <c r="K1098" s="2" t="s">
        <v>2558</v>
      </c>
    </row>
    <row r="1099" spans="7:11" x14ac:dyDescent="0.25">
      <c r="G1099" s="33" t="s">
        <v>7</v>
      </c>
      <c r="H1099" s="33" t="s">
        <v>2376</v>
      </c>
      <c r="I1099" s="1">
        <v>91213</v>
      </c>
      <c r="J1099" s="2" t="s">
        <v>8881</v>
      </c>
      <c r="K1099" s="2" t="s">
        <v>2558</v>
      </c>
    </row>
    <row r="1100" spans="7:11" x14ac:dyDescent="0.25">
      <c r="G1100" s="33" t="s">
        <v>7</v>
      </c>
      <c r="H1100" s="33" t="s">
        <v>2377</v>
      </c>
      <c r="I1100" s="1">
        <v>91214</v>
      </c>
      <c r="J1100" s="2" t="s">
        <v>8882</v>
      </c>
      <c r="K1100" s="2" t="s">
        <v>2558</v>
      </c>
    </row>
    <row r="1101" spans="7:11" x14ac:dyDescent="0.25">
      <c r="G1101" s="33" t="s">
        <v>7</v>
      </c>
      <c r="H1101" s="33" t="s">
        <v>2378</v>
      </c>
      <c r="I1101" s="1">
        <v>91215</v>
      </c>
      <c r="J1101" s="2" t="s">
        <v>8883</v>
      </c>
      <c r="K1101" s="2" t="s">
        <v>2558</v>
      </c>
    </row>
    <row r="1102" spans="7:11" x14ac:dyDescent="0.25">
      <c r="G1102" s="33" t="s">
        <v>7</v>
      </c>
      <c r="H1102" s="33" t="s">
        <v>2379</v>
      </c>
      <c r="I1102" s="1">
        <v>91216</v>
      </c>
      <c r="J1102" s="2" t="s">
        <v>8884</v>
      </c>
      <c r="K1102" s="2" t="s">
        <v>2558</v>
      </c>
    </row>
    <row r="1103" spans="7:11" x14ac:dyDescent="0.25">
      <c r="G1103" s="33" t="s">
        <v>7</v>
      </c>
      <c r="H1103" s="33" t="s">
        <v>2479</v>
      </c>
      <c r="I1103" s="1">
        <v>91217</v>
      </c>
      <c r="J1103" s="2" t="s">
        <v>8885</v>
      </c>
      <c r="K1103" s="2" t="s">
        <v>2558</v>
      </c>
    </row>
    <row r="1104" spans="7:11" x14ac:dyDescent="0.25">
      <c r="G1104" s="33" t="s">
        <v>7</v>
      </c>
      <c r="H1104" s="33" t="s">
        <v>2480</v>
      </c>
      <c r="I1104" s="1">
        <v>91218</v>
      </c>
      <c r="J1104" s="2" t="s">
        <v>8886</v>
      </c>
      <c r="K1104" s="2" t="s">
        <v>2558</v>
      </c>
    </row>
    <row r="1105" spans="7:11" x14ac:dyDescent="0.25">
      <c r="G1105" s="33" t="s">
        <v>7</v>
      </c>
      <c r="H1105" s="33" t="s">
        <v>2481</v>
      </c>
      <c r="I1105" s="1">
        <v>91219</v>
      </c>
      <c r="J1105" s="2" t="s">
        <v>8887</v>
      </c>
      <c r="K1105" s="2" t="s">
        <v>2558</v>
      </c>
    </row>
    <row r="1106" spans="7:11" x14ac:dyDescent="0.25">
      <c r="G1106" s="33" t="s">
        <v>7</v>
      </c>
      <c r="H1106" s="33" t="s">
        <v>2482</v>
      </c>
      <c r="I1106" s="1">
        <v>91220</v>
      </c>
      <c r="J1106" s="2" t="s">
        <v>8888</v>
      </c>
      <c r="K1106" s="2" t="s">
        <v>2558</v>
      </c>
    </row>
    <row r="1107" spans="7:11" x14ac:dyDescent="0.25">
      <c r="G1107" s="33" t="s">
        <v>7</v>
      </c>
      <c r="H1107" s="33" t="s">
        <v>2483</v>
      </c>
      <c r="I1107" s="1">
        <v>91221</v>
      </c>
      <c r="J1107" s="2" t="s">
        <v>8889</v>
      </c>
      <c r="K1107" s="2" t="s">
        <v>2558</v>
      </c>
    </row>
    <row r="1108" spans="7:11" x14ac:dyDescent="0.25">
      <c r="G1108" s="33" t="s">
        <v>7</v>
      </c>
      <c r="H1108" s="33" t="s">
        <v>2484</v>
      </c>
      <c r="I1108" s="1">
        <v>91222</v>
      </c>
      <c r="J1108" s="2" t="s">
        <v>8890</v>
      </c>
      <c r="K1108" s="2" t="s">
        <v>2558</v>
      </c>
    </row>
    <row r="1109" spans="7:11" x14ac:dyDescent="0.25">
      <c r="G1109" s="33" t="s">
        <v>7</v>
      </c>
      <c r="H1109" s="33" t="s">
        <v>2485</v>
      </c>
      <c r="I1109" s="1">
        <v>91223</v>
      </c>
      <c r="J1109" s="2" t="s">
        <v>8891</v>
      </c>
      <c r="K1109" s="2" t="s">
        <v>2558</v>
      </c>
    </row>
    <row r="1110" spans="7:11" x14ac:dyDescent="0.25">
      <c r="G1110" s="33" t="s">
        <v>7</v>
      </c>
      <c r="H1110" s="33" t="s">
        <v>2486</v>
      </c>
      <c r="I1110" s="1">
        <v>91224</v>
      </c>
      <c r="J1110" s="2" t="s">
        <v>8892</v>
      </c>
      <c r="K1110" s="2" t="s">
        <v>2558</v>
      </c>
    </row>
    <row r="1111" spans="7:11" x14ac:dyDescent="0.25">
      <c r="G1111" s="33" t="s">
        <v>7</v>
      </c>
      <c r="H1111" s="33" t="s">
        <v>2487</v>
      </c>
      <c r="I1111" s="1">
        <v>91225</v>
      </c>
      <c r="J1111" s="2" t="s">
        <v>8893</v>
      </c>
      <c r="K1111" s="2" t="s">
        <v>2558</v>
      </c>
    </row>
    <row r="1112" spans="7:11" x14ac:dyDescent="0.25">
      <c r="G1112" s="33" t="s">
        <v>7</v>
      </c>
      <c r="H1112" s="33" t="s">
        <v>2488</v>
      </c>
      <c r="I1112" s="1">
        <v>91226</v>
      </c>
      <c r="J1112" s="2" t="s">
        <v>8894</v>
      </c>
      <c r="K1112" s="2" t="s">
        <v>2558</v>
      </c>
    </row>
    <row r="1113" spans="7:11" x14ac:dyDescent="0.25">
      <c r="G1113" s="33" t="s">
        <v>7</v>
      </c>
      <c r="H1113" s="33" t="s">
        <v>2489</v>
      </c>
      <c r="I1113" s="1">
        <v>91227</v>
      </c>
      <c r="J1113" s="2" t="s">
        <v>8895</v>
      </c>
      <c r="K1113" s="2" t="s">
        <v>2558</v>
      </c>
    </row>
    <row r="1114" spans="7:11" x14ac:dyDescent="0.25">
      <c r="G1114" s="33" t="s">
        <v>7</v>
      </c>
      <c r="H1114" s="33" t="s">
        <v>421</v>
      </c>
      <c r="I1114" s="1">
        <v>91228</v>
      </c>
      <c r="J1114" s="2" t="s">
        <v>8896</v>
      </c>
      <c r="K1114" s="2" t="s">
        <v>2558</v>
      </c>
    </row>
    <row r="1115" spans="7:11" x14ac:dyDescent="0.25">
      <c r="G1115" s="33" t="s">
        <v>7</v>
      </c>
      <c r="H1115" s="33" t="s">
        <v>561</v>
      </c>
      <c r="I1115" s="1">
        <v>91229</v>
      </c>
      <c r="J1115" s="2" t="s">
        <v>8897</v>
      </c>
      <c r="K1115" s="2" t="s">
        <v>2558</v>
      </c>
    </row>
    <row r="1116" spans="7:11" x14ac:dyDescent="0.25">
      <c r="G1116" s="33" t="s">
        <v>7</v>
      </c>
      <c r="H1116" s="33" t="s">
        <v>701</v>
      </c>
      <c r="I1116" s="1">
        <v>91230</v>
      </c>
      <c r="J1116" s="2" t="s">
        <v>8898</v>
      </c>
      <c r="K1116" s="2" t="s">
        <v>2558</v>
      </c>
    </row>
    <row r="1117" spans="7:11" x14ac:dyDescent="0.25">
      <c r="G1117" s="33" t="s">
        <v>7</v>
      </c>
      <c r="H1117" s="33" t="s">
        <v>841</v>
      </c>
      <c r="I1117" s="1">
        <v>91231</v>
      </c>
      <c r="J1117" s="2" t="s">
        <v>8899</v>
      </c>
      <c r="K1117" s="2" t="s">
        <v>2558</v>
      </c>
    </row>
    <row r="1118" spans="7:11" x14ac:dyDescent="0.25">
      <c r="G1118" s="33" t="s">
        <v>7</v>
      </c>
      <c r="H1118" s="33" t="s">
        <v>981</v>
      </c>
      <c r="I1118" s="1">
        <v>91232</v>
      </c>
      <c r="J1118" s="2" t="s">
        <v>8900</v>
      </c>
      <c r="K1118" s="2" t="s">
        <v>2558</v>
      </c>
    </row>
    <row r="1119" spans="7:11" x14ac:dyDescent="0.25">
      <c r="G1119" s="33" t="s">
        <v>7</v>
      </c>
      <c r="H1119" s="33" t="s">
        <v>1121</v>
      </c>
      <c r="I1119" s="1">
        <v>91233</v>
      </c>
      <c r="J1119" s="2" t="s">
        <v>8901</v>
      </c>
      <c r="K1119" s="2" t="s">
        <v>2558</v>
      </c>
    </row>
    <row r="1120" spans="7:11" x14ac:dyDescent="0.25">
      <c r="G1120" s="33" t="s">
        <v>7</v>
      </c>
      <c r="H1120" s="33" t="s">
        <v>1261</v>
      </c>
      <c r="I1120" s="1">
        <v>91234</v>
      </c>
      <c r="J1120" s="2" t="s">
        <v>8902</v>
      </c>
      <c r="K1120" s="2" t="s">
        <v>2558</v>
      </c>
    </row>
    <row r="1121" spans="7:11" x14ac:dyDescent="0.25">
      <c r="G1121" s="33" t="s">
        <v>7</v>
      </c>
      <c r="H1121" s="33" t="s">
        <v>1401</v>
      </c>
      <c r="I1121" s="1">
        <v>91235</v>
      </c>
      <c r="J1121" s="2" t="s">
        <v>8903</v>
      </c>
      <c r="K1121" s="2" t="s">
        <v>2558</v>
      </c>
    </row>
    <row r="1122" spans="7:11" x14ac:dyDescent="0.25">
      <c r="G1122" s="33" t="s">
        <v>7</v>
      </c>
      <c r="H1122" s="33" t="s">
        <v>1541</v>
      </c>
      <c r="I1122" s="1">
        <v>91236</v>
      </c>
      <c r="J1122" s="2" t="s">
        <v>8904</v>
      </c>
      <c r="K1122" s="2" t="s">
        <v>2558</v>
      </c>
    </row>
    <row r="1123" spans="7:11" x14ac:dyDescent="0.25">
      <c r="G1123" s="33" t="s">
        <v>7</v>
      </c>
      <c r="H1123" s="33" t="s">
        <v>275</v>
      </c>
      <c r="I1123" s="1">
        <v>91237</v>
      </c>
      <c r="J1123" s="2" t="s">
        <v>8905</v>
      </c>
      <c r="K1123" s="2" t="s">
        <v>2558</v>
      </c>
    </row>
    <row r="1124" spans="7:11" x14ac:dyDescent="0.25">
      <c r="G1124" s="33" t="s">
        <v>7</v>
      </c>
      <c r="H1124" s="33" t="s">
        <v>205</v>
      </c>
      <c r="I1124" s="1">
        <v>91238</v>
      </c>
      <c r="J1124" s="2" t="s">
        <v>8906</v>
      </c>
      <c r="K1124" s="2" t="s">
        <v>2558</v>
      </c>
    </row>
    <row r="1125" spans="7:11" x14ac:dyDescent="0.25">
      <c r="G1125" s="33" t="s">
        <v>7</v>
      </c>
      <c r="H1125" s="33" t="s">
        <v>422</v>
      </c>
      <c r="I1125" s="1">
        <v>91239</v>
      </c>
      <c r="J1125" s="2" t="s">
        <v>8907</v>
      </c>
      <c r="K1125" s="2" t="s">
        <v>2558</v>
      </c>
    </row>
    <row r="1126" spans="7:11" x14ac:dyDescent="0.25">
      <c r="G1126" s="33" t="s">
        <v>7</v>
      </c>
      <c r="H1126" s="33" t="s">
        <v>562</v>
      </c>
      <c r="I1126" s="1">
        <v>91240</v>
      </c>
      <c r="J1126" s="2" t="s">
        <v>8908</v>
      </c>
      <c r="K1126" s="2" t="s">
        <v>2558</v>
      </c>
    </row>
    <row r="1127" spans="7:11" x14ac:dyDescent="0.25">
      <c r="G1127" s="33" t="s">
        <v>7</v>
      </c>
      <c r="H1127" s="33" t="s">
        <v>702</v>
      </c>
      <c r="I1127" s="1">
        <v>91241</v>
      </c>
      <c r="J1127" s="2" t="s">
        <v>8909</v>
      </c>
      <c r="K1127" s="2" t="s">
        <v>2558</v>
      </c>
    </row>
    <row r="1128" spans="7:11" x14ac:dyDescent="0.25">
      <c r="G1128" s="33" t="s">
        <v>7</v>
      </c>
      <c r="H1128" s="33" t="s">
        <v>842</v>
      </c>
      <c r="I1128" s="1">
        <v>91242</v>
      </c>
      <c r="J1128" s="2" t="s">
        <v>8910</v>
      </c>
      <c r="K1128" s="2" t="s">
        <v>2558</v>
      </c>
    </row>
    <row r="1129" spans="7:11" x14ac:dyDescent="0.25">
      <c r="G1129" s="33" t="s">
        <v>7</v>
      </c>
      <c r="H1129" s="33" t="s">
        <v>982</v>
      </c>
      <c r="I1129" s="1">
        <v>91243</v>
      </c>
      <c r="J1129" s="2" t="s">
        <v>8911</v>
      </c>
      <c r="K1129" s="2" t="s">
        <v>2558</v>
      </c>
    </row>
    <row r="1130" spans="7:11" x14ac:dyDescent="0.25">
      <c r="G1130" s="33" t="s">
        <v>7</v>
      </c>
      <c r="H1130" s="33" t="s">
        <v>1122</v>
      </c>
      <c r="I1130" s="1">
        <v>91244</v>
      </c>
      <c r="J1130" s="2" t="s">
        <v>8912</v>
      </c>
      <c r="K1130" s="2" t="s">
        <v>2558</v>
      </c>
    </row>
    <row r="1131" spans="7:11" x14ac:dyDescent="0.25">
      <c r="G1131" s="33" t="s">
        <v>7</v>
      </c>
      <c r="H1131" s="33" t="s">
        <v>1262</v>
      </c>
      <c r="I1131" s="1">
        <v>91245</v>
      </c>
      <c r="J1131" s="2" t="s">
        <v>8913</v>
      </c>
      <c r="K1131" s="2" t="s">
        <v>2558</v>
      </c>
    </row>
    <row r="1132" spans="7:11" x14ac:dyDescent="0.25">
      <c r="G1132" s="33" t="s">
        <v>7</v>
      </c>
      <c r="H1132" s="33" t="s">
        <v>1402</v>
      </c>
      <c r="I1132" s="1">
        <v>91246</v>
      </c>
      <c r="J1132" s="2" t="s">
        <v>8914</v>
      </c>
      <c r="K1132" s="2" t="s">
        <v>2558</v>
      </c>
    </row>
    <row r="1133" spans="7:11" x14ac:dyDescent="0.25">
      <c r="G1133" s="33" t="s">
        <v>7</v>
      </c>
      <c r="H1133" s="33" t="s">
        <v>1542</v>
      </c>
      <c r="I1133" s="1">
        <v>91247</v>
      </c>
      <c r="J1133" s="2" t="s">
        <v>8915</v>
      </c>
      <c r="K1133" s="2" t="s">
        <v>2558</v>
      </c>
    </row>
    <row r="1134" spans="7:11" x14ac:dyDescent="0.25">
      <c r="G1134" s="33" t="s">
        <v>7</v>
      </c>
      <c r="H1134" s="33" t="s">
        <v>276</v>
      </c>
      <c r="I1134" s="1">
        <v>91248</v>
      </c>
      <c r="J1134" s="2" t="s">
        <v>8916</v>
      </c>
      <c r="K1134" s="2" t="s">
        <v>2558</v>
      </c>
    </row>
    <row r="1135" spans="7:11" x14ac:dyDescent="0.25">
      <c r="G1135" s="33" t="s">
        <v>7</v>
      </c>
      <c r="H1135" s="33" t="s">
        <v>206</v>
      </c>
      <c r="I1135" s="1">
        <v>91249</v>
      </c>
      <c r="J1135" s="2" t="s">
        <v>8917</v>
      </c>
      <c r="K1135" s="2" t="s">
        <v>2558</v>
      </c>
    </row>
    <row r="1136" spans="7:11" x14ac:dyDescent="0.25">
      <c r="G1136" s="33" t="s">
        <v>7</v>
      </c>
      <c r="H1136" s="33" t="s">
        <v>423</v>
      </c>
      <c r="I1136" s="1">
        <v>91250</v>
      </c>
      <c r="J1136" s="2" t="s">
        <v>8918</v>
      </c>
      <c r="K1136" s="2" t="s">
        <v>2558</v>
      </c>
    </row>
    <row r="1137" spans="7:11" x14ac:dyDescent="0.25">
      <c r="G1137" s="33" t="s">
        <v>7</v>
      </c>
      <c r="H1137" s="33" t="s">
        <v>563</v>
      </c>
      <c r="I1137" s="1">
        <v>91251</v>
      </c>
      <c r="J1137" s="2" t="s">
        <v>8919</v>
      </c>
      <c r="K1137" s="2" t="s">
        <v>2558</v>
      </c>
    </row>
    <row r="1138" spans="7:11" x14ac:dyDescent="0.25">
      <c r="G1138" s="33" t="s">
        <v>7</v>
      </c>
      <c r="H1138" s="33" t="s">
        <v>703</v>
      </c>
      <c r="I1138" s="1">
        <v>91252</v>
      </c>
      <c r="J1138" s="2" t="s">
        <v>8920</v>
      </c>
      <c r="K1138" s="2" t="s">
        <v>2558</v>
      </c>
    </row>
    <row r="1139" spans="7:11" x14ac:dyDescent="0.25">
      <c r="G1139" s="33" t="s">
        <v>7</v>
      </c>
      <c r="H1139" s="33" t="s">
        <v>843</v>
      </c>
      <c r="I1139" s="1">
        <v>91253</v>
      </c>
      <c r="J1139" s="2" t="s">
        <v>8921</v>
      </c>
      <c r="K1139" s="2" t="s">
        <v>2558</v>
      </c>
    </row>
    <row r="1140" spans="7:11" x14ac:dyDescent="0.25">
      <c r="G1140" s="33" t="s">
        <v>7</v>
      </c>
      <c r="H1140" s="33" t="s">
        <v>983</v>
      </c>
      <c r="I1140" s="1">
        <v>91254</v>
      </c>
      <c r="J1140" s="2" t="s">
        <v>8922</v>
      </c>
      <c r="K1140" s="2" t="s">
        <v>2558</v>
      </c>
    </row>
    <row r="1141" spans="7:11" x14ac:dyDescent="0.25">
      <c r="G1141" s="33" t="s">
        <v>7</v>
      </c>
      <c r="H1141" s="33" t="s">
        <v>1123</v>
      </c>
      <c r="I1141" s="1">
        <v>91255</v>
      </c>
      <c r="J1141" s="2" t="s">
        <v>8923</v>
      </c>
      <c r="K1141" s="2" t="s">
        <v>2558</v>
      </c>
    </row>
    <row r="1142" spans="7:11" x14ac:dyDescent="0.25">
      <c r="G1142" s="33" t="s">
        <v>7</v>
      </c>
      <c r="H1142" s="33" t="s">
        <v>1263</v>
      </c>
      <c r="I1142" s="1">
        <v>91256</v>
      </c>
      <c r="J1142" s="2" t="s">
        <v>8924</v>
      </c>
      <c r="K1142" s="2" t="s">
        <v>2558</v>
      </c>
    </row>
    <row r="1143" spans="7:11" x14ac:dyDescent="0.25">
      <c r="G1143" s="33" t="s">
        <v>7</v>
      </c>
      <c r="H1143" s="33" t="s">
        <v>1403</v>
      </c>
      <c r="I1143" s="1">
        <v>91257</v>
      </c>
      <c r="J1143" s="2" t="s">
        <v>8925</v>
      </c>
      <c r="K1143" s="2" t="s">
        <v>2558</v>
      </c>
    </row>
    <row r="1144" spans="7:11" x14ac:dyDescent="0.25">
      <c r="G1144" s="33" t="s">
        <v>7</v>
      </c>
      <c r="H1144" s="33" t="s">
        <v>1543</v>
      </c>
      <c r="I1144" s="1">
        <v>91258</v>
      </c>
      <c r="J1144" s="2" t="s">
        <v>8926</v>
      </c>
      <c r="K1144" s="2" t="s">
        <v>2558</v>
      </c>
    </row>
    <row r="1145" spans="7:11" x14ac:dyDescent="0.25">
      <c r="G1145" s="33" t="s">
        <v>7</v>
      </c>
      <c r="H1145" s="33" t="s">
        <v>277</v>
      </c>
      <c r="I1145" s="1">
        <v>91259</v>
      </c>
      <c r="J1145" s="2" t="s">
        <v>8927</v>
      </c>
      <c r="K1145" s="2" t="s">
        <v>2558</v>
      </c>
    </row>
    <row r="1146" spans="7:11" x14ac:dyDescent="0.25">
      <c r="G1146" s="33" t="s">
        <v>7</v>
      </c>
      <c r="H1146" s="33" t="s">
        <v>207</v>
      </c>
      <c r="I1146" s="1">
        <v>91260</v>
      </c>
      <c r="J1146" s="2" t="s">
        <v>8928</v>
      </c>
      <c r="K1146" s="2" t="s">
        <v>2558</v>
      </c>
    </row>
    <row r="1147" spans="7:11" x14ac:dyDescent="0.25">
      <c r="G1147" s="33" t="s">
        <v>7</v>
      </c>
      <c r="H1147" s="33" t="s">
        <v>424</v>
      </c>
      <c r="I1147" s="1">
        <v>91261</v>
      </c>
      <c r="J1147" s="2" t="s">
        <v>8929</v>
      </c>
      <c r="K1147" s="2" t="s">
        <v>2558</v>
      </c>
    </row>
    <row r="1148" spans="7:11" x14ac:dyDescent="0.25">
      <c r="G1148" s="33" t="s">
        <v>7</v>
      </c>
      <c r="H1148" s="33" t="s">
        <v>564</v>
      </c>
      <c r="I1148" s="1">
        <v>91262</v>
      </c>
      <c r="J1148" s="2" t="s">
        <v>8930</v>
      </c>
      <c r="K1148" s="2" t="s">
        <v>2558</v>
      </c>
    </row>
    <row r="1149" spans="7:11" x14ac:dyDescent="0.25">
      <c r="G1149" s="33" t="s">
        <v>7</v>
      </c>
      <c r="H1149" s="33" t="s">
        <v>704</v>
      </c>
      <c r="I1149" s="1">
        <v>91263</v>
      </c>
      <c r="J1149" s="2" t="s">
        <v>8931</v>
      </c>
      <c r="K1149" s="2" t="s">
        <v>2558</v>
      </c>
    </row>
    <row r="1150" spans="7:11" x14ac:dyDescent="0.25">
      <c r="G1150" s="33" t="s">
        <v>7</v>
      </c>
      <c r="H1150" s="33" t="s">
        <v>844</v>
      </c>
      <c r="I1150" s="1">
        <v>91264</v>
      </c>
      <c r="J1150" s="2" t="s">
        <v>8932</v>
      </c>
      <c r="K1150" s="2" t="s">
        <v>2558</v>
      </c>
    </row>
    <row r="1151" spans="7:11" x14ac:dyDescent="0.25">
      <c r="G1151" s="33" t="s">
        <v>7</v>
      </c>
      <c r="H1151" s="33" t="s">
        <v>984</v>
      </c>
      <c r="I1151" s="1">
        <v>91265</v>
      </c>
      <c r="J1151" s="2" t="s">
        <v>8933</v>
      </c>
      <c r="K1151" s="2" t="s">
        <v>2558</v>
      </c>
    </row>
    <row r="1152" spans="7:11" x14ac:dyDescent="0.25">
      <c r="G1152" s="33" t="s">
        <v>7</v>
      </c>
      <c r="H1152" s="33" t="s">
        <v>1124</v>
      </c>
      <c r="I1152" s="1">
        <v>91266</v>
      </c>
      <c r="J1152" s="2" t="s">
        <v>8934</v>
      </c>
      <c r="K1152" s="2" t="s">
        <v>2558</v>
      </c>
    </row>
    <row r="1153" spans="7:11" x14ac:dyDescent="0.25">
      <c r="G1153" s="33" t="s">
        <v>7</v>
      </c>
      <c r="H1153" s="33" t="s">
        <v>1264</v>
      </c>
      <c r="I1153" s="1">
        <v>91267</v>
      </c>
      <c r="J1153" s="2" t="s">
        <v>8935</v>
      </c>
      <c r="K1153" s="2" t="s">
        <v>2558</v>
      </c>
    </row>
    <row r="1154" spans="7:11" x14ac:dyDescent="0.25">
      <c r="G1154" s="33" t="s">
        <v>7</v>
      </c>
      <c r="H1154" s="33" t="s">
        <v>1404</v>
      </c>
      <c r="I1154" s="1">
        <v>91268</v>
      </c>
      <c r="J1154" s="2" t="s">
        <v>8936</v>
      </c>
      <c r="K1154" s="2" t="s">
        <v>2558</v>
      </c>
    </row>
    <row r="1155" spans="7:11" x14ac:dyDescent="0.25">
      <c r="G1155" s="33" t="s">
        <v>7</v>
      </c>
      <c r="H1155" s="33" t="s">
        <v>1544</v>
      </c>
      <c r="I1155" s="1">
        <v>91269</v>
      </c>
      <c r="J1155" s="2" t="s">
        <v>8937</v>
      </c>
      <c r="K1155" s="2" t="s">
        <v>2558</v>
      </c>
    </row>
    <row r="1156" spans="7:11" x14ac:dyDescent="0.25">
      <c r="G1156" s="33" t="s">
        <v>7</v>
      </c>
      <c r="H1156" s="33" t="s">
        <v>278</v>
      </c>
      <c r="I1156" s="1">
        <v>91270</v>
      </c>
      <c r="J1156" s="2" t="s">
        <v>8938</v>
      </c>
      <c r="K1156" s="2" t="s">
        <v>2558</v>
      </c>
    </row>
    <row r="1157" spans="7:11" x14ac:dyDescent="0.25">
      <c r="G1157" s="33" t="s">
        <v>7</v>
      </c>
      <c r="H1157" s="33" t="s">
        <v>208</v>
      </c>
      <c r="I1157" s="1">
        <v>91271</v>
      </c>
      <c r="J1157" s="2" t="s">
        <v>8939</v>
      </c>
      <c r="K1157" s="2" t="s">
        <v>2558</v>
      </c>
    </row>
    <row r="1158" spans="7:11" x14ac:dyDescent="0.25">
      <c r="G1158" s="33" t="s">
        <v>7</v>
      </c>
      <c r="H1158" s="33" t="s">
        <v>425</v>
      </c>
      <c r="I1158" s="1">
        <v>91272</v>
      </c>
      <c r="J1158" s="2" t="s">
        <v>8940</v>
      </c>
      <c r="K1158" s="2" t="s">
        <v>2558</v>
      </c>
    </row>
    <row r="1159" spans="7:11" x14ac:dyDescent="0.25">
      <c r="G1159" s="33" t="s">
        <v>7</v>
      </c>
      <c r="H1159" s="33" t="s">
        <v>565</v>
      </c>
      <c r="I1159" s="1">
        <v>91273</v>
      </c>
      <c r="J1159" s="2" t="s">
        <v>8941</v>
      </c>
      <c r="K1159" s="2" t="s">
        <v>2558</v>
      </c>
    </row>
    <row r="1160" spans="7:11" x14ac:dyDescent="0.25">
      <c r="G1160" s="33" t="s">
        <v>7</v>
      </c>
      <c r="H1160" s="33" t="s">
        <v>705</v>
      </c>
      <c r="I1160" s="1">
        <v>91274</v>
      </c>
      <c r="J1160" s="2" t="s">
        <v>8942</v>
      </c>
      <c r="K1160" s="2" t="s">
        <v>2558</v>
      </c>
    </row>
    <row r="1161" spans="7:11" x14ac:dyDescent="0.25">
      <c r="G1161" s="33" t="s">
        <v>7</v>
      </c>
      <c r="H1161" s="33" t="s">
        <v>845</v>
      </c>
      <c r="I1161" s="1">
        <v>91275</v>
      </c>
      <c r="J1161" s="2" t="s">
        <v>8943</v>
      </c>
      <c r="K1161" s="2" t="s">
        <v>2558</v>
      </c>
    </row>
    <row r="1162" spans="7:11" x14ac:dyDescent="0.25">
      <c r="G1162" s="33" t="s">
        <v>7</v>
      </c>
      <c r="H1162" s="33" t="s">
        <v>985</v>
      </c>
      <c r="I1162" s="1">
        <v>91276</v>
      </c>
      <c r="J1162" s="2" t="s">
        <v>8944</v>
      </c>
      <c r="K1162" s="2" t="s">
        <v>2558</v>
      </c>
    </row>
    <row r="1163" spans="7:11" x14ac:dyDescent="0.25">
      <c r="G1163" s="33" t="s">
        <v>7</v>
      </c>
      <c r="H1163" s="33" t="s">
        <v>1125</v>
      </c>
      <c r="I1163" s="1">
        <v>91277</v>
      </c>
      <c r="J1163" s="2" t="s">
        <v>8945</v>
      </c>
      <c r="K1163" s="2" t="s">
        <v>2558</v>
      </c>
    </row>
    <row r="1164" spans="7:11" x14ac:dyDescent="0.25">
      <c r="G1164" s="33" t="s">
        <v>7</v>
      </c>
      <c r="H1164" s="33" t="s">
        <v>1265</v>
      </c>
      <c r="I1164" s="1">
        <v>91278</v>
      </c>
      <c r="J1164" s="2" t="s">
        <v>8946</v>
      </c>
      <c r="K1164" s="2" t="s">
        <v>2558</v>
      </c>
    </row>
    <row r="1165" spans="7:11" x14ac:dyDescent="0.25">
      <c r="G1165" s="33" t="s">
        <v>7</v>
      </c>
      <c r="H1165" s="33" t="s">
        <v>1405</v>
      </c>
      <c r="I1165" s="1">
        <v>91279</v>
      </c>
      <c r="J1165" s="2" t="s">
        <v>8947</v>
      </c>
      <c r="K1165" s="2" t="s">
        <v>2558</v>
      </c>
    </row>
    <row r="1166" spans="7:11" x14ac:dyDescent="0.25">
      <c r="G1166" s="33" t="s">
        <v>7</v>
      </c>
      <c r="H1166" s="33" t="s">
        <v>1545</v>
      </c>
      <c r="I1166" s="1">
        <v>91280</v>
      </c>
      <c r="J1166" s="2" t="s">
        <v>8948</v>
      </c>
      <c r="K1166" s="2" t="s">
        <v>2558</v>
      </c>
    </row>
    <row r="1167" spans="7:11" x14ac:dyDescent="0.25">
      <c r="G1167" s="33" t="s">
        <v>7</v>
      </c>
      <c r="H1167" s="33" t="s">
        <v>279</v>
      </c>
      <c r="I1167" s="1">
        <v>91281</v>
      </c>
      <c r="J1167" s="2" t="s">
        <v>8949</v>
      </c>
      <c r="K1167" s="2" t="s">
        <v>2558</v>
      </c>
    </row>
    <row r="1168" spans="7:11" x14ac:dyDescent="0.25">
      <c r="G1168" s="33" t="s">
        <v>7</v>
      </c>
      <c r="H1168" s="33" t="s">
        <v>209</v>
      </c>
      <c r="I1168" s="1">
        <v>91282</v>
      </c>
      <c r="J1168" s="2" t="s">
        <v>8950</v>
      </c>
      <c r="K1168" s="2" t="s">
        <v>2558</v>
      </c>
    </row>
    <row r="1169" spans="7:11" x14ac:dyDescent="0.25">
      <c r="G1169" s="33" t="s">
        <v>7</v>
      </c>
      <c r="H1169" s="33" t="s">
        <v>426</v>
      </c>
      <c r="I1169" s="1">
        <v>91283</v>
      </c>
      <c r="J1169" s="2" t="s">
        <v>8951</v>
      </c>
      <c r="K1169" s="2" t="s">
        <v>2558</v>
      </c>
    </row>
    <row r="1170" spans="7:11" x14ac:dyDescent="0.25">
      <c r="G1170" s="33" t="s">
        <v>7</v>
      </c>
      <c r="H1170" s="33" t="s">
        <v>566</v>
      </c>
      <c r="I1170" s="1">
        <v>91284</v>
      </c>
      <c r="J1170" s="2" t="s">
        <v>8952</v>
      </c>
      <c r="K1170" s="2" t="s">
        <v>2558</v>
      </c>
    </row>
    <row r="1171" spans="7:11" x14ac:dyDescent="0.25">
      <c r="G1171" s="33" t="s">
        <v>7</v>
      </c>
      <c r="H1171" s="33" t="s">
        <v>706</v>
      </c>
      <c r="I1171" s="1">
        <v>91285</v>
      </c>
      <c r="J1171" s="2" t="s">
        <v>8953</v>
      </c>
      <c r="K1171" s="2" t="s">
        <v>2558</v>
      </c>
    </row>
    <row r="1172" spans="7:11" x14ac:dyDescent="0.25">
      <c r="G1172" s="33" t="s">
        <v>7</v>
      </c>
      <c r="H1172" s="33" t="s">
        <v>846</v>
      </c>
      <c r="I1172" s="1">
        <v>91286</v>
      </c>
      <c r="J1172" s="2" t="s">
        <v>8954</v>
      </c>
      <c r="K1172" s="2" t="s">
        <v>2558</v>
      </c>
    </row>
    <row r="1173" spans="7:11" x14ac:dyDescent="0.25">
      <c r="G1173" s="33" t="s">
        <v>7</v>
      </c>
      <c r="H1173" s="33" t="s">
        <v>986</v>
      </c>
      <c r="I1173" s="1">
        <v>91287</v>
      </c>
      <c r="J1173" s="2" t="s">
        <v>8955</v>
      </c>
      <c r="K1173" s="2" t="s">
        <v>2558</v>
      </c>
    </row>
    <row r="1174" spans="7:11" x14ac:dyDescent="0.25">
      <c r="G1174" s="33" t="s">
        <v>7</v>
      </c>
      <c r="H1174" s="33" t="s">
        <v>1126</v>
      </c>
      <c r="I1174" s="1">
        <v>91288</v>
      </c>
      <c r="J1174" s="2" t="s">
        <v>8956</v>
      </c>
      <c r="K1174" s="2" t="s">
        <v>2558</v>
      </c>
    </row>
    <row r="1175" spans="7:11" x14ac:dyDescent="0.25">
      <c r="G1175" s="33" t="s">
        <v>7</v>
      </c>
      <c r="H1175" s="33" t="s">
        <v>1266</v>
      </c>
      <c r="I1175" s="1">
        <v>91289</v>
      </c>
      <c r="J1175" s="2" t="s">
        <v>8957</v>
      </c>
      <c r="K1175" s="2" t="s">
        <v>2558</v>
      </c>
    </row>
    <row r="1176" spans="7:11" x14ac:dyDescent="0.25">
      <c r="G1176" s="33" t="s">
        <v>7</v>
      </c>
      <c r="H1176" s="33" t="s">
        <v>1406</v>
      </c>
      <c r="I1176" s="1">
        <v>91290</v>
      </c>
      <c r="J1176" s="2" t="s">
        <v>8958</v>
      </c>
      <c r="K1176" s="2" t="s">
        <v>2558</v>
      </c>
    </row>
    <row r="1177" spans="7:11" x14ac:dyDescent="0.25">
      <c r="G1177" s="33" t="s">
        <v>7</v>
      </c>
      <c r="H1177" s="33" t="s">
        <v>1546</v>
      </c>
      <c r="I1177" s="1">
        <v>91291</v>
      </c>
      <c r="J1177" s="2" t="s">
        <v>8959</v>
      </c>
      <c r="K1177" s="2" t="s">
        <v>2558</v>
      </c>
    </row>
    <row r="1178" spans="7:11" x14ac:dyDescent="0.25">
      <c r="G1178" s="33" t="s">
        <v>7</v>
      </c>
      <c r="H1178" s="33" t="s">
        <v>280</v>
      </c>
      <c r="I1178" s="1">
        <v>91292</v>
      </c>
      <c r="J1178" s="2" t="s">
        <v>8960</v>
      </c>
      <c r="K1178" s="2" t="s">
        <v>2558</v>
      </c>
    </row>
    <row r="1179" spans="7:11" x14ac:dyDescent="0.25">
      <c r="G1179" s="33" t="s">
        <v>7</v>
      </c>
      <c r="H1179" s="33" t="s">
        <v>210</v>
      </c>
      <c r="I1179" s="1">
        <v>91293</v>
      </c>
      <c r="J1179" s="2" t="s">
        <v>8961</v>
      </c>
      <c r="K1179" s="2" t="s">
        <v>2558</v>
      </c>
    </row>
    <row r="1180" spans="7:11" x14ac:dyDescent="0.25">
      <c r="G1180" s="33" t="s">
        <v>7</v>
      </c>
      <c r="H1180" s="33" t="s">
        <v>427</v>
      </c>
      <c r="I1180" s="1">
        <v>91294</v>
      </c>
      <c r="J1180" s="2" t="s">
        <v>8962</v>
      </c>
      <c r="K1180" s="2" t="s">
        <v>2558</v>
      </c>
    </row>
    <row r="1181" spans="7:11" x14ac:dyDescent="0.25">
      <c r="G1181" s="33" t="s">
        <v>7</v>
      </c>
      <c r="H1181" s="33" t="s">
        <v>567</v>
      </c>
      <c r="I1181" s="1">
        <v>91295</v>
      </c>
      <c r="J1181" s="2" t="s">
        <v>8963</v>
      </c>
      <c r="K1181" s="2" t="s">
        <v>2558</v>
      </c>
    </row>
    <row r="1182" spans="7:11" x14ac:dyDescent="0.25">
      <c r="G1182" s="33" t="s">
        <v>7</v>
      </c>
      <c r="H1182" s="33" t="s">
        <v>707</v>
      </c>
      <c r="I1182" s="1">
        <v>91296</v>
      </c>
      <c r="J1182" s="2" t="s">
        <v>8964</v>
      </c>
      <c r="K1182" s="2" t="s">
        <v>2558</v>
      </c>
    </row>
    <row r="1183" spans="7:11" x14ac:dyDescent="0.25">
      <c r="G1183" s="33" t="s">
        <v>7</v>
      </c>
      <c r="H1183" s="33" t="s">
        <v>847</v>
      </c>
      <c r="I1183" s="1">
        <v>91297</v>
      </c>
      <c r="J1183" s="2" t="s">
        <v>8965</v>
      </c>
      <c r="K1183" s="2" t="s">
        <v>2558</v>
      </c>
    </row>
    <row r="1184" spans="7:11" x14ac:dyDescent="0.25">
      <c r="G1184" s="33" t="s">
        <v>7</v>
      </c>
      <c r="H1184" s="33" t="s">
        <v>987</v>
      </c>
      <c r="I1184" s="1">
        <v>91298</v>
      </c>
      <c r="J1184" s="2" t="s">
        <v>8966</v>
      </c>
      <c r="K1184" s="2" t="s">
        <v>2558</v>
      </c>
    </row>
    <row r="1185" spans="7:11" x14ac:dyDescent="0.25">
      <c r="G1185" s="33" t="s">
        <v>7</v>
      </c>
      <c r="H1185" s="33" t="s">
        <v>1127</v>
      </c>
      <c r="I1185" s="1">
        <v>91299</v>
      </c>
      <c r="J1185" s="2" t="s">
        <v>8967</v>
      </c>
      <c r="K1185" s="2" t="s">
        <v>2558</v>
      </c>
    </row>
    <row r="1186" spans="7:11" x14ac:dyDescent="0.25">
      <c r="G1186" s="33" t="s">
        <v>7</v>
      </c>
      <c r="H1186" s="33" t="s">
        <v>1267</v>
      </c>
      <c r="I1186" s="1">
        <v>91300</v>
      </c>
      <c r="J1186" s="2" t="s">
        <v>8968</v>
      </c>
      <c r="K1186" s="2" t="s">
        <v>2558</v>
      </c>
    </row>
    <row r="1187" spans="7:11" x14ac:dyDescent="0.25">
      <c r="G1187" s="33" t="s">
        <v>7</v>
      </c>
      <c r="H1187" s="33" t="s">
        <v>1407</v>
      </c>
      <c r="I1187" s="1">
        <v>91301</v>
      </c>
      <c r="J1187" s="2" t="s">
        <v>8969</v>
      </c>
      <c r="K1187" s="2" t="s">
        <v>2558</v>
      </c>
    </row>
    <row r="1188" spans="7:11" x14ac:dyDescent="0.25">
      <c r="G1188" s="33" t="s">
        <v>7</v>
      </c>
      <c r="H1188" s="33" t="s">
        <v>1547</v>
      </c>
      <c r="I1188" s="1">
        <v>91302</v>
      </c>
      <c r="J1188" s="2" t="s">
        <v>8970</v>
      </c>
      <c r="K1188" s="2" t="s">
        <v>2558</v>
      </c>
    </row>
    <row r="1189" spans="7:11" x14ac:dyDescent="0.25">
      <c r="G1189" s="33" t="s">
        <v>7</v>
      </c>
      <c r="H1189" s="33" t="s">
        <v>281</v>
      </c>
      <c r="I1189" s="1">
        <v>91303</v>
      </c>
      <c r="J1189" s="2" t="s">
        <v>8971</v>
      </c>
      <c r="K1189" s="2" t="s">
        <v>2558</v>
      </c>
    </row>
    <row r="1190" spans="7:11" x14ac:dyDescent="0.25">
      <c r="G1190" s="33" t="s">
        <v>7</v>
      </c>
      <c r="H1190" s="33" t="s">
        <v>211</v>
      </c>
      <c r="I1190" s="1">
        <v>91304</v>
      </c>
      <c r="J1190" s="2" t="s">
        <v>8972</v>
      </c>
      <c r="K1190" s="2" t="s">
        <v>2558</v>
      </c>
    </row>
    <row r="1191" spans="7:11" x14ac:dyDescent="0.25">
      <c r="G1191" s="33" t="s">
        <v>7</v>
      </c>
      <c r="H1191" s="33" t="s">
        <v>428</v>
      </c>
      <c r="I1191" s="1">
        <v>91305</v>
      </c>
      <c r="J1191" s="2" t="s">
        <v>8973</v>
      </c>
      <c r="K1191" s="2" t="s">
        <v>2558</v>
      </c>
    </row>
    <row r="1192" spans="7:11" x14ac:dyDescent="0.25">
      <c r="G1192" s="33" t="s">
        <v>7</v>
      </c>
      <c r="H1192" s="33" t="s">
        <v>568</v>
      </c>
      <c r="I1192" s="1">
        <v>91306</v>
      </c>
      <c r="J1192" s="2" t="s">
        <v>8974</v>
      </c>
      <c r="K1192" s="2" t="s">
        <v>2558</v>
      </c>
    </row>
    <row r="1193" spans="7:11" x14ac:dyDescent="0.25">
      <c r="G1193" s="33" t="s">
        <v>7</v>
      </c>
      <c r="H1193" s="33" t="s">
        <v>708</v>
      </c>
      <c r="I1193" s="1">
        <v>91307</v>
      </c>
      <c r="J1193" s="2" t="s">
        <v>8975</v>
      </c>
      <c r="K1193" s="2" t="s">
        <v>2558</v>
      </c>
    </row>
    <row r="1194" spans="7:11" x14ac:dyDescent="0.25">
      <c r="G1194" s="33" t="s">
        <v>7</v>
      </c>
      <c r="H1194" s="33" t="s">
        <v>848</v>
      </c>
      <c r="I1194" s="1">
        <v>91308</v>
      </c>
      <c r="J1194" s="2" t="s">
        <v>8976</v>
      </c>
      <c r="K1194" s="2" t="s">
        <v>2558</v>
      </c>
    </row>
    <row r="1195" spans="7:11" x14ac:dyDescent="0.25">
      <c r="G1195" s="33" t="s">
        <v>7</v>
      </c>
      <c r="H1195" s="33" t="s">
        <v>988</v>
      </c>
      <c r="I1195" s="1">
        <v>91309</v>
      </c>
      <c r="J1195" s="2" t="s">
        <v>8977</v>
      </c>
      <c r="K1195" s="2" t="s">
        <v>2558</v>
      </c>
    </row>
    <row r="1196" spans="7:11" x14ac:dyDescent="0.25">
      <c r="G1196" s="33" t="s">
        <v>7</v>
      </c>
      <c r="H1196" s="33" t="s">
        <v>1128</v>
      </c>
      <c r="I1196" s="1">
        <v>91310</v>
      </c>
      <c r="J1196" s="2" t="s">
        <v>8978</v>
      </c>
      <c r="K1196" s="2" t="s">
        <v>2558</v>
      </c>
    </row>
    <row r="1197" spans="7:11" x14ac:dyDescent="0.25">
      <c r="G1197" s="33" t="s">
        <v>7</v>
      </c>
      <c r="H1197" s="33" t="s">
        <v>1268</v>
      </c>
      <c r="I1197" s="1">
        <v>91311</v>
      </c>
      <c r="J1197" s="2" t="s">
        <v>8979</v>
      </c>
      <c r="K1197" s="2" t="s">
        <v>2558</v>
      </c>
    </row>
    <row r="1198" spans="7:11" x14ac:dyDescent="0.25">
      <c r="G1198" s="33" t="s">
        <v>7</v>
      </c>
      <c r="H1198" s="33" t="s">
        <v>1408</v>
      </c>
      <c r="I1198" s="1">
        <v>91312</v>
      </c>
      <c r="J1198" s="2" t="s">
        <v>8980</v>
      </c>
      <c r="K1198" s="2" t="s">
        <v>2558</v>
      </c>
    </row>
    <row r="1199" spans="7:11" x14ac:dyDescent="0.25">
      <c r="G1199" s="33" t="s">
        <v>7</v>
      </c>
      <c r="H1199" s="33" t="s">
        <v>1548</v>
      </c>
      <c r="I1199" s="1">
        <v>91313</v>
      </c>
      <c r="J1199" s="2" t="s">
        <v>8981</v>
      </c>
      <c r="K1199" s="2" t="s">
        <v>2558</v>
      </c>
    </row>
    <row r="1200" spans="7:11" x14ac:dyDescent="0.25">
      <c r="G1200" s="33" t="s">
        <v>7</v>
      </c>
      <c r="H1200" s="33" t="s">
        <v>282</v>
      </c>
      <c r="I1200" s="1">
        <v>91314</v>
      </c>
      <c r="J1200" s="2" t="s">
        <v>8982</v>
      </c>
      <c r="K1200" s="2" t="s">
        <v>2558</v>
      </c>
    </row>
    <row r="1201" spans="7:11" x14ac:dyDescent="0.25">
      <c r="G1201" s="33" t="s">
        <v>7</v>
      </c>
      <c r="H1201" s="33" t="s">
        <v>212</v>
      </c>
      <c r="I1201" s="1">
        <v>91315</v>
      </c>
      <c r="J1201" s="2" t="s">
        <v>8983</v>
      </c>
      <c r="K1201" s="2" t="s">
        <v>2558</v>
      </c>
    </row>
    <row r="1202" spans="7:11" x14ac:dyDescent="0.25">
      <c r="G1202" s="33" t="s">
        <v>7</v>
      </c>
      <c r="H1202" s="33" t="s">
        <v>429</v>
      </c>
      <c r="I1202" s="1">
        <v>91316</v>
      </c>
      <c r="J1202" s="2" t="s">
        <v>8984</v>
      </c>
      <c r="K1202" s="2" t="s">
        <v>2558</v>
      </c>
    </row>
    <row r="1203" spans="7:11" x14ac:dyDescent="0.25">
      <c r="G1203" s="33" t="s">
        <v>7</v>
      </c>
      <c r="H1203" s="33" t="s">
        <v>569</v>
      </c>
      <c r="I1203" s="1">
        <v>91317</v>
      </c>
      <c r="J1203" s="2" t="s">
        <v>8985</v>
      </c>
      <c r="K1203" s="2" t="s">
        <v>2558</v>
      </c>
    </row>
    <row r="1204" spans="7:11" x14ac:dyDescent="0.25">
      <c r="G1204" s="33" t="s">
        <v>7</v>
      </c>
      <c r="H1204" s="33" t="s">
        <v>709</v>
      </c>
      <c r="I1204" s="1">
        <v>91318</v>
      </c>
      <c r="J1204" s="2" t="s">
        <v>8986</v>
      </c>
      <c r="K1204" s="2" t="s">
        <v>2558</v>
      </c>
    </row>
    <row r="1205" spans="7:11" x14ac:dyDescent="0.25">
      <c r="G1205" s="33" t="s">
        <v>7</v>
      </c>
      <c r="H1205" s="33" t="s">
        <v>849</v>
      </c>
      <c r="I1205" s="1">
        <v>91319</v>
      </c>
      <c r="J1205" s="2" t="s">
        <v>8987</v>
      </c>
      <c r="K1205" s="2" t="s">
        <v>2558</v>
      </c>
    </row>
    <row r="1206" spans="7:11" x14ac:dyDescent="0.25">
      <c r="G1206" s="33" t="s">
        <v>7</v>
      </c>
      <c r="H1206" s="33" t="s">
        <v>989</v>
      </c>
      <c r="I1206" s="1">
        <v>91320</v>
      </c>
      <c r="J1206" s="2" t="s">
        <v>8988</v>
      </c>
      <c r="K1206" s="2" t="s">
        <v>2558</v>
      </c>
    </row>
    <row r="1207" spans="7:11" x14ac:dyDescent="0.25">
      <c r="G1207" s="33" t="s">
        <v>7</v>
      </c>
      <c r="H1207" s="33" t="s">
        <v>1129</v>
      </c>
      <c r="I1207" s="1">
        <v>91321</v>
      </c>
      <c r="J1207" s="2" t="s">
        <v>8989</v>
      </c>
      <c r="K1207" s="2" t="s">
        <v>2558</v>
      </c>
    </row>
    <row r="1208" spans="7:11" x14ac:dyDescent="0.25">
      <c r="G1208" s="33" t="s">
        <v>7</v>
      </c>
      <c r="H1208" s="33" t="s">
        <v>1269</v>
      </c>
      <c r="I1208" s="1">
        <v>91322</v>
      </c>
      <c r="J1208" s="2" t="s">
        <v>8990</v>
      </c>
      <c r="K1208" s="2" t="s">
        <v>2558</v>
      </c>
    </row>
    <row r="1209" spans="7:11" x14ac:dyDescent="0.25">
      <c r="G1209" s="33" t="s">
        <v>7</v>
      </c>
      <c r="H1209" s="33" t="s">
        <v>1409</v>
      </c>
      <c r="I1209" s="1">
        <v>91323</v>
      </c>
      <c r="J1209" s="2" t="s">
        <v>8991</v>
      </c>
      <c r="K1209" s="2" t="s">
        <v>2558</v>
      </c>
    </row>
    <row r="1210" spans="7:11" x14ac:dyDescent="0.25">
      <c r="G1210" s="33" t="s">
        <v>7</v>
      </c>
      <c r="H1210" s="33" t="s">
        <v>1549</v>
      </c>
      <c r="I1210" s="1">
        <v>91324</v>
      </c>
      <c r="J1210" s="2" t="s">
        <v>8992</v>
      </c>
      <c r="K1210" s="2" t="s">
        <v>2557</v>
      </c>
    </row>
    <row r="1211" spans="7:11" x14ac:dyDescent="0.25">
      <c r="G1211" s="33" t="s">
        <v>7</v>
      </c>
      <c r="H1211" s="33" t="s">
        <v>283</v>
      </c>
      <c r="I1211" s="1">
        <v>91325</v>
      </c>
      <c r="J1211" s="2" t="s">
        <v>8993</v>
      </c>
      <c r="K1211" s="2" t="s">
        <v>2557</v>
      </c>
    </row>
    <row r="1212" spans="7:11" x14ac:dyDescent="0.25">
      <c r="G1212" s="33" t="s">
        <v>7</v>
      </c>
      <c r="H1212" s="33" t="s">
        <v>213</v>
      </c>
      <c r="I1212" s="1">
        <v>91326</v>
      </c>
      <c r="J1212" s="2" t="s">
        <v>8994</v>
      </c>
      <c r="K1212" s="2" t="s">
        <v>2557</v>
      </c>
    </row>
    <row r="1213" spans="7:11" x14ac:dyDescent="0.25">
      <c r="G1213" s="33" t="s">
        <v>7</v>
      </c>
      <c r="H1213" s="33" t="s">
        <v>430</v>
      </c>
      <c r="I1213" s="1">
        <v>91327</v>
      </c>
      <c r="J1213" s="2" t="s">
        <v>8995</v>
      </c>
      <c r="K1213" s="2" t="s">
        <v>2557</v>
      </c>
    </row>
    <row r="1214" spans="7:11" x14ac:dyDescent="0.25">
      <c r="G1214" s="33" t="s">
        <v>7</v>
      </c>
      <c r="H1214" s="33" t="s">
        <v>570</v>
      </c>
      <c r="I1214" s="1">
        <v>91328</v>
      </c>
      <c r="J1214" s="2" t="s">
        <v>8996</v>
      </c>
      <c r="K1214" s="2" t="s">
        <v>2557</v>
      </c>
    </row>
    <row r="1215" spans="7:11" x14ac:dyDescent="0.25">
      <c r="G1215" s="33" t="s">
        <v>7</v>
      </c>
      <c r="H1215" s="33" t="s">
        <v>710</v>
      </c>
      <c r="I1215" s="1">
        <v>91329</v>
      </c>
      <c r="J1215" s="2" t="s">
        <v>8997</v>
      </c>
      <c r="K1215" s="2" t="s">
        <v>2557</v>
      </c>
    </row>
    <row r="1216" spans="7:11" x14ac:dyDescent="0.25">
      <c r="G1216" s="33" t="s">
        <v>7</v>
      </c>
      <c r="H1216" s="33" t="s">
        <v>850</v>
      </c>
      <c r="I1216" s="1">
        <v>91330</v>
      </c>
      <c r="J1216" s="2" t="s">
        <v>8998</v>
      </c>
      <c r="K1216" s="2" t="s">
        <v>2557</v>
      </c>
    </row>
    <row r="1217" spans="7:11" x14ac:dyDescent="0.25">
      <c r="G1217" s="33" t="s">
        <v>7</v>
      </c>
      <c r="H1217" s="33" t="s">
        <v>990</v>
      </c>
      <c r="I1217" s="1">
        <v>91331</v>
      </c>
      <c r="J1217" s="2" t="s">
        <v>8999</v>
      </c>
      <c r="K1217" s="2" t="s">
        <v>2557</v>
      </c>
    </row>
    <row r="1218" spans="7:11" x14ac:dyDescent="0.25">
      <c r="G1218" s="33" t="s">
        <v>7</v>
      </c>
      <c r="H1218" s="33" t="s">
        <v>1130</v>
      </c>
      <c r="I1218" s="1">
        <v>91332</v>
      </c>
      <c r="J1218" s="2" t="s">
        <v>9000</v>
      </c>
      <c r="K1218" s="2" t="s">
        <v>2557</v>
      </c>
    </row>
    <row r="1219" spans="7:11" x14ac:dyDescent="0.25">
      <c r="G1219" s="33" t="s">
        <v>7</v>
      </c>
      <c r="H1219" s="33" t="s">
        <v>1270</v>
      </c>
      <c r="I1219" s="1">
        <v>91333</v>
      </c>
      <c r="J1219" s="2" t="s">
        <v>9001</v>
      </c>
      <c r="K1219" s="2" t="s">
        <v>2557</v>
      </c>
    </row>
    <row r="1220" spans="7:11" x14ac:dyDescent="0.25">
      <c r="G1220" s="33" t="s">
        <v>7</v>
      </c>
      <c r="H1220" s="33" t="s">
        <v>1410</v>
      </c>
      <c r="I1220" s="1">
        <v>91334</v>
      </c>
      <c r="J1220" s="2" t="s">
        <v>9002</v>
      </c>
      <c r="K1220" s="2" t="s">
        <v>2557</v>
      </c>
    </row>
    <row r="1221" spans="7:11" x14ac:dyDescent="0.25">
      <c r="G1221" s="33" t="s">
        <v>7</v>
      </c>
      <c r="H1221" s="33" t="s">
        <v>1550</v>
      </c>
      <c r="I1221" s="1">
        <v>91335</v>
      </c>
      <c r="J1221" s="2" t="s">
        <v>9003</v>
      </c>
      <c r="K1221" s="2" t="s">
        <v>2557</v>
      </c>
    </row>
    <row r="1222" spans="7:11" x14ac:dyDescent="0.25">
      <c r="G1222" s="33" t="s">
        <v>7</v>
      </c>
      <c r="H1222" s="33" t="s">
        <v>284</v>
      </c>
      <c r="I1222" s="1">
        <v>91336</v>
      </c>
      <c r="J1222" s="2" t="s">
        <v>9004</v>
      </c>
      <c r="K1222" s="2" t="s">
        <v>2557</v>
      </c>
    </row>
    <row r="1223" spans="7:11" x14ac:dyDescent="0.25">
      <c r="G1223" s="33" t="s">
        <v>7</v>
      </c>
      <c r="H1223" s="33" t="s">
        <v>214</v>
      </c>
      <c r="I1223" s="1">
        <v>91337</v>
      </c>
      <c r="J1223" s="2" t="s">
        <v>9005</v>
      </c>
      <c r="K1223" s="2" t="s">
        <v>2557</v>
      </c>
    </row>
    <row r="1224" spans="7:11" x14ac:dyDescent="0.25">
      <c r="G1224" s="33" t="s">
        <v>7</v>
      </c>
      <c r="H1224" s="33" t="s">
        <v>431</v>
      </c>
      <c r="I1224" s="1">
        <v>91338</v>
      </c>
      <c r="J1224" s="2" t="s">
        <v>9006</v>
      </c>
      <c r="K1224" s="2" t="s">
        <v>2557</v>
      </c>
    </row>
    <row r="1225" spans="7:11" x14ac:dyDescent="0.25">
      <c r="G1225" s="33" t="s">
        <v>7</v>
      </c>
      <c r="H1225" s="33" t="s">
        <v>571</v>
      </c>
      <c r="I1225" s="1">
        <v>91339</v>
      </c>
      <c r="J1225" s="2" t="s">
        <v>9007</v>
      </c>
      <c r="K1225" s="2" t="s">
        <v>2557</v>
      </c>
    </row>
    <row r="1226" spans="7:11" x14ac:dyDescent="0.25">
      <c r="G1226" s="33" t="s">
        <v>7</v>
      </c>
      <c r="H1226" s="33" t="s">
        <v>711</v>
      </c>
      <c r="I1226" s="1">
        <v>91340</v>
      </c>
      <c r="J1226" s="2" t="s">
        <v>9008</v>
      </c>
      <c r="K1226" s="2" t="s">
        <v>2557</v>
      </c>
    </row>
    <row r="1227" spans="7:11" x14ac:dyDescent="0.25">
      <c r="G1227" s="33" t="s">
        <v>7</v>
      </c>
      <c r="H1227" s="33" t="s">
        <v>851</v>
      </c>
      <c r="I1227" s="1">
        <v>91341</v>
      </c>
      <c r="J1227" s="2" t="s">
        <v>9009</v>
      </c>
      <c r="K1227" s="2" t="s">
        <v>2557</v>
      </c>
    </row>
    <row r="1228" spans="7:11" x14ac:dyDescent="0.25">
      <c r="G1228" s="33" t="s">
        <v>7</v>
      </c>
      <c r="H1228" s="33" t="s">
        <v>991</v>
      </c>
      <c r="I1228" s="1">
        <v>91342</v>
      </c>
      <c r="J1228" s="2" t="s">
        <v>9010</v>
      </c>
      <c r="K1228" s="2" t="s">
        <v>2557</v>
      </c>
    </row>
    <row r="1229" spans="7:11" x14ac:dyDescent="0.25">
      <c r="G1229" s="33" t="s">
        <v>7</v>
      </c>
      <c r="H1229" s="33" t="s">
        <v>1131</v>
      </c>
      <c r="I1229" s="1">
        <v>91343</v>
      </c>
      <c r="J1229" s="2" t="s">
        <v>9011</v>
      </c>
      <c r="K1229" s="2" t="s">
        <v>2557</v>
      </c>
    </row>
    <row r="1230" spans="7:11" x14ac:dyDescent="0.25">
      <c r="G1230" s="33" t="s">
        <v>7</v>
      </c>
      <c r="H1230" s="33" t="s">
        <v>1271</v>
      </c>
      <c r="I1230" s="1">
        <v>91344</v>
      </c>
      <c r="J1230" s="2" t="s">
        <v>9012</v>
      </c>
      <c r="K1230" s="2" t="s">
        <v>2557</v>
      </c>
    </row>
    <row r="1231" spans="7:11" x14ac:dyDescent="0.25">
      <c r="G1231" s="33" t="s">
        <v>7</v>
      </c>
      <c r="H1231" s="33" t="s">
        <v>1411</v>
      </c>
      <c r="I1231" s="1">
        <v>91345</v>
      </c>
      <c r="J1231" s="2" t="s">
        <v>9013</v>
      </c>
      <c r="K1231" s="2" t="s">
        <v>2557</v>
      </c>
    </row>
    <row r="1232" spans="7:11" x14ac:dyDescent="0.25">
      <c r="G1232" s="33" t="s">
        <v>7</v>
      </c>
      <c r="H1232" s="33" t="s">
        <v>1551</v>
      </c>
      <c r="I1232" s="1">
        <v>91346</v>
      </c>
      <c r="J1232" s="2" t="s">
        <v>9014</v>
      </c>
      <c r="K1232" s="2" t="s">
        <v>2557</v>
      </c>
    </row>
    <row r="1233" spans="7:11" x14ac:dyDescent="0.25">
      <c r="G1233" s="33" t="s">
        <v>7</v>
      </c>
      <c r="H1233" s="33" t="s">
        <v>285</v>
      </c>
      <c r="I1233" s="1">
        <v>91347</v>
      </c>
      <c r="J1233" s="2" t="s">
        <v>9015</v>
      </c>
      <c r="K1233" s="2" t="s">
        <v>2557</v>
      </c>
    </row>
    <row r="1234" spans="7:11" x14ac:dyDescent="0.25">
      <c r="G1234" s="33" t="s">
        <v>7</v>
      </c>
      <c r="H1234" s="33" t="s">
        <v>215</v>
      </c>
      <c r="I1234" s="1">
        <v>91348</v>
      </c>
      <c r="J1234" s="2" t="s">
        <v>9016</v>
      </c>
      <c r="K1234" s="2" t="s">
        <v>2557</v>
      </c>
    </row>
    <row r="1235" spans="7:11" x14ac:dyDescent="0.25">
      <c r="G1235" s="33" t="s">
        <v>7</v>
      </c>
      <c r="H1235" s="33" t="s">
        <v>432</v>
      </c>
      <c r="I1235" s="1">
        <v>91349</v>
      </c>
      <c r="J1235" s="2" t="s">
        <v>9017</v>
      </c>
      <c r="K1235" s="2" t="s">
        <v>2557</v>
      </c>
    </row>
    <row r="1236" spans="7:11" x14ac:dyDescent="0.25">
      <c r="G1236" s="33" t="s">
        <v>7</v>
      </c>
      <c r="H1236" s="33" t="s">
        <v>572</v>
      </c>
      <c r="I1236" s="1">
        <v>91350</v>
      </c>
      <c r="J1236" s="2" t="s">
        <v>9018</v>
      </c>
      <c r="K1236" s="2" t="s">
        <v>2557</v>
      </c>
    </row>
    <row r="1237" spans="7:11" x14ac:dyDescent="0.25">
      <c r="G1237" s="33" t="s">
        <v>7</v>
      </c>
      <c r="H1237" s="33" t="s">
        <v>712</v>
      </c>
      <c r="I1237" s="1">
        <v>91351</v>
      </c>
      <c r="J1237" s="2" t="s">
        <v>9019</v>
      </c>
      <c r="K1237" s="2" t="s">
        <v>2557</v>
      </c>
    </row>
    <row r="1238" spans="7:11" x14ac:dyDescent="0.25">
      <c r="G1238" s="33" t="s">
        <v>7</v>
      </c>
      <c r="H1238" s="33" t="s">
        <v>852</v>
      </c>
      <c r="I1238" s="1">
        <v>91352</v>
      </c>
      <c r="J1238" s="2" t="s">
        <v>9020</v>
      </c>
      <c r="K1238" s="2" t="s">
        <v>2557</v>
      </c>
    </row>
    <row r="1239" spans="7:11" x14ac:dyDescent="0.25">
      <c r="G1239" s="33" t="s">
        <v>7</v>
      </c>
      <c r="H1239" s="33" t="s">
        <v>992</v>
      </c>
      <c r="I1239" s="1">
        <v>91353</v>
      </c>
      <c r="J1239" s="2" t="s">
        <v>9021</v>
      </c>
      <c r="K1239" s="2" t="s">
        <v>2557</v>
      </c>
    </row>
    <row r="1240" spans="7:11" x14ac:dyDescent="0.25">
      <c r="G1240" s="33" t="s">
        <v>7</v>
      </c>
      <c r="H1240" s="33" t="s">
        <v>1132</v>
      </c>
      <c r="I1240" s="1">
        <v>91354</v>
      </c>
      <c r="J1240" s="2" t="s">
        <v>9022</v>
      </c>
      <c r="K1240" s="2" t="s">
        <v>2557</v>
      </c>
    </row>
    <row r="1241" spans="7:11" x14ac:dyDescent="0.25">
      <c r="G1241" s="33" t="s">
        <v>7</v>
      </c>
      <c r="H1241" s="33" t="s">
        <v>1272</v>
      </c>
      <c r="I1241" s="1">
        <v>91355</v>
      </c>
      <c r="J1241" s="2" t="s">
        <v>9023</v>
      </c>
      <c r="K1241" s="2" t="s">
        <v>2557</v>
      </c>
    </row>
    <row r="1242" spans="7:11" x14ac:dyDescent="0.25">
      <c r="G1242" s="33" t="s">
        <v>7</v>
      </c>
      <c r="H1242" s="33" t="s">
        <v>1412</v>
      </c>
      <c r="I1242" s="1">
        <v>91356</v>
      </c>
      <c r="J1242" s="2" t="s">
        <v>9024</v>
      </c>
      <c r="K1242" s="2" t="s">
        <v>2557</v>
      </c>
    </row>
    <row r="1243" spans="7:11" x14ac:dyDescent="0.25">
      <c r="G1243" s="33" t="s">
        <v>7</v>
      </c>
      <c r="H1243" s="33" t="s">
        <v>1552</v>
      </c>
      <c r="I1243" s="1">
        <v>91357</v>
      </c>
      <c r="J1243" s="2" t="s">
        <v>9025</v>
      </c>
      <c r="K1243" s="2" t="s">
        <v>2557</v>
      </c>
    </row>
    <row r="1244" spans="7:11" x14ac:dyDescent="0.25">
      <c r="G1244" s="33" t="s">
        <v>7</v>
      </c>
      <c r="H1244" s="33" t="s">
        <v>286</v>
      </c>
      <c r="I1244" s="1">
        <v>91358</v>
      </c>
      <c r="J1244" s="2" t="s">
        <v>9026</v>
      </c>
      <c r="K1244" s="2" t="s">
        <v>2557</v>
      </c>
    </row>
    <row r="1245" spans="7:11" x14ac:dyDescent="0.25">
      <c r="G1245" s="33" t="s">
        <v>7</v>
      </c>
      <c r="H1245" s="33" t="s">
        <v>216</v>
      </c>
      <c r="I1245" s="1">
        <v>91359</v>
      </c>
      <c r="J1245" s="2" t="s">
        <v>9027</v>
      </c>
      <c r="K1245" s="2" t="s">
        <v>2557</v>
      </c>
    </row>
    <row r="1246" spans="7:11" x14ac:dyDescent="0.25">
      <c r="G1246" s="33" t="s">
        <v>7</v>
      </c>
      <c r="H1246" s="33" t="s">
        <v>433</v>
      </c>
      <c r="I1246" s="1">
        <v>91360</v>
      </c>
      <c r="J1246" s="2" t="s">
        <v>9028</v>
      </c>
      <c r="K1246" s="2" t="s">
        <v>2557</v>
      </c>
    </row>
    <row r="1247" spans="7:11" x14ac:dyDescent="0.25">
      <c r="G1247" s="33" t="s">
        <v>7</v>
      </c>
      <c r="H1247" s="33" t="s">
        <v>573</v>
      </c>
      <c r="I1247" s="1">
        <v>91361</v>
      </c>
      <c r="J1247" s="2" t="s">
        <v>9029</v>
      </c>
      <c r="K1247" s="2" t="s">
        <v>2557</v>
      </c>
    </row>
    <row r="1248" spans="7:11" x14ac:dyDescent="0.25">
      <c r="G1248" s="33" t="s">
        <v>7</v>
      </c>
      <c r="H1248" s="33" t="s">
        <v>713</v>
      </c>
      <c r="I1248" s="1">
        <v>91362</v>
      </c>
      <c r="J1248" s="2" t="s">
        <v>9030</v>
      </c>
      <c r="K1248" s="2" t="s">
        <v>2557</v>
      </c>
    </row>
    <row r="1249" spans="7:11" x14ac:dyDescent="0.25">
      <c r="G1249" s="33" t="s">
        <v>7</v>
      </c>
      <c r="H1249" s="33" t="s">
        <v>853</v>
      </c>
      <c r="I1249" s="1">
        <v>91363</v>
      </c>
      <c r="J1249" s="2" t="s">
        <v>9031</v>
      </c>
      <c r="K1249" s="2" t="s">
        <v>2557</v>
      </c>
    </row>
    <row r="1250" spans="7:11" x14ac:dyDescent="0.25">
      <c r="G1250" s="33" t="s">
        <v>7</v>
      </c>
      <c r="H1250" s="33" t="s">
        <v>993</v>
      </c>
      <c r="I1250" s="1">
        <v>91364</v>
      </c>
      <c r="J1250" s="2" t="s">
        <v>9032</v>
      </c>
      <c r="K1250" s="2" t="s">
        <v>2557</v>
      </c>
    </row>
    <row r="1251" spans="7:11" x14ac:dyDescent="0.25">
      <c r="G1251" s="33" t="s">
        <v>7</v>
      </c>
      <c r="H1251" s="33" t="s">
        <v>1133</v>
      </c>
      <c r="I1251" s="1">
        <v>91365</v>
      </c>
      <c r="J1251" s="2" t="s">
        <v>9033</v>
      </c>
      <c r="K1251" s="2" t="s">
        <v>2557</v>
      </c>
    </row>
    <row r="1252" spans="7:11" x14ac:dyDescent="0.25">
      <c r="G1252" s="33" t="s">
        <v>7</v>
      </c>
      <c r="H1252" s="33" t="s">
        <v>1273</v>
      </c>
      <c r="I1252" s="1">
        <v>91366</v>
      </c>
      <c r="J1252" s="2" t="s">
        <v>9034</v>
      </c>
      <c r="K1252" s="2" t="s">
        <v>2557</v>
      </c>
    </row>
    <row r="1253" spans="7:11" x14ac:dyDescent="0.25">
      <c r="G1253" s="33" t="s">
        <v>7</v>
      </c>
      <c r="H1253" s="33" t="s">
        <v>1413</v>
      </c>
      <c r="I1253" s="1">
        <v>91367</v>
      </c>
      <c r="J1253" s="2" t="s">
        <v>9035</v>
      </c>
      <c r="K1253" s="2" t="s">
        <v>2557</v>
      </c>
    </row>
    <row r="1254" spans="7:11" x14ac:dyDescent="0.25">
      <c r="G1254" s="33" t="s">
        <v>7</v>
      </c>
      <c r="H1254" s="33" t="s">
        <v>1553</v>
      </c>
      <c r="I1254" s="1">
        <v>91368</v>
      </c>
      <c r="J1254" s="2" t="s">
        <v>9036</v>
      </c>
      <c r="K1254" s="2" t="s">
        <v>2557</v>
      </c>
    </row>
    <row r="1255" spans="7:11" x14ac:dyDescent="0.25">
      <c r="G1255" s="33" t="s">
        <v>7</v>
      </c>
      <c r="H1255" s="33" t="s">
        <v>287</v>
      </c>
      <c r="I1255" s="1">
        <v>91369</v>
      </c>
      <c r="J1255" s="2" t="s">
        <v>9037</v>
      </c>
      <c r="K1255" s="2" t="s">
        <v>2557</v>
      </c>
    </row>
    <row r="1256" spans="7:11" x14ac:dyDescent="0.25">
      <c r="G1256" s="33" t="s">
        <v>7</v>
      </c>
      <c r="H1256" s="33" t="s">
        <v>217</v>
      </c>
      <c r="I1256" s="1">
        <v>91370</v>
      </c>
      <c r="J1256" s="2" t="s">
        <v>9038</v>
      </c>
      <c r="K1256" s="2" t="s">
        <v>2557</v>
      </c>
    </row>
    <row r="1257" spans="7:11" x14ac:dyDescent="0.25">
      <c r="G1257" s="33" t="s">
        <v>7</v>
      </c>
      <c r="H1257" s="33" t="s">
        <v>434</v>
      </c>
      <c r="I1257" s="1">
        <v>91371</v>
      </c>
      <c r="J1257" s="2" t="s">
        <v>9039</v>
      </c>
      <c r="K1257" s="2" t="s">
        <v>2557</v>
      </c>
    </row>
    <row r="1258" spans="7:11" x14ac:dyDescent="0.25">
      <c r="G1258" s="33" t="s">
        <v>7</v>
      </c>
      <c r="H1258" s="33" t="s">
        <v>574</v>
      </c>
      <c r="I1258" s="1">
        <v>91372</v>
      </c>
      <c r="J1258" s="2" t="s">
        <v>9040</v>
      </c>
      <c r="K1258" s="2" t="s">
        <v>2557</v>
      </c>
    </row>
    <row r="1259" spans="7:11" x14ac:dyDescent="0.25">
      <c r="G1259" s="33" t="s">
        <v>7</v>
      </c>
      <c r="H1259" s="33" t="s">
        <v>714</v>
      </c>
      <c r="I1259" s="1">
        <v>91373</v>
      </c>
      <c r="J1259" s="2" t="s">
        <v>9041</v>
      </c>
      <c r="K1259" s="2" t="s">
        <v>2557</v>
      </c>
    </row>
    <row r="1260" spans="7:11" x14ac:dyDescent="0.25">
      <c r="G1260" s="33" t="s">
        <v>7</v>
      </c>
      <c r="H1260" s="33" t="s">
        <v>854</v>
      </c>
      <c r="I1260" s="1">
        <v>91374</v>
      </c>
      <c r="J1260" s="2" t="s">
        <v>9042</v>
      </c>
      <c r="K1260" s="2" t="s">
        <v>2557</v>
      </c>
    </row>
    <row r="1261" spans="7:11" x14ac:dyDescent="0.25">
      <c r="G1261" s="33" t="s">
        <v>7</v>
      </c>
      <c r="H1261" s="33" t="s">
        <v>994</v>
      </c>
      <c r="I1261" s="1">
        <v>91375</v>
      </c>
      <c r="J1261" s="2" t="s">
        <v>9043</v>
      </c>
      <c r="K1261" s="2" t="s">
        <v>2557</v>
      </c>
    </row>
    <row r="1262" spans="7:11" x14ac:dyDescent="0.25">
      <c r="G1262" s="33" t="s">
        <v>7</v>
      </c>
      <c r="H1262" s="33" t="s">
        <v>1134</v>
      </c>
      <c r="I1262" s="1">
        <v>91376</v>
      </c>
      <c r="J1262" s="2" t="s">
        <v>9044</v>
      </c>
      <c r="K1262" s="2" t="s">
        <v>2557</v>
      </c>
    </row>
    <row r="1263" spans="7:11" x14ac:dyDescent="0.25">
      <c r="G1263" s="33" t="s">
        <v>7</v>
      </c>
      <c r="H1263" s="33" t="s">
        <v>1274</v>
      </c>
      <c r="I1263" s="1">
        <v>91377</v>
      </c>
      <c r="J1263" s="2" t="s">
        <v>9045</v>
      </c>
      <c r="K1263" s="2" t="s">
        <v>2557</v>
      </c>
    </row>
    <row r="1264" spans="7:11" x14ac:dyDescent="0.25">
      <c r="G1264" s="33" t="s">
        <v>7</v>
      </c>
      <c r="H1264" s="33" t="s">
        <v>1414</v>
      </c>
      <c r="I1264" s="1">
        <v>91378</v>
      </c>
      <c r="J1264" s="2" t="s">
        <v>9046</v>
      </c>
      <c r="K1264" s="2" t="s">
        <v>2557</v>
      </c>
    </row>
    <row r="1265" spans="7:11" x14ac:dyDescent="0.25">
      <c r="G1265" s="33" t="s">
        <v>7</v>
      </c>
      <c r="H1265" s="33" t="s">
        <v>1554</v>
      </c>
      <c r="I1265" s="1">
        <v>91379</v>
      </c>
      <c r="J1265" s="2" t="s">
        <v>9047</v>
      </c>
      <c r="K1265" s="2" t="s">
        <v>2557</v>
      </c>
    </row>
    <row r="1266" spans="7:11" x14ac:dyDescent="0.25">
      <c r="G1266" s="33" t="s">
        <v>7</v>
      </c>
      <c r="H1266" s="33" t="s">
        <v>288</v>
      </c>
      <c r="I1266" s="1">
        <v>91380</v>
      </c>
      <c r="J1266" s="2" t="s">
        <v>9048</v>
      </c>
      <c r="K1266" s="2" t="s">
        <v>2557</v>
      </c>
    </row>
    <row r="1267" spans="7:11" x14ac:dyDescent="0.25">
      <c r="G1267" s="33" t="s">
        <v>7</v>
      </c>
      <c r="H1267" s="33" t="s">
        <v>218</v>
      </c>
      <c r="I1267" s="1">
        <v>91381</v>
      </c>
      <c r="J1267" s="2" t="s">
        <v>9049</v>
      </c>
      <c r="K1267" s="2" t="s">
        <v>2557</v>
      </c>
    </row>
    <row r="1268" spans="7:11" x14ac:dyDescent="0.25">
      <c r="G1268" s="33" t="s">
        <v>8</v>
      </c>
      <c r="H1268" s="33" t="s">
        <v>1610</v>
      </c>
      <c r="I1268" s="1">
        <v>91382</v>
      </c>
      <c r="J1268" s="2" t="s">
        <v>9050</v>
      </c>
      <c r="K1268" s="2" t="s">
        <v>2557</v>
      </c>
    </row>
    <row r="1269" spans="7:11" x14ac:dyDescent="0.25">
      <c r="G1269" s="33" t="s">
        <v>8</v>
      </c>
      <c r="H1269" s="33" t="s">
        <v>1611</v>
      </c>
      <c r="I1269" s="1">
        <v>91383</v>
      </c>
      <c r="J1269" s="2" t="s">
        <v>9051</v>
      </c>
      <c r="K1269" s="2" t="s">
        <v>2557</v>
      </c>
    </row>
    <row r="1270" spans="7:11" x14ac:dyDescent="0.25">
      <c r="G1270" s="33" t="s">
        <v>8</v>
      </c>
      <c r="H1270" s="33" t="s">
        <v>1612</v>
      </c>
      <c r="I1270" s="1">
        <v>91384</v>
      </c>
      <c r="J1270" s="2" t="s">
        <v>9052</v>
      </c>
      <c r="K1270" s="2" t="s">
        <v>2557</v>
      </c>
    </row>
    <row r="1271" spans="7:11" x14ac:dyDescent="0.25">
      <c r="G1271" s="33" t="s">
        <v>8</v>
      </c>
      <c r="H1271" s="33" t="s">
        <v>1613</v>
      </c>
      <c r="I1271" s="1">
        <v>91385</v>
      </c>
      <c r="J1271" s="2" t="s">
        <v>9053</v>
      </c>
      <c r="K1271" s="2" t="s">
        <v>2557</v>
      </c>
    </row>
    <row r="1272" spans="7:11" x14ac:dyDescent="0.25">
      <c r="G1272" s="33" t="s">
        <v>8</v>
      </c>
      <c r="H1272" s="33" t="s">
        <v>1614</v>
      </c>
      <c r="I1272" s="1">
        <v>91386</v>
      </c>
      <c r="J1272" s="2" t="s">
        <v>9054</v>
      </c>
      <c r="K1272" s="2" t="s">
        <v>2557</v>
      </c>
    </row>
    <row r="1273" spans="7:11" x14ac:dyDescent="0.25">
      <c r="G1273" s="33" t="s">
        <v>8</v>
      </c>
      <c r="H1273" s="33" t="s">
        <v>1615</v>
      </c>
      <c r="I1273" s="1">
        <v>91387</v>
      </c>
      <c r="J1273" s="2" t="s">
        <v>9055</v>
      </c>
      <c r="K1273" s="2" t="s">
        <v>2557</v>
      </c>
    </row>
    <row r="1274" spans="7:11" x14ac:dyDescent="0.25">
      <c r="G1274" s="33" t="s">
        <v>8</v>
      </c>
      <c r="H1274" s="33" t="s">
        <v>1616</v>
      </c>
      <c r="I1274" s="1">
        <v>91388</v>
      </c>
      <c r="J1274" s="2" t="s">
        <v>9056</v>
      </c>
      <c r="K1274" s="2" t="s">
        <v>2557</v>
      </c>
    </row>
    <row r="1275" spans="7:11" x14ac:dyDescent="0.25">
      <c r="G1275" s="33" t="s">
        <v>8</v>
      </c>
      <c r="H1275" s="33" t="s">
        <v>1617</v>
      </c>
      <c r="I1275" s="1">
        <v>91389</v>
      </c>
      <c r="J1275" s="2" t="s">
        <v>9057</v>
      </c>
      <c r="K1275" s="2" t="s">
        <v>2557</v>
      </c>
    </row>
    <row r="1276" spans="7:11" x14ac:dyDescent="0.25">
      <c r="G1276" s="33" t="s">
        <v>8</v>
      </c>
      <c r="H1276" s="33" t="s">
        <v>1618</v>
      </c>
      <c r="I1276" s="1">
        <v>91390</v>
      </c>
      <c r="J1276" s="2" t="s">
        <v>9058</v>
      </c>
      <c r="K1276" s="2" t="s">
        <v>2557</v>
      </c>
    </row>
    <row r="1277" spans="7:11" x14ac:dyDescent="0.25">
      <c r="G1277" s="33" t="s">
        <v>8</v>
      </c>
      <c r="H1277" s="33" t="s">
        <v>1619</v>
      </c>
      <c r="I1277" s="1">
        <v>91391</v>
      </c>
      <c r="J1277" s="2" t="s">
        <v>9059</v>
      </c>
      <c r="K1277" s="2" t="s">
        <v>2557</v>
      </c>
    </row>
    <row r="1278" spans="7:11" x14ac:dyDescent="0.25">
      <c r="G1278" s="33" t="s">
        <v>8</v>
      </c>
      <c r="H1278" s="33" t="s">
        <v>1620</v>
      </c>
      <c r="I1278" s="1">
        <v>91392</v>
      </c>
      <c r="J1278" s="2" t="s">
        <v>9060</v>
      </c>
      <c r="K1278" s="2" t="s">
        <v>2557</v>
      </c>
    </row>
    <row r="1279" spans="7:11" x14ac:dyDescent="0.25">
      <c r="G1279" s="33" t="s">
        <v>8</v>
      </c>
      <c r="H1279" s="33" t="s">
        <v>1720</v>
      </c>
      <c r="I1279" s="1">
        <v>91393</v>
      </c>
      <c r="J1279" s="2" t="s">
        <v>9061</v>
      </c>
      <c r="K1279" s="2" t="s">
        <v>2557</v>
      </c>
    </row>
    <row r="1280" spans="7:11" x14ac:dyDescent="0.25">
      <c r="G1280" s="33" t="s">
        <v>8</v>
      </c>
      <c r="H1280" s="33" t="s">
        <v>1721</v>
      </c>
      <c r="I1280" s="1">
        <v>91394</v>
      </c>
      <c r="J1280" s="2" t="s">
        <v>9062</v>
      </c>
      <c r="K1280" s="2" t="s">
        <v>2557</v>
      </c>
    </row>
    <row r="1281" spans="7:11" x14ac:dyDescent="0.25">
      <c r="G1281" s="33" t="s">
        <v>8</v>
      </c>
      <c r="H1281" s="33" t="s">
        <v>1722</v>
      </c>
      <c r="I1281" s="1">
        <v>91395</v>
      </c>
      <c r="J1281" s="2" t="s">
        <v>9063</v>
      </c>
      <c r="K1281" s="2" t="s">
        <v>2557</v>
      </c>
    </row>
    <row r="1282" spans="7:11" x14ac:dyDescent="0.25">
      <c r="G1282" s="33" t="s">
        <v>8</v>
      </c>
      <c r="H1282" s="33" t="s">
        <v>1723</v>
      </c>
      <c r="I1282" s="1">
        <v>91396</v>
      </c>
      <c r="J1282" s="2" t="s">
        <v>9064</v>
      </c>
      <c r="K1282" s="2" t="s">
        <v>2557</v>
      </c>
    </row>
    <row r="1283" spans="7:11" x14ac:dyDescent="0.25">
      <c r="G1283" s="33" t="s">
        <v>8</v>
      </c>
      <c r="H1283" s="33" t="s">
        <v>1724</v>
      </c>
      <c r="I1283" s="1">
        <v>91397</v>
      </c>
      <c r="J1283" s="2" t="s">
        <v>9065</v>
      </c>
      <c r="K1283" s="2" t="s">
        <v>2557</v>
      </c>
    </row>
    <row r="1284" spans="7:11" x14ac:dyDescent="0.25">
      <c r="G1284" s="33" t="s">
        <v>8</v>
      </c>
      <c r="H1284" s="33" t="s">
        <v>1725</v>
      </c>
      <c r="I1284" s="1">
        <v>91398</v>
      </c>
      <c r="J1284" s="2" t="s">
        <v>9066</v>
      </c>
      <c r="K1284" s="2" t="s">
        <v>2557</v>
      </c>
    </row>
    <row r="1285" spans="7:11" x14ac:dyDescent="0.25">
      <c r="G1285" s="33" t="s">
        <v>8</v>
      </c>
      <c r="H1285" s="33" t="s">
        <v>1726</v>
      </c>
      <c r="I1285" s="1">
        <v>91399</v>
      </c>
      <c r="J1285" s="2" t="s">
        <v>9067</v>
      </c>
      <c r="K1285" s="2" t="s">
        <v>2557</v>
      </c>
    </row>
    <row r="1286" spans="7:11" x14ac:dyDescent="0.25">
      <c r="G1286" s="33" t="s">
        <v>8</v>
      </c>
      <c r="H1286" s="33" t="s">
        <v>1727</v>
      </c>
      <c r="I1286" s="1">
        <v>91400</v>
      </c>
      <c r="J1286" s="2" t="s">
        <v>9068</v>
      </c>
      <c r="K1286" s="2" t="s">
        <v>2557</v>
      </c>
    </row>
    <row r="1287" spans="7:11" x14ac:dyDescent="0.25">
      <c r="G1287" s="33" t="s">
        <v>8</v>
      </c>
      <c r="H1287" s="33" t="s">
        <v>1728</v>
      </c>
      <c r="I1287" s="1">
        <v>91401</v>
      </c>
      <c r="J1287" s="2" t="s">
        <v>9069</v>
      </c>
      <c r="K1287" s="2" t="s">
        <v>2557</v>
      </c>
    </row>
    <row r="1288" spans="7:11" x14ac:dyDescent="0.25">
      <c r="G1288" s="33" t="s">
        <v>8</v>
      </c>
      <c r="H1288" s="33" t="s">
        <v>1729</v>
      </c>
      <c r="I1288" s="1">
        <v>91402</v>
      </c>
      <c r="J1288" s="2" t="s">
        <v>9070</v>
      </c>
      <c r="K1288" s="2" t="s">
        <v>2557</v>
      </c>
    </row>
    <row r="1289" spans="7:11" x14ac:dyDescent="0.25">
      <c r="G1289" s="33" t="s">
        <v>8</v>
      </c>
      <c r="H1289" s="33" t="s">
        <v>1730</v>
      </c>
      <c r="I1289" s="1">
        <v>91403</v>
      </c>
      <c r="J1289" s="2" t="s">
        <v>9071</v>
      </c>
      <c r="K1289" s="2" t="s">
        <v>2557</v>
      </c>
    </row>
    <row r="1290" spans="7:11" x14ac:dyDescent="0.25">
      <c r="G1290" s="33" t="s">
        <v>8</v>
      </c>
      <c r="H1290" s="33" t="s">
        <v>1830</v>
      </c>
      <c r="I1290" s="1">
        <v>91404</v>
      </c>
      <c r="J1290" s="2" t="s">
        <v>9072</v>
      </c>
      <c r="K1290" s="2" t="s">
        <v>2557</v>
      </c>
    </row>
    <row r="1291" spans="7:11" x14ac:dyDescent="0.25">
      <c r="G1291" s="33" t="s">
        <v>8</v>
      </c>
      <c r="H1291" s="33" t="s">
        <v>1831</v>
      </c>
      <c r="I1291" s="1">
        <v>91405</v>
      </c>
      <c r="J1291" s="2" t="s">
        <v>9073</v>
      </c>
      <c r="K1291" s="2" t="s">
        <v>2557</v>
      </c>
    </row>
    <row r="1292" spans="7:11" x14ac:dyDescent="0.25">
      <c r="G1292" s="33" t="s">
        <v>8</v>
      </c>
      <c r="H1292" s="33" t="s">
        <v>1832</v>
      </c>
      <c r="I1292" s="1">
        <v>91406</v>
      </c>
      <c r="J1292" s="2" t="s">
        <v>9074</v>
      </c>
      <c r="K1292" s="2" t="s">
        <v>2557</v>
      </c>
    </row>
    <row r="1293" spans="7:11" x14ac:dyDescent="0.25">
      <c r="G1293" s="33" t="s">
        <v>8</v>
      </c>
      <c r="H1293" s="33" t="s">
        <v>1833</v>
      </c>
      <c r="I1293" s="1">
        <v>91407</v>
      </c>
      <c r="J1293" s="2" t="s">
        <v>9075</v>
      </c>
      <c r="K1293" s="2" t="s">
        <v>2557</v>
      </c>
    </row>
    <row r="1294" spans="7:11" x14ac:dyDescent="0.25">
      <c r="G1294" s="33" t="s">
        <v>8</v>
      </c>
      <c r="H1294" s="33" t="s">
        <v>1834</v>
      </c>
      <c r="I1294" s="1">
        <v>91408</v>
      </c>
      <c r="J1294" s="2" t="s">
        <v>9076</v>
      </c>
      <c r="K1294" s="2" t="s">
        <v>2557</v>
      </c>
    </row>
    <row r="1295" spans="7:11" x14ac:dyDescent="0.25">
      <c r="G1295" s="33" t="s">
        <v>8</v>
      </c>
      <c r="H1295" s="33" t="s">
        <v>1835</v>
      </c>
      <c r="I1295" s="1">
        <v>91409</v>
      </c>
      <c r="J1295" s="2" t="s">
        <v>9077</v>
      </c>
      <c r="K1295" s="2" t="s">
        <v>2557</v>
      </c>
    </row>
    <row r="1296" spans="7:11" x14ac:dyDescent="0.25">
      <c r="G1296" s="33" t="s">
        <v>8</v>
      </c>
      <c r="H1296" s="33" t="s">
        <v>1836</v>
      </c>
      <c r="I1296" s="1">
        <v>91410</v>
      </c>
      <c r="J1296" s="2" t="s">
        <v>9078</v>
      </c>
      <c r="K1296" s="2" t="s">
        <v>2556</v>
      </c>
    </row>
    <row r="1297" spans="7:11" x14ac:dyDescent="0.25">
      <c r="G1297" s="33" t="s">
        <v>8</v>
      </c>
      <c r="H1297" s="33" t="s">
        <v>1837</v>
      </c>
      <c r="I1297" s="1">
        <v>91411</v>
      </c>
      <c r="J1297" s="2" t="s">
        <v>9079</v>
      </c>
      <c r="K1297" s="2" t="s">
        <v>2556</v>
      </c>
    </row>
    <row r="1298" spans="7:11" x14ac:dyDescent="0.25">
      <c r="G1298" s="33" t="s">
        <v>8</v>
      </c>
      <c r="H1298" s="33" t="s">
        <v>1838</v>
      </c>
      <c r="I1298" s="1">
        <v>91412</v>
      </c>
      <c r="J1298" s="2" t="s">
        <v>9080</v>
      </c>
      <c r="K1298" s="2" t="s">
        <v>2556</v>
      </c>
    </row>
    <row r="1299" spans="7:11" x14ac:dyDescent="0.25">
      <c r="G1299" s="33" t="s">
        <v>8</v>
      </c>
      <c r="H1299" s="33" t="s">
        <v>1839</v>
      </c>
      <c r="I1299" s="1">
        <v>91413</v>
      </c>
      <c r="J1299" s="2" t="s">
        <v>9081</v>
      </c>
      <c r="K1299" s="2" t="s">
        <v>2556</v>
      </c>
    </row>
    <row r="1300" spans="7:11" x14ac:dyDescent="0.25">
      <c r="G1300" s="33" t="s">
        <v>8</v>
      </c>
      <c r="H1300" s="33" t="s">
        <v>1840</v>
      </c>
      <c r="I1300" s="1">
        <v>91414</v>
      </c>
      <c r="J1300" s="2" t="s">
        <v>9082</v>
      </c>
      <c r="K1300" s="2" t="s">
        <v>2556</v>
      </c>
    </row>
    <row r="1301" spans="7:11" x14ac:dyDescent="0.25">
      <c r="G1301" s="33" t="s">
        <v>8</v>
      </c>
      <c r="H1301" s="33" t="s">
        <v>1940</v>
      </c>
      <c r="I1301" s="1">
        <v>91415</v>
      </c>
      <c r="J1301" s="2" t="s">
        <v>9083</v>
      </c>
      <c r="K1301" s="2" t="s">
        <v>2556</v>
      </c>
    </row>
    <row r="1302" spans="7:11" x14ac:dyDescent="0.25">
      <c r="G1302" s="33" t="s">
        <v>8</v>
      </c>
      <c r="H1302" s="33" t="s">
        <v>1941</v>
      </c>
      <c r="I1302" s="1">
        <v>91416</v>
      </c>
      <c r="J1302" s="2" t="s">
        <v>9084</v>
      </c>
      <c r="K1302" s="2" t="s">
        <v>2556</v>
      </c>
    </row>
    <row r="1303" spans="7:11" x14ac:dyDescent="0.25">
      <c r="G1303" s="33" t="s">
        <v>8</v>
      </c>
      <c r="H1303" s="33" t="s">
        <v>1942</v>
      </c>
      <c r="I1303" s="1">
        <v>91417</v>
      </c>
      <c r="J1303" s="2" t="s">
        <v>9085</v>
      </c>
      <c r="K1303" s="2" t="s">
        <v>2556</v>
      </c>
    </row>
    <row r="1304" spans="7:11" x14ac:dyDescent="0.25">
      <c r="G1304" s="33" t="s">
        <v>8</v>
      </c>
      <c r="H1304" s="33" t="s">
        <v>1943</v>
      </c>
      <c r="I1304" s="1">
        <v>91418</v>
      </c>
      <c r="J1304" s="2" t="s">
        <v>9086</v>
      </c>
      <c r="K1304" s="2" t="s">
        <v>2556</v>
      </c>
    </row>
    <row r="1305" spans="7:11" x14ac:dyDescent="0.25">
      <c r="G1305" s="33" t="s">
        <v>8</v>
      </c>
      <c r="H1305" s="33" t="s">
        <v>1944</v>
      </c>
      <c r="I1305" s="1">
        <v>91419</v>
      </c>
      <c r="J1305" s="2" t="s">
        <v>9087</v>
      </c>
      <c r="K1305" s="2" t="s">
        <v>2556</v>
      </c>
    </row>
    <row r="1306" spans="7:11" x14ac:dyDescent="0.25">
      <c r="G1306" s="33" t="s">
        <v>8</v>
      </c>
      <c r="H1306" s="33" t="s">
        <v>1945</v>
      </c>
      <c r="I1306" s="1">
        <v>91420</v>
      </c>
      <c r="J1306" s="2" t="s">
        <v>9088</v>
      </c>
      <c r="K1306" s="2" t="s">
        <v>2556</v>
      </c>
    </row>
    <row r="1307" spans="7:11" x14ac:dyDescent="0.25">
      <c r="G1307" s="33" t="s">
        <v>8</v>
      </c>
      <c r="H1307" s="33" t="s">
        <v>1946</v>
      </c>
      <c r="I1307" s="1">
        <v>91421</v>
      </c>
      <c r="J1307" s="2" t="s">
        <v>9089</v>
      </c>
      <c r="K1307" s="2" t="s">
        <v>2556</v>
      </c>
    </row>
    <row r="1308" spans="7:11" x14ac:dyDescent="0.25">
      <c r="G1308" s="33" t="s">
        <v>8</v>
      </c>
      <c r="H1308" s="33" t="s">
        <v>1947</v>
      </c>
      <c r="I1308" s="1">
        <v>91422</v>
      </c>
      <c r="J1308" s="2" t="s">
        <v>9090</v>
      </c>
      <c r="K1308" s="2" t="s">
        <v>2556</v>
      </c>
    </row>
    <row r="1309" spans="7:11" x14ac:dyDescent="0.25">
      <c r="G1309" s="33" t="s">
        <v>8</v>
      </c>
      <c r="H1309" s="33" t="s">
        <v>1948</v>
      </c>
      <c r="I1309" s="1">
        <v>91423</v>
      </c>
      <c r="J1309" s="2" t="s">
        <v>9091</v>
      </c>
      <c r="K1309" s="2" t="s">
        <v>2556</v>
      </c>
    </row>
    <row r="1310" spans="7:11" x14ac:dyDescent="0.25">
      <c r="G1310" s="33" t="s">
        <v>8</v>
      </c>
      <c r="H1310" s="33" t="s">
        <v>1949</v>
      </c>
      <c r="I1310" s="1">
        <v>91424</v>
      </c>
      <c r="J1310" s="2" t="s">
        <v>9092</v>
      </c>
      <c r="K1310" s="2" t="s">
        <v>2556</v>
      </c>
    </row>
    <row r="1311" spans="7:11" x14ac:dyDescent="0.25">
      <c r="G1311" s="33" t="s">
        <v>8</v>
      </c>
      <c r="H1311" s="33" t="s">
        <v>1950</v>
      </c>
      <c r="I1311" s="1">
        <v>91425</v>
      </c>
      <c r="J1311" s="2" t="s">
        <v>9093</v>
      </c>
      <c r="K1311" s="2" t="s">
        <v>2556</v>
      </c>
    </row>
    <row r="1312" spans="7:11" x14ac:dyDescent="0.25">
      <c r="G1312" s="33" t="s">
        <v>8</v>
      </c>
      <c r="H1312" s="33" t="s">
        <v>2050</v>
      </c>
      <c r="I1312" s="1">
        <v>91426</v>
      </c>
      <c r="J1312" s="2" t="s">
        <v>9094</v>
      </c>
      <c r="K1312" s="2" t="s">
        <v>2556</v>
      </c>
    </row>
    <row r="1313" spans="7:11" x14ac:dyDescent="0.25">
      <c r="G1313" s="33" t="s">
        <v>8</v>
      </c>
      <c r="H1313" s="33" t="s">
        <v>2051</v>
      </c>
      <c r="I1313" s="1">
        <v>91427</v>
      </c>
      <c r="J1313" s="2" t="s">
        <v>9095</v>
      </c>
      <c r="K1313" s="2" t="s">
        <v>2556</v>
      </c>
    </row>
    <row r="1314" spans="7:11" x14ac:dyDescent="0.25">
      <c r="G1314" s="33" t="s">
        <v>8</v>
      </c>
      <c r="H1314" s="33" t="s">
        <v>2052</v>
      </c>
      <c r="I1314" s="1">
        <v>91428</v>
      </c>
      <c r="J1314" s="2" t="s">
        <v>9096</v>
      </c>
      <c r="K1314" s="2" t="s">
        <v>2556</v>
      </c>
    </row>
    <row r="1315" spans="7:11" x14ac:dyDescent="0.25">
      <c r="G1315" s="33" t="s">
        <v>8</v>
      </c>
      <c r="H1315" s="33" t="s">
        <v>2053</v>
      </c>
      <c r="I1315" s="1">
        <v>91429</v>
      </c>
      <c r="J1315" s="2" t="s">
        <v>9097</v>
      </c>
      <c r="K1315" s="2" t="s">
        <v>2556</v>
      </c>
    </row>
    <row r="1316" spans="7:11" x14ac:dyDescent="0.25">
      <c r="G1316" s="33" t="s">
        <v>8</v>
      </c>
      <c r="H1316" s="33" t="s">
        <v>2054</v>
      </c>
      <c r="I1316" s="1">
        <v>91430</v>
      </c>
      <c r="J1316" s="2" t="s">
        <v>9098</v>
      </c>
      <c r="K1316" s="2" t="s">
        <v>2556</v>
      </c>
    </row>
    <row r="1317" spans="7:11" x14ac:dyDescent="0.25">
      <c r="G1317" s="33" t="s">
        <v>8</v>
      </c>
      <c r="H1317" s="33" t="s">
        <v>2055</v>
      </c>
      <c r="I1317" s="1">
        <v>91431</v>
      </c>
      <c r="J1317" s="2" t="s">
        <v>9099</v>
      </c>
      <c r="K1317" s="2" t="s">
        <v>2556</v>
      </c>
    </row>
    <row r="1318" spans="7:11" x14ac:dyDescent="0.25">
      <c r="G1318" s="33" t="s">
        <v>8</v>
      </c>
      <c r="H1318" s="33" t="s">
        <v>2056</v>
      </c>
      <c r="I1318" s="1">
        <v>91432</v>
      </c>
      <c r="J1318" s="2" t="s">
        <v>9100</v>
      </c>
      <c r="K1318" s="2" t="s">
        <v>2556</v>
      </c>
    </row>
    <row r="1319" spans="7:11" x14ac:dyDescent="0.25">
      <c r="G1319" s="33" t="s">
        <v>8</v>
      </c>
      <c r="H1319" s="33" t="s">
        <v>2057</v>
      </c>
      <c r="I1319" s="1">
        <v>91433</v>
      </c>
      <c r="J1319" s="2" t="s">
        <v>9101</v>
      </c>
      <c r="K1319" s="2" t="s">
        <v>2556</v>
      </c>
    </row>
    <row r="1320" spans="7:11" x14ac:dyDescent="0.25">
      <c r="G1320" s="33" t="s">
        <v>8</v>
      </c>
      <c r="H1320" s="33" t="s">
        <v>2058</v>
      </c>
      <c r="I1320" s="1">
        <v>91434</v>
      </c>
      <c r="J1320" s="2" t="s">
        <v>9102</v>
      </c>
      <c r="K1320" s="2" t="s">
        <v>2556</v>
      </c>
    </row>
    <row r="1321" spans="7:11" x14ac:dyDescent="0.25">
      <c r="G1321" s="33" t="s">
        <v>8</v>
      </c>
      <c r="H1321" s="33" t="s">
        <v>2059</v>
      </c>
      <c r="I1321" s="1">
        <v>91435</v>
      </c>
      <c r="J1321" s="2" t="s">
        <v>9103</v>
      </c>
      <c r="K1321" s="2" t="s">
        <v>2556</v>
      </c>
    </row>
    <row r="1322" spans="7:11" x14ac:dyDescent="0.25">
      <c r="G1322" s="33" t="s">
        <v>8</v>
      </c>
      <c r="H1322" s="33" t="s">
        <v>2060</v>
      </c>
      <c r="I1322" s="1">
        <v>91436</v>
      </c>
      <c r="J1322" s="2" t="s">
        <v>9104</v>
      </c>
      <c r="K1322" s="2" t="s">
        <v>2556</v>
      </c>
    </row>
    <row r="1323" spans="7:11" x14ac:dyDescent="0.25">
      <c r="G1323" s="33" t="s">
        <v>8</v>
      </c>
      <c r="H1323" s="33" t="s">
        <v>2160</v>
      </c>
      <c r="I1323" s="1">
        <v>91437</v>
      </c>
      <c r="J1323" s="2" t="s">
        <v>9105</v>
      </c>
      <c r="K1323" s="2" t="s">
        <v>2556</v>
      </c>
    </row>
    <row r="1324" spans="7:11" x14ac:dyDescent="0.25">
      <c r="G1324" s="33" t="s">
        <v>8</v>
      </c>
      <c r="H1324" s="33" t="s">
        <v>2161</v>
      </c>
      <c r="I1324" s="1">
        <v>91438</v>
      </c>
      <c r="J1324" s="2" t="s">
        <v>9106</v>
      </c>
      <c r="K1324" s="2" t="s">
        <v>2556</v>
      </c>
    </row>
    <row r="1325" spans="7:11" x14ac:dyDescent="0.25">
      <c r="G1325" s="33" t="s">
        <v>8</v>
      </c>
      <c r="H1325" s="33" t="s">
        <v>2162</v>
      </c>
      <c r="I1325" s="1">
        <v>91439</v>
      </c>
      <c r="J1325" s="2" t="s">
        <v>9107</v>
      </c>
      <c r="K1325" s="2" t="s">
        <v>2556</v>
      </c>
    </row>
    <row r="1326" spans="7:11" x14ac:dyDescent="0.25">
      <c r="G1326" s="33" t="s">
        <v>8</v>
      </c>
      <c r="H1326" s="33" t="s">
        <v>2163</v>
      </c>
      <c r="I1326" s="1">
        <v>91440</v>
      </c>
      <c r="J1326" s="2" t="s">
        <v>9108</v>
      </c>
      <c r="K1326" s="2" t="s">
        <v>2556</v>
      </c>
    </row>
    <row r="1327" spans="7:11" x14ac:dyDescent="0.25">
      <c r="G1327" s="33" t="s">
        <v>8</v>
      </c>
      <c r="H1327" s="33" t="s">
        <v>2164</v>
      </c>
      <c r="I1327" s="1">
        <v>91441</v>
      </c>
      <c r="J1327" s="2" t="s">
        <v>9109</v>
      </c>
      <c r="K1327" s="2" t="s">
        <v>2556</v>
      </c>
    </row>
    <row r="1328" spans="7:11" x14ac:dyDescent="0.25">
      <c r="G1328" s="33" t="s">
        <v>8</v>
      </c>
      <c r="H1328" s="33" t="s">
        <v>2165</v>
      </c>
      <c r="I1328" s="1">
        <v>91442</v>
      </c>
      <c r="J1328" s="2" t="s">
        <v>9110</v>
      </c>
      <c r="K1328" s="2" t="s">
        <v>2556</v>
      </c>
    </row>
    <row r="1329" spans="7:11" x14ac:dyDescent="0.25">
      <c r="G1329" s="33" t="s">
        <v>8</v>
      </c>
      <c r="H1329" s="33" t="s">
        <v>2166</v>
      </c>
      <c r="I1329" s="1">
        <v>91443</v>
      </c>
      <c r="J1329" s="2" t="s">
        <v>9111</v>
      </c>
      <c r="K1329" s="2" t="s">
        <v>2556</v>
      </c>
    </row>
    <row r="1330" spans="7:11" x14ac:dyDescent="0.25">
      <c r="G1330" s="33" t="s">
        <v>8</v>
      </c>
      <c r="H1330" s="33" t="s">
        <v>2167</v>
      </c>
      <c r="I1330" s="1">
        <v>91444</v>
      </c>
      <c r="J1330" s="2" t="s">
        <v>9112</v>
      </c>
      <c r="K1330" s="2" t="s">
        <v>2556</v>
      </c>
    </row>
    <row r="1331" spans="7:11" x14ac:dyDescent="0.25">
      <c r="G1331" s="33" t="s">
        <v>8</v>
      </c>
      <c r="H1331" s="33" t="s">
        <v>2168</v>
      </c>
      <c r="I1331" s="1">
        <v>91445</v>
      </c>
      <c r="J1331" s="2" t="s">
        <v>9113</v>
      </c>
      <c r="K1331" s="2" t="s">
        <v>2556</v>
      </c>
    </row>
    <row r="1332" spans="7:11" x14ac:dyDescent="0.25">
      <c r="G1332" s="33" t="s">
        <v>8</v>
      </c>
      <c r="H1332" s="33" t="s">
        <v>2169</v>
      </c>
      <c r="I1332" s="1">
        <v>91446</v>
      </c>
      <c r="J1332" s="2" t="s">
        <v>9114</v>
      </c>
      <c r="K1332" s="2" t="s">
        <v>2556</v>
      </c>
    </row>
    <row r="1333" spans="7:11" x14ac:dyDescent="0.25">
      <c r="G1333" s="33" t="s">
        <v>8</v>
      </c>
      <c r="H1333" s="33" t="s">
        <v>2170</v>
      </c>
      <c r="I1333" s="1">
        <v>91447</v>
      </c>
      <c r="J1333" s="2" t="s">
        <v>9115</v>
      </c>
      <c r="K1333" s="2" t="s">
        <v>2556</v>
      </c>
    </row>
    <row r="1334" spans="7:11" x14ac:dyDescent="0.25">
      <c r="G1334" s="33" t="s">
        <v>8</v>
      </c>
      <c r="H1334" s="33" t="s">
        <v>2270</v>
      </c>
      <c r="I1334" s="1">
        <v>91448</v>
      </c>
      <c r="J1334" s="2" t="s">
        <v>9116</v>
      </c>
      <c r="K1334" s="2" t="s">
        <v>2556</v>
      </c>
    </row>
    <row r="1335" spans="7:11" x14ac:dyDescent="0.25">
      <c r="G1335" s="33" t="s">
        <v>8</v>
      </c>
      <c r="H1335" s="33" t="s">
        <v>2271</v>
      </c>
      <c r="I1335" s="1">
        <v>91449</v>
      </c>
      <c r="J1335" s="2" t="s">
        <v>9117</v>
      </c>
      <c r="K1335" s="2" t="s">
        <v>2556</v>
      </c>
    </row>
    <row r="1336" spans="7:11" x14ac:dyDescent="0.25">
      <c r="G1336" s="33" t="s">
        <v>8</v>
      </c>
      <c r="H1336" s="33" t="s">
        <v>2272</v>
      </c>
      <c r="I1336" s="1">
        <v>91450</v>
      </c>
      <c r="J1336" s="2" t="s">
        <v>9118</v>
      </c>
      <c r="K1336" s="2" t="s">
        <v>2556</v>
      </c>
    </row>
    <row r="1337" spans="7:11" x14ac:dyDescent="0.25">
      <c r="G1337" s="33" t="s">
        <v>8</v>
      </c>
      <c r="H1337" s="33" t="s">
        <v>2273</v>
      </c>
      <c r="I1337" s="1">
        <v>91451</v>
      </c>
      <c r="J1337" s="2" t="s">
        <v>9119</v>
      </c>
      <c r="K1337" s="2" t="s">
        <v>2556</v>
      </c>
    </row>
    <row r="1338" spans="7:11" x14ac:dyDescent="0.25">
      <c r="G1338" s="33" t="s">
        <v>8</v>
      </c>
      <c r="H1338" s="33" t="s">
        <v>2274</v>
      </c>
      <c r="I1338" s="1">
        <v>91452</v>
      </c>
      <c r="J1338" s="2" t="s">
        <v>9120</v>
      </c>
      <c r="K1338" s="2" t="s">
        <v>2556</v>
      </c>
    </row>
    <row r="1339" spans="7:11" x14ac:dyDescent="0.25">
      <c r="G1339" s="33" t="s">
        <v>8</v>
      </c>
      <c r="H1339" s="33" t="s">
        <v>2275</v>
      </c>
      <c r="I1339" s="1">
        <v>91453</v>
      </c>
      <c r="J1339" s="2" t="s">
        <v>9121</v>
      </c>
      <c r="K1339" s="2" t="s">
        <v>2556</v>
      </c>
    </row>
    <row r="1340" spans="7:11" x14ac:dyDescent="0.25">
      <c r="G1340" s="33" t="s">
        <v>8</v>
      </c>
      <c r="H1340" s="33" t="s">
        <v>2276</v>
      </c>
      <c r="I1340" s="1">
        <v>91454</v>
      </c>
      <c r="J1340" s="2" t="s">
        <v>9122</v>
      </c>
      <c r="K1340" s="2" t="s">
        <v>2556</v>
      </c>
    </row>
    <row r="1341" spans="7:11" x14ac:dyDescent="0.25">
      <c r="G1341" s="33" t="s">
        <v>8</v>
      </c>
      <c r="H1341" s="33" t="s">
        <v>2277</v>
      </c>
      <c r="I1341" s="1">
        <v>91455</v>
      </c>
      <c r="J1341" s="2" t="s">
        <v>9123</v>
      </c>
      <c r="K1341" s="2" t="s">
        <v>2556</v>
      </c>
    </row>
    <row r="1342" spans="7:11" x14ac:dyDescent="0.25">
      <c r="G1342" s="33" t="s">
        <v>8</v>
      </c>
      <c r="H1342" s="33" t="s">
        <v>2278</v>
      </c>
      <c r="I1342" s="1">
        <v>91456</v>
      </c>
      <c r="J1342" s="2" t="s">
        <v>9124</v>
      </c>
      <c r="K1342" s="2" t="s">
        <v>2556</v>
      </c>
    </row>
    <row r="1343" spans="7:11" x14ac:dyDescent="0.25">
      <c r="G1343" s="33" t="s">
        <v>8</v>
      </c>
      <c r="H1343" s="33" t="s">
        <v>2279</v>
      </c>
      <c r="I1343" s="1">
        <v>91457</v>
      </c>
      <c r="J1343" s="2" t="s">
        <v>9125</v>
      </c>
      <c r="K1343" s="2" t="s">
        <v>2556</v>
      </c>
    </row>
    <row r="1344" spans="7:11" x14ac:dyDescent="0.25">
      <c r="G1344" s="33" t="s">
        <v>8</v>
      </c>
      <c r="H1344" s="33" t="s">
        <v>2280</v>
      </c>
      <c r="I1344" s="1">
        <v>91458</v>
      </c>
      <c r="J1344" s="2" t="s">
        <v>9126</v>
      </c>
      <c r="K1344" s="2" t="s">
        <v>2556</v>
      </c>
    </row>
    <row r="1345" spans="7:11" x14ac:dyDescent="0.25">
      <c r="G1345" s="33" t="s">
        <v>8</v>
      </c>
      <c r="H1345" s="33" t="s">
        <v>2380</v>
      </c>
      <c r="I1345" s="1">
        <v>91459</v>
      </c>
      <c r="J1345" s="2" t="s">
        <v>9127</v>
      </c>
      <c r="K1345" s="2" t="s">
        <v>2556</v>
      </c>
    </row>
    <row r="1346" spans="7:11" x14ac:dyDescent="0.25">
      <c r="G1346" s="33" t="s">
        <v>8</v>
      </c>
      <c r="H1346" s="33" t="s">
        <v>2381</v>
      </c>
      <c r="I1346" s="1">
        <v>91460</v>
      </c>
      <c r="J1346" s="2" t="s">
        <v>9128</v>
      </c>
      <c r="K1346" s="2" t="s">
        <v>2556</v>
      </c>
    </row>
    <row r="1347" spans="7:11" x14ac:dyDescent="0.25">
      <c r="G1347" s="33" t="s">
        <v>8</v>
      </c>
      <c r="H1347" s="33" t="s">
        <v>2382</v>
      </c>
      <c r="I1347" s="1">
        <v>91461</v>
      </c>
      <c r="J1347" s="2" t="s">
        <v>9129</v>
      </c>
      <c r="K1347" s="2" t="s">
        <v>2556</v>
      </c>
    </row>
    <row r="1348" spans="7:11" x14ac:dyDescent="0.25">
      <c r="G1348" s="33" t="s">
        <v>8</v>
      </c>
      <c r="H1348" s="33" t="s">
        <v>2383</v>
      </c>
      <c r="I1348" s="1">
        <v>91462</v>
      </c>
      <c r="J1348" s="2" t="s">
        <v>9130</v>
      </c>
      <c r="K1348" s="2" t="s">
        <v>2556</v>
      </c>
    </row>
    <row r="1349" spans="7:11" x14ac:dyDescent="0.25">
      <c r="G1349" s="33" t="s">
        <v>8</v>
      </c>
      <c r="H1349" s="33" t="s">
        <v>2384</v>
      </c>
      <c r="I1349" s="1">
        <v>91463</v>
      </c>
      <c r="J1349" s="2" t="s">
        <v>9131</v>
      </c>
      <c r="K1349" s="2" t="s">
        <v>2556</v>
      </c>
    </row>
    <row r="1350" spans="7:11" x14ac:dyDescent="0.25">
      <c r="G1350" s="33" t="s">
        <v>8</v>
      </c>
      <c r="H1350" s="33" t="s">
        <v>2385</v>
      </c>
      <c r="I1350" s="1">
        <v>91464</v>
      </c>
      <c r="J1350" s="2" t="s">
        <v>9132</v>
      </c>
      <c r="K1350" s="2" t="s">
        <v>2556</v>
      </c>
    </row>
    <row r="1351" spans="7:11" x14ac:dyDescent="0.25">
      <c r="G1351" s="33" t="s">
        <v>8</v>
      </c>
      <c r="H1351" s="33" t="s">
        <v>2386</v>
      </c>
      <c r="I1351" s="1">
        <v>91465</v>
      </c>
      <c r="J1351" s="2" t="s">
        <v>9133</v>
      </c>
      <c r="K1351" s="2" t="s">
        <v>2556</v>
      </c>
    </row>
    <row r="1352" spans="7:11" x14ac:dyDescent="0.25">
      <c r="G1352" s="33" t="s">
        <v>8</v>
      </c>
      <c r="H1352" s="33" t="s">
        <v>2387</v>
      </c>
      <c r="I1352" s="1">
        <v>91466</v>
      </c>
      <c r="J1352" s="2" t="s">
        <v>9134</v>
      </c>
      <c r="K1352" s="2" t="s">
        <v>2556</v>
      </c>
    </row>
    <row r="1353" spans="7:11" x14ac:dyDescent="0.25">
      <c r="G1353" s="33" t="s">
        <v>8</v>
      </c>
      <c r="H1353" s="33" t="s">
        <v>2388</v>
      </c>
      <c r="I1353" s="1">
        <v>91467</v>
      </c>
      <c r="J1353" s="2" t="s">
        <v>9135</v>
      </c>
      <c r="K1353" s="2" t="s">
        <v>2556</v>
      </c>
    </row>
    <row r="1354" spans="7:11" x14ac:dyDescent="0.25">
      <c r="G1354" s="33" t="s">
        <v>8</v>
      </c>
      <c r="H1354" s="33" t="s">
        <v>2389</v>
      </c>
      <c r="I1354" s="1">
        <v>91468</v>
      </c>
      <c r="J1354" s="2" t="s">
        <v>9136</v>
      </c>
      <c r="K1354" s="2" t="s">
        <v>2556</v>
      </c>
    </row>
    <row r="1355" spans="7:11" x14ac:dyDescent="0.25">
      <c r="G1355" s="33" t="s">
        <v>8</v>
      </c>
      <c r="H1355" s="33" t="s">
        <v>2390</v>
      </c>
      <c r="I1355" s="1">
        <v>91469</v>
      </c>
      <c r="J1355" s="2" t="s">
        <v>9137</v>
      </c>
      <c r="K1355" s="2" t="s">
        <v>2556</v>
      </c>
    </row>
    <row r="1356" spans="7:11" x14ac:dyDescent="0.25">
      <c r="G1356" s="33" t="s">
        <v>8</v>
      </c>
      <c r="H1356" s="33" t="s">
        <v>2490</v>
      </c>
      <c r="I1356" s="1">
        <v>91470</v>
      </c>
      <c r="J1356" s="2" t="s">
        <v>9138</v>
      </c>
      <c r="K1356" s="2" t="s">
        <v>2556</v>
      </c>
    </row>
    <row r="1357" spans="7:11" x14ac:dyDescent="0.25">
      <c r="G1357" s="33" t="s">
        <v>8</v>
      </c>
      <c r="H1357" s="33" t="s">
        <v>2491</v>
      </c>
      <c r="I1357" s="1">
        <v>91471</v>
      </c>
      <c r="J1357" s="2" t="s">
        <v>9139</v>
      </c>
      <c r="K1357" s="2" t="s">
        <v>2556</v>
      </c>
    </row>
    <row r="1358" spans="7:11" x14ac:dyDescent="0.25">
      <c r="G1358" s="33" t="s">
        <v>8</v>
      </c>
      <c r="H1358" s="33" t="s">
        <v>2492</v>
      </c>
      <c r="I1358" s="1">
        <v>91472</v>
      </c>
      <c r="J1358" s="2" t="s">
        <v>9140</v>
      </c>
      <c r="K1358" s="2" t="s">
        <v>2556</v>
      </c>
    </row>
    <row r="1359" spans="7:11" x14ac:dyDescent="0.25">
      <c r="G1359" s="33" t="s">
        <v>8</v>
      </c>
      <c r="H1359" s="33" t="s">
        <v>2493</v>
      </c>
      <c r="I1359" s="1">
        <v>91473</v>
      </c>
      <c r="J1359" s="2" t="s">
        <v>9141</v>
      </c>
      <c r="K1359" s="2" t="s">
        <v>2556</v>
      </c>
    </row>
    <row r="1360" spans="7:11" x14ac:dyDescent="0.25">
      <c r="G1360" s="33" t="s">
        <v>8</v>
      </c>
      <c r="H1360" s="33" t="s">
        <v>2494</v>
      </c>
      <c r="I1360" s="1">
        <v>91474</v>
      </c>
      <c r="J1360" s="2" t="s">
        <v>9142</v>
      </c>
      <c r="K1360" s="2" t="s">
        <v>2556</v>
      </c>
    </row>
    <row r="1361" spans="7:11" x14ac:dyDescent="0.25">
      <c r="G1361" s="33" t="s">
        <v>8</v>
      </c>
      <c r="H1361" s="33" t="s">
        <v>2495</v>
      </c>
      <c r="I1361" s="1">
        <v>91475</v>
      </c>
      <c r="J1361" s="2" t="s">
        <v>9143</v>
      </c>
      <c r="K1361" s="2" t="s">
        <v>2556</v>
      </c>
    </row>
    <row r="1362" spans="7:11" x14ac:dyDescent="0.25">
      <c r="G1362" s="33" t="s">
        <v>8</v>
      </c>
      <c r="H1362" s="33" t="s">
        <v>2496</v>
      </c>
      <c r="I1362" s="1">
        <v>91476</v>
      </c>
      <c r="J1362" s="2" t="s">
        <v>9144</v>
      </c>
      <c r="K1362" s="2" t="s">
        <v>2556</v>
      </c>
    </row>
    <row r="1363" spans="7:11" x14ac:dyDescent="0.25">
      <c r="G1363" s="33" t="s">
        <v>8</v>
      </c>
      <c r="H1363" s="33" t="s">
        <v>2497</v>
      </c>
      <c r="I1363" s="1">
        <v>91477</v>
      </c>
      <c r="J1363" s="2" t="s">
        <v>9145</v>
      </c>
      <c r="K1363" s="2" t="s">
        <v>2556</v>
      </c>
    </row>
    <row r="1364" spans="7:11" x14ac:dyDescent="0.25">
      <c r="G1364" s="33" t="s">
        <v>8</v>
      </c>
      <c r="H1364" s="33" t="s">
        <v>2498</v>
      </c>
      <c r="I1364" s="1">
        <v>91478</v>
      </c>
      <c r="J1364" s="2" t="s">
        <v>9146</v>
      </c>
      <c r="K1364" s="2" t="s">
        <v>2556</v>
      </c>
    </row>
    <row r="1365" spans="7:11" x14ac:dyDescent="0.25">
      <c r="G1365" s="33" t="s">
        <v>8</v>
      </c>
      <c r="H1365" s="33" t="s">
        <v>2499</v>
      </c>
      <c r="I1365" s="1">
        <v>91479</v>
      </c>
      <c r="J1365" s="2" t="s">
        <v>9147</v>
      </c>
      <c r="K1365" s="2" t="s">
        <v>2556</v>
      </c>
    </row>
    <row r="1366" spans="7:11" x14ac:dyDescent="0.25">
      <c r="G1366" s="33" t="s">
        <v>8</v>
      </c>
      <c r="H1366" s="33" t="s">
        <v>2500</v>
      </c>
      <c r="I1366" s="1">
        <v>91480</v>
      </c>
      <c r="J1366" s="2" t="s">
        <v>9148</v>
      </c>
      <c r="K1366" s="2" t="s">
        <v>2556</v>
      </c>
    </row>
    <row r="1367" spans="7:11" x14ac:dyDescent="0.25">
      <c r="G1367" s="33" t="s">
        <v>8</v>
      </c>
      <c r="H1367" s="33" t="s">
        <v>295</v>
      </c>
      <c r="I1367" s="1">
        <v>91481</v>
      </c>
      <c r="J1367" s="2" t="s">
        <v>9149</v>
      </c>
      <c r="K1367" s="2" t="s">
        <v>2556</v>
      </c>
    </row>
    <row r="1368" spans="7:11" x14ac:dyDescent="0.25">
      <c r="G1368" s="33" t="s">
        <v>8</v>
      </c>
      <c r="H1368" s="33" t="s">
        <v>435</v>
      </c>
      <c r="I1368" s="1">
        <v>91482</v>
      </c>
      <c r="J1368" s="2" t="s">
        <v>9150</v>
      </c>
      <c r="K1368" s="2" t="s">
        <v>2556</v>
      </c>
    </row>
    <row r="1369" spans="7:11" x14ac:dyDescent="0.25">
      <c r="G1369" s="33" t="s">
        <v>8</v>
      </c>
      <c r="H1369" s="33" t="s">
        <v>575</v>
      </c>
      <c r="I1369" s="1">
        <v>91483</v>
      </c>
      <c r="J1369" s="2" t="s">
        <v>9151</v>
      </c>
      <c r="K1369" s="2" t="s">
        <v>2556</v>
      </c>
    </row>
    <row r="1370" spans="7:11" x14ac:dyDescent="0.25">
      <c r="G1370" s="33" t="s">
        <v>8</v>
      </c>
      <c r="H1370" s="33" t="s">
        <v>715</v>
      </c>
      <c r="I1370" s="1">
        <v>91484</v>
      </c>
      <c r="J1370" s="2" t="s">
        <v>9152</v>
      </c>
      <c r="K1370" s="2" t="s">
        <v>2556</v>
      </c>
    </row>
    <row r="1371" spans="7:11" x14ac:dyDescent="0.25">
      <c r="G1371" s="33" t="s">
        <v>8</v>
      </c>
      <c r="H1371" s="33" t="s">
        <v>855</v>
      </c>
      <c r="I1371" s="1">
        <v>91485</v>
      </c>
      <c r="J1371" s="2" t="s">
        <v>9153</v>
      </c>
      <c r="K1371" s="2" t="s">
        <v>2556</v>
      </c>
    </row>
    <row r="1372" spans="7:11" x14ac:dyDescent="0.25">
      <c r="G1372" s="33" t="s">
        <v>8</v>
      </c>
      <c r="H1372" s="33" t="s">
        <v>995</v>
      </c>
      <c r="I1372" s="1">
        <v>91486</v>
      </c>
      <c r="J1372" s="2" t="s">
        <v>9154</v>
      </c>
      <c r="K1372" s="2" t="s">
        <v>2556</v>
      </c>
    </row>
    <row r="1373" spans="7:11" x14ac:dyDescent="0.25">
      <c r="G1373" s="33" t="s">
        <v>8</v>
      </c>
      <c r="H1373" s="33" t="s">
        <v>1135</v>
      </c>
      <c r="I1373" s="1">
        <v>91487</v>
      </c>
      <c r="J1373" s="2" t="s">
        <v>9155</v>
      </c>
      <c r="K1373" s="2" t="s">
        <v>2556</v>
      </c>
    </row>
    <row r="1374" spans="7:11" x14ac:dyDescent="0.25">
      <c r="G1374" s="33" t="s">
        <v>8</v>
      </c>
      <c r="H1374" s="33" t="s">
        <v>1275</v>
      </c>
      <c r="I1374" s="1">
        <v>91488</v>
      </c>
      <c r="J1374" s="2" t="s">
        <v>9156</v>
      </c>
      <c r="K1374" s="2" t="s">
        <v>2556</v>
      </c>
    </row>
    <row r="1375" spans="7:11" x14ac:dyDescent="0.25">
      <c r="G1375" s="33" t="s">
        <v>8</v>
      </c>
      <c r="H1375" s="33" t="s">
        <v>1415</v>
      </c>
      <c r="I1375" s="1">
        <v>91489</v>
      </c>
      <c r="J1375" s="2" t="s">
        <v>9157</v>
      </c>
      <c r="K1375" s="2" t="s">
        <v>2556</v>
      </c>
    </row>
    <row r="1376" spans="7:11" x14ac:dyDescent="0.25">
      <c r="G1376" s="33" t="s">
        <v>8</v>
      </c>
      <c r="H1376" s="33" t="s">
        <v>79</v>
      </c>
      <c r="I1376" s="1">
        <v>91490</v>
      </c>
      <c r="J1376" s="2" t="s">
        <v>9158</v>
      </c>
      <c r="K1376" s="2" t="s">
        <v>2556</v>
      </c>
    </row>
    <row r="1377" spans="7:11" x14ac:dyDescent="0.25">
      <c r="G1377" s="33" t="s">
        <v>8</v>
      </c>
      <c r="H1377" s="33" t="s">
        <v>9</v>
      </c>
      <c r="I1377" s="1">
        <v>91491</v>
      </c>
      <c r="J1377" s="2" t="s">
        <v>9159</v>
      </c>
      <c r="K1377" s="2" t="s">
        <v>2556</v>
      </c>
    </row>
    <row r="1378" spans="7:11" x14ac:dyDescent="0.25">
      <c r="G1378" s="33" t="s">
        <v>8</v>
      </c>
      <c r="H1378" s="33" t="s">
        <v>296</v>
      </c>
      <c r="I1378" s="1">
        <v>91492</v>
      </c>
      <c r="J1378" s="2" t="s">
        <v>9160</v>
      </c>
      <c r="K1378" s="2" t="s">
        <v>2556</v>
      </c>
    </row>
    <row r="1379" spans="7:11" x14ac:dyDescent="0.25">
      <c r="G1379" s="33" t="s">
        <v>8</v>
      </c>
      <c r="H1379" s="33" t="s">
        <v>436</v>
      </c>
      <c r="I1379" s="1">
        <v>91493</v>
      </c>
      <c r="J1379" s="2" t="s">
        <v>9161</v>
      </c>
      <c r="K1379" s="2" t="s">
        <v>2556</v>
      </c>
    </row>
    <row r="1380" spans="7:11" x14ac:dyDescent="0.25">
      <c r="G1380" s="33" t="s">
        <v>8</v>
      </c>
      <c r="H1380" s="33" t="s">
        <v>576</v>
      </c>
      <c r="I1380" s="1">
        <v>91494</v>
      </c>
      <c r="J1380" s="2" t="s">
        <v>9162</v>
      </c>
      <c r="K1380" s="2" t="s">
        <v>2556</v>
      </c>
    </row>
    <row r="1381" spans="7:11" x14ac:dyDescent="0.25">
      <c r="G1381" s="33" t="s">
        <v>8</v>
      </c>
      <c r="H1381" s="33" t="s">
        <v>716</v>
      </c>
      <c r="I1381" s="1">
        <v>91495</v>
      </c>
      <c r="J1381" s="2" t="s">
        <v>9163</v>
      </c>
      <c r="K1381" s="2" t="s">
        <v>2556</v>
      </c>
    </row>
    <row r="1382" spans="7:11" x14ac:dyDescent="0.25">
      <c r="G1382" s="33" t="s">
        <v>8</v>
      </c>
      <c r="H1382" s="33" t="s">
        <v>856</v>
      </c>
      <c r="I1382" s="1">
        <v>91496</v>
      </c>
      <c r="J1382" s="2" t="s">
        <v>9164</v>
      </c>
      <c r="K1382" s="2" t="s">
        <v>2556</v>
      </c>
    </row>
    <row r="1383" spans="7:11" x14ac:dyDescent="0.25">
      <c r="G1383" s="33" t="s">
        <v>8</v>
      </c>
      <c r="H1383" s="33" t="s">
        <v>996</v>
      </c>
      <c r="I1383" s="1">
        <v>91497</v>
      </c>
      <c r="J1383" s="2" t="s">
        <v>9165</v>
      </c>
      <c r="K1383" s="2" t="s">
        <v>2556</v>
      </c>
    </row>
    <row r="1384" spans="7:11" x14ac:dyDescent="0.25">
      <c r="G1384" s="33" t="s">
        <v>8</v>
      </c>
      <c r="H1384" s="33" t="s">
        <v>1136</v>
      </c>
      <c r="I1384" s="1">
        <v>91498</v>
      </c>
      <c r="J1384" s="2" t="s">
        <v>9166</v>
      </c>
      <c r="K1384" s="2" t="s">
        <v>2556</v>
      </c>
    </row>
    <row r="1385" spans="7:11" x14ac:dyDescent="0.25">
      <c r="G1385" s="33" t="s">
        <v>8</v>
      </c>
      <c r="H1385" s="33" t="s">
        <v>1276</v>
      </c>
      <c r="I1385" s="1">
        <v>91499</v>
      </c>
      <c r="J1385" s="2" t="s">
        <v>9167</v>
      </c>
      <c r="K1385" s="2" t="s">
        <v>2556</v>
      </c>
    </row>
    <row r="1386" spans="7:11" x14ac:dyDescent="0.25">
      <c r="G1386" s="33" t="s">
        <v>8</v>
      </c>
      <c r="H1386" s="33" t="s">
        <v>1416</v>
      </c>
      <c r="I1386" s="1">
        <v>91500</v>
      </c>
      <c r="J1386" s="2" t="s">
        <v>9168</v>
      </c>
      <c r="K1386" s="2" t="s">
        <v>2556</v>
      </c>
    </row>
    <row r="1387" spans="7:11" x14ac:dyDescent="0.25">
      <c r="G1387" s="33" t="s">
        <v>8</v>
      </c>
      <c r="H1387" s="33" t="s">
        <v>80</v>
      </c>
      <c r="I1387" s="1">
        <v>91501</v>
      </c>
      <c r="J1387" s="2" t="s">
        <v>9169</v>
      </c>
      <c r="K1387" s="2" t="s">
        <v>2556</v>
      </c>
    </row>
    <row r="1388" spans="7:11" x14ac:dyDescent="0.25">
      <c r="G1388" s="33" t="s">
        <v>8</v>
      </c>
      <c r="H1388" s="33" t="s">
        <v>10</v>
      </c>
      <c r="I1388" s="1">
        <v>91502</v>
      </c>
      <c r="J1388" s="2" t="s">
        <v>9170</v>
      </c>
      <c r="K1388" s="2" t="s">
        <v>2556</v>
      </c>
    </row>
    <row r="1389" spans="7:11" x14ac:dyDescent="0.25">
      <c r="G1389" s="33" t="s">
        <v>8</v>
      </c>
      <c r="H1389" s="33" t="s">
        <v>297</v>
      </c>
      <c r="I1389" s="1">
        <v>91503</v>
      </c>
      <c r="J1389" s="2" t="s">
        <v>9171</v>
      </c>
      <c r="K1389" s="2" t="s">
        <v>2556</v>
      </c>
    </row>
    <row r="1390" spans="7:11" x14ac:dyDescent="0.25">
      <c r="G1390" s="33" t="s">
        <v>8</v>
      </c>
      <c r="H1390" s="33" t="s">
        <v>437</v>
      </c>
      <c r="I1390" s="1">
        <v>91504</v>
      </c>
      <c r="J1390" s="2" t="s">
        <v>9172</v>
      </c>
      <c r="K1390" s="2" t="s">
        <v>2556</v>
      </c>
    </row>
    <row r="1391" spans="7:11" x14ac:dyDescent="0.25">
      <c r="G1391" s="33" t="s">
        <v>8</v>
      </c>
      <c r="H1391" s="33" t="s">
        <v>577</v>
      </c>
      <c r="I1391" s="1">
        <v>91505</v>
      </c>
      <c r="J1391" s="2" t="s">
        <v>9173</v>
      </c>
      <c r="K1391" s="2" t="s">
        <v>2556</v>
      </c>
    </row>
    <row r="1392" spans="7:11" x14ac:dyDescent="0.25">
      <c r="G1392" s="33" t="s">
        <v>8</v>
      </c>
      <c r="H1392" s="33" t="s">
        <v>717</v>
      </c>
      <c r="I1392" s="1">
        <v>91506</v>
      </c>
      <c r="J1392" s="2" t="s">
        <v>9174</v>
      </c>
      <c r="K1392" s="2" t="s">
        <v>2556</v>
      </c>
    </row>
    <row r="1393" spans="7:11" x14ac:dyDescent="0.25">
      <c r="G1393" s="33" t="s">
        <v>8</v>
      </c>
      <c r="H1393" s="33" t="s">
        <v>857</v>
      </c>
      <c r="I1393" s="1">
        <v>91507</v>
      </c>
      <c r="J1393" s="2" t="s">
        <v>9175</v>
      </c>
      <c r="K1393" s="2" t="s">
        <v>2556</v>
      </c>
    </row>
    <row r="1394" spans="7:11" x14ac:dyDescent="0.25">
      <c r="G1394" s="33" t="s">
        <v>8</v>
      </c>
      <c r="H1394" s="33" t="s">
        <v>997</v>
      </c>
      <c r="I1394" s="1">
        <v>91508</v>
      </c>
      <c r="J1394" s="2" t="s">
        <v>9176</v>
      </c>
      <c r="K1394" s="2" t="s">
        <v>2556</v>
      </c>
    </row>
    <row r="1395" spans="7:11" x14ac:dyDescent="0.25">
      <c r="G1395" s="33" t="s">
        <v>8</v>
      </c>
      <c r="H1395" s="33" t="s">
        <v>1137</v>
      </c>
      <c r="I1395" s="1">
        <v>91509</v>
      </c>
      <c r="J1395" s="2" t="s">
        <v>9177</v>
      </c>
      <c r="K1395" s="2" t="s">
        <v>2556</v>
      </c>
    </row>
    <row r="1396" spans="7:11" x14ac:dyDescent="0.25">
      <c r="G1396" s="33" t="s">
        <v>8</v>
      </c>
      <c r="H1396" s="33" t="s">
        <v>1277</v>
      </c>
      <c r="I1396" s="1">
        <v>91510</v>
      </c>
      <c r="J1396" s="2" t="s">
        <v>9178</v>
      </c>
      <c r="K1396" s="2" t="s">
        <v>2556</v>
      </c>
    </row>
    <row r="1397" spans="7:11" x14ac:dyDescent="0.25">
      <c r="G1397" s="33" t="s">
        <v>8</v>
      </c>
      <c r="H1397" s="33" t="s">
        <v>1417</v>
      </c>
      <c r="I1397" s="1">
        <v>91511</v>
      </c>
      <c r="J1397" s="2" t="s">
        <v>9179</v>
      </c>
      <c r="K1397" s="2" t="s">
        <v>2556</v>
      </c>
    </row>
    <row r="1398" spans="7:11" x14ac:dyDescent="0.25">
      <c r="G1398" s="33" t="s">
        <v>8</v>
      </c>
      <c r="H1398" s="33" t="s">
        <v>81</v>
      </c>
      <c r="I1398" s="1">
        <v>91512</v>
      </c>
      <c r="J1398" s="2" t="s">
        <v>9180</v>
      </c>
      <c r="K1398" s="2" t="s">
        <v>2556</v>
      </c>
    </row>
    <row r="1399" spans="7:11" x14ac:dyDescent="0.25">
      <c r="G1399" s="33" t="s">
        <v>8</v>
      </c>
      <c r="H1399" s="33" t="s">
        <v>11</v>
      </c>
      <c r="I1399" s="1">
        <v>91513</v>
      </c>
      <c r="J1399" s="2" t="s">
        <v>9181</v>
      </c>
      <c r="K1399" s="2" t="s">
        <v>2556</v>
      </c>
    </row>
    <row r="1400" spans="7:11" x14ac:dyDescent="0.25">
      <c r="G1400" s="33" t="s">
        <v>8</v>
      </c>
      <c r="H1400" s="33" t="s">
        <v>298</v>
      </c>
      <c r="I1400" s="1">
        <v>91514</v>
      </c>
      <c r="J1400" s="2" t="s">
        <v>9182</v>
      </c>
      <c r="K1400" s="2" t="s">
        <v>2556</v>
      </c>
    </row>
    <row r="1401" spans="7:11" x14ac:dyDescent="0.25">
      <c r="G1401" s="33" t="s">
        <v>8</v>
      </c>
      <c r="H1401" s="33" t="s">
        <v>438</v>
      </c>
      <c r="I1401" s="1">
        <v>91515</v>
      </c>
      <c r="J1401" s="2" t="s">
        <v>9183</v>
      </c>
      <c r="K1401" s="2" t="s">
        <v>2556</v>
      </c>
    </row>
    <row r="1402" spans="7:11" x14ac:dyDescent="0.25">
      <c r="G1402" s="33" t="s">
        <v>8</v>
      </c>
      <c r="H1402" s="33" t="s">
        <v>578</v>
      </c>
      <c r="I1402" s="1">
        <v>91516</v>
      </c>
      <c r="J1402" s="2" t="s">
        <v>9184</v>
      </c>
      <c r="K1402" s="2" t="s">
        <v>2556</v>
      </c>
    </row>
    <row r="1403" spans="7:11" x14ac:dyDescent="0.25">
      <c r="G1403" s="33" t="s">
        <v>8</v>
      </c>
      <c r="H1403" s="33" t="s">
        <v>718</v>
      </c>
      <c r="I1403" s="1">
        <v>91517</v>
      </c>
      <c r="J1403" s="2" t="s">
        <v>9185</v>
      </c>
      <c r="K1403" s="2" t="s">
        <v>2556</v>
      </c>
    </row>
    <row r="1404" spans="7:11" x14ac:dyDescent="0.25">
      <c r="G1404" s="33" t="s">
        <v>8</v>
      </c>
      <c r="H1404" s="33" t="s">
        <v>858</v>
      </c>
      <c r="I1404" s="1">
        <v>91518</v>
      </c>
      <c r="J1404" s="2" t="s">
        <v>9186</v>
      </c>
      <c r="K1404" s="2" t="s">
        <v>2556</v>
      </c>
    </row>
    <row r="1405" spans="7:11" x14ac:dyDescent="0.25">
      <c r="G1405" s="33" t="s">
        <v>8</v>
      </c>
      <c r="H1405" s="33" t="s">
        <v>998</v>
      </c>
      <c r="I1405" s="1">
        <v>91519</v>
      </c>
      <c r="J1405" s="2" t="s">
        <v>9187</v>
      </c>
      <c r="K1405" s="2" t="s">
        <v>2556</v>
      </c>
    </row>
    <row r="1406" spans="7:11" x14ac:dyDescent="0.25">
      <c r="G1406" s="33" t="s">
        <v>8</v>
      </c>
      <c r="H1406" s="33" t="s">
        <v>1138</v>
      </c>
      <c r="I1406" s="1">
        <v>91520</v>
      </c>
      <c r="J1406" s="2" t="s">
        <v>9188</v>
      </c>
      <c r="K1406" s="2" t="s">
        <v>2556</v>
      </c>
    </row>
    <row r="1407" spans="7:11" x14ac:dyDescent="0.25">
      <c r="G1407" s="33" t="s">
        <v>8</v>
      </c>
      <c r="H1407" s="33" t="s">
        <v>1278</v>
      </c>
      <c r="I1407" s="1">
        <v>91521</v>
      </c>
      <c r="J1407" s="2" t="s">
        <v>9189</v>
      </c>
      <c r="K1407" s="2" t="s">
        <v>2556</v>
      </c>
    </row>
    <row r="1408" spans="7:11" x14ac:dyDescent="0.25">
      <c r="G1408" s="33" t="s">
        <v>8</v>
      </c>
      <c r="H1408" s="33" t="s">
        <v>1418</v>
      </c>
      <c r="I1408" s="1">
        <v>91522</v>
      </c>
      <c r="J1408" s="2" t="s">
        <v>9190</v>
      </c>
      <c r="K1408" s="2" t="s">
        <v>2556</v>
      </c>
    </row>
    <row r="1409" spans="7:11" x14ac:dyDescent="0.25">
      <c r="G1409" s="33" t="s">
        <v>8</v>
      </c>
      <c r="H1409" s="33" t="s">
        <v>82</v>
      </c>
      <c r="I1409" s="1">
        <v>91523</v>
      </c>
      <c r="J1409" s="2" t="s">
        <v>9191</v>
      </c>
      <c r="K1409" s="2" t="s">
        <v>2556</v>
      </c>
    </row>
    <row r="1410" spans="7:11" x14ac:dyDescent="0.25">
      <c r="G1410" s="33" t="s">
        <v>8</v>
      </c>
      <c r="H1410" s="33" t="s">
        <v>12</v>
      </c>
      <c r="I1410" s="1">
        <v>91524</v>
      </c>
      <c r="J1410" s="2" t="s">
        <v>9192</v>
      </c>
      <c r="K1410" s="2" t="s">
        <v>2556</v>
      </c>
    </row>
    <row r="1411" spans="7:11" x14ac:dyDescent="0.25">
      <c r="G1411" s="33" t="s">
        <v>8</v>
      </c>
      <c r="H1411" s="33" t="s">
        <v>299</v>
      </c>
      <c r="I1411" s="1">
        <v>91525</v>
      </c>
      <c r="J1411" s="2" t="s">
        <v>9193</v>
      </c>
      <c r="K1411" s="2" t="s">
        <v>2556</v>
      </c>
    </row>
    <row r="1412" spans="7:11" x14ac:dyDescent="0.25">
      <c r="G1412" s="33" t="s">
        <v>8</v>
      </c>
      <c r="H1412" s="33" t="s">
        <v>439</v>
      </c>
      <c r="I1412" s="1">
        <v>91526</v>
      </c>
      <c r="J1412" s="2" t="s">
        <v>9194</v>
      </c>
      <c r="K1412" s="2" t="s">
        <v>2556</v>
      </c>
    </row>
    <row r="1413" spans="7:11" x14ac:dyDescent="0.25">
      <c r="G1413" s="33" t="s">
        <v>8</v>
      </c>
      <c r="H1413" s="33" t="s">
        <v>579</v>
      </c>
      <c r="I1413" s="1">
        <v>91527</v>
      </c>
      <c r="J1413" s="2" t="s">
        <v>9195</v>
      </c>
      <c r="K1413" s="2" t="s">
        <v>2556</v>
      </c>
    </row>
    <row r="1414" spans="7:11" x14ac:dyDescent="0.25">
      <c r="G1414" s="33" t="s">
        <v>8</v>
      </c>
      <c r="H1414" s="33" t="s">
        <v>719</v>
      </c>
      <c r="I1414" s="1">
        <v>91528</v>
      </c>
      <c r="J1414" s="2" t="s">
        <v>9196</v>
      </c>
      <c r="K1414" s="2" t="s">
        <v>2556</v>
      </c>
    </row>
    <row r="1415" spans="7:11" x14ac:dyDescent="0.25">
      <c r="G1415" s="33" t="s">
        <v>8</v>
      </c>
      <c r="H1415" s="33" t="s">
        <v>859</v>
      </c>
      <c r="I1415" s="1">
        <v>91529</v>
      </c>
      <c r="J1415" s="2" t="s">
        <v>9197</v>
      </c>
      <c r="K1415" s="2" t="s">
        <v>2556</v>
      </c>
    </row>
    <row r="1416" spans="7:11" x14ac:dyDescent="0.25">
      <c r="G1416" s="33" t="s">
        <v>8</v>
      </c>
      <c r="H1416" s="33" t="s">
        <v>999</v>
      </c>
      <c r="I1416" s="1">
        <v>91530</v>
      </c>
      <c r="J1416" s="2" t="s">
        <v>9198</v>
      </c>
      <c r="K1416" s="2" t="s">
        <v>2556</v>
      </c>
    </row>
    <row r="1417" spans="7:11" x14ac:dyDescent="0.25">
      <c r="G1417" s="33" t="s">
        <v>8</v>
      </c>
      <c r="H1417" s="33" t="s">
        <v>1139</v>
      </c>
      <c r="I1417" s="1">
        <v>91531</v>
      </c>
      <c r="J1417" s="2" t="s">
        <v>9199</v>
      </c>
      <c r="K1417" s="2" t="s">
        <v>2556</v>
      </c>
    </row>
    <row r="1418" spans="7:11" x14ac:dyDescent="0.25">
      <c r="G1418" s="33" t="s">
        <v>8</v>
      </c>
      <c r="H1418" s="33" t="s">
        <v>1279</v>
      </c>
      <c r="I1418" s="1">
        <v>91532</v>
      </c>
      <c r="J1418" s="2" t="s">
        <v>9200</v>
      </c>
      <c r="K1418" s="2" t="s">
        <v>2556</v>
      </c>
    </row>
    <row r="1419" spans="7:11" x14ac:dyDescent="0.25">
      <c r="G1419" s="33" t="s">
        <v>8</v>
      </c>
      <c r="H1419" s="33" t="s">
        <v>1419</v>
      </c>
      <c r="I1419" s="1">
        <v>91533</v>
      </c>
      <c r="J1419" s="2" t="s">
        <v>9201</v>
      </c>
      <c r="K1419" s="2" t="s">
        <v>2556</v>
      </c>
    </row>
    <row r="1420" spans="7:11" x14ac:dyDescent="0.25">
      <c r="G1420" s="33" t="s">
        <v>8</v>
      </c>
      <c r="H1420" s="33" t="s">
        <v>83</v>
      </c>
      <c r="I1420" s="1">
        <v>91534</v>
      </c>
      <c r="J1420" s="2" t="s">
        <v>9202</v>
      </c>
      <c r="K1420" s="2" t="s">
        <v>2556</v>
      </c>
    </row>
    <row r="1421" spans="7:11" x14ac:dyDescent="0.25">
      <c r="G1421" s="33" t="s">
        <v>8</v>
      </c>
      <c r="H1421" s="33" t="s">
        <v>13</v>
      </c>
      <c r="I1421" s="1">
        <v>91535</v>
      </c>
      <c r="J1421" s="2" t="s">
        <v>9203</v>
      </c>
      <c r="K1421" s="2" t="s">
        <v>2556</v>
      </c>
    </row>
    <row r="1422" spans="7:11" x14ac:dyDescent="0.25">
      <c r="G1422" s="33" t="s">
        <v>8</v>
      </c>
      <c r="H1422" s="33" t="s">
        <v>300</v>
      </c>
      <c r="I1422" s="1">
        <v>91536</v>
      </c>
      <c r="J1422" s="2" t="s">
        <v>9204</v>
      </c>
      <c r="K1422" s="2" t="s">
        <v>2556</v>
      </c>
    </row>
    <row r="1423" spans="7:11" x14ac:dyDescent="0.25">
      <c r="G1423" s="33" t="s">
        <v>8</v>
      </c>
      <c r="H1423" s="33" t="s">
        <v>440</v>
      </c>
      <c r="I1423" s="1">
        <v>91537</v>
      </c>
      <c r="J1423" s="2" t="s">
        <v>9205</v>
      </c>
      <c r="K1423" s="2" t="s">
        <v>2556</v>
      </c>
    </row>
    <row r="1424" spans="7:11" x14ac:dyDescent="0.25">
      <c r="G1424" s="33" t="s">
        <v>8</v>
      </c>
      <c r="H1424" s="33" t="s">
        <v>580</v>
      </c>
      <c r="I1424" s="1">
        <v>91538</v>
      </c>
      <c r="J1424" s="2" t="s">
        <v>9206</v>
      </c>
      <c r="K1424" s="2" t="s">
        <v>2556</v>
      </c>
    </row>
    <row r="1425" spans="7:11" x14ac:dyDescent="0.25">
      <c r="G1425" s="33" t="s">
        <v>8</v>
      </c>
      <c r="H1425" s="33" t="s">
        <v>720</v>
      </c>
      <c r="I1425" s="1">
        <v>91539</v>
      </c>
      <c r="J1425" s="2" t="s">
        <v>9207</v>
      </c>
      <c r="K1425" s="2" t="s">
        <v>2556</v>
      </c>
    </row>
    <row r="1426" spans="7:11" x14ac:dyDescent="0.25">
      <c r="G1426" s="33" t="s">
        <v>8</v>
      </c>
      <c r="H1426" s="33" t="s">
        <v>860</v>
      </c>
      <c r="I1426" s="1">
        <v>91540</v>
      </c>
      <c r="J1426" s="2" t="s">
        <v>9208</v>
      </c>
      <c r="K1426" s="2" t="s">
        <v>2556</v>
      </c>
    </row>
    <row r="1427" spans="7:11" x14ac:dyDescent="0.25">
      <c r="G1427" s="33" t="s">
        <v>8</v>
      </c>
      <c r="H1427" s="33" t="s">
        <v>1000</v>
      </c>
      <c r="I1427" s="1">
        <v>91541</v>
      </c>
      <c r="J1427" s="2" t="s">
        <v>9209</v>
      </c>
      <c r="K1427" s="2" t="s">
        <v>2556</v>
      </c>
    </row>
    <row r="1428" spans="7:11" x14ac:dyDescent="0.25">
      <c r="G1428" s="33" t="s">
        <v>8</v>
      </c>
      <c r="H1428" s="33" t="s">
        <v>1140</v>
      </c>
      <c r="I1428" s="1">
        <v>91542</v>
      </c>
      <c r="J1428" s="2" t="s">
        <v>9210</v>
      </c>
      <c r="K1428" s="2" t="s">
        <v>2556</v>
      </c>
    </row>
    <row r="1429" spans="7:11" x14ac:dyDescent="0.25">
      <c r="G1429" s="33" t="s">
        <v>8</v>
      </c>
      <c r="H1429" s="33" t="s">
        <v>1280</v>
      </c>
      <c r="I1429" s="1">
        <v>91543</v>
      </c>
      <c r="J1429" s="2" t="s">
        <v>9211</v>
      </c>
      <c r="K1429" s="2" t="s">
        <v>2556</v>
      </c>
    </row>
    <row r="1430" spans="7:11" x14ac:dyDescent="0.25">
      <c r="G1430" s="33" t="s">
        <v>8</v>
      </c>
      <c r="H1430" s="33" t="s">
        <v>1420</v>
      </c>
      <c r="I1430" s="1">
        <v>91544</v>
      </c>
      <c r="J1430" s="2" t="s">
        <v>9212</v>
      </c>
      <c r="K1430" s="2" t="s">
        <v>2556</v>
      </c>
    </row>
    <row r="1431" spans="7:11" x14ac:dyDescent="0.25">
      <c r="G1431" s="33" t="s">
        <v>8</v>
      </c>
      <c r="H1431" s="33" t="s">
        <v>84</v>
      </c>
      <c r="I1431" s="1">
        <v>91545</v>
      </c>
      <c r="J1431" s="2" t="s">
        <v>9213</v>
      </c>
      <c r="K1431" s="2" t="s">
        <v>2556</v>
      </c>
    </row>
    <row r="1432" spans="7:11" x14ac:dyDescent="0.25">
      <c r="G1432" s="33" t="s">
        <v>8</v>
      </c>
      <c r="H1432" s="33" t="s">
        <v>14</v>
      </c>
      <c r="I1432" s="1">
        <v>91546</v>
      </c>
      <c r="J1432" s="2" t="s">
        <v>9214</v>
      </c>
      <c r="K1432" s="2" t="s">
        <v>2556</v>
      </c>
    </row>
    <row r="1433" spans="7:11" x14ac:dyDescent="0.25">
      <c r="G1433" s="33" t="s">
        <v>8</v>
      </c>
      <c r="H1433" s="33" t="s">
        <v>301</v>
      </c>
      <c r="I1433" s="1">
        <v>91547</v>
      </c>
      <c r="J1433" s="2" t="s">
        <v>9215</v>
      </c>
      <c r="K1433" s="2" t="s">
        <v>2556</v>
      </c>
    </row>
    <row r="1434" spans="7:11" x14ac:dyDescent="0.25">
      <c r="G1434" s="33" t="s">
        <v>8</v>
      </c>
      <c r="H1434" s="33" t="s">
        <v>441</v>
      </c>
      <c r="I1434" s="1">
        <v>91548</v>
      </c>
      <c r="J1434" s="2" t="s">
        <v>9216</v>
      </c>
      <c r="K1434" s="2" t="s">
        <v>2556</v>
      </c>
    </row>
    <row r="1435" spans="7:11" x14ac:dyDescent="0.25">
      <c r="G1435" s="33" t="s">
        <v>8</v>
      </c>
      <c r="H1435" s="33" t="s">
        <v>581</v>
      </c>
      <c r="I1435" s="1">
        <v>91549</v>
      </c>
      <c r="J1435" s="2" t="s">
        <v>9217</v>
      </c>
      <c r="K1435" s="2" t="s">
        <v>2556</v>
      </c>
    </row>
    <row r="1436" spans="7:11" x14ac:dyDescent="0.25">
      <c r="G1436" s="33" t="s">
        <v>8</v>
      </c>
      <c r="H1436" s="33" t="s">
        <v>721</v>
      </c>
      <c r="I1436" s="1">
        <v>91550</v>
      </c>
      <c r="J1436" s="2" t="s">
        <v>9218</v>
      </c>
      <c r="K1436" s="2" t="s">
        <v>2556</v>
      </c>
    </row>
    <row r="1437" spans="7:11" x14ac:dyDescent="0.25">
      <c r="G1437" s="33" t="s">
        <v>8</v>
      </c>
      <c r="H1437" s="33" t="s">
        <v>861</v>
      </c>
      <c r="I1437" s="1">
        <v>91551</v>
      </c>
      <c r="J1437" s="2" t="s">
        <v>9219</v>
      </c>
      <c r="K1437" s="2" t="s">
        <v>2556</v>
      </c>
    </row>
    <row r="1438" spans="7:11" x14ac:dyDescent="0.25">
      <c r="G1438" s="33" t="s">
        <v>8</v>
      </c>
      <c r="H1438" s="33" t="s">
        <v>1001</v>
      </c>
      <c r="I1438" s="1">
        <v>91552</v>
      </c>
      <c r="J1438" s="2" t="s">
        <v>9220</v>
      </c>
      <c r="K1438" s="2" t="s">
        <v>2556</v>
      </c>
    </row>
    <row r="1439" spans="7:11" x14ac:dyDescent="0.25">
      <c r="G1439" s="33" t="s">
        <v>8</v>
      </c>
      <c r="H1439" s="33" t="s">
        <v>1141</v>
      </c>
      <c r="I1439" s="1">
        <v>91553</v>
      </c>
      <c r="J1439" s="2" t="s">
        <v>9221</v>
      </c>
      <c r="K1439" s="2" t="s">
        <v>2556</v>
      </c>
    </row>
    <row r="1440" spans="7:11" x14ac:dyDescent="0.25">
      <c r="G1440" s="33" t="s">
        <v>8</v>
      </c>
      <c r="H1440" s="33" t="s">
        <v>1281</v>
      </c>
      <c r="I1440" s="1">
        <v>91554</v>
      </c>
      <c r="J1440" s="2" t="s">
        <v>9222</v>
      </c>
      <c r="K1440" s="2" t="s">
        <v>2556</v>
      </c>
    </row>
    <row r="1441" spans="7:11" x14ac:dyDescent="0.25">
      <c r="G1441" s="33" t="s">
        <v>8</v>
      </c>
      <c r="H1441" s="33" t="s">
        <v>1421</v>
      </c>
      <c r="I1441" s="1">
        <v>91555</v>
      </c>
      <c r="J1441" s="2" t="s">
        <v>9223</v>
      </c>
      <c r="K1441" s="2" t="s">
        <v>2556</v>
      </c>
    </row>
    <row r="1442" spans="7:11" x14ac:dyDescent="0.25">
      <c r="G1442" s="33" t="s">
        <v>8</v>
      </c>
      <c r="H1442" s="33" t="s">
        <v>85</v>
      </c>
      <c r="I1442" s="1">
        <v>91556</v>
      </c>
      <c r="J1442" s="2" t="s">
        <v>9224</v>
      </c>
      <c r="K1442" s="2" t="s">
        <v>2556</v>
      </c>
    </row>
    <row r="1443" spans="7:11" x14ac:dyDescent="0.25">
      <c r="G1443" s="33" t="s">
        <v>8</v>
      </c>
      <c r="H1443" s="33" t="s">
        <v>15</v>
      </c>
      <c r="I1443" s="1">
        <v>91557</v>
      </c>
      <c r="J1443" s="2" t="s">
        <v>9225</v>
      </c>
      <c r="K1443" s="2" t="s">
        <v>2556</v>
      </c>
    </row>
    <row r="1444" spans="7:11" x14ac:dyDescent="0.25">
      <c r="G1444" s="33" t="s">
        <v>8</v>
      </c>
      <c r="H1444" s="33" t="s">
        <v>302</v>
      </c>
      <c r="I1444" s="1">
        <v>91558</v>
      </c>
      <c r="J1444" s="2" t="s">
        <v>9226</v>
      </c>
      <c r="K1444" s="2" t="s">
        <v>2556</v>
      </c>
    </row>
    <row r="1445" spans="7:11" x14ac:dyDescent="0.25">
      <c r="G1445" s="33" t="s">
        <v>8</v>
      </c>
      <c r="H1445" s="33" t="s">
        <v>442</v>
      </c>
      <c r="I1445" s="1">
        <v>91559</v>
      </c>
      <c r="J1445" s="2" t="s">
        <v>9227</v>
      </c>
      <c r="K1445" s="2" t="s">
        <v>2556</v>
      </c>
    </row>
    <row r="1446" spans="7:11" x14ac:dyDescent="0.25">
      <c r="G1446" s="33" t="s">
        <v>8</v>
      </c>
      <c r="H1446" s="33" t="s">
        <v>582</v>
      </c>
      <c r="I1446" s="1">
        <v>91560</v>
      </c>
      <c r="J1446" s="2" t="s">
        <v>9228</v>
      </c>
      <c r="K1446" s="2" t="s">
        <v>2556</v>
      </c>
    </row>
    <row r="1447" spans="7:11" x14ac:dyDescent="0.25">
      <c r="G1447" s="33" t="s">
        <v>8</v>
      </c>
      <c r="H1447" s="33" t="s">
        <v>722</v>
      </c>
      <c r="I1447" s="1">
        <v>91561</v>
      </c>
      <c r="J1447" s="2" t="s">
        <v>9229</v>
      </c>
      <c r="K1447" s="2" t="s">
        <v>2556</v>
      </c>
    </row>
    <row r="1448" spans="7:11" x14ac:dyDescent="0.25">
      <c r="G1448" s="33" t="s">
        <v>8</v>
      </c>
      <c r="H1448" s="33" t="s">
        <v>862</v>
      </c>
      <c r="I1448" s="1">
        <v>91562</v>
      </c>
      <c r="J1448" s="2" t="s">
        <v>9230</v>
      </c>
      <c r="K1448" s="2" t="s">
        <v>2556</v>
      </c>
    </row>
    <row r="1449" spans="7:11" x14ac:dyDescent="0.25">
      <c r="G1449" s="33" t="s">
        <v>8</v>
      </c>
      <c r="H1449" s="33" t="s">
        <v>1002</v>
      </c>
      <c r="I1449" s="1">
        <v>91563</v>
      </c>
      <c r="J1449" s="2" t="s">
        <v>9231</v>
      </c>
      <c r="K1449" s="2" t="s">
        <v>2556</v>
      </c>
    </row>
    <row r="1450" spans="7:11" x14ac:dyDescent="0.25">
      <c r="G1450" s="33" t="s">
        <v>8</v>
      </c>
      <c r="H1450" s="33" t="s">
        <v>1142</v>
      </c>
      <c r="I1450" s="1">
        <v>91564</v>
      </c>
      <c r="J1450" s="2" t="s">
        <v>9232</v>
      </c>
      <c r="K1450" s="2" t="s">
        <v>2556</v>
      </c>
    </row>
    <row r="1451" spans="7:11" x14ac:dyDescent="0.25">
      <c r="G1451" s="33" t="s">
        <v>8</v>
      </c>
      <c r="H1451" s="33" t="s">
        <v>1282</v>
      </c>
      <c r="I1451" s="1">
        <v>91565</v>
      </c>
      <c r="J1451" s="2" t="s">
        <v>9233</v>
      </c>
      <c r="K1451" s="2" t="s">
        <v>2556</v>
      </c>
    </row>
    <row r="1452" spans="7:11" x14ac:dyDescent="0.25">
      <c r="G1452" s="33" t="s">
        <v>8</v>
      </c>
      <c r="H1452" s="33" t="s">
        <v>1422</v>
      </c>
      <c r="I1452" s="1">
        <v>91566</v>
      </c>
      <c r="J1452" s="2" t="s">
        <v>9234</v>
      </c>
      <c r="K1452" s="2" t="s">
        <v>2556</v>
      </c>
    </row>
    <row r="1453" spans="7:11" x14ac:dyDescent="0.25">
      <c r="G1453" s="33" t="s">
        <v>8</v>
      </c>
      <c r="H1453" s="33" t="s">
        <v>86</v>
      </c>
      <c r="I1453" s="1">
        <v>91567</v>
      </c>
      <c r="J1453" s="2" t="s">
        <v>9235</v>
      </c>
      <c r="K1453" s="2" t="s">
        <v>2556</v>
      </c>
    </row>
    <row r="1454" spans="7:11" x14ac:dyDescent="0.25">
      <c r="G1454" s="33" t="s">
        <v>8</v>
      </c>
      <c r="H1454" s="33" t="s">
        <v>16</v>
      </c>
      <c r="I1454" s="1">
        <v>91568</v>
      </c>
      <c r="J1454" s="2" t="s">
        <v>9236</v>
      </c>
      <c r="K1454" s="2" t="s">
        <v>2556</v>
      </c>
    </row>
    <row r="1455" spans="7:11" x14ac:dyDescent="0.25">
      <c r="G1455" s="33" t="s">
        <v>8</v>
      </c>
      <c r="H1455" s="33" t="s">
        <v>303</v>
      </c>
      <c r="I1455" s="1">
        <v>91569</v>
      </c>
      <c r="J1455" s="2" t="s">
        <v>9237</v>
      </c>
      <c r="K1455" s="2" t="s">
        <v>2556</v>
      </c>
    </row>
    <row r="1456" spans="7:11" x14ac:dyDescent="0.25">
      <c r="G1456" s="33" t="s">
        <v>8</v>
      </c>
      <c r="H1456" s="33" t="s">
        <v>443</v>
      </c>
      <c r="I1456" s="1">
        <v>91570</v>
      </c>
      <c r="J1456" s="2" t="s">
        <v>9238</v>
      </c>
      <c r="K1456" s="2" t="s">
        <v>2556</v>
      </c>
    </row>
    <row r="1457" spans="7:11" x14ac:dyDescent="0.25">
      <c r="G1457" s="33" t="s">
        <v>8</v>
      </c>
      <c r="H1457" s="33" t="s">
        <v>583</v>
      </c>
      <c r="I1457" s="1">
        <v>91571</v>
      </c>
      <c r="J1457" s="2" t="s">
        <v>9239</v>
      </c>
      <c r="K1457" s="2" t="s">
        <v>2556</v>
      </c>
    </row>
    <row r="1458" spans="7:11" x14ac:dyDescent="0.25">
      <c r="G1458" s="33" t="s">
        <v>8</v>
      </c>
      <c r="H1458" s="33" t="s">
        <v>723</v>
      </c>
      <c r="I1458" s="1">
        <v>91572</v>
      </c>
      <c r="J1458" s="2" t="s">
        <v>9240</v>
      </c>
      <c r="K1458" s="2" t="s">
        <v>2556</v>
      </c>
    </row>
    <row r="1459" spans="7:11" x14ac:dyDescent="0.25">
      <c r="G1459" s="33" t="s">
        <v>8</v>
      </c>
      <c r="H1459" s="33" t="s">
        <v>863</v>
      </c>
      <c r="I1459" s="1">
        <v>91573</v>
      </c>
      <c r="J1459" s="2" t="s">
        <v>9241</v>
      </c>
      <c r="K1459" s="2" t="s">
        <v>2556</v>
      </c>
    </row>
    <row r="1460" spans="7:11" x14ac:dyDescent="0.25">
      <c r="G1460" s="33" t="s">
        <v>8</v>
      </c>
      <c r="H1460" s="33" t="s">
        <v>1003</v>
      </c>
      <c r="I1460" s="1">
        <v>91574</v>
      </c>
      <c r="J1460" s="2" t="s">
        <v>9242</v>
      </c>
      <c r="K1460" s="2" t="s">
        <v>2556</v>
      </c>
    </row>
    <row r="1461" spans="7:11" x14ac:dyDescent="0.25">
      <c r="G1461" s="33" t="s">
        <v>8</v>
      </c>
      <c r="H1461" s="33" t="s">
        <v>1143</v>
      </c>
      <c r="I1461" s="1">
        <v>91575</v>
      </c>
      <c r="J1461" s="2" t="s">
        <v>9243</v>
      </c>
      <c r="K1461" s="2" t="s">
        <v>2556</v>
      </c>
    </row>
    <row r="1462" spans="7:11" x14ac:dyDescent="0.25">
      <c r="G1462" s="33" t="s">
        <v>8</v>
      </c>
      <c r="H1462" s="33" t="s">
        <v>1283</v>
      </c>
      <c r="I1462" s="1">
        <v>91576</v>
      </c>
      <c r="J1462" s="2" t="s">
        <v>9244</v>
      </c>
      <c r="K1462" s="2" t="s">
        <v>2556</v>
      </c>
    </row>
    <row r="1463" spans="7:11" x14ac:dyDescent="0.25">
      <c r="G1463" s="33" t="s">
        <v>8</v>
      </c>
      <c r="H1463" s="33" t="s">
        <v>1423</v>
      </c>
      <c r="I1463" s="1">
        <v>91577</v>
      </c>
      <c r="J1463" s="2" t="s">
        <v>9245</v>
      </c>
      <c r="K1463" s="2" t="s">
        <v>2556</v>
      </c>
    </row>
    <row r="1464" spans="7:11" x14ac:dyDescent="0.25">
      <c r="G1464" s="33" t="s">
        <v>8</v>
      </c>
      <c r="H1464" s="33" t="s">
        <v>87</v>
      </c>
      <c r="I1464" s="1">
        <v>91578</v>
      </c>
      <c r="J1464" s="2" t="s">
        <v>9246</v>
      </c>
      <c r="K1464" s="2" t="s">
        <v>2556</v>
      </c>
    </row>
    <row r="1465" spans="7:11" x14ac:dyDescent="0.25">
      <c r="G1465" s="33" t="s">
        <v>8</v>
      </c>
      <c r="H1465" s="33" t="s">
        <v>17</v>
      </c>
      <c r="I1465" s="1">
        <v>91579</v>
      </c>
      <c r="J1465" s="2" t="s">
        <v>9247</v>
      </c>
      <c r="K1465" s="2" t="s">
        <v>2556</v>
      </c>
    </row>
    <row r="1466" spans="7:11" x14ac:dyDescent="0.25">
      <c r="G1466" s="33" t="s">
        <v>8</v>
      </c>
      <c r="H1466" s="33" t="s">
        <v>304</v>
      </c>
      <c r="I1466" s="1">
        <v>91580</v>
      </c>
      <c r="J1466" s="2" t="s">
        <v>9248</v>
      </c>
      <c r="K1466" s="2" t="s">
        <v>2556</v>
      </c>
    </row>
    <row r="1467" spans="7:11" x14ac:dyDescent="0.25">
      <c r="G1467" s="33" t="s">
        <v>8</v>
      </c>
      <c r="H1467" s="33" t="s">
        <v>444</v>
      </c>
      <c r="I1467" s="1">
        <v>91581</v>
      </c>
      <c r="J1467" s="2" t="s">
        <v>9249</v>
      </c>
      <c r="K1467" s="2" t="s">
        <v>2556</v>
      </c>
    </row>
    <row r="1468" spans="7:11" x14ac:dyDescent="0.25">
      <c r="G1468" s="33" t="s">
        <v>8</v>
      </c>
      <c r="H1468" s="33" t="s">
        <v>584</v>
      </c>
      <c r="I1468" s="1">
        <v>91582</v>
      </c>
      <c r="J1468" s="2" t="s">
        <v>9250</v>
      </c>
      <c r="K1468" s="2" t="s">
        <v>2556</v>
      </c>
    </row>
    <row r="1469" spans="7:11" x14ac:dyDescent="0.25">
      <c r="G1469" s="33" t="s">
        <v>8</v>
      </c>
      <c r="H1469" s="33" t="s">
        <v>724</v>
      </c>
      <c r="I1469" s="1">
        <v>91583</v>
      </c>
      <c r="J1469" s="2" t="s">
        <v>9251</v>
      </c>
      <c r="K1469" s="2" t="s">
        <v>2556</v>
      </c>
    </row>
    <row r="1470" spans="7:11" x14ac:dyDescent="0.25">
      <c r="G1470" s="33" t="s">
        <v>8</v>
      </c>
      <c r="H1470" s="33" t="s">
        <v>864</v>
      </c>
      <c r="I1470" s="1">
        <v>91584</v>
      </c>
      <c r="J1470" s="2" t="s">
        <v>9252</v>
      </c>
      <c r="K1470" s="2" t="s">
        <v>2556</v>
      </c>
    </row>
    <row r="1471" spans="7:11" x14ac:dyDescent="0.25">
      <c r="G1471" s="33" t="s">
        <v>8</v>
      </c>
      <c r="H1471" s="33" t="s">
        <v>1004</v>
      </c>
      <c r="I1471" s="1">
        <v>91585</v>
      </c>
      <c r="J1471" s="2" t="s">
        <v>9253</v>
      </c>
      <c r="K1471" s="2" t="s">
        <v>2556</v>
      </c>
    </row>
    <row r="1472" spans="7:11" x14ac:dyDescent="0.25">
      <c r="G1472" s="33" t="s">
        <v>8</v>
      </c>
      <c r="H1472" s="33" t="s">
        <v>1144</v>
      </c>
      <c r="I1472" s="1">
        <v>91586</v>
      </c>
      <c r="J1472" s="2" t="s">
        <v>9254</v>
      </c>
      <c r="K1472" s="2" t="s">
        <v>2556</v>
      </c>
    </row>
    <row r="1473" spans="7:11" x14ac:dyDescent="0.25">
      <c r="G1473" s="33" t="s">
        <v>8</v>
      </c>
      <c r="H1473" s="33" t="s">
        <v>1284</v>
      </c>
      <c r="I1473" s="1">
        <v>91587</v>
      </c>
      <c r="J1473" s="2" t="s">
        <v>9255</v>
      </c>
      <c r="K1473" s="2" t="s">
        <v>2556</v>
      </c>
    </row>
    <row r="1474" spans="7:11" x14ac:dyDescent="0.25">
      <c r="G1474" s="33" t="s">
        <v>8</v>
      </c>
      <c r="H1474" s="33" t="s">
        <v>1424</v>
      </c>
      <c r="I1474" s="1">
        <v>91588</v>
      </c>
      <c r="J1474" s="2" t="s">
        <v>9256</v>
      </c>
      <c r="K1474" s="2" t="s">
        <v>2556</v>
      </c>
    </row>
    <row r="1475" spans="7:11" x14ac:dyDescent="0.25">
      <c r="G1475" s="33" t="s">
        <v>8</v>
      </c>
      <c r="H1475" s="33" t="s">
        <v>88</v>
      </c>
      <c r="I1475" s="1">
        <v>91589</v>
      </c>
      <c r="J1475" s="2" t="s">
        <v>9257</v>
      </c>
      <c r="K1475" s="2" t="s">
        <v>2556</v>
      </c>
    </row>
    <row r="1476" spans="7:11" x14ac:dyDescent="0.25">
      <c r="G1476" s="33" t="s">
        <v>8</v>
      </c>
      <c r="H1476" s="33" t="s">
        <v>18</v>
      </c>
      <c r="I1476" s="1">
        <v>91590</v>
      </c>
      <c r="J1476" s="2" t="s">
        <v>9258</v>
      </c>
      <c r="K1476" s="2" t="s">
        <v>2556</v>
      </c>
    </row>
    <row r="1477" spans="7:11" x14ac:dyDescent="0.25">
      <c r="G1477" s="33" t="s">
        <v>8</v>
      </c>
      <c r="H1477" s="33" t="s">
        <v>305</v>
      </c>
      <c r="I1477" s="1">
        <v>91591</v>
      </c>
      <c r="J1477" s="2" t="s">
        <v>9259</v>
      </c>
      <c r="K1477" s="2" t="s">
        <v>2556</v>
      </c>
    </row>
    <row r="1478" spans="7:11" x14ac:dyDescent="0.25">
      <c r="G1478" s="33" t="s">
        <v>8</v>
      </c>
      <c r="H1478" s="33" t="s">
        <v>445</v>
      </c>
      <c r="I1478" s="1">
        <v>91592</v>
      </c>
      <c r="J1478" s="2" t="s">
        <v>9260</v>
      </c>
      <c r="K1478" s="2" t="s">
        <v>2556</v>
      </c>
    </row>
    <row r="1479" spans="7:11" x14ac:dyDescent="0.25">
      <c r="G1479" s="33" t="s">
        <v>8</v>
      </c>
      <c r="H1479" s="33" t="s">
        <v>585</v>
      </c>
      <c r="I1479" s="1">
        <v>91593</v>
      </c>
      <c r="J1479" s="2" t="s">
        <v>9261</v>
      </c>
      <c r="K1479" s="2" t="s">
        <v>2556</v>
      </c>
    </row>
    <row r="1480" spans="7:11" x14ac:dyDescent="0.25">
      <c r="G1480" s="33" t="s">
        <v>8</v>
      </c>
      <c r="H1480" s="33" t="s">
        <v>725</v>
      </c>
      <c r="I1480" s="1">
        <v>91594</v>
      </c>
      <c r="J1480" s="2" t="s">
        <v>9262</v>
      </c>
      <c r="K1480" s="2" t="s">
        <v>2556</v>
      </c>
    </row>
    <row r="1481" spans="7:11" x14ac:dyDescent="0.25">
      <c r="G1481" s="33" t="s">
        <v>8</v>
      </c>
      <c r="H1481" s="33" t="s">
        <v>865</v>
      </c>
      <c r="I1481" s="1">
        <v>91595</v>
      </c>
      <c r="J1481" s="2" t="s">
        <v>9263</v>
      </c>
      <c r="K1481" s="2" t="s">
        <v>2556</v>
      </c>
    </row>
    <row r="1482" spans="7:11" x14ac:dyDescent="0.25">
      <c r="G1482" s="33" t="s">
        <v>8</v>
      </c>
      <c r="H1482" s="33" t="s">
        <v>1005</v>
      </c>
      <c r="I1482" s="1">
        <v>91596</v>
      </c>
      <c r="J1482" s="2" t="s">
        <v>9264</v>
      </c>
      <c r="K1482" s="2" t="s">
        <v>2556</v>
      </c>
    </row>
    <row r="1483" spans="7:11" x14ac:dyDescent="0.25">
      <c r="G1483" s="33" t="s">
        <v>8</v>
      </c>
      <c r="H1483" s="33" t="s">
        <v>1145</v>
      </c>
      <c r="I1483" s="1">
        <v>91597</v>
      </c>
      <c r="J1483" s="2" t="s">
        <v>9265</v>
      </c>
      <c r="K1483" s="2" t="s">
        <v>2556</v>
      </c>
    </row>
    <row r="1484" spans="7:11" x14ac:dyDescent="0.25">
      <c r="G1484" s="33" t="s">
        <v>8</v>
      </c>
      <c r="H1484" s="33" t="s">
        <v>1285</v>
      </c>
      <c r="I1484" s="1">
        <v>91598</v>
      </c>
      <c r="J1484" s="2" t="s">
        <v>9266</v>
      </c>
      <c r="K1484" s="2" t="s">
        <v>2556</v>
      </c>
    </row>
    <row r="1485" spans="7:11" x14ac:dyDescent="0.25">
      <c r="G1485" s="33" t="s">
        <v>8</v>
      </c>
      <c r="H1485" s="33" t="s">
        <v>1425</v>
      </c>
      <c r="I1485" s="1">
        <v>91599</v>
      </c>
      <c r="J1485" s="2" t="s">
        <v>9267</v>
      </c>
      <c r="K1485" s="2" t="s">
        <v>2556</v>
      </c>
    </row>
    <row r="1486" spans="7:11" x14ac:dyDescent="0.25">
      <c r="G1486" s="33" t="s">
        <v>8</v>
      </c>
      <c r="H1486" s="33" t="s">
        <v>89</v>
      </c>
      <c r="I1486" s="1">
        <v>91600</v>
      </c>
      <c r="J1486" s="2" t="s">
        <v>9268</v>
      </c>
      <c r="K1486" s="2" t="s">
        <v>2556</v>
      </c>
    </row>
    <row r="1487" spans="7:11" x14ac:dyDescent="0.25">
      <c r="G1487" s="33" t="s">
        <v>8</v>
      </c>
      <c r="H1487" s="33" t="s">
        <v>19</v>
      </c>
      <c r="I1487" s="1">
        <v>91601</v>
      </c>
      <c r="J1487" s="2" t="s">
        <v>9269</v>
      </c>
      <c r="K1487" s="2" t="s">
        <v>2556</v>
      </c>
    </row>
    <row r="1488" spans="7:11" x14ac:dyDescent="0.25">
      <c r="G1488" s="33" t="s">
        <v>8</v>
      </c>
      <c r="H1488" s="33" t="s">
        <v>306</v>
      </c>
      <c r="I1488" s="1">
        <v>91602</v>
      </c>
      <c r="J1488" s="2" t="s">
        <v>9270</v>
      </c>
      <c r="K1488" s="2" t="s">
        <v>2556</v>
      </c>
    </row>
    <row r="1489" spans="7:11" x14ac:dyDescent="0.25">
      <c r="G1489" s="33" t="s">
        <v>8</v>
      </c>
      <c r="H1489" s="33" t="s">
        <v>446</v>
      </c>
      <c r="I1489" s="1">
        <v>91603</v>
      </c>
      <c r="J1489" s="2" t="s">
        <v>9271</v>
      </c>
      <c r="K1489" s="2" t="s">
        <v>2556</v>
      </c>
    </row>
    <row r="1490" spans="7:11" x14ac:dyDescent="0.25">
      <c r="G1490" s="33" t="s">
        <v>8</v>
      </c>
      <c r="H1490" s="33" t="s">
        <v>586</v>
      </c>
      <c r="I1490" s="1">
        <v>91604</v>
      </c>
      <c r="J1490" s="2" t="s">
        <v>9272</v>
      </c>
      <c r="K1490" s="2" t="s">
        <v>2556</v>
      </c>
    </row>
    <row r="1491" spans="7:11" x14ac:dyDescent="0.25">
      <c r="G1491" s="33" t="s">
        <v>8</v>
      </c>
      <c r="H1491" s="33" t="s">
        <v>726</v>
      </c>
      <c r="I1491" s="1">
        <v>91605</v>
      </c>
      <c r="J1491" s="2" t="s">
        <v>9273</v>
      </c>
      <c r="K1491" s="2" t="s">
        <v>2556</v>
      </c>
    </row>
    <row r="1492" spans="7:11" x14ac:dyDescent="0.25">
      <c r="G1492" s="33" t="s">
        <v>8</v>
      </c>
      <c r="H1492" s="33" t="s">
        <v>866</v>
      </c>
      <c r="I1492" s="1">
        <v>91606</v>
      </c>
      <c r="J1492" s="2" t="s">
        <v>9274</v>
      </c>
      <c r="K1492" s="2" t="s">
        <v>2556</v>
      </c>
    </row>
    <row r="1493" spans="7:11" x14ac:dyDescent="0.25">
      <c r="G1493" s="33" t="s">
        <v>8</v>
      </c>
      <c r="H1493" s="33" t="s">
        <v>1006</v>
      </c>
      <c r="I1493" s="1">
        <v>91607</v>
      </c>
      <c r="J1493" s="2" t="s">
        <v>9275</v>
      </c>
      <c r="K1493" s="2" t="s">
        <v>2556</v>
      </c>
    </row>
    <row r="1494" spans="7:11" x14ac:dyDescent="0.25">
      <c r="G1494" s="33" t="s">
        <v>8</v>
      </c>
      <c r="H1494" s="33" t="s">
        <v>1146</v>
      </c>
      <c r="I1494" s="1">
        <v>91608</v>
      </c>
      <c r="J1494" s="2" t="s">
        <v>9276</v>
      </c>
      <c r="K1494" s="2" t="s">
        <v>2556</v>
      </c>
    </row>
    <row r="1495" spans="7:11" x14ac:dyDescent="0.25">
      <c r="G1495" s="33" t="s">
        <v>8</v>
      </c>
      <c r="H1495" s="33" t="s">
        <v>1286</v>
      </c>
      <c r="I1495" s="1">
        <v>91609</v>
      </c>
      <c r="J1495" s="2" t="s">
        <v>9277</v>
      </c>
      <c r="K1495" s="2" t="s">
        <v>2556</v>
      </c>
    </row>
    <row r="1496" spans="7:11" x14ac:dyDescent="0.25">
      <c r="G1496" s="33" t="s">
        <v>8</v>
      </c>
      <c r="H1496" s="33" t="s">
        <v>1426</v>
      </c>
      <c r="I1496" s="1">
        <v>91610</v>
      </c>
      <c r="J1496" s="2" t="s">
        <v>9278</v>
      </c>
      <c r="K1496" s="2" t="s">
        <v>2556</v>
      </c>
    </row>
    <row r="1497" spans="7:11" x14ac:dyDescent="0.25">
      <c r="G1497" s="33" t="s">
        <v>8</v>
      </c>
      <c r="H1497" s="33" t="s">
        <v>90</v>
      </c>
      <c r="I1497" s="1">
        <v>91611</v>
      </c>
      <c r="J1497" s="2" t="s">
        <v>9279</v>
      </c>
      <c r="K1497" s="2" t="s">
        <v>2556</v>
      </c>
    </row>
    <row r="1498" spans="7:11" x14ac:dyDescent="0.25">
      <c r="G1498" s="33" t="s">
        <v>8</v>
      </c>
      <c r="H1498" s="33" t="s">
        <v>20</v>
      </c>
      <c r="I1498" s="1">
        <v>91612</v>
      </c>
      <c r="J1498" s="2" t="s">
        <v>9280</v>
      </c>
      <c r="K1498" s="2" t="s">
        <v>2556</v>
      </c>
    </row>
    <row r="1499" spans="7:11" x14ac:dyDescent="0.25">
      <c r="G1499" s="33" t="s">
        <v>8</v>
      </c>
      <c r="H1499" s="33" t="s">
        <v>307</v>
      </c>
      <c r="I1499" s="1">
        <v>91613</v>
      </c>
      <c r="J1499" s="2" t="s">
        <v>9281</v>
      </c>
      <c r="K1499" s="2" t="s">
        <v>2556</v>
      </c>
    </row>
    <row r="1500" spans="7:11" x14ac:dyDescent="0.25">
      <c r="G1500" s="33" t="s">
        <v>8</v>
      </c>
      <c r="H1500" s="33" t="s">
        <v>447</v>
      </c>
      <c r="I1500" s="1">
        <v>91614</v>
      </c>
      <c r="J1500" s="2" t="s">
        <v>9282</v>
      </c>
      <c r="K1500" s="2" t="s">
        <v>2556</v>
      </c>
    </row>
    <row r="1501" spans="7:11" x14ac:dyDescent="0.25">
      <c r="G1501" s="33" t="s">
        <v>8</v>
      </c>
      <c r="H1501" s="33" t="s">
        <v>587</v>
      </c>
      <c r="I1501" s="1">
        <v>91615</v>
      </c>
      <c r="J1501" s="2" t="s">
        <v>9283</v>
      </c>
      <c r="K1501" s="2" t="s">
        <v>2556</v>
      </c>
    </row>
    <row r="1502" spans="7:11" x14ac:dyDescent="0.25">
      <c r="G1502" s="33" t="s">
        <v>8</v>
      </c>
      <c r="H1502" s="33" t="s">
        <v>727</v>
      </c>
      <c r="I1502" s="1">
        <v>91616</v>
      </c>
      <c r="J1502" s="2" t="s">
        <v>9284</v>
      </c>
      <c r="K1502" s="2" t="s">
        <v>2556</v>
      </c>
    </row>
    <row r="1503" spans="7:11" x14ac:dyDescent="0.25">
      <c r="G1503" s="33" t="s">
        <v>8</v>
      </c>
      <c r="H1503" s="33" t="s">
        <v>867</v>
      </c>
      <c r="I1503" s="1">
        <v>91617</v>
      </c>
      <c r="J1503" s="2" t="s">
        <v>9285</v>
      </c>
      <c r="K1503" s="2" t="s">
        <v>2556</v>
      </c>
    </row>
    <row r="1504" spans="7:11" x14ac:dyDescent="0.25">
      <c r="G1504" s="33" t="s">
        <v>8</v>
      </c>
      <c r="H1504" s="33" t="s">
        <v>1007</v>
      </c>
      <c r="I1504" s="1">
        <v>91618</v>
      </c>
      <c r="J1504" s="2" t="s">
        <v>9286</v>
      </c>
      <c r="K1504" s="2" t="s">
        <v>2556</v>
      </c>
    </row>
    <row r="1505" spans="7:11" x14ac:dyDescent="0.25">
      <c r="G1505" s="33" t="s">
        <v>8</v>
      </c>
      <c r="H1505" s="33" t="s">
        <v>1147</v>
      </c>
      <c r="I1505" s="1">
        <v>91619</v>
      </c>
      <c r="J1505" s="2" t="s">
        <v>9287</v>
      </c>
      <c r="K1505" s="2" t="s">
        <v>2556</v>
      </c>
    </row>
    <row r="1506" spans="7:11" x14ac:dyDescent="0.25">
      <c r="G1506" s="33" t="s">
        <v>8</v>
      </c>
      <c r="H1506" s="33" t="s">
        <v>1287</v>
      </c>
      <c r="I1506" s="1">
        <v>91620</v>
      </c>
      <c r="J1506" s="2" t="s">
        <v>9288</v>
      </c>
      <c r="K1506" s="2" t="s">
        <v>2556</v>
      </c>
    </row>
    <row r="1507" spans="7:11" x14ac:dyDescent="0.25">
      <c r="G1507" s="33" t="s">
        <v>8</v>
      </c>
      <c r="H1507" s="33" t="s">
        <v>1427</v>
      </c>
      <c r="I1507" s="1">
        <v>91621</v>
      </c>
      <c r="J1507" s="2" t="s">
        <v>9289</v>
      </c>
      <c r="K1507" s="2" t="s">
        <v>2556</v>
      </c>
    </row>
    <row r="1508" spans="7:11" x14ac:dyDescent="0.25">
      <c r="G1508" s="33" t="s">
        <v>8</v>
      </c>
      <c r="H1508" s="33" t="s">
        <v>91</v>
      </c>
      <c r="I1508" s="1">
        <v>91622</v>
      </c>
      <c r="J1508" s="2" t="s">
        <v>9290</v>
      </c>
      <c r="K1508" s="2" t="s">
        <v>2556</v>
      </c>
    </row>
    <row r="1509" spans="7:11" x14ac:dyDescent="0.25">
      <c r="G1509" s="33" t="s">
        <v>8</v>
      </c>
      <c r="H1509" s="33" t="s">
        <v>21</v>
      </c>
      <c r="I1509" s="1">
        <v>91623</v>
      </c>
      <c r="J1509" s="2" t="s">
        <v>9291</v>
      </c>
      <c r="K1509" s="2" t="s">
        <v>2556</v>
      </c>
    </row>
    <row r="1510" spans="7:11" x14ac:dyDescent="0.25">
      <c r="G1510" s="33" t="s">
        <v>8</v>
      </c>
      <c r="H1510" s="33" t="s">
        <v>308</v>
      </c>
      <c r="I1510" s="1">
        <v>91624</v>
      </c>
      <c r="J1510" s="2" t="s">
        <v>9292</v>
      </c>
      <c r="K1510" s="2" t="s">
        <v>2556</v>
      </c>
    </row>
    <row r="1511" spans="7:11" x14ac:dyDescent="0.25">
      <c r="G1511" s="33" t="s">
        <v>8</v>
      </c>
      <c r="H1511" s="33" t="s">
        <v>448</v>
      </c>
      <c r="I1511" s="1">
        <v>91625</v>
      </c>
      <c r="J1511" s="2" t="s">
        <v>9293</v>
      </c>
      <c r="K1511" s="2" t="s">
        <v>2556</v>
      </c>
    </row>
    <row r="1512" spans="7:11" x14ac:dyDescent="0.25">
      <c r="G1512" s="33" t="s">
        <v>8</v>
      </c>
      <c r="H1512" s="33" t="s">
        <v>588</v>
      </c>
      <c r="I1512" s="1">
        <v>91626</v>
      </c>
      <c r="J1512" s="2" t="s">
        <v>9294</v>
      </c>
      <c r="K1512" s="2" t="s">
        <v>2556</v>
      </c>
    </row>
    <row r="1513" spans="7:11" x14ac:dyDescent="0.25">
      <c r="G1513" s="33" t="s">
        <v>8</v>
      </c>
      <c r="H1513" s="33" t="s">
        <v>728</v>
      </c>
      <c r="I1513" s="1">
        <v>91627</v>
      </c>
      <c r="J1513" s="2" t="s">
        <v>9295</v>
      </c>
      <c r="K1513" s="2" t="s">
        <v>2556</v>
      </c>
    </row>
    <row r="1514" spans="7:11" x14ac:dyDescent="0.25">
      <c r="G1514" s="33" t="s">
        <v>8</v>
      </c>
      <c r="H1514" s="33" t="s">
        <v>868</v>
      </c>
      <c r="I1514" s="1">
        <v>91628</v>
      </c>
      <c r="J1514" s="2" t="s">
        <v>9296</v>
      </c>
      <c r="K1514" s="2" t="s">
        <v>2556</v>
      </c>
    </row>
    <row r="1515" spans="7:11" x14ac:dyDescent="0.25">
      <c r="G1515" s="33" t="s">
        <v>8</v>
      </c>
      <c r="H1515" s="33" t="s">
        <v>1008</v>
      </c>
      <c r="I1515" s="1">
        <v>91629</v>
      </c>
      <c r="J1515" s="2" t="s">
        <v>9297</v>
      </c>
      <c r="K1515" s="2" t="s">
        <v>2556</v>
      </c>
    </row>
    <row r="1516" spans="7:11" x14ac:dyDescent="0.25">
      <c r="G1516" s="33" t="s">
        <v>8</v>
      </c>
      <c r="H1516" s="33" t="s">
        <v>1148</v>
      </c>
      <c r="I1516" s="1">
        <v>91630</v>
      </c>
      <c r="J1516" s="2" t="s">
        <v>9298</v>
      </c>
      <c r="K1516" s="2" t="s">
        <v>2556</v>
      </c>
    </row>
    <row r="1517" spans="7:11" x14ac:dyDescent="0.25">
      <c r="G1517" s="33" t="s">
        <v>8</v>
      </c>
      <c r="H1517" s="33" t="s">
        <v>1288</v>
      </c>
      <c r="I1517" s="1">
        <v>91631</v>
      </c>
      <c r="J1517" s="2" t="s">
        <v>9299</v>
      </c>
      <c r="K1517" s="2" t="s">
        <v>2556</v>
      </c>
    </row>
    <row r="1518" spans="7:11" x14ac:dyDescent="0.25">
      <c r="G1518" s="33" t="s">
        <v>8</v>
      </c>
      <c r="H1518" s="33" t="s">
        <v>1428</v>
      </c>
      <c r="I1518" s="1">
        <v>91632</v>
      </c>
      <c r="J1518" s="2" t="s">
        <v>9300</v>
      </c>
      <c r="K1518" s="2" t="s">
        <v>2556</v>
      </c>
    </row>
    <row r="1519" spans="7:11" x14ac:dyDescent="0.25">
      <c r="G1519" s="33" t="s">
        <v>8</v>
      </c>
      <c r="H1519" s="33" t="s">
        <v>92</v>
      </c>
      <c r="I1519" s="1">
        <v>91633</v>
      </c>
      <c r="J1519" s="2" t="s">
        <v>9301</v>
      </c>
      <c r="K1519" s="2" t="s">
        <v>2556</v>
      </c>
    </row>
    <row r="1520" spans="7:11" x14ac:dyDescent="0.25">
      <c r="G1520" s="33" t="s">
        <v>8</v>
      </c>
      <c r="H1520" s="33" t="s">
        <v>22</v>
      </c>
      <c r="I1520" s="1">
        <v>91634</v>
      </c>
      <c r="J1520" s="2" t="s">
        <v>9302</v>
      </c>
      <c r="K1520" s="2" t="s">
        <v>2556</v>
      </c>
    </row>
    <row r="1521" spans="7:11" x14ac:dyDescent="0.25">
      <c r="G1521" s="33" t="s">
        <v>8</v>
      </c>
      <c r="H1521" s="33" t="s">
        <v>1621</v>
      </c>
      <c r="I1521" s="1">
        <v>91635</v>
      </c>
      <c r="J1521" s="2" t="s">
        <v>9303</v>
      </c>
      <c r="K1521" s="2" t="s">
        <v>2556</v>
      </c>
    </row>
    <row r="1522" spans="7:11" x14ac:dyDescent="0.25">
      <c r="G1522" s="33" t="s">
        <v>8</v>
      </c>
      <c r="H1522" s="33" t="s">
        <v>1622</v>
      </c>
      <c r="I1522" s="1">
        <v>91636</v>
      </c>
      <c r="J1522" s="2" t="s">
        <v>9304</v>
      </c>
      <c r="K1522" s="2" t="s">
        <v>2556</v>
      </c>
    </row>
    <row r="1523" spans="7:11" x14ac:dyDescent="0.25">
      <c r="G1523" s="33" t="s">
        <v>8</v>
      </c>
      <c r="H1523" s="33" t="s">
        <v>1623</v>
      </c>
      <c r="I1523" s="1">
        <v>91637</v>
      </c>
      <c r="J1523" s="2" t="s">
        <v>9305</v>
      </c>
      <c r="K1523" s="2" t="s">
        <v>2556</v>
      </c>
    </row>
    <row r="1524" spans="7:11" x14ac:dyDescent="0.25">
      <c r="G1524" s="33" t="s">
        <v>8</v>
      </c>
      <c r="H1524" s="33" t="s">
        <v>1624</v>
      </c>
      <c r="I1524" s="1">
        <v>91638</v>
      </c>
      <c r="J1524" s="2" t="s">
        <v>9306</v>
      </c>
      <c r="K1524" s="2" t="s">
        <v>2556</v>
      </c>
    </row>
    <row r="1525" spans="7:11" x14ac:dyDescent="0.25">
      <c r="G1525" s="33" t="s">
        <v>8</v>
      </c>
      <c r="H1525" s="33" t="s">
        <v>1625</v>
      </c>
      <c r="I1525" s="1">
        <v>91639</v>
      </c>
      <c r="J1525" s="2" t="s">
        <v>9307</v>
      </c>
      <c r="K1525" s="2" t="s">
        <v>2556</v>
      </c>
    </row>
    <row r="1526" spans="7:11" x14ac:dyDescent="0.25">
      <c r="G1526" s="33" t="s">
        <v>8</v>
      </c>
      <c r="H1526" s="33" t="s">
        <v>1626</v>
      </c>
      <c r="I1526" s="1">
        <v>91640</v>
      </c>
      <c r="J1526" s="2" t="s">
        <v>9308</v>
      </c>
      <c r="K1526" s="2" t="s">
        <v>2556</v>
      </c>
    </row>
    <row r="1527" spans="7:11" x14ac:dyDescent="0.25">
      <c r="G1527" s="33" t="s">
        <v>8</v>
      </c>
      <c r="H1527" s="33" t="s">
        <v>1627</v>
      </c>
      <c r="I1527" s="1">
        <v>91641</v>
      </c>
      <c r="J1527" s="2" t="s">
        <v>9309</v>
      </c>
      <c r="K1527" s="2" t="s">
        <v>2556</v>
      </c>
    </row>
    <row r="1528" spans="7:11" x14ac:dyDescent="0.25">
      <c r="G1528" s="33" t="s">
        <v>8</v>
      </c>
      <c r="H1528" s="33" t="s">
        <v>1628</v>
      </c>
      <c r="I1528" s="1">
        <v>91642</v>
      </c>
      <c r="J1528" s="2" t="s">
        <v>9310</v>
      </c>
      <c r="K1528" s="2" t="s">
        <v>2556</v>
      </c>
    </row>
    <row r="1529" spans="7:11" x14ac:dyDescent="0.25">
      <c r="G1529" s="33" t="s">
        <v>8</v>
      </c>
      <c r="H1529" s="33" t="s">
        <v>1629</v>
      </c>
      <c r="I1529" s="1">
        <v>91643</v>
      </c>
      <c r="J1529" s="2" t="s">
        <v>9311</v>
      </c>
      <c r="K1529" s="2" t="s">
        <v>2556</v>
      </c>
    </row>
    <row r="1530" spans="7:11" x14ac:dyDescent="0.25">
      <c r="G1530" s="33" t="s">
        <v>8</v>
      </c>
      <c r="H1530" s="33" t="s">
        <v>1630</v>
      </c>
      <c r="I1530" s="1">
        <v>91644</v>
      </c>
      <c r="J1530" s="2" t="s">
        <v>9312</v>
      </c>
      <c r="K1530" s="2" t="s">
        <v>2556</v>
      </c>
    </row>
    <row r="1531" spans="7:11" x14ac:dyDescent="0.25">
      <c r="G1531" s="33" t="s">
        <v>8</v>
      </c>
      <c r="H1531" s="33" t="s">
        <v>1631</v>
      </c>
      <c r="I1531" s="1">
        <v>91645</v>
      </c>
      <c r="J1531" s="2" t="s">
        <v>9313</v>
      </c>
      <c r="K1531" s="2" t="s">
        <v>2556</v>
      </c>
    </row>
    <row r="1532" spans="7:11" x14ac:dyDescent="0.25">
      <c r="G1532" s="33" t="s">
        <v>8</v>
      </c>
      <c r="H1532" s="33" t="s">
        <v>1731</v>
      </c>
      <c r="I1532" s="1">
        <v>91646</v>
      </c>
      <c r="J1532" s="2" t="s">
        <v>9314</v>
      </c>
      <c r="K1532" s="2" t="s">
        <v>2556</v>
      </c>
    </row>
    <row r="1533" spans="7:11" x14ac:dyDescent="0.25">
      <c r="G1533" s="33" t="s">
        <v>8</v>
      </c>
      <c r="H1533" s="33" t="s">
        <v>1732</v>
      </c>
      <c r="I1533" s="1">
        <v>91647</v>
      </c>
      <c r="J1533" s="2" t="s">
        <v>9315</v>
      </c>
      <c r="K1533" s="2" t="s">
        <v>2556</v>
      </c>
    </row>
    <row r="1534" spans="7:11" x14ac:dyDescent="0.25">
      <c r="G1534" s="33" t="s">
        <v>8</v>
      </c>
      <c r="H1534" s="33" t="s">
        <v>1733</v>
      </c>
      <c r="I1534" s="1">
        <v>91648</v>
      </c>
      <c r="J1534" s="2" t="s">
        <v>9316</v>
      </c>
      <c r="K1534" s="2" t="s">
        <v>2556</v>
      </c>
    </row>
    <row r="1535" spans="7:11" x14ac:dyDescent="0.25">
      <c r="G1535" s="33" t="s">
        <v>8</v>
      </c>
      <c r="H1535" s="33" t="s">
        <v>1734</v>
      </c>
      <c r="I1535" s="1">
        <v>91649</v>
      </c>
      <c r="J1535" s="2" t="s">
        <v>9317</v>
      </c>
      <c r="K1535" s="2" t="s">
        <v>2556</v>
      </c>
    </row>
    <row r="1536" spans="7:11" x14ac:dyDescent="0.25">
      <c r="G1536" s="33" t="s">
        <v>8</v>
      </c>
      <c r="H1536" s="33" t="s">
        <v>1735</v>
      </c>
      <c r="I1536" s="1">
        <v>91650</v>
      </c>
      <c r="J1536" s="2" t="s">
        <v>9318</v>
      </c>
      <c r="K1536" s="2" t="s">
        <v>2556</v>
      </c>
    </row>
    <row r="1537" spans="7:11" x14ac:dyDescent="0.25">
      <c r="G1537" s="33" t="s">
        <v>8</v>
      </c>
      <c r="H1537" s="33" t="s">
        <v>1736</v>
      </c>
      <c r="I1537" s="1">
        <v>91651</v>
      </c>
      <c r="J1537" s="2" t="s">
        <v>9319</v>
      </c>
      <c r="K1537" s="2" t="s">
        <v>2556</v>
      </c>
    </row>
    <row r="1538" spans="7:11" x14ac:dyDescent="0.25">
      <c r="G1538" s="33" t="s">
        <v>8</v>
      </c>
      <c r="H1538" s="33" t="s">
        <v>1737</v>
      </c>
      <c r="I1538" s="1">
        <v>91652</v>
      </c>
      <c r="J1538" s="2" t="s">
        <v>9320</v>
      </c>
      <c r="K1538" s="2" t="s">
        <v>2556</v>
      </c>
    </row>
    <row r="1539" spans="7:11" x14ac:dyDescent="0.25">
      <c r="G1539" s="33" t="s">
        <v>8</v>
      </c>
      <c r="H1539" s="33" t="s">
        <v>1738</v>
      </c>
      <c r="I1539" s="1">
        <v>91653</v>
      </c>
      <c r="J1539" s="2" t="s">
        <v>9321</v>
      </c>
      <c r="K1539" s="2" t="s">
        <v>2556</v>
      </c>
    </row>
    <row r="1540" spans="7:11" x14ac:dyDescent="0.25">
      <c r="G1540" s="33" t="s">
        <v>8</v>
      </c>
      <c r="H1540" s="33" t="s">
        <v>1739</v>
      </c>
      <c r="I1540" s="1">
        <v>91654</v>
      </c>
      <c r="J1540" s="2" t="s">
        <v>9322</v>
      </c>
      <c r="K1540" s="2" t="s">
        <v>2556</v>
      </c>
    </row>
    <row r="1541" spans="7:11" x14ac:dyDescent="0.25">
      <c r="G1541" s="33" t="s">
        <v>8</v>
      </c>
      <c r="H1541" s="33" t="s">
        <v>1740</v>
      </c>
      <c r="I1541" s="1">
        <v>91655</v>
      </c>
      <c r="J1541" s="2" t="s">
        <v>9323</v>
      </c>
      <c r="K1541" s="2" t="s">
        <v>2556</v>
      </c>
    </row>
    <row r="1542" spans="7:11" x14ac:dyDescent="0.25">
      <c r="G1542" s="33" t="s">
        <v>8</v>
      </c>
      <c r="H1542" s="33" t="s">
        <v>1741</v>
      </c>
      <c r="I1542" s="1">
        <v>91656</v>
      </c>
      <c r="J1542" s="2" t="s">
        <v>9324</v>
      </c>
      <c r="K1542" s="2" t="s">
        <v>2556</v>
      </c>
    </row>
    <row r="1543" spans="7:11" x14ac:dyDescent="0.25">
      <c r="G1543" s="33" t="s">
        <v>8</v>
      </c>
      <c r="H1543" s="33" t="s">
        <v>1841</v>
      </c>
      <c r="I1543" s="1">
        <v>91657</v>
      </c>
      <c r="J1543" s="2" t="s">
        <v>9325</v>
      </c>
      <c r="K1543" s="2" t="s">
        <v>2556</v>
      </c>
    </row>
    <row r="1544" spans="7:11" x14ac:dyDescent="0.25">
      <c r="G1544" s="33" t="s">
        <v>8</v>
      </c>
      <c r="H1544" s="33" t="s">
        <v>1842</v>
      </c>
      <c r="I1544" s="1">
        <v>91658</v>
      </c>
      <c r="J1544" s="2" t="s">
        <v>9326</v>
      </c>
      <c r="K1544" s="2" t="s">
        <v>2556</v>
      </c>
    </row>
    <row r="1545" spans="7:11" x14ac:dyDescent="0.25">
      <c r="G1545" s="33" t="s">
        <v>8</v>
      </c>
      <c r="H1545" s="33" t="s">
        <v>1843</v>
      </c>
      <c r="I1545" s="1">
        <v>91659</v>
      </c>
      <c r="J1545" s="2" t="s">
        <v>9327</v>
      </c>
      <c r="K1545" s="2" t="s">
        <v>2556</v>
      </c>
    </row>
    <row r="1546" spans="7:11" x14ac:dyDescent="0.25">
      <c r="G1546" s="33" t="s">
        <v>8</v>
      </c>
      <c r="H1546" s="33" t="s">
        <v>1844</v>
      </c>
      <c r="I1546" s="1">
        <v>91660</v>
      </c>
      <c r="J1546" s="2" t="s">
        <v>9328</v>
      </c>
      <c r="K1546" s="2" t="s">
        <v>2556</v>
      </c>
    </row>
    <row r="1547" spans="7:11" x14ac:dyDescent="0.25">
      <c r="G1547" s="33" t="s">
        <v>8</v>
      </c>
      <c r="H1547" s="33" t="s">
        <v>1845</v>
      </c>
      <c r="I1547" s="1">
        <v>91661</v>
      </c>
      <c r="J1547" s="2" t="s">
        <v>9329</v>
      </c>
      <c r="K1547" s="2" t="s">
        <v>2550</v>
      </c>
    </row>
    <row r="1548" spans="7:11" x14ac:dyDescent="0.25">
      <c r="G1548" s="33" t="s">
        <v>8</v>
      </c>
      <c r="H1548" s="33" t="s">
        <v>1846</v>
      </c>
      <c r="I1548" s="1">
        <v>91662</v>
      </c>
      <c r="J1548" s="2" t="s">
        <v>9330</v>
      </c>
      <c r="K1548" s="2" t="s">
        <v>2550</v>
      </c>
    </row>
    <row r="1549" spans="7:11" x14ac:dyDescent="0.25">
      <c r="G1549" s="33" t="s">
        <v>8</v>
      </c>
      <c r="H1549" s="33" t="s">
        <v>1847</v>
      </c>
      <c r="I1549" s="1">
        <v>91663</v>
      </c>
      <c r="J1549" s="2" t="s">
        <v>9331</v>
      </c>
      <c r="K1549" s="2" t="s">
        <v>2550</v>
      </c>
    </row>
    <row r="1550" spans="7:11" x14ac:dyDescent="0.25">
      <c r="G1550" s="33" t="s">
        <v>8</v>
      </c>
      <c r="H1550" s="33" t="s">
        <v>1848</v>
      </c>
      <c r="I1550" s="1">
        <v>91664</v>
      </c>
      <c r="J1550" s="2" t="s">
        <v>9332</v>
      </c>
      <c r="K1550" s="2" t="s">
        <v>2550</v>
      </c>
    </row>
    <row r="1551" spans="7:11" x14ac:dyDescent="0.25">
      <c r="G1551" s="33" t="s">
        <v>8</v>
      </c>
      <c r="H1551" s="33" t="s">
        <v>1849</v>
      </c>
      <c r="I1551" s="1">
        <v>91665</v>
      </c>
      <c r="J1551" s="2" t="s">
        <v>9333</v>
      </c>
      <c r="K1551" s="2" t="s">
        <v>2550</v>
      </c>
    </row>
    <row r="1552" spans="7:11" x14ac:dyDescent="0.25">
      <c r="G1552" s="33" t="s">
        <v>8</v>
      </c>
      <c r="H1552" s="33" t="s">
        <v>1850</v>
      </c>
      <c r="I1552" s="1">
        <v>91666</v>
      </c>
      <c r="J1552" s="2" t="s">
        <v>9334</v>
      </c>
      <c r="K1552" s="2" t="s">
        <v>2550</v>
      </c>
    </row>
    <row r="1553" spans="7:11" x14ac:dyDescent="0.25">
      <c r="G1553" s="33" t="s">
        <v>8</v>
      </c>
      <c r="H1553" s="33" t="s">
        <v>1851</v>
      </c>
      <c r="I1553" s="1">
        <v>91667</v>
      </c>
      <c r="J1553" s="2" t="s">
        <v>9335</v>
      </c>
      <c r="K1553" s="2" t="s">
        <v>2550</v>
      </c>
    </row>
    <row r="1554" spans="7:11" x14ac:dyDescent="0.25">
      <c r="G1554" s="33" t="s">
        <v>8</v>
      </c>
      <c r="H1554" s="33" t="s">
        <v>1951</v>
      </c>
      <c r="I1554" s="1">
        <v>91668</v>
      </c>
      <c r="J1554" s="2" t="s">
        <v>9336</v>
      </c>
      <c r="K1554" s="2" t="s">
        <v>2550</v>
      </c>
    </row>
    <row r="1555" spans="7:11" x14ac:dyDescent="0.25">
      <c r="G1555" s="33" t="s">
        <v>8</v>
      </c>
      <c r="H1555" s="33" t="s">
        <v>1952</v>
      </c>
      <c r="I1555" s="1">
        <v>91669</v>
      </c>
      <c r="J1555" s="2" t="s">
        <v>9337</v>
      </c>
      <c r="K1555" s="2" t="s">
        <v>2550</v>
      </c>
    </row>
    <row r="1556" spans="7:11" x14ac:dyDescent="0.25">
      <c r="G1556" s="33" t="s">
        <v>8</v>
      </c>
      <c r="H1556" s="33" t="s">
        <v>1953</v>
      </c>
      <c r="I1556" s="1">
        <v>91670</v>
      </c>
      <c r="J1556" s="2" t="s">
        <v>9338</v>
      </c>
      <c r="K1556" s="2" t="s">
        <v>2550</v>
      </c>
    </row>
    <row r="1557" spans="7:11" x14ac:dyDescent="0.25">
      <c r="G1557" s="33" t="s">
        <v>8</v>
      </c>
      <c r="H1557" s="33" t="s">
        <v>1954</v>
      </c>
      <c r="I1557" s="1">
        <v>91671</v>
      </c>
      <c r="J1557" s="2" t="s">
        <v>9339</v>
      </c>
      <c r="K1557" s="2" t="s">
        <v>2550</v>
      </c>
    </row>
    <row r="1558" spans="7:11" x14ac:dyDescent="0.25">
      <c r="G1558" s="33" t="s">
        <v>8</v>
      </c>
      <c r="H1558" s="33" t="s">
        <v>1955</v>
      </c>
      <c r="I1558" s="1">
        <v>91672</v>
      </c>
      <c r="J1558" s="2" t="s">
        <v>9340</v>
      </c>
      <c r="K1558" s="2" t="s">
        <v>2550</v>
      </c>
    </row>
    <row r="1559" spans="7:11" x14ac:dyDescent="0.25">
      <c r="G1559" s="33" t="s">
        <v>8</v>
      </c>
      <c r="H1559" s="33" t="s">
        <v>1956</v>
      </c>
      <c r="I1559" s="1">
        <v>91673</v>
      </c>
      <c r="J1559" s="2" t="s">
        <v>9341</v>
      </c>
      <c r="K1559" s="2" t="s">
        <v>2550</v>
      </c>
    </row>
    <row r="1560" spans="7:11" x14ac:dyDescent="0.25">
      <c r="G1560" s="33" t="s">
        <v>8</v>
      </c>
      <c r="H1560" s="33" t="s">
        <v>1957</v>
      </c>
      <c r="I1560" s="1">
        <v>91674</v>
      </c>
      <c r="J1560" s="2" t="s">
        <v>9342</v>
      </c>
      <c r="K1560" s="2" t="s">
        <v>2550</v>
      </c>
    </row>
    <row r="1561" spans="7:11" x14ac:dyDescent="0.25">
      <c r="G1561" s="33" t="s">
        <v>8</v>
      </c>
      <c r="H1561" s="33" t="s">
        <v>1958</v>
      </c>
      <c r="I1561" s="1">
        <v>91675</v>
      </c>
      <c r="J1561" s="2" t="s">
        <v>9343</v>
      </c>
      <c r="K1561" s="2" t="s">
        <v>2550</v>
      </c>
    </row>
    <row r="1562" spans="7:11" x14ac:dyDescent="0.25">
      <c r="G1562" s="33" t="s">
        <v>8</v>
      </c>
      <c r="H1562" s="33" t="s">
        <v>1959</v>
      </c>
      <c r="I1562" s="1">
        <v>91676</v>
      </c>
      <c r="J1562" s="2" t="s">
        <v>9344</v>
      </c>
      <c r="K1562" s="2" t="s">
        <v>2550</v>
      </c>
    </row>
    <row r="1563" spans="7:11" x14ac:dyDescent="0.25">
      <c r="G1563" s="33" t="s">
        <v>8</v>
      </c>
      <c r="H1563" s="33" t="s">
        <v>1960</v>
      </c>
      <c r="I1563" s="1">
        <v>91677</v>
      </c>
      <c r="J1563" s="2" t="s">
        <v>9345</v>
      </c>
      <c r="K1563" s="2" t="s">
        <v>2550</v>
      </c>
    </row>
    <row r="1564" spans="7:11" x14ac:dyDescent="0.25">
      <c r="G1564" s="33" t="s">
        <v>8</v>
      </c>
      <c r="H1564" s="33" t="s">
        <v>1961</v>
      </c>
      <c r="I1564" s="1">
        <v>91678</v>
      </c>
      <c r="J1564" s="2" t="s">
        <v>9346</v>
      </c>
      <c r="K1564" s="2" t="s">
        <v>2550</v>
      </c>
    </row>
    <row r="1565" spans="7:11" x14ac:dyDescent="0.25">
      <c r="G1565" s="33" t="s">
        <v>8</v>
      </c>
      <c r="H1565" s="33" t="s">
        <v>2061</v>
      </c>
      <c r="I1565" s="1">
        <v>91679</v>
      </c>
      <c r="J1565" s="2" t="s">
        <v>9347</v>
      </c>
      <c r="K1565" s="2" t="s">
        <v>2550</v>
      </c>
    </row>
    <row r="1566" spans="7:11" x14ac:dyDescent="0.25">
      <c r="G1566" s="33" t="s">
        <v>8</v>
      </c>
      <c r="H1566" s="33" t="s">
        <v>2062</v>
      </c>
      <c r="I1566" s="1">
        <v>91680</v>
      </c>
      <c r="J1566" s="2" t="s">
        <v>9348</v>
      </c>
      <c r="K1566" s="2" t="s">
        <v>2550</v>
      </c>
    </row>
    <row r="1567" spans="7:11" x14ac:dyDescent="0.25">
      <c r="G1567" s="33" t="s">
        <v>8</v>
      </c>
      <c r="H1567" s="33" t="s">
        <v>2063</v>
      </c>
      <c r="I1567" s="1">
        <v>91681</v>
      </c>
      <c r="J1567" s="2" t="s">
        <v>9349</v>
      </c>
      <c r="K1567" s="2" t="s">
        <v>2550</v>
      </c>
    </row>
    <row r="1568" spans="7:11" x14ac:dyDescent="0.25">
      <c r="G1568" s="33" t="s">
        <v>8</v>
      </c>
      <c r="H1568" s="33" t="s">
        <v>2064</v>
      </c>
      <c r="I1568" s="1">
        <v>91682</v>
      </c>
      <c r="J1568" s="2" t="s">
        <v>9350</v>
      </c>
      <c r="K1568" s="2" t="s">
        <v>2550</v>
      </c>
    </row>
    <row r="1569" spans="7:11" x14ac:dyDescent="0.25">
      <c r="G1569" s="33" t="s">
        <v>8</v>
      </c>
      <c r="H1569" s="33" t="s">
        <v>2065</v>
      </c>
      <c r="I1569" s="1">
        <v>91683</v>
      </c>
      <c r="J1569" s="2" t="s">
        <v>9351</v>
      </c>
      <c r="K1569" s="2" t="s">
        <v>2550</v>
      </c>
    </row>
    <row r="1570" spans="7:11" x14ac:dyDescent="0.25">
      <c r="G1570" s="33" t="s">
        <v>8</v>
      </c>
      <c r="H1570" s="33" t="s">
        <v>2066</v>
      </c>
      <c r="I1570" s="1">
        <v>91684</v>
      </c>
      <c r="J1570" s="2" t="s">
        <v>9352</v>
      </c>
      <c r="K1570" s="2" t="s">
        <v>2550</v>
      </c>
    </row>
    <row r="1571" spans="7:11" x14ac:dyDescent="0.25">
      <c r="G1571" s="33" t="s">
        <v>8</v>
      </c>
      <c r="H1571" s="33" t="s">
        <v>2067</v>
      </c>
      <c r="I1571" s="1">
        <v>91685</v>
      </c>
      <c r="J1571" s="2" t="s">
        <v>9353</v>
      </c>
      <c r="K1571" s="2" t="s">
        <v>2550</v>
      </c>
    </row>
    <row r="1572" spans="7:11" x14ac:dyDescent="0.25">
      <c r="G1572" s="33" t="s">
        <v>8</v>
      </c>
      <c r="H1572" s="33" t="s">
        <v>2068</v>
      </c>
      <c r="I1572" s="1">
        <v>91686</v>
      </c>
      <c r="J1572" s="2" t="s">
        <v>9354</v>
      </c>
      <c r="K1572" s="2" t="s">
        <v>2550</v>
      </c>
    </row>
    <row r="1573" spans="7:11" x14ac:dyDescent="0.25">
      <c r="G1573" s="33" t="s">
        <v>8</v>
      </c>
      <c r="H1573" s="33" t="s">
        <v>2069</v>
      </c>
      <c r="I1573" s="1">
        <v>91687</v>
      </c>
      <c r="J1573" s="2" t="s">
        <v>9355</v>
      </c>
      <c r="K1573" s="2" t="s">
        <v>2550</v>
      </c>
    </row>
    <row r="1574" spans="7:11" x14ac:dyDescent="0.25">
      <c r="G1574" s="33" t="s">
        <v>8</v>
      </c>
      <c r="H1574" s="33" t="s">
        <v>2070</v>
      </c>
      <c r="I1574" s="1">
        <v>91688</v>
      </c>
      <c r="J1574" s="2" t="s">
        <v>9356</v>
      </c>
      <c r="K1574" s="2" t="s">
        <v>2550</v>
      </c>
    </row>
    <row r="1575" spans="7:11" x14ac:dyDescent="0.25">
      <c r="G1575" s="33" t="s">
        <v>8</v>
      </c>
      <c r="H1575" s="33" t="s">
        <v>2071</v>
      </c>
      <c r="I1575" s="1">
        <v>91689</v>
      </c>
      <c r="J1575" s="2" t="s">
        <v>9357</v>
      </c>
      <c r="K1575" s="2" t="s">
        <v>2550</v>
      </c>
    </row>
    <row r="1576" spans="7:11" x14ac:dyDescent="0.25">
      <c r="G1576" s="33" t="s">
        <v>8</v>
      </c>
      <c r="H1576" s="33" t="s">
        <v>2171</v>
      </c>
      <c r="I1576" s="1">
        <v>91690</v>
      </c>
      <c r="J1576" s="2" t="s">
        <v>9358</v>
      </c>
      <c r="K1576" s="2" t="s">
        <v>2550</v>
      </c>
    </row>
    <row r="1577" spans="7:11" x14ac:dyDescent="0.25">
      <c r="G1577" s="33" t="s">
        <v>8</v>
      </c>
      <c r="H1577" s="33" t="s">
        <v>2172</v>
      </c>
      <c r="I1577" s="1">
        <v>91691</v>
      </c>
      <c r="J1577" s="2" t="s">
        <v>9359</v>
      </c>
      <c r="K1577" s="2" t="s">
        <v>2550</v>
      </c>
    </row>
    <row r="1578" spans="7:11" x14ac:dyDescent="0.25">
      <c r="G1578" s="33" t="s">
        <v>8</v>
      </c>
      <c r="H1578" s="33" t="s">
        <v>2173</v>
      </c>
      <c r="I1578" s="1">
        <v>91692</v>
      </c>
      <c r="J1578" s="2" t="s">
        <v>9360</v>
      </c>
      <c r="K1578" s="2" t="s">
        <v>2550</v>
      </c>
    </row>
    <row r="1579" spans="7:11" x14ac:dyDescent="0.25">
      <c r="G1579" s="33" t="s">
        <v>8</v>
      </c>
      <c r="H1579" s="33" t="s">
        <v>2174</v>
      </c>
      <c r="I1579" s="1">
        <v>91693</v>
      </c>
      <c r="J1579" s="2" t="s">
        <v>9361</v>
      </c>
      <c r="K1579" s="2" t="s">
        <v>2550</v>
      </c>
    </row>
    <row r="1580" spans="7:11" x14ac:dyDescent="0.25">
      <c r="G1580" s="33" t="s">
        <v>8</v>
      </c>
      <c r="H1580" s="33" t="s">
        <v>2175</v>
      </c>
      <c r="I1580" s="1">
        <v>91694</v>
      </c>
      <c r="J1580" s="2" t="s">
        <v>9362</v>
      </c>
      <c r="K1580" s="2" t="s">
        <v>2550</v>
      </c>
    </row>
    <row r="1581" spans="7:11" x14ac:dyDescent="0.25">
      <c r="G1581" s="33" t="s">
        <v>8</v>
      </c>
      <c r="H1581" s="33" t="s">
        <v>2176</v>
      </c>
      <c r="I1581" s="1">
        <v>91695</v>
      </c>
      <c r="J1581" s="2" t="s">
        <v>9363</v>
      </c>
      <c r="K1581" s="2" t="s">
        <v>2550</v>
      </c>
    </row>
    <row r="1582" spans="7:11" x14ac:dyDescent="0.25">
      <c r="G1582" s="33" t="s">
        <v>8</v>
      </c>
      <c r="H1582" s="33" t="s">
        <v>2177</v>
      </c>
      <c r="I1582" s="1">
        <v>91696</v>
      </c>
      <c r="J1582" s="2" t="s">
        <v>9364</v>
      </c>
      <c r="K1582" s="2" t="s">
        <v>2550</v>
      </c>
    </row>
    <row r="1583" spans="7:11" x14ac:dyDescent="0.25">
      <c r="G1583" s="33" t="s">
        <v>8</v>
      </c>
      <c r="H1583" s="33" t="s">
        <v>2178</v>
      </c>
      <c r="I1583" s="1">
        <v>91697</v>
      </c>
      <c r="J1583" s="2" t="s">
        <v>9365</v>
      </c>
      <c r="K1583" s="2" t="s">
        <v>2550</v>
      </c>
    </row>
    <row r="1584" spans="7:11" x14ac:dyDescent="0.25">
      <c r="G1584" s="33" t="s">
        <v>8</v>
      </c>
      <c r="H1584" s="33" t="s">
        <v>2179</v>
      </c>
      <c r="I1584" s="1">
        <v>91698</v>
      </c>
      <c r="J1584" s="2" t="s">
        <v>9366</v>
      </c>
      <c r="K1584" s="2" t="s">
        <v>2550</v>
      </c>
    </row>
    <row r="1585" spans="7:11" x14ac:dyDescent="0.25">
      <c r="G1585" s="33" t="s">
        <v>8</v>
      </c>
      <c r="H1585" s="33" t="s">
        <v>2180</v>
      </c>
      <c r="I1585" s="1">
        <v>91699</v>
      </c>
      <c r="J1585" s="2" t="s">
        <v>9367</v>
      </c>
      <c r="K1585" s="2" t="s">
        <v>2550</v>
      </c>
    </row>
    <row r="1586" spans="7:11" x14ac:dyDescent="0.25">
      <c r="G1586" s="33" t="s">
        <v>8</v>
      </c>
      <c r="H1586" s="33" t="s">
        <v>2181</v>
      </c>
      <c r="I1586" s="1">
        <v>91700</v>
      </c>
      <c r="J1586" s="2" t="s">
        <v>9368</v>
      </c>
      <c r="K1586" s="2" t="s">
        <v>2550</v>
      </c>
    </row>
    <row r="1587" spans="7:11" x14ac:dyDescent="0.25">
      <c r="G1587" s="33" t="s">
        <v>8</v>
      </c>
      <c r="H1587" s="33" t="s">
        <v>2281</v>
      </c>
      <c r="I1587" s="1">
        <v>91701</v>
      </c>
      <c r="J1587" s="2" t="s">
        <v>9369</v>
      </c>
      <c r="K1587" s="2" t="s">
        <v>2550</v>
      </c>
    </row>
    <row r="1588" spans="7:11" x14ac:dyDescent="0.25">
      <c r="G1588" s="33" t="s">
        <v>8</v>
      </c>
      <c r="H1588" s="33" t="s">
        <v>2282</v>
      </c>
      <c r="I1588" s="1">
        <v>91702</v>
      </c>
      <c r="J1588" s="2" t="s">
        <v>9370</v>
      </c>
      <c r="K1588" s="2" t="s">
        <v>2550</v>
      </c>
    </row>
    <row r="1589" spans="7:11" x14ac:dyDescent="0.25">
      <c r="G1589" s="33" t="s">
        <v>8</v>
      </c>
      <c r="H1589" s="33" t="s">
        <v>2283</v>
      </c>
      <c r="I1589" s="1">
        <v>91703</v>
      </c>
      <c r="J1589" s="2" t="s">
        <v>9371</v>
      </c>
      <c r="K1589" s="2" t="s">
        <v>2550</v>
      </c>
    </row>
    <row r="1590" spans="7:11" x14ac:dyDescent="0.25">
      <c r="G1590" s="33" t="s">
        <v>8</v>
      </c>
      <c r="H1590" s="33" t="s">
        <v>2284</v>
      </c>
      <c r="I1590" s="1">
        <v>91704</v>
      </c>
      <c r="J1590" s="2" t="s">
        <v>9372</v>
      </c>
      <c r="K1590" s="2" t="s">
        <v>2550</v>
      </c>
    </row>
    <row r="1591" spans="7:11" x14ac:dyDescent="0.25">
      <c r="G1591" s="33" t="s">
        <v>8</v>
      </c>
      <c r="H1591" s="33" t="s">
        <v>2285</v>
      </c>
      <c r="I1591" s="1">
        <v>91705</v>
      </c>
      <c r="J1591" s="2" t="s">
        <v>9373</v>
      </c>
      <c r="K1591" s="2" t="s">
        <v>2550</v>
      </c>
    </row>
    <row r="1592" spans="7:11" x14ac:dyDescent="0.25">
      <c r="G1592" s="33" t="s">
        <v>8</v>
      </c>
      <c r="H1592" s="33" t="s">
        <v>2286</v>
      </c>
      <c r="I1592" s="1">
        <v>91706</v>
      </c>
      <c r="J1592" s="2" t="s">
        <v>9374</v>
      </c>
      <c r="K1592" s="2" t="s">
        <v>2550</v>
      </c>
    </row>
    <row r="1593" spans="7:11" x14ac:dyDescent="0.25">
      <c r="G1593" s="33" t="s">
        <v>8</v>
      </c>
      <c r="H1593" s="33" t="s">
        <v>2287</v>
      </c>
      <c r="I1593" s="1">
        <v>91707</v>
      </c>
      <c r="J1593" s="2" t="s">
        <v>9375</v>
      </c>
      <c r="K1593" s="2" t="s">
        <v>2550</v>
      </c>
    </row>
    <row r="1594" spans="7:11" x14ac:dyDescent="0.25">
      <c r="G1594" s="33" t="s">
        <v>8</v>
      </c>
      <c r="H1594" s="33" t="s">
        <v>2288</v>
      </c>
      <c r="I1594" s="1">
        <v>91708</v>
      </c>
      <c r="J1594" s="2" t="s">
        <v>9376</v>
      </c>
      <c r="K1594" s="2" t="s">
        <v>2550</v>
      </c>
    </row>
    <row r="1595" spans="7:11" x14ac:dyDescent="0.25">
      <c r="G1595" s="33" t="s">
        <v>8</v>
      </c>
      <c r="H1595" s="33" t="s">
        <v>2289</v>
      </c>
      <c r="I1595" s="1">
        <v>91709</v>
      </c>
      <c r="J1595" s="2" t="s">
        <v>9377</v>
      </c>
      <c r="K1595" s="2" t="s">
        <v>2550</v>
      </c>
    </row>
    <row r="1596" spans="7:11" x14ac:dyDescent="0.25">
      <c r="G1596" s="33" t="s">
        <v>8</v>
      </c>
      <c r="H1596" s="33" t="s">
        <v>2290</v>
      </c>
      <c r="I1596" s="1">
        <v>91710</v>
      </c>
      <c r="J1596" s="2" t="s">
        <v>9378</v>
      </c>
      <c r="K1596" s="2" t="s">
        <v>2550</v>
      </c>
    </row>
    <row r="1597" spans="7:11" x14ac:dyDescent="0.25">
      <c r="G1597" s="33" t="s">
        <v>8</v>
      </c>
      <c r="H1597" s="33" t="s">
        <v>2291</v>
      </c>
      <c r="I1597" s="1">
        <v>91711</v>
      </c>
      <c r="J1597" s="2" t="s">
        <v>9379</v>
      </c>
      <c r="K1597" s="2" t="s">
        <v>2550</v>
      </c>
    </row>
    <row r="1598" spans="7:11" x14ac:dyDescent="0.25">
      <c r="G1598" s="33" t="s">
        <v>8</v>
      </c>
      <c r="H1598" s="33" t="s">
        <v>2391</v>
      </c>
      <c r="I1598" s="1">
        <v>91712</v>
      </c>
      <c r="J1598" s="2" t="s">
        <v>9380</v>
      </c>
      <c r="K1598" s="2" t="s">
        <v>2550</v>
      </c>
    </row>
    <row r="1599" spans="7:11" x14ac:dyDescent="0.25">
      <c r="G1599" s="33" t="s">
        <v>8</v>
      </c>
      <c r="H1599" s="33" t="s">
        <v>2392</v>
      </c>
      <c r="I1599" s="1">
        <v>91713</v>
      </c>
      <c r="J1599" s="2" t="s">
        <v>9381</v>
      </c>
      <c r="K1599" s="2" t="s">
        <v>2550</v>
      </c>
    </row>
    <row r="1600" spans="7:11" x14ac:dyDescent="0.25">
      <c r="G1600" s="33" t="s">
        <v>8</v>
      </c>
      <c r="H1600" s="33" t="s">
        <v>2393</v>
      </c>
      <c r="I1600" s="1">
        <v>91714</v>
      </c>
      <c r="J1600" s="2" t="s">
        <v>9382</v>
      </c>
      <c r="K1600" s="2" t="s">
        <v>2550</v>
      </c>
    </row>
    <row r="1601" spans="7:11" x14ac:dyDescent="0.25">
      <c r="G1601" s="33" t="s">
        <v>8</v>
      </c>
      <c r="H1601" s="33" t="s">
        <v>2394</v>
      </c>
      <c r="I1601" s="1">
        <v>91715</v>
      </c>
      <c r="J1601" s="2" t="s">
        <v>9383</v>
      </c>
      <c r="K1601" s="2" t="s">
        <v>2550</v>
      </c>
    </row>
    <row r="1602" spans="7:11" x14ac:dyDescent="0.25">
      <c r="G1602" s="33" t="s">
        <v>8</v>
      </c>
      <c r="H1602" s="33" t="s">
        <v>2395</v>
      </c>
      <c r="I1602" s="1">
        <v>91716</v>
      </c>
      <c r="J1602" s="2" t="s">
        <v>9384</v>
      </c>
      <c r="K1602" s="2" t="s">
        <v>2550</v>
      </c>
    </row>
    <row r="1603" spans="7:11" x14ac:dyDescent="0.25">
      <c r="G1603" s="33" t="s">
        <v>8</v>
      </c>
      <c r="H1603" s="33" t="s">
        <v>2396</v>
      </c>
      <c r="I1603" s="1">
        <v>91717</v>
      </c>
      <c r="J1603" s="2" t="s">
        <v>9385</v>
      </c>
      <c r="K1603" s="2" t="s">
        <v>2550</v>
      </c>
    </row>
    <row r="1604" spans="7:11" x14ac:dyDescent="0.25">
      <c r="G1604" s="33" t="s">
        <v>8</v>
      </c>
      <c r="H1604" s="34" t="s">
        <v>2397</v>
      </c>
      <c r="I1604" s="1">
        <v>91718</v>
      </c>
      <c r="J1604" s="2" t="s">
        <v>9386</v>
      </c>
      <c r="K1604" s="2" t="s">
        <v>2550</v>
      </c>
    </row>
    <row r="1605" spans="7:11" x14ac:dyDescent="0.25">
      <c r="G1605" s="33" t="s">
        <v>8</v>
      </c>
      <c r="H1605" s="33" t="s">
        <v>2398</v>
      </c>
      <c r="I1605" s="1">
        <v>91719</v>
      </c>
      <c r="J1605" s="2" t="s">
        <v>9387</v>
      </c>
      <c r="K1605" s="2" t="s">
        <v>2550</v>
      </c>
    </row>
    <row r="1606" spans="7:11" x14ac:dyDescent="0.25">
      <c r="G1606" s="33" t="s">
        <v>8</v>
      </c>
      <c r="H1606" s="33" t="s">
        <v>2399</v>
      </c>
      <c r="I1606" s="1">
        <v>91720</v>
      </c>
      <c r="J1606" s="2" t="s">
        <v>9388</v>
      </c>
      <c r="K1606" s="2" t="s">
        <v>2550</v>
      </c>
    </row>
    <row r="1607" spans="7:11" x14ac:dyDescent="0.25">
      <c r="G1607" s="33" t="s">
        <v>8</v>
      </c>
      <c r="H1607" s="33" t="s">
        <v>2400</v>
      </c>
      <c r="I1607" s="1">
        <v>91721</v>
      </c>
      <c r="J1607" s="2" t="s">
        <v>9389</v>
      </c>
      <c r="K1607" s="2" t="s">
        <v>2550</v>
      </c>
    </row>
    <row r="1608" spans="7:11" x14ac:dyDescent="0.25">
      <c r="G1608" s="33" t="s">
        <v>8</v>
      </c>
      <c r="H1608" s="33" t="s">
        <v>2401</v>
      </c>
      <c r="I1608" s="1">
        <v>91722</v>
      </c>
      <c r="J1608" s="2" t="s">
        <v>9390</v>
      </c>
      <c r="K1608" s="2" t="s">
        <v>2550</v>
      </c>
    </row>
    <row r="1609" spans="7:11" x14ac:dyDescent="0.25">
      <c r="G1609" s="33" t="s">
        <v>8</v>
      </c>
      <c r="H1609" s="33" t="s">
        <v>2501</v>
      </c>
      <c r="I1609" s="1">
        <v>91723</v>
      </c>
      <c r="J1609" s="2" t="s">
        <v>9391</v>
      </c>
      <c r="K1609" s="2" t="s">
        <v>2550</v>
      </c>
    </row>
    <row r="1610" spans="7:11" x14ac:dyDescent="0.25">
      <c r="G1610" s="33" t="s">
        <v>8</v>
      </c>
      <c r="H1610" s="33" t="s">
        <v>2502</v>
      </c>
      <c r="I1610" s="1">
        <v>91724</v>
      </c>
      <c r="J1610" s="2" t="s">
        <v>9392</v>
      </c>
      <c r="K1610" s="2" t="s">
        <v>2550</v>
      </c>
    </row>
    <row r="1611" spans="7:11" x14ac:dyDescent="0.25">
      <c r="G1611" s="33" t="s">
        <v>8</v>
      </c>
      <c r="H1611" s="33" t="s">
        <v>2503</v>
      </c>
      <c r="I1611" s="1">
        <v>91725</v>
      </c>
      <c r="J1611" s="2" t="s">
        <v>9393</v>
      </c>
      <c r="K1611" s="2" t="s">
        <v>2550</v>
      </c>
    </row>
    <row r="1612" spans="7:11" x14ac:dyDescent="0.25">
      <c r="G1612" s="33" t="s">
        <v>8</v>
      </c>
      <c r="H1612" s="33" t="s">
        <v>2504</v>
      </c>
      <c r="I1612" s="1">
        <v>91726</v>
      </c>
      <c r="J1612" s="2" t="s">
        <v>9394</v>
      </c>
      <c r="K1612" s="2" t="s">
        <v>2550</v>
      </c>
    </row>
    <row r="1613" spans="7:11" x14ac:dyDescent="0.25">
      <c r="G1613" s="33" t="s">
        <v>8</v>
      </c>
      <c r="H1613" s="33" t="s">
        <v>2505</v>
      </c>
      <c r="I1613" s="1">
        <v>91727</v>
      </c>
      <c r="J1613" s="2" t="s">
        <v>9395</v>
      </c>
      <c r="K1613" s="2" t="s">
        <v>2550</v>
      </c>
    </row>
    <row r="1614" spans="7:11" x14ac:dyDescent="0.25">
      <c r="G1614" s="33" t="s">
        <v>8</v>
      </c>
      <c r="H1614" s="33" t="s">
        <v>2506</v>
      </c>
      <c r="I1614" s="1">
        <v>91728</v>
      </c>
      <c r="J1614" s="2" t="s">
        <v>9396</v>
      </c>
      <c r="K1614" s="2" t="s">
        <v>2550</v>
      </c>
    </row>
    <row r="1615" spans="7:11" x14ac:dyDescent="0.25">
      <c r="G1615" s="33" t="s">
        <v>8</v>
      </c>
      <c r="H1615" s="33" t="s">
        <v>2507</v>
      </c>
      <c r="I1615" s="1">
        <v>91729</v>
      </c>
      <c r="J1615" s="2" t="s">
        <v>9397</v>
      </c>
      <c r="K1615" s="2" t="s">
        <v>2550</v>
      </c>
    </row>
    <row r="1616" spans="7:11" x14ac:dyDescent="0.25">
      <c r="G1616" s="33" t="s">
        <v>8</v>
      </c>
      <c r="H1616" s="33" t="s">
        <v>2508</v>
      </c>
      <c r="I1616" s="1">
        <v>91730</v>
      </c>
      <c r="J1616" s="2" t="s">
        <v>9398</v>
      </c>
      <c r="K1616" s="2" t="s">
        <v>2550</v>
      </c>
    </row>
    <row r="1617" spans="7:11" x14ac:dyDescent="0.25">
      <c r="G1617" s="33" t="s">
        <v>8</v>
      </c>
      <c r="H1617" s="33" t="s">
        <v>2509</v>
      </c>
      <c r="I1617" s="1">
        <v>91731</v>
      </c>
      <c r="J1617" s="2" t="s">
        <v>9399</v>
      </c>
      <c r="K1617" s="2" t="s">
        <v>2550</v>
      </c>
    </row>
    <row r="1618" spans="7:11" x14ac:dyDescent="0.25">
      <c r="G1618" s="33" t="s">
        <v>8</v>
      </c>
      <c r="H1618" s="33" t="s">
        <v>2510</v>
      </c>
      <c r="I1618" s="1">
        <v>91732</v>
      </c>
      <c r="J1618" s="2" t="s">
        <v>9400</v>
      </c>
      <c r="K1618" s="2" t="s">
        <v>2550</v>
      </c>
    </row>
    <row r="1619" spans="7:11" x14ac:dyDescent="0.25">
      <c r="G1619" s="33" t="s">
        <v>8</v>
      </c>
      <c r="H1619" s="33" t="s">
        <v>2511</v>
      </c>
      <c r="I1619" s="1">
        <v>91733</v>
      </c>
      <c r="J1619" s="2" t="s">
        <v>9401</v>
      </c>
      <c r="K1619" s="2" t="s">
        <v>2550</v>
      </c>
    </row>
    <row r="1620" spans="7:11" x14ac:dyDescent="0.25">
      <c r="G1620" s="33" t="s">
        <v>8</v>
      </c>
      <c r="H1620" s="33" t="s">
        <v>309</v>
      </c>
      <c r="I1620" s="1">
        <v>91734</v>
      </c>
      <c r="J1620" s="2" t="s">
        <v>9402</v>
      </c>
      <c r="K1620" s="2" t="s">
        <v>2550</v>
      </c>
    </row>
    <row r="1621" spans="7:11" x14ac:dyDescent="0.25">
      <c r="G1621" s="33" t="s">
        <v>8</v>
      </c>
      <c r="H1621" s="33" t="s">
        <v>449</v>
      </c>
      <c r="I1621" s="1">
        <v>91735</v>
      </c>
      <c r="J1621" s="2" t="s">
        <v>9403</v>
      </c>
      <c r="K1621" s="2" t="s">
        <v>2550</v>
      </c>
    </row>
    <row r="1622" spans="7:11" x14ac:dyDescent="0.25">
      <c r="G1622" s="33" t="s">
        <v>8</v>
      </c>
      <c r="H1622" s="33" t="s">
        <v>589</v>
      </c>
      <c r="I1622" s="1">
        <v>91736</v>
      </c>
      <c r="J1622" s="2" t="s">
        <v>9404</v>
      </c>
      <c r="K1622" s="2" t="s">
        <v>2550</v>
      </c>
    </row>
    <row r="1623" spans="7:11" x14ac:dyDescent="0.25">
      <c r="G1623" s="33" t="s">
        <v>8</v>
      </c>
      <c r="H1623" s="33" t="s">
        <v>729</v>
      </c>
      <c r="I1623" s="1">
        <v>91737</v>
      </c>
      <c r="J1623" s="2" t="s">
        <v>9405</v>
      </c>
      <c r="K1623" s="2" t="s">
        <v>2550</v>
      </c>
    </row>
    <row r="1624" spans="7:11" x14ac:dyDescent="0.25">
      <c r="G1624" s="33" t="s">
        <v>8</v>
      </c>
      <c r="H1624" s="33" t="s">
        <v>869</v>
      </c>
      <c r="I1624" s="1">
        <v>91738</v>
      </c>
      <c r="J1624" s="2" t="s">
        <v>9406</v>
      </c>
      <c r="K1624" s="2" t="s">
        <v>2550</v>
      </c>
    </row>
    <row r="1625" spans="7:11" x14ac:dyDescent="0.25">
      <c r="G1625" s="33" t="s">
        <v>8</v>
      </c>
      <c r="H1625" s="33" t="s">
        <v>1009</v>
      </c>
      <c r="I1625" s="1">
        <v>91739</v>
      </c>
      <c r="J1625" s="2" t="s">
        <v>9407</v>
      </c>
      <c r="K1625" s="2" t="s">
        <v>2550</v>
      </c>
    </row>
    <row r="1626" spans="7:11" x14ac:dyDescent="0.25">
      <c r="G1626" s="33" t="s">
        <v>8</v>
      </c>
      <c r="H1626" s="33" t="s">
        <v>1149</v>
      </c>
      <c r="I1626" s="1">
        <v>91740</v>
      </c>
      <c r="J1626" s="2" t="s">
        <v>9408</v>
      </c>
      <c r="K1626" s="2" t="s">
        <v>2550</v>
      </c>
    </row>
    <row r="1627" spans="7:11" x14ac:dyDescent="0.25">
      <c r="G1627" s="33" t="s">
        <v>8</v>
      </c>
      <c r="H1627" s="33" t="s">
        <v>1289</v>
      </c>
      <c r="I1627" s="1">
        <v>91741</v>
      </c>
      <c r="J1627" s="2" t="s">
        <v>9409</v>
      </c>
      <c r="K1627" s="2" t="s">
        <v>2550</v>
      </c>
    </row>
    <row r="1628" spans="7:11" x14ac:dyDescent="0.25">
      <c r="G1628" s="33" t="s">
        <v>8</v>
      </c>
      <c r="H1628" s="33" t="s">
        <v>1429</v>
      </c>
      <c r="I1628" s="1">
        <v>91742</v>
      </c>
      <c r="J1628" s="2" t="s">
        <v>9410</v>
      </c>
      <c r="K1628" s="2" t="s">
        <v>2550</v>
      </c>
    </row>
    <row r="1629" spans="7:11" x14ac:dyDescent="0.25">
      <c r="G1629" s="33" t="s">
        <v>8</v>
      </c>
      <c r="H1629" s="33" t="s">
        <v>93</v>
      </c>
      <c r="I1629" s="1">
        <v>91743</v>
      </c>
      <c r="J1629" s="2" t="s">
        <v>9411</v>
      </c>
      <c r="K1629" s="2" t="s">
        <v>2550</v>
      </c>
    </row>
    <row r="1630" spans="7:11" x14ac:dyDescent="0.25">
      <c r="G1630" s="33" t="s">
        <v>8</v>
      </c>
      <c r="H1630" s="33" t="s">
        <v>23</v>
      </c>
      <c r="I1630" s="1">
        <v>91744</v>
      </c>
      <c r="J1630" s="2" t="s">
        <v>9412</v>
      </c>
      <c r="K1630" s="2" t="s">
        <v>2550</v>
      </c>
    </row>
    <row r="1631" spans="7:11" x14ac:dyDescent="0.25">
      <c r="G1631" s="33" t="s">
        <v>8</v>
      </c>
      <c r="H1631" s="33" t="s">
        <v>310</v>
      </c>
      <c r="I1631" s="1">
        <v>91745</v>
      </c>
      <c r="J1631" s="2" t="s">
        <v>9413</v>
      </c>
      <c r="K1631" s="2" t="s">
        <v>2550</v>
      </c>
    </row>
    <row r="1632" spans="7:11" x14ac:dyDescent="0.25">
      <c r="G1632" s="33" t="s">
        <v>8</v>
      </c>
      <c r="H1632" s="33" t="s">
        <v>450</v>
      </c>
      <c r="I1632" s="1">
        <v>91746</v>
      </c>
      <c r="J1632" s="2" t="s">
        <v>9414</v>
      </c>
      <c r="K1632" s="2" t="s">
        <v>2550</v>
      </c>
    </row>
    <row r="1633" spans="7:11" x14ac:dyDescent="0.25">
      <c r="G1633" s="33" t="s">
        <v>8</v>
      </c>
      <c r="H1633" s="33" t="s">
        <v>590</v>
      </c>
      <c r="I1633" s="1">
        <v>91747</v>
      </c>
      <c r="J1633" s="2" t="s">
        <v>9415</v>
      </c>
      <c r="K1633" s="2" t="s">
        <v>2550</v>
      </c>
    </row>
    <row r="1634" spans="7:11" x14ac:dyDescent="0.25">
      <c r="G1634" s="33" t="s">
        <v>8</v>
      </c>
      <c r="H1634" s="33" t="s">
        <v>730</v>
      </c>
      <c r="I1634" s="1">
        <v>91748</v>
      </c>
      <c r="J1634" s="2" t="s">
        <v>9416</v>
      </c>
      <c r="K1634" s="2" t="s">
        <v>2550</v>
      </c>
    </row>
    <row r="1635" spans="7:11" x14ac:dyDescent="0.25">
      <c r="G1635" s="33" t="s">
        <v>8</v>
      </c>
      <c r="H1635" s="33" t="s">
        <v>870</v>
      </c>
      <c r="I1635" s="1">
        <v>91749</v>
      </c>
      <c r="J1635" s="2" t="s">
        <v>9417</v>
      </c>
      <c r="K1635" s="2" t="s">
        <v>2550</v>
      </c>
    </row>
    <row r="1636" spans="7:11" x14ac:dyDescent="0.25">
      <c r="G1636" s="33" t="s">
        <v>8</v>
      </c>
      <c r="H1636" s="33" t="s">
        <v>1010</v>
      </c>
      <c r="I1636" s="1">
        <v>91750</v>
      </c>
      <c r="J1636" s="2" t="s">
        <v>9418</v>
      </c>
      <c r="K1636" s="2" t="s">
        <v>2550</v>
      </c>
    </row>
    <row r="1637" spans="7:11" x14ac:dyDescent="0.25">
      <c r="G1637" s="33" t="s">
        <v>8</v>
      </c>
      <c r="H1637" s="33" t="s">
        <v>1150</v>
      </c>
      <c r="I1637" s="1">
        <v>91751</v>
      </c>
      <c r="J1637" s="2" t="s">
        <v>9419</v>
      </c>
      <c r="K1637" s="2" t="s">
        <v>2550</v>
      </c>
    </row>
    <row r="1638" spans="7:11" x14ac:dyDescent="0.25">
      <c r="G1638" s="33" t="s">
        <v>8</v>
      </c>
      <c r="H1638" s="33" t="s">
        <v>1290</v>
      </c>
      <c r="I1638" s="1">
        <v>91752</v>
      </c>
      <c r="J1638" s="2" t="s">
        <v>9420</v>
      </c>
      <c r="K1638" s="2" t="s">
        <v>2550</v>
      </c>
    </row>
    <row r="1639" spans="7:11" x14ac:dyDescent="0.25">
      <c r="G1639" s="33" t="s">
        <v>8</v>
      </c>
      <c r="H1639" s="33" t="s">
        <v>1430</v>
      </c>
      <c r="I1639" s="1">
        <v>91753</v>
      </c>
      <c r="J1639" s="2" t="s">
        <v>9421</v>
      </c>
      <c r="K1639" s="2" t="s">
        <v>2550</v>
      </c>
    </row>
    <row r="1640" spans="7:11" x14ac:dyDescent="0.25">
      <c r="G1640" s="33" t="s">
        <v>8</v>
      </c>
      <c r="H1640" s="33" t="s">
        <v>94</v>
      </c>
      <c r="I1640" s="1">
        <v>91754</v>
      </c>
      <c r="J1640" s="2" t="s">
        <v>9422</v>
      </c>
      <c r="K1640" s="2" t="s">
        <v>2550</v>
      </c>
    </row>
    <row r="1641" spans="7:11" x14ac:dyDescent="0.25">
      <c r="G1641" s="33" t="s">
        <v>8</v>
      </c>
      <c r="H1641" s="33" t="s">
        <v>24</v>
      </c>
      <c r="I1641" s="1">
        <v>91755</v>
      </c>
      <c r="J1641" s="2" t="s">
        <v>9423</v>
      </c>
      <c r="K1641" s="2" t="s">
        <v>2550</v>
      </c>
    </row>
    <row r="1642" spans="7:11" x14ac:dyDescent="0.25">
      <c r="G1642" s="33" t="s">
        <v>8</v>
      </c>
      <c r="H1642" s="33" t="s">
        <v>311</v>
      </c>
      <c r="I1642" s="1">
        <v>91756</v>
      </c>
      <c r="J1642" s="2" t="s">
        <v>9424</v>
      </c>
      <c r="K1642" s="2" t="s">
        <v>2550</v>
      </c>
    </row>
    <row r="1643" spans="7:11" x14ac:dyDescent="0.25">
      <c r="G1643" s="33" t="s">
        <v>8</v>
      </c>
      <c r="H1643" s="33" t="s">
        <v>451</v>
      </c>
      <c r="I1643" s="1">
        <v>91757</v>
      </c>
      <c r="J1643" s="2" t="s">
        <v>9425</v>
      </c>
      <c r="K1643" s="2" t="s">
        <v>2550</v>
      </c>
    </row>
    <row r="1644" spans="7:11" x14ac:dyDescent="0.25">
      <c r="G1644" s="33" t="s">
        <v>8</v>
      </c>
      <c r="H1644" s="33" t="s">
        <v>591</v>
      </c>
      <c r="I1644" s="1">
        <v>91758</v>
      </c>
      <c r="J1644" s="2" t="s">
        <v>9426</v>
      </c>
      <c r="K1644" s="2" t="s">
        <v>2550</v>
      </c>
    </row>
    <row r="1645" spans="7:11" x14ac:dyDescent="0.25">
      <c r="G1645" s="33" t="s">
        <v>8</v>
      </c>
      <c r="H1645" s="33" t="s">
        <v>731</v>
      </c>
      <c r="I1645" s="1">
        <v>91759</v>
      </c>
      <c r="J1645" s="2" t="s">
        <v>9427</v>
      </c>
      <c r="K1645" s="2" t="s">
        <v>2550</v>
      </c>
    </row>
    <row r="1646" spans="7:11" x14ac:dyDescent="0.25">
      <c r="G1646" s="33" t="s">
        <v>8</v>
      </c>
      <c r="H1646" s="33" t="s">
        <v>871</v>
      </c>
      <c r="I1646" s="1">
        <v>91760</v>
      </c>
      <c r="J1646" s="2" t="s">
        <v>9428</v>
      </c>
      <c r="K1646" s="2" t="s">
        <v>2550</v>
      </c>
    </row>
    <row r="1647" spans="7:11" x14ac:dyDescent="0.25">
      <c r="G1647" s="33" t="s">
        <v>8</v>
      </c>
      <c r="H1647" s="33" t="s">
        <v>1011</v>
      </c>
      <c r="I1647" s="1">
        <v>91761</v>
      </c>
      <c r="J1647" s="2" t="s">
        <v>9429</v>
      </c>
      <c r="K1647" s="2" t="s">
        <v>2550</v>
      </c>
    </row>
    <row r="1648" spans="7:11" x14ac:dyDescent="0.25">
      <c r="G1648" s="33" t="s">
        <v>8</v>
      </c>
      <c r="H1648" s="33" t="s">
        <v>1151</v>
      </c>
      <c r="I1648" s="1">
        <v>91762</v>
      </c>
      <c r="J1648" s="2" t="s">
        <v>9430</v>
      </c>
      <c r="K1648" s="2" t="s">
        <v>2550</v>
      </c>
    </row>
    <row r="1649" spans="7:11" x14ac:dyDescent="0.25">
      <c r="G1649" s="33" t="s">
        <v>8</v>
      </c>
      <c r="H1649" s="33" t="s">
        <v>1291</v>
      </c>
      <c r="I1649" s="1">
        <v>91763</v>
      </c>
      <c r="J1649" s="2" t="s">
        <v>9431</v>
      </c>
      <c r="K1649" s="2" t="s">
        <v>2550</v>
      </c>
    </row>
    <row r="1650" spans="7:11" x14ac:dyDescent="0.25">
      <c r="G1650" s="33" t="s">
        <v>8</v>
      </c>
      <c r="H1650" s="33" t="s">
        <v>1431</v>
      </c>
      <c r="I1650" s="1">
        <v>91764</v>
      </c>
      <c r="J1650" s="2" t="s">
        <v>9432</v>
      </c>
      <c r="K1650" s="2" t="s">
        <v>2550</v>
      </c>
    </row>
    <row r="1651" spans="7:11" x14ac:dyDescent="0.25">
      <c r="G1651" s="33" t="s">
        <v>8</v>
      </c>
      <c r="H1651" s="33" t="s">
        <v>95</v>
      </c>
      <c r="I1651" s="1">
        <v>91765</v>
      </c>
      <c r="J1651" s="2" t="s">
        <v>9433</v>
      </c>
      <c r="K1651" s="2" t="s">
        <v>2550</v>
      </c>
    </row>
    <row r="1652" spans="7:11" x14ac:dyDescent="0.25">
      <c r="G1652" s="33" t="s">
        <v>8</v>
      </c>
      <c r="H1652" s="33" t="s">
        <v>25</v>
      </c>
      <c r="I1652" s="1">
        <v>91766</v>
      </c>
      <c r="J1652" s="2" t="s">
        <v>9434</v>
      </c>
      <c r="K1652" s="2" t="s">
        <v>2550</v>
      </c>
    </row>
    <row r="1653" spans="7:11" x14ac:dyDescent="0.25">
      <c r="G1653" s="33" t="s">
        <v>8</v>
      </c>
      <c r="H1653" s="33" t="s">
        <v>312</v>
      </c>
      <c r="I1653" s="1">
        <v>91767</v>
      </c>
      <c r="J1653" s="2" t="s">
        <v>9435</v>
      </c>
      <c r="K1653" s="2" t="s">
        <v>2550</v>
      </c>
    </row>
    <row r="1654" spans="7:11" x14ac:dyDescent="0.25">
      <c r="G1654" s="33" t="s">
        <v>8</v>
      </c>
      <c r="H1654" s="33" t="s">
        <v>452</v>
      </c>
      <c r="I1654" s="1">
        <v>91768</v>
      </c>
      <c r="J1654" s="2" t="s">
        <v>9436</v>
      </c>
      <c r="K1654" s="2" t="s">
        <v>2550</v>
      </c>
    </row>
    <row r="1655" spans="7:11" x14ac:dyDescent="0.25">
      <c r="G1655" s="33" t="s">
        <v>8</v>
      </c>
      <c r="H1655" s="33" t="s">
        <v>592</v>
      </c>
      <c r="I1655" s="1">
        <v>91769</v>
      </c>
      <c r="J1655" s="2" t="s">
        <v>9437</v>
      </c>
      <c r="K1655" s="2" t="s">
        <v>2550</v>
      </c>
    </row>
    <row r="1656" spans="7:11" x14ac:dyDescent="0.25">
      <c r="G1656" s="33" t="s">
        <v>8</v>
      </c>
      <c r="H1656" s="33" t="s">
        <v>732</v>
      </c>
      <c r="I1656" s="1">
        <v>91770</v>
      </c>
      <c r="J1656" s="2" t="s">
        <v>9438</v>
      </c>
      <c r="K1656" s="2" t="s">
        <v>2550</v>
      </c>
    </row>
    <row r="1657" spans="7:11" x14ac:dyDescent="0.25">
      <c r="G1657" s="33" t="s">
        <v>8</v>
      </c>
      <c r="H1657" s="33" t="s">
        <v>872</v>
      </c>
      <c r="I1657" s="1">
        <v>91771</v>
      </c>
      <c r="J1657" s="2" t="s">
        <v>9439</v>
      </c>
      <c r="K1657" s="2" t="s">
        <v>2550</v>
      </c>
    </row>
    <row r="1658" spans="7:11" x14ac:dyDescent="0.25">
      <c r="G1658" s="33" t="s">
        <v>8</v>
      </c>
      <c r="H1658" s="33" t="s">
        <v>1012</v>
      </c>
      <c r="I1658" s="1">
        <v>91772</v>
      </c>
      <c r="J1658" s="2" t="s">
        <v>9440</v>
      </c>
      <c r="K1658" s="2" t="s">
        <v>2550</v>
      </c>
    </row>
    <row r="1659" spans="7:11" x14ac:dyDescent="0.25">
      <c r="G1659" s="33" t="s">
        <v>8</v>
      </c>
      <c r="H1659" s="33" t="s">
        <v>1152</v>
      </c>
      <c r="I1659" s="1">
        <v>91773</v>
      </c>
      <c r="J1659" s="2" t="s">
        <v>9441</v>
      </c>
      <c r="K1659" s="2" t="s">
        <v>2550</v>
      </c>
    </row>
    <row r="1660" spans="7:11" x14ac:dyDescent="0.25">
      <c r="G1660" s="33" t="s">
        <v>8</v>
      </c>
      <c r="H1660" s="33" t="s">
        <v>1292</v>
      </c>
      <c r="I1660" s="1">
        <v>91774</v>
      </c>
      <c r="J1660" s="2" t="s">
        <v>9442</v>
      </c>
      <c r="K1660" s="2" t="s">
        <v>2550</v>
      </c>
    </row>
    <row r="1661" spans="7:11" x14ac:dyDescent="0.25">
      <c r="G1661" s="33" t="s">
        <v>8</v>
      </c>
      <c r="H1661" s="33" t="s">
        <v>1432</v>
      </c>
      <c r="I1661" s="1">
        <v>91775</v>
      </c>
      <c r="J1661" s="2" t="s">
        <v>9443</v>
      </c>
      <c r="K1661" s="2" t="s">
        <v>2550</v>
      </c>
    </row>
    <row r="1662" spans="7:11" x14ac:dyDescent="0.25">
      <c r="G1662" s="33" t="s">
        <v>8</v>
      </c>
      <c r="H1662" s="33" t="s">
        <v>96</v>
      </c>
      <c r="I1662" s="1">
        <v>91776</v>
      </c>
      <c r="J1662" s="2" t="s">
        <v>9444</v>
      </c>
      <c r="K1662" s="2" t="s">
        <v>2550</v>
      </c>
    </row>
    <row r="1663" spans="7:11" x14ac:dyDescent="0.25">
      <c r="G1663" s="33" t="s">
        <v>8</v>
      </c>
      <c r="H1663" s="33" t="s">
        <v>26</v>
      </c>
      <c r="I1663" s="1">
        <v>91777</v>
      </c>
      <c r="J1663" s="2" t="s">
        <v>9445</v>
      </c>
      <c r="K1663" s="2" t="s">
        <v>2550</v>
      </c>
    </row>
    <row r="1664" spans="7:11" x14ac:dyDescent="0.25">
      <c r="G1664" s="33" t="s">
        <v>8</v>
      </c>
      <c r="H1664" s="33" t="s">
        <v>313</v>
      </c>
      <c r="I1664" s="1">
        <v>91778</v>
      </c>
      <c r="J1664" s="2" t="s">
        <v>9446</v>
      </c>
      <c r="K1664" s="2" t="s">
        <v>2550</v>
      </c>
    </row>
    <row r="1665" spans="7:11" x14ac:dyDescent="0.25">
      <c r="G1665" s="33" t="s">
        <v>8</v>
      </c>
      <c r="H1665" s="33" t="s">
        <v>453</v>
      </c>
      <c r="I1665" s="1">
        <v>91779</v>
      </c>
      <c r="J1665" s="2" t="s">
        <v>9447</v>
      </c>
      <c r="K1665" s="2" t="s">
        <v>2550</v>
      </c>
    </row>
    <row r="1666" spans="7:11" x14ac:dyDescent="0.25">
      <c r="G1666" s="33" t="s">
        <v>8</v>
      </c>
      <c r="H1666" s="33" t="s">
        <v>593</v>
      </c>
      <c r="I1666" s="1">
        <v>91780</v>
      </c>
      <c r="J1666" s="2" t="s">
        <v>9448</v>
      </c>
      <c r="K1666" s="2" t="s">
        <v>2550</v>
      </c>
    </row>
    <row r="1667" spans="7:11" x14ac:dyDescent="0.25">
      <c r="G1667" s="33" t="s">
        <v>8</v>
      </c>
      <c r="H1667" s="33" t="s">
        <v>733</v>
      </c>
      <c r="I1667" s="1">
        <v>91781</v>
      </c>
      <c r="J1667" s="2" t="s">
        <v>9449</v>
      </c>
      <c r="K1667" s="2" t="s">
        <v>2550</v>
      </c>
    </row>
    <row r="1668" spans="7:11" x14ac:dyDescent="0.25">
      <c r="G1668" s="33" t="s">
        <v>8</v>
      </c>
      <c r="H1668" s="33" t="s">
        <v>873</v>
      </c>
      <c r="I1668" s="1">
        <v>91782</v>
      </c>
      <c r="J1668" s="2" t="s">
        <v>9450</v>
      </c>
      <c r="K1668" s="2" t="s">
        <v>2550</v>
      </c>
    </row>
    <row r="1669" spans="7:11" x14ac:dyDescent="0.25">
      <c r="G1669" s="33" t="s">
        <v>8</v>
      </c>
      <c r="H1669" s="33" t="s">
        <v>1013</v>
      </c>
      <c r="I1669" s="1">
        <v>91783</v>
      </c>
      <c r="J1669" s="2" t="s">
        <v>9451</v>
      </c>
      <c r="K1669" s="2" t="s">
        <v>2550</v>
      </c>
    </row>
    <row r="1670" spans="7:11" x14ac:dyDescent="0.25">
      <c r="G1670" s="33" t="s">
        <v>8</v>
      </c>
      <c r="H1670" s="33" t="s">
        <v>1153</v>
      </c>
      <c r="I1670" s="1">
        <v>91784</v>
      </c>
      <c r="J1670" s="2" t="s">
        <v>9452</v>
      </c>
      <c r="K1670" s="2" t="s">
        <v>2550</v>
      </c>
    </row>
    <row r="1671" spans="7:11" x14ac:dyDescent="0.25">
      <c r="G1671" s="33" t="s">
        <v>8</v>
      </c>
      <c r="H1671" s="33" t="s">
        <v>1293</v>
      </c>
      <c r="I1671" s="1">
        <v>91785</v>
      </c>
      <c r="J1671" s="2" t="s">
        <v>9453</v>
      </c>
      <c r="K1671" s="2" t="s">
        <v>2550</v>
      </c>
    </row>
    <row r="1672" spans="7:11" x14ac:dyDescent="0.25">
      <c r="G1672" s="33" t="s">
        <v>8</v>
      </c>
      <c r="H1672" s="33" t="s">
        <v>1433</v>
      </c>
      <c r="I1672" s="1">
        <v>91786</v>
      </c>
      <c r="J1672" s="2" t="s">
        <v>9454</v>
      </c>
      <c r="K1672" s="2" t="s">
        <v>2550</v>
      </c>
    </row>
    <row r="1673" spans="7:11" x14ac:dyDescent="0.25">
      <c r="G1673" s="33" t="s">
        <v>8</v>
      </c>
      <c r="H1673" s="33" t="s">
        <v>97</v>
      </c>
      <c r="I1673" s="1">
        <v>91787</v>
      </c>
      <c r="J1673" s="2" t="s">
        <v>9455</v>
      </c>
      <c r="K1673" s="2" t="s">
        <v>2550</v>
      </c>
    </row>
    <row r="1674" spans="7:11" x14ac:dyDescent="0.25">
      <c r="G1674" s="33" t="s">
        <v>8</v>
      </c>
      <c r="H1674" s="33" t="s">
        <v>27</v>
      </c>
      <c r="I1674" s="1">
        <v>91788</v>
      </c>
      <c r="J1674" s="2" t="s">
        <v>9456</v>
      </c>
      <c r="K1674" s="2" t="s">
        <v>2550</v>
      </c>
    </row>
    <row r="1675" spans="7:11" x14ac:dyDescent="0.25">
      <c r="G1675" s="33" t="s">
        <v>8</v>
      </c>
      <c r="H1675" s="33" t="s">
        <v>314</v>
      </c>
      <c r="I1675" s="1">
        <v>91789</v>
      </c>
      <c r="J1675" s="2" t="s">
        <v>9457</v>
      </c>
      <c r="K1675" s="2" t="s">
        <v>2550</v>
      </c>
    </row>
    <row r="1676" spans="7:11" x14ac:dyDescent="0.25">
      <c r="G1676" s="33" t="s">
        <v>8</v>
      </c>
      <c r="H1676" s="33" t="s">
        <v>454</v>
      </c>
      <c r="I1676" s="1">
        <v>91790</v>
      </c>
      <c r="J1676" s="2" t="s">
        <v>9458</v>
      </c>
      <c r="K1676" s="2" t="s">
        <v>2550</v>
      </c>
    </row>
    <row r="1677" spans="7:11" x14ac:dyDescent="0.25">
      <c r="G1677" s="33" t="s">
        <v>8</v>
      </c>
      <c r="H1677" s="33" t="s">
        <v>594</v>
      </c>
      <c r="I1677" s="1">
        <v>91791</v>
      </c>
      <c r="J1677" s="2" t="s">
        <v>9459</v>
      </c>
      <c r="K1677" s="2" t="s">
        <v>2550</v>
      </c>
    </row>
    <row r="1678" spans="7:11" x14ac:dyDescent="0.25">
      <c r="G1678" s="33" t="s">
        <v>8</v>
      </c>
      <c r="H1678" s="33" t="s">
        <v>734</v>
      </c>
      <c r="I1678" s="1">
        <v>91792</v>
      </c>
      <c r="J1678" s="2" t="s">
        <v>9460</v>
      </c>
      <c r="K1678" s="2" t="s">
        <v>2550</v>
      </c>
    </row>
    <row r="1679" spans="7:11" x14ac:dyDescent="0.25">
      <c r="G1679" s="33" t="s">
        <v>8</v>
      </c>
      <c r="H1679" s="33" t="s">
        <v>874</v>
      </c>
      <c r="I1679" s="1">
        <v>91793</v>
      </c>
      <c r="J1679" s="2" t="s">
        <v>9461</v>
      </c>
      <c r="K1679" s="2" t="s">
        <v>2550</v>
      </c>
    </row>
    <row r="1680" spans="7:11" x14ac:dyDescent="0.25">
      <c r="G1680" s="33" t="s">
        <v>8</v>
      </c>
      <c r="H1680" s="33" t="s">
        <v>1014</v>
      </c>
      <c r="I1680" s="1">
        <v>91794</v>
      </c>
      <c r="J1680" s="2" t="s">
        <v>9462</v>
      </c>
      <c r="K1680" s="2" t="s">
        <v>2550</v>
      </c>
    </row>
    <row r="1681" spans="7:11" x14ac:dyDescent="0.25">
      <c r="G1681" s="33" t="s">
        <v>8</v>
      </c>
      <c r="H1681" s="33" t="s">
        <v>1154</v>
      </c>
      <c r="I1681" s="1">
        <v>91795</v>
      </c>
      <c r="J1681" s="2" t="s">
        <v>9463</v>
      </c>
      <c r="K1681" s="2" t="s">
        <v>2550</v>
      </c>
    </row>
    <row r="1682" spans="7:11" x14ac:dyDescent="0.25">
      <c r="G1682" s="33" t="s">
        <v>8</v>
      </c>
      <c r="H1682" s="33" t="s">
        <v>1294</v>
      </c>
      <c r="I1682" s="1">
        <v>91796</v>
      </c>
      <c r="J1682" s="2" t="s">
        <v>9464</v>
      </c>
      <c r="K1682" s="2" t="s">
        <v>2550</v>
      </c>
    </row>
    <row r="1683" spans="7:11" x14ac:dyDescent="0.25">
      <c r="G1683" s="33" t="s">
        <v>8</v>
      </c>
      <c r="H1683" s="33" t="s">
        <v>1434</v>
      </c>
      <c r="I1683" s="1">
        <v>91797</v>
      </c>
      <c r="J1683" s="2" t="s">
        <v>9465</v>
      </c>
      <c r="K1683" s="2" t="s">
        <v>2550</v>
      </c>
    </row>
    <row r="1684" spans="7:11" x14ac:dyDescent="0.25">
      <c r="G1684" s="33" t="s">
        <v>8</v>
      </c>
      <c r="H1684" s="33" t="s">
        <v>98</v>
      </c>
      <c r="I1684" s="1">
        <v>91798</v>
      </c>
      <c r="J1684" s="2" t="s">
        <v>9466</v>
      </c>
      <c r="K1684" s="2" t="s">
        <v>2550</v>
      </c>
    </row>
    <row r="1685" spans="7:11" x14ac:dyDescent="0.25">
      <c r="G1685" s="33" t="s">
        <v>8</v>
      </c>
      <c r="H1685" s="33" t="s">
        <v>28</v>
      </c>
      <c r="I1685" s="1">
        <v>91799</v>
      </c>
      <c r="J1685" s="2" t="s">
        <v>9467</v>
      </c>
      <c r="K1685" s="2" t="s">
        <v>2550</v>
      </c>
    </row>
    <row r="1686" spans="7:11" x14ac:dyDescent="0.25">
      <c r="G1686" s="33" t="s">
        <v>8</v>
      </c>
      <c r="H1686" s="33" t="s">
        <v>315</v>
      </c>
      <c r="I1686" s="1">
        <v>91800</v>
      </c>
      <c r="J1686" s="2" t="s">
        <v>9468</v>
      </c>
      <c r="K1686" s="2" t="s">
        <v>2550</v>
      </c>
    </row>
    <row r="1687" spans="7:11" x14ac:dyDescent="0.25">
      <c r="G1687" s="33" t="s">
        <v>8</v>
      </c>
      <c r="H1687" s="33" t="s">
        <v>455</v>
      </c>
      <c r="I1687" s="1">
        <v>91801</v>
      </c>
      <c r="J1687" s="2" t="s">
        <v>9469</v>
      </c>
      <c r="K1687" s="2" t="s">
        <v>2550</v>
      </c>
    </row>
    <row r="1688" spans="7:11" x14ac:dyDescent="0.25">
      <c r="G1688" s="33" t="s">
        <v>8</v>
      </c>
      <c r="H1688" s="33" t="s">
        <v>595</v>
      </c>
      <c r="I1688" s="1">
        <v>91802</v>
      </c>
      <c r="J1688" s="2" t="s">
        <v>9470</v>
      </c>
      <c r="K1688" s="2" t="s">
        <v>2550</v>
      </c>
    </row>
    <row r="1689" spans="7:11" x14ac:dyDescent="0.25">
      <c r="G1689" s="33" t="s">
        <v>8</v>
      </c>
      <c r="H1689" s="33" t="s">
        <v>735</v>
      </c>
      <c r="I1689" s="1">
        <v>91803</v>
      </c>
      <c r="J1689" s="2" t="s">
        <v>9471</v>
      </c>
      <c r="K1689" s="2" t="s">
        <v>2550</v>
      </c>
    </row>
    <row r="1690" spans="7:11" x14ac:dyDescent="0.25">
      <c r="G1690" s="33" t="s">
        <v>8</v>
      </c>
      <c r="H1690" s="33" t="s">
        <v>875</v>
      </c>
      <c r="I1690" s="1">
        <v>91804</v>
      </c>
      <c r="J1690" s="2" t="s">
        <v>9472</v>
      </c>
      <c r="K1690" s="2" t="s">
        <v>2550</v>
      </c>
    </row>
    <row r="1691" spans="7:11" x14ac:dyDescent="0.25">
      <c r="G1691" s="33" t="s">
        <v>8</v>
      </c>
      <c r="H1691" s="33" t="s">
        <v>1015</v>
      </c>
      <c r="I1691" s="1">
        <v>91805</v>
      </c>
      <c r="J1691" s="2" t="s">
        <v>9473</v>
      </c>
      <c r="K1691" s="2" t="s">
        <v>2550</v>
      </c>
    </row>
    <row r="1692" spans="7:11" x14ac:dyDescent="0.25">
      <c r="G1692" s="33" t="s">
        <v>8</v>
      </c>
      <c r="H1692" s="33" t="s">
        <v>1155</v>
      </c>
      <c r="I1692" s="1">
        <v>91806</v>
      </c>
      <c r="J1692" s="2" t="s">
        <v>9474</v>
      </c>
      <c r="K1692" s="2" t="s">
        <v>2550</v>
      </c>
    </row>
    <row r="1693" spans="7:11" x14ac:dyDescent="0.25">
      <c r="G1693" s="33" t="s">
        <v>8</v>
      </c>
      <c r="H1693" s="33" t="s">
        <v>1295</v>
      </c>
      <c r="I1693" s="1">
        <v>91807</v>
      </c>
      <c r="J1693" s="2" t="s">
        <v>9475</v>
      </c>
      <c r="K1693" s="2" t="s">
        <v>2550</v>
      </c>
    </row>
    <row r="1694" spans="7:11" x14ac:dyDescent="0.25">
      <c r="G1694" s="33" t="s">
        <v>8</v>
      </c>
      <c r="H1694" s="33" t="s">
        <v>1435</v>
      </c>
      <c r="I1694" s="1">
        <v>91808</v>
      </c>
      <c r="J1694" s="2" t="s">
        <v>9476</v>
      </c>
      <c r="K1694" s="2" t="s">
        <v>2550</v>
      </c>
    </row>
    <row r="1695" spans="7:11" x14ac:dyDescent="0.25">
      <c r="G1695" s="33" t="s">
        <v>8</v>
      </c>
      <c r="H1695" s="33" t="s">
        <v>99</v>
      </c>
      <c r="I1695" s="1">
        <v>91809</v>
      </c>
      <c r="J1695" s="2" t="s">
        <v>9477</v>
      </c>
      <c r="K1695" s="2" t="s">
        <v>2550</v>
      </c>
    </row>
    <row r="1696" spans="7:11" x14ac:dyDescent="0.25">
      <c r="G1696" s="33" t="s">
        <v>8</v>
      </c>
      <c r="H1696" s="33" t="s">
        <v>29</v>
      </c>
      <c r="I1696" s="1">
        <v>91810</v>
      </c>
      <c r="J1696" s="2" t="s">
        <v>9478</v>
      </c>
      <c r="K1696" s="2" t="s">
        <v>2550</v>
      </c>
    </row>
    <row r="1697" spans="7:11" x14ac:dyDescent="0.25">
      <c r="G1697" s="33" t="s">
        <v>8</v>
      </c>
      <c r="H1697" s="33" t="s">
        <v>316</v>
      </c>
      <c r="I1697" s="1">
        <v>91811</v>
      </c>
      <c r="J1697" s="2" t="s">
        <v>9479</v>
      </c>
      <c r="K1697" s="2" t="s">
        <v>2550</v>
      </c>
    </row>
    <row r="1698" spans="7:11" x14ac:dyDescent="0.25">
      <c r="G1698" s="33" t="s">
        <v>8</v>
      </c>
      <c r="H1698" s="33" t="s">
        <v>456</v>
      </c>
      <c r="I1698" s="1">
        <v>91812</v>
      </c>
      <c r="J1698" s="2" t="s">
        <v>9480</v>
      </c>
      <c r="K1698" s="2" t="s">
        <v>2550</v>
      </c>
    </row>
    <row r="1699" spans="7:11" x14ac:dyDescent="0.25">
      <c r="G1699" s="33" t="s">
        <v>8</v>
      </c>
      <c r="H1699" s="33" t="s">
        <v>596</v>
      </c>
      <c r="I1699" s="1">
        <v>91813</v>
      </c>
      <c r="J1699" s="2" t="s">
        <v>9481</v>
      </c>
      <c r="K1699" s="2" t="s">
        <v>2550</v>
      </c>
    </row>
    <row r="1700" spans="7:11" x14ac:dyDescent="0.25">
      <c r="G1700" s="33" t="s">
        <v>8</v>
      </c>
      <c r="H1700" s="33" t="s">
        <v>736</v>
      </c>
      <c r="I1700" s="1">
        <v>91814</v>
      </c>
      <c r="J1700" s="2" t="s">
        <v>9482</v>
      </c>
      <c r="K1700" s="2" t="s">
        <v>2550</v>
      </c>
    </row>
    <row r="1701" spans="7:11" x14ac:dyDescent="0.25">
      <c r="G1701" s="33" t="s">
        <v>8</v>
      </c>
      <c r="H1701" s="33" t="s">
        <v>876</v>
      </c>
      <c r="I1701" s="1">
        <v>91815</v>
      </c>
      <c r="J1701" s="2" t="s">
        <v>9483</v>
      </c>
      <c r="K1701" s="2" t="s">
        <v>2550</v>
      </c>
    </row>
    <row r="1702" spans="7:11" x14ac:dyDescent="0.25">
      <c r="G1702" s="33" t="s">
        <v>8</v>
      </c>
      <c r="H1702" s="33" t="s">
        <v>1016</v>
      </c>
      <c r="I1702" s="1">
        <v>91816</v>
      </c>
      <c r="J1702" s="2" t="s">
        <v>9484</v>
      </c>
      <c r="K1702" s="2" t="s">
        <v>2550</v>
      </c>
    </row>
    <row r="1703" spans="7:11" x14ac:dyDescent="0.25">
      <c r="G1703" s="33" t="s">
        <v>8</v>
      </c>
      <c r="H1703" s="33" t="s">
        <v>1156</v>
      </c>
      <c r="I1703" s="1">
        <v>91817</v>
      </c>
      <c r="J1703" s="2" t="s">
        <v>9485</v>
      </c>
      <c r="K1703" s="2" t="s">
        <v>2550</v>
      </c>
    </row>
    <row r="1704" spans="7:11" x14ac:dyDescent="0.25">
      <c r="G1704" s="33" t="s">
        <v>8</v>
      </c>
      <c r="H1704" s="33" t="s">
        <v>1296</v>
      </c>
      <c r="I1704" s="1">
        <v>91818</v>
      </c>
      <c r="J1704" s="2" t="s">
        <v>9486</v>
      </c>
      <c r="K1704" s="2" t="s">
        <v>2550</v>
      </c>
    </row>
    <row r="1705" spans="7:11" x14ac:dyDescent="0.25">
      <c r="G1705" s="33" t="s">
        <v>8</v>
      </c>
      <c r="H1705" s="33" t="s">
        <v>1436</v>
      </c>
      <c r="I1705" s="1">
        <v>91819</v>
      </c>
      <c r="J1705" s="2" t="s">
        <v>9487</v>
      </c>
      <c r="K1705" s="2" t="s">
        <v>2550</v>
      </c>
    </row>
    <row r="1706" spans="7:11" x14ac:dyDescent="0.25">
      <c r="G1706" s="33" t="s">
        <v>8</v>
      </c>
      <c r="H1706" s="33" t="s">
        <v>100</v>
      </c>
      <c r="I1706" s="1">
        <v>91820</v>
      </c>
      <c r="J1706" s="2" t="s">
        <v>9488</v>
      </c>
      <c r="K1706" s="2" t="s">
        <v>2550</v>
      </c>
    </row>
    <row r="1707" spans="7:11" x14ac:dyDescent="0.25">
      <c r="G1707" s="33" t="s">
        <v>8</v>
      </c>
      <c r="H1707" s="33" t="s">
        <v>30</v>
      </c>
      <c r="I1707" s="1">
        <v>91821</v>
      </c>
      <c r="J1707" s="2" t="s">
        <v>9489</v>
      </c>
      <c r="K1707" s="2" t="s">
        <v>2550</v>
      </c>
    </row>
    <row r="1708" spans="7:11" x14ac:dyDescent="0.25">
      <c r="G1708" s="33" t="s">
        <v>8</v>
      </c>
      <c r="H1708" s="33" t="s">
        <v>317</v>
      </c>
      <c r="I1708" s="1">
        <v>91822</v>
      </c>
      <c r="J1708" s="2" t="s">
        <v>9490</v>
      </c>
      <c r="K1708" s="2" t="s">
        <v>2550</v>
      </c>
    </row>
    <row r="1709" spans="7:11" x14ac:dyDescent="0.25">
      <c r="G1709" s="33" t="s">
        <v>8</v>
      </c>
      <c r="H1709" s="33" t="s">
        <v>457</v>
      </c>
      <c r="I1709" s="1">
        <v>91823</v>
      </c>
      <c r="J1709" s="2" t="s">
        <v>9491</v>
      </c>
      <c r="K1709" s="2" t="s">
        <v>2550</v>
      </c>
    </row>
    <row r="1710" spans="7:11" x14ac:dyDescent="0.25">
      <c r="G1710" s="33" t="s">
        <v>8</v>
      </c>
      <c r="H1710" s="33" t="s">
        <v>597</v>
      </c>
      <c r="I1710" s="1">
        <v>91824</v>
      </c>
      <c r="J1710" s="2" t="s">
        <v>9492</v>
      </c>
      <c r="K1710" s="2" t="s">
        <v>2550</v>
      </c>
    </row>
    <row r="1711" spans="7:11" x14ac:dyDescent="0.25">
      <c r="G1711" s="33" t="s">
        <v>8</v>
      </c>
      <c r="H1711" s="33" t="s">
        <v>737</v>
      </c>
      <c r="I1711" s="1">
        <v>91825</v>
      </c>
      <c r="J1711" s="2" t="s">
        <v>9493</v>
      </c>
      <c r="K1711" s="2" t="s">
        <v>2550</v>
      </c>
    </row>
    <row r="1712" spans="7:11" x14ac:dyDescent="0.25">
      <c r="G1712" s="33" t="s">
        <v>8</v>
      </c>
      <c r="H1712" s="33" t="s">
        <v>877</v>
      </c>
      <c r="I1712" s="1">
        <v>91826</v>
      </c>
      <c r="J1712" s="2" t="s">
        <v>9494</v>
      </c>
      <c r="K1712" s="2" t="s">
        <v>2550</v>
      </c>
    </row>
    <row r="1713" spans="7:11" x14ac:dyDescent="0.25">
      <c r="G1713" s="33" t="s">
        <v>8</v>
      </c>
      <c r="H1713" s="33" t="s">
        <v>1017</v>
      </c>
      <c r="I1713" s="1">
        <v>91827</v>
      </c>
      <c r="J1713" s="2" t="s">
        <v>9495</v>
      </c>
      <c r="K1713" s="2" t="s">
        <v>2550</v>
      </c>
    </row>
    <row r="1714" spans="7:11" x14ac:dyDescent="0.25">
      <c r="G1714" s="33" t="s">
        <v>8</v>
      </c>
      <c r="H1714" s="33" t="s">
        <v>1157</v>
      </c>
      <c r="I1714" s="1">
        <v>91828</v>
      </c>
      <c r="J1714" s="2" t="s">
        <v>9496</v>
      </c>
      <c r="K1714" s="2" t="s">
        <v>2550</v>
      </c>
    </row>
    <row r="1715" spans="7:11" x14ac:dyDescent="0.25">
      <c r="G1715" s="33" t="s">
        <v>8</v>
      </c>
      <c r="H1715" s="33" t="s">
        <v>1297</v>
      </c>
      <c r="I1715" s="1">
        <v>91829</v>
      </c>
      <c r="J1715" s="2" t="s">
        <v>9497</v>
      </c>
      <c r="K1715" s="2" t="s">
        <v>2550</v>
      </c>
    </row>
    <row r="1716" spans="7:11" x14ac:dyDescent="0.25">
      <c r="G1716" s="33" t="s">
        <v>8</v>
      </c>
      <c r="H1716" s="33" t="s">
        <v>1437</v>
      </c>
      <c r="I1716" s="1">
        <v>91830</v>
      </c>
      <c r="J1716" s="2" t="s">
        <v>9498</v>
      </c>
      <c r="K1716" s="2" t="s">
        <v>2550</v>
      </c>
    </row>
    <row r="1717" spans="7:11" x14ac:dyDescent="0.25">
      <c r="G1717" s="33" t="s">
        <v>8</v>
      </c>
      <c r="H1717" s="33" t="s">
        <v>101</v>
      </c>
      <c r="I1717" s="1">
        <v>91831</v>
      </c>
      <c r="J1717" s="2" t="s">
        <v>9499</v>
      </c>
      <c r="K1717" s="2" t="s">
        <v>2550</v>
      </c>
    </row>
    <row r="1718" spans="7:11" x14ac:dyDescent="0.25">
      <c r="G1718" s="33" t="s">
        <v>8</v>
      </c>
      <c r="H1718" s="33" t="s">
        <v>31</v>
      </c>
      <c r="I1718" s="1">
        <v>91832</v>
      </c>
      <c r="J1718" s="2" t="s">
        <v>9500</v>
      </c>
      <c r="K1718" s="2" t="s">
        <v>2550</v>
      </c>
    </row>
    <row r="1719" spans="7:11" x14ac:dyDescent="0.25">
      <c r="G1719" s="33" t="s">
        <v>8</v>
      </c>
      <c r="H1719" s="33" t="s">
        <v>318</v>
      </c>
      <c r="I1719" s="1">
        <v>91833</v>
      </c>
      <c r="J1719" s="2" t="s">
        <v>9501</v>
      </c>
      <c r="K1719" s="2" t="s">
        <v>2550</v>
      </c>
    </row>
    <row r="1720" spans="7:11" x14ac:dyDescent="0.25">
      <c r="G1720" s="33" t="s">
        <v>8</v>
      </c>
      <c r="H1720" s="33" t="s">
        <v>458</v>
      </c>
      <c r="I1720" s="1">
        <v>91834</v>
      </c>
      <c r="J1720" s="2" t="s">
        <v>9502</v>
      </c>
      <c r="K1720" s="2" t="s">
        <v>2550</v>
      </c>
    </row>
    <row r="1721" spans="7:11" x14ac:dyDescent="0.25">
      <c r="G1721" s="33" t="s">
        <v>8</v>
      </c>
      <c r="H1721" s="33" t="s">
        <v>598</v>
      </c>
      <c r="I1721" s="1">
        <v>91835</v>
      </c>
      <c r="J1721" s="2" t="s">
        <v>9503</v>
      </c>
      <c r="K1721" s="2" t="s">
        <v>2550</v>
      </c>
    </row>
    <row r="1722" spans="7:11" x14ac:dyDescent="0.25">
      <c r="G1722" s="33" t="s">
        <v>8</v>
      </c>
      <c r="H1722" s="33" t="s">
        <v>738</v>
      </c>
      <c r="I1722" s="1">
        <v>91836</v>
      </c>
      <c r="J1722" s="2" t="s">
        <v>9504</v>
      </c>
      <c r="K1722" s="2" t="s">
        <v>2550</v>
      </c>
    </row>
    <row r="1723" spans="7:11" x14ac:dyDescent="0.25">
      <c r="G1723" s="33" t="s">
        <v>8</v>
      </c>
      <c r="H1723" s="33" t="s">
        <v>878</v>
      </c>
      <c r="I1723" s="1">
        <v>91837</v>
      </c>
      <c r="J1723" s="2" t="s">
        <v>9505</v>
      </c>
      <c r="K1723" s="2" t="s">
        <v>2550</v>
      </c>
    </row>
    <row r="1724" spans="7:11" x14ac:dyDescent="0.25">
      <c r="G1724" s="33" t="s">
        <v>8</v>
      </c>
      <c r="H1724" s="33" t="s">
        <v>1018</v>
      </c>
      <c r="I1724" s="1">
        <v>91838</v>
      </c>
      <c r="J1724" s="2" t="s">
        <v>9506</v>
      </c>
      <c r="K1724" s="2" t="s">
        <v>2550</v>
      </c>
    </row>
    <row r="1725" spans="7:11" x14ac:dyDescent="0.25">
      <c r="G1725" s="33" t="s">
        <v>8</v>
      </c>
      <c r="H1725" s="33" t="s">
        <v>1158</v>
      </c>
      <c r="I1725" s="1">
        <v>91839</v>
      </c>
      <c r="J1725" s="2" t="s">
        <v>9507</v>
      </c>
      <c r="K1725" s="2" t="s">
        <v>2550</v>
      </c>
    </row>
    <row r="1726" spans="7:11" x14ac:dyDescent="0.25">
      <c r="G1726" s="33" t="s">
        <v>8</v>
      </c>
      <c r="H1726" s="33" t="s">
        <v>1298</v>
      </c>
      <c r="I1726" s="1">
        <v>91840</v>
      </c>
      <c r="J1726" s="2" t="s">
        <v>9508</v>
      </c>
      <c r="K1726" s="2" t="s">
        <v>2550</v>
      </c>
    </row>
    <row r="1727" spans="7:11" x14ac:dyDescent="0.25">
      <c r="G1727" s="33" t="s">
        <v>8</v>
      </c>
      <c r="H1727" s="33" t="s">
        <v>1438</v>
      </c>
      <c r="I1727" s="1">
        <v>91841</v>
      </c>
      <c r="J1727" s="2" t="s">
        <v>9509</v>
      </c>
      <c r="K1727" s="2" t="s">
        <v>2550</v>
      </c>
    </row>
    <row r="1728" spans="7:11" x14ac:dyDescent="0.25">
      <c r="G1728" s="33" t="s">
        <v>8</v>
      </c>
      <c r="H1728" s="33" t="s">
        <v>102</v>
      </c>
      <c r="I1728" s="1">
        <v>91842</v>
      </c>
      <c r="J1728" s="2" t="s">
        <v>9510</v>
      </c>
      <c r="K1728" s="2" t="s">
        <v>2550</v>
      </c>
    </row>
    <row r="1729" spans="7:11" x14ac:dyDescent="0.25">
      <c r="G1729" s="33" t="s">
        <v>8</v>
      </c>
      <c r="H1729" s="33" t="s">
        <v>32</v>
      </c>
      <c r="I1729" s="1">
        <v>91843</v>
      </c>
      <c r="J1729" s="2" t="s">
        <v>9511</v>
      </c>
      <c r="K1729" s="2" t="s">
        <v>2550</v>
      </c>
    </row>
    <row r="1730" spans="7:11" x14ac:dyDescent="0.25">
      <c r="G1730" s="33" t="s">
        <v>8</v>
      </c>
      <c r="H1730" s="33" t="s">
        <v>319</v>
      </c>
      <c r="I1730" s="1">
        <v>91844</v>
      </c>
      <c r="J1730" s="2" t="s">
        <v>9512</v>
      </c>
      <c r="K1730" s="2" t="s">
        <v>2550</v>
      </c>
    </row>
    <row r="1731" spans="7:11" x14ac:dyDescent="0.25">
      <c r="G1731" s="33" t="s">
        <v>8</v>
      </c>
      <c r="H1731" s="33" t="s">
        <v>459</v>
      </c>
      <c r="I1731" s="1">
        <v>91845</v>
      </c>
      <c r="J1731" s="2" t="s">
        <v>9513</v>
      </c>
      <c r="K1731" s="2" t="s">
        <v>2550</v>
      </c>
    </row>
    <row r="1732" spans="7:11" x14ac:dyDescent="0.25">
      <c r="G1732" s="33" t="s">
        <v>8</v>
      </c>
      <c r="H1732" s="33" t="s">
        <v>599</v>
      </c>
      <c r="I1732" s="1">
        <v>91846</v>
      </c>
      <c r="J1732" s="2" t="s">
        <v>9514</v>
      </c>
      <c r="K1732" s="2" t="s">
        <v>2550</v>
      </c>
    </row>
    <row r="1733" spans="7:11" x14ac:dyDescent="0.25">
      <c r="G1733" s="33" t="s">
        <v>8</v>
      </c>
      <c r="H1733" s="33" t="s">
        <v>739</v>
      </c>
      <c r="I1733" s="1">
        <v>91847</v>
      </c>
      <c r="J1733" s="2" t="s">
        <v>9515</v>
      </c>
      <c r="K1733" s="2" t="s">
        <v>2550</v>
      </c>
    </row>
    <row r="1734" spans="7:11" x14ac:dyDescent="0.25">
      <c r="G1734" s="33" t="s">
        <v>8</v>
      </c>
      <c r="H1734" s="33" t="s">
        <v>879</v>
      </c>
      <c r="I1734" s="1">
        <v>91848</v>
      </c>
      <c r="J1734" s="2" t="s">
        <v>9516</v>
      </c>
      <c r="K1734" s="2" t="s">
        <v>2550</v>
      </c>
    </row>
    <row r="1735" spans="7:11" x14ac:dyDescent="0.25">
      <c r="G1735" s="33" t="s">
        <v>8</v>
      </c>
      <c r="H1735" s="33" t="s">
        <v>1019</v>
      </c>
      <c r="I1735" s="1">
        <v>91849</v>
      </c>
      <c r="J1735" s="2" t="s">
        <v>9517</v>
      </c>
      <c r="K1735" s="2" t="s">
        <v>2550</v>
      </c>
    </row>
    <row r="1736" spans="7:11" x14ac:dyDescent="0.25">
      <c r="G1736" s="33" t="s">
        <v>8</v>
      </c>
      <c r="H1736" s="33" t="s">
        <v>1159</v>
      </c>
      <c r="I1736" s="1">
        <v>91850</v>
      </c>
      <c r="J1736" s="2" t="s">
        <v>9518</v>
      </c>
      <c r="K1736" s="2" t="s">
        <v>2550</v>
      </c>
    </row>
    <row r="1737" spans="7:11" x14ac:dyDescent="0.25">
      <c r="G1737" s="33" t="s">
        <v>8</v>
      </c>
      <c r="H1737" s="33" t="s">
        <v>1299</v>
      </c>
      <c r="I1737" s="1">
        <v>91851</v>
      </c>
      <c r="J1737" s="2" t="s">
        <v>9519</v>
      </c>
      <c r="K1737" s="2" t="s">
        <v>2550</v>
      </c>
    </row>
    <row r="1738" spans="7:11" x14ac:dyDescent="0.25">
      <c r="G1738" s="33" t="s">
        <v>8</v>
      </c>
      <c r="H1738" s="33" t="s">
        <v>1439</v>
      </c>
      <c r="I1738" s="1">
        <v>91852</v>
      </c>
      <c r="J1738" s="2" t="s">
        <v>9520</v>
      </c>
      <c r="K1738" s="2" t="s">
        <v>2550</v>
      </c>
    </row>
    <row r="1739" spans="7:11" x14ac:dyDescent="0.25">
      <c r="G1739" s="33" t="s">
        <v>8</v>
      </c>
      <c r="H1739" s="33" t="s">
        <v>103</v>
      </c>
      <c r="I1739" s="1">
        <v>91853</v>
      </c>
      <c r="J1739" s="2" t="s">
        <v>9521</v>
      </c>
      <c r="K1739" s="2" t="s">
        <v>2550</v>
      </c>
    </row>
    <row r="1740" spans="7:11" x14ac:dyDescent="0.25">
      <c r="G1740" s="33" t="s">
        <v>8</v>
      </c>
      <c r="H1740" s="33" t="s">
        <v>33</v>
      </c>
      <c r="I1740" s="1">
        <v>91854</v>
      </c>
      <c r="J1740" s="2" t="s">
        <v>9522</v>
      </c>
      <c r="K1740" s="2" t="s">
        <v>2550</v>
      </c>
    </row>
    <row r="1741" spans="7:11" x14ac:dyDescent="0.25">
      <c r="G1741" s="33" t="s">
        <v>8</v>
      </c>
      <c r="H1741" s="33" t="s">
        <v>320</v>
      </c>
      <c r="I1741" s="1">
        <v>91855</v>
      </c>
      <c r="J1741" s="2" t="s">
        <v>9523</v>
      </c>
      <c r="K1741" s="2" t="s">
        <v>2550</v>
      </c>
    </row>
    <row r="1742" spans="7:11" x14ac:dyDescent="0.25">
      <c r="G1742" s="33" t="s">
        <v>8</v>
      </c>
      <c r="H1742" s="33" t="s">
        <v>460</v>
      </c>
      <c r="I1742" s="1">
        <v>91856</v>
      </c>
      <c r="J1742" s="2" t="s">
        <v>9524</v>
      </c>
      <c r="K1742" s="2" t="s">
        <v>2550</v>
      </c>
    </row>
    <row r="1743" spans="7:11" x14ac:dyDescent="0.25">
      <c r="G1743" s="33" t="s">
        <v>8</v>
      </c>
      <c r="H1743" s="33" t="s">
        <v>600</v>
      </c>
      <c r="I1743" s="1">
        <v>91857</v>
      </c>
      <c r="J1743" s="2" t="s">
        <v>9525</v>
      </c>
      <c r="K1743" s="2" t="s">
        <v>2550</v>
      </c>
    </row>
    <row r="1744" spans="7:11" x14ac:dyDescent="0.25">
      <c r="G1744" s="33" t="s">
        <v>8</v>
      </c>
      <c r="H1744" s="33" t="s">
        <v>740</v>
      </c>
      <c r="I1744" s="1">
        <v>91858</v>
      </c>
      <c r="J1744" s="2" t="s">
        <v>9526</v>
      </c>
      <c r="K1744" s="2" t="s">
        <v>2550</v>
      </c>
    </row>
    <row r="1745" spans="7:11" x14ac:dyDescent="0.25">
      <c r="G1745" s="33" t="s">
        <v>8</v>
      </c>
      <c r="H1745" s="33" t="s">
        <v>880</v>
      </c>
      <c r="I1745" s="1">
        <v>91859</v>
      </c>
      <c r="J1745" s="2" t="s">
        <v>9527</v>
      </c>
      <c r="K1745" s="2" t="s">
        <v>2550</v>
      </c>
    </row>
    <row r="1746" spans="7:11" x14ac:dyDescent="0.25">
      <c r="G1746" s="33" t="s">
        <v>8</v>
      </c>
      <c r="H1746" s="33" t="s">
        <v>1020</v>
      </c>
      <c r="I1746" s="1">
        <v>91860</v>
      </c>
      <c r="J1746" s="2" t="s">
        <v>9528</v>
      </c>
      <c r="K1746" s="2" t="s">
        <v>2550</v>
      </c>
    </row>
    <row r="1747" spans="7:11" x14ac:dyDescent="0.25">
      <c r="G1747" s="33" t="s">
        <v>8</v>
      </c>
      <c r="H1747" s="33" t="s">
        <v>1160</v>
      </c>
      <c r="I1747" s="1">
        <v>91861</v>
      </c>
      <c r="J1747" s="2" t="s">
        <v>9529</v>
      </c>
      <c r="K1747" s="2" t="s">
        <v>2550</v>
      </c>
    </row>
    <row r="1748" spans="7:11" x14ac:dyDescent="0.25">
      <c r="G1748" s="33" t="s">
        <v>8</v>
      </c>
      <c r="H1748" s="33" t="s">
        <v>1300</v>
      </c>
      <c r="I1748" s="1">
        <v>91862</v>
      </c>
      <c r="J1748" s="2" t="s">
        <v>9530</v>
      </c>
      <c r="K1748" s="2" t="s">
        <v>2550</v>
      </c>
    </row>
    <row r="1749" spans="7:11" x14ac:dyDescent="0.25">
      <c r="G1749" s="33" t="s">
        <v>8</v>
      </c>
      <c r="H1749" s="33" t="s">
        <v>1440</v>
      </c>
      <c r="I1749" s="1">
        <v>91863</v>
      </c>
      <c r="J1749" s="2" t="s">
        <v>9531</v>
      </c>
      <c r="K1749" s="2" t="s">
        <v>2550</v>
      </c>
    </row>
    <row r="1750" spans="7:11" x14ac:dyDescent="0.25">
      <c r="G1750" s="33" t="s">
        <v>8</v>
      </c>
      <c r="H1750" s="33" t="s">
        <v>104</v>
      </c>
      <c r="I1750" s="1">
        <v>91864</v>
      </c>
      <c r="J1750" s="2" t="s">
        <v>9532</v>
      </c>
      <c r="K1750" s="2" t="s">
        <v>2550</v>
      </c>
    </row>
    <row r="1751" spans="7:11" x14ac:dyDescent="0.25">
      <c r="G1751" s="33" t="s">
        <v>8</v>
      </c>
      <c r="H1751" s="33" t="s">
        <v>34</v>
      </c>
      <c r="I1751" s="1">
        <v>91865</v>
      </c>
      <c r="J1751" s="2" t="s">
        <v>9533</v>
      </c>
      <c r="K1751" s="2" t="s">
        <v>2550</v>
      </c>
    </row>
    <row r="1752" spans="7:11" x14ac:dyDescent="0.25">
      <c r="G1752" s="33" t="s">
        <v>8</v>
      </c>
      <c r="H1752" s="33" t="s">
        <v>321</v>
      </c>
      <c r="I1752" s="1">
        <v>91866</v>
      </c>
      <c r="J1752" s="2" t="s">
        <v>9534</v>
      </c>
      <c r="K1752" s="2" t="s">
        <v>2550</v>
      </c>
    </row>
    <row r="1753" spans="7:11" x14ac:dyDescent="0.25">
      <c r="G1753" s="33" t="s">
        <v>8</v>
      </c>
      <c r="H1753" s="33" t="s">
        <v>461</v>
      </c>
      <c r="I1753" s="1">
        <v>91867</v>
      </c>
      <c r="J1753" s="2" t="s">
        <v>9535</v>
      </c>
      <c r="K1753" s="2" t="s">
        <v>2550</v>
      </c>
    </row>
    <row r="1754" spans="7:11" x14ac:dyDescent="0.25">
      <c r="G1754" s="33" t="s">
        <v>8</v>
      </c>
      <c r="H1754" s="33" t="s">
        <v>601</v>
      </c>
      <c r="I1754" s="1">
        <v>91868</v>
      </c>
      <c r="J1754" s="2" t="s">
        <v>9536</v>
      </c>
      <c r="K1754" s="2" t="s">
        <v>2550</v>
      </c>
    </row>
    <row r="1755" spans="7:11" x14ac:dyDescent="0.25">
      <c r="G1755" s="33" t="s">
        <v>8</v>
      </c>
      <c r="H1755" s="33" t="s">
        <v>741</v>
      </c>
      <c r="I1755" s="1">
        <v>91869</v>
      </c>
      <c r="J1755" s="2" t="s">
        <v>9537</v>
      </c>
      <c r="K1755" s="2" t="s">
        <v>2550</v>
      </c>
    </row>
    <row r="1756" spans="7:11" x14ac:dyDescent="0.25">
      <c r="G1756" s="33" t="s">
        <v>8</v>
      </c>
      <c r="H1756" s="33" t="s">
        <v>881</v>
      </c>
      <c r="I1756" s="1">
        <v>91870</v>
      </c>
      <c r="J1756" s="2" t="s">
        <v>9538</v>
      </c>
      <c r="K1756" s="2" t="s">
        <v>2550</v>
      </c>
    </row>
    <row r="1757" spans="7:11" x14ac:dyDescent="0.25">
      <c r="G1757" s="33" t="s">
        <v>8</v>
      </c>
      <c r="H1757" s="33" t="s">
        <v>1021</v>
      </c>
      <c r="I1757" s="1">
        <v>91871</v>
      </c>
      <c r="J1757" s="2" t="s">
        <v>9539</v>
      </c>
      <c r="K1757" s="2" t="s">
        <v>2550</v>
      </c>
    </row>
    <row r="1758" spans="7:11" x14ac:dyDescent="0.25">
      <c r="G1758" s="33" t="s">
        <v>8</v>
      </c>
      <c r="H1758" s="33" t="s">
        <v>1161</v>
      </c>
      <c r="I1758" s="1">
        <v>91872</v>
      </c>
      <c r="J1758" s="2" t="s">
        <v>9540</v>
      </c>
      <c r="K1758" s="2" t="s">
        <v>2550</v>
      </c>
    </row>
    <row r="1759" spans="7:11" x14ac:dyDescent="0.25">
      <c r="G1759" s="33" t="s">
        <v>8</v>
      </c>
      <c r="H1759" s="33" t="s">
        <v>1301</v>
      </c>
      <c r="I1759" s="1">
        <v>91873</v>
      </c>
      <c r="J1759" s="2" t="s">
        <v>9541</v>
      </c>
      <c r="K1759" s="2" t="s">
        <v>2550</v>
      </c>
    </row>
    <row r="1760" spans="7:11" x14ac:dyDescent="0.25">
      <c r="G1760" s="33" t="s">
        <v>8</v>
      </c>
      <c r="H1760" s="33" t="s">
        <v>1441</v>
      </c>
      <c r="I1760" s="1">
        <v>91874</v>
      </c>
      <c r="J1760" s="2" t="s">
        <v>9542</v>
      </c>
      <c r="K1760" s="2" t="s">
        <v>2550</v>
      </c>
    </row>
    <row r="1761" spans="7:11" x14ac:dyDescent="0.25">
      <c r="G1761" s="33" t="s">
        <v>8</v>
      </c>
      <c r="H1761" s="33" t="s">
        <v>105</v>
      </c>
      <c r="I1761" s="1">
        <v>91875</v>
      </c>
      <c r="J1761" s="2" t="s">
        <v>9543</v>
      </c>
      <c r="K1761" s="2" t="s">
        <v>2550</v>
      </c>
    </row>
    <row r="1762" spans="7:11" x14ac:dyDescent="0.25">
      <c r="G1762" s="33" t="s">
        <v>8</v>
      </c>
      <c r="H1762" s="33" t="s">
        <v>35</v>
      </c>
      <c r="I1762" s="1">
        <v>91876</v>
      </c>
      <c r="J1762" s="2" t="s">
        <v>9544</v>
      </c>
      <c r="K1762" s="2" t="s">
        <v>2550</v>
      </c>
    </row>
    <row r="1763" spans="7:11" x14ac:dyDescent="0.25">
      <c r="G1763" s="33" t="s">
        <v>8</v>
      </c>
      <c r="H1763" s="33" t="s">
        <v>322</v>
      </c>
      <c r="I1763" s="1">
        <v>91877</v>
      </c>
      <c r="J1763" s="2" t="s">
        <v>9545</v>
      </c>
      <c r="K1763" s="2" t="s">
        <v>2550</v>
      </c>
    </row>
    <row r="1764" spans="7:11" x14ac:dyDescent="0.25">
      <c r="G1764" s="33" t="s">
        <v>8</v>
      </c>
      <c r="H1764" s="33" t="s">
        <v>462</v>
      </c>
      <c r="I1764" s="1">
        <v>91878</v>
      </c>
      <c r="J1764" s="2" t="s">
        <v>9546</v>
      </c>
      <c r="K1764" s="2" t="s">
        <v>2550</v>
      </c>
    </row>
    <row r="1765" spans="7:11" x14ac:dyDescent="0.25">
      <c r="G1765" s="33" t="s">
        <v>8</v>
      </c>
      <c r="H1765" s="33" t="s">
        <v>602</v>
      </c>
      <c r="I1765" s="1">
        <v>91879</v>
      </c>
      <c r="J1765" s="2" t="s">
        <v>9547</v>
      </c>
      <c r="K1765" s="2" t="s">
        <v>2550</v>
      </c>
    </row>
    <row r="1766" spans="7:11" x14ac:dyDescent="0.25">
      <c r="G1766" s="33" t="s">
        <v>8</v>
      </c>
      <c r="H1766" s="33" t="s">
        <v>742</v>
      </c>
      <c r="I1766" s="1">
        <v>91880</v>
      </c>
      <c r="J1766" s="2" t="s">
        <v>9548</v>
      </c>
      <c r="K1766" s="2" t="s">
        <v>2550</v>
      </c>
    </row>
    <row r="1767" spans="7:11" x14ac:dyDescent="0.25">
      <c r="G1767" s="33" t="s">
        <v>8</v>
      </c>
      <c r="H1767" s="33" t="s">
        <v>882</v>
      </c>
      <c r="I1767" s="1">
        <v>91881</v>
      </c>
      <c r="J1767" s="2" t="s">
        <v>9549</v>
      </c>
      <c r="K1767" s="2" t="s">
        <v>2550</v>
      </c>
    </row>
    <row r="1768" spans="7:11" x14ac:dyDescent="0.25">
      <c r="G1768" s="33" t="s">
        <v>8</v>
      </c>
      <c r="H1768" s="33" t="s">
        <v>1022</v>
      </c>
      <c r="I1768" s="1">
        <v>91882</v>
      </c>
      <c r="J1768" s="2" t="s">
        <v>9550</v>
      </c>
      <c r="K1768" s="2" t="s">
        <v>2550</v>
      </c>
    </row>
    <row r="1769" spans="7:11" x14ac:dyDescent="0.25">
      <c r="G1769" s="33" t="s">
        <v>8</v>
      </c>
      <c r="H1769" s="33" t="s">
        <v>1162</v>
      </c>
      <c r="I1769" s="1">
        <v>91883</v>
      </c>
      <c r="J1769" s="2" t="s">
        <v>9551</v>
      </c>
      <c r="K1769" s="2" t="s">
        <v>2550</v>
      </c>
    </row>
    <row r="1770" spans="7:11" x14ac:dyDescent="0.25">
      <c r="G1770" s="33" t="s">
        <v>8</v>
      </c>
      <c r="H1770" s="33" t="s">
        <v>1302</v>
      </c>
      <c r="I1770" s="1">
        <v>91884</v>
      </c>
      <c r="J1770" s="2" t="s">
        <v>9552</v>
      </c>
      <c r="K1770" s="2" t="s">
        <v>2550</v>
      </c>
    </row>
    <row r="1771" spans="7:11" x14ac:dyDescent="0.25">
      <c r="G1771" s="33" t="s">
        <v>8</v>
      </c>
      <c r="H1771" s="33" t="s">
        <v>1442</v>
      </c>
      <c r="I1771" s="1">
        <v>91885</v>
      </c>
      <c r="J1771" s="2" t="s">
        <v>9553</v>
      </c>
      <c r="K1771" s="2" t="s">
        <v>2550</v>
      </c>
    </row>
    <row r="1772" spans="7:11" x14ac:dyDescent="0.25">
      <c r="G1772" s="33" t="s">
        <v>8</v>
      </c>
      <c r="H1772" s="33" t="s">
        <v>106</v>
      </c>
      <c r="I1772" s="1">
        <v>91886</v>
      </c>
      <c r="J1772" s="2" t="s">
        <v>9554</v>
      </c>
      <c r="K1772" s="2" t="s">
        <v>2550</v>
      </c>
    </row>
    <row r="1773" spans="7:11" x14ac:dyDescent="0.25">
      <c r="G1773" s="33" t="s">
        <v>8</v>
      </c>
      <c r="H1773" s="33" t="s">
        <v>36</v>
      </c>
      <c r="I1773" s="1">
        <v>91887</v>
      </c>
      <c r="J1773" s="2" t="s">
        <v>9555</v>
      </c>
      <c r="K1773" s="2" t="s">
        <v>2550</v>
      </c>
    </row>
    <row r="1774" spans="7:11" x14ac:dyDescent="0.25">
      <c r="G1774" s="33" t="s">
        <v>8</v>
      </c>
      <c r="H1774" s="33" t="s">
        <v>1632</v>
      </c>
      <c r="I1774" s="1">
        <v>91888</v>
      </c>
      <c r="J1774" s="2" t="s">
        <v>9556</v>
      </c>
      <c r="K1774" s="2" t="s">
        <v>2550</v>
      </c>
    </row>
    <row r="1775" spans="7:11" x14ac:dyDescent="0.25">
      <c r="G1775" s="33" t="s">
        <v>8</v>
      </c>
      <c r="H1775" s="33" t="s">
        <v>1633</v>
      </c>
      <c r="I1775" s="1">
        <v>91889</v>
      </c>
      <c r="J1775" s="2" t="s">
        <v>9557</v>
      </c>
      <c r="K1775" s="2" t="s">
        <v>2550</v>
      </c>
    </row>
    <row r="1776" spans="7:11" x14ac:dyDescent="0.25">
      <c r="G1776" s="33" t="s">
        <v>8</v>
      </c>
      <c r="H1776" s="33" t="s">
        <v>1634</v>
      </c>
      <c r="I1776" s="1">
        <v>91890</v>
      </c>
      <c r="J1776" s="2" t="s">
        <v>9558</v>
      </c>
      <c r="K1776" s="2" t="s">
        <v>2550</v>
      </c>
    </row>
    <row r="1777" spans="7:11" x14ac:dyDescent="0.25">
      <c r="G1777" s="33" t="s">
        <v>8</v>
      </c>
      <c r="H1777" s="33" t="s">
        <v>1635</v>
      </c>
      <c r="I1777" s="1">
        <v>91891</v>
      </c>
      <c r="J1777" s="2" t="s">
        <v>9559</v>
      </c>
      <c r="K1777" s="2" t="s">
        <v>2550</v>
      </c>
    </row>
    <row r="1778" spans="7:11" x14ac:dyDescent="0.25">
      <c r="G1778" s="33" t="s">
        <v>8</v>
      </c>
      <c r="H1778" s="33" t="s">
        <v>1636</v>
      </c>
      <c r="I1778" s="1">
        <v>91892</v>
      </c>
      <c r="J1778" s="2" t="s">
        <v>9560</v>
      </c>
      <c r="K1778" s="2" t="s">
        <v>2550</v>
      </c>
    </row>
    <row r="1779" spans="7:11" x14ac:dyDescent="0.25">
      <c r="G1779" s="33" t="s">
        <v>8</v>
      </c>
      <c r="H1779" s="33" t="s">
        <v>1637</v>
      </c>
      <c r="I1779" s="1">
        <v>91893</v>
      </c>
      <c r="J1779" s="2" t="s">
        <v>9561</v>
      </c>
      <c r="K1779" s="2" t="s">
        <v>2550</v>
      </c>
    </row>
    <row r="1780" spans="7:11" x14ac:dyDescent="0.25">
      <c r="G1780" s="33" t="s">
        <v>8</v>
      </c>
      <c r="H1780" s="33" t="s">
        <v>1638</v>
      </c>
      <c r="I1780" s="1">
        <v>91894</v>
      </c>
      <c r="J1780" s="2" t="s">
        <v>9562</v>
      </c>
      <c r="K1780" s="2" t="s">
        <v>2550</v>
      </c>
    </row>
    <row r="1781" spans="7:11" x14ac:dyDescent="0.25">
      <c r="G1781" s="33" t="s">
        <v>8</v>
      </c>
      <c r="H1781" s="33" t="s">
        <v>1639</v>
      </c>
      <c r="I1781" s="1">
        <v>91895</v>
      </c>
      <c r="J1781" s="2" t="s">
        <v>9563</v>
      </c>
      <c r="K1781" s="2" t="s">
        <v>2550</v>
      </c>
    </row>
    <row r="1782" spans="7:11" x14ac:dyDescent="0.25">
      <c r="G1782" s="33" t="s">
        <v>8</v>
      </c>
      <c r="H1782" s="33" t="s">
        <v>1640</v>
      </c>
      <c r="I1782" s="1">
        <v>91896</v>
      </c>
      <c r="J1782" s="2" t="s">
        <v>9564</v>
      </c>
      <c r="K1782" s="2" t="s">
        <v>2550</v>
      </c>
    </row>
    <row r="1783" spans="7:11" x14ac:dyDescent="0.25">
      <c r="G1783" s="33" t="s">
        <v>8</v>
      </c>
      <c r="H1783" s="33" t="s">
        <v>1641</v>
      </c>
      <c r="I1783" s="1">
        <v>91897</v>
      </c>
      <c r="J1783" s="2" t="s">
        <v>9565</v>
      </c>
      <c r="K1783" s="2" t="s">
        <v>2550</v>
      </c>
    </row>
    <row r="1784" spans="7:11" x14ac:dyDescent="0.25">
      <c r="G1784" s="33" t="s">
        <v>8</v>
      </c>
      <c r="H1784" s="33" t="s">
        <v>1642</v>
      </c>
      <c r="I1784" s="1">
        <v>91898</v>
      </c>
      <c r="J1784" s="2" t="s">
        <v>9566</v>
      </c>
      <c r="K1784" s="2" t="s">
        <v>2550</v>
      </c>
    </row>
    <row r="1785" spans="7:11" x14ac:dyDescent="0.25">
      <c r="G1785" s="33" t="s">
        <v>8</v>
      </c>
      <c r="H1785" s="33" t="s">
        <v>1742</v>
      </c>
      <c r="I1785" s="1">
        <v>91899</v>
      </c>
      <c r="J1785" s="2" t="s">
        <v>9567</v>
      </c>
      <c r="K1785" s="2" t="s">
        <v>2550</v>
      </c>
    </row>
    <row r="1786" spans="7:11" x14ac:dyDescent="0.25">
      <c r="G1786" s="33" t="s">
        <v>8</v>
      </c>
      <c r="H1786" s="33" t="s">
        <v>1743</v>
      </c>
      <c r="I1786" s="1">
        <v>91900</v>
      </c>
      <c r="J1786" s="2" t="s">
        <v>9568</v>
      </c>
      <c r="K1786" s="2" t="s">
        <v>2550</v>
      </c>
    </row>
    <row r="1787" spans="7:11" x14ac:dyDescent="0.25">
      <c r="G1787" s="33" t="s">
        <v>8</v>
      </c>
      <c r="H1787" s="33" t="s">
        <v>1744</v>
      </c>
      <c r="I1787" s="1">
        <v>91901</v>
      </c>
      <c r="J1787" s="2" t="s">
        <v>9569</v>
      </c>
      <c r="K1787" s="2" t="s">
        <v>2550</v>
      </c>
    </row>
    <row r="1788" spans="7:11" x14ac:dyDescent="0.25">
      <c r="G1788" s="33" t="s">
        <v>8</v>
      </c>
      <c r="H1788" s="33" t="s">
        <v>1745</v>
      </c>
      <c r="I1788" s="1">
        <v>91902</v>
      </c>
      <c r="J1788" s="2" t="s">
        <v>9570</v>
      </c>
      <c r="K1788" s="2" t="s">
        <v>2550</v>
      </c>
    </row>
    <row r="1789" spans="7:11" x14ac:dyDescent="0.25">
      <c r="G1789" s="33" t="s">
        <v>8</v>
      </c>
      <c r="H1789" s="33" t="s">
        <v>1746</v>
      </c>
      <c r="I1789" s="1">
        <v>91903</v>
      </c>
      <c r="J1789" s="2" t="s">
        <v>9571</v>
      </c>
      <c r="K1789" s="2" t="s">
        <v>2550</v>
      </c>
    </row>
    <row r="1790" spans="7:11" x14ac:dyDescent="0.25">
      <c r="G1790" s="33" t="s">
        <v>8</v>
      </c>
      <c r="H1790" s="33" t="s">
        <v>1747</v>
      </c>
      <c r="I1790" s="1">
        <v>91904</v>
      </c>
      <c r="J1790" s="2" t="s">
        <v>9572</v>
      </c>
      <c r="K1790" s="2" t="s">
        <v>2550</v>
      </c>
    </row>
    <row r="1791" spans="7:11" x14ac:dyDescent="0.25">
      <c r="G1791" s="33" t="s">
        <v>8</v>
      </c>
      <c r="H1791" s="33" t="s">
        <v>1748</v>
      </c>
      <c r="I1791" s="1">
        <v>91905</v>
      </c>
      <c r="J1791" s="2" t="s">
        <v>9573</v>
      </c>
      <c r="K1791" s="2" t="s">
        <v>2550</v>
      </c>
    </row>
    <row r="1792" spans="7:11" x14ac:dyDescent="0.25">
      <c r="G1792" s="33" t="s">
        <v>8</v>
      </c>
      <c r="H1792" s="33" t="s">
        <v>1749</v>
      </c>
      <c r="I1792" s="1">
        <v>91906</v>
      </c>
      <c r="J1792" s="2" t="s">
        <v>9574</v>
      </c>
      <c r="K1792" s="2" t="s">
        <v>2550</v>
      </c>
    </row>
    <row r="1793" spans="7:11" x14ac:dyDescent="0.25">
      <c r="G1793" s="33" t="s">
        <v>8</v>
      </c>
      <c r="H1793" s="33" t="s">
        <v>1750</v>
      </c>
      <c r="I1793" s="1">
        <v>91907</v>
      </c>
      <c r="J1793" s="2" t="s">
        <v>9575</v>
      </c>
      <c r="K1793" s="2" t="s">
        <v>2550</v>
      </c>
    </row>
    <row r="1794" spans="7:11" x14ac:dyDescent="0.25">
      <c r="G1794" s="33" t="s">
        <v>8</v>
      </c>
      <c r="H1794" s="33" t="s">
        <v>1751</v>
      </c>
      <c r="I1794" s="1">
        <v>91908</v>
      </c>
      <c r="J1794" s="2" t="s">
        <v>9576</v>
      </c>
      <c r="K1794" s="2" t="s">
        <v>2550</v>
      </c>
    </row>
    <row r="1795" spans="7:11" x14ac:dyDescent="0.25">
      <c r="G1795" s="33" t="s">
        <v>8</v>
      </c>
      <c r="H1795" s="33" t="s">
        <v>1752</v>
      </c>
      <c r="I1795" s="1">
        <v>91909</v>
      </c>
      <c r="J1795" s="2" t="s">
        <v>9577</v>
      </c>
      <c r="K1795" s="2" t="s">
        <v>2550</v>
      </c>
    </row>
    <row r="1796" spans="7:11" x14ac:dyDescent="0.25">
      <c r="G1796" s="33" t="s">
        <v>8</v>
      </c>
      <c r="H1796" s="33" t="s">
        <v>1852</v>
      </c>
      <c r="I1796" s="1">
        <v>91910</v>
      </c>
      <c r="J1796" s="2" t="s">
        <v>9578</v>
      </c>
      <c r="K1796" s="2" t="s">
        <v>2550</v>
      </c>
    </row>
    <row r="1797" spans="7:11" x14ac:dyDescent="0.25">
      <c r="G1797" s="33" t="s">
        <v>8</v>
      </c>
      <c r="H1797" s="33" t="s">
        <v>1853</v>
      </c>
      <c r="I1797" s="1">
        <v>91911</v>
      </c>
      <c r="J1797" s="2" t="s">
        <v>9579</v>
      </c>
      <c r="K1797" s="2" t="s">
        <v>2550</v>
      </c>
    </row>
    <row r="1798" spans="7:11" x14ac:dyDescent="0.25">
      <c r="G1798" s="33" t="s">
        <v>8</v>
      </c>
      <c r="H1798" s="33" t="s">
        <v>1854</v>
      </c>
      <c r="I1798" s="1">
        <v>91912</v>
      </c>
      <c r="J1798" s="2" t="s">
        <v>9580</v>
      </c>
      <c r="K1798" s="2" t="s">
        <v>2550</v>
      </c>
    </row>
    <row r="1799" spans="7:11" x14ac:dyDescent="0.25">
      <c r="G1799" s="33" t="s">
        <v>8</v>
      </c>
      <c r="H1799" s="33" t="s">
        <v>1855</v>
      </c>
      <c r="I1799" s="1">
        <v>91913</v>
      </c>
      <c r="J1799" s="2" t="s">
        <v>9581</v>
      </c>
      <c r="K1799" s="2" t="s">
        <v>2550</v>
      </c>
    </row>
    <row r="1800" spans="7:11" x14ac:dyDescent="0.25">
      <c r="G1800" s="33" t="s">
        <v>8</v>
      </c>
      <c r="H1800" s="33" t="s">
        <v>1856</v>
      </c>
      <c r="I1800" s="1">
        <v>91914</v>
      </c>
      <c r="J1800" s="2" t="s">
        <v>9582</v>
      </c>
      <c r="K1800" s="2" t="s">
        <v>2550</v>
      </c>
    </row>
    <row r="1801" spans="7:11" x14ac:dyDescent="0.25">
      <c r="G1801" s="33" t="s">
        <v>8</v>
      </c>
      <c r="H1801" s="33" t="s">
        <v>1857</v>
      </c>
      <c r="I1801" s="1">
        <v>91915</v>
      </c>
      <c r="J1801" s="2" t="s">
        <v>9583</v>
      </c>
      <c r="K1801" s="2" t="s">
        <v>2550</v>
      </c>
    </row>
    <row r="1802" spans="7:11" x14ac:dyDescent="0.25">
      <c r="G1802" s="33" t="s">
        <v>8</v>
      </c>
      <c r="H1802" s="33" t="s">
        <v>1858</v>
      </c>
      <c r="I1802" s="1">
        <v>91916</v>
      </c>
      <c r="J1802" s="2" t="s">
        <v>9584</v>
      </c>
      <c r="K1802" s="2" t="s">
        <v>2550</v>
      </c>
    </row>
    <row r="1803" spans="7:11" x14ac:dyDescent="0.25">
      <c r="G1803" s="33" t="s">
        <v>8</v>
      </c>
      <c r="H1803" s="33" t="s">
        <v>1859</v>
      </c>
      <c r="I1803" s="1">
        <v>91917</v>
      </c>
      <c r="J1803" s="2" t="s">
        <v>9585</v>
      </c>
      <c r="K1803" s="2" t="s">
        <v>2550</v>
      </c>
    </row>
    <row r="1804" spans="7:11" x14ac:dyDescent="0.25">
      <c r="G1804" s="33" t="s">
        <v>8</v>
      </c>
      <c r="H1804" s="33" t="s">
        <v>1860</v>
      </c>
      <c r="I1804" s="1">
        <v>91918</v>
      </c>
      <c r="J1804" s="2" t="s">
        <v>9586</v>
      </c>
      <c r="K1804" s="2" t="s">
        <v>2550</v>
      </c>
    </row>
    <row r="1805" spans="7:11" x14ac:dyDescent="0.25">
      <c r="G1805" s="33" t="s">
        <v>8</v>
      </c>
      <c r="H1805" s="33" t="s">
        <v>1861</v>
      </c>
      <c r="I1805" s="1">
        <v>91919</v>
      </c>
      <c r="J1805" s="2" t="s">
        <v>9587</v>
      </c>
      <c r="K1805" s="2" t="s">
        <v>2550</v>
      </c>
    </row>
    <row r="1806" spans="7:11" x14ac:dyDescent="0.25">
      <c r="G1806" s="33" t="s">
        <v>8</v>
      </c>
      <c r="H1806" s="33" t="s">
        <v>1862</v>
      </c>
      <c r="I1806" s="1">
        <v>91920</v>
      </c>
      <c r="J1806" s="2" t="s">
        <v>9588</v>
      </c>
      <c r="K1806" s="2" t="s">
        <v>2550</v>
      </c>
    </row>
    <row r="1807" spans="7:11" x14ac:dyDescent="0.25">
      <c r="G1807" s="33" t="s">
        <v>8</v>
      </c>
      <c r="H1807" s="33" t="s">
        <v>1962</v>
      </c>
      <c r="I1807" s="1">
        <v>91921</v>
      </c>
      <c r="J1807" s="2" t="s">
        <v>9589</v>
      </c>
      <c r="K1807" s="2" t="s">
        <v>2550</v>
      </c>
    </row>
    <row r="1808" spans="7:11" x14ac:dyDescent="0.25">
      <c r="G1808" s="33" t="s">
        <v>8</v>
      </c>
      <c r="H1808" s="33" t="s">
        <v>1963</v>
      </c>
      <c r="I1808" s="1">
        <v>91922</v>
      </c>
      <c r="J1808" s="2" t="s">
        <v>9590</v>
      </c>
      <c r="K1808" s="2" t="s">
        <v>2550</v>
      </c>
    </row>
    <row r="1809" spans="7:11" x14ac:dyDescent="0.25">
      <c r="G1809" s="33" t="s">
        <v>8</v>
      </c>
      <c r="H1809" s="33" t="s">
        <v>1964</v>
      </c>
      <c r="I1809" s="1">
        <v>91923</v>
      </c>
      <c r="J1809" s="2" t="s">
        <v>9591</v>
      </c>
      <c r="K1809" s="2" t="s">
        <v>2550</v>
      </c>
    </row>
    <row r="1810" spans="7:11" x14ac:dyDescent="0.25">
      <c r="G1810" s="33" t="s">
        <v>8</v>
      </c>
      <c r="H1810" s="33" t="s">
        <v>1965</v>
      </c>
      <c r="I1810" s="1">
        <v>91924</v>
      </c>
      <c r="J1810" s="2" t="s">
        <v>9592</v>
      </c>
      <c r="K1810" s="2" t="s">
        <v>2550</v>
      </c>
    </row>
    <row r="1811" spans="7:11" x14ac:dyDescent="0.25">
      <c r="G1811" s="33" t="s">
        <v>8</v>
      </c>
      <c r="H1811" s="33" t="s">
        <v>1966</v>
      </c>
      <c r="I1811" s="1">
        <v>91925</v>
      </c>
      <c r="J1811" s="2" t="s">
        <v>9593</v>
      </c>
      <c r="K1811" s="2" t="s">
        <v>2550</v>
      </c>
    </row>
    <row r="1812" spans="7:11" x14ac:dyDescent="0.25">
      <c r="G1812" s="33" t="s">
        <v>8</v>
      </c>
      <c r="H1812" s="33" t="s">
        <v>1967</v>
      </c>
      <c r="I1812" s="1">
        <v>91926</v>
      </c>
      <c r="J1812" s="2" t="s">
        <v>9594</v>
      </c>
      <c r="K1812" s="2" t="s">
        <v>2550</v>
      </c>
    </row>
    <row r="1813" spans="7:11" x14ac:dyDescent="0.25">
      <c r="G1813" s="33" t="s">
        <v>8</v>
      </c>
      <c r="H1813" s="33" t="s">
        <v>1968</v>
      </c>
      <c r="I1813" s="1">
        <v>91927</v>
      </c>
      <c r="J1813" s="2" t="s">
        <v>9595</v>
      </c>
      <c r="K1813" s="2" t="s">
        <v>2550</v>
      </c>
    </row>
    <row r="1814" spans="7:11" x14ac:dyDescent="0.25">
      <c r="G1814" s="33" t="s">
        <v>8</v>
      </c>
      <c r="H1814" s="33" t="s">
        <v>1969</v>
      </c>
      <c r="I1814" s="1">
        <v>91928</v>
      </c>
      <c r="J1814" s="2" t="s">
        <v>9596</v>
      </c>
      <c r="K1814" s="2" t="s">
        <v>2550</v>
      </c>
    </row>
    <row r="1815" spans="7:11" x14ac:dyDescent="0.25">
      <c r="G1815" s="33" t="s">
        <v>8</v>
      </c>
      <c r="H1815" s="33" t="s">
        <v>1970</v>
      </c>
      <c r="I1815" s="1">
        <v>91929</v>
      </c>
      <c r="J1815" s="2" t="s">
        <v>9597</v>
      </c>
      <c r="K1815" s="2" t="s">
        <v>2550</v>
      </c>
    </row>
    <row r="1816" spans="7:11" x14ac:dyDescent="0.25">
      <c r="G1816" s="33" t="s">
        <v>8</v>
      </c>
      <c r="H1816" s="33" t="s">
        <v>1971</v>
      </c>
      <c r="I1816" s="1">
        <v>91930</v>
      </c>
      <c r="J1816" s="2" t="s">
        <v>9598</v>
      </c>
      <c r="K1816" s="2" t="s">
        <v>2550</v>
      </c>
    </row>
    <row r="1817" spans="7:11" x14ac:dyDescent="0.25">
      <c r="G1817" s="33" t="s">
        <v>8</v>
      </c>
      <c r="H1817" s="33" t="s">
        <v>1972</v>
      </c>
      <c r="I1817" s="1">
        <v>91931</v>
      </c>
      <c r="J1817" s="2" t="s">
        <v>9599</v>
      </c>
      <c r="K1817" s="2" t="s">
        <v>2550</v>
      </c>
    </row>
    <row r="1818" spans="7:11" x14ac:dyDescent="0.25">
      <c r="G1818" s="33" t="s">
        <v>8</v>
      </c>
      <c r="H1818" s="33" t="s">
        <v>2072</v>
      </c>
      <c r="I1818" s="1">
        <v>91932</v>
      </c>
      <c r="J1818" s="2" t="s">
        <v>9600</v>
      </c>
      <c r="K1818" s="2" t="s">
        <v>2550</v>
      </c>
    </row>
    <row r="1819" spans="7:11" x14ac:dyDescent="0.25">
      <c r="G1819" s="33" t="s">
        <v>8</v>
      </c>
      <c r="H1819" s="33" t="s">
        <v>2073</v>
      </c>
      <c r="I1819" s="1">
        <v>91933</v>
      </c>
      <c r="J1819" s="2" t="s">
        <v>9601</v>
      </c>
      <c r="K1819" s="2" t="s">
        <v>2550</v>
      </c>
    </row>
    <row r="1820" spans="7:11" x14ac:dyDescent="0.25">
      <c r="G1820" s="33" t="s">
        <v>8</v>
      </c>
      <c r="H1820" s="33" t="s">
        <v>2074</v>
      </c>
      <c r="I1820" s="1">
        <v>91934</v>
      </c>
      <c r="J1820" s="2" t="s">
        <v>9602</v>
      </c>
      <c r="K1820" s="2" t="s">
        <v>2550</v>
      </c>
    </row>
    <row r="1821" spans="7:11" x14ac:dyDescent="0.25">
      <c r="G1821" s="33" t="s">
        <v>8</v>
      </c>
      <c r="H1821" s="33" t="s">
        <v>2075</v>
      </c>
      <c r="I1821" s="1">
        <v>91935</v>
      </c>
      <c r="J1821" s="2" t="s">
        <v>9603</v>
      </c>
      <c r="K1821" s="2" t="s">
        <v>2550</v>
      </c>
    </row>
    <row r="1822" spans="7:11" x14ac:dyDescent="0.25">
      <c r="G1822" s="33" t="s">
        <v>8</v>
      </c>
      <c r="H1822" s="33" t="s">
        <v>2076</v>
      </c>
      <c r="I1822" s="1">
        <v>91936</v>
      </c>
      <c r="J1822" s="2" t="s">
        <v>9604</v>
      </c>
      <c r="K1822" s="2" t="s">
        <v>2550</v>
      </c>
    </row>
    <row r="1823" spans="7:11" x14ac:dyDescent="0.25">
      <c r="G1823" s="33" t="s">
        <v>8</v>
      </c>
      <c r="H1823" s="33" t="s">
        <v>2077</v>
      </c>
      <c r="I1823" s="1">
        <v>91937</v>
      </c>
      <c r="J1823" s="2" t="s">
        <v>9605</v>
      </c>
      <c r="K1823" s="2" t="s">
        <v>2550</v>
      </c>
    </row>
    <row r="1824" spans="7:11" x14ac:dyDescent="0.25">
      <c r="G1824" s="33" t="s">
        <v>8</v>
      </c>
      <c r="H1824" s="33" t="s">
        <v>2078</v>
      </c>
      <c r="I1824" s="1">
        <v>91938</v>
      </c>
      <c r="J1824" s="2" t="s">
        <v>9606</v>
      </c>
      <c r="K1824" s="2" t="s">
        <v>2550</v>
      </c>
    </row>
    <row r="1825" spans="7:11" x14ac:dyDescent="0.25">
      <c r="G1825" s="33" t="s">
        <v>8</v>
      </c>
      <c r="H1825" s="33" t="s">
        <v>2079</v>
      </c>
      <c r="I1825" s="1">
        <v>91939</v>
      </c>
      <c r="J1825" s="2" t="s">
        <v>9607</v>
      </c>
      <c r="K1825" s="2" t="s">
        <v>2550</v>
      </c>
    </row>
    <row r="1826" spans="7:11" x14ac:dyDescent="0.25">
      <c r="G1826" s="33" t="s">
        <v>8</v>
      </c>
      <c r="H1826" s="33" t="s">
        <v>2080</v>
      </c>
      <c r="I1826" s="1">
        <v>91940</v>
      </c>
      <c r="J1826" s="2" t="s">
        <v>9608</v>
      </c>
      <c r="K1826" s="2" t="s">
        <v>2550</v>
      </c>
    </row>
    <row r="1827" spans="7:11" x14ac:dyDescent="0.25">
      <c r="G1827" s="33" t="s">
        <v>8</v>
      </c>
      <c r="H1827" s="33" t="s">
        <v>2081</v>
      </c>
      <c r="I1827" s="1">
        <v>91941</v>
      </c>
      <c r="J1827" s="2" t="s">
        <v>9609</v>
      </c>
      <c r="K1827" s="2" t="s">
        <v>2550</v>
      </c>
    </row>
    <row r="1828" spans="7:11" x14ac:dyDescent="0.25">
      <c r="G1828" s="33" t="s">
        <v>8</v>
      </c>
      <c r="H1828" s="33" t="s">
        <v>2082</v>
      </c>
      <c r="I1828" s="1">
        <v>91942</v>
      </c>
      <c r="J1828" s="2" t="s">
        <v>9610</v>
      </c>
      <c r="K1828" s="2" t="s">
        <v>2550</v>
      </c>
    </row>
    <row r="1829" spans="7:11" x14ac:dyDescent="0.25">
      <c r="G1829" s="33" t="s">
        <v>8</v>
      </c>
      <c r="H1829" s="33" t="s">
        <v>2182</v>
      </c>
      <c r="I1829" s="1">
        <v>91943</v>
      </c>
      <c r="J1829" s="2" t="s">
        <v>9611</v>
      </c>
      <c r="K1829" s="2" t="s">
        <v>2550</v>
      </c>
    </row>
    <row r="1830" spans="7:11" x14ac:dyDescent="0.25">
      <c r="G1830" s="33" t="s">
        <v>8</v>
      </c>
      <c r="H1830" s="33" t="s">
        <v>2183</v>
      </c>
      <c r="I1830" s="1">
        <v>91944</v>
      </c>
      <c r="J1830" s="2" t="s">
        <v>9612</v>
      </c>
      <c r="K1830" s="2" t="s">
        <v>2550</v>
      </c>
    </row>
    <row r="1831" spans="7:11" x14ac:dyDescent="0.25">
      <c r="G1831" s="33" t="s">
        <v>8</v>
      </c>
      <c r="H1831" s="33" t="s">
        <v>2184</v>
      </c>
      <c r="I1831" s="1">
        <v>91945</v>
      </c>
      <c r="J1831" s="2" t="s">
        <v>9613</v>
      </c>
      <c r="K1831" s="2" t="s">
        <v>2561</v>
      </c>
    </row>
    <row r="1832" spans="7:11" x14ac:dyDescent="0.25">
      <c r="G1832" s="33" t="s">
        <v>8</v>
      </c>
      <c r="H1832" s="33" t="s">
        <v>2185</v>
      </c>
      <c r="I1832" s="1">
        <v>91946</v>
      </c>
      <c r="J1832" s="2" t="s">
        <v>9614</v>
      </c>
      <c r="K1832" s="2" t="s">
        <v>2561</v>
      </c>
    </row>
    <row r="1833" spans="7:11" x14ac:dyDescent="0.25">
      <c r="G1833" s="33" t="s">
        <v>8</v>
      </c>
      <c r="H1833" s="33" t="s">
        <v>2186</v>
      </c>
      <c r="I1833" s="1">
        <v>91947</v>
      </c>
      <c r="J1833" s="2" t="s">
        <v>9615</v>
      </c>
      <c r="K1833" s="2" t="s">
        <v>2561</v>
      </c>
    </row>
    <row r="1834" spans="7:11" x14ac:dyDescent="0.25">
      <c r="G1834" s="33" t="s">
        <v>8</v>
      </c>
      <c r="H1834" s="33" t="s">
        <v>2187</v>
      </c>
      <c r="I1834" s="1">
        <v>91948</v>
      </c>
      <c r="J1834" s="2" t="s">
        <v>9616</v>
      </c>
      <c r="K1834" s="2" t="s">
        <v>2561</v>
      </c>
    </row>
    <row r="1835" spans="7:11" x14ac:dyDescent="0.25">
      <c r="G1835" s="33" t="s">
        <v>8</v>
      </c>
      <c r="H1835" s="33" t="s">
        <v>2188</v>
      </c>
      <c r="I1835" s="1">
        <v>91949</v>
      </c>
      <c r="J1835" s="2" t="s">
        <v>9617</v>
      </c>
      <c r="K1835" s="2" t="s">
        <v>2561</v>
      </c>
    </row>
    <row r="1836" spans="7:11" x14ac:dyDescent="0.25">
      <c r="G1836" s="33" t="s">
        <v>8</v>
      </c>
      <c r="H1836" s="33" t="s">
        <v>2189</v>
      </c>
      <c r="I1836" s="1">
        <v>91950</v>
      </c>
      <c r="J1836" s="2" t="s">
        <v>9618</v>
      </c>
      <c r="K1836" s="2" t="s">
        <v>2561</v>
      </c>
    </row>
    <row r="1837" spans="7:11" x14ac:dyDescent="0.25">
      <c r="G1837" s="33" t="s">
        <v>8</v>
      </c>
      <c r="H1837" s="33" t="s">
        <v>2190</v>
      </c>
      <c r="I1837" s="1">
        <v>91951</v>
      </c>
      <c r="J1837" s="2" t="s">
        <v>9619</v>
      </c>
      <c r="K1837" s="2" t="s">
        <v>2561</v>
      </c>
    </row>
    <row r="1838" spans="7:11" x14ac:dyDescent="0.25">
      <c r="G1838" s="33" t="s">
        <v>8</v>
      </c>
      <c r="H1838" s="33" t="s">
        <v>2191</v>
      </c>
      <c r="I1838" s="1">
        <v>91952</v>
      </c>
      <c r="J1838" s="2" t="s">
        <v>9620</v>
      </c>
      <c r="K1838" s="2" t="s">
        <v>2561</v>
      </c>
    </row>
    <row r="1839" spans="7:11" x14ac:dyDescent="0.25">
      <c r="G1839" s="33" t="s">
        <v>8</v>
      </c>
      <c r="H1839" s="33" t="s">
        <v>2192</v>
      </c>
      <c r="I1839" s="1">
        <v>91953</v>
      </c>
      <c r="J1839" s="2" t="s">
        <v>9621</v>
      </c>
      <c r="K1839" s="2" t="s">
        <v>2561</v>
      </c>
    </row>
    <row r="1840" spans="7:11" x14ac:dyDescent="0.25">
      <c r="G1840" s="33" t="s">
        <v>8</v>
      </c>
      <c r="H1840" s="33" t="s">
        <v>2292</v>
      </c>
      <c r="I1840" s="1">
        <v>91954</v>
      </c>
      <c r="J1840" s="2" t="s">
        <v>9622</v>
      </c>
      <c r="K1840" s="2" t="s">
        <v>2561</v>
      </c>
    </row>
    <row r="1841" spans="7:11" x14ac:dyDescent="0.25">
      <c r="G1841" s="33" t="s">
        <v>8</v>
      </c>
      <c r="H1841" s="33" t="s">
        <v>2293</v>
      </c>
      <c r="I1841" s="1">
        <v>91955</v>
      </c>
      <c r="J1841" s="2" t="s">
        <v>9623</v>
      </c>
      <c r="K1841" s="2" t="s">
        <v>2561</v>
      </c>
    </row>
    <row r="1842" spans="7:11" x14ac:dyDescent="0.25">
      <c r="G1842" s="33" t="s">
        <v>8</v>
      </c>
      <c r="H1842" s="33" t="s">
        <v>2294</v>
      </c>
      <c r="I1842" s="1">
        <v>91956</v>
      </c>
      <c r="J1842" s="2" t="s">
        <v>9624</v>
      </c>
      <c r="K1842" s="2" t="s">
        <v>2561</v>
      </c>
    </row>
    <row r="1843" spans="7:11" x14ac:dyDescent="0.25">
      <c r="G1843" s="33" t="s">
        <v>8</v>
      </c>
      <c r="H1843" s="33" t="s">
        <v>2295</v>
      </c>
      <c r="I1843" s="1">
        <v>91957</v>
      </c>
      <c r="J1843" s="2" t="s">
        <v>9625</v>
      </c>
      <c r="K1843" s="2" t="s">
        <v>2561</v>
      </c>
    </row>
    <row r="1844" spans="7:11" x14ac:dyDescent="0.25">
      <c r="G1844" s="33" t="s">
        <v>8</v>
      </c>
      <c r="H1844" s="33" t="s">
        <v>2296</v>
      </c>
      <c r="I1844" s="1">
        <v>91958</v>
      </c>
      <c r="J1844" s="2" t="s">
        <v>9626</v>
      </c>
      <c r="K1844" s="2" t="s">
        <v>2561</v>
      </c>
    </row>
    <row r="1845" spans="7:11" x14ac:dyDescent="0.25">
      <c r="G1845" s="33" t="s">
        <v>8</v>
      </c>
      <c r="H1845" s="33" t="s">
        <v>2297</v>
      </c>
      <c r="I1845" s="1">
        <v>91959</v>
      </c>
      <c r="J1845" s="2" t="s">
        <v>9627</v>
      </c>
      <c r="K1845" s="2" t="s">
        <v>2561</v>
      </c>
    </row>
    <row r="1846" spans="7:11" x14ac:dyDescent="0.25">
      <c r="G1846" s="33" t="s">
        <v>8</v>
      </c>
      <c r="H1846" s="33" t="s">
        <v>2298</v>
      </c>
      <c r="I1846" s="1">
        <v>91960</v>
      </c>
      <c r="J1846" s="2" t="s">
        <v>9628</v>
      </c>
      <c r="K1846" s="2" t="s">
        <v>2561</v>
      </c>
    </row>
    <row r="1847" spans="7:11" x14ac:dyDescent="0.25">
      <c r="G1847" s="33" t="s">
        <v>8</v>
      </c>
      <c r="H1847" s="33" t="s">
        <v>2299</v>
      </c>
      <c r="I1847" s="1">
        <v>91961</v>
      </c>
      <c r="J1847" s="2" t="s">
        <v>9629</v>
      </c>
      <c r="K1847" s="2" t="s">
        <v>2561</v>
      </c>
    </row>
    <row r="1848" spans="7:11" x14ac:dyDescent="0.25">
      <c r="G1848" s="33" t="s">
        <v>8</v>
      </c>
      <c r="H1848" s="33" t="s">
        <v>2300</v>
      </c>
      <c r="I1848" s="1">
        <v>91962</v>
      </c>
      <c r="J1848" s="2" t="s">
        <v>9630</v>
      </c>
      <c r="K1848" s="2" t="s">
        <v>2561</v>
      </c>
    </row>
    <row r="1849" spans="7:11" x14ac:dyDescent="0.25">
      <c r="G1849" s="33" t="s">
        <v>8</v>
      </c>
      <c r="H1849" s="33" t="s">
        <v>2301</v>
      </c>
      <c r="I1849" s="1">
        <v>91963</v>
      </c>
      <c r="J1849" s="2" t="s">
        <v>9631</v>
      </c>
      <c r="K1849" s="2" t="s">
        <v>2561</v>
      </c>
    </row>
    <row r="1850" spans="7:11" x14ac:dyDescent="0.25">
      <c r="G1850" s="33" t="s">
        <v>8</v>
      </c>
      <c r="H1850" s="33" t="s">
        <v>2302</v>
      </c>
      <c r="I1850" s="1">
        <v>91964</v>
      </c>
      <c r="J1850" s="2" t="s">
        <v>9632</v>
      </c>
      <c r="K1850" s="2" t="s">
        <v>2561</v>
      </c>
    </row>
    <row r="1851" spans="7:11" x14ac:dyDescent="0.25">
      <c r="G1851" s="33" t="s">
        <v>8</v>
      </c>
      <c r="H1851" s="33" t="s">
        <v>2402</v>
      </c>
      <c r="I1851" s="1">
        <v>91965</v>
      </c>
      <c r="J1851" s="2" t="s">
        <v>9633</v>
      </c>
      <c r="K1851" s="2" t="s">
        <v>2561</v>
      </c>
    </row>
    <row r="1852" spans="7:11" x14ac:dyDescent="0.25">
      <c r="G1852" s="33" t="s">
        <v>8</v>
      </c>
      <c r="H1852" s="33" t="s">
        <v>2403</v>
      </c>
      <c r="I1852" s="1">
        <v>91966</v>
      </c>
      <c r="J1852" s="2" t="s">
        <v>9634</v>
      </c>
      <c r="K1852" s="2" t="s">
        <v>2561</v>
      </c>
    </row>
    <row r="1853" spans="7:11" x14ac:dyDescent="0.25">
      <c r="G1853" s="33" t="s">
        <v>8</v>
      </c>
      <c r="H1853" s="33" t="s">
        <v>2404</v>
      </c>
      <c r="I1853" s="1">
        <v>91967</v>
      </c>
      <c r="J1853" s="2" t="s">
        <v>9635</v>
      </c>
      <c r="K1853" s="2" t="s">
        <v>2561</v>
      </c>
    </row>
    <row r="1854" spans="7:11" x14ac:dyDescent="0.25">
      <c r="G1854" s="33" t="s">
        <v>8</v>
      </c>
      <c r="H1854" s="33" t="s">
        <v>2405</v>
      </c>
      <c r="I1854" s="1">
        <v>91968</v>
      </c>
      <c r="J1854" s="2" t="s">
        <v>9636</v>
      </c>
      <c r="K1854" s="2" t="s">
        <v>2561</v>
      </c>
    </row>
    <row r="1855" spans="7:11" x14ac:dyDescent="0.25">
      <c r="G1855" s="33" t="s">
        <v>8</v>
      </c>
      <c r="H1855" s="33" t="s">
        <v>2406</v>
      </c>
      <c r="I1855" s="1">
        <v>91969</v>
      </c>
      <c r="J1855" s="2" t="s">
        <v>9637</v>
      </c>
      <c r="K1855" s="2" t="s">
        <v>2561</v>
      </c>
    </row>
    <row r="1856" spans="7:11" x14ac:dyDescent="0.25">
      <c r="G1856" s="33" t="s">
        <v>8</v>
      </c>
      <c r="H1856" s="33" t="s">
        <v>2407</v>
      </c>
      <c r="I1856" s="1">
        <v>91970</v>
      </c>
      <c r="J1856" s="2" t="s">
        <v>9638</v>
      </c>
      <c r="K1856" s="2" t="s">
        <v>2561</v>
      </c>
    </row>
    <row r="1857" spans="7:11" x14ac:dyDescent="0.25">
      <c r="G1857" s="33" t="s">
        <v>8</v>
      </c>
      <c r="H1857" s="33" t="s">
        <v>2408</v>
      </c>
      <c r="I1857" s="1">
        <v>91971</v>
      </c>
      <c r="J1857" s="2" t="s">
        <v>9639</v>
      </c>
      <c r="K1857" s="2" t="s">
        <v>2561</v>
      </c>
    </row>
    <row r="1858" spans="7:11" x14ac:dyDescent="0.25">
      <c r="G1858" s="33" t="s">
        <v>8</v>
      </c>
      <c r="H1858" s="33" t="s">
        <v>2409</v>
      </c>
      <c r="I1858" s="1">
        <v>91972</v>
      </c>
      <c r="J1858" s="2" t="s">
        <v>9640</v>
      </c>
      <c r="K1858" s="2" t="s">
        <v>2561</v>
      </c>
    </row>
    <row r="1859" spans="7:11" x14ac:dyDescent="0.25">
      <c r="G1859" s="33" t="s">
        <v>8</v>
      </c>
      <c r="H1859" s="33" t="s">
        <v>2410</v>
      </c>
      <c r="I1859" s="1">
        <v>91973</v>
      </c>
      <c r="J1859" s="2" t="s">
        <v>9641</v>
      </c>
      <c r="K1859" s="2" t="s">
        <v>2561</v>
      </c>
    </row>
    <row r="1860" spans="7:11" x14ac:dyDescent="0.25">
      <c r="G1860" s="33" t="s">
        <v>8</v>
      </c>
      <c r="H1860" s="33" t="s">
        <v>2411</v>
      </c>
      <c r="I1860" s="1">
        <v>91974</v>
      </c>
      <c r="J1860" s="2" t="s">
        <v>9642</v>
      </c>
      <c r="K1860" s="2" t="s">
        <v>2561</v>
      </c>
    </row>
    <row r="1861" spans="7:11" x14ac:dyDescent="0.25">
      <c r="G1861" s="33" t="s">
        <v>8</v>
      </c>
      <c r="H1861" s="33" t="s">
        <v>2412</v>
      </c>
      <c r="I1861" s="1">
        <v>91975</v>
      </c>
      <c r="J1861" s="2" t="s">
        <v>9643</v>
      </c>
      <c r="K1861" s="2" t="s">
        <v>2561</v>
      </c>
    </row>
    <row r="1862" spans="7:11" x14ac:dyDescent="0.25">
      <c r="G1862" s="33" t="s">
        <v>8</v>
      </c>
      <c r="H1862" s="33" t="s">
        <v>2512</v>
      </c>
      <c r="I1862" s="1">
        <v>91976</v>
      </c>
      <c r="J1862" s="2" t="s">
        <v>9644</v>
      </c>
      <c r="K1862" s="2" t="s">
        <v>2561</v>
      </c>
    </row>
    <row r="1863" spans="7:11" x14ac:dyDescent="0.25">
      <c r="G1863" s="33" t="s">
        <v>8</v>
      </c>
      <c r="H1863" s="33" t="s">
        <v>2513</v>
      </c>
      <c r="I1863" s="1">
        <v>91977</v>
      </c>
      <c r="J1863" s="2" t="s">
        <v>9645</v>
      </c>
      <c r="K1863" s="2" t="s">
        <v>2561</v>
      </c>
    </row>
    <row r="1864" spans="7:11" x14ac:dyDescent="0.25">
      <c r="G1864" s="33" t="s">
        <v>8</v>
      </c>
      <c r="H1864" s="33" t="s">
        <v>2514</v>
      </c>
      <c r="I1864" s="1">
        <v>91978</v>
      </c>
      <c r="J1864" s="2" t="s">
        <v>9646</v>
      </c>
      <c r="K1864" s="2" t="s">
        <v>2561</v>
      </c>
    </row>
    <row r="1865" spans="7:11" x14ac:dyDescent="0.25">
      <c r="G1865" s="33" t="s">
        <v>8</v>
      </c>
      <c r="H1865" s="33" t="s">
        <v>2515</v>
      </c>
      <c r="I1865" s="1">
        <v>91979</v>
      </c>
      <c r="J1865" s="2" t="s">
        <v>9647</v>
      </c>
      <c r="K1865" s="2" t="s">
        <v>2561</v>
      </c>
    </row>
    <row r="1866" spans="7:11" x14ac:dyDescent="0.25">
      <c r="G1866" s="33" t="s">
        <v>8</v>
      </c>
      <c r="H1866" s="33" t="s">
        <v>2516</v>
      </c>
      <c r="I1866" s="1">
        <v>91980</v>
      </c>
      <c r="J1866" s="2" t="s">
        <v>9648</v>
      </c>
      <c r="K1866" s="2" t="s">
        <v>2561</v>
      </c>
    </row>
    <row r="1867" spans="7:11" x14ac:dyDescent="0.25">
      <c r="G1867" s="33" t="s">
        <v>8</v>
      </c>
      <c r="H1867" s="33" t="s">
        <v>2517</v>
      </c>
      <c r="I1867" s="1">
        <v>91981</v>
      </c>
      <c r="J1867" s="2" t="s">
        <v>9649</v>
      </c>
      <c r="K1867" s="2" t="s">
        <v>2561</v>
      </c>
    </row>
    <row r="1868" spans="7:11" x14ac:dyDescent="0.25">
      <c r="G1868" s="33" t="s">
        <v>8</v>
      </c>
      <c r="H1868" s="33" t="s">
        <v>2518</v>
      </c>
      <c r="I1868" s="1">
        <v>91982</v>
      </c>
      <c r="J1868" s="2" t="s">
        <v>9650</v>
      </c>
      <c r="K1868" s="2" t="s">
        <v>2561</v>
      </c>
    </row>
    <row r="1869" spans="7:11" x14ac:dyDescent="0.25">
      <c r="G1869" s="33" t="s">
        <v>8</v>
      </c>
      <c r="H1869" s="33" t="s">
        <v>2519</v>
      </c>
      <c r="I1869" s="1">
        <v>91983</v>
      </c>
      <c r="J1869" s="2" t="s">
        <v>9651</v>
      </c>
      <c r="K1869" s="2" t="s">
        <v>2561</v>
      </c>
    </row>
    <row r="1870" spans="7:11" x14ac:dyDescent="0.25">
      <c r="G1870" s="33" t="s">
        <v>8</v>
      </c>
      <c r="H1870" s="33" t="s">
        <v>2520</v>
      </c>
      <c r="I1870" s="1">
        <v>91984</v>
      </c>
      <c r="J1870" s="2" t="s">
        <v>9652</v>
      </c>
      <c r="K1870" s="2" t="s">
        <v>2561</v>
      </c>
    </row>
    <row r="1871" spans="7:11" x14ac:dyDescent="0.25">
      <c r="G1871" s="33" t="s">
        <v>8</v>
      </c>
      <c r="H1871" s="33" t="s">
        <v>2521</v>
      </c>
      <c r="I1871" s="1">
        <v>91985</v>
      </c>
      <c r="J1871" s="2" t="s">
        <v>9653</v>
      </c>
      <c r="K1871" s="2" t="s">
        <v>2561</v>
      </c>
    </row>
    <row r="1872" spans="7:11" x14ac:dyDescent="0.25">
      <c r="G1872" s="33" t="s">
        <v>8</v>
      </c>
      <c r="H1872" s="33" t="s">
        <v>2522</v>
      </c>
      <c r="I1872" s="1">
        <v>91986</v>
      </c>
      <c r="J1872" s="2" t="s">
        <v>9654</v>
      </c>
      <c r="K1872" s="2" t="s">
        <v>2561</v>
      </c>
    </row>
    <row r="1873" spans="7:11" x14ac:dyDescent="0.25">
      <c r="G1873" s="33" t="s">
        <v>8</v>
      </c>
      <c r="H1873" s="33" t="s">
        <v>323</v>
      </c>
      <c r="I1873" s="1">
        <v>91987</v>
      </c>
      <c r="J1873" s="2" t="s">
        <v>9655</v>
      </c>
      <c r="K1873" s="2" t="s">
        <v>2561</v>
      </c>
    </row>
    <row r="1874" spans="7:11" x14ac:dyDescent="0.25">
      <c r="G1874" s="33" t="s">
        <v>8</v>
      </c>
      <c r="H1874" s="33" t="s">
        <v>463</v>
      </c>
      <c r="I1874" s="1">
        <v>91988</v>
      </c>
      <c r="J1874" s="2" t="s">
        <v>9656</v>
      </c>
      <c r="K1874" s="2" t="s">
        <v>2561</v>
      </c>
    </row>
    <row r="1875" spans="7:11" x14ac:dyDescent="0.25">
      <c r="G1875" s="33" t="s">
        <v>8</v>
      </c>
      <c r="H1875" s="33" t="s">
        <v>603</v>
      </c>
      <c r="I1875" s="1">
        <v>91989</v>
      </c>
      <c r="J1875" s="2" t="s">
        <v>9657</v>
      </c>
      <c r="K1875" s="2" t="s">
        <v>2561</v>
      </c>
    </row>
    <row r="1876" spans="7:11" x14ac:dyDescent="0.25">
      <c r="G1876" s="33" t="s">
        <v>8</v>
      </c>
      <c r="H1876" s="33" t="s">
        <v>743</v>
      </c>
      <c r="I1876" s="1">
        <v>91990</v>
      </c>
      <c r="J1876" s="2" t="s">
        <v>9658</v>
      </c>
      <c r="K1876" s="2" t="s">
        <v>2561</v>
      </c>
    </row>
    <row r="1877" spans="7:11" x14ac:dyDescent="0.25">
      <c r="G1877" s="33" t="s">
        <v>8</v>
      </c>
      <c r="H1877" s="33" t="s">
        <v>883</v>
      </c>
      <c r="I1877" s="1">
        <v>91991</v>
      </c>
      <c r="J1877" s="2" t="s">
        <v>9659</v>
      </c>
      <c r="K1877" s="2" t="s">
        <v>2561</v>
      </c>
    </row>
    <row r="1878" spans="7:11" x14ac:dyDescent="0.25">
      <c r="G1878" s="33" t="s">
        <v>8</v>
      </c>
      <c r="H1878" s="33" t="s">
        <v>1023</v>
      </c>
      <c r="I1878" s="1">
        <v>91992</v>
      </c>
      <c r="J1878" s="2" t="s">
        <v>9660</v>
      </c>
      <c r="K1878" s="2" t="s">
        <v>2561</v>
      </c>
    </row>
    <row r="1879" spans="7:11" x14ac:dyDescent="0.25">
      <c r="G1879" s="33" t="s">
        <v>8</v>
      </c>
      <c r="H1879" s="33" t="s">
        <v>1163</v>
      </c>
      <c r="I1879" s="1">
        <v>91993</v>
      </c>
      <c r="J1879" s="2" t="s">
        <v>9661</v>
      </c>
      <c r="K1879" s="2" t="s">
        <v>2561</v>
      </c>
    </row>
    <row r="1880" spans="7:11" x14ac:dyDescent="0.25">
      <c r="G1880" s="33" t="s">
        <v>8</v>
      </c>
      <c r="H1880" s="33" t="s">
        <v>1303</v>
      </c>
      <c r="I1880" s="1">
        <v>91994</v>
      </c>
      <c r="J1880" s="2" t="s">
        <v>9662</v>
      </c>
      <c r="K1880" s="2" t="s">
        <v>2561</v>
      </c>
    </row>
    <row r="1881" spans="7:11" x14ac:dyDescent="0.25">
      <c r="G1881" s="33" t="s">
        <v>8</v>
      </c>
      <c r="H1881" s="33" t="s">
        <v>1443</v>
      </c>
      <c r="I1881" s="1">
        <v>91995</v>
      </c>
      <c r="J1881" s="2" t="s">
        <v>9663</v>
      </c>
      <c r="K1881" s="2" t="s">
        <v>2561</v>
      </c>
    </row>
    <row r="1882" spans="7:11" x14ac:dyDescent="0.25">
      <c r="G1882" s="33" t="s">
        <v>8</v>
      </c>
      <c r="H1882" s="33" t="s">
        <v>107</v>
      </c>
      <c r="I1882" s="1">
        <v>91996</v>
      </c>
      <c r="J1882" s="2" t="s">
        <v>9664</v>
      </c>
      <c r="K1882" s="2" t="s">
        <v>2561</v>
      </c>
    </row>
    <row r="1883" spans="7:11" x14ac:dyDescent="0.25">
      <c r="G1883" s="33" t="s">
        <v>8</v>
      </c>
      <c r="H1883" s="33" t="s">
        <v>37</v>
      </c>
      <c r="I1883" s="1">
        <v>91997</v>
      </c>
      <c r="J1883" s="2" t="s">
        <v>9665</v>
      </c>
      <c r="K1883" s="2" t="s">
        <v>2561</v>
      </c>
    </row>
    <row r="1884" spans="7:11" x14ac:dyDescent="0.25">
      <c r="G1884" s="33" t="s">
        <v>8</v>
      </c>
      <c r="H1884" s="33" t="s">
        <v>324</v>
      </c>
      <c r="I1884" s="1">
        <v>91998</v>
      </c>
      <c r="J1884" s="2" t="s">
        <v>9666</v>
      </c>
      <c r="K1884" s="2" t="s">
        <v>2561</v>
      </c>
    </row>
    <row r="1885" spans="7:11" x14ac:dyDescent="0.25">
      <c r="G1885" s="33" t="s">
        <v>8</v>
      </c>
      <c r="H1885" s="33" t="s">
        <v>464</v>
      </c>
      <c r="I1885" s="1">
        <v>91999</v>
      </c>
      <c r="J1885" s="2" t="s">
        <v>9667</v>
      </c>
      <c r="K1885" s="2" t="s">
        <v>2561</v>
      </c>
    </row>
    <row r="1886" spans="7:11" x14ac:dyDescent="0.25">
      <c r="G1886" s="33" t="s">
        <v>8</v>
      </c>
      <c r="H1886" s="33" t="s">
        <v>604</v>
      </c>
      <c r="I1886" s="1">
        <v>92000</v>
      </c>
      <c r="J1886" s="2" t="s">
        <v>9668</v>
      </c>
      <c r="K1886" s="2" t="s">
        <v>2561</v>
      </c>
    </row>
    <row r="1887" spans="7:11" x14ac:dyDescent="0.25">
      <c r="G1887" s="33" t="s">
        <v>8</v>
      </c>
      <c r="H1887" s="33" t="s">
        <v>744</v>
      </c>
      <c r="I1887" s="1">
        <v>92001</v>
      </c>
      <c r="J1887" s="2" t="s">
        <v>9669</v>
      </c>
      <c r="K1887" s="2" t="s">
        <v>2561</v>
      </c>
    </row>
    <row r="1888" spans="7:11" x14ac:dyDescent="0.25">
      <c r="G1888" s="33" t="s">
        <v>8</v>
      </c>
      <c r="H1888" s="33" t="s">
        <v>884</v>
      </c>
      <c r="I1888" s="1">
        <v>92002</v>
      </c>
      <c r="J1888" s="2" t="s">
        <v>9670</v>
      </c>
      <c r="K1888" s="2" t="s">
        <v>2561</v>
      </c>
    </row>
    <row r="1889" spans="7:11" x14ac:dyDescent="0.25">
      <c r="G1889" s="33" t="s">
        <v>8</v>
      </c>
      <c r="H1889" s="33" t="s">
        <v>1024</v>
      </c>
      <c r="I1889" s="1">
        <v>92003</v>
      </c>
      <c r="J1889" s="2" t="s">
        <v>9671</v>
      </c>
      <c r="K1889" s="2" t="s">
        <v>2561</v>
      </c>
    </row>
    <row r="1890" spans="7:11" x14ac:dyDescent="0.25">
      <c r="G1890" s="33" t="s">
        <v>8</v>
      </c>
      <c r="H1890" s="33" t="s">
        <v>1164</v>
      </c>
      <c r="I1890" s="1">
        <v>92004</v>
      </c>
      <c r="J1890" s="2" t="s">
        <v>9672</v>
      </c>
      <c r="K1890" s="2" t="s">
        <v>2561</v>
      </c>
    </row>
    <row r="1891" spans="7:11" x14ac:dyDescent="0.25">
      <c r="G1891" s="33" t="s">
        <v>8</v>
      </c>
      <c r="H1891" s="33" t="s">
        <v>1304</v>
      </c>
      <c r="I1891" s="1">
        <v>92005</v>
      </c>
      <c r="J1891" s="2" t="s">
        <v>9673</v>
      </c>
      <c r="K1891" s="2" t="s">
        <v>2561</v>
      </c>
    </row>
    <row r="1892" spans="7:11" x14ac:dyDescent="0.25">
      <c r="G1892" s="33" t="s">
        <v>8</v>
      </c>
      <c r="H1892" s="33" t="s">
        <v>1444</v>
      </c>
      <c r="I1892" s="1">
        <v>92006</v>
      </c>
      <c r="J1892" s="2" t="s">
        <v>9674</v>
      </c>
      <c r="K1892" s="2" t="s">
        <v>2561</v>
      </c>
    </row>
    <row r="1893" spans="7:11" x14ac:dyDescent="0.25">
      <c r="G1893" s="33" t="s">
        <v>8</v>
      </c>
      <c r="H1893" s="33" t="s">
        <v>108</v>
      </c>
      <c r="I1893" s="1">
        <v>92007</v>
      </c>
      <c r="J1893" s="2" t="s">
        <v>9675</v>
      </c>
      <c r="K1893" s="2" t="s">
        <v>2561</v>
      </c>
    </row>
    <row r="1894" spans="7:11" x14ac:dyDescent="0.25">
      <c r="G1894" s="33" t="s">
        <v>8</v>
      </c>
      <c r="H1894" s="33" t="s">
        <v>38</v>
      </c>
      <c r="I1894" s="1">
        <v>92008</v>
      </c>
      <c r="J1894" s="2" t="s">
        <v>9676</v>
      </c>
      <c r="K1894" s="2" t="s">
        <v>2561</v>
      </c>
    </row>
    <row r="1895" spans="7:11" x14ac:dyDescent="0.25">
      <c r="G1895" s="33" t="s">
        <v>8</v>
      </c>
      <c r="H1895" s="33" t="s">
        <v>325</v>
      </c>
      <c r="I1895" s="1">
        <v>92009</v>
      </c>
      <c r="J1895" s="2" t="s">
        <v>9677</v>
      </c>
      <c r="K1895" s="2" t="s">
        <v>2561</v>
      </c>
    </row>
    <row r="1896" spans="7:11" x14ac:dyDescent="0.25">
      <c r="G1896" s="33" t="s">
        <v>8</v>
      </c>
      <c r="H1896" s="33" t="s">
        <v>465</v>
      </c>
      <c r="I1896" s="1">
        <v>92010</v>
      </c>
      <c r="J1896" s="2" t="s">
        <v>9678</v>
      </c>
      <c r="K1896" s="2" t="s">
        <v>2561</v>
      </c>
    </row>
    <row r="1897" spans="7:11" x14ac:dyDescent="0.25">
      <c r="G1897" s="33" t="s">
        <v>8</v>
      </c>
      <c r="H1897" s="33" t="s">
        <v>605</v>
      </c>
      <c r="I1897" s="1">
        <v>92011</v>
      </c>
      <c r="J1897" s="2" t="s">
        <v>9679</v>
      </c>
      <c r="K1897" s="2" t="s">
        <v>2561</v>
      </c>
    </row>
    <row r="1898" spans="7:11" x14ac:dyDescent="0.25">
      <c r="G1898" s="33" t="s">
        <v>8</v>
      </c>
      <c r="H1898" s="33" t="s">
        <v>745</v>
      </c>
      <c r="I1898" s="1">
        <v>92012</v>
      </c>
      <c r="J1898" s="2" t="s">
        <v>9680</v>
      </c>
      <c r="K1898" s="2" t="s">
        <v>2561</v>
      </c>
    </row>
    <row r="1899" spans="7:11" x14ac:dyDescent="0.25">
      <c r="G1899" s="33" t="s">
        <v>8</v>
      </c>
      <c r="H1899" s="33" t="s">
        <v>885</v>
      </c>
      <c r="I1899" s="1">
        <v>92013</v>
      </c>
      <c r="J1899" s="2" t="s">
        <v>9681</v>
      </c>
      <c r="K1899" s="2" t="s">
        <v>2561</v>
      </c>
    </row>
    <row r="1900" spans="7:11" x14ac:dyDescent="0.25">
      <c r="G1900" s="33" t="s">
        <v>8</v>
      </c>
      <c r="H1900" s="33" t="s">
        <v>1025</v>
      </c>
      <c r="I1900" s="1">
        <v>92014</v>
      </c>
      <c r="J1900" s="2" t="s">
        <v>9682</v>
      </c>
      <c r="K1900" s="2" t="s">
        <v>2561</v>
      </c>
    </row>
    <row r="1901" spans="7:11" x14ac:dyDescent="0.25">
      <c r="G1901" s="33" t="s">
        <v>8</v>
      </c>
      <c r="H1901" s="33" t="s">
        <v>1165</v>
      </c>
      <c r="I1901" s="1">
        <v>92015</v>
      </c>
      <c r="J1901" s="2" t="s">
        <v>9683</v>
      </c>
      <c r="K1901" s="2" t="s">
        <v>2561</v>
      </c>
    </row>
    <row r="1902" spans="7:11" x14ac:dyDescent="0.25">
      <c r="G1902" s="33" t="s">
        <v>8</v>
      </c>
      <c r="H1902" s="33" t="s">
        <v>1305</v>
      </c>
      <c r="I1902" s="1">
        <v>92016</v>
      </c>
      <c r="J1902" s="2" t="s">
        <v>9684</v>
      </c>
      <c r="K1902" s="2" t="s">
        <v>2561</v>
      </c>
    </row>
    <row r="1903" spans="7:11" x14ac:dyDescent="0.25">
      <c r="G1903" s="33" t="s">
        <v>8</v>
      </c>
      <c r="H1903" s="33" t="s">
        <v>1445</v>
      </c>
      <c r="I1903" s="1">
        <v>92017</v>
      </c>
      <c r="J1903" s="2" t="s">
        <v>9685</v>
      </c>
      <c r="K1903" s="2" t="s">
        <v>2561</v>
      </c>
    </row>
    <row r="1904" spans="7:11" x14ac:dyDescent="0.25">
      <c r="G1904" s="33" t="s">
        <v>8</v>
      </c>
      <c r="H1904" s="33" t="s">
        <v>109</v>
      </c>
      <c r="I1904" s="1">
        <v>92018</v>
      </c>
      <c r="J1904" s="2" t="s">
        <v>9686</v>
      </c>
      <c r="K1904" s="2" t="s">
        <v>2561</v>
      </c>
    </row>
    <row r="1905" spans="7:11" x14ac:dyDescent="0.25">
      <c r="G1905" s="33" t="s">
        <v>8</v>
      </c>
      <c r="H1905" s="33" t="s">
        <v>39</v>
      </c>
      <c r="I1905" s="1">
        <v>92019</v>
      </c>
      <c r="J1905" s="2" t="s">
        <v>9687</v>
      </c>
      <c r="K1905" s="2" t="s">
        <v>2561</v>
      </c>
    </row>
    <row r="1906" spans="7:11" x14ac:dyDescent="0.25">
      <c r="G1906" s="33" t="s">
        <v>8</v>
      </c>
      <c r="H1906" s="33" t="s">
        <v>326</v>
      </c>
      <c r="I1906" s="1">
        <v>92020</v>
      </c>
      <c r="J1906" s="2" t="s">
        <v>9688</v>
      </c>
      <c r="K1906" s="2" t="s">
        <v>2561</v>
      </c>
    </row>
    <row r="1907" spans="7:11" x14ac:dyDescent="0.25">
      <c r="G1907" s="33" t="s">
        <v>8</v>
      </c>
      <c r="H1907" s="33" t="s">
        <v>466</v>
      </c>
      <c r="I1907" s="1">
        <v>92021</v>
      </c>
      <c r="J1907" s="2" t="s">
        <v>9689</v>
      </c>
      <c r="K1907" s="2" t="s">
        <v>2561</v>
      </c>
    </row>
    <row r="1908" spans="7:11" x14ac:dyDescent="0.25">
      <c r="G1908" s="33" t="s">
        <v>8</v>
      </c>
      <c r="H1908" s="33" t="s">
        <v>606</v>
      </c>
      <c r="I1908" s="1">
        <v>92022</v>
      </c>
      <c r="J1908" s="2" t="s">
        <v>9690</v>
      </c>
      <c r="K1908" s="2" t="s">
        <v>2561</v>
      </c>
    </row>
    <row r="1909" spans="7:11" x14ac:dyDescent="0.25">
      <c r="G1909" s="33" t="s">
        <v>8</v>
      </c>
      <c r="H1909" s="33" t="s">
        <v>746</v>
      </c>
      <c r="I1909" s="1">
        <v>92023</v>
      </c>
      <c r="J1909" s="2" t="s">
        <v>9691</v>
      </c>
      <c r="K1909" s="2" t="s">
        <v>2561</v>
      </c>
    </row>
    <row r="1910" spans="7:11" x14ac:dyDescent="0.25">
      <c r="G1910" s="33" t="s">
        <v>8</v>
      </c>
      <c r="H1910" s="33" t="s">
        <v>886</v>
      </c>
      <c r="I1910" s="1">
        <v>92024</v>
      </c>
      <c r="J1910" s="2" t="s">
        <v>9692</v>
      </c>
      <c r="K1910" s="2" t="s">
        <v>2561</v>
      </c>
    </row>
    <row r="1911" spans="7:11" x14ac:dyDescent="0.25">
      <c r="G1911" s="33" t="s">
        <v>8</v>
      </c>
      <c r="H1911" s="33" t="s">
        <v>1026</v>
      </c>
      <c r="I1911" s="1">
        <v>92025</v>
      </c>
      <c r="J1911" s="2" t="s">
        <v>9693</v>
      </c>
      <c r="K1911" s="2" t="s">
        <v>2561</v>
      </c>
    </row>
    <row r="1912" spans="7:11" x14ac:dyDescent="0.25">
      <c r="G1912" s="33" t="s">
        <v>8</v>
      </c>
      <c r="H1912" s="33" t="s">
        <v>1166</v>
      </c>
      <c r="I1912" s="1">
        <v>92026</v>
      </c>
      <c r="J1912" s="2" t="s">
        <v>9694</v>
      </c>
      <c r="K1912" s="2" t="s">
        <v>2561</v>
      </c>
    </row>
    <row r="1913" spans="7:11" x14ac:dyDescent="0.25">
      <c r="G1913" s="33" t="s">
        <v>8</v>
      </c>
      <c r="H1913" s="33" t="s">
        <v>1306</v>
      </c>
      <c r="I1913" s="1">
        <v>92027</v>
      </c>
      <c r="J1913" s="2" t="s">
        <v>9695</v>
      </c>
      <c r="K1913" s="2" t="s">
        <v>2561</v>
      </c>
    </row>
    <row r="1914" spans="7:11" x14ac:dyDescent="0.25">
      <c r="G1914" s="33" t="s">
        <v>8</v>
      </c>
      <c r="H1914" s="33" t="s">
        <v>1446</v>
      </c>
      <c r="I1914" s="1">
        <v>92028</v>
      </c>
      <c r="J1914" s="2" t="s">
        <v>9696</v>
      </c>
      <c r="K1914" s="2" t="s">
        <v>2561</v>
      </c>
    </row>
    <row r="1915" spans="7:11" x14ac:dyDescent="0.25">
      <c r="G1915" s="33" t="s">
        <v>8</v>
      </c>
      <c r="H1915" s="33" t="s">
        <v>110</v>
      </c>
      <c r="I1915" s="1">
        <v>92029</v>
      </c>
      <c r="J1915" s="2" t="s">
        <v>9697</v>
      </c>
      <c r="K1915" s="2" t="s">
        <v>2561</v>
      </c>
    </row>
    <row r="1916" spans="7:11" x14ac:dyDescent="0.25">
      <c r="G1916" s="33" t="s">
        <v>8</v>
      </c>
      <c r="H1916" s="33" t="s">
        <v>40</v>
      </c>
      <c r="I1916" s="1">
        <v>92030</v>
      </c>
      <c r="J1916" s="2" t="s">
        <v>9698</v>
      </c>
      <c r="K1916" s="2" t="s">
        <v>2561</v>
      </c>
    </row>
    <row r="1917" spans="7:11" x14ac:dyDescent="0.25">
      <c r="G1917" s="33" t="s">
        <v>8</v>
      </c>
      <c r="H1917" s="33" t="s">
        <v>327</v>
      </c>
      <c r="I1917" s="1">
        <v>92031</v>
      </c>
      <c r="J1917" s="2" t="s">
        <v>9699</v>
      </c>
      <c r="K1917" s="2" t="s">
        <v>2561</v>
      </c>
    </row>
    <row r="1918" spans="7:11" x14ac:dyDescent="0.25">
      <c r="G1918" s="33" t="s">
        <v>8</v>
      </c>
      <c r="H1918" s="33" t="s">
        <v>467</v>
      </c>
      <c r="I1918" s="1">
        <v>92032</v>
      </c>
      <c r="J1918" s="2" t="s">
        <v>9700</v>
      </c>
      <c r="K1918" s="2" t="s">
        <v>2561</v>
      </c>
    </row>
    <row r="1919" spans="7:11" x14ac:dyDescent="0.25">
      <c r="G1919" s="33" t="s">
        <v>8</v>
      </c>
      <c r="H1919" s="33" t="s">
        <v>607</v>
      </c>
      <c r="I1919" s="1">
        <v>92033</v>
      </c>
      <c r="J1919" s="2" t="s">
        <v>9701</v>
      </c>
      <c r="K1919" s="2" t="s">
        <v>2561</v>
      </c>
    </row>
    <row r="1920" spans="7:11" x14ac:dyDescent="0.25">
      <c r="G1920" s="33" t="s">
        <v>8</v>
      </c>
      <c r="H1920" s="33" t="s">
        <v>747</v>
      </c>
      <c r="I1920" s="1">
        <v>92034</v>
      </c>
      <c r="J1920" s="2" t="s">
        <v>9702</v>
      </c>
      <c r="K1920" s="2" t="s">
        <v>2561</v>
      </c>
    </row>
    <row r="1921" spans="7:11" x14ac:dyDescent="0.25">
      <c r="G1921" s="33" t="s">
        <v>8</v>
      </c>
      <c r="H1921" s="33" t="s">
        <v>887</v>
      </c>
      <c r="I1921" s="1">
        <v>92035</v>
      </c>
      <c r="J1921" s="2" t="s">
        <v>9703</v>
      </c>
      <c r="K1921" s="2" t="s">
        <v>2561</v>
      </c>
    </row>
    <row r="1922" spans="7:11" x14ac:dyDescent="0.25">
      <c r="G1922" s="33" t="s">
        <v>8</v>
      </c>
      <c r="H1922" s="33" t="s">
        <v>1027</v>
      </c>
      <c r="I1922" s="1">
        <v>92036</v>
      </c>
      <c r="J1922" s="2" t="s">
        <v>9704</v>
      </c>
      <c r="K1922" s="2" t="s">
        <v>2561</v>
      </c>
    </row>
    <row r="1923" spans="7:11" x14ac:dyDescent="0.25">
      <c r="G1923" s="33" t="s">
        <v>8</v>
      </c>
      <c r="H1923" s="33" t="s">
        <v>1167</v>
      </c>
      <c r="I1923" s="1">
        <v>92037</v>
      </c>
      <c r="J1923" s="2" t="s">
        <v>9705</v>
      </c>
      <c r="K1923" s="2" t="s">
        <v>2561</v>
      </c>
    </row>
    <row r="1924" spans="7:11" x14ac:dyDescent="0.25">
      <c r="G1924" s="33" t="s">
        <v>8</v>
      </c>
      <c r="H1924" s="33" t="s">
        <v>1307</v>
      </c>
      <c r="I1924" s="1">
        <v>92038</v>
      </c>
      <c r="J1924" s="2" t="s">
        <v>9706</v>
      </c>
      <c r="K1924" s="2" t="s">
        <v>2561</v>
      </c>
    </row>
    <row r="1925" spans="7:11" x14ac:dyDescent="0.25">
      <c r="G1925" s="33" t="s">
        <v>8</v>
      </c>
      <c r="H1925" s="33" t="s">
        <v>1447</v>
      </c>
      <c r="I1925" s="1">
        <v>92039</v>
      </c>
      <c r="J1925" s="2" t="s">
        <v>9707</v>
      </c>
      <c r="K1925" s="2" t="s">
        <v>2561</v>
      </c>
    </row>
    <row r="1926" spans="7:11" x14ac:dyDescent="0.25">
      <c r="G1926" s="33" t="s">
        <v>8</v>
      </c>
      <c r="H1926" s="33" t="s">
        <v>111</v>
      </c>
      <c r="I1926" s="1">
        <v>92040</v>
      </c>
      <c r="J1926" s="2" t="s">
        <v>9708</v>
      </c>
      <c r="K1926" s="2" t="s">
        <v>2561</v>
      </c>
    </row>
    <row r="1927" spans="7:11" x14ac:dyDescent="0.25">
      <c r="G1927" s="33" t="s">
        <v>8</v>
      </c>
      <c r="H1927" s="33" t="s">
        <v>41</v>
      </c>
      <c r="I1927" s="1">
        <v>92041</v>
      </c>
      <c r="J1927" s="2" t="s">
        <v>9709</v>
      </c>
      <c r="K1927" s="2" t="s">
        <v>2561</v>
      </c>
    </row>
    <row r="1928" spans="7:11" x14ac:dyDescent="0.25">
      <c r="G1928" s="33" t="s">
        <v>8</v>
      </c>
      <c r="H1928" s="33" t="s">
        <v>328</v>
      </c>
      <c r="I1928" s="1">
        <v>92042</v>
      </c>
      <c r="J1928" s="2" t="s">
        <v>9710</v>
      </c>
      <c r="K1928" s="2" t="s">
        <v>2561</v>
      </c>
    </row>
    <row r="1929" spans="7:11" x14ac:dyDescent="0.25">
      <c r="G1929" s="33" t="s">
        <v>8</v>
      </c>
      <c r="H1929" s="33" t="s">
        <v>468</v>
      </c>
      <c r="I1929" s="1">
        <v>92043</v>
      </c>
      <c r="J1929" s="2" t="s">
        <v>9711</v>
      </c>
      <c r="K1929" s="2" t="s">
        <v>2561</v>
      </c>
    </row>
    <row r="1930" spans="7:11" x14ac:dyDescent="0.25">
      <c r="G1930" s="33" t="s">
        <v>8</v>
      </c>
      <c r="H1930" s="33" t="s">
        <v>608</v>
      </c>
      <c r="I1930" s="1">
        <v>92044</v>
      </c>
      <c r="J1930" s="2" t="s">
        <v>9712</v>
      </c>
      <c r="K1930" s="2" t="s">
        <v>2561</v>
      </c>
    </row>
    <row r="1931" spans="7:11" x14ac:dyDescent="0.25">
      <c r="G1931" s="33" t="s">
        <v>8</v>
      </c>
      <c r="H1931" s="33" t="s">
        <v>748</v>
      </c>
      <c r="I1931" s="1">
        <v>92045</v>
      </c>
      <c r="J1931" s="2" t="s">
        <v>9713</v>
      </c>
      <c r="K1931" s="2" t="s">
        <v>2561</v>
      </c>
    </row>
    <row r="1932" spans="7:11" x14ac:dyDescent="0.25">
      <c r="G1932" s="33" t="s">
        <v>8</v>
      </c>
      <c r="H1932" s="33" t="s">
        <v>888</v>
      </c>
      <c r="I1932" s="1">
        <v>92046</v>
      </c>
      <c r="J1932" s="2" t="s">
        <v>9714</v>
      </c>
      <c r="K1932" s="2" t="s">
        <v>2561</v>
      </c>
    </row>
    <row r="1933" spans="7:11" x14ac:dyDescent="0.25">
      <c r="G1933" s="33" t="s">
        <v>8</v>
      </c>
      <c r="H1933" s="33" t="s">
        <v>1028</v>
      </c>
      <c r="I1933" s="1">
        <v>92047</v>
      </c>
      <c r="J1933" s="2" t="s">
        <v>9715</v>
      </c>
      <c r="K1933" s="2" t="s">
        <v>2561</v>
      </c>
    </row>
    <row r="1934" spans="7:11" x14ac:dyDescent="0.25">
      <c r="G1934" s="33" t="s">
        <v>8</v>
      </c>
      <c r="H1934" s="33" t="s">
        <v>1168</v>
      </c>
      <c r="I1934" s="1">
        <v>92048</v>
      </c>
      <c r="J1934" s="2" t="s">
        <v>9716</v>
      </c>
      <c r="K1934" s="2" t="s">
        <v>2561</v>
      </c>
    </row>
    <row r="1935" spans="7:11" x14ac:dyDescent="0.25">
      <c r="G1935" s="33" t="s">
        <v>8</v>
      </c>
      <c r="H1935" s="33" t="s">
        <v>1308</v>
      </c>
      <c r="I1935" s="1">
        <v>92049</v>
      </c>
      <c r="J1935" s="2" t="s">
        <v>9717</v>
      </c>
      <c r="K1935" s="2" t="s">
        <v>2561</v>
      </c>
    </row>
    <row r="1936" spans="7:11" x14ac:dyDescent="0.25">
      <c r="G1936" s="33" t="s">
        <v>8</v>
      </c>
      <c r="H1936" s="33" t="s">
        <v>1448</v>
      </c>
      <c r="I1936" s="1">
        <v>92050</v>
      </c>
      <c r="J1936" s="2" t="s">
        <v>9718</v>
      </c>
      <c r="K1936" s="2" t="s">
        <v>2561</v>
      </c>
    </row>
    <row r="1937" spans="7:11" x14ac:dyDescent="0.25">
      <c r="G1937" s="33" t="s">
        <v>8</v>
      </c>
      <c r="H1937" s="33" t="s">
        <v>112</v>
      </c>
      <c r="I1937" s="1">
        <v>92051</v>
      </c>
      <c r="J1937" s="2" t="s">
        <v>9719</v>
      </c>
      <c r="K1937" s="2" t="s">
        <v>2561</v>
      </c>
    </row>
    <row r="1938" spans="7:11" x14ac:dyDescent="0.25">
      <c r="G1938" s="33" t="s">
        <v>8</v>
      </c>
      <c r="H1938" s="33" t="s">
        <v>42</v>
      </c>
      <c r="I1938" s="1">
        <v>92052</v>
      </c>
      <c r="J1938" s="2" t="s">
        <v>9720</v>
      </c>
      <c r="K1938" s="2" t="s">
        <v>2561</v>
      </c>
    </row>
    <row r="1939" spans="7:11" x14ac:dyDescent="0.25">
      <c r="G1939" s="33" t="s">
        <v>8</v>
      </c>
      <c r="H1939" s="33" t="s">
        <v>329</v>
      </c>
      <c r="I1939" s="1">
        <v>92053</v>
      </c>
      <c r="J1939" s="2" t="s">
        <v>9721</v>
      </c>
      <c r="K1939" s="2" t="s">
        <v>2561</v>
      </c>
    </row>
    <row r="1940" spans="7:11" x14ac:dyDescent="0.25">
      <c r="G1940" s="33" t="s">
        <v>8</v>
      </c>
      <c r="H1940" s="33" t="s">
        <v>469</v>
      </c>
      <c r="I1940" s="1">
        <v>92054</v>
      </c>
      <c r="J1940" s="2" t="s">
        <v>9722</v>
      </c>
      <c r="K1940" s="2" t="s">
        <v>2561</v>
      </c>
    </row>
    <row r="1941" spans="7:11" x14ac:dyDescent="0.25">
      <c r="G1941" s="33" t="s">
        <v>8</v>
      </c>
      <c r="H1941" s="33" t="s">
        <v>609</v>
      </c>
      <c r="I1941" s="1">
        <v>92055</v>
      </c>
      <c r="J1941" s="2" t="s">
        <v>9723</v>
      </c>
      <c r="K1941" s="2" t="s">
        <v>2561</v>
      </c>
    </row>
    <row r="1942" spans="7:11" x14ac:dyDescent="0.25">
      <c r="G1942" s="33" t="s">
        <v>8</v>
      </c>
      <c r="H1942" s="33" t="s">
        <v>749</v>
      </c>
      <c r="I1942" s="1">
        <v>92056</v>
      </c>
      <c r="J1942" s="2" t="s">
        <v>9724</v>
      </c>
      <c r="K1942" s="2" t="s">
        <v>2561</v>
      </c>
    </row>
    <row r="1943" spans="7:11" x14ac:dyDescent="0.25">
      <c r="G1943" s="33" t="s">
        <v>8</v>
      </c>
      <c r="H1943" s="33" t="s">
        <v>889</v>
      </c>
      <c r="I1943" s="1">
        <v>92057</v>
      </c>
      <c r="J1943" s="2" t="s">
        <v>9725</v>
      </c>
      <c r="K1943" s="2" t="s">
        <v>2561</v>
      </c>
    </row>
    <row r="1944" spans="7:11" x14ac:dyDescent="0.25">
      <c r="G1944" s="33" t="s">
        <v>8</v>
      </c>
      <c r="H1944" s="33" t="s">
        <v>1029</v>
      </c>
      <c r="I1944" s="1">
        <v>92058</v>
      </c>
      <c r="J1944" s="2" t="s">
        <v>9726</v>
      </c>
      <c r="K1944" s="2" t="s">
        <v>2561</v>
      </c>
    </row>
    <row r="1945" spans="7:11" x14ac:dyDescent="0.25">
      <c r="G1945" s="33" t="s">
        <v>8</v>
      </c>
      <c r="H1945" s="33" t="s">
        <v>1169</v>
      </c>
      <c r="I1945" s="1">
        <v>92059</v>
      </c>
      <c r="J1945" s="2" t="s">
        <v>9727</v>
      </c>
      <c r="K1945" s="2" t="s">
        <v>2561</v>
      </c>
    </row>
    <row r="1946" spans="7:11" x14ac:dyDescent="0.25">
      <c r="G1946" s="33" t="s">
        <v>8</v>
      </c>
      <c r="H1946" s="33" t="s">
        <v>1309</v>
      </c>
      <c r="I1946" s="1">
        <v>92060</v>
      </c>
      <c r="J1946" s="2" t="s">
        <v>9728</v>
      </c>
      <c r="K1946" s="2" t="s">
        <v>2561</v>
      </c>
    </row>
    <row r="1947" spans="7:11" x14ac:dyDescent="0.25">
      <c r="G1947" s="33" t="s">
        <v>8</v>
      </c>
      <c r="H1947" s="33" t="s">
        <v>1449</v>
      </c>
      <c r="I1947" s="1">
        <v>92061</v>
      </c>
      <c r="J1947" s="2" t="s">
        <v>9729</v>
      </c>
      <c r="K1947" s="2" t="s">
        <v>2561</v>
      </c>
    </row>
    <row r="1948" spans="7:11" x14ac:dyDescent="0.25">
      <c r="G1948" s="33" t="s">
        <v>8</v>
      </c>
      <c r="H1948" s="33" t="s">
        <v>113</v>
      </c>
      <c r="I1948" s="1">
        <v>92062</v>
      </c>
      <c r="J1948" s="2" t="s">
        <v>9730</v>
      </c>
      <c r="K1948" s="2" t="s">
        <v>2561</v>
      </c>
    </row>
    <row r="1949" spans="7:11" x14ac:dyDescent="0.25">
      <c r="G1949" s="33" t="s">
        <v>8</v>
      </c>
      <c r="H1949" s="33" t="s">
        <v>43</v>
      </c>
      <c r="I1949" s="1">
        <v>92063</v>
      </c>
      <c r="J1949" s="2" t="s">
        <v>9731</v>
      </c>
      <c r="K1949" s="2" t="s">
        <v>2561</v>
      </c>
    </row>
    <row r="1950" spans="7:11" x14ac:dyDescent="0.25">
      <c r="G1950" s="33" t="s">
        <v>8</v>
      </c>
      <c r="H1950" s="33" t="s">
        <v>330</v>
      </c>
      <c r="I1950" s="1">
        <v>92064</v>
      </c>
      <c r="J1950" s="2" t="s">
        <v>9732</v>
      </c>
      <c r="K1950" s="2" t="s">
        <v>2561</v>
      </c>
    </row>
    <row r="1951" spans="7:11" x14ac:dyDescent="0.25">
      <c r="G1951" s="33" t="s">
        <v>8</v>
      </c>
      <c r="H1951" s="33" t="s">
        <v>470</v>
      </c>
      <c r="I1951" s="1">
        <v>92065</v>
      </c>
      <c r="J1951" s="2" t="s">
        <v>9733</v>
      </c>
      <c r="K1951" s="2" t="s">
        <v>2561</v>
      </c>
    </row>
    <row r="1952" spans="7:11" x14ac:dyDescent="0.25">
      <c r="G1952" s="33" t="s">
        <v>8</v>
      </c>
      <c r="H1952" s="33" t="s">
        <v>610</v>
      </c>
      <c r="I1952" s="1">
        <v>92066</v>
      </c>
      <c r="J1952" s="2" t="s">
        <v>9734</v>
      </c>
      <c r="K1952" s="2" t="s">
        <v>2561</v>
      </c>
    </row>
    <row r="1953" spans="7:11" x14ac:dyDescent="0.25">
      <c r="G1953" s="33" t="s">
        <v>8</v>
      </c>
      <c r="H1953" s="33" t="s">
        <v>750</v>
      </c>
      <c r="I1953" s="1">
        <v>92067</v>
      </c>
      <c r="J1953" s="2" t="s">
        <v>9735</v>
      </c>
      <c r="K1953" s="2" t="s">
        <v>2561</v>
      </c>
    </row>
    <row r="1954" spans="7:11" x14ac:dyDescent="0.25">
      <c r="G1954" s="33" t="s">
        <v>8</v>
      </c>
      <c r="H1954" s="33" t="s">
        <v>890</v>
      </c>
      <c r="I1954" s="1">
        <v>92068</v>
      </c>
      <c r="J1954" s="2" t="s">
        <v>9736</v>
      </c>
      <c r="K1954" s="2" t="s">
        <v>2561</v>
      </c>
    </row>
    <row r="1955" spans="7:11" x14ac:dyDescent="0.25">
      <c r="G1955" s="33" t="s">
        <v>8</v>
      </c>
      <c r="H1955" s="33" t="s">
        <v>1030</v>
      </c>
      <c r="I1955" s="1">
        <v>92069</v>
      </c>
      <c r="J1955" s="2" t="s">
        <v>9737</v>
      </c>
      <c r="K1955" s="2" t="s">
        <v>2561</v>
      </c>
    </row>
    <row r="1956" spans="7:11" x14ac:dyDescent="0.25">
      <c r="G1956" s="33" t="s">
        <v>8</v>
      </c>
      <c r="H1956" s="33" t="s">
        <v>1170</v>
      </c>
      <c r="I1956" s="1">
        <v>92070</v>
      </c>
      <c r="J1956" s="2" t="s">
        <v>9738</v>
      </c>
      <c r="K1956" s="2" t="s">
        <v>2561</v>
      </c>
    </row>
    <row r="1957" spans="7:11" x14ac:dyDescent="0.25">
      <c r="G1957" s="33" t="s">
        <v>8</v>
      </c>
      <c r="H1957" s="33" t="s">
        <v>1310</v>
      </c>
      <c r="I1957" s="1">
        <v>92071</v>
      </c>
      <c r="J1957" s="2" t="s">
        <v>9739</v>
      </c>
      <c r="K1957" s="2" t="s">
        <v>2561</v>
      </c>
    </row>
    <row r="1958" spans="7:11" x14ac:dyDescent="0.25">
      <c r="G1958" s="33" t="s">
        <v>8</v>
      </c>
      <c r="H1958" s="33" t="s">
        <v>1450</v>
      </c>
      <c r="I1958" s="1">
        <v>92072</v>
      </c>
      <c r="J1958" s="2" t="s">
        <v>9740</v>
      </c>
      <c r="K1958" s="2" t="s">
        <v>2561</v>
      </c>
    </row>
    <row r="1959" spans="7:11" x14ac:dyDescent="0.25">
      <c r="G1959" s="33" t="s">
        <v>8</v>
      </c>
      <c r="H1959" s="33" t="s">
        <v>114</v>
      </c>
      <c r="I1959" s="1">
        <v>92073</v>
      </c>
      <c r="J1959" s="2" t="s">
        <v>9741</v>
      </c>
      <c r="K1959" s="2" t="s">
        <v>2561</v>
      </c>
    </row>
    <row r="1960" spans="7:11" x14ac:dyDescent="0.25">
      <c r="G1960" s="33" t="s">
        <v>8</v>
      </c>
      <c r="H1960" s="33" t="s">
        <v>44</v>
      </c>
      <c r="I1960" s="1">
        <v>92074</v>
      </c>
      <c r="J1960" s="2" t="s">
        <v>9742</v>
      </c>
      <c r="K1960" s="2" t="s">
        <v>2561</v>
      </c>
    </row>
    <row r="1961" spans="7:11" x14ac:dyDescent="0.25">
      <c r="G1961" s="33" t="s">
        <v>8</v>
      </c>
      <c r="H1961" s="33" t="s">
        <v>331</v>
      </c>
      <c r="I1961" s="1">
        <v>92075</v>
      </c>
      <c r="J1961" s="2" t="s">
        <v>9743</v>
      </c>
      <c r="K1961" s="2" t="s">
        <v>2561</v>
      </c>
    </row>
    <row r="1962" spans="7:11" x14ac:dyDescent="0.25">
      <c r="G1962" s="33" t="s">
        <v>8</v>
      </c>
      <c r="H1962" s="33" t="s">
        <v>471</v>
      </c>
      <c r="I1962" s="1">
        <v>92076</v>
      </c>
      <c r="J1962" s="2" t="s">
        <v>9744</v>
      </c>
      <c r="K1962" s="2" t="s">
        <v>2561</v>
      </c>
    </row>
    <row r="1963" spans="7:11" x14ac:dyDescent="0.25">
      <c r="G1963" s="33" t="s">
        <v>8</v>
      </c>
      <c r="H1963" s="33" t="s">
        <v>611</v>
      </c>
      <c r="I1963" s="1">
        <v>92077</v>
      </c>
      <c r="J1963" s="2" t="s">
        <v>9745</v>
      </c>
      <c r="K1963" s="2" t="s">
        <v>2561</v>
      </c>
    </row>
    <row r="1964" spans="7:11" x14ac:dyDescent="0.25">
      <c r="G1964" s="33" t="s">
        <v>8</v>
      </c>
      <c r="H1964" s="33" t="s">
        <v>751</v>
      </c>
      <c r="I1964" s="1">
        <v>92078</v>
      </c>
      <c r="J1964" s="2" t="s">
        <v>9746</v>
      </c>
      <c r="K1964" s="2" t="s">
        <v>2561</v>
      </c>
    </row>
    <row r="1965" spans="7:11" x14ac:dyDescent="0.25">
      <c r="G1965" s="33" t="s">
        <v>8</v>
      </c>
      <c r="H1965" s="33" t="s">
        <v>891</v>
      </c>
      <c r="I1965" s="1">
        <v>92079</v>
      </c>
      <c r="J1965" s="2" t="s">
        <v>9747</v>
      </c>
      <c r="K1965" s="2" t="s">
        <v>2561</v>
      </c>
    </row>
    <row r="1966" spans="7:11" x14ac:dyDescent="0.25">
      <c r="G1966" s="33" t="s">
        <v>8</v>
      </c>
      <c r="H1966" s="33" t="s">
        <v>1031</v>
      </c>
      <c r="I1966" s="1">
        <v>92080</v>
      </c>
      <c r="J1966" s="2" t="s">
        <v>9748</v>
      </c>
      <c r="K1966" s="2" t="s">
        <v>2561</v>
      </c>
    </row>
    <row r="1967" spans="7:11" x14ac:dyDescent="0.25">
      <c r="G1967" s="33" t="s">
        <v>8</v>
      </c>
      <c r="H1967" s="33" t="s">
        <v>1171</v>
      </c>
      <c r="I1967" s="1">
        <v>92081</v>
      </c>
      <c r="J1967" s="2" t="s">
        <v>9749</v>
      </c>
      <c r="K1967" s="2" t="s">
        <v>2561</v>
      </c>
    </row>
    <row r="1968" spans="7:11" x14ac:dyDescent="0.25">
      <c r="G1968" s="33" t="s">
        <v>8</v>
      </c>
      <c r="H1968" s="33" t="s">
        <v>1311</v>
      </c>
      <c r="I1968" s="1">
        <v>92082</v>
      </c>
      <c r="J1968" s="2" t="s">
        <v>9750</v>
      </c>
      <c r="K1968" s="2" t="s">
        <v>2561</v>
      </c>
    </row>
    <row r="1969" spans="7:11" x14ac:dyDescent="0.25">
      <c r="G1969" s="33" t="s">
        <v>8</v>
      </c>
      <c r="H1969" s="33" t="s">
        <v>1451</v>
      </c>
      <c r="I1969" s="1">
        <v>92083</v>
      </c>
      <c r="J1969" s="2" t="s">
        <v>9751</v>
      </c>
      <c r="K1969" s="2" t="s">
        <v>2561</v>
      </c>
    </row>
    <row r="1970" spans="7:11" x14ac:dyDescent="0.25">
      <c r="G1970" s="33" t="s">
        <v>8</v>
      </c>
      <c r="H1970" s="33" t="s">
        <v>115</v>
      </c>
      <c r="I1970" s="1">
        <v>92084</v>
      </c>
      <c r="J1970" s="2" t="s">
        <v>9752</v>
      </c>
      <c r="K1970" s="2" t="s">
        <v>2561</v>
      </c>
    </row>
    <row r="1971" spans="7:11" x14ac:dyDescent="0.25">
      <c r="G1971" s="33" t="s">
        <v>8</v>
      </c>
      <c r="H1971" s="33" t="s">
        <v>45</v>
      </c>
      <c r="I1971" s="1">
        <v>92085</v>
      </c>
      <c r="J1971" s="2" t="s">
        <v>9753</v>
      </c>
      <c r="K1971" s="2" t="s">
        <v>2561</v>
      </c>
    </row>
    <row r="1972" spans="7:11" x14ac:dyDescent="0.25">
      <c r="G1972" s="33" t="s">
        <v>8</v>
      </c>
      <c r="H1972" s="33" t="s">
        <v>332</v>
      </c>
      <c r="I1972" s="1">
        <v>92086</v>
      </c>
      <c r="J1972" s="2" t="s">
        <v>9754</v>
      </c>
      <c r="K1972" s="2" t="s">
        <v>2561</v>
      </c>
    </row>
    <row r="1973" spans="7:11" x14ac:dyDescent="0.25">
      <c r="G1973" s="33" t="s">
        <v>8</v>
      </c>
      <c r="H1973" s="33" t="s">
        <v>472</v>
      </c>
      <c r="I1973" s="1">
        <v>92087</v>
      </c>
      <c r="J1973" s="2" t="s">
        <v>9755</v>
      </c>
      <c r="K1973" s="2" t="s">
        <v>2561</v>
      </c>
    </row>
    <row r="1974" spans="7:11" x14ac:dyDescent="0.25">
      <c r="G1974" s="33" t="s">
        <v>8</v>
      </c>
      <c r="H1974" s="33" t="s">
        <v>612</v>
      </c>
      <c r="I1974" s="1">
        <v>92088</v>
      </c>
      <c r="J1974" s="2" t="s">
        <v>9756</v>
      </c>
      <c r="K1974" s="2" t="s">
        <v>2561</v>
      </c>
    </row>
    <row r="1975" spans="7:11" x14ac:dyDescent="0.25">
      <c r="G1975" s="33" t="s">
        <v>8</v>
      </c>
      <c r="H1975" s="33" t="s">
        <v>752</v>
      </c>
      <c r="I1975" s="1">
        <v>92089</v>
      </c>
      <c r="J1975" s="2" t="s">
        <v>9757</v>
      </c>
      <c r="K1975" s="2" t="s">
        <v>2561</v>
      </c>
    </row>
    <row r="1976" spans="7:11" x14ac:dyDescent="0.25">
      <c r="G1976" s="33" t="s">
        <v>8</v>
      </c>
      <c r="H1976" s="33" t="s">
        <v>892</v>
      </c>
      <c r="I1976" s="1">
        <v>92090</v>
      </c>
      <c r="J1976" s="2" t="s">
        <v>9758</v>
      </c>
      <c r="K1976" s="2" t="s">
        <v>2561</v>
      </c>
    </row>
    <row r="1977" spans="7:11" x14ac:dyDescent="0.25">
      <c r="G1977" s="33" t="s">
        <v>8</v>
      </c>
      <c r="H1977" s="33" t="s">
        <v>1032</v>
      </c>
      <c r="I1977" s="1">
        <v>92091</v>
      </c>
      <c r="J1977" s="2" t="s">
        <v>9759</v>
      </c>
      <c r="K1977" s="2" t="s">
        <v>2561</v>
      </c>
    </row>
    <row r="1978" spans="7:11" x14ac:dyDescent="0.25">
      <c r="G1978" s="33" t="s">
        <v>8</v>
      </c>
      <c r="H1978" s="33" t="s">
        <v>1172</v>
      </c>
      <c r="I1978" s="1">
        <v>92092</v>
      </c>
      <c r="J1978" s="2" t="s">
        <v>9760</v>
      </c>
      <c r="K1978" s="2" t="s">
        <v>2561</v>
      </c>
    </row>
    <row r="1979" spans="7:11" x14ac:dyDescent="0.25">
      <c r="G1979" s="33" t="s">
        <v>8</v>
      </c>
      <c r="H1979" s="33" t="s">
        <v>1312</v>
      </c>
      <c r="I1979" s="1">
        <v>92093</v>
      </c>
      <c r="J1979" s="2" t="s">
        <v>9761</v>
      </c>
      <c r="K1979" s="2" t="s">
        <v>2561</v>
      </c>
    </row>
    <row r="1980" spans="7:11" x14ac:dyDescent="0.25">
      <c r="G1980" s="33" t="s">
        <v>8</v>
      </c>
      <c r="H1980" s="33" t="s">
        <v>1452</v>
      </c>
      <c r="I1980" s="1">
        <v>92094</v>
      </c>
      <c r="J1980" s="2" t="s">
        <v>9762</v>
      </c>
      <c r="K1980" s="2" t="s">
        <v>2561</v>
      </c>
    </row>
    <row r="1981" spans="7:11" x14ac:dyDescent="0.25">
      <c r="G1981" s="33" t="s">
        <v>8</v>
      </c>
      <c r="H1981" s="33" t="s">
        <v>116</v>
      </c>
      <c r="I1981" s="1">
        <v>92095</v>
      </c>
      <c r="J1981" s="2" t="s">
        <v>9763</v>
      </c>
      <c r="K1981" s="2" t="s">
        <v>2561</v>
      </c>
    </row>
    <row r="1982" spans="7:11" x14ac:dyDescent="0.25">
      <c r="G1982" s="33" t="s">
        <v>8</v>
      </c>
      <c r="H1982" s="33" t="s">
        <v>46</v>
      </c>
      <c r="I1982" s="1">
        <v>92096</v>
      </c>
      <c r="J1982" s="2" t="s">
        <v>9764</v>
      </c>
      <c r="K1982" s="2" t="s">
        <v>2561</v>
      </c>
    </row>
    <row r="1983" spans="7:11" x14ac:dyDescent="0.25">
      <c r="G1983" s="33" t="s">
        <v>8</v>
      </c>
      <c r="H1983" s="33" t="s">
        <v>333</v>
      </c>
      <c r="I1983" s="1">
        <v>92097</v>
      </c>
      <c r="J1983" s="2" t="s">
        <v>9765</v>
      </c>
      <c r="K1983" s="2" t="s">
        <v>2561</v>
      </c>
    </row>
    <row r="1984" spans="7:11" x14ac:dyDescent="0.25">
      <c r="G1984" s="33" t="s">
        <v>8</v>
      </c>
      <c r="H1984" s="33" t="s">
        <v>473</v>
      </c>
      <c r="I1984" s="1">
        <v>92098</v>
      </c>
      <c r="J1984" s="2" t="s">
        <v>9766</v>
      </c>
      <c r="K1984" s="2" t="s">
        <v>2561</v>
      </c>
    </row>
    <row r="1985" spans="7:11" x14ac:dyDescent="0.25">
      <c r="G1985" s="33" t="s">
        <v>8</v>
      </c>
      <c r="H1985" s="33" t="s">
        <v>613</v>
      </c>
      <c r="I1985" s="1">
        <v>92099</v>
      </c>
      <c r="J1985" s="2" t="s">
        <v>9767</v>
      </c>
      <c r="K1985" s="2" t="s">
        <v>2561</v>
      </c>
    </row>
    <row r="1986" spans="7:11" x14ac:dyDescent="0.25">
      <c r="G1986" s="33" t="s">
        <v>8</v>
      </c>
      <c r="H1986" s="33" t="s">
        <v>753</v>
      </c>
      <c r="I1986" s="1">
        <v>92100</v>
      </c>
      <c r="J1986" s="2" t="s">
        <v>9768</v>
      </c>
      <c r="K1986" s="2" t="s">
        <v>2561</v>
      </c>
    </row>
    <row r="1987" spans="7:11" x14ac:dyDescent="0.25">
      <c r="G1987" s="33" t="s">
        <v>8</v>
      </c>
      <c r="H1987" s="33" t="s">
        <v>893</v>
      </c>
      <c r="I1987" s="1">
        <v>92101</v>
      </c>
      <c r="J1987" s="2" t="s">
        <v>9769</v>
      </c>
      <c r="K1987" s="2" t="s">
        <v>2561</v>
      </c>
    </row>
    <row r="1988" spans="7:11" x14ac:dyDescent="0.25">
      <c r="G1988" s="33" t="s">
        <v>8</v>
      </c>
      <c r="H1988" s="33" t="s">
        <v>1033</v>
      </c>
      <c r="I1988" s="1">
        <v>92102</v>
      </c>
      <c r="J1988" s="2" t="s">
        <v>9770</v>
      </c>
      <c r="K1988" s="2" t="s">
        <v>2561</v>
      </c>
    </row>
    <row r="1989" spans="7:11" x14ac:dyDescent="0.25">
      <c r="G1989" s="33" t="s">
        <v>8</v>
      </c>
      <c r="H1989" s="33" t="s">
        <v>1173</v>
      </c>
      <c r="I1989" s="1">
        <v>92103</v>
      </c>
      <c r="J1989" s="2" t="s">
        <v>9771</v>
      </c>
      <c r="K1989" s="2" t="s">
        <v>2561</v>
      </c>
    </row>
    <row r="1990" spans="7:11" x14ac:dyDescent="0.25">
      <c r="G1990" s="33" t="s">
        <v>8</v>
      </c>
      <c r="H1990" s="33" t="s">
        <v>1313</v>
      </c>
      <c r="I1990" s="1">
        <v>92104</v>
      </c>
      <c r="J1990" s="2" t="s">
        <v>9772</v>
      </c>
      <c r="K1990" s="2" t="s">
        <v>2561</v>
      </c>
    </row>
    <row r="1991" spans="7:11" x14ac:dyDescent="0.25">
      <c r="G1991" s="33" t="s">
        <v>8</v>
      </c>
      <c r="H1991" s="33" t="s">
        <v>1453</v>
      </c>
      <c r="I1991" s="1">
        <v>92105</v>
      </c>
      <c r="J1991" s="2" t="s">
        <v>9773</v>
      </c>
      <c r="K1991" s="2" t="s">
        <v>2561</v>
      </c>
    </row>
    <row r="1992" spans="7:11" x14ac:dyDescent="0.25">
      <c r="G1992" s="33" t="s">
        <v>8</v>
      </c>
      <c r="H1992" s="33" t="s">
        <v>117</v>
      </c>
      <c r="I1992" s="1">
        <v>92106</v>
      </c>
      <c r="J1992" s="2" t="s">
        <v>9774</v>
      </c>
      <c r="K1992" s="2" t="s">
        <v>2591</v>
      </c>
    </row>
    <row r="1993" spans="7:11" x14ac:dyDescent="0.25">
      <c r="G1993" s="33" t="s">
        <v>8</v>
      </c>
      <c r="H1993" s="33" t="s">
        <v>47</v>
      </c>
      <c r="I1993" s="1">
        <v>92107</v>
      </c>
      <c r="J1993" s="2" t="s">
        <v>9775</v>
      </c>
      <c r="K1993" s="2" t="s">
        <v>2591</v>
      </c>
    </row>
    <row r="1994" spans="7:11" x14ac:dyDescent="0.25">
      <c r="G1994" s="33" t="s">
        <v>8</v>
      </c>
      <c r="H1994" s="33" t="s">
        <v>334</v>
      </c>
      <c r="I1994" s="1">
        <v>92108</v>
      </c>
      <c r="J1994" s="2" t="s">
        <v>9776</v>
      </c>
      <c r="K1994" s="2" t="s">
        <v>2591</v>
      </c>
    </row>
    <row r="1995" spans="7:11" x14ac:dyDescent="0.25">
      <c r="G1995" s="33" t="s">
        <v>8</v>
      </c>
      <c r="H1995" s="33" t="s">
        <v>474</v>
      </c>
      <c r="I1995" s="1">
        <v>92109</v>
      </c>
      <c r="J1995" s="2" t="s">
        <v>9777</v>
      </c>
      <c r="K1995" s="2" t="s">
        <v>2591</v>
      </c>
    </row>
    <row r="1996" spans="7:11" x14ac:dyDescent="0.25">
      <c r="G1996" s="33" t="s">
        <v>8</v>
      </c>
      <c r="H1996" s="33" t="s">
        <v>614</v>
      </c>
      <c r="I1996" s="1">
        <v>92110</v>
      </c>
      <c r="J1996" s="2" t="s">
        <v>9778</v>
      </c>
      <c r="K1996" s="2" t="s">
        <v>2591</v>
      </c>
    </row>
    <row r="1997" spans="7:11" x14ac:dyDescent="0.25">
      <c r="G1997" s="33" t="s">
        <v>8</v>
      </c>
      <c r="H1997" s="33" t="s">
        <v>754</v>
      </c>
      <c r="I1997" s="1">
        <v>92111</v>
      </c>
      <c r="J1997" s="2" t="s">
        <v>9779</v>
      </c>
      <c r="K1997" s="2" t="s">
        <v>2591</v>
      </c>
    </row>
    <row r="1998" spans="7:11" x14ac:dyDescent="0.25">
      <c r="G1998" s="33" t="s">
        <v>8</v>
      </c>
      <c r="H1998" s="33" t="s">
        <v>894</v>
      </c>
      <c r="I1998" s="1">
        <v>92112</v>
      </c>
      <c r="J1998" s="2" t="s">
        <v>9780</v>
      </c>
      <c r="K1998" s="2" t="s">
        <v>2591</v>
      </c>
    </row>
    <row r="1999" spans="7:11" x14ac:dyDescent="0.25">
      <c r="G1999" s="33" t="s">
        <v>8</v>
      </c>
      <c r="H1999" s="33" t="s">
        <v>1034</v>
      </c>
      <c r="I1999" s="1">
        <v>92113</v>
      </c>
      <c r="J1999" s="2" t="s">
        <v>9781</v>
      </c>
      <c r="K1999" s="2" t="s">
        <v>2591</v>
      </c>
    </row>
    <row r="2000" spans="7:11" x14ac:dyDescent="0.25">
      <c r="G2000" s="33" t="s">
        <v>8</v>
      </c>
      <c r="H2000" s="33" t="s">
        <v>1174</v>
      </c>
      <c r="I2000" s="1">
        <v>92114</v>
      </c>
      <c r="J2000" s="2" t="s">
        <v>9782</v>
      </c>
      <c r="K2000" s="2" t="s">
        <v>2591</v>
      </c>
    </row>
    <row r="2001" spans="7:11" x14ac:dyDescent="0.25">
      <c r="G2001" s="33" t="s">
        <v>8</v>
      </c>
      <c r="H2001" s="33" t="s">
        <v>1314</v>
      </c>
      <c r="I2001" s="1">
        <v>92115</v>
      </c>
      <c r="J2001" s="2" t="s">
        <v>9783</v>
      </c>
      <c r="K2001" s="2" t="s">
        <v>2591</v>
      </c>
    </row>
    <row r="2002" spans="7:11" x14ac:dyDescent="0.25">
      <c r="G2002" s="33" t="s">
        <v>8</v>
      </c>
      <c r="H2002" s="33" t="s">
        <v>1454</v>
      </c>
      <c r="I2002" s="1">
        <v>92116</v>
      </c>
      <c r="J2002" s="2" t="s">
        <v>9784</v>
      </c>
      <c r="K2002" s="2" t="s">
        <v>2591</v>
      </c>
    </row>
    <row r="2003" spans="7:11" x14ac:dyDescent="0.25">
      <c r="G2003" s="33" t="s">
        <v>8</v>
      </c>
      <c r="H2003" s="33" t="s">
        <v>118</v>
      </c>
      <c r="I2003" s="1">
        <v>92117</v>
      </c>
      <c r="J2003" s="2" t="s">
        <v>9785</v>
      </c>
      <c r="K2003" s="2" t="s">
        <v>2591</v>
      </c>
    </row>
    <row r="2004" spans="7:11" x14ac:dyDescent="0.25">
      <c r="G2004" s="33" t="s">
        <v>8</v>
      </c>
      <c r="H2004" s="33" t="s">
        <v>48</v>
      </c>
      <c r="I2004" s="1">
        <v>92118</v>
      </c>
      <c r="J2004" s="2" t="s">
        <v>9786</v>
      </c>
      <c r="K2004" s="2" t="s">
        <v>2591</v>
      </c>
    </row>
    <row r="2005" spans="7:11" x14ac:dyDescent="0.25">
      <c r="G2005" s="33" t="s">
        <v>8</v>
      </c>
      <c r="H2005" s="33" t="s">
        <v>335</v>
      </c>
      <c r="I2005" s="1">
        <v>92119</v>
      </c>
      <c r="J2005" s="2" t="s">
        <v>9787</v>
      </c>
      <c r="K2005" s="2" t="s">
        <v>2591</v>
      </c>
    </row>
    <row r="2006" spans="7:11" x14ac:dyDescent="0.25">
      <c r="G2006" s="33" t="s">
        <v>8</v>
      </c>
      <c r="H2006" s="33" t="s">
        <v>475</v>
      </c>
      <c r="I2006" s="1">
        <v>92120</v>
      </c>
      <c r="J2006" s="2" t="s">
        <v>9788</v>
      </c>
      <c r="K2006" s="2" t="s">
        <v>2591</v>
      </c>
    </row>
    <row r="2007" spans="7:11" x14ac:dyDescent="0.25">
      <c r="G2007" s="33" t="s">
        <v>8</v>
      </c>
      <c r="H2007" s="33" t="s">
        <v>615</v>
      </c>
      <c r="I2007" s="1">
        <v>92121</v>
      </c>
      <c r="J2007" s="2" t="s">
        <v>9789</v>
      </c>
      <c r="K2007" s="2" t="s">
        <v>2591</v>
      </c>
    </row>
    <row r="2008" spans="7:11" x14ac:dyDescent="0.25">
      <c r="G2008" s="33" t="s">
        <v>8</v>
      </c>
      <c r="H2008" s="33" t="s">
        <v>755</v>
      </c>
      <c r="I2008" s="1">
        <v>92122</v>
      </c>
      <c r="J2008" s="2" t="s">
        <v>9790</v>
      </c>
      <c r="K2008" s="2" t="s">
        <v>2591</v>
      </c>
    </row>
    <row r="2009" spans="7:11" x14ac:dyDescent="0.25">
      <c r="G2009" s="33" t="s">
        <v>8</v>
      </c>
      <c r="H2009" s="33" t="s">
        <v>895</v>
      </c>
      <c r="I2009" s="1">
        <v>92123</v>
      </c>
      <c r="J2009" s="2" t="s">
        <v>9791</v>
      </c>
      <c r="K2009" s="2" t="s">
        <v>2591</v>
      </c>
    </row>
    <row r="2010" spans="7:11" x14ac:dyDescent="0.25">
      <c r="G2010" s="33" t="s">
        <v>8</v>
      </c>
      <c r="H2010" s="33" t="s">
        <v>1035</v>
      </c>
      <c r="I2010" s="1">
        <v>92124</v>
      </c>
      <c r="J2010" s="2" t="s">
        <v>9792</v>
      </c>
      <c r="K2010" s="2" t="s">
        <v>2591</v>
      </c>
    </row>
    <row r="2011" spans="7:11" x14ac:dyDescent="0.25">
      <c r="G2011" s="33" t="s">
        <v>8</v>
      </c>
      <c r="H2011" s="33" t="s">
        <v>1175</v>
      </c>
      <c r="I2011" s="1">
        <v>92125</v>
      </c>
      <c r="J2011" s="2" t="s">
        <v>9793</v>
      </c>
      <c r="K2011" s="2" t="s">
        <v>2591</v>
      </c>
    </row>
    <row r="2012" spans="7:11" x14ac:dyDescent="0.25">
      <c r="G2012" s="33" t="s">
        <v>8</v>
      </c>
      <c r="H2012" s="33" t="s">
        <v>1315</v>
      </c>
      <c r="I2012" s="1">
        <v>92126</v>
      </c>
      <c r="J2012" s="2" t="s">
        <v>9794</v>
      </c>
      <c r="K2012" s="2" t="s">
        <v>2591</v>
      </c>
    </row>
    <row r="2013" spans="7:11" x14ac:dyDescent="0.25">
      <c r="G2013" s="33" t="s">
        <v>8</v>
      </c>
      <c r="H2013" s="33" t="s">
        <v>1455</v>
      </c>
      <c r="I2013" s="1">
        <v>92127</v>
      </c>
      <c r="J2013" s="2" t="s">
        <v>9795</v>
      </c>
      <c r="K2013" s="2" t="s">
        <v>2591</v>
      </c>
    </row>
    <row r="2014" spans="7:11" x14ac:dyDescent="0.25">
      <c r="G2014" s="33" t="s">
        <v>8</v>
      </c>
      <c r="H2014" s="33" t="s">
        <v>119</v>
      </c>
      <c r="I2014" s="1">
        <v>92128</v>
      </c>
      <c r="J2014" s="2" t="s">
        <v>9796</v>
      </c>
      <c r="K2014" s="2" t="s">
        <v>2591</v>
      </c>
    </row>
    <row r="2015" spans="7:11" x14ac:dyDescent="0.25">
      <c r="G2015" s="33" t="s">
        <v>8</v>
      </c>
      <c r="H2015" s="33" t="s">
        <v>49</v>
      </c>
      <c r="I2015" s="1">
        <v>92129</v>
      </c>
      <c r="J2015" s="2" t="s">
        <v>9797</v>
      </c>
      <c r="K2015" s="2" t="s">
        <v>2591</v>
      </c>
    </row>
    <row r="2016" spans="7:11" x14ac:dyDescent="0.25">
      <c r="G2016" s="33" t="s">
        <v>8</v>
      </c>
      <c r="H2016" s="33" t="s">
        <v>336</v>
      </c>
      <c r="I2016" s="1">
        <v>92130</v>
      </c>
      <c r="J2016" s="2" t="s">
        <v>9798</v>
      </c>
      <c r="K2016" s="2" t="s">
        <v>2591</v>
      </c>
    </row>
    <row r="2017" spans="7:11" x14ac:dyDescent="0.25">
      <c r="G2017" s="33" t="s">
        <v>8</v>
      </c>
      <c r="H2017" s="33" t="s">
        <v>476</v>
      </c>
      <c r="I2017" s="1">
        <v>92131</v>
      </c>
      <c r="J2017" s="2" t="s">
        <v>9799</v>
      </c>
      <c r="K2017" s="2" t="s">
        <v>2591</v>
      </c>
    </row>
    <row r="2018" spans="7:11" x14ac:dyDescent="0.25">
      <c r="G2018" s="33" t="s">
        <v>8</v>
      </c>
      <c r="H2018" s="33" t="s">
        <v>616</v>
      </c>
      <c r="I2018" s="1">
        <v>92132</v>
      </c>
      <c r="J2018" s="2" t="s">
        <v>9800</v>
      </c>
      <c r="K2018" s="2" t="s">
        <v>2591</v>
      </c>
    </row>
    <row r="2019" spans="7:11" x14ac:dyDescent="0.25">
      <c r="G2019" s="33" t="s">
        <v>8</v>
      </c>
      <c r="H2019" s="33" t="s">
        <v>756</v>
      </c>
      <c r="I2019" s="1">
        <v>92133</v>
      </c>
      <c r="J2019" s="2" t="s">
        <v>9801</v>
      </c>
      <c r="K2019" s="2" t="s">
        <v>2591</v>
      </c>
    </row>
    <row r="2020" spans="7:11" x14ac:dyDescent="0.25">
      <c r="G2020" s="33" t="s">
        <v>8</v>
      </c>
      <c r="H2020" s="33" t="s">
        <v>896</v>
      </c>
      <c r="I2020" s="1">
        <v>92134</v>
      </c>
      <c r="J2020" s="2" t="s">
        <v>9802</v>
      </c>
      <c r="K2020" s="2" t="s">
        <v>2591</v>
      </c>
    </row>
    <row r="2021" spans="7:11" x14ac:dyDescent="0.25">
      <c r="G2021" s="33" t="s">
        <v>8</v>
      </c>
      <c r="H2021" s="33" t="s">
        <v>1036</v>
      </c>
      <c r="I2021" s="1">
        <v>92135</v>
      </c>
      <c r="J2021" s="2" t="s">
        <v>9803</v>
      </c>
      <c r="K2021" s="2" t="s">
        <v>2591</v>
      </c>
    </row>
    <row r="2022" spans="7:11" x14ac:dyDescent="0.25">
      <c r="G2022" s="33" t="s">
        <v>8</v>
      </c>
      <c r="H2022" s="33" t="s">
        <v>1176</v>
      </c>
      <c r="I2022" s="1">
        <v>92136</v>
      </c>
      <c r="J2022" s="2" t="s">
        <v>9804</v>
      </c>
      <c r="K2022" s="2" t="s">
        <v>2591</v>
      </c>
    </row>
    <row r="2023" spans="7:11" x14ac:dyDescent="0.25">
      <c r="G2023" s="33" t="s">
        <v>8</v>
      </c>
      <c r="H2023" s="33" t="s">
        <v>1316</v>
      </c>
      <c r="I2023" s="1">
        <v>92137</v>
      </c>
      <c r="J2023" s="2" t="s">
        <v>9805</v>
      </c>
      <c r="K2023" s="2" t="s">
        <v>2591</v>
      </c>
    </row>
    <row r="2024" spans="7:11" x14ac:dyDescent="0.25">
      <c r="G2024" s="33" t="s">
        <v>8</v>
      </c>
      <c r="H2024" s="33" t="s">
        <v>1456</v>
      </c>
      <c r="I2024" s="1">
        <v>92138</v>
      </c>
      <c r="J2024" s="2" t="s">
        <v>9806</v>
      </c>
      <c r="K2024" s="2" t="s">
        <v>2591</v>
      </c>
    </row>
    <row r="2025" spans="7:11" x14ac:dyDescent="0.25">
      <c r="G2025" s="33" t="s">
        <v>8</v>
      </c>
      <c r="H2025" s="33" t="s">
        <v>120</v>
      </c>
      <c r="I2025" s="1">
        <v>92139</v>
      </c>
      <c r="J2025" s="2" t="s">
        <v>9807</v>
      </c>
      <c r="K2025" s="2" t="s">
        <v>2591</v>
      </c>
    </row>
    <row r="2026" spans="7:11" x14ac:dyDescent="0.25">
      <c r="G2026" s="33" t="s">
        <v>8</v>
      </c>
      <c r="H2026" s="33" t="s">
        <v>50</v>
      </c>
      <c r="I2026" s="1">
        <v>92140</v>
      </c>
      <c r="J2026" s="2" t="s">
        <v>9808</v>
      </c>
      <c r="K2026" s="2" t="s">
        <v>2591</v>
      </c>
    </row>
    <row r="2027" spans="7:11" x14ac:dyDescent="0.25">
      <c r="G2027" s="33" t="s">
        <v>8</v>
      </c>
      <c r="H2027" s="33" t="s">
        <v>1643</v>
      </c>
      <c r="I2027" s="1">
        <v>92141</v>
      </c>
      <c r="J2027" s="2" t="s">
        <v>9809</v>
      </c>
      <c r="K2027" s="2" t="s">
        <v>2591</v>
      </c>
    </row>
    <row r="2028" spans="7:11" x14ac:dyDescent="0.25">
      <c r="G2028" s="33" t="s">
        <v>8</v>
      </c>
      <c r="H2028" s="33" t="s">
        <v>1644</v>
      </c>
      <c r="I2028" s="1">
        <v>92142</v>
      </c>
      <c r="J2028" s="2" t="s">
        <v>9810</v>
      </c>
      <c r="K2028" s="2" t="s">
        <v>2591</v>
      </c>
    </row>
    <row r="2029" spans="7:11" x14ac:dyDescent="0.25">
      <c r="G2029" s="33" t="s">
        <v>8</v>
      </c>
      <c r="H2029" s="33" t="s">
        <v>1645</v>
      </c>
      <c r="I2029" s="1">
        <v>92143</v>
      </c>
      <c r="J2029" s="2" t="s">
        <v>9811</v>
      </c>
      <c r="K2029" s="2" t="s">
        <v>2591</v>
      </c>
    </row>
    <row r="2030" spans="7:11" x14ac:dyDescent="0.25">
      <c r="G2030" s="33" t="s">
        <v>8</v>
      </c>
      <c r="H2030" s="33" t="s">
        <v>1646</v>
      </c>
      <c r="I2030" s="1">
        <v>92144</v>
      </c>
      <c r="J2030" s="2" t="s">
        <v>9812</v>
      </c>
      <c r="K2030" s="2" t="s">
        <v>2591</v>
      </c>
    </row>
    <row r="2031" spans="7:11" x14ac:dyDescent="0.25">
      <c r="G2031" s="33" t="s">
        <v>8</v>
      </c>
      <c r="H2031" s="33" t="s">
        <v>1647</v>
      </c>
      <c r="I2031" s="1">
        <v>92145</v>
      </c>
      <c r="J2031" s="2" t="s">
        <v>9813</v>
      </c>
      <c r="K2031" s="2" t="s">
        <v>2591</v>
      </c>
    </row>
    <row r="2032" spans="7:11" x14ac:dyDescent="0.25">
      <c r="G2032" s="33" t="s">
        <v>8</v>
      </c>
      <c r="H2032" s="33" t="s">
        <v>1648</v>
      </c>
      <c r="I2032" s="1">
        <v>92146</v>
      </c>
      <c r="J2032" s="2" t="s">
        <v>9814</v>
      </c>
      <c r="K2032" s="2" t="s">
        <v>2591</v>
      </c>
    </row>
    <row r="2033" spans="7:11" x14ac:dyDescent="0.25">
      <c r="G2033" s="33" t="s">
        <v>8</v>
      </c>
      <c r="H2033" s="33" t="s">
        <v>1649</v>
      </c>
      <c r="I2033" s="1">
        <v>92147</v>
      </c>
      <c r="J2033" s="2" t="s">
        <v>9815</v>
      </c>
      <c r="K2033" s="2" t="s">
        <v>2591</v>
      </c>
    </row>
    <row r="2034" spans="7:11" x14ac:dyDescent="0.25">
      <c r="G2034" s="33" t="s">
        <v>8</v>
      </c>
      <c r="H2034" s="33" t="s">
        <v>1650</v>
      </c>
      <c r="I2034" s="1">
        <v>92148</v>
      </c>
      <c r="J2034" s="2" t="s">
        <v>9816</v>
      </c>
      <c r="K2034" s="2" t="s">
        <v>2591</v>
      </c>
    </row>
    <row r="2035" spans="7:11" x14ac:dyDescent="0.25">
      <c r="G2035" s="33" t="s">
        <v>8</v>
      </c>
      <c r="H2035" s="33" t="s">
        <v>1651</v>
      </c>
      <c r="I2035" s="1">
        <v>92149</v>
      </c>
      <c r="J2035" s="2" t="s">
        <v>9817</v>
      </c>
      <c r="K2035" s="2" t="s">
        <v>2591</v>
      </c>
    </row>
    <row r="2036" spans="7:11" x14ac:dyDescent="0.25">
      <c r="G2036" s="33" t="s">
        <v>8</v>
      </c>
      <c r="H2036" s="33" t="s">
        <v>1652</v>
      </c>
      <c r="I2036" s="1">
        <v>92150</v>
      </c>
      <c r="J2036" s="2" t="s">
        <v>9818</v>
      </c>
      <c r="K2036" s="2" t="s">
        <v>2591</v>
      </c>
    </row>
    <row r="2037" spans="7:11" x14ac:dyDescent="0.25">
      <c r="G2037" s="33" t="s">
        <v>8</v>
      </c>
      <c r="H2037" s="33" t="s">
        <v>1653</v>
      </c>
      <c r="I2037" s="1">
        <v>92151</v>
      </c>
      <c r="J2037" s="2" t="s">
        <v>9819</v>
      </c>
      <c r="K2037" s="2" t="s">
        <v>2591</v>
      </c>
    </row>
    <row r="2038" spans="7:11" x14ac:dyDescent="0.25">
      <c r="G2038" s="33" t="s">
        <v>8</v>
      </c>
      <c r="H2038" s="33" t="s">
        <v>1753</v>
      </c>
      <c r="I2038" s="1">
        <v>92152</v>
      </c>
      <c r="J2038" s="2" t="s">
        <v>9820</v>
      </c>
      <c r="K2038" s="2" t="s">
        <v>2591</v>
      </c>
    </row>
    <row r="2039" spans="7:11" x14ac:dyDescent="0.25">
      <c r="G2039" s="33" t="s">
        <v>8</v>
      </c>
      <c r="H2039" s="33" t="s">
        <v>1754</v>
      </c>
      <c r="I2039" s="1">
        <v>92153</v>
      </c>
      <c r="J2039" s="2" t="s">
        <v>9821</v>
      </c>
      <c r="K2039" s="2" t="s">
        <v>2591</v>
      </c>
    </row>
    <row r="2040" spans="7:11" x14ac:dyDescent="0.25">
      <c r="G2040" s="33" t="s">
        <v>8</v>
      </c>
      <c r="H2040" s="33" t="s">
        <v>1755</v>
      </c>
      <c r="I2040" s="1">
        <v>92154</v>
      </c>
      <c r="J2040" s="2" t="s">
        <v>9822</v>
      </c>
      <c r="K2040" s="2" t="s">
        <v>2591</v>
      </c>
    </row>
    <row r="2041" spans="7:11" x14ac:dyDescent="0.25">
      <c r="G2041" s="33" t="s">
        <v>8</v>
      </c>
      <c r="H2041" s="33" t="s">
        <v>1756</v>
      </c>
      <c r="I2041" s="1">
        <v>92155</v>
      </c>
      <c r="J2041" s="2" t="s">
        <v>9823</v>
      </c>
      <c r="K2041" s="2" t="s">
        <v>2591</v>
      </c>
    </row>
    <row r="2042" spans="7:11" x14ac:dyDescent="0.25">
      <c r="G2042" s="33" t="s">
        <v>8</v>
      </c>
      <c r="H2042" s="33" t="s">
        <v>1757</v>
      </c>
      <c r="I2042" s="1">
        <v>92156</v>
      </c>
      <c r="J2042" s="2" t="s">
        <v>9824</v>
      </c>
      <c r="K2042" s="2" t="s">
        <v>2591</v>
      </c>
    </row>
    <row r="2043" spans="7:11" x14ac:dyDescent="0.25">
      <c r="G2043" s="33" t="s">
        <v>8</v>
      </c>
      <c r="H2043" s="33" t="s">
        <v>1758</v>
      </c>
      <c r="I2043" s="1">
        <v>92157</v>
      </c>
      <c r="J2043" s="2" t="s">
        <v>9825</v>
      </c>
      <c r="K2043" s="2" t="s">
        <v>2591</v>
      </c>
    </row>
    <row r="2044" spans="7:11" x14ac:dyDescent="0.25">
      <c r="G2044" s="33" t="s">
        <v>8</v>
      </c>
      <c r="H2044" s="33" t="s">
        <v>1759</v>
      </c>
      <c r="I2044" s="1">
        <v>92158</v>
      </c>
      <c r="J2044" s="2" t="s">
        <v>9826</v>
      </c>
      <c r="K2044" s="2" t="s">
        <v>2591</v>
      </c>
    </row>
    <row r="2045" spans="7:11" x14ac:dyDescent="0.25">
      <c r="G2045" s="33" t="s">
        <v>8</v>
      </c>
      <c r="H2045" s="33" t="s">
        <v>1760</v>
      </c>
      <c r="I2045" s="1">
        <v>92159</v>
      </c>
      <c r="J2045" s="2" t="s">
        <v>9827</v>
      </c>
      <c r="K2045" s="2" t="s">
        <v>2591</v>
      </c>
    </row>
    <row r="2046" spans="7:11" x14ac:dyDescent="0.25">
      <c r="G2046" s="33" t="s">
        <v>8</v>
      </c>
      <c r="H2046" s="33" t="s">
        <v>1761</v>
      </c>
      <c r="I2046" s="1">
        <v>92160</v>
      </c>
      <c r="J2046" s="2" t="s">
        <v>9828</v>
      </c>
      <c r="K2046" s="2" t="s">
        <v>2591</v>
      </c>
    </row>
    <row r="2047" spans="7:11" x14ac:dyDescent="0.25">
      <c r="G2047" s="33" t="s">
        <v>8</v>
      </c>
      <c r="H2047" s="33" t="s">
        <v>1762</v>
      </c>
      <c r="I2047" s="1">
        <v>92161</v>
      </c>
      <c r="J2047" s="2" t="s">
        <v>9829</v>
      </c>
      <c r="K2047" s="2" t="s">
        <v>2591</v>
      </c>
    </row>
    <row r="2048" spans="7:11" x14ac:dyDescent="0.25">
      <c r="G2048" s="33" t="s">
        <v>8</v>
      </c>
      <c r="H2048" s="33" t="s">
        <v>1763</v>
      </c>
      <c r="I2048" s="1">
        <v>92162</v>
      </c>
      <c r="J2048" s="2" t="s">
        <v>9830</v>
      </c>
      <c r="K2048" s="2" t="s">
        <v>2591</v>
      </c>
    </row>
    <row r="2049" spans="7:11" x14ac:dyDescent="0.25">
      <c r="G2049" s="33" t="s">
        <v>8</v>
      </c>
      <c r="H2049" s="33" t="s">
        <v>1863</v>
      </c>
      <c r="I2049" s="1">
        <v>92163</v>
      </c>
      <c r="J2049" s="2" t="s">
        <v>9831</v>
      </c>
      <c r="K2049" s="2" t="s">
        <v>2591</v>
      </c>
    </row>
    <row r="2050" spans="7:11" x14ac:dyDescent="0.25">
      <c r="G2050" s="33" t="s">
        <v>8</v>
      </c>
      <c r="H2050" s="33" t="s">
        <v>1864</v>
      </c>
      <c r="I2050" s="1">
        <v>92164</v>
      </c>
      <c r="J2050" s="2" t="s">
        <v>9832</v>
      </c>
      <c r="K2050" s="2" t="s">
        <v>2591</v>
      </c>
    </row>
    <row r="2051" spans="7:11" x14ac:dyDescent="0.25">
      <c r="G2051" s="33" t="s">
        <v>8</v>
      </c>
      <c r="H2051" s="33" t="s">
        <v>1865</v>
      </c>
      <c r="I2051" s="1">
        <v>92165</v>
      </c>
      <c r="J2051" s="2" t="s">
        <v>9833</v>
      </c>
      <c r="K2051" s="2" t="s">
        <v>2591</v>
      </c>
    </row>
    <row r="2052" spans="7:11" x14ac:dyDescent="0.25">
      <c r="G2052" s="33" t="s">
        <v>8</v>
      </c>
      <c r="H2052" s="33" t="s">
        <v>1866</v>
      </c>
      <c r="I2052" s="1">
        <v>92166</v>
      </c>
      <c r="J2052" s="2" t="s">
        <v>9834</v>
      </c>
      <c r="K2052" s="2" t="s">
        <v>2591</v>
      </c>
    </row>
    <row r="2053" spans="7:11" x14ac:dyDescent="0.25">
      <c r="G2053" s="33" t="s">
        <v>8</v>
      </c>
      <c r="H2053" s="33" t="s">
        <v>1867</v>
      </c>
      <c r="I2053" s="1">
        <v>92167</v>
      </c>
      <c r="J2053" s="2" t="s">
        <v>9835</v>
      </c>
      <c r="K2053" s="2" t="s">
        <v>2591</v>
      </c>
    </row>
    <row r="2054" spans="7:11" x14ac:dyDescent="0.25">
      <c r="G2054" s="33" t="s">
        <v>8</v>
      </c>
      <c r="H2054" s="33" t="s">
        <v>1868</v>
      </c>
      <c r="I2054" s="1">
        <v>92168</v>
      </c>
      <c r="J2054" s="2" t="s">
        <v>9836</v>
      </c>
      <c r="K2054" s="2" t="s">
        <v>2591</v>
      </c>
    </row>
    <row r="2055" spans="7:11" x14ac:dyDescent="0.25">
      <c r="G2055" s="33" t="s">
        <v>8</v>
      </c>
      <c r="H2055" s="33" t="s">
        <v>1869</v>
      </c>
      <c r="I2055" s="1">
        <v>92169</v>
      </c>
      <c r="J2055" s="2" t="s">
        <v>9837</v>
      </c>
      <c r="K2055" s="2" t="s">
        <v>2591</v>
      </c>
    </row>
    <row r="2056" spans="7:11" x14ac:dyDescent="0.25">
      <c r="G2056" s="33" t="s">
        <v>8</v>
      </c>
      <c r="H2056" s="33" t="s">
        <v>1870</v>
      </c>
      <c r="I2056" s="1">
        <v>92170</v>
      </c>
      <c r="J2056" s="2" t="s">
        <v>9838</v>
      </c>
      <c r="K2056" s="2" t="s">
        <v>2591</v>
      </c>
    </row>
    <row r="2057" spans="7:11" x14ac:dyDescent="0.25">
      <c r="G2057" s="33" t="s">
        <v>8</v>
      </c>
      <c r="H2057" s="33" t="s">
        <v>1871</v>
      </c>
      <c r="I2057" s="1">
        <v>92171</v>
      </c>
      <c r="J2057" s="2" t="s">
        <v>9839</v>
      </c>
      <c r="K2057" s="2" t="s">
        <v>2591</v>
      </c>
    </row>
    <row r="2058" spans="7:11" x14ac:dyDescent="0.25">
      <c r="G2058" s="33" t="s">
        <v>8</v>
      </c>
      <c r="H2058" s="33" t="s">
        <v>1872</v>
      </c>
      <c r="I2058" s="1">
        <v>92172</v>
      </c>
      <c r="J2058" s="2" t="s">
        <v>9840</v>
      </c>
      <c r="K2058" s="2" t="s">
        <v>2591</v>
      </c>
    </row>
    <row r="2059" spans="7:11" x14ac:dyDescent="0.25">
      <c r="G2059" s="33" t="s">
        <v>8</v>
      </c>
      <c r="H2059" s="33" t="s">
        <v>1873</v>
      </c>
      <c r="I2059" s="1">
        <v>92173</v>
      </c>
      <c r="J2059" s="2" t="s">
        <v>9841</v>
      </c>
      <c r="K2059" s="2" t="s">
        <v>2591</v>
      </c>
    </row>
    <row r="2060" spans="7:11" x14ac:dyDescent="0.25">
      <c r="G2060" s="33" t="s">
        <v>8</v>
      </c>
      <c r="H2060" s="33" t="s">
        <v>1973</v>
      </c>
      <c r="I2060" s="1">
        <v>92174</v>
      </c>
      <c r="J2060" s="2" t="s">
        <v>9842</v>
      </c>
      <c r="K2060" s="2" t="s">
        <v>2591</v>
      </c>
    </row>
    <row r="2061" spans="7:11" x14ac:dyDescent="0.25">
      <c r="G2061" s="33" t="s">
        <v>8</v>
      </c>
      <c r="H2061" s="33" t="s">
        <v>1974</v>
      </c>
      <c r="I2061" s="1">
        <v>92175</v>
      </c>
      <c r="J2061" s="2" t="s">
        <v>9843</v>
      </c>
      <c r="K2061" s="2" t="s">
        <v>2591</v>
      </c>
    </row>
    <row r="2062" spans="7:11" x14ac:dyDescent="0.25">
      <c r="G2062" s="33" t="s">
        <v>8</v>
      </c>
      <c r="H2062" s="33" t="s">
        <v>1975</v>
      </c>
      <c r="I2062" s="1">
        <v>92176</v>
      </c>
      <c r="J2062" s="2" t="s">
        <v>9844</v>
      </c>
      <c r="K2062" s="2" t="s">
        <v>2591</v>
      </c>
    </row>
    <row r="2063" spans="7:11" x14ac:dyDescent="0.25">
      <c r="G2063" s="33" t="s">
        <v>8</v>
      </c>
      <c r="H2063" s="33" t="s">
        <v>1976</v>
      </c>
      <c r="I2063" s="1">
        <v>92177</v>
      </c>
      <c r="J2063" s="2" t="s">
        <v>9845</v>
      </c>
      <c r="K2063" s="2" t="s">
        <v>2591</v>
      </c>
    </row>
    <row r="2064" spans="7:11" x14ac:dyDescent="0.25">
      <c r="G2064" s="33" t="s">
        <v>8</v>
      </c>
      <c r="H2064" s="33" t="s">
        <v>1977</v>
      </c>
      <c r="I2064" s="1">
        <v>92178</v>
      </c>
      <c r="J2064" s="2" t="s">
        <v>9846</v>
      </c>
      <c r="K2064" s="2" t="s">
        <v>2591</v>
      </c>
    </row>
    <row r="2065" spans="7:11" x14ac:dyDescent="0.25">
      <c r="G2065" s="33" t="s">
        <v>8</v>
      </c>
      <c r="H2065" s="33" t="s">
        <v>1978</v>
      </c>
      <c r="I2065" s="1">
        <v>92179</v>
      </c>
      <c r="J2065" s="2" t="s">
        <v>9847</v>
      </c>
      <c r="K2065" s="2" t="s">
        <v>2591</v>
      </c>
    </row>
    <row r="2066" spans="7:11" x14ac:dyDescent="0.25">
      <c r="G2066" s="33" t="s">
        <v>8</v>
      </c>
      <c r="H2066" s="33" t="s">
        <v>1979</v>
      </c>
      <c r="I2066" s="1">
        <v>92180</v>
      </c>
      <c r="J2066" s="2" t="s">
        <v>9848</v>
      </c>
      <c r="K2066" s="2" t="s">
        <v>2591</v>
      </c>
    </row>
    <row r="2067" spans="7:11" x14ac:dyDescent="0.25">
      <c r="G2067" s="33" t="s">
        <v>8</v>
      </c>
      <c r="H2067" s="33" t="s">
        <v>1980</v>
      </c>
      <c r="I2067" s="1">
        <v>92181</v>
      </c>
      <c r="J2067" s="2" t="s">
        <v>9849</v>
      </c>
      <c r="K2067" s="2" t="s">
        <v>2591</v>
      </c>
    </row>
    <row r="2068" spans="7:11" x14ac:dyDescent="0.25">
      <c r="G2068" s="33" t="s">
        <v>8</v>
      </c>
      <c r="H2068" s="33" t="s">
        <v>1981</v>
      </c>
      <c r="I2068" s="1">
        <v>92182</v>
      </c>
      <c r="J2068" s="2" t="s">
        <v>9850</v>
      </c>
      <c r="K2068" s="2" t="s">
        <v>2591</v>
      </c>
    </row>
    <row r="2069" spans="7:11" x14ac:dyDescent="0.25">
      <c r="G2069" s="33" t="s">
        <v>8</v>
      </c>
      <c r="H2069" s="33" t="s">
        <v>1982</v>
      </c>
      <c r="I2069" s="1">
        <v>92183</v>
      </c>
      <c r="J2069" s="2" t="s">
        <v>9851</v>
      </c>
      <c r="K2069" s="2" t="s">
        <v>2591</v>
      </c>
    </row>
    <row r="2070" spans="7:11" x14ac:dyDescent="0.25">
      <c r="G2070" s="33" t="s">
        <v>8</v>
      </c>
      <c r="H2070" s="33" t="s">
        <v>1983</v>
      </c>
      <c r="I2070" s="1">
        <v>92184</v>
      </c>
      <c r="J2070" s="2" t="s">
        <v>9852</v>
      </c>
      <c r="K2070" s="2" t="s">
        <v>2591</v>
      </c>
    </row>
    <row r="2071" spans="7:11" x14ac:dyDescent="0.25">
      <c r="G2071" s="33" t="s">
        <v>8</v>
      </c>
      <c r="H2071" s="33" t="s">
        <v>2083</v>
      </c>
      <c r="I2071" s="1">
        <v>92185</v>
      </c>
      <c r="J2071" s="2" t="s">
        <v>9853</v>
      </c>
      <c r="K2071" s="2" t="s">
        <v>2591</v>
      </c>
    </row>
    <row r="2072" spans="7:11" x14ac:dyDescent="0.25">
      <c r="G2072" s="33" t="s">
        <v>8</v>
      </c>
      <c r="H2072" s="33" t="s">
        <v>2084</v>
      </c>
      <c r="I2072" s="1">
        <v>92186</v>
      </c>
      <c r="J2072" s="2" t="s">
        <v>9854</v>
      </c>
      <c r="K2072" s="2" t="s">
        <v>2591</v>
      </c>
    </row>
    <row r="2073" spans="7:11" x14ac:dyDescent="0.25">
      <c r="G2073" s="33" t="s">
        <v>8</v>
      </c>
      <c r="H2073" s="33" t="s">
        <v>2085</v>
      </c>
      <c r="I2073" s="1">
        <v>92187</v>
      </c>
      <c r="J2073" s="2" t="s">
        <v>9855</v>
      </c>
      <c r="K2073" s="2" t="s">
        <v>2591</v>
      </c>
    </row>
    <row r="2074" spans="7:11" x14ac:dyDescent="0.25">
      <c r="G2074" s="33" t="s">
        <v>8</v>
      </c>
      <c r="H2074" s="33" t="s">
        <v>2086</v>
      </c>
      <c r="I2074" s="1">
        <v>92188</v>
      </c>
      <c r="J2074" s="2" t="s">
        <v>9856</v>
      </c>
      <c r="K2074" s="2" t="s">
        <v>2591</v>
      </c>
    </row>
    <row r="2075" spans="7:11" x14ac:dyDescent="0.25">
      <c r="G2075" s="33" t="s">
        <v>8</v>
      </c>
      <c r="H2075" s="33" t="s">
        <v>2087</v>
      </c>
      <c r="I2075" s="1">
        <v>92189</v>
      </c>
      <c r="J2075" s="2" t="s">
        <v>9857</v>
      </c>
      <c r="K2075" s="2" t="s">
        <v>2591</v>
      </c>
    </row>
    <row r="2076" spans="7:11" x14ac:dyDescent="0.25">
      <c r="G2076" s="33" t="s">
        <v>8</v>
      </c>
      <c r="H2076" s="33" t="s">
        <v>2088</v>
      </c>
      <c r="I2076" s="1">
        <v>92190</v>
      </c>
      <c r="J2076" s="2" t="s">
        <v>9858</v>
      </c>
      <c r="K2076" s="2" t="s">
        <v>2591</v>
      </c>
    </row>
    <row r="2077" spans="7:11" x14ac:dyDescent="0.25">
      <c r="G2077" s="33" t="s">
        <v>8</v>
      </c>
      <c r="H2077" s="33" t="s">
        <v>2089</v>
      </c>
      <c r="I2077" s="1">
        <v>92191</v>
      </c>
      <c r="J2077" s="2" t="s">
        <v>9859</v>
      </c>
      <c r="K2077" s="2" t="s">
        <v>2591</v>
      </c>
    </row>
    <row r="2078" spans="7:11" x14ac:dyDescent="0.25">
      <c r="G2078" s="33" t="s">
        <v>8</v>
      </c>
      <c r="H2078" s="33" t="s">
        <v>2090</v>
      </c>
      <c r="I2078" s="1">
        <v>92192</v>
      </c>
      <c r="J2078" s="2" t="s">
        <v>9860</v>
      </c>
      <c r="K2078" s="2" t="s">
        <v>2591</v>
      </c>
    </row>
    <row r="2079" spans="7:11" x14ac:dyDescent="0.25">
      <c r="G2079" s="33" t="s">
        <v>8</v>
      </c>
      <c r="H2079" s="33" t="s">
        <v>2091</v>
      </c>
      <c r="I2079" s="1">
        <v>92193</v>
      </c>
      <c r="J2079" s="2" t="s">
        <v>9861</v>
      </c>
      <c r="K2079" s="2" t="s">
        <v>2591</v>
      </c>
    </row>
    <row r="2080" spans="7:11" x14ac:dyDescent="0.25">
      <c r="G2080" s="33" t="s">
        <v>8</v>
      </c>
      <c r="H2080" s="33" t="s">
        <v>2092</v>
      </c>
      <c r="I2080" s="1">
        <v>92194</v>
      </c>
      <c r="J2080" s="2" t="s">
        <v>9862</v>
      </c>
      <c r="K2080" s="2" t="s">
        <v>2591</v>
      </c>
    </row>
    <row r="2081" spans="7:11" x14ac:dyDescent="0.25">
      <c r="G2081" s="33" t="s">
        <v>8</v>
      </c>
      <c r="H2081" s="33" t="s">
        <v>2093</v>
      </c>
      <c r="I2081" s="1">
        <v>92195</v>
      </c>
      <c r="J2081" s="2" t="s">
        <v>9863</v>
      </c>
      <c r="K2081" s="2" t="s">
        <v>2591</v>
      </c>
    </row>
    <row r="2082" spans="7:11" x14ac:dyDescent="0.25">
      <c r="G2082" s="33" t="s">
        <v>8</v>
      </c>
      <c r="H2082" s="33" t="s">
        <v>2193</v>
      </c>
      <c r="I2082" s="1">
        <v>92196</v>
      </c>
      <c r="J2082" s="2" t="s">
        <v>9864</v>
      </c>
      <c r="K2082" s="2" t="s">
        <v>2591</v>
      </c>
    </row>
    <row r="2083" spans="7:11" x14ac:dyDescent="0.25">
      <c r="G2083" s="33" t="s">
        <v>8</v>
      </c>
      <c r="H2083" s="33" t="s">
        <v>2194</v>
      </c>
      <c r="I2083" s="1">
        <v>92197</v>
      </c>
      <c r="J2083" s="2" t="s">
        <v>9865</v>
      </c>
      <c r="K2083" s="2" t="s">
        <v>2591</v>
      </c>
    </row>
    <row r="2084" spans="7:11" x14ac:dyDescent="0.25">
      <c r="G2084" s="33" t="s">
        <v>8</v>
      </c>
      <c r="H2084" s="33" t="s">
        <v>2195</v>
      </c>
      <c r="I2084" s="1">
        <v>92198</v>
      </c>
      <c r="J2084" s="2" t="s">
        <v>9866</v>
      </c>
      <c r="K2084" s="2" t="s">
        <v>2591</v>
      </c>
    </row>
    <row r="2085" spans="7:11" x14ac:dyDescent="0.25">
      <c r="G2085" s="33" t="s">
        <v>8</v>
      </c>
      <c r="H2085" s="33" t="s">
        <v>2196</v>
      </c>
      <c r="I2085" s="1">
        <v>92199</v>
      </c>
      <c r="J2085" s="2" t="s">
        <v>9867</v>
      </c>
      <c r="K2085" s="2" t="s">
        <v>2591</v>
      </c>
    </row>
    <row r="2086" spans="7:11" x14ac:dyDescent="0.25">
      <c r="G2086" s="33" t="s">
        <v>8</v>
      </c>
      <c r="H2086" s="33" t="s">
        <v>2197</v>
      </c>
      <c r="I2086" s="1">
        <v>92200</v>
      </c>
      <c r="J2086" s="2" t="s">
        <v>9868</v>
      </c>
      <c r="K2086" s="2" t="s">
        <v>2591</v>
      </c>
    </row>
    <row r="2087" spans="7:11" x14ac:dyDescent="0.25">
      <c r="G2087" s="33" t="s">
        <v>8</v>
      </c>
      <c r="H2087" s="33" t="s">
        <v>2198</v>
      </c>
      <c r="I2087" s="1">
        <v>92201</v>
      </c>
      <c r="J2087" s="2" t="s">
        <v>9869</v>
      </c>
      <c r="K2087" s="2" t="s">
        <v>2591</v>
      </c>
    </row>
    <row r="2088" spans="7:11" x14ac:dyDescent="0.25">
      <c r="G2088" s="33" t="s">
        <v>8</v>
      </c>
      <c r="H2088" s="33" t="s">
        <v>2199</v>
      </c>
      <c r="I2088" s="1">
        <v>92202</v>
      </c>
      <c r="J2088" s="2" t="s">
        <v>9870</v>
      </c>
      <c r="K2088" s="2" t="s">
        <v>2591</v>
      </c>
    </row>
    <row r="2089" spans="7:11" x14ac:dyDescent="0.25">
      <c r="G2089" s="33" t="s">
        <v>8</v>
      </c>
      <c r="H2089" s="33" t="s">
        <v>2200</v>
      </c>
      <c r="I2089" s="1">
        <v>92203</v>
      </c>
      <c r="J2089" s="2" t="s">
        <v>9871</v>
      </c>
      <c r="K2089" s="2" t="s">
        <v>2591</v>
      </c>
    </row>
    <row r="2090" spans="7:11" x14ac:dyDescent="0.25">
      <c r="G2090" s="33" t="s">
        <v>8</v>
      </c>
      <c r="H2090" s="33" t="s">
        <v>2201</v>
      </c>
      <c r="I2090" s="1">
        <v>92204</v>
      </c>
      <c r="J2090" s="2" t="s">
        <v>9872</v>
      </c>
      <c r="K2090" s="2" t="s">
        <v>2591</v>
      </c>
    </row>
    <row r="2091" spans="7:11" x14ac:dyDescent="0.25">
      <c r="G2091" s="33" t="s">
        <v>8</v>
      </c>
      <c r="H2091" s="33" t="s">
        <v>2202</v>
      </c>
      <c r="I2091" s="1">
        <v>92205</v>
      </c>
      <c r="J2091" s="2" t="s">
        <v>9873</v>
      </c>
      <c r="K2091" s="2" t="s">
        <v>2591</v>
      </c>
    </row>
    <row r="2092" spans="7:11" x14ac:dyDescent="0.25">
      <c r="G2092" s="33" t="s">
        <v>8</v>
      </c>
      <c r="H2092" s="33" t="s">
        <v>2203</v>
      </c>
      <c r="I2092" s="1">
        <v>92206</v>
      </c>
      <c r="J2092" s="2" t="s">
        <v>9874</v>
      </c>
      <c r="K2092" s="2" t="s">
        <v>2591</v>
      </c>
    </row>
    <row r="2093" spans="7:11" x14ac:dyDescent="0.25">
      <c r="G2093" s="33" t="s">
        <v>8</v>
      </c>
      <c r="H2093" s="33" t="s">
        <v>2303</v>
      </c>
      <c r="I2093" s="1">
        <v>92207</v>
      </c>
      <c r="J2093" s="2" t="s">
        <v>9875</v>
      </c>
      <c r="K2093" s="2" t="s">
        <v>2591</v>
      </c>
    </row>
    <row r="2094" spans="7:11" x14ac:dyDescent="0.25">
      <c r="G2094" s="33" t="s">
        <v>8</v>
      </c>
      <c r="H2094" s="33" t="s">
        <v>2304</v>
      </c>
      <c r="I2094" s="1">
        <v>92208</v>
      </c>
      <c r="J2094" s="2" t="s">
        <v>9876</v>
      </c>
      <c r="K2094" s="2" t="s">
        <v>2591</v>
      </c>
    </row>
    <row r="2095" spans="7:11" x14ac:dyDescent="0.25">
      <c r="G2095" s="33" t="s">
        <v>8</v>
      </c>
      <c r="H2095" s="33" t="s">
        <v>2305</v>
      </c>
      <c r="I2095" s="1">
        <v>92209</v>
      </c>
      <c r="J2095" s="2" t="s">
        <v>9877</v>
      </c>
      <c r="K2095" s="2" t="s">
        <v>2591</v>
      </c>
    </row>
    <row r="2096" spans="7:11" x14ac:dyDescent="0.25">
      <c r="G2096" s="33" t="s">
        <v>8</v>
      </c>
      <c r="H2096" s="33" t="s">
        <v>2306</v>
      </c>
      <c r="I2096" s="1">
        <v>92210</v>
      </c>
      <c r="J2096" s="2" t="s">
        <v>9878</v>
      </c>
      <c r="K2096" s="2" t="s">
        <v>2591</v>
      </c>
    </row>
    <row r="2097" spans="7:11" x14ac:dyDescent="0.25">
      <c r="G2097" s="33" t="s">
        <v>8</v>
      </c>
      <c r="H2097" s="33" t="s">
        <v>2307</v>
      </c>
      <c r="I2097" s="1">
        <v>92211</v>
      </c>
      <c r="J2097" s="2" t="s">
        <v>9879</v>
      </c>
      <c r="K2097" s="2" t="s">
        <v>2591</v>
      </c>
    </row>
    <row r="2098" spans="7:11" x14ac:dyDescent="0.25">
      <c r="G2098" s="33" t="s">
        <v>8</v>
      </c>
      <c r="H2098" s="33" t="s">
        <v>2308</v>
      </c>
      <c r="I2098" s="1">
        <v>92212</v>
      </c>
      <c r="J2098" s="2" t="s">
        <v>9880</v>
      </c>
      <c r="K2098" s="2" t="s">
        <v>2591</v>
      </c>
    </row>
    <row r="2099" spans="7:11" x14ac:dyDescent="0.25">
      <c r="G2099" s="33" t="s">
        <v>8</v>
      </c>
      <c r="H2099" s="33" t="s">
        <v>2309</v>
      </c>
      <c r="I2099" s="1">
        <v>92213</v>
      </c>
      <c r="J2099" s="2" t="s">
        <v>9881</v>
      </c>
      <c r="K2099" s="2" t="s">
        <v>2591</v>
      </c>
    </row>
    <row r="2100" spans="7:11" x14ac:dyDescent="0.25">
      <c r="G2100" s="33" t="s">
        <v>8</v>
      </c>
      <c r="H2100" s="33" t="s">
        <v>2310</v>
      </c>
      <c r="I2100" s="1">
        <v>92214</v>
      </c>
      <c r="J2100" s="2" t="s">
        <v>9882</v>
      </c>
      <c r="K2100" s="2" t="s">
        <v>2591</v>
      </c>
    </row>
    <row r="2101" spans="7:11" x14ac:dyDescent="0.25">
      <c r="G2101" s="33" t="s">
        <v>8</v>
      </c>
      <c r="H2101" s="33" t="s">
        <v>2311</v>
      </c>
      <c r="I2101" s="1">
        <v>92215</v>
      </c>
      <c r="J2101" s="2" t="s">
        <v>9883</v>
      </c>
      <c r="K2101" s="2" t="s">
        <v>2591</v>
      </c>
    </row>
    <row r="2102" spans="7:11" x14ac:dyDescent="0.25">
      <c r="G2102" s="33" t="s">
        <v>8</v>
      </c>
      <c r="H2102" s="33" t="s">
        <v>2312</v>
      </c>
      <c r="I2102" s="1">
        <v>92216</v>
      </c>
      <c r="J2102" s="2" t="s">
        <v>9884</v>
      </c>
      <c r="K2102" s="2" t="s">
        <v>2591</v>
      </c>
    </row>
    <row r="2103" spans="7:11" x14ac:dyDescent="0.25">
      <c r="G2103" s="33" t="s">
        <v>8</v>
      </c>
      <c r="H2103" s="33" t="s">
        <v>2313</v>
      </c>
      <c r="I2103" s="1">
        <v>92217</v>
      </c>
      <c r="J2103" s="2" t="s">
        <v>9885</v>
      </c>
      <c r="K2103" s="2" t="s">
        <v>2591</v>
      </c>
    </row>
    <row r="2104" spans="7:11" x14ac:dyDescent="0.25">
      <c r="G2104" s="33" t="s">
        <v>8</v>
      </c>
      <c r="H2104" s="33" t="s">
        <v>2413</v>
      </c>
      <c r="I2104" s="1">
        <v>92218</v>
      </c>
      <c r="J2104" s="2" t="s">
        <v>9886</v>
      </c>
      <c r="K2104" s="2" t="s">
        <v>2591</v>
      </c>
    </row>
    <row r="2105" spans="7:11" x14ac:dyDescent="0.25">
      <c r="G2105" s="33" t="s">
        <v>8</v>
      </c>
      <c r="H2105" s="33" t="s">
        <v>2414</v>
      </c>
      <c r="I2105" s="1">
        <v>92219</v>
      </c>
      <c r="J2105" s="2" t="s">
        <v>9887</v>
      </c>
      <c r="K2105" s="2" t="s">
        <v>2591</v>
      </c>
    </row>
    <row r="2106" spans="7:11" x14ac:dyDescent="0.25">
      <c r="G2106" s="33" t="s">
        <v>8</v>
      </c>
      <c r="H2106" s="33" t="s">
        <v>2415</v>
      </c>
      <c r="I2106" s="1">
        <v>92220</v>
      </c>
      <c r="J2106" s="2" t="s">
        <v>9888</v>
      </c>
      <c r="K2106" s="2" t="s">
        <v>2591</v>
      </c>
    </row>
    <row r="2107" spans="7:11" x14ac:dyDescent="0.25">
      <c r="G2107" s="33" t="s">
        <v>8</v>
      </c>
      <c r="H2107" s="33" t="s">
        <v>2416</v>
      </c>
      <c r="I2107" s="1">
        <v>92221</v>
      </c>
      <c r="J2107" s="2" t="s">
        <v>9889</v>
      </c>
      <c r="K2107" s="2" t="s">
        <v>2591</v>
      </c>
    </row>
    <row r="2108" spans="7:11" x14ac:dyDescent="0.25">
      <c r="G2108" s="33" t="s">
        <v>8</v>
      </c>
      <c r="H2108" s="33" t="s">
        <v>2417</v>
      </c>
      <c r="I2108" s="1">
        <v>92222</v>
      </c>
      <c r="J2108" s="2" t="s">
        <v>9890</v>
      </c>
      <c r="K2108" s="2" t="s">
        <v>2591</v>
      </c>
    </row>
    <row r="2109" spans="7:11" x14ac:dyDescent="0.25">
      <c r="G2109" s="33" t="s">
        <v>8</v>
      </c>
      <c r="H2109" s="33" t="s">
        <v>2418</v>
      </c>
      <c r="I2109" s="1">
        <v>92223</v>
      </c>
      <c r="J2109" s="2" t="s">
        <v>9891</v>
      </c>
      <c r="K2109" s="2" t="s">
        <v>2591</v>
      </c>
    </row>
    <row r="2110" spans="7:11" x14ac:dyDescent="0.25">
      <c r="G2110" s="33" t="s">
        <v>8</v>
      </c>
      <c r="H2110" s="33" t="s">
        <v>2419</v>
      </c>
      <c r="I2110" s="1">
        <v>92224</v>
      </c>
      <c r="J2110" s="2" t="s">
        <v>9892</v>
      </c>
      <c r="K2110" s="2" t="s">
        <v>2591</v>
      </c>
    </row>
    <row r="2111" spans="7:11" x14ac:dyDescent="0.25">
      <c r="G2111" s="33" t="s">
        <v>8</v>
      </c>
      <c r="H2111" s="33" t="s">
        <v>2420</v>
      </c>
      <c r="I2111" s="1">
        <v>92225</v>
      </c>
      <c r="J2111" s="2" t="s">
        <v>9893</v>
      </c>
      <c r="K2111" s="2" t="s">
        <v>2591</v>
      </c>
    </row>
    <row r="2112" spans="7:11" x14ac:dyDescent="0.25">
      <c r="G2112" s="33" t="s">
        <v>8</v>
      </c>
      <c r="H2112" s="33" t="s">
        <v>2421</v>
      </c>
      <c r="I2112" s="1">
        <v>92226</v>
      </c>
      <c r="J2112" s="2" t="s">
        <v>9894</v>
      </c>
      <c r="K2112" s="2" t="s">
        <v>2591</v>
      </c>
    </row>
    <row r="2113" spans="7:11" x14ac:dyDescent="0.25">
      <c r="G2113" s="33" t="s">
        <v>8</v>
      </c>
      <c r="H2113" s="33" t="s">
        <v>2422</v>
      </c>
      <c r="I2113" s="1">
        <v>92227</v>
      </c>
      <c r="J2113" s="2" t="s">
        <v>9895</v>
      </c>
      <c r="K2113" s="2" t="s">
        <v>2591</v>
      </c>
    </row>
    <row r="2114" spans="7:11" x14ac:dyDescent="0.25">
      <c r="G2114" s="33" t="s">
        <v>8</v>
      </c>
      <c r="H2114" s="33" t="s">
        <v>2423</v>
      </c>
      <c r="I2114" s="1">
        <v>92228</v>
      </c>
      <c r="J2114" s="2" t="s">
        <v>9896</v>
      </c>
      <c r="K2114" s="2" t="s">
        <v>2591</v>
      </c>
    </row>
    <row r="2115" spans="7:11" x14ac:dyDescent="0.25">
      <c r="G2115" s="33" t="s">
        <v>8</v>
      </c>
      <c r="H2115" s="33" t="s">
        <v>2523</v>
      </c>
      <c r="I2115" s="1">
        <v>92229</v>
      </c>
      <c r="J2115" s="2" t="s">
        <v>9897</v>
      </c>
      <c r="K2115" s="2" t="s">
        <v>2591</v>
      </c>
    </row>
    <row r="2116" spans="7:11" x14ac:dyDescent="0.25">
      <c r="G2116" s="33" t="s">
        <v>8</v>
      </c>
      <c r="H2116" s="33" t="s">
        <v>2524</v>
      </c>
      <c r="I2116" s="1">
        <v>92230</v>
      </c>
      <c r="J2116" s="2" t="s">
        <v>9898</v>
      </c>
      <c r="K2116" s="2" t="s">
        <v>2591</v>
      </c>
    </row>
    <row r="2117" spans="7:11" x14ac:dyDescent="0.25">
      <c r="G2117" s="33" t="s">
        <v>8</v>
      </c>
      <c r="H2117" s="33" t="s">
        <v>2525</v>
      </c>
      <c r="I2117" s="1">
        <v>92231</v>
      </c>
      <c r="J2117" s="2" t="s">
        <v>9899</v>
      </c>
      <c r="K2117" s="2" t="s">
        <v>2591</v>
      </c>
    </row>
    <row r="2118" spans="7:11" x14ac:dyDescent="0.25">
      <c r="G2118" s="33" t="s">
        <v>8</v>
      </c>
      <c r="H2118" s="33" t="s">
        <v>2526</v>
      </c>
      <c r="I2118" s="1">
        <v>92232</v>
      </c>
      <c r="J2118" s="2" t="s">
        <v>9900</v>
      </c>
      <c r="K2118" s="2" t="s">
        <v>2591</v>
      </c>
    </row>
    <row r="2119" spans="7:11" x14ac:dyDescent="0.25">
      <c r="G2119" s="33" t="s">
        <v>8</v>
      </c>
      <c r="H2119" s="33" t="s">
        <v>2527</v>
      </c>
      <c r="I2119" s="1">
        <v>92233</v>
      </c>
      <c r="J2119" s="2" t="s">
        <v>9901</v>
      </c>
      <c r="K2119" s="2" t="s">
        <v>2591</v>
      </c>
    </row>
    <row r="2120" spans="7:11" x14ac:dyDescent="0.25">
      <c r="G2120" s="33" t="s">
        <v>8</v>
      </c>
      <c r="H2120" s="33" t="s">
        <v>2528</v>
      </c>
      <c r="I2120" s="1">
        <v>92234</v>
      </c>
      <c r="J2120" s="2" t="s">
        <v>9902</v>
      </c>
      <c r="K2120" s="2" t="s">
        <v>2591</v>
      </c>
    </row>
    <row r="2121" spans="7:11" x14ac:dyDescent="0.25">
      <c r="G2121" s="33" t="s">
        <v>8</v>
      </c>
      <c r="H2121" s="33" t="s">
        <v>2529</v>
      </c>
      <c r="I2121" s="1">
        <v>92235</v>
      </c>
      <c r="J2121" s="2" t="s">
        <v>9903</v>
      </c>
      <c r="K2121" s="2" t="s">
        <v>2591</v>
      </c>
    </row>
    <row r="2122" spans="7:11" x14ac:dyDescent="0.25">
      <c r="G2122" s="33" t="s">
        <v>8</v>
      </c>
      <c r="H2122" s="33" t="s">
        <v>2530</v>
      </c>
      <c r="I2122" s="1">
        <v>92236</v>
      </c>
      <c r="J2122" s="2" t="s">
        <v>9904</v>
      </c>
      <c r="K2122" s="2" t="s">
        <v>2591</v>
      </c>
    </row>
    <row r="2123" spans="7:11" x14ac:dyDescent="0.25">
      <c r="G2123" s="33" t="s">
        <v>8</v>
      </c>
      <c r="H2123" s="33" t="s">
        <v>2531</v>
      </c>
      <c r="I2123" s="1">
        <v>92237</v>
      </c>
      <c r="J2123" s="2" t="s">
        <v>9905</v>
      </c>
      <c r="K2123" s="2" t="s">
        <v>2591</v>
      </c>
    </row>
    <row r="2124" spans="7:11" x14ac:dyDescent="0.25">
      <c r="G2124" s="33" t="s">
        <v>8</v>
      </c>
      <c r="H2124" s="33" t="s">
        <v>2532</v>
      </c>
      <c r="I2124" s="1">
        <v>92238</v>
      </c>
      <c r="J2124" s="2" t="s">
        <v>9906</v>
      </c>
      <c r="K2124" s="2" t="s">
        <v>2591</v>
      </c>
    </row>
    <row r="2125" spans="7:11" x14ac:dyDescent="0.25">
      <c r="G2125" s="33" t="s">
        <v>8</v>
      </c>
      <c r="H2125" s="33" t="s">
        <v>2533</v>
      </c>
      <c r="I2125" s="1">
        <v>92239</v>
      </c>
      <c r="J2125" s="2" t="s">
        <v>9907</v>
      </c>
      <c r="K2125" s="2" t="s">
        <v>2591</v>
      </c>
    </row>
    <row r="2126" spans="7:11" x14ac:dyDescent="0.25">
      <c r="G2126" s="33" t="s">
        <v>8</v>
      </c>
      <c r="H2126" s="33" t="s">
        <v>337</v>
      </c>
      <c r="I2126" s="1">
        <v>92240</v>
      </c>
      <c r="J2126" s="2" t="s">
        <v>9908</v>
      </c>
      <c r="K2126" s="2" t="s">
        <v>2591</v>
      </c>
    </row>
    <row r="2127" spans="7:11" x14ac:dyDescent="0.25">
      <c r="G2127" s="33" t="s">
        <v>8</v>
      </c>
      <c r="H2127" s="33" t="s">
        <v>477</v>
      </c>
      <c r="I2127" s="1">
        <v>92241</v>
      </c>
      <c r="J2127" s="2" t="s">
        <v>9909</v>
      </c>
      <c r="K2127" s="2" t="s">
        <v>2591</v>
      </c>
    </row>
    <row r="2128" spans="7:11" x14ac:dyDescent="0.25">
      <c r="G2128" s="33" t="s">
        <v>8</v>
      </c>
      <c r="H2128" s="33" t="s">
        <v>617</v>
      </c>
      <c r="I2128" s="1">
        <v>92242</v>
      </c>
      <c r="J2128" s="2" t="s">
        <v>9910</v>
      </c>
      <c r="K2128" s="2" t="s">
        <v>2591</v>
      </c>
    </row>
    <row r="2129" spans="7:11" x14ac:dyDescent="0.25">
      <c r="G2129" s="33" t="s">
        <v>8</v>
      </c>
      <c r="H2129" s="33" t="s">
        <v>757</v>
      </c>
      <c r="I2129" s="1">
        <v>92243</v>
      </c>
      <c r="J2129" s="2" t="s">
        <v>9911</v>
      </c>
      <c r="K2129" s="2" t="s">
        <v>2591</v>
      </c>
    </row>
    <row r="2130" spans="7:11" x14ac:dyDescent="0.25">
      <c r="G2130" s="33" t="s">
        <v>8</v>
      </c>
      <c r="H2130" s="33" t="s">
        <v>897</v>
      </c>
      <c r="I2130" s="1">
        <v>92244</v>
      </c>
      <c r="J2130" s="2" t="s">
        <v>9912</v>
      </c>
      <c r="K2130" s="2" t="s">
        <v>2591</v>
      </c>
    </row>
    <row r="2131" spans="7:11" x14ac:dyDescent="0.25">
      <c r="G2131" s="33" t="s">
        <v>8</v>
      </c>
      <c r="H2131" s="33" t="s">
        <v>1037</v>
      </c>
      <c r="I2131" s="1">
        <v>92245</v>
      </c>
      <c r="J2131" s="2" t="s">
        <v>9913</v>
      </c>
      <c r="K2131" s="2" t="s">
        <v>2591</v>
      </c>
    </row>
    <row r="2132" spans="7:11" x14ac:dyDescent="0.25">
      <c r="G2132" s="33" t="s">
        <v>8</v>
      </c>
      <c r="H2132" s="33" t="s">
        <v>1177</v>
      </c>
      <c r="I2132" s="1">
        <v>92246</v>
      </c>
      <c r="J2132" s="2" t="s">
        <v>9914</v>
      </c>
      <c r="K2132" s="2" t="s">
        <v>2591</v>
      </c>
    </row>
    <row r="2133" spans="7:11" x14ac:dyDescent="0.25">
      <c r="G2133" s="33" t="s">
        <v>8</v>
      </c>
      <c r="H2133" s="33" t="s">
        <v>1317</v>
      </c>
      <c r="I2133" s="1">
        <v>92247</v>
      </c>
      <c r="J2133" s="2" t="s">
        <v>9915</v>
      </c>
      <c r="K2133" s="2" t="s">
        <v>2591</v>
      </c>
    </row>
    <row r="2134" spans="7:11" x14ac:dyDescent="0.25">
      <c r="G2134" s="33" t="s">
        <v>8</v>
      </c>
      <c r="H2134" s="33" t="s">
        <v>1457</v>
      </c>
      <c r="I2134" s="1">
        <v>92248</v>
      </c>
      <c r="J2134" s="2" t="s">
        <v>9916</v>
      </c>
      <c r="K2134" s="2" t="s">
        <v>2591</v>
      </c>
    </row>
    <row r="2135" spans="7:11" x14ac:dyDescent="0.25">
      <c r="G2135" s="33" t="s">
        <v>8</v>
      </c>
      <c r="H2135" s="33" t="s">
        <v>121</v>
      </c>
      <c r="I2135" s="1">
        <v>92249</v>
      </c>
      <c r="J2135" s="2" t="s">
        <v>9917</v>
      </c>
      <c r="K2135" s="2" t="s">
        <v>2591</v>
      </c>
    </row>
    <row r="2136" spans="7:11" x14ac:dyDescent="0.25">
      <c r="G2136" s="33" t="s">
        <v>8</v>
      </c>
      <c r="H2136" s="33" t="s">
        <v>51</v>
      </c>
      <c r="I2136" s="1">
        <v>92250</v>
      </c>
      <c r="J2136" s="2" t="s">
        <v>9918</v>
      </c>
      <c r="K2136" s="2" t="s">
        <v>2591</v>
      </c>
    </row>
    <row r="2137" spans="7:11" x14ac:dyDescent="0.25">
      <c r="G2137" s="33" t="s">
        <v>8</v>
      </c>
      <c r="H2137" s="33" t="s">
        <v>338</v>
      </c>
      <c r="I2137" s="1">
        <v>92251</v>
      </c>
      <c r="J2137" s="2" t="s">
        <v>9919</v>
      </c>
      <c r="K2137" s="2" t="s">
        <v>2591</v>
      </c>
    </row>
    <row r="2138" spans="7:11" x14ac:dyDescent="0.25">
      <c r="G2138" s="33" t="s">
        <v>8</v>
      </c>
      <c r="H2138" s="33" t="s">
        <v>478</v>
      </c>
      <c r="I2138" s="1">
        <v>92252</v>
      </c>
      <c r="J2138" s="2" t="s">
        <v>9920</v>
      </c>
      <c r="K2138" s="2" t="s">
        <v>2591</v>
      </c>
    </row>
    <row r="2139" spans="7:11" x14ac:dyDescent="0.25">
      <c r="G2139" s="33" t="s">
        <v>8</v>
      </c>
      <c r="H2139" s="33" t="s">
        <v>618</v>
      </c>
      <c r="I2139" s="1">
        <v>92253</v>
      </c>
      <c r="J2139" s="2" t="s">
        <v>9921</v>
      </c>
      <c r="K2139" s="2" t="s">
        <v>2591</v>
      </c>
    </row>
    <row r="2140" spans="7:11" x14ac:dyDescent="0.25">
      <c r="G2140" s="33" t="s">
        <v>8</v>
      </c>
      <c r="H2140" s="33" t="s">
        <v>758</v>
      </c>
      <c r="I2140" s="1">
        <v>92254</v>
      </c>
      <c r="J2140" s="2" t="s">
        <v>9922</v>
      </c>
      <c r="K2140" s="2" t="s">
        <v>2591</v>
      </c>
    </row>
    <row r="2141" spans="7:11" x14ac:dyDescent="0.25">
      <c r="G2141" s="33" t="s">
        <v>8</v>
      </c>
      <c r="H2141" s="33" t="s">
        <v>898</v>
      </c>
      <c r="I2141" s="1">
        <v>92255</v>
      </c>
      <c r="J2141" s="2" t="s">
        <v>9923</v>
      </c>
      <c r="K2141" s="2" t="s">
        <v>2591</v>
      </c>
    </row>
    <row r="2142" spans="7:11" x14ac:dyDescent="0.25">
      <c r="G2142" s="33" t="s">
        <v>8</v>
      </c>
      <c r="H2142" s="33" t="s">
        <v>1038</v>
      </c>
      <c r="I2142" s="1">
        <v>92256</v>
      </c>
      <c r="J2142" s="2" t="s">
        <v>9924</v>
      </c>
      <c r="K2142" s="2" t="s">
        <v>2591</v>
      </c>
    </row>
    <row r="2143" spans="7:11" x14ac:dyDescent="0.25">
      <c r="G2143" s="33" t="s">
        <v>8</v>
      </c>
      <c r="H2143" s="33" t="s">
        <v>1178</v>
      </c>
      <c r="I2143" s="1">
        <v>92257</v>
      </c>
      <c r="J2143" s="2" t="s">
        <v>9925</v>
      </c>
      <c r="K2143" s="2" t="s">
        <v>2591</v>
      </c>
    </row>
    <row r="2144" spans="7:11" x14ac:dyDescent="0.25">
      <c r="G2144" s="33" t="s">
        <v>8</v>
      </c>
      <c r="H2144" s="33" t="s">
        <v>1318</v>
      </c>
      <c r="I2144" s="1">
        <v>92258</v>
      </c>
      <c r="J2144" s="2" t="s">
        <v>9926</v>
      </c>
      <c r="K2144" s="2" t="s">
        <v>2591</v>
      </c>
    </row>
    <row r="2145" spans="7:11" x14ac:dyDescent="0.25">
      <c r="G2145" s="33" t="s">
        <v>8</v>
      </c>
      <c r="H2145" s="33" t="s">
        <v>1458</v>
      </c>
      <c r="I2145" s="1">
        <v>92259</v>
      </c>
      <c r="J2145" s="2" t="s">
        <v>9927</v>
      </c>
      <c r="K2145" s="2" t="s">
        <v>2591</v>
      </c>
    </row>
    <row r="2146" spans="7:11" x14ac:dyDescent="0.25">
      <c r="G2146" s="33" t="s">
        <v>8</v>
      </c>
      <c r="H2146" s="33" t="s">
        <v>122</v>
      </c>
      <c r="I2146" s="1">
        <v>92260</v>
      </c>
      <c r="J2146" s="2" t="s">
        <v>9928</v>
      </c>
      <c r="K2146" s="2" t="s">
        <v>2591</v>
      </c>
    </row>
    <row r="2147" spans="7:11" x14ac:dyDescent="0.25">
      <c r="G2147" s="33" t="s">
        <v>8</v>
      </c>
      <c r="H2147" s="33" t="s">
        <v>52</v>
      </c>
      <c r="I2147" s="1">
        <v>92261</v>
      </c>
      <c r="J2147" s="2" t="s">
        <v>9929</v>
      </c>
      <c r="K2147" s="2" t="s">
        <v>2591</v>
      </c>
    </row>
    <row r="2148" spans="7:11" x14ac:dyDescent="0.25">
      <c r="G2148" s="33" t="s">
        <v>8</v>
      </c>
      <c r="H2148" s="33" t="s">
        <v>339</v>
      </c>
      <c r="I2148" s="1">
        <v>92262</v>
      </c>
      <c r="J2148" s="2" t="s">
        <v>9930</v>
      </c>
      <c r="K2148" s="2" t="s">
        <v>2591</v>
      </c>
    </row>
    <row r="2149" spans="7:11" x14ac:dyDescent="0.25">
      <c r="G2149" s="33" t="s">
        <v>8</v>
      </c>
      <c r="H2149" s="33" t="s">
        <v>479</v>
      </c>
      <c r="I2149" s="1">
        <v>92263</v>
      </c>
      <c r="J2149" s="2" t="s">
        <v>9931</v>
      </c>
      <c r="K2149" s="2" t="s">
        <v>2591</v>
      </c>
    </row>
    <row r="2150" spans="7:11" x14ac:dyDescent="0.25">
      <c r="G2150" s="33" t="s">
        <v>8</v>
      </c>
      <c r="H2150" s="33" t="s">
        <v>619</v>
      </c>
      <c r="I2150" s="1">
        <v>92264</v>
      </c>
      <c r="J2150" s="2" t="s">
        <v>9932</v>
      </c>
      <c r="K2150" s="2" t="s">
        <v>2591</v>
      </c>
    </row>
    <row r="2151" spans="7:11" x14ac:dyDescent="0.25">
      <c r="G2151" s="33" t="s">
        <v>8</v>
      </c>
      <c r="H2151" s="33" t="s">
        <v>759</v>
      </c>
      <c r="I2151" s="1">
        <v>92265</v>
      </c>
      <c r="J2151" s="2" t="s">
        <v>9933</v>
      </c>
      <c r="K2151" s="2" t="s">
        <v>2591</v>
      </c>
    </row>
    <row r="2152" spans="7:11" x14ac:dyDescent="0.25">
      <c r="G2152" s="33" t="s">
        <v>8</v>
      </c>
      <c r="H2152" s="33" t="s">
        <v>899</v>
      </c>
      <c r="I2152" s="1">
        <v>92266</v>
      </c>
      <c r="J2152" s="2" t="s">
        <v>9934</v>
      </c>
      <c r="K2152" s="2" t="s">
        <v>2591</v>
      </c>
    </row>
    <row r="2153" spans="7:11" x14ac:dyDescent="0.25">
      <c r="G2153" s="33" t="s">
        <v>8</v>
      </c>
      <c r="H2153" s="33" t="s">
        <v>1039</v>
      </c>
      <c r="I2153" s="1">
        <v>92267</v>
      </c>
      <c r="J2153" s="2" t="s">
        <v>9935</v>
      </c>
      <c r="K2153" s="2" t="s">
        <v>2591</v>
      </c>
    </row>
    <row r="2154" spans="7:11" x14ac:dyDescent="0.25">
      <c r="G2154" s="33" t="s">
        <v>8</v>
      </c>
      <c r="H2154" s="33" t="s">
        <v>1179</v>
      </c>
      <c r="I2154" s="1">
        <v>92268</v>
      </c>
      <c r="J2154" s="2" t="s">
        <v>9936</v>
      </c>
      <c r="K2154" s="2" t="s">
        <v>2591</v>
      </c>
    </row>
    <row r="2155" spans="7:11" x14ac:dyDescent="0.25">
      <c r="G2155" s="33" t="s">
        <v>8</v>
      </c>
      <c r="H2155" s="33" t="s">
        <v>1319</v>
      </c>
      <c r="I2155" s="1">
        <v>92269</v>
      </c>
      <c r="J2155" s="2" t="s">
        <v>9937</v>
      </c>
      <c r="K2155" s="2" t="s">
        <v>2591</v>
      </c>
    </row>
    <row r="2156" spans="7:11" x14ac:dyDescent="0.25">
      <c r="G2156" s="33" t="s">
        <v>8</v>
      </c>
      <c r="H2156" s="33" t="s">
        <v>1459</v>
      </c>
      <c r="I2156" s="1">
        <v>92270</v>
      </c>
      <c r="J2156" s="2" t="s">
        <v>9938</v>
      </c>
      <c r="K2156" s="2" t="s">
        <v>2591</v>
      </c>
    </row>
    <row r="2157" spans="7:11" x14ac:dyDescent="0.25">
      <c r="G2157" s="33" t="s">
        <v>8</v>
      </c>
      <c r="H2157" s="33" t="s">
        <v>123</v>
      </c>
      <c r="I2157" s="1">
        <v>92271</v>
      </c>
      <c r="J2157" s="2" t="s">
        <v>9939</v>
      </c>
      <c r="K2157" s="2" t="s">
        <v>2591</v>
      </c>
    </row>
    <row r="2158" spans="7:11" x14ac:dyDescent="0.25">
      <c r="G2158" s="33" t="s">
        <v>8</v>
      </c>
      <c r="H2158" s="33" t="s">
        <v>53</v>
      </c>
      <c r="I2158" s="1">
        <v>92272</v>
      </c>
      <c r="J2158" s="2" t="s">
        <v>9940</v>
      </c>
      <c r="K2158" s="2" t="s">
        <v>2591</v>
      </c>
    </row>
    <row r="2159" spans="7:11" x14ac:dyDescent="0.25">
      <c r="G2159" s="33" t="s">
        <v>8</v>
      </c>
      <c r="H2159" s="33" t="s">
        <v>340</v>
      </c>
      <c r="I2159" s="1">
        <v>92273</v>
      </c>
      <c r="J2159" s="2" t="s">
        <v>9941</v>
      </c>
      <c r="K2159" s="2" t="s">
        <v>2591</v>
      </c>
    </row>
    <row r="2160" spans="7:11" x14ac:dyDescent="0.25">
      <c r="G2160" s="33" t="s">
        <v>8</v>
      </c>
      <c r="H2160" s="33" t="s">
        <v>480</v>
      </c>
      <c r="I2160" s="1">
        <v>92274</v>
      </c>
      <c r="J2160" s="2" t="s">
        <v>9942</v>
      </c>
      <c r="K2160" s="2" t="s">
        <v>2591</v>
      </c>
    </row>
    <row r="2161" spans="7:11" x14ac:dyDescent="0.25">
      <c r="G2161" s="33" t="s">
        <v>8</v>
      </c>
      <c r="H2161" s="33" t="s">
        <v>620</v>
      </c>
      <c r="I2161" s="1">
        <v>92275</v>
      </c>
      <c r="J2161" s="2" t="s">
        <v>9943</v>
      </c>
      <c r="K2161" s="2" t="s">
        <v>2591</v>
      </c>
    </row>
    <row r="2162" spans="7:11" x14ac:dyDescent="0.25">
      <c r="G2162" s="33" t="s">
        <v>8</v>
      </c>
      <c r="H2162" s="33" t="s">
        <v>760</v>
      </c>
      <c r="I2162" s="1">
        <v>92276</v>
      </c>
      <c r="J2162" s="2" t="s">
        <v>9944</v>
      </c>
      <c r="K2162" s="2" t="s">
        <v>2591</v>
      </c>
    </row>
    <row r="2163" spans="7:11" x14ac:dyDescent="0.25">
      <c r="G2163" s="33" t="s">
        <v>8</v>
      </c>
      <c r="H2163" s="33" t="s">
        <v>900</v>
      </c>
      <c r="I2163" s="1">
        <v>92277</v>
      </c>
      <c r="J2163" s="2" t="s">
        <v>9945</v>
      </c>
      <c r="K2163" s="2" t="s">
        <v>2591</v>
      </c>
    </row>
    <row r="2164" spans="7:11" x14ac:dyDescent="0.25">
      <c r="G2164" s="33" t="s">
        <v>8</v>
      </c>
      <c r="H2164" s="33" t="s">
        <v>1040</v>
      </c>
      <c r="I2164" s="1">
        <v>92278</v>
      </c>
      <c r="J2164" s="2" t="s">
        <v>9946</v>
      </c>
      <c r="K2164" s="2" t="s">
        <v>2591</v>
      </c>
    </row>
    <row r="2165" spans="7:11" x14ac:dyDescent="0.25">
      <c r="G2165" s="33" t="s">
        <v>8</v>
      </c>
      <c r="H2165" s="33" t="s">
        <v>1180</v>
      </c>
      <c r="I2165" s="1">
        <v>92279</v>
      </c>
      <c r="J2165" s="2" t="s">
        <v>9947</v>
      </c>
      <c r="K2165" s="2" t="s">
        <v>2591</v>
      </c>
    </row>
    <row r="2166" spans="7:11" x14ac:dyDescent="0.25">
      <c r="G2166" s="33" t="s">
        <v>8</v>
      </c>
      <c r="H2166" s="33" t="s">
        <v>1320</v>
      </c>
      <c r="I2166" s="1">
        <v>92280</v>
      </c>
      <c r="J2166" s="2" t="s">
        <v>9948</v>
      </c>
      <c r="K2166" s="2" t="s">
        <v>2591</v>
      </c>
    </row>
    <row r="2167" spans="7:11" x14ac:dyDescent="0.25">
      <c r="G2167" s="33" t="s">
        <v>8</v>
      </c>
      <c r="H2167" s="33" t="s">
        <v>1460</v>
      </c>
      <c r="I2167" s="1">
        <v>92281</v>
      </c>
      <c r="J2167" s="2" t="s">
        <v>9949</v>
      </c>
      <c r="K2167" s="2" t="s">
        <v>2591</v>
      </c>
    </row>
    <row r="2168" spans="7:11" x14ac:dyDescent="0.25">
      <c r="G2168" s="33" t="s">
        <v>8</v>
      </c>
      <c r="H2168" s="33" t="s">
        <v>124</v>
      </c>
      <c r="I2168" s="1">
        <v>92282</v>
      </c>
      <c r="J2168" s="2" t="s">
        <v>9950</v>
      </c>
      <c r="K2168" s="2" t="s">
        <v>2591</v>
      </c>
    </row>
    <row r="2169" spans="7:11" x14ac:dyDescent="0.25">
      <c r="G2169" s="33" t="s">
        <v>8</v>
      </c>
      <c r="H2169" s="33" t="s">
        <v>54</v>
      </c>
      <c r="I2169" s="1">
        <v>92283</v>
      </c>
      <c r="J2169" s="2" t="s">
        <v>9951</v>
      </c>
      <c r="K2169" s="2" t="s">
        <v>2591</v>
      </c>
    </row>
    <row r="2170" spans="7:11" x14ac:dyDescent="0.25">
      <c r="G2170" s="33" t="s">
        <v>8</v>
      </c>
      <c r="H2170" s="33" t="s">
        <v>341</v>
      </c>
      <c r="I2170" s="1">
        <v>92284</v>
      </c>
      <c r="J2170" s="2" t="s">
        <v>9952</v>
      </c>
      <c r="K2170" s="2" t="s">
        <v>2591</v>
      </c>
    </row>
    <row r="2171" spans="7:11" x14ac:dyDescent="0.25">
      <c r="G2171" s="33" t="s">
        <v>8</v>
      </c>
      <c r="H2171" s="33" t="s">
        <v>481</v>
      </c>
      <c r="I2171" s="1">
        <v>92285</v>
      </c>
      <c r="J2171" s="2" t="s">
        <v>9953</v>
      </c>
      <c r="K2171" s="2" t="s">
        <v>2591</v>
      </c>
    </row>
    <row r="2172" spans="7:11" x14ac:dyDescent="0.25">
      <c r="G2172" s="33" t="s">
        <v>8</v>
      </c>
      <c r="H2172" s="33" t="s">
        <v>621</v>
      </c>
      <c r="I2172" s="1">
        <v>92286</v>
      </c>
      <c r="J2172" s="2" t="s">
        <v>9954</v>
      </c>
      <c r="K2172" s="2" t="s">
        <v>2562</v>
      </c>
    </row>
    <row r="2173" spans="7:11" x14ac:dyDescent="0.25">
      <c r="G2173" s="33" t="s">
        <v>8</v>
      </c>
      <c r="H2173" s="33" t="s">
        <v>761</v>
      </c>
      <c r="I2173" s="1">
        <v>92287</v>
      </c>
      <c r="J2173" s="2" t="s">
        <v>9955</v>
      </c>
      <c r="K2173" s="2" t="s">
        <v>2562</v>
      </c>
    </row>
    <row r="2174" spans="7:11" x14ac:dyDescent="0.25">
      <c r="G2174" s="33" t="s">
        <v>8</v>
      </c>
      <c r="H2174" s="33" t="s">
        <v>901</v>
      </c>
      <c r="I2174" s="1">
        <v>92288</v>
      </c>
      <c r="J2174" s="2" t="s">
        <v>9956</v>
      </c>
      <c r="K2174" s="2" t="s">
        <v>2562</v>
      </c>
    </row>
    <row r="2175" spans="7:11" x14ac:dyDescent="0.25">
      <c r="G2175" s="33" t="s">
        <v>8</v>
      </c>
      <c r="H2175" s="33" t="s">
        <v>1041</v>
      </c>
      <c r="I2175" s="1">
        <v>92289</v>
      </c>
      <c r="J2175" s="2" t="s">
        <v>9957</v>
      </c>
      <c r="K2175" s="2" t="s">
        <v>2562</v>
      </c>
    </row>
    <row r="2176" spans="7:11" x14ac:dyDescent="0.25">
      <c r="G2176" s="33" t="s">
        <v>8</v>
      </c>
      <c r="H2176" s="33" t="s">
        <v>1181</v>
      </c>
      <c r="I2176" s="1">
        <v>92290</v>
      </c>
      <c r="J2176" s="2" t="s">
        <v>9958</v>
      </c>
      <c r="K2176" s="2" t="s">
        <v>2562</v>
      </c>
    </row>
    <row r="2177" spans="7:11" x14ac:dyDescent="0.25">
      <c r="G2177" s="33" t="s">
        <v>8</v>
      </c>
      <c r="H2177" s="33" t="s">
        <v>1321</v>
      </c>
      <c r="I2177" s="1">
        <v>92291</v>
      </c>
      <c r="J2177" s="2" t="s">
        <v>9959</v>
      </c>
      <c r="K2177" s="2" t="s">
        <v>2562</v>
      </c>
    </row>
    <row r="2178" spans="7:11" x14ac:dyDescent="0.25">
      <c r="G2178" s="33" t="s">
        <v>8</v>
      </c>
      <c r="H2178" s="33" t="s">
        <v>1461</v>
      </c>
      <c r="I2178" s="1">
        <v>92292</v>
      </c>
      <c r="J2178" s="2" t="s">
        <v>9960</v>
      </c>
      <c r="K2178" s="2" t="s">
        <v>2562</v>
      </c>
    </row>
    <row r="2179" spans="7:11" x14ac:dyDescent="0.25">
      <c r="G2179" s="33" t="s">
        <v>8</v>
      </c>
      <c r="H2179" s="33" t="s">
        <v>125</v>
      </c>
      <c r="I2179" s="1">
        <v>92293</v>
      </c>
      <c r="J2179" s="2" t="s">
        <v>9961</v>
      </c>
      <c r="K2179" s="2" t="s">
        <v>2562</v>
      </c>
    </row>
    <row r="2180" spans="7:11" x14ac:dyDescent="0.25">
      <c r="G2180" s="33" t="s">
        <v>8</v>
      </c>
      <c r="H2180" s="33" t="s">
        <v>55</v>
      </c>
      <c r="I2180" s="1">
        <v>92294</v>
      </c>
      <c r="J2180" s="2" t="s">
        <v>9962</v>
      </c>
      <c r="K2180" s="2" t="s">
        <v>2562</v>
      </c>
    </row>
    <row r="2181" spans="7:11" x14ac:dyDescent="0.25">
      <c r="G2181" s="33" t="s">
        <v>8</v>
      </c>
      <c r="H2181" s="33" t="s">
        <v>342</v>
      </c>
      <c r="I2181" s="1">
        <v>92295</v>
      </c>
      <c r="J2181" s="2" t="s">
        <v>9963</v>
      </c>
      <c r="K2181" s="2" t="s">
        <v>2562</v>
      </c>
    </row>
    <row r="2182" spans="7:11" x14ac:dyDescent="0.25">
      <c r="G2182" s="33" t="s">
        <v>8</v>
      </c>
      <c r="H2182" s="33" t="s">
        <v>482</v>
      </c>
      <c r="I2182" s="1">
        <v>92296</v>
      </c>
      <c r="J2182" s="2" t="s">
        <v>9964</v>
      </c>
      <c r="K2182" s="2" t="s">
        <v>2562</v>
      </c>
    </row>
    <row r="2183" spans="7:11" x14ac:dyDescent="0.25">
      <c r="G2183" s="33" t="s">
        <v>8</v>
      </c>
      <c r="H2183" s="33" t="s">
        <v>622</v>
      </c>
      <c r="I2183" s="1">
        <v>92297</v>
      </c>
      <c r="J2183" s="2" t="s">
        <v>9965</v>
      </c>
      <c r="K2183" s="2" t="s">
        <v>2562</v>
      </c>
    </row>
    <row r="2184" spans="7:11" x14ac:dyDescent="0.25">
      <c r="G2184" s="33" t="s">
        <v>8</v>
      </c>
      <c r="H2184" s="33" t="s">
        <v>762</v>
      </c>
      <c r="I2184" s="1">
        <v>92298</v>
      </c>
      <c r="J2184" s="2" t="s">
        <v>9966</v>
      </c>
      <c r="K2184" s="2" t="s">
        <v>2562</v>
      </c>
    </row>
    <row r="2185" spans="7:11" x14ac:dyDescent="0.25">
      <c r="G2185" s="33" t="s">
        <v>8</v>
      </c>
      <c r="H2185" s="33" t="s">
        <v>902</v>
      </c>
      <c r="I2185" s="1">
        <v>92299</v>
      </c>
      <c r="J2185" s="2" t="s">
        <v>9967</v>
      </c>
      <c r="K2185" s="2" t="s">
        <v>2562</v>
      </c>
    </row>
    <row r="2186" spans="7:11" x14ac:dyDescent="0.25">
      <c r="G2186" s="33" t="s">
        <v>8</v>
      </c>
      <c r="H2186" s="33" t="s">
        <v>1042</v>
      </c>
      <c r="I2186" s="1">
        <v>92300</v>
      </c>
      <c r="J2186" s="2" t="s">
        <v>9968</v>
      </c>
      <c r="K2186" s="2" t="s">
        <v>2562</v>
      </c>
    </row>
    <row r="2187" spans="7:11" x14ac:dyDescent="0.25">
      <c r="G2187" s="33" t="s">
        <v>8</v>
      </c>
      <c r="H2187" s="33" t="s">
        <v>1182</v>
      </c>
      <c r="I2187" s="1">
        <v>92301</v>
      </c>
      <c r="J2187" s="2" t="s">
        <v>9969</v>
      </c>
      <c r="K2187" s="2" t="s">
        <v>2562</v>
      </c>
    </row>
    <row r="2188" spans="7:11" x14ac:dyDescent="0.25">
      <c r="G2188" s="33" t="s">
        <v>8</v>
      </c>
      <c r="H2188" s="33" t="s">
        <v>1322</v>
      </c>
      <c r="I2188" s="1">
        <v>92302</v>
      </c>
      <c r="J2188" s="2" t="s">
        <v>9970</v>
      </c>
      <c r="K2188" s="2" t="s">
        <v>2562</v>
      </c>
    </row>
    <row r="2189" spans="7:11" x14ac:dyDescent="0.25">
      <c r="G2189" s="33" t="s">
        <v>8</v>
      </c>
      <c r="H2189" s="33" t="s">
        <v>1462</v>
      </c>
      <c r="I2189" s="1">
        <v>92303</v>
      </c>
      <c r="J2189" s="2" t="s">
        <v>9971</v>
      </c>
      <c r="K2189" s="2" t="s">
        <v>2562</v>
      </c>
    </row>
    <row r="2190" spans="7:11" x14ac:dyDescent="0.25">
      <c r="G2190" s="33" t="s">
        <v>8</v>
      </c>
      <c r="H2190" s="33" t="s">
        <v>126</v>
      </c>
      <c r="I2190" s="1">
        <v>92304</v>
      </c>
      <c r="J2190" s="2" t="s">
        <v>9972</v>
      </c>
      <c r="K2190" s="2" t="s">
        <v>2562</v>
      </c>
    </row>
    <row r="2191" spans="7:11" x14ac:dyDescent="0.25">
      <c r="G2191" s="33" t="s">
        <v>8</v>
      </c>
      <c r="H2191" s="33" t="s">
        <v>56</v>
      </c>
      <c r="I2191" s="1">
        <v>92305</v>
      </c>
      <c r="J2191" s="2" t="s">
        <v>9973</v>
      </c>
      <c r="K2191" s="2" t="s">
        <v>2562</v>
      </c>
    </row>
    <row r="2192" spans="7:11" x14ac:dyDescent="0.25">
      <c r="G2192" s="33" t="s">
        <v>8</v>
      </c>
      <c r="H2192" s="33" t="s">
        <v>343</v>
      </c>
      <c r="I2192" s="1">
        <v>92306</v>
      </c>
      <c r="J2192" s="2" t="s">
        <v>9974</v>
      </c>
      <c r="K2192" s="2" t="s">
        <v>2562</v>
      </c>
    </row>
    <row r="2193" spans="7:11" x14ac:dyDescent="0.25">
      <c r="G2193" s="33" t="s">
        <v>8</v>
      </c>
      <c r="H2193" s="33" t="s">
        <v>483</v>
      </c>
      <c r="I2193" s="1">
        <v>92307</v>
      </c>
      <c r="J2193" s="2" t="s">
        <v>9975</v>
      </c>
      <c r="K2193" s="2" t="s">
        <v>2562</v>
      </c>
    </row>
    <row r="2194" spans="7:11" x14ac:dyDescent="0.25">
      <c r="G2194" s="33" t="s">
        <v>8</v>
      </c>
      <c r="H2194" s="33" t="s">
        <v>623</v>
      </c>
      <c r="I2194" s="1">
        <v>92308</v>
      </c>
      <c r="J2194" s="2" t="s">
        <v>9976</v>
      </c>
      <c r="K2194" s="2" t="s">
        <v>2562</v>
      </c>
    </row>
    <row r="2195" spans="7:11" x14ac:dyDescent="0.25">
      <c r="G2195" s="33" t="s">
        <v>8</v>
      </c>
      <c r="H2195" s="33" t="s">
        <v>763</v>
      </c>
      <c r="I2195" s="1">
        <v>92309</v>
      </c>
      <c r="J2195" s="2" t="s">
        <v>9977</v>
      </c>
      <c r="K2195" s="2" t="s">
        <v>2562</v>
      </c>
    </row>
    <row r="2196" spans="7:11" x14ac:dyDescent="0.25">
      <c r="G2196" s="33" t="s">
        <v>8</v>
      </c>
      <c r="H2196" s="33" t="s">
        <v>903</v>
      </c>
      <c r="I2196" s="1">
        <v>92310</v>
      </c>
      <c r="J2196" s="2" t="s">
        <v>9978</v>
      </c>
      <c r="K2196" s="2" t="s">
        <v>2562</v>
      </c>
    </row>
    <row r="2197" spans="7:11" x14ac:dyDescent="0.25">
      <c r="G2197" s="33" t="s">
        <v>8</v>
      </c>
      <c r="H2197" s="33" t="s">
        <v>1043</v>
      </c>
      <c r="I2197" s="1">
        <v>92311</v>
      </c>
      <c r="J2197" s="2" t="s">
        <v>9979</v>
      </c>
      <c r="K2197" s="2" t="s">
        <v>2562</v>
      </c>
    </row>
    <row r="2198" spans="7:11" x14ac:dyDescent="0.25">
      <c r="G2198" s="33" t="s">
        <v>8</v>
      </c>
      <c r="H2198" s="33" t="s">
        <v>1183</v>
      </c>
      <c r="I2198" s="1">
        <v>92312</v>
      </c>
      <c r="J2198" s="2" t="s">
        <v>9980</v>
      </c>
      <c r="K2198" s="2" t="s">
        <v>2562</v>
      </c>
    </row>
    <row r="2199" spans="7:11" x14ac:dyDescent="0.25">
      <c r="G2199" s="33" t="s">
        <v>8</v>
      </c>
      <c r="H2199" s="33" t="s">
        <v>1323</v>
      </c>
      <c r="I2199" s="1">
        <v>92313</v>
      </c>
      <c r="J2199" s="2" t="s">
        <v>9981</v>
      </c>
      <c r="K2199" s="2" t="s">
        <v>2562</v>
      </c>
    </row>
    <row r="2200" spans="7:11" x14ac:dyDescent="0.25">
      <c r="G2200" s="33" t="s">
        <v>8</v>
      </c>
      <c r="H2200" s="33" t="s">
        <v>1463</v>
      </c>
      <c r="I2200" s="1">
        <v>92314</v>
      </c>
      <c r="J2200" s="2" t="s">
        <v>9982</v>
      </c>
      <c r="K2200" s="2" t="s">
        <v>2562</v>
      </c>
    </row>
    <row r="2201" spans="7:11" x14ac:dyDescent="0.25">
      <c r="G2201" s="33" t="s">
        <v>8</v>
      </c>
      <c r="H2201" s="33" t="s">
        <v>127</v>
      </c>
      <c r="I2201" s="1">
        <v>92315</v>
      </c>
      <c r="J2201" s="2" t="s">
        <v>9983</v>
      </c>
      <c r="K2201" s="2" t="s">
        <v>2562</v>
      </c>
    </row>
    <row r="2202" spans="7:11" x14ac:dyDescent="0.25">
      <c r="G2202" s="33" t="s">
        <v>8</v>
      </c>
      <c r="H2202" s="33" t="s">
        <v>57</v>
      </c>
      <c r="I2202" s="1">
        <v>92316</v>
      </c>
      <c r="J2202" s="2" t="s">
        <v>9984</v>
      </c>
      <c r="K2202" s="2" t="s">
        <v>2562</v>
      </c>
    </row>
    <row r="2203" spans="7:11" x14ac:dyDescent="0.25">
      <c r="G2203" s="33" t="s">
        <v>8</v>
      </c>
      <c r="H2203" s="33" t="s">
        <v>344</v>
      </c>
      <c r="I2203" s="1">
        <v>92317</v>
      </c>
      <c r="J2203" s="2" t="s">
        <v>9985</v>
      </c>
      <c r="K2203" s="2" t="s">
        <v>2562</v>
      </c>
    </row>
    <row r="2204" spans="7:11" x14ac:dyDescent="0.25">
      <c r="G2204" s="33" t="s">
        <v>8</v>
      </c>
      <c r="H2204" s="33" t="s">
        <v>484</v>
      </c>
      <c r="I2204" s="1">
        <v>92318</v>
      </c>
      <c r="J2204" s="2" t="s">
        <v>9986</v>
      </c>
      <c r="K2204" s="2" t="s">
        <v>2562</v>
      </c>
    </row>
    <row r="2205" spans="7:11" x14ac:dyDescent="0.25">
      <c r="G2205" s="33" t="s">
        <v>8</v>
      </c>
      <c r="H2205" s="33" t="s">
        <v>624</v>
      </c>
      <c r="I2205" s="1">
        <v>92319</v>
      </c>
      <c r="J2205" s="2" t="s">
        <v>9987</v>
      </c>
      <c r="K2205" s="2" t="s">
        <v>2562</v>
      </c>
    </row>
    <row r="2206" spans="7:11" x14ac:dyDescent="0.25">
      <c r="G2206" s="33" t="s">
        <v>8</v>
      </c>
      <c r="H2206" s="33" t="s">
        <v>764</v>
      </c>
      <c r="I2206" s="1">
        <v>92320</v>
      </c>
      <c r="J2206" s="2" t="s">
        <v>9988</v>
      </c>
      <c r="K2206" s="2" t="s">
        <v>2562</v>
      </c>
    </row>
    <row r="2207" spans="7:11" x14ac:dyDescent="0.25">
      <c r="G2207" s="33" t="s">
        <v>8</v>
      </c>
      <c r="H2207" s="33" t="s">
        <v>904</v>
      </c>
      <c r="I2207" s="1">
        <v>92321</v>
      </c>
      <c r="J2207" s="2" t="s">
        <v>9989</v>
      </c>
      <c r="K2207" s="2" t="s">
        <v>2562</v>
      </c>
    </row>
    <row r="2208" spans="7:11" x14ac:dyDescent="0.25">
      <c r="G2208" s="33" t="s">
        <v>8</v>
      </c>
      <c r="H2208" s="33" t="s">
        <v>1044</v>
      </c>
      <c r="I2208" s="1">
        <v>92322</v>
      </c>
      <c r="J2208" s="2" t="s">
        <v>9990</v>
      </c>
      <c r="K2208" s="2" t="s">
        <v>2562</v>
      </c>
    </row>
    <row r="2209" spans="7:11" x14ac:dyDescent="0.25">
      <c r="G2209" s="33" t="s">
        <v>8</v>
      </c>
      <c r="H2209" s="33" t="s">
        <v>1184</v>
      </c>
      <c r="I2209" s="1">
        <v>92323</v>
      </c>
      <c r="J2209" s="2" t="s">
        <v>9991</v>
      </c>
      <c r="K2209" s="2" t="s">
        <v>2562</v>
      </c>
    </row>
    <row r="2210" spans="7:11" x14ac:dyDescent="0.25">
      <c r="G2210" s="33" t="s">
        <v>8</v>
      </c>
      <c r="H2210" s="33" t="s">
        <v>1324</v>
      </c>
      <c r="I2210" s="1">
        <v>92324</v>
      </c>
      <c r="J2210" s="2" t="s">
        <v>9992</v>
      </c>
      <c r="K2210" s="2" t="s">
        <v>2562</v>
      </c>
    </row>
    <row r="2211" spans="7:11" x14ac:dyDescent="0.25">
      <c r="G2211" s="33" t="s">
        <v>8</v>
      </c>
      <c r="H2211" s="33" t="s">
        <v>1464</v>
      </c>
      <c r="I2211" s="1">
        <v>92325</v>
      </c>
      <c r="J2211" s="2" t="s">
        <v>9993</v>
      </c>
      <c r="K2211" s="2" t="s">
        <v>2562</v>
      </c>
    </row>
    <row r="2212" spans="7:11" x14ac:dyDescent="0.25">
      <c r="G2212" s="33" t="s">
        <v>8</v>
      </c>
      <c r="H2212" s="33" t="s">
        <v>128</v>
      </c>
      <c r="I2212" s="1">
        <v>92326</v>
      </c>
      <c r="J2212" s="2" t="s">
        <v>9994</v>
      </c>
      <c r="K2212" s="2" t="s">
        <v>2562</v>
      </c>
    </row>
    <row r="2213" spans="7:11" x14ac:dyDescent="0.25">
      <c r="G2213" s="33" t="s">
        <v>8</v>
      </c>
      <c r="H2213" s="33" t="s">
        <v>58</v>
      </c>
      <c r="I2213" s="1">
        <v>92327</v>
      </c>
      <c r="J2213" s="2" t="s">
        <v>9995</v>
      </c>
      <c r="K2213" s="2" t="s">
        <v>2562</v>
      </c>
    </row>
    <row r="2214" spans="7:11" x14ac:dyDescent="0.25">
      <c r="G2214" s="33" t="s">
        <v>8</v>
      </c>
      <c r="H2214" s="33" t="s">
        <v>345</v>
      </c>
      <c r="I2214" s="1">
        <v>92328</v>
      </c>
      <c r="J2214" s="2" t="s">
        <v>9996</v>
      </c>
      <c r="K2214" s="2" t="s">
        <v>2562</v>
      </c>
    </row>
    <row r="2215" spans="7:11" x14ac:dyDescent="0.25">
      <c r="G2215" s="33" t="s">
        <v>8</v>
      </c>
      <c r="H2215" s="33" t="s">
        <v>485</v>
      </c>
      <c r="I2215" s="1">
        <v>92329</v>
      </c>
      <c r="J2215" s="2" t="s">
        <v>9997</v>
      </c>
      <c r="K2215" s="2" t="s">
        <v>2562</v>
      </c>
    </row>
    <row r="2216" spans="7:11" x14ac:dyDescent="0.25">
      <c r="G2216" s="33" t="s">
        <v>8</v>
      </c>
      <c r="H2216" s="33" t="s">
        <v>625</v>
      </c>
      <c r="I2216" s="1">
        <v>92330</v>
      </c>
      <c r="J2216" s="2" t="s">
        <v>9998</v>
      </c>
      <c r="K2216" s="2" t="s">
        <v>2562</v>
      </c>
    </row>
    <row r="2217" spans="7:11" x14ac:dyDescent="0.25">
      <c r="G2217" s="33" t="s">
        <v>8</v>
      </c>
      <c r="H2217" s="33" t="s">
        <v>765</v>
      </c>
      <c r="I2217" s="1">
        <v>92331</v>
      </c>
      <c r="J2217" s="2" t="s">
        <v>9999</v>
      </c>
      <c r="K2217" s="2" t="s">
        <v>2562</v>
      </c>
    </row>
    <row r="2218" spans="7:11" x14ac:dyDescent="0.25">
      <c r="G2218" s="33" t="s">
        <v>8</v>
      </c>
      <c r="H2218" s="33" t="s">
        <v>905</v>
      </c>
      <c r="I2218" s="1">
        <v>92332</v>
      </c>
      <c r="J2218" s="2" t="s">
        <v>10000</v>
      </c>
      <c r="K2218" s="2" t="s">
        <v>2562</v>
      </c>
    </row>
    <row r="2219" spans="7:11" x14ac:dyDescent="0.25">
      <c r="G2219" s="33" t="s">
        <v>8</v>
      </c>
      <c r="H2219" s="33" t="s">
        <v>1045</v>
      </c>
      <c r="I2219" s="1">
        <v>92333</v>
      </c>
      <c r="J2219" s="2" t="s">
        <v>10001</v>
      </c>
      <c r="K2219" s="2" t="s">
        <v>2562</v>
      </c>
    </row>
    <row r="2220" spans="7:11" x14ac:dyDescent="0.25">
      <c r="G2220" s="33" t="s">
        <v>8</v>
      </c>
      <c r="H2220" s="33" t="s">
        <v>1185</v>
      </c>
      <c r="I2220" s="1">
        <v>92334</v>
      </c>
      <c r="J2220" s="2" t="s">
        <v>10002</v>
      </c>
      <c r="K2220" s="2" t="s">
        <v>2562</v>
      </c>
    </row>
    <row r="2221" spans="7:11" x14ac:dyDescent="0.25">
      <c r="G2221" s="33" t="s">
        <v>8</v>
      </c>
      <c r="H2221" s="33" t="s">
        <v>1325</v>
      </c>
      <c r="I2221" s="1">
        <v>92335</v>
      </c>
      <c r="J2221" s="2" t="s">
        <v>10003</v>
      </c>
      <c r="K2221" s="2" t="s">
        <v>2562</v>
      </c>
    </row>
    <row r="2222" spans="7:11" x14ac:dyDescent="0.25">
      <c r="G2222" s="33" t="s">
        <v>8</v>
      </c>
      <c r="H2222" s="33" t="s">
        <v>1465</v>
      </c>
      <c r="I2222" s="1">
        <v>92336</v>
      </c>
      <c r="J2222" s="2" t="s">
        <v>10004</v>
      </c>
      <c r="K2222" s="2" t="s">
        <v>2562</v>
      </c>
    </row>
    <row r="2223" spans="7:11" x14ac:dyDescent="0.25">
      <c r="G2223" s="33" t="s">
        <v>8</v>
      </c>
      <c r="H2223" s="33" t="s">
        <v>129</v>
      </c>
      <c r="I2223" s="1">
        <v>92337</v>
      </c>
      <c r="J2223" s="2" t="s">
        <v>10005</v>
      </c>
      <c r="K2223" s="2" t="s">
        <v>2562</v>
      </c>
    </row>
    <row r="2224" spans="7:11" x14ac:dyDescent="0.25">
      <c r="G2224" s="33" t="s">
        <v>8</v>
      </c>
      <c r="H2224" s="33" t="s">
        <v>59</v>
      </c>
      <c r="I2224" s="1">
        <v>92338</v>
      </c>
      <c r="J2224" s="2" t="s">
        <v>10006</v>
      </c>
      <c r="K2224" s="2" t="s">
        <v>2562</v>
      </c>
    </row>
    <row r="2225" spans="7:11" x14ac:dyDescent="0.25">
      <c r="G2225" s="33" t="s">
        <v>8</v>
      </c>
      <c r="H2225" s="33" t="s">
        <v>346</v>
      </c>
      <c r="I2225" s="1">
        <v>92339</v>
      </c>
      <c r="J2225" s="2" t="s">
        <v>10007</v>
      </c>
      <c r="K2225" s="2" t="s">
        <v>2562</v>
      </c>
    </row>
    <row r="2226" spans="7:11" x14ac:dyDescent="0.25">
      <c r="G2226" s="33" t="s">
        <v>8</v>
      </c>
      <c r="H2226" s="33" t="s">
        <v>486</v>
      </c>
      <c r="I2226" s="1">
        <v>92340</v>
      </c>
      <c r="J2226" s="2" t="s">
        <v>10008</v>
      </c>
      <c r="K2226" s="2" t="s">
        <v>2562</v>
      </c>
    </row>
    <row r="2227" spans="7:11" x14ac:dyDescent="0.25">
      <c r="G2227" s="33" t="s">
        <v>8</v>
      </c>
      <c r="H2227" s="33" t="s">
        <v>626</v>
      </c>
      <c r="I2227" s="1">
        <v>92341</v>
      </c>
      <c r="J2227" s="2" t="s">
        <v>10009</v>
      </c>
      <c r="K2227" s="2" t="s">
        <v>2562</v>
      </c>
    </row>
    <row r="2228" spans="7:11" x14ac:dyDescent="0.25">
      <c r="G2228" s="33" t="s">
        <v>8</v>
      </c>
      <c r="H2228" s="33" t="s">
        <v>766</v>
      </c>
      <c r="I2228" s="1">
        <v>92342</v>
      </c>
      <c r="J2228" s="2" t="s">
        <v>10010</v>
      </c>
      <c r="K2228" s="2" t="s">
        <v>2562</v>
      </c>
    </row>
    <row r="2229" spans="7:11" x14ac:dyDescent="0.25">
      <c r="G2229" s="33" t="s">
        <v>8</v>
      </c>
      <c r="H2229" s="33" t="s">
        <v>906</v>
      </c>
      <c r="I2229" s="1">
        <v>92343</v>
      </c>
      <c r="J2229" s="2" t="s">
        <v>10011</v>
      </c>
      <c r="K2229" s="2" t="s">
        <v>2562</v>
      </c>
    </row>
    <row r="2230" spans="7:11" x14ac:dyDescent="0.25">
      <c r="G2230" s="33" t="s">
        <v>8</v>
      </c>
      <c r="H2230" s="33" t="s">
        <v>1046</v>
      </c>
      <c r="I2230" s="1">
        <v>92344</v>
      </c>
      <c r="J2230" s="2" t="s">
        <v>10012</v>
      </c>
      <c r="K2230" s="2" t="s">
        <v>2562</v>
      </c>
    </row>
    <row r="2231" spans="7:11" x14ac:dyDescent="0.25">
      <c r="G2231" s="33" t="s">
        <v>8</v>
      </c>
      <c r="H2231" s="33" t="s">
        <v>1186</v>
      </c>
      <c r="I2231" s="1">
        <v>92345</v>
      </c>
      <c r="J2231" s="2" t="s">
        <v>10013</v>
      </c>
      <c r="K2231" s="2" t="s">
        <v>2562</v>
      </c>
    </row>
    <row r="2232" spans="7:11" x14ac:dyDescent="0.25">
      <c r="G2232" s="33" t="s">
        <v>8</v>
      </c>
      <c r="H2232" s="33" t="s">
        <v>1326</v>
      </c>
      <c r="I2232" s="1">
        <v>92346</v>
      </c>
      <c r="J2232" s="2" t="s">
        <v>10014</v>
      </c>
      <c r="K2232" s="2" t="s">
        <v>2562</v>
      </c>
    </row>
    <row r="2233" spans="7:11" x14ac:dyDescent="0.25">
      <c r="G2233" s="33" t="s">
        <v>8</v>
      </c>
      <c r="H2233" s="33" t="s">
        <v>1466</v>
      </c>
      <c r="I2233" s="1">
        <v>92347</v>
      </c>
      <c r="J2233" s="2" t="s">
        <v>10015</v>
      </c>
      <c r="K2233" s="2" t="s">
        <v>2562</v>
      </c>
    </row>
    <row r="2234" spans="7:11" x14ac:dyDescent="0.25">
      <c r="G2234" s="33" t="s">
        <v>8</v>
      </c>
      <c r="H2234" s="33" t="s">
        <v>130</v>
      </c>
      <c r="I2234" s="1">
        <v>92348</v>
      </c>
      <c r="J2234" s="2" t="s">
        <v>10016</v>
      </c>
      <c r="K2234" s="2" t="s">
        <v>2562</v>
      </c>
    </row>
    <row r="2235" spans="7:11" x14ac:dyDescent="0.25">
      <c r="G2235" s="33" t="s">
        <v>8</v>
      </c>
      <c r="H2235" s="33" t="s">
        <v>60</v>
      </c>
      <c r="I2235" s="1">
        <v>92349</v>
      </c>
      <c r="J2235" s="2" t="s">
        <v>10017</v>
      </c>
      <c r="K2235" s="2" t="s">
        <v>2562</v>
      </c>
    </row>
    <row r="2236" spans="7:11" x14ac:dyDescent="0.25">
      <c r="G2236" s="33" t="s">
        <v>8</v>
      </c>
      <c r="H2236" s="33" t="s">
        <v>347</v>
      </c>
      <c r="I2236" s="1">
        <v>92350</v>
      </c>
      <c r="J2236" s="2" t="s">
        <v>10018</v>
      </c>
      <c r="K2236" s="2" t="s">
        <v>2562</v>
      </c>
    </row>
    <row r="2237" spans="7:11" x14ac:dyDescent="0.25">
      <c r="G2237" s="33" t="s">
        <v>8</v>
      </c>
      <c r="H2237" s="33" t="s">
        <v>487</v>
      </c>
      <c r="I2237" s="1">
        <v>92351</v>
      </c>
      <c r="J2237" s="2" t="s">
        <v>10019</v>
      </c>
      <c r="K2237" s="2" t="s">
        <v>2562</v>
      </c>
    </row>
    <row r="2238" spans="7:11" x14ac:dyDescent="0.25">
      <c r="G2238" s="33" t="s">
        <v>8</v>
      </c>
      <c r="H2238" s="33" t="s">
        <v>627</v>
      </c>
      <c r="I2238" s="1">
        <v>92352</v>
      </c>
      <c r="J2238" s="2" t="s">
        <v>10020</v>
      </c>
      <c r="K2238" s="2" t="s">
        <v>2562</v>
      </c>
    </row>
    <row r="2239" spans="7:11" x14ac:dyDescent="0.25">
      <c r="G2239" s="33" t="s">
        <v>8</v>
      </c>
      <c r="H2239" s="33" t="s">
        <v>767</v>
      </c>
      <c r="I2239" s="1">
        <v>92353</v>
      </c>
      <c r="J2239" s="2" t="s">
        <v>10021</v>
      </c>
      <c r="K2239" s="2" t="s">
        <v>2562</v>
      </c>
    </row>
    <row r="2240" spans="7:11" x14ac:dyDescent="0.25">
      <c r="G2240" s="33" t="s">
        <v>8</v>
      </c>
      <c r="H2240" s="33" t="s">
        <v>907</v>
      </c>
      <c r="I2240" s="1">
        <v>92354</v>
      </c>
      <c r="J2240" s="2" t="s">
        <v>10022</v>
      </c>
      <c r="K2240" s="2" t="s">
        <v>2562</v>
      </c>
    </row>
    <row r="2241" spans="7:11" x14ac:dyDescent="0.25">
      <c r="G2241" s="33" t="s">
        <v>8</v>
      </c>
      <c r="H2241" s="33" t="s">
        <v>1047</v>
      </c>
      <c r="I2241" s="1">
        <v>92355</v>
      </c>
      <c r="J2241" s="2" t="s">
        <v>10023</v>
      </c>
      <c r="K2241" s="2" t="s">
        <v>2562</v>
      </c>
    </row>
    <row r="2242" spans="7:11" x14ac:dyDescent="0.25">
      <c r="G2242" s="33" t="s">
        <v>8</v>
      </c>
      <c r="H2242" s="33" t="s">
        <v>1187</v>
      </c>
      <c r="I2242" s="1">
        <v>92356</v>
      </c>
      <c r="J2242" s="2" t="s">
        <v>10024</v>
      </c>
      <c r="K2242" s="2" t="s">
        <v>2562</v>
      </c>
    </row>
    <row r="2243" spans="7:11" x14ac:dyDescent="0.25">
      <c r="G2243" s="33" t="s">
        <v>8</v>
      </c>
      <c r="H2243" s="33" t="s">
        <v>1327</v>
      </c>
      <c r="I2243" s="1">
        <v>92357</v>
      </c>
      <c r="J2243" s="2" t="s">
        <v>10025</v>
      </c>
      <c r="K2243" s="2" t="s">
        <v>2562</v>
      </c>
    </row>
    <row r="2244" spans="7:11" x14ac:dyDescent="0.25">
      <c r="G2244" s="33" t="s">
        <v>8</v>
      </c>
      <c r="H2244" s="33" t="s">
        <v>1467</v>
      </c>
      <c r="I2244" s="1">
        <v>92358</v>
      </c>
      <c r="J2244" s="2" t="s">
        <v>10026</v>
      </c>
      <c r="K2244" s="2" t="s">
        <v>2562</v>
      </c>
    </row>
    <row r="2245" spans="7:11" x14ac:dyDescent="0.25">
      <c r="G2245" s="33" t="s">
        <v>8</v>
      </c>
      <c r="H2245" s="33" t="s">
        <v>131</v>
      </c>
      <c r="I2245" s="1">
        <v>92359</v>
      </c>
      <c r="J2245" s="2" t="s">
        <v>10027</v>
      </c>
      <c r="K2245" s="2" t="s">
        <v>2562</v>
      </c>
    </row>
    <row r="2246" spans="7:11" x14ac:dyDescent="0.25">
      <c r="G2246" s="33" t="s">
        <v>8</v>
      </c>
      <c r="H2246" s="33" t="s">
        <v>61</v>
      </c>
      <c r="I2246" s="1">
        <v>92360</v>
      </c>
      <c r="J2246" s="2" t="s">
        <v>10028</v>
      </c>
      <c r="K2246" s="2" t="s">
        <v>2562</v>
      </c>
    </row>
    <row r="2247" spans="7:11" x14ac:dyDescent="0.25">
      <c r="G2247" s="33" t="s">
        <v>8</v>
      </c>
      <c r="H2247" s="33" t="s">
        <v>348</v>
      </c>
      <c r="I2247" s="1">
        <v>92361</v>
      </c>
      <c r="J2247" s="2" t="s">
        <v>10029</v>
      </c>
      <c r="K2247" s="2" t="s">
        <v>2562</v>
      </c>
    </row>
    <row r="2248" spans="7:11" x14ac:dyDescent="0.25">
      <c r="G2248" s="33" t="s">
        <v>8</v>
      </c>
      <c r="H2248" s="33" t="s">
        <v>488</v>
      </c>
      <c r="I2248" s="1">
        <v>92362</v>
      </c>
      <c r="J2248" s="2" t="s">
        <v>10030</v>
      </c>
      <c r="K2248" s="2" t="s">
        <v>2562</v>
      </c>
    </row>
    <row r="2249" spans="7:11" x14ac:dyDescent="0.25">
      <c r="G2249" s="33" t="s">
        <v>8</v>
      </c>
      <c r="H2249" s="33" t="s">
        <v>628</v>
      </c>
      <c r="I2249" s="1">
        <v>92363</v>
      </c>
      <c r="J2249" s="2" t="s">
        <v>10031</v>
      </c>
      <c r="K2249" s="2" t="s">
        <v>2562</v>
      </c>
    </row>
    <row r="2250" spans="7:11" x14ac:dyDescent="0.25">
      <c r="G2250" s="33" t="s">
        <v>8</v>
      </c>
      <c r="H2250" s="33" t="s">
        <v>768</v>
      </c>
      <c r="I2250" s="1">
        <v>92364</v>
      </c>
      <c r="J2250" s="2" t="s">
        <v>10032</v>
      </c>
      <c r="K2250" s="2" t="s">
        <v>2562</v>
      </c>
    </row>
    <row r="2251" spans="7:11" x14ac:dyDescent="0.25">
      <c r="G2251" s="33" t="s">
        <v>8</v>
      </c>
      <c r="H2251" s="33" t="s">
        <v>908</v>
      </c>
      <c r="I2251" s="1">
        <v>92365</v>
      </c>
      <c r="J2251" s="2" t="s">
        <v>10033</v>
      </c>
      <c r="K2251" s="2" t="s">
        <v>2562</v>
      </c>
    </row>
    <row r="2252" spans="7:11" x14ac:dyDescent="0.25">
      <c r="G2252" s="33" t="s">
        <v>8</v>
      </c>
      <c r="H2252" s="33" t="s">
        <v>1048</v>
      </c>
      <c r="I2252" s="1">
        <v>92366</v>
      </c>
      <c r="J2252" s="2" t="s">
        <v>10034</v>
      </c>
      <c r="K2252" s="2" t="s">
        <v>2562</v>
      </c>
    </row>
    <row r="2253" spans="7:11" x14ac:dyDescent="0.25">
      <c r="G2253" s="33" t="s">
        <v>8</v>
      </c>
      <c r="H2253" s="33" t="s">
        <v>1188</v>
      </c>
      <c r="I2253" s="1">
        <v>92367</v>
      </c>
      <c r="J2253" s="2" t="s">
        <v>10035</v>
      </c>
      <c r="K2253" s="2" t="s">
        <v>2562</v>
      </c>
    </row>
    <row r="2254" spans="7:11" x14ac:dyDescent="0.25">
      <c r="G2254" s="33" t="s">
        <v>8</v>
      </c>
      <c r="H2254" s="33" t="s">
        <v>1328</v>
      </c>
      <c r="I2254" s="1">
        <v>92368</v>
      </c>
      <c r="J2254" s="2" t="s">
        <v>10036</v>
      </c>
      <c r="K2254" s="2" t="s">
        <v>2562</v>
      </c>
    </row>
    <row r="2255" spans="7:11" x14ac:dyDescent="0.25">
      <c r="G2255" s="33" t="s">
        <v>8</v>
      </c>
      <c r="H2255" s="33" t="s">
        <v>1468</v>
      </c>
      <c r="I2255" s="1">
        <v>92369</v>
      </c>
      <c r="J2255" s="2" t="s">
        <v>10037</v>
      </c>
      <c r="K2255" s="2" t="s">
        <v>2562</v>
      </c>
    </row>
    <row r="2256" spans="7:11" x14ac:dyDescent="0.25">
      <c r="G2256" s="33" t="s">
        <v>8</v>
      </c>
      <c r="H2256" s="33" t="s">
        <v>132</v>
      </c>
      <c r="I2256" s="1">
        <v>92370</v>
      </c>
      <c r="J2256" s="2" t="s">
        <v>10038</v>
      </c>
      <c r="K2256" s="2" t="s">
        <v>2562</v>
      </c>
    </row>
    <row r="2257" spans="7:11" x14ac:dyDescent="0.25">
      <c r="G2257" s="33" t="s">
        <v>8</v>
      </c>
      <c r="H2257" s="33" t="s">
        <v>62</v>
      </c>
      <c r="I2257" s="1">
        <v>92371</v>
      </c>
      <c r="J2257" s="2" t="s">
        <v>10039</v>
      </c>
      <c r="K2257" s="2" t="s">
        <v>2562</v>
      </c>
    </row>
    <row r="2258" spans="7:11" x14ac:dyDescent="0.25">
      <c r="G2258" s="33" t="s">
        <v>8</v>
      </c>
      <c r="H2258" s="33" t="s">
        <v>349</v>
      </c>
      <c r="I2258" s="1">
        <v>92372</v>
      </c>
      <c r="J2258" s="2" t="s">
        <v>10040</v>
      </c>
      <c r="K2258" s="2" t="s">
        <v>2562</v>
      </c>
    </row>
    <row r="2259" spans="7:11" x14ac:dyDescent="0.25">
      <c r="G2259" s="33" t="s">
        <v>8</v>
      </c>
      <c r="H2259" s="33" t="s">
        <v>489</v>
      </c>
      <c r="I2259" s="1">
        <v>92373</v>
      </c>
      <c r="J2259" s="2" t="s">
        <v>10041</v>
      </c>
      <c r="K2259" s="2" t="s">
        <v>2562</v>
      </c>
    </row>
    <row r="2260" spans="7:11" x14ac:dyDescent="0.25">
      <c r="G2260" s="33" t="s">
        <v>8</v>
      </c>
      <c r="H2260" s="33" t="s">
        <v>629</v>
      </c>
      <c r="I2260" s="1">
        <v>92374</v>
      </c>
      <c r="J2260" s="2" t="s">
        <v>10042</v>
      </c>
      <c r="K2260" s="2" t="s">
        <v>2562</v>
      </c>
    </row>
    <row r="2261" spans="7:11" x14ac:dyDescent="0.25">
      <c r="G2261" s="33" t="s">
        <v>8</v>
      </c>
      <c r="H2261" s="33" t="s">
        <v>769</v>
      </c>
      <c r="I2261" s="1">
        <v>92375</v>
      </c>
      <c r="J2261" s="2" t="s">
        <v>10043</v>
      </c>
      <c r="K2261" s="2" t="s">
        <v>2562</v>
      </c>
    </row>
    <row r="2262" spans="7:11" x14ac:dyDescent="0.25">
      <c r="G2262" s="33" t="s">
        <v>8</v>
      </c>
      <c r="H2262" s="33" t="s">
        <v>909</v>
      </c>
      <c r="I2262" s="1">
        <v>92376</v>
      </c>
      <c r="J2262" s="2" t="s">
        <v>10044</v>
      </c>
      <c r="K2262" s="2" t="s">
        <v>2562</v>
      </c>
    </row>
    <row r="2263" spans="7:11" x14ac:dyDescent="0.25">
      <c r="G2263" s="33" t="s">
        <v>8</v>
      </c>
      <c r="H2263" s="33" t="s">
        <v>1049</v>
      </c>
      <c r="I2263" s="1">
        <v>92377</v>
      </c>
      <c r="J2263" s="2" t="s">
        <v>10045</v>
      </c>
      <c r="K2263" s="2" t="s">
        <v>2562</v>
      </c>
    </row>
    <row r="2264" spans="7:11" x14ac:dyDescent="0.25">
      <c r="G2264" s="33" t="s">
        <v>8</v>
      </c>
      <c r="H2264" s="33" t="s">
        <v>1189</v>
      </c>
      <c r="I2264" s="1">
        <v>92378</v>
      </c>
      <c r="J2264" s="2" t="s">
        <v>10046</v>
      </c>
      <c r="K2264" s="2" t="s">
        <v>2562</v>
      </c>
    </row>
    <row r="2265" spans="7:11" x14ac:dyDescent="0.25">
      <c r="G2265" s="33" t="s">
        <v>8</v>
      </c>
      <c r="H2265" s="33" t="s">
        <v>1329</v>
      </c>
      <c r="I2265" s="1">
        <v>92379</v>
      </c>
      <c r="J2265" s="2" t="s">
        <v>10047</v>
      </c>
      <c r="K2265" s="2" t="s">
        <v>2562</v>
      </c>
    </row>
    <row r="2266" spans="7:11" x14ac:dyDescent="0.25">
      <c r="G2266" s="33" t="s">
        <v>8</v>
      </c>
      <c r="H2266" s="33" t="s">
        <v>1469</v>
      </c>
      <c r="I2266" s="1">
        <v>92380</v>
      </c>
      <c r="J2266" s="2" t="s">
        <v>10048</v>
      </c>
      <c r="K2266" s="2" t="s">
        <v>2562</v>
      </c>
    </row>
    <row r="2267" spans="7:11" x14ac:dyDescent="0.25">
      <c r="G2267" s="33" t="s">
        <v>8</v>
      </c>
      <c r="H2267" s="33" t="s">
        <v>133</v>
      </c>
      <c r="I2267" s="1">
        <v>92381</v>
      </c>
      <c r="J2267" s="2" t="s">
        <v>10049</v>
      </c>
      <c r="K2267" s="2" t="s">
        <v>2562</v>
      </c>
    </row>
    <row r="2268" spans="7:11" x14ac:dyDescent="0.25">
      <c r="G2268" s="33" t="s">
        <v>8</v>
      </c>
      <c r="H2268" s="33" t="s">
        <v>63</v>
      </c>
      <c r="I2268" s="1">
        <v>92382</v>
      </c>
      <c r="J2268" s="2" t="s">
        <v>10050</v>
      </c>
      <c r="K2268" s="2" t="s">
        <v>2562</v>
      </c>
    </row>
    <row r="2269" spans="7:11" x14ac:dyDescent="0.25">
      <c r="G2269" s="33" t="s">
        <v>8</v>
      </c>
      <c r="H2269" s="33" t="s">
        <v>350</v>
      </c>
      <c r="I2269" s="1">
        <v>92383</v>
      </c>
      <c r="J2269" s="2" t="s">
        <v>10051</v>
      </c>
      <c r="K2269" s="2" t="s">
        <v>2562</v>
      </c>
    </row>
    <row r="2270" spans="7:11" x14ac:dyDescent="0.25">
      <c r="G2270" s="33" t="s">
        <v>8</v>
      </c>
      <c r="H2270" s="33" t="s">
        <v>490</v>
      </c>
      <c r="I2270" s="1">
        <v>92384</v>
      </c>
      <c r="J2270" s="2" t="s">
        <v>10052</v>
      </c>
      <c r="K2270" s="2" t="s">
        <v>2562</v>
      </c>
    </row>
    <row r="2271" spans="7:11" x14ac:dyDescent="0.25">
      <c r="G2271" s="33" t="s">
        <v>8</v>
      </c>
      <c r="H2271" s="33" t="s">
        <v>630</v>
      </c>
      <c r="I2271" s="1">
        <v>92385</v>
      </c>
      <c r="J2271" s="2" t="s">
        <v>10053</v>
      </c>
      <c r="K2271" s="2" t="s">
        <v>2562</v>
      </c>
    </row>
    <row r="2272" spans="7:11" x14ac:dyDescent="0.25">
      <c r="G2272" s="33" t="s">
        <v>8</v>
      </c>
      <c r="H2272" s="33" t="s">
        <v>770</v>
      </c>
      <c r="I2272" s="1">
        <v>92386</v>
      </c>
      <c r="J2272" s="2" t="s">
        <v>10054</v>
      </c>
      <c r="K2272" s="2" t="s">
        <v>2562</v>
      </c>
    </row>
    <row r="2273" spans="7:11" x14ac:dyDescent="0.25">
      <c r="G2273" s="33" t="s">
        <v>8</v>
      </c>
      <c r="H2273" s="33" t="s">
        <v>910</v>
      </c>
      <c r="I2273" s="1">
        <v>92387</v>
      </c>
      <c r="J2273" s="2" t="s">
        <v>10055</v>
      </c>
      <c r="K2273" s="2" t="s">
        <v>2562</v>
      </c>
    </row>
    <row r="2274" spans="7:11" x14ac:dyDescent="0.25">
      <c r="G2274" s="33" t="s">
        <v>8</v>
      </c>
      <c r="H2274" s="33" t="s">
        <v>1050</v>
      </c>
      <c r="I2274" s="1">
        <v>92388</v>
      </c>
      <c r="J2274" s="2" t="s">
        <v>10056</v>
      </c>
      <c r="K2274" s="2" t="s">
        <v>2562</v>
      </c>
    </row>
    <row r="2275" spans="7:11" x14ac:dyDescent="0.25">
      <c r="G2275" s="33" t="s">
        <v>8</v>
      </c>
      <c r="H2275" s="33" t="s">
        <v>1190</v>
      </c>
      <c r="I2275" s="1">
        <v>92389</v>
      </c>
      <c r="J2275" s="2" t="s">
        <v>10057</v>
      </c>
      <c r="K2275" s="2" t="s">
        <v>2562</v>
      </c>
    </row>
    <row r="2276" spans="7:11" x14ac:dyDescent="0.25">
      <c r="G2276" s="33" t="s">
        <v>8</v>
      </c>
      <c r="H2276" s="33" t="s">
        <v>1330</v>
      </c>
      <c r="I2276" s="1">
        <v>92390</v>
      </c>
      <c r="J2276" s="2" t="s">
        <v>10058</v>
      </c>
      <c r="K2276" s="2" t="s">
        <v>2562</v>
      </c>
    </row>
    <row r="2277" spans="7:11" x14ac:dyDescent="0.25">
      <c r="G2277" s="33" t="s">
        <v>8</v>
      </c>
      <c r="H2277" s="33" t="s">
        <v>1470</v>
      </c>
      <c r="I2277" s="1">
        <v>92391</v>
      </c>
      <c r="J2277" s="2" t="s">
        <v>10059</v>
      </c>
      <c r="K2277" s="2" t="s">
        <v>2562</v>
      </c>
    </row>
    <row r="2278" spans="7:11" x14ac:dyDescent="0.25">
      <c r="G2278" s="33" t="s">
        <v>8</v>
      </c>
      <c r="H2278" s="33" t="s">
        <v>134</v>
      </c>
      <c r="I2278" s="1">
        <v>92392</v>
      </c>
      <c r="J2278" s="2" t="s">
        <v>10060</v>
      </c>
      <c r="K2278" s="2" t="s">
        <v>2562</v>
      </c>
    </row>
    <row r="2279" spans="7:11" x14ac:dyDescent="0.25">
      <c r="G2279" s="33" t="s">
        <v>8</v>
      </c>
      <c r="H2279" s="33" t="s">
        <v>64</v>
      </c>
      <c r="I2279" s="1">
        <v>92393</v>
      </c>
      <c r="J2279" s="2" t="s">
        <v>10061</v>
      </c>
      <c r="K2279" s="2" t="s">
        <v>2562</v>
      </c>
    </row>
    <row r="2280" spans="7:11" x14ac:dyDescent="0.25">
      <c r="G2280" s="33" t="s">
        <v>8</v>
      </c>
      <c r="H2280" s="33" t="s">
        <v>1654</v>
      </c>
      <c r="I2280" s="1">
        <v>92394</v>
      </c>
      <c r="J2280" s="2" t="s">
        <v>10062</v>
      </c>
      <c r="K2280" s="2" t="s">
        <v>2562</v>
      </c>
    </row>
    <row r="2281" spans="7:11" x14ac:dyDescent="0.25">
      <c r="G2281" s="33" t="s">
        <v>8</v>
      </c>
      <c r="H2281" s="33" t="s">
        <v>1655</v>
      </c>
      <c r="I2281" s="1">
        <v>92395</v>
      </c>
      <c r="J2281" s="2" t="s">
        <v>10063</v>
      </c>
      <c r="K2281" s="2" t="s">
        <v>2562</v>
      </c>
    </row>
    <row r="2282" spans="7:11" x14ac:dyDescent="0.25">
      <c r="G2282" s="33" t="s">
        <v>8</v>
      </c>
      <c r="H2282" s="33" t="s">
        <v>1656</v>
      </c>
      <c r="I2282" s="1">
        <v>92396</v>
      </c>
      <c r="J2282" s="2" t="s">
        <v>10064</v>
      </c>
      <c r="K2282" s="2" t="s">
        <v>2562</v>
      </c>
    </row>
    <row r="2283" spans="7:11" x14ac:dyDescent="0.25">
      <c r="G2283" s="33" t="s">
        <v>8</v>
      </c>
      <c r="H2283" s="33" t="s">
        <v>1657</v>
      </c>
      <c r="I2283" s="1">
        <v>92397</v>
      </c>
      <c r="J2283" s="2" t="s">
        <v>10065</v>
      </c>
      <c r="K2283" s="2" t="s">
        <v>2562</v>
      </c>
    </row>
    <row r="2284" spans="7:11" x14ac:dyDescent="0.25">
      <c r="G2284" s="33" t="s">
        <v>8</v>
      </c>
      <c r="H2284" s="33" t="s">
        <v>1658</v>
      </c>
      <c r="I2284" s="1">
        <v>92398</v>
      </c>
      <c r="J2284" s="2" t="s">
        <v>10066</v>
      </c>
      <c r="K2284" s="2" t="s">
        <v>2562</v>
      </c>
    </row>
    <row r="2285" spans="7:11" x14ac:dyDescent="0.25">
      <c r="G2285" s="33" t="s">
        <v>8</v>
      </c>
      <c r="H2285" s="33" t="s">
        <v>1659</v>
      </c>
      <c r="I2285" s="1">
        <v>92399</v>
      </c>
      <c r="J2285" s="2" t="s">
        <v>10067</v>
      </c>
      <c r="K2285" s="2" t="s">
        <v>2562</v>
      </c>
    </row>
    <row r="2286" spans="7:11" x14ac:dyDescent="0.25">
      <c r="G2286" s="33" t="s">
        <v>8</v>
      </c>
      <c r="H2286" s="33" t="s">
        <v>1660</v>
      </c>
      <c r="I2286" s="1">
        <v>92400</v>
      </c>
      <c r="J2286" s="2" t="s">
        <v>10068</v>
      </c>
      <c r="K2286" s="2" t="s">
        <v>2562</v>
      </c>
    </row>
    <row r="2287" spans="7:11" x14ac:dyDescent="0.25">
      <c r="G2287" s="33" t="s">
        <v>8</v>
      </c>
      <c r="H2287" s="33" t="s">
        <v>1661</v>
      </c>
      <c r="I2287" s="1">
        <v>92401</v>
      </c>
      <c r="J2287" s="2" t="s">
        <v>10069</v>
      </c>
      <c r="K2287" s="2" t="s">
        <v>2562</v>
      </c>
    </row>
    <row r="2288" spans="7:11" x14ac:dyDescent="0.25">
      <c r="G2288" s="33" t="s">
        <v>8</v>
      </c>
      <c r="H2288" s="33" t="s">
        <v>1662</v>
      </c>
      <c r="I2288" s="1">
        <v>92402</v>
      </c>
      <c r="J2288" s="2" t="s">
        <v>10070</v>
      </c>
      <c r="K2288" s="2" t="s">
        <v>2562</v>
      </c>
    </row>
    <row r="2289" spans="7:11" x14ac:dyDescent="0.25">
      <c r="G2289" s="33" t="s">
        <v>8</v>
      </c>
      <c r="H2289" s="33" t="s">
        <v>1663</v>
      </c>
      <c r="I2289" s="1">
        <v>92403</v>
      </c>
      <c r="J2289" s="2" t="s">
        <v>10071</v>
      </c>
      <c r="K2289" s="2" t="s">
        <v>2562</v>
      </c>
    </row>
    <row r="2290" spans="7:11" x14ac:dyDescent="0.25">
      <c r="G2290" s="33" t="s">
        <v>8</v>
      </c>
      <c r="H2290" s="33" t="s">
        <v>1664</v>
      </c>
      <c r="I2290" s="1">
        <v>92404</v>
      </c>
      <c r="J2290" s="2" t="s">
        <v>10072</v>
      </c>
      <c r="K2290" s="2" t="s">
        <v>2562</v>
      </c>
    </row>
    <row r="2291" spans="7:11" x14ac:dyDescent="0.25">
      <c r="G2291" s="33" t="s">
        <v>8</v>
      </c>
      <c r="H2291" s="33" t="s">
        <v>1764</v>
      </c>
      <c r="I2291" s="1">
        <v>92405</v>
      </c>
      <c r="J2291" s="2" t="s">
        <v>10073</v>
      </c>
      <c r="K2291" s="2" t="s">
        <v>2562</v>
      </c>
    </row>
    <row r="2292" spans="7:11" x14ac:dyDescent="0.25">
      <c r="G2292" s="33" t="s">
        <v>8</v>
      </c>
      <c r="H2292" s="33" t="s">
        <v>1765</v>
      </c>
      <c r="I2292" s="1">
        <v>92406</v>
      </c>
      <c r="J2292" s="2" t="s">
        <v>10074</v>
      </c>
      <c r="K2292" s="2" t="s">
        <v>2562</v>
      </c>
    </row>
    <row r="2293" spans="7:11" x14ac:dyDescent="0.25">
      <c r="G2293" s="33" t="s">
        <v>8</v>
      </c>
      <c r="H2293" s="33" t="s">
        <v>1766</v>
      </c>
      <c r="I2293" s="1">
        <v>92407</v>
      </c>
      <c r="J2293" s="2" t="s">
        <v>10075</v>
      </c>
      <c r="K2293" s="2" t="s">
        <v>2562</v>
      </c>
    </row>
    <row r="2294" spans="7:11" x14ac:dyDescent="0.25">
      <c r="G2294" s="33" t="s">
        <v>8</v>
      </c>
      <c r="H2294" s="33" t="s">
        <v>1767</v>
      </c>
      <c r="I2294" s="1">
        <v>92408</v>
      </c>
      <c r="J2294" s="2" t="s">
        <v>10076</v>
      </c>
      <c r="K2294" s="2" t="s">
        <v>2562</v>
      </c>
    </row>
    <row r="2295" spans="7:11" x14ac:dyDescent="0.25">
      <c r="G2295" s="33" t="s">
        <v>8</v>
      </c>
      <c r="H2295" s="33" t="s">
        <v>1768</v>
      </c>
      <c r="I2295" s="1">
        <v>92409</v>
      </c>
      <c r="J2295" s="2" t="s">
        <v>10077</v>
      </c>
      <c r="K2295" s="2" t="s">
        <v>2562</v>
      </c>
    </row>
    <row r="2296" spans="7:11" x14ac:dyDescent="0.25">
      <c r="G2296" s="33" t="s">
        <v>8</v>
      </c>
      <c r="H2296" s="33" t="s">
        <v>1769</v>
      </c>
      <c r="I2296" s="1">
        <v>92410</v>
      </c>
      <c r="J2296" s="2" t="s">
        <v>10078</v>
      </c>
      <c r="K2296" s="2" t="s">
        <v>2562</v>
      </c>
    </row>
    <row r="2297" spans="7:11" x14ac:dyDescent="0.25">
      <c r="G2297" s="33" t="s">
        <v>8</v>
      </c>
      <c r="H2297" s="33" t="s">
        <v>1770</v>
      </c>
      <c r="I2297" s="1">
        <v>92411</v>
      </c>
      <c r="J2297" s="2" t="s">
        <v>10079</v>
      </c>
      <c r="K2297" s="2" t="s">
        <v>2562</v>
      </c>
    </row>
    <row r="2298" spans="7:11" x14ac:dyDescent="0.25">
      <c r="G2298" s="33" t="s">
        <v>8</v>
      </c>
      <c r="H2298" s="33" t="s">
        <v>1771</v>
      </c>
      <c r="I2298" s="1">
        <v>92412</v>
      </c>
      <c r="J2298" s="2" t="s">
        <v>10080</v>
      </c>
      <c r="K2298" s="2" t="s">
        <v>2562</v>
      </c>
    </row>
    <row r="2299" spans="7:11" x14ac:dyDescent="0.25">
      <c r="G2299" s="33" t="s">
        <v>8</v>
      </c>
      <c r="H2299" s="33" t="s">
        <v>1772</v>
      </c>
      <c r="I2299" s="1">
        <v>92413</v>
      </c>
      <c r="J2299" s="2" t="s">
        <v>10081</v>
      </c>
      <c r="K2299" s="2" t="s">
        <v>2562</v>
      </c>
    </row>
    <row r="2300" spans="7:11" x14ac:dyDescent="0.25">
      <c r="G2300" s="33" t="s">
        <v>8</v>
      </c>
      <c r="H2300" s="33" t="s">
        <v>1773</v>
      </c>
      <c r="I2300" s="1">
        <v>92414</v>
      </c>
      <c r="J2300" s="2" t="s">
        <v>10082</v>
      </c>
      <c r="K2300" s="2" t="s">
        <v>2562</v>
      </c>
    </row>
    <row r="2301" spans="7:11" x14ac:dyDescent="0.25">
      <c r="G2301" s="33" t="s">
        <v>8</v>
      </c>
      <c r="H2301" s="33" t="s">
        <v>1774</v>
      </c>
      <c r="I2301" s="1">
        <v>92415</v>
      </c>
      <c r="J2301" s="2" t="s">
        <v>10083</v>
      </c>
      <c r="K2301" s="2" t="s">
        <v>2562</v>
      </c>
    </row>
    <row r="2302" spans="7:11" x14ac:dyDescent="0.25">
      <c r="G2302" s="33" t="s">
        <v>8</v>
      </c>
      <c r="H2302" s="33" t="s">
        <v>1874</v>
      </c>
      <c r="I2302" s="1">
        <v>92416</v>
      </c>
      <c r="J2302" s="2" t="s">
        <v>10084</v>
      </c>
      <c r="K2302" s="2" t="s">
        <v>2562</v>
      </c>
    </row>
    <row r="2303" spans="7:11" x14ac:dyDescent="0.25">
      <c r="G2303" s="33" t="s">
        <v>8</v>
      </c>
      <c r="H2303" s="33" t="s">
        <v>1875</v>
      </c>
      <c r="I2303" s="1">
        <v>92417</v>
      </c>
      <c r="J2303" s="2" t="s">
        <v>10085</v>
      </c>
      <c r="K2303" s="2" t="s">
        <v>2562</v>
      </c>
    </row>
    <row r="2304" spans="7:11" x14ac:dyDescent="0.25">
      <c r="G2304" s="33" t="s">
        <v>8</v>
      </c>
      <c r="H2304" s="33" t="s">
        <v>1876</v>
      </c>
      <c r="I2304" s="1">
        <v>92418</v>
      </c>
      <c r="J2304" s="2" t="s">
        <v>10086</v>
      </c>
      <c r="K2304" s="2" t="s">
        <v>2562</v>
      </c>
    </row>
    <row r="2305" spans="7:11" x14ac:dyDescent="0.25">
      <c r="G2305" s="33" t="s">
        <v>8</v>
      </c>
      <c r="H2305" s="33" t="s">
        <v>1877</v>
      </c>
      <c r="I2305" s="1">
        <v>92419</v>
      </c>
      <c r="J2305" s="2" t="s">
        <v>10087</v>
      </c>
      <c r="K2305" s="2" t="s">
        <v>2562</v>
      </c>
    </row>
    <row r="2306" spans="7:11" x14ac:dyDescent="0.25">
      <c r="G2306" s="33" t="s">
        <v>8</v>
      </c>
      <c r="H2306" s="33" t="s">
        <v>1878</v>
      </c>
      <c r="I2306" s="1">
        <v>92420</v>
      </c>
      <c r="J2306" s="2" t="s">
        <v>10088</v>
      </c>
      <c r="K2306" s="2" t="s">
        <v>2562</v>
      </c>
    </row>
    <row r="2307" spans="7:11" x14ac:dyDescent="0.25">
      <c r="G2307" s="33" t="s">
        <v>8</v>
      </c>
      <c r="H2307" s="33" t="s">
        <v>1879</v>
      </c>
      <c r="I2307" s="1">
        <v>92421</v>
      </c>
      <c r="J2307" s="2" t="s">
        <v>10089</v>
      </c>
      <c r="K2307" s="2" t="s">
        <v>2562</v>
      </c>
    </row>
    <row r="2308" spans="7:11" x14ac:dyDescent="0.25">
      <c r="G2308" s="33" t="s">
        <v>8</v>
      </c>
      <c r="H2308" s="33" t="s">
        <v>1880</v>
      </c>
      <c r="I2308" s="1">
        <v>92422</v>
      </c>
      <c r="J2308" s="2" t="s">
        <v>10090</v>
      </c>
      <c r="K2308" s="2" t="s">
        <v>2562</v>
      </c>
    </row>
    <row r="2309" spans="7:11" x14ac:dyDescent="0.25">
      <c r="G2309" s="33" t="s">
        <v>8</v>
      </c>
      <c r="H2309" s="33" t="s">
        <v>1881</v>
      </c>
      <c r="I2309" s="1">
        <v>92423</v>
      </c>
      <c r="J2309" s="2" t="s">
        <v>10091</v>
      </c>
      <c r="K2309" s="2" t="s">
        <v>2562</v>
      </c>
    </row>
    <row r="2310" spans="7:11" x14ac:dyDescent="0.25">
      <c r="G2310" s="33" t="s">
        <v>8</v>
      </c>
      <c r="H2310" s="33" t="s">
        <v>1882</v>
      </c>
      <c r="I2310" s="1">
        <v>92424</v>
      </c>
      <c r="J2310" s="2" t="s">
        <v>10092</v>
      </c>
      <c r="K2310" s="2" t="s">
        <v>2562</v>
      </c>
    </row>
    <row r="2311" spans="7:11" x14ac:dyDescent="0.25">
      <c r="G2311" s="33" t="s">
        <v>8</v>
      </c>
      <c r="H2311" s="33" t="s">
        <v>1883</v>
      </c>
      <c r="I2311" s="1">
        <v>92425</v>
      </c>
      <c r="J2311" s="2" t="s">
        <v>10093</v>
      </c>
      <c r="K2311" s="2" t="s">
        <v>2562</v>
      </c>
    </row>
    <row r="2312" spans="7:11" x14ac:dyDescent="0.25">
      <c r="G2312" s="33" t="s">
        <v>8</v>
      </c>
      <c r="H2312" s="33" t="s">
        <v>1884</v>
      </c>
      <c r="I2312" s="1">
        <v>92426</v>
      </c>
      <c r="J2312" s="2" t="s">
        <v>10094</v>
      </c>
      <c r="K2312" s="2" t="s">
        <v>2562</v>
      </c>
    </row>
    <row r="2313" spans="7:11" x14ac:dyDescent="0.25">
      <c r="G2313" s="33" t="s">
        <v>8</v>
      </c>
      <c r="H2313" s="33" t="s">
        <v>1984</v>
      </c>
      <c r="I2313" s="1">
        <v>92427</v>
      </c>
      <c r="J2313" s="2" t="s">
        <v>10095</v>
      </c>
      <c r="K2313" s="2" t="s">
        <v>2562</v>
      </c>
    </row>
    <row r="2314" spans="7:11" x14ac:dyDescent="0.25">
      <c r="G2314" s="33" t="s">
        <v>8</v>
      </c>
      <c r="H2314" s="33" t="s">
        <v>1985</v>
      </c>
      <c r="I2314" s="1">
        <v>92428</v>
      </c>
      <c r="J2314" s="2" t="s">
        <v>10096</v>
      </c>
      <c r="K2314" s="2" t="s">
        <v>2562</v>
      </c>
    </row>
    <row r="2315" spans="7:11" x14ac:dyDescent="0.25">
      <c r="G2315" s="33" t="s">
        <v>8</v>
      </c>
      <c r="H2315" s="33" t="s">
        <v>1986</v>
      </c>
      <c r="I2315" s="1">
        <v>92429</v>
      </c>
      <c r="J2315" s="2" t="s">
        <v>10097</v>
      </c>
      <c r="K2315" s="2" t="s">
        <v>2562</v>
      </c>
    </row>
    <row r="2316" spans="7:11" x14ac:dyDescent="0.25">
      <c r="G2316" s="33" t="s">
        <v>8</v>
      </c>
      <c r="H2316" s="33" t="s">
        <v>1987</v>
      </c>
      <c r="I2316" s="1">
        <v>92430</v>
      </c>
      <c r="J2316" s="2" t="s">
        <v>10098</v>
      </c>
      <c r="K2316" s="2" t="s">
        <v>2562</v>
      </c>
    </row>
    <row r="2317" spans="7:11" x14ac:dyDescent="0.25">
      <c r="G2317" s="33" t="s">
        <v>8</v>
      </c>
      <c r="H2317" s="33" t="s">
        <v>1988</v>
      </c>
      <c r="I2317" s="1">
        <v>92431</v>
      </c>
      <c r="J2317" s="2" t="s">
        <v>10099</v>
      </c>
      <c r="K2317" s="2" t="s">
        <v>2562</v>
      </c>
    </row>
    <row r="2318" spans="7:11" x14ac:dyDescent="0.25">
      <c r="G2318" s="33" t="s">
        <v>8</v>
      </c>
      <c r="H2318" s="33" t="s">
        <v>1989</v>
      </c>
      <c r="I2318" s="1">
        <v>92432</v>
      </c>
      <c r="J2318" s="2" t="s">
        <v>10100</v>
      </c>
      <c r="K2318" s="2" t="s">
        <v>2562</v>
      </c>
    </row>
    <row r="2319" spans="7:11" x14ac:dyDescent="0.25">
      <c r="G2319" s="33" t="s">
        <v>8</v>
      </c>
      <c r="H2319" s="33" t="s">
        <v>1990</v>
      </c>
      <c r="I2319" s="1">
        <v>92433</v>
      </c>
      <c r="J2319" s="2" t="s">
        <v>10101</v>
      </c>
      <c r="K2319" s="2" t="s">
        <v>2562</v>
      </c>
    </row>
    <row r="2320" spans="7:11" x14ac:dyDescent="0.25">
      <c r="G2320" s="33" t="s">
        <v>8</v>
      </c>
      <c r="H2320" s="33" t="s">
        <v>1991</v>
      </c>
      <c r="I2320" s="1">
        <v>92434</v>
      </c>
      <c r="J2320" s="2" t="s">
        <v>10102</v>
      </c>
      <c r="K2320" s="2" t="s">
        <v>2562</v>
      </c>
    </row>
    <row r="2321" spans="7:11" x14ac:dyDescent="0.25">
      <c r="G2321" s="33" t="s">
        <v>8</v>
      </c>
      <c r="H2321" s="33" t="s">
        <v>1992</v>
      </c>
      <c r="I2321" s="1">
        <v>92435</v>
      </c>
      <c r="J2321" s="2" t="s">
        <v>10103</v>
      </c>
      <c r="K2321" s="2" t="s">
        <v>2562</v>
      </c>
    </row>
    <row r="2322" spans="7:11" x14ac:dyDescent="0.25">
      <c r="G2322" s="33" t="s">
        <v>8</v>
      </c>
      <c r="H2322" s="33" t="s">
        <v>1993</v>
      </c>
      <c r="I2322" s="1">
        <v>92436</v>
      </c>
      <c r="J2322" s="2" t="s">
        <v>10104</v>
      </c>
      <c r="K2322" s="2" t="s">
        <v>2562</v>
      </c>
    </row>
    <row r="2323" spans="7:11" x14ac:dyDescent="0.25">
      <c r="G2323" s="33" t="s">
        <v>8</v>
      </c>
      <c r="H2323" s="33" t="s">
        <v>1994</v>
      </c>
      <c r="I2323" s="1">
        <v>92437</v>
      </c>
      <c r="J2323" s="2" t="s">
        <v>10105</v>
      </c>
      <c r="K2323" s="2" t="s">
        <v>2562</v>
      </c>
    </row>
    <row r="2324" spans="7:11" x14ac:dyDescent="0.25">
      <c r="G2324" s="33" t="s">
        <v>8</v>
      </c>
      <c r="H2324" s="33" t="s">
        <v>2094</v>
      </c>
      <c r="I2324" s="1">
        <v>92438</v>
      </c>
      <c r="J2324" s="2" t="s">
        <v>10106</v>
      </c>
      <c r="K2324" s="2" t="s">
        <v>2562</v>
      </c>
    </row>
    <row r="2325" spans="7:11" x14ac:dyDescent="0.25">
      <c r="G2325" s="33" t="s">
        <v>8</v>
      </c>
      <c r="H2325" s="33" t="s">
        <v>2095</v>
      </c>
      <c r="I2325" s="1">
        <v>92439</v>
      </c>
      <c r="J2325" s="2" t="s">
        <v>10107</v>
      </c>
      <c r="K2325" s="2" t="s">
        <v>2562</v>
      </c>
    </row>
    <row r="2326" spans="7:11" x14ac:dyDescent="0.25">
      <c r="G2326" s="33" t="s">
        <v>8</v>
      </c>
      <c r="H2326" s="33" t="s">
        <v>2096</v>
      </c>
      <c r="I2326" s="1">
        <v>92440</v>
      </c>
      <c r="J2326" s="2" t="s">
        <v>10108</v>
      </c>
      <c r="K2326" s="2" t="s">
        <v>2562</v>
      </c>
    </row>
    <row r="2327" spans="7:11" x14ac:dyDescent="0.25">
      <c r="G2327" s="33" t="s">
        <v>8</v>
      </c>
      <c r="H2327" s="33" t="s">
        <v>2097</v>
      </c>
      <c r="I2327" s="1">
        <v>92441</v>
      </c>
      <c r="J2327" s="2" t="s">
        <v>10109</v>
      </c>
      <c r="K2327" s="2" t="s">
        <v>2562</v>
      </c>
    </row>
    <row r="2328" spans="7:11" x14ac:dyDescent="0.25">
      <c r="G2328" s="33" t="s">
        <v>8</v>
      </c>
      <c r="H2328" s="33" t="s">
        <v>2098</v>
      </c>
      <c r="I2328" s="1">
        <v>92442</v>
      </c>
      <c r="J2328" s="2" t="s">
        <v>10110</v>
      </c>
      <c r="K2328" s="2" t="s">
        <v>2562</v>
      </c>
    </row>
    <row r="2329" spans="7:11" x14ac:dyDescent="0.25">
      <c r="G2329" s="33" t="s">
        <v>8</v>
      </c>
      <c r="H2329" s="33" t="s">
        <v>2099</v>
      </c>
      <c r="I2329" s="1">
        <v>92443</v>
      </c>
      <c r="J2329" s="2" t="s">
        <v>10111</v>
      </c>
      <c r="K2329" s="2" t="s">
        <v>2562</v>
      </c>
    </row>
    <row r="2330" spans="7:11" x14ac:dyDescent="0.25">
      <c r="G2330" s="33" t="s">
        <v>8</v>
      </c>
      <c r="H2330" s="33" t="s">
        <v>2100</v>
      </c>
      <c r="I2330" s="1">
        <v>92444</v>
      </c>
      <c r="J2330" s="2" t="s">
        <v>10112</v>
      </c>
      <c r="K2330" s="2" t="s">
        <v>2562</v>
      </c>
    </row>
    <row r="2331" spans="7:11" x14ac:dyDescent="0.25">
      <c r="G2331" s="33" t="s">
        <v>8</v>
      </c>
      <c r="H2331" s="33" t="s">
        <v>2101</v>
      </c>
      <c r="I2331" s="1">
        <v>92445</v>
      </c>
      <c r="J2331" s="2" t="s">
        <v>10113</v>
      </c>
      <c r="K2331" s="2" t="s">
        <v>2562</v>
      </c>
    </row>
    <row r="2332" spans="7:11" x14ac:dyDescent="0.25">
      <c r="G2332" s="33" t="s">
        <v>8</v>
      </c>
      <c r="H2332" s="33" t="s">
        <v>2102</v>
      </c>
      <c r="I2332" s="1">
        <v>92446</v>
      </c>
      <c r="J2332" s="2" t="s">
        <v>10114</v>
      </c>
      <c r="K2332" s="2" t="s">
        <v>2562</v>
      </c>
    </row>
    <row r="2333" spans="7:11" x14ac:dyDescent="0.25">
      <c r="G2333" s="33" t="s">
        <v>8</v>
      </c>
      <c r="H2333" s="33" t="s">
        <v>2103</v>
      </c>
      <c r="I2333" s="1">
        <v>92447</v>
      </c>
      <c r="J2333" s="2" t="s">
        <v>10115</v>
      </c>
      <c r="K2333" s="2" t="s">
        <v>2562</v>
      </c>
    </row>
    <row r="2334" spans="7:11" x14ac:dyDescent="0.25">
      <c r="G2334" s="33" t="s">
        <v>8</v>
      </c>
      <c r="H2334" s="33" t="s">
        <v>2104</v>
      </c>
      <c r="I2334" s="1">
        <v>92448</v>
      </c>
      <c r="J2334" s="2" t="s">
        <v>10116</v>
      </c>
      <c r="K2334" s="2" t="s">
        <v>2562</v>
      </c>
    </row>
    <row r="2335" spans="7:11" x14ac:dyDescent="0.25">
      <c r="G2335" s="33" t="s">
        <v>8</v>
      </c>
      <c r="H2335" s="33" t="s">
        <v>2204</v>
      </c>
      <c r="I2335" s="1">
        <v>92449</v>
      </c>
      <c r="J2335" s="2" t="s">
        <v>10117</v>
      </c>
      <c r="K2335" s="2" t="s">
        <v>2562</v>
      </c>
    </row>
    <row r="2336" spans="7:11" x14ac:dyDescent="0.25">
      <c r="G2336" s="33" t="s">
        <v>8</v>
      </c>
      <c r="H2336" s="33" t="s">
        <v>2205</v>
      </c>
      <c r="I2336" s="1">
        <v>92450</v>
      </c>
      <c r="J2336" s="2" t="s">
        <v>10118</v>
      </c>
      <c r="K2336" s="2" t="s">
        <v>2562</v>
      </c>
    </row>
    <row r="2337" spans="7:11" x14ac:dyDescent="0.25">
      <c r="G2337" s="33" t="s">
        <v>8</v>
      </c>
      <c r="H2337" s="33" t="s">
        <v>2206</v>
      </c>
      <c r="I2337" s="1">
        <v>92451</v>
      </c>
      <c r="J2337" s="2" t="s">
        <v>10119</v>
      </c>
      <c r="K2337" s="2" t="s">
        <v>2562</v>
      </c>
    </row>
    <row r="2338" spans="7:11" x14ac:dyDescent="0.25">
      <c r="G2338" s="33" t="s">
        <v>8</v>
      </c>
      <c r="H2338" s="33" t="s">
        <v>2207</v>
      </c>
      <c r="I2338" s="1">
        <v>92452</v>
      </c>
      <c r="J2338" s="2" t="s">
        <v>10120</v>
      </c>
      <c r="K2338" s="2" t="s">
        <v>2562</v>
      </c>
    </row>
    <row r="2339" spans="7:11" x14ac:dyDescent="0.25">
      <c r="G2339" s="33" t="s">
        <v>8</v>
      </c>
      <c r="H2339" s="33" t="s">
        <v>2208</v>
      </c>
      <c r="I2339" s="1">
        <v>92453</v>
      </c>
      <c r="J2339" s="2" t="s">
        <v>10121</v>
      </c>
      <c r="K2339" s="2" t="s">
        <v>2562</v>
      </c>
    </row>
    <row r="2340" spans="7:11" x14ac:dyDescent="0.25">
      <c r="G2340" s="33" t="s">
        <v>8</v>
      </c>
      <c r="H2340" s="33" t="s">
        <v>2209</v>
      </c>
      <c r="I2340" s="1">
        <v>92454</v>
      </c>
      <c r="J2340" s="2" t="s">
        <v>10122</v>
      </c>
      <c r="K2340" s="2" t="s">
        <v>2562</v>
      </c>
    </row>
    <row r="2341" spans="7:11" x14ac:dyDescent="0.25">
      <c r="G2341" s="33" t="s">
        <v>8</v>
      </c>
      <c r="H2341" s="33" t="s">
        <v>2210</v>
      </c>
      <c r="I2341" s="1">
        <v>92455</v>
      </c>
      <c r="J2341" s="2" t="s">
        <v>10123</v>
      </c>
      <c r="K2341" s="2" t="s">
        <v>2562</v>
      </c>
    </row>
    <row r="2342" spans="7:11" x14ac:dyDescent="0.25">
      <c r="G2342" s="33" t="s">
        <v>8</v>
      </c>
      <c r="H2342" s="33" t="s">
        <v>2211</v>
      </c>
      <c r="I2342" s="1">
        <v>92456</v>
      </c>
      <c r="J2342" s="2" t="s">
        <v>10124</v>
      </c>
      <c r="K2342" s="2" t="s">
        <v>2562</v>
      </c>
    </row>
    <row r="2343" spans="7:11" x14ac:dyDescent="0.25">
      <c r="G2343" s="33" t="s">
        <v>8</v>
      </c>
      <c r="H2343" s="33" t="s">
        <v>2212</v>
      </c>
      <c r="I2343" s="1">
        <v>92457</v>
      </c>
      <c r="J2343" s="2" t="s">
        <v>10125</v>
      </c>
      <c r="K2343" s="2" t="s">
        <v>2562</v>
      </c>
    </row>
    <row r="2344" spans="7:11" x14ac:dyDescent="0.25">
      <c r="G2344" s="33" t="s">
        <v>8</v>
      </c>
      <c r="H2344" s="33" t="s">
        <v>2213</v>
      </c>
      <c r="I2344" s="1">
        <v>92458</v>
      </c>
      <c r="J2344" s="2" t="s">
        <v>10126</v>
      </c>
      <c r="K2344" s="2" t="s">
        <v>2562</v>
      </c>
    </row>
    <row r="2345" spans="7:11" x14ac:dyDescent="0.25">
      <c r="G2345" s="33" t="s">
        <v>8</v>
      </c>
      <c r="H2345" s="33" t="s">
        <v>2214</v>
      </c>
      <c r="I2345" s="1">
        <v>92459</v>
      </c>
      <c r="J2345" s="2" t="s">
        <v>10127</v>
      </c>
      <c r="K2345" s="2" t="s">
        <v>2562</v>
      </c>
    </row>
    <row r="2346" spans="7:11" x14ac:dyDescent="0.25">
      <c r="G2346" s="33" t="s">
        <v>8</v>
      </c>
      <c r="H2346" s="33" t="s">
        <v>2314</v>
      </c>
      <c r="I2346" s="1">
        <v>92460</v>
      </c>
      <c r="J2346" s="2" t="s">
        <v>10128</v>
      </c>
      <c r="K2346" s="2" t="s">
        <v>2562</v>
      </c>
    </row>
    <row r="2347" spans="7:11" x14ac:dyDescent="0.25">
      <c r="G2347" s="33" t="s">
        <v>8</v>
      </c>
      <c r="H2347" s="33" t="s">
        <v>2315</v>
      </c>
      <c r="I2347" s="1">
        <v>92461</v>
      </c>
      <c r="J2347" s="2" t="s">
        <v>10129</v>
      </c>
      <c r="K2347" s="2" t="s">
        <v>2562</v>
      </c>
    </row>
    <row r="2348" spans="7:11" x14ac:dyDescent="0.25">
      <c r="G2348" s="33" t="s">
        <v>8</v>
      </c>
      <c r="H2348" s="33" t="s">
        <v>2316</v>
      </c>
      <c r="I2348" s="1">
        <v>92462</v>
      </c>
      <c r="J2348" s="2" t="s">
        <v>10130</v>
      </c>
      <c r="K2348" s="2" t="s">
        <v>2562</v>
      </c>
    </row>
    <row r="2349" spans="7:11" x14ac:dyDescent="0.25">
      <c r="G2349" s="33" t="s">
        <v>8</v>
      </c>
      <c r="H2349" s="33" t="s">
        <v>2317</v>
      </c>
      <c r="I2349" s="1">
        <v>92463</v>
      </c>
      <c r="J2349" s="2" t="s">
        <v>10131</v>
      </c>
      <c r="K2349" s="2" t="s">
        <v>2562</v>
      </c>
    </row>
    <row r="2350" spans="7:11" x14ac:dyDescent="0.25">
      <c r="G2350" s="33" t="s">
        <v>8</v>
      </c>
      <c r="H2350" s="33" t="s">
        <v>2318</v>
      </c>
      <c r="I2350" s="1">
        <v>92464</v>
      </c>
      <c r="J2350" s="2" t="s">
        <v>10132</v>
      </c>
      <c r="K2350" s="2" t="s">
        <v>2562</v>
      </c>
    </row>
    <row r="2351" spans="7:11" x14ac:dyDescent="0.25">
      <c r="G2351" s="33" t="s">
        <v>8</v>
      </c>
      <c r="H2351" s="33" t="s">
        <v>2319</v>
      </c>
      <c r="I2351" s="1">
        <v>92465</v>
      </c>
      <c r="J2351" s="2" t="s">
        <v>10133</v>
      </c>
      <c r="K2351" s="2" t="s">
        <v>2562</v>
      </c>
    </row>
    <row r="2352" spans="7:11" x14ac:dyDescent="0.25">
      <c r="G2352" s="33" t="s">
        <v>8</v>
      </c>
      <c r="H2352" s="33" t="s">
        <v>2320</v>
      </c>
      <c r="I2352" s="1">
        <v>92466</v>
      </c>
      <c r="J2352" s="2" t="s">
        <v>10134</v>
      </c>
      <c r="K2352" s="2" t="s">
        <v>2562</v>
      </c>
    </row>
    <row r="2353" spans="7:11" x14ac:dyDescent="0.25">
      <c r="G2353" s="33" t="s">
        <v>8</v>
      </c>
      <c r="H2353" s="33" t="s">
        <v>2321</v>
      </c>
      <c r="I2353" s="1">
        <v>92467</v>
      </c>
      <c r="J2353" s="2" t="s">
        <v>10135</v>
      </c>
      <c r="K2353" s="2" t="s">
        <v>2562</v>
      </c>
    </row>
    <row r="2354" spans="7:11" x14ac:dyDescent="0.25">
      <c r="G2354" s="33" t="s">
        <v>8</v>
      </c>
      <c r="H2354" s="33" t="s">
        <v>2322</v>
      </c>
      <c r="I2354" s="1">
        <v>92468</v>
      </c>
      <c r="J2354" s="2" t="s">
        <v>10136</v>
      </c>
      <c r="K2354" s="2" t="s">
        <v>2562</v>
      </c>
    </row>
    <row r="2355" spans="7:11" x14ac:dyDescent="0.25">
      <c r="G2355" s="33" t="s">
        <v>8</v>
      </c>
      <c r="H2355" s="33" t="s">
        <v>2323</v>
      </c>
      <c r="I2355" s="1">
        <v>92469</v>
      </c>
      <c r="J2355" s="2" t="s">
        <v>10137</v>
      </c>
      <c r="K2355" s="2" t="s">
        <v>2562</v>
      </c>
    </row>
    <row r="2356" spans="7:11" x14ac:dyDescent="0.25">
      <c r="G2356" s="33" t="s">
        <v>8</v>
      </c>
      <c r="H2356" s="33" t="s">
        <v>2324</v>
      </c>
      <c r="I2356" s="1">
        <v>92470</v>
      </c>
      <c r="J2356" s="2" t="s">
        <v>10138</v>
      </c>
      <c r="K2356" s="2" t="s">
        <v>2562</v>
      </c>
    </row>
    <row r="2357" spans="7:11" x14ac:dyDescent="0.25">
      <c r="G2357" s="33" t="s">
        <v>8</v>
      </c>
      <c r="H2357" s="33" t="s">
        <v>2424</v>
      </c>
      <c r="I2357" s="1">
        <v>92471</v>
      </c>
      <c r="J2357" s="2" t="s">
        <v>10139</v>
      </c>
      <c r="K2357" s="2" t="s">
        <v>2562</v>
      </c>
    </row>
    <row r="2358" spans="7:11" x14ac:dyDescent="0.25">
      <c r="G2358" s="33" t="s">
        <v>8</v>
      </c>
      <c r="H2358" s="33" t="s">
        <v>2425</v>
      </c>
      <c r="I2358" s="1">
        <v>92472</v>
      </c>
      <c r="J2358" s="2" t="s">
        <v>10140</v>
      </c>
      <c r="K2358" s="2" t="s">
        <v>2562</v>
      </c>
    </row>
    <row r="2359" spans="7:11" x14ac:dyDescent="0.25">
      <c r="G2359" s="33" t="s">
        <v>8</v>
      </c>
      <c r="H2359" s="33" t="s">
        <v>2426</v>
      </c>
      <c r="I2359" s="1">
        <v>92473</v>
      </c>
      <c r="J2359" s="2" t="s">
        <v>10141</v>
      </c>
      <c r="K2359" s="2" t="s">
        <v>2562</v>
      </c>
    </row>
    <row r="2360" spans="7:11" x14ac:dyDescent="0.25">
      <c r="G2360" s="33" t="s">
        <v>8</v>
      </c>
      <c r="H2360" s="33" t="s">
        <v>2427</v>
      </c>
      <c r="I2360" s="1">
        <v>92474</v>
      </c>
      <c r="J2360" s="2" t="s">
        <v>10142</v>
      </c>
      <c r="K2360" s="2" t="s">
        <v>2562</v>
      </c>
    </row>
    <row r="2361" spans="7:11" x14ac:dyDescent="0.25">
      <c r="G2361" s="33" t="s">
        <v>8</v>
      </c>
      <c r="H2361" s="33" t="s">
        <v>2428</v>
      </c>
      <c r="I2361" s="1">
        <v>92475</v>
      </c>
      <c r="J2361" s="2" t="s">
        <v>10143</v>
      </c>
      <c r="K2361" s="2" t="s">
        <v>2562</v>
      </c>
    </row>
    <row r="2362" spans="7:11" x14ac:dyDescent="0.25">
      <c r="G2362" s="33" t="s">
        <v>8</v>
      </c>
      <c r="H2362" s="33" t="s">
        <v>2429</v>
      </c>
      <c r="I2362" s="1">
        <v>92476</v>
      </c>
      <c r="J2362" s="2" t="s">
        <v>10144</v>
      </c>
      <c r="K2362" s="2" t="s">
        <v>2562</v>
      </c>
    </row>
    <row r="2363" spans="7:11" x14ac:dyDescent="0.25">
      <c r="G2363" s="33" t="s">
        <v>8</v>
      </c>
      <c r="H2363" s="33" t="s">
        <v>2430</v>
      </c>
      <c r="I2363" s="1">
        <v>92477</v>
      </c>
      <c r="J2363" s="2" t="s">
        <v>10145</v>
      </c>
      <c r="K2363" s="2" t="s">
        <v>2562</v>
      </c>
    </row>
    <row r="2364" spans="7:11" x14ac:dyDescent="0.25">
      <c r="G2364" s="33" t="s">
        <v>8</v>
      </c>
      <c r="H2364" s="33" t="s">
        <v>2431</v>
      </c>
      <c r="I2364" s="1">
        <v>92478</v>
      </c>
      <c r="J2364" s="2" t="s">
        <v>10146</v>
      </c>
      <c r="K2364" s="2" t="s">
        <v>2562</v>
      </c>
    </row>
    <row r="2365" spans="7:11" x14ac:dyDescent="0.25">
      <c r="G2365" s="33" t="s">
        <v>8</v>
      </c>
      <c r="H2365" s="33" t="s">
        <v>2432</v>
      </c>
      <c r="I2365" s="1">
        <v>92479</v>
      </c>
      <c r="J2365" s="2" t="s">
        <v>10147</v>
      </c>
      <c r="K2365" s="2" t="s">
        <v>2562</v>
      </c>
    </row>
    <row r="2366" spans="7:11" x14ac:dyDescent="0.25">
      <c r="G2366" s="33" t="s">
        <v>8</v>
      </c>
      <c r="H2366" s="33" t="s">
        <v>2433</v>
      </c>
      <c r="I2366" s="1">
        <v>92480</v>
      </c>
      <c r="J2366" s="2" t="s">
        <v>10148</v>
      </c>
      <c r="K2366" s="2" t="s">
        <v>2562</v>
      </c>
    </row>
    <row r="2367" spans="7:11" x14ac:dyDescent="0.25">
      <c r="G2367" s="33" t="s">
        <v>8</v>
      </c>
      <c r="H2367" s="33" t="s">
        <v>2434</v>
      </c>
      <c r="I2367" s="1">
        <v>92481</v>
      </c>
      <c r="J2367" s="2" t="s">
        <v>10149</v>
      </c>
      <c r="K2367" s="2" t="s">
        <v>2562</v>
      </c>
    </row>
    <row r="2368" spans="7:11" x14ac:dyDescent="0.25">
      <c r="G2368" s="33" t="s">
        <v>8</v>
      </c>
      <c r="H2368" s="33" t="s">
        <v>2534</v>
      </c>
      <c r="I2368" s="1">
        <v>92482</v>
      </c>
      <c r="J2368" s="2" t="s">
        <v>10150</v>
      </c>
      <c r="K2368" s="2" t="s">
        <v>2562</v>
      </c>
    </row>
    <row r="2369" spans="7:11" x14ac:dyDescent="0.25">
      <c r="G2369" s="33" t="s">
        <v>8</v>
      </c>
      <c r="H2369" s="33" t="s">
        <v>2535</v>
      </c>
      <c r="I2369" s="1">
        <v>92483</v>
      </c>
      <c r="J2369" s="2" t="s">
        <v>10151</v>
      </c>
      <c r="K2369" s="2" t="s">
        <v>2562</v>
      </c>
    </row>
    <row r="2370" spans="7:11" x14ac:dyDescent="0.25">
      <c r="G2370" s="33" t="s">
        <v>8</v>
      </c>
      <c r="H2370" s="33" t="s">
        <v>2536</v>
      </c>
      <c r="I2370" s="1">
        <v>92484</v>
      </c>
      <c r="J2370" s="2" t="s">
        <v>10152</v>
      </c>
      <c r="K2370" s="2" t="s">
        <v>2562</v>
      </c>
    </row>
    <row r="2371" spans="7:11" x14ac:dyDescent="0.25">
      <c r="G2371" s="33" t="s">
        <v>8</v>
      </c>
      <c r="H2371" s="33" t="s">
        <v>2537</v>
      </c>
      <c r="I2371" s="1">
        <v>92485</v>
      </c>
      <c r="J2371" s="2" t="s">
        <v>10153</v>
      </c>
      <c r="K2371" s="2" t="s">
        <v>2562</v>
      </c>
    </row>
    <row r="2372" spans="7:11" x14ac:dyDescent="0.25">
      <c r="G2372" s="33" t="s">
        <v>8</v>
      </c>
      <c r="H2372" s="33" t="s">
        <v>2538</v>
      </c>
      <c r="I2372" s="1">
        <v>92486</v>
      </c>
      <c r="J2372" s="2" t="s">
        <v>10154</v>
      </c>
      <c r="K2372" s="2" t="s">
        <v>2562</v>
      </c>
    </row>
    <row r="2373" spans="7:11" x14ac:dyDescent="0.25">
      <c r="G2373" s="33" t="s">
        <v>8</v>
      </c>
      <c r="H2373" s="33" t="s">
        <v>2539</v>
      </c>
      <c r="I2373" s="1">
        <v>92487</v>
      </c>
      <c r="J2373" s="2" t="s">
        <v>10155</v>
      </c>
      <c r="K2373" s="2" t="s">
        <v>2562</v>
      </c>
    </row>
    <row r="2374" spans="7:11" x14ac:dyDescent="0.25">
      <c r="G2374" s="33" t="s">
        <v>8</v>
      </c>
      <c r="H2374" s="33" t="s">
        <v>2540</v>
      </c>
      <c r="I2374" s="1">
        <v>92488</v>
      </c>
      <c r="J2374" s="2" t="s">
        <v>10156</v>
      </c>
      <c r="K2374" s="2" t="s">
        <v>2562</v>
      </c>
    </row>
    <row r="2375" spans="7:11" x14ac:dyDescent="0.25">
      <c r="G2375" s="33" t="s">
        <v>8</v>
      </c>
      <c r="H2375" s="33" t="s">
        <v>2541</v>
      </c>
      <c r="I2375" s="1">
        <v>92489</v>
      </c>
      <c r="J2375" s="2" t="s">
        <v>10157</v>
      </c>
      <c r="K2375" s="2" t="s">
        <v>2562</v>
      </c>
    </row>
    <row r="2376" spans="7:11" x14ac:dyDescent="0.25">
      <c r="G2376" s="33" t="s">
        <v>8</v>
      </c>
      <c r="H2376" s="33" t="s">
        <v>2542</v>
      </c>
      <c r="I2376" s="1">
        <v>92490</v>
      </c>
      <c r="J2376" s="2" t="s">
        <v>10158</v>
      </c>
      <c r="K2376" s="2" t="s">
        <v>2562</v>
      </c>
    </row>
    <row r="2377" spans="7:11" x14ac:dyDescent="0.25">
      <c r="G2377" s="33" t="s">
        <v>8</v>
      </c>
      <c r="H2377" s="33" t="s">
        <v>2543</v>
      </c>
      <c r="I2377" s="1">
        <v>92491</v>
      </c>
      <c r="J2377" s="2" t="s">
        <v>10159</v>
      </c>
      <c r="K2377" s="2" t="s">
        <v>2562</v>
      </c>
    </row>
    <row r="2378" spans="7:11" x14ac:dyDescent="0.25">
      <c r="G2378" s="33" t="s">
        <v>8</v>
      </c>
      <c r="H2378" s="33" t="s">
        <v>2544</v>
      </c>
      <c r="I2378" s="1">
        <v>92492</v>
      </c>
      <c r="J2378" s="2" t="s">
        <v>10160</v>
      </c>
      <c r="K2378" s="2" t="s">
        <v>2562</v>
      </c>
    </row>
    <row r="2379" spans="7:11" x14ac:dyDescent="0.25">
      <c r="G2379" s="33" t="s">
        <v>8</v>
      </c>
      <c r="H2379" s="33" t="s">
        <v>351</v>
      </c>
      <c r="I2379" s="1">
        <v>92493</v>
      </c>
      <c r="J2379" s="2" t="s">
        <v>10161</v>
      </c>
      <c r="K2379" s="2" t="s">
        <v>2562</v>
      </c>
    </row>
    <row r="2380" spans="7:11" x14ac:dyDescent="0.25">
      <c r="G2380" s="33" t="s">
        <v>8</v>
      </c>
      <c r="H2380" s="33" t="s">
        <v>491</v>
      </c>
      <c r="I2380" s="1">
        <v>92494</v>
      </c>
      <c r="J2380" s="2" t="s">
        <v>10162</v>
      </c>
      <c r="K2380" s="2" t="s">
        <v>2562</v>
      </c>
    </row>
    <row r="2381" spans="7:11" x14ac:dyDescent="0.25">
      <c r="G2381" s="33" t="s">
        <v>8</v>
      </c>
      <c r="H2381" s="33" t="s">
        <v>631</v>
      </c>
      <c r="I2381" s="1">
        <v>92495</v>
      </c>
      <c r="J2381" s="2" t="s">
        <v>10163</v>
      </c>
      <c r="K2381" s="2" t="s">
        <v>2562</v>
      </c>
    </row>
    <row r="2382" spans="7:11" x14ac:dyDescent="0.25">
      <c r="G2382" s="33" t="s">
        <v>8</v>
      </c>
      <c r="H2382" s="33" t="s">
        <v>771</v>
      </c>
      <c r="I2382" s="1">
        <v>92496</v>
      </c>
      <c r="J2382" s="2" t="s">
        <v>10164</v>
      </c>
      <c r="K2382" s="2" t="s">
        <v>2562</v>
      </c>
    </row>
    <row r="2383" spans="7:11" x14ac:dyDescent="0.25">
      <c r="G2383" s="33" t="s">
        <v>8</v>
      </c>
      <c r="H2383" s="33" t="s">
        <v>911</v>
      </c>
      <c r="I2383" s="1">
        <v>92497</v>
      </c>
      <c r="J2383" s="2" t="s">
        <v>10165</v>
      </c>
      <c r="K2383" s="2" t="s">
        <v>2562</v>
      </c>
    </row>
    <row r="2384" spans="7:11" x14ac:dyDescent="0.25">
      <c r="G2384" s="33" t="s">
        <v>8</v>
      </c>
      <c r="H2384" s="33" t="s">
        <v>1051</v>
      </c>
      <c r="I2384" s="1">
        <v>92498</v>
      </c>
      <c r="J2384" s="2" t="s">
        <v>10166</v>
      </c>
      <c r="K2384" s="2" t="s">
        <v>2562</v>
      </c>
    </row>
    <row r="2385" spans="7:11" x14ac:dyDescent="0.25">
      <c r="G2385" s="33" t="s">
        <v>8</v>
      </c>
      <c r="H2385" s="33" t="s">
        <v>1191</v>
      </c>
      <c r="I2385" s="1">
        <v>92499</v>
      </c>
      <c r="J2385" s="2" t="s">
        <v>10167</v>
      </c>
      <c r="K2385" s="2" t="s">
        <v>2562</v>
      </c>
    </row>
    <row r="2386" spans="7:11" x14ac:dyDescent="0.25">
      <c r="G2386" s="33" t="s">
        <v>8</v>
      </c>
      <c r="H2386" s="33" t="s">
        <v>1331</v>
      </c>
      <c r="I2386" s="1">
        <v>92500</v>
      </c>
      <c r="J2386" s="2" t="s">
        <v>10168</v>
      </c>
      <c r="K2386" s="2" t="s">
        <v>2562</v>
      </c>
    </row>
    <row r="2387" spans="7:11" x14ac:dyDescent="0.25">
      <c r="G2387" s="33" t="s">
        <v>8</v>
      </c>
      <c r="H2387" s="33" t="s">
        <v>1471</v>
      </c>
      <c r="I2387" s="1">
        <v>92501</v>
      </c>
      <c r="J2387" s="2" t="s">
        <v>10169</v>
      </c>
      <c r="K2387" s="2" t="s">
        <v>2562</v>
      </c>
    </row>
    <row r="2388" spans="7:11" x14ac:dyDescent="0.25">
      <c r="G2388" s="33" t="s">
        <v>8</v>
      </c>
      <c r="H2388" s="33" t="s">
        <v>135</v>
      </c>
      <c r="I2388" s="1">
        <v>92502</v>
      </c>
      <c r="J2388" s="2" t="s">
        <v>10170</v>
      </c>
      <c r="K2388" s="2" t="s">
        <v>2562</v>
      </c>
    </row>
    <row r="2389" spans="7:11" x14ac:dyDescent="0.25">
      <c r="G2389" s="33" t="s">
        <v>8</v>
      </c>
      <c r="H2389" s="33" t="s">
        <v>65</v>
      </c>
      <c r="I2389" s="1">
        <v>92503</v>
      </c>
      <c r="J2389" s="2" t="s">
        <v>10171</v>
      </c>
      <c r="K2389" s="2" t="s">
        <v>2562</v>
      </c>
    </row>
    <row r="2390" spans="7:11" x14ac:dyDescent="0.25">
      <c r="G2390" s="33" t="s">
        <v>8</v>
      </c>
      <c r="H2390" s="33" t="s">
        <v>352</v>
      </c>
      <c r="I2390" s="1">
        <v>92504</v>
      </c>
      <c r="J2390" s="2" t="s">
        <v>10172</v>
      </c>
      <c r="K2390" s="2" t="s">
        <v>2562</v>
      </c>
    </row>
    <row r="2391" spans="7:11" x14ac:dyDescent="0.25">
      <c r="G2391" s="33" t="s">
        <v>8</v>
      </c>
      <c r="H2391" s="33" t="s">
        <v>492</v>
      </c>
      <c r="I2391" s="1">
        <v>92505</v>
      </c>
      <c r="J2391" s="2" t="s">
        <v>10173</v>
      </c>
      <c r="K2391" s="2" t="s">
        <v>2562</v>
      </c>
    </row>
    <row r="2392" spans="7:11" x14ac:dyDescent="0.25">
      <c r="G2392" s="33" t="s">
        <v>8</v>
      </c>
      <c r="H2392" s="33" t="s">
        <v>632</v>
      </c>
      <c r="I2392" s="1">
        <v>92506</v>
      </c>
      <c r="J2392" s="2" t="s">
        <v>10174</v>
      </c>
      <c r="K2392" s="2" t="s">
        <v>2562</v>
      </c>
    </row>
    <row r="2393" spans="7:11" x14ac:dyDescent="0.25">
      <c r="G2393" s="33" t="s">
        <v>8</v>
      </c>
      <c r="H2393" s="33" t="s">
        <v>772</v>
      </c>
      <c r="I2393" s="1">
        <v>92507</v>
      </c>
      <c r="J2393" s="2" t="s">
        <v>10175</v>
      </c>
      <c r="K2393" s="2" t="s">
        <v>2562</v>
      </c>
    </row>
    <row r="2394" spans="7:11" x14ac:dyDescent="0.25">
      <c r="G2394" s="33" t="s">
        <v>8</v>
      </c>
      <c r="H2394" s="33" t="s">
        <v>912</v>
      </c>
      <c r="I2394" s="1">
        <v>92508</v>
      </c>
      <c r="J2394" s="2" t="s">
        <v>10176</v>
      </c>
      <c r="K2394" s="2" t="s">
        <v>2562</v>
      </c>
    </row>
    <row r="2395" spans="7:11" x14ac:dyDescent="0.25">
      <c r="G2395" s="33" t="s">
        <v>8</v>
      </c>
      <c r="H2395" s="33" t="s">
        <v>1052</v>
      </c>
      <c r="I2395" s="1">
        <v>92509</v>
      </c>
      <c r="J2395" s="2" t="s">
        <v>10177</v>
      </c>
      <c r="K2395" s="2" t="s">
        <v>2562</v>
      </c>
    </row>
    <row r="2396" spans="7:11" x14ac:dyDescent="0.25">
      <c r="G2396" s="33" t="s">
        <v>8</v>
      </c>
      <c r="H2396" s="33" t="s">
        <v>1192</v>
      </c>
      <c r="I2396" s="1">
        <v>92510</v>
      </c>
      <c r="J2396" s="2" t="s">
        <v>10178</v>
      </c>
      <c r="K2396" s="2" t="s">
        <v>2562</v>
      </c>
    </row>
    <row r="2397" spans="7:11" x14ac:dyDescent="0.25">
      <c r="G2397" s="33" t="s">
        <v>8</v>
      </c>
      <c r="H2397" s="33" t="s">
        <v>1332</v>
      </c>
      <c r="I2397" s="1">
        <v>92511</v>
      </c>
      <c r="J2397" s="2" t="s">
        <v>10179</v>
      </c>
      <c r="K2397" s="2" t="s">
        <v>2562</v>
      </c>
    </row>
    <row r="2398" spans="7:11" x14ac:dyDescent="0.25">
      <c r="G2398" s="33" t="s">
        <v>8</v>
      </c>
      <c r="H2398" s="33" t="s">
        <v>1472</v>
      </c>
      <c r="I2398" s="1">
        <v>92512</v>
      </c>
      <c r="J2398" s="2" t="s">
        <v>10180</v>
      </c>
      <c r="K2398" s="2" t="s">
        <v>2562</v>
      </c>
    </row>
    <row r="2399" spans="7:11" x14ac:dyDescent="0.25">
      <c r="G2399" s="33" t="s">
        <v>8</v>
      </c>
      <c r="H2399" s="33" t="s">
        <v>136</v>
      </c>
      <c r="I2399" s="1">
        <v>92513</v>
      </c>
      <c r="J2399" s="2" t="s">
        <v>10181</v>
      </c>
      <c r="K2399" s="2" t="s">
        <v>2562</v>
      </c>
    </row>
    <row r="2400" spans="7:11" x14ac:dyDescent="0.25">
      <c r="G2400" s="33" t="s">
        <v>8</v>
      </c>
      <c r="H2400" s="33" t="s">
        <v>66</v>
      </c>
      <c r="I2400" s="1">
        <v>92514</v>
      </c>
      <c r="J2400" s="2" t="s">
        <v>10182</v>
      </c>
      <c r="K2400" s="2" t="s">
        <v>2562</v>
      </c>
    </row>
    <row r="2401" spans="7:11" x14ac:dyDescent="0.25">
      <c r="G2401" s="33" t="s">
        <v>8</v>
      </c>
      <c r="H2401" s="33" t="s">
        <v>353</v>
      </c>
      <c r="I2401" s="1">
        <v>92515</v>
      </c>
      <c r="J2401" s="2" t="s">
        <v>10183</v>
      </c>
      <c r="K2401" s="2" t="s">
        <v>2562</v>
      </c>
    </row>
    <row r="2402" spans="7:11" x14ac:dyDescent="0.25">
      <c r="G2402" s="33" t="s">
        <v>8</v>
      </c>
      <c r="H2402" s="33" t="s">
        <v>493</v>
      </c>
      <c r="I2402" s="1">
        <v>92516</v>
      </c>
      <c r="J2402" s="2" t="s">
        <v>10184</v>
      </c>
      <c r="K2402" s="2" t="s">
        <v>2562</v>
      </c>
    </row>
    <row r="2403" spans="7:11" x14ac:dyDescent="0.25">
      <c r="G2403" s="33" t="s">
        <v>8</v>
      </c>
      <c r="H2403" s="33" t="s">
        <v>633</v>
      </c>
      <c r="I2403" s="1">
        <v>92517</v>
      </c>
      <c r="J2403" s="2" t="s">
        <v>10185</v>
      </c>
      <c r="K2403" s="2" t="s">
        <v>2562</v>
      </c>
    </row>
    <row r="2404" spans="7:11" x14ac:dyDescent="0.25">
      <c r="G2404" s="33" t="s">
        <v>8</v>
      </c>
      <c r="H2404" s="33" t="s">
        <v>773</v>
      </c>
      <c r="I2404" s="1">
        <v>92518</v>
      </c>
      <c r="J2404" s="2" t="s">
        <v>10186</v>
      </c>
      <c r="K2404" s="2" t="s">
        <v>2562</v>
      </c>
    </row>
    <row r="2405" spans="7:11" x14ac:dyDescent="0.25">
      <c r="G2405" s="33" t="s">
        <v>8</v>
      </c>
      <c r="H2405" s="33" t="s">
        <v>913</v>
      </c>
      <c r="I2405" s="1">
        <v>92519</v>
      </c>
      <c r="J2405" s="2" t="s">
        <v>10187</v>
      </c>
      <c r="K2405" s="2" t="s">
        <v>2562</v>
      </c>
    </row>
    <row r="2406" spans="7:11" x14ac:dyDescent="0.25">
      <c r="G2406" s="33" t="s">
        <v>8</v>
      </c>
      <c r="H2406" s="33" t="s">
        <v>1053</v>
      </c>
      <c r="I2406" s="1">
        <v>92520</v>
      </c>
      <c r="J2406" s="2" t="s">
        <v>10188</v>
      </c>
      <c r="K2406" s="2" t="s">
        <v>2562</v>
      </c>
    </row>
    <row r="2407" spans="7:11" x14ac:dyDescent="0.25">
      <c r="G2407" s="33" t="s">
        <v>8</v>
      </c>
      <c r="H2407" s="33" t="s">
        <v>1193</v>
      </c>
      <c r="I2407" s="1">
        <v>92521</v>
      </c>
      <c r="J2407" s="2" t="s">
        <v>10189</v>
      </c>
      <c r="K2407" s="2" t="s">
        <v>2562</v>
      </c>
    </row>
    <row r="2408" spans="7:11" x14ac:dyDescent="0.25">
      <c r="G2408" s="33" t="s">
        <v>8</v>
      </c>
      <c r="H2408" s="33" t="s">
        <v>1333</v>
      </c>
      <c r="I2408" s="1">
        <v>92522</v>
      </c>
      <c r="J2408" s="2" t="s">
        <v>10190</v>
      </c>
      <c r="K2408" s="2" t="s">
        <v>2562</v>
      </c>
    </row>
    <row r="2409" spans="7:11" x14ac:dyDescent="0.25">
      <c r="G2409" s="33" t="s">
        <v>8</v>
      </c>
      <c r="H2409" s="33" t="s">
        <v>1473</v>
      </c>
      <c r="I2409" s="1">
        <v>92523</v>
      </c>
      <c r="J2409" s="2" t="s">
        <v>10191</v>
      </c>
      <c r="K2409" s="2" t="s">
        <v>2562</v>
      </c>
    </row>
    <row r="2410" spans="7:11" x14ac:dyDescent="0.25">
      <c r="G2410" s="33" t="s">
        <v>8</v>
      </c>
      <c r="H2410" s="33" t="s">
        <v>137</v>
      </c>
      <c r="I2410" s="1">
        <v>92524</v>
      </c>
      <c r="J2410" s="2" t="s">
        <v>10192</v>
      </c>
      <c r="K2410" s="2" t="s">
        <v>2562</v>
      </c>
    </row>
    <row r="2411" spans="7:11" x14ac:dyDescent="0.25">
      <c r="G2411" s="33" t="s">
        <v>8</v>
      </c>
      <c r="H2411" s="33" t="s">
        <v>67</v>
      </c>
      <c r="I2411" s="1">
        <v>92525</v>
      </c>
      <c r="J2411" s="2" t="s">
        <v>10193</v>
      </c>
      <c r="K2411" s="2" t="s">
        <v>2562</v>
      </c>
    </row>
    <row r="2412" spans="7:11" x14ac:dyDescent="0.25">
      <c r="G2412" s="33" t="s">
        <v>8</v>
      </c>
      <c r="H2412" s="33" t="s">
        <v>354</v>
      </c>
      <c r="I2412" s="1">
        <v>92526</v>
      </c>
      <c r="J2412" s="2" t="s">
        <v>10194</v>
      </c>
      <c r="K2412" s="2" t="s">
        <v>2562</v>
      </c>
    </row>
    <row r="2413" spans="7:11" x14ac:dyDescent="0.25">
      <c r="G2413" s="33" t="s">
        <v>8</v>
      </c>
      <c r="H2413" s="33" t="s">
        <v>494</v>
      </c>
      <c r="I2413" s="1">
        <v>92527</v>
      </c>
      <c r="J2413" s="2" t="s">
        <v>10195</v>
      </c>
      <c r="K2413" s="2" t="s">
        <v>2562</v>
      </c>
    </row>
    <row r="2414" spans="7:11" x14ac:dyDescent="0.25">
      <c r="G2414" s="33" t="s">
        <v>8</v>
      </c>
      <c r="H2414" s="33" t="s">
        <v>634</v>
      </c>
      <c r="I2414" s="1">
        <v>92528</v>
      </c>
      <c r="J2414" s="2" t="s">
        <v>10196</v>
      </c>
      <c r="K2414" s="2" t="s">
        <v>2562</v>
      </c>
    </row>
    <row r="2415" spans="7:11" x14ac:dyDescent="0.25">
      <c r="G2415" s="33" t="s">
        <v>8</v>
      </c>
      <c r="H2415" s="33" t="s">
        <v>774</v>
      </c>
      <c r="I2415" s="1">
        <v>92529</v>
      </c>
      <c r="J2415" s="2" t="s">
        <v>10197</v>
      </c>
      <c r="K2415" s="2" t="s">
        <v>2562</v>
      </c>
    </row>
    <row r="2416" spans="7:11" x14ac:dyDescent="0.25">
      <c r="G2416" s="33" t="s">
        <v>8</v>
      </c>
      <c r="H2416" s="33" t="s">
        <v>914</v>
      </c>
      <c r="I2416" s="1">
        <v>92530</v>
      </c>
      <c r="J2416" s="2" t="s">
        <v>10198</v>
      </c>
      <c r="K2416" s="2" t="s">
        <v>2562</v>
      </c>
    </row>
    <row r="2417" spans="7:11" x14ac:dyDescent="0.25">
      <c r="G2417" s="33" t="s">
        <v>8</v>
      </c>
      <c r="H2417" s="33" t="s">
        <v>1054</v>
      </c>
      <c r="I2417" s="1">
        <v>92531</v>
      </c>
      <c r="J2417" s="2" t="s">
        <v>10199</v>
      </c>
      <c r="K2417" s="2" t="s">
        <v>2562</v>
      </c>
    </row>
    <row r="2418" spans="7:11" x14ac:dyDescent="0.25">
      <c r="G2418" s="33" t="s">
        <v>8</v>
      </c>
      <c r="H2418" s="33" t="s">
        <v>1194</v>
      </c>
      <c r="I2418" s="1">
        <v>92532</v>
      </c>
      <c r="J2418" s="2" t="s">
        <v>10200</v>
      </c>
      <c r="K2418" s="2" t="s">
        <v>2562</v>
      </c>
    </row>
    <row r="2419" spans="7:11" x14ac:dyDescent="0.25">
      <c r="G2419" s="33" t="s">
        <v>8</v>
      </c>
      <c r="H2419" s="33" t="s">
        <v>1334</v>
      </c>
      <c r="I2419" s="1">
        <v>92533</v>
      </c>
      <c r="J2419" s="2" t="s">
        <v>10201</v>
      </c>
      <c r="K2419" s="2" t="s">
        <v>2562</v>
      </c>
    </row>
    <row r="2420" spans="7:11" x14ac:dyDescent="0.25">
      <c r="G2420" s="33" t="s">
        <v>8</v>
      </c>
      <c r="H2420" s="33" t="s">
        <v>1474</v>
      </c>
      <c r="I2420" s="1">
        <v>92534</v>
      </c>
      <c r="J2420" s="2" t="s">
        <v>10202</v>
      </c>
      <c r="K2420" s="2" t="s">
        <v>2562</v>
      </c>
    </row>
    <row r="2421" spans="7:11" x14ac:dyDescent="0.25">
      <c r="G2421" s="33" t="s">
        <v>8</v>
      </c>
      <c r="H2421" s="33" t="s">
        <v>138</v>
      </c>
      <c r="I2421" s="1">
        <v>92535</v>
      </c>
      <c r="J2421" s="2" t="s">
        <v>10203</v>
      </c>
      <c r="K2421" s="2" t="s">
        <v>2562</v>
      </c>
    </row>
    <row r="2422" spans="7:11" x14ac:dyDescent="0.25">
      <c r="G2422" s="33" t="s">
        <v>8</v>
      </c>
      <c r="H2422" s="33" t="s">
        <v>68</v>
      </c>
      <c r="I2422" s="1">
        <v>92536</v>
      </c>
      <c r="J2422" s="2" t="s">
        <v>10204</v>
      </c>
      <c r="K2422" s="2" t="s">
        <v>2562</v>
      </c>
    </row>
    <row r="2423" spans="7:11" x14ac:dyDescent="0.25">
      <c r="G2423" s="33" t="s">
        <v>8</v>
      </c>
      <c r="H2423" s="33" t="s">
        <v>355</v>
      </c>
      <c r="I2423" s="1">
        <v>92537</v>
      </c>
      <c r="J2423" s="2" t="s">
        <v>10205</v>
      </c>
      <c r="K2423" s="2" t="s">
        <v>2562</v>
      </c>
    </row>
    <row r="2424" spans="7:11" x14ac:dyDescent="0.25">
      <c r="G2424" s="33" t="s">
        <v>8</v>
      </c>
      <c r="H2424" s="33" t="s">
        <v>495</v>
      </c>
      <c r="I2424" s="1">
        <v>92538</v>
      </c>
      <c r="J2424" s="2" t="s">
        <v>10206</v>
      </c>
      <c r="K2424" s="2" t="s">
        <v>2562</v>
      </c>
    </row>
    <row r="2425" spans="7:11" x14ac:dyDescent="0.25">
      <c r="G2425" s="33" t="s">
        <v>8</v>
      </c>
      <c r="H2425" s="33" t="s">
        <v>635</v>
      </c>
      <c r="I2425" s="1">
        <v>92539</v>
      </c>
      <c r="J2425" s="2" t="s">
        <v>10207</v>
      </c>
      <c r="K2425" s="2" t="s">
        <v>2562</v>
      </c>
    </row>
    <row r="2426" spans="7:11" x14ac:dyDescent="0.25">
      <c r="G2426" s="33" t="s">
        <v>8</v>
      </c>
      <c r="H2426" s="33" t="s">
        <v>775</v>
      </c>
      <c r="I2426" s="1">
        <v>92540</v>
      </c>
      <c r="J2426" s="2" t="s">
        <v>10208</v>
      </c>
      <c r="K2426" s="2" t="s">
        <v>2562</v>
      </c>
    </row>
    <row r="2427" spans="7:11" x14ac:dyDescent="0.25">
      <c r="G2427" s="33" t="s">
        <v>8</v>
      </c>
      <c r="H2427" s="33" t="s">
        <v>915</v>
      </c>
      <c r="I2427" s="1">
        <v>92541</v>
      </c>
      <c r="J2427" s="2" t="s">
        <v>10209</v>
      </c>
      <c r="K2427" s="2" t="s">
        <v>2562</v>
      </c>
    </row>
    <row r="2428" spans="7:11" x14ac:dyDescent="0.25">
      <c r="G2428" s="33" t="s">
        <v>8</v>
      </c>
      <c r="H2428" s="33" t="s">
        <v>1055</v>
      </c>
      <c r="I2428" s="1">
        <v>92542</v>
      </c>
      <c r="J2428" s="2" t="s">
        <v>10210</v>
      </c>
      <c r="K2428" s="2" t="s">
        <v>2562</v>
      </c>
    </row>
    <row r="2429" spans="7:11" x14ac:dyDescent="0.25">
      <c r="G2429" s="33" t="s">
        <v>8</v>
      </c>
      <c r="H2429" s="33" t="s">
        <v>1195</v>
      </c>
      <c r="I2429" s="1">
        <v>92543</v>
      </c>
      <c r="J2429" s="2" t="s">
        <v>10211</v>
      </c>
      <c r="K2429" s="2" t="s">
        <v>2562</v>
      </c>
    </row>
    <row r="2430" spans="7:11" x14ac:dyDescent="0.25">
      <c r="G2430" s="33" t="s">
        <v>8</v>
      </c>
      <c r="H2430" s="33" t="s">
        <v>1335</v>
      </c>
      <c r="I2430" s="1">
        <v>92544</v>
      </c>
      <c r="J2430" s="2" t="s">
        <v>10212</v>
      </c>
      <c r="K2430" s="2" t="s">
        <v>2562</v>
      </c>
    </row>
    <row r="2431" spans="7:11" x14ac:dyDescent="0.25">
      <c r="G2431" s="33" t="s">
        <v>8</v>
      </c>
      <c r="H2431" s="33" t="s">
        <v>1475</v>
      </c>
      <c r="I2431" s="1">
        <v>92545</v>
      </c>
      <c r="J2431" s="2" t="s">
        <v>10213</v>
      </c>
      <c r="K2431" s="2" t="s">
        <v>2562</v>
      </c>
    </row>
    <row r="2432" spans="7:11" x14ac:dyDescent="0.25">
      <c r="G2432" s="33" t="s">
        <v>8</v>
      </c>
      <c r="H2432" s="33" t="s">
        <v>139</v>
      </c>
      <c r="I2432" s="1">
        <v>92546</v>
      </c>
      <c r="J2432" s="2" t="s">
        <v>10214</v>
      </c>
      <c r="K2432" s="2" t="s">
        <v>2562</v>
      </c>
    </row>
    <row r="2433" spans="7:11" x14ac:dyDescent="0.25">
      <c r="G2433" s="33" t="s">
        <v>8</v>
      </c>
      <c r="H2433" s="33" t="s">
        <v>69</v>
      </c>
      <c r="I2433" s="1">
        <v>92547</v>
      </c>
      <c r="J2433" s="2" t="s">
        <v>10215</v>
      </c>
      <c r="K2433" s="2" t="s">
        <v>2562</v>
      </c>
    </row>
    <row r="2434" spans="7:11" x14ac:dyDescent="0.25">
      <c r="G2434" s="33" t="s">
        <v>8</v>
      </c>
      <c r="H2434" s="33" t="s">
        <v>356</v>
      </c>
      <c r="I2434" s="1">
        <v>92548</v>
      </c>
      <c r="J2434" s="2" t="s">
        <v>10216</v>
      </c>
      <c r="K2434" s="2" t="s">
        <v>2562</v>
      </c>
    </row>
    <row r="2435" spans="7:11" x14ac:dyDescent="0.25">
      <c r="G2435" s="33" t="s">
        <v>8</v>
      </c>
      <c r="H2435" s="33" t="s">
        <v>496</v>
      </c>
      <c r="I2435" s="1">
        <v>92549</v>
      </c>
      <c r="J2435" s="2" t="s">
        <v>10217</v>
      </c>
      <c r="K2435" s="2" t="s">
        <v>2562</v>
      </c>
    </row>
    <row r="2436" spans="7:11" x14ac:dyDescent="0.25">
      <c r="G2436" s="33" t="s">
        <v>8</v>
      </c>
      <c r="H2436" s="33" t="s">
        <v>636</v>
      </c>
      <c r="I2436" s="1">
        <v>92550</v>
      </c>
      <c r="J2436" s="2" t="s">
        <v>10218</v>
      </c>
      <c r="K2436" s="2" t="s">
        <v>2562</v>
      </c>
    </row>
    <row r="2437" spans="7:11" x14ac:dyDescent="0.25">
      <c r="G2437" s="33" t="s">
        <v>8</v>
      </c>
      <c r="H2437" s="33" t="s">
        <v>776</v>
      </c>
      <c r="I2437" s="1">
        <v>92551</v>
      </c>
      <c r="J2437" s="2" t="s">
        <v>10219</v>
      </c>
      <c r="K2437" s="2" t="s">
        <v>2562</v>
      </c>
    </row>
    <row r="2438" spans="7:11" x14ac:dyDescent="0.25">
      <c r="G2438" s="33" t="s">
        <v>8</v>
      </c>
      <c r="H2438" s="33" t="s">
        <v>916</v>
      </c>
      <c r="I2438" s="1">
        <v>92552</v>
      </c>
      <c r="J2438" s="2" t="s">
        <v>10220</v>
      </c>
      <c r="K2438" s="2" t="s">
        <v>2562</v>
      </c>
    </row>
    <row r="2439" spans="7:11" x14ac:dyDescent="0.25">
      <c r="G2439" s="33" t="s">
        <v>8</v>
      </c>
      <c r="H2439" s="33" t="s">
        <v>1056</v>
      </c>
      <c r="I2439" s="1">
        <v>92553</v>
      </c>
      <c r="J2439" s="2" t="s">
        <v>10221</v>
      </c>
      <c r="K2439" s="2" t="s">
        <v>2562</v>
      </c>
    </row>
    <row r="2440" spans="7:11" x14ac:dyDescent="0.25">
      <c r="G2440" s="33" t="s">
        <v>8</v>
      </c>
      <c r="H2440" s="33" t="s">
        <v>1196</v>
      </c>
      <c r="I2440" s="1">
        <v>92554</v>
      </c>
      <c r="J2440" s="2" t="s">
        <v>10222</v>
      </c>
      <c r="K2440" s="2" t="s">
        <v>2562</v>
      </c>
    </row>
    <row r="2441" spans="7:11" x14ac:dyDescent="0.25">
      <c r="G2441" s="33" t="s">
        <v>8</v>
      </c>
      <c r="H2441" s="33" t="s">
        <v>1336</v>
      </c>
      <c r="I2441" s="1">
        <v>92555</v>
      </c>
      <c r="J2441" s="2" t="s">
        <v>10223</v>
      </c>
      <c r="K2441" s="2" t="s">
        <v>2562</v>
      </c>
    </row>
    <row r="2442" spans="7:11" x14ac:dyDescent="0.25">
      <c r="G2442" s="33" t="s">
        <v>8</v>
      </c>
      <c r="H2442" s="33" t="s">
        <v>1476</v>
      </c>
      <c r="I2442" s="1">
        <v>92556</v>
      </c>
      <c r="J2442" s="2" t="s">
        <v>10224</v>
      </c>
      <c r="K2442" s="2" t="s">
        <v>2562</v>
      </c>
    </row>
    <row r="2443" spans="7:11" x14ac:dyDescent="0.25">
      <c r="G2443" s="33" t="s">
        <v>8</v>
      </c>
      <c r="H2443" s="33" t="s">
        <v>140</v>
      </c>
      <c r="I2443" s="1">
        <v>92557</v>
      </c>
      <c r="J2443" s="2" t="s">
        <v>10225</v>
      </c>
      <c r="K2443" s="2" t="s">
        <v>2562</v>
      </c>
    </row>
    <row r="2444" spans="7:11" x14ac:dyDescent="0.25">
      <c r="G2444" s="33" t="s">
        <v>8</v>
      </c>
      <c r="H2444" s="33" t="s">
        <v>70</v>
      </c>
      <c r="I2444" s="1">
        <v>92558</v>
      </c>
      <c r="J2444" s="2" t="s">
        <v>10226</v>
      </c>
      <c r="K2444" s="2" t="s">
        <v>2562</v>
      </c>
    </row>
    <row r="2445" spans="7:11" x14ac:dyDescent="0.25">
      <c r="G2445" s="33" t="s">
        <v>8</v>
      </c>
      <c r="H2445" s="33" t="s">
        <v>357</v>
      </c>
      <c r="I2445" s="1">
        <v>92559</v>
      </c>
      <c r="J2445" s="2" t="s">
        <v>10227</v>
      </c>
      <c r="K2445" s="2" t="s">
        <v>2562</v>
      </c>
    </row>
    <row r="2446" spans="7:11" x14ac:dyDescent="0.25">
      <c r="G2446" s="33" t="s">
        <v>8</v>
      </c>
      <c r="H2446" s="33" t="s">
        <v>497</v>
      </c>
      <c r="I2446" s="1">
        <v>92560</v>
      </c>
      <c r="J2446" s="2" t="s">
        <v>10228</v>
      </c>
      <c r="K2446" s="2" t="s">
        <v>2562</v>
      </c>
    </row>
    <row r="2447" spans="7:11" x14ac:dyDescent="0.25">
      <c r="G2447" s="33" t="s">
        <v>8</v>
      </c>
      <c r="H2447" s="33" t="s">
        <v>637</v>
      </c>
      <c r="I2447" s="1">
        <v>92561</v>
      </c>
      <c r="J2447" s="2" t="s">
        <v>10229</v>
      </c>
      <c r="K2447" s="2" t="s">
        <v>2562</v>
      </c>
    </row>
    <row r="2448" spans="7:11" x14ac:dyDescent="0.25">
      <c r="G2448" s="33" t="s">
        <v>8</v>
      </c>
      <c r="H2448" s="33" t="s">
        <v>777</v>
      </c>
      <c r="I2448" s="1">
        <v>92562</v>
      </c>
      <c r="J2448" s="2" t="s">
        <v>10230</v>
      </c>
      <c r="K2448" s="2" t="s">
        <v>2562</v>
      </c>
    </row>
    <row r="2449" spans="7:11" x14ac:dyDescent="0.25">
      <c r="G2449" s="33" t="s">
        <v>8</v>
      </c>
      <c r="H2449" s="33" t="s">
        <v>917</v>
      </c>
      <c r="I2449" s="1">
        <v>92563</v>
      </c>
      <c r="J2449" s="2" t="s">
        <v>10231</v>
      </c>
      <c r="K2449" s="2" t="s">
        <v>2562</v>
      </c>
    </row>
    <row r="2450" spans="7:11" x14ac:dyDescent="0.25">
      <c r="G2450" s="33" t="s">
        <v>8</v>
      </c>
      <c r="H2450" s="33" t="s">
        <v>1057</v>
      </c>
      <c r="I2450" s="1">
        <v>92564</v>
      </c>
      <c r="J2450" s="2" t="s">
        <v>10232</v>
      </c>
      <c r="K2450" s="2" t="s">
        <v>2562</v>
      </c>
    </row>
    <row r="2451" spans="7:11" x14ac:dyDescent="0.25">
      <c r="G2451" s="33" t="s">
        <v>8</v>
      </c>
      <c r="H2451" s="33" t="s">
        <v>1197</v>
      </c>
      <c r="I2451" s="1">
        <v>92565</v>
      </c>
      <c r="J2451" s="2" t="s">
        <v>10233</v>
      </c>
      <c r="K2451" s="2" t="s">
        <v>2562</v>
      </c>
    </row>
    <row r="2452" spans="7:11" x14ac:dyDescent="0.25">
      <c r="G2452" s="33" t="s">
        <v>8</v>
      </c>
      <c r="H2452" s="33" t="s">
        <v>1337</v>
      </c>
      <c r="I2452" s="1">
        <v>92566</v>
      </c>
      <c r="J2452" s="2" t="s">
        <v>10234</v>
      </c>
      <c r="K2452" s="2" t="s">
        <v>2562</v>
      </c>
    </row>
    <row r="2453" spans="7:11" x14ac:dyDescent="0.25">
      <c r="G2453" s="33" t="s">
        <v>8</v>
      </c>
      <c r="H2453" s="33" t="s">
        <v>1477</v>
      </c>
      <c r="I2453" s="1">
        <v>92567</v>
      </c>
      <c r="J2453" s="2" t="s">
        <v>10235</v>
      </c>
      <c r="K2453" s="2" t="s">
        <v>2562</v>
      </c>
    </row>
    <row r="2454" spans="7:11" x14ac:dyDescent="0.25">
      <c r="G2454" s="33" t="s">
        <v>8</v>
      </c>
      <c r="H2454" s="33" t="s">
        <v>141</v>
      </c>
      <c r="I2454" s="1">
        <v>92568</v>
      </c>
      <c r="J2454" s="2" t="s">
        <v>10236</v>
      </c>
      <c r="K2454" s="2" t="s">
        <v>2562</v>
      </c>
    </row>
    <row r="2455" spans="7:11" x14ac:dyDescent="0.25">
      <c r="G2455" s="33" t="s">
        <v>8</v>
      </c>
      <c r="H2455" s="33" t="s">
        <v>71</v>
      </c>
      <c r="I2455" s="1">
        <v>92569</v>
      </c>
      <c r="J2455" s="2" t="s">
        <v>10237</v>
      </c>
      <c r="K2455" s="2" t="s">
        <v>2562</v>
      </c>
    </row>
    <row r="2456" spans="7:11" x14ac:dyDescent="0.25">
      <c r="G2456" s="33" t="s">
        <v>8</v>
      </c>
      <c r="H2456" s="33" t="s">
        <v>358</v>
      </c>
      <c r="I2456" s="1">
        <v>92570</v>
      </c>
      <c r="J2456" s="2" t="s">
        <v>10238</v>
      </c>
      <c r="K2456" s="2" t="s">
        <v>2562</v>
      </c>
    </row>
    <row r="2457" spans="7:11" x14ac:dyDescent="0.25">
      <c r="G2457" s="33" t="s">
        <v>8</v>
      </c>
      <c r="H2457" s="33" t="s">
        <v>498</v>
      </c>
      <c r="I2457" s="1">
        <v>92571</v>
      </c>
      <c r="J2457" s="2" t="s">
        <v>10239</v>
      </c>
      <c r="K2457" s="2" t="s">
        <v>2562</v>
      </c>
    </row>
    <row r="2458" spans="7:11" x14ac:dyDescent="0.25">
      <c r="G2458" s="33" t="s">
        <v>8</v>
      </c>
      <c r="H2458" s="33" t="s">
        <v>638</v>
      </c>
      <c r="I2458" s="1">
        <v>92572</v>
      </c>
      <c r="J2458" s="2" t="s">
        <v>10240</v>
      </c>
      <c r="K2458" s="2" t="s">
        <v>2562</v>
      </c>
    </row>
    <row r="2459" spans="7:11" x14ac:dyDescent="0.25">
      <c r="G2459" s="33" t="s">
        <v>8</v>
      </c>
      <c r="H2459" s="33" t="s">
        <v>778</v>
      </c>
      <c r="I2459" s="1">
        <v>92573</v>
      </c>
      <c r="J2459" s="2" t="s">
        <v>10241</v>
      </c>
      <c r="K2459" s="2" t="s">
        <v>2562</v>
      </c>
    </row>
    <row r="2460" spans="7:11" x14ac:dyDescent="0.25">
      <c r="G2460" s="33" t="s">
        <v>8</v>
      </c>
      <c r="H2460" s="33" t="s">
        <v>918</v>
      </c>
      <c r="I2460" s="1">
        <v>92574</v>
      </c>
      <c r="J2460" s="2" t="s">
        <v>10242</v>
      </c>
      <c r="K2460" s="2" t="s">
        <v>2562</v>
      </c>
    </row>
    <row r="2461" spans="7:11" x14ac:dyDescent="0.25">
      <c r="G2461" s="33" t="s">
        <v>8</v>
      </c>
      <c r="H2461" s="33" t="s">
        <v>1058</v>
      </c>
      <c r="I2461" s="1">
        <v>92575</v>
      </c>
      <c r="J2461" s="2" t="s">
        <v>10243</v>
      </c>
      <c r="K2461" s="2" t="s">
        <v>2562</v>
      </c>
    </row>
    <row r="2462" spans="7:11" x14ac:dyDescent="0.25">
      <c r="G2462" s="33" t="s">
        <v>8</v>
      </c>
      <c r="H2462" s="33" t="s">
        <v>1198</v>
      </c>
      <c r="I2462" s="1">
        <v>92576</v>
      </c>
      <c r="J2462" s="2" t="s">
        <v>10244</v>
      </c>
      <c r="K2462" s="2" t="s">
        <v>2562</v>
      </c>
    </row>
    <row r="2463" spans="7:11" x14ac:dyDescent="0.25">
      <c r="G2463" s="33" t="s">
        <v>8</v>
      </c>
      <c r="H2463" s="33" t="s">
        <v>1338</v>
      </c>
      <c r="I2463" s="1">
        <v>92577</v>
      </c>
      <c r="J2463" s="2" t="s">
        <v>10245</v>
      </c>
      <c r="K2463" s="2" t="s">
        <v>2562</v>
      </c>
    </row>
    <row r="2464" spans="7:11" x14ac:dyDescent="0.25">
      <c r="G2464" s="33" t="s">
        <v>8</v>
      </c>
      <c r="H2464" s="33" t="s">
        <v>1478</v>
      </c>
      <c r="I2464" s="1">
        <v>92578</v>
      </c>
      <c r="J2464" s="2" t="s">
        <v>10246</v>
      </c>
      <c r="K2464" s="2" t="s">
        <v>2562</v>
      </c>
    </row>
    <row r="2465" spans="7:11" x14ac:dyDescent="0.25">
      <c r="G2465" s="33" t="s">
        <v>8</v>
      </c>
      <c r="H2465" s="33" t="s">
        <v>142</v>
      </c>
      <c r="I2465" s="1">
        <v>92579</v>
      </c>
      <c r="J2465" s="2" t="s">
        <v>10247</v>
      </c>
      <c r="K2465" s="2" t="s">
        <v>2562</v>
      </c>
    </row>
    <row r="2466" spans="7:11" x14ac:dyDescent="0.25">
      <c r="G2466" s="33" t="s">
        <v>8</v>
      </c>
      <c r="H2466" s="33" t="s">
        <v>72</v>
      </c>
      <c r="I2466" s="1">
        <v>92580</v>
      </c>
      <c r="J2466" s="2" t="s">
        <v>10248</v>
      </c>
      <c r="K2466" s="2" t="s">
        <v>2562</v>
      </c>
    </row>
    <row r="2467" spans="7:11" x14ac:dyDescent="0.25">
      <c r="G2467" s="33" t="s">
        <v>8</v>
      </c>
      <c r="H2467" s="33" t="s">
        <v>359</v>
      </c>
      <c r="I2467" s="1">
        <v>92581</v>
      </c>
      <c r="J2467" s="2" t="s">
        <v>10249</v>
      </c>
      <c r="K2467" s="2" t="s">
        <v>2562</v>
      </c>
    </row>
    <row r="2468" spans="7:11" x14ac:dyDescent="0.25">
      <c r="G2468" s="33" t="s">
        <v>8</v>
      </c>
      <c r="H2468" s="33" t="s">
        <v>499</v>
      </c>
      <c r="I2468" s="1">
        <v>92582</v>
      </c>
      <c r="J2468" s="2" t="s">
        <v>10250</v>
      </c>
      <c r="K2468" s="2" t="s">
        <v>2562</v>
      </c>
    </row>
    <row r="2469" spans="7:11" x14ac:dyDescent="0.25">
      <c r="G2469" s="33" t="s">
        <v>8</v>
      </c>
      <c r="H2469" s="33" t="s">
        <v>639</v>
      </c>
      <c r="I2469" s="1">
        <v>92583</v>
      </c>
      <c r="J2469" s="2" t="s">
        <v>10251</v>
      </c>
      <c r="K2469" s="2" t="s">
        <v>2562</v>
      </c>
    </row>
    <row r="2470" spans="7:11" x14ac:dyDescent="0.25">
      <c r="G2470" s="33" t="s">
        <v>8</v>
      </c>
      <c r="H2470" s="33" t="s">
        <v>779</v>
      </c>
      <c r="I2470" s="1">
        <v>92584</v>
      </c>
      <c r="J2470" s="2" t="s">
        <v>10252</v>
      </c>
      <c r="K2470" s="2" t="s">
        <v>2562</v>
      </c>
    </row>
    <row r="2471" spans="7:11" x14ac:dyDescent="0.25">
      <c r="G2471" s="33" t="s">
        <v>8</v>
      </c>
      <c r="H2471" s="33" t="s">
        <v>919</v>
      </c>
      <c r="I2471" s="1">
        <v>92585</v>
      </c>
      <c r="J2471" s="2" t="s">
        <v>10253</v>
      </c>
      <c r="K2471" s="2" t="s">
        <v>2562</v>
      </c>
    </row>
    <row r="2472" spans="7:11" x14ac:dyDescent="0.25">
      <c r="G2472" s="33" t="s">
        <v>8</v>
      </c>
      <c r="H2472" s="33" t="s">
        <v>1059</v>
      </c>
      <c r="I2472" s="1">
        <v>92586</v>
      </c>
      <c r="J2472" s="2" t="s">
        <v>10254</v>
      </c>
      <c r="K2472" s="2" t="s">
        <v>2562</v>
      </c>
    </row>
    <row r="2473" spans="7:11" x14ac:dyDescent="0.25">
      <c r="G2473" s="33" t="s">
        <v>8</v>
      </c>
      <c r="H2473" s="33" t="s">
        <v>1199</v>
      </c>
      <c r="I2473" s="1">
        <v>92587</v>
      </c>
      <c r="J2473" s="2" t="s">
        <v>10255</v>
      </c>
      <c r="K2473" s="2" t="s">
        <v>2562</v>
      </c>
    </row>
    <row r="2474" spans="7:11" x14ac:dyDescent="0.25">
      <c r="G2474" s="33" t="s">
        <v>8</v>
      </c>
      <c r="H2474" s="33" t="s">
        <v>1339</v>
      </c>
      <c r="I2474" s="1">
        <v>92588</v>
      </c>
      <c r="J2474" s="2" t="s">
        <v>10256</v>
      </c>
      <c r="K2474" s="2" t="s">
        <v>2562</v>
      </c>
    </row>
    <row r="2475" spans="7:11" x14ac:dyDescent="0.25">
      <c r="G2475" s="33" t="s">
        <v>8</v>
      </c>
      <c r="H2475" s="33" t="s">
        <v>1479</v>
      </c>
      <c r="I2475" s="1">
        <v>92589</v>
      </c>
      <c r="J2475" s="2" t="s">
        <v>10257</v>
      </c>
      <c r="K2475" s="2" t="s">
        <v>2562</v>
      </c>
    </row>
    <row r="2476" spans="7:11" x14ac:dyDescent="0.25">
      <c r="G2476" s="33" t="s">
        <v>8</v>
      </c>
      <c r="H2476" s="33" t="s">
        <v>143</v>
      </c>
      <c r="I2476" s="1">
        <v>92590</v>
      </c>
      <c r="J2476" s="2" t="s">
        <v>10258</v>
      </c>
      <c r="K2476" s="2" t="s">
        <v>2562</v>
      </c>
    </row>
    <row r="2477" spans="7:11" x14ac:dyDescent="0.25">
      <c r="G2477" s="33" t="s">
        <v>8</v>
      </c>
      <c r="H2477" s="33" t="s">
        <v>73</v>
      </c>
      <c r="I2477" s="1">
        <v>92591</v>
      </c>
      <c r="J2477" s="2" t="s">
        <v>10259</v>
      </c>
      <c r="K2477" s="2" t="s">
        <v>2562</v>
      </c>
    </row>
    <row r="2478" spans="7:11" x14ac:dyDescent="0.25">
      <c r="G2478" s="33" t="s">
        <v>8</v>
      </c>
      <c r="H2478" s="33" t="s">
        <v>360</v>
      </c>
      <c r="I2478" s="1">
        <v>92592</v>
      </c>
      <c r="J2478" s="2" t="s">
        <v>10260</v>
      </c>
      <c r="K2478" s="2" t="s">
        <v>2562</v>
      </c>
    </row>
    <row r="2479" spans="7:11" x14ac:dyDescent="0.25">
      <c r="G2479" s="33" t="s">
        <v>8</v>
      </c>
      <c r="H2479" s="33" t="s">
        <v>500</v>
      </c>
      <c r="I2479" s="1">
        <v>92593</v>
      </c>
      <c r="J2479" s="2" t="s">
        <v>10261</v>
      </c>
      <c r="K2479" s="2" t="s">
        <v>2562</v>
      </c>
    </row>
    <row r="2480" spans="7:11" x14ac:dyDescent="0.25">
      <c r="G2480" s="33" t="s">
        <v>8</v>
      </c>
      <c r="H2480" s="33" t="s">
        <v>640</v>
      </c>
      <c r="I2480" s="1">
        <v>92594</v>
      </c>
      <c r="J2480" s="2" t="s">
        <v>10262</v>
      </c>
      <c r="K2480" s="2" t="s">
        <v>2562</v>
      </c>
    </row>
    <row r="2481" spans="7:11" x14ac:dyDescent="0.25">
      <c r="G2481" s="33" t="s">
        <v>8</v>
      </c>
      <c r="H2481" s="33" t="s">
        <v>780</v>
      </c>
      <c r="I2481" s="1">
        <v>92595</v>
      </c>
      <c r="J2481" s="2" t="s">
        <v>10263</v>
      </c>
      <c r="K2481" s="2" t="s">
        <v>2562</v>
      </c>
    </row>
    <row r="2482" spans="7:11" x14ac:dyDescent="0.25">
      <c r="G2482" s="33" t="s">
        <v>8</v>
      </c>
      <c r="H2482" s="33" t="s">
        <v>920</v>
      </c>
      <c r="I2482" s="1">
        <v>92596</v>
      </c>
      <c r="J2482" s="2" t="s">
        <v>10264</v>
      </c>
      <c r="K2482" s="2" t="s">
        <v>2562</v>
      </c>
    </row>
    <row r="2483" spans="7:11" x14ac:dyDescent="0.25">
      <c r="G2483" s="33" t="s">
        <v>8</v>
      </c>
      <c r="H2483" s="33" t="s">
        <v>1060</v>
      </c>
      <c r="I2483" s="1">
        <v>92597</v>
      </c>
      <c r="J2483" s="2" t="s">
        <v>10265</v>
      </c>
      <c r="K2483" s="2" t="s">
        <v>2562</v>
      </c>
    </row>
    <row r="2484" spans="7:11" x14ac:dyDescent="0.25">
      <c r="G2484" s="33" t="s">
        <v>8</v>
      </c>
      <c r="H2484" s="33" t="s">
        <v>1200</v>
      </c>
      <c r="I2484" s="1">
        <v>92598</v>
      </c>
      <c r="J2484" s="2" t="s">
        <v>10266</v>
      </c>
      <c r="K2484" s="2" t="s">
        <v>2562</v>
      </c>
    </row>
    <row r="2485" spans="7:11" x14ac:dyDescent="0.25">
      <c r="G2485" s="33" t="s">
        <v>8</v>
      </c>
      <c r="H2485" s="33" t="s">
        <v>1340</v>
      </c>
      <c r="I2485" s="1">
        <v>92599</v>
      </c>
      <c r="J2485" s="2" t="s">
        <v>10267</v>
      </c>
      <c r="K2485" s="2" t="s">
        <v>2562</v>
      </c>
    </row>
    <row r="2486" spans="7:11" x14ac:dyDescent="0.25">
      <c r="G2486" s="33" t="s">
        <v>8</v>
      </c>
      <c r="H2486" s="33" t="s">
        <v>1480</v>
      </c>
      <c r="I2486" s="1">
        <v>92600</v>
      </c>
      <c r="J2486" s="2" t="s">
        <v>10268</v>
      </c>
      <c r="K2486" s="2" t="s">
        <v>2562</v>
      </c>
    </row>
    <row r="2487" spans="7:11" x14ac:dyDescent="0.25">
      <c r="G2487" s="33" t="s">
        <v>8</v>
      </c>
      <c r="H2487" s="33" t="s">
        <v>144</v>
      </c>
      <c r="I2487" s="1">
        <v>92601</v>
      </c>
      <c r="J2487" s="2" t="s">
        <v>10269</v>
      </c>
      <c r="K2487" s="2" t="s">
        <v>2562</v>
      </c>
    </row>
    <row r="2488" spans="7:11" x14ac:dyDescent="0.25">
      <c r="G2488" s="33" t="s">
        <v>8</v>
      </c>
      <c r="H2488" s="33" t="s">
        <v>74</v>
      </c>
      <c r="I2488" s="1">
        <v>92602</v>
      </c>
      <c r="J2488" s="2" t="s">
        <v>10270</v>
      </c>
      <c r="K2488" s="2" t="s">
        <v>2562</v>
      </c>
    </row>
    <row r="2489" spans="7:11" x14ac:dyDescent="0.25">
      <c r="G2489" s="33" t="s">
        <v>8</v>
      </c>
      <c r="H2489" s="33" t="s">
        <v>361</v>
      </c>
      <c r="I2489" s="1">
        <v>92603</v>
      </c>
      <c r="J2489" s="2" t="s">
        <v>10271</v>
      </c>
      <c r="K2489" s="2" t="s">
        <v>2562</v>
      </c>
    </row>
    <row r="2490" spans="7:11" x14ac:dyDescent="0.25">
      <c r="G2490" s="33" t="s">
        <v>8</v>
      </c>
      <c r="H2490" s="33" t="s">
        <v>501</v>
      </c>
      <c r="I2490" s="1">
        <v>92604</v>
      </c>
      <c r="J2490" s="2" t="s">
        <v>10272</v>
      </c>
      <c r="K2490" s="2" t="s">
        <v>2562</v>
      </c>
    </row>
    <row r="2491" spans="7:11" x14ac:dyDescent="0.25">
      <c r="G2491" s="33" t="s">
        <v>8</v>
      </c>
      <c r="H2491" s="33" t="s">
        <v>641</v>
      </c>
      <c r="I2491" s="1">
        <v>92605</v>
      </c>
      <c r="J2491" s="2" t="s">
        <v>10273</v>
      </c>
      <c r="K2491" s="2" t="s">
        <v>2562</v>
      </c>
    </row>
    <row r="2492" spans="7:11" x14ac:dyDescent="0.25">
      <c r="G2492" s="33" t="s">
        <v>8</v>
      </c>
      <c r="H2492" s="33" t="s">
        <v>781</v>
      </c>
      <c r="I2492" s="1">
        <v>92606</v>
      </c>
      <c r="J2492" s="2" t="s">
        <v>10274</v>
      </c>
      <c r="K2492" s="2" t="s">
        <v>2562</v>
      </c>
    </row>
    <row r="2493" spans="7:11" x14ac:dyDescent="0.25">
      <c r="G2493" s="33" t="s">
        <v>8</v>
      </c>
      <c r="H2493" s="33" t="s">
        <v>921</v>
      </c>
      <c r="I2493" s="1">
        <v>92607</v>
      </c>
      <c r="J2493" s="2" t="s">
        <v>10275</v>
      </c>
      <c r="K2493" s="2" t="s">
        <v>2562</v>
      </c>
    </row>
    <row r="2494" spans="7:11" x14ac:dyDescent="0.25">
      <c r="G2494" s="33" t="s">
        <v>8</v>
      </c>
      <c r="H2494" s="33" t="s">
        <v>1061</v>
      </c>
      <c r="I2494" s="1">
        <v>92608</v>
      </c>
      <c r="J2494" s="2" t="s">
        <v>10276</v>
      </c>
      <c r="K2494" s="2" t="s">
        <v>2562</v>
      </c>
    </row>
    <row r="2495" spans="7:11" x14ac:dyDescent="0.25">
      <c r="G2495" s="33" t="s">
        <v>8</v>
      </c>
      <c r="H2495" s="33" t="s">
        <v>1201</v>
      </c>
      <c r="I2495" s="1">
        <v>92609</v>
      </c>
      <c r="J2495" s="2" t="s">
        <v>10277</v>
      </c>
      <c r="K2495" s="2" t="s">
        <v>2562</v>
      </c>
    </row>
    <row r="2496" spans="7:11" x14ac:dyDescent="0.25">
      <c r="G2496" s="33" t="s">
        <v>8</v>
      </c>
      <c r="H2496" s="33" t="s">
        <v>1341</v>
      </c>
      <c r="I2496" s="1">
        <v>92610</v>
      </c>
      <c r="J2496" s="2" t="s">
        <v>10278</v>
      </c>
      <c r="K2496" s="2" t="s">
        <v>2562</v>
      </c>
    </row>
    <row r="2497" spans="7:11" x14ac:dyDescent="0.25">
      <c r="G2497" s="33" t="s">
        <v>8</v>
      </c>
      <c r="H2497" s="33" t="s">
        <v>1481</v>
      </c>
      <c r="I2497" s="1">
        <v>92611</v>
      </c>
      <c r="J2497" s="2" t="s">
        <v>10279</v>
      </c>
      <c r="K2497" s="2" t="s">
        <v>2562</v>
      </c>
    </row>
    <row r="2498" spans="7:11" x14ac:dyDescent="0.25">
      <c r="G2498" s="33" t="s">
        <v>8</v>
      </c>
      <c r="H2498" s="33" t="s">
        <v>145</v>
      </c>
      <c r="I2498" s="1">
        <v>92612</v>
      </c>
      <c r="J2498" s="2" t="s">
        <v>10280</v>
      </c>
      <c r="K2498" s="2" t="s">
        <v>2562</v>
      </c>
    </row>
    <row r="2499" spans="7:11" x14ac:dyDescent="0.25">
      <c r="G2499" s="33" t="s">
        <v>8</v>
      </c>
      <c r="H2499" s="33" t="s">
        <v>75</v>
      </c>
      <c r="I2499" s="1">
        <v>92613</v>
      </c>
      <c r="J2499" s="2" t="s">
        <v>10281</v>
      </c>
      <c r="K2499" s="2" t="s">
        <v>2562</v>
      </c>
    </row>
    <row r="2500" spans="7:11" x14ac:dyDescent="0.25">
      <c r="G2500" s="33" t="s">
        <v>8</v>
      </c>
      <c r="H2500" s="33" t="s">
        <v>362</v>
      </c>
      <c r="I2500" s="1">
        <v>92614</v>
      </c>
      <c r="J2500" s="2" t="s">
        <v>10282</v>
      </c>
      <c r="K2500" s="2" t="s">
        <v>2562</v>
      </c>
    </row>
    <row r="2501" spans="7:11" x14ac:dyDescent="0.25">
      <c r="G2501" s="33" t="s">
        <v>8</v>
      </c>
      <c r="H2501" s="33" t="s">
        <v>502</v>
      </c>
      <c r="I2501" s="1">
        <v>92615</v>
      </c>
      <c r="J2501" s="2" t="s">
        <v>10283</v>
      </c>
      <c r="K2501" s="2">
        <v>0</v>
      </c>
    </row>
    <row r="2502" spans="7:11" x14ac:dyDescent="0.25">
      <c r="G2502" s="33" t="s">
        <v>8</v>
      </c>
      <c r="H2502" s="33" t="s">
        <v>642</v>
      </c>
      <c r="I2502" s="1">
        <v>92616</v>
      </c>
      <c r="J2502" s="2" t="s">
        <v>10284</v>
      </c>
      <c r="K2502" s="2">
        <v>0</v>
      </c>
    </row>
    <row r="2503" spans="7:11" x14ac:dyDescent="0.25">
      <c r="G2503" s="33" t="s">
        <v>8</v>
      </c>
      <c r="H2503" s="33" t="s">
        <v>782</v>
      </c>
      <c r="I2503" s="1">
        <v>92617</v>
      </c>
      <c r="J2503" s="2" t="s">
        <v>10285</v>
      </c>
      <c r="K2503" s="2">
        <v>0</v>
      </c>
    </row>
    <row r="2504" spans="7:11" x14ac:dyDescent="0.25">
      <c r="G2504" s="33" t="s">
        <v>8</v>
      </c>
      <c r="H2504" s="33" t="s">
        <v>922</v>
      </c>
      <c r="I2504" s="1">
        <v>92618</v>
      </c>
      <c r="J2504" s="2" t="s">
        <v>10286</v>
      </c>
      <c r="K2504" s="2">
        <v>0</v>
      </c>
    </row>
    <row r="2505" spans="7:11" x14ac:dyDescent="0.25">
      <c r="G2505" s="33" t="s">
        <v>8</v>
      </c>
      <c r="H2505" s="33" t="s">
        <v>1062</v>
      </c>
      <c r="I2505" s="1">
        <v>92619</v>
      </c>
      <c r="J2505" s="2" t="s">
        <v>10287</v>
      </c>
      <c r="K2505" s="2">
        <v>0</v>
      </c>
    </row>
    <row r="2506" spans="7:11" x14ac:dyDescent="0.25">
      <c r="G2506" s="33" t="s">
        <v>8</v>
      </c>
      <c r="H2506" s="33" t="s">
        <v>1202</v>
      </c>
      <c r="I2506" s="1">
        <v>92620</v>
      </c>
      <c r="J2506" s="2" t="s">
        <v>10288</v>
      </c>
      <c r="K2506" s="2">
        <v>0</v>
      </c>
    </row>
    <row r="2507" spans="7:11" x14ac:dyDescent="0.25">
      <c r="G2507" s="33" t="s">
        <v>8</v>
      </c>
      <c r="H2507" s="33" t="s">
        <v>1342</v>
      </c>
      <c r="I2507" s="1">
        <v>92621</v>
      </c>
      <c r="J2507" s="2" t="s">
        <v>10289</v>
      </c>
      <c r="K2507" s="2">
        <v>0</v>
      </c>
    </row>
    <row r="2508" spans="7:11" x14ac:dyDescent="0.25">
      <c r="G2508" s="33" t="s">
        <v>8</v>
      </c>
      <c r="H2508" s="33" t="s">
        <v>1482</v>
      </c>
      <c r="I2508" s="1">
        <v>92622</v>
      </c>
      <c r="J2508" s="2" t="s">
        <v>10290</v>
      </c>
      <c r="K2508" s="2">
        <v>0</v>
      </c>
    </row>
    <row r="2509" spans="7:11" x14ac:dyDescent="0.25">
      <c r="G2509" s="33" t="s">
        <v>8</v>
      </c>
      <c r="H2509" s="33" t="s">
        <v>146</v>
      </c>
      <c r="I2509" s="1">
        <v>92623</v>
      </c>
      <c r="J2509" s="2" t="s">
        <v>10291</v>
      </c>
      <c r="K2509" s="2">
        <v>0</v>
      </c>
    </row>
    <row r="2510" spans="7:11" x14ac:dyDescent="0.25">
      <c r="G2510" s="33" t="s">
        <v>8</v>
      </c>
      <c r="H2510" s="33" t="s">
        <v>76</v>
      </c>
      <c r="I2510" s="1">
        <v>92624</v>
      </c>
      <c r="J2510" s="2" t="s">
        <v>10292</v>
      </c>
      <c r="K2510" s="2">
        <v>0</v>
      </c>
    </row>
    <row r="2511" spans="7:11" x14ac:dyDescent="0.25">
      <c r="G2511" s="33" t="s">
        <v>8</v>
      </c>
      <c r="H2511" s="33" t="s">
        <v>363</v>
      </c>
      <c r="I2511" s="1">
        <v>92625</v>
      </c>
      <c r="J2511" s="2" t="s">
        <v>10293</v>
      </c>
      <c r="K2511" s="2">
        <v>0</v>
      </c>
    </row>
    <row r="2512" spans="7:11" x14ac:dyDescent="0.25">
      <c r="G2512" s="33" t="s">
        <v>8</v>
      </c>
      <c r="H2512" s="33" t="s">
        <v>503</v>
      </c>
      <c r="I2512" s="1">
        <v>92626</v>
      </c>
      <c r="J2512" s="2" t="s">
        <v>10294</v>
      </c>
      <c r="K2512" s="2">
        <v>0</v>
      </c>
    </row>
    <row r="2513" spans="7:11" x14ac:dyDescent="0.25">
      <c r="G2513" s="33" t="s">
        <v>8</v>
      </c>
      <c r="H2513" s="33" t="s">
        <v>643</v>
      </c>
      <c r="I2513" s="1">
        <v>92627</v>
      </c>
      <c r="J2513" s="2" t="s">
        <v>10295</v>
      </c>
      <c r="K2513" s="2">
        <v>0</v>
      </c>
    </row>
    <row r="2514" spans="7:11" x14ac:dyDescent="0.25">
      <c r="G2514" s="33" t="s">
        <v>8</v>
      </c>
      <c r="H2514" s="33" t="s">
        <v>783</v>
      </c>
      <c r="I2514" s="1">
        <v>92628</v>
      </c>
      <c r="J2514" s="2" t="s">
        <v>10296</v>
      </c>
      <c r="K2514" s="2">
        <v>0</v>
      </c>
    </row>
    <row r="2515" spans="7:11" x14ac:dyDescent="0.25">
      <c r="G2515" s="33" t="s">
        <v>8</v>
      </c>
      <c r="H2515" s="33" t="s">
        <v>923</v>
      </c>
      <c r="I2515" s="1">
        <v>92629</v>
      </c>
      <c r="J2515" s="2" t="s">
        <v>10297</v>
      </c>
      <c r="K2515" s="2">
        <v>0</v>
      </c>
    </row>
    <row r="2516" spans="7:11" x14ac:dyDescent="0.25">
      <c r="G2516" s="33" t="s">
        <v>8</v>
      </c>
      <c r="H2516" s="33" t="s">
        <v>1063</v>
      </c>
      <c r="I2516" s="1">
        <v>92630</v>
      </c>
      <c r="J2516" s="2" t="s">
        <v>10298</v>
      </c>
      <c r="K2516" s="2">
        <v>0</v>
      </c>
    </row>
    <row r="2517" spans="7:11" x14ac:dyDescent="0.25">
      <c r="G2517" s="33" t="s">
        <v>8</v>
      </c>
      <c r="H2517" s="33" t="s">
        <v>1203</v>
      </c>
      <c r="I2517" s="1">
        <v>92631</v>
      </c>
      <c r="J2517" s="2" t="s">
        <v>10299</v>
      </c>
      <c r="K2517" s="2">
        <v>0</v>
      </c>
    </row>
    <row r="2518" spans="7:11" x14ac:dyDescent="0.25">
      <c r="G2518" s="33" t="s">
        <v>8</v>
      </c>
      <c r="H2518" s="33" t="s">
        <v>1343</v>
      </c>
      <c r="I2518" s="1">
        <v>92632</v>
      </c>
      <c r="J2518" s="2" t="s">
        <v>10300</v>
      </c>
      <c r="K2518" s="2">
        <v>0</v>
      </c>
    </row>
    <row r="2519" spans="7:11" x14ac:dyDescent="0.25">
      <c r="G2519" s="33" t="s">
        <v>8</v>
      </c>
      <c r="H2519" s="33" t="s">
        <v>1483</v>
      </c>
      <c r="I2519" s="1">
        <v>92633</v>
      </c>
      <c r="J2519" s="2" t="s">
        <v>10301</v>
      </c>
      <c r="K2519" s="2">
        <v>0</v>
      </c>
    </row>
    <row r="2520" spans="7:11" x14ac:dyDescent="0.25">
      <c r="G2520" s="33" t="s">
        <v>8</v>
      </c>
      <c r="H2520" s="33" t="s">
        <v>147</v>
      </c>
      <c r="I2520" s="1">
        <v>92634</v>
      </c>
      <c r="J2520" s="2" t="s">
        <v>10302</v>
      </c>
      <c r="K2520" s="2">
        <v>0</v>
      </c>
    </row>
    <row r="2521" spans="7:11" x14ac:dyDescent="0.25">
      <c r="G2521" s="33" t="s">
        <v>8</v>
      </c>
      <c r="H2521" s="33" t="s">
        <v>77</v>
      </c>
      <c r="I2521" s="1">
        <v>92635</v>
      </c>
      <c r="J2521" s="2" t="s">
        <v>10303</v>
      </c>
      <c r="K2521" s="2">
        <v>0</v>
      </c>
    </row>
    <row r="2522" spans="7:11" x14ac:dyDescent="0.25">
      <c r="G2522" s="33" t="s">
        <v>8</v>
      </c>
      <c r="H2522" s="33" t="s">
        <v>364</v>
      </c>
      <c r="I2522" s="1">
        <v>92636</v>
      </c>
      <c r="J2522" s="2" t="s">
        <v>10304</v>
      </c>
      <c r="K2522" s="2">
        <v>0</v>
      </c>
    </row>
    <row r="2523" spans="7:11" x14ac:dyDescent="0.25">
      <c r="G2523" s="33" t="s">
        <v>8</v>
      </c>
      <c r="H2523" s="33" t="s">
        <v>504</v>
      </c>
      <c r="I2523" s="1">
        <v>92637</v>
      </c>
      <c r="J2523" s="2" t="s">
        <v>10305</v>
      </c>
      <c r="K2523" s="2">
        <v>0</v>
      </c>
    </row>
    <row r="2524" spans="7:11" x14ac:dyDescent="0.25">
      <c r="G2524" s="33" t="s">
        <v>8</v>
      </c>
      <c r="H2524" s="33" t="s">
        <v>644</v>
      </c>
      <c r="I2524" s="1">
        <v>92638</v>
      </c>
      <c r="J2524" s="2" t="s">
        <v>10306</v>
      </c>
      <c r="K2524" s="2">
        <v>0</v>
      </c>
    </row>
    <row r="2525" spans="7:11" x14ac:dyDescent="0.25">
      <c r="G2525" s="33" t="s">
        <v>8</v>
      </c>
      <c r="H2525" s="33" t="s">
        <v>784</v>
      </c>
      <c r="I2525" s="1">
        <v>92639</v>
      </c>
      <c r="J2525" s="2" t="s">
        <v>10307</v>
      </c>
      <c r="K2525" s="2">
        <v>0</v>
      </c>
    </row>
    <row r="2526" spans="7:11" x14ac:dyDescent="0.25">
      <c r="G2526" s="33" t="s">
        <v>8</v>
      </c>
      <c r="H2526" s="33" t="s">
        <v>924</v>
      </c>
      <c r="I2526" s="1">
        <v>92640</v>
      </c>
      <c r="J2526" s="2" t="s">
        <v>10308</v>
      </c>
      <c r="K2526" s="2">
        <v>0</v>
      </c>
    </row>
    <row r="2527" spans="7:11" x14ac:dyDescent="0.25">
      <c r="G2527" s="33" t="s">
        <v>8</v>
      </c>
      <c r="H2527" s="33" t="s">
        <v>1064</v>
      </c>
      <c r="I2527" s="1">
        <v>92641</v>
      </c>
      <c r="J2527" s="2" t="s">
        <v>10309</v>
      </c>
      <c r="K2527" s="2">
        <v>0</v>
      </c>
    </row>
    <row r="2528" spans="7:11" x14ac:dyDescent="0.25">
      <c r="G2528" s="33" t="s">
        <v>8</v>
      </c>
      <c r="H2528" s="33" t="s">
        <v>1204</v>
      </c>
      <c r="I2528" s="1">
        <v>92642</v>
      </c>
      <c r="J2528" s="2" t="s">
        <v>10310</v>
      </c>
      <c r="K2528" s="2">
        <v>0</v>
      </c>
    </row>
    <row r="2529" spans="7:11" x14ac:dyDescent="0.25">
      <c r="G2529" s="33" t="s">
        <v>8</v>
      </c>
      <c r="H2529" s="33" t="s">
        <v>1344</v>
      </c>
      <c r="I2529" s="1">
        <v>92643</v>
      </c>
      <c r="J2529" s="2" t="s">
        <v>10311</v>
      </c>
      <c r="K2529" s="2">
        <v>0</v>
      </c>
    </row>
    <row r="2530" spans="7:11" x14ac:dyDescent="0.25">
      <c r="G2530" s="33" t="s">
        <v>8</v>
      </c>
      <c r="H2530" s="33" t="s">
        <v>1484</v>
      </c>
      <c r="I2530" s="1">
        <v>92644</v>
      </c>
      <c r="J2530" s="2" t="s">
        <v>10312</v>
      </c>
      <c r="K2530" s="2">
        <v>0</v>
      </c>
    </row>
    <row r="2531" spans="7:11" x14ac:dyDescent="0.25">
      <c r="G2531" s="33" t="s">
        <v>8</v>
      </c>
      <c r="H2531" s="33" t="s">
        <v>148</v>
      </c>
      <c r="I2531" s="1">
        <v>92645</v>
      </c>
      <c r="J2531" s="2" t="s">
        <v>10313</v>
      </c>
      <c r="K2531" s="2">
        <v>0</v>
      </c>
    </row>
    <row r="2532" spans="7:11" x14ac:dyDescent="0.25">
      <c r="G2532" s="34" t="s">
        <v>8</v>
      </c>
      <c r="H2532" s="34" t="s">
        <v>78</v>
      </c>
      <c r="I2532" s="1">
        <v>92646</v>
      </c>
      <c r="J2532" s="2" t="s">
        <v>10314</v>
      </c>
      <c r="K2532" s="2">
        <v>0</v>
      </c>
    </row>
  </sheetData>
  <mergeCells count="1">
    <mergeCell ref="M1:P1"/>
  </mergeCells>
  <conditionalFormatting sqref="B24:D31 B22:C23 D22">
    <cfRule type="duplicateValues" dxfId="401" priority="44"/>
  </conditionalFormatting>
  <conditionalFormatting sqref="O3:O28 M20:M30 S3:AO27 AQ3:BN27 BP3:CM27 CO3:DL27 DN14:EG16 DN3:DN13 DN17:DN27">
    <cfRule type="cellIs" dxfId="400" priority="10" operator="equal">
      <formula>$O$20</formula>
    </cfRule>
    <cfRule type="cellIs" dxfId="399" priority="11" operator="equal">
      <formula>$O$19</formula>
    </cfRule>
    <cfRule type="cellIs" dxfId="398" priority="45" operator="equal">
      <formula>$O$18</formula>
    </cfRule>
    <cfRule type="cellIs" dxfId="397" priority="46" operator="equal">
      <formula>$O$17</formula>
    </cfRule>
    <cfRule type="cellIs" dxfId="396" priority="47" operator="equal">
      <formula>$O$16</formula>
    </cfRule>
    <cfRule type="cellIs" dxfId="395" priority="48" operator="equal">
      <formula>$O$15</formula>
    </cfRule>
    <cfRule type="cellIs" dxfId="394" priority="49" operator="equal">
      <formula>$O$14</formula>
    </cfRule>
    <cfRule type="cellIs" dxfId="393" priority="50" operator="equal">
      <formula>$O$13</formula>
    </cfRule>
    <cfRule type="cellIs" dxfId="392" priority="51" operator="equal">
      <formula>$O$12</formula>
    </cfRule>
    <cfRule type="cellIs" dxfId="391" priority="52" operator="equal">
      <formula>$O$11</formula>
    </cfRule>
    <cfRule type="cellIs" dxfId="390" priority="53" operator="equal">
      <formula>$O$9</formula>
    </cfRule>
    <cfRule type="cellIs" dxfId="389" priority="54" operator="equal">
      <formula>$O$10</formula>
    </cfRule>
    <cfRule type="cellIs" dxfId="388" priority="55" operator="equal">
      <formula>$O$8</formula>
    </cfRule>
    <cfRule type="cellIs" dxfId="387" priority="56" operator="equal">
      <formula>$O$7</formula>
    </cfRule>
    <cfRule type="cellIs" dxfId="386" priority="57" operator="equal">
      <formula>$O$6</formula>
    </cfRule>
    <cfRule type="cellIs" dxfId="385" priority="58" operator="equal">
      <formula>$O$5</formula>
    </cfRule>
    <cfRule type="cellIs" dxfId="384" priority="59" operator="equal">
      <formula>$O$4</formula>
    </cfRule>
    <cfRule type="cellIs" dxfId="383" priority="60" operator="equal">
      <formula>$O$3</formula>
    </cfRule>
  </conditionalFormatting>
  <conditionalFormatting sqref="DO3:EK13">
    <cfRule type="cellIs" dxfId="382" priority="28" operator="equal">
      <formula>$O$18</formula>
    </cfRule>
    <cfRule type="cellIs" dxfId="381" priority="29" operator="equal">
      <formula>$O$17</formula>
    </cfRule>
    <cfRule type="cellIs" dxfId="380" priority="30" operator="equal">
      <formula>$O$16</formula>
    </cfRule>
    <cfRule type="cellIs" dxfId="379" priority="31" operator="equal">
      <formula>$O$15</formula>
    </cfRule>
    <cfRule type="cellIs" dxfId="378" priority="32" operator="equal">
      <formula>$O$14</formula>
    </cfRule>
    <cfRule type="cellIs" dxfId="377" priority="33" operator="equal">
      <formula>$O$13</formula>
    </cfRule>
    <cfRule type="cellIs" dxfId="376" priority="34" operator="equal">
      <formula>$O$12</formula>
    </cfRule>
    <cfRule type="cellIs" dxfId="375" priority="35" operator="equal">
      <formula>$O$11</formula>
    </cfRule>
    <cfRule type="cellIs" dxfId="374" priority="36" operator="equal">
      <formula>$O$9</formula>
    </cfRule>
    <cfRule type="cellIs" dxfId="373" priority="37" operator="equal">
      <formula>$O$10</formula>
    </cfRule>
    <cfRule type="cellIs" dxfId="372" priority="38" operator="equal">
      <formula>$O$8</formula>
    </cfRule>
    <cfRule type="cellIs" dxfId="371" priority="39" operator="equal">
      <formula>$O$7</formula>
    </cfRule>
    <cfRule type="cellIs" dxfId="370" priority="40" operator="equal">
      <formula>$O$6</formula>
    </cfRule>
    <cfRule type="cellIs" dxfId="369" priority="41" operator="equal">
      <formula>$O$5</formula>
    </cfRule>
    <cfRule type="cellIs" dxfId="368" priority="42" operator="equal">
      <formula>$O$4</formula>
    </cfRule>
    <cfRule type="cellIs" dxfId="367" priority="43" operator="equal">
      <formula>$O$3</formula>
    </cfRule>
  </conditionalFormatting>
  <conditionalFormatting sqref="DO17:EK27">
    <cfRule type="cellIs" dxfId="366" priority="12" operator="equal">
      <formula>$O$18</formula>
    </cfRule>
    <cfRule type="cellIs" dxfId="365" priority="13" operator="equal">
      <formula>$O$17</formula>
    </cfRule>
    <cfRule type="cellIs" dxfId="364" priority="14" operator="equal">
      <formula>$O$16</formula>
    </cfRule>
    <cfRule type="cellIs" dxfId="363" priority="15" operator="equal">
      <formula>$O$15</formula>
    </cfRule>
    <cfRule type="cellIs" dxfId="362" priority="16" operator="equal">
      <formula>$O$14</formula>
    </cfRule>
    <cfRule type="cellIs" dxfId="361" priority="17" operator="equal">
      <formula>$O$13</formula>
    </cfRule>
    <cfRule type="cellIs" dxfId="360" priority="18" operator="equal">
      <formula>$O$12</formula>
    </cfRule>
    <cfRule type="cellIs" dxfId="359" priority="19" operator="equal">
      <formula>$O$11</formula>
    </cfRule>
    <cfRule type="cellIs" dxfId="358" priority="20" operator="equal">
      <formula>$O$9</formula>
    </cfRule>
    <cfRule type="cellIs" dxfId="357" priority="21" operator="equal">
      <formula>$O$10</formula>
    </cfRule>
    <cfRule type="cellIs" dxfId="356" priority="22" operator="equal">
      <formula>$O$8</formula>
    </cfRule>
    <cfRule type="cellIs" dxfId="355" priority="23" operator="equal">
      <formula>$O$7</formula>
    </cfRule>
    <cfRule type="cellIs" dxfId="354" priority="24" operator="equal">
      <formula>$O$6</formula>
    </cfRule>
    <cfRule type="cellIs" dxfId="353" priority="25" operator="equal">
      <formula>$O$5</formula>
    </cfRule>
    <cfRule type="cellIs" dxfId="352" priority="26" operator="equal">
      <formula>$O$4</formula>
    </cfRule>
    <cfRule type="cellIs" dxfId="351" priority="27" operator="equal">
      <formula>$O$3</formula>
    </cfRule>
  </conditionalFormatting>
  <conditionalFormatting sqref="O3:O28 S3:AO13 S17:AO27 AQ17:BN27 AQ3:BN13 BP3:CM13 BP17:CM27 CO17:DL27 CO3:DL13 DN3:EK13 DN17:EK27">
    <cfRule type="cellIs" dxfId="350" priority="2" operator="equal">
      <formula>$O$28</formula>
    </cfRule>
    <cfRule type="cellIs" dxfId="349" priority="3" operator="equal">
      <formula>$O$27</formula>
    </cfRule>
    <cfRule type="cellIs" dxfId="348" priority="4" operator="equal">
      <formula>$O$26</formula>
    </cfRule>
    <cfRule type="cellIs" dxfId="347" priority="5" operator="equal">
      <formula>$O$25</formula>
    </cfRule>
    <cfRule type="cellIs" dxfId="346" priority="6" operator="equal">
      <formula>$O$24</formula>
    </cfRule>
    <cfRule type="cellIs" dxfId="345" priority="7" operator="equal">
      <formula>$O$23</formula>
    </cfRule>
    <cfRule type="cellIs" dxfId="344" priority="8" operator="equal">
      <formula>$O$22</formula>
    </cfRule>
    <cfRule type="cellIs" dxfId="343" priority="9" operator="equal">
      <formula>$O$21</formula>
    </cfRule>
  </conditionalFormatting>
  <conditionalFormatting sqref="B3:D21">
    <cfRule type="duplicateValues" dxfId="342" priority="1"/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389D-34A1-49B1-90A9-8DB63A4CF91F}">
  <sheetPr codeName="Sheet8"/>
  <dimension ref="A1:EM2532"/>
  <sheetViews>
    <sheetView zoomScale="75" zoomScaleNormal="40" workbookViewId="0">
      <selection sqref="A1:XFD1048576"/>
    </sheetView>
  </sheetViews>
  <sheetFormatPr defaultRowHeight="15" x14ac:dyDescent="0.25"/>
  <cols>
    <col min="1" max="1" width="14.7109375" customWidth="1"/>
    <col min="2" max="2" width="14" bestFit="1" customWidth="1"/>
    <col min="3" max="3" width="13.28515625" bestFit="1" customWidth="1"/>
    <col min="4" max="4" width="22.42578125" customWidth="1"/>
    <col min="5" max="5" width="19.140625" customWidth="1"/>
    <col min="9" max="9" width="11.42578125" customWidth="1"/>
    <col min="10" max="10" width="12.28515625" customWidth="1"/>
    <col min="13" max="13" width="8.28515625" customWidth="1"/>
    <col min="14" max="14" width="14" customWidth="1"/>
    <col min="16" max="16" width="17" customWidth="1"/>
    <col min="17" max="17" width="11" customWidth="1"/>
    <col min="18" max="66" width="1.7109375" customWidth="1"/>
    <col min="67" max="67" width="1.5703125" customWidth="1"/>
    <col min="68" max="142" width="1.7109375" customWidth="1"/>
  </cols>
  <sheetData>
    <row r="1" spans="1:143" ht="48" customHeight="1" x14ac:dyDescent="0.25">
      <c r="B1" t="s">
        <v>2564</v>
      </c>
      <c r="G1" t="s">
        <v>2565</v>
      </c>
      <c r="M1" s="49" t="s">
        <v>2615</v>
      </c>
      <c r="N1" s="49"/>
      <c r="O1" s="49"/>
      <c r="P1" s="49"/>
      <c r="Q1" s="35"/>
    </row>
    <row r="2" spans="1:143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O2" s="11" t="s">
        <v>2568</v>
      </c>
      <c r="P2" s="11" t="s">
        <v>2569</v>
      </c>
      <c r="Q2" s="11"/>
      <c r="R2" s="23"/>
      <c r="S2" s="23" t="s">
        <v>2573</v>
      </c>
      <c r="T2" s="23" t="s">
        <v>2574</v>
      </c>
      <c r="U2" s="23" t="s">
        <v>2575</v>
      </c>
      <c r="V2" s="23" t="s">
        <v>2576</v>
      </c>
      <c r="W2" s="23" t="s">
        <v>2577</v>
      </c>
      <c r="X2" s="23" t="s">
        <v>2578</v>
      </c>
      <c r="Y2" s="23" t="s">
        <v>2579</v>
      </c>
      <c r="Z2" s="23" t="s">
        <v>2580</v>
      </c>
      <c r="AA2" s="23" t="s">
        <v>2581</v>
      </c>
      <c r="AB2" s="23">
        <v>10</v>
      </c>
      <c r="AC2" s="23">
        <v>11</v>
      </c>
      <c r="AD2" s="23">
        <v>12</v>
      </c>
      <c r="AE2" s="23">
        <v>13</v>
      </c>
      <c r="AF2" s="23">
        <v>14</v>
      </c>
      <c r="AG2" s="23">
        <v>15</v>
      </c>
      <c r="AH2" s="23">
        <v>16</v>
      </c>
      <c r="AI2" s="23">
        <v>17</v>
      </c>
      <c r="AJ2" s="23">
        <v>18</v>
      </c>
      <c r="AK2" s="23">
        <v>19</v>
      </c>
      <c r="AL2" s="23">
        <v>20</v>
      </c>
      <c r="AM2" s="23">
        <v>21</v>
      </c>
      <c r="AN2" s="23">
        <v>22</v>
      </c>
      <c r="AO2" s="23">
        <v>23</v>
      </c>
      <c r="AP2" s="23"/>
      <c r="AQ2" s="23"/>
      <c r="AR2" s="23" t="s">
        <v>2573</v>
      </c>
      <c r="AS2" s="23" t="s">
        <v>2574</v>
      </c>
      <c r="AT2" s="23" t="s">
        <v>2575</v>
      </c>
      <c r="AU2" s="23" t="s">
        <v>2576</v>
      </c>
      <c r="AV2" s="23" t="s">
        <v>2577</v>
      </c>
      <c r="AW2" s="23" t="s">
        <v>2578</v>
      </c>
      <c r="AX2" s="23" t="s">
        <v>2579</v>
      </c>
      <c r="AY2" s="23" t="s">
        <v>2580</v>
      </c>
      <c r="AZ2" s="23" t="s">
        <v>2581</v>
      </c>
      <c r="BA2" s="23">
        <v>10</v>
      </c>
      <c r="BB2" s="23">
        <v>11</v>
      </c>
      <c r="BC2" s="23">
        <v>12</v>
      </c>
      <c r="BD2" s="23">
        <v>13</v>
      </c>
      <c r="BE2" s="23">
        <v>14</v>
      </c>
      <c r="BF2" s="23">
        <v>15</v>
      </c>
      <c r="BG2" s="23">
        <v>16</v>
      </c>
      <c r="BH2" s="23">
        <v>17</v>
      </c>
      <c r="BI2" s="23">
        <v>18</v>
      </c>
      <c r="BJ2" s="23">
        <v>19</v>
      </c>
      <c r="BK2" s="23">
        <v>20</v>
      </c>
      <c r="BL2" s="23">
        <v>21</v>
      </c>
      <c r="BM2" s="23">
        <v>22</v>
      </c>
      <c r="BN2" s="23">
        <v>23</v>
      </c>
      <c r="BO2" s="23"/>
      <c r="BP2" s="23"/>
      <c r="BQ2" s="23" t="s">
        <v>2573</v>
      </c>
      <c r="BR2" s="23" t="s">
        <v>2574</v>
      </c>
      <c r="BS2" s="23" t="s">
        <v>2575</v>
      </c>
      <c r="BT2" s="23" t="s">
        <v>2576</v>
      </c>
      <c r="BU2" s="23" t="s">
        <v>2577</v>
      </c>
      <c r="BV2" s="23" t="s">
        <v>2578</v>
      </c>
      <c r="BW2" s="23" t="s">
        <v>2579</v>
      </c>
      <c r="BX2" s="23" t="s">
        <v>2580</v>
      </c>
      <c r="BY2" s="23" t="s">
        <v>2581</v>
      </c>
      <c r="BZ2" s="23">
        <v>10</v>
      </c>
      <c r="CA2" s="23">
        <v>11</v>
      </c>
      <c r="CB2" s="23">
        <v>12</v>
      </c>
      <c r="CC2" s="23">
        <v>13</v>
      </c>
      <c r="CD2" s="23">
        <v>14</v>
      </c>
      <c r="CE2" s="23">
        <v>15</v>
      </c>
      <c r="CF2" s="23">
        <v>16</v>
      </c>
      <c r="CG2" s="23">
        <v>17</v>
      </c>
      <c r="CH2" s="23">
        <v>18</v>
      </c>
      <c r="CI2" s="23">
        <v>19</v>
      </c>
      <c r="CJ2" s="23">
        <v>20</v>
      </c>
      <c r="CK2" s="23">
        <v>21</v>
      </c>
      <c r="CL2" s="23">
        <v>22</v>
      </c>
      <c r="CM2" s="23">
        <v>23</v>
      </c>
      <c r="CO2" s="23"/>
      <c r="CP2" s="23" t="s">
        <v>2573</v>
      </c>
      <c r="CQ2" s="23" t="s">
        <v>2574</v>
      </c>
      <c r="CR2" s="23" t="s">
        <v>2575</v>
      </c>
      <c r="CS2" s="23" t="s">
        <v>2576</v>
      </c>
      <c r="CT2" s="23" t="s">
        <v>2577</v>
      </c>
      <c r="CU2" s="23" t="s">
        <v>2578</v>
      </c>
      <c r="CV2" s="23" t="s">
        <v>2579</v>
      </c>
      <c r="CW2" s="23" t="s">
        <v>2580</v>
      </c>
      <c r="CX2" s="23" t="s">
        <v>2581</v>
      </c>
      <c r="CY2" s="23">
        <v>10</v>
      </c>
      <c r="CZ2" s="23">
        <v>11</v>
      </c>
      <c r="DA2" s="23">
        <v>12</v>
      </c>
      <c r="DB2" s="23">
        <v>13</v>
      </c>
      <c r="DC2" s="23">
        <v>14</v>
      </c>
      <c r="DD2" s="23">
        <v>15</v>
      </c>
      <c r="DE2" s="23">
        <v>16</v>
      </c>
      <c r="DF2" s="23">
        <v>17</v>
      </c>
      <c r="DG2" s="23">
        <v>18</v>
      </c>
      <c r="DH2" s="23">
        <v>19</v>
      </c>
      <c r="DI2" s="23">
        <v>20</v>
      </c>
      <c r="DJ2" s="23">
        <v>21</v>
      </c>
      <c r="DK2" s="23">
        <v>22</v>
      </c>
      <c r="DL2" s="23">
        <v>23</v>
      </c>
      <c r="DN2" s="23"/>
      <c r="DO2" s="23" t="s">
        <v>2573</v>
      </c>
      <c r="DP2" s="23" t="s">
        <v>2574</v>
      </c>
      <c r="DQ2" s="23" t="s">
        <v>2575</v>
      </c>
      <c r="DR2" s="23" t="s">
        <v>2576</v>
      </c>
      <c r="DS2" s="23" t="s">
        <v>2577</v>
      </c>
      <c r="DT2" s="23" t="s">
        <v>2578</v>
      </c>
      <c r="DU2" s="23" t="s">
        <v>2579</v>
      </c>
      <c r="DV2" s="23" t="s">
        <v>2580</v>
      </c>
      <c r="DW2" s="23" t="s">
        <v>2581</v>
      </c>
      <c r="DX2" s="23">
        <v>10</v>
      </c>
      <c r="DY2" s="23">
        <v>11</v>
      </c>
      <c r="DZ2" s="23">
        <v>12</v>
      </c>
      <c r="EA2" s="23">
        <v>13</v>
      </c>
      <c r="EB2" s="23">
        <v>14</v>
      </c>
      <c r="EC2" s="23">
        <v>15</v>
      </c>
      <c r="ED2" s="23">
        <v>16</v>
      </c>
      <c r="EE2" s="23">
        <v>17</v>
      </c>
      <c r="EF2" s="23">
        <v>18</v>
      </c>
      <c r="EG2" s="23">
        <v>19</v>
      </c>
      <c r="EH2" s="23">
        <v>20</v>
      </c>
      <c r="EI2" s="23">
        <v>21</v>
      </c>
      <c r="EJ2" s="23">
        <v>22</v>
      </c>
      <c r="EK2" s="23">
        <v>23</v>
      </c>
      <c r="EL2" s="23"/>
      <c r="EM2" s="23"/>
    </row>
    <row r="3" spans="1:143" x14ac:dyDescent="0.25">
      <c r="A3" t="s">
        <v>10315</v>
      </c>
      <c r="B3">
        <v>84803</v>
      </c>
      <c r="C3">
        <v>85066</v>
      </c>
      <c r="D3" t="s">
        <v>2550</v>
      </c>
      <c r="E3">
        <v>264</v>
      </c>
      <c r="G3" s="33" t="s">
        <v>7</v>
      </c>
      <c r="H3" s="33" t="s">
        <v>1555</v>
      </c>
      <c r="I3" s="1">
        <v>84803</v>
      </c>
      <c r="J3" s="2" t="s">
        <v>10316</v>
      </c>
      <c r="K3" s="2" t="s">
        <v>2550</v>
      </c>
      <c r="O3" s="13" t="s">
        <v>2550</v>
      </c>
      <c r="P3" s="11" t="s">
        <v>2550</v>
      </c>
      <c r="Q3" s="11"/>
      <c r="R3" s="23" t="s">
        <v>2582</v>
      </c>
      <c r="S3" s="24" t="s">
        <v>2551</v>
      </c>
      <c r="T3" s="24" t="s">
        <v>2552</v>
      </c>
      <c r="U3" s="24" t="s">
        <v>2552</v>
      </c>
      <c r="V3" s="24" t="s">
        <v>2552</v>
      </c>
      <c r="W3" s="24" t="s">
        <v>2552</v>
      </c>
      <c r="X3" s="24" t="s">
        <v>2552</v>
      </c>
      <c r="Y3" s="24" t="s">
        <v>2552</v>
      </c>
      <c r="Z3" s="24" t="s">
        <v>2552</v>
      </c>
      <c r="AA3" s="24" t="s">
        <v>2597</v>
      </c>
      <c r="AB3" s="24" t="s">
        <v>2597</v>
      </c>
      <c r="AC3" s="24" t="s">
        <v>2597</v>
      </c>
      <c r="AD3" s="24" t="s">
        <v>2597</v>
      </c>
      <c r="AE3" s="24" t="s">
        <v>2597</v>
      </c>
      <c r="AF3" s="24" t="s">
        <v>2597</v>
      </c>
      <c r="AG3" s="24" t="s">
        <v>2597</v>
      </c>
      <c r="AH3" s="24" t="s">
        <v>2597</v>
      </c>
      <c r="AI3" s="24" t="s">
        <v>2597</v>
      </c>
      <c r="AJ3" s="24" t="s">
        <v>2597</v>
      </c>
      <c r="AK3" s="24" t="s">
        <v>2597</v>
      </c>
      <c r="AL3" s="24" t="s">
        <v>2597</v>
      </c>
      <c r="AM3" s="24" t="s">
        <v>2597</v>
      </c>
      <c r="AN3" s="24" t="s">
        <v>2597</v>
      </c>
      <c r="AO3" s="24" t="s">
        <v>2597</v>
      </c>
      <c r="AP3" s="23"/>
      <c r="AQ3" s="23" t="s">
        <v>2582</v>
      </c>
      <c r="AR3" s="24" t="s">
        <v>2597</v>
      </c>
      <c r="AS3" s="24" t="s">
        <v>2597</v>
      </c>
      <c r="AT3" s="24" t="s">
        <v>2554</v>
      </c>
      <c r="AU3" s="24" t="s">
        <v>2554</v>
      </c>
      <c r="AV3" s="24" t="s">
        <v>2554</v>
      </c>
      <c r="AW3" s="24" t="s">
        <v>2554</v>
      </c>
      <c r="AX3" s="24" t="s">
        <v>2554</v>
      </c>
      <c r="AY3" s="24" t="s">
        <v>2554</v>
      </c>
      <c r="AZ3" s="24" t="s">
        <v>2554</v>
      </c>
      <c r="BA3" s="24" t="s">
        <v>2554</v>
      </c>
      <c r="BB3" s="24" t="s">
        <v>2554</v>
      </c>
      <c r="BC3" s="24" t="s">
        <v>2554</v>
      </c>
      <c r="BD3" s="24" t="s">
        <v>2554</v>
      </c>
      <c r="BE3" s="24" t="s">
        <v>2554</v>
      </c>
      <c r="BF3" s="24" t="s">
        <v>2554</v>
      </c>
      <c r="BG3" s="24" t="s">
        <v>2554</v>
      </c>
      <c r="BH3" s="24" t="s">
        <v>2554</v>
      </c>
      <c r="BI3" s="24" t="s">
        <v>2554</v>
      </c>
      <c r="BJ3" s="24" t="s">
        <v>2554</v>
      </c>
      <c r="BK3" s="24" t="s">
        <v>2554</v>
      </c>
      <c r="BL3" s="24" t="s">
        <v>2599</v>
      </c>
      <c r="BM3" s="24" t="s">
        <v>2599</v>
      </c>
      <c r="BN3" s="24" t="s">
        <v>2599</v>
      </c>
      <c r="BO3" s="23"/>
      <c r="BP3" s="23" t="s">
        <v>2582</v>
      </c>
      <c r="BQ3" s="24" t="s">
        <v>2599</v>
      </c>
      <c r="BR3" s="24" t="s">
        <v>2599</v>
      </c>
      <c r="BS3" s="24" t="s">
        <v>2599</v>
      </c>
      <c r="BT3" s="24" t="s">
        <v>2599</v>
      </c>
      <c r="BU3" s="24" t="s">
        <v>2599</v>
      </c>
      <c r="BV3" s="24" t="s">
        <v>2599</v>
      </c>
      <c r="BW3" s="24" t="s">
        <v>2599</v>
      </c>
      <c r="BX3" s="24" t="s">
        <v>2599</v>
      </c>
      <c r="BY3" s="24" t="s">
        <v>2599</v>
      </c>
      <c r="BZ3" s="24" t="s">
        <v>2590</v>
      </c>
      <c r="CA3" s="24" t="s">
        <v>2590</v>
      </c>
      <c r="CB3" s="24" t="s">
        <v>2590</v>
      </c>
      <c r="CC3" s="24" t="s">
        <v>2590</v>
      </c>
      <c r="CD3" s="24" t="s">
        <v>2590</v>
      </c>
      <c r="CE3" s="24" t="s">
        <v>2590</v>
      </c>
      <c r="CF3" s="24" t="s">
        <v>2590</v>
      </c>
      <c r="CG3" s="24" t="s">
        <v>2590</v>
      </c>
      <c r="CH3" s="24" t="s">
        <v>2590</v>
      </c>
      <c r="CI3" s="24" t="s">
        <v>2590</v>
      </c>
      <c r="CJ3" s="24" t="s">
        <v>2590</v>
      </c>
      <c r="CK3" s="24" t="s">
        <v>2590</v>
      </c>
      <c r="CL3" s="24" t="s">
        <v>2590</v>
      </c>
      <c r="CM3" s="24" t="s">
        <v>2590</v>
      </c>
      <c r="CO3" s="23" t="s">
        <v>2582</v>
      </c>
      <c r="CP3" s="24" t="s">
        <v>2590</v>
      </c>
      <c r="CQ3" s="24" t="s">
        <v>2590</v>
      </c>
      <c r="CR3" s="24" t="s">
        <v>2590</v>
      </c>
      <c r="CS3" s="24" t="s">
        <v>2590</v>
      </c>
      <c r="CT3" s="24" t="s">
        <v>2590</v>
      </c>
      <c r="CU3" s="24" t="s">
        <v>2590</v>
      </c>
      <c r="CV3" s="24" t="s">
        <v>2590</v>
      </c>
      <c r="CW3" s="24" t="s">
        <v>2590</v>
      </c>
      <c r="CX3" s="24" t="s">
        <v>2590</v>
      </c>
      <c r="CY3" s="24" t="s">
        <v>2590</v>
      </c>
      <c r="CZ3" s="24" t="s">
        <v>2590</v>
      </c>
      <c r="DA3" s="24" t="s">
        <v>2555</v>
      </c>
      <c r="DB3" s="24" t="s">
        <v>2555</v>
      </c>
      <c r="DC3" s="24" t="s">
        <v>2555</v>
      </c>
      <c r="DD3" s="24" t="s">
        <v>2555</v>
      </c>
      <c r="DE3" s="24" t="s">
        <v>2555</v>
      </c>
      <c r="DF3" s="24" t="s">
        <v>2555</v>
      </c>
      <c r="DG3" s="24" t="s">
        <v>2555</v>
      </c>
      <c r="DH3" s="24" t="s">
        <v>2555</v>
      </c>
      <c r="DI3" s="24" t="s">
        <v>2555</v>
      </c>
      <c r="DJ3" s="24" t="s">
        <v>2555</v>
      </c>
      <c r="DK3" s="24" t="s">
        <v>2555</v>
      </c>
      <c r="DL3" s="24" t="s">
        <v>2555</v>
      </c>
      <c r="DN3" s="23" t="s">
        <v>2582</v>
      </c>
      <c r="DO3" s="24" t="s">
        <v>2618</v>
      </c>
      <c r="DP3" s="24" t="s">
        <v>2618</v>
      </c>
      <c r="DQ3" s="24" t="s">
        <v>2618</v>
      </c>
      <c r="DR3" s="24" t="s">
        <v>2618</v>
      </c>
      <c r="DS3" s="24" t="s">
        <v>2618</v>
      </c>
      <c r="DT3" s="24" t="s">
        <v>2618</v>
      </c>
      <c r="DU3" s="24" t="s">
        <v>2619</v>
      </c>
      <c r="DV3" s="24" t="s">
        <v>2620</v>
      </c>
      <c r="DW3" s="24" t="s">
        <v>2621</v>
      </c>
      <c r="DX3" s="24" t="s">
        <v>2621</v>
      </c>
      <c r="DY3" s="24" t="s">
        <v>2621</v>
      </c>
      <c r="DZ3" s="24" t="s">
        <v>2621</v>
      </c>
      <c r="EA3" s="24" t="s">
        <v>2621</v>
      </c>
      <c r="EB3" s="24" t="s">
        <v>2622</v>
      </c>
      <c r="EC3" s="24" t="s">
        <v>2622</v>
      </c>
      <c r="ED3" s="24" t="s">
        <v>2622</v>
      </c>
      <c r="EE3" s="24" t="s">
        <v>2622</v>
      </c>
      <c r="EF3" s="24" t="s">
        <v>2622</v>
      </c>
      <c r="EG3" s="24" t="s">
        <v>2622</v>
      </c>
      <c r="EH3" s="24" t="s">
        <v>2623</v>
      </c>
      <c r="EI3" s="24" t="s">
        <v>2623</v>
      </c>
      <c r="EJ3" s="24" t="s">
        <v>2623</v>
      </c>
      <c r="EK3" s="24" t="s">
        <v>2623</v>
      </c>
      <c r="EL3" s="23"/>
      <c r="EM3" s="23"/>
    </row>
    <row r="4" spans="1:143" x14ac:dyDescent="0.25">
      <c r="A4" t="s">
        <v>10317</v>
      </c>
      <c r="B4">
        <v>85067</v>
      </c>
      <c r="C4">
        <v>85264</v>
      </c>
      <c r="D4" t="s">
        <v>2562</v>
      </c>
      <c r="E4">
        <v>198</v>
      </c>
      <c r="G4" s="33" t="s">
        <v>7</v>
      </c>
      <c r="H4" s="33" t="s">
        <v>1556</v>
      </c>
      <c r="I4" s="1">
        <v>84804</v>
      </c>
      <c r="J4" s="2" t="s">
        <v>10318</v>
      </c>
      <c r="K4" s="2" t="s">
        <v>2550</v>
      </c>
      <c r="O4" s="13" t="s">
        <v>2551</v>
      </c>
      <c r="P4" s="11" t="s">
        <v>2551</v>
      </c>
      <c r="Q4" s="11"/>
      <c r="R4" s="23" t="s">
        <v>2583</v>
      </c>
      <c r="S4" s="24" t="s">
        <v>2551</v>
      </c>
      <c r="T4" s="24" t="s">
        <v>2552</v>
      </c>
      <c r="U4" s="24" t="s">
        <v>2552</v>
      </c>
      <c r="V4" s="24" t="s">
        <v>2552</v>
      </c>
      <c r="W4" s="24" t="s">
        <v>2552</v>
      </c>
      <c r="X4" s="24" t="s">
        <v>2552</v>
      </c>
      <c r="Y4" s="24" t="s">
        <v>2552</v>
      </c>
      <c r="Z4" s="24" t="s">
        <v>2552</v>
      </c>
      <c r="AA4" s="24" t="s">
        <v>2597</v>
      </c>
      <c r="AB4" s="24" t="s">
        <v>2597</v>
      </c>
      <c r="AC4" s="24" t="s">
        <v>2597</v>
      </c>
      <c r="AD4" s="24" t="s">
        <v>2597</v>
      </c>
      <c r="AE4" s="24" t="s">
        <v>2597</v>
      </c>
      <c r="AF4" s="24" t="s">
        <v>2597</v>
      </c>
      <c r="AG4" s="24" t="s">
        <v>2597</v>
      </c>
      <c r="AH4" s="24" t="s">
        <v>2597</v>
      </c>
      <c r="AI4" s="24" t="s">
        <v>2597</v>
      </c>
      <c r="AJ4" s="24" t="s">
        <v>2597</v>
      </c>
      <c r="AK4" s="24" t="s">
        <v>2597</v>
      </c>
      <c r="AL4" s="24" t="s">
        <v>2597</v>
      </c>
      <c r="AM4" s="24" t="s">
        <v>2597</v>
      </c>
      <c r="AN4" s="24" t="s">
        <v>2597</v>
      </c>
      <c r="AO4" s="24" t="s">
        <v>2597</v>
      </c>
      <c r="AP4" s="23"/>
      <c r="AQ4" s="23" t="s">
        <v>2583</v>
      </c>
      <c r="AR4" s="24" t="s">
        <v>2597</v>
      </c>
      <c r="AS4" s="24" t="s">
        <v>2597</v>
      </c>
      <c r="AT4" s="24" t="s">
        <v>2554</v>
      </c>
      <c r="AU4" s="24" t="s">
        <v>2554</v>
      </c>
      <c r="AV4" s="24" t="s">
        <v>2554</v>
      </c>
      <c r="AW4" s="24" t="s">
        <v>2554</v>
      </c>
      <c r="AX4" s="24" t="s">
        <v>2554</v>
      </c>
      <c r="AY4" s="24" t="s">
        <v>2554</v>
      </c>
      <c r="AZ4" s="24" t="s">
        <v>2554</v>
      </c>
      <c r="BA4" s="24" t="s">
        <v>2554</v>
      </c>
      <c r="BB4" s="24" t="s">
        <v>2554</v>
      </c>
      <c r="BC4" s="24" t="s">
        <v>2554</v>
      </c>
      <c r="BD4" s="24" t="s">
        <v>2554</v>
      </c>
      <c r="BE4" s="24" t="s">
        <v>2554</v>
      </c>
      <c r="BF4" s="24" t="s">
        <v>2554</v>
      </c>
      <c r="BG4" s="24" t="s">
        <v>2554</v>
      </c>
      <c r="BH4" s="24" t="s">
        <v>2554</v>
      </c>
      <c r="BI4" s="24" t="s">
        <v>2554</v>
      </c>
      <c r="BJ4" s="24" t="s">
        <v>2554</v>
      </c>
      <c r="BK4" s="24" t="s">
        <v>2554</v>
      </c>
      <c r="BL4" s="24" t="s">
        <v>2599</v>
      </c>
      <c r="BM4" s="24" t="s">
        <v>2599</v>
      </c>
      <c r="BN4" s="24" t="s">
        <v>2599</v>
      </c>
      <c r="BO4" s="23"/>
      <c r="BP4" s="23" t="s">
        <v>2583</v>
      </c>
      <c r="BQ4" s="24" t="s">
        <v>2599</v>
      </c>
      <c r="BR4" s="24" t="s">
        <v>2599</v>
      </c>
      <c r="BS4" s="24" t="s">
        <v>2599</v>
      </c>
      <c r="BT4" s="24" t="s">
        <v>2599</v>
      </c>
      <c r="BU4" s="24" t="s">
        <v>2599</v>
      </c>
      <c r="BV4" s="24" t="s">
        <v>2599</v>
      </c>
      <c r="BW4" s="24" t="s">
        <v>2599</v>
      </c>
      <c r="BX4" s="24" t="s">
        <v>2599</v>
      </c>
      <c r="BY4" s="24" t="s">
        <v>2599</v>
      </c>
      <c r="BZ4" s="24" t="s">
        <v>2590</v>
      </c>
      <c r="CA4" s="24" t="s">
        <v>2590</v>
      </c>
      <c r="CB4" s="24" t="s">
        <v>2590</v>
      </c>
      <c r="CC4" s="24" t="s">
        <v>2590</v>
      </c>
      <c r="CD4" s="24" t="s">
        <v>2590</v>
      </c>
      <c r="CE4" s="24" t="s">
        <v>2590</v>
      </c>
      <c r="CF4" s="24" t="s">
        <v>2590</v>
      </c>
      <c r="CG4" s="24" t="s">
        <v>2590</v>
      </c>
      <c r="CH4" s="24" t="s">
        <v>2590</v>
      </c>
      <c r="CI4" s="24" t="s">
        <v>2590</v>
      </c>
      <c r="CJ4" s="24" t="s">
        <v>2590</v>
      </c>
      <c r="CK4" s="24" t="s">
        <v>2590</v>
      </c>
      <c r="CL4" s="24" t="s">
        <v>2590</v>
      </c>
      <c r="CM4" s="24" t="s">
        <v>2590</v>
      </c>
      <c r="CO4" s="23" t="s">
        <v>2583</v>
      </c>
      <c r="CP4" s="24" t="s">
        <v>2590</v>
      </c>
      <c r="CQ4" s="24" t="s">
        <v>2590</v>
      </c>
      <c r="CR4" s="24" t="s">
        <v>2590</v>
      </c>
      <c r="CS4" s="24" t="s">
        <v>2590</v>
      </c>
      <c r="CT4" s="24" t="s">
        <v>2590</v>
      </c>
      <c r="CU4" s="24" t="s">
        <v>2590</v>
      </c>
      <c r="CV4" s="24" t="s">
        <v>2590</v>
      </c>
      <c r="CW4" s="24" t="s">
        <v>2590</v>
      </c>
      <c r="CX4" s="24" t="s">
        <v>2590</v>
      </c>
      <c r="CY4" s="24" t="s">
        <v>2590</v>
      </c>
      <c r="CZ4" s="24" t="s">
        <v>2590</v>
      </c>
      <c r="DA4" s="24" t="s">
        <v>2555</v>
      </c>
      <c r="DB4" s="24" t="s">
        <v>2555</v>
      </c>
      <c r="DC4" s="24" t="s">
        <v>2555</v>
      </c>
      <c r="DD4" s="24" t="s">
        <v>2555</v>
      </c>
      <c r="DE4" s="24" t="s">
        <v>2555</v>
      </c>
      <c r="DF4" s="24" t="s">
        <v>2555</v>
      </c>
      <c r="DG4" s="24" t="s">
        <v>2555</v>
      </c>
      <c r="DH4" s="24" t="s">
        <v>2555</v>
      </c>
      <c r="DI4" s="24" t="s">
        <v>2555</v>
      </c>
      <c r="DJ4" s="24" t="s">
        <v>2555</v>
      </c>
      <c r="DK4" s="24" t="s">
        <v>2555</v>
      </c>
      <c r="DL4" s="24" t="s">
        <v>2555</v>
      </c>
      <c r="DN4" s="23" t="s">
        <v>2583</v>
      </c>
      <c r="DO4" s="24" t="s">
        <v>2618</v>
      </c>
      <c r="DP4" s="24" t="s">
        <v>2618</v>
      </c>
      <c r="DQ4" s="24" t="s">
        <v>2618</v>
      </c>
      <c r="DR4" s="24" t="s">
        <v>2618</v>
      </c>
      <c r="DS4" s="24" t="s">
        <v>2618</v>
      </c>
      <c r="DT4" s="24" t="s">
        <v>2618</v>
      </c>
      <c r="DU4" s="24" t="s">
        <v>2619</v>
      </c>
      <c r="DV4" s="24" t="s">
        <v>2620</v>
      </c>
      <c r="DW4" s="24" t="s">
        <v>2621</v>
      </c>
      <c r="DX4" s="24" t="s">
        <v>2621</v>
      </c>
      <c r="DY4" s="24" t="s">
        <v>2621</v>
      </c>
      <c r="DZ4" s="24" t="s">
        <v>2621</v>
      </c>
      <c r="EA4" s="24" t="s">
        <v>2621</v>
      </c>
      <c r="EB4" s="24" t="s">
        <v>2622</v>
      </c>
      <c r="EC4" s="24" t="s">
        <v>2622</v>
      </c>
      <c r="ED4" s="24" t="s">
        <v>2622</v>
      </c>
      <c r="EE4" s="24" t="s">
        <v>2622</v>
      </c>
      <c r="EF4" s="24" t="s">
        <v>2622</v>
      </c>
      <c r="EG4" s="24" t="s">
        <v>2622</v>
      </c>
      <c r="EH4" s="24" t="s">
        <v>2623</v>
      </c>
      <c r="EI4" s="24" t="s">
        <v>2623</v>
      </c>
      <c r="EJ4" s="24" t="s">
        <v>2623</v>
      </c>
      <c r="EK4" s="24" t="s">
        <v>2623</v>
      </c>
      <c r="EL4" s="23"/>
      <c r="EM4" s="23"/>
    </row>
    <row r="5" spans="1:143" x14ac:dyDescent="0.25">
      <c r="A5" t="s">
        <v>10319</v>
      </c>
      <c r="B5">
        <v>85265</v>
      </c>
      <c r="C5">
        <v>85451</v>
      </c>
      <c r="D5" t="s">
        <v>2557</v>
      </c>
      <c r="E5">
        <v>187</v>
      </c>
      <c r="G5" s="33" t="s">
        <v>7</v>
      </c>
      <c r="H5" s="33" t="s">
        <v>1557</v>
      </c>
      <c r="I5" s="1">
        <v>84805</v>
      </c>
      <c r="J5" s="2" t="s">
        <v>10320</v>
      </c>
      <c r="K5" s="2" t="s">
        <v>2550</v>
      </c>
      <c r="O5" s="13" t="s">
        <v>2562</v>
      </c>
      <c r="P5" s="11" t="s">
        <v>2562</v>
      </c>
      <c r="Q5" s="11"/>
      <c r="R5" s="23" t="s">
        <v>2581</v>
      </c>
      <c r="S5" s="24" t="s">
        <v>2551</v>
      </c>
      <c r="T5" s="24" t="s">
        <v>2552</v>
      </c>
      <c r="U5" s="24" t="s">
        <v>2552</v>
      </c>
      <c r="V5" s="24" t="s">
        <v>2552</v>
      </c>
      <c r="W5" s="24" t="s">
        <v>2552</v>
      </c>
      <c r="X5" s="24" t="s">
        <v>2552</v>
      </c>
      <c r="Y5" s="24" t="s">
        <v>2552</v>
      </c>
      <c r="Z5" s="24" t="s">
        <v>2552</v>
      </c>
      <c r="AA5" s="24" t="s">
        <v>2597</v>
      </c>
      <c r="AB5" s="24" t="s">
        <v>2597</v>
      </c>
      <c r="AC5" s="24" t="s">
        <v>2597</v>
      </c>
      <c r="AD5" s="24" t="s">
        <v>2597</v>
      </c>
      <c r="AE5" s="24" t="s">
        <v>2597</v>
      </c>
      <c r="AF5" s="24" t="s">
        <v>2597</v>
      </c>
      <c r="AG5" s="24" t="s">
        <v>2597</v>
      </c>
      <c r="AH5" s="24" t="s">
        <v>2597</v>
      </c>
      <c r="AI5" s="24" t="s">
        <v>2597</v>
      </c>
      <c r="AJ5" s="24" t="s">
        <v>2597</v>
      </c>
      <c r="AK5" s="24" t="s">
        <v>2597</v>
      </c>
      <c r="AL5" s="24" t="s">
        <v>2597</v>
      </c>
      <c r="AM5" s="24" t="s">
        <v>2597</v>
      </c>
      <c r="AN5" s="24" t="s">
        <v>2597</v>
      </c>
      <c r="AO5" s="24" t="s">
        <v>2597</v>
      </c>
      <c r="AP5" s="23"/>
      <c r="AQ5" s="23" t="s">
        <v>2581</v>
      </c>
      <c r="AR5" s="24" t="s">
        <v>2597</v>
      </c>
      <c r="AS5" s="24" t="s">
        <v>2597</v>
      </c>
      <c r="AT5" s="24" t="s">
        <v>2597</v>
      </c>
      <c r="AU5" s="24" t="s">
        <v>2554</v>
      </c>
      <c r="AV5" s="24" t="s">
        <v>2554</v>
      </c>
      <c r="AW5" s="24" t="s">
        <v>2554</v>
      </c>
      <c r="AX5" s="24" t="s">
        <v>2554</v>
      </c>
      <c r="AY5" s="24" t="s">
        <v>2554</v>
      </c>
      <c r="AZ5" s="24" t="s">
        <v>2554</v>
      </c>
      <c r="BA5" s="24" t="s">
        <v>2554</v>
      </c>
      <c r="BB5" s="24" t="s">
        <v>2554</v>
      </c>
      <c r="BC5" s="24" t="s">
        <v>2554</v>
      </c>
      <c r="BD5" s="24" t="s">
        <v>2554</v>
      </c>
      <c r="BE5" s="24" t="s">
        <v>2554</v>
      </c>
      <c r="BF5" s="24" t="s">
        <v>2554</v>
      </c>
      <c r="BG5" s="24" t="s">
        <v>2554</v>
      </c>
      <c r="BH5" s="24" t="s">
        <v>2554</v>
      </c>
      <c r="BI5" s="24" t="s">
        <v>2554</v>
      </c>
      <c r="BJ5" s="24" t="s">
        <v>2554</v>
      </c>
      <c r="BK5" s="24" t="s">
        <v>2554</v>
      </c>
      <c r="BL5" s="24" t="s">
        <v>2599</v>
      </c>
      <c r="BM5" s="24" t="s">
        <v>2599</v>
      </c>
      <c r="BN5" s="24" t="s">
        <v>2599</v>
      </c>
      <c r="BO5" s="23"/>
      <c r="BP5" s="23" t="s">
        <v>2581</v>
      </c>
      <c r="BQ5" s="24" t="s">
        <v>2599</v>
      </c>
      <c r="BR5" s="24" t="s">
        <v>2599</v>
      </c>
      <c r="BS5" s="24" t="s">
        <v>2599</v>
      </c>
      <c r="BT5" s="24" t="s">
        <v>2599</v>
      </c>
      <c r="BU5" s="24" t="s">
        <v>2599</v>
      </c>
      <c r="BV5" s="24" t="s">
        <v>2599</v>
      </c>
      <c r="BW5" s="24" t="s">
        <v>2599</v>
      </c>
      <c r="BX5" s="24" t="s">
        <v>2599</v>
      </c>
      <c r="BY5" s="24" t="s">
        <v>2599</v>
      </c>
      <c r="BZ5" s="24" t="s">
        <v>2590</v>
      </c>
      <c r="CA5" s="24" t="s">
        <v>2590</v>
      </c>
      <c r="CB5" s="24" t="s">
        <v>2590</v>
      </c>
      <c r="CC5" s="24" t="s">
        <v>2590</v>
      </c>
      <c r="CD5" s="24" t="s">
        <v>2590</v>
      </c>
      <c r="CE5" s="24" t="s">
        <v>2590</v>
      </c>
      <c r="CF5" s="24" t="s">
        <v>2590</v>
      </c>
      <c r="CG5" s="24" t="s">
        <v>2590</v>
      </c>
      <c r="CH5" s="24" t="s">
        <v>2590</v>
      </c>
      <c r="CI5" s="24" t="s">
        <v>2590</v>
      </c>
      <c r="CJ5" s="24" t="s">
        <v>2590</v>
      </c>
      <c r="CK5" s="24" t="s">
        <v>2590</v>
      </c>
      <c r="CL5" s="24" t="s">
        <v>2590</v>
      </c>
      <c r="CM5" s="24" t="s">
        <v>2590</v>
      </c>
      <c r="CO5" s="23" t="s">
        <v>2581</v>
      </c>
      <c r="CP5" s="24" t="s">
        <v>2590</v>
      </c>
      <c r="CQ5" s="24" t="s">
        <v>2590</v>
      </c>
      <c r="CR5" s="24" t="s">
        <v>2590</v>
      </c>
      <c r="CS5" s="24" t="s">
        <v>2590</v>
      </c>
      <c r="CT5" s="24" t="s">
        <v>2590</v>
      </c>
      <c r="CU5" s="24" t="s">
        <v>2590</v>
      </c>
      <c r="CV5" s="24" t="s">
        <v>2590</v>
      </c>
      <c r="CW5" s="24" t="s">
        <v>2590</v>
      </c>
      <c r="CX5" s="24" t="s">
        <v>2590</v>
      </c>
      <c r="CY5" s="24" t="s">
        <v>2590</v>
      </c>
      <c r="CZ5" s="24" t="s">
        <v>2590</v>
      </c>
      <c r="DA5" s="24" t="s">
        <v>2555</v>
      </c>
      <c r="DB5" s="24" t="s">
        <v>2555</v>
      </c>
      <c r="DC5" s="24" t="s">
        <v>2555</v>
      </c>
      <c r="DD5" s="24" t="s">
        <v>2555</v>
      </c>
      <c r="DE5" s="24" t="s">
        <v>2555</v>
      </c>
      <c r="DF5" s="24" t="s">
        <v>2555</v>
      </c>
      <c r="DG5" s="24" t="s">
        <v>2555</v>
      </c>
      <c r="DH5" s="24" t="s">
        <v>2555</v>
      </c>
      <c r="DI5" s="24" t="s">
        <v>2555</v>
      </c>
      <c r="DJ5" s="24" t="s">
        <v>2555</v>
      </c>
      <c r="DK5" s="24" t="s">
        <v>2555</v>
      </c>
      <c r="DL5" s="24" t="s">
        <v>2555</v>
      </c>
      <c r="DN5" s="23" t="s">
        <v>2581</v>
      </c>
      <c r="DO5" s="24" t="s">
        <v>2555</v>
      </c>
      <c r="DP5" s="24" t="s">
        <v>2618</v>
      </c>
      <c r="DQ5" s="24" t="s">
        <v>2618</v>
      </c>
      <c r="DR5" s="24" t="s">
        <v>2618</v>
      </c>
      <c r="DS5" s="24" t="s">
        <v>2618</v>
      </c>
      <c r="DT5" s="24" t="s">
        <v>2618</v>
      </c>
      <c r="DU5" s="24" t="s">
        <v>2619</v>
      </c>
      <c r="DV5" s="24" t="s">
        <v>2620</v>
      </c>
      <c r="DW5" s="24" t="s">
        <v>2620</v>
      </c>
      <c r="DX5" s="24" t="s">
        <v>2621</v>
      </c>
      <c r="DY5" s="24" t="s">
        <v>2621</v>
      </c>
      <c r="DZ5" s="24" t="s">
        <v>2621</v>
      </c>
      <c r="EA5" s="24" t="s">
        <v>2621</v>
      </c>
      <c r="EB5" s="24" t="s">
        <v>2622</v>
      </c>
      <c r="EC5" s="24" t="s">
        <v>2622</v>
      </c>
      <c r="ED5" s="24" t="s">
        <v>2622</v>
      </c>
      <c r="EE5" s="24" t="s">
        <v>2622</v>
      </c>
      <c r="EF5" s="24" t="s">
        <v>2622</v>
      </c>
      <c r="EG5" s="24" t="s">
        <v>2622</v>
      </c>
      <c r="EH5" s="24" t="s">
        <v>2623</v>
      </c>
      <c r="EI5" s="24" t="s">
        <v>2623</v>
      </c>
      <c r="EJ5" s="24" t="s">
        <v>2623</v>
      </c>
      <c r="EK5" s="24" t="s">
        <v>2623</v>
      </c>
      <c r="EL5" s="23"/>
      <c r="EM5" s="23"/>
    </row>
    <row r="6" spans="1:143" x14ac:dyDescent="0.25">
      <c r="A6" t="s">
        <v>10321</v>
      </c>
      <c r="B6">
        <v>85452</v>
      </c>
      <c r="C6">
        <v>85680</v>
      </c>
      <c r="D6" t="s">
        <v>2561</v>
      </c>
      <c r="E6">
        <v>229</v>
      </c>
      <c r="G6" s="33" t="s">
        <v>7</v>
      </c>
      <c r="H6" s="33" t="s">
        <v>1558</v>
      </c>
      <c r="I6" s="1">
        <v>84806</v>
      </c>
      <c r="J6" s="2" t="s">
        <v>10322</v>
      </c>
      <c r="K6" s="2" t="s">
        <v>2550</v>
      </c>
      <c r="O6" s="13" t="s">
        <v>2597</v>
      </c>
      <c r="P6" s="11" t="s">
        <v>2597</v>
      </c>
      <c r="Q6" s="11"/>
      <c r="R6" s="23" t="s">
        <v>2580</v>
      </c>
      <c r="S6" s="24" t="s">
        <v>2551</v>
      </c>
      <c r="T6" s="24" t="s">
        <v>2552</v>
      </c>
      <c r="U6" s="24" t="s">
        <v>2552</v>
      </c>
      <c r="V6" s="24" t="s">
        <v>2552</v>
      </c>
      <c r="W6" s="24" t="s">
        <v>2552</v>
      </c>
      <c r="X6" s="24" t="s">
        <v>2552</v>
      </c>
      <c r="Y6" s="24" t="s">
        <v>2552</v>
      </c>
      <c r="Z6" s="24" t="s">
        <v>2552</v>
      </c>
      <c r="AA6" s="24" t="s">
        <v>2597</v>
      </c>
      <c r="AB6" s="24" t="s">
        <v>2597</v>
      </c>
      <c r="AC6" s="24" t="s">
        <v>2597</v>
      </c>
      <c r="AD6" s="24" t="s">
        <v>2597</v>
      </c>
      <c r="AE6" s="24" t="s">
        <v>2597</v>
      </c>
      <c r="AF6" s="24" t="s">
        <v>2597</v>
      </c>
      <c r="AG6" s="24" t="s">
        <v>2597</v>
      </c>
      <c r="AH6" s="24" t="s">
        <v>2597</v>
      </c>
      <c r="AI6" s="24" t="s">
        <v>2597</v>
      </c>
      <c r="AJ6" s="24" t="s">
        <v>2597</v>
      </c>
      <c r="AK6" s="24" t="s">
        <v>2597</v>
      </c>
      <c r="AL6" s="24" t="s">
        <v>2597</v>
      </c>
      <c r="AM6" s="24" t="s">
        <v>2597</v>
      </c>
      <c r="AN6" s="24" t="s">
        <v>2597</v>
      </c>
      <c r="AO6" s="24" t="s">
        <v>2597</v>
      </c>
      <c r="AP6" s="23"/>
      <c r="AQ6" s="23" t="s">
        <v>2580</v>
      </c>
      <c r="AR6" s="24" t="s">
        <v>2597</v>
      </c>
      <c r="AS6" s="24" t="s">
        <v>2597</v>
      </c>
      <c r="AT6" s="24" t="s">
        <v>2597</v>
      </c>
      <c r="AU6" s="24" t="s">
        <v>2554</v>
      </c>
      <c r="AV6" s="24" t="s">
        <v>2554</v>
      </c>
      <c r="AW6" s="24" t="s">
        <v>2554</v>
      </c>
      <c r="AX6" s="24" t="s">
        <v>2554</v>
      </c>
      <c r="AY6" s="24" t="s">
        <v>2554</v>
      </c>
      <c r="AZ6" s="24" t="s">
        <v>2554</v>
      </c>
      <c r="BA6" s="24" t="s">
        <v>2554</v>
      </c>
      <c r="BB6" s="24" t="s">
        <v>2554</v>
      </c>
      <c r="BC6" s="24" t="s">
        <v>2554</v>
      </c>
      <c r="BD6" s="24" t="s">
        <v>2554</v>
      </c>
      <c r="BE6" s="24" t="s">
        <v>2554</v>
      </c>
      <c r="BF6" s="24" t="s">
        <v>2554</v>
      </c>
      <c r="BG6" s="24" t="s">
        <v>2554</v>
      </c>
      <c r="BH6" s="24" t="s">
        <v>2554</v>
      </c>
      <c r="BI6" s="24" t="s">
        <v>2554</v>
      </c>
      <c r="BJ6" s="24" t="s">
        <v>2554</v>
      </c>
      <c r="BK6" s="24" t="s">
        <v>2554</v>
      </c>
      <c r="BL6" s="24" t="s">
        <v>2599</v>
      </c>
      <c r="BM6" s="24" t="s">
        <v>2599</v>
      </c>
      <c r="BN6" s="24" t="s">
        <v>2599</v>
      </c>
      <c r="BO6" s="23"/>
      <c r="BP6" s="23" t="s">
        <v>2580</v>
      </c>
      <c r="BQ6" s="24" t="s">
        <v>2599</v>
      </c>
      <c r="BR6" s="24" t="s">
        <v>2599</v>
      </c>
      <c r="BS6" s="24" t="s">
        <v>2599</v>
      </c>
      <c r="BT6" s="24" t="s">
        <v>2599</v>
      </c>
      <c r="BU6" s="24" t="s">
        <v>2599</v>
      </c>
      <c r="BV6" s="24" t="s">
        <v>2599</v>
      </c>
      <c r="BW6" s="24" t="s">
        <v>2599</v>
      </c>
      <c r="BX6" s="24" t="s">
        <v>2599</v>
      </c>
      <c r="BY6" s="24" t="s">
        <v>2599</v>
      </c>
      <c r="BZ6" s="24" t="s">
        <v>2599</v>
      </c>
      <c r="CA6" s="24" t="s">
        <v>2590</v>
      </c>
      <c r="CB6" s="24" t="s">
        <v>2590</v>
      </c>
      <c r="CC6" s="24" t="s">
        <v>2590</v>
      </c>
      <c r="CD6" s="24" t="s">
        <v>2590</v>
      </c>
      <c r="CE6" s="24" t="s">
        <v>2590</v>
      </c>
      <c r="CF6" s="24" t="s">
        <v>2590</v>
      </c>
      <c r="CG6" s="24" t="s">
        <v>2590</v>
      </c>
      <c r="CH6" s="24" t="s">
        <v>2590</v>
      </c>
      <c r="CI6" s="24" t="s">
        <v>2590</v>
      </c>
      <c r="CJ6" s="24" t="s">
        <v>2590</v>
      </c>
      <c r="CK6" s="24" t="s">
        <v>2590</v>
      </c>
      <c r="CL6" s="24" t="s">
        <v>2590</v>
      </c>
      <c r="CM6" s="24" t="s">
        <v>2590</v>
      </c>
      <c r="CO6" s="23" t="s">
        <v>2580</v>
      </c>
      <c r="CP6" s="24" t="s">
        <v>2590</v>
      </c>
      <c r="CQ6" s="24" t="s">
        <v>2590</v>
      </c>
      <c r="CR6" s="24" t="s">
        <v>2590</v>
      </c>
      <c r="CS6" s="24" t="s">
        <v>2590</v>
      </c>
      <c r="CT6" s="24" t="s">
        <v>2590</v>
      </c>
      <c r="CU6" s="24" t="s">
        <v>2590</v>
      </c>
      <c r="CV6" s="24" t="s">
        <v>2590</v>
      </c>
      <c r="CW6" s="24" t="s">
        <v>2590</v>
      </c>
      <c r="CX6" s="24" t="s">
        <v>2590</v>
      </c>
      <c r="CY6" s="24" t="s">
        <v>2590</v>
      </c>
      <c r="CZ6" s="24" t="s">
        <v>2590</v>
      </c>
      <c r="DA6" s="24" t="s">
        <v>2555</v>
      </c>
      <c r="DB6" s="24" t="s">
        <v>2555</v>
      </c>
      <c r="DC6" s="24" t="s">
        <v>2555</v>
      </c>
      <c r="DD6" s="24" t="s">
        <v>2555</v>
      </c>
      <c r="DE6" s="24" t="s">
        <v>2555</v>
      </c>
      <c r="DF6" s="24" t="s">
        <v>2555</v>
      </c>
      <c r="DG6" s="24" t="s">
        <v>2555</v>
      </c>
      <c r="DH6" s="24" t="s">
        <v>2555</v>
      </c>
      <c r="DI6" s="24" t="s">
        <v>2555</v>
      </c>
      <c r="DJ6" s="24" t="s">
        <v>2555</v>
      </c>
      <c r="DK6" s="24" t="s">
        <v>2555</v>
      </c>
      <c r="DL6" s="24" t="s">
        <v>2555</v>
      </c>
      <c r="DN6" s="23" t="s">
        <v>2580</v>
      </c>
      <c r="DO6" s="24" t="s">
        <v>2555</v>
      </c>
      <c r="DP6" s="24" t="s">
        <v>2618</v>
      </c>
      <c r="DQ6" s="24" t="s">
        <v>2618</v>
      </c>
      <c r="DR6" s="24" t="s">
        <v>2618</v>
      </c>
      <c r="DS6" s="24" t="s">
        <v>2618</v>
      </c>
      <c r="DT6" s="24" t="s">
        <v>2618</v>
      </c>
      <c r="DU6" s="24" t="s">
        <v>2619</v>
      </c>
      <c r="DV6" s="24" t="s">
        <v>2620</v>
      </c>
      <c r="DW6" s="24" t="s">
        <v>2620</v>
      </c>
      <c r="DX6" s="24" t="s">
        <v>2621</v>
      </c>
      <c r="DY6" s="24" t="s">
        <v>2621</v>
      </c>
      <c r="DZ6" s="24" t="s">
        <v>2621</v>
      </c>
      <c r="EA6" s="24" t="s">
        <v>2621</v>
      </c>
      <c r="EB6" s="24" t="s">
        <v>2622</v>
      </c>
      <c r="EC6" s="24" t="s">
        <v>2622</v>
      </c>
      <c r="ED6" s="24" t="s">
        <v>2622</v>
      </c>
      <c r="EE6" s="24" t="s">
        <v>2622</v>
      </c>
      <c r="EF6" s="24" t="s">
        <v>2622</v>
      </c>
      <c r="EG6" s="24" t="s">
        <v>2622</v>
      </c>
      <c r="EH6" s="24" t="s">
        <v>2622</v>
      </c>
      <c r="EI6" s="24" t="s">
        <v>2623</v>
      </c>
      <c r="EJ6" s="24" t="s">
        <v>2623</v>
      </c>
      <c r="EK6" s="24" t="s">
        <v>2623</v>
      </c>
      <c r="EL6" s="23"/>
      <c r="EM6" s="23"/>
    </row>
    <row r="7" spans="1:143" x14ac:dyDescent="0.25">
      <c r="A7" t="s">
        <v>10323</v>
      </c>
      <c r="B7">
        <v>85681</v>
      </c>
      <c r="C7">
        <v>85811</v>
      </c>
      <c r="D7" t="s">
        <v>2558</v>
      </c>
      <c r="E7">
        <v>131</v>
      </c>
      <c r="G7" s="33" t="s">
        <v>7</v>
      </c>
      <c r="H7" s="33" t="s">
        <v>1559</v>
      </c>
      <c r="I7" s="1">
        <v>84807</v>
      </c>
      <c r="J7" s="2" t="s">
        <v>10324</v>
      </c>
      <c r="K7" s="2" t="s">
        <v>2550</v>
      </c>
      <c r="O7" s="13" t="s">
        <v>2554</v>
      </c>
      <c r="P7" s="11" t="s">
        <v>2554</v>
      </c>
      <c r="Q7" s="11"/>
      <c r="R7" s="23" t="s">
        <v>2579</v>
      </c>
      <c r="S7" s="24" t="s">
        <v>2551</v>
      </c>
      <c r="T7" s="24" t="s">
        <v>2552</v>
      </c>
      <c r="U7" s="24" t="s">
        <v>2552</v>
      </c>
      <c r="V7" s="24" t="s">
        <v>2552</v>
      </c>
      <c r="W7" s="24" t="s">
        <v>2552</v>
      </c>
      <c r="X7" s="24" t="s">
        <v>2552</v>
      </c>
      <c r="Y7" s="24" t="s">
        <v>2552</v>
      </c>
      <c r="Z7" s="24" t="s">
        <v>2552</v>
      </c>
      <c r="AA7" s="24" t="s">
        <v>2597</v>
      </c>
      <c r="AB7" s="24" t="s">
        <v>2597</v>
      </c>
      <c r="AC7" s="24" t="s">
        <v>2597</v>
      </c>
      <c r="AD7" s="24" t="s">
        <v>2597</v>
      </c>
      <c r="AE7" s="24" t="s">
        <v>2597</v>
      </c>
      <c r="AF7" s="24" t="s">
        <v>2597</v>
      </c>
      <c r="AG7" s="24" t="s">
        <v>2597</v>
      </c>
      <c r="AH7" s="24" t="s">
        <v>2597</v>
      </c>
      <c r="AI7" s="24" t="s">
        <v>2597</v>
      </c>
      <c r="AJ7" s="24" t="s">
        <v>2597</v>
      </c>
      <c r="AK7" s="24" t="s">
        <v>2597</v>
      </c>
      <c r="AL7" s="24" t="s">
        <v>2597</v>
      </c>
      <c r="AM7" s="24" t="s">
        <v>2597</v>
      </c>
      <c r="AN7" s="24" t="s">
        <v>2597</v>
      </c>
      <c r="AO7" s="24" t="s">
        <v>2597</v>
      </c>
      <c r="AP7" s="23"/>
      <c r="AQ7" s="23" t="s">
        <v>2579</v>
      </c>
      <c r="AR7" s="24" t="s">
        <v>2597</v>
      </c>
      <c r="AS7" s="24" t="s">
        <v>2597</v>
      </c>
      <c r="AT7" s="24" t="s">
        <v>2597</v>
      </c>
      <c r="AU7" s="24" t="s">
        <v>2554</v>
      </c>
      <c r="AV7" s="24" t="s">
        <v>2554</v>
      </c>
      <c r="AW7" s="24" t="s">
        <v>2554</v>
      </c>
      <c r="AX7" s="24" t="s">
        <v>2554</v>
      </c>
      <c r="AY7" s="24" t="s">
        <v>2554</v>
      </c>
      <c r="AZ7" s="24" t="s">
        <v>2554</v>
      </c>
      <c r="BA7" s="24" t="s">
        <v>2554</v>
      </c>
      <c r="BB7" s="24" t="s">
        <v>2554</v>
      </c>
      <c r="BC7" s="24" t="s">
        <v>2554</v>
      </c>
      <c r="BD7" s="24" t="s">
        <v>2554</v>
      </c>
      <c r="BE7" s="24" t="s">
        <v>2554</v>
      </c>
      <c r="BF7" s="24" t="s">
        <v>2554</v>
      </c>
      <c r="BG7" s="24" t="s">
        <v>2554</v>
      </c>
      <c r="BH7" s="24" t="s">
        <v>2554</v>
      </c>
      <c r="BI7" s="24" t="s">
        <v>2554</v>
      </c>
      <c r="BJ7" s="24" t="s">
        <v>2554</v>
      </c>
      <c r="BK7" s="24" t="s">
        <v>2554</v>
      </c>
      <c r="BL7" s="24" t="s">
        <v>2599</v>
      </c>
      <c r="BM7" s="24" t="s">
        <v>2599</v>
      </c>
      <c r="BN7" s="24" t="s">
        <v>2599</v>
      </c>
      <c r="BO7" s="23"/>
      <c r="BP7" s="23" t="s">
        <v>2579</v>
      </c>
      <c r="BQ7" s="24" t="s">
        <v>2599</v>
      </c>
      <c r="BR7" s="24" t="s">
        <v>2599</v>
      </c>
      <c r="BS7" s="24" t="s">
        <v>2599</v>
      </c>
      <c r="BT7" s="24" t="s">
        <v>2599</v>
      </c>
      <c r="BU7" s="24" t="s">
        <v>2599</v>
      </c>
      <c r="BV7" s="24" t="s">
        <v>2599</v>
      </c>
      <c r="BW7" s="24" t="s">
        <v>2599</v>
      </c>
      <c r="BX7" s="24" t="s">
        <v>2599</v>
      </c>
      <c r="BY7" s="24" t="s">
        <v>2599</v>
      </c>
      <c r="BZ7" s="24" t="s">
        <v>2599</v>
      </c>
      <c r="CA7" s="24" t="s">
        <v>2590</v>
      </c>
      <c r="CB7" s="24" t="s">
        <v>2590</v>
      </c>
      <c r="CC7" s="24" t="s">
        <v>2590</v>
      </c>
      <c r="CD7" s="24" t="s">
        <v>2590</v>
      </c>
      <c r="CE7" s="24" t="s">
        <v>2590</v>
      </c>
      <c r="CF7" s="24" t="s">
        <v>2590</v>
      </c>
      <c r="CG7" s="24" t="s">
        <v>2590</v>
      </c>
      <c r="CH7" s="24" t="s">
        <v>2590</v>
      </c>
      <c r="CI7" s="24" t="s">
        <v>2590</v>
      </c>
      <c r="CJ7" s="24" t="s">
        <v>2590</v>
      </c>
      <c r="CK7" s="24" t="s">
        <v>2590</v>
      </c>
      <c r="CL7" s="24" t="s">
        <v>2590</v>
      </c>
      <c r="CM7" s="24" t="s">
        <v>2590</v>
      </c>
      <c r="CO7" s="23" t="s">
        <v>2579</v>
      </c>
      <c r="CP7" s="24" t="s">
        <v>2590</v>
      </c>
      <c r="CQ7" s="24" t="s">
        <v>2590</v>
      </c>
      <c r="CR7" s="24" t="s">
        <v>2590</v>
      </c>
      <c r="CS7" s="24" t="s">
        <v>2590</v>
      </c>
      <c r="CT7" s="24" t="s">
        <v>2590</v>
      </c>
      <c r="CU7" s="24" t="s">
        <v>2590</v>
      </c>
      <c r="CV7" s="24" t="s">
        <v>2590</v>
      </c>
      <c r="CW7" s="24" t="s">
        <v>2590</v>
      </c>
      <c r="CX7" s="24" t="s">
        <v>2590</v>
      </c>
      <c r="CY7" s="24" t="s">
        <v>2590</v>
      </c>
      <c r="CZ7" s="24" t="s">
        <v>2590</v>
      </c>
      <c r="DA7" s="24" t="s">
        <v>2555</v>
      </c>
      <c r="DB7" s="24" t="s">
        <v>2555</v>
      </c>
      <c r="DC7" s="24" t="s">
        <v>2555</v>
      </c>
      <c r="DD7" s="24" t="s">
        <v>2555</v>
      </c>
      <c r="DE7" s="24" t="s">
        <v>2555</v>
      </c>
      <c r="DF7" s="24" t="s">
        <v>2555</v>
      </c>
      <c r="DG7" s="24" t="s">
        <v>2555</v>
      </c>
      <c r="DH7" s="24" t="s">
        <v>2555</v>
      </c>
      <c r="DI7" s="24" t="s">
        <v>2555</v>
      </c>
      <c r="DJ7" s="24" t="s">
        <v>2555</v>
      </c>
      <c r="DK7" s="24" t="s">
        <v>2555</v>
      </c>
      <c r="DL7" s="24" t="s">
        <v>2555</v>
      </c>
      <c r="DN7" s="23" t="s">
        <v>2579</v>
      </c>
      <c r="DO7" s="24" t="s">
        <v>2555</v>
      </c>
      <c r="DP7" s="24" t="s">
        <v>2618</v>
      </c>
      <c r="DQ7" s="24" t="s">
        <v>2618</v>
      </c>
      <c r="DR7" s="24" t="s">
        <v>2618</v>
      </c>
      <c r="DS7" s="24" t="s">
        <v>2618</v>
      </c>
      <c r="DT7" s="24" t="s">
        <v>2618</v>
      </c>
      <c r="DU7" s="24" t="s">
        <v>2619</v>
      </c>
      <c r="DV7" s="24" t="s">
        <v>2620</v>
      </c>
      <c r="DW7" s="24" t="s">
        <v>2620</v>
      </c>
      <c r="DX7" s="24" t="s">
        <v>2621</v>
      </c>
      <c r="DY7" s="24" t="s">
        <v>2621</v>
      </c>
      <c r="DZ7" s="24" t="s">
        <v>2621</v>
      </c>
      <c r="EA7" s="24" t="s">
        <v>2621</v>
      </c>
      <c r="EB7" s="24" t="s">
        <v>2621</v>
      </c>
      <c r="EC7" s="24" t="s">
        <v>2622</v>
      </c>
      <c r="ED7" s="24" t="s">
        <v>2622</v>
      </c>
      <c r="EE7" s="24" t="s">
        <v>2622</v>
      </c>
      <c r="EF7" s="24" t="s">
        <v>2622</v>
      </c>
      <c r="EG7" s="24" t="s">
        <v>2622</v>
      </c>
      <c r="EH7" s="24" t="s">
        <v>2622</v>
      </c>
      <c r="EI7" s="24" t="s">
        <v>2623</v>
      </c>
      <c r="EJ7" s="24" t="s">
        <v>2623</v>
      </c>
      <c r="EK7" s="24" t="s">
        <v>2623</v>
      </c>
      <c r="EL7" s="23"/>
      <c r="EM7" s="23"/>
    </row>
    <row r="8" spans="1:143" x14ac:dyDescent="0.25">
      <c r="A8" t="s">
        <v>10325</v>
      </c>
      <c r="B8">
        <v>85812</v>
      </c>
      <c r="C8">
        <v>85951</v>
      </c>
      <c r="D8" t="s">
        <v>2591</v>
      </c>
      <c r="E8">
        <v>140</v>
      </c>
      <c r="G8" s="33" t="s">
        <v>7</v>
      </c>
      <c r="H8" s="33" t="s">
        <v>1560</v>
      </c>
      <c r="I8" s="1">
        <v>84808</v>
      </c>
      <c r="J8" s="2" t="s">
        <v>10326</v>
      </c>
      <c r="K8" s="2" t="s">
        <v>2550</v>
      </c>
      <c r="O8" s="13" t="s">
        <v>2599</v>
      </c>
      <c r="P8" s="11" t="s">
        <v>2599</v>
      </c>
      <c r="Q8" s="11"/>
      <c r="R8" s="23" t="s">
        <v>2578</v>
      </c>
      <c r="S8" s="24" t="s">
        <v>2551</v>
      </c>
      <c r="T8" s="24" t="s">
        <v>2552</v>
      </c>
      <c r="U8" s="24" t="s">
        <v>2552</v>
      </c>
      <c r="V8" s="24" t="s">
        <v>2552</v>
      </c>
      <c r="W8" s="24" t="s">
        <v>2552</v>
      </c>
      <c r="X8" s="24" t="s">
        <v>2552</v>
      </c>
      <c r="Y8" s="24" t="s">
        <v>2552</v>
      </c>
      <c r="Z8" s="24" t="s">
        <v>2552</v>
      </c>
      <c r="AA8" s="24" t="s">
        <v>2597</v>
      </c>
      <c r="AB8" s="24" t="s">
        <v>2597</v>
      </c>
      <c r="AC8" s="24" t="s">
        <v>2597</v>
      </c>
      <c r="AD8" s="24" t="s">
        <v>2597</v>
      </c>
      <c r="AE8" s="24" t="s">
        <v>2597</v>
      </c>
      <c r="AF8" s="24" t="s">
        <v>2597</v>
      </c>
      <c r="AG8" s="24" t="s">
        <v>2597</v>
      </c>
      <c r="AH8" s="24" t="s">
        <v>2597</v>
      </c>
      <c r="AI8" s="24" t="s">
        <v>2597</v>
      </c>
      <c r="AJ8" s="24" t="s">
        <v>2597</v>
      </c>
      <c r="AK8" s="24" t="s">
        <v>2597</v>
      </c>
      <c r="AL8" s="24" t="s">
        <v>2597</v>
      </c>
      <c r="AM8" s="24" t="s">
        <v>2597</v>
      </c>
      <c r="AN8" s="24" t="s">
        <v>2597</v>
      </c>
      <c r="AO8" s="24" t="s">
        <v>2597</v>
      </c>
      <c r="AP8" s="23"/>
      <c r="AQ8" s="23" t="s">
        <v>2578</v>
      </c>
      <c r="AR8" s="24" t="s">
        <v>2597</v>
      </c>
      <c r="AS8" s="24" t="s">
        <v>2597</v>
      </c>
      <c r="AT8" s="24" t="s">
        <v>2597</v>
      </c>
      <c r="AU8" s="24" t="s">
        <v>2554</v>
      </c>
      <c r="AV8" s="24" t="s">
        <v>2554</v>
      </c>
      <c r="AW8" s="24" t="s">
        <v>2554</v>
      </c>
      <c r="AX8" s="24" t="s">
        <v>2554</v>
      </c>
      <c r="AY8" s="24" t="s">
        <v>2554</v>
      </c>
      <c r="AZ8" s="24" t="s">
        <v>2554</v>
      </c>
      <c r="BA8" s="24" t="s">
        <v>2554</v>
      </c>
      <c r="BB8" s="24" t="s">
        <v>2554</v>
      </c>
      <c r="BC8" s="24" t="s">
        <v>2554</v>
      </c>
      <c r="BD8" s="24" t="s">
        <v>2554</v>
      </c>
      <c r="BE8" s="24" t="s">
        <v>2554</v>
      </c>
      <c r="BF8" s="24" t="s">
        <v>2554</v>
      </c>
      <c r="BG8" s="24" t="s">
        <v>2554</v>
      </c>
      <c r="BH8" s="24" t="s">
        <v>2554</v>
      </c>
      <c r="BI8" s="24" t="s">
        <v>2554</v>
      </c>
      <c r="BJ8" s="24" t="s">
        <v>2554</v>
      </c>
      <c r="BK8" s="24" t="s">
        <v>2554</v>
      </c>
      <c r="BL8" s="24" t="s">
        <v>2599</v>
      </c>
      <c r="BM8" s="24" t="s">
        <v>2599</v>
      </c>
      <c r="BN8" s="24" t="s">
        <v>2599</v>
      </c>
      <c r="BO8" s="23"/>
      <c r="BP8" s="23" t="s">
        <v>2578</v>
      </c>
      <c r="BQ8" s="24" t="s">
        <v>2599</v>
      </c>
      <c r="BR8" s="24" t="s">
        <v>2599</v>
      </c>
      <c r="BS8" s="24" t="s">
        <v>2599</v>
      </c>
      <c r="BT8" s="24" t="s">
        <v>2599</v>
      </c>
      <c r="BU8" s="24" t="s">
        <v>2599</v>
      </c>
      <c r="BV8" s="24" t="s">
        <v>2599</v>
      </c>
      <c r="BW8" s="24" t="s">
        <v>2599</v>
      </c>
      <c r="BX8" s="24" t="s">
        <v>2599</v>
      </c>
      <c r="BY8" s="24" t="s">
        <v>2599</v>
      </c>
      <c r="BZ8" s="24" t="s">
        <v>2599</v>
      </c>
      <c r="CA8" s="24" t="s">
        <v>2590</v>
      </c>
      <c r="CB8" s="24" t="s">
        <v>2590</v>
      </c>
      <c r="CC8" s="24" t="s">
        <v>2590</v>
      </c>
      <c r="CD8" s="24" t="s">
        <v>2590</v>
      </c>
      <c r="CE8" s="24" t="s">
        <v>2590</v>
      </c>
      <c r="CF8" s="24" t="s">
        <v>2590</v>
      </c>
      <c r="CG8" s="24" t="s">
        <v>2590</v>
      </c>
      <c r="CH8" s="24" t="s">
        <v>2590</v>
      </c>
      <c r="CI8" s="24" t="s">
        <v>2590</v>
      </c>
      <c r="CJ8" s="24" t="s">
        <v>2590</v>
      </c>
      <c r="CK8" s="24" t="s">
        <v>2590</v>
      </c>
      <c r="CL8" s="24" t="s">
        <v>2590</v>
      </c>
      <c r="CM8" s="24" t="s">
        <v>2590</v>
      </c>
      <c r="CO8" s="23" t="s">
        <v>2578</v>
      </c>
      <c r="CP8" s="24" t="s">
        <v>2590</v>
      </c>
      <c r="CQ8" s="24" t="s">
        <v>2590</v>
      </c>
      <c r="CR8" s="24" t="s">
        <v>2590</v>
      </c>
      <c r="CS8" s="24" t="s">
        <v>2590</v>
      </c>
      <c r="CT8" s="24" t="s">
        <v>2590</v>
      </c>
      <c r="CU8" s="24" t="s">
        <v>2590</v>
      </c>
      <c r="CV8" s="24" t="s">
        <v>2590</v>
      </c>
      <c r="CW8" s="24" t="s">
        <v>2590</v>
      </c>
      <c r="CX8" s="24" t="s">
        <v>2590</v>
      </c>
      <c r="CY8" s="24" t="s">
        <v>2590</v>
      </c>
      <c r="CZ8" s="24" t="s">
        <v>2590</v>
      </c>
      <c r="DA8" s="24" t="s">
        <v>2555</v>
      </c>
      <c r="DB8" s="24" t="s">
        <v>2555</v>
      </c>
      <c r="DC8" s="24" t="s">
        <v>2555</v>
      </c>
      <c r="DD8" s="24" t="s">
        <v>2555</v>
      </c>
      <c r="DE8" s="24" t="s">
        <v>2555</v>
      </c>
      <c r="DF8" s="24" t="s">
        <v>2555</v>
      </c>
      <c r="DG8" s="24" t="s">
        <v>2555</v>
      </c>
      <c r="DH8" s="24" t="s">
        <v>2555</v>
      </c>
      <c r="DI8" s="24" t="s">
        <v>2555</v>
      </c>
      <c r="DJ8" s="24" t="s">
        <v>2555</v>
      </c>
      <c r="DK8" s="24" t="s">
        <v>2555</v>
      </c>
      <c r="DL8" s="24" t="s">
        <v>2555</v>
      </c>
      <c r="DN8" s="23" t="s">
        <v>2578</v>
      </c>
      <c r="DO8" s="24" t="s">
        <v>2555</v>
      </c>
      <c r="DP8" s="24" t="s">
        <v>2618</v>
      </c>
      <c r="DQ8" s="24" t="s">
        <v>2618</v>
      </c>
      <c r="DR8" s="24" t="s">
        <v>2618</v>
      </c>
      <c r="DS8" s="24" t="s">
        <v>2618</v>
      </c>
      <c r="DT8" s="24" t="s">
        <v>2618</v>
      </c>
      <c r="DU8" s="24" t="s">
        <v>2619</v>
      </c>
      <c r="DV8" s="24" t="s">
        <v>2620</v>
      </c>
      <c r="DW8" s="24" t="s">
        <v>2620</v>
      </c>
      <c r="DX8" s="24" t="s">
        <v>2621</v>
      </c>
      <c r="DY8" s="24" t="s">
        <v>2621</v>
      </c>
      <c r="DZ8" s="24" t="s">
        <v>2621</v>
      </c>
      <c r="EA8" s="24" t="s">
        <v>2621</v>
      </c>
      <c r="EB8" s="24" t="s">
        <v>2621</v>
      </c>
      <c r="EC8" s="24" t="s">
        <v>2622</v>
      </c>
      <c r="ED8" s="24" t="s">
        <v>2622</v>
      </c>
      <c r="EE8" s="24" t="s">
        <v>2622</v>
      </c>
      <c r="EF8" s="24" t="s">
        <v>2622</v>
      </c>
      <c r="EG8" s="24" t="s">
        <v>2622</v>
      </c>
      <c r="EH8" s="24" t="s">
        <v>2622</v>
      </c>
      <c r="EI8" s="24" t="s">
        <v>2623</v>
      </c>
      <c r="EJ8" s="24" t="s">
        <v>2623</v>
      </c>
      <c r="EK8" s="24" t="s">
        <v>2623</v>
      </c>
      <c r="EL8" s="23"/>
      <c r="EM8" s="23"/>
    </row>
    <row r="9" spans="1:143" x14ac:dyDescent="0.25">
      <c r="A9" t="s">
        <v>10327</v>
      </c>
      <c r="B9">
        <v>85952</v>
      </c>
      <c r="C9">
        <v>86078</v>
      </c>
      <c r="D9" t="s">
        <v>2551</v>
      </c>
      <c r="E9">
        <v>127</v>
      </c>
      <c r="G9" s="33" t="s">
        <v>7</v>
      </c>
      <c r="H9" s="33" t="s">
        <v>1561</v>
      </c>
      <c r="I9" s="1">
        <v>84809</v>
      </c>
      <c r="J9" s="2" t="s">
        <v>10328</v>
      </c>
      <c r="K9" s="2" t="s">
        <v>2550</v>
      </c>
      <c r="O9" s="13" t="s">
        <v>2558</v>
      </c>
      <c r="P9" s="11" t="s">
        <v>2558</v>
      </c>
      <c r="Q9" s="11"/>
      <c r="R9" s="23" t="s">
        <v>2577</v>
      </c>
      <c r="S9" s="24" t="s">
        <v>2551</v>
      </c>
      <c r="T9" s="24" t="s">
        <v>2552</v>
      </c>
      <c r="U9" s="24" t="s">
        <v>2552</v>
      </c>
      <c r="V9" s="24" t="s">
        <v>2552</v>
      </c>
      <c r="W9" s="24" t="s">
        <v>2552</v>
      </c>
      <c r="X9" s="24" t="s">
        <v>2552</v>
      </c>
      <c r="Y9" s="24" t="s">
        <v>2552</v>
      </c>
      <c r="Z9" s="24" t="s">
        <v>2552</v>
      </c>
      <c r="AA9" s="24" t="s">
        <v>2597</v>
      </c>
      <c r="AB9" s="24" t="s">
        <v>2597</v>
      </c>
      <c r="AC9" s="24" t="s">
        <v>2597</v>
      </c>
      <c r="AD9" s="24" t="s">
        <v>2597</v>
      </c>
      <c r="AE9" s="24" t="s">
        <v>2597</v>
      </c>
      <c r="AF9" s="24" t="s">
        <v>2597</v>
      </c>
      <c r="AG9" s="24" t="s">
        <v>2597</v>
      </c>
      <c r="AH9" s="24" t="s">
        <v>2597</v>
      </c>
      <c r="AI9" s="24" t="s">
        <v>2597</v>
      </c>
      <c r="AJ9" s="24" t="s">
        <v>2597</v>
      </c>
      <c r="AK9" s="24" t="s">
        <v>2597</v>
      </c>
      <c r="AL9" s="24" t="s">
        <v>2597</v>
      </c>
      <c r="AM9" s="24" t="s">
        <v>2597</v>
      </c>
      <c r="AN9" s="24" t="s">
        <v>2597</v>
      </c>
      <c r="AO9" s="24" t="s">
        <v>2597</v>
      </c>
      <c r="AP9" s="23"/>
      <c r="AQ9" s="23" t="s">
        <v>2577</v>
      </c>
      <c r="AR9" s="24" t="s">
        <v>2597</v>
      </c>
      <c r="AS9" s="24" t="s">
        <v>2597</v>
      </c>
      <c r="AT9" s="24" t="s">
        <v>2597</v>
      </c>
      <c r="AU9" s="24" t="s">
        <v>2554</v>
      </c>
      <c r="AV9" s="24" t="s">
        <v>2554</v>
      </c>
      <c r="AW9" s="24" t="s">
        <v>2554</v>
      </c>
      <c r="AX9" s="24" t="s">
        <v>2554</v>
      </c>
      <c r="AY9" s="24" t="s">
        <v>2554</v>
      </c>
      <c r="AZ9" s="24" t="s">
        <v>2554</v>
      </c>
      <c r="BA9" s="24" t="s">
        <v>2554</v>
      </c>
      <c r="BB9" s="24" t="s">
        <v>2554</v>
      </c>
      <c r="BC9" s="24" t="s">
        <v>2554</v>
      </c>
      <c r="BD9" s="24" t="s">
        <v>2554</v>
      </c>
      <c r="BE9" s="24" t="s">
        <v>2554</v>
      </c>
      <c r="BF9" s="24" t="s">
        <v>2554</v>
      </c>
      <c r="BG9" s="24" t="s">
        <v>2554</v>
      </c>
      <c r="BH9" s="24" t="s">
        <v>2554</v>
      </c>
      <c r="BI9" s="24" t="s">
        <v>2554</v>
      </c>
      <c r="BJ9" s="24" t="s">
        <v>2554</v>
      </c>
      <c r="BK9" s="24" t="s">
        <v>2554</v>
      </c>
      <c r="BL9" s="24" t="s">
        <v>2599</v>
      </c>
      <c r="BM9" s="24" t="s">
        <v>2599</v>
      </c>
      <c r="BN9" s="24" t="s">
        <v>2599</v>
      </c>
      <c r="BO9" s="23"/>
      <c r="BP9" s="23" t="s">
        <v>2577</v>
      </c>
      <c r="BQ9" s="24" t="s">
        <v>2599</v>
      </c>
      <c r="BR9" s="24" t="s">
        <v>2599</v>
      </c>
      <c r="BS9" s="24" t="s">
        <v>2599</v>
      </c>
      <c r="BT9" s="24" t="s">
        <v>2599</v>
      </c>
      <c r="BU9" s="24" t="s">
        <v>2599</v>
      </c>
      <c r="BV9" s="24" t="s">
        <v>2599</v>
      </c>
      <c r="BW9" s="24" t="s">
        <v>2599</v>
      </c>
      <c r="BX9" s="24" t="s">
        <v>2599</v>
      </c>
      <c r="BY9" s="24" t="s">
        <v>2599</v>
      </c>
      <c r="BZ9" s="24" t="s">
        <v>2599</v>
      </c>
      <c r="CA9" s="24" t="s">
        <v>2590</v>
      </c>
      <c r="CB9" s="24" t="s">
        <v>2590</v>
      </c>
      <c r="CC9" s="24" t="s">
        <v>2590</v>
      </c>
      <c r="CD9" s="24" t="s">
        <v>2590</v>
      </c>
      <c r="CE9" s="24" t="s">
        <v>2590</v>
      </c>
      <c r="CF9" s="24" t="s">
        <v>2590</v>
      </c>
      <c r="CG9" s="24" t="s">
        <v>2590</v>
      </c>
      <c r="CH9" s="24" t="s">
        <v>2590</v>
      </c>
      <c r="CI9" s="24" t="s">
        <v>2590</v>
      </c>
      <c r="CJ9" s="24" t="s">
        <v>2590</v>
      </c>
      <c r="CK9" s="24" t="s">
        <v>2590</v>
      </c>
      <c r="CL9" s="24" t="s">
        <v>2590</v>
      </c>
      <c r="CM9" s="24" t="s">
        <v>2590</v>
      </c>
      <c r="CO9" s="23" t="s">
        <v>2577</v>
      </c>
      <c r="CP9" s="24" t="s">
        <v>2590</v>
      </c>
      <c r="CQ9" s="24" t="s">
        <v>2590</v>
      </c>
      <c r="CR9" s="24" t="s">
        <v>2590</v>
      </c>
      <c r="CS9" s="24" t="s">
        <v>2590</v>
      </c>
      <c r="CT9" s="24" t="s">
        <v>2590</v>
      </c>
      <c r="CU9" s="24" t="s">
        <v>2590</v>
      </c>
      <c r="CV9" s="24" t="s">
        <v>2590</v>
      </c>
      <c r="CW9" s="24" t="s">
        <v>2590</v>
      </c>
      <c r="CX9" s="24" t="s">
        <v>2590</v>
      </c>
      <c r="CY9" s="24" t="s">
        <v>2590</v>
      </c>
      <c r="CZ9" s="24" t="s">
        <v>2590</v>
      </c>
      <c r="DA9" s="24" t="s">
        <v>2590</v>
      </c>
      <c r="DB9" s="24" t="s">
        <v>2555</v>
      </c>
      <c r="DC9" s="24" t="s">
        <v>2555</v>
      </c>
      <c r="DD9" s="24" t="s">
        <v>2555</v>
      </c>
      <c r="DE9" s="24" t="s">
        <v>2555</v>
      </c>
      <c r="DF9" s="24" t="s">
        <v>2555</v>
      </c>
      <c r="DG9" s="24" t="s">
        <v>2555</v>
      </c>
      <c r="DH9" s="24" t="s">
        <v>2555</v>
      </c>
      <c r="DI9" s="24" t="s">
        <v>2555</v>
      </c>
      <c r="DJ9" s="24" t="s">
        <v>2555</v>
      </c>
      <c r="DK9" s="24" t="s">
        <v>2555</v>
      </c>
      <c r="DL9" s="24" t="s">
        <v>2555</v>
      </c>
      <c r="DN9" s="23" t="s">
        <v>2577</v>
      </c>
      <c r="DO9" s="24" t="s">
        <v>2555</v>
      </c>
      <c r="DP9" s="24" t="s">
        <v>2618</v>
      </c>
      <c r="DQ9" s="24" t="s">
        <v>2618</v>
      </c>
      <c r="DR9" s="24" t="s">
        <v>2618</v>
      </c>
      <c r="DS9" s="24" t="s">
        <v>2618</v>
      </c>
      <c r="DT9" s="24" t="s">
        <v>2618</v>
      </c>
      <c r="DU9" s="24" t="s">
        <v>2619</v>
      </c>
      <c r="DV9" s="24" t="s">
        <v>2620</v>
      </c>
      <c r="DW9" s="24" t="s">
        <v>2620</v>
      </c>
      <c r="DX9" s="24" t="s">
        <v>2621</v>
      </c>
      <c r="DY9" s="24" t="s">
        <v>2621</v>
      </c>
      <c r="DZ9" s="24" t="s">
        <v>2621</v>
      </c>
      <c r="EA9" s="24" t="s">
        <v>2621</v>
      </c>
      <c r="EB9" s="24" t="s">
        <v>2621</v>
      </c>
      <c r="EC9" s="24" t="s">
        <v>2622</v>
      </c>
      <c r="ED9" s="24" t="s">
        <v>2622</v>
      </c>
      <c r="EE9" s="24" t="s">
        <v>2622</v>
      </c>
      <c r="EF9" s="24" t="s">
        <v>2622</v>
      </c>
      <c r="EG9" s="24" t="s">
        <v>2622</v>
      </c>
      <c r="EH9" s="24" t="s">
        <v>2622</v>
      </c>
      <c r="EI9" s="24" t="s">
        <v>2623</v>
      </c>
      <c r="EJ9" s="24" t="s">
        <v>2623</v>
      </c>
      <c r="EK9" s="24" t="s">
        <v>2623</v>
      </c>
      <c r="EL9" s="23"/>
      <c r="EM9" s="23"/>
    </row>
    <row r="10" spans="1:143" x14ac:dyDescent="0.25">
      <c r="A10" t="s">
        <v>10329</v>
      </c>
      <c r="B10">
        <v>86079</v>
      </c>
      <c r="C10">
        <v>86155</v>
      </c>
      <c r="D10" t="s">
        <v>2552</v>
      </c>
      <c r="E10">
        <v>77</v>
      </c>
      <c r="G10" s="33" t="s">
        <v>7</v>
      </c>
      <c r="H10" s="33" t="s">
        <v>1562</v>
      </c>
      <c r="I10" s="1">
        <v>84810</v>
      </c>
      <c r="J10" s="2" t="s">
        <v>10330</v>
      </c>
      <c r="K10" s="2" t="s">
        <v>2550</v>
      </c>
      <c r="O10" s="13" t="s">
        <v>2590</v>
      </c>
      <c r="P10" s="11" t="s">
        <v>2590</v>
      </c>
      <c r="Q10" s="11"/>
      <c r="R10" s="23" t="s">
        <v>2576</v>
      </c>
      <c r="S10" s="24" t="s">
        <v>2551</v>
      </c>
      <c r="T10" s="24" t="s">
        <v>2552</v>
      </c>
      <c r="U10" s="24" t="s">
        <v>2552</v>
      </c>
      <c r="V10" s="24" t="s">
        <v>2552</v>
      </c>
      <c r="W10" s="24" t="s">
        <v>2552</v>
      </c>
      <c r="X10" s="24" t="s">
        <v>2552</v>
      </c>
      <c r="Y10" s="24" t="s">
        <v>2552</v>
      </c>
      <c r="Z10" s="24" t="s">
        <v>2552</v>
      </c>
      <c r="AA10" s="24" t="s">
        <v>2597</v>
      </c>
      <c r="AB10" s="24" t="s">
        <v>2597</v>
      </c>
      <c r="AC10" s="24" t="s">
        <v>2597</v>
      </c>
      <c r="AD10" s="24" t="s">
        <v>2597</v>
      </c>
      <c r="AE10" s="24" t="s">
        <v>2597</v>
      </c>
      <c r="AF10" s="24" t="s">
        <v>2597</v>
      </c>
      <c r="AG10" s="24" t="s">
        <v>2597</v>
      </c>
      <c r="AH10" s="24" t="s">
        <v>2597</v>
      </c>
      <c r="AI10" s="24" t="s">
        <v>2597</v>
      </c>
      <c r="AJ10" s="24" t="s">
        <v>2597</v>
      </c>
      <c r="AK10" s="24" t="s">
        <v>2597</v>
      </c>
      <c r="AL10" s="24" t="s">
        <v>2597</v>
      </c>
      <c r="AM10" s="24" t="s">
        <v>2597</v>
      </c>
      <c r="AN10" s="24" t="s">
        <v>2597</v>
      </c>
      <c r="AO10" s="24" t="s">
        <v>2597</v>
      </c>
      <c r="AP10" s="23"/>
      <c r="AQ10" s="23" t="s">
        <v>2576</v>
      </c>
      <c r="AR10" s="24" t="s">
        <v>2597</v>
      </c>
      <c r="AS10" s="24" t="s">
        <v>2597</v>
      </c>
      <c r="AT10" s="24" t="s">
        <v>2597</v>
      </c>
      <c r="AU10" s="24" t="s">
        <v>2554</v>
      </c>
      <c r="AV10" s="24" t="s">
        <v>2554</v>
      </c>
      <c r="AW10" s="24" t="s">
        <v>2554</v>
      </c>
      <c r="AX10" s="24" t="s">
        <v>2554</v>
      </c>
      <c r="AY10" s="24" t="s">
        <v>2554</v>
      </c>
      <c r="AZ10" s="24" t="s">
        <v>2554</v>
      </c>
      <c r="BA10" s="24" t="s">
        <v>2554</v>
      </c>
      <c r="BB10" s="24" t="s">
        <v>2554</v>
      </c>
      <c r="BC10" s="24" t="s">
        <v>2554</v>
      </c>
      <c r="BD10" s="24" t="s">
        <v>2554</v>
      </c>
      <c r="BE10" s="24" t="s">
        <v>2554</v>
      </c>
      <c r="BF10" s="24" t="s">
        <v>2554</v>
      </c>
      <c r="BG10" s="24" t="s">
        <v>2554</v>
      </c>
      <c r="BH10" s="24" t="s">
        <v>2554</v>
      </c>
      <c r="BI10" s="24" t="s">
        <v>2554</v>
      </c>
      <c r="BJ10" s="24" t="s">
        <v>2554</v>
      </c>
      <c r="BK10" s="24" t="s">
        <v>2554</v>
      </c>
      <c r="BL10" s="24" t="s">
        <v>2599</v>
      </c>
      <c r="BM10" s="24" t="s">
        <v>2599</v>
      </c>
      <c r="BN10" s="24" t="s">
        <v>2599</v>
      </c>
      <c r="BO10" s="23"/>
      <c r="BP10" s="23" t="s">
        <v>2576</v>
      </c>
      <c r="BQ10" s="24" t="s">
        <v>2599</v>
      </c>
      <c r="BR10" s="24" t="s">
        <v>2599</v>
      </c>
      <c r="BS10" s="24" t="s">
        <v>2599</v>
      </c>
      <c r="BT10" s="24" t="s">
        <v>2599</v>
      </c>
      <c r="BU10" s="24" t="s">
        <v>2599</v>
      </c>
      <c r="BV10" s="24" t="s">
        <v>2599</v>
      </c>
      <c r="BW10" s="24" t="s">
        <v>2599</v>
      </c>
      <c r="BX10" s="24" t="s">
        <v>2599</v>
      </c>
      <c r="BY10" s="24" t="s">
        <v>2599</v>
      </c>
      <c r="BZ10" s="24" t="s">
        <v>2599</v>
      </c>
      <c r="CA10" s="24" t="s">
        <v>2590</v>
      </c>
      <c r="CB10" s="24" t="s">
        <v>2590</v>
      </c>
      <c r="CC10" s="24" t="s">
        <v>2590</v>
      </c>
      <c r="CD10" s="24" t="s">
        <v>2590</v>
      </c>
      <c r="CE10" s="24" t="s">
        <v>2590</v>
      </c>
      <c r="CF10" s="24" t="s">
        <v>2590</v>
      </c>
      <c r="CG10" s="24" t="s">
        <v>2590</v>
      </c>
      <c r="CH10" s="24" t="s">
        <v>2590</v>
      </c>
      <c r="CI10" s="24" t="s">
        <v>2590</v>
      </c>
      <c r="CJ10" s="24" t="s">
        <v>2590</v>
      </c>
      <c r="CK10" s="24" t="s">
        <v>2590</v>
      </c>
      <c r="CL10" s="24" t="s">
        <v>2590</v>
      </c>
      <c r="CM10" s="24" t="s">
        <v>2590</v>
      </c>
      <c r="CO10" s="23" t="s">
        <v>2576</v>
      </c>
      <c r="CP10" s="24" t="s">
        <v>2590</v>
      </c>
      <c r="CQ10" s="24" t="s">
        <v>2590</v>
      </c>
      <c r="CR10" s="24" t="s">
        <v>2590</v>
      </c>
      <c r="CS10" s="24" t="s">
        <v>2590</v>
      </c>
      <c r="CT10" s="24" t="s">
        <v>2590</v>
      </c>
      <c r="CU10" s="24" t="s">
        <v>2590</v>
      </c>
      <c r="CV10" s="24" t="s">
        <v>2590</v>
      </c>
      <c r="CW10" s="24" t="s">
        <v>2590</v>
      </c>
      <c r="CX10" s="24" t="s">
        <v>2590</v>
      </c>
      <c r="CY10" s="24" t="s">
        <v>2590</v>
      </c>
      <c r="CZ10" s="24" t="s">
        <v>2590</v>
      </c>
      <c r="DA10" s="24" t="s">
        <v>2590</v>
      </c>
      <c r="DB10" s="24" t="s">
        <v>2555</v>
      </c>
      <c r="DC10" s="24" t="s">
        <v>2555</v>
      </c>
      <c r="DD10" s="24" t="s">
        <v>2555</v>
      </c>
      <c r="DE10" s="24" t="s">
        <v>2555</v>
      </c>
      <c r="DF10" s="24" t="s">
        <v>2555</v>
      </c>
      <c r="DG10" s="24" t="s">
        <v>2555</v>
      </c>
      <c r="DH10" s="24" t="s">
        <v>2555</v>
      </c>
      <c r="DI10" s="24" t="s">
        <v>2555</v>
      </c>
      <c r="DJ10" s="24" t="s">
        <v>2555</v>
      </c>
      <c r="DK10" s="24" t="s">
        <v>2555</v>
      </c>
      <c r="DL10" s="24" t="s">
        <v>2555</v>
      </c>
      <c r="DN10" s="23" t="s">
        <v>2576</v>
      </c>
      <c r="DO10" s="24" t="s">
        <v>2555</v>
      </c>
      <c r="DP10" s="24" t="s">
        <v>2618</v>
      </c>
      <c r="DQ10" s="24" t="s">
        <v>2618</v>
      </c>
      <c r="DR10" s="24" t="s">
        <v>2618</v>
      </c>
      <c r="DS10" s="24" t="s">
        <v>2618</v>
      </c>
      <c r="DT10" s="24" t="s">
        <v>2618</v>
      </c>
      <c r="DU10" s="24" t="s">
        <v>2618</v>
      </c>
      <c r="DV10" s="24" t="s">
        <v>2619</v>
      </c>
      <c r="DW10" s="24" t="s">
        <v>2620</v>
      </c>
      <c r="DX10" s="24" t="s">
        <v>2621</v>
      </c>
      <c r="DY10" s="24" t="s">
        <v>2621</v>
      </c>
      <c r="DZ10" s="24" t="s">
        <v>2621</v>
      </c>
      <c r="EA10" s="24" t="s">
        <v>2621</v>
      </c>
      <c r="EB10" s="24" t="s">
        <v>2621</v>
      </c>
      <c r="EC10" s="24" t="s">
        <v>2622</v>
      </c>
      <c r="ED10" s="24" t="s">
        <v>2622</v>
      </c>
      <c r="EE10" s="24" t="s">
        <v>2622</v>
      </c>
      <c r="EF10" s="24" t="s">
        <v>2622</v>
      </c>
      <c r="EG10" s="24" t="s">
        <v>2622</v>
      </c>
      <c r="EH10" s="24" t="s">
        <v>2622</v>
      </c>
      <c r="EI10" s="24" t="s">
        <v>2623</v>
      </c>
      <c r="EJ10" s="24" t="s">
        <v>2623</v>
      </c>
      <c r="EK10" s="24" t="s">
        <v>2623</v>
      </c>
      <c r="EL10" s="23"/>
      <c r="EM10" s="23"/>
    </row>
    <row r="11" spans="1:143" x14ac:dyDescent="0.25">
      <c r="A11" t="s">
        <v>10331</v>
      </c>
      <c r="B11">
        <v>86156</v>
      </c>
      <c r="C11">
        <v>86351</v>
      </c>
      <c r="D11" t="s">
        <v>2597</v>
      </c>
      <c r="E11">
        <v>196</v>
      </c>
      <c r="G11" s="33" t="s">
        <v>7</v>
      </c>
      <c r="H11" s="33" t="s">
        <v>1563</v>
      </c>
      <c r="I11" s="1">
        <v>84811</v>
      </c>
      <c r="J11" s="2" t="s">
        <v>10332</v>
      </c>
      <c r="K11" s="2" t="s">
        <v>2550</v>
      </c>
      <c r="O11" s="13" t="s">
        <v>2555</v>
      </c>
      <c r="P11" s="11" t="s">
        <v>2555</v>
      </c>
      <c r="Q11" s="11"/>
      <c r="R11" s="23" t="s">
        <v>2575</v>
      </c>
      <c r="S11" s="24" t="s">
        <v>2551</v>
      </c>
      <c r="T11" s="24" t="s">
        <v>2552</v>
      </c>
      <c r="U11" s="24" t="s">
        <v>2552</v>
      </c>
      <c r="V11" s="24" t="s">
        <v>2552</v>
      </c>
      <c r="W11" s="24" t="s">
        <v>2552</v>
      </c>
      <c r="X11" s="24" t="s">
        <v>2552</v>
      </c>
      <c r="Y11" s="24" t="s">
        <v>2552</v>
      </c>
      <c r="Z11" s="24" t="s">
        <v>2552</v>
      </c>
      <c r="AA11" s="24" t="s">
        <v>2597</v>
      </c>
      <c r="AB11" s="24" t="s">
        <v>2597</v>
      </c>
      <c r="AC11" s="24" t="s">
        <v>2597</v>
      </c>
      <c r="AD11" s="24" t="s">
        <v>2597</v>
      </c>
      <c r="AE11" s="24" t="s">
        <v>2597</v>
      </c>
      <c r="AF11" s="24" t="s">
        <v>2597</v>
      </c>
      <c r="AG11" s="24" t="s">
        <v>2597</v>
      </c>
      <c r="AH11" s="24" t="s">
        <v>2597</v>
      </c>
      <c r="AI11" s="24" t="s">
        <v>2597</v>
      </c>
      <c r="AJ11" s="24" t="s">
        <v>2597</v>
      </c>
      <c r="AK11" s="24" t="s">
        <v>2597</v>
      </c>
      <c r="AL11" s="24" t="s">
        <v>2597</v>
      </c>
      <c r="AM11" s="24" t="s">
        <v>2597</v>
      </c>
      <c r="AN11" s="24" t="s">
        <v>2597</v>
      </c>
      <c r="AO11" s="24" t="s">
        <v>2597</v>
      </c>
      <c r="AP11" s="23"/>
      <c r="AQ11" s="23" t="s">
        <v>2575</v>
      </c>
      <c r="AR11" s="24" t="s">
        <v>2597</v>
      </c>
      <c r="AS11" s="24" t="s">
        <v>2597</v>
      </c>
      <c r="AT11" s="24" t="s">
        <v>2597</v>
      </c>
      <c r="AU11" s="24" t="s">
        <v>2554</v>
      </c>
      <c r="AV11" s="24" t="s">
        <v>2554</v>
      </c>
      <c r="AW11" s="24" t="s">
        <v>2554</v>
      </c>
      <c r="AX11" s="24" t="s">
        <v>2554</v>
      </c>
      <c r="AY11" s="24" t="s">
        <v>2554</v>
      </c>
      <c r="AZ11" s="24" t="s">
        <v>2554</v>
      </c>
      <c r="BA11" s="24" t="s">
        <v>2554</v>
      </c>
      <c r="BB11" s="24" t="s">
        <v>2554</v>
      </c>
      <c r="BC11" s="24" t="s">
        <v>2554</v>
      </c>
      <c r="BD11" s="24" t="s">
        <v>2554</v>
      </c>
      <c r="BE11" s="24" t="s">
        <v>2554</v>
      </c>
      <c r="BF11" s="24" t="s">
        <v>2554</v>
      </c>
      <c r="BG11" s="24" t="s">
        <v>2554</v>
      </c>
      <c r="BH11" s="24" t="s">
        <v>2554</v>
      </c>
      <c r="BI11" s="24" t="s">
        <v>2554</v>
      </c>
      <c r="BJ11" s="24" t="s">
        <v>2554</v>
      </c>
      <c r="BK11" s="24" t="s">
        <v>2554</v>
      </c>
      <c r="BL11" s="24" t="s">
        <v>2599</v>
      </c>
      <c r="BM11" s="24" t="s">
        <v>2599</v>
      </c>
      <c r="BN11" s="24" t="s">
        <v>2599</v>
      </c>
      <c r="BO11" s="23"/>
      <c r="BP11" s="23" t="s">
        <v>2575</v>
      </c>
      <c r="BQ11" s="24" t="s">
        <v>2599</v>
      </c>
      <c r="BR11" s="24" t="s">
        <v>2599</v>
      </c>
      <c r="BS11" s="24" t="s">
        <v>2599</v>
      </c>
      <c r="BT11" s="24" t="s">
        <v>2599</v>
      </c>
      <c r="BU11" s="24" t="s">
        <v>2599</v>
      </c>
      <c r="BV11" s="24" t="s">
        <v>2599</v>
      </c>
      <c r="BW11" s="24" t="s">
        <v>2599</v>
      </c>
      <c r="BX11" s="24" t="s">
        <v>2599</v>
      </c>
      <c r="BY11" s="24" t="s">
        <v>2599</v>
      </c>
      <c r="BZ11" s="24" t="s">
        <v>2599</v>
      </c>
      <c r="CA11" s="24" t="s">
        <v>2590</v>
      </c>
      <c r="CB11" s="24" t="s">
        <v>2590</v>
      </c>
      <c r="CC11" s="24" t="s">
        <v>2590</v>
      </c>
      <c r="CD11" s="24" t="s">
        <v>2590</v>
      </c>
      <c r="CE11" s="24" t="s">
        <v>2590</v>
      </c>
      <c r="CF11" s="24" t="s">
        <v>2590</v>
      </c>
      <c r="CG11" s="24" t="s">
        <v>2590</v>
      </c>
      <c r="CH11" s="24" t="s">
        <v>2590</v>
      </c>
      <c r="CI11" s="24" t="s">
        <v>2590</v>
      </c>
      <c r="CJ11" s="24" t="s">
        <v>2590</v>
      </c>
      <c r="CK11" s="24" t="s">
        <v>2590</v>
      </c>
      <c r="CL11" s="24" t="s">
        <v>2590</v>
      </c>
      <c r="CM11" s="24" t="s">
        <v>2590</v>
      </c>
      <c r="CO11" s="23" t="s">
        <v>2575</v>
      </c>
      <c r="CP11" s="24" t="s">
        <v>2590</v>
      </c>
      <c r="CQ11" s="24" t="s">
        <v>2590</v>
      </c>
      <c r="CR11" s="24" t="s">
        <v>2590</v>
      </c>
      <c r="CS11" s="24" t="s">
        <v>2590</v>
      </c>
      <c r="CT11" s="24" t="s">
        <v>2590</v>
      </c>
      <c r="CU11" s="24" t="s">
        <v>2590</v>
      </c>
      <c r="CV11" s="24" t="s">
        <v>2590</v>
      </c>
      <c r="CW11" s="24" t="s">
        <v>2590</v>
      </c>
      <c r="CX11" s="24" t="s">
        <v>2590</v>
      </c>
      <c r="CY11" s="24" t="s">
        <v>2590</v>
      </c>
      <c r="CZ11" s="24" t="s">
        <v>2590</v>
      </c>
      <c r="DA11" s="24" t="s">
        <v>2590</v>
      </c>
      <c r="DB11" s="24" t="s">
        <v>2555</v>
      </c>
      <c r="DC11" s="24" t="s">
        <v>2555</v>
      </c>
      <c r="DD11" s="24" t="s">
        <v>2555</v>
      </c>
      <c r="DE11" s="24" t="s">
        <v>2555</v>
      </c>
      <c r="DF11" s="24" t="s">
        <v>2555</v>
      </c>
      <c r="DG11" s="24" t="s">
        <v>2555</v>
      </c>
      <c r="DH11" s="24" t="s">
        <v>2555</v>
      </c>
      <c r="DI11" s="24" t="s">
        <v>2555</v>
      </c>
      <c r="DJ11" s="24" t="s">
        <v>2555</v>
      </c>
      <c r="DK11" s="24" t="s">
        <v>2555</v>
      </c>
      <c r="DL11" s="24" t="s">
        <v>2555</v>
      </c>
      <c r="DN11" s="23" t="s">
        <v>2575</v>
      </c>
      <c r="DO11" s="24" t="s">
        <v>2555</v>
      </c>
      <c r="DP11" s="24" t="s">
        <v>2618</v>
      </c>
      <c r="DQ11" s="24" t="s">
        <v>2618</v>
      </c>
      <c r="DR11" s="24" t="s">
        <v>2618</v>
      </c>
      <c r="DS11" s="24" t="s">
        <v>2618</v>
      </c>
      <c r="DT11" s="24" t="s">
        <v>2618</v>
      </c>
      <c r="DU11" s="24" t="s">
        <v>2618</v>
      </c>
      <c r="DV11" s="24" t="s">
        <v>2619</v>
      </c>
      <c r="DW11" s="24" t="s">
        <v>2620</v>
      </c>
      <c r="DX11" s="24" t="s">
        <v>2621</v>
      </c>
      <c r="DY11" s="24" t="s">
        <v>2621</v>
      </c>
      <c r="DZ11" s="24" t="s">
        <v>2621</v>
      </c>
      <c r="EA11" s="24" t="s">
        <v>2621</v>
      </c>
      <c r="EB11" s="24" t="s">
        <v>2621</v>
      </c>
      <c r="EC11" s="24" t="s">
        <v>2622</v>
      </c>
      <c r="ED11" s="24" t="s">
        <v>2622</v>
      </c>
      <c r="EE11" s="24" t="s">
        <v>2622</v>
      </c>
      <c r="EF11" s="24" t="s">
        <v>2622</v>
      </c>
      <c r="EG11" s="24" t="s">
        <v>2622</v>
      </c>
      <c r="EH11" s="24" t="s">
        <v>2622</v>
      </c>
      <c r="EI11" s="24" t="s">
        <v>2623</v>
      </c>
      <c r="EJ11" s="24" t="s">
        <v>2623</v>
      </c>
      <c r="EK11" s="24" t="s">
        <v>2623</v>
      </c>
      <c r="EL11" s="23"/>
      <c r="EM11" s="23"/>
    </row>
    <row r="12" spans="1:143" x14ac:dyDescent="0.25">
      <c r="A12" t="s">
        <v>10333</v>
      </c>
      <c r="B12">
        <v>86352</v>
      </c>
      <c r="C12">
        <v>86540</v>
      </c>
      <c r="D12" t="s">
        <v>2554</v>
      </c>
      <c r="E12">
        <v>189</v>
      </c>
      <c r="G12" s="33" t="s">
        <v>7</v>
      </c>
      <c r="H12" s="33" t="s">
        <v>1564</v>
      </c>
      <c r="I12" s="1">
        <v>84812</v>
      </c>
      <c r="J12" s="2" t="s">
        <v>10334</v>
      </c>
      <c r="K12" s="2" t="s">
        <v>2550</v>
      </c>
      <c r="O12" s="13" t="s">
        <v>2591</v>
      </c>
      <c r="P12" s="11" t="s">
        <v>2591</v>
      </c>
      <c r="Q12" s="11"/>
      <c r="R12" s="23" t="s">
        <v>2574</v>
      </c>
      <c r="S12" s="24" t="s">
        <v>2551</v>
      </c>
      <c r="T12" s="24" t="s">
        <v>2552</v>
      </c>
      <c r="U12" s="24" t="s">
        <v>2552</v>
      </c>
      <c r="V12" s="24" t="s">
        <v>2552</v>
      </c>
      <c r="W12" s="24" t="s">
        <v>2552</v>
      </c>
      <c r="X12" s="24" t="s">
        <v>2552</v>
      </c>
      <c r="Y12" s="24" t="s">
        <v>2552</v>
      </c>
      <c r="Z12" s="24" t="s">
        <v>2552</v>
      </c>
      <c r="AA12" s="24" t="s">
        <v>2597</v>
      </c>
      <c r="AB12" s="24" t="s">
        <v>2597</v>
      </c>
      <c r="AC12" s="24" t="s">
        <v>2597</v>
      </c>
      <c r="AD12" s="24" t="s">
        <v>2597</v>
      </c>
      <c r="AE12" s="24" t="s">
        <v>2597</v>
      </c>
      <c r="AF12" s="24" t="s">
        <v>2597</v>
      </c>
      <c r="AG12" s="24" t="s">
        <v>2597</v>
      </c>
      <c r="AH12" s="24" t="s">
        <v>2597</v>
      </c>
      <c r="AI12" s="24" t="s">
        <v>2597</v>
      </c>
      <c r="AJ12" s="24" t="s">
        <v>2597</v>
      </c>
      <c r="AK12" s="24" t="s">
        <v>2597</v>
      </c>
      <c r="AL12" s="24" t="s">
        <v>2597</v>
      </c>
      <c r="AM12" s="24" t="s">
        <v>2597</v>
      </c>
      <c r="AN12" s="24" t="s">
        <v>2597</v>
      </c>
      <c r="AO12" s="24" t="s">
        <v>2597</v>
      </c>
      <c r="AP12" s="23"/>
      <c r="AQ12" s="23" t="s">
        <v>2574</v>
      </c>
      <c r="AR12" s="24" t="s">
        <v>2597</v>
      </c>
      <c r="AS12" s="24" t="s">
        <v>2597</v>
      </c>
      <c r="AT12" s="24" t="s">
        <v>2597</v>
      </c>
      <c r="AU12" s="24" t="s">
        <v>2554</v>
      </c>
      <c r="AV12" s="24" t="s">
        <v>2554</v>
      </c>
      <c r="AW12" s="24" t="s">
        <v>2554</v>
      </c>
      <c r="AX12" s="24" t="s">
        <v>2554</v>
      </c>
      <c r="AY12" s="24" t="s">
        <v>2554</v>
      </c>
      <c r="AZ12" s="24" t="s">
        <v>2554</v>
      </c>
      <c r="BA12" s="24" t="s">
        <v>2554</v>
      </c>
      <c r="BB12" s="24" t="s">
        <v>2554</v>
      </c>
      <c r="BC12" s="24" t="s">
        <v>2554</v>
      </c>
      <c r="BD12" s="24" t="s">
        <v>2554</v>
      </c>
      <c r="BE12" s="24" t="s">
        <v>2554</v>
      </c>
      <c r="BF12" s="24" t="s">
        <v>2554</v>
      </c>
      <c r="BG12" s="24" t="s">
        <v>2554</v>
      </c>
      <c r="BH12" s="24" t="s">
        <v>2554</v>
      </c>
      <c r="BI12" s="24" t="s">
        <v>2554</v>
      </c>
      <c r="BJ12" s="24" t="s">
        <v>2554</v>
      </c>
      <c r="BK12" s="24" t="s">
        <v>2554</v>
      </c>
      <c r="BL12" s="24" t="s">
        <v>2599</v>
      </c>
      <c r="BM12" s="24" t="s">
        <v>2599</v>
      </c>
      <c r="BN12" s="24" t="s">
        <v>2599</v>
      </c>
      <c r="BO12" s="23"/>
      <c r="BP12" s="23" t="s">
        <v>2574</v>
      </c>
      <c r="BQ12" s="24" t="s">
        <v>2599</v>
      </c>
      <c r="BR12" s="24" t="s">
        <v>2599</v>
      </c>
      <c r="BS12" s="24" t="s">
        <v>2599</v>
      </c>
      <c r="BT12" s="24" t="s">
        <v>2599</v>
      </c>
      <c r="BU12" s="24" t="s">
        <v>2599</v>
      </c>
      <c r="BV12" s="24" t="s">
        <v>2599</v>
      </c>
      <c r="BW12" s="24" t="s">
        <v>2599</v>
      </c>
      <c r="BX12" s="24" t="s">
        <v>2599</v>
      </c>
      <c r="BY12" s="24" t="s">
        <v>2599</v>
      </c>
      <c r="BZ12" s="24" t="s">
        <v>2599</v>
      </c>
      <c r="CA12" s="24" t="s">
        <v>2590</v>
      </c>
      <c r="CB12" s="24" t="s">
        <v>2590</v>
      </c>
      <c r="CC12" s="24" t="s">
        <v>2590</v>
      </c>
      <c r="CD12" s="24" t="s">
        <v>2590</v>
      </c>
      <c r="CE12" s="24" t="s">
        <v>2590</v>
      </c>
      <c r="CF12" s="24" t="s">
        <v>2590</v>
      </c>
      <c r="CG12" s="24" t="s">
        <v>2590</v>
      </c>
      <c r="CH12" s="24" t="s">
        <v>2590</v>
      </c>
      <c r="CI12" s="24" t="s">
        <v>2590</v>
      </c>
      <c r="CJ12" s="24" t="s">
        <v>2590</v>
      </c>
      <c r="CK12" s="24" t="s">
        <v>2590</v>
      </c>
      <c r="CL12" s="24" t="s">
        <v>2590</v>
      </c>
      <c r="CM12" s="24" t="s">
        <v>2590</v>
      </c>
      <c r="CO12" s="23" t="s">
        <v>2574</v>
      </c>
      <c r="CP12" s="24" t="s">
        <v>2590</v>
      </c>
      <c r="CQ12" s="24" t="s">
        <v>2590</v>
      </c>
      <c r="CR12" s="24" t="s">
        <v>2590</v>
      </c>
      <c r="CS12" s="24" t="s">
        <v>2590</v>
      </c>
      <c r="CT12" s="24" t="s">
        <v>2590</v>
      </c>
      <c r="CU12" s="24" t="s">
        <v>2590</v>
      </c>
      <c r="CV12" s="24" t="s">
        <v>2590</v>
      </c>
      <c r="CW12" s="24" t="s">
        <v>2590</v>
      </c>
      <c r="CX12" s="24" t="s">
        <v>2590</v>
      </c>
      <c r="CY12" s="24" t="s">
        <v>2590</v>
      </c>
      <c r="CZ12" s="24" t="s">
        <v>2590</v>
      </c>
      <c r="DA12" s="24" t="s">
        <v>2590</v>
      </c>
      <c r="DB12" s="24" t="s">
        <v>2555</v>
      </c>
      <c r="DC12" s="24" t="s">
        <v>2555</v>
      </c>
      <c r="DD12" s="24" t="s">
        <v>2555</v>
      </c>
      <c r="DE12" s="24" t="s">
        <v>2555</v>
      </c>
      <c r="DF12" s="24" t="s">
        <v>2555</v>
      </c>
      <c r="DG12" s="24" t="s">
        <v>2555</v>
      </c>
      <c r="DH12" s="24" t="s">
        <v>2555</v>
      </c>
      <c r="DI12" s="24" t="s">
        <v>2555</v>
      </c>
      <c r="DJ12" s="24" t="s">
        <v>2555</v>
      </c>
      <c r="DK12" s="24" t="s">
        <v>2555</v>
      </c>
      <c r="DL12" s="24" t="s">
        <v>2555</v>
      </c>
      <c r="DN12" s="23" t="s">
        <v>2574</v>
      </c>
      <c r="DO12" s="24" t="s">
        <v>2555</v>
      </c>
      <c r="DP12" s="24" t="s">
        <v>2618</v>
      </c>
      <c r="DQ12" s="24" t="s">
        <v>2618</v>
      </c>
      <c r="DR12" s="24" t="s">
        <v>2618</v>
      </c>
      <c r="DS12" s="24" t="s">
        <v>2618</v>
      </c>
      <c r="DT12" s="24" t="s">
        <v>2618</v>
      </c>
      <c r="DU12" s="24" t="s">
        <v>2618</v>
      </c>
      <c r="DV12" s="24" t="s">
        <v>2619</v>
      </c>
      <c r="DW12" s="24" t="s">
        <v>2620</v>
      </c>
      <c r="DX12" s="24" t="s">
        <v>2621</v>
      </c>
      <c r="DY12" s="24" t="s">
        <v>2621</v>
      </c>
      <c r="DZ12" s="24" t="s">
        <v>2621</v>
      </c>
      <c r="EA12" s="24" t="s">
        <v>2621</v>
      </c>
      <c r="EB12" s="24" t="s">
        <v>2621</v>
      </c>
      <c r="EC12" s="24" t="s">
        <v>2622</v>
      </c>
      <c r="ED12" s="24" t="s">
        <v>2622</v>
      </c>
      <c r="EE12" s="24" t="s">
        <v>2622</v>
      </c>
      <c r="EF12" s="24" t="s">
        <v>2622</v>
      </c>
      <c r="EG12" s="24" t="s">
        <v>2622</v>
      </c>
      <c r="EH12" s="24" t="s">
        <v>2622</v>
      </c>
      <c r="EI12" s="24" t="s">
        <v>2623</v>
      </c>
      <c r="EJ12" s="24" t="s">
        <v>2623</v>
      </c>
      <c r="EK12" s="24" t="s">
        <v>2623</v>
      </c>
      <c r="EL12" s="23"/>
      <c r="EM12" s="23"/>
    </row>
    <row r="13" spans="1:143" x14ac:dyDescent="0.25">
      <c r="A13" t="s">
        <v>10323</v>
      </c>
      <c r="B13">
        <v>86541</v>
      </c>
      <c r="C13">
        <v>86680</v>
      </c>
      <c r="D13" t="s">
        <v>2599</v>
      </c>
      <c r="E13">
        <v>140</v>
      </c>
      <c r="G13" s="33" t="s">
        <v>7</v>
      </c>
      <c r="H13" s="33" t="s">
        <v>1565</v>
      </c>
      <c r="I13" s="1">
        <v>84813</v>
      </c>
      <c r="J13" s="2" t="s">
        <v>10335</v>
      </c>
      <c r="K13" s="2" t="s">
        <v>2550</v>
      </c>
      <c r="O13" s="13" t="s">
        <v>2557</v>
      </c>
      <c r="P13" s="11" t="s">
        <v>2557</v>
      </c>
      <c r="Q13" s="11"/>
      <c r="R13" s="23" t="s">
        <v>2573</v>
      </c>
      <c r="S13" s="24" t="s">
        <v>2551</v>
      </c>
      <c r="T13" s="24" t="s">
        <v>2552</v>
      </c>
      <c r="U13" s="24" t="s">
        <v>2552</v>
      </c>
      <c r="V13" s="24" t="s">
        <v>2552</v>
      </c>
      <c r="W13" s="24" t="s">
        <v>2552</v>
      </c>
      <c r="X13" s="24" t="s">
        <v>2552</v>
      </c>
      <c r="Y13" s="24" t="s">
        <v>2552</v>
      </c>
      <c r="Z13" s="24" t="s">
        <v>2552</v>
      </c>
      <c r="AA13" s="24" t="s">
        <v>2597</v>
      </c>
      <c r="AB13" s="24" t="s">
        <v>2597</v>
      </c>
      <c r="AC13" s="24" t="s">
        <v>2597</v>
      </c>
      <c r="AD13" s="24" t="s">
        <v>2597</v>
      </c>
      <c r="AE13" s="24" t="s">
        <v>2597</v>
      </c>
      <c r="AF13" s="24" t="s">
        <v>2597</v>
      </c>
      <c r="AG13" s="24" t="s">
        <v>2597</v>
      </c>
      <c r="AH13" s="24" t="s">
        <v>2597</v>
      </c>
      <c r="AI13" s="24" t="s">
        <v>2597</v>
      </c>
      <c r="AJ13" s="24" t="s">
        <v>2597</v>
      </c>
      <c r="AK13" s="24" t="s">
        <v>2597</v>
      </c>
      <c r="AL13" s="24" t="s">
        <v>2597</v>
      </c>
      <c r="AM13" s="24" t="s">
        <v>2597</v>
      </c>
      <c r="AN13" s="24" t="s">
        <v>2597</v>
      </c>
      <c r="AO13" s="24" t="s">
        <v>2597</v>
      </c>
      <c r="AP13" s="23"/>
      <c r="AQ13" s="23" t="s">
        <v>2573</v>
      </c>
      <c r="AR13" s="24" t="s">
        <v>2597</v>
      </c>
      <c r="AS13" s="24" t="s">
        <v>2597</v>
      </c>
      <c r="AT13" s="24" t="s">
        <v>2597</v>
      </c>
      <c r="AU13" s="24" t="s">
        <v>2554</v>
      </c>
      <c r="AV13" s="24" t="s">
        <v>2554</v>
      </c>
      <c r="AW13" s="24" t="s">
        <v>2554</v>
      </c>
      <c r="AX13" s="24" t="s">
        <v>2554</v>
      </c>
      <c r="AY13" s="24" t="s">
        <v>2554</v>
      </c>
      <c r="AZ13" s="24" t="s">
        <v>2554</v>
      </c>
      <c r="BA13" s="24" t="s">
        <v>2554</v>
      </c>
      <c r="BB13" s="24" t="s">
        <v>2554</v>
      </c>
      <c r="BC13" s="24" t="s">
        <v>2554</v>
      </c>
      <c r="BD13" s="24" t="s">
        <v>2554</v>
      </c>
      <c r="BE13" s="24" t="s">
        <v>2554</v>
      </c>
      <c r="BF13" s="24" t="s">
        <v>2554</v>
      </c>
      <c r="BG13" s="24" t="s">
        <v>2554</v>
      </c>
      <c r="BH13" s="24" t="s">
        <v>2554</v>
      </c>
      <c r="BI13" s="24" t="s">
        <v>2554</v>
      </c>
      <c r="BJ13" s="24" t="s">
        <v>2554</v>
      </c>
      <c r="BK13" s="24" t="s">
        <v>2554</v>
      </c>
      <c r="BL13" s="24" t="s">
        <v>2599</v>
      </c>
      <c r="BM13" s="24" t="s">
        <v>2599</v>
      </c>
      <c r="BN13" s="24" t="s">
        <v>2599</v>
      </c>
      <c r="BO13" s="23"/>
      <c r="BP13" s="23" t="s">
        <v>2573</v>
      </c>
      <c r="BQ13" s="24" t="s">
        <v>2599</v>
      </c>
      <c r="BR13" s="24" t="s">
        <v>2599</v>
      </c>
      <c r="BS13" s="24" t="s">
        <v>2599</v>
      </c>
      <c r="BT13" s="24" t="s">
        <v>2599</v>
      </c>
      <c r="BU13" s="24" t="s">
        <v>2599</v>
      </c>
      <c r="BV13" s="24" t="s">
        <v>2599</v>
      </c>
      <c r="BW13" s="24" t="s">
        <v>2599</v>
      </c>
      <c r="BX13" s="24" t="s">
        <v>2599</v>
      </c>
      <c r="BY13" s="24" t="s">
        <v>2599</v>
      </c>
      <c r="BZ13" s="24" t="s">
        <v>2599</v>
      </c>
      <c r="CA13" s="24" t="s">
        <v>2590</v>
      </c>
      <c r="CB13" s="24" t="s">
        <v>2590</v>
      </c>
      <c r="CC13" s="24" t="s">
        <v>2590</v>
      </c>
      <c r="CD13" s="24" t="s">
        <v>2590</v>
      </c>
      <c r="CE13" s="24" t="s">
        <v>2590</v>
      </c>
      <c r="CF13" s="24" t="s">
        <v>2590</v>
      </c>
      <c r="CG13" s="24" t="s">
        <v>2590</v>
      </c>
      <c r="CH13" s="24" t="s">
        <v>2590</v>
      </c>
      <c r="CI13" s="24" t="s">
        <v>2590</v>
      </c>
      <c r="CJ13" s="24" t="s">
        <v>2590</v>
      </c>
      <c r="CK13" s="24" t="s">
        <v>2590</v>
      </c>
      <c r="CL13" s="24" t="s">
        <v>2590</v>
      </c>
      <c r="CM13" s="24" t="s">
        <v>2590</v>
      </c>
      <c r="CO13" s="23" t="s">
        <v>2573</v>
      </c>
      <c r="CP13" s="24" t="s">
        <v>2590</v>
      </c>
      <c r="CQ13" s="24" t="s">
        <v>2590</v>
      </c>
      <c r="CR13" s="24" t="s">
        <v>2590</v>
      </c>
      <c r="CS13" s="24" t="s">
        <v>2590</v>
      </c>
      <c r="CT13" s="24" t="s">
        <v>2590</v>
      </c>
      <c r="CU13" s="24" t="s">
        <v>2590</v>
      </c>
      <c r="CV13" s="24" t="s">
        <v>2590</v>
      </c>
      <c r="CW13" s="24" t="s">
        <v>2590</v>
      </c>
      <c r="CX13" s="24" t="s">
        <v>2590</v>
      </c>
      <c r="CY13" s="24" t="s">
        <v>2590</v>
      </c>
      <c r="CZ13" s="24" t="s">
        <v>2590</v>
      </c>
      <c r="DA13" s="24" t="s">
        <v>2590</v>
      </c>
      <c r="DB13" s="24" t="s">
        <v>2555</v>
      </c>
      <c r="DC13" s="24" t="s">
        <v>2555</v>
      </c>
      <c r="DD13" s="24" t="s">
        <v>2555</v>
      </c>
      <c r="DE13" s="24" t="s">
        <v>2555</v>
      </c>
      <c r="DF13" s="24" t="s">
        <v>2555</v>
      </c>
      <c r="DG13" s="24" t="s">
        <v>2555</v>
      </c>
      <c r="DH13" s="24" t="s">
        <v>2555</v>
      </c>
      <c r="DI13" s="24" t="s">
        <v>2555</v>
      </c>
      <c r="DJ13" s="24" t="s">
        <v>2555</v>
      </c>
      <c r="DK13" s="24" t="s">
        <v>2555</v>
      </c>
      <c r="DL13" s="24" t="s">
        <v>2555</v>
      </c>
      <c r="DN13" s="23" t="s">
        <v>2573</v>
      </c>
      <c r="DO13" s="24" t="s">
        <v>2555</v>
      </c>
      <c r="DP13" s="24" t="s">
        <v>2618</v>
      </c>
      <c r="DQ13" s="24" t="s">
        <v>2618</v>
      </c>
      <c r="DR13" s="24" t="s">
        <v>2618</v>
      </c>
      <c r="DS13" s="24" t="s">
        <v>2618</v>
      </c>
      <c r="DT13" s="24" t="s">
        <v>2618</v>
      </c>
      <c r="DU13" s="24" t="s">
        <v>2618</v>
      </c>
      <c r="DV13" s="24" t="s">
        <v>2619</v>
      </c>
      <c r="DW13" s="24" t="s">
        <v>2620</v>
      </c>
      <c r="DX13" s="24" t="s">
        <v>2621</v>
      </c>
      <c r="DY13" s="24" t="s">
        <v>2621</v>
      </c>
      <c r="DZ13" s="24" t="s">
        <v>2621</v>
      </c>
      <c r="EA13" s="24" t="s">
        <v>2621</v>
      </c>
      <c r="EB13" s="24" t="s">
        <v>2621</v>
      </c>
      <c r="EC13" s="24" t="s">
        <v>2622</v>
      </c>
      <c r="ED13" s="24" t="s">
        <v>2622</v>
      </c>
      <c r="EE13" s="24" t="s">
        <v>2622</v>
      </c>
      <c r="EF13" s="24" t="s">
        <v>2622</v>
      </c>
      <c r="EG13" s="24" t="s">
        <v>2622</v>
      </c>
      <c r="EH13" s="24" t="s">
        <v>2622</v>
      </c>
      <c r="EI13" s="24" t="s">
        <v>2623</v>
      </c>
      <c r="EJ13" s="24" t="s">
        <v>2623</v>
      </c>
      <c r="EK13" s="24" t="s">
        <v>2623</v>
      </c>
      <c r="EL13" s="23"/>
      <c r="EM13" s="23"/>
    </row>
    <row r="14" spans="1:143" x14ac:dyDescent="0.25">
      <c r="A14" t="s">
        <v>10336</v>
      </c>
      <c r="B14">
        <v>86681</v>
      </c>
      <c r="C14">
        <v>86952</v>
      </c>
      <c r="D14" t="s">
        <v>2590</v>
      </c>
      <c r="E14">
        <v>272</v>
      </c>
      <c r="G14" s="33" t="s">
        <v>7</v>
      </c>
      <c r="H14" s="33" t="s">
        <v>1665</v>
      </c>
      <c r="I14" s="1">
        <v>84814</v>
      </c>
      <c r="J14" s="2" t="s">
        <v>10337</v>
      </c>
      <c r="K14" s="2" t="s">
        <v>2550</v>
      </c>
      <c r="O14" s="13" t="s">
        <v>2561</v>
      </c>
      <c r="P14" s="29" t="s">
        <v>2561</v>
      </c>
      <c r="Q14" s="11"/>
      <c r="R14" s="23"/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>
        <v>1</v>
      </c>
      <c r="AP14" s="23"/>
      <c r="AQ14" s="23"/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/>
      <c r="BP14" s="23"/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>
        <v>3</v>
      </c>
      <c r="CO14" s="23"/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>
        <v>4</v>
      </c>
      <c r="DN14" s="23"/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>
        <v>5</v>
      </c>
      <c r="EL14" s="23"/>
      <c r="EM14" s="23"/>
    </row>
    <row r="15" spans="1:143" x14ac:dyDescent="0.25">
      <c r="A15" t="s">
        <v>10325</v>
      </c>
      <c r="B15">
        <v>86953</v>
      </c>
      <c r="C15">
        <v>87088</v>
      </c>
      <c r="D15" t="s">
        <v>2555</v>
      </c>
      <c r="E15">
        <v>136</v>
      </c>
      <c r="G15" s="33" t="s">
        <v>7</v>
      </c>
      <c r="H15" s="33" t="s">
        <v>1666</v>
      </c>
      <c r="I15" s="1">
        <v>84815</v>
      </c>
      <c r="J15" s="2" t="s">
        <v>10338</v>
      </c>
      <c r="K15" s="2" t="s">
        <v>2550</v>
      </c>
      <c r="O15" s="13" t="s">
        <v>2552</v>
      </c>
      <c r="P15" s="29" t="s">
        <v>2552</v>
      </c>
      <c r="Q15" s="11"/>
      <c r="R15" s="23"/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8</v>
      </c>
      <c r="AP15" s="23"/>
      <c r="AQ15" s="23"/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 t="s">
        <v>8</v>
      </c>
      <c r="BO15" s="23"/>
      <c r="BP15" s="23"/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 t="s">
        <v>8</v>
      </c>
      <c r="CO15" s="23"/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 t="s">
        <v>8</v>
      </c>
      <c r="DN15" s="23"/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 t="s">
        <v>8</v>
      </c>
      <c r="EL15" s="23"/>
      <c r="EM15" s="23"/>
    </row>
    <row r="16" spans="1:143" x14ac:dyDescent="0.25">
      <c r="A16" t="s">
        <v>10339</v>
      </c>
      <c r="B16">
        <v>87089</v>
      </c>
      <c r="C16">
        <v>87149</v>
      </c>
      <c r="D16" t="s">
        <v>2618</v>
      </c>
      <c r="E16">
        <v>61</v>
      </c>
      <c r="G16" s="33" t="s">
        <v>7</v>
      </c>
      <c r="H16" s="33" t="s">
        <v>1667</v>
      </c>
      <c r="I16" s="1">
        <v>84816</v>
      </c>
      <c r="J16" s="2" t="s">
        <v>10340</v>
      </c>
      <c r="K16" s="2" t="s">
        <v>2550</v>
      </c>
      <c r="O16" s="13" t="s">
        <v>2618</v>
      </c>
      <c r="P16" s="29" t="s">
        <v>2618</v>
      </c>
      <c r="Q16" s="11"/>
      <c r="R16" s="23"/>
      <c r="S16" s="23" t="s">
        <v>2573</v>
      </c>
      <c r="T16" s="23" t="s">
        <v>2574</v>
      </c>
      <c r="U16" s="23" t="s">
        <v>2575</v>
      </c>
      <c r="V16" s="23" t="s">
        <v>2576</v>
      </c>
      <c r="W16" s="23" t="s">
        <v>2577</v>
      </c>
      <c r="X16" s="23" t="s">
        <v>2578</v>
      </c>
      <c r="Y16" s="23" t="s">
        <v>2579</v>
      </c>
      <c r="Z16" s="23" t="s">
        <v>2580</v>
      </c>
      <c r="AA16" s="23" t="s">
        <v>2581</v>
      </c>
      <c r="AB16" s="23">
        <v>10</v>
      </c>
      <c r="AC16" s="23">
        <v>11</v>
      </c>
      <c r="AD16" s="23">
        <v>12</v>
      </c>
      <c r="AE16" s="23">
        <v>13</v>
      </c>
      <c r="AF16" s="23">
        <v>14</v>
      </c>
      <c r="AG16" s="23">
        <v>15</v>
      </c>
      <c r="AH16" s="23">
        <v>16</v>
      </c>
      <c r="AI16" s="23">
        <v>17</v>
      </c>
      <c r="AJ16" s="23">
        <v>18</v>
      </c>
      <c r="AK16" s="23">
        <v>19</v>
      </c>
      <c r="AL16" s="23">
        <v>20</v>
      </c>
      <c r="AM16" s="23">
        <v>21</v>
      </c>
      <c r="AN16" s="23">
        <v>22</v>
      </c>
      <c r="AO16" s="23">
        <v>23</v>
      </c>
      <c r="AP16" s="23"/>
      <c r="AQ16" s="23"/>
      <c r="AR16" s="23" t="s">
        <v>2573</v>
      </c>
      <c r="AS16" s="23" t="s">
        <v>2574</v>
      </c>
      <c r="AT16" s="23" t="s">
        <v>2575</v>
      </c>
      <c r="AU16" s="23" t="s">
        <v>2576</v>
      </c>
      <c r="AV16" s="23" t="s">
        <v>2577</v>
      </c>
      <c r="AW16" s="23" t="s">
        <v>2578</v>
      </c>
      <c r="AX16" s="23" t="s">
        <v>2579</v>
      </c>
      <c r="AY16" s="23" t="s">
        <v>2580</v>
      </c>
      <c r="AZ16" s="23" t="s">
        <v>2581</v>
      </c>
      <c r="BA16" s="23">
        <v>10</v>
      </c>
      <c r="BB16" s="23">
        <v>11</v>
      </c>
      <c r="BC16" s="23">
        <v>12</v>
      </c>
      <c r="BD16" s="23">
        <v>13</v>
      </c>
      <c r="BE16" s="23">
        <v>14</v>
      </c>
      <c r="BF16" s="23">
        <v>15</v>
      </c>
      <c r="BG16" s="23">
        <v>16</v>
      </c>
      <c r="BH16" s="23">
        <v>17</v>
      </c>
      <c r="BI16" s="23">
        <v>18</v>
      </c>
      <c r="BJ16" s="23">
        <v>19</v>
      </c>
      <c r="BK16" s="23">
        <v>20</v>
      </c>
      <c r="BL16" s="23">
        <v>21</v>
      </c>
      <c r="BM16" s="23">
        <v>22</v>
      </c>
      <c r="BN16" s="23">
        <v>23</v>
      </c>
      <c r="BO16" s="23"/>
      <c r="BP16" s="23"/>
      <c r="BQ16" s="23" t="s">
        <v>2573</v>
      </c>
      <c r="BR16" s="23" t="s">
        <v>2574</v>
      </c>
      <c r="BS16" s="23" t="s">
        <v>2575</v>
      </c>
      <c r="BT16" s="23" t="s">
        <v>2576</v>
      </c>
      <c r="BU16" s="23" t="s">
        <v>2577</v>
      </c>
      <c r="BV16" s="23" t="s">
        <v>2578</v>
      </c>
      <c r="BW16" s="23" t="s">
        <v>2579</v>
      </c>
      <c r="BX16" s="23" t="s">
        <v>2580</v>
      </c>
      <c r="BY16" s="23" t="s">
        <v>2581</v>
      </c>
      <c r="BZ16" s="23">
        <v>10</v>
      </c>
      <c r="CA16" s="23">
        <v>11</v>
      </c>
      <c r="CB16" s="23">
        <v>12</v>
      </c>
      <c r="CC16" s="23">
        <v>13</v>
      </c>
      <c r="CD16" s="23">
        <v>14</v>
      </c>
      <c r="CE16" s="23">
        <v>15</v>
      </c>
      <c r="CF16" s="23">
        <v>16</v>
      </c>
      <c r="CG16" s="23">
        <v>17</v>
      </c>
      <c r="CH16" s="23">
        <v>18</v>
      </c>
      <c r="CI16" s="23">
        <v>19</v>
      </c>
      <c r="CJ16" s="23">
        <v>20</v>
      </c>
      <c r="CK16" s="23">
        <v>21</v>
      </c>
      <c r="CL16" s="23">
        <v>22</v>
      </c>
      <c r="CM16" s="23">
        <v>23</v>
      </c>
      <c r="CO16" s="23"/>
      <c r="CP16" s="23" t="s">
        <v>2573</v>
      </c>
      <c r="CQ16" s="23" t="s">
        <v>2574</v>
      </c>
      <c r="CR16" s="23" t="s">
        <v>2575</v>
      </c>
      <c r="CS16" s="23" t="s">
        <v>2576</v>
      </c>
      <c r="CT16" s="23" t="s">
        <v>2577</v>
      </c>
      <c r="CU16" s="23" t="s">
        <v>2578</v>
      </c>
      <c r="CV16" s="23" t="s">
        <v>2579</v>
      </c>
      <c r="CW16" s="23" t="s">
        <v>2580</v>
      </c>
      <c r="CX16" s="23" t="s">
        <v>2581</v>
      </c>
      <c r="CY16" s="23">
        <v>10</v>
      </c>
      <c r="CZ16" s="23">
        <v>11</v>
      </c>
      <c r="DA16" s="23">
        <v>12</v>
      </c>
      <c r="DB16" s="23">
        <v>13</v>
      </c>
      <c r="DC16" s="23">
        <v>14</v>
      </c>
      <c r="DD16" s="23">
        <v>15</v>
      </c>
      <c r="DE16" s="23">
        <v>16</v>
      </c>
      <c r="DF16" s="23">
        <v>17</v>
      </c>
      <c r="DG16" s="23">
        <v>18</v>
      </c>
      <c r="DH16" s="23">
        <v>19</v>
      </c>
      <c r="DI16" s="23">
        <v>20</v>
      </c>
      <c r="DJ16" s="23">
        <v>21</v>
      </c>
      <c r="DK16" s="23">
        <v>22</v>
      </c>
      <c r="DL16" s="23">
        <v>23</v>
      </c>
      <c r="DN16" s="23"/>
      <c r="DO16" s="23" t="s">
        <v>2573</v>
      </c>
      <c r="DP16" s="23" t="s">
        <v>2574</v>
      </c>
      <c r="DQ16" s="23" t="s">
        <v>2575</v>
      </c>
      <c r="DR16" s="23" t="s">
        <v>2576</v>
      </c>
      <c r="DS16" s="23" t="s">
        <v>2577</v>
      </c>
      <c r="DT16" s="23" t="s">
        <v>2578</v>
      </c>
      <c r="DU16" s="23" t="s">
        <v>2579</v>
      </c>
      <c r="DV16" s="23" t="s">
        <v>2580</v>
      </c>
      <c r="DW16" s="23" t="s">
        <v>2581</v>
      </c>
      <c r="DX16" s="23">
        <v>10</v>
      </c>
      <c r="DY16" s="23">
        <v>11</v>
      </c>
      <c r="DZ16" s="23">
        <v>12</v>
      </c>
      <c r="EA16" s="23">
        <v>13</v>
      </c>
      <c r="EB16" s="23">
        <v>14</v>
      </c>
      <c r="EC16" s="23">
        <v>15</v>
      </c>
      <c r="ED16" s="23">
        <v>16</v>
      </c>
      <c r="EE16" s="23">
        <v>17</v>
      </c>
      <c r="EF16" s="23">
        <v>18</v>
      </c>
      <c r="EG16" s="23">
        <v>19</v>
      </c>
      <c r="EH16" s="23">
        <v>20</v>
      </c>
      <c r="EI16" s="23">
        <v>21</v>
      </c>
      <c r="EJ16" s="23">
        <v>22</v>
      </c>
      <c r="EK16" s="23">
        <v>23</v>
      </c>
      <c r="EL16" s="23"/>
      <c r="EM16" s="23"/>
    </row>
    <row r="17" spans="1:143" x14ac:dyDescent="0.25">
      <c r="A17" t="s">
        <v>10341</v>
      </c>
      <c r="B17">
        <v>87150</v>
      </c>
      <c r="C17">
        <v>87160</v>
      </c>
      <c r="D17" t="s">
        <v>2619</v>
      </c>
      <c r="E17">
        <v>11</v>
      </c>
      <c r="G17" s="33" t="s">
        <v>7</v>
      </c>
      <c r="H17" s="33" t="s">
        <v>1668</v>
      </c>
      <c r="I17" s="1">
        <v>84817</v>
      </c>
      <c r="J17" s="2" t="s">
        <v>10342</v>
      </c>
      <c r="K17" s="2" t="s">
        <v>2550</v>
      </c>
      <c r="O17" s="13" t="s">
        <v>2619</v>
      </c>
      <c r="P17" s="29" t="s">
        <v>2619</v>
      </c>
      <c r="Q17" s="11"/>
      <c r="R17" s="23" t="s">
        <v>2582</v>
      </c>
      <c r="S17" s="24" t="s">
        <v>2550</v>
      </c>
      <c r="T17" s="24" t="s">
        <v>2550</v>
      </c>
      <c r="U17" s="24" t="s">
        <v>2550</v>
      </c>
      <c r="V17" s="24" t="s">
        <v>2550</v>
      </c>
      <c r="W17" s="24" t="s">
        <v>2550</v>
      </c>
      <c r="X17" s="24" t="s">
        <v>2550</v>
      </c>
      <c r="Y17" s="24" t="s">
        <v>2550</v>
      </c>
      <c r="Z17" s="24" t="s">
        <v>2550</v>
      </c>
      <c r="AA17" s="24" t="s">
        <v>2550</v>
      </c>
      <c r="AB17" s="24" t="s">
        <v>2550</v>
      </c>
      <c r="AC17" s="24" t="s">
        <v>2550</v>
      </c>
      <c r="AD17" s="24" t="s">
        <v>2550</v>
      </c>
      <c r="AE17" s="24" t="s">
        <v>2550</v>
      </c>
      <c r="AF17" s="24" t="s">
        <v>2550</v>
      </c>
      <c r="AG17" s="24" t="s">
        <v>2550</v>
      </c>
      <c r="AH17" s="24" t="s">
        <v>2550</v>
      </c>
      <c r="AI17" s="24" t="s">
        <v>2550</v>
      </c>
      <c r="AJ17" s="24" t="s">
        <v>2550</v>
      </c>
      <c r="AK17" s="24" t="s">
        <v>2550</v>
      </c>
      <c r="AL17" s="24" t="s">
        <v>2550</v>
      </c>
      <c r="AM17" s="24" t="s">
        <v>2550</v>
      </c>
      <c r="AN17" s="24" t="s">
        <v>2550</v>
      </c>
      <c r="AO17" s="24" t="s">
        <v>2550</v>
      </c>
      <c r="AP17" s="23"/>
      <c r="AQ17" s="23" t="s">
        <v>2582</v>
      </c>
      <c r="AR17" s="24" t="s">
        <v>2550</v>
      </c>
      <c r="AS17" s="24" t="s">
        <v>2562</v>
      </c>
      <c r="AT17" s="24" t="s">
        <v>2562</v>
      </c>
      <c r="AU17" s="24" t="s">
        <v>2562</v>
      </c>
      <c r="AV17" s="24" t="s">
        <v>2562</v>
      </c>
      <c r="AW17" s="24" t="s">
        <v>2562</v>
      </c>
      <c r="AX17" s="24" t="s">
        <v>2562</v>
      </c>
      <c r="AY17" s="24" t="s">
        <v>2562</v>
      </c>
      <c r="AZ17" s="24" t="s">
        <v>2562</v>
      </c>
      <c r="BA17" s="24" t="s">
        <v>2562</v>
      </c>
      <c r="BB17" s="24" t="s">
        <v>2562</v>
      </c>
      <c r="BC17" s="24" t="s">
        <v>2562</v>
      </c>
      <c r="BD17" s="24" t="s">
        <v>2562</v>
      </c>
      <c r="BE17" s="24" t="s">
        <v>2562</v>
      </c>
      <c r="BF17" s="24" t="s">
        <v>2562</v>
      </c>
      <c r="BG17" s="24" t="s">
        <v>2562</v>
      </c>
      <c r="BH17" s="24" t="s">
        <v>2562</v>
      </c>
      <c r="BI17" s="24" t="s">
        <v>2562</v>
      </c>
      <c r="BJ17" s="24" t="s">
        <v>2562</v>
      </c>
      <c r="BK17" s="24" t="s">
        <v>2557</v>
      </c>
      <c r="BL17" s="24" t="s">
        <v>2557</v>
      </c>
      <c r="BM17" s="24" t="s">
        <v>2557</v>
      </c>
      <c r="BN17" s="24" t="s">
        <v>2557</v>
      </c>
      <c r="BO17" s="23"/>
      <c r="BP17" s="23" t="s">
        <v>2582</v>
      </c>
      <c r="BQ17" s="24" t="s">
        <v>2557</v>
      </c>
      <c r="BR17" s="24" t="s">
        <v>2557</v>
      </c>
      <c r="BS17" s="24" t="s">
        <v>2557</v>
      </c>
      <c r="BT17" s="24" t="s">
        <v>2557</v>
      </c>
      <c r="BU17" s="24" t="s">
        <v>2557</v>
      </c>
      <c r="BV17" s="24" t="s">
        <v>2557</v>
      </c>
      <c r="BW17" s="24" t="s">
        <v>2557</v>
      </c>
      <c r="BX17" s="24" t="s">
        <v>2557</v>
      </c>
      <c r="BY17" s="24" t="s">
        <v>2557</v>
      </c>
      <c r="BZ17" s="24" t="s">
        <v>2557</v>
      </c>
      <c r="CA17" s="24" t="s">
        <v>2557</v>
      </c>
      <c r="CB17" s="24" t="s">
        <v>2557</v>
      </c>
      <c r="CC17" s="24" t="s">
        <v>2557</v>
      </c>
      <c r="CD17" s="24" t="s">
        <v>2561</v>
      </c>
      <c r="CE17" s="24" t="s">
        <v>2561</v>
      </c>
      <c r="CF17" s="24" t="s">
        <v>2561</v>
      </c>
      <c r="CG17" s="24" t="s">
        <v>2561</v>
      </c>
      <c r="CH17" s="24" t="s">
        <v>2561</v>
      </c>
      <c r="CI17" s="24" t="s">
        <v>2561</v>
      </c>
      <c r="CJ17" s="24" t="s">
        <v>2561</v>
      </c>
      <c r="CK17" s="24" t="s">
        <v>2561</v>
      </c>
      <c r="CL17" s="24" t="s">
        <v>2561</v>
      </c>
      <c r="CM17" s="24" t="s">
        <v>2561</v>
      </c>
      <c r="CO17" s="23" t="s">
        <v>2582</v>
      </c>
      <c r="CP17" s="24" t="s">
        <v>2561</v>
      </c>
      <c r="CQ17" s="24" t="s">
        <v>2561</v>
      </c>
      <c r="CR17" s="24" t="s">
        <v>2561</v>
      </c>
      <c r="CS17" s="24" t="s">
        <v>2561</v>
      </c>
      <c r="CT17" s="24" t="s">
        <v>2561</v>
      </c>
      <c r="CU17" s="24" t="s">
        <v>2561</v>
      </c>
      <c r="CV17" s="24" t="s">
        <v>2561</v>
      </c>
      <c r="CW17" s="24" t="s">
        <v>2561</v>
      </c>
      <c r="CX17" s="24" t="s">
        <v>2561</v>
      </c>
      <c r="CY17" s="24" t="s">
        <v>2561</v>
      </c>
      <c r="CZ17" s="24" t="s">
        <v>2558</v>
      </c>
      <c r="DA17" s="24" t="s">
        <v>2558</v>
      </c>
      <c r="DB17" s="24" t="s">
        <v>2558</v>
      </c>
      <c r="DC17" s="24" t="s">
        <v>2558</v>
      </c>
      <c r="DD17" s="24" t="s">
        <v>2558</v>
      </c>
      <c r="DE17" s="24" t="s">
        <v>2558</v>
      </c>
      <c r="DF17" s="24" t="s">
        <v>2558</v>
      </c>
      <c r="DG17" s="24" t="s">
        <v>2558</v>
      </c>
      <c r="DH17" s="24" t="s">
        <v>2558</v>
      </c>
      <c r="DI17" s="24" t="s">
        <v>2558</v>
      </c>
      <c r="DJ17" s="24" t="s">
        <v>2558</v>
      </c>
      <c r="DK17" s="24" t="s">
        <v>2558</v>
      </c>
      <c r="DL17" s="24" t="s">
        <v>2591</v>
      </c>
      <c r="DN17" s="23" t="s">
        <v>2582</v>
      </c>
      <c r="DO17" s="24" t="s">
        <v>2591</v>
      </c>
      <c r="DP17" s="24" t="s">
        <v>2591</v>
      </c>
      <c r="DQ17" s="24" t="s">
        <v>2591</v>
      </c>
      <c r="DR17" s="24" t="s">
        <v>2591</v>
      </c>
      <c r="DS17" s="24" t="s">
        <v>2591</v>
      </c>
      <c r="DT17" s="24" t="s">
        <v>2591</v>
      </c>
      <c r="DU17" s="24" t="s">
        <v>2591</v>
      </c>
      <c r="DV17" s="24" t="s">
        <v>2591</v>
      </c>
      <c r="DW17" s="24" t="s">
        <v>2591</v>
      </c>
      <c r="DX17" s="24" t="s">
        <v>2591</v>
      </c>
      <c r="DY17" s="24" t="s">
        <v>2591</v>
      </c>
      <c r="DZ17" s="24" t="s">
        <v>2591</v>
      </c>
      <c r="EA17" s="24" t="s">
        <v>2551</v>
      </c>
      <c r="EB17" s="24" t="s">
        <v>2551</v>
      </c>
      <c r="EC17" s="24" t="s">
        <v>2551</v>
      </c>
      <c r="ED17" s="24" t="s">
        <v>2551</v>
      </c>
      <c r="EE17" s="24" t="s">
        <v>2551</v>
      </c>
      <c r="EF17" s="24" t="s">
        <v>2551</v>
      </c>
      <c r="EG17" s="24" t="s">
        <v>2551</v>
      </c>
      <c r="EH17" s="24" t="s">
        <v>2551</v>
      </c>
      <c r="EI17" s="24" t="s">
        <v>2551</v>
      </c>
      <c r="EJ17" s="24" t="s">
        <v>2551</v>
      </c>
      <c r="EK17" s="24" t="s">
        <v>2551</v>
      </c>
      <c r="EL17" s="23"/>
      <c r="EM17" s="23"/>
    </row>
    <row r="18" spans="1:143" x14ac:dyDescent="0.25">
      <c r="A18" t="s">
        <v>10343</v>
      </c>
      <c r="B18">
        <v>87161</v>
      </c>
      <c r="C18">
        <v>87176</v>
      </c>
      <c r="D18" t="s">
        <v>2620</v>
      </c>
      <c r="E18">
        <v>16</v>
      </c>
      <c r="G18" s="33" t="s">
        <v>7</v>
      </c>
      <c r="H18" s="33" t="s">
        <v>1669</v>
      </c>
      <c r="I18" s="1">
        <v>84818</v>
      </c>
      <c r="J18" s="2" t="s">
        <v>10344</v>
      </c>
      <c r="K18" s="2" t="s">
        <v>2550</v>
      </c>
      <c r="O18" s="13" t="s">
        <v>2620</v>
      </c>
      <c r="P18" s="29" t="s">
        <v>2620</v>
      </c>
      <c r="Q18" s="11"/>
      <c r="R18" s="23" t="s">
        <v>2583</v>
      </c>
      <c r="S18" s="24" t="s">
        <v>2550</v>
      </c>
      <c r="T18" s="24" t="s">
        <v>2550</v>
      </c>
      <c r="U18" s="24" t="s">
        <v>2550</v>
      </c>
      <c r="V18" s="24" t="s">
        <v>2550</v>
      </c>
      <c r="W18" s="24" t="s">
        <v>2550</v>
      </c>
      <c r="X18" s="24" t="s">
        <v>2550</v>
      </c>
      <c r="Y18" s="24" t="s">
        <v>2550</v>
      </c>
      <c r="Z18" s="24" t="s">
        <v>2550</v>
      </c>
      <c r="AA18" s="24" t="s">
        <v>2550</v>
      </c>
      <c r="AB18" s="24" t="s">
        <v>2550</v>
      </c>
      <c r="AC18" s="24" t="s">
        <v>2550</v>
      </c>
      <c r="AD18" s="24" t="s">
        <v>2550</v>
      </c>
      <c r="AE18" s="24" t="s">
        <v>2550</v>
      </c>
      <c r="AF18" s="24" t="s">
        <v>2550</v>
      </c>
      <c r="AG18" s="24" t="s">
        <v>2550</v>
      </c>
      <c r="AH18" s="24" t="s">
        <v>2550</v>
      </c>
      <c r="AI18" s="24" t="s">
        <v>2550</v>
      </c>
      <c r="AJ18" s="24" t="s">
        <v>2550</v>
      </c>
      <c r="AK18" s="24" t="s">
        <v>2550</v>
      </c>
      <c r="AL18" s="24" t="s">
        <v>2550</v>
      </c>
      <c r="AM18" s="24" t="s">
        <v>2550</v>
      </c>
      <c r="AN18" s="24" t="s">
        <v>2550</v>
      </c>
      <c r="AO18" s="24" t="s">
        <v>2550</v>
      </c>
      <c r="AP18" s="23"/>
      <c r="AQ18" s="23" t="s">
        <v>2583</v>
      </c>
      <c r="AR18" s="24" t="s">
        <v>2550</v>
      </c>
      <c r="AS18" s="24" t="s">
        <v>2562</v>
      </c>
      <c r="AT18" s="24" t="s">
        <v>2562</v>
      </c>
      <c r="AU18" s="24" t="s">
        <v>2562</v>
      </c>
      <c r="AV18" s="24" t="s">
        <v>2562</v>
      </c>
      <c r="AW18" s="24" t="s">
        <v>2562</v>
      </c>
      <c r="AX18" s="24" t="s">
        <v>2562</v>
      </c>
      <c r="AY18" s="24" t="s">
        <v>2562</v>
      </c>
      <c r="AZ18" s="24" t="s">
        <v>2562</v>
      </c>
      <c r="BA18" s="24" t="s">
        <v>2562</v>
      </c>
      <c r="BB18" s="24" t="s">
        <v>2562</v>
      </c>
      <c r="BC18" s="24" t="s">
        <v>2562</v>
      </c>
      <c r="BD18" s="24" t="s">
        <v>2562</v>
      </c>
      <c r="BE18" s="24" t="s">
        <v>2562</v>
      </c>
      <c r="BF18" s="24" t="s">
        <v>2562</v>
      </c>
      <c r="BG18" s="24" t="s">
        <v>2562</v>
      </c>
      <c r="BH18" s="24" t="s">
        <v>2562</v>
      </c>
      <c r="BI18" s="24" t="s">
        <v>2562</v>
      </c>
      <c r="BJ18" s="24" t="s">
        <v>2562</v>
      </c>
      <c r="BK18" s="24" t="s">
        <v>2557</v>
      </c>
      <c r="BL18" s="24" t="s">
        <v>2557</v>
      </c>
      <c r="BM18" s="24" t="s">
        <v>2557</v>
      </c>
      <c r="BN18" s="24" t="s">
        <v>2557</v>
      </c>
      <c r="BO18" s="23"/>
      <c r="BP18" s="23" t="s">
        <v>2583</v>
      </c>
      <c r="BQ18" s="24" t="s">
        <v>2557</v>
      </c>
      <c r="BR18" s="24" t="s">
        <v>2557</v>
      </c>
      <c r="BS18" s="24" t="s">
        <v>2557</v>
      </c>
      <c r="BT18" s="24" t="s">
        <v>2557</v>
      </c>
      <c r="BU18" s="24" t="s">
        <v>2557</v>
      </c>
      <c r="BV18" s="24" t="s">
        <v>2557</v>
      </c>
      <c r="BW18" s="24" t="s">
        <v>2557</v>
      </c>
      <c r="BX18" s="24" t="s">
        <v>2557</v>
      </c>
      <c r="BY18" s="24" t="s">
        <v>2557</v>
      </c>
      <c r="BZ18" s="24" t="s">
        <v>2557</v>
      </c>
      <c r="CA18" s="24" t="s">
        <v>2557</v>
      </c>
      <c r="CB18" s="24" t="s">
        <v>2557</v>
      </c>
      <c r="CC18" s="24" t="s">
        <v>2557</v>
      </c>
      <c r="CD18" s="24" t="s">
        <v>2561</v>
      </c>
      <c r="CE18" s="24" t="s">
        <v>2561</v>
      </c>
      <c r="CF18" s="24" t="s">
        <v>2561</v>
      </c>
      <c r="CG18" s="24" t="s">
        <v>2561</v>
      </c>
      <c r="CH18" s="24" t="s">
        <v>2561</v>
      </c>
      <c r="CI18" s="24" t="s">
        <v>2561</v>
      </c>
      <c r="CJ18" s="24" t="s">
        <v>2561</v>
      </c>
      <c r="CK18" s="24" t="s">
        <v>2561</v>
      </c>
      <c r="CL18" s="24" t="s">
        <v>2561</v>
      </c>
      <c r="CM18" s="24" t="s">
        <v>2561</v>
      </c>
      <c r="CO18" s="23" t="s">
        <v>2583</v>
      </c>
      <c r="CP18" s="24" t="s">
        <v>2561</v>
      </c>
      <c r="CQ18" s="24" t="s">
        <v>2561</v>
      </c>
      <c r="CR18" s="24" t="s">
        <v>2561</v>
      </c>
      <c r="CS18" s="24" t="s">
        <v>2561</v>
      </c>
      <c r="CT18" s="24" t="s">
        <v>2561</v>
      </c>
      <c r="CU18" s="24" t="s">
        <v>2561</v>
      </c>
      <c r="CV18" s="24" t="s">
        <v>2561</v>
      </c>
      <c r="CW18" s="24" t="s">
        <v>2561</v>
      </c>
      <c r="CX18" s="24" t="s">
        <v>2561</v>
      </c>
      <c r="CY18" s="24" t="s">
        <v>2561</v>
      </c>
      <c r="CZ18" s="24" t="s">
        <v>2558</v>
      </c>
      <c r="DA18" s="24" t="s">
        <v>2558</v>
      </c>
      <c r="DB18" s="24" t="s">
        <v>2558</v>
      </c>
      <c r="DC18" s="24" t="s">
        <v>2558</v>
      </c>
      <c r="DD18" s="24" t="s">
        <v>2558</v>
      </c>
      <c r="DE18" s="24" t="s">
        <v>2558</v>
      </c>
      <c r="DF18" s="24" t="s">
        <v>2558</v>
      </c>
      <c r="DG18" s="24" t="s">
        <v>2558</v>
      </c>
      <c r="DH18" s="24" t="s">
        <v>2558</v>
      </c>
      <c r="DI18" s="24" t="s">
        <v>2558</v>
      </c>
      <c r="DJ18" s="24" t="s">
        <v>2558</v>
      </c>
      <c r="DK18" s="24" t="s">
        <v>2558</v>
      </c>
      <c r="DL18" s="24" t="s">
        <v>2591</v>
      </c>
      <c r="DN18" s="23" t="s">
        <v>2583</v>
      </c>
      <c r="DO18" s="24" t="s">
        <v>2591</v>
      </c>
      <c r="DP18" s="24" t="s">
        <v>2591</v>
      </c>
      <c r="DQ18" s="24" t="s">
        <v>2591</v>
      </c>
      <c r="DR18" s="24" t="s">
        <v>2591</v>
      </c>
      <c r="DS18" s="24" t="s">
        <v>2591</v>
      </c>
      <c r="DT18" s="24" t="s">
        <v>2591</v>
      </c>
      <c r="DU18" s="24" t="s">
        <v>2591</v>
      </c>
      <c r="DV18" s="24" t="s">
        <v>2591</v>
      </c>
      <c r="DW18" s="24" t="s">
        <v>2591</v>
      </c>
      <c r="DX18" s="24" t="s">
        <v>2591</v>
      </c>
      <c r="DY18" s="24" t="s">
        <v>2591</v>
      </c>
      <c r="DZ18" s="24" t="s">
        <v>2591</v>
      </c>
      <c r="EA18" s="24" t="s">
        <v>2551</v>
      </c>
      <c r="EB18" s="24" t="s">
        <v>2551</v>
      </c>
      <c r="EC18" s="24" t="s">
        <v>2551</v>
      </c>
      <c r="ED18" s="24" t="s">
        <v>2551</v>
      </c>
      <c r="EE18" s="24" t="s">
        <v>2551</v>
      </c>
      <c r="EF18" s="24" t="s">
        <v>2551</v>
      </c>
      <c r="EG18" s="24" t="s">
        <v>2551</v>
      </c>
      <c r="EH18" s="24" t="s">
        <v>2551</v>
      </c>
      <c r="EI18" s="24" t="s">
        <v>2551</v>
      </c>
      <c r="EJ18" s="24" t="s">
        <v>2551</v>
      </c>
      <c r="EK18" s="24" t="s">
        <v>2551</v>
      </c>
      <c r="EL18" s="23"/>
      <c r="EM18" s="23"/>
    </row>
    <row r="19" spans="1:143" x14ac:dyDescent="0.25">
      <c r="A19" t="s">
        <v>10345</v>
      </c>
      <c r="B19">
        <v>87177</v>
      </c>
      <c r="C19">
        <v>87229</v>
      </c>
      <c r="D19" t="s">
        <v>2621</v>
      </c>
      <c r="E19">
        <v>53</v>
      </c>
      <c r="G19" s="33" t="s">
        <v>7</v>
      </c>
      <c r="H19" s="33" t="s">
        <v>1670</v>
      </c>
      <c r="I19" s="1">
        <v>84819</v>
      </c>
      <c r="J19" s="2" t="s">
        <v>10346</v>
      </c>
      <c r="K19" s="2" t="s">
        <v>2550</v>
      </c>
      <c r="O19" s="13" t="s">
        <v>2621</v>
      </c>
      <c r="P19" s="29" t="s">
        <v>2621</v>
      </c>
      <c r="R19" s="23" t="s">
        <v>2581</v>
      </c>
      <c r="S19" s="24" t="s">
        <v>2550</v>
      </c>
      <c r="T19" s="24" t="s">
        <v>2550</v>
      </c>
      <c r="U19" s="24" t="s">
        <v>2550</v>
      </c>
      <c r="V19" s="24" t="s">
        <v>2550</v>
      </c>
      <c r="W19" s="24" t="s">
        <v>2550</v>
      </c>
      <c r="X19" s="24" t="s">
        <v>2550</v>
      </c>
      <c r="Y19" s="24" t="s">
        <v>2550</v>
      </c>
      <c r="Z19" s="24" t="s">
        <v>2550</v>
      </c>
      <c r="AA19" s="24" t="s">
        <v>2550</v>
      </c>
      <c r="AB19" s="24" t="s">
        <v>2550</v>
      </c>
      <c r="AC19" s="24" t="s">
        <v>2550</v>
      </c>
      <c r="AD19" s="24" t="s">
        <v>2550</v>
      </c>
      <c r="AE19" s="24" t="s">
        <v>2550</v>
      </c>
      <c r="AF19" s="24" t="s">
        <v>2550</v>
      </c>
      <c r="AG19" s="24" t="s">
        <v>2550</v>
      </c>
      <c r="AH19" s="24" t="s">
        <v>2550</v>
      </c>
      <c r="AI19" s="24" t="s">
        <v>2550</v>
      </c>
      <c r="AJ19" s="24" t="s">
        <v>2550</v>
      </c>
      <c r="AK19" s="24" t="s">
        <v>2550</v>
      </c>
      <c r="AL19" s="24" t="s">
        <v>2550</v>
      </c>
      <c r="AM19" s="24" t="s">
        <v>2550</v>
      </c>
      <c r="AN19" s="24" t="s">
        <v>2550</v>
      </c>
      <c r="AO19" s="24" t="s">
        <v>2550</v>
      </c>
      <c r="AP19" s="23"/>
      <c r="AQ19" s="23" t="s">
        <v>2581</v>
      </c>
      <c r="AR19" s="24" t="s">
        <v>2550</v>
      </c>
      <c r="AS19" s="24" t="s">
        <v>2562</v>
      </c>
      <c r="AT19" s="24" t="s">
        <v>2562</v>
      </c>
      <c r="AU19" s="24" t="s">
        <v>2562</v>
      </c>
      <c r="AV19" s="24" t="s">
        <v>2562</v>
      </c>
      <c r="AW19" s="24" t="s">
        <v>2562</v>
      </c>
      <c r="AX19" s="24" t="s">
        <v>2562</v>
      </c>
      <c r="AY19" s="24" t="s">
        <v>2562</v>
      </c>
      <c r="AZ19" s="24" t="s">
        <v>2562</v>
      </c>
      <c r="BA19" s="24" t="s">
        <v>2562</v>
      </c>
      <c r="BB19" s="24" t="s">
        <v>2562</v>
      </c>
      <c r="BC19" s="24" t="s">
        <v>2562</v>
      </c>
      <c r="BD19" s="24" t="s">
        <v>2562</v>
      </c>
      <c r="BE19" s="24" t="s">
        <v>2562</v>
      </c>
      <c r="BF19" s="24" t="s">
        <v>2562</v>
      </c>
      <c r="BG19" s="24" t="s">
        <v>2562</v>
      </c>
      <c r="BH19" s="24" t="s">
        <v>2562</v>
      </c>
      <c r="BI19" s="24" t="s">
        <v>2562</v>
      </c>
      <c r="BJ19" s="24" t="s">
        <v>2562</v>
      </c>
      <c r="BK19" s="24" t="s">
        <v>2557</v>
      </c>
      <c r="BL19" s="24" t="s">
        <v>2557</v>
      </c>
      <c r="BM19" s="24" t="s">
        <v>2557</v>
      </c>
      <c r="BN19" s="24" t="s">
        <v>2557</v>
      </c>
      <c r="BO19" s="23"/>
      <c r="BP19" s="23" t="s">
        <v>2581</v>
      </c>
      <c r="BQ19" s="24" t="s">
        <v>2557</v>
      </c>
      <c r="BR19" s="24" t="s">
        <v>2557</v>
      </c>
      <c r="BS19" s="24" t="s">
        <v>2557</v>
      </c>
      <c r="BT19" s="24" t="s">
        <v>2557</v>
      </c>
      <c r="BU19" s="24" t="s">
        <v>2557</v>
      </c>
      <c r="BV19" s="24" t="s">
        <v>2557</v>
      </c>
      <c r="BW19" s="24" t="s">
        <v>2557</v>
      </c>
      <c r="BX19" s="24" t="s">
        <v>2557</v>
      </c>
      <c r="BY19" s="24" t="s">
        <v>2557</v>
      </c>
      <c r="BZ19" s="24" t="s">
        <v>2557</v>
      </c>
      <c r="CA19" s="24" t="s">
        <v>2557</v>
      </c>
      <c r="CB19" s="24" t="s">
        <v>2557</v>
      </c>
      <c r="CC19" s="24" t="s">
        <v>2557</v>
      </c>
      <c r="CD19" s="24" t="s">
        <v>2561</v>
      </c>
      <c r="CE19" s="24" t="s">
        <v>2561</v>
      </c>
      <c r="CF19" s="24" t="s">
        <v>2561</v>
      </c>
      <c r="CG19" s="24" t="s">
        <v>2561</v>
      </c>
      <c r="CH19" s="24" t="s">
        <v>2561</v>
      </c>
      <c r="CI19" s="24" t="s">
        <v>2561</v>
      </c>
      <c r="CJ19" s="24" t="s">
        <v>2561</v>
      </c>
      <c r="CK19" s="24" t="s">
        <v>2561</v>
      </c>
      <c r="CL19" s="24" t="s">
        <v>2561</v>
      </c>
      <c r="CM19" s="24" t="s">
        <v>2561</v>
      </c>
      <c r="CO19" s="23" t="s">
        <v>2581</v>
      </c>
      <c r="CP19" s="24" t="s">
        <v>2561</v>
      </c>
      <c r="CQ19" s="24" t="s">
        <v>2561</v>
      </c>
      <c r="CR19" s="24" t="s">
        <v>2561</v>
      </c>
      <c r="CS19" s="24" t="s">
        <v>2561</v>
      </c>
      <c r="CT19" s="24" t="s">
        <v>2561</v>
      </c>
      <c r="CU19" s="24" t="s">
        <v>2561</v>
      </c>
      <c r="CV19" s="24" t="s">
        <v>2561</v>
      </c>
      <c r="CW19" s="24" t="s">
        <v>2561</v>
      </c>
      <c r="CX19" s="24" t="s">
        <v>2561</v>
      </c>
      <c r="CY19" s="24" t="s">
        <v>2561</v>
      </c>
      <c r="CZ19" s="24" t="s">
        <v>2561</v>
      </c>
      <c r="DA19" s="24" t="s">
        <v>2558</v>
      </c>
      <c r="DB19" s="24" t="s">
        <v>2558</v>
      </c>
      <c r="DC19" s="24" t="s">
        <v>2558</v>
      </c>
      <c r="DD19" s="24" t="s">
        <v>2558</v>
      </c>
      <c r="DE19" s="24" t="s">
        <v>2558</v>
      </c>
      <c r="DF19" s="24" t="s">
        <v>2558</v>
      </c>
      <c r="DG19" s="24" t="s">
        <v>2558</v>
      </c>
      <c r="DH19" s="24" t="s">
        <v>2558</v>
      </c>
      <c r="DI19" s="24" t="s">
        <v>2558</v>
      </c>
      <c r="DJ19" s="24" t="s">
        <v>2558</v>
      </c>
      <c r="DK19" s="24" t="s">
        <v>2558</v>
      </c>
      <c r="DL19" s="24" t="s">
        <v>2591</v>
      </c>
      <c r="DN19" s="23" t="s">
        <v>2581</v>
      </c>
      <c r="DO19" s="24" t="s">
        <v>2591</v>
      </c>
      <c r="DP19" s="24" t="s">
        <v>2591</v>
      </c>
      <c r="DQ19" s="24" t="s">
        <v>2591</v>
      </c>
      <c r="DR19" s="24" t="s">
        <v>2591</v>
      </c>
      <c r="DS19" s="24" t="s">
        <v>2591</v>
      </c>
      <c r="DT19" s="24" t="s">
        <v>2591</v>
      </c>
      <c r="DU19" s="24" t="s">
        <v>2591</v>
      </c>
      <c r="DV19" s="24" t="s">
        <v>2591</v>
      </c>
      <c r="DW19" s="24" t="s">
        <v>2591</v>
      </c>
      <c r="DX19" s="24" t="s">
        <v>2591</v>
      </c>
      <c r="DY19" s="24" t="s">
        <v>2591</v>
      </c>
      <c r="DZ19" s="24" t="s">
        <v>2591</v>
      </c>
      <c r="EA19" s="24" t="s">
        <v>2551</v>
      </c>
      <c r="EB19" s="24" t="s">
        <v>2551</v>
      </c>
      <c r="EC19" s="24" t="s">
        <v>2551</v>
      </c>
      <c r="ED19" s="24" t="s">
        <v>2551</v>
      </c>
      <c r="EE19" s="24" t="s">
        <v>2551</v>
      </c>
      <c r="EF19" s="24" t="s">
        <v>2551</v>
      </c>
      <c r="EG19" s="24" t="s">
        <v>2551</v>
      </c>
      <c r="EH19" s="24" t="s">
        <v>2551</v>
      </c>
      <c r="EI19" s="24" t="s">
        <v>2551</v>
      </c>
      <c r="EJ19" s="24" t="s">
        <v>2551</v>
      </c>
      <c r="EK19" s="24" t="s">
        <v>2551</v>
      </c>
      <c r="EL19" s="23"/>
      <c r="EM19" s="23"/>
    </row>
    <row r="20" spans="1:143" x14ac:dyDescent="0.25">
      <c r="A20" t="s">
        <v>10347</v>
      </c>
      <c r="B20">
        <v>87230</v>
      </c>
      <c r="C20">
        <v>87296</v>
      </c>
      <c r="D20" t="s">
        <v>2622</v>
      </c>
      <c r="E20">
        <v>67</v>
      </c>
      <c r="G20" s="33" t="s">
        <v>7</v>
      </c>
      <c r="H20" s="33" t="s">
        <v>1671</v>
      </c>
      <c r="I20" s="1">
        <v>84820</v>
      </c>
      <c r="J20" s="2" t="s">
        <v>10348</v>
      </c>
      <c r="K20" s="2" t="s">
        <v>2550</v>
      </c>
      <c r="O20" s="13" t="s">
        <v>2622</v>
      </c>
      <c r="P20" s="29" t="s">
        <v>2622</v>
      </c>
      <c r="R20" s="23" t="s">
        <v>2580</v>
      </c>
      <c r="S20" s="24" t="s">
        <v>2550</v>
      </c>
      <c r="T20" s="24" t="s">
        <v>2550</v>
      </c>
      <c r="U20" s="24" t="s">
        <v>2550</v>
      </c>
      <c r="V20" s="24" t="s">
        <v>2550</v>
      </c>
      <c r="W20" s="24" t="s">
        <v>2550</v>
      </c>
      <c r="X20" s="24" t="s">
        <v>2550</v>
      </c>
      <c r="Y20" s="24" t="s">
        <v>2550</v>
      </c>
      <c r="Z20" s="24" t="s">
        <v>2550</v>
      </c>
      <c r="AA20" s="24" t="s">
        <v>2550</v>
      </c>
      <c r="AB20" s="24" t="s">
        <v>2550</v>
      </c>
      <c r="AC20" s="24" t="s">
        <v>2550</v>
      </c>
      <c r="AD20" s="24" t="s">
        <v>2550</v>
      </c>
      <c r="AE20" s="24" t="s">
        <v>2550</v>
      </c>
      <c r="AF20" s="24" t="s">
        <v>2550</v>
      </c>
      <c r="AG20" s="24" t="s">
        <v>2550</v>
      </c>
      <c r="AH20" s="24" t="s">
        <v>2550</v>
      </c>
      <c r="AI20" s="24" t="s">
        <v>2550</v>
      </c>
      <c r="AJ20" s="24" t="s">
        <v>2550</v>
      </c>
      <c r="AK20" s="24" t="s">
        <v>2550</v>
      </c>
      <c r="AL20" s="24" t="s">
        <v>2550</v>
      </c>
      <c r="AM20" s="24" t="s">
        <v>2550</v>
      </c>
      <c r="AN20" s="24" t="s">
        <v>2550</v>
      </c>
      <c r="AO20" s="24" t="s">
        <v>2550</v>
      </c>
      <c r="AP20" s="23"/>
      <c r="AQ20" s="23" t="s">
        <v>2580</v>
      </c>
      <c r="AR20" s="24" t="s">
        <v>2550</v>
      </c>
      <c r="AS20" s="24" t="s">
        <v>2562</v>
      </c>
      <c r="AT20" s="24" t="s">
        <v>2562</v>
      </c>
      <c r="AU20" s="24" t="s">
        <v>2562</v>
      </c>
      <c r="AV20" s="24" t="s">
        <v>2562</v>
      </c>
      <c r="AW20" s="24" t="s">
        <v>2562</v>
      </c>
      <c r="AX20" s="24" t="s">
        <v>2562</v>
      </c>
      <c r="AY20" s="24" t="s">
        <v>2562</v>
      </c>
      <c r="AZ20" s="24" t="s">
        <v>2562</v>
      </c>
      <c r="BA20" s="24" t="s">
        <v>2562</v>
      </c>
      <c r="BB20" s="24" t="s">
        <v>2562</v>
      </c>
      <c r="BC20" s="24" t="s">
        <v>2562</v>
      </c>
      <c r="BD20" s="24" t="s">
        <v>2562</v>
      </c>
      <c r="BE20" s="24" t="s">
        <v>2562</v>
      </c>
      <c r="BF20" s="24" t="s">
        <v>2562</v>
      </c>
      <c r="BG20" s="24" t="s">
        <v>2562</v>
      </c>
      <c r="BH20" s="24" t="s">
        <v>2562</v>
      </c>
      <c r="BI20" s="24" t="s">
        <v>2562</v>
      </c>
      <c r="BJ20" s="24" t="s">
        <v>2562</v>
      </c>
      <c r="BK20" s="24" t="s">
        <v>2557</v>
      </c>
      <c r="BL20" s="24" t="s">
        <v>2557</v>
      </c>
      <c r="BM20" s="24" t="s">
        <v>2557</v>
      </c>
      <c r="BN20" s="24" t="s">
        <v>2557</v>
      </c>
      <c r="BO20" s="23"/>
      <c r="BP20" s="23" t="s">
        <v>2580</v>
      </c>
      <c r="BQ20" s="24" t="s">
        <v>2557</v>
      </c>
      <c r="BR20" s="24" t="s">
        <v>2557</v>
      </c>
      <c r="BS20" s="24" t="s">
        <v>2557</v>
      </c>
      <c r="BT20" s="24" t="s">
        <v>2557</v>
      </c>
      <c r="BU20" s="24" t="s">
        <v>2557</v>
      </c>
      <c r="BV20" s="24" t="s">
        <v>2557</v>
      </c>
      <c r="BW20" s="24" t="s">
        <v>2557</v>
      </c>
      <c r="BX20" s="24" t="s">
        <v>2557</v>
      </c>
      <c r="BY20" s="24" t="s">
        <v>2557</v>
      </c>
      <c r="BZ20" s="24" t="s">
        <v>2557</v>
      </c>
      <c r="CA20" s="24" t="s">
        <v>2557</v>
      </c>
      <c r="CB20" s="24" t="s">
        <v>2557</v>
      </c>
      <c r="CC20" s="24" t="s">
        <v>2557</v>
      </c>
      <c r="CD20" s="24" t="s">
        <v>2561</v>
      </c>
      <c r="CE20" s="24" t="s">
        <v>2561</v>
      </c>
      <c r="CF20" s="24" t="s">
        <v>2561</v>
      </c>
      <c r="CG20" s="24" t="s">
        <v>2561</v>
      </c>
      <c r="CH20" s="24" t="s">
        <v>2561</v>
      </c>
      <c r="CI20" s="24" t="s">
        <v>2561</v>
      </c>
      <c r="CJ20" s="24" t="s">
        <v>2561</v>
      </c>
      <c r="CK20" s="24" t="s">
        <v>2561</v>
      </c>
      <c r="CL20" s="24" t="s">
        <v>2561</v>
      </c>
      <c r="CM20" s="24" t="s">
        <v>2561</v>
      </c>
      <c r="CO20" s="23" t="s">
        <v>2580</v>
      </c>
      <c r="CP20" s="24" t="s">
        <v>2561</v>
      </c>
      <c r="CQ20" s="24" t="s">
        <v>2561</v>
      </c>
      <c r="CR20" s="24" t="s">
        <v>2561</v>
      </c>
      <c r="CS20" s="24" t="s">
        <v>2561</v>
      </c>
      <c r="CT20" s="24" t="s">
        <v>2561</v>
      </c>
      <c r="CU20" s="24" t="s">
        <v>2561</v>
      </c>
      <c r="CV20" s="24" t="s">
        <v>2561</v>
      </c>
      <c r="CW20" s="24" t="s">
        <v>2561</v>
      </c>
      <c r="CX20" s="24" t="s">
        <v>2561</v>
      </c>
      <c r="CY20" s="24" t="s">
        <v>2561</v>
      </c>
      <c r="CZ20" s="24" t="s">
        <v>2561</v>
      </c>
      <c r="DA20" s="24" t="s">
        <v>2558</v>
      </c>
      <c r="DB20" s="24" t="s">
        <v>2558</v>
      </c>
      <c r="DC20" s="24" t="s">
        <v>2558</v>
      </c>
      <c r="DD20" s="24" t="s">
        <v>2558</v>
      </c>
      <c r="DE20" s="24" t="s">
        <v>2558</v>
      </c>
      <c r="DF20" s="24" t="s">
        <v>2558</v>
      </c>
      <c r="DG20" s="24" t="s">
        <v>2558</v>
      </c>
      <c r="DH20" s="24" t="s">
        <v>2558</v>
      </c>
      <c r="DI20" s="24" t="s">
        <v>2558</v>
      </c>
      <c r="DJ20" s="24" t="s">
        <v>2558</v>
      </c>
      <c r="DK20" s="24" t="s">
        <v>2558</v>
      </c>
      <c r="DL20" s="24" t="s">
        <v>2558</v>
      </c>
      <c r="DN20" s="23" t="s">
        <v>2580</v>
      </c>
      <c r="DO20" s="24" t="s">
        <v>2591</v>
      </c>
      <c r="DP20" s="24" t="s">
        <v>2591</v>
      </c>
      <c r="DQ20" s="24" t="s">
        <v>2591</v>
      </c>
      <c r="DR20" s="24" t="s">
        <v>2591</v>
      </c>
      <c r="DS20" s="24" t="s">
        <v>2591</v>
      </c>
      <c r="DT20" s="24" t="s">
        <v>2591</v>
      </c>
      <c r="DU20" s="24" t="s">
        <v>2591</v>
      </c>
      <c r="DV20" s="24" t="s">
        <v>2591</v>
      </c>
      <c r="DW20" s="24" t="s">
        <v>2591</v>
      </c>
      <c r="DX20" s="24" t="s">
        <v>2591</v>
      </c>
      <c r="DY20" s="24" t="s">
        <v>2591</v>
      </c>
      <c r="DZ20" s="24" t="s">
        <v>2591</v>
      </c>
      <c r="EA20" s="24" t="s">
        <v>2551</v>
      </c>
      <c r="EB20" s="24" t="s">
        <v>2551</v>
      </c>
      <c r="EC20" s="24" t="s">
        <v>2551</v>
      </c>
      <c r="ED20" s="24" t="s">
        <v>2551</v>
      </c>
      <c r="EE20" s="24" t="s">
        <v>2551</v>
      </c>
      <c r="EF20" s="24" t="s">
        <v>2551</v>
      </c>
      <c r="EG20" s="24" t="s">
        <v>2551</v>
      </c>
      <c r="EH20" s="24" t="s">
        <v>2551</v>
      </c>
      <c r="EI20" s="24" t="s">
        <v>2551</v>
      </c>
      <c r="EJ20" s="24" t="s">
        <v>2551</v>
      </c>
      <c r="EK20" s="24" t="s">
        <v>2551</v>
      </c>
      <c r="EL20" s="23"/>
      <c r="EM20" s="23"/>
    </row>
    <row r="21" spans="1:143" x14ac:dyDescent="0.25">
      <c r="A21" t="s">
        <v>10349</v>
      </c>
      <c r="B21">
        <v>87297</v>
      </c>
      <c r="C21">
        <v>87332</v>
      </c>
      <c r="D21" t="s">
        <v>2623</v>
      </c>
      <c r="E21">
        <v>36</v>
      </c>
      <c r="G21" s="33" t="s">
        <v>7</v>
      </c>
      <c r="H21" s="33" t="s">
        <v>1672</v>
      </c>
      <c r="I21" s="1">
        <v>84821</v>
      </c>
      <c r="J21" s="2" t="s">
        <v>10350</v>
      </c>
      <c r="K21" s="2" t="s">
        <v>2550</v>
      </c>
      <c r="O21" s="13" t="s">
        <v>2623</v>
      </c>
      <c r="P21" s="29" t="s">
        <v>2623</v>
      </c>
      <c r="R21" s="23" t="s">
        <v>2579</v>
      </c>
      <c r="S21" s="24" t="s">
        <v>2550</v>
      </c>
      <c r="T21" s="24" t="s">
        <v>2550</v>
      </c>
      <c r="U21" s="24" t="s">
        <v>2550</v>
      </c>
      <c r="V21" s="24" t="s">
        <v>2550</v>
      </c>
      <c r="W21" s="24" t="s">
        <v>2550</v>
      </c>
      <c r="X21" s="24" t="s">
        <v>2550</v>
      </c>
      <c r="Y21" s="24" t="s">
        <v>2550</v>
      </c>
      <c r="Z21" s="24" t="s">
        <v>2550</v>
      </c>
      <c r="AA21" s="24" t="s">
        <v>2550</v>
      </c>
      <c r="AB21" s="24" t="s">
        <v>2550</v>
      </c>
      <c r="AC21" s="24" t="s">
        <v>2550</v>
      </c>
      <c r="AD21" s="24" t="s">
        <v>2550</v>
      </c>
      <c r="AE21" s="24" t="s">
        <v>2550</v>
      </c>
      <c r="AF21" s="24" t="s">
        <v>2550</v>
      </c>
      <c r="AG21" s="24" t="s">
        <v>2550</v>
      </c>
      <c r="AH21" s="24" t="s">
        <v>2550</v>
      </c>
      <c r="AI21" s="24" t="s">
        <v>2550</v>
      </c>
      <c r="AJ21" s="24" t="s">
        <v>2550</v>
      </c>
      <c r="AK21" s="24" t="s">
        <v>2550</v>
      </c>
      <c r="AL21" s="24" t="s">
        <v>2550</v>
      </c>
      <c r="AM21" s="24" t="s">
        <v>2550</v>
      </c>
      <c r="AN21" s="24" t="s">
        <v>2550</v>
      </c>
      <c r="AO21" s="24" t="s">
        <v>2550</v>
      </c>
      <c r="AP21" s="23"/>
      <c r="AQ21" s="23" t="s">
        <v>2579</v>
      </c>
      <c r="AR21" s="24" t="s">
        <v>2550</v>
      </c>
      <c r="AS21" s="24" t="s">
        <v>2562</v>
      </c>
      <c r="AT21" s="24" t="s">
        <v>2562</v>
      </c>
      <c r="AU21" s="24" t="s">
        <v>2562</v>
      </c>
      <c r="AV21" s="24" t="s">
        <v>2562</v>
      </c>
      <c r="AW21" s="24" t="s">
        <v>2562</v>
      </c>
      <c r="AX21" s="24" t="s">
        <v>2562</v>
      </c>
      <c r="AY21" s="24" t="s">
        <v>2562</v>
      </c>
      <c r="AZ21" s="24" t="s">
        <v>2562</v>
      </c>
      <c r="BA21" s="24" t="s">
        <v>2562</v>
      </c>
      <c r="BB21" s="24" t="s">
        <v>2562</v>
      </c>
      <c r="BC21" s="24" t="s">
        <v>2562</v>
      </c>
      <c r="BD21" s="24" t="s">
        <v>2562</v>
      </c>
      <c r="BE21" s="24" t="s">
        <v>2562</v>
      </c>
      <c r="BF21" s="24" t="s">
        <v>2562</v>
      </c>
      <c r="BG21" s="24" t="s">
        <v>2562</v>
      </c>
      <c r="BH21" s="24" t="s">
        <v>2562</v>
      </c>
      <c r="BI21" s="24" t="s">
        <v>2562</v>
      </c>
      <c r="BJ21" s="24" t="s">
        <v>2562</v>
      </c>
      <c r="BK21" s="24" t="s">
        <v>2557</v>
      </c>
      <c r="BL21" s="24" t="s">
        <v>2557</v>
      </c>
      <c r="BM21" s="24" t="s">
        <v>2557</v>
      </c>
      <c r="BN21" s="24" t="s">
        <v>2557</v>
      </c>
      <c r="BO21" s="23"/>
      <c r="BP21" s="23" t="s">
        <v>2579</v>
      </c>
      <c r="BQ21" s="24" t="s">
        <v>2557</v>
      </c>
      <c r="BR21" s="24" t="s">
        <v>2557</v>
      </c>
      <c r="BS21" s="24" t="s">
        <v>2557</v>
      </c>
      <c r="BT21" s="24" t="s">
        <v>2557</v>
      </c>
      <c r="BU21" s="24" t="s">
        <v>2557</v>
      </c>
      <c r="BV21" s="24" t="s">
        <v>2557</v>
      </c>
      <c r="BW21" s="24" t="s">
        <v>2557</v>
      </c>
      <c r="BX21" s="24" t="s">
        <v>2557</v>
      </c>
      <c r="BY21" s="24" t="s">
        <v>2557</v>
      </c>
      <c r="BZ21" s="24" t="s">
        <v>2557</v>
      </c>
      <c r="CA21" s="24" t="s">
        <v>2557</v>
      </c>
      <c r="CB21" s="24" t="s">
        <v>2557</v>
      </c>
      <c r="CC21" s="24" t="s">
        <v>2557</v>
      </c>
      <c r="CD21" s="24" t="s">
        <v>2561</v>
      </c>
      <c r="CE21" s="24" t="s">
        <v>2561</v>
      </c>
      <c r="CF21" s="24" t="s">
        <v>2561</v>
      </c>
      <c r="CG21" s="24" t="s">
        <v>2561</v>
      </c>
      <c r="CH21" s="24" t="s">
        <v>2561</v>
      </c>
      <c r="CI21" s="24" t="s">
        <v>2561</v>
      </c>
      <c r="CJ21" s="24" t="s">
        <v>2561</v>
      </c>
      <c r="CK21" s="24" t="s">
        <v>2561</v>
      </c>
      <c r="CL21" s="24" t="s">
        <v>2561</v>
      </c>
      <c r="CM21" s="24" t="s">
        <v>2561</v>
      </c>
      <c r="CO21" s="23" t="s">
        <v>2579</v>
      </c>
      <c r="CP21" s="24" t="s">
        <v>2561</v>
      </c>
      <c r="CQ21" s="24" t="s">
        <v>2561</v>
      </c>
      <c r="CR21" s="24" t="s">
        <v>2561</v>
      </c>
      <c r="CS21" s="24" t="s">
        <v>2561</v>
      </c>
      <c r="CT21" s="24" t="s">
        <v>2561</v>
      </c>
      <c r="CU21" s="24" t="s">
        <v>2561</v>
      </c>
      <c r="CV21" s="24" t="s">
        <v>2561</v>
      </c>
      <c r="CW21" s="24" t="s">
        <v>2561</v>
      </c>
      <c r="CX21" s="24" t="s">
        <v>2561</v>
      </c>
      <c r="CY21" s="24" t="s">
        <v>2561</v>
      </c>
      <c r="CZ21" s="24" t="s">
        <v>2561</v>
      </c>
      <c r="DA21" s="24" t="s">
        <v>2558</v>
      </c>
      <c r="DB21" s="24" t="s">
        <v>2558</v>
      </c>
      <c r="DC21" s="24" t="s">
        <v>2558</v>
      </c>
      <c r="DD21" s="24" t="s">
        <v>2558</v>
      </c>
      <c r="DE21" s="24" t="s">
        <v>2558</v>
      </c>
      <c r="DF21" s="24" t="s">
        <v>2558</v>
      </c>
      <c r="DG21" s="24" t="s">
        <v>2558</v>
      </c>
      <c r="DH21" s="24" t="s">
        <v>2558</v>
      </c>
      <c r="DI21" s="24" t="s">
        <v>2558</v>
      </c>
      <c r="DJ21" s="24" t="s">
        <v>2558</v>
      </c>
      <c r="DK21" s="24" t="s">
        <v>2558</v>
      </c>
      <c r="DL21" s="24" t="s">
        <v>2558</v>
      </c>
      <c r="DN21" s="23" t="s">
        <v>2579</v>
      </c>
      <c r="DO21" s="24" t="s">
        <v>2591</v>
      </c>
      <c r="DP21" s="24" t="s">
        <v>2591</v>
      </c>
      <c r="DQ21" s="24" t="s">
        <v>2591</v>
      </c>
      <c r="DR21" s="24" t="s">
        <v>2591</v>
      </c>
      <c r="DS21" s="24" t="s">
        <v>2591</v>
      </c>
      <c r="DT21" s="24" t="s">
        <v>2591</v>
      </c>
      <c r="DU21" s="24" t="s">
        <v>2591</v>
      </c>
      <c r="DV21" s="24" t="s">
        <v>2591</v>
      </c>
      <c r="DW21" s="24" t="s">
        <v>2591</v>
      </c>
      <c r="DX21" s="24" t="s">
        <v>2591</v>
      </c>
      <c r="DY21" s="24" t="s">
        <v>2591</v>
      </c>
      <c r="DZ21" s="24" t="s">
        <v>2591</v>
      </c>
      <c r="EA21" s="24" t="s">
        <v>2551</v>
      </c>
      <c r="EB21" s="24" t="s">
        <v>2551</v>
      </c>
      <c r="EC21" s="24" t="s">
        <v>2551</v>
      </c>
      <c r="ED21" s="24" t="s">
        <v>2551</v>
      </c>
      <c r="EE21" s="24" t="s">
        <v>2551</v>
      </c>
      <c r="EF21" s="24" t="s">
        <v>2551</v>
      </c>
      <c r="EG21" s="24" t="s">
        <v>2551</v>
      </c>
      <c r="EH21" s="24" t="s">
        <v>2551</v>
      </c>
      <c r="EI21" s="24" t="s">
        <v>2551</v>
      </c>
      <c r="EJ21" s="24" t="s">
        <v>2551</v>
      </c>
      <c r="EK21" s="24" t="s">
        <v>2551</v>
      </c>
      <c r="EL21" s="23"/>
      <c r="EM21" s="23"/>
    </row>
    <row r="22" spans="1:143" x14ac:dyDescent="0.25">
      <c r="E22" s="36"/>
      <c r="G22" s="33" t="s">
        <v>7</v>
      </c>
      <c r="H22" s="33" t="s">
        <v>1673</v>
      </c>
      <c r="I22" s="1">
        <v>84822</v>
      </c>
      <c r="J22" s="2" t="s">
        <v>10351</v>
      </c>
      <c r="K22" s="2" t="s">
        <v>2550</v>
      </c>
      <c r="O22" s="13">
        <v>0</v>
      </c>
      <c r="P22" s="29"/>
      <c r="R22" s="23" t="s">
        <v>2578</v>
      </c>
      <c r="S22" s="24" t="s">
        <v>2550</v>
      </c>
      <c r="T22" s="24" t="s">
        <v>2550</v>
      </c>
      <c r="U22" s="24" t="s">
        <v>2550</v>
      </c>
      <c r="V22" s="24" t="s">
        <v>2550</v>
      </c>
      <c r="W22" s="24" t="s">
        <v>2550</v>
      </c>
      <c r="X22" s="24" t="s">
        <v>2550</v>
      </c>
      <c r="Y22" s="24" t="s">
        <v>2550</v>
      </c>
      <c r="Z22" s="24" t="s">
        <v>2550</v>
      </c>
      <c r="AA22" s="24" t="s">
        <v>2550</v>
      </c>
      <c r="AB22" s="24" t="s">
        <v>2550</v>
      </c>
      <c r="AC22" s="24" t="s">
        <v>2550</v>
      </c>
      <c r="AD22" s="24" t="s">
        <v>2550</v>
      </c>
      <c r="AE22" s="24" t="s">
        <v>2550</v>
      </c>
      <c r="AF22" s="24" t="s">
        <v>2550</v>
      </c>
      <c r="AG22" s="24" t="s">
        <v>2550</v>
      </c>
      <c r="AH22" s="24" t="s">
        <v>2550</v>
      </c>
      <c r="AI22" s="24" t="s">
        <v>2550</v>
      </c>
      <c r="AJ22" s="24" t="s">
        <v>2550</v>
      </c>
      <c r="AK22" s="24" t="s">
        <v>2550</v>
      </c>
      <c r="AL22" s="24" t="s">
        <v>2550</v>
      </c>
      <c r="AM22" s="24" t="s">
        <v>2550</v>
      </c>
      <c r="AN22" s="24" t="s">
        <v>2550</v>
      </c>
      <c r="AO22" s="24" t="s">
        <v>2550</v>
      </c>
      <c r="AP22" s="23"/>
      <c r="AQ22" s="23" t="s">
        <v>2578</v>
      </c>
      <c r="AR22" s="24" t="s">
        <v>2550</v>
      </c>
      <c r="AS22" s="24" t="s">
        <v>2562</v>
      </c>
      <c r="AT22" s="24" t="s">
        <v>2562</v>
      </c>
      <c r="AU22" s="24" t="s">
        <v>2562</v>
      </c>
      <c r="AV22" s="24" t="s">
        <v>2562</v>
      </c>
      <c r="AW22" s="24" t="s">
        <v>2562</v>
      </c>
      <c r="AX22" s="24" t="s">
        <v>2562</v>
      </c>
      <c r="AY22" s="24" t="s">
        <v>2562</v>
      </c>
      <c r="AZ22" s="24" t="s">
        <v>2562</v>
      </c>
      <c r="BA22" s="24" t="s">
        <v>2562</v>
      </c>
      <c r="BB22" s="24" t="s">
        <v>2562</v>
      </c>
      <c r="BC22" s="24" t="s">
        <v>2562</v>
      </c>
      <c r="BD22" s="24" t="s">
        <v>2562</v>
      </c>
      <c r="BE22" s="24" t="s">
        <v>2562</v>
      </c>
      <c r="BF22" s="24" t="s">
        <v>2562</v>
      </c>
      <c r="BG22" s="24" t="s">
        <v>2562</v>
      </c>
      <c r="BH22" s="24" t="s">
        <v>2562</v>
      </c>
      <c r="BI22" s="24" t="s">
        <v>2562</v>
      </c>
      <c r="BJ22" s="24" t="s">
        <v>2562</v>
      </c>
      <c r="BK22" s="24" t="s">
        <v>2557</v>
      </c>
      <c r="BL22" s="24" t="s">
        <v>2557</v>
      </c>
      <c r="BM22" s="24" t="s">
        <v>2557</v>
      </c>
      <c r="BN22" s="24" t="s">
        <v>2557</v>
      </c>
      <c r="BO22" s="23"/>
      <c r="BP22" s="23" t="s">
        <v>2578</v>
      </c>
      <c r="BQ22" s="24" t="s">
        <v>2557</v>
      </c>
      <c r="BR22" s="24" t="s">
        <v>2557</v>
      </c>
      <c r="BS22" s="24" t="s">
        <v>2557</v>
      </c>
      <c r="BT22" s="24" t="s">
        <v>2557</v>
      </c>
      <c r="BU22" s="24" t="s">
        <v>2557</v>
      </c>
      <c r="BV22" s="24" t="s">
        <v>2557</v>
      </c>
      <c r="BW22" s="24" t="s">
        <v>2557</v>
      </c>
      <c r="BX22" s="24" t="s">
        <v>2557</v>
      </c>
      <c r="BY22" s="24" t="s">
        <v>2557</v>
      </c>
      <c r="BZ22" s="24" t="s">
        <v>2557</v>
      </c>
      <c r="CA22" s="24" t="s">
        <v>2557</v>
      </c>
      <c r="CB22" s="24" t="s">
        <v>2557</v>
      </c>
      <c r="CC22" s="24" t="s">
        <v>2557</v>
      </c>
      <c r="CD22" s="24" t="s">
        <v>2561</v>
      </c>
      <c r="CE22" s="24" t="s">
        <v>2561</v>
      </c>
      <c r="CF22" s="24" t="s">
        <v>2561</v>
      </c>
      <c r="CG22" s="24" t="s">
        <v>2561</v>
      </c>
      <c r="CH22" s="24" t="s">
        <v>2561</v>
      </c>
      <c r="CI22" s="24" t="s">
        <v>2561</v>
      </c>
      <c r="CJ22" s="24" t="s">
        <v>2561</v>
      </c>
      <c r="CK22" s="24" t="s">
        <v>2561</v>
      </c>
      <c r="CL22" s="24" t="s">
        <v>2561</v>
      </c>
      <c r="CM22" s="24" t="s">
        <v>2561</v>
      </c>
      <c r="CO22" s="23" t="s">
        <v>2578</v>
      </c>
      <c r="CP22" s="24" t="s">
        <v>2561</v>
      </c>
      <c r="CQ22" s="24" t="s">
        <v>2561</v>
      </c>
      <c r="CR22" s="24" t="s">
        <v>2561</v>
      </c>
      <c r="CS22" s="24" t="s">
        <v>2561</v>
      </c>
      <c r="CT22" s="24" t="s">
        <v>2561</v>
      </c>
      <c r="CU22" s="24" t="s">
        <v>2561</v>
      </c>
      <c r="CV22" s="24" t="s">
        <v>2561</v>
      </c>
      <c r="CW22" s="24" t="s">
        <v>2561</v>
      </c>
      <c r="CX22" s="24" t="s">
        <v>2561</v>
      </c>
      <c r="CY22" s="24" t="s">
        <v>2561</v>
      </c>
      <c r="CZ22" s="24" t="s">
        <v>2561</v>
      </c>
      <c r="DA22" s="24" t="s">
        <v>2558</v>
      </c>
      <c r="DB22" s="24" t="s">
        <v>2558</v>
      </c>
      <c r="DC22" s="24" t="s">
        <v>2558</v>
      </c>
      <c r="DD22" s="24" t="s">
        <v>2558</v>
      </c>
      <c r="DE22" s="24" t="s">
        <v>2558</v>
      </c>
      <c r="DF22" s="24" t="s">
        <v>2558</v>
      </c>
      <c r="DG22" s="24" t="s">
        <v>2558</v>
      </c>
      <c r="DH22" s="24" t="s">
        <v>2558</v>
      </c>
      <c r="DI22" s="24" t="s">
        <v>2558</v>
      </c>
      <c r="DJ22" s="24" t="s">
        <v>2558</v>
      </c>
      <c r="DK22" s="24" t="s">
        <v>2558</v>
      </c>
      <c r="DL22" s="24" t="s">
        <v>2558</v>
      </c>
      <c r="DN22" s="23" t="s">
        <v>2578</v>
      </c>
      <c r="DO22" s="24" t="s">
        <v>2591</v>
      </c>
      <c r="DP22" s="24" t="s">
        <v>2591</v>
      </c>
      <c r="DQ22" s="24" t="s">
        <v>2591</v>
      </c>
      <c r="DR22" s="24" t="s">
        <v>2591</v>
      </c>
      <c r="DS22" s="24" t="s">
        <v>2591</v>
      </c>
      <c r="DT22" s="24" t="s">
        <v>2591</v>
      </c>
      <c r="DU22" s="24" t="s">
        <v>2591</v>
      </c>
      <c r="DV22" s="24" t="s">
        <v>2591</v>
      </c>
      <c r="DW22" s="24" t="s">
        <v>2591</v>
      </c>
      <c r="DX22" s="24" t="s">
        <v>2591</v>
      </c>
      <c r="DY22" s="24" t="s">
        <v>2591</v>
      </c>
      <c r="DZ22" s="24" t="s">
        <v>2591</v>
      </c>
      <c r="EA22" s="24" t="s">
        <v>2551</v>
      </c>
      <c r="EB22" s="24" t="s">
        <v>2551</v>
      </c>
      <c r="EC22" s="24" t="s">
        <v>2551</v>
      </c>
      <c r="ED22" s="24" t="s">
        <v>2551</v>
      </c>
      <c r="EE22" s="24" t="s">
        <v>2551</v>
      </c>
      <c r="EF22" s="24" t="s">
        <v>2551</v>
      </c>
      <c r="EG22" s="24" t="s">
        <v>2551</v>
      </c>
      <c r="EH22" s="24" t="s">
        <v>2551</v>
      </c>
      <c r="EI22" s="24" t="s">
        <v>2551</v>
      </c>
      <c r="EJ22" s="24" t="s">
        <v>2551</v>
      </c>
      <c r="EK22" s="24" t="s">
        <v>2551</v>
      </c>
      <c r="EL22" s="23"/>
      <c r="EM22" s="23"/>
    </row>
    <row r="23" spans="1:143" x14ac:dyDescent="0.25">
      <c r="E23" s="36"/>
      <c r="G23" s="33" t="s">
        <v>7</v>
      </c>
      <c r="H23" s="33" t="s">
        <v>1674</v>
      </c>
      <c r="I23" s="1">
        <v>84823</v>
      </c>
      <c r="J23" s="2" t="s">
        <v>10352</v>
      </c>
      <c r="K23" s="2" t="s">
        <v>2550</v>
      </c>
      <c r="O23" s="13">
        <v>0</v>
      </c>
      <c r="P23" s="11"/>
      <c r="R23" s="23" t="s">
        <v>2577</v>
      </c>
      <c r="S23" s="24" t="s">
        <v>2550</v>
      </c>
      <c r="T23" s="24" t="s">
        <v>2550</v>
      </c>
      <c r="U23" s="24" t="s">
        <v>2550</v>
      </c>
      <c r="V23" s="24" t="s">
        <v>2550</v>
      </c>
      <c r="W23" s="24" t="s">
        <v>2550</v>
      </c>
      <c r="X23" s="24" t="s">
        <v>2550</v>
      </c>
      <c r="Y23" s="24" t="s">
        <v>2550</v>
      </c>
      <c r="Z23" s="24" t="s">
        <v>2550</v>
      </c>
      <c r="AA23" s="24" t="s">
        <v>2550</v>
      </c>
      <c r="AB23" s="24" t="s">
        <v>2550</v>
      </c>
      <c r="AC23" s="24" t="s">
        <v>2550</v>
      </c>
      <c r="AD23" s="24" t="s">
        <v>2550</v>
      </c>
      <c r="AE23" s="24" t="s">
        <v>2550</v>
      </c>
      <c r="AF23" s="24" t="s">
        <v>2550</v>
      </c>
      <c r="AG23" s="24" t="s">
        <v>2550</v>
      </c>
      <c r="AH23" s="24" t="s">
        <v>2550</v>
      </c>
      <c r="AI23" s="24" t="s">
        <v>2550</v>
      </c>
      <c r="AJ23" s="24" t="s">
        <v>2550</v>
      </c>
      <c r="AK23" s="24" t="s">
        <v>2550</v>
      </c>
      <c r="AL23" s="24" t="s">
        <v>2550</v>
      </c>
      <c r="AM23" s="24" t="s">
        <v>2550</v>
      </c>
      <c r="AN23" s="24" t="s">
        <v>2550</v>
      </c>
      <c r="AO23" s="24" t="s">
        <v>2550</v>
      </c>
      <c r="AP23" s="23"/>
      <c r="AQ23" s="23" t="s">
        <v>2577</v>
      </c>
      <c r="AR23" s="24" t="s">
        <v>2550</v>
      </c>
      <c r="AS23" s="24" t="s">
        <v>2562</v>
      </c>
      <c r="AT23" s="24" t="s">
        <v>2562</v>
      </c>
      <c r="AU23" s="24" t="s">
        <v>2562</v>
      </c>
      <c r="AV23" s="24" t="s">
        <v>2562</v>
      </c>
      <c r="AW23" s="24" t="s">
        <v>2562</v>
      </c>
      <c r="AX23" s="24" t="s">
        <v>2562</v>
      </c>
      <c r="AY23" s="24" t="s">
        <v>2562</v>
      </c>
      <c r="AZ23" s="24" t="s">
        <v>2562</v>
      </c>
      <c r="BA23" s="24" t="s">
        <v>2562</v>
      </c>
      <c r="BB23" s="24" t="s">
        <v>2562</v>
      </c>
      <c r="BC23" s="24" t="s">
        <v>2562</v>
      </c>
      <c r="BD23" s="24" t="s">
        <v>2562</v>
      </c>
      <c r="BE23" s="24" t="s">
        <v>2562</v>
      </c>
      <c r="BF23" s="24" t="s">
        <v>2562</v>
      </c>
      <c r="BG23" s="24" t="s">
        <v>2562</v>
      </c>
      <c r="BH23" s="24" t="s">
        <v>2562</v>
      </c>
      <c r="BI23" s="24" t="s">
        <v>2562</v>
      </c>
      <c r="BJ23" s="24" t="s">
        <v>2562</v>
      </c>
      <c r="BK23" s="24" t="s">
        <v>2557</v>
      </c>
      <c r="BL23" s="24" t="s">
        <v>2557</v>
      </c>
      <c r="BM23" s="24" t="s">
        <v>2557</v>
      </c>
      <c r="BN23" s="24" t="s">
        <v>2557</v>
      </c>
      <c r="BO23" s="23"/>
      <c r="BP23" s="23" t="s">
        <v>2577</v>
      </c>
      <c r="BQ23" s="24" t="s">
        <v>2557</v>
      </c>
      <c r="BR23" s="24" t="s">
        <v>2557</v>
      </c>
      <c r="BS23" s="24" t="s">
        <v>2557</v>
      </c>
      <c r="BT23" s="24" t="s">
        <v>2557</v>
      </c>
      <c r="BU23" s="24" t="s">
        <v>2557</v>
      </c>
      <c r="BV23" s="24" t="s">
        <v>2557</v>
      </c>
      <c r="BW23" s="24" t="s">
        <v>2557</v>
      </c>
      <c r="BX23" s="24" t="s">
        <v>2557</v>
      </c>
      <c r="BY23" s="24" t="s">
        <v>2557</v>
      </c>
      <c r="BZ23" s="24" t="s">
        <v>2557</v>
      </c>
      <c r="CA23" s="24" t="s">
        <v>2557</v>
      </c>
      <c r="CB23" s="24" t="s">
        <v>2557</v>
      </c>
      <c r="CC23" s="24" t="s">
        <v>2557</v>
      </c>
      <c r="CD23" s="24" t="s">
        <v>2561</v>
      </c>
      <c r="CE23" s="24" t="s">
        <v>2561</v>
      </c>
      <c r="CF23" s="24" t="s">
        <v>2561</v>
      </c>
      <c r="CG23" s="24" t="s">
        <v>2561</v>
      </c>
      <c r="CH23" s="24" t="s">
        <v>2561</v>
      </c>
      <c r="CI23" s="24" t="s">
        <v>2561</v>
      </c>
      <c r="CJ23" s="24" t="s">
        <v>2561</v>
      </c>
      <c r="CK23" s="24" t="s">
        <v>2561</v>
      </c>
      <c r="CL23" s="24" t="s">
        <v>2561</v>
      </c>
      <c r="CM23" s="24" t="s">
        <v>2561</v>
      </c>
      <c r="CO23" s="23" t="s">
        <v>2577</v>
      </c>
      <c r="CP23" s="24" t="s">
        <v>2561</v>
      </c>
      <c r="CQ23" s="24" t="s">
        <v>2561</v>
      </c>
      <c r="CR23" s="24" t="s">
        <v>2561</v>
      </c>
      <c r="CS23" s="24" t="s">
        <v>2561</v>
      </c>
      <c r="CT23" s="24" t="s">
        <v>2561</v>
      </c>
      <c r="CU23" s="24" t="s">
        <v>2561</v>
      </c>
      <c r="CV23" s="24" t="s">
        <v>2561</v>
      </c>
      <c r="CW23" s="24" t="s">
        <v>2561</v>
      </c>
      <c r="CX23" s="24" t="s">
        <v>2561</v>
      </c>
      <c r="CY23" s="24" t="s">
        <v>2561</v>
      </c>
      <c r="CZ23" s="24" t="s">
        <v>2561</v>
      </c>
      <c r="DA23" s="24" t="s">
        <v>2558</v>
      </c>
      <c r="DB23" s="24" t="s">
        <v>2558</v>
      </c>
      <c r="DC23" s="24" t="s">
        <v>2558</v>
      </c>
      <c r="DD23" s="24" t="s">
        <v>2558</v>
      </c>
      <c r="DE23" s="24" t="s">
        <v>2558</v>
      </c>
      <c r="DF23" s="24" t="s">
        <v>2558</v>
      </c>
      <c r="DG23" s="24" t="s">
        <v>2558</v>
      </c>
      <c r="DH23" s="24" t="s">
        <v>2558</v>
      </c>
      <c r="DI23" s="24" t="s">
        <v>2558</v>
      </c>
      <c r="DJ23" s="24" t="s">
        <v>2558</v>
      </c>
      <c r="DK23" s="24" t="s">
        <v>2558</v>
      </c>
      <c r="DL23" s="24" t="s">
        <v>2558</v>
      </c>
      <c r="DN23" s="23" t="s">
        <v>2577</v>
      </c>
      <c r="DO23" s="24" t="s">
        <v>2591</v>
      </c>
      <c r="DP23" s="24" t="s">
        <v>2591</v>
      </c>
      <c r="DQ23" s="24" t="s">
        <v>2591</v>
      </c>
      <c r="DR23" s="24" t="s">
        <v>2591</v>
      </c>
      <c r="DS23" s="24" t="s">
        <v>2591</v>
      </c>
      <c r="DT23" s="24" t="s">
        <v>2591</v>
      </c>
      <c r="DU23" s="24" t="s">
        <v>2591</v>
      </c>
      <c r="DV23" s="24" t="s">
        <v>2591</v>
      </c>
      <c r="DW23" s="24" t="s">
        <v>2591</v>
      </c>
      <c r="DX23" s="24" t="s">
        <v>2591</v>
      </c>
      <c r="DY23" s="24" t="s">
        <v>2591</v>
      </c>
      <c r="DZ23" s="24" t="s">
        <v>2591</v>
      </c>
      <c r="EA23" s="24" t="s">
        <v>2591</v>
      </c>
      <c r="EB23" s="24" t="s">
        <v>2551</v>
      </c>
      <c r="EC23" s="24" t="s">
        <v>2551</v>
      </c>
      <c r="ED23" s="24" t="s">
        <v>2551</v>
      </c>
      <c r="EE23" s="24" t="s">
        <v>2551</v>
      </c>
      <c r="EF23" s="24" t="s">
        <v>2551</v>
      </c>
      <c r="EG23" s="24" t="s">
        <v>2551</v>
      </c>
      <c r="EH23" s="24" t="s">
        <v>2551</v>
      </c>
      <c r="EI23" s="24" t="s">
        <v>2551</v>
      </c>
      <c r="EJ23" s="24" t="s">
        <v>2551</v>
      </c>
      <c r="EK23" s="24" t="s">
        <v>2551</v>
      </c>
      <c r="EL23" s="23"/>
      <c r="EM23" s="23"/>
    </row>
    <row r="24" spans="1:143" x14ac:dyDescent="0.25">
      <c r="G24" s="33" t="s">
        <v>7</v>
      </c>
      <c r="H24" s="33" t="s">
        <v>1675</v>
      </c>
      <c r="I24" s="1">
        <v>84824</v>
      </c>
      <c r="J24" s="2" t="s">
        <v>10353</v>
      </c>
      <c r="K24" s="2" t="s">
        <v>2550</v>
      </c>
      <c r="O24" s="13">
        <v>0</v>
      </c>
      <c r="P24" s="11"/>
      <c r="R24" s="23" t="s">
        <v>2576</v>
      </c>
      <c r="S24" s="24" t="s">
        <v>2550</v>
      </c>
      <c r="T24" s="24" t="s">
        <v>2550</v>
      </c>
      <c r="U24" s="24" t="s">
        <v>2550</v>
      </c>
      <c r="V24" s="24" t="s">
        <v>2550</v>
      </c>
      <c r="W24" s="24" t="s">
        <v>2550</v>
      </c>
      <c r="X24" s="24" t="s">
        <v>2550</v>
      </c>
      <c r="Y24" s="24" t="s">
        <v>2550</v>
      </c>
      <c r="Z24" s="24" t="s">
        <v>2550</v>
      </c>
      <c r="AA24" s="24" t="s">
        <v>2550</v>
      </c>
      <c r="AB24" s="24" t="s">
        <v>2550</v>
      </c>
      <c r="AC24" s="24" t="s">
        <v>2550</v>
      </c>
      <c r="AD24" s="24" t="s">
        <v>2550</v>
      </c>
      <c r="AE24" s="24" t="s">
        <v>2550</v>
      </c>
      <c r="AF24" s="24" t="s">
        <v>2550</v>
      </c>
      <c r="AG24" s="24" t="s">
        <v>2550</v>
      </c>
      <c r="AH24" s="24" t="s">
        <v>2550</v>
      </c>
      <c r="AI24" s="24" t="s">
        <v>2550</v>
      </c>
      <c r="AJ24" s="24" t="s">
        <v>2550</v>
      </c>
      <c r="AK24" s="24" t="s">
        <v>2550</v>
      </c>
      <c r="AL24" s="24" t="s">
        <v>2550</v>
      </c>
      <c r="AM24" s="24" t="s">
        <v>2550</v>
      </c>
      <c r="AN24" s="24" t="s">
        <v>2550</v>
      </c>
      <c r="AO24" s="24" t="s">
        <v>2550</v>
      </c>
      <c r="AP24" s="23"/>
      <c r="AQ24" s="23" t="s">
        <v>2576</v>
      </c>
      <c r="AR24" s="24" t="s">
        <v>2550</v>
      </c>
      <c r="AS24" s="24" t="s">
        <v>2562</v>
      </c>
      <c r="AT24" s="24" t="s">
        <v>2562</v>
      </c>
      <c r="AU24" s="24" t="s">
        <v>2562</v>
      </c>
      <c r="AV24" s="24" t="s">
        <v>2562</v>
      </c>
      <c r="AW24" s="24" t="s">
        <v>2562</v>
      </c>
      <c r="AX24" s="24" t="s">
        <v>2562</v>
      </c>
      <c r="AY24" s="24" t="s">
        <v>2562</v>
      </c>
      <c r="AZ24" s="24" t="s">
        <v>2562</v>
      </c>
      <c r="BA24" s="24" t="s">
        <v>2562</v>
      </c>
      <c r="BB24" s="24" t="s">
        <v>2562</v>
      </c>
      <c r="BC24" s="24" t="s">
        <v>2562</v>
      </c>
      <c r="BD24" s="24" t="s">
        <v>2562</v>
      </c>
      <c r="BE24" s="24" t="s">
        <v>2562</v>
      </c>
      <c r="BF24" s="24" t="s">
        <v>2562</v>
      </c>
      <c r="BG24" s="24" t="s">
        <v>2562</v>
      </c>
      <c r="BH24" s="24" t="s">
        <v>2562</v>
      </c>
      <c r="BI24" s="24" t="s">
        <v>2562</v>
      </c>
      <c r="BJ24" s="24" t="s">
        <v>2562</v>
      </c>
      <c r="BK24" s="24" t="s">
        <v>2557</v>
      </c>
      <c r="BL24" s="24" t="s">
        <v>2557</v>
      </c>
      <c r="BM24" s="24" t="s">
        <v>2557</v>
      </c>
      <c r="BN24" s="24" t="s">
        <v>2557</v>
      </c>
      <c r="BO24" s="23"/>
      <c r="BP24" s="23" t="s">
        <v>2576</v>
      </c>
      <c r="BQ24" s="24" t="s">
        <v>2557</v>
      </c>
      <c r="BR24" s="24" t="s">
        <v>2557</v>
      </c>
      <c r="BS24" s="24" t="s">
        <v>2557</v>
      </c>
      <c r="BT24" s="24" t="s">
        <v>2557</v>
      </c>
      <c r="BU24" s="24" t="s">
        <v>2557</v>
      </c>
      <c r="BV24" s="24" t="s">
        <v>2557</v>
      </c>
      <c r="BW24" s="24" t="s">
        <v>2557</v>
      </c>
      <c r="BX24" s="24" t="s">
        <v>2557</v>
      </c>
      <c r="BY24" s="24" t="s">
        <v>2557</v>
      </c>
      <c r="BZ24" s="24" t="s">
        <v>2557</v>
      </c>
      <c r="CA24" s="24" t="s">
        <v>2557</v>
      </c>
      <c r="CB24" s="24" t="s">
        <v>2557</v>
      </c>
      <c r="CC24" s="24" t="s">
        <v>2557</v>
      </c>
      <c r="CD24" s="24" t="s">
        <v>2561</v>
      </c>
      <c r="CE24" s="24" t="s">
        <v>2561</v>
      </c>
      <c r="CF24" s="24" t="s">
        <v>2561</v>
      </c>
      <c r="CG24" s="24" t="s">
        <v>2561</v>
      </c>
      <c r="CH24" s="24" t="s">
        <v>2561</v>
      </c>
      <c r="CI24" s="24" t="s">
        <v>2561</v>
      </c>
      <c r="CJ24" s="24" t="s">
        <v>2561</v>
      </c>
      <c r="CK24" s="24" t="s">
        <v>2561</v>
      </c>
      <c r="CL24" s="24" t="s">
        <v>2561</v>
      </c>
      <c r="CM24" s="24" t="s">
        <v>2561</v>
      </c>
      <c r="CO24" s="23" t="s">
        <v>2576</v>
      </c>
      <c r="CP24" s="24" t="s">
        <v>2561</v>
      </c>
      <c r="CQ24" s="24" t="s">
        <v>2561</v>
      </c>
      <c r="CR24" s="24" t="s">
        <v>2561</v>
      </c>
      <c r="CS24" s="24" t="s">
        <v>2561</v>
      </c>
      <c r="CT24" s="24" t="s">
        <v>2561</v>
      </c>
      <c r="CU24" s="24" t="s">
        <v>2561</v>
      </c>
      <c r="CV24" s="24" t="s">
        <v>2561</v>
      </c>
      <c r="CW24" s="24" t="s">
        <v>2561</v>
      </c>
      <c r="CX24" s="24" t="s">
        <v>2561</v>
      </c>
      <c r="CY24" s="24" t="s">
        <v>2561</v>
      </c>
      <c r="CZ24" s="24" t="s">
        <v>2561</v>
      </c>
      <c r="DA24" s="24" t="s">
        <v>2558</v>
      </c>
      <c r="DB24" s="24" t="s">
        <v>2558</v>
      </c>
      <c r="DC24" s="24" t="s">
        <v>2558</v>
      </c>
      <c r="DD24" s="24" t="s">
        <v>2558</v>
      </c>
      <c r="DE24" s="24" t="s">
        <v>2558</v>
      </c>
      <c r="DF24" s="24" t="s">
        <v>2558</v>
      </c>
      <c r="DG24" s="24" t="s">
        <v>2558</v>
      </c>
      <c r="DH24" s="24" t="s">
        <v>2558</v>
      </c>
      <c r="DI24" s="24" t="s">
        <v>2558</v>
      </c>
      <c r="DJ24" s="24" t="s">
        <v>2558</v>
      </c>
      <c r="DK24" s="24" t="s">
        <v>2558</v>
      </c>
      <c r="DL24" s="24" t="s">
        <v>2558</v>
      </c>
      <c r="DN24" s="23" t="s">
        <v>2576</v>
      </c>
      <c r="DO24" s="24" t="s">
        <v>2591</v>
      </c>
      <c r="DP24" s="24" t="s">
        <v>2591</v>
      </c>
      <c r="DQ24" s="24" t="s">
        <v>2591</v>
      </c>
      <c r="DR24" s="24" t="s">
        <v>2591</v>
      </c>
      <c r="DS24" s="24" t="s">
        <v>2591</v>
      </c>
      <c r="DT24" s="24" t="s">
        <v>2591</v>
      </c>
      <c r="DU24" s="24" t="s">
        <v>2591</v>
      </c>
      <c r="DV24" s="24" t="s">
        <v>2591</v>
      </c>
      <c r="DW24" s="24" t="s">
        <v>2591</v>
      </c>
      <c r="DX24" s="24" t="s">
        <v>2591</v>
      </c>
      <c r="DY24" s="24" t="s">
        <v>2591</v>
      </c>
      <c r="DZ24" s="24" t="s">
        <v>2591</v>
      </c>
      <c r="EA24" s="24" t="s">
        <v>2591</v>
      </c>
      <c r="EB24" s="24" t="s">
        <v>2551</v>
      </c>
      <c r="EC24" s="24" t="s">
        <v>2551</v>
      </c>
      <c r="ED24" s="24" t="s">
        <v>2551</v>
      </c>
      <c r="EE24" s="24" t="s">
        <v>2551</v>
      </c>
      <c r="EF24" s="24" t="s">
        <v>2551</v>
      </c>
      <c r="EG24" s="24" t="s">
        <v>2551</v>
      </c>
      <c r="EH24" s="24" t="s">
        <v>2551</v>
      </c>
      <c r="EI24" s="24" t="s">
        <v>2551</v>
      </c>
      <c r="EJ24" s="24" t="s">
        <v>2551</v>
      </c>
      <c r="EK24" s="24" t="s">
        <v>2551</v>
      </c>
      <c r="EL24" s="23"/>
      <c r="EM24" s="23"/>
    </row>
    <row r="25" spans="1:143" x14ac:dyDescent="0.25">
      <c r="G25" s="33" t="s">
        <v>7</v>
      </c>
      <c r="H25" s="33" t="s">
        <v>1775</v>
      </c>
      <c r="I25" s="1">
        <v>84825</v>
      </c>
      <c r="J25" s="2" t="s">
        <v>10354</v>
      </c>
      <c r="K25" s="2" t="s">
        <v>2550</v>
      </c>
      <c r="O25" s="13">
        <v>0</v>
      </c>
      <c r="P25" s="11"/>
      <c r="R25" s="23" t="s">
        <v>2575</v>
      </c>
      <c r="S25" s="24" t="s">
        <v>2550</v>
      </c>
      <c r="T25" s="24" t="s">
        <v>2550</v>
      </c>
      <c r="U25" s="24" t="s">
        <v>2550</v>
      </c>
      <c r="V25" s="24" t="s">
        <v>2550</v>
      </c>
      <c r="W25" s="24" t="s">
        <v>2550</v>
      </c>
      <c r="X25" s="24" t="s">
        <v>2550</v>
      </c>
      <c r="Y25" s="24" t="s">
        <v>2550</v>
      </c>
      <c r="Z25" s="24" t="s">
        <v>2550</v>
      </c>
      <c r="AA25" s="24" t="s">
        <v>2550</v>
      </c>
      <c r="AB25" s="24" t="s">
        <v>2550</v>
      </c>
      <c r="AC25" s="24" t="s">
        <v>2550</v>
      </c>
      <c r="AD25" s="24" t="s">
        <v>2550</v>
      </c>
      <c r="AE25" s="24" t="s">
        <v>2550</v>
      </c>
      <c r="AF25" s="24" t="s">
        <v>2550</v>
      </c>
      <c r="AG25" s="24" t="s">
        <v>2550</v>
      </c>
      <c r="AH25" s="24" t="s">
        <v>2550</v>
      </c>
      <c r="AI25" s="24" t="s">
        <v>2550</v>
      </c>
      <c r="AJ25" s="24" t="s">
        <v>2550</v>
      </c>
      <c r="AK25" s="24" t="s">
        <v>2550</v>
      </c>
      <c r="AL25" s="24" t="s">
        <v>2550</v>
      </c>
      <c r="AM25" s="24" t="s">
        <v>2550</v>
      </c>
      <c r="AN25" s="24" t="s">
        <v>2550</v>
      </c>
      <c r="AO25" s="24" t="s">
        <v>2550</v>
      </c>
      <c r="AP25" s="23"/>
      <c r="AQ25" s="23" t="s">
        <v>2575</v>
      </c>
      <c r="AR25" s="24" t="s">
        <v>2550</v>
      </c>
      <c r="AS25" s="24" t="s">
        <v>2562</v>
      </c>
      <c r="AT25" s="24" t="s">
        <v>2562</v>
      </c>
      <c r="AU25" s="24" t="s">
        <v>2562</v>
      </c>
      <c r="AV25" s="24" t="s">
        <v>2562</v>
      </c>
      <c r="AW25" s="24" t="s">
        <v>2562</v>
      </c>
      <c r="AX25" s="24" t="s">
        <v>2562</v>
      </c>
      <c r="AY25" s="24" t="s">
        <v>2562</v>
      </c>
      <c r="AZ25" s="24" t="s">
        <v>2562</v>
      </c>
      <c r="BA25" s="24" t="s">
        <v>2562</v>
      </c>
      <c r="BB25" s="24" t="s">
        <v>2562</v>
      </c>
      <c r="BC25" s="24" t="s">
        <v>2562</v>
      </c>
      <c r="BD25" s="24" t="s">
        <v>2562</v>
      </c>
      <c r="BE25" s="24" t="s">
        <v>2562</v>
      </c>
      <c r="BF25" s="24" t="s">
        <v>2562</v>
      </c>
      <c r="BG25" s="24" t="s">
        <v>2562</v>
      </c>
      <c r="BH25" s="24" t="s">
        <v>2562</v>
      </c>
      <c r="BI25" s="24" t="s">
        <v>2562</v>
      </c>
      <c r="BJ25" s="24" t="s">
        <v>2562</v>
      </c>
      <c r="BK25" s="24" t="s">
        <v>2557</v>
      </c>
      <c r="BL25" s="24" t="s">
        <v>2557</v>
      </c>
      <c r="BM25" s="24" t="s">
        <v>2557</v>
      </c>
      <c r="BN25" s="24" t="s">
        <v>2557</v>
      </c>
      <c r="BO25" s="23"/>
      <c r="BP25" s="23" t="s">
        <v>2575</v>
      </c>
      <c r="BQ25" s="24" t="s">
        <v>2557</v>
      </c>
      <c r="BR25" s="24" t="s">
        <v>2557</v>
      </c>
      <c r="BS25" s="24" t="s">
        <v>2557</v>
      </c>
      <c r="BT25" s="24" t="s">
        <v>2557</v>
      </c>
      <c r="BU25" s="24" t="s">
        <v>2557</v>
      </c>
      <c r="BV25" s="24" t="s">
        <v>2557</v>
      </c>
      <c r="BW25" s="24" t="s">
        <v>2557</v>
      </c>
      <c r="BX25" s="24" t="s">
        <v>2557</v>
      </c>
      <c r="BY25" s="24" t="s">
        <v>2557</v>
      </c>
      <c r="BZ25" s="24" t="s">
        <v>2557</v>
      </c>
      <c r="CA25" s="24" t="s">
        <v>2557</v>
      </c>
      <c r="CB25" s="24" t="s">
        <v>2557</v>
      </c>
      <c r="CC25" s="24" t="s">
        <v>2557</v>
      </c>
      <c r="CD25" s="24" t="s">
        <v>2561</v>
      </c>
      <c r="CE25" s="24" t="s">
        <v>2561</v>
      </c>
      <c r="CF25" s="24" t="s">
        <v>2561</v>
      </c>
      <c r="CG25" s="24" t="s">
        <v>2561</v>
      </c>
      <c r="CH25" s="24" t="s">
        <v>2561</v>
      </c>
      <c r="CI25" s="24" t="s">
        <v>2561</v>
      </c>
      <c r="CJ25" s="24" t="s">
        <v>2561</v>
      </c>
      <c r="CK25" s="24" t="s">
        <v>2561</v>
      </c>
      <c r="CL25" s="24" t="s">
        <v>2561</v>
      </c>
      <c r="CM25" s="24" t="s">
        <v>2561</v>
      </c>
      <c r="CO25" s="23" t="s">
        <v>2575</v>
      </c>
      <c r="CP25" s="24" t="s">
        <v>2561</v>
      </c>
      <c r="CQ25" s="24" t="s">
        <v>2561</v>
      </c>
      <c r="CR25" s="24" t="s">
        <v>2561</v>
      </c>
      <c r="CS25" s="24" t="s">
        <v>2561</v>
      </c>
      <c r="CT25" s="24" t="s">
        <v>2561</v>
      </c>
      <c r="CU25" s="24" t="s">
        <v>2561</v>
      </c>
      <c r="CV25" s="24" t="s">
        <v>2561</v>
      </c>
      <c r="CW25" s="24" t="s">
        <v>2561</v>
      </c>
      <c r="CX25" s="24" t="s">
        <v>2561</v>
      </c>
      <c r="CY25" s="24" t="s">
        <v>2561</v>
      </c>
      <c r="CZ25" s="24" t="s">
        <v>2561</v>
      </c>
      <c r="DA25" s="24" t="s">
        <v>2558</v>
      </c>
      <c r="DB25" s="24" t="s">
        <v>2558</v>
      </c>
      <c r="DC25" s="24" t="s">
        <v>2558</v>
      </c>
      <c r="DD25" s="24" t="s">
        <v>2558</v>
      </c>
      <c r="DE25" s="24" t="s">
        <v>2558</v>
      </c>
      <c r="DF25" s="24" t="s">
        <v>2558</v>
      </c>
      <c r="DG25" s="24" t="s">
        <v>2558</v>
      </c>
      <c r="DH25" s="24" t="s">
        <v>2558</v>
      </c>
      <c r="DI25" s="24" t="s">
        <v>2558</v>
      </c>
      <c r="DJ25" s="24" t="s">
        <v>2558</v>
      </c>
      <c r="DK25" s="24" t="s">
        <v>2558</v>
      </c>
      <c r="DL25" s="24" t="s">
        <v>2558</v>
      </c>
      <c r="DN25" s="23" t="s">
        <v>2575</v>
      </c>
      <c r="DO25" s="24" t="s">
        <v>2591</v>
      </c>
      <c r="DP25" s="24" t="s">
        <v>2591</v>
      </c>
      <c r="DQ25" s="24" t="s">
        <v>2591</v>
      </c>
      <c r="DR25" s="24" t="s">
        <v>2591</v>
      </c>
      <c r="DS25" s="24" t="s">
        <v>2591</v>
      </c>
      <c r="DT25" s="24" t="s">
        <v>2591</v>
      </c>
      <c r="DU25" s="24" t="s">
        <v>2591</v>
      </c>
      <c r="DV25" s="24" t="s">
        <v>2591</v>
      </c>
      <c r="DW25" s="24" t="s">
        <v>2591</v>
      </c>
      <c r="DX25" s="24" t="s">
        <v>2591</v>
      </c>
      <c r="DY25" s="24" t="s">
        <v>2591</v>
      </c>
      <c r="DZ25" s="24" t="s">
        <v>2591</v>
      </c>
      <c r="EA25" s="24" t="s">
        <v>2591</v>
      </c>
      <c r="EB25" s="24" t="s">
        <v>2551</v>
      </c>
      <c r="EC25" s="24" t="s">
        <v>2551</v>
      </c>
      <c r="ED25" s="24" t="s">
        <v>2551</v>
      </c>
      <c r="EE25" s="24" t="s">
        <v>2551</v>
      </c>
      <c r="EF25" s="24" t="s">
        <v>2551</v>
      </c>
      <c r="EG25" s="24" t="s">
        <v>2551</v>
      </c>
      <c r="EH25" s="24" t="s">
        <v>2551</v>
      </c>
      <c r="EI25" s="24" t="s">
        <v>2551</v>
      </c>
      <c r="EJ25" s="24" t="s">
        <v>2551</v>
      </c>
      <c r="EK25" s="24" t="s">
        <v>2551</v>
      </c>
      <c r="EL25" s="23"/>
      <c r="EM25" s="23"/>
    </row>
    <row r="26" spans="1:143" x14ac:dyDescent="0.25">
      <c r="G26" s="33" t="s">
        <v>7</v>
      </c>
      <c r="H26" s="33" t="s">
        <v>1776</v>
      </c>
      <c r="I26" s="1">
        <v>84826</v>
      </c>
      <c r="J26" s="2" t="s">
        <v>10355</v>
      </c>
      <c r="K26" s="2" t="s">
        <v>2550</v>
      </c>
      <c r="O26" s="13">
        <v>0</v>
      </c>
      <c r="P26" s="11"/>
      <c r="R26" s="23" t="s">
        <v>2574</v>
      </c>
      <c r="S26" s="24" t="s">
        <v>2550</v>
      </c>
      <c r="T26" s="24" t="s">
        <v>2550</v>
      </c>
      <c r="U26" s="24" t="s">
        <v>2550</v>
      </c>
      <c r="V26" s="24" t="s">
        <v>2550</v>
      </c>
      <c r="W26" s="24" t="s">
        <v>2550</v>
      </c>
      <c r="X26" s="24" t="s">
        <v>2550</v>
      </c>
      <c r="Y26" s="24" t="s">
        <v>2550</v>
      </c>
      <c r="Z26" s="24" t="s">
        <v>2550</v>
      </c>
      <c r="AA26" s="24" t="s">
        <v>2550</v>
      </c>
      <c r="AB26" s="24" t="s">
        <v>2550</v>
      </c>
      <c r="AC26" s="24" t="s">
        <v>2550</v>
      </c>
      <c r="AD26" s="24" t="s">
        <v>2550</v>
      </c>
      <c r="AE26" s="24" t="s">
        <v>2550</v>
      </c>
      <c r="AF26" s="24" t="s">
        <v>2550</v>
      </c>
      <c r="AG26" s="24" t="s">
        <v>2550</v>
      </c>
      <c r="AH26" s="24" t="s">
        <v>2550</v>
      </c>
      <c r="AI26" s="24" t="s">
        <v>2550</v>
      </c>
      <c r="AJ26" s="24" t="s">
        <v>2550</v>
      </c>
      <c r="AK26" s="24" t="s">
        <v>2550</v>
      </c>
      <c r="AL26" s="24" t="s">
        <v>2550</v>
      </c>
      <c r="AM26" s="24" t="s">
        <v>2550</v>
      </c>
      <c r="AN26" s="24" t="s">
        <v>2550</v>
      </c>
      <c r="AO26" s="24" t="s">
        <v>2550</v>
      </c>
      <c r="AP26" s="23"/>
      <c r="AQ26" s="23" t="s">
        <v>2574</v>
      </c>
      <c r="AR26" s="24" t="s">
        <v>2550</v>
      </c>
      <c r="AS26" s="24" t="s">
        <v>2562</v>
      </c>
      <c r="AT26" s="24" t="s">
        <v>2562</v>
      </c>
      <c r="AU26" s="24" t="s">
        <v>2562</v>
      </c>
      <c r="AV26" s="24" t="s">
        <v>2562</v>
      </c>
      <c r="AW26" s="24" t="s">
        <v>2562</v>
      </c>
      <c r="AX26" s="24" t="s">
        <v>2562</v>
      </c>
      <c r="AY26" s="24" t="s">
        <v>2562</v>
      </c>
      <c r="AZ26" s="24" t="s">
        <v>2562</v>
      </c>
      <c r="BA26" s="24" t="s">
        <v>2562</v>
      </c>
      <c r="BB26" s="24" t="s">
        <v>2562</v>
      </c>
      <c r="BC26" s="24" t="s">
        <v>2562</v>
      </c>
      <c r="BD26" s="24" t="s">
        <v>2562</v>
      </c>
      <c r="BE26" s="24" t="s">
        <v>2562</v>
      </c>
      <c r="BF26" s="24" t="s">
        <v>2562</v>
      </c>
      <c r="BG26" s="24" t="s">
        <v>2562</v>
      </c>
      <c r="BH26" s="24" t="s">
        <v>2562</v>
      </c>
      <c r="BI26" s="24" t="s">
        <v>2562</v>
      </c>
      <c r="BJ26" s="24" t="s">
        <v>2562</v>
      </c>
      <c r="BK26" s="24" t="s">
        <v>2557</v>
      </c>
      <c r="BL26" s="24" t="s">
        <v>2557</v>
      </c>
      <c r="BM26" s="24" t="s">
        <v>2557</v>
      </c>
      <c r="BN26" s="24" t="s">
        <v>2557</v>
      </c>
      <c r="BO26" s="23"/>
      <c r="BP26" s="23" t="s">
        <v>2574</v>
      </c>
      <c r="BQ26" s="24" t="s">
        <v>2557</v>
      </c>
      <c r="BR26" s="24" t="s">
        <v>2557</v>
      </c>
      <c r="BS26" s="24" t="s">
        <v>2557</v>
      </c>
      <c r="BT26" s="24" t="s">
        <v>2557</v>
      </c>
      <c r="BU26" s="24" t="s">
        <v>2557</v>
      </c>
      <c r="BV26" s="24" t="s">
        <v>2557</v>
      </c>
      <c r="BW26" s="24" t="s">
        <v>2557</v>
      </c>
      <c r="BX26" s="24" t="s">
        <v>2557</v>
      </c>
      <c r="BY26" s="24" t="s">
        <v>2557</v>
      </c>
      <c r="BZ26" s="24" t="s">
        <v>2557</v>
      </c>
      <c r="CA26" s="24" t="s">
        <v>2557</v>
      </c>
      <c r="CB26" s="24" t="s">
        <v>2557</v>
      </c>
      <c r="CC26" s="24" t="s">
        <v>2557</v>
      </c>
      <c r="CD26" s="24" t="s">
        <v>2561</v>
      </c>
      <c r="CE26" s="24" t="s">
        <v>2561</v>
      </c>
      <c r="CF26" s="24" t="s">
        <v>2561</v>
      </c>
      <c r="CG26" s="24" t="s">
        <v>2561</v>
      </c>
      <c r="CH26" s="24" t="s">
        <v>2561</v>
      </c>
      <c r="CI26" s="24" t="s">
        <v>2561</v>
      </c>
      <c r="CJ26" s="24" t="s">
        <v>2561</v>
      </c>
      <c r="CK26" s="24" t="s">
        <v>2561</v>
      </c>
      <c r="CL26" s="24" t="s">
        <v>2561</v>
      </c>
      <c r="CM26" s="24" t="s">
        <v>2561</v>
      </c>
      <c r="CO26" s="23" t="s">
        <v>2574</v>
      </c>
      <c r="CP26" s="24" t="s">
        <v>2561</v>
      </c>
      <c r="CQ26" s="24" t="s">
        <v>2561</v>
      </c>
      <c r="CR26" s="24" t="s">
        <v>2561</v>
      </c>
      <c r="CS26" s="24" t="s">
        <v>2561</v>
      </c>
      <c r="CT26" s="24" t="s">
        <v>2561</v>
      </c>
      <c r="CU26" s="24" t="s">
        <v>2561</v>
      </c>
      <c r="CV26" s="24" t="s">
        <v>2561</v>
      </c>
      <c r="CW26" s="24" t="s">
        <v>2561</v>
      </c>
      <c r="CX26" s="24" t="s">
        <v>2561</v>
      </c>
      <c r="CY26" s="24" t="s">
        <v>2561</v>
      </c>
      <c r="CZ26" s="24" t="s">
        <v>2561</v>
      </c>
      <c r="DA26" s="24" t="s">
        <v>2558</v>
      </c>
      <c r="DB26" s="24" t="s">
        <v>2558</v>
      </c>
      <c r="DC26" s="24" t="s">
        <v>2558</v>
      </c>
      <c r="DD26" s="24" t="s">
        <v>2558</v>
      </c>
      <c r="DE26" s="24" t="s">
        <v>2558</v>
      </c>
      <c r="DF26" s="24" t="s">
        <v>2558</v>
      </c>
      <c r="DG26" s="24" t="s">
        <v>2558</v>
      </c>
      <c r="DH26" s="24" t="s">
        <v>2558</v>
      </c>
      <c r="DI26" s="24" t="s">
        <v>2558</v>
      </c>
      <c r="DJ26" s="24" t="s">
        <v>2558</v>
      </c>
      <c r="DK26" s="24" t="s">
        <v>2558</v>
      </c>
      <c r="DL26" s="24" t="s">
        <v>2558</v>
      </c>
      <c r="DN26" s="23" t="s">
        <v>2574</v>
      </c>
      <c r="DO26" s="24" t="s">
        <v>2591</v>
      </c>
      <c r="DP26" s="24" t="s">
        <v>2591</v>
      </c>
      <c r="DQ26" s="24" t="s">
        <v>2591</v>
      </c>
      <c r="DR26" s="24" t="s">
        <v>2591</v>
      </c>
      <c r="DS26" s="24" t="s">
        <v>2591</v>
      </c>
      <c r="DT26" s="24" t="s">
        <v>2591</v>
      </c>
      <c r="DU26" s="24" t="s">
        <v>2591</v>
      </c>
      <c r="DV26" s="24" t="s">
        <v>2591</v>
      </c>
      <c r="DW26" s="24" t="s">
        <v>2591</v>
      </c>
      <c r="DX26" s="24" t="s">
        <v>2591</v>
      </c>
      <c r="DY26" s="24" t="s">
        <v>2591</v>
      </c>
      <c r="DZ26" s="24" t="s">
        <v>2591</v>
      </c>
      <c r="EA26" s="24" t="s">
        <v>2591</v>
      </c>
      <c r="EB26" s="24" t="s">
        <v>2551</v>
      </c>
      <c r="EC26" s="24" t="s">
        <v>2551</v>
      </c>
      <c r="ED26" s="24" t="s">
        <v>2551</v>
      </c>
      <c r="EE26" s="24" t="s">
        <v>2551</v>
      </c>
      <c r="EF26" s="24" t="s">
        <v>2551</v>
      </c>
      <c r="EG26" s="24" t="s">
        <v>2551</v>
      </c>
      <c r="EH26" s="24" t="s">
        <v>2551</v>
      </c>
      <c r="EI26" s="24" t="s">
        <v>2551</v>
      </c>
      <c r="EJ26" s="24" t="s">
        <v>2551</v>
      </c>
      <c r="EK26" s="24" t="s">
        <v>2551</v>
      </c>
      <c r="EL26" s="23"/>
      <c r="EM26" s="23"/>
    </row>
    <row r="27" spans="1:143" x14ac:dyDescent="0.25">
      <c r="B27" s="27"/>
      <c r="C27" s="27"/>
      <c r="D27" s="27"/>
      <c r="G27" s="33" t="s">
        <v>7</v>
      </c>
      <c r="H27" s="33" t="s">
        <v>1777</v>
      </c>
      <c r="I27" s="1">
        <v>84827</v>
      </c>
      <c r="J27" s="2" t="s">
        <v>10356</v>
      </c>
      <c r="K27" s="2" t="s">
        <v>2550</v>
      </c>
      <c r="O27" s="13">
        <v>0</v>
      </c>
      <c r="P27" s="11"/>
      <c r="R27" s="23" t="s">
        <v>2573</v>
      </c>
      <c r="S27" s="24" t="s">
        <v>2550</v>
      </c>
      <c r="T27" s="24" t="s">
        <v>2550</v>
      </c>
      <c r="U27" s="24" t="s">
        <v>2550</v>
      </c>
      <c r="V27" s="24" t="s">
        <v>2550</v>
      </c>
      <c r="W27" s="24" t="s">
        <v>2550</v>
      </c>
      <c r="X27" s="24" t="s">
        <v>2550</v>
      </c>
      <c r="Y27" s="24" t="s">
        <v>2550</v>
      </c>
      <c r="Z27" s="24" t="s">
        <v>2550</v>
      </c>
      <c r="AA27" s="24" t="s">
        <v>2550</v>
      </c>
      <c r="AB27" s="24" t="s">
        <v>2550</v>
      </c>
      <c r="AC27" s="24" t="s">
        <v>2550</v>
      </c>
      <c r="AD27" s="24" t="s">
        <v>2550</v>
      </c>
      <c r="AE27" s="24" t="s">
        <v>2550</v>
      </c>
      <c r="AF27" s="24" t="s">
        <v>2550</v>
      </c>
      <c r="AG27" s="24" t="s">
        <v>2550</v>
      </c>
      <c r="AH27" s="24" t="s">
        <v>2550</v>
      </c>
      <c r="AI27" s="24" t="s">
        <v>2550</v>
      </c>
      <c r="AJ27" s="24" t="s">
        <v>2550</v>
      </c>
      <c r="AK27" s="24" t="s">
        <v>2550</v>
      </c>
      <c r="AL27" s="24" t="s">
        <v>2550</v>
      </c>
      <c r="AM27" s="24" t="s">
        <v>2550</v>
      </c>
      <c r="AN27" s="24" t="s">
        <v>2550</v>
      </c>
      <c r="AO27" s="24" t="s">
        <v>2550</v>
      </c>
      <c r="AP27" s="23"/>
      <c r="AQ27" s="23" t="s">
        <v>2573</v>
      </c>
      <c r="AR27" s="24" t="s">
        <v>2550</v>
      </c>
      <c r="AS27" s="24" t="s">
        <v>2562</v>
      </c>
      <c r="AT27" s="24" t="s">
        <v>2562</v>
      </c>
      <c r="AU27" s="24" t="s">
        <v>2562</v>
      </c>
      <c r="AV27" s="24" t="s">
        <v>2562</v>
      </c>
      <c r="AW27" s="24" t="s">
        <v>2562</v>
      </c>
      <c r="AX27" s="24" t="s">
        <v>2562</v>
      </c>
      <c r="AY27" s="24" t="s">
        <v>2562</v>
      </c>
      <c r="AZ27" s="24" t="s">
        <v>2562</v>
      </c>
      <c r="BA27" s="24" t="s">
        <v>2562</v>
      </c>
      <c r="BB27" s="24" t="s">
        <v>2562</v>
      </c>
      <c r="BC27" s="24" t="s">
        <v>2562</v>
      </c>
      <c r="BD27" s="24" t="s">
        <v>2562</v>
      </c>
      <c r="BE27" s="24" t="s">
        <v>2562</v>
      </c>
      <c r="BF27" s="24" t="s">
        <v>2562</v>
      </c>
      <c r="BG27" s="24" t="s">
        <v>2562</v>
      </c>
      <c r="BH27" s="24" t="s">
        <v>2562</v>
      </c>
      <c r="BI27" s="24" t="s">
        <v>2562</v>
      </c>
      <c r="BJ27" s="24" t="s">
        <v>2562</v>
      </c>
      <c r="BK27" s="24" t="s">
        <v>2557</v>
      </c>
      <c r="BL27" s="24" t="s">
        <v>2557</v>
      </c>
      <c r="BM27" s="24" t="s">
        <v>2557</v>
      </c>
      <c r="BN27" s="24" t="s">
        <v>2557</v>
      </c>
      <c r="BO27" s="23"/>
      <c r="BP27" s="23" t="s">
        <v>2573</v>
      </c>
      <c r="BQ27" s="24" t="s">
        <v>2557</v>
      </c>
      <c r="BR27" s="24" t="s">
        <v>2557</v>
      </c>
      <c r="BS27" s="24" t="s">
        <v>2557</v>
      </c>
      <c r="BT27" s="24" t="s">
        <v>2557</v>
      </c>
      <c r="BU27" s="24" t="s">
        <v>2557</v>
      </c>
      <c r="BV27" s="24" t="s">
        <v>2557</v>
      </c>
      <c r="BW27" s="24" t="s">
        <v>2557</v>
      </c>
      <c r="BX27" s="24" t="s">
        <v>2557</v>
      </c>
      <c r="BY27" s="24" t="s">
        <v>2557</v>
      </c>
      <c r="BZ27" s="24" t="s">
        <v>2557</v>
      </c>
      <c r="CA27" s="24" t="s">
        <v>2557</v>
      </c>
      <c r="CB27" s="24" t="s">
        <v>2557</v>
      </c>
      <c r="CC27" s="24" t="s">
        <v>2557</v>
      </c>
      <c r="CD27" s="24" t="s">
        <v>2561</v>
      </c>
      <c r="CE27" s="24" t="s">
        <v>2561</v>
      </c>
      <c r="CF27" s="24" t="s">
        <v>2561</v>
      </c>
      <c r="CG27" s="24" t="s">
        <v>2561</v>
      </c>
      <c r="CH27" s="24" t="s">
        <v>2561</v>
      </c>
      <c r="CI27" s="24" t="s">
        <v>2561</v>
      </c>
      <c r="CJ27" s="24" t="s">
        <v>2561</v>
      </c>
      <c r="CK27" s="24" t="s">
        <v>2561</v>
      </c>
      <c r="CL27" s="24" t="s">
        <v>2561</v>
      </c>
      <c r="CM27" s="24" t="s">
        <v>2561</v>
      </c>
      <c r="CO27" s="23" t="s">
        <v>2573</v>
      </c>
      <c r="CP27" s="24" t="s">
        <v>2561</v>
      </c>
      <c r="CQ27" s="24" t="s">
        <v>2561</v>
      </c>
      <c r="CR27" s="24" t="s">
        <v>2561</v>
      </c>
      <c r="CS27" s="24" t="s">
        <v>2561</v>
      </c>
      <c r="CT27" s="24" t="s">
        <v>2561</v>
      </c>
      <c r="CU27" s="24" t="s">
        <v>2561</v>
      </c>
      <c r="CV27" s="24" t="s">
        <v>2561</v>
      </c>
      <c r="CW27" s="24" t="s">
        <v>2561</v>
      </c>
      <c r="CX27" s="24" t="s">
        <v>2561</v>
      </c>
      <c r="CY27" s="24" t="s">
        <v>2561</v>
      </c>
      <c r="CZ27" s="24" t="s">
        <v>2561</v>
      </c>
      <c r="DA27" s="24" t="s">
        <v>2558</v>
      </c>
      <c r="DB27" s="24" t="s">
        <v>2558</v>
      </c>
      <c r="DC27" s="24" t="s">
        <v>2558</v>
      </c>
      <c r="DD27" s="24" t="s">
        <v>2558</v>
      </c>
      <c r="DE27" s="24" t="s">
        <v>2558</v>
      </c>
      <c r="DF27" s="24" t="s">
        <v>2558</v>
      </c>
      <c r="DG27" s="24" t="s">
        <v>2558</v>
      </c>
      <c r="DH27" s="24" t="s">
        <v>2558</v>
      </c>
      <c r="DI27" s="24" t="s">
        <v>2558</v>
      </c>
      <c r="DJ27" s="24" t="s">
        <v>2558</v>
      </c>
      <c r="DK27" s="24" t="s">
        <v>2558</v>
      </c>
      <c r="DL27" s="24" t="s">
        <v>2558</v>
      </c>
      <c r="DN27" s="23" t="s">
        <v>2573</v>
      </c>
      <c r="DO27" s="24" t="s">
        <v>2591</v>
      </c>
      <c r="DP27" s="24" t="s">
        <v>2591</v>
      </c>
      <c r="DQ27" s="24" t="s">
        <v>2591</v>
      </c>
      <c r="DR27" s="24" t="s">
        <v>2591</v>
      </c>
      <c r="DS27" s="24" t="s">
        <v>2591</v>
      </c>
      <c r="DT27" s="24" t="s">
        <v>2591</v>
      </c>
      <c r="DU27" s="24" t="s">
        <v>2591</v>
      </c>
      <c r="DV27" s="24" t="s">
        <v>2591</v>
      </c>
      <c r="DW27" s="24" t="s">
        <v>2591</v>
      </c>
      <c r="DX27" s="24" t="s">
        <v>2591</v>
      </c>
      <c r="DY27" s="24" t="s">
        <v>2591</v>
      </c>
      <c r="DZ27" s="24" t="s">
        <v>2591</v>
      </c>
      <c r="EA27" s="24" t="s">
        <v>2591</v>
      </c>
      <c r="EB27" s="24" t="s">
        <v>2551</v>
      </c>
      <c r="EC27" s="24" t="s">
        <v>2551</v>
      </c>
      <c r="ED27" s="24" t="s">
        <v>2551</v>
      </c>
      <c r="EE27" s="24" t="s">
        <v>2551</v>
      </c>
      <c r="EF27" s="24" t="s">
        <v>2551</v>
      </c>
      <c r="EG27" s="24" t="s">
        <v>2551</v>
      </c>
      <c r="EH27" s="24" t="s">
        <v>2551</v>
      </c>
      <c r="EI27" s="24" t="s">
        <v>2551</v>
      </c>
      <c r="EJ27" s="24" t="s">
        <v>2551</v>
      </c>
      <c r="EK27" s="24" t="s">
        <v>2551</v>
      </c>
      <c r="EL27" s="23"/>
      <c r="EM27" s="23"/>
    </row>
    <row r="28" spans="1:143" x14ac:dyDescent="0.25">
      <c r="B28" s="27"/>
      <c r="C28" s="27"/>
      <c r="D28" s="27"/>
      <c r="G28" s="33" t="s">
        <v>7</v>
      </c>
      <c r="H28" s="33" t="s">
        <v>1778</v>
      </c>
      <c r="I28" s="1">
        <v>84828</v>
      </c>
      <c r="J28" s="2" t="s">
        <v>10357</v>
      </c>
      <c r="K28" s="2" t="s">
        <v>2550</v>
      </c>
      <c r="O28" s="13">
        <v>0</v>
      </c>
      <c r="P28" s="11"/>
      <c r="R28" s="23"/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>
        <v>1</v>
      </c>
      <c r="AP28" s="23"/>
      <c r="AQ28" s="23"/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>
        <v>2</v>
      </c>
      <c r="BO28" s="23"/>
      <c r="BP28" s="23"/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>
        <v>3</v>
      </c>
      <c r="CO28" s="23"/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>
        <v>4</v>
      </c>
      <c r="DN28" s="23"/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>
        <v>5</v>
      </c>
      <c r="EL28" s="23"/>
      <c r="EM28" s="23"/>
    </row>
    <row r="29" spans="1:143" x14ac:dyDescent="0.25">
      <c r="G29" s="33" t="s">
        <v>7</v>
      </c>
      <c r="H29" s="33" t="s">
        <v>1779</v>
      </c>
      <c r="I29" s="1">
        <v>84829</v>
      </c>
      <c r="J29" s="2" t="s">
        <v>10358</v>
      </c>
      <c r="K29" s="2" t="s">
        <v>2550</v>
      </c>
      <c r="R29" s="23"/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 t="s">
        <v>7</v>
      </c>
      <c r="AP29" s="23"/>
      <c r="AQ29" s="23"/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 t="s">
        <v>7</v>
      </c>
      <c r="BO29" s="23"/>
      <c r="BP29" s="23"/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 t="s">
        <v>7</v>
      </c>
      <c r="CO29" s="23"/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 t="s">
        <v>7</v>
      </c>
      <c r="DN29" s="23"/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 t="s">
        <v>7</v>
      </c>
      <c r="EL29" s="23"/>
      <c r="EM29" s="23"/>
    </row>
    <row r="30" spans="1:143" x14ac:dyDescent="0.25">
      <c r="G30" s="33" t="s">
        <v>7</v>
      </c>
      <c r="H30" s="33" t="s">
        <v>1780</v>
      </c>
      <c r="I30" s="1">
        <v>84830</v>
      </c>
      <c r="J30" s="2" t="s">
        <v>10359</v>
      </c>
      <c r="K30" s="2" t="s">
        <v>2550</v>
      </c>
    </row>
    <row r="31" spans="1:143" x14ac:dyDescent="0.25">
      <c r="G31" s="33" t="s">
        <v>7</v>
      </c>
      <c r="H31" s="33" t="s">
        <v>1781</v>
      </c>
      <c r="I31" s="1">
        <v>84831</v>
      </c>
      <c r="J31" s="2" t="s">
        <v>10360</v>
      </c>
      <c r="K31" s="2" t="s">
        <v>2550</v>
      </c>
    </row>
    <row r="32" spans="1:143" x14ac:dyDescent="0.25">
      <c r="D32">
        <v>0</v>
      </c>
      <c r="E32">
        <v>2530</v>
      </c>
      <c r="G32" s="33" t="s">
        <v>7</v>
      </c>
      <c r="H32" s="33" t="s">
        <v>1782</v>
      </c>
      <c r="I32" s="1">
        <v>84832</v>
      </c>
      <c r="J32" s="2" t="s">
        <v>10361</v>
      </c>
      <c r="K32" s="2" t="s">
        <v>2550</v>
      </c>
    </row>
    <row r="33" spans="2:11" x14ac:dyDescent="0.25">
      <c r="G33" s="33" t="s">
        <v>7</v>
      </c>
      <c r="H33" s="33" t="s">
        <v>1783</v>
      </c>
      <c r="I33" s="1">
        <v>84833</v>
      </c>
      <c r="J33" s="2" t="s">
        <v>10362</v>
      </c>
      <c r="K33" s="2" t="s">
        <v>2550</v>
      </c>
    </row>
    <row r="34" spans="2:11" x14ac:dyDescent="0.25">
      <c r="G34" s="33" t="s">
        <v>7</v>
      </c>
      <c r="H34" s="33" t="s">
        <v>1784</v>
      </c>
      <c r="I34" s="1">
        <v>84834</v>
      </c>
      <c r="J34" s="2" t="s">
        <v>10363</v>
      </c>
      <c r="K34" s="2" t="s">
        <v>2550</v>
      </c>
    </row>
    <row r="35" spans="2:11" x14ac:dyDescent="0.25">
      <c r="B35" t="s">
        <v>2566</v>
      </c>
      <c r="G35" s="33" t="s">
        <v>7</v>
      </c>
      <c r="H35" s="33" t="s">
        <v>1785</v>
      </c>
      <c r="I35" s="1">
        <v>84835</v>
      </c>
      <c r="J35" s="2" t="s">
        <v>10364</v>
      </c>
      <c r="K35" s="2" t="s">
        <v>2550</v>
      </c>
    </row>
    <row r="36" spans="2:11" x14ac:dyDescent="0.25">
      <c r="B36" t="s">
        <v>2602</v>
      </c>
      <c r="G36" s="33" t="s">
        <v>7</v>
      </c>
      <c r="H36" s="33" t="s">
        <v>1885</v>
      </c>
      <c r="I36" s="1">
        <v>84836</v>
      </c>
      <c r="J36" s="2" t="s">
        <v>10365</v>
      </c>
      <c r="K36" s="2" t="s">
        <v>2550</v>
      </c>
    </row>
    <row r="37" spans="2:11" x14ac:dyDescent="0.25">
      <c r="B37" t="s">
        <v>2618</v>
      </c>
      <c r="G37" s="33" t="s">
        <v>7</v>
      </c>
      <c r="H37" s="33" t="s">
        <v>1886</v>
      </c>
      <c r="I37" s="1">
        <v>84837</v>
      </c>
      <c r="J37" s="2" t="s">
        <v>10366</v>
      </c>
      <c r="K37" s="2" t="s">
        <v>2550</v>
      </c>
    </row>
    <row r="38" spans="2:11" x14ac:dyDescent="0.25">
      <c r="B38" t="s">
        <v>2651</v>
      </c>
      <c r="G38" s="33" t="s">
        <v>7</v>
      </c>
      <c r="H38" s="33" t="s">
        <v>1887</v>
      </c>
      <c r="I38" s="1">
        <v>84838</v>
      </c>
      <c r="J38" s="2" t="s">
        <v>10367</v>
      </c>
      <c r="K38" s="2" t="s">
        <v>2550</v>
      </c>
    </row>
    <row r="39" spans="2:11" x14ac:dyDescent="0.25">
      <c r="B39" t="s">
        <v>2652</v>
      </c>
      <c r="G39" s="33" t="s">
        <v>7</v>
      </c>
      <c r="H39" s="33" t="s">
        <v>1888</v>
      </c>
      <c r="I39" s="1">
        <v>84839</v>
      </c>
      <c r="J39" s="2" t="s">
        <v>10368</v>
      </c>
      <c r="K39" s="2" t="s">
        <v>2550</v>
      </c>
    </row>
    <row r="40" spans="2:11" x14ac:dyDescent="0.25">
      <c r="B40" t="s">
        <v>2653</v>
      </c>
      <c r="G40" s="33" t="s">
        <v>7</v>
      </c>
      <c r="H40" s="33" t="s">
        <v>1889</v>
      </c>
      <c r="I40" s="1">
        <v>84840</v>
      </c>
      <c r="J40" s="2" t="s">
        <v>10369</v>
      </c>
      <c r="K40" s="2" t="s">
        <v>2550</v>
      </c>
    </row>
    <row r="41" spans="2:11" x14ac:dyDescent="0.25">
      <c r="B41" t="s">
        <v>2654</v>
      </c>
      <c r="G41" s="33" t="s">
        <v>7</v>
      </c>
      <c r="H41" s="33" t="s">
        <v>1890</v>
      </c>
      <c r="I41" s="1">
        <v>84841</v>
      </c>
      <c r="J41" s="2" t="s">
        <v>10370</v>
      </c>
      <c r="K41" s="2" t="s">
        <v>2550</v>
      </c>
    </row>
    <row r="42" spans="2:11" x14ac:dyDescent="0.25">
      <c r="B42" t="s">
        <v>2655</v>
      </c>
      <c r="G42" s="33" t="s">
        <v>7</v>
      </c>
      <c r="H42" s="33" t="s">
        <v>1891</v>
      </c>
      <c r="I42" s="1">
        <v>84842</v>
      </c>
      <c r="J42" s="2" t="s">
        <v>10371</v>
      </c>
      <c r="K42" s="2" t="s">
        <v>2550</v>
      </c>
    </row>
    <row r="43" spans="2:11" x14ac:dyDescent="0.25">
      <c r="B43" t="s">
        <v>2656</v>
      </c>
      <c r="G43" s="33" t="s">
        <v>7</v>
      </c>
      <c r="H43" s="33" t="s">
        <v>1892</v>
      </c>
      <c r="I43" s="1">
        <v>84843</v>
      </c>
      <c r="J43" s="2" t="s">
        <v>10372</v>
      </c>
      <c r="K43" s="2" t="s">
        <v>2550</v>
      </c>
    </row>
    <row r="44" spans="2:11" x14ac:dyDescent="0.25">
      <c r="B44" t="s">
        <v>2657</v>
      </c>
      <c r="G44" s="33" t="s">
        <v>7</v>
      </c>
      <c r="H44" s="33" t="s">
        <v>1893</v>
      </c>
      <c r="I44" s="1">
        <v>84844</v>
      </c>
      <c r="J44" s="2" t="s">
        <v>10373</v>
      </c>
      <c r="K44" s="2" t="s">
        <v>2550</v>
      </c>
    </row>
    <row r="45" spans="2:11" x14ac:dyDescent="0.25">
      <c r="B45" t="s">
        <v>2658</v>
      </c>
      <c r="G45" s="33" t="s">
        <v>7</v>
      </c>
      <c r="H45" s="33" t="s">
        <v>1894</v>
      </c>
      <c r="I45" s="1">
        <v>84845</v>
      </c>
      <c r="J45" s="2" t="s">
        <v>10374</v>
      </c>
      <c r="K45" s="2" t="s">
        <v>2550</v>
      </c>
    </row>
    <row r="46" spans="2:11" x14ac:dyDescent="0.25">
      <c r="B46" t="s">
        <v>2659</v>
      </c>
      <c r="G46" s="33" t="s">
        <v>7</v>
      </c>
      <c r="H46" s="33" t="s">
        <v>1895</v>
      </c>
      <c r="I46" s="1">
        <v>84846</v>
      </c>
      <c r="J46" s="2" t="s">
        <v>10375</v>
      </c>
      <c r="K46" s="2" t="s">
        <v>2550</v>
      </c>
    </row>
    <row r="47" spans="2:11" x14ac:dyDescent="0.25">
      <c r="B47" t="s">
        <v>2660</v>
      </c>
      <c r="G47" s="33" t="s">
        <v>7</v>
      </c>
      <c r="H47" s="33" t="s">
        <v>1995</v>
      </c>
      <c r="I47" s="1">
        <v>84847</v>
      </c>
      <c r="J47" s="2" t="s">
        <v>10376</v>
      </c>
      <c r="K47" s="2" t="s">
        <v>2550</v>
      </c>
    </row>
    <row r="48" spans="2:11" x14ac:dyDescent="0.25">
      <c r="B48" t="s">
        <v>2661</v>
      </c>
      <c r="G48" s="33" t="s">
        <v>7</v>
      </c>
      <c r="H48" s="33" t="s">
        <v>1996</v>
      </c>
      <c r="I48" s="1">
        <v>84848</v>
      </c>
      <c r="J48" s="2" t="s">
        <v>10377</v>
      </c>
      <c r="K48" s="2" t="s">
        <v>2550</v>
      </c>
    </row>
    <row r="49" spans="2:11" x14ac:dyDescent="0.25">
      <c r="B49" t="s">
        <v>2662</v>
      </c>
      <c r="G49" s="33" t="s">
        <v>7</v>
      </c>
      <c r="H49" s="33" t="s">
        <v>1997</v>
      </c>
      <c r="I49" s="1">
        <v>84849</v>
      </c>
      <c r="J49" s="2" t="s">
        <v>10378</v>
      </c>
      <c r="K49" s="2" t="s">
        <v>2550</v>
      </c>
    </row>
    <row r="50" spans="2:11" x14ac:dyDescent="0.25">
      <c r="B50" t="s">
        <v>2663</v>
      </c>
      <c r="G50" s="33" t="s">
        <v>7</v>
      </c>
      <c r="H50" s="33" t="s">
        <v>1998</v>
      </c>
      <c r="I50" s="1">
        <v>84850</v>
      </c>
      <c r="J50" s="2" t="s">
        <v>10379</v>
      </c>
      <c r="K50" s="2" t="s">
        <v>2550</v>
      </c>
    </row>
    <row r="51" spans="2:11" x14ac:dyDescent="0.25">
      <c r="B51" t="s">
        <v>2664</v>
      </c>
      <c r="G51" s="33" t="s">
        <v>7</v>
      </c>
      <c r="H51" s="33" t="s">
        <v>1999</v>
      </c>
      <c r="I51" s="1">
        <v>84851</v>
      </c>
      <c r="J51" s="2" t="s">
        <v>10380</v>
      </c>
      <c r="K51" s="2" t="s">
        <v>2550</v>
      </c>
    </row>
    <row r="52" spans="2:11" x14ac:dyDescent="0.25">
      <c r="B52" t="s">
        <v>2665</v>
      </c>
      <c r="G52" s="33" t="s">
        <v>7</v>
      </c>
      <c r="H52" s="33" t="s">
        <v>2000</v>
      </c>
      <c r="I52" s="1">
        <v>84852</v>
      </c>
      <c r="J52" s="2" t="s">
        <v>10381</v>
      </c>
      <c r="K52" s="2" t="s">
        <v>2550</v>
      </c>
    </row>
    <row r="53" spans="2:11" x14ac:dyDescent="0.25">
      <c r="B53" t="s">
        <v>2567</v>
      </c>
      <c r="G53" s="33" t="s">
        <v>7</v>
      </c>
      <c r="H53" s="33" t="s">
        <v>2001</v>
      </c>
      <c r="I53" s="1">
        <v>84853</v>
      </c>
      <c r="J53" s="2" t="s">
        <v>10382</v>
      </c>
      <c r="K53" s="2" t="s">
        <v>2550</v>
      </c>
    </row>
    <row r="54" spans="2:11" x14ac:dyDescent="0.25">
      <c r="G54" s="33" t="s">
        <v>7</v>
      </c>
      <c r="H54" s="33" t="s">
        <v>2002</v>
      </c>
      <c r="I54" s="1">
        <v>84854</v>
      </c>
      <c r="J54" s="2" t="s">
        <v>10383</v>
      </c>
      <c r="K54" s="2" t="s">
        <v>2550</v>
      </c>
    </row>
    <row r="55" spans="2:11" x14ac:dyDescent="0.25">
      <c r="G55" s="33" t="s">
        <v>7</v>
      </c>
      <c r="H55" s="33" t="s">
        <v>2003</v>
      </c>
      <c r="I55" s="1">
        <v>84855</v>
      </c>
      <c r="J55" s="2" t="s">
        <v>10384</v>
      </c>
      <c r="K55" s="2" t="s">
        <v>2550</v>
      </c>
    </row>
    <row r="56" spans="2:11" x14ac:dyDescent="0.25">
      <c r="G56" s="33" t="s">
        <v>7</v>
      </c>
      <c r="H56" s="33" t="s">
        <v>2004</v>
      </c>
      <c r="I56" s="1">
        <v>84856</v>
      </c>
      <c r="J56" s="2" t="s">
        <v>10385</v>
      </c>
      <c r="K56" s="2" t="s">
        <v>2550</v>
      </c>
    </row>
    <row r="57" spans="2:11" x14ac:dyDescent="0.25">
      <c r="G57" s="33" t="s">
        <v>7</v>
      </c>
      <c r="H57" s="33" t="s">
        <v>2005</v>
      </c>
      <c r="I57" s="1">
        <v>84857</v>
      </c>
      <c r="J57" s="2" t="s">
        <v>10386</v>
      </c>
      <c r="K57" s="2" t="s">
        <v>2550</v>
      </c>
    </row>
    <row r="58" spans="2:11" x14ac:dyDescent="0.25">
      <c r="G58" s="33" t="s">
        <v>7</v>
      </c>
      <c r="H58" s="33" t="s">
        <v>2105</v>
      </c>
      <c r="I58" s="1">
        <v>84858</v>
      </c>
      <c r="J58" s="2" t="s">
        <v>10387</v>
      </c>
      <c r="K58" s="2" t="s">
        <v>2550</v>
      </c>
    </row>
    <row r="59" spans="2:11" x14ac:dyDescent="0.25">
      <c r="G59" s="33" t="s">
        <v>7</v>
      </c>
      <c r="H59" s="33" t="s">
        <v>2106</v>
      </c>
      <c r="I59" s="1">
        <v>84859</v>
      </c>
      <c r="J59" s="2" t="s">
        <v>10388</v>
      </c>
      <c r="K59" s="2" t="s">
        <v>2550</v>
      </c>
    </row>
    <row r="60" spans="2:11" x14ac:dyDescent="0.25">
      <c r="G60" s="33" t="s">
        <v>7</v>
      </c>
      <c r="H60" s="33" t="s">
        <v>2107</v>
      </c>
      <c r="I60" s="1">
        <v>84860</v>
      </c>
      <c r="J60" s="2" t="s">
        <v>10389</v>
      </c>
      <c r="K60" s="2" t="s">
        <v>2550</v>
      </c>
    </row>
    <row r="61" spans="2:11" x14ac:dyDescent="0.25">
      <c r="G61" s="33" t="s">
        <v>7</v>
      </c>
      <c r="H61" s="33" t="s">
        <v>2108</v>
      </c>
      <c r="I61" s="1">
        <v>84861</v>
      </c>
      <c r="J61" s="2" t="s">
        <v>10390</v>
      </c>
      <c r="K61" s="2" t="s">
        <v>2550</v>
      </c>
    </row>
    <row r="62" spans="2:11" x14ac:dyDescent="0.25">
      <c r="G62" s="33" t="s">
        <v>7</v>
      </c>
      <c r="H62" s="33" t="s">
        <v>2109</v>
      </c>
      <c r="I62" s="1">
        <v>84862</v>
      </c>
      <c r="J62" s="2" t="s">
        <v>10391</v>
      </c>
      <c r="K62" s="2" t="s">
        <v>2550</v>
      </c>
    </row>
    <row r="63" spans="2:11" x14ac:dyDescent="0.25">
      <c r="G63" s="33" t="s">
        <v>7</v>
      </c>
      <c r="H63" s="33" t="s">
        <v>2110</v>
      </c>
      <c r="I63" s="1">
        <v>84863</v>
      </c>
      <c r="J63" s="2" t="s">
        <v>10392</v>
      </c>
      <c r="K63" s="2" t="s">
        <v>2550</v>
      </c>
    </row>
    <row r="64" spans="2:11" x14ac:dyDescent="0.25">
      <c r="G64" s="33" t="s">
        <v>7</v>
      </c>
      <c r="H64" s="33" t="s">
        <v>2111</v>
      </c>
      <c r="I64" s="1">
        <v>84864</v>
      </c>
      <c r="J64" s="2" t="s">
        <v>10393</v>
      </c>
      <c r="K64" s="2" t="s">
        <v>2550</v>
      </c>
    </row>
    <row r="65" spans="7:11" x14ac:dyDescent="0.25">
      <c r="G65" s="33" t="s">
        <v>7</v>
      </c>
      <c r="H65" s="33" t="s">
        <v>2112</v>
      </c>
      <c r="I65" s="1">
        <v>84865</v>
      </c>
      <c r="J65" s="2" t="s">
        <v>10394</v>
      </c>
      <c r="K65" s="2" t="s">
        <v>2550</v>
      </c>
    </row>
    <row r="66" spans="7:11" x14ac:dyDescent="0.25">
      <c r="G66" s="33" t="s">
        <v>7</v>
      </c>
      <c r="H66" s="33" t="s">
        <v>2113</v>
      </c>
      <c r="I66" s="1">
        <v>84866</v>
      </c>
      <c r="J66" s="2" t="s">
        <v>10395</v>
      </c>
      <c r="K66" s="2" t="s">
        <v>2550</v>
      </c>
    </row>
    <row r="67" spans="7:11" x14ac:dyDescent="0.25">
      <c r="G67" s="33" t="s">
        <v>7</v>
      </c>
      <c r="H67" s="33" t="s">
        <v>2114</v>
      </c>
      <c r="I67" s="1">
        <v>84867</v>
      </c>
      <c r="J67" s="2" t="s">
        <v>10396</v>
      </c>
      <c r="K67" s="2" t="s">
        <v>2550</v>
      </c>
    </row>
    <row r="68" spans="7:11" x14ac:dyDescent="0.25">
      <c r="G68" s="33" t="s">
        <v>7</v>
      </c>
      <c r="H68" s="33" t="s">
        <v>2115</v>
      </c>
      <c r="I68" s="1">
        <v>84868</v>
      </c>
      <c r="J68" s="2" t="s">
        <v>10397</v>
      </c>
      <c r="K68" s="2" t="s">
        <v>2550</v>
      </c>
    </row>
    <row r="69" spans="7:11" x14ac:dyDescent="0.25">
      <c r="G69" s="33" t="s">
        <v>7</v>
      </c>
      <c r="H69" s="33" t="s">
        <v>2215</v>
      </c>
      <c r="I69" s="1">
        <v>84869</v>
      </c>
      <c r="J69" s="2" t="s">
        <v>10398</v>
      </c>
      <c r="K69" s="2" t="s">
        <v>2550</v>
      </c>
    </row>
    <row r="70" spans="7:11" x14ac:dyDescent="0.25">
      <c r="G70" s="33" t="s">
        <v>7</v>
      </c>
      <c r="H70" s="33" t="s">
        <v>2216</v>
      </c>
      <c r="I70" s="1">
        <v>84870</v>
      </c>
      <c r="J70" s="2" t="s">
        <v>10399</v>
      </c>
      <c r="K70" s="2" t="s">
        <v>2550</v>
      </c>
    </row>
    <row r="71" spans="7:11" x14ac:dyDescent="0.25">
      <c r="G71" s="33" t="s">
        <v>7</v>
      </c>
      <c r="H71" s="33" t="s">
        <v>2217</v>
      </c>
      <c r="I71" s="1">
        <v>84871</v>
      </c>
      <c r="J71" s="2" t="s">
        <v>10400</v>
      </c>
      <c r="K71" s="2" t="s">
        <v>2550</v>
      </c>
    </row>
    <row r="72" spans="7:11" x14ac:dyDescent="0.25">
      <c r="G72" s="33" t="s">
        <v>7</v>
      </c>
      <c r="H72" s="33" t="s">
        <v>2218</v>
      </c>
      <c r="I72" s="1">
        <v>84872</v>
      </c>
      <c r="J72" s="2" t="s">
        <v>10401</v>
      </c>
      <c r="K72" s="2" t="s">
        <v>2550</v>
      </c>
    </row>
    <row r="73" spans="7:11" x14ac:dyDescent="0.25">
      <c r="G73" s="33" t="s">
        <v>7</v>
      </c>
      <c r="H73" s="33" t="s">
        <v>2219</v>
      </c>
      <c r="I73" s="1">
        <v>84873</v>
      </c>
      <c r="J73" s="2" t="s">
        <v>10402</v>
      </c>
      <c r="K73" s="2" t="s">
        <v>2550</v>
      </c>
    </row>
    <row r="74" spans="7:11" x14ac:dyDescent="0.25">
      <c r="G74" s="33" t="s">
        <v>7</v>
      </c>
      <c r="H74" s="33" t="s">
        <v>2220</v>
      </c>
      <c r="I74" s="1">
        <v>84874</v>
      </c>
      <c r="J74" s="2" t="s">
        <v>10403</v>
      </c>
      <c r="K74" s="2" t="s">
        <v>2550</v>
      </c>
    </row>
    <row r="75" spans="7:11" x14ac:dyDescent="0.25">
      <c r="G75" s="33" t="s">
        <v>7</v>
      </c>
      <c r="H75" s="33" t="s">
        <v>2221</v>
      </c>
      <c r="I75" s="1">
        <v>84875</v>
      </c>
      <c r="J75" s="2" t="s">
        <v>10404</v>
      </c>
      <c r="K75" s="2" t="s">
        <v>2550</v>
      </c>
    </row>
    <row r="76" spans="7:11" x14ac:dyDescent="0.25">
      <c r="G76" s="33" t="s">
        <v>7</v>
      </c>
      <c r="H76" s="33" t="s">
        <v>2222</v>
      </c>
      <c r="I76" s="1">
        <v>84876</v>
      </c>
      <c r="J76" s="2" t="s">
        <v>10405</v>
      </c>
      <c r="K76" s="2" t="s">
        <v>2550</v>
      </c>
    </row>
    <row r="77" spans="7:11" x14ac:dyDescent="0.25">
      <c r="G77" s="33" t="s">
        <v>7</v>
      </c>
      <c r="H77" s="33" t="s">
        <v>2223</v>
      </c>
      <c r="I77" s="1">
        <v>84877</v>
      </c>
      <c r="J77" s="2" t="s">
        <v>10406</v>
      </c>
      <c r="K77" s="2" t="s">
        <v>2550</v>
      </c>
    </row>
    <row r="78" spans="7:11" x14ac:dyDescent="0.25">
      <c r="G78" s="33" t="s">
        <v>7</v>
      </c>
      <c r="H78" s="33" t="s">
        <v>2224</v>
      </c>
      <c r="I78" s="1">
        <v>84878</v>
      </c>
      <c r="J78" s="2" t="s">
        <v>10407</v>
      </c>
      <c r="K78" s="2" t="s">
        <v>2550</v>
      </c>
    </row>
    <row r="79" spans="7:11" x14ac:dyDescent="0.25">
      <c r="G79" s="33" t="s">
        <v>7</v>
      </c>
      <c r="H79" s="33" t="s">
        <v>2225</v>
      </c>
      <c r="I79" s="1">
        <v>84879</v>
      </c>
      <c r="J79" s="2" t="s">
        <v>10408</v>
      </c>
      <c r="K79" s="2" t="s">
        <v>2550</v>
      </c>
    </row>
    <row r="80" spans="7:11" x14ac:dyDescent="0.25">
      <c r="G80" s="33" t="s">
        <v>7</v>
      </c>
      <c r="H80" s="33" t="s">
        <v>2325</v>
      </c>
      <c r="I80" s="1">
        <v>84880</v>
      </c>
      <c r="J80" s="2" t="s">
        <v>10409</v>
      </c>
      <c r="K80" s="2" t="s">
        <v>2550</v>
      </c>
    </row>
    <row r="81" spans="7:11" x14ac:dyDescent="0.25">
      <c r="G81" s="33" t="s">
        <v>7</v>
      </c>
      <c r="H81" s="33" t="s">
        <v>2326</v>
      </c>
      <c r="I81" s="1">
        <v>84881</v>
      </c>
      <c r="J81" s="2" t="s">
        <v>10410</v>
      </c>
      <c r="K81" s="2" t="s">
        <v>2550</v>
      </c>
    </row>
    <row r="82" spans="7:11" x14ac:dyDescent="0.25">
      <c r="G82" s="33" t="s">
        <v>7</v>
      </c>
      <c r="H82" s="33" t="s">
        <v>2327</v>
      </c>
      <c r="I82" s="1">
        <v>84882</v>
      </c>
      <c r="J82" s="2" t="s">
        <v>10411</v>
      </c>
      <c r="K82" s="2" t="s">
        <v>2550</v>
      </c>
    </row>
    <row r="83" spans="7:11" x14ac:dyDescent="0.25">
      <c r="G83" s="33" t="s">
        <v>7</v>
      </c>
      <c r="H83" s="33" t="s">
        <v>2328</v>
      </c>
      <c r="I83" s="1">
        <v>84883</v>
      </c>
      <c r="J83" s="2" t="s">
        <v>10412</v>
      </c>
      <c r="K83" s="2" t="s">
        <v>2550</v>
      </c>
    </row>
    <row r="84" spans="7:11" x14ac:dyDescent="0.25">
      <c r="G84" s="33" t="s">
        <v>7</v>
      </c>
      <c r="H84" s="33" t="s">
        <v>2329</v>
      </c>
      <c r="I84" s="1">
        <v>84884</v>
      </c>
      <c r="J84" s="2" t="s">
        <v>10413</v>
      </c>
      <c r="K84" s="2" t="s">
        <v>2550</v>
      </c>
    </row>
    <row r="85" spans="7:11" x14ac:dyDescent="0.25">
      <c r="G85" s="33" t="s">
        <v>7</v>
      </c>
      <c r="H85" s="33" t="s">
        <v>2330</v>
      </c>
      <c r="I85" s="1">
        <v>84885</v>
      </c>
      <c r="J85" s="2" t="s">
        <v>10414</v>
      </c>
      <c r="K85" s="2" t="s">
        <v>2550</v>
      </c>
    </row>
    <row r="86" spans="7:11" x14ac:dyDescent="0.25">
      <c r="G86" s="33" t="s">
        <v>7</v>
      </c>
      <c r="H86" s="33" t="s">
        <v>2331</v>
      </c>
      <c r="I86" s="1">
        <v>84886</v>
      </c>
      <c r="J86" s="2" t="s">
        <v>10415</v>
      </c>
      <c r="K86" s="2" t="s">
        <v>2550</v>
      </c>
    </row>
    <row r="87" spans="7:11" x14ac:dyDescent="0.25">
      <c r="G87" s="33" t="s">
        <v>7</v>
      </c>
      <c r="H87" s="33" t="s">
        <v>2332</v>
      </c>
      <c r="I87" s="1">
        <v>84887</v>
      </c>
      <c r="J87" s="2" t="s">
        <v>10416</v>
      </c>
      <c r="K87" s="2" t="s">
        <v>2550</v>
      </c>
    </row>
    <row r="88" spans="7:11" x14ac:dyDescent="0.25">
      <c r="G88" s="33" t="s">
        <v>7</v>
      </c>
      <c r="H88" s="33" t="s">
        <v>2333</v>
      </c>
      <c r="I88" s="1">
        <v>84888</v>
      </c>
      <c r="J88" s="2" t="s">
        <v>10417</v>
      </c>
      <c r="K88" s="2" t="s">
        <v>2550</v>
      </c>
    </row>
    <row r="89" spans="7:11" x14ac:dyDescent="0.25">
      <c r="G89" s="33" t="s">
        <v>7</v>
      </c>
      <c r="H89" s="33" t="s">
        <v>2334</v>
      </c>
      <c r="I89" s="1">
        <v>84889</v>
      </c>
      <c r="J89" s="2" t="s">
        <v>10418</v>
      </c>
      <c r="K89" s="2" t="s">
        <v>2550</v>
      </c>
    </row>
    <row r="90" spans="7:11" x14ac:dyDescent="0.25">
      <c r="G90" s="33" t="s">
        <v>7</v>
      </c>
      <c r="H90" s="33" t="s">
        <v>2335</v>
      </c>
      <c r="I90" s="1">
        <v>84890</v>
      </c>
      <c r="J90" s="2" t="s">
        <v>10419</v>
      </c>
      <c r="K90" s="2" t="s">
        <v>2550</v>
      </c>
    </row>
    <row r="91" spans="7:11" x14ac:dyDescent="0.25">
      <c r="G91" s="33" t="s">
        <v>7</v>
      </c>
      <c r="H91" s="33" t="s">
        <v>2435</v>
      </c>
      <c r="I91" s="1">
        <v>84891</v>
      </c>
      <c r="J91" s="2" t="s">
        <v>10420</v>
      </c>
      <c r="K91" s="2" t="s">
        <v>2550</v>
      </c>
    </row>
    <row r="92" spans="7:11" x14ac:dyDescent="0.25">
      <c r="G92" s="33" t="s">
        <v>7</v>
      </c>
      <c r="H92" s="33" t="s">
        <v>2436</v>
      </c>
      <c r="I92" s="1">
        <v>84892</v>
      </c>
      <c r="J92" s="2" t="s">
        <v>10421</v>
      </c>
      <c r="K92" s="2" t="s">
        <v>2550</v>
      </c>
    </row>
    <row r="93" spans="7:11" x14ac:dyDescent="0.25">
      <c r="G93" s="33" t="s">
        <v>7</v>
      </c>
      <c r="H93" s="33" t="s">
        <v>2437</v>
      </c>
      <c r="I93" s="1">
        <v>84893</v>
      </c>
      <c r="J93" s="2" t="s">
        <v>10422</v>
      </c>
      <c r="K93" s="2" t="s">
        <v>2550</v>
      </c>
    </row>
    <row r="94" spans="7:11" x14ac:dyDescent="0.25">
      <c r="G94" s="33" t="s">
        <v>7</v>
      </c>
      <c r="H94" s="33" t="s">
        <v>2438</v>
      </c>
      <c r="I94" s="1">
        <v>84894</v>
      </c>
      <c r="J94" s="2" t="s">
        <v>10423</v>
      </c>
      <c r="K94" s="2" t="s">
        <v>2550</v>
      </c>
    </row>
    <row r="95" spans="7:11" x14ac:dyDescent="0.25">
      <c r="G95" s="33" t="s">
        <v>7</v>
      </c>
      <c r="H95" s="33" t="s">
        <v>2439</v>
      </c>
      <c r="I95" s="1">
        <v>84895</v>
      </c>
      <c r="J95" s="2" t="s">
        <v>10424</v>
      </c>
      <c r="K95" s="2" t="s">
        <v>2550</v>
      </c>
    </row>
    <row r="96" spans="7:11" x14ac:dyDescent="0.25">
      <c r="G96" s="33" t="s">
        <v>7</v>
      </c>
      <c r="H96" s="33" t="s">
        <v>2440</v>
      </c>
      <c r="I96" s="1">
        <v>84896</v>
      </c>
      <c r="J96" s="2" t="s">
        <v>10425</v>
      </c>
      <c r="K96" s="2" t="s">
        <v>2550</v>
      </c>
    </row>
    <row r="97" spans="7:11" x14ac:dyDescent="0.25">
      <c r="G97" s="33" t="s">
        <v>7</v>
      </c>
      <c r="H97" s="33" t="s">
        <v>2441</v>
      </c>
      <c r="I97" s="1">
        <v>84897</v>
      </c>
      <c r="J97" s="2" t="s">
        <v>10426</v>
      </c>
      <c r="K97" s="2" t="s">
        <v>2550</v>
      </c>
    </row>
    <row r="98" spans="7:11" x14ac:dyDescent="0.25">
      <c r="G98" s="33" t="s">
        <v>7</v>
      </c>
      <c r="H98" s="33" t="s">
        <v>2442</v>
      </c>
      <c r="I98" s="1">
        <v>84898</v>
      </c>
      <c r="J98" s="2" t="s">
        <v>10427</v>
      </c>
      <c r="K98" s="2" t="s">
        <v>2550</v>
      </c>
    </row>
    <row r="99" spans="7:11" x14ac:dyDescent="0.25">
      <c r="G99" s="33" t="s">
        <v>7</v>
      </c>
      <c r="H99" s="33" t="s">
        <v>2443</v>
      </c>
      <c r="I99" s="1">
        <v>84899</v>
      </c>
      <c r="J99" s="2" t="s">
        <v>10428</v>
      </c>
      <c r="K99" s="2" t="s">
        <v>2550</v>
      </c>
    </row>
    <row r="100" spans="7:11" x14ac:dyDescent="0.25">
      <c r="G100" s="33" t="s">
        <v>7</v>
      </c>
      <c r="H100" s="33" t="s">
        <v>2444</v>
      </c>
      <c r="I100" s="1">
        <v>84900</v>
      </c>
      <c r="J100" s="2" t="s">
        <v>10429</v>
      </c>
      <c r="K100" s="2" t="s">
        <v>2550</v>
      </c>
    </row>
    <row r="101" spans="7:11" x14ac:dyDescent="0.25">
      <c r="G101" s="33" t="s">
        <v>7</v>
      </c>
      <c r="H101" s="33" t="s">
        <v>2445</v>
      </c>
      <c r="I101" s="1">
        <v>84901</v>
      </c>
      <c r="J101" s="2" t="s">
        <v>10430</v>
      </c>
      <c r="K101" s="2" t="s">
        <v>2550</v>
      </c>
    </row>
    <row r="102" spans="7:11" x14ac:dyDescent="0.25">
      <c r="G102" s="33" t="s">
        <v>7</v>
      </c>
      <c r="H102" s="33" t="s">
        <v>365</v>
      </c>
      <c r="I102" s="1">
        <v>84902</v>
      </c>
      <c r="J102" s="2" t="s">
        <v>10431</v>
      </c>
      <c r="K102" s="2" t="s">
        <v>2550</v>
      </c>
    </row>
    <row r="103" spans="7:11" x14ac:dyDescent="0.25">
      <c r="G103" s="33" t="s">
        <v>7</v>
      </c>
      <c r="H103" s="33" t="s">
        <v>505</v>
      </c>
      <c r="I103" s="1">
        <v>84903</v>
      </c>
      <c r="J103" s="2" t="s">
        <v>10432</v>
      </c>
      <c r="K103" s="2" t="s">
        <v>2550</v>
      </c>
    </row>
    <row r="104" spans="7:11" x14ac:dyDescent="0.25">
      <c r="G104" s="33" t="s">
        <v>7</v>
      </c>
      <c r="H104" s="33" t="s">
        <v>645</v>
      </c>
      <c r="I104" s="1">
        <v>84904</v>
      </c>
      <c r="J104" s="2" t="s">
        <v>10433</v>
      </c>
      <c r="K104" s="2" t="s">
        <v>2550</v>
      </c>
    </row>
    <row r="105" spans="7:11" x14ac:dyDescent="0.25">
      <c r="G105" s="33" t="s">
        <v>7</v>
      </c>
      <c r="H105" s="33" t="s">
        <v>785</v>
      </c>
      <c r="I105" s="1">
        <v>84905</v>
      </c>
      <c r="J105" s="2" t="s">
        <v>10434</v>
      </c>
      <c r="K105" s="2" t="s">
        <v>2550</v>
      </c>
    </row>
    <row r="106" spans="7:11" x14ac:dyDescent="0.25">
      <c r="G106" s="33" t="s">
        <v>7</v>
      </c>
      <c r="H106" s="33" t="s">
        <v>925</v>
      </c>
      <c r="I106" s="1">
        <v>84906</v>
      </c>
      <c r="J106" s="2" t="s">
        <v>10435</v>
      </c>
      <c r="K106" s="2" t="s">
        <v>2550</v>
      </c>
    </row>
    <row r="107" spans="7:11" x14ac:dyDescent="0.25">
      <c r="G107" s="33" t="s">
        <v>7</v>
      </c>
      <c r="H107" s="33" t="s">
        <v>1065</v>
      </c>
      <c r="I107" s="1">
        <v>84907</v>
      </c>
      <c r="J107" s="2" t="s">
        <v>10436</v>
      </c>
      <c r="K107" s="2" t="s">
        <v>2550</v>
      </c>
    </row>
    <row r="108" spans="7:11" x14ac:dyDescent="0.25">
      <c r="G108" s="33" t="s">
        <v>7</v>
      </c>
      <c r="H108" s="33" t="s">
        <v>1205</v>
      </c>
      <c r="I108" s="1">
        <v>84908</v>
      </c>
      <c r="J108" s="2" t="s">
        <v>10437</v>
      </c>
      <c r="K108" s="2" t="s">
        <v>2550</v>
      </c>
    </row>
    <row r="109" spans="7:11" x14ac:dyDescent="0.25">
      <c r="G109" s="33" t="s">
        <v>7</v>
      </c>
      <c r="H109" s="33" t="s">
        <v>1345</v>
      </c>
      <c r="I109" s="1">
        <v>84909</v>
      </c>
      <c r="J109" s="2" t="s">
        <v>10438</v>
      </c>
      <c r="K109" s="2" t="s">
        <v>2550</v>
      </c>
    </row>
    <row r="110" spans="7:11" x14ac:dyDescent="0.25">
      <c r="G110" s="33" t="s">
        <v>7</v>
      </c>
      <c r="H110" s="33" t="s">
        <v>1485</v>
      </c>
      <c r="I110" s="1">
        <v>84910</v>
      </c>
      <c r="J110" s="2" t="s">
        <v>10439</v>
      </c>
      <c r="K110" s="2" t="s">
        <v>2550</v>
      </c>
    </row>
    <row r="111" spans="7:11" x14ac:dyDescent="0.25">
      <c r="G111" s="33" t="s">
        <v>7</v>
      </c>
      <c r="H111" s="33" t="s">
        <v>219</v>
      </c>
      <c r="I111" s="1">
        <v>84911</v>
      </c>
      <c r="J111" s="2" t="s">
        <v>10440</v>
      </c>
      <c r="K111" s="2" t="s">
        <v>2550</v>
      </c>
    </row>
    <row r="112" spans="7:11" x14ac:dyDescent="0.25">
      <c r="G112" s="33" t="s">
        <v>7</v>
      </c>
      <c r="H112" s="33" t="s">
        <v>149</v>
      </c>
      <c r="I112" s="1">
        <v>84912</v>
      </c>
      <c r="J112" s="2" t="s">
        <v>10441</v>
      </c>
      <c r="K112" s="2" t="s">
        <v>2550</v>
      </c>
    </row>
    <row r="113" spans="7:11" x14ac:dyDescent="0.25">
      <c r="G113" s="33" t="s">
        <v>7</v>
      </c>
      <c r="H113" s="33" t="s">
        <v>366</v>
      </c>
      <c r="I113" s="1">
        <v>84913</v>
      </c>
      <c r="J113" s="2" t="s">
        <v>10442</v>
      </c>
      <c r="K113" s="2" t="s">
        <v>2550</v>
      </c>
    </row>
    <row r="114" spans="7:11" x14ac:dyDescent="0.25">
      <c r="G114" s="33" t="s">
        <v>7</v>
      </c>
      <c r="H114" s="33" t="s">
        <v>506</v>
      </c>
      <c r="I114" s="1">
        <v>84914</v>
      </c>
      <c r="J114" s="2" t="s">
        <v>10443</v>
      </c>
      <c r="K114" s="2" t="s">
        <v>2550</v>
      </c>
    </row>
    <row r="115" spans="7:11" x14ac:dyDescent="0.25">
      <c r="G115" s="33" t="s">
        <v>7</v>
      </c>
      <c r="H115" s="33" t="s">
        <v>646</v>
      </c>
      <c r="I115" s="1">
        <v>84915</v>
      </c>
      <c r="J115" s="2" t="s">
        <v>10444</v>
      </c>
      <c r="K115" s="2" t="s">
        <v>2550</v>
      </c>
    </row>
    <row r="116" spans="7:11" x14ac:dyDescent="0.25">
      <c r="G116" s="33" t="s">
        <v>7</v>
      </c>
      <c r="H116" s="33" t="s">
        <v>786</v>
      </c>
      <c r="I116" s="1">
        <v>84916</v>
      </c>
      <c r="J116" s="2" t="s">
        <v>10445</v>
      </c>
      <c r="K116" s="2" t="s">
        <v>2550</v>
      </c>
    </row>
    <row r="117" spans="7:11" x14ac:dyDescent="0.25">
      <c r="G117" s="33" t="s">
        <v>7</v>
      </c>
      <c r="H117" s="33" t="s">
        <v>926</v>
      </c>
      <c r="I117" s="1">
        <v>84917</v>
      </c>
      <c r="J117" s="2" t="s">
        <v>10446</v>
      </c>
      <c r="K117" s="2" t="s">
        <v>2550</v>
      </c>
    </row>
    <row r="118" spans="7:11" x14ac:dyDescent="0.25">
      <c r="G118" s="33" t="s">
        <v>7</v>
      </c>
      <c r="H118" s="33" t="s">
        <v>1066</v>
      </c>
      <c r="I118" s="1">
        <v>84918</v>
      </c>
      <c r="J118" s="2" t="s">
        <v>10447</v>
      </c>
      <c r="K118" s="2" t="s">
        <v>2550</v>
      </c>
    </row>
    <row r="119" spans="7:11" x14ac:dyDescent="0.25">
      <c r="G119" s="33" t="s">
        <v>7</v>
      </c>
      <c r="H119" s="33" t="s">
        <v>1206</v>
      </c>
      <c r="I119" s="1">
        <v>84919</v>
      </c>
      <c r="J119" s="2" t="s">
        <v>10448</v>
      </c>
      <c r="K119" s="2" t="s">
        <v>2550</v>
      </c>
    </row>
    <row r="120" spans="7:11" x14ac:dyDescent="0.25">
      <c r="G120" s="33" t="s">
        <v>7</v>
      </c>
      <c r="H120" s="33" t="s">
        <v>1346</v>
      </c>
      <c r="I120" s="1">
        <v>84920</v>
      </c>
      <c r="J120" s="2" t="s">
        <v>10449</v>
      </c>
      <c r="K120" s="2" t="s">
        <v>2550</v>
      </c>
    </row>
    <row r="121" spans="7:11" x14ac:dyDescent="0.25">
      <c r="G121" s="33" t="s">
        <v>7</v>
      </c>
      <c r="H121" s="33" t="s">
        <v>1486</v>
      </c>
      <c r="I121" s="1">
        <v>84921</v>
      </c>
      <c r="J121" s="2" t="s">
        <v>10450</v>
      </c>
      <c r="K121" s="2" t="s">
        <v>2550</v>
      </c>
    </row>
    <row r="122" spans="7:11" x14ac:dyDescent="0.25">
      <c r="G122" s="33" t="s">
        <v>7</v>
      </c>
      <c r="H122" s="33" t="s">
        <v>220</v>
      </c>
      <c r="I122" s="1">
        <v>84922</v>
      </c>
      <c r="J122" s="2" t="s">
        <v>10451</v>
      </c>
      <c r="K122" s="2" t="s">
        <v>2550</v>
      </c>
    </row>
    <row r="123" spans="7:11" x14ac:dyDescent="0.25">
      <c r="G123" s="33" t="s">
        <v>7</v>
      </c>
      <c r="H123" s="33" t="s">
        <v>150</v>
      </c>
      <c r="I123" s="1">
        <v>84923</v>
      </c>
      <c r="J123" s="2" t="s">
        <v>10452</v>
      </c>
      <c r="K123" s="2" t="s">
        <v>2550</v>
      </c>
    </row>
    <row r="124" spans="7:11" x14ac:dyDescent="0.25">
      <c r="G124" s="33" t="s">
        <v>7</v>
      </c>
      <c r="H124" s="33" t="s">
        <v>367</v>
      </c>
      <c r="I124" s="1">
        <v>84924</v>
      </c>
      <c r="J124" s="2" t="s">
        <v>10453</v>
      </c>
      <c r="K124" s="2" t="s">
        <v>2550</v>
      </c>
    </row>
    <row r="125" spans="7:11" x14ac:dyDescent="0.25">
      <c r="G125" s="33" t="s">
        <v>7</v>
      </c>
      <c r="H125" s="33" t="s">
        <v>507</v>
      </c>
      <c r="I125" s="1">
        <v>84925</v>
      </c>
      <c r="J125" s="2" t="s">
        <v>10454</v>
      </c>
      <c r="K125" s="2" t="s">
        <v>2550</v>
      </c>
    </row>
    <row r="126" spans="7:11" x14ac:dyDescent="0.25">
      <c r="G126" s="33" t="s">
        <v>7</v>
      </c>
      <c r="H126" s="33" t="s">
        <v>647</v>
      </c>
      <c r="I126" s="1">
        <v>84926</v>
      </c>
      <c r="J126" s="2" t="s">
        <v>10455</v>
      </c>
      <c r="K126" s="2" t="s">
        <v>2550</v>
      </c>
    </row>
    <row r="127" spans="7:11" x14ac:dyDescent="0.25">
      <c r="G127" s="33" t="s">
        <v>7</v>
      </c>
      <c r="H127" s="33" t="s">
        <v>787</v>
      </c>
      <c r="I127" s="1">
        <v>84927</v>
      </c>
      <c r="J127" s="2" t="s">
        <v>10456</v>
      </c>
      <c r="K127" s="2" t="s">
        <v>2550</v>
      </c>
    </row>
    <row r="128" spans="7:11" x14ac:dyDescent="0.25">
      <c r="G128" s="33" t="s">
        <v>7</v>
      </c>
      <c r="H128" s="33" t="s">
        <v>927</v>
      </c>
      <c r="I128" s="1">
        <v>84928</v>
      </c>
      <c r="J128" s="2" t="s">
        <v>10457</v>
      </c>
      <c r="K128" s="2" t="s">
        <v>2550</v>
      </c>
    </row>
    <row r="129" spans="7:11" x14ac:dyDescent="0.25">
      <c r="G129" s="33" t="s">
        <v>7</v>
      </c>
      <c r="H129" s="33" t="s">
        <v>1067</v>
      </c>
      <c r="I129" s="1">
        <v>84929</v>
      </c>
      <c r="J129" s="2" t="s">
        <v>10458</v>
      </c>
      <c r="K129" s="2" t="s">
        <v>2550</v>
      </c>
    </row>
    <row r="130" spans="7:11" x14ac:dyDescent="0.25">
      <c r="G130" s="33" t="s">
        <v>7</v>
      </c>
      <c r="H130" s="33" t="s">
        <v>1207</v>
      </c>
      <c r="I130" s="1">
        <v>84930</v>
      </c>
      <c r="J130" s="2" t="s">
        <v>10459</v>
      </c>
      <c r="K130" s="2" t="s">
        <v>2550</v>
      </c>
    </row>
    <row r="131" spans="7:11" x14ac:dyDescent="0.25">
      <c r="G131" s="33" t="s">
        <v>7</v>
      </c>
      <c r="H131" s="33" t="s">
        <v>1347</v>
      </c>
      <c r="I131" s="1">
        <v>84931</v>
      </c>
      <c r="J131" s="2" t="s">
        <v>10460</v>
      </c>
      <c r="K131" s="2" t="s">
        <v>2550</v>
      </c>
    </row>
    <row r="132" spans="7:11" x14ac:dyDescent="0.25">
      <c r="G132" s="33" t="s">
        <v>7</v>
      </c>
      <c r="H132" s="33" t="s">
        <v>1487</v>
      </c>
      <c r="I132" s="1">
        <v>84932</v>
      </c>
      <c r="J132" s="2" t="s">
        <v>10461</v>
      </c>
      <c r="K132" s="2" t="s">
        <v>2550</v>
      </c>
    </row>
    <row r="133" spans="7:11" x14ac:dyDescent="0.25">
      <c r="G133" s="33" t="s">
        <v>7</v>
      </c>
      <c r="H133" s="33" t="s">
        <v>221</v>
      </c>
      <c r="I133" s="1">
        <v>84933</v>
      </c>
      <c r="J133" s="2" t="s">
        <v>10462</v>
      </c>
      <c r="K133" s="2" t="s">
        <v>2550</v>
      </c>
    </row>
    <row r="134" spans="7:11" x14ac:dyDescent="0.25">
      <c r="G134" s="33" t="s">
        <v>7</v>
      </c>
      <c r="H134" s="33" t="s">
        <v>151</v>
      </c>
      <c r="I134" s="1">
        <v>84934</v>
      </c>
      <c r="J134" s="2" t="s">
        <v>10463</v>
      </c>
      <c r="K134" s="2" t="s">
        <v>2550</v>
      </c>
    </row>
    <row r="135" spans="7:11" x14ac:dyDescent="0.25">
      <c r="G135" s="33" t="s">
        <v>7</v>
      </c>
      <c r="H135" s="33" t="s">
        <v>368</v>
      </c>
      <c r="I135" s="1">
        <v>84935</v>
      </c>
      <c r="J135" s="2" t="s">
        <v>10464</v>
      </c>
      <c r="K135" s="2" t="s">
        <v>2550</v>
      </c>
    </row>
    <row r="136" spans="7:11" x14ac:dyDescent="0.25">
      <c r="G136" s="33" t="s">
        <v>7</v>
      </c>
      <c r="H136" s="33" t="s">
        <v>508</v>
      </c>
      <c r="I136" s="1">
        <v>84936</v>
      </c>
      <c r="J136" s="2" t="s">
        <v>10465</v>
      </c>
      <c r="K136" s="2" t="s">
        <v>2550</v>
      </c>
    </row>
    <row r="137" spans="7:11" x14ac:dyDescent="0.25">
      <c r="G137" s="33" t="s">
        <v>7</v>
      </c>
      <c r="H137" s="33" t="s">
        <v>648</v>
      </c>
      <c r="I137" s="1">
        <v>84937</v>
      </c>
      <c r="J137" s="2" t="s">
        <v>10466</v>
      </c>
      <c r="K137" s="2" t="s">
        <v>2550</v>
      </c>
    </row>
    <row r="138" spans="7:11" x14ac:dyDescent="0.25">
      <c r="G138" s="33" t="s">
        <v>7</v>
      </c>
      <c r="H138" s="33" t="s">
        <v>788</v>
      </c>
      <c r="I138" s="1">
        <v>84938</v>
      </c>
      <c r="J138" s="2" t="s">
        <v>10467</v>
      </c>
      <c r="K138" s="2" t="s">
        <v>2550</v>
      </c>
    </row>
    <row r="139" spans="7:11" x14ac:dyDescent="0.25">
      <c r="G139" s="33" t="s">
        <v>7</v>
      </c>
      <c r="H139" s="33" t="s">
        <v>928</v>
      </c>
      <c r="I139" s="1">
        <v>84939</v>
      </c>
      <c r="J139" s="2" t="s">
        <v>10468</v>
      </c>
      <c r="K139" s="2" t="s">
        <v>2550</v>
      </c>
    </row>
    <row r="140" spans="7:11" x14ac:dyDescent="0.25">
      <c r="G140" s="33" t="s">
        <v>7</v>
      </c>
      <c r="H140" s="33" t="s">
        <v>1068</v>
      </c>
      <c r="I140" s="1">
        <v>84940</v>
      </c>
      <c r="J140" s="2" t="s">
        <v>10469</v>
      </c>
      <c r="K140" s="2" t="s">
        <v>2550</v>
      </c>
    </row>
    <row r="141" spans="7:11" x14ac:dyDescent="0.25">
      <c r="G141" s="33" t="s">
        <v>7</v>
      </c>
      <c r="H141" s="33" t="s">
        <v>1208</v>
      </c>
      <c r="I141" s="1">
        <v>84941</v>
      </c>
      <c r="J141" s="2" t="s">
        <v>10470</v>
      </c>
      <c r="K141" s="2" t="s">
        <v>2550</v>
      </c>
    </row>
    <row r="142" spans="7:11" x14ac:dyDescent="0.25">
      <c r="G142" s="33" t="s">
        <v>7</v>
      </c>
      <c r="H142" s="33" t="s">
        <v>1348</v>
      </c>
      <c r="I142" s="1">
        <v>84942</v>
      </c>
      <c r="J142" s="2" t="s">
        <v>10471</v>
      </c>
      <c r="K142" s="2" t="s">
        <v>2550</v>
      </c>
    </row>
    <row r="143" spans="7:11" x14ac:dyDescent="0.25">
      <c r="G143" s="33" t="s">
        <v>7</v>
      </c>
      <c r="H143" s="33" t="s">
        <v>1488</v>
      </c>
      <c r="I143" s="1">
        <v>84943</v>
      </c>
      <c r="J143" s="2" t="s">
        <v>10472</v>
      </c>
      <c r="K143" s="2" t="s">
        <v>2550</v>
      </c>
    </row>
    <row r="144" spans="7:11" x14ac:dyDescent="0.25">
      <c r="G144" s="33" t="s">
        <v>7</v>
      </c>
      <c r="H144" s="33" t="s">
        <v>222</v>
      </c>
      <c r="I144" s="1">
        <v>84944</v>
      </c>
      <c r="J144" s="2" t="s">
        <v>10473</v>
      </c>
      <c r="K144" s="2" t="s">
        <v>2550</v>
      </c>
    </row>
    <row r="145" spans="7:11" x14ac:dyDescent="0.25">
      <c r="G145" s="33" t="s">
        <v>7</v>
      </c>
      <c r="H145" s="33" t="s">
        <v>152</v>
      </c>
      <c r="I145" s="1">
        <v>84945</v>
      </c>
      <c r="J145" s="2" t="s">
        <v>10474</v>
      </c>
      <c r="K145" s="2" t="s">
        <v>2550</v>
      </c>
    </row>
    <row r="146" spans="7:11" x14ac:dyDescent="0.25">
      <c r="G146" s="33" t="s">
        <v>7</v>
      </c>
      <c r="H146" s="33" t="s">
        <v>369</v>
      </c>
      <c r="I146" s="1">
        <v>84946</v>
      </c>
      <c r="J146" s="2" t="s">
        <v>10475</v>
      </c>
      <c r="K146" s="2" t="s">
        <v>2550</v>
      </c>
    </row>
    <row r="147" spans="7:11" x14ac:dyDescent="0.25">
      <c r="G147" s="33" t="s">
        <v>7</v>
      </c>
      <c r="H147" s="33" t="s">
        <v>509</v>
      </c>
      <c r="I147" s="1">
        <v>84947</v>
      </c>
      <c r="J147" s="2" t="s">
        <v>10476</v>
      </c>
      <c r="K147" s="2" t="s">
        <v>2550</v>
      </c>
    </row>
    <row r="148" spans="7:11" x14ac:dyDescent="0.25">
      <c r="G148" s="33" t="s">
        <v>7</v>
      </c>
      <c r="H148" s="33" t="s">
        <v>649</v>
      </c>
      <c r="I148" s="1">
        <v>84948</v>
      </c>
      <c r="J148" s="2" t="s">
        <v>10477</v>
      </c>
      <c r="K148" s="2" t="s">
        <v>2550</v>
      </c>
    </row>
    <row r="149" spans="7:11" x14ac:dyDescent="0.25">
      <c r="G149" s="33" t="s">
        <v>7</v>
      </c>
      <c r="H149" s="33" t="s">
        <v>789</v>
      </c>
      <c r="I149" s="1">
        <v>84949</v>
      </c>
      <c r="J149" s="2" t="s">
        <v>10478</v>
      </c>
      <c r="K149" s="2" t="s">
        <v>2550</v>
      </c>
    </row>
    <row r="150" spans="7:11" x14ac:dyDescent="0.25">
      <c r="G150" s="33" t="s">
        <v>7</v>
      </c>
      <c r="H150" s="33" t="s">
        <v>929</v>
      </c>
      <c r="I150" s="1">
        <v>84950</v>
      </c>
      <c r="J150" s="2" t="s">
        <v>10479</v>
      </c>
      <c r="K150" s="2" t="s">
        <v>2550</v>
      </c>
    </row>
    <row r="151" spans="7:11" x14ac:dyDescent="0.25">
      <c r="G151" s="33" t="s">
        <v>7</v>
      </c>
      <c r="H151" s="33" t="s">
        <v>1069</v>
      </c>
      <c r="I151" s="1">
        <v>84951</v>
      </c>
      <c r="J151" s="2" t="s">
        <v>10480</v>
      </c>
      <c r="K151" s="2" t="s">
        <v>2550</v>
      </c>
    </row>
    <row r="152" spans="7:11" x14ac:dyDescent="0.25">
      <c r="G152" s="33" t="s">
        <v>7</v>
      </c>
      <c r="H152" s="33" t="s">
        <v>1209</v>
      </c>
      <c r="I152" s="1">
        <v>84952</v>
      </c>
      <c r="J152" s="2" t="s">
        <v>10481</v>
      </c>
      <c r="K152" s="2" t="s">
        <v>2550</v>
      </c>
    </row>
    <row r="153" spans="7:11" x14ac:dyDescent="0.25">
      <c r="G153" s="33" t="s">
        <v>7</v>
      </c>
      <c r="H153" s="33" t="s">
        <v>1349</v>
      </c>
      <c r="I153" s="1">
        <v>84953</v>
      </c>
      <c r="J153" s="2" t="s">
        <v>10482</v>
      </c>
      <c r="K153" s="2" t="s">
        <v>2550</v>
      </c>
    </row>
    <row r="154" spans="7:11" x14ac:dyDescent="0.25">
      <c r="G154" s="33" t="s">
        <v>7</v>
      </c>
      <c r="H154" s="33" t="s">
        <v>1489</v>
      </c>
      <c r="I154" s="1">
        <v>84954</v>
      </c>
      <c r="J154" s="2" t="s">
        <v>10483</v>
      </c>
      <c r="K154" s="2" t="s">
        <v>2550</v>
      </c>
    </row>
    <row r="155" spans="7:11" x14ac:dyDescent="0.25">
      <c r="G155" s="33" t="s">
        <v>7</v>
      </c>
      <c r="H155" s="33" t="s">
        <v>223</v>
      </c>
      <c r="I155" s="1">
        <v>84955</v>
      </c>
      <c r="J155" s="2" t="s">
        <v>10484</v>
      </c>
      <c r="K155" s="2" t="s">
        <v>2550</v>
      </c>
    </row>
    <row r="156" spans="7:11" x14ac:dyDescent="0.25">
      <c r="G156" s="33" t="s">
        <v>7</v>
      </c>
      <c r="H156" s="33" t="s">
        <v>153</v>
      </c>
      <c r="I156" s="1">
        <v>84956</v>
      </c>
      <c r="J156" s="2" t="s">
        <v>10485</v>
      </c>
      <c r="K156" s="2" t="s">
        <v>2550</v>
      </c>
    </row>
    <row r="157" spans="7:11" x14ac:dyDescent="0.25">
      <c r="G157" s="33" t="s">
        <v>7</v>
      </c>
      <c r="H157" s="33" t="s">
        <v>370</v>
      </c>
      <c r="I157" s="1">
        <v>84957</v>
      </c>
      <c r="J157" s="2" t="s">
        <v>10486</v>
      </c>
      <c r="K157" s="2" t="s">
        <v>2550</v>
      </c>
    </row>
    <row r="158" spans="7:11" x14ac:dyDescent="0.25">
      <c r="G158" s="33" t="s">
        <v>7</v>
      </c>
      <c r="H158" s="33" t="s">
        <v>510</v>
      </c>
      <c r="I158" s="1">
        <v>84958</v>
      </c>
      <c r="J158" s="2" t="s">
        <v>10487</v>
      </c>
      <c r="K158" s="2" t="s">
        <v>2550</v>
      </c>
    </row>
    <row r="159" spans="7:11" x14ac:dyDescent="0.25">
      <c r="G159" s="33" t="s">
        <v>7</v>
      </c>
      <c r="H159" s="33" t="s">
        <v>650</v>
      </c>
      <c r="I159" s="1">
        <v>84959</v>
      </c>
      <c r="J159" s="2" t="s">
        <v>10488</v>
      </c>
      <c r="K159" s="2" t="s">
        <v>2550</v>
      </c>
    </row>
    <row r="160" spans="7:11" x14ac:dyDescent="0.25">
      <c r="G160" s="33" t="s">
        <v>7</v>
      </c>
      <c r="H160" s="33" t="s">
        <v>790</v>
      </c>
      <c r="I160" s="1">
        <v>84960</v>
      </c>
      <c r="J160" s="2" t="s">
        <v>10489</v>
      </c>
      <c r="K160" s="2" t="s">
        <v>2550</v>
      </c>
    </row>
    <row r="161" spans="7:11" x14ac:dyDescent="0.25">
      <c r="G161" s="33" t="s">
        <v>7</v>
      </c>
      <c r="H161" s="33" t="s">
        <v>930</v>
      </c>
      <c r="I161" s="1">
        <v>84961</v>
      </c>
      <c r="J161" s="2" t="s">
        <v>10490</v>
      </c>
      <c r="K161" s="2" t="s">
        <v>2550</v>
      </c>
    </row>
    <row r="162" spans="7:11" x14ac:dyDescent="0.25">
      <c r="G162" s="33" t="s">
        <v>7</v>
      </c>
      <c r="H162" s="33" t="s">
        <v>1070</v>
      </c>
      <c r="I162" s="1">
        <v>84962</v>
      </c>
      <c r="J162" s="2" t="s">
        <v>10491</v>
      </c>
      <c r="K162" s="2" t="s">
        <v>2550</v>
      </c>
    </row>
    <row r="163" spans="7:11" x14ac:dyDescent="0.25">
      <c r="G163" s="33" t="s">
        <v>7</v>
      </c>
      <c r="H163" s="33" t="s">
        <v>1210</v>
      </c>
      <c r="I163" s="1">
        <v>84963</v>
      </c>
      <c r="J163" s="2" t="s">
        <v>10492</v>
      </c>
      <c r="K163" s="2" t="s">
        <v>2550</v>
      </c>
    </row>
    <row r="164" spans="7:11" x14ac:dyDescent="0.25">
      <c r="G164" s="33" t="s">
        <v>7</v>
      </c>
      <c r="H164" s="33" t="s">
        <v>1350</v>
      </c>
      <c r="I164" s="1">
        <v>84964</v>
      </c>
      <c r="J164" s="2" t="s">
        <v>10493</v>
      </c>
      <c r="K164" s="2" t="s">
        <v>2550</v>
      </c>
    </row>
    <row r="165" spans="7:11" x14ac:dyDescent="0.25">
      <c r="G165" s="33" t="s">
        <v>7</v>
      </c>
      <c r="H165" s="33" t="s">
        <v>1490</v>
      </c>
      <c r="I165" s="1">
        <v>84965</v>
      </c>
      <c r="J165" s="2" t="s">
        <v>10494</v>
      </c>
      <c r="K165" s="2" t="s">
        <v>2550</v>
      </c>
    </row>
    <row r="166" spans="7:11" x14ac:dyDescent="0.25">
      <c r="G166" s="33" t="s">
        <v>7</v>
      </c>
      <c r="H166" s="33" t="s">
        <v>224</v>
      </c>
      <c r="I166" s="1">
        <v>84966</v>
      </c>
      <c r="J166" s="2" t="s">
        <v>10495</v>
      </c>
      <c r="K166" s="2" t="s">
        <v>2550</v>
      </c>
    </row>
    <row r="167" spans="7:11" x14ac:dyDescent="0.25">
      <c r="G167" s="33" t="s">
        <v>7</v>
      </c>
      <c r="H167" s="33" t="s">
        <v>154</v>
      </c>
      <c r="I167" s="1">
        <v>84967</v>
      </c>
      <c r="J167" s="2" t="s">
        <v>10496</v>
      </c>
      <c r="K167" s="2" t="s">
        <v>2550</v>
      </c>
    </row>
    <row r="168" spans="7:11" x14ac:dyDescent="0.25">
      <c r="G168" s="33" t="s">
        <v>7</v>
      </c>
      <c r="H168" s="33" t="s">
        <v>371</v>
      </c>
      <c r="I168" s="1">
        <v>84968</v>
      </c>
      <c r="J168" s="2" t="s">
        <v>10497</v>
      </c>
      <c r="K168" s="2" t="s">
        <v>2550</v>
      </c>
    </row>
    <row r="169" spans="7:11" x14ac:dyDescent="0.25">
      <c r="G169" s="33" t="s">
        <v>7</v>
      </c>
      <c r="H169" s="33" t="s">
        <v>511</v>
      </c>
      <c r="I169" s="1">
        <v>84969</v>
      </c>
      <c r="J169" s="2" t="s">
        <v>10498</v>
      </c>
      <c r="K169" s="2" t="s">
        <v>2550</v>
      </c>
    </row>
    <row r="170" spans="7:11" x14ac:dyDescent="0.25">
      <c r="G170" s="33" t="s">
        <v>7</v>
      </c>
      <c r="H170" s="33" t="s">
        <v>651</v>
      </c>
      <c r="I170" s="1">
        <v>84970</v>
      </c>
      <c r="J170" s="2" t="s">
        <v>10499</v>
      </c>
      <c r="K170" s="2" t="s">
        <v>2550</v>
      </c>
    </row>
    <row r="171" spans="7:11" x14ac:dyDescent="0.25">
      <c r="G171" s="33" t="s">
        <v>7</v>
      </c>
      <c r="H171" s="33" t="s">
        <v>791</v>
      </c>
      <c r="I171" s="1">
        <v>84971</v>
      </c>
      <c r="J171" s="2" t="s">
        <v>10500</v>
      </c>
      <c r="K171" s="2" t="s">
        <v>2550</v>
      </c>
    </row>
    <row r="172" spans="7:11" x14ac:dyDescent="0.25">
      <c r="G172" s="33" t="s">
        <v>7</v>
      </c>
      <c r="H172" s="33" t="s">
        <v>931</v>
      </c>
      <c r="I172" s="1">
        <v>84972</v>
      </c>
      <c r="J172" s="2" t="s">
        <v>10501</v>
      </c>
      <c r="K172" s="2" t="s">
        <v>2550</v>
      </c>
    </row>
    <row r="173" spans="7:11" x14ac:dyDescent="0.25">
      <c r="G173" s="33" t="s">
        <v>7</v>
      </c>
      <c r="H173" s="33" t="s">
        <v>1071</v>
      </c>
      <c r="I173" s="1">
        <v>84973</v>
      </c>
      <c r="J173" s="2" t="s">
        <v>10502</v>
      </c>
      <c r="K173" s="2" t="s">
        <v>2550</v>
      </c>
    </row>
    <row r="174" spans="7:11" x14ac:dyDescent="0.25">
      <c r="G174" s="33" t="s">
        <v>7</v>
      </c>
      <c r="H174" s="33" t="s">
        <v>1211</v>
      </c>
      <c r="I174" s="1">
        <v>84974</v>
      </c>
      <c r="J174" s="2" t="s">
        <v>10503</v>
      </c>
      <c r="K174" s="2" t="s">
        <v>2550</v>
      </c>
    </row>
    <row r="175" spans="7:11" x14ac:dyDescent="0.25">
      <c r="G175" s="33" t="s">
        <v>7</v>
      </c>
      <c r="H175" s="33" t="s">
        <v>1351</v>
      </c>
      <c r="I175" s="1">
        <v>84975</v>
      </c>
      <c r="J175" s="2" t="s">
        <v>10504</v>
      </c>
      <c r="K175" s="2" t="s">
        <v>2550</v>
      </c>
    </row>
    <row r="176" spans="7:11" x14ac:dyDescent="0.25">
      <c r="G176" s="33" t="s">
        <v>7</v>
      </c>
      <c r="H176" s="33" t="s">
        <v>1491</v>
      </c>
      <c r="I176" s="1">
        <v>84976</v>
      </c>
      <c r="J176" s="2" t="s">
        <v>10505</v>
      </c>
      <c r="K176" s="2" t="s">
        <v>2550</v>
      </c>
    </row>
    <row r="177" spans="7:11" x14ac:dyDescent="0.25">
      <c r="G177" s="33" t="s">
        <v>7</v>
      </c>
      <c r="H177" s="33" t="s">
        <v>225</v>
      </c>
      <c r="I177" s="1">
        <v>84977</v>
      </c>
      <c r="J177" s="2" t="s">
        <v>10506</v>
      </c>
      <c r="K177" s="2" t="s">
        <v>2550</v>
      </c>
    </row>
    <row r="178" spans="7:11" x14ac:dyDescent="0.25">
      <c r="G178" s="33" t="s">
        <v>7</v>
      </c>
      <c r="H178" s="33" t="s">
        <v>155</v>
      </c>
      <c r="I178" s="1">
        <v>84978</v>
      </c>
      <c r="J178" s="2" t="s">
        <v>10507</v>
      </c>
      <c r="K178" s="2" t="s">
        <v>2550</v>
      </c>
    </row>
    <row r="179" spans="7:11" x14ac:dyDescent="0.25">
      <c r="G179" s="33" t="s">
        <v>7</v>
      </c>
      <c r="H179" s="33" t="s">
        <v>372</v>
      </c>
      <c r="I179" s="1">
        <v>84979</v>
      </c>
      <c r="J179" s="2" t="s">
        <v>10508</v>
      </c>
      <c r="K179" s="2" t="s">
        <v>2550</v>
      </c>
    </row>
    <row r="180" spans="7:11" x14ac:dyDescent="0.25">
      <c r="G180" s="33" t="s">
        <v>7</v>
      </c>
      <c r="H180" s="33" t="s">
        <v>512</v>
      </c>
      <c r="I180" s="1">
        <v>84980</v>
      </c>
      <c r="J180" s="2" t="s">
        <v>10509</v>
      </c>
      <c r="K180" s="2" t="s">
        <v>2550</v>
      </c>
    </row>
    <row r="181" spans="7:11" x14ac:dyDescent="0.25">
      <c r="G181" s="33" t="s">
        <v>7</v>
      </c>
      <c r="H181" s="33" t="s">
        <v>652</v>
      </c>
      <c r="I181" s="1">
        <v>84981</v>
      </c>
      <c r="J181" s="2" t="s">
        <v>10510</v>
      </c>
      <c r="K181" s="2" t="s">
        <v>2550</v>
      </c>
    </row>
    <row r="182" spans="7:11" x14ac:dyDescent="0.25">
      <c r="G182" s="33" t="s">
        <v>7</v>
      </c>
      <c r="H182" s="33" t="s">
        <v>792</v>
      </c>
      <c r="I182" s="1">
        <v>84982</v>
      </c>
      <c r="J182" s="2" t="s">
        <v>10511</v>
      </c>
      <c r="K182" s="2" t="s">
        <v>2550</v>
      </c>
    </row>
    <row r="183" spans="7:11" x14ac:dyDescent="0.25">
      <c r="G183" s="33" t="s">
        <v>7</v>
      </c>
      <c r="H183" s="33" t="s">
        <v>932</v>
      </c>
      <c r="I183" s="1">
        <v>84983</v>
      </c>
      <c r="J183" s="2" t="s">
        <v>10512</v>
      </c>
      <c r="K183" s="2" t="s">
        <v>2550</v>
      </c>
    </row>
    <row r="184" spans="7:11" x14ac:dyDescent="0.25">
      <c r="G184" s="33" t="s">
        <v>7</v>
      </c>
      <c r="H184" s="33" t="s">
        <v>1072</v>
      </c>
      <c r="I184" s="1">
        <v>84984</v>
      </c>
      <c r="J184" s="2" t="s">
        <v>10513</v>
      </c>
      <c r="K184" s="2" t="s">
        <v>2550</v>
      </c>
    </row>
    <row r="185" spans="7:11" x14ac:dyDescent="0.25">
      <c r="G185" s="33" t="s">
        <v>7</v>
      </c>
      <c r="H185" s="33" t="s">
        <v>1212</v>
      </c>
      <c r="I185" s="1">
        <v>84985</v>
      </c>
      <c r="J185" s="2" t="s">
        <v>10514</v>
      </c>
      <c r="K185" s="2" t="s">
        <v>2550</v>
      </c>
    </row>
    <row r="186" spans="7:11" x14ac:dyDescent="0.25">
      <c r="G186" s="33" t="s">
        <v>7</v>
      </c>
      <c r="H186" s="33" t="s">
        <v>1352</v>
      </c>
      <c r="I186" s="1">
        <v>84986</v>
      </c>
      <c r="J186" s="2" t="s">
        <v>10515</v>
      </c>
      <c r="K186" s="2" t="s">
        <v>2550</v>
      </c>
    </row>
    <row r="187" spans="7:11" x14ac:dyDescent="0.25">
      <c r="G187" s="33" t="s">
        <v>7</v>
      </c>
      <c r="H187" s="33" t="s">
        <v>1492</v>
      </c>
      <c r="I187" s="1">
        <v>84987</v>
      </c>
      <c r="J187" s="2" t="s">
        <v>10516</v>
      </c>
      <c r="K187" s="2" t="s">
        <v>2550</v>
      </c>
    </row>
    <row r="188" spans="7:11" x14ac:dyDescent="0.25">
      <c r="G188" s="33" t="s">
        <v>7</v>
      </c>
      <c r="H188" s="33" t="s">
        <v>226</v>
      </c>
      <c r="I188" s="1">
        <v>84988</v>
      </c>
      <c r="J188" s="2" t="s">
        <v>10517</v>
      </c>
      <c r="K188" s="2" t="s">
        <v>2550</v>
      </c>
    </row>
    <row r="189" spans="7:11" x14ac:dyDescent="0.25">
      <c r="G189" s="33" t="s">
        <v>7</v>
      </c>
      <c r="H189" s="33" t="s">
        <v>156</v>
      </c>
      <c r="I189" s="1">
        <v>84989</v>
      </c>
      <c r="J189" s="2" t="s">
        <v>10518</v>
      </c>
      <c r="K189" s="2" t="s">
        <v>2550</v>
      </c>
    </row>
    <row r="190" spans="7:11" x14ac:dyDescent="0.25">
      <c r="G190" s="33" t="s">
        <v>7</v>
      </c>
      <c r="H190" s="33" t="s">
        <v>373</v>
      </c>
      <c r="I190" s="1">
        <v>84990</v>
      </c>
      <c r="J190" s="2" t="s">
        <v>10519</v>
      </c>
      <c r="K190" s="2" t="s">
        <v>2550</v>
      </c>
    </row>
    <row r="191" spans="7:11" x14ac:dyDescent="0.25">
      <c r="G191" s="33" t="s">
        <v>7</v>
      </c>
      <c r="H191" s="33" t="s">
        <v>513</v>
      </c>
      <c r="I191" s="1">
        <v>84991</v>
      </c>
      <c r="J191" s="2" t="s">
        <v>10520</v>
      </c>
      <c r="K191" s="2" t="s">
        <v>2550</v>
      </c>
    </row>
    <row r="192" spans="7:11" x14ac:dyDescent="0.25">
      <c r="G192" s="33" t="s">
        <v>7</v>
      </c>
      <c r="H192" s="33" t="s">
        <v>653</v>
      </c>
      <c r="I192" s="1">
        <v>84992</v>
      </c>
      <c r="J192" s="2" t="s">
        <v>10521</v>
      </c>
      <c r="K192" s="2" t="s">
        <v>2550</v>
      </c>
    </row>
    <row r="193" spans="7:11" x14ac:dyDescent="0.25">
      <c r="G193" s="33" t="s">
        <v>7</v>
      </c>
      <c r="H193" s="33" t="s">
        <v>793</v>
      </c>
      <c r="I193" s="1">
        <v>84993</v>
      </c>
      <c r="J193" s="2" t="s">
        <v>10522</v>
      </c>
      <c r="K193" s="2" t="s">
        <v>2550</v>
      </c>
    </row>
    <row r="194" spans="7:11" x14ac:dyDescent="0.25">
      <c r="G194" s="33" t="s">
        <v>7</v>
      </c>
      <c r="H194" s="33" t="s">
        <v>933</v>
      </c>
      <c r="I194" s="1">
        <v>84994</v>
      </c>
      <c r="J194" s="2" t="s">
        <v>10523</v>
      </c>
      <c r="K194" s="2" t="s">
        <v>2550</v>
      </c>
    </row>
    <row r="195" spans="7:11" x14ac:dyDescent="0.25">
      <c r="G195" s="33" t="s">
        <v>7</v>
      </c>
      <c r="H195" s="33" t="s">
        <v>1073</v>
      </c>
      <c r="I195" s="1">
        <v>84995</v>
      </c>
      <c r="J195" s="2" t="s">
        <v>10524</v>
      </c>
      <c r="K195" s="2" t="s">
        <v>2550</v>
      </c>
    </row>
    <row r="196" spans="7:11" x14ac:dyDescent="0.25">
      <c r="G196" s="33" t="s">
        <v>7</v>
      </c>
      <c r="H196" s="33" t="s">
        <v>1213</v>
      </c>
      <c r="I196" s="1">
        <v>84996</v>
      </c>
      <c r="J196" s="2" t="s">
        <v>10525</v>
      </c>
      <c r="K196" s="2" t="s">
        <v>2550</v>
      </c>
    </row>
    <row r="197" spans="7:11" x14ac:dyDescent="0.25">
      <c r="G197" s="33" t="s">
        <v>7</v>
      </c>
      <c r="H197" s="33" t="s">
        <v>1353</v>
      </c>
      <c r="I197" s="1">
        <v>84997</v>
      </c>
      <c r="J197" s="2" t="s">
        <v>10526</v>
      </c>
      <c r="K197" s="2" t="s">
        <v>2550</v>
      </c>
    </row>
    <row r="198" spans="7:11" x14ac:dyDescent="0.25">
      <c r="G198" s="33" t="s">
        <v>7</v>
      </c>
      <c r="H198" s="33" t="s">
        <v>1493</v>
      </c>
      <c r="I198" s="1">
        <v>84998</v>
      </c>
      <c r="J198" s="2" t="s">
        <v>10527</v>
      </c>
      <c r="K198" s="2" t="s">
        <v>2550</v>
      </c>
    </row>
    <row r="199" spans="7:11" x14ac:dyDescent="0.25">
      <c r="G199" s="33" t="s">
        <v>7</v>
      </c>
      <c r="H199" s="33" t="s">
        <v>227</v>
      </c>
      <c r="I199" s="1">
        <v>84999</v>
      </c>
      <c r="J199" s="2" t="s">
        <v>10528</v>
      </c>
      <c r="K199" s="2" t="s">
        <v>2550</v>
      </c>
    </row>
    <row r="200" spans="7:11" x14ac:dyDescent="0.25">
      <c r="G200" s="33" t="s">
        <v>7</v>
      </c>
      <c r="H200" s="33" t="s">
        <v>157</v>
      </c>
      <c r="I200" s="1">
        <v>85000</v>
      </c>
      <c r="J200" s="2" t="s">
        <v>10529</v>
      </c>
      <c r="K200" s="2" t="s">
        <v>2550</v>
      </c>
    </row>
    <row r="201" spans="7:11" x14ac:dyDescent="0.25">
      <c r="G201" s="33" t="s">
        <v>7</v>
      </c>
      <c r="H201" s="33" t="s">
        <v>374</v>
      </c>
      <c r="I201" s="1">
        <v>85001</v>
      </c>
      <c r="J201" s="2" t="s">
        <v>10530</v>
      </c>
      <c r="K201" s="2" t="s">
        <v>2550</v>
      </c>
    </row>
    <row r="202" spans="7:11" x14ac:dyDescent="0.25">
      <c r="G202" s="33" t="s">
        <v>7</v>
      </c>
      <c r="H202" s="33" t="s">
        <v>514</v>
      </c>
      <c r="I202" s="1">
        <v>85002</v>
      </c>
      <c r="J202" s="2" t="s">
        <v>10531</v>
      </c>
      <c r="K202" s="2" t="s">
        <v>2550</v>
      </c>
    </row>
    <row r="203" spans="7:11" x14ac:dyDescent="0.25">
      <c r="G203" s="33" t="s">
        <v>7</v>
      </c>
      <c r="H203" s="33" t="s">
        <v>654</v>
      </c>
      <c r="I203" s="1">
        <v>85003</v>
      </c>
      <c r="J203" s="2" t="s">
        <v>10532</v>
      </c>
      <c r="K203" s="2" t="s">
        <v>2550</v>
      </c>
    </row>
    <row r="204" spans="7:11" x14ac:dyDescent="0.25">
      <c r="G204" s="33" t="s">
        <v>7</v>
      </c>
      <c r="H204" s="33" t="s">
        <v>794</v>
      </c>
      <c r="I204" s="1">
        <v>85004</v>
      </c>
      <c r="J204" s="2" t="s">
        <v>10533</v>
      </c>
      <c r="K204" s="2" t="s">
        <v>2550</v>
      </c>
    </row>
    <row r="205" spans="7:11" x14ac:dyDescent="0.25">
      <c r="G205" s="33" t="s">
        <v>7</v>
      </c>
      <c r="H205" s="33" t="s">
        <v>934</v>
      </c>
      <c r="I205" s="1">
        <v>85005</v>
      </c>
      <c r="J205" s="2" t="s">
        <v>10534</v>
      </c>
      <c r="K205" s="2" t="s">
        <v>2550</v>
      </c>
    </row>
    <row r="206" spans="7:11" x14ac:dyDescent="0.25">
      <c r="G206" s="33" t="s">
        <v>7</v>
      </c>
      <c r="H206" s="33" t="s">
        <v>1074</v>
      </c>
      <c r="I206" s="1">
        <v>85006</v>
      </c>
      <c r="J206" s="2" t="s">
        <v>10535</v>
      </c>
      <c r="K206" s="2" t="s">
        <v>2550</v>
      </c>
    </row>
    <row r="207" spans="7:11" x14ac:dyDescent="0.25">
      <c r="G207" s="33" t="s">
        <v>7</v>
      </c>
      <c r="H207" s="33" t="s">
        <v>1214</v>
      </c>
      <c r="I207" s="1">
        <v>85007</v>
      </c>
      <c r="J207" s="2" t="s">
        <v>10536</v>
      </c>
      <c r="K207" s="2" t="s">
        <v>2550</v>
      </c>
    </row>
    <row r="208" spans="7:11" x14ac:dyDescent="0.25">
      <c r="G208" s="33" t="s">
        <v>7</v>
      </c>
      <c r="H208" s="33" t="s">
        <v>1354</v>
      </c>
      <c r="I208" s="1">
        <v>85008</v>
      </c>
      <c r="J208" s="2" t="s">
        <v>10537</v>
      </c>
      <c r="K208" s="2" t="s">
        <v>2550</v>
      </c>
    </row>
    <row r="209" spans="7:11" x14ac:dyDescent="0.25">
      <c r="G209" s="33" t="s">
        <v>7</v>
      </c>
      <c r="H209" s="33" t="s">
        <v>1494</v>
      </c>
      <c r="I209" s="1">
        <v>85009</v>
      </c>
      <c r="J209" s="2" t="s">
        <v>10538</v>
      </c>
      <c r="K209" s="2" t="s">
        <v>2550</v>
      </c>
    </row>
    <row r="210" spans="7:11" x14ac:dyDescent="0.25">
      <c r="G210" s="33" t="s">
        <v>7</v>
      </c>
      <c r="H210" s="33" t="s">
        <v>228</v>
      </c>
      <c r="I210" s="1">
        <v>85010</v>
      </c>
      <c r="J210" s="2" t="s">
        <v>10539</v>
      </c>
      <c r="K210" s="2" t="s">
        <v>2550</v>
      </c>
    </row>
    <row r="211" spans="7:11" x14ac:dyDescent="0.25">
      <c r="G211" s="33" t="s">
        <v>7</v>
      </c>
      <c r="H211" s="33" t="s">
        <v>158</v>
      </c>
      <c r="I211" s="1">
        <v>85011</v>
      </c>
      <c r="J211" s="2" t="s">
        <v>10540</v>
      </c>
      <c r="K211" s="2" t="s">
        <v>2550</v>
      </c>
    </row>
    <row r="212" spans="7:11" x14ac:dyDescent="0.25">
      <c r="G212" s="33" t="s">
        <v>7</v>
      </c>
      <c r="H212" s="34" t="s">
        <v>375</v>
      </c>
      <c r="I212" s="1">
        <v>85012</v>
      </c>
      <c r="J212" s="2" t="s">
        <v>10541</v>
      </c>
      <c r="K212" s="2" t="s">
        <v>2550</v>
      </c>
    </row>
    <row r="213" spans="7:11" x14ac:dyDescent="0.25">
      <c r="G213" s="33" t="s">
        <v>7</v>
      </c>
      <c r="H213" s="33" t="s">
        <v>515</v>
      </c>
      <c r="I213" s="1">
        <v>85013</v>
      </c>
      <c r="J213" s="2" t="s">
        <v>10542</v>
      </c>
      <c r="K213" s="2" t="s">
        <v>2550</v>
      </c>
    </row>
    <row r="214" spans="7:11" x14ac:dyDescent="0.25">
      <c r="G214" s="33" t="s">
        <v>7</v>
      </c>
      <c r="H214" s="33" t="s">
        <v>655</v>
      </c>
      <c r="I214" s="1">
        <v>85014</v>
      </c>
      <c r="J214" s="2" t="s">
        <v>10543</v>
      </c>
      <c r="K214" s="2" t="s">
        <v>2550</v>
      </c>
    </row>
    <row r="215" spans="7:11" x14ac:dyDescent="0.25">
      <c r="G215" s="33" t="s">
        <v>7</v>
      </c>
      <c r="H215" s="33" t="s">
        <v>795</v>
      </c>
      <c r="I215" s="1">
        <v>85015</v>
      </c>
      <c r="J215" s="2" t="s">
        <v>10544</v>
      </c>
      <c r="K215" s="2" t="s">
        <v>2550</v>
      </c>
    </row>
    <row r="216" spans="7:11" x14ac:dyDescent="0.25">
      <c r="G216" s="33" t="s">
        <v>7</v>
      </c>
      <c r="H216" s="33" t="s">
        <v>935</v>
      </c>
      <c r="I216" s="1">
        <v>85016</v>
      </c>
      <c r="J216" s="2" t="s">
        <v>10545</v>
      </c>
      <c r="K216" s="2" t="s">
        <v>2550</v>
      </c>
    </row>
    <row r="217" spans="7:11" x14ac:dyDescent="0.25">
      <c r="G217" s="33" t="s">
        <v>7</v>
      </c>
      <c r="H217" s="33" t="s">
        <v>1075</v>
      </c>
      <c r="I217" s="1">
        <v>85017</v>
      </c>
      <c r="J217" s="2" t="s">
        <v>10546</v>
      </c>
      <c r="K217" s="2" t="s">
        <v>2550</v>
      </c>
    </row>
    <row r="218" spans="7:11" x14ac:dyDescent="0.25">
      <c r="G218" s="33" t="s">
        <v>7</v>
      </c>
      <c r="H218" s="33" t="s">
        <v>1215</v>
      </c>
      <c r="I218" s="1">
        <v>85018</v>
      </c>
      <c r="J218" s="2" t="s">
        <v>10547</v>
      </c>
      <c r="K218" s="2" t="s">
        <v>2550</v>
      </c>
    </row>
    <row r="219" spans="7:11" x14ac:dyDescent="0.25">
      <c r="G219" s="33" t="s">
        <v>7</v>
      </c>
      <c r="H219" s="33" t="s">
        <v>1355</v>
      </c>
      <c r="I219" s="1">
        <v>85019</v>
      </c>
      <c r="J219" s="2" t="s">
        <v>10548</v>
      </c>
      <c r="K219" s="2" t="s">
        <v>2550</v>
      </c>
    </row>
    <row r="220" spans="7:11" x14ac:dyDescent="0.25">
      <c r="G220" s="33" t="s">
        <v>7</v>
      </c>
      <c r="H220" s="33" t="s">
        <v>1495</v>
      </c>
      <c r="I220" s="1">
        <v>85020</v>
      </c>
      <c r="J220" s="2" t="s">
        <v>10549</v>
      </c>
      <c r="K220" s="2" t="s">
        <v>2550</v>
      </c>
    </row>
    <row r="221" spans="7:11" x14ac:dyDescent="0.25">
      <c r="G221" s="33" t="s">
        <v>7</v>
      </c>
      <c r="H221" s="33" t="s">
        <v>229</v>
      </c>
      <c r="I221" s="1">
        <v>85021</v>
      </c>
      <c r="J221" s="2" t="s">
        <v>10550</v>
      </c>
      <c r="K221" s="2" t="s">
        <v>2550</v>
      </c>
    </row>
    <row r="222" spans="7:11" x14ac:dyDescent="0.25">
      <c r="G222" s="33" t="s">
        <v>7</v>
      </c>
      <c r="H222" s="33" t="s">
        <v>159</v>
      </c>
      <c r="I222" s="1">
        <v>85022</v>
      </c>
      <c r="J222" s="2" t="s">
        <v>10551</v>
      </c>
      <c r="K222" s="2" t="s">
        <v>2550</v>
      </c>
    </row>
    <row r="223" spans="7:11" x14ac:dyDescent="0.25">
      <c r="G223" s="33" t="s">
        <v>7</v>
      </c>
      <c r="H223" s="33" t="s">
        <v>376</v>
      </c>
      <c r="I223" s="1">
        <v>85023</v>
      </c>
      <c r="J223" s="2" t="s">
        <v>10552</v>
      </c>
      <c r="K223" s="2" t="s">
        <v>2550</v>
      </c>
    </row>
    <row r="224" spans="7:11" x14ac:dyDescent="0.25">
      <c r="G224" s="33" t="s">
        <v>7</v>
      </c>
      <c r="H224" s="33" t="s">
        <v>516</v>
      </c>
      <c r="I224" s="1">
        <v>85024</v>
      </c>
      <c r="J224" s="2" t="s">
        <v>10553</v>
      </c>
      <c r="K224" s="2" t="s">
        <v>2550</v>
      </c>
    </row>
    <row r="225" spans="7:11" x14ac:dyDescent="0.25">
      <c r="G225" s="33" t="s">
        <v>7</v>
      </c>
      <c r="H225" s="33" t="s">
        <v>656</v>
      </c>
      <c r="I225" s="1">
        <v>85025</v>
      </c>
      <c r="J225" s="2" t="s">
        <v>10554</v>
      </c>
      <c r="K225" s="2" t="s">
        <v>2550</v>
      </c>
    </row>
    <row r="226" spans="7:11" x14ac:dyDescent="0.25">
      <c r="G226" s="33" t="s">
        <v>7</v>
      </c>
      <c r="H226" s="33" t="s">
        <v>796</v>
      </c>
      <c r="I226" s="1">
        <v>85026</v>
      </c>
      <c r="J226" s="2" t="s">
        <v>10555</v>
      </c>
      <c r="K226" s="2" t="s">
        <v>2550</v>
      </c>
    </row>
    <row r="227" spans="7:11" x14ac:dyDescent="0.25">
      <c r="G227" s="33" t="s">
        <v>7</v>
      </c>
      <c r="H227" s="33" t="s">
        <v>936</v>
      </c>
      <c r="I227" s="1">
        <v>85027</v>
      </c>
      <c r="J227" s="2" t="s">
        <v>10556</v>
      </c>
      <c r="K227" s="2" t="s">
        <v>2550</v>
      </c>
    </row>
    <row r="228" spans="7:11" x14ac:dyDescent="0.25">
      <c r="G228" s="33" t="s">
        <v>7</v>
      </c>
      <c r="H228" s="33" t="s">
        <v>1076</v>
      </c>
      <c r="I228" s="1">
        <v>85028</v>
      </c>
      <c r="J228" s="2" t="s">
        <v>10557</v>
      </c>
      <c r="K228" s="2" t="s">
        <v>2550</v>
      </c>
    </row>
    <row r="229" spans="7:11" x14ac:dyDescent="0.25">
      <c r="G229" s="33" t="s">
        <v>7</v>
      </c>
      <c r="H229" s="33" t="s">
        <v>1216</v>
      </c>
      <c r="I229" s="1">
        <v>85029</v>
      </c>
      <c r="J229" s="2" t="s">
        <v>10558</v>
      </c>
      <c r="K229" s="2" t="s">
        <v>2550</v>
      </c>
    </row>
    <row r="230" spans="7:11" x14ac:dyDescent="0.25">
      <c r="G230" s="33" t="s">
        <v>7</v>
      </c>
      <c r="H230" s="33" t="s">
        <v>1356</v>
      </c>
      <c r="I230" s="1">
        <v>85030</v>
      </c>
      <c r="J230" s="2" t="s">
        <v>10559</v>
      </c>
      <c r="K230" s="2" t="s">
        <v>2550</v>
      </c>
    </row>
    <row r="231" spans="7:11" x14ac:dyDescent="0.25">
      <c r="G231" s="33" t="s">
        <v>7</v>
      </c>
      <c r="H231" s="33" t="s">
        <v>1496</v>
      </c>
      <c r="I231" s="1">
        <v>85031</v>
      </c>
      <c r="J231" s="2" t="s">
        <v>10560</v>
      </c>
      <c r="K231" s="2" t="s">
        <v>2550</v>
      </c>
    </row>
    <row r="232" spans="7:11" x14ac:dyDescent="0.25">
      <c r="G232" s="33" t="s">
        <v>7</v>
      </c>
      <c r="H232" s="33" t="s">
        <v>230</v>
      </c>
      <c r="I232" s="1">
        <v>85032</v>
      </c>
      <c r="J232" s="2" t="s">
        <v>10561</v>
      </c>
      <c r="K232" s="2" t="s">
        <v>2550</v>
      </c>
    </row>
    <row r="233" spans="7:11" x14ac:dyDescent="0.25">
      <c r="G233" s="33" t="s">
        <v>7</v>
      </c>
      <c r="H233" s="33" t="s">
        <v>160</v>
      </c>
      <c r="I233" s="1">
        <v>85033</v>
      </c>
      <c r="J233" s="2" t="s">
        <v>10562</v>
      </c>
      <c r="K233" s="2" t="s">
        <v>2550</v>
      </c>
    </row>
    <row r="234" spans="7:11" x14ac:dyDescent="0.25">
      <c r="G234" s="33" t="s">
        <v>7</v>
      </c>
      <c r="H234" s="33" t="s">
        <v>377</v>
      </c>
      <c r="I234" s="1">
        <v>85034</v>
      </c>
      <c r="J234" s="2" t="s">
        <v>10563</v>
      </c>
      <c r="K234" s="2" t="s">
        <v>2550</v>
      </c>
    </row>
    <row r="235" spans="7:11" x14ac:dyDescent="0.25">
      <c r="G235" s="33" t="s">
        <v>7</v>
      </c>
      <c r="H235" s="33" t="s">
        <v>517</v>
      </c>
      <c r="I235" s="1">
        <v>85035</v>
      </c>
      <c r="J235" s="2" t="s">
        <v>10564</v>
      </c>
      <c r="K235" s="2" t="s">
        <v>2550</v>
      </c>
    </row>
    <row r="236" spans="7:11" x14ac:dyDescent="0.25">
      <c r="G236" s="33" t="s">
        <v>7</v>
      </c>
      <c r="H236" s="33" t="s">
        <v>657</v>
      </c>
      <c r="I236" s="1">
        <v>85036</v>
      </c>
      <c r="J236" s="2" t="s">
        <v>10565</v>
      </c>
      <c r="K236" s="2" t="s">
        <v>2550</v>
      </c>
    </row>
    <row r="237" spans="7:11" x14ac:dyDescent="0.25">
      <c r="G237" s="33" t="s">
        <v>7</v>
      </c>
      <c r="H237" s="33" t="s">
        <v>797</v>
      </c>
      <c r="I237" s="1">
        <v>85037</v>
      </c>
      <c r="J237" s="2" t="s">
        <v>10566</v>
      </c>
      <c r="K237" s="2" t="s">
        <v>2550</v>
      </c>
    </row>
    <row r="238" spans="7:11" x14ac:dyDescent="0.25">
      <c r="G238" s="33" t="s">
        <v>7</v>
      </c>
      <c r="H238" s="33" t="s">
        <v>937</v>
      </c>
      <c r="I238" s="1">
        <v>85038</v>
      </c>
      <c r="J238" s="2" t="s">
        <v>10567</v>
      </c>
      <c r="K238" s="2" t="s">
        <v>2550</v>
      </c>
    </row>
    <row r="239" spans="7:11" x14ac:dyDescent="0.25">
      <c r="G239" s="33" t="s">
        <v>7</v>
      </c>
      <c r="H239" s="33" t="s">
        <v>1077</v>
      </c>
      <c r="I239" s="1">
        <v>85039</v>
      </c>
      <c r="J239" s="2" t="s">
        <v>10568</v>
      </c>
      <c r="K239" s="2" t="s">
        <v>2550</v>
      </c>
    </row>
    <row r="240" spans="7:11" x14ac:dyDescent="0.25">
      <c r="G240" s="33" t="s">
        <v>7</v>
      </c>
      <c r="H240" s="33" t="s">
        <v>1217</v>
      </c>
      <c r="I240" s="1">
        <v>85040</v>
      </c>
      <c r="J240" s="2" t="s">
        <v>10569</v>
      </c>
      <c r="K240" s="2" t="s">
        <v>2550</v>
      </c>
    </row>
    <row r="241" spans="7:11" x14ac:dyDescent="0.25">
      <c r="G241" s="33" t="s">
        <v>7</v>
      </c>
      <c r="H241" s="33" t="s">
        <v>1357</v>
      </c>
      <c r="I241" s="1">
        <v>85041</v>
      </c>
      <c r="J241" s="2" t="s">
        <v>10570</v>
      </c>
      <c r="K241" s="2" t="s">
        <v>2550</v>
      </c>
    </row>
    <row r="242" spans="7:11" x14ac:dyDescent="0.25">
      <c r="G242" s="33" t="s">
        <v>7</v>
      </c>
      <c r="H242" s="33" t="s">
        <v>1497</v>
      </c>
      <c r="I242" s="1">
        <v>85042</v>
      </c>
      <c r="J242" s="2" t="s">
        <v>10571</v>
      </c>
      <c r="K242" s="2" t="s">
        <v>2550</v>
      </c>
    </row>
    <row r="243" spans="7:11" x14ac:dyDescent="0.25">
      <c r="G243" s="33" t="s">
        <v>7</v>
      </c>
      <c r="H243" s="33" t="s">
        <v>231</v>
      </c>
      <c r="I243" s="1">
        <v>85043</v>
      </c>
      <c r="J243" s="2" t="s">
        <v>10572</v>
      </c>
      <c r="K243" s="2" t="s">
        <v>2550</v>
      </c>
    </row>
    <row r="244" spans="7:11" x14ac:dyDescent="0.25">
      <c r="G244" s="33" t="s">
        <v>7</v>
      </c>
      <c r="H244" s="33" t="s">
        <v>161</v>
      </c>
      <c r="I244" s="1">
        <v>85044</v>
      </c>
      <c r="J244" s="2" t="s">
        <v>10573</v>
      </c>
      <c r="K244" s="2" t="s">
        <v>2550</v>
      </c>
    </row>
    <row r="245" spans="7:11" x14ac:dyDescent="0.25">
      <c r="G245" s="33" t="s">
        <v>7</v>
      </c>
      <c r="H245" s="33" t="s">
        <v>378</v>
      </c>
      <c r="I245" s="1">
        <v>85045</v>
      </c>
      <c r="J245" s="2" t="s">
        <v>10574</v>
      </c>
      <c r="K245" s="2" t="s">
        <v>2550</v>
      </c>
    </row>
    <row r="246" spans="7:11" x14ac:dyDescent="0.25">
      <c r="G246" s="33" t="s">
        <v>7</v>
      </c>
      <c r="H246" s="33" t="s">
        <v>518</v>
      </c>
      <c r="I246" s="1">
        <v>85046</v>
      </c>
      <c r="J246" s="2" t="s">
        <v>10575</v>
      </c>
      <c r="K246" s="2" t="s">
        <v>2550</v>
      </c>
    </row>
    <row r="247" spans="7:11" x14ac:dyDescent="0.25">
      <c r="G247" s="33" t="s">
        <v>7</v>
      </c>
      <c r="H247" s="33" t="s">
        <v>658</v>
      </c>
      <c r="I247" s="1">
        <v>85047</v>
      </c>
      <c r="J247" s="2" t="s">
        <v>10576</v>
      </c>
      <c r="K247" s="2" t="s">
        <v>2550</v>
      </c>
    </row>
    <row r="248" spans="7:11" x14ac:dyDescent="0.25">
      <c r="G248" s="33" t="s">
        <v>7</v>
      </c>
      <c r="H248" s="33" t="s">
        <v>798</v>
      </c>
      <c r="I248" s="1">
        <v>85048</v>
      </c>
      <c r="J248" s="2" t="s">
        <v>10577</v>
      </c>
      <c r="K248" s="2" t="s">
        <v>2550</v>
      </c>
    </row>
    <row r="249" spans="7:11" x14ac:dyDescent="0.25">
      <c r="G249" s="33" t="s">
        <v>7</v>
      </c>
      <c r="H249" s="33" t="s">
        <v>938</v>
      </c>
      <c r="I249" s="1">
        <v>85049</v>
      </c>
      <c r="J249" s="2" t="s">
        <v>10578</v>
      </c>
      <c r="K249" s="2" t="s">
        <v>2550</v>
      </c>
    </row>
    <row r="250" spans="7:11" x14ac:dyDescent="0.25">
      <c r="G250" s="33" t="s">
        <v>7</v>
      </c>
      <c r="H250" s="33" t="s">
        <v>1078</v>
      </c>
      <c r="I250" s="1">
        <v>85050</v>
      </c>
      <c r="J250" s="2" t="s">
        <v>10579</v>
      </c>
      <c r="K250" s="2" t="s">
        <v>2550</v>
      </c>
    </row>
    <row r="251" spans="7:11" x14ac:dyDescent="0.25">
      <c r="G251" s="33" t="s">
        <v>7</v>
      </c>
      <c r="H251" s="33" t="s">
        <v>1218</v>
      </c>
      <c r="I251" s="1">
        <v>85051</v>
      </c>
      <c r="J251" s="2" t="s">
        <v>10580</v>
      </c>
      <c r="K251" s="2" t="s">
        <v>2550</v>
      </c>
    </row>
    <row r="252" spans="7:11" x14ac:dyDescent="0.25">
      <c r="G252" s="33" t="s">
        <v>7</v>
      </c>
      <c r="H252" s="33" t="s">
        <v>1358</v>
      </c>
      <c r="I252" s="1">
        <v>85052</v>
      </c>
      <c r="J252" s="2" t="s">
        <v>10581</v>
      </c>
      <c r="K252" s="2" t="s">
        <v>2550</v>
      </c>
    </row>
    <row r="253" spans="7:11" x14ac:dyDescent="0.25">
      <c r="G253" s="33" t="s">
        <v>7</v>
      </c>
      <c r="H253" s="33" t="s">
        <v>1498</v>
      </c>
      <c r="I253" s="1">
        <v>85053</v>
      </c>
      <c r="J253" s="2" t="s">
        <v>10582</v>
      </c>
      <c r="K253" s="2" t="s">
        <v>2550</v>
      </c>
    </row>
    <row r="254" spans="7:11" x14ac:dyDescent="0.25">
      <c r="G254" s="33" t="s">
        <v>7</v>
      </c>
      <c r="H254" s="33" t="s">
        <v>232</v>
      </c>
      <c r="I254" s="1">
        <v>85054</v>
      </c>
      <c r="J254" s="2" t="s">
        <v>10583</v>
      </c>
      <c r="K254" s="2" t="s">
        <v>2550</v>
      </c>
    </row>
    <row r="255" spans="7:11" x14ac:dyDescent="0.25">
      <c r="G255" s="33" t="s">
        <v>7</v>
      </c>
      <c r="H255" s="33" t="s">
        <v>162</v>
      </c>
      <c r="I255" s="1">
        <v>85055</v>
      </c>
      <c r="J255" s="2" t="s">
        <v>10584</v>
      </c>
      <c r="K255" s="2" t="s">
        <v>2550</v>
      </c>
    </row>
    <row r="256" spans="7:11" x14ac:dyDescent="0.25">
      <c r="G256" s="33" t="s">
        <v>7</v>
      </c>
      <c r="H256" s="33" t="s">
        <v>1566</v>
      </c>
      <c r="I256" s="1">
        <v>85056</v>
      </c>
      <c r="J256" s="2" t="s">
        <v>10585</v>
      </c>
      <c r="K256" s="2" t="s">
        <v>2550</v>
      </c>
    </row>
    <row r="257" spans="7:11" x14ac:dyDescent="0.25">
      <c r="G257" s="33" t="s">
        <v>7</v>
      </c>
      <c r="H257" s="33" t="s">
        <v>1567</v>
      </c>
      <c r="I257" s="1">
        <v>85057</v>
      </c>
      <c r="J257" s="2" t="s">
        <v>10586</v>
      </c>
      <c r="K257" s="2" t="s">
        <v>2550</v>
      </c>
    </row>
    <row r="258" spans="7:11" x14ac:dyDescent="0.25">
      <c r="G258" s="33" t="s">
        <v>7</v>
      </c>
      <c r="H258" s="33" t="s">
        <v>1568</v>
      </c>
      <c r="I258" s="1">
        <v>85058</v>
      </c>
      <c r="J258" s="2" t="s">
        <v>10587</v>
      </c>
      <c r="K258" s="2" t="s">
        <v>2550</v>
      </c>
    </row>
    <row r="259" spans="7:11" x14ac:dyDescent="0.25">
      <c r="G259" s="33" t="s">
        <v>7</v>
      </c>
      <c r="H259" s="33" t="s">
        <v>1569</v>
      </c>
      <c r="I259" s="1">
        <v>85059</v>
      </c>
      <c r="J259" s="2" t="s">
        <v>10588</v>
      </c>
      <c r="K259" s="2" t="s">
        <v>2550</v>
      </c>
    </row>
    <row r="260" spans="7:11" x14ac:dyDescent="0.25">
      <c r="G260" s="33" t="s">
        <v>7</v>
      </c>
      <c r="H260" s="33" t="s">
        <v>1570</v>
      </c>
      <c r="I260" s="1">
        <v>85060</v>
      </c>
      <c r="J260" s="2" t="s">
        <v>10589</v>
      </c>
      <c r="K260" s="2" t="s">
        <v>2550</v>
      </c>
    </row>
    <row r="261" spans="7:11" x14ac:dyDescent="0.25">
      <c r="G261" s="33" t="s">
        <v>7</v>
      </c>
      <c r="H261" s="33" t="s">
        <v>1571</v>
      </c>
      <c r="I261" s="1">
        <v>85061</v>
      </c>
      <c r="J261" s="2" t="s">
        <v>10590</v>
      </c>
      <c r="K261" s="2" t="s">
        <v>2550</v>
      </c>
    </row>
    <row r="262" spans="7:11" x14ac:dyDescent="0.25">
      <c r="G262" s="33" t="s">
        <v>7</v>
      </c>
      <c r="H262" s="33" t="s">
        <v>1572</v>
      </c>
      <c r="I262" s="1">
        <v>85062</v>
      </c>
      <c r="J262" s="2" t="s">
        <v>10591</v>
      </c>
      <c r="K262" s="2" t="s">
        <v>2550</v>
      </c>
    </row>
    <row r="263" spans="7:11" x14ac:dyDescent="0.25">
      <c r="G263" s="33" t="s">
        <v>7</v>
      </c>
      <c r="H263" s="33" t="s">
        <v>1573</v>
      </c>
      <c r="I263" s="1">
        <v>85063</v>
      </c>
      <c r="J263" s="2" t="s">
        <v>10592</v>
      </c>
      <c r="K263" s="2" t="s">
        <v>2550</v>
      </c>
    </row>
    <row r="264" spans="7:11" x14ac:dyDescent="0.25">
      <c r="G264" s="33" t="s">
        <v>7</v>
      </c>
      <c r="H264" s="33" t="s">
        <v>1574</v>
      </c>
      <c r="I264" s="1">
        <v>85064</v>
      </c>
      <c r="J264" s="2" t="s">
        <v>10593</v>
      </c>
      <c r="K264" s="2" t="s">
        <v>2550</v>
      </c>
    </row>
    <row r="265" spans="7:11" x14ac:dyDescent="0.25">
      <c r="G265" s="33" t="s">
        <v>7</v>
      </c>
      <c r="H265" s="33" t="s">
        <v>1575</v>
      </c>
      <c r="I265" s="1">
        <v>85065</v>
      </c>
      <c r="J265" s="2" t="s">
        <v>10594</v>
      </c>
      <c r="K265" s="2" t="s">
        <v>2550</v>
      </c>
    </row>
    <row r="266" spans="7:11" x14ac:dyDescent="0.25">
      <c r="G266" s="33" t="s">
        <v>7</v>
      </c>
      <c r="H266" s="33" t="s">
        <v>1576</v>
      </c>
      <c r="I266" s="1">
        <v>85066</v>
      </c>
      <c r="J266" s="2" t="s">
        <v>10595</v>
      </c>
      <c r="K266" s="2" t="s">
        <v>2550</v>
      </c>
    </row>
    <row r="267" spans="7:11" x14ac:dyDescent="0.25">
      <c r="G267" s="33" t="s">
        <v>7</v>
      </c>
      <c r="H267" s="33" t="s">
        <v>1676</v>
      </c>
      <c r="I267" s="1">
        <v>85067</v>
      </c>
      <c r="J267" s="2" t="s">
        <v>10596</v>
      </c>
      <c r="K267" s="2" t="s">
        <v>2562</v>
      </c>
    </row>
    <row r="268" spans="7:11" x14ac:dyDescent="0.25">
      <c r="G268" s="33" t="s">
        <v>7</v>
      </c>
      <c r="H268" s="33" t="s">
        <v>1677</v>
      </c>
      <c r="I268" s="1">
        <v>85068</v>
      </c>
      <c r="J268" s="2" t="s">
        <v>10597</v>
      </c>
      <c r="K268" s="2" t="s">
        <v>2562</v>
      </c>
    </row>
    <row r="269" spans="7:11" x14ac:dyDescent="0.25">
      <c r="G269" s="33" t="s">
        <v>7</v>
      </c>
      <c r="H269" s="33" t="s">
        <v>1678</v>
      </c>
      <c r="I269" s="1">
        <v>85069</v>
      </c>
      <c r="J269" s="2" t="s">
        <v>10598</v>
      </c>
      <c r="K269" s="2" t="s">
        <v>2562</v>
      </c>
    </row>
    <row r="270" spans="7:11" x14ac:dyDescent="0.25">
      <c r="G270" s="33" t="s">
        <v>7</v>
      </c>
      <c r="H270" s="33" t="s">
        <v>1679</v>
      </c>
      <c r="I270" s="1">
        <v>85070</v>
      </c>
      <c r="J270" s="2" t="s">
        <v>10599</v>
      </c>
      <c r="K270" s="2" t="s">
        <v>2562</v>
      </c>
    </row>
    <row r="271" spans="7:11" x14ac:dyDescent="0.25">
      <c r="G271" s="33" t="s">
        <v>7</v>
      </c>
      <c r="H271" s="33" t="s">
        <v>1680</v>
      </c>
      <c r="I271" s="1">
        <v>85071</v>
      </c>
      <c r="J271" s="2" t="s">
        <v>10600</v>
      </c>
      <c r="K271" s="2" t="s">
        <v>2562</v>
      </c>
    </row>
    <row r="272" spans="7:11" x14ac:dyDescent="0.25">
      <c r="G272" s="33" t="s">
        <v>7</v>
      </c>
      <c r="H272" s="33" t="s">
        <v>1681</v>
      </c>
      <c r="I272" s="1">
        <v>85072</v>
      </c>
      <c r="J272" s="2" t="s">
        <v>10601</v>
      </c>
      <c r="K272" s="2" t="s">
        <v>2562</v>
      </c>
    </row>
    <row r="273" spans="7:11" x14ac:dyDescent="0.25">
      <c r="G273" s="33" t="s">
        <v>7</v>
      </c>
      <c r="H273" s="33" t="s">
        <v>1682</v>
      </c>
      <c r="I273" s="1">
        <v>85073</v>
      </c>
      <c r="J273" s="2" t="s">
        <v>10602</v>
      </c>
      <c r="K273" s="2" t="s">
        <v>2562</v>
      </c>
    </row>
    <row r="274" spans="7:11" x14ac:dyDescent="0.25">
      <c r="G274" s="33" t="s">
        <v>7</v>
      </c>
      <c r="H274" s="33" t="s">
        <v>1683</v>
      </c>
      <c r="I274" s="1">
        <v>85074</v>
      </c>
      <c r="J274" s="2" t="s">
        <v>10603</v>
      </c>
      <c r="K274" s="2" t="s">
        <v>2562</v>
      </c>
    </row>
    <row r="275" spans="7:11" x14ac:dyDescent="0.25">
      <c r="G275" s="33" t="s">
        <v>7</v>
      </c>
      <c r="H275" s="33" t="s">
        <v>1684</v>
      </c>
      <c r="I275" s="1">
        <v>85075</v>
      </c>
      <c r="J275" s="2" t="s">
        <v>10604</v>
      </c>
      <c r="K275" s="2" t="s">
        <v>2562</v>
      </c>
    </row>
    <row r="276" spans="7:11" x14ac:dyDescent="0.25">
      <c r="G276" s="33" t="s">
        <v>7</v>
      </c>
      <c r="H276" s="33" t="s">
        <v>1685</v>
      </c>
      <c r="I276" s="1">
        <v>85076</v>
      </c>
      <c r="J276" s="2" t="s">
        <v>10605</v>
      </c>
      <c r="K276" s="2" t="s">
        <v>2562</v>
      </c>
    </row>
    <row r="277" spans="7:11" x14ac:dyDescent="0.25">
      <c r="G277" s="33" t="s">
        <v>7</v>
      </c>
      <c r="H277" s="33" t="s">
        <v>1686</v>
      </c>
      <c r="I277" s="1">
        <v>85077</v>
      </c>
      <c r="J277" s="2" t="s">
        <v>10606</v>
      </c>
      <c r="K277" s="2" t="s">
        <v>2562</v>
      </c>
    </row>
    <row r="278" spans="7:11" x14ac:dyDescent="0.25">
      <c r="G278" s="33" t="s">
        <v>7</v>
      </c>
      <c r="H278" s="33" t="s">
        <v>1786</v>
      </c>
      <c r="I278" s="1">
        <v>85078</v>
      </c>
      <c r="J278" s="2" t="s">
        <v>10607</v>
      </c>
      <c r="K278" s="2" t="s">
        <v>2562</v>
      </c>
    </row>
    <row r="279" spans="7:11" x14ac:dyDescent="0.25">
      <c r="G279" s="33" t="s">
        <v>7</v>
      </c>
      <c r="H279" s="33" t="s">
        <v>1787</v>
      </c>
      <c r="I279" s="1">
        <v>85079</v>
      </c>
      <c r="J279" s="2" t="s">
        <v>10608</v>
      </c>
      <c r="K279" s="2" t="s">
        <v>2562</v>
      </c>
    </row>
    <row r="280" spans="7:11" x14ac:dyDescent="0.25">
      <c r="G280" s="33" t="s">
        <v>7</v>
      </c>
      <c r="H280" s="33" t="s">
        <v>1788</v>
      </c>
      <c r="I280" s="1">
        <v>85080</v>
      </c>
      <c r="J280" s="2" t="s">
        <v>10609</v>
      </c>
      <c r="K280" s="2" t="s">
        <v>2562</v>
      </c>
    </row>
    <row r="281" spans="7:11" x14ac:dyDescent="0.25">
      <c r="G281" s="33" t="s">
        <v>7</v>
      </c>
      <c r="H281" s="33" t="s">
        <v>1789</v>
      </c>
      <c r="I281" s="1">
        <v>85081</v>
      </c>
      <c r="J281" s="2" t="s">
        <v>10610</v>
      </c>
      <c r="K281" s="2" t="s">
        <v>2562</v>
      </c>
    </row>
    <row r="282" spans="7:11" x14ac:dyDescent="0.25">
      <c r="G282" s="33" t="s">
        <v>7</v>
      </c>
      <c r="H282" s="33" t="s">
        <v>1790</v>
      </c>
      <c r="I282" s="1">
        <v>85082</v>
      </c>
      <c r="J282" s="2" t="s">
        <v>10611</v>
      </c>
      <c r="K282" s="2" t="s">
        <v>2562</v>
      </c>
    </row>
    <row r="283" spans="7:11" x14ac:dyDescent="0.25">
      <c r="G283" s="33" t="s">
        <v>7</v>
      </c>
      <c r="H283" s="33" t="s">
        <v>1791</v>
      </c>
      <c r="I283" s="1">
        <v>85083</v>
      </c>
      <c r="J283" s="2" t="s">
        <v>10612</v>
      </c>
      <c r="K283" s="2" t="s">
        <v>2562</v>
      </c>
    </row>
    <row r="284" spans="7:11" x14ac:dyDescent="0.25">
      <c r="G284" s="33" t="s">
        <v>7</v>
      </c>
      <c r="H284" s="33" t="s">
        <v>1792</v>
      </c>
      <c r="I284" s="1">
        <v>85084</v>
      </c>
      <c r="J284" s="2" t="s">
        <v>10613</v>
      </c>
      <c r="K284" s="2" t="s">
        <v>2562</v>
      </c>
    </row>
    <row r="285" spans="7:11" x14ac:dyDescent="0.25">
      <c r="G285" s="33" t="s">
        <v>7</v>
      </c>
      <c r="H285" s="33" t="s">
        <v>1793</v>
      </c>
      <c r="I285" s="1">
        <v>85085</v>
      </c>
      <c r="J285" s="2" t="s">
        <v>10614</v>
      </c>
      <c r="K285" s="2" t="s">
        <v>2562</v>
      </c>
    </row>
    <row r="286" spans="7:11" x14ac:dyDescent="0.25">
      <c r="G286" s="33" t="s">
        <v>7</v>
      </c>
      <c r="H286" s="33" t="s">
        <v>1794</v>
      </c>
      <c r="I286" s="1">
        <v>85086</v>
      </c>
      <c r="J286" s="2" t="s">
        <v>10615</v>
      </c>
      <c r="K286" s="2" t="s">
        <v>2562</v>
      </c>
    </row>
    <row r="287" spans="7:11" x14ac:dyDescent="0.25">
      <c r="G287" s="33" t="s">
        <v>7</v>
      </c>
      <c r="H287" s="33" t="s">
        <v>1795</v>
      </c>
      <c r="I287" s="1">
        <v>85087</v>
      </c>
      <c r="J287" s="2" t="s">
        <v>10616</v>
      </c>
      <c r="K287" s="2" t="s">
        <v>2562</v>
      </c>
    </row>
    <row r="288" spans="7:11" x14ac:dyDescent="0.25">
      <c r="G288" s="33" t="s">
        <v>7</v>
      </c>
      <c r="H288" s="33" t="s">
        <v>1796</v>
      </c>
      <c r="I288" s="1">
        <v>85088</v>
      </c>
      <c r="J288" s="2" t="s">
        <v>10617</v>
      </c>
      <c r="K288" s="2" t="s">
        <v>2562</v>
      </c>
    </row>
    <row r="289" spans="7:11" x14ac:dyDescent="0.25">
      <c r="G289" s="33" t="s">
        <v>7</v>
      </c>
      <c r="H289" s="33" t="s">
        <v>1896</v>
      </c>
      <c r="I289" s="1">
        <v>85089</v>
      </c>
      <c r="J289" s="2" t="s">
        <v>10618</v>
      </c>
      <c r="K289" s="2" t="s">
        <v>2562</v>
      </c>
    </row>
    <row r="290" spans="7:11" x14ac:dyDescent="0.25">
      <c r="G290" s="33" t="s">
        <v>7</v>
      </c>
      <c r="H290" s="33" t="s">
        <v>1897</v>
      </c>
      <c r="I290" s="1">
        <v>85090</v>
      </c>
      <c r="J290" s="2" t="s">
        <v>10619</v>
      </c>
      <c r="K290" s="2" t="s">
        <v>2562</v>
      </c>
    </row>
    <row r="291" spans="7:11" x14ac:dyDescent="0.25">
      <c r="G291" s="33" t="s">
        <v>7</v>
      </c>
      <c r="H291" s="33" t="s">
        <v>1898</v>
      </c>
      <c r="I291" s="1">
        <v>85091</v>
      </c>
      <c r="J291" s="2" t="s">
        <v>10620</v>
      </c>
      <c r="K291" s="2" t="s">
        <v>2562</v>
      </c>
    </row>
    <row r="292" spans="7:11" x14ac:dyDescent="0.25">
      <c r="G292" s="33" t="s">
        <v>7</v>
      </c>
      <c r="H292" s="33" t="s">
        <v>1899</v>
      </c>
      <c r="I292" s="1">
        <v>85092</v>
      </c>
      <c r="J292" s="2" t="s">
        <v>10621</v>
      </c>
      <c r="K292" s="2" t="s">
        <v>2562</v>
      </c>
    </row>
    <row r="293" spans="7:11" x14ac:dyDescent="0.25">
      <c r="G293" s="33" t="s">
        <v>7</v>
      </c>
      <c r="H293" s="33" t="s">
        <v>1900</v>
      </c>
      <c r="I293" s="1">
        <v>85093</v>
      </c>
      <c r="J293" s="2" t="s">
        <v>10622</v>
      </c>
      <c r="K293" s="2" t="s">
        <v>2562</v>
      </c>
    </row>
    <row r="294" spans="7:11" x14ac:dyDescent="0.25">
      <c r="G294" s="33" t="s">
        <v>7</v>
      </c>
      <c r="H294" s="33" t="s">
        <v>1901</v>
      </c>
      <c r="I294" s="1">
        <v>85094</v>
      </c>
      <c r="J294" s="2" t="s">
        <v>10623</v>
      </c>
      <c r="K294" s="2" t="s">
        <v>2562</v>
      </c>
    </row>
    <row r="295" spans="7:11" x14ac:dyDescent="0.25">
      <c r="G295" s="33" t="s">
        <v>7</v>
      </c>
      <c r="H295" s="33" t="s">
        <v>1902</v>
      </c>
      <c r="I295" s="1">
        <v>85095</v>
      </c>
      <c r="J295" s="2" t="s">
        <v>10624</v>
      </c>
      <c r="K295" s="2" t="s">
        <v>2562</v>
      </c>
    </row>
    <row r="296" spans="7:11" x14ac:dyDescent="0.25">
      <c r="G296" s="33" t="s">
        <v>7</v>
      </c>
      <c r="H296" s="33" t="s">
        <v>1903</v>
      </c>
      <c r="I296" s="1">
        <v>85096</v>
      </c>
      <c r="J296" s="2" t="s">
        <v>10625</v>
      </c>
      <c r="K296" s="2" t="s">
        <v>2562</v>
      </c>
    </row>
    <row r="297" spans="7:11" x14ac:dyDescent="0.25">
      <c r="G297" s="33" t="s">
        <v>7</v>
      </c>
      <c r="H297" s="33" t="s">
        <v>1904</v>
      </c>
      <c r="I297" s="1">
        <v>85097</v>
      </c>
      <c r="J297" s="2" t="s">
        <v>10626</v>
      </c>
      <c r="K297" s="2" t="s">
        <v>2562</v>
      </c>
    </row>
    <row r="298" spans="7:11" x14ac:dyDescent="0.25">
      <c r="G298" s="33" t="s">
        <v>7</v>
      </c>
      <c r="H298" s="33" t="s">
        <v>1905</v>
      </c>
      <c r="I298" s="1">
        <v>85098</v>
      </c>
      <c r="J298" s="2" t="s">
        <v>10627</v>
      </c>
      <c r="K298" s="2" t="s">
        <v>2562</v>
      </c>
    </row>
    <row r="299" spans="7:11" x14ac:dyDescent="0.25">
      <c r="G299" s="33" t="s">
        <v>7</v>
      </c>
      <c r="H299" s="33" t="s">
        <v>1906</v>
      </c>
      <c r="I299" s="1">
        <v>85099</v>
      </c>
      <c r="J299" s="2" t="s">
        <v>10628</v>
      </c>
      <c r="K299" s="2" t="s">
        <v>2562</v>
      </c>
    </row>
    <row r="300" spans="7:11" x14ac:dyDescent="0.25">
      <c r="G300" s="33" t="s">
        <v>7</v>
      </c>
      <c r="H300" s="33" t="s">
        <v>2006</v>
      </c>
      <c r="I300" s="1">
        <v>85100</v>
      </c>
      <c r="J300" s="2" t="s">
        <v>10629</v>
      </c>
      <c r="K300" s="2" t="s">
        <v>2562</v>
      </c>
    </row>
    <row r="301" spans="7:11" x14ac:dyDescent="0.25">
      <c r="G301" s="33" t="s">
        <v>7</v>
      </c>
      <c r="H301" s="33" t="s">
        <v>2007</v>
      </c>
      <c r="I301" s="1">
        <v>85101</v>
      </c>
      <c r="J301" s="2" t="s">
        <v>10630</v>
      </c>
      <c r="K301" s="2" t="s">
        <v>2562</v>
      </c>
    </row>
    <row r="302" spans="7:11" x14ac:dyDescent="0.25">
      <c r="G302" s="33" t="s">
        <v>7</v>
      </c>
      <c r="H302" s="33" t="s">
        <v>2008</v>
      </c>
      <c r="I302" s="1">
        <v>85102</v>
      </c>
      <c r="J302" s="2" t="s">
        <v>10631</v>
      </c>
      <c r="K302" s="2" t="s">
        <v>2562</v>
      </c>
    </row>
    <row r="303" spans="7:11" x14ac:dyDescent="0.25">
      <c r="G303" s="33" t="s">
        <v>7</v>
      </c>
      <c r="H303" s="33" t="s">
        <v>2009</v>
      </c>
      <c r="I303" s="1">
        <v>85103</v>
      </c>
      <c r="J303" s="2" t="s">
        <v>10632</v>
      </c>
      <c r="K303" s="2" t="s">
        <v>2562</v>
      </c>
    </row>
    <row r="304" spans="7:11" x14ac:dyDescent="0.25">
      <c r="G304" s="33" t="s">
        <v>7</v>
      </c>
      <c r="H304" s="33" t="s">
        <v>2010</v>
      </c>
      <c r="I304" s="1">
        <v>85104</v>
      </c>
      <c r="J304" s="2" t="s">
        <v>10633</v>
      </c>
      <c r="K304" s="2" t="s">
        <v>2562</v>
      </c>
    </row>
    <row r="305" spans="7:11" x14ac:dyDescent="0.25">
      <c r="G305" s="33" t="s">
        <v>7</v>
      </c>
      <c r="H305" s="33" t="s">
        <v>2011</v>
      </c>
      <c r="I305" s="1">
        <v>85105</v>
      </c>
      <c r="J305" s="2" t="s">
        <v>10634</v>
      </c>
      <c r="K305" s="2" t="s">
        <v>2562</v>
      </c>
    </row>
    <row r="306" spans="7:11" x14ac:dyDescent="0.25">
      <c r="G306" s="33" t="s">
        <v>7</v>
      </c>
      <c r="H306" s="33" t="s">
        <v>2012</v>
      </c>
      <c r="I306" s="1">
        <v>85106</v>
      </c>
      <c r="J306" s="2" t="s">
        <v>10635</v>
      </c>
      <c r="K306" s="2" t="s">
        <v>2562</v>
      </c>
    </row>
    <row r="307" spans="7:11" x14ac:dyDescent="0.25">
      <c r="G307" s="33" t="s">
        <v>7</v>
      </c>
      <c r="H307" s="33" t="s">
        <v>2013</v>
      </c>
      <c r="I307" s="1">
        <v>85107</v>
      </c>
      <c r="J307" s="2" t="s">
        <v>10636</v>
      </c>
      <c r="K307" s="2" t="s">
        <v>2562</v>
      </c>
    </row>
    <row r="308" spans="7:11" x14ac:dyDescent="0.25">
      <c r="G308" s="33" t="s">
        <v>7</v>
      </c>
      <c r="H308" s="33" t="s">
        <v>2014</v>
      </c>
      <c r="I308" s="1">
        <v>85108</v>
      </c>
      <c r="J308" s="2" t="s">
        <v>10637</v>
      </c>
      <c r="K308" s="2" t="s">
        <v>2562</v>
      </c>
    </row>
    <row r="309" spans="7:11" x14ac:dyDescent="0.25">
      <c r="G309" s="33" t="s">
        <v>7</v>
      </c>
      <c r="H309" s="33" t="s">
        <v>2015</v>
      </c>
      <c r="I309" s="1">
        <v>85109</v>
      </c>
      <c r="J309" s="2" t="s">
        <v>10638</v>
      </c>
      <c r="K309" s="2" t="s">
        <v>2562</v>
      </c>
    </row>
    <row r="310" spans="7:11" x14ac:dyDescent="0.25">
      <c r="G310" s="33" t="s">
        <v>7</v>
      </c>
      <c r="H310" s="33" t="s">
        <v>2016</v>
      </c>
      <c r="I310" s="1">
        <v>85110</v>
      </c>
      <c r="J310" s="2" t="s">
        <v>10639</v>
      </c>
      <c r="K310" s="2" t="s">
        <v>2562</v>
      </c>
    </row>
    <row r="311" spans="7:11" x14ac:dyDescent="0.25">
      <c r="G311" s="33" t="s">
        <v>7</v>
      </c>
      <c r="H311" s="33" t="s">
        <v>2116</v>
      </c>
      <c r="I311" s="1">
        <v>85111</v>
      </c>
      <c r="J311" s="2" t="s">
        <v>10640</v>
      </c>
      <c r="K311" s="2" t="s">
        <v>2562</v>
      </c>
    </row>
    <row r="312" spans="7:11" x14ac:dyDescent="0.25">
      <c r="G312" s="33" t="s">
        <v>7</v>
      </c>
      <c r="H312" s="33" t="s">
        <v>2117</v>
      </c>
      <c r="I312" s="1">
        <v>85112</v>
      </c>
      <c r="J312" s="2" t="s">
        <v>10641</v>
      </c>
      <c r="K312" s="2" t="s">
        <v>2562</v>
      </c>
    </row>
    <row r="313" spans="7:11" x14ac:dyDescent="0.25">
      <c r="G313" s="33" t="s">
        <v>7</v>
      </c>
      <c r="H313" s="33" t="s">
        <v>2118</v>
      </c>
      <c r="I313" s="1">
        <v>85113</v>
      </c>
      <c r="J313" s="2" t="s">
        <v>10642</v>
      </c>
      <c r="K313" s="2" t="s">
        <v>2562</v>
      </c>
    </row>
    <row r="314" spans="7:11" x14ac:dyDescent="0.25">
      <c r="G314" s="33" t="s">
        <v>7</v>
      </c>
      <c r="H314" s="33" t="s">
        <v>2119</v>
      </c>
      <c r="I314" s="1">
        <v>85114</v>
      </c>
      <c r="J314" s="2" t="s">
        <v>10643</v>
      </c>
      <c r="K314" s="2" t="s">
        <v>2562</v>
      </c>
    </row>
    <row r="315" spans="7:11" x14ac:dyDescent="0.25">
      <c r="G315" s="33" t="s">
        <v>7</v>
      </c>
      <c r="H315" s="33" t="s">
        <v>2120</v>
      </c>
      <c r="I315" s="1">
        <v>85115</v>
      </c>
      <c r="J315" s="2" t="s">
        <v>10644</v>
      </c>
      <c r="K315" s="2" t="s">
        <v>2562</v>
      </c>
    </row>
    <row r="316" spans="7:11" x14ac:dyDescent="0.25">
      <c r="G316" s="33" t="s">
        <v>7</v>
      </c>
      <c r="H316" s="33" t="s">
        <v>2121</v>
      </c>
      <c r="I316" s="1">
        <v>85116</v>
      </c>
      <c r="J316" s="2" t="s">
        <v>10645</v>
      </c>
      <c r="K316" s="2" t="s">
        <v>2562</v>
      </c>
    </row>
    <row r="317" spans="7:11" x14ac:dyDescent="0.25">
      <c r="G317" s="33" t="s">
        <v>7</v>
      </c>
      <c r="H317" s="33" t="s">
        <v>2122</v>
      </c>
      <c r="I317" s="1">
        <v>85117</v>
      </c>
      <c r="J317" s="2" t="s">
        <v>10646</v>
      </c>
      <c r="K317" s="2" t="s">
        <v>2562</v>
      </c>
    </row>
    <row r="318" spans="7:11" x14ac:dyDescent="0.25">
      <c r="G318" s="33" t="s">
        <v>7</v>
      </c>
      <c r="H318" s="33" t="s">
        <v>2123</v>
      </c>
      <c r="I318" s="1">
        <v>85118</v>
      </c>
      <c r="J318" s="2" t="s">
        <v>10647</v>
      </c>
      <c r="K318" s="2" t="s">
        <v>2562</v>
      </c>
    </row>
    <row r="319" spans="7:11" x14ac:dyDescent="0.25">
      <c r="G319" s="33" t="s">
        <v>7</v>
      </c>
      <c r="H319" s="33" t="s">
        <v>2124</v>
      </c>
      <c r="I319" s="1">
        <v>85119</v>
      </c>
      <c r="J319" s="2" t="s">
        <v>10648</v>
      </c>
      <c r="K319" s="2" t="s">
        <v>2562</v>
      </c>
    </row>
    <row r="320" spans="7:11" x14ac:dyDescent="0.25">
      <c r="G320" s="33" t="s">
        <v>7</v>
      </c>
      <c r="H320" s="33" t="s">
        <v>2125</v>
      </c>
      <c r="I320" s="1">
        <v>85120</v>
      </c>
      <c r="J320" s="2" t="s">
        <v>10649</v>
      </c>
      <c r="K320" s="2" t="s">
        <v>2562</v>
      </c>
    </row>
    <row r="321" spans="7:11" x14ac:dyDescent="0.25">
      <c r="G321" s="33" t="s">
        <v>7</v>
      </c>
      <c r="H321" s="33" t="s">
        <v>2126</v>
      </c>
      <c r="I321" s="1">
        <v>85121</v>
      </c>
      <c r="J321" s="2" t="s">
        <v>10650</v>
      </c>
      <c r="K321" s="2" t="s">
        <v>2562</v>
      </c>
    </row>
    <row r="322" spans="7:11" x14ac:dyDescent="0.25">
      <c r="G322" s="33" t="s">
        <v>7</v>
      </c>
      <c r="H322" s="33" t="s">
        <v>2226</v>
      </c>
      <c r="I322" s="1">
        <v>85122</v>
      </c>
      <c r="J322" s="2" t="s">
        <v>10651</v>
      </c>
      <c r="K322" s="2" t="s">
        <v>2562</v>
      </c>
    </row>
    <row r="323" spans="7:11" x14ac:dyDescent="0.25">
      <c r="G323" s="33" t="s">
        <v>7</v>
      </c>
      <c r="H323" s="33" t="s">
        <v>2227</v>
      </c>
      <c r="I323" s="1">
        <v>85123</v>
      </c>
      <c r="J323" s="2" t="s">
        <v>10652</v>
      </c>
      <c r="K323" s="2" t="s">
        <v>2562</v>
      </c>
    </row>
    <row r="324" spans="7:11" x14ac:dyDescent="0.25">
      <c r="G324" s="33" t="s">
        <v>7</v>
      </c>
      <c r="H324" s="33" t="s">
        <v>2228</v>
      </c>
      <c r="I324" s="1">
        <v>85124</v>
      </c>
      <c r="J324" s="2" t="s">
        <v>10653</v>
      </c>
      <c r="K324" s="2" t="s">
        <v>2562</v>
      </c>
    </row>
    <row r="325" spans="7:11" x14ac:dyDescent="0.25">
      <c r="G325" s="33" t="s">
        <v>7</v>
      </c>
      <c r="H325" s="33" t="s">
        <v>2229</v>
      </c>
      <c r="I325" s="1">
        <v>85125</v>
      </c>
      <c r="J325" s="2" t="s">
        <v>10654</v>
      </c>
      <c r="K325" s="2" t="s">
        <v>2562</v>
      </c>
    </row>
    <row r="326" spans="7:11" x14ac:dyDescent="0.25">
      <c r="G326" s="33" t="s">
        <v>7</v>
      </c>
      <c r="H326" s="33" t="s">
        <v>2230</v>
      </c>
      <c r="I326" s="1">
        <v>85126</v>
      </c>
      <c r="J326" s="2" t="s">
        <v>10655</v>
      </c>
      <c r="K326" s="2" t="s">
        <v>2562</v>
      </c>
    </row>
    <row r="327" spans="7:11" x14ac:dyDescent="0.25">
      <c r="G327" s="33" t="s">
        <v>7</v>
      </c>
      <c r="H327" s="33" t="s">
        <v>2231</v>
      </c>
      <c r="I327" s="1">
        <v>85127</v>
      </c>
      <c r="J327" s="2" t="s">
        <v>10656</v>
      </c>
      <c r="K327" s="2" t="s">
        <v>2562</v>
      </c>
    </row>
    <row r="328" spans="7:11" x14ac:dyDescent="0.25">
      <c r="G328" s="33" t="s">
        <v>7</v>
      </c>
      <c r="H328" s="33" t="s">
        <v>2232</v>
      </c>
      <c r="I328" s="1">
        <v>85128</v>
      </c>
      <c r="J328" s="2" t="s">
        <v>10657</v>
      </c>
      <c r="K328" s="2" t="s">
        <v>2562</v>
      </c>
    </row>
    <row r="329" spans="7:11" x14ac:dyDescent="0.25">
      <c r="G329" s="33" t="s">
        <v>7</v>
      </c>
      <c r="H329" s="33" t="s">
        <v>2233</v>
      </c>
      <c r="I329" s="1">
        <v>85129</v>
      </c>
      <c r="J329" s="2" t="s">
        <v>10658</v>
      </c>
      <c r="K329" s="2" t="s">
        <v>2562</v>
      </c>
    </row>
    <row r="330" spans="7:11" x14ac:dyDescent="0.25">
      <c r="G330" s="33" t="s">
        <v>7</v>
      </c>
      <c r="H330" s="33" t="s">
        <v>2234</v>
      </c>
      <c r="I330" s="1">
        <v>85130</v>
      </c>
      <c r="J330" s="2" t="s">
        <v>10659</v>
      </c>
      <c r="K330" s="2" t="s">
        <v>2562</v>
      </c>
    </row>
    <row r="331" spans="7:11" x14ac:dyDescent="0.25">
      <c r="G331" s="33" t="s">
        <v>7</v>
      </c>
      <c r="H331" s="33" t="s">
        <v>2235</v>
      </c>
      <c r="I331" s="1">
        <v>85131</v>
      </c>
      <c r="J331" s="2" t="s">
        <v>10660</v>
      </c>
      <c r="K331" s="2" t="s">
        <v>2562</v>
      </c>
    </row>
    <row r="332" spans="7:11" x14ac:dyDescent="0.25">
      <c r="G332" s="33" t="s">
        <v>7</v>
      </c>
      <c r="H332" s="33" t="s">
        <v>2236</v>
      </c>
      <c r="I332" s="1">
        <v>85132</v>
      </c>
      <c r="J332" s="2" t="s">
        <v>10661</v>
      </c>
      <c r="K332" s="2" t="s">
        <v>2562</v>
      </c>
    </row>
    <row r="333" spans="7:11" x14ac:dyDescent="0.25">
      <c r="G333" s="33" t="s">
        <v>7</v>
      </c>
      <c r="H333" s="33" t="s">
        <v>2336</v>
      </c>
      <c r="I333" s="1">
        <v>85133</v>
      </c>
      <c r="J333" s="2" t="s">
        <v>10662</v>
      </c>
      <c r="K333" s="2" t="s">
        <v>2562</v>
      </c>
    </row>
    <row r="334" spans="7:11" x14ac:dyDescent="0.25">
      <c r="G334" s="33" t="s">
        <v>7</v>
      </c>
      <c r="H334" s="33" t="s">
        <v>2337</v>
      </c>
      <c r="I334" s="1">
        <v>85134</v>
      </c>
      <c r="J334" s="2" t="s">
        <v>10663</v>
      </c>
      <c r="K334" s="2" t="s">
        <v>2562</v>
      </c>
    </row>
    <row r="335" spans="7:11" x14ac:dyDescent="0.25">
      <c r="G335" s="33" t="s">
        <v>7</v>
      </c>
      <c r="H335" s="33" t="s">
        <v>2338</v>
      </c>
      <c r="I335" s="1">
        <v>85135</v>
      </c>
      <c r="J335" s="2" t="s">
        <v>10664</v>
      </c>
      <c r="K335" s="2" t="s">
        <v>2562</v>
      </c>
    </row>
    <row r="336" spans="7:11" x14ac:dyDescent="0.25">
      <c r="G336" s="33" t="s">
        <v>7</v>
      </c>
      <c r="H336" s="33" t="s">
        <v>2339</v>
      </c>
      <c r="I336" s="1">
        <v>85136</v>
      </c>
      <c r="J336" s="2" t="s">
        <v>10665</v>
      </c>
      <c r="K336" s="2" t="s">
        <v>2562</v>
      </c>
    </row>
    <row r="337" spans="7:11" x14ac:dyDescent="0.25">
      <c r="G337" s="33" t="s">
        <v>7</v>
      </c>
      <c r="H337" s="33" t="s">
        <v>2340</v>
      </c>
      <c r="I337" s="1">
        <v>85137</v>
      </c>
      <c r="J337" s="2" t="s">
        <v>10666</v>
      </c>
      <c r="K337" s="2" t="s">
        <v>2562</v>
      </c>
    </row>
    <row r="338" spans="7:11" x14ac:dyDescent="0.25">
      <c r="G338" s="33" t="s">
        <v>7</v>
      </c>
      <c r="H338" s="33" t="s">
        <v>2341</v>
      </c>
      <c r="I338" s="1">
        <v>85138</v>
      </c>
      <c r="J338" s="2" t="s">
        <v>10667</v>
      </c>
      <c r="K338" s="2" t="s">
        <v>2562</v>
      </c>
    </row>
    <row r="339" spans="7:11" x14ac:dyDescent="0.25">
      <c r="G339" s="33" t="s">
        <v>7</v>
      </c>
      <c r="H339" s="33" t="s">
        <v>2342</v>
      </c>
      <c r="I339" s="1">
        <v>85139</v>
      </c>
      <c r="J339" s="2" t="s">
        <v>10668</v>
      </c>
      <c r="K339" s="2" t="s">
        <v>2562</v>
      </c>
    </row>
    <row r="340" spans="7:11" x14ac:dyDescent="0.25">
      <c r="G340" s="33" t="s">
        <v>7</v>
      </c>
      <c r="H340" s="33" t="s">
        <v>2343</v>
      </c>
      <c r="I340" s="1">
        <v>85140</v>
      </c>
      <c r="J340" s="2" t="s">
        <v>10669</v>
      </c>
      <c r="K340" s="2" t="s">
        <v>2562</v>
      </c>
    </row>
    <row r="341" spans="7:11" x14ac:dyDescent="0.25">
      <c r="G341" s="33" t="s">
        <v>7</v>
      </c>
      <c r="H341" s="33" t="s">
        <v>2344</v>
      </c>
      <c r="I341" s="1">
        <v>85141</v>
      </c>
      <c r="J341" s="2" t="s">
        <v>10670</v>
      </c>
      <c r="K341" s="2" t="s">
        <v>2562</v>
      </c>
    </row>
    <row r="342" spans="7:11" x14ac:dyDescent="0.25">
      <c r="G342" s="33" t="s">
        <v>7</v>
      </c>
      <c r="H342" s="33" t="s">
        <v>2345</v>
      </c>
      <c r="I342" s="1">
        <v>85142</v>
      </c>
      <c r="J342" s="2" t="s">
        <v>10671</v>
      </c>
      <c r="K342" s="2" t="s">
        <v>2562</v>
      </c>
    </row>
    <row r="343" spans="7:11" x14ac:dyDescent="0.25">
      <c r="G343" s="33" t="s">
        <v>7</v>
      </c>
      <c r="H343" s="33" t="s">
        <v>2346</v>
      </c>
      <c r="I343" s="1">
        <v>85143</v>
      </c>
      <c r="J343" s="2" t="s">
        <v>10672</v>
      </c>
      <c r="K343" s="2" t="s">
        <v>2562</v>
      </c>
    </row>
    <row r="344" spans="7:11" x14ac:dyDescent="0.25">
      <c r="G344" s="33" t="s">
        <v>7</v>
      </c>
      <c r="H344" s="33" t="s">
        <v>2446</v>
      </c>
      <c r="I344" s="1">
        <v>85144</v>
      </c>
      <c r="J344" s="2" t="s">
        <v>10673</v>
      </c>
      <c r="K344" s="2" t="s">
        <v>2562</v>
      </c>
    </row>
    <row r="345" spans="7:11" x14ac:dyDescent="0.25">
      <c r="G345" s="33" t="s">
        <v>7</v>
      </c>
      <c r="H345" s="33" t="s">
        <v>2447</v>
      </c>
      <c r="I345" s="1">
        <v>85145</v>
      </c>
      <c r="J345" s="2" t="s">
        <v>10674</v>
      </c>
      <c r="K345" s="2" t="s">
        <v>2562</v>
      </c>
    </row>
    <row r="346" spans="7:11" x14ac:dyDescent="0.25">
      <c r="G346" s="33" t="s">
        <v>7</v>
      </c>
      <c r="H346" s="33" t="s">
        <v>2448</v>
      </c>
      <c r="I346" s="1">
        <v>85146</v>
      </c>
      <c r="J346" s="2" t="s">
        <v>10675</v>
      </c>
      <c r="K346" s="2" t="s">
        <v>2562</v>
      </c>
    </row>
    <row r="347" spans="7:11" x14ac:dyDescent="0.25">
      <c r="G347" s="33" t="s">
        <v>7</v>
      </c>
      <c r="H347" s="33" t="s">
        <v>2449</v>
      </c>
      <c r="I347" s="1">
        <v>85147</v>
      </c>
      <c r="J347" s="2" t="s">
        <v>10676</v>
      </c>
      <c r="K347" s="2" t="s">
        <v>2562</v>
      </c>
    </row>
    <row r="348" spans="7:11" x14ac:dyDescent="0.25">
      <c r="G348" s="33" t="s">
        <v>7</v>
      </c>
      <c r="H348" s="33" t="s">
        <v>2450</v>
      </c>
      <c r="I348" s="1">
        <v>85148</v>
      </c>
      <c r="J348" s="2" t="s">
        <v>10677</v>
      </c>
      <c r="K348" s="2" t="s">
        <v>2562</v>
      </c>
    </row>
    <row r="349" spans="7:11" x14ac:dyDescent="0.25">
      <c r="G349" s="33" t="s">
        <v>7</v>
      </c>
      <c r="H349" s="33" t="s">
        <v>2451</v>
      </c>
      <c r="I349" s="1">
        <v>85149</v>
      </c>
      <c r="J349" s="2" t="s">
        <v>10678</v>
      </c>
      <c r="K349" s="2" t="s">
        <v>2562</v>
      </c>
    </row>
    <row r="350" spans="7:11" x14ac:dyDescent="0.25">
      <c r="G350" s="33" t="s">
        <v>7</v>
      </c>
      <c r="H350" s="33" t="s">
        <v>2452</v>
      </c>
      <c r="I350" s="1">
        <v>85150</v>
      </c>
      <c r="J350" s="2" t="s">
        <v>10679</v>
      </c>
      <c r="K350" s="2" t="s">
        <v>2562</v>
      </c>
    </row>
    <row r="351" spans="7:11" x14ac:dyDescent="0.25">
      <c r="G351" s="33" t="s">
        <v>7</v>
      </c>
      <c r="H351" s="33" t="s">
        <v>2453</v>
      </c>
      <c r="I351" s="1">
        <v>85151</v>
      </c>
      <c r="J351" s="2" t="s">
        <v>10680</v>
      </c>
      <c r="K351" s="2" t="s">
        <v>2562</v>
      </c>
    </row>
    <row r="352" spans="7:11" x14ac:dyDescent="0.25">
      <c r="G352" s="33" t="s">
        <v>7</v>
      </c>
      <c r="H352" s="33" t="s">
        <v>2454</v>
      </c>
      <c r="I352" s="1">
        <v>85152</v>
      </c>
      <c r="J352" s="2" t="s">
        <v>10681</v>
      </c>
      <c r="K352" s="2" t="s">
        <v>2562</v>
      </c>
    </row>
    <row r="353" spans="7:11" x14ac:dyDescent="0.25">
      <c r="G353" s="33" t="s">
        <v>7</v>
      </c>
      <c r="H353" s="33" t="s">
        <v>2455</v>
      </c>
      <c r="I353" s="1">
        <v>85153</v>
      </c>
      <c r="J353" s="2" t="s">
        <v>10682</v>
      </c>
      <c r="K353" s="2" t="s">
        <v>2562</v>
      </c>
    </row>
    <row r="354" spans="7:11" x14ac:dyDescent="0.25">
      <c r="G354" s="33" t="s">
        <v>7</v>
      </c>
      <c r="H354" s="33" t="s">
        <v>2456</v>
      </c>
      <c r="I354" s="1">
        <v>85154</v>
      </c>
      <c r="J354" s="2" t="s">
        <v>10683</v>
      </c>
      <c r="K354" s="2" t="s">
        <v>2562</v>
      </c>
    </row>
    <row r="355" spans="7:11" x14ac:dyDescent="0.25">
      <c r="G355" s="33" t="s">
        <v>7</v>
      </c>
      <c r="H355" s="33" t="s">
        <v>379</v>
      </c>
      <c r="I355" s="1">
        <v>85155</v>
      </c>
      <c r="J355" s="2" t="s">
        <v>10684</v>
      </c>
      <c r="K355" s="2" t="s">
        <v>2562</v>
      </c>
    </row>
    <row r="356" spans="7:11" x14ac:dyDescent="0.25">
      <c r="G356" s="33" t="s">
        <v>7</v>
      </c>
      <c r="H356" s="33" t="s">
        <v>519</v>
      </c>
      <c r="I356" s="1">
        <v>85156</v>
      </c>
      <c r="J356" s="2" t="s">
        <v>10685</v>
      </c>
      <c r="K356" s="2" t="s">
        <v>2562</v>
      </c>
    </row>
    <row r="357" spans="7:11" x14ac:dyDescent="0.25">
      <c r="G357" s="33" t="s">
        <v>7</v>
      </c>
      <c r="H357" s="33" t="s">
        <v>659</v>
      </c>
      <c r="I357" s="1">
        <v>85157</v>
      </c>
      <c r="J357" s="2" t="s">
        <v>10686</v>
      </c>
      <c r="K357" s="2" t="s">
        <v>2562</v>
      </c>
    </row>
    <row r="358" spans="7:11" x14ac:dyDescent="0.25">
      <c r="G358" s="33" t="s">
        <v>7</v>
      </c>
      <c r="H358" s="33" t="s">
        <v>799</v>
      </c>
      <c r="I358" s="1">
        <v>85158</v>
      </c>
      <c r="J358" s="2" t="s">
        <v>10687</v>
      </c>
      <c r="K358" s="2" t="s">
        <v>2562</v>
      </c>
    </row>
    <row r="359" spans="7:11" x14ac:dyDescent="0.25">
      <c r="G359" s="33" t="s">
        <v>7</v>
      </c>
      <c r="H359" s="33" t="s">
        <v>939</v>
      </c>
      <c r="I359" s="1">
        <v>85159</v>
      </c>
      <c r="J359" s="2" t="s">
        <v>10688</v>
      </c>
      <c r="K359" s="2" t="s">
        <v>2562</v>
      </c>
    </row>
    <row r="360" spans="7:11" x14ac:dyDescent="0.25">
      <c r="G360" s="33" t="s">
        <v>7</v>
      </c>
      <c r="H360" s="33" t="s">
        <v>1079</v>
      </c>
      <c r="I360" s="1">
        <v>85160</v>
      </c>
      <c r="J360" s="2" t="s">
        <v>10689</v>
      </c>
      <c r="K360" s="2" t="s">
        <v>2562</v>
      </c>
    </row>
    <row r="361" spans="7:11" x14ac:dyDescent="0.25">
      <c r="G361" s="33" t="s">
        <v>7</v>
      </c>
      <c r="H361" s="33" t="s">
        <v>1219</v>
      </c>
      <c r="I361" s="1">
        <v>85161</v>
      </c>
      <c r="J361" s="2" t="s">
        <v>10690</v>
      </c>
      <c r="K361" s="2" t="s">
        <v>2562</v>
      </c>
    </row>
    <row r="362" spans="7:11" x14ac:dyDescent="0.25">
      <c r="G362" s="33" t="s">
        <v>7</v>
      </c>
      <c r="H362" s="33" t="s">
        <v>1359</v>
      </c>
      <c r="I362" s="1">
        <v>85162</v>
      </c>
      <c r="J362" s="2" t="s">
        <v>10691</v>
      </c>
      <c r="K362" s="2" t="s">
        <v>2562</v>
      </c>
    </row>
    <row r="363" spans="7:11" x14ac:dyDescent="0.25">
      <c r="G363" s="33" t="s">
        <v>7</v>
      </c>
      <c r="H363" s="33" t="s">
        <v>1499</v>
      </c>
      <c r="I363" s="1">
        <v>85163</v>
      </c>
      <c r="J363" s="2" t="s">
        <v>10692</v>
      </c>
      <c r="K363" s="2" t="s">
        <v>2562</v>
      </c>
    </row>
    <row r="364" spans="7:11" x14ac:dyDescent="0.25">
      <c r="G364" s="33" t="s">
        <v>7</v>
      </c>
      <c r="H364" s="33" t="s">
        <v>233</v>
      </c>
      <c r="I364" s="1">
        <v>85164</v>
      </c>
      <c r="J364" s="2" t="s">
        <v>10693</v>
      </c>
      <c r="K364" s="2" t="s">
        <v>2562</v>
      </c>
    </row>
    <row r="365" spans="7:11" x14ac:dyDescent="0.25">
      <c r="G365" s="33" t="s">
        <v>7</v>
      </c>
      <c r="H365" s="33" t="s">
        <v>163</v>
      </c>
      <c r="I365" s="1">
        <v>85165</v>
      </c>
      <c r="J365" s="2" t="s">
        <v>10694</v>
      </c>
      <c r="K365" s="2" t="s">
        <v>2562</v>
      </c>
    </row>
    <row r="366" spans="7:11" x14ac:dyDescent="0.25">
      <c r="G366" s="33" t="s">
        <v>7</v>
      </c>
      <c r="H366" s="33" t="s">
        <v>380</v>
      </c>
      <c r="I366" s="1">
        <v>85166</v>
      </c>
      <c r="J366" s="2" t="s">
        <v>10695</v>
      </c>
      <c r="K366" s="2" t="s">
        <v>2562</v>
      </c>
    </row>
    <row r="367" spans="7:11" x14ac:dyDescent="0.25">
      <c r="G367" s="33" t="s">
        <v>7</v>
      </c>
      <c r="H367" s="33" t="s">
        <v>520</v>
      </c>
      <c r="I367" s="1">
        <v>85167</v>
      </c>
      <c r="J367" s="2" t="s">
        <v>10696</v>
      </c>
      <c r="K367" s="2" t="s">
        <v>2562</v>
      </c>
    </row>
    <row r="368" spans="7:11" x14ac:dyDescent="0.25">
      <c r="G368" s="33" t="s">
        <v>7</v>
      </c>
      <c r="H368" s="33" t="s">
        <v>660</v>
      </c>
      <c r="I368" s="1">
        <v>85168</v>
      </c>
      <c r="J368" s="2" t="s">
        <v>10697</v>
      </c>
      <c r="K368" s="2" t="s">
        <v>2562</v>
      </c>
    </row>
    <row r="369" spans="7:11" x14ac:dyDescent="0.25">
      <c r="G369" s="33" t="s">
        <v>7</v>
      </c>
      <c r="H369" s="33" t="s">
        <v>800</v>
      </c>
      <c r="I369" s="1">
        <v>85169</v>
      </c>
      <c r="J369" s="2" t="s">
        <v>10698</v>
      </c>
      <c r="K369" s="2" t="s">
        <v>2562</v>
      </c>
    </row>
    <row r="370" spans="7:11" x14ac:dyDescent="0.25">
      <c r="G370" s="33" t="s">
        <v>7</v>
      </c>
      <c r="H370" s="33" t="s">
        <v>940</v>
      </c>
      <c r="I370" s="1">
        <v>85170</v>
      </c>
      <c r="J370" s="2" t="s">
        <v>10699</v>
      </c>
      <c r="K370" s="2" t="s">
        <v>2562</v>
      </c>
    </row>
    <row r="371" spans="7:11" x14ac:dyDescent="0.25">
      <c r="G371" s="33" t="s">
        <v>7</v>
      </c>
      <c r="H371" s="33" t="s">
        <v>1080</v>
      </c>
      <c r="I371" s="1">
        <v>85171</v>
      </c>
      <c r="J371" s="2" t="s">
        <v>10700</v>
      </c>
      <c r="K371" s="2" t="s">
        <v>2562</v>
      </c>
    </row>
    <row r="372" spans="7:11" x14ac:dyDescent="0.25">
      <c r="G372" s="33" t="s">
        <v>7</v>
      </c>
      <c r="H372" s="33" t="s">
        <v>1220</v>
      </c>
      <c r="I372" s="1">
        <v>85172</v>
      </c>
      <c r="J372" s="2" t="s">
        <v>10701</v>
      </c>
      <c r="K372" s="2" t="s">
        <v>2562</v>
      </c>
    </row>
    <row r="373" spans="7:11" x14ac:dyDescent="0.25">
      <c r="G373" s="33" t="s">
        <v>7</v>
      </c>
      <c r="H373" s="33" t="s">
        <v>1360</v>
      </c>
      <c r="I373" s="1">
        <v>85173</v>
      </c>
      <c r="J373" s="2" t="s">
        <v>10702</v>
      </c>
      <c r="K373" s="2" t="s">
        <v>2562</v>
      </c>
    </row>
    <row r="374" spans="7:11" x14ac:dyDescent="0.25">
      <c r="G374" s="33" t="s">
        <v>7</v>
      </c>
      <c r="H374" s="33" t="s">
        <v>1500</v>
      </c>
      <c r="I374" s="1">
        <v>85174</v>
      </c>
      <c r="J374" s="2" t="s">
        <v>10703</v>
      </c>
      <c r="K374" s="2" t="s">
        <v>2562</v>
      </c>
    </row>
    <row r="375" spans="7:11" x14ac:dyDescent="0.25">
      <c r="G375" s="33" t="s">
        <v>7</v>
      </c>
      <c r="H375" s="33" t="s">
        <v>234</v>
      </c>
      <c r="I375" s="1">
        <v>85175</v>
      </c>
      <c r="J375" s="2" t="s">
        <v>10704</v>
      </c>
      <c r="K375" s="2" t="s">
        <v>2562</v>
      </c>
    </row>
    <row r="376" spans="7:11" x14ac:dyDescent="0.25">
      <c r="G376" s="33" t="s">
        <v>7</v>
      </c>
      <c r="H376" s="33" t="s">
        <v>164</v>
      </c>
      <c r="I376" s="1">
        <v>85176</v>
      </c>
      <c r="J376" s="2" t="s">
        <v>10705</v>
      </c>
      <c r="K376" s="2" t="s">
        <v>2562</v>
      </c>
    </row>
    <row r="377" spans="7:11" x14ac:dyDescent="0.25">
      <c r="G377" s="33" t="s">
        <v>7</v>
      </c>
      <c r="H377" s="33" t="s">
        <v>381</v>
      </c>
      <c r="I377" s="1">
        <v>85177</v>
      </c>
      <c r="J377" s="2" t="s">
        <v>10706</v>
      </c>
      <c r="K377" s="2" t="s">
        <v>2562</v>
      </c>
    </row>
    <row r="378" spans="7:11" x14ac:dyDescent="0.25">
      <c r="G378" s="33" t="s">
        <v>7</v>
      </c>
      <c r="H378" s="33" t="s">
        <v>521</v>
      </c>
      <c r="I378" s="1">
        <v>85178</v>
      </c>
      <c r="J378" s="2" t="s">
        <v>10707</v>
      </c>
      <c r="K378" s="2" t="s">
        <v>2562</v>
      </c>
    </row>
    <row r="379" spans="7:11" x14ac:dyDescent="0.25">
      <c r="G379" s="33" t="s">
        <v>7</v>
      </c>
      <c r="H379" s="33" t="s">
        <v>661</v>
      </c>
      <c r="I379" s="1">
        <v>85179</v>
      </c>
      <c r="J379" s="2" t="s">
        <v>10708</v>
      </c>
      <c r="K379" s="2" t="s">
        <v>2562</v>
      </c>
    </row>
    <row r="380" spans="7:11" x14ac:dyDescent="0.25">
      <c r="G380" s="33" t="s">
        <v>7</v>
      </c>
      <c r="H380" s="33" t="s">
        <v>801</v>
      </c>
      <c r="I380" s="1">
        <v>85180</v>
      </c>
      <c r="J380" s="2" t="s">
        <v>10709</v>
      </c>
      <c r="K380" s="2" t="s">
        <v>2562</v>
      </c>
    </row>
    <row r="381" spans="7:11" x14ac:dyDescent="0.25">
      <c r="G381" s="33" t="s">
        <v>7</v>
      </c>
      <c r="H381" s="33" t="s">
        <v>941</v>
      </c>
      <c r="I381" s="1">
        <v>85181</v>
      </c>
      <c r="J381" s="2" t="s">
        <v>10710</v>
      </c>
      <c r="K381" s="2" t="s">
        <v>2562</v>
      </c>
    </row>
    <row r="382" spans="7:11" x14ac:dyDescent="0.25">
      <c r="G382" s="33" t="s">
        <v>7</v>
      </c>
      <c r="H382" s="33" t="s">
        <v>1081</v>
      </c>
      <c r="I382" s="1">
        <v>85182</v>
      </c>
      <c r="J382" s="2" t="s">
        <v>10711</v>
      </c>
      <c r="K382" s="2" t="s">
        <v>2562</v>
      </c>
    </row>
    <row r="383" spans="7:11" x14ac:dyDescent="0.25">
      <c r="G383" s="33" t="s">
        <v>7</v>
      </c>
      <c r="H383" s="33" t="s">
        <v>1221</v>
      </c>
      <c r="I383" s="1">
        <v>85183</v>
      </c>
      <c r="J383" s="2" t="s">
        <v>10712</v>
      </c>
      <c r="K383" s="2" t="s">
        <v>2562</v>
      </c>
    </row>
    <row r="384" spans="7:11" x14ac:dyDescent="0.25">
      <c r="G384" s="33" t="s">
        <v>7</v>
      </c>
      <c r="H384" s="33" t="s">
        <v>1361</v>
      </c>
      <c r="I384" s="1">
        <v>85184</v>
      </c>
      <c r="J384" s="2" t="s">
        <v>10713</v>
      </c>
      <c r="K384" s="2" t="s">
        <v>2562</v>
      </c>
    </row>
    <row r="385" spans="7:11" x14ac:dyDescent="0.25">
      <c r="G385" s="33" t="s">
        <v>7</v>
      </c>
      <c r="H385" s="33" t="s">
        <v>1501</v>
      </c>
      <c r="I385" s="1">
        <v>85185</v>
      </c>
      <c r="J385" s="2" t="s">
        <v>10714</v>
      </c>
      <c r="K385" s="2" t="s">
        <v>2562</v>
      </c>
    </row>
    <row r="386" spans="7:11" x14ac:dyDescent="0.25">
      <c r="G386" s="33" t="s">
        <v>7</v>
      </c>
      <c r="H386" s="33" t="s">
        <v>235</v>
      </c>
      <c r="I386" s="1">
        <v>85186</v>
      </c>
      <c r="J386" s="2" t="s">
        <v>10715</v>
      </c>
      <c r="K386" s="2" t="s">
        <v>2562</v>
      </c>
    </row>
    <row r="387" spans="7:11" x14ac:dyDescent="0.25">
      <c r="G387" s="33" t="s">
        <v>7</v>
      </c>
      <c r="H387" s="33" t="s">
        <v>165</v>
      </c>
      <c r="I387" s="1">
        <v>85187</v>
      </c>
      <c r="J387" s="2" t="s">
        <v>10716</v>
      </c>
      <c r="K387" s="2" t="s">
        <v>2562</v>
      </c>
    </row>
    <row r="388" spans="7:11" x14ac:dyDescent="0.25">
      <c r="G388" s="33" t="s">
        <v>7</v>
      </c>
      <c r="H388" s="33" t="s">
        <v>382</v>
      </c>
      <c r="I388" s="1">
        <v>85188</v>
      </c>
      <c r="J388" s="2" t="s">
        <v>10717</v>
      </c>
      <c r="K388" s="2" t="s">
        <v>2562</v>
      </c>
    </row>
    <row r="389" spans="7:11" x14ac:dyDescent="0.25">
      <c r="G389" s="33" t="s">
        <v>7</v>
      </c>
      <c r="H389" s="33" t="s">
        <v>522</v>
      </c>
      <c r="I389" s="1">
        <v>85189</v>
      </c>
      <c r="J389" s="2" t="s">
        <v>10718</v>
      </c>
      <c r="K389" s="2" t="s">
        <v>2562</v>
      </c>
    </row>
    <row r="390" spans="7:11" x14ac:dyDescent="0.25">
      <c r="G390" s="33" t="s">
        <v>7</v>
      </c>
      <c r="H390" s="33" t="s">
        <v>662</v>
      </c>
      <c r="I390" s="1">
        <v>85190</v>
      </c>
      <c r="J390" s="2" t="s">
        <v>10719</v>
      </c>
      <c r="K390" s="2" t="s">
        <v>2562</v>
      </c>
    </row>
    <row r="391" spans="7:11" x14ac:dyDescent="0.25">
      <c r="G391" s="33" t="s">
        <v>7</v>
      </c>
      <c r="H391" s="33" t="s">
        <v>802</v>
      </c>
      <c r="I391" s="1">
        <v>85191</v>
      </c>
      <c r="J391" s="2" t="s">
        <v>10720</v>
      </c>
      <c r="K391" s="2" t="s">
        <v>2562</v>
      </c>
    </row>
    <row r="392" spans="7:11" x14ac:dyDescent="0.25">
      <c r="G392" s="33" t="s">
        <v>7</v>
      </c>
      <c r="H392" s="33" t="s">
        <v>942</v>
      </c>
      <c r="I392" s="1">
        <v>85192</v>
      </c>
      <c r="J392" s="2" t="s">
        <v>10721</v>
      </c>
      <c r="K392" s="2" t="s">
        <v>2562</v>
      </c>
    </row>
    <row r="393" spans="7:11" x14ac:dyDescent="0.25">
      <c r="G393" s="33" t="s">
        <v>7</v>
      </c>
      <c r="H393" s="33" t="s">
        <v>1082</v>
      </c>
      <c r="I393" s="1">
        <v>85193</v>
      </c>
      <c r="J393" s="2" t="s">
        <v>10722</v>
      </c>
      <c r="K393" s="2" t="s">
        <v>2562</v>
      </c>
    </row>
    <row r="394" spans="7:11" x14ac:dyDescent="0.25">
      <c r="G394" s="33" t="s">
        <v>7</v>
      </c>
      <c r="H394" s="33" t="s">
        <v>1222</v>
      </c>
      <c r="I394" s="1">
        <v>85194</v>
      </c>
      <c r="J394" s="2" t="s">
        <v>10723</v>
      </c>
      <c r="K394" s="2" t="s">
        <v>2562</v>
      </c>
    </row>
    <row r="395" spans="7:11" x14ac:dyDescent="0.25">
      <c r="G395" s="33" t="s">
        <v>7</v>
      </c>
      <c r="H395" s="33" t="s">
        <v>1362</v>
      </c>
      <c r="I395" s="1">
        <v>85195</v>
      </c>
      <c r="J395" s="2" t="s">
        <v>10724</v>
      </c>
      <c r="K395" s="2" t="s">
        <v>2562</v>
      </c>
    </row>
    <row r="396" spans="7:11" x14ac:dyDescent="0.25">
      <c r="G396" s="33" t="s">
        <v>7</v>
      </c>
      <c r="H396" s="33" t="s">
        <v>1502</v>
      </c>
      <c r="I396" s="1">
        <v>85196</v>
      </c>
      <c r="J396" s="2" t="s">
        <v>10725</v>
      </c>
      <c r="K396" s="2" t="s">
        <v>2562</v>
      </c>
    </row>
    <row r="397" spans="7:11" x14ac:dyDescent="0.25">
      <c r="G397" s="33" t="s">
        <v>7</v>
      </c>
      <c r="H397" s="33" t="s">
        <v>236</v>
      </c>
      <c r="I397" s="1">
        <v>85197</v>
      </c>
      <c r="J397" s="2" t="s">
        <v>10726</v>
      </c>
      <c r="K397" s="2" t="s">
        <v>2562</v>
      </c>
    </row>
    <row r="398" spans="7:11" x14ac:dyDescent="0.25">
      <c r="G398" s="33" t="s">
        <v>7</v>
      </c>
      <c r="H398" s="33" t="s">
        <v>166</v>
      </c>
      <c r="I398" s="1">
        <v>85198</v>
      </c>
      <c r="J398" s="2" t="s">
        <v>10727</v>
      </c>
      <c r="K398" s="2" t="s">
        <v>2562</v>
      </c>
    </row>
    <row r="399" spans="7:11" x14ac:dyDescent="0.25">
      <c r="G399" s="33" t="s">
        <v>7</v>
      </c>
      <c r="H399" s="33" t="s">
        <v>383</v>
      </c>
      <c r="I399" s="1">
        <v>85199</v>
      </c>
      <c r="J399" s="2" t="s">
        <v>10728</v>
      </c>
      <c r="K399" s="2" t="s">
        <v>2562</v>
      </c>
    </row>
    <row r="400" spans="7:11" x14ac:dyDescent="0.25">
      <c r="G400" s="33" t="s">
        <v>7</v>
      </c>
      <c r="H400" s="33" t="s">
        <v>523</v>
      </c>
      <c r="I400" s="1">
        <v>85200</v>
      </c>
      <c r="J400" s="2" t="s">
        <v>10729</v>
      </c>
      <c r="K400" s="2" t="s">
        <v>2562</v>
      </c>
    </row>
    <row r="401" spans="7:11" x14ac:dyDescent="0.25">
      <c r="G401" s="33" t="s">
        <v>7</v>
      </c>
      <c r="H401" s="33" t="s">
        <v>663</v>
      </c>
      <c r="I401" s="1">
        <v>85201</v>
      </c>
      <c r="J401" s="2" t="s">
        <v>10730</v>
      </c>
      <c r="K401" s="2" t="s">
        <v>2562</v>
      </c>
    </row>
    <row r="402" spans="7:11" x14ac:dyDescent="0.25">
      <c r="G402" s="33" t="s">
        <v>7</v>
      </c>
      <c r="H402" s="33" t="s">
        <v>803</v>
      </c>
      <c r="I402" s="1">
        <v>85202</v>
      </c>
      <c r="J402" s="2" t="s">
        <v>10731</v>
      </c>
      <c r="K402" s="2" t="s">
        <v>2562</v>
      </c>
    </row>
    <row r="403" spans="7:11" x14ac:dyDescent="0.25">
      <c r="G403" s="33" t="s">
        <v>7</v>
      </c>
      <c r="H403" s="33" t="s">
        <v>943</v>
      </c>
      <c r="I403" s="1">
        <v>85203</v>
      </c>
      <c r="J403" s="2" t="s">
        <v>10732</v>
      </c>
      <c r="K403" s="2" t="s">
        <v>2562</v>
      </c>
    </row>
    <row r="404" spans="7:11" x14ac:dyDescent="0.25">
      <c r="G404" s="33" t="s">
        <v>7</v>
      </c>
      <c r="H404" s="33" t="s">
        <v>1083</v>
      </c>
      <c r="I404" s="1">
        <v>85204</v>
      </c>
      <c r="J404" s="2" t="s">
        <v>10733</v>
      </c>
      <c r="K404" s="2" t="s">
        <v>2562</v>
      </c>
    </row>
    <row r="405" spans="7:11" x14ac:dyDescent="0.25">
      <c r="G405" s="33" t="s">
        <v>7</v>
      </c>
      <c r="H405" s="33" t="s">
        <v>1223</v>
      </c>
      <c r="I405" s="1">
        <v>85205</v>
      </c>
      <c r="J405" s="2" t="s">
        <v>10734</v>
      </c>
      <c r="K405" s="2" t="s">
        <v>2562</v>
      </c>
    </row>
    <row r="406" spans="7:11" x14ac:dyDescent="0.25">
      <c r="G406" s="33" t="s">
        <v>7</v>
      </c>
      <c r="H406" s="33" t="s">
        <v>1363</v>
      </c>
      <c r="I406" s="1">
        <v>85206</v>
      </c>
      <c r="J406" s="2" t="s">
        <v>10735</v>
      </c>
      <c r="K406" s="2" t="s">
        <v>2562</v>
      </c>
    </row>
    <row r="407" spans="7:11" x14ac:dyDescent="0.25">
      <c r="G407" s="33" t="s">
        <v>7</v>
      </c>
      <c r="H407" s="33" t="s">
        <v>1503</v>
      </c>
      <c r="I407" s="1">
        <v>85207</v>
      </c>
      <c r="J407" s="2" t="s">
        <v>10736</v>
      </c>
      <c r="K407" s="2" t="s">
        <v>2562</v>
      </c>
    </row>
    <row r="408" spans="7:11" x14ac:dyDescent="0.25">
      <c r="G408" s="33" t="s">
        <v>7</v>
      </c>
      <c r="H408" s="33" t="s">
        <v>237</v>
      </c>
      <c r="I408" s="1">
        <v>85208</v>
      </c>
      <c r="J408" s="2" t="s">
        <v>10737</v>
      </c>
      <c r="K408" s="2" t="s">
        <v>2562</v>
      </c>
    </row>
    <row r="409" spans="7:11" x14ac:dyDescent="0.25">
      <c r="G409" s="33" t="s">
        <v>7</v>
      </c>
      <c r="H409" s="33" t="s">
        <v>167</v>
      </c>
      <c r="I409" s="1">
        <v>85209</v>
      </c>
      <c r="J409" s="2" t="s">
        <v>10738</v>
      </c>
      <c r="K409" s="2" t="s">
        <v>2562</v>
      </c>
    </row>
    <row r="410" spans="7:11" x14ac:dyDescent="0.25">
      <c r="G410" s="33" t="s">
        <v>7</v>
      </c>
      <c r="H410" s="33" t="s">
        <v>384</v>
      </c>
      <c r="I410" s="1">
        <v>85210</v>
      </c>
      <c r="J410" s="2" t="s">
        <v>10739</v>
      </c>
      <c r="K410" s="2" t="s">
        <v>2562</v>
      </c>
    </row>
    <row r="411" spans="7:11" x14ac:dyDescent="0.25">
      <c r="G411" s="33" t="s">
        <v>7</v>
      </c>
      <c r="H411" s="33" t="s">
        <v>524</v>
      </c>
      <c r="I411" s="1">
        <v>85211</v>
      </c>
      <c r="J411" s="2" t="s">
        <v>10740</v>
      </c>
      <c r="K411" s="2" t="s">
        <v>2562</v>
      </c>
    </row>
    <row r="412" spans="7:11" x14ac:dyDescent="0.25">
      <c r="G412" s="33" t="s">
        <v>7</v>
      </c>
      <c r="H412" s="33" t="s">
        <v>664</v>
      </c>
      <c r="I412" s="1">
        <v>85212</v>
      </c>
      <c r="J412" s="2" t="s">
        <v>10741</v>
      </c>
      <c r="K412" s="2" t="s">
        <v>2562</v>
      </c>
    </row>
    <row r="413" spans="7:11" x14ac:dyDescent="0.25">
      <c r="G413" s="33" t="s">
        <v>7</v>
      </c>
      <c r="H413" s="33" t="s">
        <v>804</v>
      </c>
      <c r="I413" s="1">
        <v>85213</v>
      </c>
      <c r="J413" s="2" t="s">
        <v>10742</v>
      </c>
      <c r="K413" s="2" t="s">
        <v>2562</v>
      </c>
    </row>
    <row r="414" spans="7:11" x14ac:dyDescent="0.25">
      <c r="G414" s="33" t="s">
        <v>7</v>
      </c>
      <c r="H414" s="33" t="s">
        <v>944</v>
      </c>
      <c r="I414" s="1">
        <v>85214</v>
      </c>
      <c r="J414" s="2" t="s">
        <v>10743</v>
      </c>
      <c r="K414" s="2" t="s">
        <v>2562</v>
      </c>
    </row>
    <row r="415" spans="7:11" x14ac:dyDescent="0.25">
      <c r="G415" s="33" t="s">
        <v>7</v>
      </c>
      <c r="H415" s="33" t="s">
        <v>1084</v>
      </c>
      <c r="I415" s="1">
        <v>85215</v>
      </c>
      <c r="J415" s="2" t="s">
        <v>10744</v>
      </c>
      <c r="K415" s="2" t="s">
        <v>2562</v>
      </c>
    </row>
    <row r="416" spans="7:11" x14ac:dyDescent="0.25">
      <c r="G416" s="33" t="s">
        <v>7</v>
      </c>
      <c r="H416" s="33" t="s">
        <v>1224</v>
      </c>
      <c r="I416" s="1">
        <v>85216</v>
      </c>
      <c r="J416" s="2" t="s">
        <v>10745</v>
      </c>
      <c r="K416" s="2" t="s">
        <v>2562</v>
      </c>
    </row>
    <row r="417" spans="7:11" x14ac:dyDescent="0.25">
      <c r="G417" s="33" t="s">
        <v>7</v>
      </c>
      <c r="H417" s="33" t="s">
        <v>1364</v>
      </c>
      <c r="I417" s="1">
        <v>85217</v>
      </c>
      <c r="J417" s="2" t="s">
        <v>10746</v>
      </c>
      <c r="K417" s="2" t="s">
        <v>2562</v>
      </c>
    </row>
    <row r="418" spans="7:11" x14ac:dyDescent="0.25">
      <c r="G418" s="33" t="s">
        <v>7</v>
      </c>
      <c r="H418" s="33" t="s">
        <v>1504</v>
      </c>
      <c r="I418" s="1">
        <v>85218</v>
      </c>
      <c r="J418" s="2" t="s">
        <v>10747</v>
      </c>
      <c r="K418" s="2" t="s">
        <v>2562</v>
      </c>
    </row>
    <row r="419" spans="7:11" x14ac:dyDescent="0.25">
      <c r="G419" s="33" t="s">
        <v>7</v>
      </c>
      <c r="H419" s="33" t="s">
        <v>238</v>
      </c>
      <c r="I419" s="1">
        <v>85219</v>
      </c>
      <c r="J419" s="2" t="s">
        <v>10748</v>
      </c>
      <c r="K419" s="2" t="s">
        <v>2562</v>
      </c>
    </row>
    <row r="420" spans="7:11" x14ac:dyDescent="0.25">
      <c r="G420" s="33" t="s">
        <v>7</v>
      </c>
      <c r="H420" s="33" t="s">
        <v>168</v>
      </c>
      <c r="I420" s="1">
        <v>85220</v>
      </c>
      <c r="J420" s="2" t="s">
        <v>10749</v>
      </c>
      <c r="K420" s="2" t="s">
        <v>2562</v>
      </c>
    </row>
    <row r="421" spans="7:11" x14ac:dyDescent="0.25">
      <c r="G421" s="33" t="s">
        <v>7</v>
      </c>
      <c r="H421" s="33" t="s">
        <v>385</v>
      </c>
      <c r="I421" s="1">
        <v>85221</v>
      </c>
      <c r="J421" s="2" t="s">
        <v>10750</v>
      </c>
      <c r="K421" s="2" t="s">
        <v>2562</v>
      </c>
    </row>
    <row r="422" spans="7:11" x14ac:dyDescent="0.25">
      <c r="G422" s="33" t="s">
        <v>7</v>
      </c>
      <c r="H422" s="33" t="s">
        <v>525</v>
      </c>
      <c r="I422" s="1">
        <v>85222</v>
      </c>
      <c r="J422" s="2" t="s">
        <v>10751</v>
      </c>
      <c r="K422" s="2" t="s">
        <v>2562</v>
      </c>
    </row>
    <row r="423" spans="7:11" x14ac:dyDescent="0.25">
      <c r="G423" s="33" t="s">
        <v>7</v>
      </c>
      <c r="H423" s="33" t="s">
        <v>665</v>
      </c>
      <c r="I423" s="1">
        <v>85223</v>
      </c>
      <c r="J423" s="2" t="s">
        <v>10752</v>
      </c>
      <c r="K423" s="2" t="s">
        <v>2562</v>
      </c>
    </row>
    <row r="424" spans="7:11" x14ac:dyDescent="0.25">
      <c r="G424" s="33" t="s">
        <v>7</v>
      </c>
      <c r="H424" s="33" t="s">
        <v>805</v>
      </c>
      <c r="I424" s="1">
        <v>85224</v>
      </c>
      <c r="J424" s="2" t="s">
        <v>10753</v>
      </c>
      <c r="K424" s="2" t="s">
        <v>2562</v>
      </c>
    </row>
    <row r="425" spans="7:11" x14ac:dyDescent="0.25">
      <c r="G425" s="33" t="s">
        <v>7</v>
      </c>
      <c r="H425" s="33" t="s">
        <v>945</v>
      </c>
      <c r="I425" s="1">
        <v>85225</v>
      </c>
      <c r="J425" s="2" t="s">
        <v>10754</v>
      </c>
      <c r="K425" s="2" t="s">
        <v>2562</v>
      </c>
    </row>
    <row r="426" spans="7:11" x14ac:dyDescent="0.25">
      <c r="G426" s="33" t="s">
        <v>7</v>
      </c>
      <c r="H426" s="33" t="s">
        <v>1085</v>
      </c>
      <c r="I426" s="1">
        <v>85226</v>
      </c>
      <c r="J426" s="2" t="s">
        <v>10755</v>
      </c>
      <c r="K426" s="2" t="s">
        <v>2562</v>
      </c>
    </row>
    <row r="427" spans="7:11" x14ac:dyDescent="0.25">
      <c r="G427" s="33" t="s">
        <v>7</v>
      </c>
      <c r="H427" s="33" t="s">
        <v>1225</v>
      </c>
      <c r="I427" s="1">
        <v>85227</v>
      </c>
      <c r="J427" s="2" t="s">
        <v>10756</v>
      </c>
      <c r="K427" s="2" t="s">
        <v>2562</v>
      </c>
    </row>
    <row r="428" spans="7:11" x14ac:dyDescent="0.25">
      <c r="G428" s="33" t="s">
        <v>7</v>
      </c>
      <c r="H428" s="33" t="s">
        <v>1365</v>
      </c>
      <c r="I428" s="1">
        <v>85228</v>
      </c>
      <c r="J428" s="2" t="s">
        <v>10757</v>
      </c>
      <c r="K428" s="2" t="s">
        <v>2562</v>
      </c>
    </row>
    <row r="429" spans="7:11" x14ac:dyDescent="0.25">
      <c r="G429" s="33" t="s">
        <v>7</v>
      </c>
      <c r="H429" s="33" t="s">
        <v>1505</v>
      </c>
      <c r="I429" s="1">
        <v>85229</v>
      </c>
      <c r="J429" s="2" t="s">
        <v>10758</v>
      </c>
      <c r="K429" s="2" t="s">
        <v>2562</v>
      </c>
    </row>
    <row r="430" spans="7:11" x14ac:dyDescent="0.25">
      <c r="G430" s="33" t="s">
        <v>7</v>
      </c>
      <c r="H430" s="33" t="s">
        <v>239</v>
      </c>
      <c r="I430" s="1">
        <v>85230</v>
      </c>
      <c r="J430" s="2" t="s">
        <v>10759</v>
      </c>
      <c r="K430" s="2" t="s">
        <v>2562</v>
      </c>
    </row>
    <row r="431" spans="7:11" x14ac:dyDescent="0.25">
      <c r="G431" s="33" t="s">
        <v>7</v>
      </c>
      <c r="H431" s="33" t="s">
        <v>169</v>
      </c>
      <c r="I431" s="1">
        <v>85231</v>
      </c>
      <c r="J431" s="2" t="s">
        <v>10760</v>
      </c>
      <c r="K431" s="2" t="s">
        <v>2562</v>
      </c>
    </row>
    <row r="432" spans="7:11" x14ac:dyDescent="0.25">
      <c r="G432" s="33" t="s">
        <v>7</v>
      </c>
      <c r="H432" s="33" t="s">
        <v>386</v>
      </c>
      <c r="I432" s="1">
        <v>85232</v>
      </c>
      <c r="J432" s="2" t="s">
        <v>10761</v>
      </c>
      <c r="K432" s="2" t="s">
        <v>2562</v>
      </c>
    </row>
    <row r="433" spans="7:11" x14ac:dyDescent="0.25">
      <c r="G433" s="33" t="s">
        <v>7</v>
      </c>
      <c r="H433" s="33" t="s">
        <v>526</v>
      </c>
      <c r="I433" s="1">
        <v>85233</v>
      </c>
      <c r="J433" s="2" t="s">
        <v>10762</v>
      </c>
      <c r="K433" s="2" t="s">
        <v>2562</v>
      </c>
    </row>
    <row r="434" spans="7:11" x14ac:dyDescent="0.25">
      <c r="G434" s="33" t="s">
        <v>7</v>
      </c>
      <c r="H434" s="33" t="s">
        <v>666</v>
      </c>
      <c r="I434" s="1">
        <v>85234</v>
      </c>
      <c r="J434" s="2" t="s">
        <v>10763</v>
      </c>
      <c r="K434" s="2" t="s">
        <v>2562</v>
      </c>
    </row>
    <row r="435" spans="7:11" x14ac:dyDescent="0.25">
      <c r="G435" s="33" t="s">
        <v>7</v>
      </c>
      <c r="H435" s="33" t="s">
        <v>806</v>
      </c>
      <c r="I435" s="1">
        <v>85235</v>
      </c>
      <c r="J435" s="2" t="s">
        <v>10764</v>
      </c>
      <c r="K435" s="2" t="s">
        <v>2562</v>
      </c>
    </row>
    <row r="436" spans="7:11" x14ac:dyDescent="0.25">
      <c r="G436" s="33" t="s">
        <v>7</v>
      </c>
      <c r="H436" s="33" t="s">
        <v>946</v>
      </c>
      <c r="I436" s="1">
        <v>85236</v>
      </c>
      <c r="J436" s="2" t="s">
        <v>10765</v>
      </c>
      <c r="K436" s="2" t="s">
        <v>2562</v>
      </c>
    </row>
    <row r="437" spans="7:11" x14ac:dyDescent="0.25">
      <c r="G437" s="33" t="s">
        <v>7</v>
      </c>
      <c r="H437" s="33" t="s">
        <v>1086</v>
      </c>
      <c r="I437" s="1">
        <v>85237</v>
      </c>
      <c r="J437" s="2" t="s">
        <v>10766</v>
      </c>
      <c r="K437" s="2" t="s">
        <v>2562</v>
      </c>
    </row>
    <row r="438" spans="7:11" x14ac:dyDescent="0.25">
      <c r="G438" s="33" t="s">
        <v>7</v>
      </c>
      <c r="H438" s="33" t="s">
        <v>1226</v>
      </c>
      <c r="I438" s="1">
        <v>85238</v>
      </c>
      <c r="J438" s="2" t="s">
        <v>10767</v>
      </c>
      <c r="K438" s="2" t="s">
        <v>2562</v>
      </c>
    </row>
    <row r="439" spans="7:11" x14ac:dyDescent="0.25">
      <c r="G439" s="33" t="s">
        <v>7</v>
      </c>
      <c r="H439" s="33" t="s">
        <v>1366</v>
      </c>
      <c r="I439" s="1">
        <v>85239</v>
      </c>
      <c r="J439" s="2" t="s">
        <v>10768</v>
      </c>
      <c r="K439" s="2" t="s">
        <v>2562</v>
      </c>
    </row>
    <row r="440" spans="7:11" x14ac:dyDescent="0.25">
      <c r="G440" s="33" t="s">
        <v>7</v>
      </c>
      <c r="H440" s="33" t="s">
        <v>1506</v>
      </c>
      <c r="I440" s="1">
        <v>85240</v>
      </c>
      <c r="J440" s="2" t="s">
        <v>10769</v>
      </c>
      <c r="K440" s="2" t="s">
        <v>2562</v>
      </c>
    </row>
    <row r="441" spans="7:11" x14ac:dyDescent="0.25">
      <c r="G441" s="33" t="s">
        <v>7</v>
      </c>
      <c r="H441" s="33" t="s">
        <v>240</v>
      </c>
      <c r="I441" s="1">
        <v>85241</v>
      </c>
      <c r="J441" s="2" t="s">
        <v>10770</v>
      </c>
      <c r="K441" s="2" t="s">
        <v>2562</v>
      </c>
    </row>
    <row r="442" spans="7:11" x14ac:dyDescent="0.25">
      <c r="G442" s="33" t="s">
        <v>7</v>
      </c>
      <c r="H442" s="33" t="s">
        <v>170</v>
      </c>
      <c r="I442" s="1">
        <v>85242</v>
      </c>
      <c r="J442" s="2" t="s">
        <v>10771</v>
      </c>
      <c r="K442" s="2" t="s">
        <v>2562</v>
      </c>
    </row>
    <row r="443" spans="7:11" x14ac:dyDescent="0.25">
      <c r="G443" s="33" t="s">
        <v>7</v>
      </c>
      <c r="H443" s="33" t="s">
        <v>387</v>
      </c>
      <c r="I443" s="1">
        <v>85243</v>
      </c>
      <c r="J443" s="2" t="s">
        <v>10772</v>
      </c>
      <c r="K443" s="2" t="s">
        <v>2562</v>
      </c>
    </row>
    <row r="444" spans="7:11" x14ac:dyDescent="0.25">
      <c r="G444" s="33" t="s">
        <v>7</v>
      </c>
      <c r="H444" s="33" t="s">
        <v>527</v>
      </c>
      <c r="I444" s="1">
        <v>85244</v>
      </c>
      <c r="J444" s="2" t="s">
        <v>10773</v>
      </c>
      <c r="K444" s="2" t="s">
        <v>2562</v>
      </c>
    </row>
    <row r="445" spans="7:11" x14ac:dyDescent="0.25">
      <c r="G445" s="33" t="s">
        <v>7</v>
      </c>
      <c r="H445" s="33" t="s">
        <v>667</v>
      </c>
      <c r="I445" s="1">
        <v>85245</v>
      </c>
      <c r="J445" s="2" t="s">
        <v>10774</v>
      </c>
      <c r="K445" s="2" t="s">
        <v>2562</v>
      </c>
    </row>
    <row r="446" spans="7:11" x14ac:dyDescent="0.25">
      <c r="G446" s="33" t="s">
        <v>7</v>
      </c>
      <c r="H446" s="33" t="s">
        <v>807</v>
      </c>
      <c r="I446" s="1">
        <v>85246</v>
      </c>
      <c r="J446" s="2" t="s">
        <v>10775</v>
      </c>
      <c r="K446" s="2" t="s">
        <v>2562</v>
      </c>
    </row>
    <row r="447" spans="7:11" x14ac:dyDescent="0.25">
      <c r="G447" s="33" t="s">
        <v>7</v>
      </c>
      <c r="H447" s="33" t="s">
        <v>947</v>
      </c>
      <c r="I447" s="1">
        <v>85247</v>
      </c>
      <c r="J447" s="2" t="s">
        <v>10776</v>
      </c>
      <c r="K447" s="2" t="s">
        <v>2562</v>
      </c>
    </row>
    <row r="448" spans="7:11" x14ac:dyDescent="0.25">
      <c r="G448" s="33" t="s">
        <v>7</v>
      </c>
      <c r="H448" s="33" t="s">
        <v>1087</v>
      </c>
      <c r="I448" s="1">
        <v>85248</v>
      </c>
      <c r="J448" s="2" t="s">
        <v>10777</v>
      </c>
      <c r="K448" s="2" t="s">
        <v>2562</v>
      </c>
    </row>
    <row r="449" spans="7:11" x14ac:dyDescent="0.25">
      <c r="G449" s="33" t="s">
        <v>7</v>
      </c>
      <c r="H449" s="33" t="s">
        <v>1227</v>
      </c>
      <c r="I449" s="1">
        <v>85249</v>
      </c>
      <c r="J449" s="2" t="s">
        <v>10778</v>
      </c>
      <c r="K449" s="2" t="s">
        <v>2562</v>
      </c>
    </row>
    <row r="450" spans="7:11" x14ac:dyDescent="0.25">
      <c r="G450" s="33" t="s">
        <v>7</v>
      </c>
      <c r="H450" s="33" t="s">
        <v>1367</v>
      </c>
      <c r="I450" s="1">
        <v>85250</v>
      </c>
      <c r="J450" s="2" t="s">
        <v>10779</v>
      </c>
      <c r="K450" s="2" t="s">
        <v>2562</v>
      </c>
    </row>
    <row r="451" spans="7:11" x14ac:dyDescent="0.25">
      <c r="G451" s="33" t="s">
        <v>7</v>
      </c>
      <c r="H451" s="33" t="s">
        <v>1507</v>
      </c>
      <c r="I451" s="1">
        <v>85251</v>
      </c>
      <c r="J451" s="2" t="s">
        <v>10780</v>
      </c>
      <c r="K451" s="2" t="s">
        <v>2562</v>
      </c>
    </row>
    <row r="452" spans="7:11" x14ac:dyDescent="0.25">
      <c r="G452" s="33" t="s">
        <v>7</v>
      </c>
      <c r="H452" s="33" t="s">
        <v>241</v>
      </c>
      <c r="I452" s="1">
        <v>85252</v>
      </c>
      <c r="J452" s="2" t="s">
        <v>10781</v>
      </c>
      <c r="K452" s="2" t="s">
        <v>2562</v>
      </c>
    </row>
    <row r="453" spans="7:11" x14ac:dyDescent="0.25">
      <c r="G453" s="33" t="s">
        <v>7</v>
      </c>
      <c r="H453" s="33" t="s">
        <v>171</v>
      </c>
      <c r="I453" s="1">
        <v>85253</v>
      </c>
      <c r="J453" s="2" t="s">
        <v>10782</v>
      </c>
      <c r="K453" s="2" t="s">
        <v>2562</v>
      </c>
    </row>
    <row r="454" spans="7:11" x14ac:dyDescent="0.25">
      <c r="G454" s="33" t="s">
        <v>7</v>
      </c>
      <c r="H454" s="33" t="s">
        <v>388</v>
      </c>
      <c r="I454" s="1">
        <v>85254</v>
      </c>
      <c r="J454" s="2" t="s">
        <v>10783</v>
      </c>
      <c r="K454" s="2" t="s">
        <v>2562</v>
      </c>
    </row>
    <row r="455" spans="7:11" x14ac:dyDescent="0.25">
      <c r="G455" s="33" t="s">
        <v>7</v>
      </c>
      <c r="H455" s="33" t="s">
        <v>528</v>
      </c>
      <c r="I455" s="1">
        <v>85255</v>
      </c>
      <c r="J455" s="2" t="s">
        <v>10784</v>
      </c>
      <c r="K455" s="2" t="s">
        <v>2562</v>
      </c>
    </row>
    <row r="456" spans="7:11" x14ac:dyDescent="0.25">
      <c r="G456" s="33" t="s">
        <v>7</v>
      </c>
      <c r="H456" s="33" t="s">
        <v>668</v>
      </c>
      <c r="I456" s="1">
        <v>85256</v>
      </c>
      <c r="J456" s="2" t="s">
        <v>10785</v>
      </c>
      <c r="K456" s="2" t="s">
        <v>2562</v>
      </c>
    </row>
    <row r="457" spans="7:11" x14ac:dyDescent="0.25">
      <c r="G457" s="33" t="s">
        <v>7</v>
      </c>
      <c r="H457" s="33" t="s">
        <v>808</v>
      </c>
      <c r="I457" s="1">
        <v>85257</v>
      </c>
      <c r="J457" s="2" t="s">
        <v>10786</v>
      </c>
      <c r="K457" s="2" t="s">
        <v>2562</v>
      </c>
    </row>
    <row r="458" spans="7:11" x14ac:dyDescent="0.25">
      <c r="G458" s="33" t="s">
        <v>7</v>
      </c>
      <c r="H458" s="33" t="s">
        <v>948</v>
      </c>
      <c r="I458" s="1">
        <v>85258</v>
      </c>
      <c r="J458" s="2" t="s">
        <v>10787</v>
      </c>
      <c r="K458" s="2" t="s">
        <v>2562</v>
      </c>
    </row>
    <row r="459" spans="7:11" x14ac:dyDescent="0.25">
      <c r="G459" s="33" t="s">
        <v>7</v>
      </c>
      <c r="H459" s="33" t="s">
        <v>1088</v>
      </c>
      <c r="I459" s="1">
        <v>85259</v>
      </c>
      <c r="J459" s="2" t="s">
        <v>10788</v>
      </c>
      <c r="K459" s="2" t="s">
        <v>2562</v>
      </c>
    </row>
    <row r="460" spans="7:11" x14ac:dyDescent="0.25">
      <c r="G460" s="33" t="s">
        <v>7</v>
      </c>
      <c r="H460" s="33" t="s">
        <v>1228</v>
      </c>
      <c r="I460" s="1">
        <v>85260</v>
      </c>
      <c r="J460" s="2" t="s">
        <v>10789</v>
      </c>
      <c r="K460" s="2" t="s">
        <v>2562</v>
      </c>
    </row>
    <row r="461" spans="7:11" x14ac:dyDescent="0.25">
      <c r="G461" s="33" t="s">
        <v>7</v>
      </c>
      <c r="H461" s="33" t="s">
        <v>1368</v>
      </c>
      <c r="I461" s="1">
        <v>85261</v>
      </c>
      <c r="J461" s="2" t="s">
        <v>10790</v>
      </c>
      <c r="K461" s="2" t="s">
        <v>2562</v>
      </c>
    </row>
    <row r="462" spans="7:11" x14ac:dyDescent="0.25">
      <c r="G462" s="33" t="s">
        <v>7</v>
      </c>
      <c r="H462" s="33" t="s">
        <v>1508</v>
      </c>
      <c r="I462" s="1">
        <v>85262</v>
      </c>
      <c r="J462" s="2" t="s">
        <v>10791</v>
      </c>
      <c r="K462" s="2" t="s">
        <v>2562</v>
      </c>
    </row>
    <row r="463" spans="7:11" x14ac:dyDescent="0.25">
      <c r="G463" s="33" t="s">
        <v>7</v>
      </c>
      <c r="H463" s="33" t="s">
        <v>242</v>
      </c>
      <c r="I463" s="1">
        <v>85263</v>
      </c>
      <c r="J463" s="2" t="s">
        <v>10792</v>
      </c>
      <c r="K463" s="2" t="s">
        <v>2562</v>
      </c>
    </row>
    <row r="464" spans="7:11" x14ac:dyDescent="0.25">
      <c r="G464" s="33" t="s">
        <v>7</v>
      </c>
      <c r="H464" s="33" t="s">
        <v>172</v>
      </c>
      <c r="I464" s="1">
        <v>85264</v>
      </c>
      <c r="J464" s="2" t="s">
        <v>10793</v>
      </c>
      <c r="K464" s="2" t="s">
        <v>2562</v>
      </c>
    </row>
    <row r="465" spans="7:11" x14ac:dyDescent="0.25">
      <c r="G465" s="33" t="s">
        <v>7</v>
      </c>
      <c r="H465" s="33" t="s">
        <v>389</v>
      </c>
      <c r="I465" s="1">
        <v>85265</v>
      </c>
      <c r="J465" s="2" t="s">
        <v>10794</v>
      </c>
      <c r="K465" s="2" t="s">
        <v>2557</v>
      </c>
    </row>
    <row r="466" spans="7:11" x14ac:dyDescent="0.25">
      <c r="G466" s="33" t="s">
        <v>7</v>
      </c>
      <c r="H466" s="33" t="s">
        <v>529</v>
      </c>
      <c r="I466" s="1">
        <v>85266</v>
      </c>
      <c r="J466" s="2" t="s">
        <v>10795</v>
      </c>
      <c r="K466" s="2" t="s">
        <v>2557</v>
      </c>
    </row>
    <row r="467" spans="7:11" x14ac:dyDescent="0.25">
      <c r="G467" s="33" t="s">
        <v>7</v>
      </c>
      <c r="H467" s="33" t="s">
        <v>669</v>
      </c>
      <c r="I467" s="1">
        <v>85267</v>
      </c>
      <c r="J467" s="2" t="s">
        <v>10796</v>
      </c>
      <c r="K467" s="2" t="s">
        <v>2557</v>
      </c>
    </row>
    <row r="468" spans="7:11" x14ac:dyDescent="0.25">
      <c r="G468" s="33" t="s">
        <v>7</v>
      </c>
      <c r="H468" s="33" t="s">
        <v>809</v>
      </c>
      <c r="I468" s="1">
        <v>85268</v>
      </c>
      <c r="J468" s="2" t="s">
        <v>10797</v>
      </c>
      <c r="K468" s="2" t="s">
        <v>2557</v>
      </c>
    </row>
    <row r="469" spans="7:11" x14ac:dyDescent="0.25">
      <c r="G469" s="33" t="s">
        <v>7</v>
      </c>
      <c r="H469" s="33" t="s">
        <v>949</v>
      </c>
      <c r="I469" s="1">
        <v>85269</v>
      </c>
      <c r="J469" s="2" t="s">
        <v>10798</v>
      </c>
      <c r="K469" s="2" t="s">
        <v>2557</v>
      </c>
    </row>
    <row r="470" spans="7:11" x14ac:dyDescent="0.25">
      <c r="G470" s="33" t="s">
        <v>7</v>
      </c>
      <c r="H470" s="33" t="s">
        <v>1089</v>
      </c>
      <c r="I470" s="1">
        <v>85270</v>
      </c>
      <c r="J470" s="2" t="s">
        <v>10799</v>
      </c>
      <c r="K470" s="2" t="s">
        <v>2557</v>
      </c>
    </row>
    <row r="471" spans="7:11" x14ac:dyDescent="0.25">
      <c r="G471" s="33" t="s">
        <v>7</v>
      </c>
      <c r="H471" s="33" t="s">
        <v>1229</v>
      </c>
      <c r="I471" s="1">
        <v>85271</v>
      </c>
      <c r="J471" s="2" t="s">
        <v>10800</v>
      </c>
      <c r="K471" s="2" t="s">
        <v>2557</v>
      </c>
    </row>
    <row r="472" spans="7:11" x14ac:dyDescent="0.25">
      <c r="G472" s="33" t="s">
        <v>7</v>
      </c>
      <c r="H472" s="33" t="s">
        <v>1369</v>
      </c>
      <c r="I472" s="1">
        <v>85272</v>
      </c>
      <c r="J472" s="2" t="s">
        <v>10801</v>
      </c>
      <c r="K472" s="2" t="s">
        <v>2557</v>
      </c>
    </row>
    <row r="473" spans="7:11" x14ac:dyDescent="0.25">
      <c r="G473" s="33" t="s">
        <v>7</v>
      </c>
      <c r="H473" s="33" t="s">
        <v>1509</v>
      </c>
      <c r="I473" s="1">
        <v>85273</v>
      </c>
      <c r="J473" s="2" t="s">
        <v>10802</v>
      </c>
      <c r="K473" s="2" t="s">
        <v>2557</v>
      </c>
    </row>
    <row r="474" spans="7:11" x14ac:dyDescent="0.25">
      <c r="G474" s="33" t="s">
        <v>7</v>
      </c>
      <c r="H474" s="33" t="s">
        <v>243</v>
      </c>
      <c r="I474" s="1">
        <v>85274</v>
      </c>
      <c r="J474" s="2" t="s">
        <v>10803</v>
      </c>
      <c r="K474" s="2" t="s">
        <v>2557</v>
      </c>
    </row>
    <row r="475" spans="7:11" x14ac:dyDescent="0.25">
      <c r="G475" s="33" t="s">
        <v>7</v>
      </c>
      <c r="H475" s="33" t="s">
        <v>173</v>
      </c>
      <c r="I475" s="1">
        <v>85275</v>
      </c>
      <c r="J475" s="2" t="s">
        <v>10804</v>
      </c>
      <c r="K475" s="2" t="s">
        <v>2557</v>
      </c>
    </row>
    <row r="476" spans="7:11" x14ac:dyDescent="0.25">
      <c r="G476" s="33" t="s">
        <v>7</v>
      </c>
      <c r="H476" s="33" t="s">
        <v>390</v>
      </c>
      <c r="I476" s="1">
        <v>85276</v>
      </c>
      <c r="J476" s="2" t="s">
        <v>10805</v>
      </c>
      <c r="K476" s="2" t="s">
        <v>2557</v>
      </c>
    </row>
    <row r="477" spans="7:11" x14ac:dyDescent="0.25">
      <c r="G477" s="33" t="s">
        <v>7</v>
      </c>
      <c r="H477" s="33" t="s">
        <v>530</v>
      </c>
      <c r="I477" s="1">
        <v>85277</v>
      </c>
      <c r="J477" s="2" t="s">
        <v>10806</v>
      </c>
      <c r="K477" s="2" t="s">
        <v>2557</v>
      </c>
    </row>
    <row r="478" spans="7:11" x14ac:dyDescent="0.25">
      <c r="G478" s="33" t="s">
        <v>7</v>
      </c>
      <c r="H478" s="33" t="s">
        <v>670</v>
      </c>
      <c r="I478" s="1">
        <v>85278</v>
      </c>
      <c r="J478" s="2" t="s">
        <v>10807</v>
      </c>
      <c r="K478" s="2" t="s">
        <v>2557</v>
      </c>
    </row>
    <row r="479" spans="7:11" x14ac:dyDescent="0.25">
      <c r="G479" s="33" t="s">
        <v>7</v>
      </c>
      <c r="H479" s="33" t="s">
        <v>810</v>
      </c>
      <c r="I479" s="1">
        <v>85279</v>
      </c>
      <c r="J479" s="2" t="s">
        <v>10808</v>
      </c>
      <c r="K479" s="2" t="s">
        <v>2557</v>
      </c>
    </row>
    <row r="480" spans="7:11" x14ac:dyDescent="0.25">
      <c r="G480" s="33" t="s">
        <v>7</v>
      </c>
      <c r="H480" s="33" t="s">
        <v>950</v>
      </c>
      <c r="I480" s="1">
        <v>85280</v>
      </c>
      <c r="J480" s="2" t="s">
        <v>10809</v>
      </c>
      <c r="K480" s="2" t="s">
        <v>2557</v>
      </c>
    </row>
    <row r="481" spans="7:11" x14ac:dyDescent="0.25">
      <c r="G481" s="33" t="s">
        <v>7</v>
      </c>
      <c r="H481" s="33" t="s">
        <v>1090</v>
      </c>
      <c r="I481" s="1">
        <v>85281</v>
      </c>
      <c r="J481" s="2" t="s">
        <v>10810</v>
      </c>
      <c r="K481" s="2" t="s">
        <v>2557</v>
      </c>
    </row>
    <row r="482" spans="7:11" x14ac:dyDescent="0.25">
      <c r="G482" s="33" t="s">
        <v>7</v>
      </c>
      <c r="H482" s="33" t="s">
        <v>1230</v>
      </c>
      <c r="I482" s="1">
        <v>85282</v>
      </c>
      <c r="J482" s="2" t="s">
        <v>10811</v>
      </c>
      <c r="K482" s="2" t="s">
        <v>2557</v>
      </c>
    </row>
    <row r="483" spans="7:11" x14ac:dyDescent="0.25">
      <c r="G483" s="33" t="s">
        <v>7</v>
      </c>
      <c r="H483" s="33" t="s">
        <v>1370</v>
      </c>
      <c r="I483" s="1">
        <v>85283</v>
      </c>
      <c r="J483" s="2" t="s">
        <v>10812</v>
      </c>
      <c r="K483" s="2" t="s">
        <v>2557</v>
      </c>
    </row>
    <row r="484" spans="7:11" x14ac:dyDescent="0.25">
      <c r="G484" s="33" t="s">
        <v>7</v>
      </c>
      <c r="H484" s="33" t="s">
        <v>1510</v>
      </c>
      <c r="I484" s="1">
        <v>85284</v>
      </c>
      <c r="J484" s="2" t="s">
        <v>10813</v>
      </c>
      <c r="K484" s="2" t="s">
        <v>2557</v>
      </c>
    </row>
    <row r="485" spans="7:11" x14ac:dyDescent="0.25">
      <c r="G485" s="33" t="s">
        <v>7</v>
      </c>
      <c r="H485" s="33" t="s">
        <v>244</v>
      </c>
      <c r="I485" s="1">
        <v>85285</v>
      </c>
      <c r="J485" s="2" t="s">
        <v>10814</v>
      </c>
      <c r="K485" s="2" t="s">
        <v>2557</v>
      </c>
    </row>
    <row r="486" spans="7:11" x14ac:dyDescent="0.25">
      <c r="G486" s="33" t="s">
        <v>7</v>
      </c>
      <c r="H486" s="33" t="s">
        <v>174</v>
      </c>
      <c r="I486" s="1">
        <v>85286</v>
      </c>
      <c r="J486" s="2" t="s">
        <v>10815</v>
      </c>
      <c r="K486" s="2" t="s">
        <v>2557</v>
      </c>
    </row>
    <row r="487" spans="7:11" x14ac:dyDescent="0.25">
      <c r="G487" s="33" t="s">
        <v>7</v>
      </c>
      <c r="H487" s="33" t="s">
        <v>391</v>
      </c>
      <c r="I487" s="1">
        <v>85287</v>
      </c>
      <c r="J487" s="2" t="s">
        <v>10816</v>
      </c>
      <c r="K487" s="2" t="s">
        <v>2557</v>
      </c>
    </row>
    <row r="488" spans="7:11" x14ac:dyDescent="0.25">
      <c r="G488" s="33" t="s">
        <v>7</v>
      </c>
      <c r="H488" s="33" t="s">
        <v>531</v>
      </c>
      <c r="I488" s="1">
        <v>85288</v>
      </c>
      <c r="J488" s="2" t="s">
        <v>10817</v>
      </c>
      <c r="K488" s="2" t="s">
        <v>2557</v>
      </c>
    </row>
    <row r="489" spans="7:11" x14ac:dyDescent="0.25">
      <c r="G489" s="33" t="s">
        <v>7</v>
      </c>
      <c r="H489" s="33" t="s">
        <v>671</v>
      </c>
      <c r="I489" s="1">
        <v>85289</v>
      </c>
      <c r="J489" s="2" t="s">
        <v>10818</v>
      </c>
      <c r="K489" s="2" t="s">
        <v>2557</v>
      </c>
    </row>
    <row r="490" spans="7:11" x14ac:dyDescent="0.25">
      <c r="G490" s="33" t="s">
        <v>7</v>
      </c>
      <c r="H490" s="33" t="s">
        <v>811</v>
      </c>
      <c r="I490" s="1">
        <v>85290</v>
      </c>
      <c r="J490" s="2" t="s">
        <v>10819</v>
      </c>
      <c r="K490" s="2" t="s">
        <v>2557</v>
      </c>
    </row>
    <row r="491" spans="7:11" x14ac:dyDescent="0.25">
      <c r="G491" s="33" t="s">
        <v>7</v>
      </c>
      <c r="H491" s="33" t="s">
        <v>951</v>
      </c>
      <c r="I491" s="1">
        <v>85291</v>
      </c>
      <c r="J491" s="2" t="s">
        <v>10820</v>
      </c>
      <c r="K491" s="2" t="s">
        <v>2557</v>
      </c>
    </row>
    <row r="492" spans="7:11" x14ac:dyDescent="0.25">
      <c r="G492" s="33" t="s">
        <v>7</v>
      </c>
      <c r="H492" s="33" t="s">
        <v>1091</v>
      </c>
      <c r="I492" s="1">
        <v>85292</v>
      </c>
      <c r="J492" s="2" t="s">
        <v>10821</v>
      </c>
      <c r="K492" s="2" t="s">
        <v>2557</v>
      </c>
    </row>
    <row r="493" spans="7:11" x14ac:dyDescent="0.25">
      <c r="G493" s="33" t="s">
        <v>7</v>
      </c>
      <c r="H493" s="33" t="s">
        <v>1231</v>
      </c>
      <c r="I493" s="1">
        <v>85293</v>
      </c>
      <c r="J493" s="2" t="s">
        <v>10822</v>
      </c>
      <c r="K493" s="2" t="s">
        <v>2557</v>
      </c>
    </row>
    <row r="494" spans="7:11" x14ac:dyDescent="0.25">
      <c r="G494" s="33" t="s">
        <v>7</v>
      </c>
      <c r="H494" s="33" t="s">
        <v>1371</v>
      </c>
      <c r="I494" s="1">
        <v>85294</v>
      </c>
      <c r="J494" s="2" t="s">
        <v>10823</v>
      </c>
      <c r="K494" s="2" t="s">
        <v>2557</v>
      </c>
    </row>
    <row r="495" spans="7:11" x14ac:dyDescent="0.25">
      <c r="G495" s="33" t="s">
        <v>7</v>
      </c>
      <c r="H495" s="33" t="s">
        <v>1511</v>
      </c>
      <c r="I495" s="1">
        <v>85295</v>
      </c>
      <c r="J495" s="2" t="s">
        <v>10824</v>
      </c>
      <c r="K495" s="2" t="s">
        <v>2557</v>
      </c>
    </row>
    <row r="496" spans="7:11" x14ac:dyDescent="0.25">
      <c r="G496" s="33" t="s">
        <v>7</v>
      </c>
      <c r="H496" s="33" t="s">
        <v>245</v>
      </c>
      <c r="I496" s="1">
        <v>85296</v>
      </c>
      <c r="J496" s="2" t="s">
        <v>10825</v>
      </c>
      <c r="K496" s="2" t="s">
        <v>2557</v>
      </c>
    </row>
    <row r="497" spans="7:11" x14ac:dyDescent="0.25">
      <c r="G497" s="33" t="s">
        <v>7</v>
      </c>
      <c r="H497" s="33" t="s">
        <v>175</v>
      </c>
      <c r="I497" s="1">
        <v>85297</v>
      </c>
      <c r="J497" s="2" t="s">
        <v>10826</v>
      </c>
      <c r="K497" s="2" t="s">
        <v>2557</v>
      </c>
    </row>
    <row r="498" spans="7:11" x14ac:dyDescent="0.25">
      <c r="G498" s="33" t="s">
        <v>7</v>
      </c>
      <c r="H498" s="33" t="s">
        <v>392</v>
      </c>
      <c r="I498" s="1">
        <v>85298</v>
      </c>
      <c r="J498" s="2" t="s">
        <v>10827</v>
      </c>
      <c r="K498" s="2" t="s">
        <v>2557</v>
      </c>
    </row>
    <row r="499" spans="7:11" x14ac:dyDescent="0.25">
      <c r="G499" s="33" t="s">
        <v>7</v>
      </c>
      <c r="H499" s="33" t="s">
        <v>532</v>
      </c>
      <c r="I499" s="1">
        <v>85299</v>
      </c>
      <c r="J499" s="2" t="s">
        <v>10828</v>
      </c>
      <c r="K499" s="2" t="s">
        <v>2557</v>
      </c>
    </row>
    <row r="500" spans="7:11" x14ac:dyDescent="0.25">
      <c r="G500" s="33" t="s">
        <v>7</v>
      </c>
      <c r="H500" s="33" t="s">
        <v>672</v>
      </c>
      <c r="I500" s="1">
        <v>85300</v>
      </c>
      <c r="J500" s="2" t="s">
        <v>10829</v>
      </c>
      <c r="K500" s="2" t="s">
        <v>2557</v>
      </c>
    </row>
    <row r="501" spans="7:11" x14ac:dyDescent="0.25">
      <c r="G501" s="33" t="s">
        <v>7</v>
      </c>
      <c r="H501" s="33" t="s">
        <v>812</v>
      </c>
      <c r="I501" s="1">
        <v>85301</v>
      </c>
      <c r="J501" s="2" t="s">
        <v>10830</v>
      </c>
      <c r="K501" s="2" t="s">
        <v>2557</v>
      </c>
    </row>
    <row r="502" spans="7:11" x14ac:dyDescent="0.25">
      <c r="G502" s="33" t="s">
        <v>7</v>
      </c>
      <c r="H502" s="33" t="s">
        <v>952</v>
      </c>
      <c r="I502" s="1">
        <v>85302</v>
      </c>
      <c r="J502" s="2" t="s">
        <v>10831</v>
      </c>
      <c r="K502" s="2" t="s">
        <v>2557</v>
      </c>
    </row>
    <row r="503" spans="7:11" x14ac:dyDescent="0.25">
      <c r="G503" s="33" t="s">
        <v>7</v>
      </c>
      <c r="H503" s="33" t="s">
        <v>1092</v>
      </c>
      <c r="I503" s="1">
        <v>85303</v>
      </c>
      <c r="J503" s="2" t="s">
        <v>10832</v>
      </c>
      <c r="K503" s="2" t="s">
        <v>2557</v>
      </c>
    </row>
    <row r="504" spans="7:11" x14ac:dyDescent="0.25">
      <c r="G504" s="33" t="s">
        <v>7</v>
      </c>
      <c r="H504" s="33" t="s">
        <v>1232</v>
      </c>
      <c r="I504" s="1">
        <v>85304</v>
      </c>
      <c r="J504" s="2" t="s">
        <v>10833</v>
      </c>
      <c r="K504" s="2" t="s">
        <v>2557</v>
      </c>
    </row>
    <row r="505" spans="7:11" x14ac:dyDescent="0.25">
      <c r="G505" s="33" t="s">
        <v>7</v>
      </c>
      <c r="H505" s="33" t="s">
        <v>1372</v>
      </c>
      <c r="I505" s="1">
        <v>85305</v>
      </c>
      <c r="J505" s="2" t="s">
        <v>10834</v>
      </c>
      <c r="K505" s="2" t="s">
        <v>2557</v>
      </c>
    </row>
    <row r="506" spans="7:11" x14ac:dyDescent="0.25">
      <c r="G506" s="33" t="s">
        <v>7</v>
      </c>
      <c r="H506" s="33" t="s">
        <v>1512</v>
      </c>
      <c r="I506" s="1">
        <v>85306</v>
      </c>
      <c r="J506" s="2" t="s">
        <v>10835</v>
      </c>
      <c r="K506" s="2" t="s">
        <v>2557</v>
      </c>
    </row>
    <row r="507" spans="7:11" x14ac:dyDescent="0.25">
      <c r="G507" s="33" t="s">
        <v>7</v>
      </c>
      <c r="H507" s="33" t="s">
        <v>246</v>
      </c>
      <c r="I507" s="1">
        <v>85307</v>
      </c>
      <c r="J507" s="2" t="s">
        <v>10836</v>
      </c>
      <c r="K507" s="2" t="s">
        <v>2557</v>
      </c>
    </row>
    <row r="508" spans="7:11" x14ac:dyDescent="0.25">
      <c r="G508" s="33" t="s">
        <v>7</v>
      </c>
      <c r="H508" s="33" t="s">
        <v>176</v>
      </c>
      <c r="I508" s="1">
        <v>85308</v>
      </c>
      <c r="J508" s="2" t="s">
        <v>10837</v>
      </c>
      <c r="K508" s="2" t="s">
        <v>2557</v>
      </c>
    </row>
    <row r="509" spans="7:11" x14ac:dyDescent="0.25">
      <c r="G509" s="33" t="s">
        <v>7</v>
      </c>
      <c r="H509" s="33" t="s">
        <v>1577</v>
      </c>
      <c r="I509" s="1">
        <v>85309</v>
      </c>
      <c r="J509" s="2" t="s">
        <v>10838</v>
      </c>
      <c r="K509" s="2" t="s">
        <v>2557</v>
      </c>
    </row>
    <row r="510" spans="7:11" x14ac:dyDescent="0.25">
      <c r="G510" s="33" t="s">
        <v>7</v>
      </c>
      <c r="H510" s="33" t="s">
        <v>1578</v>
      </c>
      <c r="I510" s="1">
        <v>85310</v>
      </c>
      <c r="J510" s="2" t="s">
        <v>10839</v>
      </c>
      <c r="K510" s="2" t="s">
        <v>2557</v>
      </c>
    </row>
    <row r="511" spans="7:11" x14ac:dyDescent="0.25">
      <c r="G511" s="33" t="s">
        <v>7</v>
      </c>
      <c r="H511" s="33" t="s">
        <v>1579</v>
      </c>
      <c r="I511" s="1">
        <v>85311</v>
      </c>
      <c r="J511" s="2" t="s">
        <v>10840</v>
      </c>
      <c r="K511" s="2" t="s">
        <v>2557</v>
      </c>
    </row>
    <row r="512" spans="7:11" x14ac:dyDescent="0.25">
      <c r="G512" s="33" t="s">
        <v>7</v>
      </c>
      <c r="H512" s="33" t="s">
        <v>1580</v>
      </c>
      <c r="I512" s="1">
        <v>85312</v>
      </c>
      <c r="J512" s="2" t="s">
        <v>10841</v>
      </c>
      <c r="K512" s="2" t="s">
        <v>2557</v>
      </c>
    </row>
    <row r="513" spans="7:11" x14ac:dyDescent="0.25">
      <c r="G513" s="33" t="s">
        <v>7</v>
      </c>
      <c r="H513" s="33" t="s">
        <v>1581</v>
      </c>
      <c r="I513" s="1">
        <v>85313</v>
      </c>
      <c r="J513" s="2" t="s">
        <v>10842</v>
      </c>
      <c r="K513" s="2" t="s">
        <v>2557</v>
      </c>
    </row>
    <row r="514" spans="7:11" x14ac:dyDescent="0.25">
      <c r="G514" s="33" t="s">
        <v>7</v>
      </c>
      <c r="H514" s="33" t="s">
        <v>1582</v>
      </c>
      <c r="I514" s="1">
        <v>85314</v>
      </c>
      <c r="J514" s="2" t="s">
        <v>10843</v>
      </c>
      <c r="K514" s="2" t="s">
        <v>2557</v>
      </c>
    </row>
    <row r="515" spans="7:11" x14ac:dyDescent="0.25">
      <c r="G515" s="33" t="s">
        <v>7</v>
      </c>
      <c r="H515" s="33" t="s">
        <v>1583</v>
      </c>
      <c r="I515" s="1">
        <v>85315</v>
      </c>
      <c r="J515" s="2" t="s">
        <v>10844</v>
      </c>
      <c r="K515" s="2" t="s">
        <v>2557</v>
      </c>
    </row>
    <row r="516" spans="7:11" x14ac:dyDescent="0.25">
      <c r="G516" s="33" t="s">
        <v>7</v>
      </c>
      <c r="H516" s="33" t="s">
        <v>1584</v>
      </c>
      <c r="I516" s="1">
        <v>85316</v>
      </c>
      <c r="J516" s="2" t="s">
        <v>10845</v>
      </c>
      <c r="K516" s="2" t="s">
        <v>2557</v>
      </c>
    </row>
    <row r="517" spans="7:11" x14ac:dyDescent="0.25">
      <c r="G517" s="33" t="s">
        <v>7</v>
      </c>
      <c r="H517" s="33" t="s">
        <v>1585</v>
      </c>
      <c r="I517" s="1">
        <v>85317</v>
      </c>
      <c r="J517" s="2" t="s">
        <v>10846</v>
      </c>
      <c r="K517" s="2" t="s">
        <v>2557</v>
      </c>
    </row>
    <row r="518" spans="7:11" x14ac:dyDescent="0.25">
      <c r="G518" s="33" t="s">
        <v>7</v>
      </c>
      <c r="H518" s="33" t="s">
        <v>1586</v>
      </c>
      <c r="I518" s="1">
        <v>85318</v>
      </c>
      <c r="J518" s="2" t="s">
        <v>10847</v>
      </c>
      <c r="K518" s="2" t="s">
        <v>2557</v>
      </c>
    </row>
    <row r="519" spans="7:11" x14ac:dyDescent="0.25">
      <c r="G519" s="33" t="s">
        <v>7</v>
      </c>
      <c r="H519" s="33" t="s">
        <v>1587</v>
      </c>
      <c r="I519" s="1">
        <v>85319</v>
      </c>
      <c r="J519" s="2" t="s">
        <v>10848</v>
      </c>
      <c r="K519" s="2" t="s">
        <v>2557</v>
      </c>
    </row>
    <row r="520" spans="7:11" x14ac:dyDescent="0.25">
      <c r="G520" s="33" t="s">
        <v>7</v>
      </c>
      <c r="H520" s="33" t="s">
        <v>1687</v>
      </c>
      <c r="I520" s="1">
        <v>85320</v>
      </c>
      <c r="J520" s="2" t="s">
        <v>10849</v>
      </c>
      <c r="K520" s="2" t="s">
        <v>2557</v>
      </c>
    </row>
    <row r="521" spans="7:11" x14ac:dyDescent="0.25">
      <c r="G521" s="33" t="s">
        <v>7</v>
      </c>
      <c r="H521" s="33" t="s">
        <v>1688</v>
      </c>
      <c r="I521" s="1">
        <v>85321</v>
      </c>
      <c r="J521" s="2" t="s">
        <v>10850</v>
      </c>
      <c r="K521" s="2" t="s">
        <v>2557</v>
      </c>
    </row>
    <row r="522" spans="7:11" x14ac:dyDescent="0.25">
      <c r="G522" s="33" t="s">
        <v>7</v>
      </c>
      <c r="H522" s="33" t="s">
        <v>1689</v>
      </c>
      <c r="I522" s="1">
        <v>85322</v>
      </c>
      <c r="J522" s="2" t="s">
        <v>10851</v>
      </c>
      <c r="K522" s="2" t="s">
        <v>2557</v>
      </c>
    </row>
    <row r="523" spans="7:11" x14ac:dyDescent="0.25">
      <c r="G523" s="33" t="s">
        <v>7</v>
      </c>
      <c r="H523" s="33" t="s">
        <v>1690</v>
      </c>
      <c r="I523" s="1">
        <v>85323</v>
      </c>
      <c r="J523" s="2" t="s">
        <v>10852</v>
      </c>
      <c r="K523" s="2" t="s">
        <v>2557</v>
      </c>
    </row>
    <row r="524" spans="7:11" x14ac:dyDescent="0.25">
      <c r="G524" s="33" t="s">
        <v>7</v>
      </c>
      <c r="H524" s="33" t="s">
        <v>1691</v>
      </c>
      <c r="I524" s="1">
        <v>85324</v>
      </c>
      <c r="J524" s="2" t="s">
        <v>10853</v>
      </c>
      <c r="K524" s="2" t="s">
        <v>2557</v>
      </c>
    </row>
    <row r="525" spans="7:11" x14ac:dyDescent="0.25">
      <c r="G525" s="33" t="s">
        <v>7</v>
      </c>
      <c r="H525" s="33" t="s">
        <v>1692</v>
      </c>
      <c r="I525" s="1">
        <v>85325</v>
      </c>
      <c r="J525" s="2" t="s">
        <v>10854</v>
      </c>
      <c r="K525" s="2" t="s">
        <v>2557</v>
      </c>
    </row>
    <row r="526" spans="7:11" x14ac:dyDescent="0.25">
      <c r="G526" s="33" t="s">
        <v>7</v>
      </c>
      <c r="H526" s="33" t="s">
        <v>1693</v>
      </c>
      <c r="I526" s="1">
        <v>85326</v>
      </c>
      <c r="J526" s="2" t="s">
        <v>10855</v>
      </c>
      <c r="K526" s="2" t="s">
        <v>2557</v>
      </c>
    </row>
    <row r="527" spans="7:11" x14ac:dyDescent="0.25">
      <c r="G527" s="33" t="s">
        <v>7</v>
      </c>
      <c r="H527" s="33" t="s">
        <v>1694</v>
      </c>
      <c r="I527" s="1">
        <v>85327</v>
      </c>
      <c r="J527" s="2" t="s">
        <v>10856</v>
      </c>
      <c r="K527" s="2" t="s">
        <v>2557</v>
      </c>
    </row>
    <row r="528" spans="7:11" x14ac:dyDescent="0.25">
      <c r="G528" s="33" t="s">
        <v>7</v>
      </c>
      <c r="H528" s="33" t="s">
        <v>1695</v>
      </c>
      <c r="I528" s="1">
        <v>85328</v>
      </c>
      <c r="J528" s="2" t="s">
        <v>10857</v>
      </c>
      <c r="K528" s="2" t="s">
        <v>2557</v>
      </c>
    </row>
    <row r="529" spans="7:11" x14ac:dyDescent="0.25">
      <c r="G529" s="33" t="s">
        <v>7</v>
      </c>
      <c r="H529" s="33" t="s">
        <v>1696</v>
      </c>
      <c r="I529" s="1">
        <v>85329</v>
      </c>
      <c r="J529" s="2" t="s">
        <v>10858</v>
      </c>
      <c r="K529" s="2" t="s">
        <v>2557</v>
      </c>
    </row>
    <row r="530" spans="7:11" x14ac:dyDescent="0.25">
      <c r="G530" s="33" t="s">
        <v>7</v>
      </c>
      <c r="H530" s="33" t="s">
        <v>1697</v>
      </c>
      <c r="I530" s="1">
        <v>85330</v>
      </c>
      <c r="J530" s="2" t="s">
        <v>10859</v>
      </c>
      <c r="K530" s="2" t="s">
        <v>2557</v>
      </c>
    </row>
    <row r="531" spans="7:11" x14ac:dyDescent="0.25">
      <c r="G531" s="33" t="s">
        <v>7</v>
      </c>
      <c r="H531" s="33" t="s">
        <v>1797</v>
      </c>
      <c r="I531" s="1">
        <v>85331</v>
      </c>
      <c r="J531" s="2" t="s">
        <v>10860</v>
      </c>
      <c r="K531" s="2" t="s">
        <v>2557</v>
      </c>
    </row>
    <row r="532" spans="7:11" x14ac:dyDescent="0.25">
      <c r="G532" s="33" t="s">
        <v>7</v>
      </c>
      <c r="H532" s="33" t="s">
        <v>1798</v>
      </c>
      <c r="I532" s="1">
        <v>85332</v>
      </c>
      <c r="J532" s="2" t="s">
        <v>10861</v>
      </c>
      <c r="K532" s="2" t="s">
        <v>2557</v>
      </c>
    </row>
    <row r="533" spans="7:11" x14ac:dyDescent="0.25">
      <c r="G533" s="33" t="s">
        <v>7</v>
      </c>
      <c r="H533" s="33" t="s">
        <v>1799</v>
      </c>
      <c r="I533" s="1">
        <v>85333</v>
      </c>
      <c r="J533" s="2" t="s">
        <v>10862</v>
      </c>
      <c r="K533" s="2" t="s">
        <v>2557</v>
      </c>
    </row>
    <row r="534" spans="7:11" x14ac:dyDescent="0.25">
      <c r="G534" s="33" t="s">
        <v>7</v>
      </c>
      <c r="H534" s="33" t="s">
        <v>1800</v>
      </c>
      <c r="I534" s="1">
        <v>85334</v>
      </c>
      <c r="J534" s="2" t="s">
        <v>10863</v>
      </c>
      <c r="K534" s="2" t="s">
        <v>2557</v>
      </c>
    </row>
    <row r="535" spans="7:11" x14ac:dyDescent="0.25">
      <c r="G535" s="33" t="s">
        <v>7</v>
      </c>
      <c r="H535" s="33" t="s">
        <v>1801</v>
      </c>
      <c r="I535" s="1">
        <v>85335</v>
      </c>
      <c r="J535" s="2" t="s">
        <v>10864</v>
      </c>
      <c r="K535" s="2" t="s">
        <v>2557</v>
      </c>
    </row>
    <row r="536" spans="7:11" x14ac:dyDescent="0.25">
      <c r="G536" s="33" t="s">
        <v>7</v>
      </c>
      <c r="H536" s="33" t="s">
        <v>1802</v>
      </c>
      <c r="I536" s="1">
        <v>85336</v>
      </c>
      <c r="J536" s="2" t="s">
        <v>10865</v>
      </c>
      <c r="K536" s="2" t="s">
        <v>2557</v>
      </c>
    </row>
    <row r="537" spans="7:11" x14ac:dyDescent="0.25">
      <c r="G537" s="33" t="s">
        <v>7</v>
      </c>
      <c r="H537" s="33" t="s">
        <v>1803</v>
      </c>
      <c r="I537" s="1">
        <v>85337</v>
      </c>
      <c r="J537" s="2" t="s">
        <v>10866</v>
      </c>
      <c r="K537" s="2" t="s">
        <v>2557</v>
      </c>
    </row>
    <row r="538" spans="7:11" x14ac:dyDescent="0.25">
      <c r="G538" s="33" t="s">
        <v>7</v>
      </c>
      <c r="H538" s="33" t="s">
        <v>1804</v>
      </c>
      <c r="I538" s="1">
        <v>85338</v>
      </c>
      <c r="J538" s="2" t="s">
        <v>10867</v>
      </c>
      <c r="K538" s="2" t="s">
        <v>2557</v>
      </c>
    </row>
    <row r="539" spans="7:11" x14ac:dyDescent="0.25">
      <c r="G539" s="33" t="s">
        <v>7</v>
      </c>
      <c r="H539" s="33" t="s">
        <v>1805</v>
      </c>
      <c r="I539" s="1">
        <v>85339</v>
      </c>
      <c r="J539" s="2" t="s">
        <v>10868</v>
      </c>
      <c r="K539" s="2" t="s">
        <v>2557</v>
      </c>
    </row>
    <row r="540" spans="7:11" x14ac:dyDescent="0.25">
      <c r="G540" s="33" t="s">
        <v>7</v>
      </c>
      <c r="H540" s="33" t="s">
        <v>1806</v>
      </c>
      <c r="I540" s="1">
        <v>85340</v>
      </c>
      <c r="J540" s="2" t="s">
        <v>10869</v>
      </c>
      <c r="K540" s="2" t="s">
        <v>2557</v>
      </c>
    </row>
    <row r="541" spans="7:11" x14ac:dyDescent="0.25">
      <c r="G541" s="33" t="s">
        <v>7</v>
      </c>
      <c r="H541" s="33" t="s">
        <v>1807</v>
      </c>
      <c r="I541" s="1">
        <v>85341</v>
      </c>
      <c r="J541" s="2" t="s">
        <v>10870</v>
      </c>
      <c r="K541" s="2" t="s">
        <v>2557</v>
      </c>
    </row>
    <row r="542" spans="7:11" x14ac:dyDescent="0.25">
      <c r="G542" s="33" t="s">
        <v>7</v>
      </c>
      <c r="H542" s="33" t="s">
        <v>1907</v>
      </c>
      <c r="I542" s="1">
        <v>85342</v>
      </c>
      <c r="J542" s="2" t="s">
        <v>10871</v>
      </c>
      <c r="K542" s="2" t="s">
        <v>2557</v>
      </c>
    </row>
    <row r="543" spans="7:11" x14ac:dyDescent="0.25">
      <c r="G543" s="33" t="s">
        <v>7</v>
      </c>
      <c r="H543" s="33" t="s">
        <v>1908</v>
      </c>
      <c r="I543" s="1">
        <v>85343</v>
      </c>
      <c r="J543" s="2" t="s">
        <v>10872</v>
      </c>
      <c r="K543" s="2" t="s">
        <v>2557</v>
      </c>
    </row>
    <row r="544" spans="7:11" x14ac:dyDescent="0.25">
      <c r="G544" s="33" t="s">
        <v>7</v>
      </c>
      <c r="H544" s="33" t="s">
        <v>1909</v>
      </c>
      <c r="I544" s="1">
        <v>85344</v>
      </c>
      <c r="J544" s="2" t="s">
        <v>10873</v>
      </c>
      <c r="K544" s="2" t="s">
        <v>2557</v>
      </c>
    </row>
    <row r="545" spans="7:11" x14ac:dyDescent="0.25">
      <c r="G545" s="33" t="s">
        <v>7</v>
      </c>
      <c r="H545" s="33" t="s">
        <v>1910</v>
      </c>
      <c r="I545" s="1">
        <v>85345</v>
      </c>
      <c r="J545" s="2" t="s">
        <v>10874</v>
      </c>
      <c r="K545" s="2" t="s">
        <v>2557</v>
      </c>
    </row>
    <row r="546" spans="7:11" x14ac:dyDescent="0.25">
      <c r="G546" s="33" t="s">
        <v>7</v>
      </c>
      <c r="H546" s="33" t="s">
        <v>1911</v>
      </c>
      <c r="I546" s="1">
        <v>85346</v>
      </c>
      <c r="J546" s="2" t="s">
        <v>10875</v>
      </c>
      <c r="K546" s="2" t="s">
        <v>2557</v>
      </c>
    </row>
    <row r="547" spans="7:11" x14ac:dyDescent="0.25">
      <c r="G547" s="33" t="s">
        <v>7</v>
      </c>
      <c r="H547" s="33" t="s">
        <v>1912</v>
      </c>
      <c r="I547" s="1">
        <v>85347</v>
      </c>
      <c r="J547" s="2" t="s">
        <v>10876</v>
      </c>
      <c r="K547" s="2" t="s">
        <v>2557</v>
      </c>
    </row>
    <row r="548" spans="7:11" x14ac:dyDescent="0.25">
      <c r="G548" s="33" t="s">
        <v>7</v>
      </c>
      <c r="H548" s="33" t="s">
        <v>1913</v>
      </c>
      <c r="I548" s="1">
        <v>85348</v>
      </c>
      <c r="J548" s="2" t="s">
        <v>10877</v>
      </c>
      <c r="K548" s="2" t="s">
        <v>2557</v>
      </c>
    </row>
    <row r="549" spans="7:11" x14ac:dyDescent="0.25">
      <c r="G549" s="33" t="s">
        <v>7</v>
      </c>
      <c r="H549" s="33" t="s">
        <v>1914</v>
      </c>
      <c r="I549" s="1">
        <v>85349</v>
      </c>
      <c r="J549" s="2" t="s">
        <v>10878</v>
      </c>
      <c r="K549" s="2" t="s">
        <v>2557</v>
      </c>
    </row>
    <row r="550" spans="7:11" x14ac:dyDescent="0.25">
      <c r="G550" s="33" t="s">
        <v>7</v>
      </c>
      <c r="H550" s="33" t="s">
        <v>1915</v>
      </c>
      <c r="I550" s="1">
        <v>85350</v>
      </c>
      <c r="J550" s="2" t="s">
        <v>10879</v>
      </c>
      <c r="K550" s="2" t="s">
        <v>2557</v>
      </c>
    </row>
    <row r="551" spans="7:11" x14ac:dyDescent="0.25">
      <c r="G551" s="33" t="s">
        <v>7</v>
      </c>
      <c r="H551" s="33" t="s">
        <v>1916</v>
      </c>
      <c r="I551" s="1">
        <v>85351</v>
      </c>
      <c r="J551" s="2" t="s">
        <v>10880</v>
      </c>
      <c r="K551" s="2" t="s">
        <v>2557</v>
      </c>
    </row>
    <row r="552" spans="7:11" x14ac:dyDescent="0.25">
      <c r="G552" s="33" t="s">
        <v>7</v>
      </c>
      <c r="H552" s="33" t="s">
        <v>1917</v>
      </c>
      <c r="I552" s="1">
        <v>85352</v>
      </c>
      <c r="J552" s="2" t="s">
        <v>10881</v>
      </c>
      <c r="K552" s="2" t="s">
        <v>2557</v>
      </c>
    </row>
    <row r="553" spans="7:11" x14ac:dyDescent="0.25">
      <c r="G553" s="33" t="s">
        <v>7</v>
      </c>
      <c r="H553" s="33" t="s">
        <v>2017</v>
      </c>
      <c r="I553" s="1">
        <v>85353</v>
      </c>
      <c r="J553" s="2" t="s">
        <v>10882</v>
      </c>
      <c r="K553" s="2" t="s">
        <v>2557</v>
      </c>
    </row>
    <row r="554" spans="7:11" x14ac:dyDescent="0.25">
      <c r="G554" s="33" t="s">
        <v>7</v>
      </c>
      <c r="H554" s="33" t="s">
        <v>2018</v>
      </c>
      <c r="I554" s="1">
        <v>85354</v>
      </c>
      <c r="J554" s="2" t="s">
        <v>10883</v>
      </c>
      <c r="K554" s="2" t="s">
        <v>2557</v>
      </c>
    </row>
    <row r="555" spans="7:11" x14ac:dyDescent="0.25">
      <c r="G555" s="33" t="s">
        <v>7</v>
      </c>
      <c r="H555" s="33" t="s">
        <v>2019</v>
      </c>
      <c r="I555" s="1">
        <v>85355</v>
      </c>
      <c r="J555" s="2" t="s">
        <v>10884</v>
      </c>
      <c r="K555" s="2" t="s">
        <v>2557</v>
      </c>
    </row>
    <row r="556" spans="7:11" x14ac:dyDescent="0.25">
      <c r="G556" s="33" t="s">
        <v>7</v>
      </c>
      <c r="H556" s="33" t="s">
        <v>2020</v>
      </c>
      <c r="I556" s="1">
        <v>85356</v>
      </c>
      <c r="J556" s="2" t="s">
        <v>10885</v>
      </c>
      <c r="K556" s="2" t="s">
        <v>2557</v>
      </c>
    </row>
    <row r="557" spans="7:11" x14ac:dyDescent="0.25">
      <c r="G557" s="33" t="s">
        <v>7</v>
      </c>
      <c r="H557" s="33" t="s">
        <v>2021</v>
      </c>
      <c r="I557" s="1">
        <v>85357</v>
      </c>
      <c r="J557" s="2" t="s">
        <v>10886</v>
      </c>
      <c r="K557" s="2" t="s">
        <v>2557</v>
      </c>
    </row>
    <row r="558" spans="7:11" x14ac:dyDescent="0.25">
      <c r="G558" s="33" t="s">
        <v>7</v>
      </c>
      <c r="H558" s="33" t="s">
        <v>2022</v>
      </c>
      <c r="I558" s="1">
        <v>85358</v>
      </c>
      <c r="J558" s="2" t="s">
        <v>10887</v>
      </c>
      <c r="K558" s="2" t="s">
        <v>2557</v>
      </c>
    </row>
    <row r="559" spans="7:11" x14ac:dyDescent="0.25">
      <c r="G559" s="33" t="s">
        <v>7</v>
      </c>
      <c r="H559" s="33" t="s">
        <v>2023</v>
      </c>
      <c r="I559" s="1">
        <v>85359</v>
      </c>
      <c r="J559" s="2" t="s">
        <v>10888</v>
      </c>
      <c r="K559" s="2" t="s">
        <v>2557</v>
      </c>
    </row>
    <row r="560" spans="7:11" x14ac:dyDescent="0.25">
      <c r="G560" s="33" t="s">
        <v>7</v>
      </c>
      <c r="H560" s="33" t="s">
        <v>2024</v>
      </c>
      <c r="I560" s="1">
        <v>85360</v>
      </c>
      <c r="J560" s="2" t="s">
        <v>10889</v>
      </c>
      <c r="K560" s="2" t="s">
        <v>2557</v>
      </c>
    </row>
    <row r="561" spans="7:11" x14ac:dyDescent="0.25">
      <c r="G561" s="33" t="s">
        <v>7</v>
      </c>
      <c r="H561" s="33" t="s">
        <v>2025</v>
      </c>
      <c r="I561" s="1">
        <v>85361</v>
      </c>
      <c r="J561" s="2" t="s">
        <v>10890</v>
      </c>
      <c r="K561" s="2" t="s">
        <v>2557</v>
      </c>
    </row>
    <row r="562" spans="7:11" x14ac:dyDescent="0.25">
      <c r="G562" s="33" t="s">
        <v>7</v>
      </c>
      <c r="H562" s="33" t="s">
        <v>2026</v>
      </c>
      <c r="I562" s="1">
        <v>85362</v>
      </c>
      <c r="J562" s="2" t="s">
        <v>10891</v>
      </c>
      <c r="K562" s="2" t="s">
        <v>2557</v>
      </c>
    </row>
    <row r="563" spans="7:11" x14ac:dyDescent="0.25">
      <c r="G563" s="33" t="s">
        <v>7</v>
      </c>
      <c r="H563" s="33" t="s">
        <v>2027</v>
      </c>
      <c r="I563" s="1">
        <v>85363</v>
      </c>
      <c r="J563" s="2" t="s">
        <v>10892</v>
      </c>
      <c r="K563" s="2" t="s">
        <v>2557</v>
      </c>
    </row>
    <row r="564" spans="7:11" x14ac:dyDescent="0.25">
      <c r="G564" s="33" t="s">
        <v>7</v>
      </c>
      <c r="H564" s="33" t="s">
        <v>2127</v>
      </c>
      <c r="I564" s="1">
        <v>85364</v>
      </c>
      <c r="J564" s="2" t="s">
        <v>10893</v>
      </c>
      <c r="K564" s="2" t="s">
        <v>2557</v>
      </c>
    </row>
    <row r="565" spans="7:11" x14ac:dyDescent="0.25">
      <c r="G565" s="33" t="s">
        <v>7</v>
      </c>
      <c r="H565" s="33" t="s">
        <v>2128</v>
      </c>
      <c r="I565" s="1">
        <v>85365</v>
      </c>
      <c r="J565" s="2" t="s">
        <v>10894</v>
      </c>
      <c r="K565" s="2" t="s">
        <v>2557</v>
      </c>
    </row>
    <row r="566" spans="7:11" x14ac:dyDescent="0.25">
      <c r="G566" s="33" t="s">
        <v>7</v>
      </c>
      <c r="H566" s="33" t="s">
        <v>2129</v>
      </c>
      <c r="I566" s="1">
        <v>85366</v>
      </c>
      <c r="J566" s="2" t="s">
        <v>10895</v>
      </c>
      <c r="K566" s="2" t="s">
        <v>2557</v>
      </c>
    </row>
    <row r="567" spans="7:11" x14ac:dyDescent="0.25">
      <c r="G567" s="33" t="s">
        <v>7</v>
      </c>
      <c r="H567" s="33" t="s">
        <v>2130</v>
      </c>
      <c r="I567" s="1">
        <v>85367</v>
      </c>
      <c r="J567" s="2" t="s">
        <v>10896</v>
      </c>
      <c r="K567" s="2" t="s">
        <v>2557</v>
      </c>
    </row>
    <row r="568" spans="7:11" x14ac:dyDescent="0.25">
      <c r="G568" s="33" t="s">
        <v>7</v>
      </c>
      <c r="H568" s="33" t="s">
        <v>2131</v>
      </c>
      <c r="I568" s="1">
        <v>85368</v>
      </c>
      <c r="J568" s="2" t="s">
        <v>10897</v>
      </c>
      <c r="K568" s="2" t="s">
        <v>2557</v>
      </c>
    </row>
    <row r="569" spans="7:11" x14ac:dyDescent="0.25">
      <c r="G569" s="33" t="s">
        <v>7</v>
      </c>
      <c r="H569" s="33" t="s">
        <v>2132</v>
      </c>
      <c r="I569" s="1">
        <v>85369</v>
      </c>
      <c r="J569" s="2" t="s">
        <v>10898</v>
      </c>
      <c r="K569" s="2" t="s">
        <v>2557</v>
      </c>
    </row>
    <row r="570" spans="7:11" x14ac:dyDescent="0.25">
      <c r="G570" s="33" t="s">
        <v>7</v>
      </c>
      <c r="H570" s="33" t="s">
        <v>2133</v>
      </c>
      <c r="I570" s="1">
        <v>85370</v>
      </c>
      <c r="J570" s="2" t="s">
        <v>10899</v>
      </c>
      <c r="K570" s="2" t="s">
        <v>2557</v>
      </c>
    </row>
    <row r="571" spans="7:11" x14ac:dyDescent="0.25">
      <c r="G571" s="33" t="s">
        <v>7</v>
      </c>
      <c r="H571" s="33" t="s">
        <v>2134</v>
      </c>
      <c r="I571" s="1">
        <v>85371</v>
      </c>
      <c r="J571" s="2" t="s">
        <v>10900</v>
      </c>
      <c r="K571" s="2" t="s">
        <v>2557</v>
      </c>
    </row>
    <row r="572" spans="7:11" x14ac:dyDescent="0.25">
      <c r="G572" s="33" t="s">
        <v>7</v>
      </c>
      <c r="H572" s="33" t="s">
        <v>2135</v>
      </c>
      <c r="I572" s="1">
        <v>85372</v>
      </c>
      <c r="J572" s="2" t="s">
        <v>10901</v>
      </c>
      <c r="K572" s="2" t="s">
        <v>2557</v>
      </c>
    </row>
    <row r="573" spans="7:11" x14ac:dyDescent="0.25">
      <c r="G573" s="33" t="s">
        <v>7</v>
      </c>
      <c r="H573" s="33" t="s">
        <v>2136</v>
      </c>
      <c r="I573" s="1">
        <v>85373</v>
      </c>
      <c r="J573" s="2" t="s">
        <v>10902</v>
      </c>
      <c r="K573" s="2" t="s">
        <v>2557</v>
      </c>
    </row>
    <row r="574" spans="7:11" x14ac:dyDescent="0.25">
      <c r="G574" s="33" t="s">
        <v>7</v>
      </c>
      <c r="H574" s="33" t="s">
        <v>2137</v>
      </c>
      <c r="I574" s="1">
        <v>85374</v>
      </c>
      <c r="J574" s="2" t="s">
        <v>10903</v>
      </c>
      <c r="K574" s="2" t="s">
        <v>2557</v>
      </c>
    </row>
    <row r="575" spans="7:11" x14ac:dyDescent="0.25">
      <c r="G575" s="33" t="s">
        <v>7</v>
      </c>
      <c r="H575" s="33" t="s">
        <v>2237</v>
      </c>
      <c r="I575" s="1">
        <v>85375</v>
      </c>
      <c r="J575" s="2" t="s">
        <v>10904</v>
      </c>
      <c r="K575" s="2" t="s">
        <v>2557</v>
      </c>
    </row>
    <row r="576" spans="7:11" x14ac:dyDescent="0.25">
      <c r="G576" s="33" t="s">
        <v>7</v>
      </c>
      <c r="H576" s="33" t="s">
        <v>2238</v>
      </c>
      <c r="I576" s="1">
        <v>85376</v>
      </c>
      <c r="J576" s="2" t="s">
        <v>10905</v>
      </c>
      <c r="K576" s="2" t="s">
        <v>2557</v>
      </c>
    </row>
    <row r="577" spans="7:11" x14ac:dyDescent="0.25">
      <c r="G577" s="33" t="s">
        <v>7</v>
      </c>
      <c r="H577" s="33" t="s">
        <v>2239</v>
      </c>
      <c r="I577" s="1">
        <v>85377</v>
      </c>
      <c r="J577" s="2" t="s">
        <v>10906</v>
      </c>
      <c r="K577" s="2" t="s">
        <v>2557</v>
      </c>
    </row>
    <row r="578" spans="7:11" x14ac:dyDescent="0.25">
      <c r="G578" s="33" t="s">
        <v>7</v>
      </c>
      <c r="H578" s="33" t="s">
        <v>2240</v>
      </c>
      <c r="I578" s="1">
        <v>85378</v>
      </c>
      <c r="J578" s="2" t="s">
        <v>10907</v>
      </c>
      <c r="K578" s="2" t="s">
        <v>2557</v>
      </c>
    </row>
    <row r="579" spans="7:11" x14ac:dyDescent="0.25">
      <c r="G579" s="33" t="s">
        <v>7</v>
      </c>
      <c r="H579" s="33" t="s">
        <v>2241</v>
      </c>
      <c r="I579" s="1">
        <v>85379</v>
      </c>
      <c r="J579" s="2" t="s">
        <v>10908</v>
      </c>
      <c r="K579" s="2" t="s">
        <v>2557</v>
      </c>
    </row>
    <row r="580" spans="7:11" x14ac:dyDescent="0.25">
      <c r="G580" s="33" t="s">
        <v>7</v>
      </c>
      <c r="H580" s="33" t="s">
        <v>2242</v>
      </c>
      <c r="I580" s="1">
        <v>85380</v>
      </c>
      <c r="J580" s="2" t="s">
        <v>10909</v>
      </c>
      <c r="K580" s="2" t="s">
        <v>2557</v>
      </c>
    </row>
    <row r="581" spans="7:11" x14ac:dyDescent="0.25">
      <c r="G581" s="33" t="s">
        <v>7</v>
      </c>
      <c r="H581" s="33" t="s">
        <v>2243</v>
      </c>
      <c r="I581" s="1">
        <v>85381</v>
      </c>
      <c r="J581" s="2" t="s">
        <v>10910</v>
      </c>
      <c r="K581" s="2" t="s">
        <v>2557</v>
      </c>
    </row>
    <row r="582" spans="7:11" x14ac:dyDescent="0.25">
      <c r="G582" s="33" t="s">
        <v>7</v>
      </c>
      <c r="H582" s="33" t="s">
        <v>2244</v>
      </c>
      <c r="I582" s="1">
        <v>85382</v>
      </c>
      <c r="J582" s="2" t="s">
        <v>10911</v>
      </c>
      <c r="K582" s="2" t="s">
        <v>2557</v>
      </c>
    </row>
    <row r="583" spans="7:11" x14ac:dyDescent="0.25">
      <c r="G583" s="33" t="s">
        <v>7</v>
      </c>
      <c r="H583" s="33" t="s">
        <v>2245</v>
      </c>
      <c r="I583" s="1">
        <v>85383</v>
      </c>
      <c r="J583" s="2" t="s">
        <v>10912</v>
      </c>
      <c r="K583" s="2" t="s">
        <v>2557</v>
      </c>
    </row>
    <row r="584" spans="7:11" x14ac:dyDescent="0.25">
      <c r="G584" s="33" t="s">
        <v>7</v>
      </c>
      <c r="H584" s="33" t="s">
        <v>2246</v>
      </c>
      <c r="I584" s="1">
        <v>85384</v>
      </c>
      <c r="J584" s="2" t="s">
        <v>10913</v>
      </c>
      <c r="K584" s="2" t="s">
        <v>2557</v>
      </c>
    </row>
    <row r="585" spans="7:11" x14ac:dyDescent="0.25">
      <c r="G585" s="33" t="s">
        <v>7</v>
      </c>
      <c r="H585" s="33" t="s">
        <v>2247</v>
      </c>
      <c r="I585" s="1">
        <v>85385</v>
      </c>
      <c r="J585" s="2" t="s">
        <v>10914</v>
      </c>
      <c r="K585" s="2" t="s">
        <v>2557</v>
      </c>
    </row>
    <row r="586" spans="7:11" x14ac:dyDescent="0.25">
      <c r="G586" s="33" t="s">
        <v>7</v>
      </c>
      <c r="H586" s="33" t="s">
        <v>2347</v>
      </c>
      <c r="I586" s="1">
        <v>85386</v>
      </c>
      <c r="J586" s="2" t="s">
        <v>10915</v>
      </c>
      <c r="K586" s="2" t="s">
        <v>2557</v>
      </c>
    </row>
    <row r="587" spans="7:11" x14ac:dyDescent="0.25">
      <c r="G587" s="33" t="s">
        <v>7</v>
      </c>
      <c r="H587" s="33" t="s">
        <v>2348</v>
      </c>
      <c r="I587" s="1">
        <v>85387</v>
      </c>
      <c r="J587" s="2" t="s">
        <v>10916</v>
      </c>
      <c r="K587" s="2" t="s">
        <v>2557</v>
      </c>
    </row>
    <row r="588" spans="7:11" x14ac:dyDescent="0.25">
      <c r="G588" s="33" t="s">
        <v>7</v>
      </c>
      <c r="H588" s="33" t="s">
        <v>2349</v>
      </c>
      <c r="I588" s="1">
        <v>85388</v>
      </c>
      <c r="J588" s="2" t="s">
        <v>10917</v>
      </c>
      <c r="K588" s="2" t="s">
        <v>2557</v>
      </c>
    </row>
    <row r="589" spans="7:11" x14ac:dyDescent="0.25">
      <c r="G589" s="33" t="s">
        <v>7</v>
      </c>
      <c r="H589" s="33" t="s">
        <v>2350</v>
      </c>
      <c r="I589" s="1">
        <v>85389</v>
      </c>
      <c r="J589" s="2" t="s">
        <v>10918</v>
      </c>
      <c r="K589" s="2" t="s">
        <v>2557</v>
      </c>
    </row>
    <row r="590" spans="7:11" x14ac:dyDescent="0.25">
      <c r="G590" s="33" t="s">
        <v>7</v>
      </c>
      <c r="H590" s="33" t="s">
        <v>2351</v>
      </c>
      <c r="I590" s="1">
        <v>85390</v>
      </c>
      <c r="J590" s="2" t="s">
        <v>10919</v>
      </c>
      <c r="K590" s="2" t="s">
        <v>2557</v>
      </c>
    </row>
    <row r="591" spans="7:11" x14ac:dyDescent="0.25">
      <c r="G591" s="33" t="s">
        <v>7</v>
      </c>
      <c r="H591" s="33" t="s">
        <v>2352</v>
      </c>
      <c r="I591" s="1">
        <v>85391</v>
      </c>
      <c r="J591" s="2" t="s">
        <v>10920</v>
      </c>
      <c r="K591" s="2" t="s">
        <v>2557</v>
      </c>
    </row>
    <row r="592" spans="7:11" x14ac:dyDescent="0.25">
      <c r="G592" s="33" t="s">
        <v>7</v>
      </c>
      <c r="H592" s="33" t="s">
        <v>2353</v>
      </c>
      <c r="I592" s="1">
        <v>85392</v>
      </c>
      <c r="J592" s="2" t="s">
        <v>10921</v>
      </c>
      <c r="K592" s="2" t="s">
        <v>2557</v>
      </c>
    </row>
    <row r="593" spans="7:11" x14ac:dyDescent="0.25">
      <c r="G593" s="33" t="s">
        <v>7</v>
      </c>
      <c r="H593" s="33" t="s">
        <v>2354</v>
      </c>
      <c r="I593" s="1">
        <v>85393</v>
      </c>
      <c r="J593" s="2" t="s">
        <v>10922</v>
      </c>
      <c r="K593" s="2" t="s">
        <v>2557</v>
      </c>
    </row>
    <row r="594" spans="7:11" x14ac:dyDescent="0.25">
      <c r="G594" s="33" t="s">
        <v>7</v>
      </c>
      <c r="H594" s="33" t="s">
        <v>2355</v>
      </c>
      <c r="I594" s="1">
        <v>85394</v>
      </c>
      <c r="J594" s="2" t="s">
        <v>10923</v>
      </c>
      <c r="K594" s="2" t="s">
        <v>2557</v>
      </c>
    </row>
    <row r="595" spans="7:11" x14ac:dyDescent="0.25">
      <c r="G595" s="33" t="s">
        <v>7</v>
      </c>
      <c r="H595" s="33" t="s">
        <v>2356</v>
      </c>
      <c r="I595" s="1">
        <v>85395</v>
      </c>
      <c r="J595" s="2" t="s">
        <v>10924</v>
      </c>
      <c r="K595" s="2" t="s">
        <v>2557</v>
      </c>
    </row>
    <row r="596" spans="7:11" x14ac:dyDescent="0.25">
      <c r="G596" s="33" t="s">
        <v>7</v>
      </c>
      <c r="H596" s="33" t="s">
        <v>2357</v>
      </c>
      <c r="I596" s="1">
        <v>85396</v>
      </c>
      <c r="J596" s="2" t="s">
        <v>10925</v>
      </c>
      <c r="K596" s="2" t="s">
        <v>2557</v>
      </c>
    </row>
    <row r="597" spans="7:11" x14ac:dyDescent="0.25">
      <c r="G597" s="33" t="s">
        <v>7</v>
      </c>
      <c r="H597" s="33" t="s">
        <v>2457</v>
      </c>
      <c r="I597" s="1">
        <v>85397</v>
      </c>
      <c r="J597" s="2" t="s">
        <v>10926</v>
      </c>
      <c r="K597" s="2" t="s">
        <v>2557</v>
      </c>
    </row>
    <row r="598" spans="7:11" x14ac:dyDescent="0.25">
      <c r="G598" s="33" t="s">
        <v>7</v>
      </c>
      <c r="H598" s="33" t="s">
        <v>2458</v>
      </c>
      <c r="I598" s="1">
        <v>85398</v>
      </c>
      <c r="J598" s="2" t="s">
        <v>10927</v>
      </c>
      <c r="K598" s="2" t="s">
        <v>2557</v>
      </c>
    </row>
    <row r="599" spans="7:11" x14ac:dyDescent="0.25">
      <c r="G599" s="33" t="s">
        <v>7</v>
      </c>
      <c r="H599" s="33" t="s">
        <v>2459</v>
      </c>
      <c r="I599" s="1">
        <v>85399</v>
      </c>
      <c r="J599" s="2" t="s">
        <v>10928</v>
      </c>
      <c r="K599" s="2" t="s">
        <v>2557</v>
      </c>
    </row>
    <row r="600" spans="7:11" x14ac:dyDescent="0.25">
      <c r="G600" s="33" t="s">
        <v>7</v>
      </c>
      <c r="H600" s="33" t="s">
        <v>2460</v>
      </c>
      <c r="I600" s="1">
        <v>85400</v>
      </c>
      <c r="J600" s="2" t="s">
        <v>10929</v>
      </c>
      <c r="K600" s="2" t="s">
        <v>2557</v>
      </c>
    </row>
    <row r="601" spans="7:11" x14ac:dyDescent="0.25">
      <c r="G601" s="33" t="s">
        <v>7</v>
      </c>
      <c r="H601" s="33" t="s">
        <v>2461</v>
      </c>
      <c r="I601" s="1">
        <v>85401</v>
      </c>
      <c r="J601" s="2" t="s">
        <v>10930</v>
      </c>
      <c r="K601" s="2" t="s">
        <v>2557</v>
      </c>
    </row>
    <row r="602" spans="7:11" x14ac:dyDescent="0.25">
      <c r="G602" s="33" t="s">
        <v>7</v>
      </c>
      <c r="H602" s="33" t="s">
        <v>2462</v>
      </c>
      <c r="I602" s="1">
        <v>85402</v>
      </c>
      <c r="J602" s="2" t="s">
        <v>10931</v>
      </c>
      <c r="K602" s="2" t="s">
        <v>2557</v>
      </c>
    </row>
    <row r="603" spans="7:11" x14ac:dyDescent="0.25">
      <c r="G603" s="33" t="s">
        <v>7</v>
      </c>
      <c r="H603" s="33" t="s">
        <v>2463</v>
      </c>
      <c r="I603" s="1">
        <v>85403</v>
      </c>
      <c r="J603" s="2" t="s">
        <v>10932</v>
      </c>
      <c r="K603" s="2" t="s">
        <v>2557</v>
      </c>
    </row>
    <row r="604" spans="7:11" x14ac:dyDescent="0.25">
      <c r="G604" s="33" t="s">
        <v>7</v>
      </c>
      <c r="H604" s="33" t="s">
        <v>2464</v>
      </c>
      <c r="I604" s="1">
        <v>85404</v>
      </c>
      <c r="J604" s="2" t="s">
        <v>10933</v>
      </c>
      <c r="K604" s="2" t="s">
        <v>2557</v>
      </c>
    </row>
    <row r="605" spans="7:11" x14ac:dyDescent="0.25">
      <c r="G605" s="33" t="s">
        <v>7</v>
      </c>
      <c r="H605" s="33" t="s">
        <v>2465</v>
      </c>
      <c r="I605" s="1">
        <v>85405</v>
      </c>
      <c r="J605" s="2" t="s">
        <v>10934</v>
      </c>
      <c r="K605" s="2" t="s">
        <v>2557</v>
      </c>
    </row>
    <row r="606" spans="7:11" x14ac:dyDescent="0.25">
      <c r="G606" s="33" t="s">
        <v>7</v>
      </c>
      <c r="H606" s="33" t="s">
        <v>2466</v>
      </c>
      <c r="I606" s="1">
        <v>85406</v>
      </c>
      <c r="J606" s="2" t="s">
        <v>10935</v>
      </c>
      <c r="K606" s="2" t="s">
        <v>2557</v>
      </c>
    </row>
    <row r="607" spans="7:11" x14ac:dyDescent="0.25">
      <c r="G607" s="33" t="s">
        <v>7</v>
      </c>
      <c r="H607" s="33" t="s">
        <v>2467</v>
      </c>
      <c r="I607" s="1">
        <v>85407</v>
      </c>
      <c r="J607" s="2" t="s">
        <v>10936</v>
      </c>
      <c r="K607" s="2" t="s">
        <v>2557</v>
      </c>
    </row>
    <row r="608" spans="7:11" x14ac:dyDescent="0.25">
      <c r="G608" s="33" t="s">
        <v>7</v>
      </c>
      <c r="H608" s="33" t="s">
        <v>393</v>
      </c>
      <c r="I608" s="1">
        <v>85408</v>
      </c>
      <c r="J608" s="2" t="s">
        <v>10937</v>
      </c>
      <c r="K608" s="2" t="s">
        <v>2557</v>
      </c>
    </row>
    <row r="609" spans="7:11" x14ac:dyDescent="0.25">
      <c r="G609" s="33" t="s">
        <v>7</v>
      </c>
      <c r="H609" s="33" t="s">
        <v>533</v>
      </c>
      <c r="I609" s="1">
        <v>85409</v>
      </c>
      <c r="J609" s="2" t="s">
        <v>10938</v>
      </c>
      <c r="K609" s="2" t="s">
        <v>2557</v>
      </c>
    </row>
    <row r="610" spans="7:11" x14ac:dyDescent="0.25">
      <c r="G610" s="33" t="s">
        <v>7</v>
      </c>
      <c r="H610" s="33" t="s">
        <v>673</v>
      </c>
      <c r="I610" s="1">
        <v>85410</v>
      </c>
      <c r="J610" s="2" t="s">
        <v>10939</v>
      </c>
      <c r="K610" s="2" t="s">
        <v>2557</v>
      </c>
    </row>
    <row r="611" spans="7:11" x14ac:dyDescent="0.25">
      <c r="G611" s="33" t="s">
        <v>7</v>
      </c>
      <c r="H611" s="33" t="s">
        <v>813</v>
      </c>
      <c r="I611" s="1">
        <v>85411</v>
      </c>
      <c r="J611" s="2" t="s">
        <v>10940</v>
      </c>
      <c r="K611" s="2" t="s">
        <v>2557</v>
      </c>
    </row>
    <row r="612" spans="7:11" x14ac:dyDescent="0.25">
      <c r="G612" s="33" t="s">
        <v>7</v>
      </c>
      <c r="H612" s="33" t="s">
        <v>953</v>
      </c>
      <c r="I612" s="1">
        <v>85412</v>
      </c>
      <c r="J612" s="2" t="s">
        <v>10941</v>
      </c>
      <c r="K612" s="2" t="s">
        <v>2557</v>
      </c>
    </row>
    <row r="613" spans="7:11" x14ac:dyDescent="0.25">
      <c r="G613" s="33" t="s">
        <v>7</v>
      </c>
      <c r="H613" s="33" t="s">
        <v>1093</v>
      </c>
      <c r="I613" s="1">
        <v>85413</v>
      </c>
      <c r="J613" s="2" t="s">
        <v>10942</v>
      </c>
      <c r="K613" s="2" t="s">
        <v>2557</v>
      </c>
    </row>
    <row r="614" spans="7:11" x14ac:dyDescent="0.25">
      <c r="G614" s="33" t="s">
        <v>7</v>
      </c>
      <c r="H614" s="33" t="s">
        <v>1233</v>
      </c>
      <c r="I614" s="1">
        <v>85414</v>
      </c>
      <c r="J614" s="2" t="s">
        <v>10943</v>
      </c>
      <c r="K614" s="2" t="s">
        <v>2557</v>
      </c>
    </row>
    <row r="615" spans="7:11" x14ac:dyDescent="0.25">
      <c r="G615" s="33" t="s">
        <v>7</v>
      </c>
      <c r="H615" s="33" t="s">
        <v>1373</v>
      </c>
      <c r="I615" s="1">
        <v>85415</v>
      </c>
      <c r="J615" s="2" t="s">
        <v>10944</v>
      </c>
      <c r="K615" s="2" t="s">
        <v>2557</v>
      </c>
    </row>
    <row r="616" spans="7:11" x14ac:dyDescent="0.25">
      <c r="G616" s="33" t="s">
        <v>7</v>
      </c>
      <c r="H616" s="33" t="s">
        <v>1513</v>
      </c>
      <c r="I616" s="1">
        <v>85416</v>
      </c>
      <c r="J616" s="2" t="s">
        <v>10945</v>
      </c>
      <c r="K616" s="2" t="s">
        <v>2557</v>
      </c>
    </row>
    <row r="617" spans="7:11" x14ac:dyDescent="0.25">
      <c r="G617" s="33" t="s">
        <v>7</v>
      </c>
      <c r="H617" s="33" t="s">
        <v>247</v>
      </c>
      <c r="I617" s="1">
        <v>85417</v>
      </c>
      <c r="J617" s="2" t="s">
        <v>10946</v>
      </c>
      <c r="K617" s="2" t="s">
        <v>2557</v>
      </c>
    </row>
    <row r="618" spans="7:11" x14ac:dyDescent="0.25">
      <c r="G618" s="33" t="s">
        <v>7</v>
      </c>
      <c r="H618" s="33" t="s">
        <v>177</v>
      </c>
      <c r="I618" s="1">
        <v>85418</v>
      </c>
      <c r="J618" s="2" t="s">
        <v>10947</v>
      </c>
      <c r="K618" s="2" t="s">
        <v>2557</v>
      </c>
    </row>
    <row r="619" spans="7:11" x14ac:dyDescent="0.25">
      <c r="G619" s="33" t="s">
        <v>7</v>
      </c>
      <c r="H619" s="33" t="s">
        <v>394</v>
      </c>
      <c r="I619" s="1">
        <v>85419</v>
      </c>
      <c r="J619" s="2" t="s">
        <v>10948</v>
      </c>
      <c r="K619" s="2" t="s">
        <v>2557</v>
      </c>
    </row>
    <row r="620" spans="7:11" x14ac:dyDescent="0.25">
      <c r="G620" s="33" t="s">
        <v>7</v>
      </c>
      <c r="H620" s="33" t="s">
        <v>534</v>
      </c>
      <c r="I620" s="1">
        <v>85420</v>
      </c>
      <c r="J620" s="2" t="s">
        <v>10949</v>
      </c>
      <c r="K620" s="2" t="s">
        <v>2557</v>
      </c>
    </row>
    <row r="621" spans="7:11" x14ac:dyDescent="0.25">
      <c r="G621" s="33" t="s">
        <v>7</v>
      </c>
      <c r="H621" s="33" t="s">
        <v>674</v>
      </c>
      <c r="I621" s="1">
        <v>85421</v>
      </c>
      <c r="J621" s="2" t="s">
        <v>10950</v>
      </c>
      <c r="K621" s="2" t="s">
        <v>2557</v>
      </c>
    </row>
    <row r="622" spans="7:11" x14ac:dyDescent="0.25">
      <c r="G622" s="33" t="s">
        <v>7</v>
      </c>
      <c r="H622" s="33" t="s">
        <v>814</v>
      </c>
      <c r="I622" s="1">
        <v>85422</v>
      </c>
      <c r="J622" s="2" t="s">
        <v>10951</v>
      </c>
      <c r="K622" s="2" t="s">
        <v>2557</v>
      </c>
    </row>
    <row r="623" spans="7:11" x14ac:dyDescent="0.25">
      <c r="G623" s="33" t="s">
        <v>7</v>
      </c>
      <c r="H623" s="33" t="s">
        <v>954</v>
      </c>
      <c r="I623" s="1">
        <v>85423</v>
      </c>
      <c r="J623" s="2" t="s">
        <v>10952</v>
      </c>
      <c r="K623" s="2" t="s">
        <v>2557</v>
      </c>
    </row>
    <row r="624" spans="7:11" x14ac:dyDescent="0.25">
      <c r="G624" s="33" t="s">
        <v>7</v>
      </c>
      <c r="H624" s="33" t="s">
        <v>1094</v>
      </c>
      <c r="I624" s="1">
        <v>85424</v>
      </c>
      <c r="J624" s="2" t="s">
        <v>10953</v>
      </c>
      <c r="K624" s="2" t="s">
        <v>2557</v>
      </c>
    </row>
    <row r="625" spans="7:11" x14ac:dyDescent="0.25">
      <c r="G625" s="33" t="s">
        <v>7</v>
      </c>
      <c r="H625" s="33" t="s">
        <v>1234</v>
      </c>
      <c r="I625" s="1">
        <v>85425</v>
      </c>
      <c r="J625" s="2" t="s">
        <v>10954</v>
      </c>
      <c r="K625" s="2" t="s">
        <v>2557</v>
      </c>
    </row>
    <row r="626" spans="7:11" x14ac:dyDescent="0.25">
      <c r="G626" s="33" t="s">
        <v>7</v>
      </c>
      <c r="H626" s="33" t="s">
        <v>1374</v>
      </c>
      <c r="I626" s="1">
        <v>85426</v>
      </c>
      <c r="J626" s="2" t="s">
        <v>10955</v>
      </c>
      <c r="K626" s="2" t="s">
        <v>2557</v>
      </c>
    </row>
    <row r="627" spans="7:11" x14ac:dyDescent="0.25">
      <c r="G627" s="33" t="s">
        <v>7</v>
      </c>
      <c r="H627" s="33" t="s">
        <v>1514</v>
      </c>
      <c r="I627" s="1">
        <v>85427</v>
      </c>
      <c r="J627" s="2" t="s">
        <v>10956</v>
      </c>
      <c r="K627" s="2" t="s">
        <v>2557</v>
      </c>
    </row>
    <row r="628" spans="7:11" x14ac:dyDescent="0.25">
      <c r="G628" s="33" t="s">
        <v>7</v>
      </c>
      <c r="H628" s="33" t="s">
        <v>248</v>
      </c>
      <c r="I628" s="1">
        <v>85428</v>
      </c>
      <c r="J628" s="2" t="s">
        <v>10957</v>
      </c>
      <c r="K628" s="2" t="s">
        <v>2557</v>
      </c>
    </row>
    <row r="629" spans="7:11" x14ac:dyDescent="0.25">
      <c r="G629" s="33" t="s">
        <v>7</v>
      </c>
      <c r="H629" s="33" t="s">
        <v>178</v>
      </c>
      <c r="I629" s="1">
        <v>85429</v>
      </c>
      <c r="J629" s="2" t="s">
        <v>10958</v>
      </c>
      <c r="K629" s="2" t="s">
        <v>2557</v>
      </c>
    </row>
    <row r="630" spans="7:11" x14ac:dyDescent="0.25">
      <c r="G630" s="33" t="s">
        <v>7</v>
      </c>
      <c r="H630" s="33" t="s">
        <v>395</v>
      </c>
      <c r="I630" s="1">
        <v>85430</v>
      </c>
      <c r="J630" s="2" t="s">
        <v>10959</v>
      </c>
      <c r="K630" s="2" t="s">
        <v>2557</v>
      </c>
    </row>
    <row r="631" spans="7:11" x14ac:dyDescent="0.25">
      <c r="G631" s="33" t="s">
        <v>7</v>
      </c>
      <c r="H631" s="33" t="s">
        <v>535</v>
      </c>
      <c r="I631" s="1">
        <v>85431</v>
      </c>
      <c r="J631" s="2" t="s">
        <v>10960</v>
      </c>
      <c r="K631" s="2" t="s">
        <v>2557</v>
      </c>
    </row>
    <row r="632" spans="7:11" x14ac:dyDescent="0.25">
      <c r="G632" s="33" t="s">
        <v>7</v>
      </c>
      <c r="H632" s="33" t="s">
        <v>675</v>
      </c>
      <c r="I632" s="1">
        <v>85432</v>
      </c>
      <c r="J632" s="2" t="s">
        <v>10961</v>
      </c>
      <c r="K632" s="2" t="s">
        <v>2557</v>
      </c>
    </row>
    <row r="633" spans="7:11" x14ac:dyDescent="0.25">
      <c r="G633" s="33" t="s">
        <v>7</v>
      </c>
      <c r="H633" s="33" t="s">
        <v>815</v>
      </c>
      <c r="I633" s="1">
        <v>85433</v>
      </c>
      <c r="J633" s="2" t="s">
        <v>10962</v>
      </c>
      <c r="K633" s="2" t="s">
        <v>2557</v>
      </c>
    </row>
    <row r="634" spans="7:11" x14ac:dyDescent="0.25">
      <c r="G634" s="33" t="s">
        <v>7</v>
      </c>
      <c r="H634" s="33" t="s">
        <v>955</v>
      </c>
      <c r="I634" s="1">
        <v>85434</v>
      </c>
      <c r="J634" s="2" t="s">
        <v>10963</v>
      </c>
      <c r="K634" s="2" t="s">
        <v>2557</v>
      </c>
    </row>
    <row r="635" spans="7:11" x14ac:dyDescent="0.25">
      <c r="G635" s="33" t="s">
        <v>7</v>
      </c>
      <c r="H635" s="33" t="s">
        <v>1095</v>
      </c>
      <c r="I635" s="1">
        <v>85435</v>
      </c>
      <c r="J635" s="2" t="s">
        <v>10964</v>
      </c>
      <c r="K635" s="2" t="s">
        <v>2557</v>
      </c>
    </row>
    <row r="636" spans="7:11" x14ac:dyDescent="0.25">
      <c r="G636" s="33" t="s">
        <v>7</v>
      </c>
      <c r="H636" s="33" t="s">
        <v>1235</v>
      </c>
      <c r="I636" s="1">
        <v>85436</v>
      </c>
      <c r="J636" s="2" t="s">
        <v>10965</v>
      </c>
      <c r="K636" s="2" t="s">
        <v>2557</v>
      </c>
    </row>
    <row r="637" spans="7:11" x14ac:dyDescent="0.25">
      <c r="G637" s="33" t="s">
        <v>7</v>
      </c>
      <c r="H637" s="33" t="s">
        <v>1375</v>
      </c>
      <c r="I637" s="1">
        <v>85437</v>
      </c>
      <c r="J637" s="2" t="s">
        <v>10966</v>
      </c>
      <c r="K637" s="2" t="s">
        <v>2557</v>
      </c>
    </row>
    <row r="638" spans="7:11" x14ac:dyDescent="0.25">
      <c r="G638" s="33" t="s">
        <v>7</v>
      </c>
      <c r="H638" s="33" t="s">
        <v>1515</v>
      </c>
      <c r="I638" s="1">
        <v>85438</v>
      </c>
      <c r="J638" s="2" t="s">
        <v>10967</v>
      </c>
      <c r="K638" s="2" t="s">
        <v>2557</v>
      </c>
    </row>
    <row r="639" spans="7:11" x14ac:dyDescent="0.25">
      <c r="G639" s="33" t="s">
        <v>7</v>
      </c>
      <c r="H639" s="33" t="s">
        <v>249</v>
      </c>
      <c r="I639" s="1">
        <v>85439</v>
      </c>
      <c r="J639" s="2" t="s">
        <v>10968</v>
      </c>
      <c r="K639" s="2" t="s">
        <v>2557</v>
      </c>
    </row>
    <row r="640" spans="7:11" x14ac:dyDescent="0.25">
      <c r="G640" s="33" t="s">
        <v>7</v>
      </c>
      <c r="H640" s="33" t="s">
        <v>179</v>
      </c>
      <c r="I640" s="1">
        <v>85440</v>
      </c>
      <c r="J640" s="2" t="s">
        <v>10969</v>
      </c>
      <c r="K640" s="2" t="s">
        <v>2557</v>
      </c>
    </row>
    <row r="641" spans="7:11" x14ac:dyDescent="0.25">
      <c r="G641" s="33" t="s">
        <v>7</v>
      </c>
      <c r="H641" s="33" t="s">
        <v>396</v>
      </c>
      <c r="I641" s="1">
        <v>85441</v>
      </c>
      <c r="J641" s="2" t="s">
        <v>10970</v>
      </c>
      <c r="K641" s="2" t="s">
        <v>2557</v>
      </c>
    </row>
    <row r="642" spans="7:11" x14ac:dyDescent="0.25">
      <c r="G642" s="33" t="s">
        <v>7</v>
      </c>
      <c r="H642" s="33" t="s">
        <v>536</v>
      </c>
      <c r="I642" s="1">
        <v>85442</v>
      </c>
      <c r="J642" s="2" t="s">
        <v>10971</v>
      </c>
      <c r="K642" s="2" t="s">
        <v>2557</v>
      </c>
    </row>
    <row r="643" spans="7:11" x14ac:dyDescent="0.25">
      <c r="G643" s="33" t="s">
        <v>7</v>
      </c>
      <c r="H643" s="33" t="s">
        <v>676</v>
      </c>
      <c r="I643" s="1">
        <v>85443</v>
      </c>
      <c r="J643" s="2" t="s">
        <v>10972</v>
      </c>
      <c r="K643" s="2" t="s">
        <v>2557</v>
      </c>
    </row>
    <row r="644" spans="7:11" x14ac:dyDescent="0.25">
      <c r="G644" s="33" t="s">
        <v>7</v>
      </c>
      <c r="H644" s="33" t="s">
        <v>816</v>
      </c>
      <c r="I644" s="1">
        <v>85444</v>
      </c>
      <c r="J644" s="2" t="s">
        <v>10973</v>
      </c>
      <c r="K644" s="2" t="s">
        <v>2557</v>
      </c>
    </row>
    <row r="645" spans="7:11" x14ac:dyDescent="0.25">
      <c r="G645" s="33" t="s">
        <v>7</v>
      </c>
      <c r="H645" s="33" t="s">
        <v>956</v>
      </c>
      <c r="I645" s="1">
        <v>85445</v>
      </c>
      <c r="J645" s="2" t="s">
        <v>10974</v>
      </c>
      <c r="K645" s="2" t="s">
        <v>2557</v>
      </c>
    </row>
    <row r="646" spans="7:11" x14ac:dyDescent="0.25">
      <c r="G646" s="33" t="s">
        <v>7</v>
      </c>
      <c r="H646" s="33" t="s">
        <v>1096</v>
      </c>
      <c r="I646" s="1">
        <v>85446</v>
      </c>
      <c r="J646" s="2" t="s">
        <v>10975</v>
      </c>
      <c r="K646" s="2" t="s">
        <v>2557</v>
      </c>
    </row>
    <row r="647" spans="7:11" x14ac:dyDescent="0.25">
      <c r="G647" s="33" t="s">
        <v>7</v>
      </c>
      <c r="H647" s="33" t="s">
        <v>1236</v>
      </c>
      <c r="I647" s="1">
        <v>85447</v>
      </c>
      <c r="J647" s="2" t="s">
        <v>10976</v>
      </c>
      <c r="K647" s="2" t="s">
        <v>2557</v>
      </c>
    </row>
    <row r="648" spans="7:11" x14ac:dyDescent="0.25">
      <c r="G648" s="33" t="s">
        <v>7</v>
      </c>
      <c r="H648" s="33" t="s">
        <v>1376</v>
      </c>
      <c r="I648" s="1">
        <v>85448</v>
      </c>
      <c r="J648" s="2" t="s">
        <v>10977</v>
      </c>
      <c r="K648" s="2" t="s">
        <v>2557</v>
      </c>
    </row>
    <row r="649" spans="7:11" x14ac:dyDescent="0.25">
      <c r="G649" s="33" t="s">
        <v>7</v>
      </c>
      <c r="H649" s="33" t="s">
        <v>1516</v>
      </c>
      <c r="I649" s="1">
        <v>85449</v>
      </c>
      <c r="J649" s="2" t="s">
        <v>10978</v>
      </c>
      <c r="K649" s="2" t="s">
        <v>2557</v>
      </c>
    </row>
    <row r="650" spans="7:11" x14ac:dyDescent="0.25">
      <c r="G650" s="33" t="s">
        <v>7</v>
      </c>
      <c r="H650" s="33" t="s">
        <v>250</v>
      </c>
      <c r="I650" s="1">
        <v>85450</v>
      </c>
      <c r="J650" s="2" t="s">
        <v>10979</v>
      </c>
      <c r="K650" s="2" t="s">
        <v>2557</v>
      </c>
    </row>
    <row r="651" spans="7:11" x14ac:dyDescent="0.25">
      <c r="G651" s="33" t="s">
        <v>7</v>
      </c>
      <c r="H651" s="33" t="s">
        <v>180</v>
      </c>
      <c r="I651" s="1">
        <v>85451</v>
      </c>
      <c r="J651" s="2" t="s">
        <v>10980</v>
      </c>
      <c r="K651" s="2" t="s">
        <v>2557</v>
      </c>
    </row>
    <row r="652" spans="7:11" x14ac:dyDescent="0.25">
      <c r="G652" s="33" t="s">
        <v>7</v>
      </c>
      <c r="H652" s="33" t="s">
        <v>397</v>
      </c>
      <c r="I652" s="1">
        <v>85452</v>
      </c>
      <c r="J652" s="2" t="s">
        <v>10981</v>
      </c>
      <c r="K652" s="2" t="s">
        <v>2561</v>
      </c>
    </row>
    <row r="653" spans="7:11" x14ac:dyDescent="0.25">
      <c r="G653" s="33" t="s">
        <v>7</v>
      </c>
      <c r="H653" s="33" t="s">
        <v>537</v>
      </c>
      <c r="I653" s="1">
        <v>85453</v>
      </c>
      <c r="J653" s="2" t="s">
        <v>10982</v>
      </c>
      <c r="K653" s="2" t="s">
        <v>2561</v>
      </c>
    </row>
    <row r="654" spans="7:11" x14ac:dyDescent="0.25">
      <c r="G654" s="33" t="s">
        <v>7</v>
      </c>
      <c r="H654" s="33" t="s">
        <v>677</v>
      </c>
      <c r="I654" s="1">
        <v>85454</v>
      </c>
      <c r="J654" s="2" t="s">
        <v>10983</v>
      </c>
      <c r="K654" s="2" t="s">
        <v>2561</v>
      </c>
    </row>
    <row r="655" spans="7:11" x14ac:dyDescent="0.25">
      <c r="G655" s="33" t="s">
        <v>7</v>
      </c>
      <c r="H655" s="33" t="s">
        <v>817</v>
      </c>
      <c r="I655" s="1">
        <v>85455</v>
      </c>
      <c r="J655" s="2" t="s">
        <v>10984</v>
      </c>
      <c r="K655" s="2" t="s">
        <v>2561</v>
      </c>
    </row>
    <row r="656" spans="7:11" x14ac:dyDescent="0.25">
      <c r="G656" s="33" t="s">
        <v>7</v>
      </c>
      <c r="H656" s="33" t="s">
        <v>957</v>
      </c>
      <c r="I656" s="1">
        <v>85456</v>
      </c>
      <c r="J656" s="2" t="s">
        <v>10985</v>
      </c>
      <c r="K656" s="2" t="s">
        <v>2561</v>
      </c>
    </row>
    <row r="657" spans="7:11" x14ac:dyDescent="0.25">
      <c r="G657" s="33" t="s">
        <v>7</v>
      </c>
      <c r="H657" s="33" t="s">
        <v>1097</v>
      </c>
      <c r="I657" s="1">
        <v>85457</v>
      </c>
      <c r="J657" s="2" t="s">
        <v>10986</v>
      </c>
      <c r="K657" s="2" t="s">
        <v>2561</v>
      </c>
    </row>
    <row r="658" spans="7:11" x14ac:dyDescent="0.25">
      <c r="G658" s="33" t="s">
        <v>7</v>
      </c>
      <c r="H658" s="33" t="s">
        <v>1237</v>
      </c>
      <c r="I658" s="1">
        <v>85458</v>
      </c>
      <c r="J658" s="2" t="s">
        <v>10987</v>
      </c>
      <c r="K658" s="2" t="s">
        <v>2561</v>
      </c>
    </row>
    <row r="659" spans="7:11" x14ac:dyDescent="0.25">
      <c r="G659" s="33" t="s">
        <v>7</v>
      </c>
      <c r="H659" s="33" t="s">
        <v>1377</v>
      </c>
      <c r="I659" s="1">
        <v>85459</v>
      </c>
      <c r="J659" s="2" t="s">
        <v>10988</v>
      </c>
      <c r="K659" s="2" t="s">
        <v>2561</v>
      </c>
    </row>
    <row r="660" spans="7:11" x14ac:dyDescent="0.25">
      <c r="G660" s="33" t="s">
        <v>7</v>
      </c>
      <c r="H660" s="33" t="s">
        <v>1517</v>
      </c>
      <c r="I660" s="1">
        <v>85460</v>
      </c>
      <c r="J660" s="2" t="s">
        <v>10989</v>
      </c>
      <c r="K660" s="2" t="s">
        <v>2561</v>
      </c>
    </row>
    <row r="661" spans="7:11" x14ac:dyDescent="0.25">
      <c r="G661" s="33" t="s">
        <v>7</v>
      </c>
      <c r="H661" s="33" t="s">
        <v>251</v>
      </c>
      <c r="I661" s="1">
        <v>85461</v>
      </c>
      <c r="J661" s="2" t="s">
        <v>10990</v>
      </c>
      <c r="K661" s="2" t="s">
        <v>2561</v>
      </c>
    </row>
    <row r="662" spans="7:11" x14ac:dyDescent="0.25">
      <c r="G662" s="33" t="s">
        <v>7</v>
      </c>
      <c r="H662" s="33" t="s">
        <v>181</v>
      </c>
      <c r="I662" s="1">
        <v>85462</v>
      </c>
      <c r="J662" s="2" t="s">
        <v>10991</v>
      </c>
      <c r="K662" s="2" t="s">
        <v>2561</v>
      </c>
    </row>
    <row r="663" spans="7:11" x14ac:dyDescent="0.25">
      <c r="G663" s="33" t="s">
        <v>7</v>
      </c>
      <c r="H663" s="33" t="s">
        <v>398</v>
      </c>
      <c r="I663" s="1">
        <v>85463</v>
      </c>
      <c r="J663" s="2" t="s">
        <v>10992</v>
      </c>
      <c r="K663" s="2" t="s">
        <v>2561</v>
      </c>
    </row>
    <row r="664" spans="7:11" x14ac:dyDescent="0.25">
      <c r="G664" s="33" t="s">
        <v>7</v>
      </c>
      <c r="H664" s="33" t="s">
        <v>538</v>
      </c>
      <c r="I664" s="1">
        <v>85464</v>
      </c>
      <c r="J664" s="2" t="s">
        <v>10993</v>
      </c>
      <c r="K664" s="2" t="s">
        <v>2561</v>
      </c>
    </row>
    <row r="665" spans="7:11" x14ac:dyDescent="0.25">
      <c r="G665" s="33" t="s">
        <v>7</v>
      </c>
      <c r="H665" s="33" t="s">
        <v>678</v>
      </c>
      <c r="I665" s="1">
        <v>85465</v>
      </c>
      <c r="J665" s="2" t="s">
        <v>10994</v>
      </c>
      <c r="K665" s="2" t="s">
        <v>2561</v>
      </c>
    </row>
    <row r="666" spans="7:11" x14ac:dyDescent="0.25">
      <c r="G666" s="33" t="s">
        <v>7</v>
      </c>
      <c r="H666" s="33" t="s">
        <v>818</v>
      </c>
      <c r="I666" s="1">
        <v>85466</v>
      </c>
      <c r="J666" s="2" t="s">
        <v>10995</v>
      </c>
      <c r="K666" s="2" t="s">
        <v>2561</v>
      </c>
    </row>
    <row r="667" spans="7:11" x14ac:dyDescent="0.25">
      <c r="G667" s="33" t="s">
        <v>7</v>
      </c>
      <c r="H667" s="33" t="s">
        <v>958</v>
      </c>
      <c r="I667" s="1">
        <v>85467</v>
      </c>
      <c r="J667" s="2" t="s">
        <v>10996</v>
      </c>
      <c r="K667" s="2" t="s">
        <v>2561</v>
      </c>
    </row>
    <row r="668" spans="7:11" x14ac:dyDescent="0.25">
      <c r="G668" s="33" t="s">
        <v>7</v>
      </c>
      <c r="H668" s="33" t="s">
        <v>1098</v>
      </c>
      <c r="I668" s="1">
        <v>85468</v>
      </c>
      <c r="J668" s="2" t="s">
        <v>10997</v>
      </c>
      <c r="K668" s="2" t="s">
        <v>2561</v>
      </c>
    </row>
    <row r="669" spans="7:11" x14ac:dyDescent="0.25">
      <c r="G669" s="33" t="s">
        <v>7</v>
      </c>
      <c r="H669" s="33" t="s">
        <v>1238</v>
      </c>
      <c r="I669" s="1">
        <v>85469</v>
      </c>
      <c r="J669" s="2" t="s">
        <v>10998</v>
      </c>
      <c r="K669" s="2" t="s">
        <v>2561</v>
      </c>
    </row>
    <row r="670" spans="7:11" x14ac:dyDescent="0.25">
      <c r="G670" s="33" t="s">
        <v>7</v>
      </c>
      <c r="H670" s="33" t="s">
        <v>1378</v>
      </c>
      <c r="I670" s="1">
        <v>85470</v>
      </c>
      <c r="J670" s="2" t="s">
        <v>10999</v>
      </c>
      <c r="K670" s="2" t="s">
        <v>2561</v>
      </c>
    </row>
    <row r="671" spans="7:11" x14ac:dyDescent="0.25">
      <c r="G671" s="33" t="s">
        <v>7</v>
      </c>
      <c r="H671" s="33" t="s">
        <v>1518</v>
      </c>
      <c r="I671" s="1">
        <v>85471</v>
      </c>
      <c r="J671" s="2" t="s">
        <v>11000</v>
      </c>
      <c r="K671" s="2" t="s">
        <v>2561</v>
      </c>
    </row>
    <row r="672" spans="7:11" x14ac:dyDescent="0.25">
      <c r="G672" s="33" t="s">
        <v>7</v>
      </c>
      <c r="H672" s="33" t="s">
        <v>252</v>
      </c>
      <c r="I672" s="1">
        <v>85472</v>
      </c>
      <c r="J672" s="2" t="s">
        <v>11001</v>
      </c>
      <c r="K672" s="2" t="s">
        <v>2561</v>
      </c>
    </row>
    <row r="673" spans="7:11" x14ac:dyDescent="0.25">
      <c r="G673" s="33" t="s">
        <v>7</v>
      </c>
      <c r="H673" s="33" t="s">
        <v>182</v>
      </c>
      <c r="I673" s="1">
        <v>85473</v>
      </c>
      <c r="J673" s="2" t="s">
        <v>11002</v>
      </c>
      <c r="K673" s="2" t="s">
        <v>2561</v>
      </c>
    </row>
    <row r="674" spans="7:11" x14ac:dyDescent="0.25">
      <c r="G674" s="33" t="s">
        <v>7</v>
      </c>
      <c r="H674" s="33" t="s">
        <v>399</v>
      </c>
      <c r="I674" s="1">
        <v>85474</v>
      </c>
      <c r="J674" s="2" t="s">
        <v>11003</v>
      </c>
      <c r="K674" s="2" t="s">
        <v>2561</v>
      </c>
    </row>
    <row r="675" spans="7:11" x14ac:dyDescent="0.25">
      <c r="G675" s="33" t="s">
        <v>7</v>
      </c>
      <c r="H675" s="33" t="s">
        <v>539</v>
      </c>
      <c r="I675" s="1">
        <v>85475</v>
      </c>
      <c r="J675" s="2" t="s">
        <v>11004</v>
      </c>
      <c r="K675" s="2" t="s">
        <v>2561</v>
      </c>
    </row>
    <row r="676" spans="7:11" x14ac:dyDescent="0.25">
      <c r="G676" s="33" t="s">
        <v>7</v>
      </c>
      <c r="H676" s="34" t="s">
        <v>679</v>
      </c>
      <c r="I676" s="1">
        <v>85476</v>
      </c>
      <c r="J676" s="2" t="s">
        <v>11005</v>
      </c>
      <c r="K676" s="2" t="s">
        <v>2561</v>
      </c>
    </row>
    <row r="677" spans="7:11" x14ac:dyDescent="0.25">
      <c r="G677" s="33" t="s">
        <v>7</v>
      </c>
      <c r="H677" s="33" t="s">
        <v>819</v>
      </c>
      <c r="I677" s="1">
        <v>85477</v>
      </c>
      <c r="J677" s="2" t="s">
        <v>11006</v>
      </c>
      <c r="K677" s="2" t="s">
        <v>2561</v>
      </c>
    </row>
    <row r="678" spans="7:11" x14ac:dyDescent="0.25">
      <c r="G678" s="33" t="s">
        <v>7</v>
      </c>
      <c r="H678" s="33" t="s">
        <v>959</v>
      </c>
      <c r="I678" s="1">
        <v>85478</v>
      </c>
      <c r="J678" s="2" t="s">
        <v>11007</v>
      </c>
      <c r="K678" s="2" t="s">
        <v>2561</v>
      </c>
    </row>
    <row r="679" spans="7:11" x14ac:dyDescent="0.25">
      <c r="G679" s="33" t="s">
        <v>7</v>
      </c>
      <c r="H679" s="33" t="s">
        <v>1099</v>
      </c>
      <c r="I679" s="1">
        <v>85479</v>
      </c>
      <c r="J679" s="2" t="s">
        <v>11008</v>
      </c>
      <c r="K679" s="2" t="s">
        <v>2561</v>
      </c>
    </row>
    <row r="680" spans="7:11" x14ac:dyDescent="0.25">
      <c r="G680" s="33" t="s">
        <v>7</v>
      </c>
      <c r="H680" s="33" t="s">
        <v>1239</v>
      </c>
      <c r="I680" s="1">
        <v>85480</v>
      </c>
      <c r="J680" s="2" t="s">
        <v>11009</v>
      </c>
      <c r="K680" s="2" t="s">
        <v>2561</v>
      </c>
    </row>
    <row r="681" spans="7:11" x14ac:dyDescent="0.25">
      <c r="G681" s="33" t="s">
        <v>7</v>
      </c>
      <c r="H681" s="33" t="s">
        <v>1379</v>
      </c>
      <c r="I681" s="1">
        <v>85481</v>
      </c>
      <c r="J681" s="2" t="s">
        <v>11010</v>
      </c>
      <c r="K681" s="2" t="s">
        <v>2561</v>
      </c>
    </row>
    <row r="682" spans="7:11" x14ac:dyDescent="0.25">
      <c r="G682" s="33" t="s">
        <v>7</v>
      </c>
      <c r="H682" s="33" t="s">
        <v>1519</v>
      </c>
      <c r="I682" s="1">
        <v>85482</v>
      </c>
      <c r="J682" s="2" t="s">
        <v>11011</v>
      </c>
      <c r="K682" s="2" t="s">
        <v>2561</v>
      </c>
    </row>
    <row r="683" spans="7:11" x14ac:dyDescent="0.25">
      <c r="G683" s="33" t="s">
        <v>7</v>
      </c>
      <c r="H683" s="33" t="s">
        <v>253</v>
      </c>
      <c r="I683" s="1">
        <v>85483</v>
      </c>
      <c r="J683" s="2" t="s">
        <v>11012</v>
      </c>
      <c r="K683" s="2" t="s">
        <v>2561</v>
      </c>
    </row>
    <row r="684" spans="7:11" x14ac:dyDescent="0.25">
      <c r="G684" s="33" t="s">
        <v>7</v>
      </c>
      <c r="H684" s="33" t="s">
        <v>183</v>
      </c>
      <c r="I684" s="1">
        <v>85484</v>
      </c>
      <c r="J684" s="2" t="s">
        <v>11013</v>
      </c>
      <c r="K684" s="2" t="s">
        <v>2561</v>
      </c>
    </row>
    <row r="685" spans="7:11" x14ac:dyDescent="0.25">
      <c r="G685" s="33" t="s">
        <v>7</v>
      </c>
      <c r="H685" s="33" t="s">
        <v>400</v>
      </c>
      <c r="I685" s="1">
        <v>85485</v>
      </c>
      <c r="J685" s="2" t="s">
        <v>11014</v>
      </c>
      <c r="K685" s="2" t="s">
        <v>2561</v>
      </c>
    </row>
    <row r="686" spans="7:11" x14ac:dyDescent="0.25">
      <c r="G686" s="33" t="s">
        <v>7</v>
      </c>
      <c r="H686" s="33" t="s">
        <v>540</v>
      </c>
      <c r="I686" s="1">
        <v>85486</v>
      </c>
      <c r="J686" s="2" t="s">
        <v>11015</v>
      </c>
      <c r="K686" s="2" t="s">
        <v>2561</v>
      </c>
    </row>
    <row r="687" spans="7:11" x14ac:dyDescent="0.25">
      <c r="G687" s="33" t="s">
        <v>7</v>
      </c>
      <c r="H687" s="33" t="s">
        <v>680</v>
      </c>
      <c r="I687" s="1">
        <v>85487</v>
      </c>
      <c r="J687" s="2" t="s">
        <v>11016</v>
      </c>
      <c r="K687" s="2" t="s">
        <v>2561</v>
      </c>
    </row>
    <row r="688" spans="7:11" x14ac:dyDescent="0.25">
      <c r="G688" s="33" t="s">
        <v>7</v>
      </c>
      <c r="H688" s="33" t="s">
        <v>820</v>
      </c>
      <c r="I688" s="1">
        <v>85488</v>
      </c>
      <c r="J688" s="2" t="s">
        <v>11017</v>
      </c>
      <c r="K688" s="2" t="s">
        <v>2561</v>
      </c>
    </row>
    <row r="689" spans="7:11" x14ac:dyDescent="0.25">
      <c r="G689" s="33" t="s">
        <v>7</v>
      </c>
      <c r="H689" s="33" t="s">
        <v>960</v>
      </c>
      <c r="I689" s="1">
        <v>85489</v>
      </c>
      <c r="J689" s="2" t="s">
        <v>11018</v>
      </c>
      <c r="K689" s="2" t="s">
        <v>2561</v>
      </c>
    </row>
    <row r="690" spans="7:11" x14ac:dyDescent="0.25">
      <c r="G690" s="33" t="s">
        <v>7</v>
      </c>
      <c r="H690" s="33" t="s">
        <v>1100</v>
      </c>
      <c r="I690" s="1">
        <v>85490</v>
      </c>
      <c r="J690" s="2" t="s">
        <v>11019</v>
      </c>
      <c r="K690" s="2" t="s">
        <v>2561</v>
      </c>
    </row>
    <row r="691" spans="7:11" x14ac:dyDescent="0.25">
      <c r="G691" s="33" t="s">
        <v>7</v>
      </c>
      <c r="H691" s="33" t="s">
        <v>1240</v>
      </c>
      <c r="I691" s="1">
        <v>85491</v>
      </c>
      <c r="J691" s="2" t="s">
        <v>11020</v>
      </c>
      <c r="K691" s="2" t="s">
        <v>2561</v>
      </c>
    </row>
    <row r="692" spans="7:11" x14ac:dyDescent="0.25">
      <c r="G692" s="33" t="s">
        <v>7</v>
      </c>
      <c r="H692" s="33" t="s">
        <v>1380</v>
      </c>
      <c r="I692" s="1">
        <v>85492</v>
      </c>
      <c r="J692" s="2" t="s">
        <v>11021</v>
      </c>
      <c r="K692" s="2" t="s">
        <v>2561</v>
      </c>
    </row>
    <row r="693" spans="7:11" x14ac:dyDescent="0.25">
      <c r="G693" s="33" t="s">
        <v>7</v>
      </c>
      <c r="H693" s="33" t="s">
        <v>1520</v>
      </c>
      <c r="I693" s="1">
        <v>85493</v>
      </c>
      <c r="J693" s="2" t="s">
        <v>11022</v>
      </c>
      <c r="K693" s="2" t="s">
        <v>2561</v>
      </c>
    </row>
    <row r="694" spans="7:11" x14ac:dyDescent="0.25">
      <c r="G694" s="33" t="s">
        <v>7</v>
      </c>
      <c r="H694" s="33" t="s">
        <v>254</v>
      </c>
      <c r="I694" s="1">
        <v>85494</v>
      </c>
      <c r="J694" s="2" t="s">
        <v>11023</v>
      </c>
      <c r="K694" s="2" t="s">
        <v>2561</v>
      </c>
    </row>
    <row r="695" spans="7:11" x14ac:dyDescent="0.25">
      <c r="G695" s="33" t="s">
        <v>7</v>
      </c>
      <c r="H695" s="33" t="s">
        <v>184</v>
      </c>
      <c r="I695" s="1">
        <v>85495</v>
      </c>
      <c r="J695" s="2" t="s">
        <v>11024</v>
      </c>
      <c r="K695" s="2" t="s">
        <v>2561</v>
      </c>
    </row>
    <row r="696" spans="7:11" x14ac:dyDescent="0.25">
      <c r="G696" s="33" t="s">
        <v>7</v>
      </c>
      <c r="H696" s="33" t="s">
        <v>401</v>
      </c>
      <c r="I696" s="1">
        <v>85496</v>
      </c>
      <c r="J696" s="2" t="s">
        <v>11025</v>
      </c>
      <c r="K696" s="2" t="s">
        <v>2561</v>
      </c>
    </row>
    <row r="697" spans="7:11" x14ac:dyDescent="0.25">
      <c r="G697" s="33" t="s">
        <v>7</v>
      </c>
      <c r="H697" s="33" t="s">
        <v>541</v>
      </c>
      <c r="I697" s="1">
        <v>85497</v>
      </c>
      <c r="J697" s="2" t="s">
        <v>11026</v>
      </c>
      <c r="K697" s="2" t="s">
        <v>2561</v>
      </c>
    </row>
    <row r="698" spans="7:11" x14ac:dyDescent="0.25">
      <c r="G698" s="33" t="s">
        <v>7</v>
      </c>
      <c r="H698" s="33" t="s">
        <v>681</v>
      </c>
      <c r="I698" s="1">
        <v>85498</v>
      </c>
      <c r="J698" s="2" t="s">
        <v>11027</v>
      </c>
      <c r="K698" s="2" t="s">
        <v>2561</v>
      </c>
    </row>
    <row r="699" spans="7:11" x14ac:dyDescent="0.25">
      <c r="G699" s="33" t="s">
        <v>7</v>
      </c>
      <c r="H699" s="33" t="s">
        <v>821</v>
      </c>
      <c r="I699" s="1">
        <v>85499</v>
      </c>
      <c r="J699" s="2" t="s">
        <v>11028</v>
      </c>
      <c r="K699" s="2" t="s">
        <v>2561</v>
      </c>
    </row>
    <row r="700" spans="7:11" x14ac:dyDescent="0.25">
      <c r="G700" s="33" t="s">
        <v>7</v>
      </c>
      <c r="H700" s="33" t="s">
        <v>961</v>
      </c>
      <c r="I700" s="1">
        <v>85500</v>
      </c>
      <c r="J700" s="2" t="s">
        <v>11029</v>
      </c>
      <c r="K700" s="2" t="s">
        <v>2561</v>
      </c>
    </row>
    <row r="701" spans="7:11" x14ac:dyDescent="0.25">
      <c r="G701" s="33" t="s">
        <v>7</v>
      </c>
      <c r="H701" s="33" t="s">
        <v>1101</v>
      </c>
      <c r="I701" s="1">
        <v>85501</v>
      </c>
      <c r="J701" s="2" t="s">
        <v>11030</v>
      </c>
      <c r="K701" s="2" t="s">
        <v>2561</v>
      </c>
    </row>
    <row r="702" spans="7:11" x14ac:dyDescent="0.25">
      <c r="G702" s="33" t="s">
        <v>7</v>
      </c>
      <c r="H702" s="33" t="s">
        <v>1241</v>
      </c>
      <c r="I702" s="1">
        <v>85502</v>
      </c>
      <c r="J702" s="2" t="s">
        <v>11031</v>
      </c>
      <c r="K702" s="2" t="s">
        <v>2561</v>
      </c>
    </row>
    <row r="703" spans="7:11" x14ac:dyDescent="0.25">
      <c r="G703" s="33" t="s">
        <v>7</v>
      </c>
      <c r="H703" s="33" t="s">
        <v>1381</v>
      </c>
      <c r="I703" s="1">
        <v>85503</v>
      </c>
      <c r="J703" s="2" t="s">
        <v>11032</v>
      </c>
      <c r="K703" s="2" t="s">
        <v>2561</v>
      </c>
    </row>
    <row r="704" spans="7:11" x14ac:dyDescent="0.25">
      <c r="G704" s="33" t="s">
        <v>7</v>
      </c>
      <c r="H704" s="33" t="s">
        <v>1521</v>
      </c>
      <c r="I704" s="1">
        <v>85504</v>
      </c>
      <c r="J704" s="2" t="s">
        <v>11033</v>
      </c>
      <c r="K704" s="2" t="s">
        <v>2561</v>
      </c>
    </row>
    <row r="705" spans="7:11" x14ac:dyDescent="0.25">
      <c r="G705" s="33" t="s">
        <v>7</v>
      </c>
      <c r="H705" s="33" t="s">
        <v>255</v>
      </c>
      <c r="I705" s="1">
        <v>85505</v>
      </c>
      <c r="J705" s="2" t="s">
        <v>11034</v>
      </c>
      <c r="K705" s="2" t="s">
        <v>2561</v>
      </c>
    </row>
    <row r="706" spans="7:11" x14ac:dyDescent="0.25">
      <c r="G706" s="33" t="s">
        <v>7</v>
      </c>
      <c r="H706" s="33" t="s">
        <v>185</v>
      </c>
      <c r="I706" s="1">
        <v>85506</v>
      </c>
      <c r="J706" s="2" t="s">
        <v>11035</v>
      </c>
      <c r="K706" s="2" t="s">
        <v>2561</v>
      </c>
    </row>
    <row r="707" spans="7:11" x14ac:dyDescent="0.25">
      <c r="G707" s="33" t="s">
        <v>7</v>
      </c>
      <c r="H707" s="33" t="s">
        <v>402</v>
      </c>
      <c r="I707" s="1">
        <v>85507</v>
      </c>
      <c r="J707" s="2" t="s">
        <v>11036</v>
      </c>
      <c r="K707" s="2" t="s">
        <v>2561</v>
      </c>
    </row>
    <row r="708" spans="7:11" x14ac:dyDescent="0.25">
      <c r="G708" s="33" t="s">
        <v>7</v>
      </c>
      <c r="H708" s="33" t="s">
        <v>542</v>
      </c>
      <c r="I708" s="1">
        <v>85508</v>
      </c>
      <c r="J708" s="2" t="s">
        <v>11037</v>
      </c>
      <c r="K708" s="2" t="s">
        <v>2561</v>
      </c>
    </row>
    <row r="709" spans="7:11" x14ac:dyDescent="0.25">
      <c r="G709" s="33" t="s">
        <v>7</v>
      </c>
      <c r="H709" s="33" t="s">
        <v>682</v>
      </c>
      <c r="I709" s="1">
        <v>85509</v>
      </c>
      <c r="J709" s="2" t="s">
        <v>11038</v>
      </c>
      <c r="K709" s="2" t="s">
        <v>2561</v>
      </c>
    </row>
    <row r="710" spans="7:11" x14ac:dyDescent="0.25">
      <c r="G710" s="33" t="s">
        <v>7</v>
      </c>
      <c r="H710" s="33" t="s">
        <v>822</v>
      </c>
      <c r="I710" s="1">
        <v>85510</v>
      </c>
      <c r="J710" s="2" t="s">
        <v>11039</v>
      </c>
      <c r="K710" s="2" t="s">
        <v>2561</v>
      </c>
    </row>
    <row r="711" spans="7:11" x14ac:dyDescent="0.25">
      <c r="G711" s="33" t="s">
        <v>7</v>
      </c>
      <c r="H711" s="33" t="s">
        <v>962</v>
      </c>
      <c r="I711" s="1">
        <v>85511</v>
      </c>
      <c r="J711" s="2" t="s">
        <v>11040</v>
      </c>
      <c r="K711" s="2" t="s">
        <v>2561</v>
      </c>
    </row>
    <row r="712" spans="7:11" x14ac:dyDescent="0.25">
      <c r="G712" s="33" t="s">
        <v>7</v>
      </c>
      <c r="H712" s="33" t="s">
        <v>1102</v>
      </c>
      <c r="I712" s="1">
        <v>85512</v>
      </c>
      <c r="J712" s="2" t="s">
        <v>11041</v>
      </c>
      <c r="K712" s="2" t="s">
        <v>2561</v>
      </c>
    </row>
    <row r="713" spans="7:11" x14ac:dyDescent="0.25">
      <c r="G713" s="33" t="s">
        <v>7</v>
      </c>
      <c r="H713" s="33" t="s">
        <v>1242</v>
      </c>
      <c r="I713" s="1">
        <v>85513</v>
      </c>
      <c r="J713" s="2" t="s">
        <v>11042</v>
      </c>
      <c r="K713" s="2" t="s">
        <v>2561</v>
      </c>
    </row>
    <row r="714" spans="7:11" x14ac:dyDescent="0.25">
      <c r="G714" s="33" t="s">
        <v>7</v>
      </c>
      <c r="H714" s="33" t="s">
        <v>1382</v>
      </c>
      <c r="I714" s="1">
        <v>85514</v>
      </c>
      <c r="J714" s="2" t="s">
        <v>11043</v>
      </c>
      <c r="K714" s="2" t="s">
        <v>2561</v>
      </c>
    </row>
    <row r="715" spans="7:11" x14ac:dyDescent="0.25">
      <c r="G715" s="33" t="s">
        <v>7</v>
      </c>
      <c r="H715" s="33" t="s">
        <v>1522</v>
      </c>
      <c r="I715" s="1">
        <v>85515</v>
      </c>
      <c r="J715" s="2" t="s">
        <v>11044</v>
      </c>
      <c r="K715" s="2" t="s">
        <v>2561</v>
      </c>
    </row>
    <row r="716" spans="7:11" x14ac:dyDescent="0.25">
      <c r="G716" s="33" t="s">
        <v>7</v>
      </c>
      <c r="H716" s="33" t="s">
        <v>256</v>
      </c>
      <c r="I716" s="1">
        <v>85516</v>
      </c>
      <c r="J716" s="2" t="s">
        <v>11045</v>
      </c>
      <c r="K716" s="2" t="s">
        <v>2561</v>
      </c>
    </row>
    <row r="717" spans="7:11" x14ac:dyDescent="0.25">
      <c r="G717" s="33" t="s">
        <v>7</v>
      </c>
      <c r="H717" s="33" t="s">
        <v>186</v>
      </c>
      <c r="I717" s="1">
        <v>85517</v>
      </c>
      <c r="J717" s="2" t="s">
        <v>11046</v>
      </c>
      <c r="K717" s="2" t="s">
        <v>2561</v>
      </c>
    </row>
    <row r="718" spans="7:11" x14ac:dyDescent="0.25">
      <c r="G718" s="33" t="s">
        <v>7</v>
      </c>
      <c r="H718" s="33" t="s">
        <v>403</v>
      </c>
      <c r="I718" s="1">
        <v>85518</v>
      </c>
      <c r="J718" s="2" t="s">
        <v>11047</v>
      </c>
      <c r="K718" s="2" t="s">
        <v>2561</v>
      </c>
    </row>
    <row r="719" spans="7:11" x14ac:dyDescent="0.25">
      <c r="G719" s="33" t="s">
        <v>7</v>
      </c>
      <c r="H719" s="33" t="s">
        <v>543</v>
      </c>
      <c r="I719" s="1">
        <v>85519</v>
      </c>
      <c r="J719" s="2" t="s">
        <v>11048</v>
      </c>
      <c r="K719" s="2" t="s">
        <v>2561</v>
      </c>
    </row>
    <row r="720" spans="7:11" x14ac:dyDescent="0.25">
      <c r="G720" s="33" t="s">
        <v>7</v>
      </c>
      <c r="H720" s="33" t="s">
        <v>683</v>
      </c>
      <c r="I720" s="1">
        <v>85520</v>
      </c>
      <c r="J720" s="2" t="s">
        <v>11049</v>
      </c>
      <c r="K720" s="2" t="s">
        <v>2561</v>
      </c>
    </row>
    <row r="721" spans="7:11" x14ac:dyDescent="0.25">
      <c r="G721" s="33" t="s">
        <v>7</v>
      </c>
      <c r="H721" s="33" t="s">
        <v>823</v>
      </c>
      <c r="I721" s="1">
        <v>85521</v>
      </c>
      <c r="J721" s="2" t="s">
        <v>11050</v>
      </c>
      <c r="K721" s="2" t="s">
        <v>2561</v>
      </c>
    </row>
    <row r="722" spans="7:11" x14ac:dyDescent="0.25">
      <c r="G722" s="33" t="s">
        <v>7</v>
      </c>
      <c r="H722" s="33" t="s">
        <v>963</v>
      </c>
      <c r="I722" s="1">
        <v>85522</v>
      </c>
      <c r="J722" s="2" t="s">
        <v>11051</v>
      </c>
      <c r="K722" s="2" t="s">
        <v>2561</v>
      </c>
    </row>
    <row r="723" spans="7:11" x14ac:dyDescent="0.25">
      <c r="G723" s="33" t="s">
        <v>7</v>
      </c>
      <c r="H723" s="33" t="s">
        <v>1103</v>
      </c>
      <c r="I723" s="1">
        <v>85523</v>
      </c>
      <c r="J723" s="2" t="s">
        <v>11052</v>
      </c>
      <c r="K723" s="2" t="s">
        <v>2561</v>
      </c>
    </row>
    <row r="724" spans="7:11" x14ac:dyDescent="0.25">
      <c r="G724" s="33" t="s">
        <v>7</v>
      </c>
      <c r="H724" s="33" t="s">
        <v>1243</v>
      </c>
      <c r="I724" s="1">
        <v>85524</v>
      </c>
      <c r="J724" s="2" t="s">
        <v>11053</v>
      </c>
      <c r="K724" s="2" t="s">
        <v>2561</v>
      </c>
    </row>
    <row r="725" spans="7:11" x14ac:dyDescent="0.25">
      <c r="G725" s="33" t="s">
        <v>7</v>
      </c>
      <c r="H725" s="33" t="s">
        <v>1383</v>
      </c>
      <c r="I725" s="1">
        <v>85525</v>
      </c>
      <c r="J725" s="2" t="s">
        <v>11054</v>
      </c>
      <c r="K725" s="2" t="s">
        <v>2561</v>
      </c>
    </row>
    <row r="726" spans="7:11" x14ac:dyDescent="0.25">
      <c r="G726" s="33" t="s">
        <v>7</v>
      </c>
      <c r="H726" s="33" t="s">
        <v>1523</v>
      </c>
      <c r="I726" s="1">
        <v>85526</v>
      </c>
      <c r="J726" s="2" t="s">
        <v>11055</v>
      </c>
      <c r="K726" s="2" t="s">
        <v>2561</v>
      </c>
    </row>
    <row r="727" spans="7:11" x14ac:dyDescent="0.25">
      <c r="G727" s="33" t="s">
        <v>7</v>
      </c>
      <c r="H727" s="33" t="s">
        <v>257</v>
      </c>
      <c r="I727" s="1">
        <v>85527</v>
      </c>
      <c r="J727" s="2" t="s">
        <v>11056</v>
      </c>
      <c r="K727" s="2" t="s">
        <v>2561</v>
      </c>
    </row>
    <row r="728" spans="7:11" x14ac:dyDescent="0.25">
      <c r="G728" s="33" t="s">
        <v>7</v>
      </c>
      <c r="H728" s="33" t="s">
        <v>187</v>
      </c>
      <c r="I728" s="1">
        <v>85528</v>
      </c>
      <c r="J728" s="2" t="s">
        <v>11057</v>
      </c>
      <c r="K728" s="2" t="s">
        <v>2561</v>
      </c>
    </row>
    <row r="729" spans="7:11" x14ac:dyDescent="0.25">
      <c r="G729" s="33" t="s">
        <v>7</v>
      </c>
      <c r="H729" s="33" t="s">
        <v>404</v>
      </c>
      <c r="I729" s="1">
        <v>85529</v>
      </c>
      <c r="J729" s="2" t="s">
        <v>11058</v>
      </c>
      <c r="K729" s="2" t="s">
        <v>2561</v>
      </c>
    </row>
    <row r="730" spans="7:11" x14ac:dyDescent="0.25">
      <c r="G730" s="33" t="s">
        <v>7</v>
      </c>
      <c r="H730" s="33" t="s">
        <v>544</v>
      </c>
      <c r="I730" s="1">
        <v>85530</v>
      </c>
      <c r="J730" s="2" t="s">
        <v>11059</v>
      </c>
      <c r="K730" s="2" t="s">
        <v>2561</v>
      </c>
    </row>
    <row r="731" spans="7:11" x14ac:dyDescent="0.25">
      <c r="G731" s="33" t="s">
        <v>7</v>
      </c>
      <c r="H731" s="33" t="s">
        <v>684</v>
      </c>
      <c r="I731" s="1">
        <v>85531</v>
      </c>
      <c r="J731" s="2" t="s">
        <v>11060</v>
      </c>
      <c r="K731" s="2" t="s">
        <v>2561</v>
      </c>
    </row>
    <row r="732" spans="7:11" x14ac:dyDescent="0.25">
      <c r="G732" s="33" t="s">
        <v>7</v>
      </c>
      <c r="H732" s="33" t="s">
        <v>824</v>
      </c>
      <c r="I732" s="1">
        <v>85532</v>
      </c>
      <c r="J732" s="2" t="s">
        <v>11061</v>
      </c>
      <c r="K732" s="2" t="s">
        <v>2561</v>
      </c>
    </row>
    <row r="733" spans="7:11" x14ac:dyDescent="0.25">
      <c r="G733" s="33" t="s">
        <v>7</v>
      </c>
      <c r="H733" s="33" t="s">
        <v>964</v>
      </c>
      <c r="I733" s="1">
        <v>85533</v>
      </c>
      <c r="J733" s="2" t="s">
        <v>11062</v>
      </c>
      <c r="K733" s="2" t="s">
        <v>2561</v>
      </c>
    </row>
    <row r="734" spans="7:11" x14ac:dyDescent="0.25">
      <c r="G734" s="33" t="s">
        <v>7</v>
      </c>
      <c r="H734" s="33" t="s">
        <v>1104</v>
      </c>
      <c r="I734" s="1">
        <v>85534</v>
      </c>
      <c r="J734" s="2" t="s">
        <v>11063</v>
      </c>
      <c r="K734" s="2" t="s">
        <v>2561</v>
      </c>
    </row>
    <row r="735" spans="7:11" x14ac:dyDescent="0.25">
      <c r="G735" s="33" t="s">
        <v>7</v>
      </c>
      <c r="H735" s="33" t="s">
        <v>1244</v>
      </c>
      <c r="I735" s="1">
        <v>85535</v>
      </c>
      <c r="J735" s="2" t="s">
        <v>11064</v>
      </c>
      <c r="K735" s="2" t="s">
        <v>2561</v>
      </c>
    </row>
    <row r="736" spans="7:11" x14ac:dyDescent="0.25">
      <c r="G736" s="33" t="s">
        <v>7</v>
      </c>
      <c r="H736" s="33" t="s">
        <v>1384</v>
      </c>
      <c r="I736" s="1">
        <v>85536</v>
      </c>
      <c r="J736" s="2" t="s">
        <v>11065</v>
      </c>
      <c r="K736" s="2" t="s">
        <v>2561</v>
      </c>
    </row>
    <row r="737" spans="7:11" x14ac:dyDescent="0.25">
      <c r="G737" s="33" t="s">
        <v>7</v>
      </c>
      <c r="H737" s="33" t="s">
        <v>1524</v>
      </c>
      <c r="I737" s="1">
        <v>85537</v>
      </c>
      <c r="J737" s="2" t="s">
        <v>11066</v>
      </c>
      <c r="K737" s="2" t="s">
        <v>2561</v>
      </c>
    </row>
    <row r="738" spans="7:11" x14ac:dyDescent="0.25">
      <c r="G738" s="33" t="s">
        <v>7</v>
      </c>
      <c r="H738" s="33" t="s">
        <v>258</v>
      </c>
      <c r="I738" s="1">
        <v>85538</v>
      </c>
      <c r="J738" s="2" t="s">
        <v>11067</v>
      </c>
      <c r="K738" s="2" t="s">
        <v>2561</v>
      </c>
    </row>
    <row r="739" spans="7:11" x14ac:dyDescent="0.25">
      <c r="G739" s="33" t="s">
        <v>7</v>
      </c>
      <c r="H739" s="33" t="s">
        <v>188</v>
      </c>
      <c r="I739" s="1">
        <v>85539</v>
      </c>
      <c r="J739" s="2" t="s">
        <v>11068</v>
      </c>
      <c r="K739" s="2" t="s">
        <v>2561</v>
      </c>
    </row>
    <row r="740" spans="7:11" x14ac:dyDescent="0.25">
      <c r="G740" s="33" t="s">
        <v>7</v>
      </c>
      <c r="H740" s="33" t="s">
        <v>405</v>
      </c>
      <c r="I740" s="1">
        <v>85540</v>
      </c>
      <c r="J740" s="2" t="s">
        <v>11069</v>
      </c>
      <c r="K740" s="2" t="s">
        <v>2561</v>
      </c>
    </row>
    <row r="741" spans="7:11" x14ac:dyDescent="0.25">
      <c r="G741" s="33" t="s">
        <v>7</v>
      </c>
      <c r="H741" s="33" t="s">
        <v>545</v>
      </c>
      <c r="I741" s="1">
        <v>85541</v>
      </c>
      <c r="J741" s="2" t="s">
        <v>11070</v>
      </c>
      <c r="K741" s="2" t="s">
        <v>2561</v>
      </c>
    </row>
    <row r="742" spans="7:11" x14ac:dyDescent="0.25">
      <c r="G742" s="33" t="s">
        <v>7</v>
      </c>
      <c r="H742" s="33" t="s">
        <v>685</v>
      </c>
      <c r="I742" s="1">
        <v>85542</v>
      </c>
      <c r="J742" s="2" t="s">
        <v>11071</v>
      </c>
      <c r="K742" s="2" t="s">
        <v>2561</v>
      </c>
    </row>
    <row r="743" spans="7:11" x14ac:dyDescent="0.25">
      <c r="G743" s="33" t="s">
        <v>7</v>
      </c>
      <c r="H743" s="33" t="s">
        <v>825</v>
      </c>
      <c r="I743" s="1">
        <v>85543</v>
      </c>
      <c r="J743" s="2" t="s">
        <v>11072</v>
      </c>
      <c r="K743" s="2" t="s">
        <v>2561</v>
      </c>
    </row>
    <row r="744" spans="7:11" x14ac:dyDescent="0.25">
      <c r="G744" s="33" t="s">
        <v>7</v>
      </c>
      <c r="H744" s="33" t="s">
        <v>965</v>
      </c>
      <c r="I744" s="1">
        <v>85544</v>
      </c>
      <c r="J744" s="2" t="s">
        <v>11073</v>
      </c>
      <c r="K744" s="2" t="s">
        <v>2561</v>
      </c>
    </row>
    <row r="745" spans="7:11" x14ac:dyDescent="0.25">
      <c r="G745" s="33" t="s">
        <v>7</v>
      </c>
      <c r="H745" s="33" t="s">
        <v>1105</v>
      </c>
      <c r="I745" s="1">
        <v>85545</v>
      </c>
      <c r="J745" s="2" t="s">
        <v>11074</v>
      </c>
      <c r="K745" s="2" t="s">
        <v>2561</v>
      </c>
    </row>
    <row r="746" spans="7:11" x14ac:dyDescent="0.25">
      <c r="G746" s="33" t="s">
        <v>7</v>
      </c>
      <c r="H746" s="33" t="s">
        <v>1245</v>
      </c>
      <c r="I746" s="1">
        <v>85546</v>
      </c>
      <c r="J746" s="2" t="s">
        <v>11075</v>
      </c>
      <c r="K746" s="2" t="s">
        <v>2561</v>
      </c>
    </row>
    <row r="747" spans="7:11" x14ac:dyDescent="0.25">
      <c r="G747" s="33" t="s">
        <v>7</v>
      </c>
      <c r="H747" s="33" t="s">
        <v>1385</v>
      </c>
      <c r="I747" s="1">
        <v>85547</v>
      </c>
      <c r="J747" s="2" t="s">
        <v>11076</v>
      </c>
      <c r="K747" s="2" t="s">
        <v>2561</v>
      </c>
    </row>
    <row r="748" spans="7:11" x14ac:dyDescent="0.25">
      <c r="G748" s="33" t="s">
        <v>7</v>
      </c>
      <c r="H748" s="33" t="s">
        <v>1525</v>
      </c>
      <c r="I748" s="1">
        <v>85548</v>
      </c>
      <c r="J748" s="2" t="s">
        <v>11077</v>
      </c>
      <c r="K748" s="2" t="s">
        <v>2561</v>
      </c>
    </row>
    <row r="749" spans="7:11" x14ac:dyDescent="0.25">
      <c r="G749" s="33" t="s">
        <v>7</v>
      </c>
      <c r="H749" s="33" t="s">
        <v>259</v>
      </c>
      <c r="I749" s="1">
        <v>85549</v>
      </c>
      <c r="J749" s="2" t="s">
        <v>11078</v>
      </c>
      <c r="K749" s="2" t="s">
        <v>2561</v>
      </c>
    </row>
    <row r="750" spans="7:11" x14ac:dyDescent="0.25">
      <c r="G750" s="33" t="s">
        <v>7</v>
      </c>
      <c r="H750" s="33" t="s">
        <v>189</v>
      </c>
      <c r="I750" s="1">
        <v>85550</v>
      </c>
      <c r="J750" s="2" t="s">
        <v>11079</v>
      </c>
      <c r="K750" s="2" t="s">
        <v>2561</v>
      </c>
    </row>
    <row r="751" spans="7:11" x14ac:dyDescent="0.25">
      <c r="G751" s="33" t="s">
        <v>7</v>
      </c>
      <c r="H751" s="33" t="s">
        <v>406</v>
      </c>
      <c r="I751" s="1">
        <v>85551</v>
      </c>
      <c r="J751" s="2" t="s">
        <v>11080</v>
      </c>
      <c r="K751" s="2" t="s">
        <v>2561</v>
      </c>
    </row>
    <row r="752" spans="7:11" x14ac:dyDescent="0.25">
      <c r="G752" s="33" t="s">
        <v>7</v>
      </c>
      <c r="H752" s="33" t="s">
        <v>546</v>
      </c>
      <c r="I752" s="1">
        <v>85552</v>
      </c>
      <c r="J752" s="2" t="s">
        <v>11081</v>
      </c>
      <c r="K752" s="2" t="s">
        <v>2561</v>
      </c>
    </row>
    <row r="753" spans="7:11" x14ac:dyDescent="0.25">
      <c r="G753" s="33" t="s">
        <v>7</v>
      </c>
      <c r="H753" s="33" t="s">
        <v>686</v>
      </c>
      <c r="I753" s="1">
        <v>85553</v>
      </c>
      <c r="J753" s="2" t="s">
        <v>11082</v>
      </c>
      <c r="K753" s="2" t="s">
        <v>2561</v>
      </c>
    </row>
    <row r="754" spans="7:11" x14ac:dyDescent="0.25">
      <c r="G754" s="33" t="s">
        <v>7</v>
      </c>
      <c r="H754" s="33" t="s">
        <v>826</v>
      </c>
      <c r="I754" s="1">
        <v>85554</v>
      </c>
      <c r="J754" s="2" t="s">
        <v>11083</v>
      </c>
      <c r="K754" s="2" t="s">
        <v>2561</v>
      </c>
    </row>
    <row r="755" spans="7:11" x14ac:dyDescent="0.25">
      <c r="G755" s="33" t="s">
        <v>7</v>
      </c>
      <c r="H755" s="33" t="s">
        <v>966</v>
      </c>
      <c r="I755" s="1">
        <v>85555</v>
      </c>
      <c r="J755" s="2" t="s">
        <v>11084</v>
      </c>
      <c r="K755" s="2" t="s">
        <v>2561</v>
      </c>
    </row>
    <row r="756" spans="7:11" x14ac:dyDescent="0.25">
      <c r="G756" s="33" t="s">
        <v>7</v>
      </c>
      <c r="H756" s="33" t="s">
        <v>1106</v>
      </c>
      <c r="I756" s="1">
        <v>85556</v>
      </c>
      <c r="J756" s="2" t="s">
        <v>11085</v>
      </c>
      <c r="K756" s="2" t="s">
        <v>2561</v>
      </c>
    </row>
    <row r="757" spans="7:11" x14ac:dyDescent="0.25">
      <c r="G757" s="33" t="s">
        <v>7</v>
      </c>
      <c r="H757" s="33" t="s">
        <v>1246</v>
      </c>
      <c r="I757" s="1">
        <v>85557</v>
      </c>
      <c r="J757" s="2" t="s">
        <v>11086</v>
      </c>
      <c r="K757" s="2" t="s">
        <v>2561</v>
      </c>
    </row>
    <row r="758" spans="7:11" x14ac:dyDescent="0.25">
      <c r="G758" s="33" t="s">
        <v>7</v>
      </c>
      <c r="H758" s="33" t="s">
        <v>1386</v>
      </c>
      <c r="I758" s="1">
        <v>85558</v>
      </c>
      <c r="J758" s="2" t="s">
        <v>11087</v>
      </c>
      <c r="K758" s="2" t="s">
        <v>2561</v>
      </c>
    </row>
    <row r="759" spans="7:11" x14ac:dyDescent="0.25">
      <c r="G759" s="33" t="s">
        <v>7</v>
      </c>
      <c r="H759" s="33" t="s">
        <v>1526</v>
      </c>
      <c r="I759" s="1">
        <v>85559</v>
      </c>
      <c r="J759" s="2" t="s">
        <v>11088</v>
      </c>
      <c r="K759" s="2" t="s">
        <v>2561</v>
      </c>
    </row>
    <row r="760" spans="7:11" x14ac:dyDescent="0.25">
      <c r="G760" s="33" t="s">
        <v>7</v>
      </c>
      <c r="H760" s="33" t="s">
        <v>260</v>
      </c>
      <c r="I760" s="1">
        <v>85560</v>
      </c>
      <c r="J760" s="2" t="s">
        <v>11089</v>
      </c>
      <c r="K760" s="2" t="s">
        <v>2561</v>
      </c>
    </row>
    <row r="761" spans="7:11" x14ac:dyDescent="0.25">
      <c r="G761" s="33" t="s">
        <v>7</v>
      </c>
      <c r="H761" s="33" t="s">
        <v>190</v>
      </c>
      <c r="I761" s="1">
        <v>85561</v>
      </c>
      <c r="J761" s="2" t="s">
        <v>11090</v>
      </c>
      <c r="K761" s="2" t="s">
        <v>2561</v>
      </c>
    </row>
    <row r="762" spans="7:11" x14ac:dyDescent="0.25">
      <c r="G762" s="33" t="s">
        <v>7</v>
      </c>
      <c r="H762" s="33" t="s">
        <v>1588</v>
      </c>
      <c r="I762" s="1">
        <v>85562</v>
      </c>
      <c r="J762" s="2" t="s">
        <v>11091</v>
      </c>
      <c r="K762" s="2" t="s">
        <v>2561</v>
      </c>
    </row>
    <row r="763" spans="7:11" x14ac:dyDescent="0.25">
      <c r="G763" s="33" t="s">
        <v>7</v>
      </c>
      <c r="H763" s="33" t="s">
        <v>1589</v>
      </c>
      <c r="I763" s="1">
        <v>85563</v>
      </c>
      <c r="J763" s="2" t="s">
        <v>11092</v>
      </c>
      <c r="K763" s="2" t="s">
        <v>2561</v>
      </c>
    </row>
    <row r="764" spans="7:11" x14ac:dyDescent="0.25">
      <c r="G764" s="33" t="s">
        <v>7</v>
      </c>
      <c r="H764" s="33" t="s">
        <v>1590</v>
      </c>
      <c r="I764" s="1">
        <v>85564</v>
      </c>
      <c r="J764" s="2" t="s">
        <v>11093</v>
      </c>
      <c r="K764" s="2" t="s">
        <v>2561</v>
      </c>
    </row>
    <row r="765" spans="7:11" x14ac:dyDescent="0.25">
      <c r="G765" s="33" t="s">
        <v>7</v>
      </c>
      <c r="H765" s="33" t="s">
        <v>1591</v>
      </c>
      <c r="I765" s="1">
        <v>85565</v>
      </c>
      <c r="J765" s="2" t="s">
        <v>11094</v>
      </c>
      <c r="K765" s="2" t="s">
        <v>2561</v>
      </c>
    </row>
    <row r="766" spans="7:11" x14ac:dyDescent="0.25">
      <c r="G766" s="33" t="s">
        <v>7</v>
      </c>
      <c r="H766" s="33" t="s">
        <v>1592</v>
      </c>
      <c r="I766" s="1">
        <v>85566</v>
      </c>
      <c r="J766" s="2" t="s">
        <v>11095</v>
      </c>
      <c r="K766" s="2" t="s">
        <v>2561</v>
      </c>
    </row>
    <row r="767" spans="7:11" x14ac:dyDescent="0.25">
      <c r="G767" s="33" t="s">
        <v>7</v>
      </c>
      <c r="H767" s="33" t="s">
        <v>1593</v>
      </c>
      <c r="I767" s="1">
        <v>85567</v>
      </c>
      <c r="J767" s="2" t="s">
        <v>11096</v>
      </c>
      <c r="K767" s="2" t="s">
        <v>2561</v>
      </c>
    </row>
    <row r="768" spans="7:11" x14ac:dyDescent="0.25">
      <c r="G768" s="33" t="s">
        <v>7</v>
      </c>
      <c r="H768" s="33" t="s">
        <v>1594</v>
      </c>
      <c r="I768" s="1">
        <v>85568</v>
      </c>
      <c r="J768" s="2" t="s">
        <v>11097</v>
      </c>
      <c r="K768" s="2" t="s">
        <v>2561</v>
      </c>
    </row>
    <row r="769" spans="7:11" x14ac:dyDescent="0.25">
      <c r="G769" s="33" t="s">
        <v>7</v>
      </c>
      <c r="H769" s="33" t="s">
        <v>1595</v>
      </c>
      <c r="I769" s="1">
        <v>85569</v>
      </c>
      <c r="J769" s="2" t="s">
        <v>11098</v>
      </c>
      <c r="K769" s="2" t="s">
        <v>2561</v>
      </c>
    </row>
    <row r="770" spans="7:11" x14ac:dyDescent="0.25">
      <c r="G770" s="33" t="s">
        <v>7</v>
      </c>
      <c r="H770" s="33" t="s">
        <v>1596</v>
      </c>
      <c r="I770" s="1">
        <v>85570</v>
      </c>
      <c r="J770" s="2" t="s">
        <v>11099</v>
      </c>
      <c r="K770" s="2" t="s">
        <v>2561</v>
      </c>
    </row>
    <row r="771" spans="7:11" x14ac:dyDescent="0.25">
      <c r="G771" s="33" t="s">
        <v>7</v>
      </c>
      <c r="H771" s="33" t="s">
        <v>1597</v>
      </c>
      <c r="I771" s="1">
        <v>85571</v>
      </c>
      <c r="J771" s="2" t="s">
        <v>11100</v>
      </c>
      <c r="K771" s="2" t="s">
        <v>2561</v>
      </c>
    </row>
    <row r="772" spans="7:11" x14ac:dyDescent="0.25">
      <c r="G772" s="33" t="s">
        <v>7</v>
      </c>
      <c r="H772" s="33" t="s">
        <v>1598</v>
      </c>
      <c r="I772" s="1">
        <v>85572</v>
      </c>
      <c r="J772" s="2" t="s">
        <v>11101</v>
      </c>
      <c r="K772" s="2" t="s">
        <v>2561</v>
      </c>
    </row>
    <row r="773" spans="7:11" x14ac:dyDescent="0.25">
      <c r="G773" s="33" t="s">
        <v>7</v>
      </c>
      <c r="H773" s="33" t="s">
        <v>1698</v>
      </c>
      <c r="I773" s="1">
        <v>85573</v>
      </c>
      <c r="J773" s="2" t="s">
        <v>11102</v>
      </c>
      <c r="K773" s="2" t="s">
        <v>2561</v>
      </c>
    </row>
    <row r="774" spans="7:11" x14ac:dyDescent="0.25">
      <c r="G774" s="33" t="s">
        <v>7</v>
      </c>
      <c r="H774" s="33" t="s">
        <v>1699</v>
      </c>
      <c r="I774" s="1">
        <v>85574</v>
      </c>
      <c r="J774" s="2" t="s">
        <v>11103</v>
      </c>
      <c r="K774" s="2" t="s">
        <v>2561</v>
      </c>
    </row>
    <row r="775" spans="7:11" x14ac:dyDescent="0.25">
      <c r="G775" s="33" t="s">
        <v>7</v>
      </c>
      <c r="H775" s="33" t="s">
        <v>1700</v>
      </c>
      <c r="I775" s="1">
        <v>85575</v>
      </c>
      <c r="J775" s="2" t="s">
        <v>11104</v>
      </c>
      <c r="K775" s="2" t="s">
        <v>2561</v>
      </c>
    </row>
    <row r="776" spans="7:11" x14ac:dyDescent="0.25">
      <c r="G776" s="33" t="s">
        <v>7</v>
      </c>
      <c r="H776" s="33" t="s">
        <v>1701</v>
      </c>
      <c r="I776" s="1">
        <v>85576</v>
      </c>
      <c r="J776" s="2" t="s">
        <v>11105</v>
      </c>
      <c r="K776" s="2" t="s">
        <v>2561</v>
      </c>
    </row>
    <row r="777" spans="7:11" x14ac:dyDescent="0.25">
      <c r="G777" s="33" t="s">
        <v>7</v>
      </c>
      <c r="H777" s="33" t="s">
        <v>1702</v>
      </c>
      <c r="I777" s="1">
        <v>85577</v>
      </c>
      <c r="J777" s="2" t="s">
        <v>11106</v>
      </c>
      <c r="K777" s="2" t="s">
        <v>2561</v>
      </c>
    </row>
    <row r="778" spans="7:11" x14ac:dyDescent="0.25">
      <c r="G778" s="33" t="s">
        <v>7</v>
      </c>
      <c r="H778" s="33" t="s">
        <v>1703</v>
      </c>
      <c r="I778" s="1">
        <v>85578</v>
      </c>
      <c r="J778" s="2" t="s">
        <v>11107</v>
      </c>
      <c r="K778" s="2" t="s">
        <v>2561</v>
      </c>
    </row>
    <row r="779" spans="7:11" x14ac:dyDescent="0.25">
      <c r="G779" s="33" t="s">
        <v>7</v>
      </c>
      <c r="H779" s="33" t="s">
        <v>1704</v>
      </c>
      <c r="I779" s="1">
        <v>85579</v>
      </c>
      <c r="J779" s="2" t="s">
        <v>11108</v>
      </c>
      <c r="K779" s="2" t="s">
        <v>2561</v>
      </c>
    </row>
    <row r="780" spans="7:11" x14ac:dyDescent="0.25">
      <c r="G780" s="33" t="s">
        <v>7</v>
      </c>
      <c r="H780" s="33" t="s">
        <v>1705</v>
      </c>
      <c r="I780" s="1">
        <v>85580</v>
      </c>
      <c r="J780" s="2" t="s">
        <v>11109</v>
      </c>
      <c r="K780" s="2" t="s">
        <v>2561</v>
      </c>
    </row>
    <row r="781" spans="7:11" x14ac:dyDescent="0.25">
      <c r="G781" s="33" t="s">
        <v>7</v>
      </c>
      <c r="H781" s="33" t="s">
        <v>1706</v>
      </c>
      <c r="I781" s="1">
        <v>85581</v>
      </c>
      <c r="J781" s="2" t="s">
        <v>11110</v>
      </c>
      <c r="K781" s="2" t="s">
        <v>2561</v>
      </c>
    </row>
    <row r="782" spans="7:11" x14ac:dyDescent="0.25">
      <c r="G782" s="33" t="s">
        <v>7</v>
      </c>
      <c r="H782" s="33" t="s">
        <v>1707</v>
      </c>
      <c r="I782" s="1">
        <v>85582</v>
      </c>
      <c r="J782" s="2" t="s">
        <v>11111</v>
      </c>
      <c r="K782" s="2" t="s">
        <v>2561</v>
      </c>
    </row>
    <row r="783" spans="7:11" x14ac:dyDescent="0.25">
      <c r="G783" s="33" t="s">
        <v>7</v>
      </c>
      <c r="H783" s="33" t="s">
        <v>1708</v>
      </c>
      <c r="I783" s="1">
        <v>85583</v>
      </c>
      <c r="J783" s="2" t="s">
        <v>11112</v>
      </c>
      <c r="K783" s="2" t="s">
        <v>2561</v>
      </c>
    </row>
    <row r="784" spans="7:11" x14ac:dyDescent="0.25">
      <c r="G784" s="33" t="s">
        <v>7</v>
      </c>
      <c r="H784" s="33" t="s">
        <v>1808</v>
      </c>
      <c r="I784" s="1">
        <v>85584</v>
      </c>
      <c r="J784" s="2" t="s">
        <v>11113</v>
      </c>
      <c r="K784" s="2" t="s">
        <v>2561</v>
      </c>
    </row>
    <row r="785" spans="7:11" x14ac:dyDescent="0.25">
      <c r="G785" s="33" t="s">
        <v>7</v>
      </c>
      <c r="H785" s="33" t="s">
        <v>1809</v>
      </c>
      <c r="I785" s="1">
        <v>85585</v>
      </c>
      <c r="J785" s="2" t="s">
        <v>11114</v>
      </c>
      <c r="K785" s="2" t="s">
        <v>2561</v>
      </c>
    </row>
    <row r="786" spans="7:11" x14ac:dyDescent="0.25">
      <c r="G786" s="33" t="s">
        <v>7</v>
      </c>
      <c r="H786" s="33" t="s">
        <v>1810</v>
      </c>
      <c r="I786" s="1">
        <v>85586</v>
      </c>
      <c r="J786" s="2" t="s">
        <v>11115</v>
      </c>
      <c r="K786" s="2" t="s">
        <v>2561</v>
      </c>
    </row>
    <row r="787" spans="7:11" x14ac:dyDescent="0.25">
      <c r="G787" s="33" t="s">
        <v>7</v>
      </c>
      <c r="H787" s="33" t="s">
        <v>1811</v>
      </c>
      <c r="I787" s="1">
        <v>85587</v>
      </c>
      <c r="J787" s="2" t="s">
        <v>11116</v>
      </c>
      <c r="K787" s="2" t="s">
        <v>2561</v>
      </c>
    </row>
    <row r="788" spans="7:11" x14ac:dyDescent="0.25">
      <c r="G788" s="33" t="s">
        <v>7</v>
      </c>
      <c r="H788" s="33" t="s">
        <v>1812</v>
      </c>
      <c r="I788" s="1">
        <v>85588</v>
      </c>
      <c r="J788" s="2" t="s">
        <v>11117</v>
      </c>
      <c r="K788" s="2" t="s">
        <v>2561</v>
      </c>
    </row>
    <row r="789" spans="7:11" x14ac:dyDescent="0.25">
      <c r="G789" s="33" t="s">
        <v>7</v>
      </c>
      <c r="H789" s="33" t="s">
        <v>1813</v>
      </c>
      <c r="I789" s="1">
        <v>85589</v>
      </c>
      <c r="J789" s="2" t="s">
        <v>11118</v>
      </c>
      <c r="K789" s="2" t="s">
        <v>2561</v>
      </c>
    </row>
    <row r="790" spans="7:11" x14ac:dyDescent="0.25">
      <c r="G790" s="33" t="s">
        <v>7</v>
      </c>
      <c r="H790" s="33" t="s">
        <v>1814</v>
      </c>
      <c r="I790" s="1">
        <v>85590</v>
      </c>
      <c r="J790" s="2" t="s">
        <v>11119</v>
      </c>
      <c r="K790" s="2" t="s">
        <v>2561</v>
      </c>
    </row>
    <row r="791" spans="7:11" x14ac:dyDescent="0.25">
      <c r="G791" s="33" t="s">
        <v>7</v>
      </c>
      <c r="H791" s="33" t="s">
        <v>1815</v>
      </c>
      <c r="I791" s="1">
        <v>85591</v>
      </c>
      <c r="J791" s="2" t="s">
        <v>11120</v>
      </c>
      <c r="K791" s="2" t="s">
        <v>2561</v>
      </c>
    </row>
    <row r="792" spans="7:11" x14ac:dyDescent="0.25">
      <c r="G792" s="33" t="s">
        <v>7</v>
      </c>
      <c r="H792" s="33" t="s">
        <v>1816</v>
      </c>
      <c r="I792" s="1">
        <v>85592</v>
      </c>
      <c r="J792" s="2" t="s">
        <v>11121</v>
      </c>
      <c r="K792" s="2" t="s">
        <v>2561</v>
      </c>
    </row>
    <row r="793" spans="7:11" x14ac:dyDescent="0.25">
      <c r="G793" s="33" t="s">
        <v>7</v>
      </c>
      <c r="H793" s="33" t="s">
        <v>1817</v>
      </c>
      <c r="I793" s="1">
        <v>85593</v>
      </c>
      <c r="J793" s="2" t="s">
        <v>11122</v>
      </c>
      <c r="K793" s="2" t="s">
        <v>2561</v>
      </c>
    </row>
    <row r="794" spans="7:11" x14ac:dyDescent="0.25">
      <c r="G794" s="33" t="s">
        <v>7</v>
      </c>
      <c r="H794" s="33" t="s">
        <v>1818</v>
      </c>
      <c r="I794" s="1">
        <v>85594</v>
      </c>
      <c r="J794" s="2" t="s">
        <v>11123</v>
      </c>
      <c r="K794" s="2" t="s">
        <v>2561</v>
      </c>
    </row>
    <row r="795" spans="7:11" x14ac:dyDescent="0.25">
      <c r="G795" s="33" t="s">
        <v>7</v>
      </c>
      <c r="H795" s="33" t="s">
        <v>1918</v>
      </c>
      <c r="I795" s="1">
        <v>85595</v>
      </c>
      <c r="J795" s="2" t="s">
        <v>11124</v>
      </c>
      <c r="K795" s="2" t="s">
        <v>2561</v>
      </c>
    </row>
    <row r="796" spans="7:11" x14ac:dyDescent="0.25">
      <c r="G796" s="33" t="s">
        <v>7</v>
      </c>
      <c r="H796" s="33" t="s">
        <v>1919</v>
      </c>
      <c r="I796" s="1">
        <v>85596</v>
      </c>
      <c r="J796" s="2" t="s">
        <v>11125</v>
      </c>
      <c r="K796" s="2" t="s">
        <v>2561</v>
      </c>
    </row>
    <row r="797" spans="7:11" x14ac:dyDescent="0.25">
      <c r="G797" s="33" t="s">
        <v>7</v>
      </c>
      <c r="H797" s="33" t="s">
        <v>1920</v>
      </c>
      <c r="I797" s="1">
        <v>85597</v>
      </c>
      <c r="J797" s="2" t="s">
        <v>11126</v>
      </c>
      <c r="K797" s="2" t="s">
        <v>2561</v>
      </c>
    </row>
    <row r="798" spans="7:11" x14ac:dyDescent="0.25">
      <c r="G798" s="33" t="s">
        <v>7</v>
      </c>
      <c r="H798" s="33" t="s">
        <v>1921</v>
      </c>
      <c r="I798" s="1">
        <v>85598</v>
      </c>
      <c r="J798" s="2" t="s">
        <v>11127</v>
      </c>
      <c r="K798" s="2" t="s">
        <v>2561</v>
      </c>
    </row>
    <row r="799" spans="7:11" x14ac:dyDescent="0.25">
      <c r="G799" s="33" t="s">
        <v>7</v>
      </c>
      <c r="H799" s="33" t="s">
        <v>1922</v>
      </c>
      <c r="I799" s="1">
        <v>85599</v>
      </c>
      <c r="J799" s="2" t="s">
        <v>11128</v>
      </c>
      <c r="K799" s="2" t="s">
        <v>2561</v>
      </c>
    </row>
    <row r="800" spans="7:11" x14ac:dyDescent="0.25">
      <c r="G800" s="33" t="s">
        <v>7</v>
      </c>
      <c r="H800" s="33" t="s">
        <v>1923</v>
      </c>
      <c r="I800" s="1">
        <v>85600</v>
      </c>
      <c r="J800" s="2" t="s">
        <v>11129</v>
      </c>
      <c r="K800" s="2" t="s">
        <v>2561</v>
      </c>
    </row>
    <row r="801" spans="7:11" x14ac:dyDescent="0.25">
      <c r="G801" s="33" t="s">
        <v>7</v>
      </c>
      <c r="H801" s="33" t="s">
        <v>1924</v>
      </c>
      <c r="I801" s="1">
        <v>85601</v>
      </c>
      <c r="J801" s="2" t="s">
        <v>11130</v>
      </c>
      <c r="K801" s="2" t="s">
        <v>2561</v>
      </c>
    </row>
    <row r="802" spans="7:11" x14ac:dyDescent="0.25">
      <c r="G802" s="33" t="s">
        <v>7</v>
      </c>
      <c r="H802" s="33" t="s">
        <v>1925</v>
      </c>
      <c r="I802" s="1">
        <v>85602</v>
      </c>
      <c r="J802" s="2" t="s">
        <v>11131</v>
      </c>
      <c r="K802" s="2" t="s">
        <v>2561</v>
      </c>
    </row>
    <row r="803" spans="7:11" x14ac:dyDescent="0.25">
      <c r="G803" s="33" t="s">
        <v>7</v>
      </c>
      <c r="H803" s="33" t="s">
        <v>1926</v>
      </c>
      <c r="I803" s="1">
        <v>85603</v>
      </c>
      <c r="J803" s="2" t="s">
        <v>11132</v>
      </c>
      <c r="K803" s="2" t="s">
        <v>2561</v>
      </c>
    </row>
    <row r="804" spans="7:11" x14ac:dyDescent="0.25">
      <c r="G804" s="33" t="s">
        <v>7</v>
      </c>
      <c r="H804" s="33" t="s">
        <v>1927</v>
      </c>
      <c r="I804" s="1">
        <v>85604</v>
      </c>
      <c r="J804" s="2" t="s">
        <v>11133</v>
      </c>
      <c r="K804" s="2" t="s">
        <v>2561</v>
      </c>
    </row>
    <row r="805" spans="7:11" x14ac:dyDescent="0.25">
      <c r="G805" s="33" t="s">
        <v>7</v>
      </c>
      <c r="H805" s="33" t="s">
        <v>1928</v>
      </c>
      <c r="I805" s="1">
        <v>85605</v>
      </c>
      <c r="J805" s="2" t="s">
        <v>11134</v>
      </c>
      <c r="K805" s="2" t="s">
        <v>2561</v>
      </c>
    </row>
    <row r="806" spans="7:11" x14ac:dyDescent="0.25">
      <c r="G806" s="33" t="s">
        <v>7</v>
      </c>
      <c r="H806" s="33" t="s">
        <v>2028</v>
      </c>
      <c r="I806" s="1">
        <v>85606</v>
      </c>
      <c r="J806" s="2" t="s">
        <v>11135</v>
      </c>
      <c r="K806" s="2" t="s">
        <v>2561</v>
      </c>
    </row>
    <row r="807" spans="7:11" x14ac:dyDescent="0.25">
      <c r="G807" s="33" t="s">
        <v>7</v>
      </c>
      <c r="H807" s="33" t="s">
        <v>2029</v>
      </c>
      <c r="I807" s="1">
        <v>85607</v>
      </c>
      <c r="J807" s="2" t="s">
        <v>11136</v>
      </c>
      <c r="K807" s="2" t="s">
        <v>2561</v>
      </c>
    </row>
    <row r="808" spans="7:11" x14ac:dyDescent="0.25">
      <c r="G808" s="33" t="s">
        <v>7</v>
      </c>
      <c r="H808" s="33" t="s">
        <v>2030</v>
      </c>
      <c r="I808" s="1">
        <v>85608</v>
      </c>
      <c r="J808" s="2" t="s">
        <v>11137</v>
      </c>
      <c r="K808" s="2" t="s">
        <v>2561</v>
      </c>
    </row>
    <row r="809" spans="7:11" x14ac:dyDescent="0.25">
      <c r="G809" s="33" t="s">
        <v>7</v>
      </c>
      <c r="H809" s="33" t="s">
        <v>2031</v>
      </c>
      <c r="I809" s="1">
        <v>85609</v>
      </c>
      <c r="J809" s="2" t="s">
        <v>11138</v>
      </c>
      <c r="K809" s="2" t="s">
        <v>2561</v>
      </c>
    </row>
    <row r="810" spans="7:11" x14ac:dyDescent="0.25">
      <c r="G810" s="33" t="s">
        <v>7</v>
      </c>
      <c r="H810" s="33" t="s">
        <v>2032</v>
      </c>
      <c r="I810" s="1">
        <v>85610</v>
      </c>
      <c r="J810" s="2" t="s">
        <v>11139</v>
      </c>
      <c r="K810" s="2" t="s">
        <v>2561</v>
      </c>
    </row>
    <row r="811" spans="7:11" x14ac:dyDescent="0.25">
      <c r="G811" s="33" t="s">
        <v>7</v>
      </c>
      <c r="H811" s="33" t="s">
        <v>2033</v>
      </c>
      <c r="I811" s="1">
        <v>85611</v>
      </c>
      <c r="J811" s="2" t="s">
        <v>11140</v>
      </c>
      <c r="K811" s="2" t="s">
        <v>2561</v>
      </c>
    </row>
    <row r="812" spans="7:11" x14ac:dyDescent="0.25">
      <c r="G812" s="33" t="s">
        <v>7</v>
      </c>
      <c r="H812" s="33" t="s">
        <v>2034</v>
      </c>
      <c r="I812" s="1">
        <v>85612</v>
      </c>
      <c r="J812" s="2" t="s">
        <v>11141</v>
      </c>
      <c r="K812" s="2" t="s">
        <v>2561</v>
      </c>
    </row>
    <row r="813" spans="7:11" x14ac:dyDescent="0.25">
      <c r="G813" s="33" t="s">
        <v>7</v>
      </c>
      <c r="H813" s="33" t="s">
        <v>2035</v>
      </c>
      <c r="I813" s="1">
        <v>85613</v>
      </c>
      <c r="J813" s="2" t="s">
        <v>11142</v>
      </c>
      <c r="K813" s="2" t="s">
        <v>2561</v>
      </c>
    </row>
    <row r="814" spans="7:11" x14ac:dyDescent="0.25">
      <c r="G814" s="33" t="s">
        <v>7</v>
      </c>
      <c r="H814" s="33" t="s">
        <v>2036</v>
      </c>
      <c r="I814" s="1">
        <v>85614</v>
      </c>
      <c r="J814" s="2" t="s">
        <v>11143</v>
      </c>
      <c r="K814" s="2" t="s">
        <v>2561</v>
      </c>
    </row>
    <row r="815" spans="7:11" x14ac:dyDescent="0.25">
      <c r="G815" s="33" t="s">
        <v>7</v>
      </c>
      <c r="H815" s="33" t="s">
        <v>2037</v>
      </c>
      <c r="I815" s="1">
        <v>85615</v>
      </c>
      <c r="J815" s="2" t="s">
        <v>11144</v>
      </c>
      <c r="K815" s="2" t="s">
        <v>2561</v>
      </c>
    </row>
    <row r="816" spans="7:11" x14ac:dyDescent="0.25">
      <c r="G816" s="33" t="s">
        <v>7</v>
      </c>
      <c r="H816" s="33" t="s">
        <v>2038</v>
      </c>
      <c r="I816" s="1">
        <v>85616</v>
      </c>
      <c r="J816" s="2" t="s">
        <v>11145</v>
      </c>
      <c r="K816" s="2" t="s">
        <v>2561</v>
      </c>
    </row>
    <row r="817" spans="7:11" x14ac:dyDescent="0.25">
      <c r="G817" s="33" t="s">
        <v>7</v>
      </c>
      <c r="H817" s="33" t="s">
        <v>2138</v>
      </c>
      <c r="I817" s="1">
        <v>85617</v>
      </c>
      <c r="J817" s="2" t="s">
        <v>11146</v>
      </c>
      <c r="K817" s="2" t="s">
        <v>2561</v>
      </c>
    </row>
    <row r="818" spans="7:11" x14ac:dyDescent="0.25">
      <c r="G818" s="33" t="s">
        <v>7</v>
      </c>
      <c r="H818" s="33" t="s">
        <v>2139</v>
      </c>
      <c r="I818" s="1">
        <v>85618</v>
      </c>
      <c r="J818" s="2" t="s">
        <v>11147</v>
      </c>
      <c r="K818" s="2" t="s">
        <v>2561</v>
      </c>
    </row>
    <row r="819" spans="7:11" x14ac:dyDescent="0.25">
      <c r="G819" s="33" t="s">
        <v>7</v>
      </c>
      <c r="H819" s="33" t="s">
        <v>2140</v>
      </c>
      <c r="I819" s="1">
        <v>85619</v>
      </c>
      <c r="J819" s="2" t="s">
        <v>11148</v>
      </c>
      <c r="K819" s="2" t="s">
        <v>2561</v>
      </c>
    </row>
    <row r="820" spans="7:11" x14ac:dyDescent="0.25">
      <c r="G820" s="33" t="s">
        <v>7</v>
      </c>
      <c r="H820" s="33" t="s">
        <v>2141</v>
      </c>
      <c r="I820" s="1">
        <v>85620</v>
      </c>
      <c r="J820" s="2" t="s">
        <v>11149</v>
      </c>
      <c r="K820" s="2" t="s">
        <v>2561</v>
      </c>
    </row>
    <row r="821" spans="7:11" x14ac:dyDescent="0.25">
      <c r="G821" s="33" t="s">
        <v>7</v>
      </c>
      <c r="H821" s="33" t="s">
        <v>2142</v>
      </c>
      <c r="I821" s="1">
        <v>85621</v>
      </c>
      <c r="J821" s="2" t="s">
        <v>11150</v>
      </c>
      <c r="K821" s="2" t="s">
        <v>2561</v>
      </c>
    </row>
    <row r="822" spans="7:11" x14ac:dyDescent="0.25">
      <c r="G822" s="33" t="s">
        <v>7</v>
      </c>
      <c r="H822" s="33" t="s">
        <v>2143</v>
      </c>
      <c r="I822" s="1">
        <v>85622</v>
      </c>
      <c r="J822" s="2" t="s">
        <v>11151</v>
      </c>
      <c r="K822" s="2" t="s">
        <v>2561</v>
      </c>
    </row>
    <row r="823" spans="7:11" x14ac:dyDescent="0.25">
      <c r="G823" s="33" t="s">
        <v>7</v>
      </c>
      <c r="H823" s="33" t="s">
        <v>2144</v>
      </c>
      <c r="I823" s="1">
        <v>85623</v>
      </c>
      <c r="J823" s="2" t="s">
        <v>11152</v>
      </c>
      <c r="K823" s="2" t="s">
        <v>2561</v>
      </c>
    </row>
    <row r="824" spans="7:11" x14ac:dyDescent="0.25">
      <c r="G824" s="33" t="s">
        <v>7</v>
      </c>
      <c r="H824" s="33" t="s">
        <v>2145</v>
      </c>
      <c r="I824" s="1">
        <v>85624</v>
      </c>
      <c r="J824" s="2" t="s">
        <v>11153</v>
      </c>
      <c r="K824" s="2" t="s">
        <v>2561</v>
      </c>
    </row>
    <row r="825" spans="7:11" x14ac:dyDescent="0.25">
      <c r="G825" s="33" t="s">
        <v>7</v>
      </c>
      <c r="H825" s="33" t="s">
        <v>2146</v>
      </c>
      <c r="I825" s="1">
        <v>85625</v>
      </c>
      <c r="J825" s="2" t="s">
        <v>11154</v>
      </c>
      <c r="K825" s="2" t="s">
        <v>2561</v>
      </c>
    </row>
    <row r="826" spans="7:11" x14ac:dyDescent="0.25">
      <c r="G826" s="33" t="s">
        <v>7</v>
      </c>
      <c r="H826" s="33" t="s">
        <v>2147</v>
      </c>
      <c r="I826" s="1">
        <v>85626</v>
      </c>
      <c r="J826" s="2" t="s">
        <v>11155</v>
      </c>
      <c r="K826" s="2" t="s">
        <v>2561</v>
      </c>
    </row>
    <row r="827" spans="7:11" x14ac:dyDescent="0.25">
      <c r="G827" s="33" t="s">
        <v>7</v>
      </c>
      <c r="H827" s="33" t="s">
        <v>2148</v>
      </c>
      <c r="I827" s="1">
        <v>85627</v>
      </c>
      <c r="J827" s="2" t="s">
        <v>11156</v>
      </c>
      <c r="K827" s="2" t="s">
        <v>2561</v>
      </c>
    </row>
    <row r="828" spans="7:11" x14ac:dyDescent="0.25">
      <c r="G828" s="33" t="s">
        <v>7</v>
      </c>
      <c r="H828" s="33" t="s">
        <v>2248</v>
      </c>
      <c r="I828" s="1">
        <v>85628</v>
      </c>
      <c r="J828" s="2" t="s">
        <v>11157</v>
      </c>
      <c r="K828" s="2" t="s">
        <v>2561</v>
      </c>
    </row>
    <row r="829" spans="7:11" x14ac:dyDescent="0.25">
      <c r="G829" s="33" t="s">
        <v>7</v>
      </c>
      <c r="H829" s="33" t="s">
        <v>2249</v>
      </c>
      <c r="I829" s="1">
        <v>85629</v>
      </c>
      <c r="J829" s="2" t="s">
        <v>11158</v>
      </c>
      <c r="K829" s="2" t="s">
        <v>2561</v>
      </c>
    </row>
    <row r="830" spans="7:11" x14ac:dyDescent="0.25">
      <c r="G830" s="33" t="s">
        <v>7</v>
      </c>
      <c r="H830" s="33" t="s">
        <v>2250</v>
      </c>
      <c r="I830" s="1">
        <v>85630</v>
      </c>
      <c r="J830" s="2" t="s">
        <v>11159</v>
      </c>
      <c r="K830" s="2" t="s">
        <v>2561</v>
      </c>
    </row>
    <row r="831" spans="7:11" x14ac:dyDescent="0.25">
      <c r="G831" s="33" t="s">
        <v>7</v>
      </c>
      <c r="H831" s="33" t="s">
        <v>2251</v>
      </c>
      <c r="I831" s="1">
        <v>85631</v>
      </c>
      <c r="J831" s="2" t="s">
        <v>11160</v>
      </c>
      <c r="K831" s="2" t="s">
        <v>2561</v>
      </c>
    </row>
    <row r="832" spans="7:11" x14ac:dyDescent="0.25">
      <c r="G832" s="33" t="s">
        <v>7</v>
      </c>
      <c r="H832" s="33" t="s">
        <v>2252</v>
      </c>
      <c r="I832" s="1">
        <v>85632</v>
      </c>
      <c r="J832" s="2" t="s">
        <v>11161</v>
      </c>
      <c r="K832" s="2" t="s">
        <v>2561</v>
      </c>
    </row>
    <row r="833" spans="7:11" x14ac:dyDescent="0.25">
      <c r="G833" s="33" t="s">
        <v>7</v>
      </c>
      <c r="H833" s="33" t="s">
        <v>2253</v>
      </c>
      <c r="I833" s="1">
        <v>85633</v>
      </c>
      <c r="J833" s="2" t="s">
        <v>11162</v>
      </c>
      <c r="K833" s="2" t="s">
        <v>2561</v>
      </c>
    </row>
    <row r="834" spans="7:11" x14ac:dyDescent="0.25">
      <c r="G834" s="33" t="s">
        <v>7</v>
      </c>
      <c r="H834" s="33" t="s">
        <v>2254</v>
      </c>
      <c r="I834" s="1">
        <v>85634</v>
      </c>
      <c r="J834" s="2" t="s">
        <v>11163</v>
      </c>
      <c r="K834" s="2" t="s">
        <v>2561</v>
      </c>
    </row>
    <row r="835" spans="7:11" x14ac:dyDescent="0.25">
      <c r="G835" s="33" t="s">
        <v>7</v>
      </c>
      <c r="H835" s="33" t="s">
        <v>2255</v>
      </c>
      <c r="I835" s="1">
        <v>85635</v>
      </c>
      <c r="J835" s="2" t="s">
        <v>11164</v>
      </c>
      <c r="K835" s="2" t="s">
        <v>2561</v>
      </c>
    </row>
    <row r="836" spans="7:11" x14ac:dyDescent="0.25">
      <c r="G836" s="33" t="s">
        <v>7</v>
      </c>
      <c r="H836" s="33" t="s">
        <v>2256</v>
      </c>
      <c r="I836" s="1">
        <v>85636</v>
      </c>
      <c r="J836" s="2" t="s">
        <v>11165</v>
      </c>
      <c r="K836" s="2" t="s">
        <v>2561</v>
      </c>
    </row>
    <row r="837" spans="7:11" x14ac:dyDescent="0.25">
      <c r="G837" s="33" t="s">
        <v>7</v>
      </c>
      <c r="H837" s="33" t="s">
        <v>2257</v>
      </c>
      <c r="I837" s="1">
        <v>85637</v>
      </c>
      <c r="J837" s="2" t="s">
        <v>11166</v>
      </c>
      <c r="K837" s="2" t="s">
        <v>2561</v>
      </c>
    </row>
    <row r="838" spans="7:11" x14ac:dyDescent="0.25">
      <c r="G838" s="33" t="s">
        <v>7</v>
      </c>
      <c r="H838" s="33" t="s">
        <v>2258</v>
      </c>
      <c r="I838" s="1">
        <v>85638</v>
      </c>
      <c r="J838" s="2" t="s">
        <v>11167</v>
      </c>
      <c r="K838" s="2" t="s">
        <v>2561</v>
      </c>
    </row>
    <row r="839" spans="7:11" x14ac:dyDescent="0.25">
      <c r="G839" s="33" t="s">
        <v>7</v>
      </c>
      <c r="H839" s="33" t="s">
        <v>2358</v>
      </c>
      <c r="I839" s="1">
        <v>85639</v>
      </c>
      <c r="J839" s="2" t="s">
        <v>11168</v>
      </c>
      <c r="K839" s="2" t="s">
        <v>2561</v>
      </c>
    </row>
    <row r="840" spans="7:11" x14ac:dyDescent="0.25">
      <c r="G840" s="33" t="s">
        <v>7</v>
      </c>
      <c r="H840" s="33" t="s">
        <v>2359</v>
      </c>
      <c r="I840" s="1">
        <v>85640</v>
      </c>
      <c r="J840" s="2" t="s">
        <v>11169</v>
      </c>
      <c r="K840" s="2" t="s">
        <v>2561</v>
      </c>
    </row>
    <row r="841" spans="7:11" x14ac:dyDescent="0.25">
      <c r="G841" s="33" t="s">
        <v>7</v>
      </c>
      <c r="H841" s="33" t="s">
        <v>2360</v>
      </c>
      <c r="I841" s="1">
        <v>85641</v>
      </c>
      <c r="J841" s="2" t="s">
        <v>11170</v>
      </c>
      <c r="K841" s="2" t="s">
        <v>2561</v>
      </c>
    </row>
    <row r="842" spans="7:11" x14ac:dyDescent="0.25">
      <c r="G842" s="33" t="s">
        <v>7</v>
      </c>
      <c r="H842" s="33" t="s">
        <v>2361</v>
      </c>
      <c r="I842" s="1">
        <v>85642</v>
      </c>
      <c r="J842" s="2" t="s">
        <v>11171</v>
      </c>
      <c r="K842" s="2" t="s">
        <v>2561</v>
      </c>
    </row>
    <row r="843" spans="7:11" x14ac:dyDescent="0.25">
      <c r="G843" s="33" t="s">
        <v>7</v>
      </c>
      <c r="H843" s="33" t="s">
        <v>2362</v>
      </c>
      <c r="I843" s="1">
        <v>85643</v>
      </c>
      <c r="J843" s="2" t="s">
        <v>11172</v>
      </c>
      <c r="K843" s="2" t="s">
        <v>2561</v>
      </c>
    </row>
    <row r="844" spans="7:11" x14ac:dyDescent="0.25">
      <c r="G844" s="33" t="s">
        <v>7</v>
      </c>
      <c r="H844" s="33" t="s">
        <v>2363</v>
      </c>
      <c r="I844" s="1">
        <v>85644</v>
      </c>
      <c r="J844" s="2" t="s">
        <v>11173</v>
      </c>
      <c r="K844" s="2" t="s">
        <v>2561</v>
      </c>
    </row>
    <row r="845" spans="7:11" x14ac:dyDescent="0.25">
      <c r="G845" s="33" t="s">
        <v>7</v>
      </c>
      <c r="H845" s="33" t="s">
        <v>2364</v>
      </c>
      <c r="I845" s="1">
        <v>85645</v>
      </c>
      <c r="J845" s="2" t="s">
        <v>11174</v>
      </c>
      <c r="K845" s="2" t="s">
        <v>2561</v>
      </c>
    </row>
    <row r="846" spans="7:11" x14ac:dyDescent="0.25">
      <c r="G846" s="33" t="s">
        <v>7</v>
      </c>
      <c r="H846" s="33" t="s">
        <v>2365</v>
      </c>
      <c r="I846" s="1">
        <v>85646</v>
      </c>
      <c r="J846" s="2" t="s">
        <v>11175</v>
      </c>
      <c r="K846" s="2" t="s">
        <v>2561</v>
      </c>
    </row>
    <row r="847" spans="7:11" x14ac:dyDescent="0.25">
      <c r="G847" s="33" t="s">
        <v>7</v>
      </c>
      <c r="H847" s="33" t="s">
        <v>2366</v>
      </c>
      <c r="I847" s="1">
        <v>85647</v>
      </c>
      <c r="J847" s="2" t="s">
        <v>11176</v>
      </c>
      <c r="K847" s="2" t="s">
        <v>2561</v>
      </c>
    </row>
    <row r="848" spans="7:11" x14ac:dyDescent="0.25">
      <c r="G848" s="33" t="s">
        <v>7</v>
      </c>
      <c r="H848" s="33" t="s">
        <v>2367</v>
      </c>
      <c r="I848" s="1">
        <v>85648</v>
      </c>
      <c r="J848" s="2" t="s">
        <v>11177</v>
      </c>
      <c r="K848" s="2" t="s">
        <v>2561</v>
      </c>
    </row>
    <row r="849" spans="7:11" x14ac:dyDescent="0.25">
      <c r="G849" s="33" t="s">
        <v>7</v>
      </c>
      <c r="H849" s="33" t="s">
        <v>2368</v>
      </c>
      <c r="I849" s="1">
        <v>85649</v>
      </c>
      <c r="J849" s="2" t="s">
        <v>11178</v>
      </c>
      <c r="K849" s="2" t="s">
        <v>2561</v>
      </c>
    </row>
    <row r="850" spans="7:11" x14ac:dyDescent="0.25">
      <c r="G850" s="33" t="s">
        <v>7</v>
      </c>
      <c r="H850" s="33" t="s">
        <v>2468</v>
      </c>
      <c r="I850" s="1">
        <v>85650</v>
      </c>
      <c r="J850" s="2" t="s">
        <v>11179</v>
      </c>
      <c r="K850" s="2" t="s">
        <v>2561</v>
      </c>
    </row>
    <row r="851" spans="7:11" x14ac:dyDescent="0.25">
      <c r="G851" s="33" t="s">
        <v>7</v>
      </c>
      <c r="H851" s="33" t="s">
        <v>2469</v>
      </c>
      <c r="I851" s="1">
        <v>85651</v>
      </c>
      <c r="J851" s="2" t="s">
        <v>11180</v>
      </c>
      <c r="K851" s="2" t="s">
        <v>2561</v>
      </c>
    </row>
    <row r="852" spans="7:11" x14ac:dyDescent="0.25">
      <c r="G852" s="33" t="s">
        <v>7</v>
      </c>
      <c r="H852" s="33" t="s">
        <v>2470</v>
      </c>
      <c r="I852" s="1">
        <v>85652</v>
      </c>
      <c r="J852" s="2" t="s">
        <v>11181</v>
      </c>
      <c r="K852" s="2" t="s">
        <v>2561</v>
      </c>
    </row>
    <row r="853" spans="7:11" x14ac:dyDescent="0.25">
      <c r="G853" s="33" t="s">
        <v>7</v>
      </c>
      <c r="H853" s="33" t="s">
        <v>2471</v>
      </c>
      <c r="I853" s="1">
        <v>85653</v>
      </c>
      <c r="J853" s="2" t="s">
        <v>11182</v>
      </c>
      <c r="K853" s="2" t="s">
        <v>2561</v>
      </c>
    </row>
    <row r="854" spans="7:11" x14ac:dyDescent="0.25">
      <c r="G854" s="33" t="s">
        <v>7</v>
      </c>
      <c r="H854" s="33" t="s">
        <v>2472</v>
      </c>
      <c r="I854" s="1">
        <v>85654</v>
      </c>
      <c r="J854" s="2" t="s">
        <v>11183</v>
      </c>
      <c r="K854" s="2" t="s">
        <v>2561</v>
      </c>
    </row>
    <row r="855" spans="7:11" x14ac:dyDescent="0.25">
      <c r="G855" s="33" t="s">
        <v>7</v>
      </c>
      <c r="H855" s="33" t="s">
        <v>2473</v>
      </c>
      <c r="I855" s="1">
        <v>85655</v>
      </c>
      <c r="J855" s="2" t="s">
        <v>11184</v>
      </c>
      <c r="K855" s="2" t="s">
        <v>2561</v>
      </c>
    </row>
    <row r="856" spans="7:11" x14ac:dyDescent="0.25">
      <c r="G856" s="33" t="s">
        <v>7</v>
      </c>
      <c r="H856" s="33" t="s">
        <v>2474</v>
      </c>
      <c r="I856" s="1">
        <v>85656</v>
      </c>
      <c r="J856" s="2" t="s">
        <v>11185</v>
      </c>
      <c r="K856" s="2" t="s">
        <v>2561</v>
      </c>
    </row>
    <row r="857" spans="7:11" x14ac:dyDescent="0.25">
      <c r="G857" s="33" t="s">
        <v>7</v>
      </c>
      <c r="H857" s="33" t="s">
        <v>2475</v>
      </c>
      <c r="I857" s="1">
        <v>85657</v>
      </c>
      <c r="J857" s="2" t="s">
        <v>11186</v>
      </c>
      <c r="K857" s="2" t="s">
        <v>2561</v>
      </c>
    </row>
    <row r="858" spans="7:11" x14ac:dyDescent="0.25">
      <c r="G858" s="33" t="s">
        <v>7</v>
      </c>
      <c r="H858" s="33" t="s">
        <v>2476</v>
      </c>
      <c r="I858" s="1">
        <v>85658</v>
      </c>
      <c r="J858" s="2" t="s">
        <v>11187</v>
      </c>
      <c r="K858" s="2" t="s">
        <v>2561</v>
      </c>
    </row>
    <row r="859" spans="7:11" x14ac:dyDescent="0.25">
      <c r="G859" s="33" t="s">
        <v>7</v>
      </c>
      <c r="H859" s="33" t="s">
        <v>2477</v>
      </c>
      <c r="I859" s="1">
        <v>85659</v>
      </c>
      <c r="J859" s="2" t="s">
        <v>11188</v>
      </c>
      <c r="K859" s="2" t="s">
        <v>2561</v>
      </c>
    </row>
    <row r="860" spans="7:11" x14ac:dyDescent="0.25">
      <c r="G860" s="33" t="s">
        <v>7</v>
      </c>
      <c r="H860" s="33" t="s">
        <v>2478</v>
      </c>
      <c r="I860" s="1">
        <v>85660</v>
      </c>
      <c r="J860" s="2" t="s">
        <v>11189</v>
      </c>
      <c r="K860" s="2" t="s">
        <v>2561</v>
      </c>
    </row>
    <row r="861" spans="7:11" x14ac:dyDescent="0.25">
      <c r="G861" s="33" t="s">
        <v>7</v>
      </c>
      <c r="H861" s="33" t="s">
        <v>407</v>
      </c>
      <c r="I861" s="1">
        <v>85661</v>
      </c>
      <c r="J861" s="2" t="s">
        <v>11190</v>
      </c>
      <c r="K861" s="2" t="s">
        <v>2561</v>
      </c>
    </row>
    <row r="862" spans="7:11" x14ac:dyDescent="0.25">
      <c r="G862" s="33" t="s">
        <v>7</v>
      </c>
      <c r="H862" s="33" t="s">
        <v>547</v>
      </c>
      <c r="I862" s="1">
        <v>85662</v>
      </c>
      <c r="J862" s="2" t="s">
        <v>11191</v>
      </c>
      <c r="K862" s="2" t="s">
        <v>2561</v>
      </c>
    </row>
    <row r="863" spans="7:11" x14ac:dyDescent="0.25">
      <c r="G863" s="33" t="s">
        <v>7</v>
      </c>
      <c r="H863" s="33" t="s">
        <v>687</v>
      </c>
      <c r="I863" s="1">
        <v>85663</v>
      </c>
      <c r="J863" s="2" t="s">
        <v>11192</v>
      </c>
      <c r="K863" s="2" t="s">
        <v>2561</v>
      </c>
    </row>
    <row r="864" spans="7:11" x14ac:dyDescent="0.25">
      <c r="G864" s="33" t="s">
        <v>7</v>
      </c>
      <c r="H864" s="33" t="s">
        <v>827</v>
      </c>
      <c r="I864" s="1">
        <v>85664</v>
      </c>
      <c r="J864" s="2" t="s">
        <v>11193</v>
      </c>
      <c r="K864" s="2" t="s">
        <v>2561</v>
      </c>
    </row>
    <row r="865" spans="7:11" x14ac:dyDescent="0.25">
      <c r="G865" s="33" t="s">
        <v>7</v>
      </c>
      <c r="H865" s="33" t="s">
        <v>967</v>
      </c>
      <c r="I865" s="1">
        <v>85665</v>
      </c>
      <c r="J865" s="2" t="s">
        <v>11194</v>
      </c>
      <c r="K865" s="2" t="s">
        <v>2561</v>
      </c>
    </row>
    <row r="866" spans="7:11" x14ac:dyDescent="0.25">
      <c r="G866" s="33" t="s">
        <v>7</v>
      </c>
      <c r="H866" s="33" t="s">
        <v>1107</v>
      </c>
      <c r="I866" s="1">
        <v>85666</v>
      </c>
      <c r="J866" s="2" t="s">
        <v>11195</v>
      </c>
      <c r="K866" s="2" t="s">
        <v>2561</v>
      </c>
    </row>
    <row r="867" spans="7:11" x14ac:dyDescent="0.25">
      <c r="G867" s="33" t="s">
        <v>7</v>
      </c>
      <c r="H867" s="33" t="s">
        <v>1247</v>
      </c>
      <c r="I867" s="1">
        <v>85667</v>
      </c>
      <c r="J867" s="2" t="s">
        <v>11196</v>
      </c>
      <c r="K867" s="2" t="s">
        <v>2561</v>
      </c>
    </row>
    <row r="868" spans="7:11" x14ac:dyDescent="0.25">
      <c r="G868" s="33" t="s">
        <v>7</v>
      </c>
      <c r="H868" s="33" t="s">
        <v>1387</v>
      </c>
      <c r="I868" s="1">
        <v>85668</v>
      </c>
      <c r="J868" s="2" t="s">
        <v>11197</v>
      </c>
      <c r="K868" s="2" t="s">
        <v>2561</v>
      </c>
    </row>
    <row r="869" spans="7:11" x14ac:dyDescent="0.25">
      <c r="G869" s="33" t="s">
        <v>7</v>
      </c>
      <c r="H869" s="33" t="s">
        <v>1527</v>
      </c>
      <c r="I869" s="1">
        <v>85669</v>
      </c>
      <c r="J869" s="2" t="s">
        <v>11198</v>
      </c>
      <c r="K869" s="2" t="s">
        <v>2561</v>
      </c>
    </row>
    <row r="870" spans="7:11" x14ac:dyDescent="0.25">
      <c r="G870" s="33" t="s">
        <v>7</v>
      </c>
      <c r="H870" s="33" t="s">
        <v>261</v>
      </c>
      <c r="I870" s="1">
        <v>85670</v>
      </c>
      <c r="J870" s="2" t="s">
        <v>11199</v>
      </c>
      <c r="K870" s="2" t="s">
        <v>2561</v>
      </c>
    </row>
    <row r="871" spans="7:11" x14ac:dyDescent="0.25">
      <c r="G871" s="33" t="s">
        <v>7</v>
      </c>
      <c r="H871" s="33" t="s">
        <v>191</v>
      </c>
      <c r="I871" s="1">
        <v>85671</v>
      </c>
      <c r="J871" s="2" t="s">
        <v>11200</v>
      </c>
      <c r="K871" s="2" t="s">
        <v>2561</v>
      </c>
    </row>
    <row r="872" spans="7:11" x14ac:dyDescent="0.25">
      <c r="G872" s="33" t="s">
        <v>7</v>
      </c>
      <c r="H872" s="33" t="s">
        <v>408</v>
      </c>
      <c r="I872" s="1">
        <v>85672</v>
      </c>
      <c r="J872" s="2" t="s">
        <v>11201</v>
      </c>
      <c r="K872" s="2" t="s">
        <v>2561</v>
      </c>
    </row>
    <row r="873" spans="7:11" x14ac:dyDescent="0.25">
      <c r="G873" s="33" t="s">
        <v>7</v>
      </c>
      <c r="H873" s="33" t="s">
        <v>548</v>
      </c>
      <c r="I873" s="1">
        <v>85673</v>
      </c>
      <c r="J873" s="2" t="s">
        <v>11202</v>
      </c>
      <c r="K873" s="2" t="s">
        <v>2561</v>
      </c>
    </row>
    <row r="874" spans="7:11" x14ac:dyDescent="0.25">
      <c r="G874" s="33" t="s">
        <v>7</v>
      </c>
      <c r="H874" s="33" t="s">
        <v>688</v>
      </c>
      <c r="I874" s="1">
        <v>85674</v>
      </c>
      <c r="J874" s="2" t="s">
        <v>11203</v>
      </c>
      <c r="K874" s="2" t="s">
        <v>2561</v>
      </c>
    </row>
    <row r="875" spans="7:11" x14ac:dyDescent="0.25">
      <c r="G875" s="33" t="s">
        <v>7</v>
      </c>
      <c r="H875" s="33" t="s">
        <v>828</v>
      </c>
      <c r="I875" s="1">
        <v>85675</v>
      </c>
      <c r="J875" s="2" t="s">
        <v>11204</v>
      </c>
      <c r="K875" s="2" t="s">
        <v>2561</v>
      </c>
    </row>
    <row r="876" spans="7:11" x14ac:dyDescent="0.25">
      <c r="G876" s="33" t="s">
        <v>7</v>
      </c>
      <c r="H876" s="33" t="s">
        <v>968</v>
      </c>
      <c r="I876" s="1">
        <v>85676</v>
      </c>
      <c r="J876" s="2" t="s">
        <v>11205</v>
      </c>
      <c r="K876" s="2" t="s">
        <v>2561</v>
      </c>
    </row>
    <row r="877" spans="7:11" x14ac:dyDescent="0.25">
      <c r="G877" s="33" t="s">
        <v>7</v>
      </c>
      <c r="H877" s="33" t="s">
        <v>1108</v>
      </c>
      <c r="I877" s="1">
        <v>85677</v>
      </c>
      <c r="J877" s="2" t="s">
        <v>11206</v>
      </c>
      <c r="K877" s="2" t="s">
        <v>2561</v>
      </c>
    </row>
    <row r="878" spans="7:11" x14ac:dyDescent="0.25">
      <c r="G878" s="33" t="s">
        <v>7</v>
      </c>
      <c r="H878" s="33" t="s">
        <v>1248</v>
      </c>
      <c r="I878" s="1">
        <v>85678</v>
      </c>
      <c r="J878" s="2" t="s">
        <v>11207</v>
      </c>
      <c r="K878" s="2" t="s">
        <v>2561</v>
      </c>
    </row>
    <row r="879" spans="7:11" x14ac:dyDescent="0.25">
      <c r="G879" s="33" t="s">
        <v>7</v>
      </c>
      <c r="H879" s="33" t="s">
        <v>1388</v>
      </c>
      <c r="I879" s="1">
        <v>85679</v>
      </c>
      <c r="J879" s="2" t="s">
        <v>11208</v>
      </c>
      <c r="K879" s="2" t="s">
        <v>2561</v>
      </c>
    </row>
    <row r="880" spans="7:11" x14ac:dyDescent="0.25">
      <c r="G880" s="33" t="s">
        <v>7</v>
      </c>
      <c r="H880" s="33" t="s">
        <v>1528</v>
      </c>
      <c r="I880" s="1">
        <v>85680</v>
      </c>
      <c r="J880" s="2" t="s">
        <v>11209</v>
      </c>
      <c r="K880" s="2" t="s">
        <v>2561</v>
      </c>
    </row>
    <row r="881" spans="7:11" x14ac:dyDescent="0.25">
      <c r="G881" s="33" t="s">
        <v>7</v>
      </c>
      <c r="H881" s="33" t="s">
        <v>262</v>
      </c>
      <c r="I881" s="1">
        <v>85681</v>
      </c>
      <c r="J881" s="2" t="s">
        <v>11210</v>
      </c>
      <c r="K881" s="2" t="s">
        <v>2558</v>
      </c>
    </row>
    <row r="882" spans="7:11" x14ac:dyDescent="0.25">
      <c r="G882" s="33" t="s">
        <v>7</v>
      </c>
      <c r="H882" s="33" t="s">
        <v>192</v>
      </c>
      <c r="I882" s="1">
        <v>85682</v>
      </c>
      <c r="J882" s="2" t="s">
        <v>11211</v>
      </c>
      <c r="K882" s="2" t="s">
        <v>2558</v>
      </c>
    </row>
    <row r="883" spans="7:11" x14ac:dyDescent="0.25">
      <c r="G883" s="33" t="s">
        <v>7</v>
      </c>
      <c r="H883" s="33" t="s">
        <v>409</v>
      </c>
      <c r="I883" s="1">
        <v>85683</v>
      </c>
      <c r="J883" s="2" t="s">
        <v>11212</v>
      </c>
      <c r="K883" s="2" t="s">
        <v>2558</v>
      </c>
    </row>
    <row r="884" spans="7:11" x14ac:dyDescent="0.25">
      <c r="G884" s="33" t="s">
        <v>7</v>
      </c>
      <c r="H884" s="33" t="s">
        <v>549</v>
      </c>
      <c r="I884" s="1">
        <v>85684</v>
      </c>
      <c r="J884" s="2" t="s">
        <v>11213</v>
      </c>
      <c r="K884" s="2" t="s">
        <v>2558</v>
      </c>
    </row>
    <row r="885" spans="7:11" x14ac:dyDescent="0.25">
      <c r="G885" s="33" t="s">
        <v>7</v>
      </c>
      <c r="H885" s="33" t="s">
        <v>689</v>
      </c>
      <c r="I885" s="1">
        <v>85685</v>
      </c>
      <c r="J885" s="2" t="s">
        <v>11214</v>
      </c>
      <c r="K885" s="2" t="s">
        <v>2558</v>
      </c>
    </row>
    <row r="886" spans="7:11" x14ac:dyDescent="0.25">
      <c r="G886" s="33" t="s">
        <v>7</v>
      </c>
      <c r="H886" s="33" t="s">
        <v>829</v>
      </c>
      <c r="I886" s="1">
        <v>85686</v>
      </c>
      <c r="J886" s="2" t="s">
        <v>11215</v>
      </c>
      <c r="K886" s="2" t="s">
        <v>2558</v>
      </c>
    </row>
    <row r="887" spans="7:11" x14ac:dyDescent="0.25">
      <c r="G887" s="33" t="s">
        <v>7</v>
      </c>
      <c r="H887" s="33" t="s">
        <v>969</v>
      </c>
      <c r="I887" s="1">
        <v>85687</v>
      </c>
      <c r="J887" s="2" t="s">
        <v>11216</v>
      </c>
      <c r="K887" s="2" t="s">
        <v>2558</v>
      </c>
    </row>
    <row r="888" spans="7:11" x14ac:dyDescent="0.25">
      <c r="G888" s="33" t="s">
        <v>7</v>
      </c>
      <c r="H888" s="33" t="s">
        <v>1109</v>
      </c>
      <c r="I888" s="1">
        <v>85688</v>
      </c>
      <c r="J888" s="2" t="s">
        <v>11217</v>
      </c>
      <c r="K888" s="2" t="s">
        <v>2558</v>
      </c>
    </row>
    <row r="889" spans="7:11" x14ac:dyDescent="0.25">
      <c r="G889" s="33" t="s">
        <v>7</v>
      </c>
      <c r="H889" s="33" t="s">
        <v>1249</v>
      </c>
      <c r="I889" s="1">
        <v>85689</v>
      </c>
      <c r="J889" s="2" t="s">
        <v>11218</v>
      </c>
      <c r="K889" s="2" t="s">
        <v>2558</v>
      </c>
    </row>
    <row r="890" spans="7:11" x14ac:dyDescent="0.25">
      <c r="G890" s="33" t="s">
        <v>7</v>
      </c>
      <c r="H890" s="33" t="s">
        <v>1389</v>
      </c>
      <c r="I890" s="1">
        <v>85690</v>
      </c>
      <c r="J890" s="2" t="s">
        <v>11219</v>
      </c>
      <c r="K890" s="2" t="s">
        <v>2558</v>
      </c>
    </row>
    <row r="891" spans="7:11" x14ac:dyDescent="0.25">
      <c r="G891" s="33" t="s">
        <v>7</v>
      </c>
      <c r="H891" s="33" t="s">
        <v>1529</v>
      </c>
      <c r="I891" s="1">
        <v>85691</v>
      </c>
      <c r="J891" s="2" t="s">
        <v>11220</v>
      </c>
      <c r="K891" s="2" t="s">
        <v>2558</v>
      </c>
    </row>
    <row r="892" spans="7:11" x14ac:dyDescent="0.25">
      <c r="G892" s="33" t="s">
        <v>7</v>
      </c>
      <c r="H892" s="33" t="s">
        <v>263</v>
      </c>
      <c r="I892" s="1">
        <v>85692</v>
      </c>
      <c r="J892" s="2" t="s">
        <v>11221</v>
      </c>
      <c r="K892" s="2" t="s">
        <v>2558</v>
      </c>
    </row>
    <row r="893" spans="7:11" x14ac:dyDescent="0.25">
      <c r="G893" s="33" t="s">
        <v>7</v>
      </c>
      <c r="H893" s="33" t="s">
        <v>193</v>
      </c>
      <c r="I893" s="1">
        <v>85693</v>
      </c>
      <c r="J893" s="2" t="s">
        <v>11222</v>
      </c>
      <c r="K893" s="2" t="s">
        <v>2558</v>
      </c>
    </row>
    <row r="894" spans="7:11" x14ac:dyDescent="0.25">
      <c r="G894" s="33" t="s">
        <v>7</v>
      </c>
      <c r="H894" s="33" t="s">
        <v>410</v>
      </c>
      <c r="I894" s="1">
        <v>85694</v>
      </c>
      <c r="J894" s="2" t="s">
        <v>11223</v>
      </c>
      <c r="K894" s="2" t="s">
        <v>2558</v>
      </c>
    </row>
    <row r="895" spans="7:11" x14ac:dyDescent="0.25">
      <c r="G895" s="33" t="s">
        <v>7</v>
      </c>
      <c r="H895" s="33" t="s">
        <v>550</v>
      </c>
      <c r="I895" s="1">
        <v>85695</v>
      </c>
      <c r="J895" s="2" t="s">
        <v>11224</v>
      </c>
      <c r="K895" s="2" t="s">
        <v>2558</v>
      </c>
    </row>
    <row r="896" spans="7:11" x14ac:dyDescent="0.25">
      <c r="G896" s="33" t="s">
        <v>7</v>
      </c>
      <c r="H896" s="33" t="s">
        <v>690</v>
      </c>
      <c r="I896" s="1">
        <v>85696</v>
      </c>
      <c r="J896" s="2" t="s">
        <v>11225</v>
      </c>
      <c r="K896" s="2" t="s">
        <v>2558</v>
      </c>
    </row>
    <row r="897" spans="7:11" x14ac:dyDescent="0.25">
      <c r="G897" s="33" t="s">
        <v>7</v>
      </c>
      <c r="H897" s="33" t="s">
        <v>830</v>
      </c>
      <c r="I897" s="1">
        <v>85697</v>
      </c>
      <c r="J897" s="2" t="s">
        <v>11226</v>
      </c>
      <c r="K897" s="2" t="s">
        <v>2558</v>
      </c>
    </row>
    <row r="898" spans="7:11" x14ac:dyDescent="0.25">
      <c r="G898" s="33" t="s">
        <v>7</v>
      </c>
      <c r="H898" s="33" t="s">
        <v>970</v>
      </c>
      <c r="I898" s="1">
        <v>85698</v>
      </c>
      <c r="J898" s="2" t="s">
        <v>11227</v>
      </c>
      <c r="K898" s="2" t="s">
        <v>2558</v>
      </c>
    </row>
    <row r="899" spans="7:11" x14ac:dyDescent="0.25">
      <c r="G899" s="33" t="s">
        <v>7</v>
      </c>
      <c r="H899" s="33" t="s">
        <v>1110</v>
      </c>
      <c r="I899" s="1">
        <v>85699</v>
      </c>
      <c r="J899" s="2" t="s">
        <v>11228</v>
      </c>
      <c r="K899" s="2" t="s">
        <v>2558</v>
      </c>
    </row>
    <row r="900" spans="7:11" x14ac:dyDescent="0.25">
      <c r="G900" s="33" t="s">
        <v>7</v>
      </c>
      <c r="H900" s="33" t="s">
        <v>1250</v>
      </c>
      <c r="I900" s="1">
        <v>85700</v>
      </c>
      <c r="J900" s="2" t="s">
        <v>11229</v>
      </c>
      <c r="K900" s="2" t="s">
        <v>2558</v>
      </c>
    </row>
    <row r="901" spans="7:11" x14ac:dyDescent="0.25">
      <c r="G901" s="33" t="s">
        <v>7</v>
      </c>
      <c r="H901" s="33" t="s">
        <v>1390</v>
      </c>
      <c r="I901" s="1">
        <v>85701</v>
      </c>
      <c r="J901" s="2" t="s">
        <v>11230</v>
      </c>
      <c r="K901" s="2" t="s">
        <v>2558</v>
      </c>
    </row>
    <row r="902" spans="7:11" x14ac:dyDescent="0.25">
      <c r="G902" s="33" t="s">
        <v>7</v>
      </c>
      <c r="H902" s="33" t="s">
        <v>1530</v>
      </c>
      <c r="I902" s="1">
        <v>85702</v>
      </c>
      <c r="J902" s="2" t="s">
        <v>11231</v>
      </c>
      <c r="K902" s="2" t="s">
        <v>2558</v>
      </c>
    </row>
    <row r="903" spans="7:11" x14ac:dyDescent="0.25">
      <c r="G903" s="33" t="s">
        <v>7</v>
      </c>
      <c r="H903" s="33" t="s">
        <v>264</v>
      </c>
      <c r="I903" s="1">
        <v>85703</v>
      </c>
      <c r="J903" s="2" t="s">
        <v>11232</v>
      </c>
      <c r="K903" s="2" t="s">
        <v>2558</v>
      </c>
    </row>
    <row r="904" spans="7:11" x14ac:dyDescent="0.25">
      <c r="G904" s="33" t="s">
        <v>7</v>
      </c>
      <c r="H904" s="33" t="s">
        <v>194</v>
      </c>
      <c r="I904" s="1">
        <v>85704</v>
      </c>
      <c r="J904" s="2" t="s">
        <v>11233</v>
      </c>
      <c r="K904" s="2" t="s">
        <v>2558</v>
      </c>
    </row>
    <row r="905" spans="7:11" x14ac:dyDescent="0.25">
      <c r="G905" s="33" t="s">
        <v>7</v>
      </c>
      <c r="H905" s="33" t="s">
        <v>411</v>
      </c>
      <c r="I905" s="1">
        <v>85705</v>
      </c>
      <c r="J905" s="2" t="s">
        <v>11234</v>
      </c>
      <c r="K905" s="2" t="s">
        <v>2558</v>
      </c>
    </row>
    <row r="906" spans="7:11" x14ac:dyDescent="0.25">
      <c r="G906" s="33" t="s">
        <v>7</v>
      </c>
      <c r="H906" s="33" t="s">
        <v>551</v>
      </c>
      <c r="I906" s="1">
        <v>85706</v>
      </c>
      <c r="J906" s="2" t="s">
        <v>11235</v>
      </c>
      <c r="K906" s="2" t="s">
        <v>2558</v>
      </c>
    </row>
    <row r="907" spans="7:11" x14ac:dyDescent="0.25">
      <c r="G907" s="33" t="s">
        <v>7</v>
      </c>
      <c r="H907" s="33" t="s">
        <v>691</v>
      </c>
      <c r="I907" s="1">
        <v>85707</v>
      </c>
      <c r="J907" s="2" t="s">
        <v>11236</v>
      </c>
      <c r="K907" s="2" t="s">
        <v>2558</v>
      </c>
    </row>
    <row r="908" spans="7:11" x14ac:dyDescent="0.25">
      <c r="G908" s="33" t="s">
        <v>7</v>
      </c>
      <c r="H908" s="33" t="s">
        <v>831</v>
      </c>
      <c r="I908" s="1">
        <v>85708</v>
      </c>
      <c r="J908" s="2" t="s">
        <v>11237</v>
      </c>
      <c r="K908" s="2" t="s">
        <v>2558</v>
      </c>
    </row>
    <row r="909" spans="7:11" x14ac:dyDescent="0.25">
      <c r="G909" s="33" t="s">
        <v>7</v>
      </c>
      <c r="H909" s="33" t="s">
        <v>971</v>
      </c>
      <c r="I909" s="1">
        <v>85709</v>
      </c>
      <c r="J909" s="2" t="s">
        <v>11238</v>
      </c>
      <c r="K909" s="2" t="s">
        <v>2558</v>
      </c>
    </row>
    <row r="910" spans="7:11" x14ac:dyDescent="0.25">
      <c r="G910" s="33" t="s">
        <v>7</v>
      </c>
      <c r="H910" s="33" t="s">
        <v>1111</v>
      </c>
      <c r="I910" s="1">
        <v>85710</v>
      </c>
      <c r="J910" s="2" t="s">
        <v>11239</v>
      </c>
      <c r="K910" s="2" t="s">
        <v>2558</v>
      </c>
    </row>
    <row r="911" spans="7:11" x14ac:dyDescent="0.25">
      <c r="G911" s="33" t="s">
        <v>7</v>
      </c>
      <c r="H911" s="33" t="s">
        <v>1251</v>
      </c>
      <c r="I911" s="1">
        <v>85711</v>
      </c>
      <c r="J911" s="2" t="s">
        <v>11240</v>
      </c>
      <c r="K911" s="2" t="s">
        <v>2558</v>
      </c>
    </row>
    <row r="912" spans="7:11" x14ac:dyDescent="0.25">
      <c r="G912" s="33" t="s">
        <v>7</v>
      </c>
      <c r="H912" s="33" t="s">
        <v>1391</v>
      </c>
      <c r="I912" s="1">
        <v>85712</v>
      </c>
      <c r="J912" s="2" t="s">
        <v>11241</v>
      </c>
      <c r="K912" s="2" t="s">
        <v>2558</v>
      </c>
    </row>
    <row r="913" spans="7:11" x14ac:dyDescent="0.25">
      <c r="G913" s="33" t="s">
        <v>7</v>
      </c>
      <c r="H913" s="33" t="s">
        <v>1531</v>
      </c>
      <c r="I913" s="1">
        <v>85713</v>
      </c>
      <c r="J913" s="2" t="s">
        <v>11242</v>
      </c>
      <c r="K913" s="2" t="s">
        <v>2558</v>
      </c>
    </row>
    <row r="914" spans="7:11" x14ac:dyDescent="0.25">
      <c r="G914" s="33" t="s">
        <v>7</v>
      </c>
      <c r="H914" s="33" t="s">
        <v>265</v>
      </c>
      <c r="I914" s="1">
        <v>85714</v>
      </c>
      <c r="J914" s="2" t="s">
        <v>11243</v>
      </c>
      <c r="K914" s="2" t="s">
        <v>2558</v>
      </c>
    </row>
    <row r="915" spans="7:11" x14ac:dyDescent="0.25">
      <c r="G915" s="33" t="s">
        <v>7</v>
      </c>
      <c r="H915" s="33" t="s">
        <v>195</v>
      </c>
      <c r="I915" s="1">
        <v>85715</v>
      </c>
      <c r="J915" s="2" t="s">
        <v>11244</v>
      </c>
      <c r="K915" s="2" t="s">
        <v>2558</v>
      </c>
    </row>
    <row r="916" spans="7:11" x14ac:dyDescent="0.25">
      <c r="G916" s="33" t="s">
        <v>7</v>
      </c>
      <c r="H916" s="33" t="s">
        <v>412</v>
      </c>
      <c r="I916" s="1">
        <v>85716</v>
      </c>
      <c r="J916" s="2" t="s">
        <v>11245</v>
      </c>
      <c r="K916" s="2" t="s">
        <v>2558</v>
      </c>
    </row>
    <row r="917" spans="7:11" x14ac:dyDescent="0.25">
      <c r="G917" s="33" t="s">
        <v>7</v>
      </c>
      <c r="H917" s="33" t="s">
        <v>552</v>
      </c>
      <c r="I917" s="1">
        <v>85717</v>
      </c>
      <c r="J917" s="2" t="s">
        <v>11246</v>
      </c>
      <c r="K917" s="2" t="s">
        <v>2558</v>
      </c>
    </row>
    <row r="918" spans="7:11" x14ac:dyDescent="0.25">
      <c r="G918" s="33" t="s">
        <v>7</v>
      </c>
      <c r="H918" s="33" t="s">
        <v>692</v>
      </c>
      <c r="I918" s="1">
        <v>85718</v>
      </c>
      <c r="J918" s="2" t="s">
        <v>11247</v>
      </c>
      <c r="K918" s="2" t="s">
        <v>2558</v>
      </c>
    </row>
    <row r="919" spans="7:11" x14ac:dyDescent="0.25">
      <c r="G919" s="33" t="s">
        <v>7</v>
      </c>
      <c r="H919" s="33" t="s">
        <v>832</v>
      </c>
      <c r="I919" s="1">
        <v>85719</v>
      </c>
      <c r="J919" s="2" t="s">
        <v>11248</v>
      </c>
      <c r="K919" s="2" t="s">
        <v>2558</v>
      </c>
    </row>
    <row r="920" spans="7:11" x14ac:dyDescent="0.25">
      <c r="G920" s="33" t="s">
        <v>7</v>
      </c>
      <c r="H920" s="33" t="s">
        <v>972</v>
      </c>
      <c r="I920" s="1">
        <v>85720</v>
      </c>
      <c r="J920" s="2" t="s">
        <v>11249</v>
      </c>
      <c r="K920" s="2" t="s">
        <v>2558</v>
      </c>
    </row>
    <row r="921" spans="7:11" x14ac:dyDescent="0.25">
      <c r="G921" s="33" t="s">
        <v>7</v>
      </c>
      <c r="H921" s="33" t="s">
        <v>1112</v>
      </c>
      <c r="I921" s="1">
        <v>85721</v>
      </c>
      <c r="J921" s="2" t="s">
        <v>11250</v>
      </c>
      <c r="K921" s="2" t="s">
        <v>2558</v>
      </c>
    </row>
    <row r="922" spans="7:11" x14ac:dyDescent="0.25">
      <c r="G922" s="33" t="s">
        <v>7</v>
      </c>
      <c r="H922" s="33" t="s">
        <v>1252</v>
      </c>
      <c r="I922" s="1">
        <v>85722</v>
      </c>
      <c r="J922" s="2" t="s">
        <v>11251</v>
      </c>
      <c r="K922" s="2" t="s">
        <v>2558</v>
      </c>
    </row>
    <row r="923" spans="7:11" x14ac:dyDescent="0.25">
      <c r="G923" s="33" t="s">
        <v>7</v>
      </c>
      <c r="H923" s="33" t="s">
        <v>1392</v>
      </c>
      <c r="I923" s="1">
        <v>85723</v>
      </c>
      <c r="J923" s="2" t="s">
        <v>11252</v>
      </c>
      <c r="K923" s="2" t="s">
        <v>2558</v>
      </c>
    </row>
    <row r="924" spans="7:11" x14ac:dyDescent="0.25">
      <c r="G924" s="33" t="s">
        <v>7</v>
      </c>
      <c r="H924" s="33" t="s">
        <v>1532</v>
      </c>
      <c r="I924" s="1">
        <v>85724</v>
      </c>
      <c r="J924" s="2" t="s">
        <v>11253</v>
      </c>
      <c r="K924" s="2" t="s">
        <v>2558</v>
      </c>
    </row>
    <row r="925" spans="7:11" x14ac:dyDescent="0.25">
      <c r="G925" s="33" t="s">
        <v>7</v>
      </c>
      <c r="H925" s="33" t="s">
        <v>266</v>
      </c>
      <c r="I925" s="1">
        <v>85725</v>
      </c>
      <c r="J925" s="2" t="s">
        <v>11254</v>
      </c>
      <c r="K925" s="2" t="s">
        <v>2558</v>
      </c>
    </row>
    <row r="926" spans="7:11" x14ac:dyDescent="0.25">
      <c r="G926" s="33" t="s">
        <v>7</v>
      </c>
      <c r="H926" s="33" t="s">
        <v>196</v>
      </c>
      <c r="I926" s="1">
        <v>85726</v>
      </c>
      <c r="J926" s="2" t="s">
        <v>11255</v>
      </c>
      <c r="K926" s="2" t="s">
        <v>2558</v>
      </c>
    </row>
    <row r="927" spans="7:11" x14ac:dyDescent="0.25">
      <c r="G927" s="33" t="s">
        <v>7</v>
      </c>
      <c r="H927" s="33" t="s">
        <v>413</v>
      </c>
      <c r="I927" s="1">
        <v>85727</v>
      </c>
      <c r="J927" s="2" t="s">
        <v>11256</v>
      </c>
      <c r="K927" s="2" t="s">
        <v>2558</v>
      </c>
    </row>
    <row r="928" spans="7:11" x14ac:dyDescent="0.25">
      <c r="G928" s="33" t="s">
        <v>7</v>
      </c>
      <c r="H928" s="33" t="s">
        <v>553</v>
      </c>
      <c r="I928" s="1">
        <v>85728</v>
      </c>
      <c r="J928" s="2" t="s">
        <v>11257</v>
      </c>
      <c r="K928" s="2" t="s">
        <v>2558</v>
      </c>
    </row>
    <row r="929" spans="7:11" x14ac:dyDescent="0.25">
      <c r="G929" s="33" t="s">
        <v>7</v>
      </c>
      <c r="H929" s="33" t="s">
        <v>693</v>
      </c>
      <c r="I929" s="1">
        <v>85729</v>
      </c>
      <c r="J929" s="2" t="s">
        <v>11258</v>
      </c>
      <c r="K929" s="2" t="s">
        <v>2558</v>
      </c>
    </row>
    <row r="930" spans="7:11" x14ac:dyDescent="0.25">
      <c r="G930" s="33" t="s">
        <v>7</v>
      </c>
      <c r="H930" s="33" t="s">
        <v>833</v>
      </c>
      <c r="I930" s="1">
        <v>85730</v>
      </c>
      <c r="J930" s="2" t="s">
        <v>11259</v>
      </c>
      <c r="K930" s="2" t="s">
        <v>2558</v>
      </c>
    </row>
    <row r="931" spans="7:11" x14ac:dyDescent="0.25">
      <c r="G931" s="33" t="s">
        <v>7</v>
      </c>
      <c r="H931" s="33" t="s">
        <v>973</v>
      </c>
      <c r="I931" s="1">
        <v>85731</v>
      </c>
      <c r="J931" s="2" t="s">
        <v>11260</v>
      </c>
      <c r="K931" s="2" t="s">
        <v>2558</v>
      </c>
    </row>
    <row r="932" spans="7:11" x14ac:dyDescent="0.25">
      <c r="G932" s="33" t="s">
        <v>7</v>
      </c>
      <c r="H932" s="33" t="s">
        <v>1113</v>
      </c>
      <c r="I932" s="1">
        <v>85732</v>
      </c>
      <c r="J932" s="2" t="s">
        <v>11261</v>
      </c>
      <c r="K932" s="2" t="s">
        <v>2558</v>
      </c>
    </row>
    <row r="933" spans="7:11" x14ac:dyDescent="0.25">
      <c r="G933" s="33" t="s">
        <v>7</v>
      </c>
      <c r="H933" s="33" t="s">
        <v>1253</v>
      </c>
      <c r="I933" s="1">
        <v>85733</v>
      </c>
      <c r="J933" s="2" t="s">
        <v>11262</v>
      </c>
      <c r="K933" s="2" t="s">
        <v>2558</v>
      </c>
    </row>
    <row r="934" spans="7:11" x14ac:dyDescent="0.25">
      <c r="G934" s="33" t="s">
        <v>7</v>
      </c>
      <c r="H934" s="33" t="s">
        <v>1393</v>
      </c>
      <c r="I934" s="1">
        <v>85734</v>
      </c>
      <c r="J934" s="2" t="s">
        <v>11263</v>
      </c>
      <c r="K934" s="2" t="s">
        <v>2558</v>
      </c>
    </row>
    <row r="935" spans="7:11" x14ac:dyDescent="0.25">
      <c r="G935" s="33" t="s">
        <v>7</v>
      </c>
      <c r="H935" s="33" t="s">
        <v>1533</v>
      </c>
      <c r="I935" s="1">
        <v>85735</v>
      </c>
      <c r="J935" s="2" t="s">
        <v>11264</v>
      </c>
      <c r="K935" s="2" t="s">
        <v>2558</v>
      </c>
    </row>
    <row r="936" spans="7:11" x14ac:dyDescent="0.25">
      <c r="G936" s="33" t="s">
        <v>7</v>
      </c>
      <c r="H936" s="33" t="s">
        <v>267</v>
      </c>
      <c r="I936" s="1">
        <v>85736</v>
      </c>
      <c r="J936" s="2" t="s">
        <v>11265</v>
      </c>
      <c r="K936" s="2" t="s">
        <v>2558</v>
      </c>
    </row>
    <row r="937" spans="7:11" x14ac:dyDescent="0.25">
      <c r="G937" s="33" t="s">
        <v>7</v>
      </c>
      <c r="H937" s="33" t="s">
        <v>197</v>
      </c>
      <c r="I937" s="1">
        <v>85737</v>
      </c>
      <c r="J937" s="2" t="s">
        <v>11266</v>
      </c>
      <c r="K937" s="2" t="s">
        <v>2558</v>
      </c>
    </row>
    <row r="938" spans="7:11" x14ac:dyDescent="0.25">
      <c r="G938" s="33" t="s">
        <v>7</v>
      </c>
      <c r="H938" s="33" t="s">
        <v>414</v>
      </c>
      <c r="I938" s="1">
        <v>85738</v>
      </c>
      <c r="J938" s="2" t="s">
        <v>11267</v>
      </c>
      <c r="K938" s="2" t="s">
        <v>2558</v>
      </c>
    </row>
    <row r="939" spans="7:11" x14ac:dyDescent="0.25">
      <c r="G939" s="33" t="s">
        <v>7</v>
      </c>
      <c r="H939" s="33" t="s">
        <v>554</v>
      </c>
      <c r="I939" s="1">
        <v>85739</v>
      </c>
      <c r="J939" s="2" t="s">
        <v>11268</v>
      </c>
      <c r="K939" s="2" t="s">
        <v>2558</v>
      </c>
    </row>
    <row r="940" spans="7:11" x14ac:dyDescent="0.25">
      <c r="G940" s="33" t="s">
        <v>7</v>
      </c>
      <c r="H940" s="33" t="s">
        <v>694</v>
      </c>
      <c r="I940" s="1">
        <v>85740</v>
      </c>
      <c r="J940" s="2" t="s">
        <v>11269</v>
      </c>
      <c r="K940" s="2" t="s">
        <v>2558</v>
      </c>
    </row>
    <row r="941" spans="7:11" x14ac:dyDescent="0.25">
      <c r="G941" s="33" t="s">
        <v>7</v>
      </c>
      <c r="H941" s="33" t="s">
        <v>834</v>
      </c>
      <c r="I941" s="1">
        <v>85741</v>
      </c>
      <c r="J941" s="2" t="s">
        <v>11270</v>
      </c>
      <c r="K941" s="2" t="s">
        <v>2558</v>
      </c>
    </row>
    <row r="942" spans="7:11" x14ac:dyDescent="0.25">
      <c r="G942" s="33" t="s">
        <v>7</v>
      </c>
      <c r="H942" s="33" t="s">
        <v>974</v>
      </c>
      <c r="I942" s="1">
        <v>85742</v>
      </c>
      <c r="J942" s="2" t="s">
        <v>11271</v>
      </c>
      <c r="K942" s="2" t="s">
        <v>2558</v>
      </c>
    </row>
    <row r="943" spans="7:11" x14ac:dyDescent="0.25">
      <c r="G943" s="33" t="s">
        <v>7</v>
      </c>
      <c r="H943" s="33" t="s">
        <v>1114</v>
      </c>
      <c r="I943" s="1">
        <v>85743</v>
      </c>
      <c r="J943" s="2" t="s">
        <v>11272</v>
      </c>
      <c r="K943" s="2" t="s">
        <v>2558</v>
      </c>
    </row>
    <row r="944" spans="7:11" x14ac:dyDescent="0.25">
      <c r="G944" s="33" t="s">
        <v>7</v>
      </c>
      <c r="H944" s="33" t="s">
        <v>1254</v>
      </c>
      <c r="I944" s="1">
        <v>85744</v>
      </c>
      <c r="J944" s="2" t="s">
        <v>11273</v>
      </c>
      <c r="K944" s="2" t="s">
        <v>2558</v>
      </c>
    </row>
    <row r="945" spans="7:11" x14ac:dyDescent="0.25">
      <c r="G945" s="33" t="s">
        <v>7</v>
      </c>
      <c r="H945" s="33" t="s">
        <v>1394</v>
      </c>
      <c r="I945" s="1">
        <v>85745</v>
      </c>
      <c r="J945" s="2" t="s">
        <v>11274</v>
      </c>
      <c r="K945" s="2" t="s">
        <v>2558</v>
      </c>
    </row>
    <row r="946" spans="7:11" x14ac:dyDescent="0.25">
      <c r="G946" s="33" t="s">
        <v>7</v>
      </c>
      <c r="H946" s="33" t="s">
        <v>1534</v>
      </c>
      <c r="I946" s="1">
        <v>85746</v>
      </c>
      <c r="J946" s="2" t="s">
        <v>11275</v>
      </c>
      <c r="K946" s="2" t="s">
        <v>2558</v>
      </c>
    </row>
    <row r="947" spans="7:11" x14ac:dyDescent="0.25">
      <c r="G947" s="33" t="s">
        <v>7</v>
      </c>
      <c r="H947" s="33" t="s">
        <v>268</v>
      </c>
      <c r="I947" s="1">
        <v>85747</v>
      </c>
      <c r="J947" s="2" t="s">
        <v>11276</v>
      </c>
      <c r="K947" s="2" t="s">
        <v>2558</v>
      </c>
    </row>
    <row r="948" spans="7:11" x14ac:dyDescent="0.25">
      <c r="G948" s="33" t="s">
        <v>7</v>
      </c>
      <c r="H948" s="33" t="s">
        <v>198</v>
      </c>
      <c r="I948" s="1">
        <v>85748</v>
      </c>
      <c r="J948" s="2" t="s">
        <v>11277</v>
      </c>
      <c r="K948" s="2" t="s">
        <v>2558</v>
      </c>
    </row>
    <row r="949" spans="7:11" x14ac:dyDescent="0.25">
      <c r="G949" s="33" t="s">
        <v>7</v>
      </c>
      <c r="H949" s="33" t="s">
        <v>415</v>
      </c>
      <c r="I949" s="1">
        <v>85749</v>
      </c>
      <c r="J949" s="2" t="s">
        <v>11278</v>
      </c>
      <c r="K949" s="2" t="s">
        <v>2558</v>
      </c>
    </row>
    <row r="950" spans="7:11" x14ac:dyDescent="0.25">
      <c r="G950" s="33" t="s">
        <v>7</v>
      </c>
      <c r="H950" s="33" t="s">
        <v>555</v>
      </c>
      <c r="I950" s="1">
        <v>85750</v>
      </c>
      <c r="J950" s="2" t="s">
        <v>11279</v>
      </c>
      <c r="K950" s="2" t="s">
        <v>2558</v>
      </c>
    </row>
    <row r="951" spans="7:11" x14ac:dyDescent="0.25">
      <c r="G951" s="33" t="s">
        <v>7</v>
      </c>
      <c r="H951" s="33" t="s">
        <v>695</v>
      </c>
      <c r="I951" s="1">
        <v>85751</v>
      </c>
      <c r="J951" s="2" t="s">
        <v>11280</v>
      </c>
      <c r="K951" s="2" t="s">
        <v>2558</v>
      </c>
    </row>
    <row r="952" spans="7:11" x14ac:dyDescent="0.25">
      <c r="G952" s="33" t="s">
        <v>7</v>
      </c>
      <c r="H952" s="33" t="s">
        <v>835</v>
      </c>
      <c r="I952" s="1">
        <v>85752</v>
      </c>
      <c r="J952" s="2" t="s">
        <v>11281</v>
      </c>
      <c r="K952" s="2" t="s">
        <v>2558</v>
      </c>
    </row>
    <row r="953" spans="7:11" x14ac:dyDescent="0.25">
      <c r="G953" s="33" t="s">
        <v>7</v>
      </c>
      <c r="H953" s="33" t="s">
        <v>975</v>
      </c>
      <c r="I953" s="1">
        <v>85753</v>
      </c>
      <c r="J953" s="2" t="s">
        <v>11282</v>
      </c>
      <c r="K953" s="2" t="s">
        <v>2558</v>
      </c>
    </row>
    <row r="954" spans="7:11" x14ac:dyDescent="0.25">
      <c r="G954" s="33" t="s">
        <v>7</v>
      </c>
      <c r="H954" s="33" t="s">
        <v>1115</v>
      </c>
      <c r="I954" s="1">
        <v>85754</v>
      </c>
      <c r="J954" s="2" t="s">
        <v>11283</v>
      </c>
      <c r="K954" s="2" t="s">
        <v>2558</v>
      </c>
    </row>
    <row r="955" spans="7:11" x14ac:dyDescent="0.25">
      <c r="G955" s="33" t="s">
        <v>7</v>
      </c>
      <c r="H955" s="33" t="s">
        <v>1255</v>
      </c>
      <c r="I955" s="1">
        <v>85755</v>
      </c>
      <c r="J955" s="2" t="s">
        <v>11284</v>
      </c>
      <c r="K955" s="2" t="s">
        <v>2558</v>
      </c>
    </row>
    <row r="956" spans="7:11" x14ac:dyDescent="0.25">
      <c r="G956" s="33" t="s">
        <v>7</v>
      </c>
      <c r="H956" s="33" t="s">
        <v>1395</v>
      </c>
      <c r="I956" s="1">
        <v>85756</v>
      </c>
      <c r="J956" s="2" t="s">
        <v>11285</v>
      </c>
      <c r="K956" s="2" t="s">
        <v>2558</v>
      </c>
    </row>
    <row r="957" spans="7:11" x14ac:dyDescent="0.25">
      <c r="G957" s="33" t="s">
        <v>7</v>
      </c>
      <c r="H957" s="33" t="s">
        <v>1535</v>
      </c>
      <c r="I957" s="1">
        <v>85757</v>
      </c>
      <c r="J957" s="2" t="s">
        <v>11286</v>
      </c>
      <c r="K957" s="2" t="s">
        <v>2558</v>
      </c>
    </row>
    <row r="958" spans="7:11" x14ac:dyDescent="0.25">
      <c r="G958" s="33" t="s">
        <v>7</v>
      </c>
      <c r="H958" s="33" t="s">
        <v>269</v>
      </c>
      <c r="I958" s="1">
        <v>85758</v>
      </c>
      <c r="J958" s="2" t="s">
        <v>11287</v>
      </c>
      <c r="K958" s="2" t="s">
        <v>2558</v>
      </c>
    </row>
    <row r="959" spans="7:11" x14ac:dyDescent="0.25">
      <c r="G959" s="33" t="s">
        <v>7</v>
      </c>
      <c r="H959" s="33" t="s">
        <v>199</v>
      </c>
      <c r="I959" s="1">
        <v>85759</v>
      </c>
      <c r="J959" s="2" t="s">
        <v>11288</v>
      </c>
      <c r="K959" s="2" t="s">
        <v>2558</v>
      </c>
    </row>
    <row r="960" spans="7:11" x14ac:dyDescent="0.25">
      <c r="G960" s="33" t="s">
        <v>7</v>
      </c>
      <c r="H960" s="33" t="s">
        <v>416</v>
      </c>
      <c r="I960" s="1">
        <v>85760</v>
      </c>
      <c r="J960" s="2" t="s">
        <v>11289</v>
      </c>
      <c r="K960" s="2" t="s">
        <v>2558</v>
      </c>
    </row>
    <row r="961" spans="7:11" x14ac:dyDescent="0.25">
      <c r="G961" s="33" t="s">
        <v>7</v>
      </c>
      <c r="H961" s="33" t="s">
        <v>556</v>
      </c>
      <c r="I961" s="1">
        <v>85761</v>
      </c>
      <c r="J961" s="2" t="s">
        <v>11290</v>
      </c>
      <c r="K961" s="2" t="s">
        <v>2558</v>
      </c>
    </row>
    <row r="962" spans="7:11" x14ac:dyDescent="0.25">
      <c r="G962" s="33" t="s">
        <v>7</v>
      </c>
      <c r="H962" s="33" t="s">
        <v>696</v>
      </c>
      <c r="I962" s="1">
        <v>85762</v>
      </c>
      <c r="J962" s="2" t="s">
        <v>11291</v>
      </c>
      <c r="K962" s="2" t="s">
        <v>2558</v>
      </c>
    </row>
    <row r="963" spans="7:11" x14ac:dyDescent="0.25">
      <c r="G963" s="33" t="s">
        <v>7</v>
      </c>
      <c r="H963" s="33" t="s">
        <v>836</v>
      </c>
      <c r="I963" s="1">
        <v>85763</v>
      </c>
      <c r="J963" s="2" t="s">
        <v>11292</v>
      </c>
      <c r="K963" s="2" t="s">
        <v>2558</v>
      </c>
    </row>
    <row r="964" spans="7:11" x14ac:dyDescent="0.25">
      <c r="G964" s="33" t="s">
        <v>7</v>
      </c>
      <c r="H964" s="33" t="s">
        <v>976</v>
      </c>
      <c r="I964" s="1">
        <v>85764</v>
      </c>
      <c r="J964" s="2" t="s">
        <v>11293</v>
      </c>
      <c r="K964" s="2" t="s">
        <v>2558</v>
      </c>
    </row>
    <row r="965" spans="7:11" x14ac:dyDescent="0.25">
      <c r="G965" s="33" t="s">
        <v>7</v>
      </c>
      <c r="H965" s="33" t="s">
        <v>1116</v>
      </c>
      <c r="I965" s="1">
        <v>85765</v>
      </c>
      <c r="J965" s="2" t="s">
        <v>11294</v>
      </c>
      <c r="K965" s="2" t="s">
        <v>2558</v>
      </c>
    </row>
    <row r="966" spans="7:11" x14ac:dyDescent="0.25">
      <c r="G966" s="33" t="s">
        <v>7</v>
      </c>
      <c r="H966" s="33" t="s">
        <v>1256</v>
      </c>
      <c r="I966" s="1">
        <v>85766</v>
      </c>
      <c r="J966" s="2" t="s">
        <v>11295</v>
      </c>
      <c r="K966" s="2" t="s">
        <v>2558</v>
      </c>
    </row>
    <row r="967" spans="7:11" x14ac:dyDescent="0.25">
      <c r="G967" s="33" t="s">
        <v>7</v>
      </c>
      <c r="H967" s="33" t="s">
        <v>1396</v>
      </c>
      <c r="I967" s="1">
        <v>85767</v>
      </c>
      <c r="J967" s="2" t="s">
        <v>11296</v>
      </c>
      <c r="K967" s="2" t="s">
        <v>2558</v>
      </c>
    </row>
    <row r="968" spans="7:11" x14ac:dyDescent="0.25">
      <c r="G968" s="33" t="s">
        <v>7</v>
      </c>
      <c r="H968" s="33" t="s">
        <v>1536</v>
      </c>
      <c r="I968" s="1">
        <v>85768</v>
      </c>
      <c r="J968" s="2" t="s">
        <v>11297</v>
      </c>
      <c r="K968" s="2" t="s">
        <v>2558</v>
      </c>
    </row>
    <row r="969" spans="7:11" x14ac:dyDescent="0.25">
      <c r="G969" s="33" t="s">
        <v>7</v>
      </c>
      <c r="H969" s="33" t="s">
        <v>270</v>
      </c>
      <c r="I969" s="1">
        <v>85769</v>
      </c>
      <c r="J969" s="2" t="s">
        <v>11298</v>
      </c>
      <c r="K969" s="2" t="s">
        <v>2558</v>
      </c>
    </row>
    <row r="970" spans="7:11" x14ac:dyDescent="0.25">
      <c r="G970" s="33" t="s">
        <v>7</v>
      </c>
      <c r="H970" s="33" t="s">
        <v>200</v>
      </c>
      <c r="I970" s="1">
        <v>85770</v>
      </c>
      <c r="J970" s="2" t="s">
        <v>11299</v>
      </c>
      <c r="K970" s="2" t="s">
        <v>2558</v>
      </c>
    </row>
    <row r="971" spans="7:11" x14ac:dyDescent="0.25">
      <c r="G971" s="33" t="s">
        <v>7</v>
      </c>
      <c r="H971" s="33" t="s">
        <v>417</v>
      </c>
      <c r="I971" s="1">
        <v>85771</v>
      </c>
      <c r="J971" s="2" t="s">
        <v>11300</v>
      </c>
      <c r="K971" s="2" t="s">
        <v>2558</v>
      </c>
    </row>
    <row r="972" spans="7:11" x14ac:dyDescent="0.25">
      <c r="G972" s="33" t="s">
        <v>7</v>
      </c>
      <c r="H972" s="33" t="s">
        <v>557</v>
      </c>
      <c r="I972" s="1">
        <v>85772</v>
      </c>
      <c r="J972" s="2" t="s">
        <v>11301</v>
      </c>
      <c r="K972" s="2" t="s">
        <v>2558</v>
      </c>
    </row>
    <row r="973" spans="7:11" x14ac:dyDescent="0.25">
      <c r="G973" s="33" t="s">
        <v>7</v>
      </c>
      <c r="H973" s="33" t="s">
        <v>697</v>
      </c>
      <c r="I973" s="1">
        <v>85773</v>
      </c>
      <c r="J973" s="2" t="s">
        <v>11302</v>
      </c>
      <c r="K973" s="2" t="s">
        <v>2558</v>
      </c>
    </row>
    <row r="974" spans="7:11" x14ac:dyDescent="0.25">
      <c r="G974" s="33" t="s">
        <v>7</v>
      </c>
      <c r="H974" s="33" t="s">
        <v>837</v>
      </c>
      <c r="I974" s="1">
        <v>85774</v>
      </c>
      <c r="J974" s="2" t="s">
        <v>11303</v>
      </c>
      <c r="K974" s="2" t="s">
        <v>2558</v>
      </c>
    </row>
    <row r="975" spans="7:11" x14ac:dyDescent="0.25">
      <c r="G975" s="33" t="s">
        <v>7</v>
      </c>
      <c r="H975" s="33" t="s">
        <v>977</v>
      </c>
      <c r="I975" s="1">
        <v>85775</v>
      </c>
      <c r="J975" s="2" t="s">
        <v>11304</v>
      </c>
      <c r="K975" s="2" t="s">
        <v>2558</v>
      </c>
    </row>
    <row r="976" spans="7:11" x14ac:dyDescent="0.25">
      <c r="G976" s="33" t="s">
        <v>7</v>
      </c>
      <c r="H976" s="33" t="s">
        <v>1117</v>
      </c>
      <c r="I976" s="1">
        <v>85776</v>
      </c>
      <c r="J976" s="2" t="s">
        <v>11305</v>
      </c>
      <c r="K976" s="2" t="s">
        <v>2558</v>
      </c>
    </row>
    <row r="977" spans="7:11" x14ac:dyDescent="0.25">
      <c r="G977" s="33" t="s">
        <v>7</v>
      </c>
      <c r="H977" s="33" t="s">
        <v>1257</v>
      </c>
      <c r="I977" s="1">
        <v>85777</v>
      </c>
      <c r="J977" s="2" t="s">
        <v>11306</v>
      </c>
      <c r="K977" s="2" t="s">
        <v>2558</v>
      </c>
    </row>
    <row r="978" spans="7:11" x14ac:dyDescent="0.25">
      <c r="G978" s="33" t="s">
        <v>7</v>
      </c>
      <c r="H978" s="33" t="s">
        <v>1397</v>
      </c>
      <c r="I978" s="1">
        <v>85778</v>
      </c>
      <c r="J978" s="2" t="s">
        <v>11307</v>
      </c>
      <c r="K978" s="2" t="s">
        <v>2558</v>
      </c>
    </row>
    <row r="979" spans="7:11" x14ac:dyDescent="0.25">
      <c r="G979" s="33" t="s">
        <v>7</v>
      </c>
      <c r="H979" s="33" t="s">
        <v>1537</v>
      </c>
      <c r="I979" s="1">
        <v>85779</v>
      </c>
      <c r="J979" s="2" t="s">
        <v>11308</v>
      </c>
      <c r="K979" s="2" t="s">
        <v>2558</v>
      </c>
    </row>
    <row r="980" spans="7:11" x14ac:dyDescent="0.25">
      <c r="G980" s="33" t="s">
        <v>7</v>
      </c>
      <c r="H980" s="33" t="s">
        <v>271</v>
      </c>
      <c r="I980" s="1">
        <v>85780</v>
      </c>
      <c r="J980" s="2" t="s">
        <v>11309</v>
      </c>
      <c r="K980" s="2" t="s">
        <v>2558</v>
      </c>
    </row>
    <row r="981" spans="7:11" x14ac:dyDescent="0.25">
      <c r="G981" s="33" t="s">
        <v>7</v>
      </c>
      <c r="H981" s="33" t="s">
        <v>201</v>
      </c>
      <c r="I981" s="1">
        <v>85781</v>
      </c>
      <c r="J981" s="2" t="s">
        <v>11310</v>
      </c>
      <c r="K981" s="2" t="s">
        <v>2558</v>
      </c>
    </row>
    <row r="982" spans="7:11" x14ac:dyDescent="0.25">
      <c r="G982" s="33" t="s">
        <v>7</v>
      </c>
      <c r="H982" s="33" t="s">
        <v>418</v>
      </c>
      <c r="I982" s="1">
        <v>85782</v>
      </c>
      <c r="J982" s="2" t="s">
        <v>11311</v>
      </c>
      <c r="K982" s="2" t="s">
        <v>2558</v>
      </c>
    </row>
    <row r="983" spans="7:11" x14ac:dyDescent="0.25">
      <c r="G983" s="33" t="s">
        <v>7</v>
      </c>
      <c r="H983" s="33" t="s">
        <v>558</v>
      </c>
      <c r="I983" s="1">
        <v>85783</v>
      </c>
      <c r="J983" s="2" t="s">
        <v>11312</v>
      </c>
      <c r="K983" s="2" t="s">
        <v>2558</v>
      </c>
    </row>
    <row r="984" spans="7:11" x14ac:dyDescent="0.25">
      <c r="G984" s="33" t="s">
        <v>7</v>
      </c>
      <c r="H984" s="33" t="s">
        <v>698</v>
      </c>
      <c r="I984" s="1">
        <v>85784</v>
      </c>
      <c r="J984" s="2" t="s">
        <v>11313</v>
      </c>
      <c r="K984" s="2" t="s">
        <v>2558</v>
      </c>
    </row>
    <row r="985" spans="7:11" x14ac:dyDescent="0.25">
      <c r="G985" s="33" t="s">
        <v>7</v>
      </c>
      <c r="H985" s="33" t="s">
        <v>838</v>
      </c>
      <c r="I985" s="1">
        <v>85785</v>
      </c>
      <c r="J985" s="2" t="s">
        <v>11314</v>
      </c>
      <c r="K985" s="2" t="s">
        <v>2558</v>
      </c>
    </row>
    <row r="986" spans="7:11" x14ac:dyDescent="0.25">
      <c r="G986" s="33" t="s">
        <v>7</v>
      </c>
      <c r="H986" s="33" t="s">
        <v>978</v>
      </c>
      <c r="I986" s="1">
        <v>85786</v>
      </c>
      <c r="J986" s="2" t="s">
        <v>11315</v>
      </c>
      <c r="K986" s="2" t="s">
        <v>2558</v>
      </c>
    </row>
    <row r="987" spans="7:11" x14ac:dyDescent="0.25">
      <c r="G987" s="33" t="s">
        <v>7</v>
      </c>
      <c r="H987" s="33" t="s">
        <v>1118</v>
      </c>
      <c r="I987" s="1">
        <v>85787</v>
      </c>
      <c r="J987" s="2" t="s">
        <v>11316</v>
      </c>
      <c r="K987" s="2" t="s">
        <v>2558</v>
      </c>
    </row>
    <row r="988" spans="7:11" x14ac:dyDescent="0.25">
      <c r="G988" s="33" t="s">
        <v>7</v>
      </c>
      <c r="H988" s="33" t="s">
        <v>1258</v>
      </c>
      <c r="I988" s="1">
        <v>85788</v>
      </c>
      <c r="J988" s="2" t="s">
        <v>11317</v>
      </c>
      <c r="K988" s="2" t="s">
        <v>2558</v>
      </c>
    </row>
    <row r="989" spans="7:11" x14ac:dyDescent="0.25">
      <c r="G989" s="33" t="s">
        <v>7</v>
      </c>
      <c r="H989" s="33" t="s">
        <v>1398</v>
      </c>
      <c r="I989" s="1">
        <v>85789</v>
      </c>
      <c r="J989" s="2" t="s">
        <v>11318</v>
      </c>
      <c r="K989" s="2" t="s">
        <v>2558</v>
      </c>
    </row>
    <row r="990" spans="7:11" x14ac:dyDescent="0.25">
      <c r="G990" s="33" t="s">
        <v>7</v>
      </c>
      <c r="H990" s="33" t="s">
        <v>1538</v>
      </c>
      <c r="I990" s="1">
        <v>85790</v>
      </c>
      <c r="J990" s="2" t="s">
        <v>11319</v>
      </c>
      <c r="K990" s="2" t="s">
        <v>2558</v>
      </c>
    </row>
    <row r="991" spans="7:11" x14ac:dyDescent="0.25">
      <c r="G991" s="33" t="s">
        <v>7</v>
      </c>
      <c r="H991" s="33" t="s">
        <v>272</v>
      </c>
      <c r="I991" s="1">
        <v>85791</v>
      </c>
      <c r="J991" s="2" t="s">
        <v>11320</v>
      </c>
      <c r="K991" s="2" t="s">
        <v>2558</v>
      </c>
    </row>
    <row r="992" spans="7:11" x14ac:dyDescent="0.25">
      <c r="G992" s="33" t="s">
        <v>7</v>
      </c>
      <c r="H992" s="33" t="s">
        <v>202</v>
      </c>
      <c r="I992" s="1">
        <v>85792</v>
      </c>
      <c r="J992" s="2" t="s">
        <v>11321</v>
      </c>
      <c r="K992" s="2" t="s">
        <v>2558</v>
      </c>
    </row>
    <row r="993" spans="7:11" x14ac:dyDescent="0.25">
      <c r="G993" s="33" t="s">
        <v>7</v>
      </c>
      <c r="H993" s="33" t="s">
        <v>419</v>
      </c>
      <c r="I993" s="1">
        <v>85793</v>
      </c>
      <c r="J993" s="2" t="s">
        <v>11322</v>
      </c>
      <c r="K993" s="2" t="s">
        <v>2558</v>
      </c>
    </row>
    <row r="994" spans="7:11" x14ac:dyDescent="0.25">
      <c r="G994" s="33" t="s">
        <v>7</v>
      </c>
      <c r="H994" s="33" t="s">
        <v>559</v>
      </c>
      <c r="I994" s="1">
        <v>85794</v>
      </c>
      <c r="J994" s="2" t="s">
        <v>11323</v>
      </c>
      <c r="K994" s="2" t="s">
        <v>2558</v>
      </c>
    </row>
    <row r="995" spans="7:11" x14ac:dyDescent="0.25">
      <c r="G995" s="33" t="s">
        <v>7</v>
      </c>
      <c r="H995" s="33" t="s">
        <v>699</v>
      </c>
      <c r="I995" s="1">
        <v>85795</v>
      </c>
      <c r="J995" s="2" t="s">
        <v>11324</v>
      </c>
      <c r="K995" s="2" t="s">
        <v>2558</v>
      </c>
    </row>
    <row r="996" spans="7:11" x14ac:dyDescent="0.25">
      <c r="G996" s="33" t="s">
        <v>7</v>
      </c>
      <c r="H996" s="33" t="s">
        <v>839</v>
      </c>
      <c r="I996" s="1">
        <v>85796</v>
      </c>
      <c r="J996" s="2" t="s">
        <v>11325</v>
      </c>
      <c r="K996" s="2" t="s">
        <v>2558</v>
      </c>
    </row>
    <row r="997" spans="7:11" x14ac:dyDescent="0.25">
      <c r="G997" s="33" t="s">
        <v>7</v>
      </c>
      <c r="H997" s="33" t="s">
        <v>979</v>
      </c>
      <c r="I997" s="1">
        <v>85797</v>
      </c>
      <c r="J997" s="2" t="s">
        <v>11326</v>
      </c>
      <c r="K997" s="2" t="s">
        <v>2558</v>
      </c>
    </row>
    <row r="998" spans="7:11" x14ac:dyDescent="0.25">
      <c r="G998" s="33" t="s">
        <v>7</v>
      </c>
      <c r="H998" s="33" t="s">
        <v>1119</v>
      </c>
      <c r="I998" s="1">
        <v>85798</v>
      </c>
      <c r="J998" s="2" t="s">
        <v>11327</v>
      </c>
      <c r="K998" s="2" t="s">
        <v>2558</v>
      </c>
    </row>
    <row r="999" spans="7:11" x14ac:dyDescent="0.25">
      <c r="G999" s="33" t="s">
        <v>7</v>
      </c>
      <c r="H999" s="33" t="s">
        <v>1259</v>
      </c>
      <c r="I999" s="1">
        <v>85799</v>
      </c>
      <c r="J999" s="2" t="s">
        <v>11328</v>
      </c>
      <c r="K999" s="2" t="s">
        <v>2558</v>
      </c>
    </row>
    <row r="1000" spans="7:11" x14ac:dyDescent="0.25">
      <c r="G1000" s="33" t="s">
        <v>7</v>
      </c>
      <c r="H1000" s="33" t="s">
        <v>1399</v>
      </c>
      <c r="I1000" s="1">
        <v>85800</v>
      </c>
      <c r="J1000" s="2" t="s">
        <v>11329</v>
      </c>
      <c r="K1000" s="2" t="s">
        <v>2558</v>
      </c>
    </row>
    <row r="1001" spans="7:11" x14ac:dyDescent="0.25">
      <c r="G1001" s="33" t="s">
        <v>7</v>
      </c>
      <c r="H1001" s="33" t="s">
        <v>1539</v>
      </c>
      <c r="I1001" s="1">
        <v>85801</v>
      </c>
      <c r="J1001" s="2" t="s">
        <v>11330</v>
      </c>
      <c r="K1001" s="2" t="s">
        <v>2558</v>
      </c>
    </row>
    <row r="1002" spans="7:11" x14ac:dyDescent="0.25">
      <c r="G1002" s="33" t="s">
        <v>7</v>
      </c>
      <c r="H1002" s="33" t="s">
        <v>273</v>
      </c>
      <c r="I1002" s="1">
        <v>85802</v>
      </c>
      <c r="J1002" s="2" t="s">
        <v>11331</v>
      </c>
      <c r="K1002" s="2" t="s">
        <v>2558</v>
      </c>
    </row>
    <row r="1003" spans="7:11" x14ac:dyDescent="0.25">
      <c r="G1003" s="33" t="s">
        <v>7</v>
      </c>
      <c r="H1003" s="33" t="s">
        <v>203</v>
      </c>
      <c r="I1003" s="1">
        <v>85803</v>
      </c>
      <c r="J1003" s="2" t="s">
        <v>11332</v>
      </c>
      <c r="K1003" s="2" t="s">
        <v>2558</v>
      </c>
    </row>
    <row r="1004" spans="7:11" x14ac:dyDescent="0.25">
      <c r="G1004" s="33" t="s">
        <v>7</v>
      </c>
      <c r="H1004" s="33" t="s">
        <v>420</v>
      </c>
      <c r="I1004" s="1">
        <v>85804</v>
      </c>
      <c r="J1004" s="2" t="s">
        <v>11333</v>
      </c>
      <c r="K1004" s="2" t="s">
        <v>2558</v>
      </c>
    </row>
    <row r="1005" spans="7:11" x14ac:dyDescent="0.25">
      <c r="G1005" s="33" t="s">
        <v>7</v>
      </c>
      <c r="H1005" s="33" t="s">
        <v>560</v>
      </c>
      <c r="I1005" s="1">
        <v>85805</v>
      </c>
      <c r="J1005" s="2" t="s">
        <v>11334</v>
      </c>
      <c r="K1005" s="2" t="s">
        <v>2558</v>
      </c>
    </row>
    <row r="1006" spans="7:11" x14ac:dyDescent="0.25">
      <c r="G1006" s="33" t="s">
        <v>7</v>
      </c>
      <c r="H1006" s="33" t="s">
        <v>700</v>
      </c>
      <c r="I1006" s="1">
        <v>85806</v>
      </c>
      <c r="J1006" s="2" t="s">
        <v>11335</v>
      </c>
      <c r="K1006" s="2" t="s">
        <v>2558</v>
      </c>
    </row>
    <row r="1007" spans="7:11" x14ac:dyDescent="0.25">
      <c r="G1007" s="33" t="s">
        <v>7</v>
      </c>
      <c r="H1007" s="33" t="s">
        <v>840</v>
      </c>
      <c r="I1007" s="1">
        <v>85807</v>
      </c>
      <c r="J1007" s="2" t="s">
        <v>11336</v>
      </c>
      <c r="K1007" s="2" t="s">
        <v>2558</v>
      </c>
    </row>
    <row r="1008" spans="7:11" x14ac:dyDescent="0.25">
      <c r="G1008" s="33" t="s">
        <v>7</v>
      </c>
      <c r="H1008" s="33" t="s">
        <v>980</v>
      </c>
      <c r="I1008" s="1">
        <v>85808</v>
      </c>
      <c r="J1008" s="2" t="s">
        <v>11337</v>
      </c>
      <c r="K1008" s="2" t="s">
        <v>2558</v>
      </c>
    </row>
    <row r="1009" spans="7:11" x14ac:dyDescent="0.25">
      <c r="G1009" s="33" t="s">
        <v>7</v>
      </c>
      <c r="H1009" s="33" t="s">
        <v>1120</v>
      </c>
      <c r="I1009" s="1">
        <v>85809</v>
      </c>
      <c r="J1009" s="2" t="s">
        <v>11338</v>
      </c>
      <c r="K1009" s="2" t="s">
        <v>2558</v>
      </c>
    </row>
    <row r="1010" spans="7:11" x14ac:dyDescent="0.25">
      <c r="G1010" s="33" t="s">
        <v>7</v>
      </c>
      <c r="H1010" s="33" t="s">
        <v>1260</v>
      </c>
      <c r="I1010" s="1">
        <v>85810</v>
      </c>
      <c r="J1010" s="2" t="s">
        <v>11339</v>
      </c>
      <c r="K1010" s="2" t="s">
        <v>2558</v>
      </c>
    </row>
    <row r="1011" spans="7:11" x14ac:dyDescent="0.25">
      <c r="G1011" s="33" t="s">
        <v>7</v>
      </c>
      <c r="H1011" s="33" t="s">
        <v>1400</v>
      </c>
      <c r="I1011" s="1">
        <v>85811</v>
      </c>
      <c r="J1011" s="2" t="s">
        <v>11340</v>
      </c>
      <c r="K1011" s="2" t="s">
        <v>2558</v>
      </c>
    </row>
    <row r="1012" spans="7:11" x14ac:dyDescent="0.25">
      <c r="G1012" s="33" t="s">
        <v>7</v>
      </c>
      <c r="H1012" s="33" t="s">
        <v>1540</v>
      </c>
      <c r="I1012" s="1">
        <v>85812</v>
      </c>
      <c r="J1012" s="2" t="s">
        <v>11341</v>
      </c>
      <c r="K1012" s="2" t="s">
        <v>2591</v>
      </c>
    </row>
    <row r="1013" spans="7:11" x14ac:dyDescent="0.25">
      <c r="G1013" s="33" t="s">
        <v>7</v>
      </c>
      <c r="H1013" s="33" t="s">
        <v>274</v>
      </c>
      <c r="I1013" s="1">
        <v>85813</v>
      </c>
      <c r="J1013" s="2" t="s">
        <v>11342</v>
      </c>
      <c r="K1013" s="2" t="s">
        <v>2591</v>
      </c>
    </row>
    <row r="1014" spans="7:11" x14ac:dyDescent="0.25">
      <c r="G1014" s="33" t="s">
        <v>7</v>
      </c>
      <c r="H1014" s="33" t="s">
        <v>204</v>
      </c>
      <c r="I1014" s="1">
        <v>85814</v>
      </c>
      <c r="J1014" s="2" t="s">
        <v>11343</v>
      </c>
      <c r="K1014" s="2" t="s">
        <v>2591</v>
      </c>
    </row>
    <row r="1015" spans="7:11" x14ac:dyDescent="0.25">
      <c r="G1015" s="33" t="s">
        <v>7</v>
      </c>
      <c r="H1015" s="33" t="s">
        <v>1599</v>
      </c>
      <c r="I1015" s="1">
        <v>85815</v>
      </c>
      <c r="J1015" s="2" t="s">
        <v>11344</v>
      </c>
      <c r="K1015" s="2" t="s">
        <v>2591</v>
      </c>
    </row>
    <row r="1016" spans="7:11" x14ac:dyDescent="0.25">
      <c r="G1016" s="33" t="s">
        <v>7</v>
      </c>
      <c r="H1016" s="33" t="s">
        <v>1600</v>
      </c>
      <c r="I1016" s="1">
        <v>85816</v>
      </c>
      <c r="J1016" s="2" t="s">
        <v>11345</v>
      </c>
      <c r="K1016" s="2" t="s">
        <v>2591</v>
      </c>
    </row>
    <row r="1017" spans="7:11" x14ac:dyDescent="0.25">
      <c r="G1017" s="33" t="s">
        <v>7</v>
      </c>
      <c r="H1017" s="33" t="s">
        <v>1601</v>
      </c>
      <c r="I1017" s="1">
        <v>85817</v>
      </c>
      <c r="J1017" s="2" t="s">
        <v>11346</v>
      </c>
      <c r="K1017" s="2" t="s">
        <v>2591</v>
      </c>
    </row>
    <row r="1018" spans="7:11" x14ac:dyDescent="0.25">
      <c r="G1018" s="33" t="s">
        <v>7</v>
      </c>
      <c r="H1018" s="33" t="s">
        <v>1602</v>
      </c>
      <c r="I1018" s="1">
        <v>85818</v>
      </c>
      <c r="J1018" s="2" t="s">
        <v>11347</v>
      </c>
      <c r="K1018" s="2" t="s">
        <v>2591</v>
      </c>
    </row>
    <row r="1019" spans="7:11" x14ac:dyDescent="0.25">
      <c r="G1019" s="33" t="s">
        <v>7</v>
      </c>
      <c r="H1019" s="33" t="s">
        <v>1603</v>
      </c>
      <c r="I1019" s="1">
        <v>85819</v>
      </c>
      <c r="J1019" s="2" t="s">
        <v>11348</v>
      </c>
      <c r="K1019" s="2" t="s">
        <v>2591</v>
      </c>
    </row>
    <row r="1020" spans="7:11" x14ac:dyDescent="0.25">
      <c r="G1020" s="33" t="s">
        <v>7</v>
      </c>
      <c r="H1020" s="33" t="s">
        <v>1604</v>
      </c>
      <c r="I1020" s="1">
        <v>85820</v>
      </c>
      <c r="J1020" s="2" t="s">
        <v>11349</v>
      </c>
      <c r="K1020" s="2" t="s">
        <v>2591</v>
      </c>
    </row>
    <row r="1021" spans="7:11" x14ac:dyDescent="0.25">
      <c r="G1021" s="33" t="s">
        <v>7</v>
      </c>
      <c r="H1021" s="33" t="s">
        <v>1605</v>
      </c>
      <c r="I1021" s="1">
        <v>85821</v>
      </c>
      <c r="J1021" s="2" t="s">
        <v>11350</v>
      </c>
      <c r="K1021" s="2" t="s">
        <v>2591</v>
      </c>
    </row>
    <row r="1022" spans="7:11" x14ac:dyDescent="0.25">
      <c r="G1022" s="33" t="s">
        <v>7</v>
      </c>
      <c r="H1022" s="33" t="s">
        <v>1606</v>
      </c>
      <c r="I1022" s="1">
        <v>85822</v>
      </c>
      <c r="J1022" s="2" t="s">
        <v>11351</v>
      </c>
      <c r="K1022" s="2" t="s">
        <v>2591</v>
      </c>
    </row>
    <row r="1023" spans="7:11" x14ac:dyDescent="0.25">
      <c r="G1023" s="33" t="s">
        <v>7</v>
      </c>
      <c r="H1023" s="33" t="s">
        <v>1607</v>
      </c>
      <c r="I1023" s="1">
        <v>85823</v>
      </c>
      <c r="J1023" s="2" t="s">
        <v>11352</v>
      </c>
      <c r="K1023" s="2" t="s">
        <v>2591</v>
      </c>
    </row>
    <row r="1024" spans="7:11" x14ac:dyDescent="0.25">
      <c r="G1024" s="33" t="s">
        <v>7</v>
      </c>
      <c r="H1024" s="33" t="s">
        <v>1608</v>
      </c>
      <c r="I1024" s="1">
        <v>85824</v>
      </c>
      <c r="J1024" s="2" t="s">
        <v>11353</v>
      </c>
      <c r="K1024" s="2" t="s">
        <v>2591</v>
      </c>
    </row>
    <row r="1025" spans="7:11" x14ac:dyDescent="0.25">
      <c r="G1025" s="33" t="s">
        <v>7</v>
      </c>
      <c r="H1025" s="33" t="s">
        <v>1609</v>
      </c>
      <c r="I1025" s="1">
        <v>85825</v>
      </c>
      <c r="J1025" s="2" t="s">
        <v>11354</v>
      </c>
      <c r="K1025" s="2" t="s">
        <v>2591</v>
      </c>
    </row>
    <row r="1026" spans="7:11" x14ac:dyDescent="0.25">
      <c r="G1026" s="33" t="s">
        <v>7</v>
      </c>
      <c r="H1026" s="33" t="s">
        <v>1709</v>
      </c>
      <c r="I1026" s="1">
        <v>85826</v>
      </c>
      <c r="J1026" s="2" t="s">
        <v>11355</v>
      </c>
      <c r="K1026" s="2" t="s">
        <v>2591</v>
      </c>
    </row>
    <row r="1027" spans="7:11" x14ac:dyDescent="0.25">
      <c r="G1027" s="33" t="s">
        <v>7</v>
      </c>
      <c r="H1027" s="33" t="s">
        <v>1710</v>
      </c>
      <c r="I1027" s="1">
        <v>85827</v>
      </c>
      <c r="J1027" s="2" t="s">
        <v>11356</v>
      </c>
      <c r="K1027" s="2" t="s">
        <v>2591</v>
      </c>
    </row>
    <row r="1028" spans="7:11" x14ac:dyDescent="0.25">
      <c r="G1028" s="33" t="s">
        <v>7</v>
      </c>
      <c r="H1028" s="33" t="s">
        <v>1711</v>
      </c>
      <c r="I1028" s="1">
        <v>85828</v>
      </c>
      <c r="J1028" s="2" t="s">
        <v>11357</v>
      </c>
      <c r="K1028" s="2" t="s">
        <v>2591</v>
      </c>
    </row>
    <row r="1029" spans="7:11" x14ac:dyDescent="0.25">
      <c r="G1029" s="33" t="s">
        <v>7</v>
      </c>
      <c r="H1029" s="33" t="s">
        <v>1712</v>
      </c>
      <c r="I1029" s="1">
        <v>85829</v>
      </c>
      <c r="J1029" s="2" t="s">
        <v>11358</v>
      </c>
      <c r="K1029" s="2" t="s">
        <v>2591</v>
      </c>
    </row>
    <row r="1030" spans="7:11" x14ac:dyDescent="0.25">
      <c r="G1030" s="33" t="s">
        <v>7</v>
      </c>
      <c r="H1030" s="33" t="s">
        <v>1713</v>
      </c>
      <c r="I1030" s="1">
        <v>85830</v>
      </c>
      <c r="J1030" s="2" t="s">
        <v>11359</v>
      </c>
      <c r="K1030" s="2" t="s">
        <v>2591</v>
      </c>
    </row>
    <row r="1031" spans="7:11" x14ac:dyDescent="0.25">
      <c r="G1031" s="33" t="s">
        <v>7</v>
      </c>
      <c r="H1031" s="33" t="s">
        <v>1714</v>
      </c>
      <c r="I1031" s="1">
        <v>85831</v>
      </c>
      <c r="J1031" s="2" t="s">
        <v>11360</v>
      </c>
      <c r="K1031" s="2" t="s">
        <v>2591</v>
      </c>
    </row>
    <row r="1032" spans="7:11" x14ac:dyDescent="0.25">
      <c r="G1032" s="33" t="s">
        <v>7</v>
      </c>
      <c r="H1032" s="33" t="s">
        <v>1715</v>
      </c>
      <c r="I1032" s="1">
        <v>85832</v>
      </c>
      <c r="J1032" s="2" t="s">
        <v>11361</v>
      </c>
      <c r="K1032" s="2" t="s">
        <v>2591</v>
      </c>
    </row>
    <row r="1033" spans="7:11" x14ac:dyDescent="0.25">
      <c r="G1033" s="33" t="s">
        <v>7</v>
      </c>
      <c r="H1033" s="33" t="s">
        <v>1716</v>
      </c>
      <c r="I1033" s="1">
        <v>85833</v>
      </c>
      <c r="J1033" s="2" t="s">
        <v>11362</v>
      </c>
      <c r="K1033" s="2" t="s">
        <v>2591</v>
      </c>
    </row>
    <row r="1034" spans="7:11" x14ac:dyDescent="0.25">
      <c r="G1034" s="33" t="s">
        <v>7</v>
      </c>
      <c r="H1034" s="33" t="s">
        <v>1717</v>
      </c>
      <c r="I1034" s="1">
        <v>85834</v>
      </c>
      <c r="J1034" s="2" t="s">
        <v>11363</v>
      </c>
      <c r="K1034" s="2" t="s">
        <v>2591</v>
      </c>
    </row>
    <row r="1035" spans="7:11" x14ac:dyDescent="0.25">
      <c r="G1035" s="33" t="s">
        <v>7</v>
      </c>
      <c r="H1035" s="33" t="s">
        <v>1718</v>
      </c>
      <c r="I1035" s="1">
        <v>85835</v>
      </c>
      <c r="J1035" s="2" t="s">
        <v>11364</v>
      </c>
      <c r="K1035" s="2" t="s">
        <v>2591</v>
      </c>
    </row>
    <row r="1036" spans="7:11" x14ac:dyDescent="0.25">
      <c r="G1036" s="33" t="s">
        <v>7</v>
      </c>
      <c r="H1036" s="33" t="s">
        <v>1719</v>
      </c>
      <c r="I1036" s="1">
        <v>85836</v>
      </c>
      <c r="J1036" s="2" t="s">
        <v>11365</v>
      </c>
      <c r="K1036" s="2" t="s">
        <v>2591</v>
      </c>
    </row>
    <row r="1037" spans="7:11" x14ac:dyDescent="0.25">
      <c r="G1037" s="33" t="s">
        <v>7</v>
      </c>
      <c r="H1037" s="33" t="s">
        <v>1819</v>
      </c>
      <c r="I1037" s="1">
        <v>85837</v>
      </c>
      <c r="J1037" s="2" t="s">
        <v>11366</v>
      </c>
      <c r="K1037" s="2" t="s">
        <v>2591</v>
      </c>
    </row>
    <row r="1038" spans="7:11" x14ac:dyDescent="0.25">
      <c r="G1038" s="33" t="s">
        <v>7</v>
      </c>
      <c r="H1038" s="33" t="s">
        <v>1820</v>
      </c>
      <c r="I1038" s="1">
        <v>85838</v>
      </c>
      <c r="J1038" s="2" t="s">
        <v>11367</v>
      </c>
      <c r="K1038" s="2" t="s">
        <v>2591</v>
      </c>
    </row>
    <row r="1039" spans="7:11" x14ac:dyDescent="0.25">
      <c r="G1039" s="33" t="s">
        <v>7</v>
      </c>
      <c r="H1039" s="33" t="s">
        <v>1821</v>
      </c>
      <c r="I1039" s="1">
        <v>85839</v>
      </c>
      <c r="J1039" s="2" t="s">
        <v>11368</v>
      </c>
      <c r="K1039" s="2" t="s">
        <v>2591</v>
      </c>
    </row>
    <row r="1040" spans="7:11" x14ac:dyDescent="0.25">
      <c r="G1040" s="33" t="s">
        <v>7</v>
      </c>
      <c r="H1040" s="33" t="s">
        <v>1822</v>
      </c>
      <c r="I1040" s="1">
        <v>85840</v>
      </c>
      <c r="J1040" s="2" t="s">
        <v>11369</v>
      </c>
      <c r="K1040" s="2" t="s">
        <v>2591</v>
      </c>
    </row>
    <row r="1041" spans="7:11" x14ac:dyDescent="0.25">
      <c r="G1041" s="33" t="s">
        <v>7</v>
      </c>
      <c r="H1041" s="33" t="s">
        <v>1823</v>
      </c>
      <c r="I1041" s="1">
        <v>85841</v>
      </c>
      <c r="J1041" s="2" t="s">
        <v>11370</v>
      </c>
      <c r="K1041" s="2" t="s">
        <v>2591</v>
      </c>
    </row>
    <row r="1042" spans="7:11" x14ac:dyDescent="0.25">
      <c r="G1042" s="33" t="s">
        <v>7</v>
      </c>
      <c r="H1042" s="33" t="s">
        <v>1824</v>
      </c>
      <c r="I1042" s="1">
        <v>85842</v>
      </c>
      <c r="J1042" s="2" t="s">
        <v>11371</v>
      </c>
      <c r="K1042" s="2" t="s">
        <v>2591</v>
      </c>
    </row>
    <row r="1043" spans="7:11" x14ac:dyDescent="0.25">
      <c r="G1043" s="33" t="s">
        <v>7</v>
      </c>
      <c r="H1043" s="33" t="s">
        <v>1825</v>
      </c>
      <c r="I1043" s="1">
        <v>85843</v>
      </c>
      <c r="J1043" s="2" t="s">
        <v>11372</v>
      </c>
      <c r="K1043" s="2" t="s">
        <v>2591</v>
      </c>
    </row>
    <row r="1044" spans="7:11" x14ac:dyDescent="0.25">
      <c r="G1044" s="33" t="s">
        <v>7</v>
      </c>
      <c r="H1044" s="33" t="s">
        <v>1826</v>
      </c>
      <c r="I1044" s="1">
        <v>85844</v>
      </c>
      <c r="J1044" s="2" t="s">
        <v>11373</v>
      </c>
      <c r="K1044" s="2" t="s">
        <v>2591</v>
      </c>
    </row>
    <row r="1045" spans="7:11" x14ac:dyDescent="0.25">
      <c r="G1045" s="33" t="s">
        <v>7</v>
      </c>
      <c r="H1045" s="33" t="s">
        <v>1827</v>
      </c>
      <c r="I1045" s="1">
        <v>85845</v>
      </c>
      <c r="J1045" s="2" t="s">
        <v>11374</v>
      </c>
      <c r="K1045" s="2" t="s">
        <v>2591</v>
      </c>
    </row>
    <row r="1046" spans="7:11" x14ac:dyDescent="0.25">
      <c r="G1046" s="33" t="s">
        <v>7</v>
      </c>
      <c r="H1046" s="33" t="s">
        <v>1828</v>
      </c>
      <c r="I1046" s="1">
        <v>85846</v>
      </c>
      <c r="J1046" s="2" t="s">
        <v>11375</v>
      </c>
      <c r="K1046" s="2" t="s">
        <v>2591</v>
      </c>
    </row>
    <row r="1047" spans="7:11" x14ac:dyDescent="0.25">
      <c r="G1047" s="33" t="s">
        <v>7</v>
      </c>
      <c r="H1047" s="33" t="s">
        <v>1829</v>
      </c>
      <c r="I1047" s="1">
        <v>85847</v>
      </c>
      <c r="J1047" s="2" t="s">
        <v>11376</v>
      </c>
      <c r="K1047" s="2" t="s">
        <v>2591</v>
      </c>
    </row>
    <row r="1048" spans="7:11" x14ac:dyDescent="0.25">
      <c r="G1048" s="33" t="s">
        <v>7</v>
      </c>
      <c r="H1048" s="33" t="s">
        <v>1929</v>
      </c>
      <c r="I1048" s="1">
        <v>85848</v>
      </c>
      <c r="J1048" s="2" t="s">
        <v>11377</v>
      </c>
      <c r="K1048" s="2" t="s">
        <v>2591</v>
      </c>
    </row>
    <row r="1049" spans="7:11" x14ac:dyDescent="0.25">
      <c r="G1049" s="33" t="s">
        <v>7</v>
      </c>
      <c r="H1049" s="33" t="s">
        <v>1930</v>
      </c>
      <c r="I1049" s="1">
        <v>85849</v>
      </c>
      <c r="J1049" s="2" t="s">
        <v>11378</v>
      </c>
      <c r="K1049" s="2" t="s">
        <v>2591</v>
      </c>
    </row>
    <row r="1050" spans="7:11" x14ac:dyDescent="0.25">
      <c r="G1050" s="33" t="s">
        <v>7</v>
      </c>
      <c r="H1050" s="33" t="s">
        <v>1931</v>
      </c>
      <c r="I1050" s="1">
        <v>85850</v>
      </c>
      <c r="J1050" s="2" t="s">
        <v>11379</v>
      </c>
      <c r="K1050" s="2" t="s">
        <v>2591</v>
      </c>
    </row>
    <row r="1051" spans="7:11" x14ac:dyDescent="0.25">
      <c r="G1051" s="33" t="s">
        <v>7</v>
      </c>
      <c r="H1051" s="33" t="s">
        <v>1932</v>
      </c>
      <c r="I1051" s="1">
        <v>85851</v>
      </c>
      <c r="J1051" s="2" t="s">
        <v>11380</v>
      </c>
      <c r="K1051" s="2" t="s">
        <v>2591</v>
      </c>
    </row>
    <row r="1052" spans="7:11" x14ac:dyDescent="0.25">
      <c r="G1052" s="33" t="s">
        <v>7</v>
      </c>
      <c r="H1052" s="33" t="s">
        <v>1933</v>
      </c>
      <c r="I1052" s="1">
        <v>85852</v>
      </c>
      <c r="J1052" s="2" t="s">
        <v>11381</v>
      </c>
      <c r="K1052" s="2" t="s">
        <v>2591</v>
      </c>
    </row>
    <row r="1053" spans="7:11" x14ac:dyDescent="0.25">
      <c r="G1053" s="33" t="s">
        <v>7</v>
      </c>
      <c r="H1053" s="33" t="s">
        <v>1934</v>
      </c>
      <c r="I1053" s="1">
        <v>85853</v>
      </c>
      <c r="J1053" s="2" t="s">
        <v>11382</v>
      </c>
      <c r="K1053" s="2" t="s">
        <v>2591</v>
      </c>
    </row>
    <row r="1054" spans="7:11" x14ac:dyDescent="0.25">
      <c r="G1054" s="33" t="s">
        <v>7</v>
      </c>
      <c r="H1054" s="33" t="s">
        <v>1935</v>
      </c>
      <c r="I1054" s="1">
        <v>85854</v>
      </c>
      <c r="J1054" s="2" t="s">
        <v>11383</v>
      </c>
      <c r="K1054" s="2" t="s">
        <v>2591</v>
      </c>
    </row>
    <row r="1055" spans="7:11" x14ac:dyDescent="0.25">
      <c r="G1055" s="33" t="s">
        <v>7</v>
      </c>
      <c r="H1055" s="33" t="s">
        <v>1936</v>
      </c>
      <c r="I1055" s="1">
        <v>85855</v>
      </c>
      <c r="J1055" s="2" t="s">
        <v>11384</v>
      </c>
      <c r="K1055" s="2" t="s">
        <v>2591</v>
      </c>
    </row>
    <row r="1056" spans="7:11" x14ac:dyDescent="0.25">
      <c r="G1056" s="33" t="s">
        <v>7</v>
      </c>
      <c r="H1056" s="33" t="s">
        <v>1937</v>
      </c>
      <c r="I1056" s="1">
        <v>85856</v>
      </c>
      <c r="J1056" s="2" t="s">
        <v>11385</v>
      </c>
      <c r="K1056" s="2" t="s">
        <v>2591</v>
      </c>
    </row>
    <row r="1057" spans="7:11" x14ac:dyDescent="0.25">
      <c r="G1057" s="33" t="s">
        <v>7</v>
      </c>
      <c r="H1057" s="33" t="s">
        <v>1938</v>
      </c>
      <c r="I1057" s="1">
        <v>85857</v>
      </c>
      <c r="J1057" s="2" t="s">
        <v>11386</v>
      </c>
      <c r="K1057" s="2" t="s">
        <v>2591</v>
      </c>
    </row>
    <row r="1058" spans="7:11" x14ac:dyDescent="0.25">
      <c r="G1058" s="33" t="s">
        <v>7</v>
      </c>
      <c r="H1058" s="33" t="s">
        <v>1939</v>
      </c>
      <c r="I1058" s="1">
        <v>85858</v>
      </c>
      <c r="J1058" s="2" t="s">
        <v>11387</v>
      </c>
      <c r="K1058" s="2" t="s">
        <v>2591</v>
      </c>
    </row>
    <row r="1059" spans="7:11" x14ac:dyDescent="0.25">
      <c r="G1059" s="33" t="s">
        <v>7</v>
      </c>
      <c r="H1059" s="33" t="s">
        <v>2039</v>
      </c>
      <c r="I1059" s="1">
        <v>85859</v>
      </c>
      <c r="J1059" s="2" t="s">
        <v>11388</v>
      </c>
      <c r="K1059" s="2" t="s">
        <v>2591</v>
      </c>
    </row>
    <row r="1060" spans="7:11" x14ac:dyDescent="0.25">
      <c r="G1060" s="33" t="s">
        <v>7</v>
      </c>
      <c r="H1060" s="33" t="s">
        <v>2040</v>
      </c>
      <c r="I1060" s="1">
        <v>85860</v>
      </c>
      <c r="J1060" s="2" t="s">
        <v>11389</v>
      </c>
      <c r="K1060" s="2" t="s">
        <v>2591</v>
      </c>
    </row>
    <row r="1061" spans="7:11" x14ac:dyDescent="0.25">
      <c r="G1061" s="33" t="s">
        <v>7</v>
      </c>
      <c r="H1061" s="33" t="s">
        <v>2041</v>
      </c>
      <c r="I1061" s="1">
        <v>85861</v>
      </c>
      <c r="J1061" s="2" t="s">
        <v>11390</v>
      </c>
      <c r="K1061" s="2" t="s">
        <v>2591</v>
      </c>
    </row>
    <row r="1062" spans="7:11" x14ac:dyDescent="0.25">
      <c r="G1062" s="33" t="s">
        <v>7</v>
      </c>
      <c r="H1062" s="33" t="s">
        <v>2042</v>
      </c>
      <c r="I1062" s="1">
        <v>85862</v>
      </c>
      <c r="J1062" s="2" t="s">
        <v>11391</v>
      </c>
      <c r="K1062" s="2" t="s">
        <v>2591</v>
      </c>
    </row>
    <row r="1063" spans="7:11" x14ac:dyDescent="0.25">
      <c r="G1063" s="33" t="s">
        <v>7</v>
      </c>
      <c r="H1063" s="33" t="s">
        <v>2043</v>
      </c>
      <c r="I1063" s="1">
        <v>85863</v>
      </c>
      <c r="J1063" s="2" t="s">
        <v>11392</v>
      </c>
      <c r="K1063" s="2" t="s">
        <v>2591</v>
      </c>
    </row>
    <row r="1064" spans="7:11" x14ac:dyDescent="0.25">
      <c r="G1064" s="33" t="s">
        <v>7</v>
      </c>
      <c r="H1064" s="33" t="s">
        <v>2044</v>
      </c>
      <c r="I1064" s="1">
        <v>85864</v>
      </c>
      <c r="J1064" s="2" t="s">
        <v>11393</v>
      </c>
      <c r="K1064" s="2" t="s">
        <v>2591</v>
      </c>
    </row>
    <row r="1065" spans="7:11" x14ac:dyDescent="0.25">
      <c r="G1065" s="33" t="s">
        <v>7</v>
      </c>
      <c r="H1065" s="33" t="s">
        <v>2045</v>
      </c>
      <c r="I1065" s="1">
        <v>85865</v>
      </c>
      <c r="J1065" s="2" t="s">
        <v>11394</v>
      </c>
      <c r="K1065" s="2" t="s">
        <v>2591</v>
      </c>
    </row>
    <row r="1066" spans="7:11" x14ac:dyDescent="0.25">
      <c r="G1066" s="33" t="s">
        <v>7</v>
      </c>
      <c r="H1066" s="33" t="s">
        <v>2046</v>
      </c>
      <c r="I1066" s="1">
        <v>85866</v>
      </c>
      <c r="J1066" s="2" t="s">
        <v>11395</v>
      </c>
      <c r="K1066" s="2" t="s">
        <v>2591</v>
      </c>
    </row>
    <row r="1067" spans="7:11" x14ac:dyDescent="0.25">
      <c r="G1067" s="33" t="s">
        <v>7</v>
      </c>
      <c r="H1067" s="33" t="s">
        <v>2047</v>
      </c>
      <c r="I1067" s="1">
        <v>85867</v>
      </c>
      <c r="J1067" s="2" t="s">
        <v>11396</v>
      </c>
      <c r="K1067" s="2" t="s">
        <v>2591</v>
      </c>
    </row>
    <row r="1068" spans="7:11" x14ac:dyDescent="0.25">
      <c r="G1068" s="33" t="s">
        <v>7</v>
      </c>
      <c r="H1068" s="33" t="s">
        <v>2048</v>
      </c>
      <c r="I1068" s="1">
        <v>85868</v>
      </c>
      <c r="J1068" s="2" t="s">
        <v>11397</v>
      </c>
      <c r="K1068" s="2" t="s">
        <v>2591</v>
      </c>
    </row>
    <row r="1069" spans="7:11" x14ac:dyDescent="0.25">
      <c r="G1069" s="33" t="s">
        <v>7</v>
      </c>
      <c r="H1069" s="33" t="s">
        <v>2049</v>
      </c>
      <c r="I1069" s="1">
        <v>85869</v>
      </c>
      <c r="J1069" s="2" t="s">
        <v>11398</v>
      </c>
      <c r="K1069" s="2" t="s">
        <v>2591</v>
      </c>
    </row>
    <row r="1070" spans="7:11" x14ac:dyDescent="0.25">
      <c r="G1070" s="33" t="s">
        <v>7</v>
      </c>
      <c r="H1070" s="33" t="s">
        <v>2149</v>
      </c>
      <c r="I1070" s="1">
        <v>85870</v>
      </c>
      <c r="J1070" s="2" t="s">
        <v>11399</v>
      </c>
      <c r="K1070" s="2" t="s">
        <v>2591</v>
      </c>
    </row>
    <row r="1071" spans="7:11" x14ac:dyDescent="0.25">
      <c r="G1071" s="33" t="s">
        <v>7</v>
      </c>
      <c r="H1071" s="33" t="s">
        <v>2150</v>
      </c>
      <c r="I1071" s="1">
        <v>85871</v>
      </c>
      <c r="J1071" s="2" t="s">
        <v>11400</v>
      </c>
      <c r="K1071" s="2" t="s">
        <v>2591</v>
      </c>
    </row>
    <row r="1072" spans="7:11" x14ac:dyDescent="0.25">
      <c r="G1072" s="33" t="s">
        <v>7</v>
      </c>
      <c r="H1072" s="33" t="s">
        <v>2151</v>
      </c>
      <c r="I1072" s="1">
        <v>85872</v>
      </c>
      <c r="J1072" s="2" t="s">
        <v>11401</v>
      </c>
      <c r="K1072" s="2" t="s">
        <v>2591</v>
      </c>
    </row>
    <row r="1073" spans="7:11" x14ac:dyDescent="0.25">
      <c r="G1073" s="33" t="s">
        <v>7</v>
      </c>
      <c r="H1073" s="33" t="s">
        <v>2152</v>
      </c>
      <c r="I1073" s="1">
        <v>85873</v>
      </c>
      <c r="J1073" s="2" t="s">
        <v>11402</v>
      </c>
      <c r="K1073" s="2" t="s">
        <v>2591</v>
      </c>
    </row>
    <row r="1074" spans="7:11" x14ac:dyDescent="0.25">
      <c r="G1074" s="33" t="s">
        <v>7</v>
      </c>
      <c r="H1074" s="33" t="s">
        <v>2153</v>
      </c>
      <c r="I1074" s="1">
        <v>85874</v>
      </c>
      <c r="J1074" s="2" t="s">
        <v>11403</v>
      </c>
      <c r="K1074" s="2" t="s">
        <v>2591</v>
      </c>
    </row>
    <row r="1075" spans="7:11" x14ac:dyDescent="0.25">
      <c r="G1075" s="33" t="s">
        <v>7</v>
      </c>
      <c r="H1075" s="33" t="s">
        <v>2154</v>
      </c>
      <c r="I1075" s="1">
        <v>85875</v>
      </c>
      <c r="J1075" s="2" t="s">
        <v>11404</v>
      </c>
      <c r="K1075" s="2" t="s">
        <v>2591</v>
      </c>
    </row>
    <row r="1076" spans="7:11" x14ac:dyDescent="0.25">
      <c r="G1076" s="33" t="s">
        <v>7</v>
      </c>
      <c r="H1076" s="33" t="s">
        <v>2155</v>
      </c>
      <c r="I1076" s="1">
        <v>85876</v>
      </c>
      <c r="J1076" s="2" t="s">
        <v>11405</v>
      </c>
      <c r="K1076" s="2" t="s">
        <v>2591</v>
      </c>
    </row>
    <row r="1077" spans="7:11" x14ac:dyDescent="0.25">
      <c r="G1077" s="33" t="s">
        <v>7</v>
      </c>
      <c r="H1077" s="33" t="s">
        <v>2156</v>
      </c>
      <c r="I1077" s="1">
        <v>85877</v>
      </c>
      <c r="J1077" s="2" t="s">
        <v>11406</v>
      </c>
      <c r="K1077" s="2" t="s">
        <v>2591</v>
      </c>
    </row>
    <row r="1078" spans="7:11" x14ac:dyDescent="0.25">
      <c r="G1078" s="33" t="s">
        <v>7</v>
      </c>
      <c r="H1078" s="33" t="s">
        <v>2157</v>
      </c>
      <c r="I1078" s="1">
        <v>85878</v>
      </c>
      <c r="J1078" s="2" t="s">
        <v>11407</v>
      </c>
      <c r="K1078" s="2" t="s">
        <v>2591</v>
      </c>
    </row>
    <row r="1079" spans="7:11" x14ac:dyDescent="0.25">
      <c r="G1079" s="33" t="s">
        <v>7</v>
      </c>
      <c r="H1079" s="33" t="s">
        <v>2158</v>
      </c>
      <c r="I1079" s="1">
        <v>85879</v>
      </c>
      <c r="J1079" s="2" t="s">
        <v>11408</v>
      </c>
      <c r="K1079" s="2" t="s">
        <v>2591</v>
      </c>
    </row>
    <row r="1080" spans="7:11" x14ac:dyDescent="0.25">
      <c r="G1080" s="33" t="s">
        <v>7</v>
      </c>
      <c r="H1080" s="33" t="s">
        <v>2159</v>
      </c>
      <c r="I1080" s="1">
        <v>85880</v>
      </c>
      <c r="J1080" s="2" t="s">
        <v>11409</v>
      </c>
      <c r="K1080" s="2" t="s">
        <v>2591</v>
      </c>
    </row>
    <row r="1081" spans="7:11" x14ac:dyDescent="0.25">
      <c r="G1081" s="33" t="s">
        <v>7</v>
      </c>
      <c r="H1081" s="33" t="s">
        <v>2259</v>
      </c>
      <c r="I1081" s="1">
        <v>85881</v>
      </c>
      <c r="J1081" s="2" t="s">
        <v>11410</v>
      </c>
      <c r="K1081" s="2" t="s">
        <v>2591</v>
      </c>
    </row>
    <row r="1082" spans="7:11" x14ac:dyDescent="0.25">
      <c r="G1082" s="33" t="s">
        <v>7</v>
      </c>
      <c r="H1082" s="33" t="s">
        <v>2260</v>
      </c>
      <c r="I1082" s="1">
        <v>85882</v>
      </c>
      <c r="J1082" s="2" t="s">
        <v>11411</v>
      </c>
      <c r="K1082" s="2" t="s">
        <v>2591</v>
      </c>
    </row>
    <row r="1083" spans="7:11" x14ac:dyDescent="0.25">
      <c r="G1083" s="33" t="s">
        <v>7</v>
      </c>
      <c r="H1083" s="33" t="s">
        <v>2261</v>
      </c>
      <c r="I1083" s="1">
        <v>85883</v>
      </c>
      <c r="J1083" s="2" t="s">
        <v>11412</v>
      </c>
      <c r="K1083" s="2" t="s">
        <v>2591</v>
      </c>
    </row>
    <row r="1084" spans="7:11" x14ac:dyDescent="0.25">
      <c r="G1084" s="33" t="s">
        <v>7</v>
      </c>
      <c r="H1084" s="33" t="s">
        <v>2262</v>
      </c>
      <c r="I1084" s="1">
        <v>85884</v>
      </c>
      <c r="J1084" s="2" t="s">
        <v>11413</v>
      </c>
      <c r="K1084" s="2" t="s">
        <v>2591</v>
      </c>
    </row>
    <row r="1085" spans="7:11" x14ac:dyDescent="0.25">
      <c r="G1085" s="33" t="s">
        <v>7</v>
      </c>
      <c r="H1085" s="33" t="s">
        <v>2263</v>
      </c>
      <c r="I1085" s="1">
        <v>85885</v>
      </c>
      <c r="J1085" s="2" t="s">
        <v>11414</v>
      </c>
      <c r="K1085" s="2" t="s">
        <v>2591</v>
      </c>
    </row>
    <row r="1086" spans="7:11" x14ac:dyDescent="0.25">
      <c r="G1086" s="33" t="s">
        <v>7</v>
      </c>
      <c r="H1086" s="33" t="s">
        <v>2264</v>
      </c>
      <c r="I1086" s="1">
        <v>85886</v>
      </c>
      <c r="J1086" s="2" t="s">
        <v>11415</v>
      </c>
      <c r="K1086" s="2" t="s">
        <v>2591</v>
      </c>
    </row>
    <row r="1087" spans="7:11" x14ac:dyDescent="0.25">
      <c r="G1087" s="33" t="s">
        <v>7</v>
      </c>
      <c r="H1087" s="33" t="s">
        <v>2265</v>
      </c>
      <c r="I1087" s="1">
        <v>85887</v>
      </c>
      <c r="J1087" s="2" t="s">
        <v>11416</v>
      </c>
      <c r="K1087" s="2" t="s">
        <v>2591</v>
      </c>
    </row>
    <row r="1088" spans="7:11" x14ac:dyDescent="0.25">
      <c r="G1088" s="33" t="s">
        <v>7</v>
      </c>
      <c r="H1088" s="33" t="s">
        <v>2266</v>
      </c>
      <c r="I1088" s="1">
        <v>85888</v>
      </c>
      <c r="J1088" s="2" t="s">
        <v>11417</v>
      </c>
      <c r="K1088" s="2" t="s">
        <v>2591</v>
      </c>
    </row>
    <row r="1089" spans="7:11" x14ac:dyDescent="0.25">
      <c r="G1089" s="33" t="s">
        <v>7</v>
      </c>
      <c r="H1089" s="33" t="s">
        <v>2267</v>
      </c>
      <c r="I1089" s="1">
        <v>85889</v>
      </c>
      <c r="J1089" s="2" t="s">
        <v>11418</v>
      </c>
      <c r="K1089" s="2" t="s">
        <v>2591</v>
      </c>
    </row>
    <row r="1090" spans="7:11" x14ac:dyDescent="0.25">
      <c r="G1090" s="33" t="s">
        <v>7</v>
      </c>
      <c r="H1090" s="33" t="s">
        <v>2268</v>
      </c>
      <c r="I1090" s="1">
        <v>85890</v>
      </c>
      <c r="J1090" s="2" t="s">
        <v>11419</v>
      </c>
      <c r="K1090" s="2" t="s">
        <v>2591</v>
      </c>
    </row>
    <row r="1091" spans="7:11" x14ac:dyDescent="0.25">
      <c r="G1091" s="33" t="s">
        <v>7</v>
      </c>
      <c r="H1091" s="33" t="s">
        <v>2269</v>
      </c>
      <c r="I1091" s="1">
        <v>85891</v>
      </c>
      <c r="J1091" s="2" t="s">
        <v>11420</v>
      </c>
      <c r="K1091" s="2" t="s">
        <v>2591</v>
      </c>
    </row>
    <row r="1092" spans="7:11" x14ac:dyDescent="0.25">
      <c r="G1092" s="33" t="s">
        <v>7</v>
      </c>
      <c r="H1092" s="33" t="s">
        <v>2369</v>
      </c>
      <c r="I1092" s="1">
        <v>85892</v>
      </c>
      <c r="J1092" s="2" t="s">
        <v>11421</v>
      </c>
      <c r="K1092" s="2" t="s">
        <v>2591</v>
      </c>
    </row>
    <row r="1093" spans="7:11" x14ac:dyDescent="0.25">
      <c r="G1093" s="33" t="s">
        <v>7</v>
      </c>
      <c r="H1093" s="33" t="s">
        <v>2370</v>
      </c>
      <c r="I1093" s="1">
        <v>85893</v>
      </c>
      <c r="J1093" s="2" t="s">
        <v>11422</v>
      </c>
      <c r="K1093" s="2" t="s">
        <v>2591</v>
      </c>
    </row>
    <row r="1094" spans="7:11" x14ac:dyDescent="0.25">
      <c r="G1094" s="33" t="s">
        <v>7</v>
      </c>
      <c r="H1094" s="33" t="s">
        <v>2371</v>
      </c>
      <c r="I1094" s="1">
        <v>85894</v>
      </c>
      <c r="J1094" s="2" t="s">
        <v>11423</v>
      </c>
      <c r="K1094" s="2" t="s">
        <v>2591</v>
      </c>
    </row>
    <row r="1095" spans="7:11" x14ac:dyDescent="0.25">
      <c r="G1095" s="33" t="s">
        <v>7</v>
      </c>
      <c r="H1095" s="33" t="s">
        <v>2372</v>
      </c>
      <c r="I1095" s="1">
        <v>85895</v>
      </c>
      <c r="J1095" s="2" t="s">
        <v>11424</v>
      </c>
      <c r="K1095" s="2" t="s">
        <v>2591</v>
      </c>
    </row>
    <row r="1096" spans="7:11" x14ac:dyDescent="0.25">
      <c r="G1096" s="33" t="s">
        <v>7</v>
      </c>
      <c r="H1096" s="33" t="s">
        <v>2373</v>
      </c>
      <c r="I1096" s="1">
        <v>85896</v>
      </c>
      <c r="J1096" s="2" t="s">
        <v>11425</v>
      </c>
      <c r="K1096" s="2" t="s">
        <v>2591</v>
      </c>
    </row>
    <row r="1097" spans="7:11" x14ac:dyDescent="0.25">
      <c r="G1097" s="33" t="s">
        <v>7</v>
      </c>
      <c r="H1097" s="33" t="s">
        <v>2374</v>
      </c>
      <c r="I1097" s="1">
        <v>85897</v>
      </c>
      <c r="J1097" s="2" t="s">
        <v>11426</v>
      </c>
      <c r="K1097" s="2" t="s">
        <v>2591</v>
      </c>
    </row>
    <row r="1098" spans="7:11" x14ac:dyDescent="0.25">
      <c r="G1098" s="33" t="s">
        <v>7</v>
      </c>
      <c r="H1098" s="33" t="s">
        <v>2375</v>
      </c>
      <c r="I1098" s="1">
        <v>85898</v>
      </c>
      <c r="J1098" s="2" t="s">
        <v>11427</v>
      </c>
      <c r="K1098" s="2" t="s">
        <v>2591</v>
      </c>
    </row>
    <row r="1099" spans="7:11" x14ac:dyDescent="0.25">
      <c r="G1099" s="33" t="s">
        <v>7</v>
      </c>
      <c r="H1099" s="33" t="s">
        <v>2376</v>
      </c>
      <c r="I1099" s="1">
        <v>85899</v>
      </c>
      <c r="J1099" s="2" t="s">
        <v>11428</v>
      </c>
      <c r="K1099" s="2" t="s">
        <v>2591</v>
      </c>
    </row>
    <row r="1100" spans="7:11" x14ac:dyDescent="0.25">
      <c r="G1100" s="33" t="s">
        <v>7</v>
      </c>
      <c r="H1100" s="33" t="s">
        <v>2377</v>
      </c>
      <c r="I1100" s="1">
        <v>85900</v>
      </c>
      <c r="J1100" s="2" t="s">
        <v>11429</v>
      </c>
      <c r="K1100" s="2" t="s">
        <v>2591</v>
      </c>
    </row>
    <row r="1101" spans="7:11" x14ac:dyDescent="0.25">
      <c r="G1101" s="33" t="s">
        <v>7</v>
      </c>
      <c r="H1101" s="33" t="s">
        <v>2378</v>
      </c>
      <c r="I1101" s="1">
        <v>85901</v>
      </c>
      <c r="J1101" s="2" t="s">
        <v>11430</v>
      </c>
      <c r="K1101" s="2" t="s">
        <v>2591</v>
      </c>
    </row>
    <row r="1102" spans="7:11" x14ac:dyDescent="0.25">
      <c r="G1102" s="33" t="s">
        <v>7</v>
      </c>
      <c r="H1102" s="33" t="s">
        <v>2379</v>
      </c>
      <c r="I1102" s="1">
        <v>85902</v>
      </c>
      <c r="J1102" s="2" t="s">
        <v>11431</v>
      </c>
      <c r="K1102" s="2" t="s">
        <v>2591</v>
      </c>
    </row>
    <row r="1103" spans="7:11" x14ac:dyDescent="0.25">
      <c r="G1103" s="33" t="s">
        <v>7</v>
      </c>
      <c r="H1103" s="33" t="s">
        <v>2479</v>
      </c>
      <c r="I1103" s="1">
        <v>85903</v>
      </c>
      <c r="J1103" s="2" t="s">
        <v>11432</v>
      </c>
      <c r="K1103" s="2" t="s">
        <v>2591</v>
      </c>
    </row>
    <row r="1104" spans="7:11" x14ac:dyDescent="0.25">
      <c r="G1104" s="33" t="s">
        <v>7</v>
      </c>
      <c r="H1104" s="33" t="s">
        <v>2480</v>
      </c>
      <c r="I1104" s="1">
        <v>85904</v>
      </c>
      <c r="J1104" s="2" t="s">
        <v>11433</v>
      </c>
      <c r="K1104" s="2" t="s">
        <v>2591</v>
      </c>
    </row>
    <row r="1105" spans="7:11" x14ac:dyDescent="0.25">
      <c r="G1105" s="33" t="s">
        <v>7</v>
      </c>
      <c r="H1105" s="33" t="s">
        <v>2481</v>
      </c>
      <c r="I1105" s="1">
        <v>85905</v>
      </c>
      <c r="J1105" s="2" t="s">
        <v>11434</v>
      </c>
      <c r="K1105" s="2" t="s">
        <v>2591</v>
      </c>
    </row>
    <row r="1106" spans="7:11" x14ac:dyDescent="0.25">
      <c r="G1106" s="33" t="s">
        <v>7</v>
      </c>
      <c r="H1106" s="33" t="s">
        <v>2482</v>
      </c>
      <c r="I1106" s="1">
        <v>85906</v>
      </c>
      <c r="J1106" s="2" t="s">
        <v>11435</v>
      </c>
      <c r="K1106" s="2" t="s">
        <v>2591</v>
      </c>
    </row>
    <row r="1107" spans="7:11" x14ac:dyDescent="0.25">
      <c r="G1107" s="33" t="s">
        <v>7</v>
      </c>
      <c r="H1107" s="33" t="s">
        <v>2483</v>
      </c>
      <c r="I1107" s="1">
        <v>85907</v>
      </c>
      <c r="J1107" s="2" t="s">
        <v>11436</v>
      </c>
      <c r="K1107" s="2" t="s">
        <v>2591</v>
      </c>
    </row>
    <row r="1108" spans="7:11" x14ac:dyDescent="0.25">
      <c r="G1108" s="33" t="s">
        <v>7</v>
      </c>
      <c r="H1108" s="33" t="s">
        <v>2484</v>
      </c>
      <c r="I1108" s="1">
        <v>85908</v>
      </c>
      <c r="J1108" s="2" t="s">
        <v>11437</v>
      </c>
      <c r="K1108" s="2" t="s">
        <v>2591</v>
      </c>
    </row>
    <row r="1109" spans="7:11" x14ac:dyDescent="0.25">
      <c r="G1109" s="33" t="s">
        <v>7</v>
      </c>
      <c r="H1109" s="33" t="s">
        <v>2485</v>
      </c>
      <c r="I1109" s="1">
        <v>85909</v>
      </c>
      <c r="J1109" s="2" t="s">
        <v>11438</v>
      </c>
      <c r="K1109" s="2" t="s">
        <v>2591</v>
      </c>
    </row>
    <row r="1110" spans="7:11" x14ac:dyDescent="0.25">
      <c r="G1110" s="33" t="s">
        <v>7</v>
      </c>
      <c r="H1110" s="33" t="s">
        <v>2486</v>
      </c>
      <c r="I1110" s="1">
        <v>85910</v>
      </c>
      <c r="J1110" s="2" t="s">
        <v>11439</v>
      </c>
      <c r="K1110" s="2" t="s">
        <v>2591</v>
      </c>
    </row>
    <row r="1111" spans="7:11" x14ac:dyDescent="0.25">
      <c r="G1111" s="33" t="s">
        <v>7</v>
      </c>
      <c r="H1111" s="33" t="s">
        <v>2487</v>
      </c>
      <c r="I1111" s="1">
        <v>85911</v>
      </c>
      <c r="J1111" s="2" t="s">
        <v>11440</v>
      </c>
      <c r="K1111" s="2" t="s">
        <v>2591</v>
      </c>
    </row>
    <row r="1112" spans="7:11" x14ac:dyDescent="0.25">
      <c r="G1112" s="33" t="s">
        <v>7</v>
      </c>
      <c r="H1112" s="33" t="s">
        <v>2488</v>
      </c>
      <c r="I1112" s="1">
        <v>85912</v>
      </c>
      <c r="J1112" s="2" t="s">
        <v>11441</v>
      </c>
      <c r="K1112" s="2" t="s">
        <v>2591</v>
      </c>
    </row>
    <row r="1113" spans="7:11" x14ac:dyDescent="0.25">
      <c r="G1113" s="33" t="s">
        <v>7</v>
      </c>
      <c r="H1113" s="33" t="s">
        <v>2489</v>
      </c>
      <c r="I1113" s="1">
        <v>85913</v>
      </c>
      <c r="J1113" s="2" t="s">
        <v>11442</v>
      </c>
      <c r="K1113" s="2" t="s">
        <v>2591</v>
      </c>
    </row>
    <row r="1114" spans="7:11" x14ac:dyDescent="0.25">
      <c r="G1114" s="33" t="s">
        <v>7</v>
      </c>
      <c r="H1114" s="33" t="s">
        <v>421</v>
      </c>
      <c r="I1114" s="1">
        <v>85914</v>
      </c>
      <c r="J1114" s="2" t="s">
        <v>11443</v>
      </c>
      <c r="K1114" s="2" t="s">
        <v>2591</v>
      </c>
    </row>
    <row r="1115" spans="7:11" x14ac:dyDescent="0.25">
      <c r="G1115" s="33" t="s">
        <v>7</v>
      </c>
      <c r="H1115" s="33" t="s">
        <v>561</v>
      </c>
      <c r="I1115" s="1">
        <v>85915</v>
      </c>
      <c r="J1115" s="2" t="s">
        <v>11444</v>
      </c>
      <c r="K1115" s="2" t="s">
        <v>2591</v>
      </c>
    </row>
    <row r="1116" spans="7:11" x14ac:dyDescent="0.25">
      <c r="G1116" s="33" t="s">
        <v>7</v>
      </c>
      <c r="H1116" s="33" t="s">
        <v>701</v>
      </c>
      <c r="I1116" s="1">
        <v>85916</v>
      </c>
      <c r="J1116" s="2" t="s">
        <v>11445</v>
      </c>
      <c r="K1116" s="2" t="s">
        <v>2591</v>
      </c>
    </row>
    <row r="1117" spans="7:11" x14ac:dyDescent="0.25">
      <c r="G1117" s="33" t="s">
        <v>7</v>
      </c>
      <c r="H1117" s="33" t="s">
        <v>841</v>
      </c>
      <c r="I1117" s="1">
        <v>85917</v>
      </c>
      <c r="J1117" s="2" t="s">
        <v>11446</v>
      </c>
      <c r="K1117" s="2" t="s">
        <v>2591</v>
      </c>
    </row>
    <row r="1118" spans="7:11" x14ac:dyDescent="0.25">
      <c r="G1118" s="33" t="s">
        <v>7</v>
      </c>
      <c r="H1118" s="33" t="s">
        <v>981</v>
      </c>
      <c r="I1118" s="1">
        <v>85918</v>
      </c>
      <c r="J1118" s="2" t="s">
        <v>11447</v>
      </c>
      <c r="K1118" s="2" t="s">
        <v>2591</v>
      </c>
    </row>
    <row r="1119" spans="7:11" x14ac:dyDescent="0.25">
      <c r="G1119" s="33" t="s">
        <v>7</v>
      </c>
      <c r="H1119" s="33" t="s">
        <v>1121</v>
      </c>
      <c r="I1119" s="1">
        <v>85919</v>
      </c>
      <c r="J1119" s="2" t="s">
        <v>11448</v>
      </c>
      <c r="K1119" s="2" t="s">
        <v>2591</v>
      </c>
    </row>
    <row r="1120" spans="7:11" x14ac:dyDescent="0.25">
      <c r="G1120" s="33" t="s">
        <v>7</v>
      </c>
      <c r="H1120" s="33" t="s">
        <v>1261</v>
      </c>
      <c r="I1120" s="1">
        <v>85920</v>
      </c>
      <c r="J1120" s="2" t="s">
        <v>11449</v>
      </c>
      <c r="K1120" s="2" t="s">
        <v>2591</v>
      </c>
    </row>
    <row r="1121" spans="7:11" x14ac:dyDescent="0.25">
      <c r="G1121" s="33" t="s">
        <v>7</v>
      </c>
      <c r="H1121" s="33" t="s">
        <v>1401</v>
      </c>
      <c r="I1121" s="1">
        <v>85921</v>
      </c>
      <c r="J1121" s="2" t="s">
        <v>11450</v>
      </c>
      <c r="K1121" s="2" t="s">
        <v>2591</v>
      </c>
    </row>
    <row r="1122" spans="7:11" x14ac:dyDescent="0.25">
      <c r="G1122" s="33" t="s">
        <v>7</v>
      </c>
      <c r="H1122" s="33" t="s">
        <v>1541</v>
      </c>
      <c r="I1122" s="1">
        <v>85922</v>
      </c>
      <c r="J1122" s="2" t="s">
        <v>11451</v>
      </c>
      <c r="K1122" s="2" t="s">
        <v>2591</v>
      </c>
    </row>
    <row r="1123" spans="7:11" x14ac:dyDescent="0.25">
      <c r="G1123" s="33" t="s">
        <v>7</v>
      </c>
      <c r="H1123" s="33" t="s">
        <v>275</v>
      </c>
      <c r="I1123" s="1">
        <v>85923</v>
      </c>
      <c r="J1123" s="2" t="s">
        <v>11452</v>
      </c>
      <c r="K1123" s="2" t="s">
        <v>2591</v>
      </c>
    </row>
    <row r="1124" spans="7:11" x14ac:dyDescent="0.25">
      <c r="G1124" s="33" t="s">
        <v>7</v>
      </c>
      <c r="H1124" s="33" t="s">
        <v>205</v>
      </c>
      <c r="I1124" s="1">
        <v>85924</v>
      </c>
      <c r="J1124" s="2" t="s">
        <v>11453</v>
      </c>
      <c r="K1124" s="2" t="s">
        <v>2591</v>
      </c>
    </row>
    <row r="1125" spans="7:11" x14ac:dyDescent="0.25">
      <c r="G1125" s="33" t="s">
        <v>7</v>
      </c>
      <c r="H1125" s="33" t="s">
        <v>422</v>
      </c>
      <c r="I1125" s="1">
        <v>85925</v>
      </c>
      <c r="J1125" s="2" t="s">
        <v>11454</v>
      </c>
      <c r="K1125" s="2" t="s">
        <v>2591</v>
      </c>
    </row>
    <row r="1126" spans="7:11" x14ac:dyDescent="0.25">
      <c r="G1126" s="33" t="s">
        <v>7</v>
      </c>
      <c r="H1126" s="33" t="s">
        <v>562</v>
      </c>
      <c r="I1126" s="1">
        <v>85926</v>
      </c>
      <c r="J1126" s="2" t="s">
        <v>11455</v>
      </c>
      <c r="K1126" s="2" t="s">
        <v>2591</v>
      </c>
    </row>
    <row r="1127" spans="7:11" x14ac:dyDescent="0.25">
      <c r="G1127" s="33" t="s">
        <v>7</v>
      </c>
      <c r="H1127" s="33" t="s">
        <v>702</v>
      </c>
      <c r="I1127" s="1">
        <v>85927</v>
      </c>
      <c r="J1127" s="2" t="s">
        <v>11456</v>
      </c>
      <c r="K1127" s="2" t="s">
        <v>2591</v>
      </c>
    </row>
    <row r="1128" spans="7:11" x14ac:dyDescent="0.25">
      <c r="G1128" s="33" t="s">
        <v>7</v>
      </c>
      <c r="H1128" s="33" t="s">
        <v>842</v>
      </c>
      <c r="I1128" s="1">
        <v>85928</v>
      </c>
      <c r="J1128" s="2" t="s">
        <v>11457</v>
      </c>
      <c r="K1128" s="2" t="s">
        <v>2591</v>
      </c>
    </row>
    <row r="1129" spans="7:11" x14ac:dyDescent="0.25">
      <c r="G1129" s="33" t="s">
        <v>7</v>
      </c>
      <c r="H1129" s="33" t="s">
        <v>982</v>
      </c>
      <c r="I1129" s="1">
        <v>85929</v>
      </c>
      <c r="J1129" s="2" t="s">
        <v>11458</v>
      </c>
      <c r="K1129" s="2" t="s">
        <v>2591</v>
      </c>
    </row>
    <row r="1130" spans="7:11" x14ac:dyDescent="0.25">
      <c r="G1130" s="33" t="s">
        <v>7</v>
      </c>
      <c r="H1130" s="33" t="s">
        <v>1122</v>
      </c>
      <c r="I1130" s="1">
        <v>85930</v>
      </c>
      <c r="J1130" s="2" t="s">
        <v>11459</v>
      </c>
      <c r="K1130" s="2" t="s">
        <v>2591</v>
      </c>
    </row>
    <row r="1131" spans="7:11" x14ac:dyDescent="0.25">
      <c r="G1131" s="33" t="s">
        <v>7</v>
      </c>
      <c r="H1131" s="33" t="s">
        <v>1262</v>
      </c>
      <c r="I1131" s="1">
        <v>85931</v>
      </c>
      <c r="J1131" s="2" t="s">
        <v>11460</v>
      </c>
      <c r="K1131" s="2" t="s">
        <v>2591</v>
      </c>
    </row>
    <row r="1132" spans="7:11" x14ac:dyDescent="0.25">
      <c r="G1132" s="33" t="s">
        <v>7</v>
      </c>
      <c r="H1132" s="33" t="s">
        <v>1402</v>
      </c>
      <c r="I1132" s="1">
        <v>85932</v>
      </c>
      <c r="J1132" s="2" t="s">
        <v>11461</v>
      </c>
      <c r="K1132" s="2" t="s">
        <v>2591</v>
      </c>
    </row>
    <row r="1133" spans="7:11" x14ac:dyDescent="0.25">
      <c r="G1133" s="33" t="s">
        <v>7</v>
      </c>
      <c r="H1133" s="33" t="s">
        <v>1542</v>
      </c>
      <c r="I1133" s="1">
        <v>85933</v>
      </c>
      <c r="J1133" s="2" t="s">
        <v>11462</v>
      </c>
      <c r="K1133" s="2" t="s">
        <v>2591</v>
      </c>
    </row>
    <row r="1134" spans="7:11" x14ac:dyDescent="0.25">
      <c r="G1134" s="33" t="s">
        <v>7</v>
      </c>
      <c r="H1134" s="33" t="s">
        <v>276</v>
      </c>
      <c r="I1134" s="1">
        <v>85934</v>
      </c>
      <c r="J1134" s="2" t="s">
        <v>11463</v>
      </c>
      <c r="K1134" s="2" t="s">
        <v>2591</v>
      </c>
    </row>
    <row r="1135" spans="7:11" x14ac:dyDescent="0.25">
      <c r="G1135" s="33" t="s">
        <v>7</v>
      </c>
      <c r="H1135" s="33" t="s">
        <v>206</v>
      </c>
      <c r="I1135" s="1">
        <v>85935</v>
      </c>
      <c r="J1135" s="2" t="s">
        <v>11464</v>
      </c>
      <c r="K1135" s="2" t="s">
        <v>2591</v>
      </c>
    </row>
    <row r="1136" spans="7:11" x14ac:dyDescent="0.25">
      <c r="G1136" s="33" t="s">
        <v>7</v>
      </c>
      <c r="H1136" s="33" t="s">
        <v>423</v>
      </c>
      <c r="I1136" s="1">
        <v>85936</v>
      </c>
      <c r="J1136" s="2" t="s">
        <v>11465</v>
      </c>
      <c r="K1136" s="2" t="s">
        <v>2591</v>
      </c>
    </row>
    <row r="1137" spans="7:11" x14ac:dyDescent="0.25">
      <c r="G1137" s="33" t="s">
        <v>7</v>
      </c>
      <c r="H1137" s="33" t="s">
        <v>563</v>
      </c>
      <c r="I1137" s="1">
        <v>85937</v>
      </c>
      <c r="J1137" s="2" t="s">
        <v>11466</v>
      </c>
      <c r="K1137" s="2" t="s">
        <v>2591</v>
      </c>
    </row>
    <row r="1138" spans="7:11" x14ac:dyDescent="0.25">
      <c r="G1138" s="33" t="s">
        <v>7</v>
      </c>
      <c r="H1138" s="33" t="s">
        <v>703</v>
      </c>
      <c r="I1138" s="1">
        <v>85938</v>
      </c>
      <c r="J1138" s="2" t="s">
        <v>11467</v>
      </c>
      <c r="K1138" s="2" t="s">
        <v>2591</v>
      </c>
    </row>
    <row r="1139" spans="7:11" x14ac:dyDescent="0.25">
      <c r="G1139" s="33" t="s">
        <v>7</v>
      </c>
      <c r="H1139" s="33" t="s">
        <v>843</v>
      </c>
      <c r="I1139" s="1">
        <v>85939</v>
      </c>
      <c r="J1139" s="2" t="s">
        <v>11468</v>
      </c>
      <c r="K1139" s="2" t="s">
        <v>2591</v>
      </c>
    </row>
    <row r="1140" spans="7:11" x14ac:dyDescent="0.25">
      <c r="G1140" s="33" t="s">
        <v>7</v>
      </c>
      <c r="H1140" s="33" t="s">
        <v>983</v>
      </c>
      <c r="I1140" s="1">
        <v>85940</v>
      </c>
      <c r="J1140" s="2" t="s">
        <v>11469</v>
      </c>
      <c r="K1140" s="2" t="s">
        <v>2591</v>
      </c>
    </row>
    <row r="1141" spans="7:11" x14ac:dyDescent="0.25">
      <c r="G1141" s="33" t="s">
        <v>7</v>
      </c>
      <c r="H1141" s="33" t="s">
        <v>1123</v>
      </c>
      <c r="I1141" s="1">
        <v>85941</v>
      </c>
      <c r="J1141" s="2" t="s">
        <v>11470</v>
      </c>
      <c r="K1141" s="2" t="s">
        <v>2591</v>
      </c>
    </row>
    <row r="1142" spans="7:11" x14ac:dyDescent="0.25">
      <c r="G1142" s="33" t="s">
        <v>7</v>
      </c>
      <c r="H1142" s="33" t="s">
        <v>1263</v>
      </c>
      <c r="I1142" s="1">
        <v>85942</v>
      </c>
      <c r="J1142" s="2" t="s">
        <v>11471</v>
      </c>
      <c r="K1142" s="2" t="s">
        <v>2591</v>
      </c>
    </row>
    <row r="1143" spans="7:11" x14ac:dyDescent="0.25">
      <c r="G1143" s="33" t="s">
        <v>7</v>
      </c>
      <c r="H1143" s="33" t="s">
        <v>1403</v>
      </c>
      <c r="I1143" s="1">
        <v>85943</v>
      </c>
      <c r="J1143" s="2" t="s">
        <v>11472</v>
      </c>
      <c r="K1143" s="2" t="s">
        <v>2591</v>
      </c>
    </row>
    <row r="1144" spans="7:11" x14ac:dyDescent="0.25">
      <c r="G1144" s="33" t="s">
        <v>7</v>
      </c>
      <c r="H1144" s="33" t="s">
        <v>1543</v>
      </c>
      <c r="I1144" s="1">
        <v>85944</v>
      </c>
      <c r="J1144" s="2" t="s">
        <v>11473</v>
      </c>
      <c r="K1144" s="2" t="s">
        <v>2591</v>
      </c>
    </row>
    <row r="1145" spans="7:11" x14ac:dyDescent="0.25">
      <c r="G1145" s="33" t="s">
        <v>7</v>
      </c>
      <c r="H1145" s="33" t="s">
        <v>277</v>
      </c>
      <c r="I1145" s="1">
        <v>85945</v>
      </c>
      <c r="J1145" s="2" t="s">
        <v>11474</v>
      </c>
      <c r="K1145" s="2" t="s">
        <v>2591</v>
      </c>
    </row>
    <row r="1146" spans="7:11" x14ac:dyDescent="0.25">
      <c r="G1146" s="33" t="s">
        <v>7</v>
      </c>
      <c r="H1146" s="33" t="s">
        <v>207</v>
      </c>
      <c r="I1146" s="1">
        <v>85946</v>
      </c>
      <c r="J1146" s="2" t="s">
        <v>11475</v>
      </c>
      <c r="K1146" s="2" t="s">
        <v>2591</v>
      </c>
    </row>
    <row r="1147" spans="7:11" x14ac:dyDescent="0.25">
      <c r="G1147" s="33" t="s">
        <v>7</v>
      </c>
      <c r="H1147" s="33" t="s">
        <v>424</v>
      </c>
      <c r="I1147" s="1">
        <v>85947</v>
      </c>
      <c r="J1147" s="2" t="s">
        <v>11476</v>
      </c>
      <c r="K1147" s="2" t="s">
        <v>2591</v>
      </c>
    </row>
    <row r="1148" spans="7:11" x14ac:dyDescent="0.25">
      <c r="G1148" s="33" t="s">
        <v>7</v>
      </c>
      <c r="H1148" s="33" t="s">
        <v>564</v>
      </c>
      <c r="I1148" s="1">
        <v>85948</v>
      </c>
      <c r="J1148" s="2" t="s">
        <v>11477</v>
      </c>
      <c r="K1148" s="2" t="s">
        <v>2591</v>
      </c>
    </row>
    <row r="1149" spans="7:11" x14ac:dyDescent="0.25">
      <c r="G1149" s="33" t="s">
        <v>7</v>
      </c>
      <c r="H1149" s="33" t="s">
        <v>704</v>
      </c>
      <c r="I1149" s="1">
        <v>85949</v>
      </c>
      <c r="J1149" s="2" t="s">
        <v>11478</v>
      </c>
      <c r="K1149" s="2" t="s">
        <v>2591</v>
      </c>
    </row>
    <row r="1150" spans="7:11" x14ac:dyDescent="0.25">
      <c r="G1150" s="33" t="s">
        <v>7</v>
      </c>
      <c r="H1150" s="33" t="s">
        <v>844</v>
      </c>
      <c r="I1150" s="1">
        <v>85950</v>
      </c>
      <c r="J1150" s="2" t="s">
        <v>11479</v>
      </c>
      <c r="K1150" s="2" t="s">
        <v>2591</v>
      </c>
    </row>
    <row r="1151" spans="7:11" x14ac:dyDescent="0.25">
      <c r="G1151" s="33" t="s">
        <v>7</v>
      </c>
      <c r="H1151" s="33" t="s">
        <v>984</v>
      </c>
      <c r="I1151" s="1">
        <v>85951</v>
      </c>
      <c r="J1151" s="2" t="s">
        <v>11480</v>
      </c>
      <c r="K1151" s="2" t="s">
        <v>2591</v>
      </c>
    </row>
    <row r="1152" spans="7:11" x14ac:dyDescent="0.25">
      <c r="G1152" s="33" t="s">
        <v>7</v>
      </c>
      <c r="H1152" s="33" t="s">
        <v>1124</v>
      </c>
      <c r="I1152" s="1">
        <v>85952</v>
      </c>
      <c r="J1152" s="2" t="s">
        <v>11481</v>
      </c>
      <c r="K1152" s="2" t="s">
        <v>2551</v>
      </c>
    </row>
    <row r="1153" spans="7:11" x14ac:dyDescent="0.25">
      <c r="G1153" s="33" t="s">
        <v>7</v>
      </c>
      <c r="H1153" s="33" t="s">
        <v>1264</v>
      </c>
      <c r="I1153" s="1">
        <v>85953</v>
      </c>
      <c r="J1153" s="2" t="s">
        <v>11482</v>
      </c>
      <c r="K1153" s="2" t="s">
        <v>2551</v>
      </c>
    </row>
    <row r="1154" spans="7:11" x14ac:dyDescent="0.25">
      <c r="G1154" s="33" t="s">
        <v>7</v>
      </c>
      <c r="H1154" s="33" t="s">
        <v>1404</v>
      </c>
      <c r="I1154" s="1">
        <v>85954</v>
      </c>
      <c r="J1154" s="2" t="s">
        <v>11483</v>
      </c>
      <c r="K1154" s="2" t="s">
        <v>2551</v>
      </c>
    </row>
    <row r="1155" spans="7:11" x14ac:dyDescent="0.25">
      <c r="G1155" s="33" t="s">
        <v>7</v>
      </c>
      <c r="H1155" s="33" t="s">
        <v>1544</v>
      </c>
      <c r="I1155" s="1">
        <v>85955</v>
      </c>
      <c r="J1155" s="2" t="s">
        <v>11484</v>
      </c>
      <c r="K1155" s="2" t="s">
        <v>2551</v>
      </c>
    </row>
    <row r="1156" spans="7:11" x14ac:dyDescent="0.25">
      <c r="G1156" s="33" t="s">
        <v>7</v>
      </c>
      <c r="H1156" s="33" t="s">
        <v>278</v>
      </c>
      <c r="I1156" s="1">
        <v>85956</v>
      </c>
      <c r="J1156" s="2" t="s">
        <v>11485</v>
      </c>
      <c r="K1156" s="2" t="s">
        <v>2551</v>
      </c>
    </row>
    <row r="1157" spans="7:11" x14ac:dyDescent="0.25">
      <c r="G1157" s="33" t="s">
        <v>7</v>
      </c>
      <c r="H1157" s="33" t="s">
        <v>208</v>
      </c>
      <c r="I1157" s="1">
        <v>85957</v>
      </c>
      <c r="J1157" s="2" t="s">
        <v>11486</v>
      </c>
      <c r="K1157" s="2" t="s">
        <v>2551</v>
      </c>
    </row>
    <row r="1158" spans="7:11" x14ac:dyDescent="0.25">
      <c r="G1158" s="33" t="s">
        <v>7</v>
      </c>
      <c r="H1158" s="33" t="s">
        <v>425</v>
      </c>
      <c r="I1158" s="1">
        <v>85958</v>
      </c>
      <c r="J1158" s="2" t="s">
        <v>11487</v>
      </c>
      <c r="K1158" s="2" t="s">
        <v>2551</v>
      </c>
    </row>
    <row r="1159" spans="7:11" x14ac:dyDescent="0.25">
      <c r="G1159" s="33" t="s">
        <v>7</v>
      </c>
      <c r="H1159" s="33" t="s">
        <v>565</v>
      </c>
      <c r="I1159" s="1">
        <v>85959</v>
      </c>
      <c r="J1159" s="2" t="s">
        <v>11488</v>
      </c>
      <c r="K1159" s="2" t="s">
        <v>2551</v>
      </c>
    </row>
    <row r="1160" spans="7:11" x14ac:dyDescent="0.25">
      <c r="G1160" s="33" t="s">
        <v>7</v>
      </c>
      <c r="H1160" s="33" t="s">
        <v>705</v>
      </c>
      <c r="I1160" s="1">
        <v>85960</v>
      </c>
      <c r="J1160" s="2" t="s">
        <v>11489</v>
      </c>
      <c r="K1160" s="2" t="s">
        <v>2551</v>
      </c>
    </row>
    <row r="1161" spans="7:11" x14ac:dyDescent="0.25">
      <c r="G1161" s="33" t="s">
        <v>7</v>
      </c>
      <c r="H1161" s="33" t="s">
        <v>845</v>
      </c>
      <c r="I1161" s="1">
        <v>85961</v>
      </c>
      <c r="J1161" s="2" t="s">
        <v>11490</v>
      </c>
      <c r="K1161" s="2" t="s">
        <v>2551</v>
      </c>
    </row>
    <row r="1162" spans="7:11" x14ac:dyDescent="0.25">
      <c r="G1162" s="33" t="s">
        <v>7</v>
      </c>
      <c r="H1162" s="33" t="s">
        <v>985</v>
      </c>
      <c r="I1162" s="1">
        <v>85962</v>
      </c>
      <c r="J1162" s="2" t="s">
        <v>11491</v>
      </c>
      <c r="K1162" s="2" t="s">
        <v>2551</v>
      </c>
    </row>
    <row r="1163" spans="7:11" x14ac:dyDescent="0.25">
      <c r="G1163" s="33" t="s">
        <v>7</v>
      </c>
      <c r="H1163" s="33" t="s">
        <v>1125</v>
      </c>
      <c r="I1163" s="1">
        <v>85963</v>
      </c>
      <c r="J1163" s="2" t="s">
        <v>11492</v>
      </c>
      <c r="K1163" s="2" t="s">
        <v>2551</v>
      </c>
    </row>
    <row r="1164" spans="7:11" x14ac:dyDescent="0.25">
      <c r="G1164" s="33" t="s">
        <v>7</v>
      </c>
      <c r="H1164" s="33" t="s">
        <v>1265</v>
      </c>
      <c r="I1164" s="1">
        <v>85964</v>
      </c>
      <c r="J1164" s="2" t="s">
        <v>11493</v>
      </c>
      <c r="K1164" s="2" t="s">
        <v>2551</v>
      </c>
    </row>
    <row r="1165" spans="7:11" x14ac:dyDescent="0.25">
      <c r="G1165" s="33" t="s">
        <v>7</v>
      </c>
      <c r="H1165" s="33" t="s">
        <v>1405</v>
      </c>
      <c r="I1165" s="1">
        <v>85965</v>
      </c>
      <c r="J1165" s="2" t="s">
        <v>11494</v>
      </c>
      <c r="K1165" s="2" t="s">
        <v>2551</v>
      </c>
    </row>
    <row r="1166" spans="7:11" x14ac:dyDescent="0.25">
      <c r="G1166" s="33" t="s">
        <v>7</v>
      </c>
      <c r="H1166" s="33" t="s">
        <v>1545</v>
      </c>
      <c r="I1166" s="1">
        <v>85966</v>
      </c>
      <c r="J1166" s="2" t="s">
        <v>11495</v>
      </c>
      <c r="K1166" s="2" t="s">
        <v>2551</v>
      </c>
    </row>
    <row r="1167" spans="7:11" x14ac:dyDescent="0.25">
      <c r="G1167" s="33" t="s">
        <v>7</v>
      </c>
      <c r="H1167" s="33" t="s">
        <v>279</v>
      </c>
      <c r="I1167" s="1">
        <v>85967</v>
      </c>
      <c r="J1167" s="2" t="s">
        <v>11496</v>
      </c>
      <c r="K1167" s="2" t="s">
        <v>2551</v>
      </c>
    </row>
    <row r="1168" spans="7:11" x14ac:dyDescent="0.25">
      <c r="G1168" s="33" t="s">
        <v>7</v>
      </c>
      <c r="H1168" s="33" t="s">
        <v>209</v>
      </c>
      <c r="I1168" s="1">
        <v>85968</v>
      </c>
      <c r="J1168" s="2" t="s">
        <v>11497</v>
      </c>
      <c r="K1168" s="2" t="s">
        <v>2551</v>
      </c>
    </row>
    <row r="1169" spans="7:11" x14ac:dyDescent="0.25">
      <c r="G1169" s="33" t="s">
        <v>7</v>
      </c>
      <c r="H1169" s="33" t="s">
        <v>426</v>
      </c>
      <c r="I1169" s="1">
        <v>85969</v>
      </c>
      <c r="J1169" s="2" t="s">
        <v>11498</v>
      </c>
      <c r="K1169" s="2" t="s">
        <v>2551</v>
      </c>
    </row>
    <row r="1170" spans="7:11" x14ac:dyDescent="0.25">
      <c r="G1170" s="33" t="s">
        <v>7</v>
      </c>
      <c r="H1170" s="33" t="s">
        <v>566</v>
      </c>
      <c r="I1170" s="1">
        <v>85970</v>
      </c>
      <c r="J1170" s="2" t="s">
        <v>11499</v>
      </c>
      <c r="K1170" s="2" t="s">
        <v>2551</v>
      </c>
    </row>
    <row r="1171" spans="7:11" x14ac:dyDescent="0.25">
      <c r="G1171" s="33" t="s">
        <v>7</v>
      </c>
      <c r="H1171" s="33" t="s">
        <v>706</v>
      </c>
      <c r="I1171" s="1">
        <v>85971</v>
      </c>
      <c r="J1171" s="2" t="s">
        <v>11500</v>
      </c>
      <c r="K1171" s="2" t="s">
        <v>2551</v>
      </c>
    </row>
    <row r="1172" spans="7:11" x14ac:dyDescent="0.25">
      <c r="G1172" s="33" t="s">
        <v>7</v>
      </c>
      <c r="H1172" s="33" t="s">
        <v>846</v>
      </c>
      <c r="I1172" s="1">
        <v>85972</v>
      </c>
      <c r="J1172" s="2" t="s">
        <v>11501</v>
      </c>
      <c r="K1172" s="2" t="s">
        <v>2551</v>
      </c>
    </row>
    <row r="1173" spans="7:11" x14ac:dyDescent="0.25">
      <c r="G1173" s="33" t="s">
        <v>7</v>
      </c>
      <c r="H1173" s="33" t="s">
        <v>986</v>
      </c>
      <c r="I1173" s="1">
        <v>85973</v>
      </c>
      <c r="J1173" s="2" t="s">
        <v>11502</v>
      </c>
      <c r="K1173" s="2" t="s">
        <v>2551</v>
      </c>
    </row>
    <row r="1174" spans="7:11" x14ac:dyDescent="0.25">
      <c r="G1174" s="33" t="s">
        <v>7</v>
      </c>
      <c r="H1174" s="33" t="s">
        <v>1126</v>
      </c>
      <c r="I1174" s="1">
        <v>85974</v>
      </c>
      <c r="J1174" s="2" t="s">
        <v>11503</v>
      </c>
      <c r="K1174" s="2" t="s">
        <v>2551</v>
      </c>
    </row>
    <row r="1175" spans="7:11" x14ac:dyDescent="0.25">
      <c r="G1175" s="33" t="s">
        <v>7</v>
      </c>
      <c r="H1175" s="33" t="s">
        <v>1266</v>
      </c>
      <c r="I1175" s="1">
        <v>85975</v>
      </c>
      <c r="J1175" s="2" t="s">
        <v>11504</v>
      </c>
      <c r="K1175" s="2" t="s">
        <v>2551</v>
      </c>
    </row>
    <row r="1176" spans="7:11" x14ac:dyDescent="0.25">
      <c r="G1176" s="33" t="s">
        <v>7</v>
      </c>
      <c r="H1176" s="33" t="s">
        <v>1406</v>
      </c>
      <c r="I1176" s="1">
        <v>85976</v>
      </c>
      <c r="J1176" s="2" t="s">
        <v>11505</v>
      </c>
      <c r="K1176" s="2" t="s">
        <v>2551</v>
      </c>
    </row>
    <row r="1177" spans="7:11" x14ac:dyDescent="0.25">
      <c r="G1177" s="33" t="s">
        <v>7</v>
      </c>
      <c r="H1177" s="33" t="s">
        <v>1546</v>
      </c>
      <c r="I1177" s="1">
        <v>85977</v>
      </c>
      <c r="J1177" s="2" t="s">
        <v>11506</v>
      </c>
      <c r="K1177" s="2" t="s">
        <v>2551</v>
      </c>
    </row>
    <row r="1178" spans="7:11" x14ac:dyDescent="0.25">
      <c r="G1178" s="33" t="s">
        <v>7</v>
      </c>
      <c r="H1178" s="33" t="s">
        <v>280</v>
      </c>
      <c r="I1178" s="1">
        <v>85978</v>
      </c>
      <c r="J1178" s="2" t="s">
        <v>11507</v>
      </c>
      <c r="K1178" s="2" t="s">
        <v>2551</v>
      </c>
    </row>
    <row r="1179" spans="7:11" x14ac:dyDescent="0.25">
      <c r="G1179" s="33" t="s">
        <v>7</v>
      </c>
      <c r="H1179" s="33" t="s">
        <v>210</v>
      </c>
      <c r="I1179" s="1">
        <v>85979</v>
      </c>
      <c r="J1179" s="2" t="s">
        <v>11508</v>
      </c>
      <c r="K1179" s="2" t="s">
        <v>2551</v>
      </c>
    </row>
    <row r="1180" spans="7:11" x14ac:dyDescent="0.25">
      <c r="G1180" s="33" t="s">
        <v>7</v>
      </c>
      <c r="H1180" s="33" t="s">
        <v>427</v>
      </c>
      <c r="I1180" s="1">
        <v>85980</v>
      </c>
      <c r="J1180" s="2" t="s">
        <v>11509</v>
      </c>
      <c r="K1180" s="2" t="s">
        <v>2551</v>
      </c>
    </row>
    <row r="1181" spans="7:11" x14ac:dyDescent="0.25">
      <c r="G1181" s="33" t="s">
        <v>7</v>
      </c>
      <c r="H1181" s="33" t="s">
        <v>567</v>
      </c>
      <c r="I1181" s="1">
        <v>85981</v>
      </c>
      <c r="J1181" s="2" t="s">
        <v>11510</v>
      </c>
      <c r="K1181" s="2" t="s">
        <v>2551</v>
      </c>
    </row>
    <row r="1182" spans="7:11" x14ac:dyDescent="0.25">
      <c r="G1182" s="33" t="s">
        <v>7</v>
      </c>
      <c r="H1182" s="33" t="s">
        <v>707</v>
      </c>
      <c r="I1182" s="1">
        <v>85982</v>
      </c>
      <c r="J1182" s="2" t="s">
        <v>11511</v>
      </c>
      <c r="K1182" s="2" t="s">
        <v>2551</v>
      </c>
    </row>
    <row r="1183" spans="7:11" x14ac:dyDescent="0.25">
      <c r="G1183" s="33" t="s">
        <v>7</v>
      </c>
      <c r="H1183" s="33" t="s">
        <v>847</v>
      </c>
      <c r="I1183" s="1">
        <v>85983</v>
      </c>
      <c r="J1183" s="2" t="s">
        <v>11512</v>
      </c>
      <c r="K1183" s="2" t="s">
        <v>2551</v>
      </c>
    </row>
    <row r="1184" spans="7:11" x14ac:dyDescent="0.25">
      <c r="G1184" s="33" t="s">
        <v>7</v>
      </c>
      <c r="H1184" s="33" t="s">
        <v>987</v>
      </c>
      <c r="I1184" s="1">
        <v>85984</v>
      </c>
      <c r="J1184" s="2" t="s">
        <v>11513</v>
      </c>
      <c r="K1184" s="2" t="s">
        <v>2551</v>
      </c>
    </row>
    <row r="1185" spans="7:11" x14ac:dyDescent="0.25">
      <c r="G1185" s="33" t="s">
        <v>7</v>
      </c>
      <c r="H1185" s="33" t="s">
        <v>1127</v>
      </c>
      <c r="I1185" s="1">
        <v>85985</v>
      </c>
      <c r="J1185" s="2" t="s">
        <v>11514</v>
      </c>
      <c r="K1185" s="2" t="s">
        <v>2551</v>
      </c>
    </row>
    <row r="1186" spans="7:11" x14ac:dyDescent="0.25">
      <c r="G1186" s="33" t="s">
        <v>7</v>
      </c>
      <c r="H1186" s="33" t="s">
        <v>1267</v>
      </c>
      <c r="I1186" s="1">
        <v>85986</v>
      </c>
      <c r="J1186" s="2" t="s">
        <v>11515</v>
      </c>
      <c r="K1186" s="2" t="s">
        <v>2551</v>
      </c>
    </row>
    <row r="1187" spans="7:11" x14ac:dyDescent="0.25">
      <c r="G1187" s="33" t="s">
        <v>7</v>
      </c>
      <c r="H1187" s="33" t="s">
        <v>1407</v>
      </c>
      <c r="I1187" s="1">
        <v>85987</v>
      </c>
      <c r="J1187" s="2" t="s">
        <v>11516</v>
      </c>
      <c r="K1187" s="2" t="s">
        <v>2551</v>
      </c>
    </row>
    <row r="1188" spans="7:11" x14ac:dyDescent="0.25">
      <c r="G1188" s="33" t="s">
        <v>7</v>
      </c>
      <c r="H1188" s="33" t="s">
        <v>1547</v>
      </c>
      <c r="I1188" s="1">
        <v>85988</v>
      </c>
      <c r="J1188" s="2" t="s">
        <v>11517</v>
      </c>
      <c r="K1188" s="2" t="s">
        <v>2551</v>
      </c>
    </row>
    <row r="1189" spans="7:11" x14ac:dyDescent="0.25">
      <c r="G1189" s="33" t="s">
        <v>7</v>
      </c>
      <c r="H1189" s="33" t="s">
        <v>281</v>
      </c>
      <c r="I1189" s="1">
        <v>85989</v>
      </c>
      <c r="J1189" s="2" t="s">
        <v>11518</v>
      </c>
      <c r="K1189" s="2" t="s">
        <v>2551</v>
      </c>
    </row>
    <row r="1190" spans="7:11" x14ac:dyDescent="0.25">
      <c r="G1190" s="33" t="s">
        <v>7</v>
      </c>
      <c r="H1190" s="33" t="s">
        <v>211</v>
      </c>
      <c r="I1190" s="1">
        <v>85990</v>
      </c>
      <c r="J1190" s="2" t="s">
        <v>11519</v>
      </c>
      <c r="K1190" s="2" t="s">
        <v>2551</v>
      </c>
    </row>
    <row r="1191" spans="7:11" x14ac:dyDescent="0.25">
      <c r="G1191" s="33" t="s">
        <v>7</v>
      </c>
      <c r="H1191" s="33" t="s">
        <v>428</v>
      </c>
      <c r="I1191" s="1">
        <v>85991</v>
      </c>
      <c r="J1191" s="2" t="s">
        <v>11520</v>
      </c>
      <c r="K1191" s="2" t="s">
        <v>2551</v>
      </c>
    </row>
    <row r="1192" spans="7:11" x14ac:dyDescent="0.25">
      <c r="G1192" s="33" t="s">
        <v>7</v>
      </c>
      <c r="H1192" s="33" t="s">
        <v>568</v>
      </c>
      <c r="I1192" s="1">
        <v>85992</v>
      </c>
      <c r="J1192" s="2" t="s">
        <v>11521</v>
      </c>
      <c r="K1192" s="2" t="s">
        <v>2551</v>
      </c>
    </row>
    <row r="1193" spans="7:11" x14ac:dyDescent="0.25">
      <c r="G1193" s="33" t="s">
        <v>7</v>
      </c>
      <c r="H1193" s="33" t="s">
        <v>708</v>
      </c>
      <c r="I1193" s="1">
        <v>85993</v>
      </c>
      <c r="J1193" s="2" t="s">
        <v>11522</v>
      </c>
      <c r="K1193" s="2" t="s">
        <v>2551</v>
      </c>
    </row>
    <row r="1194" spans="7:11" x14ac:dyDescent="0.25">
      <c r="G1194" s="33" t="s">
        <v>7</v>
      </c>
      <c r="H1194" s="33" t="s">
        <v>848</v>
      </c>
      <c r="I1194" s="1">
        <v>85994</v>
      </c>
      <c r="J1194" s="2" t="s">
        <v>11523</v>
      </c>
      <c r="K1194" s="2" t="s">
        <v>2551</v>
      </c>
    </row>
    <row r="1195" spans="7:11" x14ac:dyDescent="0.25">
      <c r="G1195" s="33" t="s">
        <v>7</v>
      </c>
      <c r="H1195" s="33" t="s">
        <v>988</v>
      </c>
      <c r="I1195" s="1">
        <v>85995</v>
      </c>
      <c r="J1195" s="2" t="s">
        <v>11524</v>
      </c>
      <c r="K1195" s="2" t="s">
        <v>2551</v>
      </c>
    </row>
    <row r="1196" spans="7:11" x14ac:dyDescent="0.25">
      <c r="G1196" s="33" t="s">
        <v>7</v>
      </c>
      <c r="H1196" s="33" t="s">
        <v>1128</v>
      </c>
      <c r="I1196" s="1">
        <v>85996</v>
      </c>
      <c r="J1196" s="2" t="s">
        <v>11525</v>
      </c>
      <c r="K1196" s="2" t="s">
        <v>2551</v>
      </c>
    </row>
    <row r="1197" spans="7:11" x14ac:dyDescent="0.25">
      <c r="G1197" s="33" t="s">
        <v>7</v>
      </c>
      <c r="H1197" s="33" t="s">
        <v>1268</v>
      </c>
      <c r="I1197" s="1">
        <v>85997</v>
      </c>
      <c r="J1197" s="2" t="s">
        <v>11526</v>
      </c>
      <c r="K1197" s="2" t="s">
        <v>2551</v>
      </c>
    </row>
    <row r="1198" spans="7:11" x14ac:dyDescent="0.25">
      <c r="G1198" s="33" t="s">
        <v>7</v>
      </c>
      <c r="H1198" s="33" t="s">
        <v>1408</v>
      </c>
      <c r="I1198" s="1">
        <v>85998</v>
      </c>
      <c r="J1198" s="2" t="s">
        <v>11527</v>
      </c>
      <c r="K1198" s="2" t="s">
        <v>2551</v>
      </c>
    </row>
    <row r="1199" spans="7:11" x14ac:dyDescent="0.25">
      <c r="G1199" s="33" t="s">
        <v>7</v>
      </c>
      <c r="H1199" s="33" t="s">
        <v>1548</v>
      </c>
      <c r="I1199" s="1">
        <v>85999</v>
      </c>
      <c r="J1199" s="2" t="s">
        <v>11528</v>
      </c>
      <c r="K1199" s="2" t="s">
        <v>2551</v>
      </c>
    </row>
    <row r="1200" spans="7:11" x14ac:dyDescent="0.25">
      <c r="G1200" s="33" t="s">
        <v>7</v>
      </c>
      <c r="H1200" s="33" t="s">
        <v>282</v>
      </c>
      <c r="I1200" s="1">
        <v>86000</v>
      </c>
      <c r="J1200" s="2" t="s">
        <v>11529</v>
      </c>
      <c r="K1200" s="2" t="s">
        <v>2551</v>
      </c>
    </row>
    <row r="1201" spans="7:11" x14ac:dyDescent="0.25">
      <c r="G1201" s="33" t="s">
        <v>7</v>
      </c>
      <c r="H1201" s="33" t="s">
        <v>212</v>
      </c>
      <c r="I1201" s="1">
        <v>86001</v>
      </c>
      <c r="J1201" s="2" t="s">
        <v>11530</v>
      </c>
      <c r="K1201" s="2" t="s">
        <v>2551</v>
      </c>
    </row>
    <row r="1202" spans="7:11" x14ac:dyDescent="0.25">
      <c r="G1202" s="33" t="s">
        <v>7</v>
      </c>
      <c r="H1202" s="33" t="s">
        <v>429</v>
      </c>
      <c r="I1202" s="1">
        <v>86002</v>
      </c>
      <c r="J1202" s="2" t="s">
        <v>11531</v>
      </c>
      <c r="K1202" s="2" t="s">
        <v>2551</v>
      </c>
    </row>
    <row r="1203" spans="7:11" x14ac:dyDescent="0.25">
      <c r="G1203" s="33" t="s">
        <v>7</v>
      </c>
      <c r="H1203" s="33" t="s">
        <v>569</v>
      </c>
      <c r="I1203" s="1">
        <v>86003</v>
      </c>
      <c r="J1203" s="2" t="s">
        <v>11532</v>
      </c>
      <c r="K1203" s="2" t="s">
        <v>2551</v>
      </c>
    </row>
    <row r="1204" spans="7:11" x14ac:dyDescent="0.25">
      <c r="G1204" s="33" t="s">
        <v>7</v>
      </c>
      <c r="H1204" s="33" t="s">
        <v>709</v>
      </c>
      <c r="I1204" s="1">
        <v>86004</v>
      </c>
      <c r="J1204" s="2" t="s">
        <v>11533</v>
      </c>
      <c r="K1204" s="2" t="s">
        <v>2551</v>
      </c>
    </row>
    <row r="1205" spans="7:11" x14ac:dyDescent="0.25">
      <c r="G1205" s="33" t="s">
        <v>7</v>
      </c>
      <c r="H1205" s="33" t="s">
        <v>849</v>
      </c>
      <c r="I1205" s="1">
        <v>86005</v>
      </c>
      <c r="J1205" s="2" t="s">
        <v>11534</v>
      </c>
      <c r="K1205" s="2" t="s">
        <v>2551</v>
      </c>
    </row>
    <row r="1206" spans="7:11" x14ac:dyDescent="0.25">
      <c r="G1206" s="33" t="s">
        <v>7</v>
      </c>
      <c r="H1206" s="33" t="s">
        <v>989</v>
      </c>
      <c r="I1206" s="1">
        <v>86006</v>
      </c>
      <c r="J1206" s="2" t="s">
        <v>11535</v>
      </c>
      <c r="K1206" s="2" t="s">
        <v>2551</v>
      </c>
    </row>
    <row r="1207" spans="7:11" x14ac:dyDescent="0.25">
      <c r="G1207" s="33" t="s">
        <v>7</v>
      </c>
      <c r="H1207" s="33" t="s">
        <v>1129</v>
      </c>
      <c r="I1207" s="1">
        <v>86007</v>
      </c>
      <c r="J1207" s="2" t="s">
        <v>11536</v>
      </c>
      <c r="K1207" s="2" t="s">
        <v>2551</v>
      </c>
    </row>
    <row r="1208" spans="7:11" x14ac:dyDescent="0.25">
      <c r="G1208" s="33" t="s">
        <v>7</v>
      </c>
      <c r="H1208" s="33" t="s">
        <v>1269</v>
      </c>
      <c r="I1208" s="1">
        <v>86008</v>
      </c>
      <c r="J1208" s="2" t="s">
        <v>11537</v>
      </c>
      <c r="K1208" s="2" t="s">
        <v>2551</v>
      </c>
    </row>
    <row r="1209" spans="7:11" x14ac:dyDescent="0.25">
      <c r="G1209" s="33" t="s">
        <v>7</v>
      </c>
      <c r="H1209" s="33" t="s">
        <v>1409</v>
      </c>
      <c r="I1209" s="1">
        <v>86009</v>
      </c>
      <c r="J1209" s="2" t="s">
        <v>11538</v>
      </c>
      <c r="K1209" s="2" t="s">
        <v>2551</v>
      </c>
    </row>
    <row r="1210" spans="7:11" x14ac:dyDescent="0.25">
      <c r="G1210" s="33" t="s">
        <v>7</v>
      </c>
      <c r="H1210" s="33" t="s">
        <v>1549</v>
      </c>
      <c r="I1210" s="1">
        <v>86010</v>
      </c>
      <c r="J1210" s="2" t="s">
        <v>11539</v>
      </c>
      <c r="K1210" s="2" t="s">
        <v>2551</v>
      </c>
    </row>
    <row r="1211" spans="7:11" x14ac:dyDescent="0.25">
      <c r="G1211" s="33" t="s">
        <v>7</v>
      </c>
      <c r="H1211" s="33" t="s">
        <v>283</v>
      </c>
      <c r="I1211" s="1">
        <v>86011</v>
      </c>
      <c r="J1211" s="2" t="s">
        <v>11540</v>
      </c>
      <c r="K1211" s="2" t="s">
        <v>2551</v>
      </c>
    </row>
    <row r="1212" spans="7:11" x14ac:dyDescent="0.25">
      <c r="G1212" s="33" t="s">
        <v>7</v>
      </c>
      <c r="H1212" s="33" t="s">
        <v>213</v>
      </c>
      <c r="I1212" s="1">
        <v>86012</v>
      </c>
      <c r="J1212" s="2" t="s">
        <v>11541</v>
      </c>
      <c r="K1212" s="2" t="s">
        <v>2551</v>
      </c>
    </row>
    <row r="1213" spans="7:11" x14ac:dyDescent="0.25">
      <c r="G1213" s="33" t="s">
        <v>7</v>
      </c>
      <c r="H1213" s="33" t="s">
        <v>430</v>
      </c>
      <c r="I1213" s="1">
        <v>86013</v>
      </c>
      <c r="J1213" s="2" t="s">
        <v>11542</v>
      </c>
      <c r="K1213" s="2" t="s">
        <v>2551</v>
      </c>
    </row>
    <row r="1214" spans="7:11" x14ac:dyDescent="0.25">
      <c r="G1214" s="33" t="s">
        <v>7</v>
      </c>
      <c r="H1214" s="33" t="s">
        <v>570</v>
      </c>
      <c r="I1214" s="1">
        <v>86014</v>
      </c>
      <c r="J1214" s="2" t="s">
        <v>11543</v>
      </c>
      <c r="K1214" s="2" t="s">
        <v>2551</v>
      </c>
    </row>
    <row r="1215" spans="7:11" x14ac:dyDescent="0.25">
      <c r="G1215" s="33" t="s">
        <v>7</v>
      </c>
      <c r="H1215" s="33" t="s">
        <v>710</v>
      </c>
      <c r="I1215" s="1">
        <v>86015</v>
      </c>
      <c r="J1215" s="2" t="s">
        <v>11544</v>
      </c>
      <c r="K1215" s="2" t="s">
        <v>2551</v>
      </c>
    </row>
    <row r="1216" spans="7:11" x14ac:dyDescent="0.25">
      <c r="G1216" s="33" t="s">
        <v>7</v>
      </c>
      <c r="H1216" s="33" t="s">
        <v>850</v>
      </c>
      <c r="I1216" s="1">
        <v>86016</v>
      </c>
      <c r="J1216" s="2" t="s">
        <v>11545</v>
      </c>
      <c r="K1216" s="2" t="s">
        <v>2551</v>
      </c>
    </row>
    <row r="1217" spans="7:11" x14ac:dyDescent="0.25">
      <c r="G1217" s="33" t="s">
        <v>7</v>
      </c>
      <c r="H1217" s="33" t="s">
        <v>990</v>
      </c>
      <c r="I1217" s="1">
        <v>86017</v>
      </c>
      <c r="J1217" s="2" t="s">
        <v>11546</v>
      </c>
      <c r="K1217" s="2" t="s">
        <v>2551</v>
      </c>
    </row>
    <row r="1218" spans="7:11" x14ac:dyDescent="0.25">
      <c r="G1218" s="33" t="s">
        <v>7</v>
      </c>
      <c r="H1218" s="33" t="s">
        <v>1130</v>
      </c>
      <c r="I1218" s="1">
        <v>86018</v>
      </c>
      <c r="J1218" s="2" t="s">
        <v>11547</v>
      </c>
      <c r="K1218" s="2" t="s">
        <v>2551</v>
      </c>
    </row>
    <row r="1219" spans="7:11" x14ac:dyDescent="0.25">
      <c r="G1219" s="33" t="s">
        <v>7</v>
      </c>
      <c r="H1219" s="33" t="s">
        <v>1270</v>
      </c>
      <c r="I1219" s="1">
        <v>86019</v>
      </c>
      <c r="J1219" s="2" t="s">
        <v>11548</v>
      </c>
      <c r="K1219" s="2" t="s">
        <v>2551</v>
      </c>
    </row>
    <row r="1220" spans="7:11" x14ac:dyDescent="0.25">
      <c r="G1220" s="33" t="s">
        <v>7</v>
      </c>
      <c r="H1220" s="33" t="s">
        <v>1410</v>
      </c>
      <c r="I1220" s="1">
        <v>86020</v>
      </c>
      <c r="J1220" s="2" t="s">
        <v>11549</v>
      </c>
      <c r="K1220" s="2" t="s">
        <v>2551</v>
      </c>
    </row>
    <row r="1221" spans="7:11" x14ac:dyDescent="0.25">
      <c r="G1221" s="33" t="s">
        <v>7</v>
      </c>
      <c r="H1221" s="33" t="s">
        <v>1550</v>
      </c>
      <c r="I1221" s="1">
        <v>86021</v>
      </c>
      <c r="J1221" s="2" t="s">
        <v>11550</v>
      </c>
      <c r="K1221" s="2" t="s">
        <v>2551</v>
      </c>
    </row>
    <row r="1222" spans="7:11" x14ac:dyDescent="0.25">
      <c r="G1222" s="33" t="s">
        <v>7</v>
      </c>
      <c r="H1222" s="33" t="s">
        <v>284</v>
      </c>
      <c r="I1222" s="1">
        <v>86022</v>
      </c>
      <c r="J1222" s="2" t="s">
        <v>11551</v>
      </c>
      <c r="K1222" s="2" t="s">
        <v>2551</v>
      </c>
    </row>
    <row r="1223" spans="7:11" x14ac:dyDescent="0.25">
      <c r="G1223" s="33" t="s">
        <v>7</v>
      </c>
      <c r="H1223" s="33" t="s">
        <v>214</v>
      </c>
      <c r="I1223" s="1">
        <v>86023</v>
      </c>
      <c r="J1223" s="2" t="s">
        <v>11552</v>
      </c>
      <c r="K1223" s="2" t="s">
        <v>2551</v>
      </c>
    </row>
    <row r="1224" spans="7:11" x14ac:dyDescent="0.25">
      <c r="G1224" s="33" t="s">
        <v>7</v>
      </c>
      <c r="H1224" s="33" t="s">
        <v>431</v>
      </c>
      <c r="I1224" s="1">
        <v>86024</v>
      </c>
      <c r="J1224" s="2" t="s">
        <v>11553</v>
      </c>
      <c r="K1224" s="2" t="s">
        <v>2551</v>
      </c>
    </row>
    <row r="1225" spans="7:11" x14ac:dyDescent="0.25">
      <c r="G1225" s="33" t="s">
        <v>7</v>
      </c>
      <c r="H1225" s="33" t="s">
        <v>571</v>
      </c>
      <c r="I1225" s="1">
        <v>86025</v>
      </c>
      <c r="J1225" s="2" t="s">
        <v>11554</v>
      </c>
      <c r="K1225" s="2" t="s">
        <v>2551</v>
      </c>
    </row>
    <row r="1226" spans="7:11" x14ac:dyDescent="0.25">
      <c r="G1226" s="33" t="s">
        <v>7</v>
      </c>
      <c r="H1226" s="33" t="s">
        <v>711</v>
      </c>
      <c r="I1226" s="1">
        <v>86026</v>
      </c>
      <c r="J1226" s="2" t="s">
        <v>11555</v>
      </c>
      <c r="K1226" s="2" t="s">
        <v>2551</v>
      </c>
    </row>
    <row r="1227" spans="7:11" x14ac:dyDescent="0.25">
      <c r="G1227" s="33" t="s">
        <v>7</v>
      </c>
      <c r="H1227" s="33" t="s">
        <v>851</v>
      </c>
      <c r="I1227" s="1">
        <v>86027</v>
      </c>
      <c r="J1227" s="2" t="s">
        <v>11556</v>
      </c>
      <c r="K1227" s="2" t="s">
        <v>2551</v>
      </c>
    </row>
    <row r="1228" spans="7:11" x14ac:dyDescent="0.25">
      <c r="G1228" s="33" t="s">
        <v>7</v>
      </c>
      <c r="H1228" s="33" t="s">
        <v>991</v>
      </c>
      <c r="I1228" s="1">
        <v>86028</v>
      </c>
      <c r="J1228" s="2" t="s">
        <v>11557</v>
      </c>
      <c r="K1228" s="2" t="s">
        <v>2551</v>
      </c>
    </row>
    <row r="1229" spans="7:11" x14ac:dyDescent="0.25">
      <c r="G1229" s="33" t="s">
        <v>7</v>
      </c>
      <c r="H1229" s="33" t="s">
        <v>1131</v>
      </c>
      <c r="I1229" s="1">
        <v>86029</v>
      </c>
      <c r="J1229" s="2" t="s">
        <v>11558</v>
      </c>
      <c r="K1229" s="2" t="s">
        <v>2551</v>
      </c>
    </row>
    <row r="1230" spans="7:11" x14ac:dyDescent="0.25">
      <c r="G1230" s="33" t="s">
        <v>7</v>
      </c>
      <c r="H1230" s="33" t="s">
        <v>1271</v>
      </c>
      <c r="I1230" s="1">
        <v>86030</v>
      </c>
      <c r="J1230" s="2" t="s">
        <v>11559</v>
      </c>
      <c r="K1230" s="2" t="s">
        <v>2551</v>
      </c>
    </row>
    <row r="1231" spans="7:11" x14ac:dyDescent="0.25">
      <c r="G1231" s="33" t="s">
        <v>7</v>
      </c>
      <c r="H1231" s="33" t="s">
        <v>1411</v>
      </c>
      <c r="I1231" s="1">
        <v>86031</v>
      </c>
      <c r="J1231" s="2" t="s">
        <v>11560</v>
      </c>
      <c r="K1231" s="2" t="s">
        <v>2551</v>
      </c>
    </row>
    <row r="1232" spans="7:11" x14ac:dyDescent="0.25">
      <c r="G1232" s="33" t="s">
        <v>7</v>
      </c>
      <c r="H1232" s="33" t="s">
        <v>1551</v>
      </c>
      <c r="I1232" s="1">
        <v>86032</v>
      </c>
      <c r="J1232" s="2" t="s">
        <v>11561</v>
      </c>
      <c r="K1232" s="2" t="s">
        <v>2551</v>
      </c>
    </row>
    <row r="1233" spans="7:11" x14ac:dyDescent="0.25">
      <c r="G1233" s="33" t="s">
        <v>7</v>
      </c>
      <c r="H1233" s="33" t="s">
        <v>285</v>
      </c>
      <c r="I1233" s="1">
        <v>86033</v>
      </c>
      <c r="J1233" s="2" t="s">
        <v>11562</v>
      </c>
      <c r="K1233" s="2" t="s">
        <v>2551</v>
      </c>
    </row>
    <row r="1234" spans="7:11" x14ac:dyDescent="0.25">
      <c r="G1234" s="33" t="s">
        <v>7</v>
      </c>
      <c r="H1234" s="33" t="s">
        <v>215</v>
      </c>
      <c r="I1234" s="1">
        <v>86034</v>
      </c>
      <c r="J1234" s="2" t="s">
        <v>11563</v>
      </c>
      <c r="K1234" s="2" t="s">
        <v>2551</v>
      </c>
    </row>
    <row r="1235" spans="7:11" x14ac:dyDescent="0.25">
      <c r="G1235" s="33" t="s">
        <v>7</v>
      </c>
      <c r="H1235" s="33" t="s">
        <v>432</v>
      </c>
      <c r="I1235" s="1">
        <v>86035</v>
      </c>
      <c r="J1235" s="2" t="s">
        <v>11564</v>
      </c>
      <c r="K1235" s="2" t="s">
        <v>2551</v>
      </c>
    </row>
    <row r="1236" spans="7:11" x14ac:dyDescent="0.25">
      <c r="G1236" s="33" t="s">
        <v>7</v>
      </c>
      <c r="H1236" s="33" t="s">
        <v>572</v>
      </c>
      <c r="I1236" s="1">
        <v>86036</v>
      </c>
      <c r="J1236" s="2" t="s">
        <v>11565</v>
      </c>
      <c r="K1236" s="2" t="s">
        <v>2551</v>
      </c>
    </row>
    <row r="1237" spans="7:11" x14ac:dyDescent="0.25">
      <c r="G1237" s="33" t="s">
        <v>7</v>
      </c>
      <c r="H1237" s="33" t="s">
        <v>712</v>
      </c>
      <c r="I1237" s="1">
        <v>86037</v>
      </c>
      <c r="J1237" s="2" t="s">
        <v>11566</v>
      </c>
      <c r="K1237" s="2" t="s">
        <v>2551</v>
      </c>
    </row>
    <row r="1238" spans="7:11" x14ac:dyDescent="0.25">
      <c r="G1238" s="33" t="s">
        <v>7</v>
      </c>
      <c r="H1238" s="33" t="s">
        <v>852</v>
      </c>
      <c r="I1238" s="1">
        <v>86038</v>
      </c>
      <c r="J1238" s="2" t="s">
        <v>11567</v>
      </c>
      <c r="K1238" s="2" t="s">
        <v>2551</v>
      </c>
    </row>
    <row r="1239" spans="7:11" x14ac:dyDescent="0.25">
      <c r="G1239" s="33" t="s">
        <v>7</v>
      </c>
      <c r="H1239" s="33" t="s">
        <v>992</v>
      </c>
      <c r="I1239" s="1">
        <v>86039</v>
      </c>
      <c r="J1239" s="2" t="s">
        <v>11568</v>
      </c>
      <c r="K1239" s="2" t="s">
        <v>2551</v>
      </c>
    </row>
    <row r="1240" spans="7:11" x14ac:dyDescent="0.25">
      <c r="G1240" s="33" t="s">
        <v>7</v>
      </c>
      <c r="H1240" s="33" t="s">
        <v>1132</v>
      </c>
      <c r="I1240" s="1">
        <v>86040</v>
      </c>
      <c r="J1240" s="2" t="s">
        <v>11569</v>
      </c>
      <c r="K1240" s="2" t="s">
        <v>2551</v>
      </c>
    </row>
    <row r="1241" spans="7:11" x14ac:dyDescent="0.25">
      <c r="G1241" s="33" t="s">
        <v>7</v>
      </c>
      <c r="H1241" s="33" t="s">
        <v>1272</v>
      </c>
      <c r="I1241" s="1">
        <v>86041</v>
      </c>
      <c r="J1241" s="2" t="s">
        <v>11570</v>
      </c>
      <c r="K1241" s="2" t="s">
        <v>2551</v>
      </c>
    </row>
    <row r="1242" spans="7:11" x14ac:dyDescent="0.25">
      <c r="G1242" s="33" t="s">
        <v>7</v>
      </c>
      <c r="H1242" s="33" t="s">
        <v>1412</v>
      </c>
      <c r="I1242" s="1">
        <v>86042</v>
      </c>
      <c r="J1242" s="2" t="s">
        <v>11571</v>
      </c>
      <c r="K1242" s="2" t="s">
        <v>2551</v>
      </c>
    </row>
    <row r="1243" spans="7:11" x14ac:dyDescent="0.25">
      <c r="G1243" s="33" t="s">
        <v>7</v>
      </c>
      <c r="H1243" s="33" t="s">
        <v>1552</v>
      </c>
      <c r="I1243" s="1">
        <v>86043</v>
      </c>
      <c r="J1243" s="2" t="s">
        <v>11572</v>
      </c>
      <c r="K1243" s="2" t="s">
        <v>2551</v>
      </c>
    </row>
    <row r="1244" spans="7:11" x14ac:dyDescent="0.25">
      <c r="G1244" s="33" t="s">
        <v>7</v>
      </c>
      <c r="H1244" s="33" t="s">
        <v>286</v>
      </c>
      <c r="I1244" s="1">
        <v>86044</v>
      </c>
      <c r="J1244" s="2" t="s">
        <v>11573</v>
      </c>
      <c r="K1244" s="2" t="s">
        <v>2551</v>
      </c>
    </row>
    <row r="1245" spans="7:11" x14ac:dyDescent="0.25">
      <c r="G1245" s="33" t="s">
        <v>7</v>
      </c>
      <c r="H1245" s="33" t="s">
        <v>216</v>
      </c>
      <c r="I1245" s="1">
        <v>86045</v>
      </c>
      <c r="J1245" s="2" t="s">
        <v>11574</v>
      </c>
      <c r="K1245" s="2" t="s">
        <v>2551</v>
      </c>
    </row>
    <row r="1246" spans="7:11" x14ac:dyDescent="0.25">
      <c r="G1246" s="33" t="s">
        <v>7</v>
      </c>
      <c r="H1246" s="33" t="s">
        <v>433</v>
      </c>
      <c r="I1246" s="1">
        <v>86046</v>
      </c>
      <c r="J1246" s="2" t="s">
        <v>11575</v>
      </c>
      <c r="K1246" s="2" t="s">
        <v>2551</v>
      </c>
    </row>
    <row r="1247" spans="7:11" x14ac:dyDescent="0.25">
      <c r="G1247" s="33" t="s">
        <v>7</v>
      </c>
      <c r="H1247" s="33" t="s">
        <v>573</v>
      </c>
      <c r="I1247" s="1">
        <v>86047</v>
      </c>
      <c r="J1247" s="2" t="s">
        <v>11576</v>
      </c>
      <c r="K1247" s="2" t="s">
        <v>2551</v>
      </c>
    </row>
    <row r="1248" spans="7:11" x14ac:dyDescent="0.25">
      <c r="G1248" s="33" t="s">
        <v>7</v>
      </c>
      <c r="H1248" s="33" t="s">
        <v>713</v>
      </c>
      <c r="I1248" s="1">
        <v>86048</v>
      </c>
      <c r="J1248" s="2" t="s">
        <v>11577</v>
      </c>
      <c r="K1248" s="2" t="s">
        <v>2551</v>
      </c>
    </row>
    <row r="1249" spans="7:11" x14ac:dyDescent="0.25">
      <c r="G1249" s="33" t="s">
        <v>7</v>
      </c>
      <c r="H1249" s="33" t="s">
        <v>853</v>
      </c>
      <c r="I1249" s="1">
        <v>86049</v>
      </c>
      <c r="J1249" s="2" t="s">
        <v>11578</v>
      </c>
      <c r="K1249" s="2" t="s">
        <v>2551</v>
      </c>
    </row>
    <row r="1250" spans="7:11" x14ac:dyDescent="0.25">
      <c r="G1250" s="33" t="s">
        <v>7</v>
      </c>
      <c r="H1250" s="33" t="s">
        <v>993</v>
      </c>
      <c r="I1250" s="1">
        <v>86050</v>
      </c>
      <c r="J1250" s="2" t="s">
        <v>11579</v>
      </c>
      <c r="K1250" s="2" t="s">
        <v>2551</v>
      </c>
    </row>
    <row r="1251" spans="7:11" x14ac:dyDescent="0.25">
      <c r="G1251" s="33" t="s">
        <v>7</v>
      </c>
      <c r="H1251" s="33" t="s">
        <v>1133</v>
      </c>
      <c r="I1251" s="1">
        <v>86051</v>
      </c>
      <c r="J1251" s="2" t="s">
        <v>11580</v>
      </c>
      <c r="K1251" s="2" t="s">
        <v>2551</v>
      </c>
    </row>
    <row r="1252" spans="7:11" x14ac:dyDescent="0.25">
      <c r="G1252" s="33" t="s">
        <v>7</v>
      </c>
      <c r="H1252" s="33" t="s">
        <v>1273</v>
      </c>
      <c r="I1252" s="1">
        <v>86052</v>
      </c>
      <c r="J1252" s="2" t="s">
        <v>11581</v>
      </c>
      <c r="K1252" s="2" t="s">
        <v>2551</v>
      </c>
    </row>
    <row r="1253" spans="7:11" x14ac:dyDescent="0.25">
      <c r="G1253" s="33" t="s">
        <v>7</v>
      </c>
      <c r="H1253" s="33" t="s">
        <v>1413</v>
      </c>
      <c r="I1253" s="1">
        <v>86053</v>
      </c>
      <c r="J1253" s="2" t="s">
        <v>11582</v>
      </c>
      <c r="K1253" s="2" t="s">
        <v>2551</v>
      </c>
    </row>
    <row r="1254" spans="7:11" x14ac:dyDescent="0.25">
      <c r="G1254" s="33" t="s">
        <v>7</v>
      </c>
      <c r="H1254" s="33" t="s">
        <v>1553</v>
      </c>
      <c r="I1254" s="1">
        <v>86054</v>
      </c>
      <c r="J1254" s="2" t="s">
        <v>11583</v>
      </c>
      <c r="K1254" s="2" t="s">
        <v>2551</v>
      </c>
    </row>
    <row r="1255" spans="7:11" x14ac:dyDescent="0.25">
      <c r="G1255" s="33" t="s">
        <v>7</v>
      </c>
      <c r="H1255" s="33" t="s">
        <v>287</v>
      </c>
      <c r="I1255" s="1">
        <v>86055</v>
      </c>
      <c r="J1255" s="2" t="s">
        <v>11584</v>
      </c>
      <c r="K1255" s="2" t="s">
        <v>2551</v>
      </c>
    </row>
    <row r="1256" spans="7:11" x14ac:dyDescent="0.25">
      <c r="G1256" s="33" t="s">
        <v>7</v>
      </c>
      <c r="H1256" s="33" t="s">
        <v>217</v>
      </c>
      <c r="I1256" s="1">
        <v>86056</v>
      </c>
      <c r="J1256" s="2" t="s">
        <v>11585</v>
      </c>
      <c r="K1256" s="2" t="s">
        <v>2551</v>
      </c>
    </row>
    <row r="1257" spans="7:11" x14ac:dyDescent="0.25">
      <c r="G1257" s="33" t="s">
        <v>7</v>
      </c>
      <c r="H1257" s="33" t="s">
        <v>434</v>
      </c>
      <c r="I1257" s="1">
        <v>86057</v>
      </c>
      <c r="J1257" s="2" t="s">
        <v>11586</v>
      </c>
      <c r="K1257" s="2" t="s">
        <v>2551</v>
      </c>
    </row>
    <row r="1258" spans="7:11" x14ac:dyDescent="0.25">
      <c r="G1258" s="33" t="s">
        <v>7</v>
      </c>
      <c r="H1258" s="33" t="s">
        <v>574</v>
      </c>
      <c r="I1258" s="1">
        <v>86058</v>
      </c>
      <c r="J1258" s="2" t="s">
        <v>11587</v>
      </c>
      <c r="K1258" s="2" t="s">
        <v>2551</v>
      </c>
    </row>
    <row r="1259" spans="7:11" x14ac:dyDescent="0.25">
      <c r="G1259" s="33" t="s">
        <v>7</v>
      </c>
      <c r="H1259" s="33" t="s">
        <v>714</v>
      </c>
      <c r="I1259" s="1">
        <v>86059</v>
      </c>
      <c r="J1259" s="2" t="s">
        <v>11588</v>
      </c>
      <c r="K1259" s="2" t="s">
        <v>2551</v>
      </c>
    </row>
    <row r="1260" spans="7:11" x14ac:dyDescent="0.25">
      <c r="G1260" s="33" t="s">
        <v>7</v>
      </c>
      <c r="H1260" s="33" t="s">
        <v>854</v>
      </c>
      <c r="I1260" s="1">
        <v>86060</v>
      </c>
      <c r="J1260" s="2" t="s">
        <v>11589</v>
      </c>
      <c r="K1260" s="2" t="s">
        <v>2551</v>
      </c>
    </row>
    <row r="1261" spans="7:11" x14ac:dyDescent="0.25">
      <c r="G1261" s="33" t="s">
        <v>7</v>
      </c>
      <c r="H1261" s="33" t="s">
        <v>994</v>
      </c>
      <c r="I1261" s="1">
        <v>86061</v>
      </c>
      <c r="J1261" s="2" t="s">
        <v>11590</v>
      </c>
      <c r="K1261" s="2" t="s">
        <v>2551</v>
      </c>
    </row>
    <row r="1262" spans="7:11" x14ac:dyDescent="0.25">
      <c r="G1262" s="33" t="s">
        <v>7</v>
      </c>
      <c r="H1262" s="33" t="s">
        <v>1134</v>
      </c>
      <c r="I1262" s="1">
        <v>86062</v>
      </c>
      <c r="J1262" s="2" t="s">
        <v>11591</v>
      </c>
      <c r="K1262" s="2" t="s">
        <v>2551</v>
      </c>
    </row>
    <row r="1263" spans="7:11" x14ac:dyDescent="0.25">
      <c r="G1263" s="33" t="s">
        <v>7</v>
      </c>
      <c r="H1263" s="33" t="s">
        <v>1274</v>
      </c>
      <c r="I1263" s="1">
        <v>86063</v>
      </c>
      <c r="J1263" s="2" t="s">
        <v>11592</v>
      </c>
      <c r="K1263" s="2" t="s">
        <v>2551</v>
      </c>
    </row>
    <row r="1264" spans="7:11" x14ac:dyDescent="0.25">
      <c r="G1264" s="33" t="s">
        <v>7</v>
      </c>
      <c r="H1264" s="33" t="s">
        <v>1414</v>
      </c>
      <c r="I1264" s="1">
        <v>86064</v>
      </c>
      <c r="J1264" s="2" t="s">
        <v>11593</v>
      </c>
      <c r="K1264" s="2" t="s">
        <v>2551</v>
      </c>
    </row>
    <row r="1265" spans="7:11" x14ac:dyDescent="0.25">
      <c r="G1265" s="33" t="s">
        <v>7</v>
      </c>
      <c r="H1265" s="33" t="s">
        <v>1554</v>
      </c>
      <c r="I1265" s="1">
        <v>86065</v>
      </c>
      <c r="J1265" s="2" t="s">
        <v>11594</v>
      </c>
      <c r="K1265" s="2" t="s">
        <v>2551</v>
      </c>
    </row>
    <row r="1266" spans="7:11" x14ac:dyDescent="0.25">
      <c r="G1266" s="33" t="s">
        <v>7</v>
      </c>
      <c r="H1266" s="33" t="s">
        <v>288</v>
      </c>
      <c r="I1266" s="1">
        <v>86066</v>
      </c>
      <c r="J1266" s="2" t="s">
        <v>11595</v>
      </c>
      <c r="K1266" s="2" t="s">
        <v>2551</v>
      </c>
    </row>
    <row r="1267" spans="7:11" x14ac:dyDescent="0.25">
      <c r="G1267" s="33" t="s">
        <v>7</v>
      </c>
      <c r="H1267" s="33" t="s">
        <v>218</v>
      </c>
      <c r="I1267" s="1">
        <v>86067</v>
      </c>
      <c r="J1267" s="2" t="s">
        <v>11596</v>
      </c>
      <c r="K1267" s="2" t="s">
        <v>2551</v>
      </c>
    </row>
    <row r="1268" spans="7:11" x14ac:dyDescent="0.25">
      <c r="G1268" s="33" t="s">
        <v>8</v>
      </c>
      <c r="H1268" s="33" t="s">
        <v>1610</v>
      </c>
      <c r="I1268" s="1">
        <v>86068</v>
      </c>
      <c r="J1268" s="2" t="s">
        <v>11597</v>
      </c>
      <c r="K1268" s="2" t="s">
        <v>2551</v>
      </c>
    </row>
    <row r="1269" spans="7:11" x14ac:dyDescent="0.25">
      <c r="G1269" s="33" t="s">
        <v>8</v>
      </c>
      <c r="H1269" s="33" t="s">
        <v>1611</v>
      </c>
      <c r="I1269" s="1">
        <v>86069</v>
      </c>
      <c r="J1269" s="2" t="s">
        <v>11598</v>
      </c>
      <c r="K1269" s="2" t="s">
        <v>2551</v>
      </c>
    </row>
    <row r="1270" spans="7:11" x14ac:dyDescent="0.25">
      <c r="G1270" s="33" t="s">
        <v>8</v>
      </c>
      <c r="H1270" s="33" t="s">
        <v>1612</v>
      </c>
      <c r="I1270" s="1">
        <v>86070</v>
      </c>
      <c r="J1270" s="2" t="s">
        <v>11599</v>
      </c>
      <c r="K1270" s="2" t="s">
        <v>2551</v>
      </c>
    </row>
    <row r="1271" spans="7:11" x14ac:dyDescent="0.25">
      <c r="G1271" s="33" t="s">
        <v>8</v>
      </c>
      <c r="H1271" s="33" t="s">
        <v>1613</v>
      </c>
      <c r="I1271" s="1">
        <v>86071</v>
      </c>
      <c r="J1271" s="2" t="s">
        <v>11600</v>
      </c>
      <c r="K1271" s="2" t="s">
        <v>2551</v>
      </c>
    </row>
    <row r="1272" spans="7:11" x14ac:dyDescent="0.25">
      <c r="G1272" s="33" t="s">
        <v>8</v>
      </c>
      <c r="H1272" s="33" t="s">
        <v>1614</v>
      </c>
      <c r="I1272" s="1">
        <v>86072</v>
      </c>
      <c r="J1272" s="2" t="s">
        <v>11601</v>
      </c>
      <c r="K1272" s="2" t="s">
        <v>2551</v>
      </c>
    </row>
    <row r="1273" spans="7:11" x14ac:dyDescent="0.25">
      <c r="G1273" s="33" t="s">
        <v>8</v>
      </c>
      <c r="H1273" s="33" t="s">
        <v>1615</v>
      </c>
      <c r="I1273" s="1">
        <v>86073</v>
      </c>
      <c r="J1273" s="2" t="s">
        <v>11602</v>
      </c>
      <c r="K1273" s="2" t="s">
        <v>2551</v>
      </c>
    </row>
    <row r="1274" spans="7:11" x14ac:dyDescent="0.25">
      <c r="G1274" s="33" t="s">
        <v>8</v>
      </c>
      <c r="H1274" s="33" t="s">
        <v>1616</v>
      </c>
      <c r="I1274" s="1">
        <v>86074</v>
      </c>
      <c r="J1274" s="2" t="s">
        <v>11603</v>
      </c>
      <c r="K1274" s="2" t="s">
        <v>2551</v>
      </c>
    </row>
    <row r="1275" spans="7:11" x14ac:dyDescent="0.25">
      <c r="G1275" s="33" t="s">
        <v>8</v>
      </c>
      <c r="H1275" s="33" t="s">
        <v>1617</v>
      </c>
      <c r="I1275" s="1">
        <v>86075</v>
      </c>
      <c r="J1275" s="2" t="s">
        <v>11604</v>
      </c>
      <c r="K1275" s="2" t="s">
        <v>2551</v>
      </c>
    </row>
    <row r="1276" spans="7:11" x14ac:dyDescent="0.25">
      <c r="G1276" s="33" t="s">
        <v>8</v>
      </c>
      <c r="H1276" s="33" t="s">
        <v>1618</v>
      </c>
      <c r="I1276" s="1">
        <v>86076</v>
      </c>
      <c r="J1276" s="2" t="s">
        <v>11605</v>
      </c>
      <c r="K1276" s="2" t="s">
        <v>2551</v>
      </c>
    </row>
    <row r="1277" spans="7:11" x14ac:dyDescent="0.25">
      <c r="G1277" s="33" t="s">
        <v>8</v>
      </c>
      <c r="H1277" s="33" t="s">
        <v>1619</v>
      </c>
      <c r="I1277" s="1">
        <v>86077</v>
      </c>
      <c r="J1277" s="2" t="s">
        <v>11606</v>
      </c>
      <c r="K1277" s="2" t="s">
        <v>2551</v>
      </c>
    </row>
    <row r="1278" spans="7:11" x14ac:dyDescent="0.25">
      <c r="G1278" s="33" t="s">
        <v>8</v>
      </c>
      <c r="H1278" s="33" t="s">
        <v>1620</v>
      </c>
      <c r="I1278" s="1">
        <v>86078</v>
      </c>
      <c r="J1278" s="2" t="s">
        <v>11607</v>
      </c>
      <c r="K1278" s="2" t="s">
        <v>2551</v>
      </c>
    </row>
    <row r="1279" spans="7:11" x14ac:dyDescent="0.25">
      <c r="G1279" s="33" t="s">
        <v>8</v>
      </c>
      <c r="H1279" s="33" t="s">
        <v>1720</v>
      </c>
      <c r="I1279" s="1">
        <v>86079</v>
      </c>
      <c r="J1279" s="2" t="s">
        <v>11608</v>
      </c>
      <c r="K1279" s="2" t="s">
        <v>2552</v>
      </c>
    </row>
    <row r="1280" spans="7:11" x14ac:dyDescent="0.25">
      <c r="G1280" s="33" t="s">
        <v>8</v>
      </c>
      <c r="H1280" s="33" t="s">
        <v>1721</v>
      </c>
      <c r="I1280" s="1">
        <v>86080</v>
      </c>
      <c r="J1280" s="2" t="s">
        <v>11609</v>
      </c>
      <c r="K1280" s="2" t="s">
        <v>2552</v>
      </c>
    </row>
    <row r="1281" spans="7:11" x14ac:dyDescent="0.25">
      <c r="G1281" s="33" t="s">
        <v>8</v>
      </c>
      <c r="H1281" s="33" t="s">
        <v>1722</v>
      </c>
      <c r="I1281" s="1">
        <v>86081</v>
      </c>
      <c r="J1281" s="2" t="s">
        <v>11610</v>
      </c>
      <c r="K1281" s="2" t="s">
        <v>2552</v>
      </c>
    </row>
    <row r="1282" spans="7:11" x14ac:dyDescent="0.25">
      <c r="G1282" s="33" t="s">
        <v>8</v>
      </c>
      <c r="H1282" s="33" t="s">
        <v>1723</v>
      </c>
      <c r="I1282" s="1">
        <v>86082</v>
      </c>
      <c r="J1282" s="2" t="s">
        <v>11611</v>
      </c>
      <c r="K1282" s="2" t="s">
        <v>2552</v>
      </c>
    </row>
    <row r="1283" spans="7:11" x14ac:dyDescent="0.25">
      <c r="G1283" s="33" t="s">
        <v>8</v>
      </c>
      <c r="H1283" s="33" t="s">
        <v>1724</v>
      </c>
      <c r="I1283" s="1">
        <v>86083</v>
      </c>
      <c r="J1283" s="2" t="s">
        <v>11612</v>
      </c>
      <c r="K1283" s="2" t="s">
        <v>2552</v>
      </c>
    </row>
    <row r="1284" spans="7:11" x14ac:dyDescent="0.25">
      <c r="G1284" s="33" t="s">
        <v>8</v>
      </c>
      <c r="H1284" s="33" t="s">
        <v>1725</v>
      </c>
      <c r="I1284" s="1">
        <v>86084</v>
      </c>
      <c r="J1284" s="2" t="s">
        <v>11613</v>
      </c>
      <c r="K1284" s="2" t="s">
        <v>2552</v>
      </c>
    </row>
    <row r="1285" spans="7:11" x14ac:dyDescent="0.25">
      <c r="G1285" s="33" t="s">
        <v>8</v>
      </c>
      <c r="H1285" s="33" t="s">
        <v>1726</v>
      </c>
      <c r="I1285" s="1">
        <v>86085</v>
      </c>
      <c r="J1285" s="2" t="s">
        <v>11614</v>
      </c>
      <c r="K1285" s="2" t="s">
        <v>2552</v>
      </c>
    </row>
    <row r="1286" spans="7:11" x14ac:dyDescent="0.25">
      <c r="G1286" s="33" t="s">
        <v>8</v>
      </c>
      <c r="H1286" s="33" t="s">
        <v>1727</v>
      </c>
      <c r="I1286" s="1">
        <v>86086</v>
      </c>
      <c r="J1286" s="2" t="s">
        <v>11615</v>
      </c>
      <c r="K1286" s="2" t="s">
        <v>2552</v>
      </c>
    </row>
    <row r="1287" spans="7:11" x14ac:dyDescent="0.25">
      <c r="G1287" s="33" t="s">
        <v>8</v>
      </c>
      <c r="H1287" s="33" t="s">
        <v>1728</v>
      </c>
      <c r="I1287" s="1">
        <v>86087</v>
      </c>
      <c r="J1287" s="2" t="s">
        <v>11616</v>
      </c>
      <c r="K1287" s="2" t="s">
        <v>2552</v>
      </c>
    </row>
    <row r="1288" spans="7:11" x14ac:dyDescent="0.25">
      <c r="G1288" s="33" t="s">
        <v>8</v>
      </c>
      <c r="H1288" s="33" t="s">
        <v>1729</v>
      </c>
      <c r="I1288" s="1">
        <v>86088</v>
      </c>
      <c r="J1288" s="2" t="s">
        <v>11617</v>
      </c>
      <c r="K1288" s="2" t="s">
        <v>2552</v>
      </c>
    </row>
    <row r="1289" spans="7:11" x14ac:dyDescent="0.25">
      <c r="G1289" s="33" t="s">
        <v>8</v>
      </c>
      <c r="H1289" s="33" t="s">
        <v>1730</v>
      </c>
      <c r="I1289" s="1">
        <v>86089</v>
      </c>
      <c r="J1289" s="2" t="s">
        <v>11618</v>
      </c>
      <c r="K1289" s="2" t="s">
        <v>2552</v>
      </c>
    </row>
    <row r="1290" spans="7:11" x14ac:dyDescent="0.25">
      <c r="G1290" s="33" t="s">
        <v>8</v>
      </c>
      <c r="H1290" s="33" t="s">
        <v>1830</v>
      </c>
      <c r="I1290" s="1">
        <v>86090</v>
      </c>
      <c r="J1290" s="2" t="s">
        <v>11619</v>
      </c>
      <c r="K1290" s="2" t="s">
        <v>2552</v>
      </c>
    </row>
    <row r="1291" spans="7:11" x14ac:dyDescent="0.25">
      <c r="G1291" s="33" t="s">
        <v>8</v>
      </c>
      <c r="H1291" s="33" t="s">
        <v>1831</v>
      </c>
      <c r="I1291" s="1">
        <v>86091</v>
      </c>
      <c r="J1291" s="2" t="s">
        <v>11620</v>
      </c>
      <c r="K1291" s="2" t="s">
        <v>2552</v>
      </c>
    </row>
    <row r="1292" spans="7:11" x14ac:dyDescent="0.25">
      <c r="G1292" s="33" t="s">
        <v>8</v>
      </c>
      <c r="H1292" s="33" t="s">
        <v>1832</v>
      </c>
      <c r="I1292" s="1">
        <v>86092</v>
      </c>
      <c r="J1292" s="2" t="s">
        <v>11621</v>
      </c>
      <c r="K1292" s="2" t="s">
        <v>2552</v>
      </c>
    </row>
    <row r="1293" spans="7:11" x14ac:dyDescent="0.25">
      <c r="G1293" s="33" t="s">
        <v>8</v>
      </c>
      <c r="H1293" s="33" t="s">
        <v>1833</v>
      </c>
      <c r="I1293" s="1">
        <v>86093</v>
      </c>
      <c r="J1293" s="2" t="s">
        <v>11622</v>
      </c>
      <c r="K1293" s="2" t="s">
        <v>2552</v>
      </c>
    </row>
    <row r="1294" spans="7:11" x14ac:dyDescent="0.25">
      <c r="G1294" s="33" t="s">
        <v>8</v>
      </c>
      <c r="H1294" s="33" t="s">
        <v>1834</v>
      </c>
      <c r="I1294" s="1">
        <v>86094</v>
      </c>
      <c r="J1294" s="2" t="s">
        <v>11623</v>
      </c>
      <c r="K1294" s="2" t="s">
        <v>2552</v>
      </c>
    </row>
    <row r="1295" spans="7:11" x14ac:dyDescent="0.25">
      <c r="G1295" s="33" t="s">
        <v>8</v>
      </c>
      <c r="H1295" s="33" t="s">
        <v>1835</v>
      </c>
      <c r="I1295" s="1">
        <v>86095</v>
      </c>
      <c r="J1295" s="2" t="s">
        <v>11624</v>
      </c>
      <c r="K1295" s="2" t="s">
        <v>2552</v>
      </c>
    </row>
    <row r="1296" spans="7:11" x14ac:dyDescent="0.25">
      <c r="G1296" s="33" t="s">
        <v>8</v>
      </c>
      <c r="H1296" s="33" t="s">
        <v>1836</v>
      </c>
      <c r="I1296" s="1">
        <v>86096</v>
      </c>
      <c r="J1296" s="2" t="s">
        <v>11625</v>
      </c>
      <c r="K1296" s="2" t="s">
        <v>2552</v>
      </c>
    </row>
    <row r="1297" spans="7:11" x14ac:dyDescent="0.25">
      <c r="G1297" s="33" t="s">
        <v>8</v>
      </c>
      <c r="H1297" s="33" t="s">
        <v>1837</v>
      </c>
      <c r="I1297" s="1">
        <v>86097</v>
      </c>
      <c r="J1297" s="2" t="s">
        <v>11626</v>
      </c>
      <c r="K1297" s="2" t="s">
        <v>2552</v>
      </c>
    </row>
    <row r="1298" spans="7:11" x14ac:dyDescent="0.25">
      <c r="G1298" s="33" t="s">
        <v>8</v>
      </c>
      <c r="H1298" s="33" t="s">
        <v>1838</v>
      </c>
      <c r="I1298" s="1">
        <v>86098</v>
      </c>
      <c r="J1298" s="2" t="s">
        <v>11627</v>
      </c>
      <c r="K1298" s="2" t="s">
        <v>2552</v>
      </c>
    </row>
    <row r="1299" spans="7:11" x14ac:dyDescent="0.25">
      <c r="G1299" s="33" t="s">
        <v>8</v>
      </c>
      <c r="H1299" s="33" t="s">
        <v>1839</v>
      </c>
      <c r="I1299" s="1">
        <v>86099</v>
      </c>
      <c r="J1299" s="2" t="s">
        <v>11628</v>
      </c>
      <c r="K1299" s="2" t="s">
        <v>2552</v>
      </c>
    </row>
    <row r="1300" spans="7:11" x14ac:dyDescent="0.25">
      <c r="G1300" s="33" t="s">
        <v>8</v>
      </c>
      <c r="H1300" s="33" t="s">
        <v>1840</v>
      </c>
      <c r="I1300" s="1">
        <v>86100</v>
      </c>
      <c r="J1300" s="2" t="s">
        <v>11629</v>
      </c>
      <c r="K1300" s="2" t="s">
        <v>2552</v>
      </c>
    </row>
    <row r="1301" spans="7:11" x14ac:dyDescent="0.25">
      <c r="G1301" s="33" t="s">
        <v>8</v>
      </c>
      <c r="H1301" s="33" t="s">
        <v>1940</v>
      </c>
      <c r="I1301" s="1">
        <v>86101</v>
      </c>
      <c r="J1301" s="2" t="s">
        <v>11630</v>
      </c>
      <c r="K1301" s="2" t="s">
        <v>2552</v>
      </c>
    </row>
    <row r="1302" spans="7:11" x14ac:dyDescent="0.25">
      <c r="G1302" s="33" t="s">
        <v>8</v>
      </c>
      <c r="H1302" s="33" t="s">
        <v>1941</v>
      </c>
      <c r="I1302" s="1">
        <v>86102</v>
      </c>
      <c r="J1302" s="2" t="s">
        <v>11631</v>
      </c>
      <c r="K1302" s="2" t="s">
        <v>2552</v>
      </c>
    </row>
    <row r="1303" spans="7:11" x14ac:dyDescent="0.25">
      <c r="G1303" s="33" t="s">
        <v>8</v>
      </c>
      <c r="H1303" s="33" t="s">
        <v>1942</v>
      </c>
      <c r="I1303" s="1">
        <v>86103</v>
      </c>
      <c r="J1303" s="2" t="s">
        <v>11632</v>
      </c>
      <c r="K1303" s="2" t="s">
        <v>2552</v>
      </c>
    </row>
    <row r="1304" spans="7:11" x14ac:dyDescent="0.25">
      <c r="G1304" s="33" t="s">
        <v>8</v>
      </c>
      <c r="H1304" s="33" t="s">
        <v>1943</v>
      </c>
      <c r="I1304" s="1">
        <v>86104</v>
      </c>
      <c r="J1304" s="2" t="s">
        <v>11633</v>
      </c>
      <c r="K1304" s="2" t="s">
        <v>2552</v>
      </c>
    </row>
    <row r="1305" spans="7:11" x14ac:dyDescent="0.25">
      <c r="G1305" s="33" t="s">
        <v>8</v>
      </c>
      <c r="H1305" s="33" t="s">
        <v>1944</v>
      </c>
      <c r="I1305" s="1">
        <v>86105</v>
      </c>
      <c r="J1305" s="2" t="s">
        <v>11634</v>
      </c>
      <c r="K1305" s="2" t="s">
        <v>2552</v>
      </c>
    </row>
    <row r="1306" spans="7:11" x14ac:dyDescent="0.25">
      <c r="G1306" s="33" t="s">
        <v>8</v>
      </c>
      <c r="H1306" s="33" t="s">
        <v>1945</v>
      </c>
      <c r="I1306" s="1">
        <v>86106</v>
      </c>
      <c r="J1306" s="2" t="s">
        <v>11635</v>
      </c>
      <c r="K1306" s="2" t="s">
        <v>2552</v>
      </c>
    </row>
    <row r="1307" spans="7:11" x14ac:dyDescent="0.25">
      <c r="G1307" s="33" t="s">
        <v>8</v>
      </c>
      <c r="H1307" s="33" t="s">
        <v>1946</v>
      </c>
      <c r="I1307" s="1">
        <v>86107</v>
      </c>
      <c r="J1307" s="2" t="s">
        <v>11636</v>
      </c>
      <c r="K1307" s="2" t="s">
        <v>2552</v>
      </c>
    </row>
    <row r="1308" spans="7:11" x14ac:dyDescent="0.25">
      <c r="G1308" s="33" t="s">
        <v>8</v>
      </c>
      <c r="H1308" s="33" t="s">
        <v>1947</v>
      </c>
      <c r="I1308" s="1">
        <v>86108</v>
      </c>
      <c r="J1308" s="2" t="s">
        <v>11637</v>
      </c>
      <c r="K1308" s="2" t="s">
        <v>2552</v>
      </c>
    </row>
    <row r="1309" spans="7:11" x14ac:dyDescent="0.25">
      <c r="G1309" s="33" t="s">
        <v>8</v>
      </c>
      <c r="H1309" s="33" t="s">
        <v>1948</v>
      </c>
      <c r="I1309" s="1">
        <v>86109</v>
      </c>
      <c r="J1309" s="2" t="s">
        <v>11638</v>
      </c>
      <c r="K1309" s="2" t="s">
        <v>2552</v>
      </c>
    </row>
    <row r="1310" spans="7:11" x14ac:dyDescent="0.25">
      <c r="G1310" s="33" t="s">
        <v>8</v>
      </c>
      <c r="H1310" s="33" t="s">
        <v>1949</v>
      </c>
      <c r="I1310" s="1">
        <v>86110</v>
      </c>
      <c r="J1310" s="2" t="s">
        <v>11639</v>
      </c>
      <c r="K1310" s="2" t="s">
        <v>2552</v>
      </c>
    </row>
    <row r="1311" spans="7:11" x14ac:dyDescent="0.25">
      <c r="G1311" s="33" t="s">
        <v>8</v>
      </c>
      <c r="H1311" s="33" t="s">
        <v>1950</v>
      </c>
      <c r="I1311" s="1">
        <v>86111</v>
      </c>
      <c r="J1311" s="2" t="s">
        <v>11640</v>
      </c>
      <c r="K1311" s="2" t="s">
        <v>2552</v>
      </c>
    </row>
    <row r="1312" spans="7:11" x14ac:dyDescent="0.25">
      <c r="G1312" s="33" t="s">
        <v>8</v>
      </c>
      <c r="H1312" s="33" t="s">
        <v>2050</v>
      </c>
      <c r="I1312" s="1">
        <v>86112</v>
      </c>
      <c r="J1312" s="2" t="s">
        <v>11641</v>
      </c>
      <c r="K1312" s="2" t="s">
        <v>2552</v>
      </c>
    </row>
    <row r="1313" spans="7:11" x14ac:dyDescent="0.25">
      <c r="G1313" s="33" t="s">
        <v>8</v>
      </c>
      <c r="H1313" s="33" t="s">
        <v>2051</v>
      </c>
      <c r="I1313" s="1">
        <v>86113</v>
      </c>
      <c r="J1313" s="2" t="s">
        <v>11642</v>
      </c>
      <c r="K1313" s="2" t="s">
        <v>2552</v>
      </c>
    </row>
    <row r="1314" spans="7:11" x14ac:dyDescent="0.25">
      <c r="G1314" s="33" t="s">
        <v>8</v>
      </c>
      <c r="H1314" s="33" t="s">
        <v>2052</v>
      </c>
      <c r="I1314" s="1">
        <v>86114</v>
      </c>
      <c r="J1314" s="2" t="s">
        <v>11643</v>
      </c>
      <c r="K1314" s="2" t="s">
        <v>2552</v>
      </c>
    </row>
    <row r="1315" spans="7:11" x14ac:dyDescent="0.25">
      <c r="G1315" s="33" t="s">
        <v>8</v>
      </c>
      <c r="H1315" s="33" t="s">
        <v>2053</v>
      </c>
      <c r="I1315" s="1">
        <v>86115</v>
      </c>
      <c r="J1315" s="2" t="s">
        <v>11644</v>
      </c>
      <c r="K1315" s="2" t="s">
        <v>2552</v>
      </c>
    </row>
    <row r="1316" spans="7:11" x14ac:dyDescent="0.25">
      <c r="G1316" s="33" t="s">
        <v>8</v>
      </c>
      <c r="H1316" s="33" t="s">
        <v>2054</v>
      </c>
      <c r="I1316" s="1">
        <v>86116</v>
      </c>
      <c r="J1316" s="2" t="s">
        <v>11645</v>
      </c>
      <c r="K1316" s="2" t="s">
        <v>2552</v>
      </c>
    </row>
    <row r="1317" spans="7:11" x14ac:dyDescent="0.25">
      <c r="G1317" s="33" t="s">
        <v>8</v>
      </c>
      <c r="H1317" s="33" t="s">
        <v>2055</v>
      </c>
      <c r="I1317" s="1">
        <v>86117</v>
      </c>
      <c r="J1317" s="2" t="s">
        <v>11646</v>
      </c>
      <c r="K1317" s="2" t="s">
        <v>2552</v>
      </c>
    </row>
    <row r="1318" spans="7:11" x14ac:dyDescent="0.25">
      <c r="G1318" s="33" t="s">
        <v>8</v>
      </c>
      <c r="H1318" s="33" t="s">
        <v>2056</v>
      </c>
      <c r="I1318" s="1">
        <v>86118</v>
      </c>
      <c r="J1318" s="2" t="s">
        <v>11647</v>
      </c>
      <c r="K1318" s="2" t="s">
        <v>2552</v>
      </c>
    </row>
    <row r="1319" spans="7:11" x14ac:dyDescent="0.25">
      <c r="G1319" s="33" t="s">
        <v>8</v>
      </c>
      <c r="H1319" s="33" t="s">
        <v>2057</v>
      </c>
      <c r="I1319" s="1">
        <v>86119</v>
      </c>
      <c r="J1319" s="2" t="s">
        <v>11648</v>
      </c>
      <c r="K1319" s="2" t="s">
        <v>2552</v>
      </c>
    </row>
    <row r="1320" spans="7:11" x14ac:dyDescent="0.25">
      <c r="G1320" s="33" t="s">
        <v>8</v>
      </c>
      <c r="H1320" s="33" t="s">
        <v>2058</v>
      </c>
      <c r="I1320" s="1">
        <v>86120</v>
      </c>
      <c r="J1320" s="2" t="s">
        <v>11649</v>
      </c>
      <c r="K1320" s="2" t="s">
        <v>2552</v>
      </c>
    </row>
    <row r="1321" spans="7:11" x14ac:dyDescent="0.25">
      <c r="G1321" s="33" t="s">
        <v>8</v>
      </c>
      <c r="H1321" s="33" t="s">
        <v>2059</v>
      </c>
      <c r="I1321" s="1">
        <v>86121</v>
      </c>
      <c r="J1321" s="2" t="s">
        <v>11650</v>
      </c>
      <c r="K1321" s="2" t="s">
        <v>2552</v>
      </c>
    </row>
    <row r="1322" spans="7:11" x14ac:dyDescent="0.25">
      <c r="G1322" s="33" t="s">
        <v>8</v>
      </c>
      <c r="H1322" s="33" t="s">
        <v>2060</v>
      </c>
      <c r="I1322" s="1">
        <v>86122</v>
      </c>
      <c r="J1322" s="2" t="s">
        <v>11651</v>
      </c>
      <c r="K1322" s="2" t="s">
        <v>2552</v>
      </c>
    </row>
    <row r="1323" spans="7:11" x14ac:dyDescent="0.25">
      <c r="G1323" s="33" t="s">
        <v>8</v>
      </c>
      <c r="H1323" s="33" t="s">
        <v>2160</v>
      </c>
      <c r="I1323" s="1">
        <v>86123</v>
      </c>
      <c r="J1323" s="2" t="s">
        <v>11652</v>
      </c>
      <c r="K1323" s="2" t="s">
        <v>2552</v>
      </c>
    </row>
    <row r="1324" spans="7:11" x14ac:dyDescent="0.25">
      <c r="G1324" s="33" t="s">
        <v>8</v>
      </c>
      <c r="H1324" s="33" t="s">
        <v>2161</v>
      </c>
      <c r="I1324" s="1">
        <v>86124</v>
      </c>
      <c r="J1324" s="2" t="s">
        <v>11653</v>
      </c>
      <c r="K1324" s="2" t="s">
        <v>2552</v>
      </c>
    </row>
    <row r="1325" spans="7:11" x14ac:dyDescent="0.25">
      <c r="G1325" s="33" t="s">
        <v>8</v>
      </c>
      <c r="H1325" s="33" t="s">
        <v>2162</v>
      </c>
      <c r="I1325" s="1">
        <v>86125</v>
      </c>
      <c r="J1325" s="2" t="s">
        <v>11654</v>
      </c>
      <c r="K1325" s="2" t="s">
        <v>2552</v>
      </c>
    </row>
    <row r="1326" spans="7:11" x14ac:dyDescent="0.25">
      <c r="G1326" s="33" t="s">
        <v>8</v>
      </c>
      <c r="H1326" s="33" t="s">
        <v>2163</v>
      </c>
      <c r="I1326" s="1">
        <v>86126</v>
      </c>
      <c r="J1326" s="2" t="s">
        <v>11655</v>
      </c>
      <c r="K1326" s="2" t="s">
        <v>2552</v>
      </c>
    </row>
    <row r="1327" spans="7:11" x14ac:dyDescent="0.25">
      <c r="G1327" s="33" t="s">
        <v>8</v>
      </c>
      <c r="H1327" s="33" t="s">
        <v>2164</v>
      </c>
      <c r="I1327" s="1">
        <v>86127</v>
      </c>
      <c r="J1327" s="2" t="s">
        <v>11656</v>
      </c>
      <c r="K1327" s="2" t="s">
        <v>2552</v>
      </c>
    </row>
    <row r="1328" spans="7:11" x14ac:dyDescent="0.25">
      <c r="G1328" s="33" t="s">
        <v>8</v>
      </c>
      <c r="H1328" s="33" t="s">
        <v>2165</v>
      </c>
      <c r="I1328" s="1">
        <v>86128</v>
      </c>
      <c r="J1328" s="2" t="s">
        <v>11657</v>
      </c>
      <c r="K1328" s="2" t="s">
        <v>2552</v>
      </c>
    </row>
    <row r="1329" spans="7:11" x14ac:dyDescent="0.25">
      <c r="G1329" s="33" t="s">
        <v>8</v>
      </c>
      <c r="H1329" s="33" t="s">
        <v>2166</v>
      </c>
      <c r="I1329" s="1">
        <v>86129</v>
      </c>
      <c r="J1329" s="2" t="s">
        <v>11658</v>
      </c>
      <c r="K1329" s="2" t="s">
        <v>2552</v>
      </c>
    </row>
    <row r="1330" spans="7:11" x14ac:dyDescent="0.25">
      <c r="G1330" s="33" t="s">
        <v>8</v>
      </c>
      <c r="H1330" s="33" t="s">
        <v>2167</v>
      </c>
      <c r="I1330" s="1">
        <v>86130</v>
      </c>
      <c r="J1330" s="2" t="s">
        <v>11659</v>
      </c>
      <c r="K1330" s="2" t="s">
        <v>2552</v>
      </c>
    </row>
    <row r="1331" spans="7:11" x14ac:dyDescent="0.25">
      <c r="G1331" s="33" t="s">
        <v>8</v>
      </c>
      <c r="H1331" s="33" t="s">
        <v>2168</v>
      </c>
      <c r="I1331" s="1">
        <v>86131</v>
      </c>
      <c r="J1331" s="2" t="s">
        <v>11660</v>
      </c>
      <c r="K1331" s="2" t="s">
        <v>2552</v>
      </c>
    </row>
    <row r="1332" spans="7:11" x14ac:dyDescent="0.25">
      <c r="G1332" s="33" t="s">
        <v>8</v>
      </c>
      <c r="H1332" s="33" t="s">
        <v>2169</v>
      </c>
      <c r="I1332" s="1">
        <v>86132</v>
      </c>
      <c r="J1332" s="2" t="s">
        <v>11661</v>
      </c>
      <c r="K1332" s="2" t="s">
        <v>2552</v>
      </c>
    </row>
    <row r="1333" spans="7:11" x14ac:dyDescent="0.25">
      <c r="G1333" s="33" t="s">
        <v>8</v>
      </c>
      <c r="H1333" s="33" t="s">
        <v>2170</v>
      </c>
      <c r="I1333" s="1">
        <v>86133</v>
      </c>
      <c r="J1333" s="2" t="s">
        <v>11662</v>
      </c>
      <c r="K1333" s="2" t="s">
        <v>2552</v>
      </c>
    </row>
    <row r="1334" spans="7:11" x14ac:dyDescent="0.25">
      <c r="G1334" s="33" t="s">
        <v>8</v>
      </c>
      <c r="H1334" s="33" t="s">
        <v>2270</v>
      </c>
      <c r="I1334" s="1">
        <v>86134</v>
      </c>
      <c r="J1334" s="2" t="s">
        <v>11663</v>
      </c>
      <c r="K1334" s="2" t="s">
        <v>2552</v>
      </c>
    </row>
    <row r="1335" spans="7:11" x14ac:dyDescent="0.25">
      <c r="G1335" s="33" t="s">
        <v>8</v>
      </c>
      <c r="H1335" s="33" t="s">
        <v>2271</v>
      </c>
      <c r="I1335" s="1">
        <v>86135</v>
      </c>
      <c r="J1335" s="2" t="s">
        <v>11664</v>
      </c>
      <c r="K1335" s="2" t="s">
        <v>2552</v>
      </c>
    </row>
    <row r="1336" spans="7:11" x14ac:dyDescent="0.25">
      <c r="G1336" s="33" t="s">
        <v>8</v>
      </c>
      <c r="H1336" s="33" t="s">
        <v>2272</v>
      </c>
      <c r="I1336" s="1">
        <v>86136</v>
      </c>
      <c r="J1336" s="2" t="s">
        <v>11665</v>
      </c>
      <c r="K1336" s="2" t="s">
        <v>2552</v>
      </c>
    </row>
    <row r="1337" spans="7:11" x14ac:dyDescent="0.25">
      <c r="G1337" s="33" t="s">
        <v>8</v>
      </c>
      <c r="H1337" s="33" t="s">
        <v>2273</v>
      </c>
      <c r="I1337" s="1">
        <v>86137</v>
      </c>
      <c r="J1337" s="2" t="s">
        <v>11666</v>
      </c>
      <c r="K1337" s="2" t="s">
        <v>2552</v>
      </c>
    </row>
    <row r="1338" spans="7:11" x14ac:dyDescent="0.25">
      <c r="G1338" s="33" t="s">
        <v>8</v>
      </c>
      <c r="H1338" s="33" t="s">
        <v>2274</v>
      </c>
      <c r="I1338" s="1">
        <v>86138</v>
      </c>
      <c r="J1338" s="2" t="s">
        <v>11667</v>
      </c>
      <c r="K1338" s="2" t="s">
        <v>2552</v>
      </c>
    </row>
    <row r="1339" spans="7:11" x14ac:dyDescent="0.25">
      <c r="G1339" s="33" t="s">
        <v>8</v>
      </c>
      <c r="H1339" s="33" t="s">
        <v>2275</v>
      </c>
      <c r="I1339" s="1">
        <v>86139</v>
      </c>
      <c r="J1339" s="2" t="s">
        <v>11668</v>
      </c>
      <c r="K1339" s="2" t="s">
        <v>2552</v>
      </c>
    </row>
    <row r="1340" spans="7:11" x14ac:dyDescent="0.25">
      <c r="G1340" s="33" t="s">
        <v>8</v>
      </c>
      <c r="H1340" s="33" t="s">
        <v>2276</v>
      </c>
      <c r="I1340" s="1">
        <v>86140</v>
      </c>
      <c r="J1340" s="2" t="s">
        <v>11669</v>
      </c>
      <c r="K1340" s="2" t="s">
        <v>2552</v>
      </c>
    </row>
    <row r="1341" spans="7:11" x14ac:dyDescent="0.25">
      <c r="G1341" s="33" t="s">
        <v>8</v>
      </c>
      <c r="H1341" s="33" t="s">
        <v>2277</v>
      </c>
      <c r="I1341" s="1">
        <v>86141</v>
      </c>
      <c r="J1341" s="2" t="s">
        <v>11670</v>
      </c>
      <c r="K1341" s="2" t="s">
        <v>2552</v>
      </c>
    </row>
    <row r="1342" spans="7:11" x14ac:dyDescent="0.25">
      <c r="G1342" s="33" t="s">
        <v>8</v>
      </c>
      <c r="H1342" s="33" t="s">
        <v>2278</v>
      </c>
      <c r="I1342" s="1">
        <v>86142</v>
      </c>
      <c r="J1342" s="2" t="s">
        <v>11671</v>
      </c>
      <c r="K1342" s="2" t="s">
        <v>2552</v>
      </c>
    </row>
    <row r="1343" spans="7:11" x14ac:dyDescent="0.25">
      <c r="G1343" s="33" t="s">
        <v>8</v>
      </c>
      <c r="H1343" s="33" t="s">
        <v>2279</v>
      </c>
      <c r="I1343" s="1">
        <v>86143</v>
      </c>
      <c r="J1343" s="2" t="s">
        <v>11672</v>
      </c>
      <c r="K1343" s="2" t="s">
        <v>2552</v>
      </c>
    </row>
    <row r="1344" spans="7:11" x14ac:dyDescent="0.25">
      <c r="G1344" s="33" t="s">
        <v>8</v>
      </c>
      <c r="H1344" s="33" t="s">
        <v>2280</v>
      </c>
      <c r="I1344" s="1">
        <v>86144</v>
      </c>
      <c r="J1344" s="2" t="s">
        <v>11673</v>
      </c>
      <c r="K1344" s="2" t="s">
        <v>2552</v>
      </c>
    </row>
    <row r="1345" spans="7:11" x14ac:dyDescent="0.25">
      <c r="G1345" s="33" t="s">
        <v>8</v>
      </c>
      <c r="H1345" s="33" t="s">
        <v>2380</v>
      </c>
      <c r="I1345" s="1">
        <v>86145</v>
      </c>
      <c r="J1345" s="2" t="s">
        <v>11674</v>
      </c>
      <c r="K1345" s="2" t="s">
        <v>2552</v>
      </c>
    </row>
    <row r="1346" spans="7:11" x14ac:dyDescent="0.25">
      <c r="G1346" s="33" t="s">
        <v>8</v>
      </c>
      <c r="H1346" s="33" t="s">
        <v>2381</v>
      </c>
      <c r="I1346" s="1">
        <v>86146</v>
      </c>
      <c r="J1346" s="2" t="s">
        <v>11675</v>
      </c>
      <c r="K1346" s="2" t="s">
        <v>2552</v>
      </c>
    </row>
    <row r="1347" spans="7:11" x14ac:dyDescent="0.25">
      <c r="G1347" s="33" t="s">
        <v>8</v>
      </c>
      <c r="H1347" s="33" t="s">
        <v>2382</v>
      </c>
      <c r="I1347" s="1">
        <v>86147</v>
      </c>
      <c r="J1347" s="2" t="s">
        <v>11676</v>
      </c>
      <c r="K1347" s="2" t="s">
        <v>2552</v>
      </c>
    </row>
    <row r="1348" spans="7:11" x14ac:dyDescent="0.25">
      <c r="G1348" s="33" t="s">
        <v>8</v>
      </c>
      <c r="H1348" s="33" t="s">
        <v>2383</v>
      </c>
      <c r="I1348" s="1">
        <v>86148</v>
      </c>
      <c r="J1348" s="2" t="s">
        <v>11677</v>
      </c>
      <c r="K1348" s="2" t="s">
        <v>2552</v>
      </c>
    </row>
    <row r="1349" spans="7:11" x14ac:dyDescent="0.25">
      <c r="G1349" s="33" t="s">
        <v>8</v>
      </c>
      <c r="H1349" s="33" t="s">
        <v>2384</v>
      </c>
      <c r="I1349" s="1">
        <v>86149</v>
      </c>
      <c r="J1349" s="2" t="s">
        <v>11678</v>
      </c>
      <c r="K1349" s="2" t="s">
        <v>2552</v>
      </c>
    </row>
    <row r="1350" spans="7:11" x14ac:dyDescent="0.25">
      <c r="G1350" s="33" t="s">
        <v>8</v>
      </c>
      <c r="H1350" s="33" t="s">
        <v>2385</v>
      </c>
      <c r="I1350" s="1">
        <v>86150</v>
      </c>
      <c r="J1350" s="2" t="s">
        <v>11679</v>
      </c>
      <c r="K1350" s="2" t="s">
        <v>2552</v>
      </c>
    </row>
    <row r="1351" spans="7:11" x14ac:dyDescent="0.25">
      <c r="G1351" s="33" t="s">
        <v>8</v>
      </c>
      <c r="H1351" s="33" t="s">
        <v>2386</v>
      </c>
      <c r="I1351" s="1">
        <v>86151</v>
      </c>
      <c r="J1351" s="2" t="s">
        <v>11680</v>
      </c>
      <c r="K1351" s="2" t="s">
        <v>2552</v>
      </c>
    </row>
    <row r="1352" spans="7:11" x14ac:dyDescent="0.25">
      <c r="G1352" s="33" t="s">
        <v>8</v>
      </c>
      <c r="H1352" s="33" t="s">
        <v>2387</v>
      </c>
      <c r="I1352" s="1">
        <v>86152</v>
      </c>
      <c r="J1352" s="2" t="s">
        <v>11681</v>
      </c>
      <c r="K1352" s="2" t="s">
        <v>2552</v>
      </c>
    </row>
    <row r="1353" spans="7:11" x14ac:dyDescent="0.25">
      <c r="G1353" s="33" t="s">
        <v>8</v>
      </c>
      <c r="H1353" s="33" t="s">
        <v>2388</v>
      </c>
      <c r="I1353" s="1">
        <v>86153</v>
      </c>
      <c r="J1353" s="2" t="s">
        <v>11682</v>
      </c>
      <c r="K1353" s="2" t="s">
        <v>2552</v>
      </c>
    </row>
    <row r="1354" spans="7:11" x14ac:dyDescent="0.25">
      <c r="G1354" s="33" t="s">
        <v>8</v>
      </c>
      <c r="H1354" s="33" t="s">
        <v>2389</v>
      </c>
      <c r="I1354" s="1">
        <v>86154</v>
      </c>
      <c r="J1354" s="2" t="s">
        <v>11683</v>
      </c>
      <c r="K1354" s="2" t="s">
        <v>2552</v>
      </c>
    </row>
    <row r="1355" spans="7:11" x14ac:dyDescent="0.25">
      <c r="G1355" s="33" t="s">
        <v>8</v>
      </c>
      <c r="H1355" s="33" t="s">
        <v>2390</v>
      </c>
      <c r="I1355" s="1">
        <v>86155</v>
      </c>
      <c r="J1355" s="2" t="s">
        <v>11684</v>
      </c>
      <c r="K1355" s="2" t="s">
        <v>2552</v>
      </c>
    </row>
    <row r="1356" spans="7:11" x14ac:dyDescent="0.25">
      <c r="G1356" s="33" t="s">
        <v>8</v>
      </c>
      <c r="H1356" s="33" t="s">
        <v>2490</v>
      </c>
      <c r="I1356" s="1">
        <v>86156</v>
      </c>
      <c r="J1356" s="2" t="s">
        <v>11685</v>
      </c>
      <c r="K1356" s="2" t="s">
        <v>2597</v>
      </c>
    </row>
    <row r="1357" spans="7:11" x14ac:dyDescent="0.25">
      <c r="G1357" s="33" t="s">
        <v>8</v>
      </c>
      <c r="H1357" s="33" t="s">
        <v>2491</v>
      </c>
      <c r="I1357" s="1">
        <v>86157</v>
      </c>
      <c r="J1357" s="2" t="s">
        <v>11686</v>
      </c>
      <c r="K1357" s="2" t="s">
        <v>2597</v>
      </c>
    </row>
    <row r="1358" spans="7:11" x14ac:dyDescent="0.25">
      <c r="G1358" s="33" t="s">
        <v>8</v>
      </c>
      <c r="H1358" s="33" t="s">
        <v>2492</v>
      </c>
      <c r="I1358" s="1">
        <v>86158</v>
      </c>
      <c r="J1358" s="2" t="s">
        <v>11687</v>
      </c>
      <c r="K1358" s="2" t="s">
        <v>2597</v>
      </c>
    </row>
    <row r="1359" spans="7:11" x14ac:dyDescent="0.25">
      <c r="G1359" s="33" t="s">
        <v>8</v>
      </c>
      <c r="H1359" s="33" t="s">
        <v>2493</v>
      </c>
      <c r="I1359" s="1">
        <v>86159</v>
      </c>
      <c r="J1359" s="2" t="s">
        <v>11688</v>
      </c>
      <c r="K1359" s="2" t="s">
        <v>2597</v>
      </c>
    </row>
    <row r="1360" spans="7:11" x14ac:dyDescent="0.25">
      <c r="G1360" s="33" t="s">
        <v>8</v>
      </c>
      <c r="H1360" s="33" t="s">
        <v>2494</v>
      </c>
      <c r="I1360" s="1">
        <v>86160</v>
      </c>
      <c r="J1360" s="2" t="s">
        <v>11689</v>
      </c>
      <c r="K1360" s="2" t="s">
        <v>2597</v>
      </c>
    </row>
    <row r="1361" spans="7:11" x14ac:dyDescent="0.25">
      <c r="G1361" s="33" t="s">
        <v>8</v>
      </c>
      <c r="H1361" s="33" t="s">
        <v>2495</v>
      </c>
      <c r="I1361" s="1">
        <v>86161</v>
      </c>
      <c r="J1361" s="2" t="s">
        <v>11690</v>
      </c>
      <c r="K1361" s="2" t="s">
        <v>2597</v>
      </c>
    </row>
    <row r="1362" spans="7:11" x14ac:dyDescent="0.25">
      <c r="G1362" s="33" t="s">
        <v>8</v>
      </c>
      <c r="H1362" s="33" t="s">
        <v>2496</v>
      </c>
      <c r="I1362" s="1">
        <v>86162</v>
      </c>
      <c r="J1362" s="2" t="s">
        <v>11691</v>
      </c>
      <c r="K1362" s="2" t="s">
        <v>2597</v>
      </c>
    </row>
    <row r="1363" spans="7:11" x14ac:dyDescent="0.25">
      <c r="G1363" s="33" t="s">
        <v>8</v>
      </c>
      <c r="H1363" s="33" t="s">
        <v>2497</v>
      </c>
      <c r="I1363" s="1">
        <v>86163</v>
      </c>
      <c r="J1363" s="2" t="s">
        <v>11692</v>
      </c>
      <c r="K1363" s="2" t="s">
        <v>2597</v>
      </c>
    </row>
    <row r="1364" spans="7:11" x14ac:dyDescent="0.25">
      <c r="G1364" s="33" t="s">
        <v>8</v>
      </c>
      <c r="H1364" s="33" t="s">
        <v>2498</v>
      </c>
      <c r="I1364" s="1">
        <v>86164</v>
      </c>
      <c r="J1364" s="2" t="s">
        <v>11693</v>
      </c>
      <c r="K1364" s="2" t="s">
        <v>2597</v>
      </c>
    </row>
    <row r="1365" spans="7:11" x14ac:dyDescent="0.25">
      <c r="G1365" s="33" t="s">
        <v>8</v>
      </c>
      <c r="H1365" s="33" t="s">
        <v>2499</v>
      </c>
      <c r="I1365" s="1">
        <v>86165</v>
      </c>
      <c r="J1365" s="2" t="s">
        <v>11694</v>
      </c>
      <c r="K1365" s="2" t="s">
        <v>2597</v>
      </c>
    </row>
    <row r="1366" spans="7:11" x14ac:dyDescent="0.25">
      <c r="G1366" s="33" t="s">
        <v>8</v>
      </c>
      <c r="H1366" s="33" t="s">
        <v>2500</v>
      </c>
      <c r="I1366" s="1">
        <v>86166</v>
      </c>
      <c r="J1366" s="2" t="s">
        <v>11695</v>
      </c>
      <c r="K1366" s="2" t="s">
        <v>2597</v>
      </c>
    </row>
    <row r="1367" spans="7:11" x14ac:dyDescent="0.25">
      <c r="G1367" s="33" t="s">
        <v>8</v>
      </c>
      <c r="H1367" s="33" t="s">
        <v>295</v>
      </c>
      <c r="I1367" s="1">
        <v>86167</v>
      </c>
      <c r="J1367" s="2" t="s">
        <v>11696</v>
      </c>
      <c r="K1367" s="2" t="s">
        <v>2597</v>
      </c>
    </row>
    <row r="1368" spans="7:11" x14ac:dyDescent="0.25">
      <c r="G1368" s="33" t="s">
        <v>8</v>
      </c>
      <c r="H1368" s="33" t="s">
        <v>435</v>
      </c>
      <c r="I1368" s="1">
        <v>86168</v>
      </c>
      <c r="J1368" s="2" t="s">
        <v>11697</v>
      </c>
      <c r="K1368" s="2" t="s">
        <v>2597</v>
      </c>
    </row>
    <row r="1369" spans="7:11" x14ac:dyDescent="0.25">
      <c r="G1369" s="33" t="s">
        <v>8</v>
      </c>
      <c r="H1369" s="33" t="s">
        <v>575</v>
      </c>
      <c r="I1369" s="1">
        <v>86169</v>
      </c>
      <c r="J1369" s="2" t="s">
        <v>11698</v>
      </c>
      <c r="K1369" s="2" t="s">
        <v>2597</v>
      </c>
    </row>
    <row r="1370" spans="7:11" x14ac:dyDescent="0.25">
      <c r="G1370" s="33" t="s">
        <v>8</v>
      </c>
      <c r="H1370" s="33" t="s">
        <v>715</v>
      </c>
      <c r="I1370" s="1">
        <v>86170</v>
      </c>
      <c r="J1370" s="2" t="s">
        <v>11699</v>
      </c>
      <c r="K1370" s="2" t="s">
        <v>2597</v>
      </c>
    </row>
    <row r="1371" spans="7:11" x14ac:dyDescent="0.25">
      <c r="G1371" s="33" t="s">
        <v>8</v>
      </c>
      <c r="H1371" s="33" t="s">
        <v>855</v>
      </c>
      <c r="I1371" s="1">
        <v>86171</v>
      </c>
      <c r="J1371" s="2" t="s">
        <v>11700</v>
      </c>
      <c r="K1371" s="2" t="s">
        <v>2597</v>
      </c>
    </row>
    <row r="1372" spans="7:11" x14ac:dyDescent="0.25">
      <c r="G1372" s="33" t="s">
        <v>8</v>
      </c>
      <c r="H1372" s="33" t="s">
        <v>995</v>
      </c>
      <c r="I1372" s="1">
        <v>86172</v>
      </c>
      <c r="J1372" s="2" t="s">
        <v>11701</v>
      </c>
      <c r="K1372" s="2" t="s">
        <v>2597</v>
      </c>
    </row>
    <row r="1373" spans="7:11" x14ac:dyDescent="0.25">
      <c r="G1373" s="33" t="s">
        <v>8</v>
      </c>
      <c r="H1373" s="33" t="s">
        <v>1135</v>
      </c>
      <c r="I1373" s="1">
        <v>86173</v>
      </c>
      <c r="J1373" s="2" t="s">
        <v>11702</v>
      </c>
      <c r="K1373" s="2" t="s">
        <v>2597</v>
      </c>
    </row>
    <row r="1374" spans="7:11" x14ac:dyDescent="0.25">
      <c r="G1374" s="33" t="s">
        <v>8</v>
      </c>
      <c r="H1374" s="33" t="s">
        <v>1275</v>
      </c>
      <c r="I1374" s="1">
        <v>86174</v>
      </c>
      <c r="J1374" s="2" t="s">
        <v>11703</v>
      </c>
      <c r="K1374" s="2" t="s">
        <v>2597</v>
      </c>
    </row>
    <row r="1375" spans="7:11" x14ac:dyDescent="0.25">
      <c r="G1375" s="33" t="s">
        <v>8</v>
      </c>
      <c r="H1375" s="33" t="s">
        <v>1415</v>
      </c>
      <c r="I1375" s="1">
        <v>86175</v>
      </c>
      <c r="J1375" s="2" t="s">
        <v>11704</v>
      </c>
      <c r="K1375" s="2" t="s">
        <v>2597</v>
      </c>
    </row>
    <row r="1376" spans="7:11" x14ac:dyDescent="0.25">
      <c r="G1376" s="33" t="s">
        <v>8</v>
      </c>
      <c r="H1376" s="33" t="s">
        <v>79</v>
      </c>
      <c r="I1376" s="1">
        <v>86176</v>
      </c>
      <c r="J1376" s="2" t="s">
        <v>11705</v>
      </c>
      <c r="K1376" s="2" t="s">
        <v>2597</v>
      </c>
    </row>
    <row r="1377" spans="7:11" x14ac:dyDescent="0.25">
      <c r="G1377" s="33" t="s">
        <v>8</v>
      </c>
      <c r="H1377" s="33" t="s">
        <v>9</v>
      </c>
      <c r="I1377" s="1">
        <v>86177</v>
      </c>
      <c r="J1377" s="2" t="s">
        <v>11706</v>
      </c>
      <c r="K1377" s="2" t="s">
        <v>2597</v>
      </c>
    </row>
    <row r="1378" spans="7:11" x14ac:dyDescent="0.25">
      <c r="G1378" s="33" t="s">
        <v>8</v>
      </c>
      <c r="H1378" s="33" t="s">
        <v>296</v>
      </c>
      <c r="I1378" s="1">
        <v>86178</v>
      </c>
      <c r="J1378" s="2" t="s">
        <v>11707</v>
      </c>
      <c r="K1378" s="2" t="s">
        <v>2597</v>
      </c>
    </row>
    <row r="1379" spans="7:11" x14ac:dyDescent="0.25">
      <c r="G1379" s="33" t="s">
        <v>8</v>
      </c>
      <c r="H1379" s="33" t="s">
        <v>436</v>
      </c>
      <c r="I1379" s="1">
        <v>86179</v>
      </c>
      <c r="J1379" s="2" t="s">
        <v>11708</v>
      </c>
      <c r="K1379" s="2" t="s">
        <v>2597</v>
      </c>
    </row>
    <row r="1380" spans="7:11" x14ac:dyDescent="0.25">
      <c r="G1380" s="33" t="s">
        <v>8</v>
      </c>
      <c r="H1380" s="33" t="s">
        <v>576</v>
      </c>
      <c r="I1380" s="1">
        <v>86180</v>
      </c>
      <c r="J1380" s="2" t="s">
        <v>11709</v>
      </c>
      <c r="K1380" s="2" t="s">
        <v>2597</v>
      </c>
    </row>
    <row r="1381" spans="7:11" x14ac:dyDescent="0.25">
      <c r="G1381" s="33" t="s">
        <v>8</v>
      </c>
      <c r="H1381" s="33" t="s">
        <v>716</v>
      </c>
      <c r="I1381" s="1">
        <v>86181</v>
      </c>
      <c r="J1381" s="2" t="s">
        <v>11710</v>
      </c>
      <c r="K1381" s="2" t="s">
        <v>2597</v>
      </c>
    </row>
    <row r="1382" spans="7:11" x14ac:dyDescent="0.25">
      <c r="G1382" s="33" t="s">
        <v>8</v>
      </c>
      <c r="H1382" s="33" t="s">
        <v>856</v>
      </c>
      <c r="I1382" s="1">
        <v>86182</v>
      </c>
      <c r="J1382" s="2" t="s">
        <v>11711</v>
      </c>
      <c r="K1382" s="2" t="s">
        <v>2597</v>
      </c>
    </row>
    <row r="1383" spans="7:11" x14ac:dyDescent="0.25">
      <c r="G1383" s="33" t="s">
        <v>8</v>
      </c>
      <c r="H1383" s="33" t="s">
        <v>996</v>
      </c>
      <c r="I1383" s="1">
        <v>86183</v>
      </c>
      <c r="J1383" s="2" t="s">
        <v>11712</v>
      </c>
      <c r="K1383" s="2" t="s">
        <v>2597</v>
      </c>
    </row>
    <row r="1384" spans="7:11" x14ac:dyDescent="0.25">
      <c r="G1384" s="33" t="s">
        <v>8</v>
      </c>
      <c r="H1384" s="33" t="s">
        <v>1136</v>
      </c>
      <c r="I1384" s="1">
        <v>86184</v>
      </c>
      <c r="J1384" s="2" t="s">
        <v>11713</v>
      </c>
      <c r="K1384" s="2" t="s">
        <v>2597</v>
      </c>
    </row>
    <row r="1385" spans="7:11" x14ac:dyDescent="0.25">
      <c r="G1385" s="33" t="s">
        <v>8</v>
      </c>
      <c r="H1385" s="33" t="s">
        <v>1276</v>
      </c>
      <c r="I1385" s="1">
        <v>86185</v>
      </c>
      <c r="J1385" s="2" t="s">
        <v>11714</v>
      </c>
      <c r="K1385" s="2" t="s">
        <v>2597</v>
      </c>
    </row>
    <row r="1386" spans="7:11" x14ac:dyDescent="0.25">
      <c r="G1386" s="33" t="s">
        <v>8</v>
      </c>
      <c r="H1386" s="33" t="s">
        <v>1416</v>
      </c>
      <c r="I1386" s="1">
        <v>86186</v>
      </c>
      <c r="J1386" s="2" t="s">
        <v>11715</v>
      </c>
      <c r="K1386" s="2" t="s">
        <v>2597</v>
      </c>
    </row>
    <row r="1387" spans="7:11" x14ac:dyDescent="0.25">
      <c r="G1387" s="33" t="s">
        <v>8</v>
      </c>
      <c r="H1387" s="33" t="s">
        <v>80</v>
      </c>
      <c r="I1387" s="1">
        <v>86187</v>
      </c>
      <c r="J1387" s="2" t="s">
        <v>11716</v>
      </c>
      <c r="K1387" s="2" t="s">
        <v>2597</v>
      </c>
    </row>
    <row r="1388" spans="7:11" x14ac:dyDescent="0.25">
      <c r="G1388" s="33" t="s">
        <v>8</v>
      </c>
      <c r="H1388" s="33" t="s">
        <v>10</v>
      </c>
      <c r="I1388" s="1">
        <v>86188</v>
      </c>
      <c r="J1388" s="2" t="s">
        <v>11717</v>
      </c>
      <c r="K1388" s="2" t="s">
        <v>2597</v>
      </c>
    </row>
    <row r="1389" spans="7:11" x14ac:dyDescent="0.25">
      <c r="G1389" s="33" t="s">
        <v>8</v>
      </c>
      <c r="H1389" s="33" t="s">
        <v>297</v>
      </c>
      <c r="I1389" s="1">
        <v>86189</v>
      </c>
      <c r="J1389" s="2" t="s">
        <v>11718</v>
      </c>
      <c r="K1389" s="2" t="s">
        <v>2597</v>
      </c>
    </row>
    <row r="1390" spans="7:11" x14ac:dyDescent="0.25">
      <c r="G1390" s="33" t="s">
        <v>8</v>
      </c>
      <c r="H1390" s="33" t="s">
        <v>437</v>
      </c>
      <c r="I1390" s="1">
        <v>86190</v>
      </c>
      <c r="J1390" s="2" t="s">
        <v>11719</v>
      </c>
      <c r="K1390" s="2" t="s">
        <v>2597</v>
      </c>
    </row>
    <row r="1391" spans="7:11" x14ac:dyDescent="0.25">
      <c r="G1391" s="33" t="s">
        <v>8</v>
      </c>
      <c r="H1391" s="33" t="s">
        <v>577</v>
      </c>
      <c r="I1391" s="1">
        <v>86191</v>
      </c>
      <c r="J1391" s="2" t="s">
        <v>11720</v>
      </c>
      <c r="K1391" s="2" t="s">
        <v>2597</v>
      </c>
    </row>
    <row r="1392" spans="7:11" x14ac:dyDescent="0.25">
      <c r="G1392" s="33" t="s">
        <v>8</v>
      </c>
      <c r="H1392" s="33" t="s">
        <v>717</v>
      </c>
      <c r="I1392" s="1">
        <v>86192</v>
      </c>
      <c r="J1392" s="2" t="s">
        <v>11721</v>
      </c>
      <c r="K1392" s="2" t="s">
        <v>2597</v>
      </c>
    </row>
    <row r="1393" spans="7:11" x14ac:dyDescent="0.25">
      <c r="G1393" s="33" t="s">
        <v>8</v>
      </c>
      <c r="H1393" s="33" t="s">
        <v>857</v>
      </c>
      <c r="I1393" s="1">
        <v>86193</v>
      </c>
      <c r="J1393" s="2" t="s">
        <v>11722</v>
      </c>
      <c r="K1393" s="2" t="s">
        <v>2597</v>
      </c>
    </row>
    <row r="1394" spans="7:11" x14ac:dyDescent="0.25">
      <c r="G1394" s="33" t="s">
        <v>8</v>
      </c>
      <c r="H1394" s="33" t="s">
        <v>997</v>
      </c>
      <c r="I1394" s="1">
        <v>86194</v>
      </c>
      <c r="J1394" s="2" t="s">
        <v>11723</v>
      </c>
      <c r="K1394" s="2" t="s">
        <v>2597</v>
      </c>
    </row>
    <row r="1395" spans="7:11" x14ac:dyDescent="0.25">
      <c r="G1395" s="33" t="s">
        <v>8</v>
      </c>
      <c r="H1395" s="33" t="s">
        <v>1137</v>
      </c>
      <c r="I1395" s="1">
        <v>86195</v>
      </c>
      <c r="J1395" s="2" t="s">
        <v>11724</v>
      </c>
      <c r="K1395" s="2" t="s">
        <v>2597</v>
      </c>
    </row>
    <row r="1396" spans="7:11" x14ac:dyDescent="0.25">
      <c r="G1396" s="33" t="s">
        <v>8</v>
      </c>
      <c r="H1396" s="33" t="s">
        <v>1277</v>
      </c>
      <c r="I1396" s="1">
        <v>86196</v>
      </c>
      <c r="J1396" s="2" t="s">
        <v>11725</v>
      </c>
      <c r="K1396" s="2" t="s">
        <v>2597</v>
      </c>
    </row>
    <row r="1397" spans="7:11" x14ac:dyDescent="0.25">
      <c r="G1397" s="33" t="s">
        <v>8</v>
      </c>
      <c r="H1397" s="33" t="s">
        <v>1417</v>
      </c>
      <c r="I1397" s="1">
        <v>86197</v>
      </c>
      <c r="J1397" s="2" t="s">
        <v>11726</v>
      </c>
      <c r="K1397" s="2" t="s">
        <v>2597</v>
      </c>
    </row>
    <row r="1398" spans="7:11" x14ac:dyDescent="0.25">
      <c r="G1398" s="33" t="s">
        <v>8</v>
      </c>
      <c r="H1398" s="33" t="s">
        <v>81</v>
      </c>
      <c r="I1398" s="1">
        <v>86198</v>
      </c>
      <c r="J1398" s="2" t="s">
        <v>11727</v>
      </c>
      <c r="K1398" s="2" t="s">
        <v>2597</v>
      </c>
    </row>
    <row r="1399" spans="7:11" x14ac:dyDescent="0.25">
      <c r="G1399" s="33" t="s">
        <v>8</v>
      </c>
      <c r="H1399" s="33" t="s">
        <v>11</v>
      </c>
      <c r="I1399" s="1">
        <v>86199</v>
      </c>
      <c r="J1399" s="2" t="s">
        <v>11728</v>
      </c>
      <c r="K1399" s="2" t="s">
        <v>2597</v>
      </c>
    </row>
    <row r="1400" spans="7:11" x14ac:dyDescent="0.25">
      <c r="G1400" s="33" t="s">
        <v>8</v>
      </c>
      <c r="H1400" s="33" t="s">
        <v>298</v>
      </c>
      <c r="I1400" s="1">
        <v>86200</v>
      </c>
      <c r="J1400" s="2" t="s">
        <v>11729</v>
      </c>
      <c r="K1400" s="2" t="s">
        <v>2597</v>
      </c>
    </row>
    <row r="1401" spans="7:11" x14ac:dyDescent="0.25">
      <c r="G1401" s="33" t="s">
        <v>8</v>
      </c>
      <c r="H1401" s="33" t="s">
        <v>438</v>
      </c>
      <c r="I1401" s="1">
        <v>86201</v>
      </c>
      <c r="J1401" s="2" t="s">
        <v>11730</v>
      </c>
      <c r="K1401" s="2" t="s">
        <v>2597</v>
      </c>
    </row>
    <row r="1402" spans="7:11" x14ac:dyDescent="0.25">
      <c r="G1402" s="33" t="s">
        <v>8</v>
      </c>
      <c r="H1402" s="33" t="s">
        <v>578</v>
      </c>
      <c r="I1402" s="1">
        <v>86202</v>
      </c>
      <c r="J1402" s="2" t="s">
        <v>11731</v>
      </c>
      <c r="K1402" s="2" t="s">
        <v>2597</v>
      </c>
    </row>
    <row r="1403" spans="7:11" x14ac:dyDescent="0.25">
      <c r="G1403" s="33" t="s">
        <v>8</v>
      </c>
      <c r="H1403" s="33" t="s">
        <v>718</v>
      </c>
      <c r="I1403" s="1">
        <v>86203</v>
      </c>
      <c r="J1403" s="2" t="s">
        <v>11732</v>
      </c>
      <c r="K1403" s="2" t="s">
        <v>2597</v>
      </c>
    </row>
    <row r="1404" spans="7:11" x14ac:dyDescent="0.25">
      <c r="G1404" s="33" t="s">
        <v>8</v>
      </c>
      <c r="H1404" s="33" t="s">
        <v>858</v>
      </c>
      <c r="I1404" s="1">
        <v>86204</v>
      </c>
      <c r="J1404" s="2" t="s">
        <v>11733</v>
      </c>
      <c r="K1404" s="2" t="s">
        <v>2597</v>
      </c>
    </row>
    <row r="1405" spans="7:11" x14ac:dyDescent="0.25">
      <c r="G1405" s="33" t="s">
        <v>8</v>
      </c>
      <c r="H1405" s="33" t="s">
        <v>998</v>
      </c>
      <c r="I1405" s="1">
        <v>86205</v>
      </c>
      <c r="J1405" s="2" t="s">
        <v>11734</v>
      </c>
      <c r="K1405" s="2" t="s">
        <v>2597</v>
      </c>
    </row>
    <row r="1406" spans="7:11" x14ac:dyDescent="0.25">
      <c r="G1406" s="33" t="s">
        <v>8</v>
      </c>
      <c r="H1406" s="33" t="s">
        <v>1138</v>
      </c>
      <c r="I1406" s="1">
        <v>86206</v>
      </c>
      <c r="J1406" s="2" t="s">
        <v>11735</v>
      </c>
      <c r="K1406" s="2" t="s">
        <v>2597</v>
      </c>
    </row>
    <row r="1407" spans="7:11" x14ac:dyDescent="0.25">
      <c r="G1407" s="33" t="s">
        <v>8</v>
      </c>
      <c r="H1407" s="33" t="s">
        <v>1278</v>
      </c>
      <c r="I1407" s="1">
        <v>86207</v>
      </c>
      <c r="J1407" s="2" t="s">
        <v>11736</v>
      </c>
      <c r="K1407" s="2" t="s">
        <v>2597</v>
      </c>
    </row>
    <row r="1408" spans="7:11" x14ac:dyDescent="0.25">
      <c r="G1408" s="33" t="s">
        <v>8</v>
      </c>
      <c r="H1408" s="33" t="s">
        <v>1418</v>
      </c>
      <c r="I1408" s="1">
        <v>86208</v>
      </c>
      <c r="J1408" s="2" t="s">
        <v>11737</v>
      </c>
      <c r="K1408" s="2" t="s">
        <v>2597</v>
      </c>
    </row>
    <row r="1409" spans="7:11" x14ac:dyDescent="0.25">
      <c r="G1409" s="33" t="s">
        <v>8</v>
      </c>
      <c r="H1409" s="33" t="s">
        <v>82</v>
      </c>
      <c r="I1409" s="1">
        <v>86209</v>
      </c>
      <c r="J1409" s="2" t="s">
        <v>11738</v>
      </c>
      <c r="K1409" s="2" t="s">
        <v>2597</v>
      </c>
    </row>
    <row r="1410" spans="7:11" x14ac:dyDescent="0.25">
      <c r="G1410" s="33" t="s">
        <v>8</v>
      </c>
      <c r="H1410" s="33" t="s">
        <v>12</v>
      </c>
      <c r="I1410" s="1">
        <v>86210</v>
      </c>
      <c r="J1410" s="2" t="s">
        <v>11739</v>
      </c>
      <c r="K1410" s="2" t="s">
        <v>2597</v>
      </c>
    </row>
    <row r="1411" spans="7:11" x14ac:dyDescent="0.25">
      <c r="G1411" s="33" t="s">
        <v>8</v>
      </c>
      <c r="H1411" s="33" t="s">
        <v>299</v>
      </c>
      <c r="I1411" s="1">
        <v>86211</v>
      </c>
      <c r="J1411" s="2" t="s">
        <v>11740</v>
      </c>
      <c r="K1411" s="2" t="s">
        <v>2597</v>
      </c>
    </row>
    <row r="1412" spans="7:11" x14ac:dyDescent="0.25">
      <c r="G1412" s="33" t="s">
        <v>8</v>
      </c>
      <c r="H1412" s="33" t="s">
        <v>439</v>
      </c>
      <c r="I1412" s="1">
        <v>86212</v>
      </c>
      <c r="J1412" s="2" t="s">
        <v>11741</v>
      </c>
      <c r="K1412" s="2" t="s">
        <v>2597</v>
      </c>
    </row>
    <row r="1413" spans="7:11" x14ac:dyDescent="0.25">
      <c r="G1413" s="33" t="s">
        <v>8</v>
      </c>
      <c r="H1413" s="33" t="s">
        <v>579</v>
      </c>
      <c r="I1413" s="1">
        <v>86213</v>
      </c>
      <c r="J1413" s="2" t="s">
        <v>11742</v>
      </c>
      <c r="K1413" s="2" t="s">
        <v>2597</v>
      </c>
    </row>
    <row r="1414" spans="7:11" x14ac:dyDescent="0.25">
      <c r="G1414" s="33" t="s">
        <v>8</v>
      </c>
      <c r="H1414" s="33" t="s">
        <v>719</v>
      </c>
      <c r="I1414" s="1">
        <v>86214</v>
      </c>
      <c r="J1414" s="2" t="s">
        <v>11743</v>
      </c>
      <c r="K1414" s="2" t="s">
        <v>2597</v>
      </c>
    </row>
    <row r="1415" spans="7:11" x14ac:dyDescent="0.25">
      <c r="G1415" s="33" t="s">
        <v>8</v>
      </c>
      <c r="H1415" s="33" t="s">
        <v>859</v>
      </c>
      <c r="I1415" s="1">
        <v>86215</v>
      </c>
      <c r="J1415" s="2" t="s">
        <v>11744</v>
      </c>
      <c r="K1415" s="2" t="s">
        <v>2597</v>
      </c>
    </row>
    <row r="1416" spans="7:11" x14ac:dyDescent="0.25">
      <c r="G1416" s="33" t="s">
        <v>8</v>
      </c>
      <c r="H1416" s="33" t="s">
        <v>999</v>
      </c>
      <c r="I1416" s="1">
        <v>86216</v>
      </c>
      <c r="J1416" s="2" t="s">
        <v>11745</v>
      </c>
      <c r="K1416" s="2" t="s">
        <v>2597</v>
      </c>
    </row>
    <row r="1417" spans="7:11" x14ac:dyDescent="0.25">
      <c r="G1417" s="33" t="s">
        <v>8</v>
      </c>
      <c r="H1417" s="33" t="s">
        <v>1139</v>
      </c>
      <c r="I1417" s="1">
        <v>86217</v>
      </c>
      <c r="J1417" s="2" t="s">
        <v>11746</v>
      </c>
      <c r="K1417" s="2" t="s">
        <v>2597</v>
      </c>
    </row>
    <row r="1418" spans="7:11" x14ac:dyDescent="0.25">
      <c r="G1418" s="33" t="s">
        <v>8</v>
      </c>
      <c r="H1418" s="33" t="s">
        <v>1279</v>
      </c>
      <c r="I1418" s="1">
        <v>86218</v>
      </c>
      <c r="J1418" s="2" t="s">
        <v>11747</v>
      </c>
      <c r="K1418" s="2" t="s">
        <v>2597</v>
      </c>
    </row>
    <row r="1419" spans="7:11" x14ac:dyDescent="0.25">
      <c r="G1419" s="33" t="s">
        <v>8</v>
      </c>
      <c r="H1419" s="33" t="s">
        <v>1419</v>
      </c>
      <c r="I1419" s="1">
        <v>86219</v>
      </c>
      <c r="J1419" s="2" t="s">
        <v>11748</v>
      </c>
      <c r="K1419" s="2" t="s">
        <v>2597</v>
      </c>
    </row>
    <row r="1420" spans="7:11" x14ac:dyDescent="0.25">
      <c r="G1420" s="33" t="s">
        <v>8</v>
      </c>
      <c r="H1420" s="33" t="s">
        <v>83</v>
      </c>
      <c r="I1420" s="1">
        <v>86220</v>
      </c>
      <c r="J1420" s="2" t="s">
        <v>11749</v>
      </c>
      <c r="K1420" s="2" t="s">
        <v>2597</v>
      </c>
    </row>
    <row r="1421" spans="7:11" x14ac:dyDescent="0.25">
      <c r="G1421" s="33" t="s">
        <v>8</v>
      </c>
      <c r="H1421" s="33" t="s">
        <v>13</v>
      </c>
      <c r="I1421" s="1">
        <v>86221</v>
      </c>
      <c r="J1421" s="2" t="s">
        <v>11750</v>
      </c>
      <c r="K1421" s="2" t="s">
        <v>2597</v>
      </c>
    </row>
    <row r="1422" spans="7:11" x14ac:dyDescent="0.25">
      <c r="G1422" s="33" t="s">
        <v>8</v>
      </c>
      <c r="H1422" s="33" t="s">
        <v>300</v>
      </c>
      <c r="I1422" s="1">
        <v>86222</v>
      </c>
      <c r="J1422" s="2" t="s">
        <v>11751</v>
      </c>
      <c r="K1422" s="2" t="s">
        <v>2597</v>
      </c>
    </row>
    <row r="1423" spans="7:11" x14ac:dyDescent="0.25">
      <c r="G1423" s="33" t="s">
        <v>8</v>
      </c>
      <c r="H1423" s="33" t="s">
        <v>440</v>
      </c>
      <c r="I1423" s="1">
        <v>86223</v>
      </c>
      <c r="J1423" s="2" t="s">
        <v>11752</v>
      </c>
      <c r="K1423" s="2" t="s">
        <v>2597</v>
      </c>
    </row>
    <row r="1424" spans="7:11" x14ac:dyDescent="0.25">
      <c r="G1424" s="33" t="s">
        <v>8</v>
      </c>
      <c r="H1424" s="33" t="s">
        <v>580</v>
      </c>
      <c r="I1424" s="1">
        <v>86224</v>
      </c>
      <c r="J1424" s="2" t="s">
        <v>11753</v>
      </c>
      <c r="K1424" s="2" t="s">
        <v>2597</v>
      </c>
    </row>
    <row r="1425" spans="7:11" x14ac:dyDescent="0.25">
      <c r="G1425" s="33" t="s">
        <v>8</v>
      </c>
      <c r="H1425" s="33" t="s">
        <v>720</v>
      </c>
      <c r="I1425" s="1">
        <v>86225</v>
      </c>
      <c r="J1425" s="2" t="s">
        <v>11754</v>
      </c>
      <c r="K1425" s="2" t="s">
        <v>2597</v>
      </c>
    </row>
    <row r="1426" spans="7:11" x14ac:dyDescent="0.25">
      <c r="G1426" s="33" t="s">
        <v>8</v>
      </c>
      <c r="H1426" s="33" t="s">
        <v>860</v>
      </c>
      <c r="I1426" s="1">
        <v>86226</v>
      </c>
      <c r="J1426" s="2" t="s">
        <v>11755</v>
      </c>
      <c r="K1426" s="2" t="s">
        <v>2597</v>
      </c>
    </row>
    <row r="1427" spans="7:11" x14ac:dyDescent="0.25">
      <c r="G1427" s="33" t="s">
        <v>8</v>
      </c>
      <c r="H1427" s="33" t="s">
        <v>1000</v>
      </c>
      <c r="I1427" s="1">
        <v>86227</v>
      </c>
      <c r="J1427" s="2" t="s">
        <v>11756</v>
      </c>
      <c r="K1427" s="2" t="s">
        <v>2597</v>
      </c>
    </row>
    <row r="1428" spans="7:11" x14ac:dyDescent="0.25">
      <c r="G1428" s="33" t="s">
        <v>8</v>
      </c>
      <c r="H1428" s="33" t="s">
        <v>1140</v>
      </c>
      <c r="I1428" s="1">
        <v>86228</v>
      </c>
      <c r="J1428" s="2" t="s">
        <v>11757</v>
      </c>
      <c r="K1428" s="2" t="s">
        <v>2597</v>
      </c>
    </row>
    <row r="1429" spans="7:11" x14ac:dyDescent="0.25">
      <c r="G1429" s="33" t="s">
        <v>8</v>
      </c>
      <c r="H1429" s="33" t="s">
        <v>1280</v>
      </c>
      <c r="I1429" s="1">
        <v>86229</v>
      </c>
      <c r="J1429" s="2" t="s">
        <v>11758</v>
      </c>
      <c r="K1429" s="2" t="s">
        <v>2597</v>
      </c>
    </row>
    <row r="1430" spans="7:11" x14ac:dyDescent="0.25">
      <c r="G1430" s="33" t="s">
        <v>8</v>
      </c>
      <c r="H1430" s="33" t="s">
        <v>1420</v>
      </c>
      <c r="I1430" s="1">
        <v>86230</v>
      </c>
      <c r="J1430" s="2" t="s">
        <v>11759</v>
      </c>
      <c r="K1430" s="2" t="s">
        <v>2597</v>
      </c>
    </row>
    <row r="1431" spans="7:11" x14ac:dyDescent="0.25">
      <c r="G1431" s="33" t="s">
        <v>8</v>
      </c>
      <c r="H1431" s="33" t="s">
        <v>84</v>
      </c>
      <c r="I1431" s="1">
        <v>86231</v>
      </c>
      <c r="J1431" s="2" t="s">
        <v>11760</v>
      </c>
      <c r="K1431" s="2" t="s">
        <v>2597</v>
      </c>
    </row>
    <row r="1432" spans="7:11" x14ac:dyDescent="0.25">
      <c r="G1432" s="33" t="s">
        <v>8</v>
      </c>
      <c r="H1432" s="33" t="s">
        <v>14</v>
      </c>
      <c r="I1432" s="1">
        <v>86232</v>
      </c>
      <c r="J1432" s="2" t="s">
        <v>11761</v>
      </c>
      <c r="K1432" s="2" t="s">
        <v>2597</v>
      </c>
    </row>
    <row r="1433" spans="7:11" x14ac:dyDescent="0.25">
      <c r="G1433" s="33" t="s">
        <v>8</v>
      </c>
      <c r="H1433" s="33" t="s">
        <v>301</v>
      </c>
      <c r="I1433" s="1">
        <v>86233</v>
      </c>
      <c r="J1433" s="2" t="s">
        <v>11762</v>
      </c>
      <c r="K1433" s="2" t="s">
        <v>2597</v>
      </c>
    </row>
    <row r="1434" spans="7:11" x14ac:dyDescent="0.25">
      <c r="G1434" s="33" t="s">
        <v>8</v>
      </c>
      <c r="H1434" s="33" t="s">
        <v>441</v>
      </c>
      <c r="I1434" s="1">
        <v>86234</v>
      </c>
      <c r="J1434" s="2" t="s">
        <v>11763</v>
      </c>
      <c r="K1434" s="2" t="s">
        <v>2597</v>
      </c>
    </row>
    <row r="1435" spans="7:11" x14ac:dyDescent="0.25">
      <c r="G1435" s="33" t="s">
        <v>8</v>
      </c>
      <c r="H1435" s="33" t="s">
        <v>581</v>
      </c>
      <c r="I1435" s="1">
        <v>86235</v>
      </c>
      <c r="J1435" s="2" t="s">
        <v>11764</v>
      </c>
      <c r="K1435" s="2" t="s">
        <v>2597</v>
      </c>
    </row>
    <row r="1436" spans="7:11" x14ac:dyDescent="0.25">
      <c r="G1436" s="33" t="s">
        <v>8</v>
      </c>
      <c r="H1436" s="33" t="s">
        <v>721</v>
      </c>
      <c r="I1436" s="1">
        <v>86236</v>
      </c>
      <c r="J1436" s="2" t="s">
        <v>11765</v>
      </c>
      <c r="K1436" s="2" t="s">
        <v>2597</v>
      </c>
    </row>
    <row r="1437" spans="7:11" x14ac:dyDescent="0.25">
      <c r="G1437" s="33" t="s">
        <v>8</v>
      </c>
      <c r="H1437" s="33" t="s">
        <v>861</v>
      </c>
      <c r="I1437" s="1">
        <v>86237</v>
      </c>
      <c r="J1437" s="2" t="s">
        <v>11766</v>
      </c>
      <c r="K1437" s="2" t="s">
        <v>2597</v>
      </c>
    </row>
    <row r="1438" spans="7:11" x14ac:dyDescent="0.25">
      <c r="G1438" s="33" t="s">
        <v>8</v>
      </c>
      <c r="H1438" s="33" t="s">
        <v>1001</v>
      </c>
      <c r="I1438" s="1">
        <v>86238</v>
      </c>
      <c r="J1438" s="2" t="s">
        <v>11767</v>
      </c>
      <c r="K1438" s="2" t="s">
        <v>2597</v>
      </c>
    </row>
    <row r="1439" spans="7:11" x14ac:dyDescent="0.25">
      <c r="G1439" s="33" t="s">
        <v>8</v>
      </c>
      <c r="H1439" s="33" t="s">
        <v>1141</v>
      </c>
      <c r="I1439" s="1">
        <v>86239</v>
      </c>
      <c r="J1439" s="2" t="s">
        <v>11768</v>
      </c>
      <c r="K1439" s="2" t="s">
        <v>2597</v>
      </c>
    </row>
    <row r="1440" spans="7:11" x14ac:dyDescent="0.25">
      <c r="G1440" s="33" t="s">
        <v>8</v>
      </c>
      <c r="H1440" s="33" t="s">
        <v>1281</v>
      </c>
      <c r="I1440" s="1">
        <v>86240</v>
      </c>
      <c r="J1440" s="2" t="s">
        <v>11769</v>
      </c>
      <c r="K1440" s="2" t="s">
        <v>2597</v>
      </c>
    </row>
    <row r="1441" spans="7:11" x14ac:dyDescent="0.25">
      <c r="G1441" s="33" t="s">
        <v>8</v>
      </c>
      <c r="H1441" s="33" t="s">
        <v>1421</v>
      </c>
      <c r="I1441" s="1">
        <v>86241</v>
      </c>
      <c r="J1441" s="2" t="s">
        <v>11770</v>
      </c>
      <c r="K1441" s="2" t="s">
        <v>2597</v>
      </c>
    </row>
    <row r="1442" spans="7:11" x14ac:dyDescent="0.25">
      <c r="G1442" s="33" t="s">
        <v>8</v>
      </c>
      <c r="H1442" s="33" t="s">
        <v>85</v>
      </c>
      <c r="I1442" s="1">
        <v>86242</v>
      </c>
      <c r="J1442" s="2" t="s">
        <v>11771</v>
      </c>
      <c r="K1442" s="2" t="s">
        <v>2597</v>
      </c>
    </row>
    <row r="1443" spans="7:11" x14ac:dyDescent="0.25">
      <c r="G1443" s="33" t="s">
        <v>8</v>
      </c>
      <c r="H1443" s="33" t="s">
        <v>15</v>
      </c>
      <c r="I1443" s="1">
        <v>86243</v>
      </c>
      <c r="J1443" s="2" t="s">
        <v>11772</v>
      </c>
      <c r="K1443" s="2" t="s">
        <v>2597</v>
      </c>
    </row>
    <row r="1444" spans="7:11" x14ac:dyDescent="0.25">
      <c r="G1444" s="33" t="s">
        <v>8</v>
      </c>
      <c r="H1444" s="33" t="s">
        <v>302</v>
      </c>
      <c r="I1444" s="1">
        <v>86244</v>
      </c>
      <c r="J1444" s="2" t="s">
        <v>11773</v>
      </c>
      <c r="K1444" s="2" t="s">
        <v>2597</v>
      </c>
    </row>
    <row r="1445" spans="7:11" x14ac:dyDescent="0.25">
      <c r="G1445" s="33" t="s">
        <v>8</v>
      </c>
      <c r="H1445" s="33" t="s">
        <v>442</v>
      </c>
      <c r="I1445" s="1">
        <v>86245</v>
      </c>
      <c r="J1445" s="2" t="s">
        <v>11774</v>
      </c>
      <c r="K1445" s="2" t="s">
        <v>2597</v>
      </c>
    </row>
    <row r="1446" spans="7:11" x14ac:dyDescent="0.25">
      <c r="G1446" s="33" t="s">
        <v>8</v>
      </c>
      <c r="H1446" s="33" t="s">
        <v>582</v>
      </c>
      <c r="I1446" s="1">
        <v>86246</v>
      </c>
      <c r="J1446" s="2" t="s">
        <v>11775</v>
      </c>
      <c r="K1446" s="2" t="s">
        <v>2597</v>
      </c>
    </row>
    <row r="1447" spans="7:11" x14ac:dyDescent="0.25">
      <c r="G1447" s="33" t="s">
        <v>8</v>
      </c>
      <c r="H1447" s="33" t="s">
        <v>722</v>
      </c>
      <c r="I1447" s="1">
        <v>86247</v>
      </c>
      <c r="J1447" s="2" t="s">
        <v>11776</v>
      </c>
      <c r="K1447" s="2" t="s">
        <v>2597</v>
      </c>
    </row>
    <row r="1448" spans="7:11" x14ac:dyDescent="0.25">
      <c r="G1448" s="33" t="s">
        <v>8</v>
      </c>
      <c r="H1448" s="33" t="s">
        <v>862</v>
      </c>
      <c r="I1448" s="1">
        <v>86248</v>
      </c>
      <c r="J1448" s="2" t="s">
        <v>11777</v>
      </c>
      <c r="K1448" s="2" t="s">
        <v>2597</v>
      </c>
    </row>
    <row r="1449" spans="7:11" x14ac:dyDescent="0.25">
      <c r="G1449" s="33" t="s">
        <v>8</v>
      </c>
      <c r="H1449" s="33" t="s">
        <v>1002</v>
      </c>
      <c r="I1449" s="1">
        <v>86249</v>
      </c>
      <c r="J1449" s="2" t="s">
        <v>11778</v>
      </c>
      <c r="K1449" s="2" t="s">
        <v>2597</v>
      </c>
    </row>
    <row r="1450" spans="7:11" x14ac:dyDescent="0.25">
      <c r="G1450" s="33" t="s">
        <v>8</v>
      </c>
      <c r="H1450" s="33" t="s">
        <v>1142</v>
      </c>
      <c r="I1450" s="1">
        <v>86250</v>
      </c>
      <c r="J1450" s="2" t="s">
        <v>11779</v>
      </c>
      <c r="K1450" s="2" t="s">
        <v>2597</v>
      </c>
    </row>
    <row r="1451" spans="7:11" x14ac:dyDescent="0.25">
      <c r="G1451" s="33" t="s">
        <v>8</v>
      </c>
      <c r="H1451" s="33" t="s">
        <v>1282</v>
      </c>
      <c r="I1451" s="1">
        <v>86251</v>
      </c>
      <c r="J1451" s="2" t="s">
        <v>11780</v>
      </c>
      <c r="K1451" s="2" t="s">
        <v>2597</v>
      </c>
    </row>
    <row r="1452" spans="7:11" x14ac:dyDescent="0.25">
      <c r="G1452" s="33" t="s">
        <v>8</v>
      </c>
      <c r="H1452" s="33" t="s">
        <v>1422</v>
      </c>
      <c r="I1452" s="1">
        <v>86252</v>
      </c>
      <c r="J1452" s="2" t="s">
        <v>11781</v>
      </c>
      <c r="K1452" s="2" t="s">
        <v>2597</v>
      </c>
    </row>
    <row r="1453" spans="7:11" x14ac:dyDescent="0.25">
      <c r="G1453" s="33" t="s">
        <v>8</v>
      </c>
      <c r="H1453" s="33" t="s">
        <v>86</v>
      </c>
      <c r="I1453" s="1">
        <v>86253</v>
      </c>
      <c r="J1453" s="2" t="s">
        <v>11782</v>
      </c>
      <c r="K1453" s="2" t="s">
        <v>2597</v>
      </c>
    </row>
    <row r="1454" spans="7:11" x14ac:dyDescent="0.25">
      <c r="G1454" s="33" t="s">
        <v>8</v>
      </c>
      <c r="H1454" s="33" t="s">
        <v>16</v>
      </c>
      <c r="I1454" s="1">
        <v>86254</v>
      </c>
      <c r="J1454" s="2" t="s">
        <v>11783</v>
      </c>
      <c r="K1454" s="2" t="s">
        <v>2597</v>
      </c>
    </row>
    <row r="1455" spans="7:11" x14ac:dyDescent="0.25">
      <c r="G1455" s="33" t="s">
        <v>8</v>
      </c>
      <c r="H1455" s="33" t="s">
        <v>303</v>
      </c>
      <c r="I1455" s="1">
        <v>86255</v>
      </c>
      <c r="J1455" s="2" t="s">
        <v>11784</v>
      </c>
      <c r="K1455" s="2" t="s">
        <v>2597</v>
      </c>
    </row>
    <row r="1456" spans="7:11" x14ac:dyDescent="0.25">
      <c r="G1456" s="33" t="s">
        <v>8</v>
      </c>
      <c r="H1456" s="33" t="s">
        <v>443</v>
      </c>
      <c r="I1456" s="1">
        <v>86256</v>
      </c>
      <c r="J1456" s="2" t="s">
        <v>11785</v>
      </c>
      <c r="K1456" s="2" t="s">
        <v>2597</v>
      </c>
    </row>
    <row r="1457" spans="7:11" x14ac:dyDescent="0.25">
      <c r="G1457" s="33" t="s">
        <v>8</v>
      </c>
      <c r="H1457" s="33" t="s">
        <v>583</v>
      </c>
      <c r="I1457" s="1">
        <v>86257</v>
      </c>
      <c r="J1457" s="2" t="s">
        <v>11786</v>
      </c>
      <c r="K1457" s="2" t="s">
        <v>2597</v>
      </c>
    </row>
    <row r="1458" spans="7:11" x14ac:dyDescent="0.25">
      <c r="G1458" s="33" t="s">
        <v>8</v>
      </c>
      <c r="H1458" s="33" t="s">
        <v>723</v>
      </c>
      <c r="I1458" s="1">
        <v>86258</v>
      </c>
      <c r="J1458" s="2" t="s">
        <v>11787</v>
      </c>
      <c r="K1458" s="2" t="s">
        <v>2597</v>
      </c>
    </row>
    <row r="1459" spans="7:11" x14ac:dyDescent="0.25">
      <c r="G1459" s="33" t="s">
        <v>8</v>
      </c>
      <c r="H1459" s="33" t="s">
        <v>863</v>
      </c>
      <c r="I1459" s="1">
        <v>86259</v>
      </c>
      <c r="J1459" s="2" t="s">
        <v>11788</v>
      </c>
      <c r="K1459" s="2" t="s">
        <v>2597</v>
      </c>
    </row>
    <row r="1460" spans="7:11" x14ac:dyDescent="0.25">
      <c r="G1460" s="33" t="s">
        <v>8</v>
      </c>
      <c r="H1460" s="33" t="s">
        <v>1003</v>
      </c>
      <c r="I1460" s="1">
        <v>86260</v>
      </c>
      <c r="J1460" s="2" t="s">
        <v>11789</v>
      </c>
      <c r="K1460" s="2" t="s">
        <v>2597</v>
      </c>
    </row>
    <row r="1461" spans="7:11" x14ac:dyDescent="0.25">
      <c r="G1461" s="33" t="s">
        <v>8</v>
      </c>
      <c r="H1461" s="33" t="s">
        <v>1143</v>
      </c>
      <c r="I1461" s="1">
        <v>86261</v>
      </c>
      <c r="J1461" s="2" t="s">
        <v>11790</v>
      </c>
      <c r="K1461" s="2" t="s">
        <v>2597</v>
      </c>
    </row>
    <row r="1462" spans="7:11" x14ac:dyDescent="0.25">
      <c r="G1462" s="33" t="s">
        <v>8</v>
      </c>
      <c r="H1462" s="33" t="s">
        <v>1283</v>
      </c>
      <c r="I1462" s="1">
        <v>86262</v>
      </c>
      <c r="J1462" s="2" t="s">
        <v>11791</v>
      </c>
      <c r="K1462" s="2" t="s">
        <v>2597</v>
      </c>
    </row>
    <row r="1463" spans="7:11" x14ac:dyDescent="0.25">
      <c r="G1463" s="33" t="s">
        <v>8</v>
      </c>
      <c r="H1463" s="33" t="s">
        <v>1423</v>
      </c>
      <c r="I1463" s="1">
        <v>86263</v>
      </c>
      <c r="J1463" s="2" t="s">
        <v>11792</v>
      </c>
      <c r="K1463" s="2" t="s">
        <v>2597</v>
      </c>
    </row>
    <row r="1464" spans="7:11" x14ac:dyDescent="0.25">
      <c r="G1464" s="33" t="s">
        <v>8</v>
      </c>
      <c r="H1464" s="33" t="s">
        <v>87</v>
      </c>
      <c r="I1464" s="1">
        <v>86264</v>
      </c>
      <c r="J1464" s="2" t="s">
        <v>11793</v>
      </c>
      <c r="K1464" s="2" t="s">
        <v>2597</v>
      </c>
    </row>
    <row r="1465" spans="7:11" x14ac:dyDescent="0.25">
      <c r="G1465" s="33" t="s">
        <v>8</v>
      </c>
      <c r="H1465" s="33" t="s">
        <v>17</v>
      </c>
      <c r="I1465" s="1">
        <v>86265</v>
      </c>
      <c r="J1465" s="2" t="s">
        <v>11794</v>
      </c>
      <c r="K1465" s="2" t="s">
        <v>2597</v>
      </c>
    </row>
    <row r="1466" spans="7:11" x14ac:dyDescent="0.25">
      <c r="G1466" s="33" t="s">
        <v>8</v>
      </c>
      <c r="H1466" s="33" t="s">
        <v>304</v>
      </c>
      <c r="I1466" s="1">
        <v>86266</v>
      </c>
      <c r="J1466" s="2" t="s">
        <v>11795</v>
      </c>
      <c r="K1466" s="2" t="s">
        <v>2597</v>
      </c>
    </row>
    <row r="1467" spans="7:11" x14ac:dyDescent="0.25">
      <c r="G1467" s="33" t="s">
        <v>8</v>
      </c>
      <c r="H1467" s="33" t="s">
        <v>444</v>
      </c>
      <c r="I1467" s="1">
        <v>86267</v>
      </c>
      <c r="J1467" s="2" t="s">
        <v>11796</v>
      </c>
      <c r="K1467" s="2" t="s">
        <v>2597</v>
      </c>
    </row>
    <row r="1468" spans="7:11" x14ac:dyDescent="0.25">
      <c r="G1468" s="33" t="s">
        <v>8</v>
      </c>
      <c r="H1468" s="33" t="s">
        <v>584</v>
      </c>
      <c r="I1468" s="1">
        <v>86268</v>
      </c>
      <c r="J1468" s="2" t="s">
        <v>11797</v>
      </c>
      <c r="K1468" s="2" t="s">
        <v>2597</v>
      </c>
    </row>
    <row r="1469" spans="7:11" x14ac:dyDescent="0.25">
      <c r="G1469" s="33" t="s">
        <v>8</v>
      </c>
      <c r="H1469" s="33" t="s">
        <v>724</v>
      </c>
      <c r="I1469" s="1">
        <v>86269</v>
      </c>
      <c r="J1469" s="2" t="s">
        <v>11798</v>
      </c>
      <c r="K1469" s="2" t="s">
        <v>2597</v>
      </c>
    </row>
    <row r="1470" spans="7:11" x14ac:dyDescent="0.25">
      <c r="G1470" s="33" t="s">
        <v>8</v>
      </c>
      <c r="H1470" s="33" t="s">
        <v>864</v>
      </c>
      <c r="I1470" s="1">
        <v>86270</v>
      </c>
      <c r="J1470" s="2" t="s">
        <v>11799</v>
      </c>
      <c r="K1470" s="2" t="s">
        <v>2597</v>
      </c>
    </row>
    <row r="1471" spans="7:11" x14ac:dyDescent="0.25">
      <c r="G1471" s="33" t="s">
        <v>8</v>
      </c>
      <c r="H1471" s="33" t="s">
        <v>1004</v>
      </c>
      <c r="I1471" s="1">
        <v>86271</v>
      </c>
      <c r="J1471" s="2" t="s">
        <v>11800</v>
      </c>
      <c r="K1471" s="2" t="s">
        <v>2597</v>
      </c>
    </row>
    <row r="1472" spans="7:11" x14ac:dyDescent="0.25">
      <c r="G1472" s="33" t="s">
        <v>8</v>
      </c>
      <c r="H1472" s="33" t="s">
        <v>1144</v>
      </c>
      <c r="I1472" s="1">
        <v>86272</v>
      </c>
      <c r="J1472" s="2" t="s">
        <v>11801</v>
      </c>
      <c r="K1472" s="2" t="s">
        <v>2597</v>
      </c>
    </row>
    <row r="1473" spans="7:11" x14ac:dyDescent="0.25">
      <c r="G1473" s="33" t="s">
        <v>8</v>
      </c>
      <c r="H1473" s="33" t="s">
        <v>1284</v>
      </c>
      <c r="I1473" s="1">
        <v>86273</v>
      </c>
      <c r="J1473" s="2" t="s">
        <v>11802</v>
      </c>
      <c r="K1473" s="2" t="s">
        <v>2597</v>
      </c>
    </row>
    <row r="1474" spans="7:11" x14ac:dyDescent="0.25">
      <c r="G1474" s="33" t="s">
        <v>8</v>
      </c>
      <c r="H1474" s="33" t="s">
        <v>1424</v>
      </c>
      <c r="I1474" s="1">
        <v>86274</v>
      </c>
      <c r="J1474" s="2" t="s">
        <v>11803</v>
      </c>
      <c r="K1474" s="2" t="s">
        <v>2597</v>
      </c>
    </row>
    <row r="1475" spans="7:11" x14ac:dyDescent="0.25">
      <c r="G1475" s="33" t="s">
        <v>8</v>
      </c>
      <c r="H1475" s="33" t="s">
        <v>88</v>
      </c>
      <c r="I1475" s="1">
        <v>86275</v>
      </c>
      <c r="J1475" s="2" t="s">
        <v>11804</v>
      </c>
      <c r="K1475" s="2" t="s">
        <v>2597</v>
      </c>
    </row>
    <row r="1476" spans="7:11" x14ac:dyDescent="0.25">
      <c r="G1476" s="33" t="s">
        <v>8</v>
      </c>
      <c r="H1476" s="33" t="s">
        <v>18</v>
      </c>
      <c r="I1476" s="1">
        <v>86276</v>
      </c>
      <c r="J1476" s="2" t="s">
        <v>11805</v>
      </c>
      <c r="K1476" s="2" t="s">
        <v>2597</v>
      </c>
    </row>
    <row r="1477" spans="7:11" x14ac:dyDescent="0.25">
      <c r="G1477" s="33" t="s">
        <v>8</v>
      </c>
      <c r="H1477" s="33" t="s">
        <v>305</v>
      </c>
      <c r="I1477" s="1">
        <v>86277</v>
      </c>
      <c r="J1477" s="2" t="s">
        <v>11806</v>
      </c>
      <c r="K1477" s="2" t="s">
        <v>2597</v>
      </c>
    </row>
    <row r="1478" spans="7:11" x14ac:dyDescent="0.25">
      <c r="G1478" s="33" t="s">
        <v>8</v>
      </c>
      <c r="H1478" s="33" t="s">
        <v>445</v>
      </c>
      <c r="I1478" s="1">
        <v>86278</v>
      </c>
      <c r="J1478" s="2" t="s">
        <v>11807</v>
      </c>
      <c r="K1478" s="2" t="s">
        <v>2597</v>
      </c>
    </row>
    <row r="1479" spans="7:11" x14ac:dyDescent="0.25">
      <c r="G1479" s="33" t="s">
        <v>8</v>
      </c>
      <c r="H1479" s="33" t="s">
        <v>585</v>
      </c>
      <c r="I1479" s="1">
        <v>86279</v>
      </c>
      <c r="J1479" s="2" t="s">
        <v>11808</v>
      </c>
      <c r="K1479" s="2" t="s">
        <v>2597</v>
      </c>
    </row>
    <row r="1480" spans="7:11" x14ac:dyDescent="0.25">
      <c r="G1480" s="33" t="s">
        <v>8</v>
      </c>
      <c r="H1480" s="33" t="s">
        <v>725</v>
      </c>
      <c r="I1480" s="1">
        <v>86280</v>
      </c>
      <c r="J1480" s="2" t="s">
        <v>11809</v>
      </c>
      <c r="K1480" s="2" t="s">
        <v>2597</v>
      </c>
    </row>
    <row r="1481" spans="7:11" x14ac:dyDescent="0.25">
      <c r="G1481" s="33" t="s">
        <v>8</v>
      </c>
      <c r="H1481" s="33" t="s">
        <v>865</v>
      </c>
      <c r="I1481" s="1">
        <v>86281</v>
      </c>
      <c r="J1481" s="2" t="s">
        <v>11810</v>
      </c>
      <c r="K1481" s="2" t="s">
        <v>2597</v>
      </c>
    </row>
    <row r="1482" spans="7:11" x14ac:dyDescent="0.25">
      <c r="G1482" s="33" t="s">
        <v>8</v>
      </c>
      <c r="H1482" s="33" t="s">
        <v>1005</v>
      </c>
      <c r="I1482" s="1">
        <v>86282</v>
      </c>
      <c r="J1482" s="2" t="s">
        <v>11811</v>
      </c>
      <c r="K1482" s="2" t="s">
        <v>2597</v>
      </c>
    </row>
    <row r="1483" spans="7:11" x14ac:dyDescent="0.25">
      <c r="G1483" s="33" t="s">
        <v>8</v>
      </c>
      <c r="H1483" s="33" t="s">
        <v>1145</v>
      </c>
      <c r="I1483" s="1">
        <v>86283</v>
      </c>
      <c r="J1483" s="2" t="s">
        <v>11812</v>
      </c>
      <c r="K1483" s="2" t="s">
        <v>2597</v>
      </c>
    </row>
    <row r="1484" spans="7:11" x14ac:dyDescent="0.25">
      <c r="G1484" s="33" t="s">
        <v>8</v>
      </c>
      <c r="H1484" s="33" t="s">
        <v>1285</v>
      </c>
      <c r="I1484" s="1">
        <v>86284</v>
      </c>
      <c r="J1484" s="2" t="s">
        <v>11813</v>
      </c>
      <c r="K1484" s="2" t="s">
        <v>2597</v>
      </c>
    </row>
    <row r="1485" spans="7:11" x14ac:dyDescent="0.25">
      <c r="G1485" s="33" t="s">
        <v>8</v>
      </c>
      <c r="H1485" s="33" t="s">
        <v>1425</v>
      </c>
      <c r="I1485" s="1">
        <v>86285</v>
      </c>
      <c r="J1485" s="2" t="s">
        <v>11814</v>
      </c>
      <c r="K1485" s="2" t="s">
        <v>2597</v>
      </c>
    </row>
    <row r="1486" spans="7:11" x14ac:dyDescent="0.25">
      <c r="G1486" s="33" t="s">
        <v>8</v>
      </c>
      <c r="H1486" s="33" t="s">
        <v>89</v>
      </c>
      <c r="I1486" s="1">
        <v>86286</v>
      </c>
      <c r="J1486" s="2" t="s">
        <v>11815</v>
      </c>
      <c r="K1486" s="2" t="s">
        <v>2597</v>
      </c>
    </row>
    <row r="1487" spans="7:11" x14ac:dyDescent="0.25">
      <c r="G1487" s="33" t="s">
        <v>8</v>
      </c>
      <c r="H1487" s="33" t="s">
        <v>19</v>
      </c>
      <c r="I1487" s="1">
        <v>86287</v>
      </c>
      <c r="J1487" s="2" t="s">
        <v>11816</v>
      </c>
      <c r="K1487" s="2" t="s">
        <v>2597</v>
      </c>
    </row>
    <row r="1488" spans="7:11" x14ac:dyDescent="0.25">
      <c r="G1488" s="33" t="s">
        <v>8</v>
      </c>
      <c r="H1488" s="33" t="s">
        <v>306</v>
      </c>
      <c r="I1488" s="1">
        <v>86288</v>
      </c>
      <c r="J1488" s="2" t="s">
        <v>11817</v>
      </c>
      <c r="K1488" s="2" t="s">
        <v>2597</v>
      </c>
    </row>
    <row r="1489" spans="7:11" x14ac:dyDescent="0.25">
      <c r="G1489" s="33" t="s">
        <v>8</v>
      </c>
      <c r="H1489" s="33" t="s">
        <v>446</v>
      </c>
      <c r="I1489" s="1">
        <v>86289</v>
      </c>
      <c r="J1489" s="2" t="s">
        <v>11818</v>
      </c>
      <c r="K1489" s="2" t="s">
        <v>2597</v>
      </c>
    </row>
    <row r="1490" spans="7:11" x14ac:dyDescent="0.25">
      <c r="G1490" s="33" t="s">
        <v>8</v>
      </c>
      <c r="H1490" s="33" t="s">
        <v>586</v>
      </c>
      <c r="I1490" s="1">
        <v>86290</v>
      </c>
      <c r="J1490" s="2" t="s">
        <v>11819</v>
      </c>
      <c r="K1490" s="2" t="s">
        <v>2597</v>
      </c>
    </row>
    <row r="1491" spans="7:11" x14ac:dyDescent="0.25">
      <c r="G1491" s="33" t="s">
        <v>8</v>
      </c>
      <c r="H1491" s="33" t="s">
        <v>726</v>
      </c>
      <c r="I1491" s="1">
        <v>86291</v>
      </c>
      <c r="J1491" s="2" t="s">
        <v>11820</v>
      </c>
      <c r="K1491" s="2" t="s">
        <v>2597</v>
      </c>
    </row>
    <row r="1492" spans="7:11" x14ac:dyDescent="0.25">
      <c r="G1492" s="33" t="s">
        <v>8</v>
      </c>
      <c r="H1492" s="33" t="s">
        <v>866</v>
      </c>
      <c r="I1492" s="1">
        <v>86292</v>
      </c>
      <c r="J1492" s="2" t="s">
        <v>11821</v>
      </c>
      <c r="K1492" s="2" t="s">
        <v>2597</v>
      </c>
    </row>
    <row r="1493" spans="7:11" x14ac:dyDescent="0.25">
      <c r="G1493" s="33" t="s">
        <v>8</v>
      </c>
      <c r="H1493" s="33" t="s">
        <v>1006</v>
      </c>
      <c r="I1493" s="1">
        <v>86293</v>
      </c>
      <c r="J1493" s="2" t="s">
        <v>11822</v>
      </c>
      <c r="K1493" s="2" t="s">
        <v>2597</v>
      </c>
    </row>
    <row r="1494" spans="7:11" x14ac:dyDescent="0.25">
      <c r="G1494" s="33" t="s">
        <v>8</v>
      </c>
      <c r="H1494" s="33" t="s">
        <v>1146</v>
      </c>
      <c r="I1494" s="1">
        <v>86294</v>
      </c>
      <c r="J1494" s="2" t="s">
        <v>11823</v>
      </c>
      <c r="K1494" s="2" t="s">
        <v>2597</v>
      </c>
    </row>
    <row r="1495" spans="7:11" x14ac:dyDescent="0.25">
      <c r="G1495" s="33" t="s">
        <v>8</v>
      </c>
      <c r="H1495" s="33" t="s">
        <v>1286</v>
      </c>
      <c r="I1495" s="1">
        <v>86295</v>
      </c>
      <c r="J1495" s="2" t="s">
        <v>11824</v>
      </c>
      <c r="K1495" s="2" t="s">
        <v>2597</v>
      </c>
    </row>
    <row r="1496" spans="7:11" x14ac:dyDescent="0.25">
      <c r="G1496" s="33" t="s">
        <v>8</v>
      </c>
      <c r="H1496" s="33" t="s">
        <v>1426</v>
      </c>
      <c r="I1496" s="1">
        <v>86296</v>
      </c>
      <c r="J1496" s="2" t="s">
        <v>11825</v>
      </c>
      <c r="K1496" s="2" t="s">
        <v>2597</v>
      </c>
    </row>
    <row r="1497" spans="7:11" x14ac:dyDescent="0.25">
      <c r="G1497" s="33" t="s">
        <v>8</v>
      </c>
      <c r="H1497" s="33" t="s">
        <v>90</v>
      </c>
      <c r="I1497" s="1">
        <v>86297</v>
      </c>
      <c r="J1497" s="2" t="s">
        <v>11826</v>
      </c>
      <c r="K1497" s="2" t="s">
        <v>2597</v>
      </c>
    </row>
    <row r="1498" spans="7:11" x14ac:dyDescent="0.25">
      <c r="G1498" s="33" t="s">
        <v>8</v>
      </c>
      <c r="H1498" s="33" t="s">
        <v>20</v>
      </c>
      <c r="I1498" s="1">
        <v>86298</v>
      </c>
      <c r="J1498" s="2" t="s">
        <v>11827</v>
      </c>
      <c r="K1498" s="2" t="s">
        <v>2597</v>
      </c>
    </row>
    <row r="1499" spans="7:11" x14ac:dyDescent="0.25">
      <c r="G1499" s="33" t="s">
        <v>8</v>
      </c>
      <c r="H1499" s="33" t="s">
        <v>307</v>
      </c>
      <c r="I1499" s="1">
        <v>86299</v>
      </c>
      <c r="J1499" s="2" t="s">
        <v>11828</v>
      </c>
      <c r="K1499" s="2" t="s">
        <v>2597</v>
      </c>
    </row>
    <row r="1500" spans="7:11" x14ac:dyDescent="0.25">
      <c r="G1500" s="33" t="s">
        <v>8</v>
      </c>
      <c r="H1500" s="33" t="s">
        <v>447</v>
      </c>
      <c r="I1500" s="1">
        <v>86300</v>
      </c>
      <c r="J1500" s="2" t="s">
        <v>11829</v>
      </c>
      <c r="K1500" s="2" t="s">
        <v>2597</v>
      </c>
    </row>
    <row r="1501" spans="7:11" x14ac:dyDescent="0.25">
      <c r="G1501" s="33" t="s">
        <v>8</v>
      </c>
      <c r="H1501" s="33" t="s">
        <v>587</v>
      </c>
      <c r="I1501" s="1">
        <v>86301</v>
      </c>
      <c r="J1501" s="2" t="s">
        <v>11830</v>
      </c>
      <c r="K1501" s="2" t="s">
        <v>2597</v>
      </c>
    </row>
    <row r="1502" spans="7:11" x14ac:dyDescent="0.25">
      <c r="G1502" s="33" t="s">
        <v>8</v>
      </c>
      <c r="H1502" s="33" t="s">
        <v>727</v>
      </c>
      <c r="I1502" s="1">
        <v>86302</v>
      </c>
      <c r="J1502" s="2" t="s">
        <v>11831</v>
      </c>
      <c r="K1502" s="2" t="s">
        <v>2597</v>
      </c>
    </row>
    <row r="1503" spans="7:11" x14ac:dyDescent="0.25">
      <c r="G1503" s="33" t="s">
        <v>8</v>
      </c>
      <c r="H1503" s="33" t="s">
        <v>867</v>
      </c>
      <c r="I1503" s="1">
        <v>86303</v>
      </c>
      <c r="J1503" s="2" t="s">
        <v>11832</v>
      </c>
      <c r="K1503" s="2" t="s">
        <v>2597</v>
      </c>
    </row>
    <row r="1504" spans="7:11" x14ac:dyDescent="0.25">
      <c r="G1504" s="33" t="s">
        <v>8</v>
      </c>
      <c r="H1504" s="33" t="s">
        <v>1007</v>
      </c>
      <c r="I1504" s="1">
        <v>86304</v>
      </c>
      <c r="J1504" s="2" t="s">
        <v>11833</v>
      </c>
      <c r="K1504" s="2" t="s">
        <v>2597</v>
      </c>
    </row>
    <row r="1505" spans="7:11" x14ac:dyDescent="0.25">
      <c r="G1505" s="33" t="s">
        <v>8</v>
      </c>
      <c r="H1505" s="33" t="s">
        <v>1147</v>
      </c>
      <c r="I1505" s="1">
        <v>86305</v>
      </c>
      <c r="J1505" s="2" t="s">
        <v>11834</v>
      </c>
      <c r="K1505" s="2" t="s">
        <v>2597</v>
      </c>
    </row>
    <row r="1506" spans="7:11" x14ac:dyDescent="0.25">
      <c r="G1506" s="33" t="s">
        <v>8</v>
      </c>
      <c r="H1506" s="33" t="s">
        <v>1287</v>
      </c>
      <c r="I1506" s="1">
        <v>86306</v>
      </c>
      <c r="J1506" s="2" t="s">
        <v>11835</v>
      </c>
      <c r="K1506" s="2" t="s">
        <v>2597</v>
      </c>
    </row>
    <row r="1507" spans="7:11" x14ac:dyDescent="0.25">
      <c r="G1507" s="33" t="s">
        <v>8</v>
      </c>
      <c r="H1507" s="33" t="s">
        <v>1427</v>
      </c>
      <c r="I1507" s="1">
        <v>86307</v>
      </c>
      <c r="J1507" s="2" t="s">
        <v>11836</v>
      </c>
      <c r="K1507" s="2" t="s">
        <v>2597</v>
      </c>
    </row>
    <row r="1508" spans="7:11" x14ac:dyDescent="0.25">
      <c r="G1508" s="33" t="s">
        <v>8</v>
      </c>
      <c r="H1508" s="33" t="s">
        <v>91</v>
      </c>
      <c r="I1508" s="1">
        <v>86308</v>
      </c>
      <c r="J1508" s="2" t="s">
        <v>11837</v>
      </c>
      <c r="K1508" s="2" t="s">
        <v>2597</v>
      </c>
    </row>
    <row r="1509" spans="7:11" x14ac:dyDescent="0.25">
      <c r="G1509" s="33" t="s">
        <v>8</v>
      </c>
      <c r="H1509" s="33" t="s">
        <v>21</v>
      </c>
      <c r="I1509" s="1">
        <v>86309</v>
      </c>
      <c r="J1509" s="2" t="s">
        <v>11838</v>
      </c>
      <c r="K1509" s="2" t="s">
        <v>2597</v>
      </c>
    </row>
    <row r="1510" spans="7:11" x14ac:dyDescent="0.25">
      <c r="G1510" s="33" t="s">
        <v>8</v>
      </c>
      <c r="H1510" s="33" t="s">
        <v>308</v>
      </c>
      <c r="I1510" s="1">
        <v>86310</v>
      </c>
      <c r="J1510" s="2" t="s">
        <v>11839</v>
      </c>
      <c r="K1510" s="2" t="s">
        <v>2597</v>
      </c>
    </row>
    <row r="1511" spans="7:11" x14ac:dyDescent="0.25">
      <c r="G1511" s="33" t="s">
        <v>8</v>
      </c>
      <c r="H1511" s="33" t="s">
        <v>448</v>
      </c>
      <c r="I1511" s="1">
        <v>86311</v>
      </c>
      <c r="J1511" s="2" t="s">
        <v>11840</v>
      </c>
      <c r="K1511" s="2" t="s">
        <v>2597</v>
      </c>
    </row>
    <row r="1512" spans="7:11" x14ac:dyDescent="0.25">
      <c r="G1512" s="33" t="s">
        <v>8</v>
      </c>
      <c r="H1512" s="33" t="s">
        <v>588</v>
      </c>
      <c r="I1512" s="1">
        <v>86312</v>
      </c>
      <c r="J1512" s="2" t="s">
        <v>11841</v>
      </c>
      <c r="K1512" s="2" t="s">
        <v>2597</v>
      </c>
    </row>
    <row r="1513" spans="7:11" x14ac:dyDescent="0.25">
      <c r="G1513" s="33" t="s">
        <v>8</v>
      </c>
      <c r="H1513" s="33" t="s">
        <v>728</v>
      </c>
      <c r="I1513" s="1">
        <v>86313</v>
      </c>
      <c r="J1513" s="2" t="s">
        <v>11842</v>
      </c>
      <c r="K1513" s="2" t="s">
        <v>2597</v>
      </c>
    </row>
    <row r="1514" spans="7:11" x14ac:dyDescent="0.25">
      <c r="G1514" s="33" t="s">
        <v>8</v>
      </c>
      <c r="H1514" s="33" t="s">
        <v>868</v>
      </c>
      <c r="I1514" s="1">
        <v>86314</v>
      </c>
      <c r="J1514" s="2" t="s">
        <v>11843</v>
      </c>
      <c r="K1514" s="2" t="s">
        <v>2597</v>
      </c>
    </row>
    <row r="1515" spans="7:11" x14ac:dyDescent="0.25">
      <c r="G1515" s="33" t="s">
        <v>8</v>
      </c>
      <c r="H1515" s="33" t="s">
        <v>1008</v>
      </c>
      <c r="I1515" s="1">
        <v>86315</v>
      </c>
      <c r="J1515" s="2" t="s">
        <v>11844</v>
      </c>
      <c r="K1515" s="2" t="s">
        <v>2597</v>
      </c>
    </row>
    <row r="1516" spans="7:11" x14ac:dyDescent="0.25">
      <c r="G1516" s="33" t="s">
        <v>8</v>
      </c>
      <c r="H1516" s="33" t="s">
        <v>1148</v>
      </c>
      <c r="I1516" s="1">
        <v>86316</v>
      </c>
      <c r="J1516" s="2" t="s">
        <v>11845</v>
      </c>
      <c r="K1516" s="2" t="s">
        <v>2597</v>
      </c>
    </row>
    <row r="1517" spans="7:11" x14ac:dyDescent="0.25">
      <c r="G1517" s="33" t="s">
        <v>8</v>
      </c>
      <c r="H1517" s="33" t="s">
        <v>1288</v>
      </c>
      <c r="I1517" s="1">
        <v>86317</v>
      </c>
      <c r="J1517" s="2" t="s">
        <v>11846</v>
      </c>
      <c r="K1517" s="2" t="s">
        <v>2597</v>
      </c>
    </row>
    <row r="1518" spans="7:11" x14ac:dyDescent="0.25">
      <c r="G1518" s="33" t="s">
        <v>8</v>
      </c>
      <c r="H1518" s="33" t="s">
        <v>1428</v>
      </c>
      <c r="I1518" s="1">
        <v>86318</v>
      </c>
      <c r="J1518" s="2" t="s">
        <v>11847</v>
      </c>
      <c r="K1518" s="2" t="s">
        <v>2597</v>
      </c>
    </row>
    <row r="1519" spans="7:11" x14ac:dyDescent="0.25">
      <c r="G1519" s="33" t="s">
        <v>8</v>
      </c>
      <c r="H1519" s="33" t="s">
        <v>92</v>
      </c>
      <c r="I1519" s="1">
        <v>86319</v>
      </c>
      <c r="J1519" s="2" t="s">
        <v>11848</v>
      </c>
      <c r="K1519" s="2" t="s">
        <v>2597</v>
      </c>
    </row>
    <row r="1520" spans="7:11" x14ac:dyDescent="0.25">
      <c r="G1520" s="33" t="s">
        <v>8</v>
      </c>
      <c r="H1520" s="33" t="s">
        <v>22</v>
      </c>
      <c r="I1520" s="1">
        <v>86320</v>
      </c>
      <c r="J1520" s="2" t="s">
        <v>11849</v>
      </c>
      <c r="K1520" s="2" t="s">
        <v>2597</v>
      </c>
    </row>
    <row r="1521" spans="7:11" x14ac:dyDescent="0.25">
      <c r="G1521" s="33" t="s">
        <v>8</v>
      </c>
      <c r="H1521" s="33" t="s">
        <v>1621</v>
      </c>
      <c r="I1521" s="1">
        <v>86321</v>
      </c>
      <c r="J1521" s="2" t="s">
        <v>11850</v>
      </c>
      <c r="K1521" s="2" t="s">
        <v>2597</v>
      </c>
    </row>
    <row r="1522" spans="7:11" x14ac:dyDescent="0.25">
      <c r="G1522" s="33" t="s">
        <v>8</v>
      </c>
      <c r="H1522" s="33" t="s">
        <v>1622</v>
      </c>
      <c r="I1522" s="1">
        <v>86322</v>
      </c>
      <c r="J1522" s="2" t="s">
        <v>11851</v>
      </c>
      <c r="K1522" s="2" t="s">
        <v>2597</v>
      </c>
    </row>
    <row r="1523" spans="7:11" x14ac:dyDescent="0.25">
      <c r="G1523" s="33" t="s">
        <v>8</v>
      </c>
      <c r="H1523" s="33" t="s">
        <v>1623</v>
      </c>
      <c r="I1523" s="1">
        <v>86323</v>
      </c>
      <c r="J1523" s="2" t="s">
        <v>11852</v>
      </c>
      <c r="K1523" s="2" t="s">
        <v>2597</v>
      </c>
    </row>
    <row r="1524" spans="7:11" x14ac:dyDescent="0.25">
      <c r="G1524" s="33" t="s">
        <v>8</v>
      </c>
      <c r="H1524" s="33" t="s">
        <v>1624</v>
      </c>
      <c r="I1524" s="1">
        <v>86324</v>
      </c>
      <c r="J1524" s="2" t="s">
        <v>11853</v>
      </c>
      <c r="K1524" s="2" t="s">
        <v>2597</v>
      </c>
    </row>
    <row r="1525" spans="7:11" x14ac:dyDescent="0.25">
      <c r="G1525" s="33" t="s">
        <v>8</v>
      </c>
      <c r="H1525" s="33" t="s">
        <v>1625</v>
      </c>
      <c r="I1525" s="1">
        <v>86325</v>
      </c>
      <c r="J1525" s="2" t="s">
        <v>11854</v>
      </c>
      <c r="K1525" s="2" t="s">
        <v>2597</v>
      </c>
    </row>
    <row r="1526" spans="7:11" x14ac:dyDescent="0.25">
      <c r="G1526" s="33" t="s">
        <v>8</v>
      </c>
      <c r="H1526" s="33" t="s">
        <v>1626</v>
      </c>
      <c r="I1526" s="1">
        <v>86326</v>
      </c>
      <c r="J1526" s="2" t="s">
        <v>11855</v>
      </c>
      <c r="K1526" s="2" t="s">
        <v>2597</v>
      </c>
    </row>
    <row r="1527" spans="7:11" x14ac:dyDescent="0.25">
      <c r="G1527" s="33" t="s">
        <v>8</v>
      </c>
      <c r="H1527" s="33" t="s">
        <v>1627</v>
      </c>
      <c r="I1527" s="1">
        <v>86327</v>
      </c>
      <c r="J1527" s="2" t="s">
        <v>11856</v>
      </c>
      <c r="K1527" s="2" t="s">
        <v>2597</v>
      </c>
    </row>
    <row r="1528" spans="7:11" x14ac:dyDescent="0.25">
      <c r="G1528" s="33" t="s">
        <v>8</v>
      </c>
      <c r="H1528" s="33" t="s">
        <v>1628</v>
      </c>
      <c r="I1528" s="1">
        <v>86328</v>
      </c>
      <c r="J1528" s="2" t="s">
        <v>11857</v>
      </c>
      <c r="K1528" s="2" t="s">
        <v>2597</v>
      </c>
    </row>
    <row r="1529" spans="7:11" x14ac:dyDescent="0.25">
      <c r="G1529" s="33" t="s">
        <v>8</v>
      </c>
      <c r="H1529" s="33" t="s">
        <v>1629</v>
      </c>
      <c r="I1529" s="1">
        <v>86329</v>
      </c>
      <c r="J1529" s="2" t="s">
        <v>11858</v>
      </c>
      <c r="K1529" s="2" t="s">
        <v>2597</v>
      </c>
    </row>
    <row r="1530" spans="7:11" x14ac:dyDescent="0.25">
      <c r="G1530" s="33" t="s">
        <v>8</v>
      </c>
      <c r="H1530" s="33" t="s">
        <v>1630</v>
      </c>
      <c r="I1530" s="1">
        <v>86330</v>
      </c>
      <c r="J1530" s="2" t="s">
        <v>11859</v>
      </c>
      <c r="K1530" s="2" t="s">
        <v>2597</v>
      </c>
    </row>
    <row r="1531" spans="7:11" x14ac:dyDescent="0.25">
      <c r="G1531" s="33" t="s">
        <v>8</v>
      </c>
      <c r="H1531" s="33" t="s">
        <v>1631</v>
      </c>
      <c r="I1531" s="1">
        <v>86331</v>
      </c>
      <c r="J1531" s="2" t="s">
        <v>11860</v>
      </c>
      <c r="K1531" s="2" t="s">
        <v>2597</v>
      </c>
    </row>
    <row r="1532" spans="7:11" x14ac:dyDescent="0.25">
      <c r="G1532" s="33" t="s">
        <v>8</v>
      </c>
      <c r="H1532" s="33" t="s">
        <v>1731</v>
      </c>
      <c r="I1532" s="1">
        <v>86332</v>
      </c>
      <c r="J1532" s="2" t="s">
        <v>11861</v>
      </c>
      <c r="K1532" s="2" t="s">
        <v>2597</v>
      </c>
    </row>
    <row r="1533" spans="7:11" x14ac:dyDescent="0.25">
      <c r="G1533" s="33" t="s">
        <v>8</v>
      </c>
      <c r="H1533" s="33" t="s">
        <v>1732</v>
      </c>
      <c r="I1533" s="1">
        <v>86333</v>
      </c>
      <c r="J1533" s="2" t="s">
        <v>11862</v>
      </c>
      <c r="K1533" s="2" t="s">
        <v>2597</v>
      </c>
    </row>
    <row r="1534" spans="7:11" x14ac:dyDescent="0.25">
      <c r="G1534" s="33" t="s">
        <v>8</v>
      </c>
      <c r="H1534" s="33" t="s">
        <v>1733</v>
      </c>
      <c r="I1534" s="1">
        <v>86334</v>
      </c>
      <c r="J1534" s="2" t="s">
        <v>11863</v>
      </c>
      <c r="K1534" s="2" t="s">
        <v>2597</v>
      </c>
    </row>
    <row r="1535" spans="7:11" x14ac:dyDescent="0.25">
      <c r="G1535" s="33" t="s">
        <v>8</v>
      </c>
      <c r="H1535" s="33" t="s">
        <v>1734</v>
      </c>
      <c r="I1535" s="1">
        <v>86335</v>
      </c>
      <c r="J1535" s="2" t="s">
        <v>11864</v>
      </c>
      <c r="K1535" s="2" t="s">
        <v>2597</v>
      </c>
    </row>
    <row r="1536" spans="7:11" x14ac:dyDescent="0.25">
      <c r="G1536" s="33" t="s">
        <v>8</v>
      </c>
      <c r="H1536" s="33" t="s">
        <v>1735</v>
      </c>
      <c r="I1536" s="1">
        <v>86336</v>
      </c>
      <c r="J1536" s="2" t="s">
        <v>11865</v>
      </c>
      <c r="K1536" s="2" t="s">
        <v>2597</v>
      </c>
    </row>
    <row r="1537" spans="7:11" x14ac:dyDescent="0.25">
      <c r="G1537" s="33" t="s">
        <v>8</v>
      </c>
      <c r="H1537" s="33" t="s">
        <v>1736</v>
      </c>
      <c r="I1537" s="1">
        <v>86337</v>
      </c>
      <c r="J1537" s="2" t="s">
        <v>11866</v>
      </c>
      <c r="K1537" s="2" t="s">
        <v>2597</v>
      </c>
    </row>
    <row r="1538" spans="7:11" x14ac:dyDescent="0.25">
      <c r="G1538" s="33" t="s">
        <v>8</v>
      </c>
      <c r="H1538" s="33" t="s">
        <v>1737</v>
      </c>
      <c r="I1538" s="1">
        <v>86338</v>
      </c>
      <c r="J1538" s="2" t="s">
        <v>11867</v>
      </c>
      <c r="K1538" s="2" t="s">
        <v>2597</v>
      </c>
    </row>
    <row r="1539" spans="7:11" x14ac:dyDescent="0.25">
      <c r="G1539" s="33" t="s">
        <v>8</v>
      </c>
      <c r="H1539" s="33" t="s">
        <v>1738</v>
      </c>
      <c r="I1539" s="1">
        <v>86339</v>
      </c>
      <c r="J1539" s="2" t="s">
        <v>11868</v>
      </c>
      <c r="K1539" s="2" t="s">
        <v>2597</v>
      </c>
    </row>
    <row r="1540" spans="7:11" x14ac:dyDescent="0.25">
      <c r="G1540" s="33" t="s">
        <v>8</v>
      </c>
      <c r="H1540" s="33" t="s">
        <v>1739</v>
      </c>
      <c r="I1540" s="1">
        <v>86340</v>
      </c>
      <c r="J1540" s="2" t="s">
        <v>11869</v>
      </c>
      <c r="K1540" s="2" t="s">
        <v>2597</v>
      </c>
    </row>
    <row r="1541" spans="7:11" x14ac:dyDescent="0.25">
      <c r="G1541" s="33" t="s">
        <v>8</v>
      </c>
      <c r="H1541" s="33" t="s">
        <v>1740</v>
      </c>
      <c r="I1541" s="1">
        <v>86341</v>
      </c>
      <c r="J1541" s="2" t="s">
        <v>11870</v>
      </c>
      <c r="K1541" s="2" t="s">
        <v>2597</v>
      </c>
    </row>
    <row r="1542" spans="7:11" x14ac:dyDescent="0.25">
      <c r="G1542" s="33" t="s">
        <v>8</v>
      </c>
      <c r="H1542" s="33" t="s">
        <v>1741</v>
      </c>
      <c r="I1542" s="1">
        <v>86342</v>
      </c>
      <c r="J1542" s="2" t="s">
        <v>11871</v>
      </c>
      <c r="K1542" s="2" t="s">
        <v>2597</v>
      </c>
    </row>
    <row r="1543" spans="7:11" x14ac:dyDescent="0.25">
      <c r="G1543" s="33" t="s">
        <v>8</v>
      </c>
      <c r="H1543" s="33" t="s">
        <v>1841</v>
      </c>
      <c r="I1543" s="1">
        <v>86343</v>
      </c>
      <c r="J1543" s="2" t="s">
        <v>11872</v>
      </c>
      <c r="K1543" s="2" t="s">
        <v>2597</v>
      </c>
    </row>
    <row r="1544" spans="7:11" x14ac:dyDescent="0.25">
      <c r="G1544" s="33" t="s">
        <v>8</v>
      </c>
      <c r="H1544" s="33" t="s">
        <v>1842</v>
      </c>
      <c r="I1544" s="1">
        <v>86344</v>
      </c>
      <c r="J1544" s="2" t="s">
        <v>11873</v>
      </c>
      <c r="K1544" s="2" t="s">
        <v>2597</v>
      </c>
    </row>
    <row r="1545" spans="7:11" x14ac:dyDescent="0.25">
      <c r="G1545" s="33" t="s">
        <v>8</v>
      </c>
      <c r="H1545" s="33" t="s">
        <v>1843</v>
      </c>
      <c r="I1545" s="1">
        <v>86345</v>
      </c>
      <c r="J1545" s="2" t="s">
        <v>11874</v>
      </c>
      <c r="K1545" s="2" t="s">
        <v>2597</v>
      </c>
    </row>
    <row r="1546" spans="7:11" x14ac:dyDescent="0.25">
      <c r="G1546" s="33" t="s">
        <v>8</v>
      </c>
      <c r="H1546" s="33" t="s">
        <v>1844</v>
      </c>
      <c r="I1546" s="1">
        <v>86346</v>
      </c>
      <c r="J1546" s="2" t="s">
        <v>11875</v>
      </c>
      <c r="K1546" s="2" t="s">
        <v>2597</v>
      </c>
    </row>
    <row r="1547" spans="7:11" x14ac:dyDescent="0.25">
      <c r="G1547" s="33" t="s">
        <v>8</v>
      </c>
      <c r="H1547" s="33" t="s">
        <v>1845</v>
      </c>
      <c r="I1547" s="1">
        <v>86347</v>
      </c>
      <c r="J1547" s="2" t="s">
        <v>11876</v>
      </c>
      <c r="K1547" s="2" t="s">
        <v>2597</v>
      </c>
    </row>
    <row r="1548" spans="7:11" x14ac:dyDescent="0.25">
      <c r="G1548" s="33" t="s">
        <v>8</v>
      </c>
      <c r="H1548" s="33" t="s">
        <v>1846</v>
      </c>
      <c r="I1548" s="1">
        <v>86348</v>
      </c>
      <c r="J1548" s="2" t="s">
        <v>11877</v>
      </c>
      <c r="K1548" s="2" t="s">
        <v>2597</v>
      </c>
    </row>
    <row r="1549" spans="7:11" x14ac:dyDescent="0.25">
      <c r="G1549" s="33" t="s">
        <v>8</v>
      </c>
      <c r="H1549" s="33" t="s">
        <v>1847</v>
      </c>
      <c r="I1549" s="1">
        <v>86349</v>
      </c>
      <c r="J1549" s="2" t="s">
        <v>11878</v>
      </c>
      <c r="K1549" s="2" t="s">
        <v>2597</v>
      </c>
    </row>
    <row r="1550" spans="7:11" x14ac:dyDescent="0.25">
      <c r="G1550" s="33" t="s">
        <v>8</v>
      </c>
      <c r="H1550" s="33" t="s">
        <v>1848</v>
      </c>
      <c r="I1550" s="1">
        <v>86350</v>
      </c>
      <c r="J1550" s="2" t="s">
        <v>11879</v>
      </c>
      <c r="K1550" s="2" t="s">
        <v>2597</v>
      </c>
    </row>
    <row r="1551" spans="7:11" x14ac:dyDescent="0.25">
      <c r="G1551" s="33" t="s">
        <v>8</v>
      </c>
      <c r="H1551" s="33" t="s">
        <v>1849</v>
      </c>
      <c r="I1551" s="1">
        <v>86351</v>
      </c>
      <c r="J1551" s="2" t="s">
        <v>11880</v>
      </c>
      <c r="K1551" s="2" t="s">
        <v>2597</v>
      </c>
    </row>
    <row r="1552" spans="7:11" x14ac:dyDescent="0.25">
      <c r="G1552" s="33" t="s">
        <v>8</v>
      </c>
      <c r="H1552" s="33" t="s">
        <v>1850</v>
      </c>
      <c r="I1552" s="1">
        <v>86352</v>
      </c>
      <c r="J1552" s="2" t="s">
        <v>11881</v>
      </c>
      <c r="K1552" s="2" t="s">
        <v>2554</v>
      </c>
    </row>
    <row r="1553" spans="7:11" x14ac:dyDescent="0.25">
      <c r="G1553" s="33" t="s">
        <v>8</v>
      </c>
      <c r="H1553" s="33" t="s">
        <v>1851</v>
      </c>
      <c r="I1553" s="1">
        <v>86353</v>
      </c>
      <c r="J1553" s="2" t="s">
        <v>11882</v>
      </c>
      <c r="K1553" s="2" t="s">
        <v>2554</v>
      </c>
    </row>
    <row r="1554" spans="7:11" x14ac:dyDescent="0.25">
      <c r="G1554" s="33" t="s">
        <v>8</v>
      </c>
      <c r="H1554" s="33" t="s">
        <v>1951</v>
      </c>
      <c r="I1554" s="1">
        <v>86354</v>
      </c>
      <c r="J1554" s="2" t="s">
        <v>11883</v>
      </c>
      <c r="K1554" s="2" t="s">
        <v>2554</v>
      </c>
    </row>
    <row r="1555" spans="7:11" x14ac:dyDescent="0.25">
      <c r="G1555" s="33" t="s">
        <v>8</v>
      </c>
      <c r="H1555" s="33" t="s">
        <v>1952</v>
      </c>
      <c r="I1555" s="1">
        <v>86355</v>
      </c>
      <c r="J1555" s="2" t="s">
        <v>11884</v>
      </c>
      <c r="K1555" s="2" t="s">
        <v>2554</v>
      </c>
    </row>
    <row r="1556" spans="7:11" x14ac:dyDescent="0.25">
      <c r="G1556" s="33" t="s">
        <v>8</v>
      </c>
      <c r="H1556" s="33" t="s">
        <v>1953</v>
      </c>
      <c r="I1556" s="1">
        <v>86356</v>
      </c>
      <c r="J1556" s="2" t="s">
        <v>11885</v>
      </c>
      <c r="K1556" s="2" t="s">
        <v>2554</v>
      </c>
    </row>
    <row r="1557" spans="7:11" x14ac:dyDescent="0.25">
      <c r="G1557" s="33" t="s">
        <v>8</v>
      </c>
      <c r="H1557" s="33" t="s">
        <v>1954</v>
      </c>
      <c r="I1557" s="1">
        <v>86357</v>
      </c>
      <c r="J1557" s="2" t="s">
        <v>11886</v>
      </c>
      <c r="K1557" s="2" t="s">
        <v>2554</v>
      </c>
    </row>
    <row r="1558" spans="7:11" x14ac:dyDescent="0.25">
      <c r="G1558" s="33" t="s">
        <v>8</v>
      </c>
      <c r="H1558" s="33" t="s">
        <v>1955</v>
      </c>
      <c r="I1558" s="1">
        <v>86358</v>
      </c>
      <c r="J1558" s="2" t="s">
        <v>11887</v>
      </c>
      <c r="K1558" s="2" t="s">
        <v>2554</v>
      </c>
    </row>
    <row r="1559" spans="7:11" x14ac:dyDescent="0.25">
      <c r="G1559" s="33" t="s">
        <v>8</v>
      </c>
      <c r="H1559" s="33" t="s">
        <v>1956</v>
      </c>
      <c r="I1559" s="1">
        <v>86359</v>
      </c>
      <c r="J1559" s="2" t="s">
        <v>11888</v>
      </c>
      <c r="K1559" s="2" t="s">
        <v>2554</v>
      </c>
    </row>
    <row r="1560" spans="7:11" x14ac:dyDescent="0.25">
      <c r="G1560" s="33" t="s">
        <v>8</v>
      </c>
      <c r="H1560" s="33" t="s">
        <v>1957</v>
      </c>
      <c r="I1560" s="1">
        <v>86360</v>
      </c>
      <c r="J1560" s="2" t="s">
        <v>11889</v>
      </c>
      <c r="K1560" s="2" t="s">
        <v>2554</v>
      </c>
    </row>
    <row r="1561" spans="7:11" x14ac:dyDescent="0.25">
      <c r="G1561" s="33" t="s">
        <v>8</v>
      </c>
      <c r="H1561" s="33" t="s">
        <v>1958</v>
      </c>
      <c r="I1561" s="1">
        <v>86361</v>
      </c>
      <c r="J1561" s="2" t="s">
        <v>11890</v>
      </c>
      <c r="K1561" s="2" t="s">
        <v>2554</v>
      </c>
    </row>
    <row r="1562" spans="7:11" x14ac:dyDescent="0.25">
      <c r="G1562" s="33" t="s">
        <v>8</v>
      </c>
      <c r="H1562" s="33" t="s">
        <v>1959</v>
      </c>
      <c r="I1562" s="1">
        <v>86362</v>
      </c>
      <c r="J1562" s="2" t="s">
        <v>11891</v>
      </c>
      <c r="K1562" s="2" t="s">
        <v>2554</v>
      </c>
    </row>
    <row r="1563" spans="7:11" x14ac:dyDescent="0.25">
      <c r="G1563" s="33" t="s">
        <v>8</v>
      </c>
      <c r="H1563" s="33" t="s">
        <v>1960</v>
      </c>
      <c r="I1563" s="1">
        <v>86363</v>
      </c>
      <c r="J1563" s="2" t="s">
        <v>11892</v>
      </c>
      <c r="K1563" s="2" t="s">
        <v>2554</v>
      </c>
    </row>
    <row r="1564" spans="7:11" x14ac:dyDescent="0.25">
      <c r="G1564" s="33" t="s">
        <v>8</v>
      </c>
      <c r="H1564" s="33" t="s">
        <v>1961</v>
      </c>
      <c r="I1564" s="1">
        <v>86364</v>
      </c>
      <c r="J1564" s="2" t="s">
        <v>11893</v>
      </c>
      <c r="K1564" s="2" t="s">
        <v>2554</v>
      </c>
    </row>
    <row r="1565" spans="7:11" x14ac:dyDescent="0.25">
      <c r="G1565" s="33" t="s">
        <v>8</v>
      </c>
      <c r="H1565" s="33" t="s">
        <v>2061</v>
      </c>
      <c r="I1565" s="1">
        <v>86365</v>
      </c>
      <c r="J1565" s="2" t="s">
        <v>11894</v>
      </c>
      <c r="K1565" s="2" t="s">
        <v>2554</v>
      </c>
    </row>
    <row r="1566" spans="7:11" x14ac:dyDescent="0.25">
      <c r="G1566" s="33" t="s">
        <v>8</v>
      </c>
      <c r="H1566" s="33" t="s">
        <v>2062</v>
      </c>
      <c r="I1566" s="1">
        <v>86366</v>
      </c>
      <c r="J1566" s="2" t="s">
        <v>11895</v>
      </c>
      <c r="K1566" s="2" t="s">
        <v>2554</v>
      </c>
    </row>
    <row r="1567" spans="7:11" x14ac:dyDescent="0.25">
      <c r="G1567" s="33" t="s">
        <v>8</v>
      </c>
      <c r="H1567" s="33" t="s">
        <v>2063</v>
      </c>
      <c r="I1567" s="1">
        <v>86367</v>
      </c>
      <c r="J1567" s="2" t="s">
        <v>11896</v>
      </c>
      <c r="K1567" s="2" t="s">
        <v>2554</v>
      </c>
    </row>
    <row r="1568" spans="7:11" x14ac:dyDescent="0.25">
      <c r="G1568" s="33" t="s">
        <v>8</v>
      </c>
      <c r="H1568" s="33" t="s">
        <v>2064</v>
      </c>
      <c r="I1568" s="1">
        <v>86368</v>
      </c>
      <c r="J1568" s="2" t="s">
        <v>11897</v>
      </c>
      <c r="K1568" s="2" t="s">
        <v>2554</v>
      </c>
    </row>
    <row r="1569" spans="7:11" x14ac:dyDescent="0.25">
      <c r="G1569" s="33" t="s">
        <v>8</v>
      </c>
      <c r="H1569" s="33" t="s">
        <v>2065</v>
      </c>
      <c r="I1569" s="1">
        <v>86369</v>
      </c>
      <c r="J1569" s="2" t="s">
        <v>11898</v>
      </c>
      <c r="K1569" s="2" t="s">
        <v>2554</v>
      </c>
    </row>
    <row r="1570" spans="7:11" x14ac:dyDescent="0.25">
      <c r="G1570" s="33" t="s">
        <v>8</v>
      </c>
      <c r="H1570" s="33" t="s">
        <v>2066</v>
      </c>
      <c r="I1570" s="1">
        <v>86370</v>
      </c>
      <c r="J1570" s="2" t="s">
        <v>11899</v>
      </c>
      <c r="K1570" s="2" t="s">
        <v>2554</v>
      </c>
    </row>
    <row r="1571" spans="7:11" x14ac:dyDescent="0.25">
      <c r="G1571" s="33" t="s">
        <v>8</v>
      </c>
      <c r="H1571" s="33" t="s">
        <v>2067</v>
      </c>
      <c r="I1571" s="1">
        <v>86371</v>
      </c>
      <c r="J1571" s="2" t="s">
        <v>11900</v>
      </c>
      <c r="K1571" s="2" t="s">
        <v>2554</v>
      </c>
    </row>
    <row r="1572" spans="7:11" x14ac:dyDescent="0.25">
      <c r="G1572" s="33" t="s">
        <v>8</v>
      </c>
      <c r="H1572" s="33" t="s">
        <v>2068</v>
      </c>
      <c r="I1572" s="1">
        <v>86372</v>
      </c>
      <c r="J1572" s="2" t="s">
        <v>11901</v>
      </c>
      <c r="K1572" s="2" t="s">
        <v>2554</v>
      </c>
    </row>
    <row r="1573" spans="7:11" x14ac:dyDescent="0.25">
      <c r="G1573" s="33" t="s">
        <v>8</v>
      </c>
      <c r="H1573" s="33" t="s">
        <v>2069</v>
      </c>
      <c r="I1573" s="1">
        <v>86373</v>
      </c>
      <c r="J1573" s="2" t="s">
        <v>11902</v>
      </c>
      <c r="K1573" s="2" t="s">
        <v>2554</v>
      </c>
    </row>
    <row r="1574" spans="7:11" x14ac:dyDescent="0.25">
      <c r="G1574" s="33" t="s">
        <v>8</v>
      </c>
      <c r="H1574" s="33" t="s">
        <v>2070</v>
      </c>
      <c r="I1574" s="1">
        <v>86374</v>
      </c>
      <c r="J1574" s="2" t="s">
        <v>11903</v>
      </c>
      <c r="K1574" s="2" t="s">
        <v>2554</v>
      </c>
    </row>
    <row r="1575" spans="7:11" x14ac:dyDescent="0.25">
      <c r="G1575" s="33" t="s">
        <v>8</v>
      </c>
      <c r="H1575" s="33" t="s">
        <v>2071</v>
      </c>
      <c r="I1575" s="1">
        <v>86375</v>
      </c>
      <c r="J1575" s="2" t="s">
        <v>11904</v>
      </c>
      <c r="K1575" s="2" t="s">
        <v>2554</v>
      </c>
    </row>
    <row r="1576" spans="7:11" x14ac:dyDescent="0.25">
      <c r="G1576" s="33" t="s">
        <v>8</v>
      </c>
      <c r="H1576" s="33" t="s">
        <v>2171</v>
      </c>
      <c r="I1576" s="1">
        <v>86376</v>
      </c>
      <c r="J1576" s="2" t="s">
        <v>11905</v>
      </c>
      <c r="K1576" s="2" t="s">
        <v>2554</v>
      </c>
    </row>
    <row r="1577" spans="7:11" x14ac:dyDescent="0.25">
      <c r="G1577" s="33" t="s">
        <v>8</v>
      </c>
      <c r="H1577" s="33" t="s">
        <v>2172</v>
      </c>
      <c r="I1577" s="1">
        <v>86377</v>
      </c>
      <c r="J1577" s="2" t="s">
        <v>11906</v>
      </c>
      <c r="K1577" s="2" t="s">
        <v>2554</v>
      </c>
    </row>
    <row r="1578" spans="7:11" x14ac:dyDescent="0.25">
      <c r="G1578" s="33" t="s">
        <v>8</v>
      </c>
      <c r="H1578" s="33" t="s">
        <v>2173</v>
      </c>
      <c r="I1578" s="1">
        <v>86378</v>
      </c>
      <c r="J1578" s="2" t="s">
        <v>11907</v>
      </c>
      <c r="K1578" s="2" t="s">
        <v>2554</v>
      </c>
    </row>
    <row r="1579" spans="7:11" x14ac:dyDescent="0.25">
      <c r="G1579" s="33" t="s">
        <v>8</v>
      </c>
      <c r="H1579" s="33" t="s">
        <v>2174</v>
      </c>
      <c r="I1579" s="1">
        <v>86379</v>
      </c>
      <c r="J1579" s="2" t="s">
        <v>11908</v>
      </c>
      <c r="K1579" s="2" t="s">
        <v>2554</v>
      </c>
    </row>
    <row r="1580" spans="7:11" x14ac:dyDescent="0.25">
      <c r="G1580" s="33" t="s">
        <v>8</v>
      </c>
      <c r="H1580" s="33" t="s">
        <v>2175</v>
      </c>
      <c r="I1580" s="1">
        <v>86380</v>
      </c>
      <c r="J1580" s="2" t="s">
        <v>11909</v>
      </c>
      <c r="K1580" s="2" t="s">
        <v>2554</v>
      </c>
    </row>
    <row r="1581" spans="7:11" x14ac:dyDescent="0.25">
      <c r="G1581" s="33" t="s">
        <v>8</v>
      </c>
      <c r="H1581" s="33" t="s">
        <v>2176</v>
      </c>
      <c r="I1581" s="1">
        <v>86381</v>
      </c>
      <c r="J1581" s="2" t="s">
        <v>11910</v>
      </c>
      <c r="K1581" s="2" t="s">
        <v>2554</v>
      </c>
    </row>
    <row r="1582" spans="7:11" x14ac:dyDescent="0.25">
      <c r="G1582" s="33" t="s">
        <v>8</v>
      </c>
      <c r="H1582" s="33" t="s">
        <v>2177</v>
      </c>
      <c r="I1582" s="1">
        <v>86382</v>
      </c>
      <c r="J1582" s="2" t="s">
        <v>11911</v>
      </c>
      <c r="K1582" s="2" t="s">
        <v>2554</v>
      </c>
    </row>
    <row r="1583" spans="7:11" x14ac:dyDescent="0.25">
      <c r="G1583" s="33" t="s">
        <v>8</v>
      </c>
      <c r="H1583" s="33" t="s">
        <v>2178</v>
      </c>
      <c r="I1583" s="1">
        <v>86383</v>
      </c>
      <c r="J1583" s="2" t="s">
        <v>11912</v>
      </c>
      <c r="K1583" s="2" t="s">
        <v>2554</v>
      </c>
    </row>
    <row r="1584" spans="7:11" x14ac:dyDescent="0.25">
      <c r="G1584" s="33" t="s">
        <v>8</v>
      </c>
      <c r="H1584" s="33" t="s">
        <v>2179</v>
      </c>
      <c r="I1584" s="1">
        <v>86384</v>
      </c>
      <c r="J1584" s="2" t="s">
        <v>11913</v>
      </c>
      <c r="K1584" s="2" t="s">
        <v>2554</v>
      </c>
    </row>
    <row r="1585" spans="7:11" x14ac:dyDescent="0.25">
      <c r="G1585" s="33" t="s">
        <v>8</v>
      </c>
      <c r="H1585" s="33" t="s">
        <v>2180</v>
      </c>
      <c r="I1585" s="1">
        <v>86385</v>
      </c>
      <c r="J1585" s="2" t="s">
        <v>11914</v>
      </c>
      <c r="K1585" s="2" t="s">
        <v>2554</v>
      </c>
    </row>
    <row r="1586" spans="7:11" x14ac:dyDescent="0.25">
      <c r="G1586" s="33" t="s">
        <v>8</v>
      </c>
      <c r="H1586" s="33" t="s">
        <v>2181</v>
      </c>
      <c r="I1586" s="1">
        <v>86386</v>
      </c>
      <c r="J1586" s="2" t="s">
        <v>11915</v>
      </c>
      <c r="K1586" s="2" t="s">
        <v>2554</v>
      </c>
    </row>
    <row r="1587" spans="7:11" x14ac:dyDescent="0.25">
      <c r="G1587" s="33" t="s">
        <v>8</v>
      </c>
      <c r="H1587" s="33" t="s">
        <v>2281</v>
      </c>
      <c r="I1587" s="1">
        <v>86387</v>
      </c>
      <c r="J1587" s="2" t="s">
        <v>11916</v>
      </c>
      <c r="K1587" s="2" t="s">
        <v>2554</v>
      </c>
    </row>
    <row r="1588" spans="7:11" x14ac:dyDescent="0.25">
      <c r="G1588" s="33" t="s">
        <v>8</v>
      </c>
      <c r="H1588" s="33" t="s">
        <v>2282</v>
      </c>
      <c r="I1588" s="1">
        <v>86388</v>
      </c>
      <c r="J1588" s="2" t="s">
        <v>11917</v>
      </c>
      <c r="K1588" s="2" t="s">
        <v>2554</v>
      </c>
    </row>
    <row r="1589" spans="7:11" x14ac:dyDescent="0.25">
      <c r="G1589" s="33" t="s">
        <v>8</v>
      </c>
      <c r="H1589" s="33" t="s">
        <v>2283</v>
      </c>
      <c r="I1589" s="1">
        <v>86389</v>
      </c>
      <c r="J1589" s="2" t="s">
        <v>11918</v>
      </c>
      <c r="K1589" s="2" t="s">
        <v>2554</v>
      </c>
    </row>
    <row r="1590" spans="7:11" x14ac:dyDescent="0.25">
      <c r="G1590" s="33" t="s">
        <v>8</v>
      </c>
      <c r="H1590" s="33" t="s">
        <v>2284</v>
      </c>
      <c r="I1590" s="1">
        <v>86390</v>
      </c>
      <c r="J1590" s="2" t="s">
        <v>11919</v>
      </c>
      <c r="K1590" s="2" t="s">
        <v>2554</v>
      </c>
    </row>
    <row r="1591" spans="7:11" x14ac:dyDescent="0.25">
      <c r="G1591" s="33" t="s">
        <v>8</v>
      </c>
      <c r="H1591" s="33" t="s">
        <v>2285</v>
      </c>
      <c r="I1591" s="1">
        <v>86391</v>
      </c>
      <c r="J1591" s="2" t="s">
        <v>11920</v>
      </c>
      <c r="K1591" s="2" t="s">
        <v>2554</v>
      </c>
    </row>
    <row r="1592" spans="7:11" x14ac:dyDescent="0.25">
      <c r="G1592" s="33" t="s">
        <v>8</v>
      </c>
      <c r="H1592" s="33" t="s">
        <v>2286</v>
      </c>
      <c r="I1592" s="1">
        <v>86392</v>
      </c>
      <c r="J1592" s="2" t="s">
        <v>11921</v>
      </c>
      <c r="K1592" s="2" t="s">
        <v>2554</v>
      </c>
    </row>
    <row r="1593" spans="7:11" x14ac:dyDescent="0.25">
      <c r="G1593" s="33" t="s">
        <v>8</v>
      </c>
      <c r="H1593" s="33" t="s">
        <v>2287</v>
      </c>
      <c r="I1593" s="1">
        <v>86393</v>
      </c>
      <c r="J1593" s="2" t="s">
        <v>11922</v>
      </c>
      <c r="K1593" s="2" t="s">
        <v>2554</v>
      </c>
    </row>
    <row r="1594" spans="7:11" x14ac:dyDescent="0.25">
      <c r="G1594" s="33" t="s">
        <v>8</v>
      </c>
      <c r="H1594" s="33" t="s">
        <v>2288</v>
      </c>
      <c r="I1594" s="1">
        <v>86394</v>
      </c>
      <c r="J1594" s="2" t="s">
        <v>11923</v>
      </c>
      <c r="K1594" s="2" t="s">
        <v>2554</v>
      </c>
    </row>
    <row r="1595" spans="7:11" x14ac:dyDescent="0.25">
      <c r="G1595" s="33" t="s">
        <v>8</v>
      </c>
      <c r="H1595" s="33" t="s">
        <v>2289</v>
      </c>
      <c r="I1595" s="1">
        <v>86395</v>
      </c>
      <c r="J1595" s="2" t="s">
        <v>11924</v>
      </c>
      <c r="K1595" s="2" t="s">
        <v>2554</v>
      </c>
    </row>
    <row r="1596" spans="7:11" x14ac:dyDescent="0.25">
      <c r="G1596" s="33" t="s">
        <v>8</v>
      </c>
      <c r="H1596" s="33" t="s">
        <v>2290</v>
      </c>
      <c r="I1596" s="1">
        <v>86396</v>
      </c>
      <c r="J1596" s="2" t="s">
        <v>11925</v>
      </c>
      <c r="K1596" s="2" t="s">
        <v>2554</v>
      </c>
    </row>
    <row r="1597" spans="7:11" x14ac:dyDescent="0.25">
      <c r="G1597" s="33" t="s">
        <v>8</v>
      </c>
      <c r="H1597" s="33" t="s">
        <v>2291</v>
      </c>
      <c r="I1597" s="1">
        <v>86397</v>
      </c>
      <c r="J1597" s="2" t="s">
        <v>11926</v>
      </c>
      <c r="K1597" s="2" t="s">
        <v>2554</v>
      </c>
    </row>
    <row r="1598" spans="7:11" x14ac:dyDescent="0.25">
      <c r="G1598" s="33" t="s">
        <v>8</v>
      </c>
      <c r="H1598" s="33" t="s">
        <v>2391</v>
      </c>
      <c r="I1598" s="1">
        <v>86398</v>
      </c>
      <c r="J1598" s="2" t="s">
        <v>11927</v>
      </c>
      <c r="K1598" s="2" t="s">
        <v>2554</v>
      </c>
    </row>
    <row r="1599" spans="7:11" x14ac:dyDescent="0.25">
      <c r="G1599" s="33" t="s">
        <v>8</v>
      </c>
      <c r="H1599" s="33" t="s">
        <v>2392</v>
      </c>
      <c r="I1599" s="1">
        <v>86399</v>
      </c>
      <c r="J1599" s="2" t="s">
        <v>11928</v>
      </c>
      <c r="K1599" s="2" t="s">
        <v>2554</v>
      </c>
    </row>
    <row r="1600" spans="7:11" x14ac:dyDescent="0.25">
      <c r="G1600" s="33" t="s">
        <v>8</v>
      </c>
      <c r="H1600" s="33" t="s">
        <v>2393</v>
      </c>
      <c r="I1600" s="1">
        <v>86400</v>
      </c>
      <c r="J1600" s="2" t="s">
        <v>11929</v>
      </c>
      <c r="K1600" s="2" t="s">
        <v>2554</v>
      </c>
    </row>
    <row r="1601" spans="7:11" x14ac:dyDescent="0.25">
      <c r="G1601" s="33" t="s">
        <v>8</v>
      </c>
      <c r="H1601" s="33" t="s">
        <v>2394</v>
      </c>
      <c r="I1601" s="1">
        <v>86401</v>
      </c>
      <c r="J1601" s="2" t="s">
        <v>11930</v>
      </c>
      <c r="K1601" s="2" t="s">
        <v>2554</v>
      </c>
    </row>
    <row r="1602" spans="7:11" x14ac:dyDescent="0.25">
      <c r="G1602" s="33" t="s">
        <v>8</v>
      </c>
      <c r="H1602" s="33" t="s">
        <v>2395</v>
      </c>
      <c r="I1602" s="1">
        <v>86402</v>
      </c>
      <c r="J1602" s="2" t="s">
        <v>11931</v>
      </c>
      <c r="K1602" s="2" t="s">
        <v>2554</v>
      </c>
    </row>
    <row r="1603" spans="7:11" x14ac:dyDescent="0.25">
      <c r="G1603" s="33" t="s">
        <v>8</v>
      </c>
      <c r="H1603" s="33" t="s">
        <v>2396</v>
      </c>
      <c r="I1603" s="1">
        <v>86403</v>
      </c>
      <c r="J1603" s="2" t="s">
        <v>11932</v>
      </c>
      <c r="K1603" s="2" t="s">
        <v>2554</v>
      </c>
    </row>
    <row r="1604" spans="7:11" x14ac:dyDescent="0.25">
      <c r="G1604" s="33" t="s">
        <v>8</v>
      </c>
      <c r="H1604" s="34" t="s">
        <v>2397</v>
      </c>
      <c r="I1604" s="1">
        <v>86404</v>
      </c>
      <c r="J1604" s="2" t="s">
        <v>11933</v>
      </c>
      <c r="K1604" s="2" t="s">
        <v>2554</v>
      </c>
    </row>
    <row r="1605" spans="7:11" x14ac:dyDescent="0.25">
      <c r="G1605" s="33" t="s">
        <v>8</v>
      </c>
      <c r="H1605" s="33" t="s">
        <v>2398</v>
      </c>
      <c r="I1605" s="1">
        <v>86405</v>
      </c>
      <c r="J1605" s="2" t="s">
        <v>11934</v>
      </c>
      <c r="K1605" s="2" t="s">
        <v>2554</v>
      </c>
    </row>
    <row r="1606" spans="7:11" x14ac:dyDescent="0.25">
      <c r="G1606" s="33" t="s">
        <v>8</v>
      </c>
      <c r="H1606" s="33" t="s">
        <v>2399</v>
      </c>
      <c r="I1606" s="1">
        <v>86406</v>
      </c>
      <c r="J1606" s="2" t="s">
        <v>11935</v>
      </c>
      <c r="K1606" s="2" t="s">
        <v>2554</v>
      </c>
    </row>
    <row r="1607" spans="7:11" x14ac:dyDescent="0.25">
      <c r="G1607" s="33" t="s">
        <v>8</v>
      </c>
      <c r="H1607" s="33" t="s">
        <v>2400</v>
      </c>
      <c r="I1607" s="1">
        <v>86407</v>
      </c>
      <c r="J1607" s="2" t="s">
        <v>11936</v>
      </c>
      <c r="K1607" s="2" t="s">
        <v>2554</v>
      </c>
    </row>
    <row r="1608" spans="7:11" x14ac:dyDescent="0.25">
      <c r="G1608" s="33" t="s">
        <v>8</v>
      </c>
      <c r="H1608" s="33" t="s">
        <v>2401</v>
      </c>
      <c r="I1608" s="1">
        <v>86408</v>
      </c>
      <c r="J1608" s="2" t="s">
        <v>11937</v>
      </c>
      <c r="K1608" s="2" t="s">
        <v>2554</v>
      </c>
    </row>
    <row r="1609" spans="7:11" x14ac:dyDescent="0.25">
      <c r="G1609" s="33" t="s">
        <v>8</v>
      </c>
      <c r="H1609" s="33" t="s">
        <v>2501</v>
      </c>
      <c r="I1609" s="1">
        <v>86409</v>
      </c>
      <c r="J1609" s="2" t="s">
        <v>11938</v>
      </c>
      <c r="K1609" s="2" t="s">
        <v>2554</v>
      </c>
    </row>
    <row r="1610" spans="7:11" x14ac:dyDescent="0.25">
      <c r="G1610" s="33" t="s">
        <v>8</v>
      </c>
      <c r="H1610" s="33" t="s">
        <v>2502</v>
      </c>
      <c r="I1610" s="1">
        <v>86410</v>
      </c>
      <c r="J1610" s="2" t="s">
        <v>11939</v>
      </c>
      <c r="K1610" s="2" t="s">
        <v>2554</v>
      </c>
    </row>
    <row r="1611" spans="7:11" x14ac:dyDescent="0.25">
      <c r="G1611" s="33" t="s">
        <v>8</v>
      </c>
      <c r="H1611" s="33" t="s">
        <v>2503</v>
      </c>
      <c r="I1611" s="1">
        <v>86411</v>
      </c>
      <c r="J1611" s="2" t="s">
        <v>11940</v>
      </c>
      <c r="K1611" s="2" t="s">
        <v>2554</v>
      </c>
    </row>
    <row r="1612" spans="7:11" x14ac:dyDescent="0.25">
      <c r="G1612" s="33" t="s">
        <v>8</v>
      </c>
      <c r="H1612" s="33" t="s">
        <v>2504</v>
      </c>
      <c r="I1612" s="1">
        <v>86412</v>
      </c>
      <c r="J1612" s="2" t="s">
        <v>11941</v>
      </c>
      <c r="K1612" s="2" t="s">
        <v>2554</v>
      </c>
    </row>
    <row r="1613" spans="7:11" x14ac:dyDescent="0.25">
      <c r="G1613" s="33" t="s">
        <v>8</v>
      </c>
      <c r="H1613" s="33" t="s">
        <v>2505</v>
      </c>
      <c r="I1613" s="1">
        <v>86413</v>
      </c>
      <c r="J1613" s="2" t="s">
        <v>11942</v>
      </c>
      <c r="K1613" s="2" t="s">
        <v>2554</v>
      </c>
    </row>
    <row r="1614" spans="7:11" x14ac:dyDescent="0.25">
      <c r="G1614" s="33" t="s">
        <v>8</v>
      </c>
      <c r="H1614" s="33" t="s">
        <v>2506</v>
      </c>
      <c r="I1614" s="1">
        <v>86414</v>
      </c>
      <c r="J1614" s="2" t="s">
        <v>11943</v>
      </c>
      <c r="K1614" s="2" t="s">
        <v>2554</v>
      </c>
    </row>
    <row r="1615" spans="7:11" x14ac:dyDescent="0.25">
      <c r="G1615" s="33" t="s">
        <v>8</v>
      </c>
      <c r="H1615" s="33" t="s">
        <v>2507</v>
      </c>
      <c r="I1615" s="1">
        <v>86415</v>
      </c>
      <c r="J1615" s="2" t="s">
        <v>11944</v>
      </c>
      <c r="K1615" s="2" t="s">
        <v>2554</v>
      </c>
    </row>
    <row r="1616" spans="7:11" x14ac:dyDescent="0.25">
      <c r="G1616" s="33" t="s">
        <v>8</v>
      </c>
      <c r="H1616" s="33" t="s">
        <v>2508</v>
      </c>
      <c r="I1616" s="1">
        <v>86416</v>
      </c>
      <c r="J1616" s="2" t="s">
        <v>11945</v>
      </c>
      <c r="K1616" s="2" t="s">
        <v>2554</v>
      </c>
    </row>
    <row r="1617" spans="7:11" x14ac:dyDescent="0.25">
      <c r="G1617" s="33" t="s">
        <v>8</v>
      </c>
      <c r="H1617" s="33" t="s">
        <v>2509</v>
      </c>
      <c r="I1617" s="1">
        <v>86417</v>
      </c>
      <c r="J1617" s="2" t="s">
        <v>11946</v>
      </c>
      <c r="K1617" s="2" t="s">
        <v>2554</v>
      </c>
    </row>
    <row r="1618" spans="7:11" x14ac:dyDescent="0.25">
      <c r="G1618" s="33" t="s">
        <v>8</v>
      </c>
      <c r="H1618" s="33" t="s">
        <v>2510</v>
      </c>
      <c r="I1618" s="1">
        <v>86418</v>
      </c>
      <c r="J1618" s="2" t="s">
        <v>11947</v>
      </c>
      <c r="K1618" s="2" t="s">
        <v>2554</v>
      </c>
    </row>
    <row r="1619" spans="7:11" x14ac:dyDescent="0.25">
      <c r="G1619" s="33" t="s">
        <v>8</v>
      </c>
      <c r="H1619" s="33" t="s">
        <v>2511</v>
      </c>
      <c r="I1619" s="1">
        <v>86419</v>
      </c>
      <c r="J1619" s="2" t="s">
        <v>11948</v>
      </c>
      <c r="K1619" s="2" t="s">
        <v>2554</v>
      </c>
    </row>
    <row r="1620" spans="7:11" x14ac:dyDescent="0.25">
      <c r="G1620" s="33" t="s">
        <v>8</v>
      </c>
      <c r="H1620" s="33" t="s">
        <v>309</v>
      </c>
      <c r="I1620" s="1">
        <v>86420</v>
      </c>
      <c r="J1620" s="2" t="s">
        <v>11949</v>
      </c>
      <c r="K1620" s="2" t="s">
        <v>2554</v>
      </c>
    </row>
    <row r="1621" spans="7:11" x14ac:dyDescent="0.25">
      <c r="G1621" s="33" t="s">
        <v>8</v>
      </c>
      <c r="H1621" s="33" t="s">
        <v>449</v>
      </c>
      <c r="I1621" s="1">
        <v>86421</v>
      </c>
      <c r="J1621" s="2" t="s">
        <v>11950</v>
      </c>
      <c r="K1621" s="2" t="s">
        <v>2554</v>
      </c>
    </row>
    <row r="1622" spans="7:11" x14ac:dyDescent="0.25">
      <c r="G1622" s="33" t="s">
        <v>8</v>
      </c>
      <c r="H1622" s="33" t="s">
        <v>589</v>
      </c>
      <c r="I1622" s="1">
        <v>86422</v>
      </c>
      <c r="J1622" s="2" t="s">
        <v>11951</v>
      </c>
      <c r="K1622" s="2" t="s">
        <v>2554</v>
      </c>
    </row>
    <row r="1623" spans="7:11" x14ac:dyDescent="0.25">
      <c r="G1623" s="33" t="s">
        <v>8</v>
      </c>
      <c r="H1623" s="33" t="s">
        <v>729</v>
      </c>
      <c r="I1623" s="1">
        <v>86423</v>
      </c>
      <c r="J1623" s="2" t="s">
        <v>11952</v>
      </c>
      <c r="K1623" s="2" t="s">
        <v>2554</v>
      </c>
    </row>
    <row r="1624" spans="7:11" x14ac:dyDescent="0.25">
      <c r="G1624" s="33" t="s">
        <v>8</v>
      </c>
      <c r="H1624" s="33" t="s">
        <v>869</v>
      </c>
      <c r="I1624" s="1">
        <v>86424</v>
      </c>
      <c r="J1624" s="2" t="s">
        <v>11953</v>
      </c>
      <c r="K1624" s="2" t="s">
        <v>2554</v>
      </c>
    </row>
    <row r="1625" spans="7:11" x14ac:dyDescent="0.25">
      <c r="G1625" s="33" t="s">
        <v>8</v>
      </c>
      <c r="H1625" s="33" t="s">
        <v>1009</v>
      </c>
      <c r="I1625" s="1">
        <v>86425</v>
      </c>
      <c r="J1625" s="2" t="s">
        <v>11954</v>
      </c>
      <c r="K1625" s="2" t="s">
        <v>2554</v>
      </c>
    </row>
    <row r="1626" spans="7:11" x14ac:dyDescent="0.25">
      <c r="G1626" s="33" t="s">
        <v>8</v>
      </c>
      <c r="H1626" s="33" t="s">
        <v>1149</v>
      </c>
      <c r="I1626" s="1">
        <v>86426</v>
      </c>
      <c r="J1626" s="2" t="s">
        <v>11955</v>
      </c>
      <c r="K1626" s="2" t="s">
        <v>2554</v>
      </c>
    </row>
    <row r="1627" spans="7:11" x14ac:dyDescent="0.25">
      <c r="G1627" s="33" t="s">
        <v>8</v>
      </c>
      <c r="H1627" s="33" t="s">
        <v>1289</v>
      </c>
      <c r="I1627" s="1">
        <v>86427</v>
      </c>
      <c r="J1627" s="2" t="s">
        <v>11956</v>
      </c>
      <c r="K1627" s="2" t="s">
        <v>2554</v>
      </c>
    </row>
    <row r="1628" spans="7:11" x14ac:dyDescent="0.25">
      <c r="G1628" s="33" t="s">
        <v>8</v>
      </c>
      <c r="H1628" s="33" t="s">
        <v>1429</v>
      </c>
      <c r="I1628" s="1">
        <v>86428</v>
      </c>
      <c r="J1628" s="2" t="s">
        <v>11957</v>
      </c>
      <c r="K1628" s="2" t="s">
        <v>2554</v>
      </c>
    </row>
    <row r="1629" spans="7:11" x14ac:dyDescent="0.25">
      <c r="G1629" s="33" t="s">
        <v>8</v>
      </c>
      <c r="H1629" s="33" t="s">
        <v>93</v>
      </c>
      <c r="I1629" s="1">
        <v>86429</v>
      </c>
      <c r="J1629" s="2" t="s">
        <v>11958</v>
      </c>
      <c r="K1629" s="2" t="s">
        <v>2554</v>
      </c>
    </row>
    <row r="1630" spans="7:11" x14ac:dyDescent="0.25">
      <c r="G1630" s="33" t="s">
        <v>8</v>
      </c>
      <c r="H1630" s="33" t="s">
        <v>23</v>
      </c>
      <c r="I1630" s="1">
        <v>86430</v>
      </c>
      <c r="J1630" s="2" t="s">
        <v>11959</v>
      </c>
      <c r="K1630" s="2" t="s">
        <v>2554</v>
      </c>
    </row>
    <row r="1631" spans="7:11" x14ac:dyDescent="0.25">
      <c r="G1631" s="33" t="s">
        <v>8</v>
      </c>
      <c r="H1631" s="33" t="s">
        <v>310</v>
      </c>
      <c r="I1631" s="1">
        <v>86431</v>
      </c>
      <c r="J1631" s="2" t="s">
        <v>11960</v>
      </c>
      <c r="K1631" s="2" t="s">
        <v>2554</v>
      </c>
    </row>
    <row r="1632" spans="7:11" x14ac:dyDescent="0.25">
      <c r="G1632" s="33" t="s">
        <v>8</v>
      </c>
      <c r="H1632" s="33" t="s">
        <v>450</v>
      </c>
      <c r="I1632" s="1">
        <v>86432</v>
      </c>
      <c r="J1632" s="2" t="s">
        <v>11961</v>
      </c>
      <c r="K1632" s="2" t="s">
        <v>2554</v>
      </c>
    </row>
    <row r="1633" spans="7:11" x14ac:dyDescent="0.25">
      <c r="G1633" s="33" t="s">
        <v>8</v>
      </c>
      <c r="H1633" s="33" t="s">
        <v>590</v>
      </c>
      <c r="I1633" s="1">
        <v>86433</v>
      </c>
      <c r="J1633" s="2" t="s">
        <v>11962</v>
      </c>
      <c r="K1633" s="2" t="s">
        <v>2554</v>
      </c>
    </row>
    <row r="1634" spans="7:11" x14ac:dyDescent="0.25">
      <c r="G1634" s="33" t="s">
        <v>8</v>
      </c>
      <c r="H1634" s="33" t="s">
        <v>730</v>
      </c>
      <c r="I1634" s="1">
        <v>86434</v>
      </c>
      <c r="J1634" s="2" t="s">
        <v>11963</v>
      </c>
      <c r="K1634" s="2" t="s">
        <v>2554</v>
      </c>
    </row>
    <row r="1635" spans="7:11" x14ac:dyDescent="0.25">
      <c r="G1635" s="33" t="s">
        <v>8</v>
      </c>
      <c r="H1635" s="33" t="s">
        <v>870</v>
      </c>
      <c r="I1635" s="1">
        <v>86435</v>
      </c>
      <c r="J1635" s="2" t="s">
        <v>11964</v>
      </c>
      <c r="K1635" s="2" t="s">
        <v>2554</v>
      </c>
    </row>
    <row r="1636" spans="7:11" x14ac:dyDescent="0.25">
      <c r="G1636" s="33" t="s">
        <v>8</v>
      </c>
      <c r="H1636" s="33" t="s">
        <v>1010</v>
      </c>
      <c r="I1636" s="1">
        <v>86436</v>
      </c>
      <c r="J1636" s="2" t="s">
        <v>11965</v>
      </c>
      <c r="K1636" s="2" t="s">
        <v>2554</v>
      </c>
    </row>
    <row r="1637" spans="7:11" x14ac:dyDescent="0.25">
      <c r="G1637" s="33" t="s">
        <v>8</v>
      </c>
      <c r="H1637" s="33" t="s">
        <v>1150</v>
      </c>
      <c r="I1637" s="1">
        <v>86437</v>
      </c>
      <c r="J1637" s="2" t="s">
        <v>11966</v>
      </c>
      <c r="K1637" s="2" t="s">
        <v>2554</v>
      </c>
    </row>
    <row r="1638" spans="7:11" x14ac:dyDescent="0.25">
      <c r="G1638" s="33" t="s">
        <v>8</v>
      </c>
      <c r="H1638" s="33" t="s">
        <v>1290</v>
      </c>
      <c r="I1638" s="1">
        <v>86438</v>
      </c>
      <c r="J1638" s="2" t="s">
        <v>11967</v>
      </c>
      <c r="K1638" s="2" t="s">
        <v>2554</v>
      </c>
    </row>
    <row r="1639" spans="7:11" x14ac:dyDescent="0.25">
      <c r="G1639" s="33" t="s">
        <v>8</v>
      </c>
      <c r="H1639" s="33" t="s">
        <v>1430</v>
      </c>
      <c r="I1639" s="1">
        <v>86439</v>
      </c>
      <c r="J1639" s="2" t="s">
        <v>11968</v>
      </c>
      <c r="K1639" s="2" t="s">
        <v>2554</v>
      </c>
    </row>
    <row r="1640" spans="7:11" x14ac:dyDescent="0.25">
      <c r="G1640" s="33" t="s">
        <v>8</v>
      </c>
      <c r="H1640" s="33" t="s">
        <v>94</v>
      </c>
      <c r="I1640" s="1">
        <v>86440</v>
      </c>
      <c r="J1640" s="2" t="s">
        <v>11969</v>
      </c>
      <c r="K1640" s="2" t="s">
        <v>2554</v>
      </c>
    </row>
    <row r="1641" spans="7:11" x14ac:dyDescent="0.25">
      <c r="G1641" s="33" t="s">
        <v>8</v>
      </c>
      <c r="H1641" s="33" t="s">
        <v>24</v>
      </c>
      <c r="I1641" s="1">
        <v>86441</v>
      </c>
      <c r="J1641" s="2" t="s">
        <v>11970</v>
      </c>
      <c r="K1641" s="2" t="s">
        <v>2554</v>
      </c>
    </row>
    <row r="1642" spans="7:11" x14ac:dyDescent="0.25">
      <c r="G1642" s="33" t="s">
        <v>8</v>
      </c>
      <c r="H1642" s="33" t="s">
        <v>311</v>
      </c>
      <c r="I1642" s="1">
        <v>86442</v>
      </c>
      <c r="J1642" s="2" t="s">
        <v>11971</v>
      </c>
      <c r="K1642" s="2" t="s">
        <v>2554</v>
      </c>
    </row>
    <row r="1643" spans="7:11" x14ac:dyDescent="0.25">
      <c r="G1643" s="33" t="s">
        <v>8</v>
      </c>
      <c r="H1643" s="33" t="s">
        <v>451</v>
      </c>
      <c r="I1643" s="1">
        <v>86443</v>
      </c>
      <c r="J1643" s="2" t="s">
        <v>11972</v>
      </c>
      <c r="K1643" s="2" t="s">
        <v>2554</v>
      </c>
    </row>
    <row r="1644" spans="7:11" x14ac:dyDescent="0.25">
      <c r="G1644" s="33" t="s">
        <v>8</v>
      </c>
      <c r="H1644" s="33" t="s">
        <v>591</v>
      </c>
      <c r="I1644" s="1">
        <v>86444</v>
      </c>
      <c r="J1644" s="2" t="s">
        <v>11973</v>
      </c>
      <c r="K1644" s="2" t="s">
        <v>2554</v>
      </c>
    </row>
    <row r="1645" spans="7:11" x14ac:dyDescent="0.25">
      <c r="G1645" s="33" t="s">
        <v>8</v>
      </c>
      <c r="H1645" s="33" t="s">
        <v>731</v>
      </c>
      <c r="I1645" s="1">
        <v>86445</v>
      </c>
      <c r="J1645" s="2" t="s">
        <v>11974</v>
      </c>
      <c r="K1645" s="2" t="s">
        <v>2554</v>
      </c>
    </row>
    <row r="1646" spans="7:11" x14ac:dyDescent="0.25">
      <c r="G1646" s="33" t="s">
        <v>8</v>
      </c>
      <c r="H1646" s="33" t="s">
        <v>871</v>
      </c>
      <c r="I1646" s="1">
        <v>86446</v>
      </c>
      <c r="J1646" s="2" t="s">
        <v>11975</v>
      </c>
      <c r="K1646" s="2" t="s">
        <v>2554</v>
      </c>
    </row>
    <row r="1647" spans="7:11" x14ac:dyDescent="0.25">
      <c r="G1647" s="33" t="s">
        <v>8</v>
      </c>
      <c r="H1647" s="33" t="s">
        <v>1011</v>
      </c>
      <c r="I1647" s="1">
        <v>86447</v>
      </c>
      <c r="J1647" s="2" t="s">
        <v>11976</v>
      </c>
      <c r="K1647" s="2" t="s">
        <v>2554</v>
      </c>
    </row>
    <row r="1648" spans="7:11" x14ac:dyDescent="0.25">
      <c r="G1648" s="33" t="s">
        <v>8</v>
      </c>
      <c r="H1648" s="33" t="s">
        <v>1151</v>
      </c>
      <c r="I1648" s="1">
        <v>86448</v>
      </c>
      <c r="J1648" s="2" t="s">
        <v>11977</v>
      </c>
      <c r="K1648" s="2" t="s">
        <v>2554</v>
      </c>
    </row>
    <row r="1649" spans="7:11" x14ac:dyDescent="0.25">
      <c r="G1649" s="33" t="s">
        <v>8</v>
      </c>
      <c r="H1649" s="33" t="s">
        <v>1291</v>
      </c>
      <c r="I1649" s="1">
        <v>86449</v>
      </c>
      <c r="J1649" s="2" t="s">
        <v>11978</v>
      </c>
      <c r="K1649" s="2" t="s">
        <v>2554</v>
      </c>
    </row>
    <row r="1650" spans="7:11" x14ac:dyDescent="0.25">
      <c r="G1650" s="33" t="s">
        <v>8</v>
      </c>
      <c r="H1650" s="33" t="s">
        <v>1431</v>
      </c>
      <c r="I1650" s="1">
        <v>86450</v>
      </c>
      <c r="J1650" s="2" t="s">
        <v>11979</v>
      </c>
      <c r="K1650" s="2" t="s">
        <v>2554</v>
      </c>
    </row>
    <row r="1651" spans="7:11" x14ac:dyDescent="0.25">
      <c r="G1651" s="33" t="s">
        <v>8</v>
      </c>
      <c r="H1651" s="33" t="s">
        <v>95</v>
      </c>
      <c r="I1651" s="1">
        <v>86451</v>
      </c>
      <c r="J1651" s="2" t="s">
        <v>11980</v>
      </c>
      <c r="K1651" s="2" t="s">
        <v>2554</v>
      </c>
    </row>
    <row r="1652" spans="7:11" x14ac:dyDescent="0.25">
      <c r="G1652" s="33" t="s">
        <v>8</v>
      </c>
      <c r="H1652" s="33" t="s">
        <v>25</v>
      </c>
      <c r="I1652" s="1">
        <v>86452</v>
      </c>
      <c r="J1652" s="2" t="s">
        <v>11981</v>
      </c>
      <c r="K1652" s="2" t="s">
        <v>2554</v>
      </c>
    </row>
    <row r="1653" spans="7:11" x14ac:dyDescent="0.25">
      <c r="G1653" s="33" t="s">
        <v>8</v>
      </c>
      <c r="H1653" s="33" t="s">
        <v>312</v>
      </c>
      <c r="I1653" s="1">
        <v>86453</v>
      </c>
      <c r="J1653" s="2" t="s">
        <v>11982</v>
      </c>
      <c r="K1653" s="2" t="s">
        <v>2554</v>
      </c>
    </row>
    <row r="1654" spans="7:11" x14ac:dyDescent="0.25">
      <c r="G1654" s="33" t="s">
        <v>8</v>
      </c>
      <c r="H1654" s="33" t="s">
        <v>452</v>
      </c>
      <c r="I1654" s="1">
        <v>86454</v>
      </c>
      <c r="J1654" s="2" t="s">
        <v>11983</v>
      </c>
      <c r="K1654" s="2" t="s">
        <v>2554</v>
      </c>
    </row>
    <row r="1655" spans="7:11" x14ac:dyDescent="0.25">
      <c r="G1655" s="33" t="s">
        <v>8</v>
      </c>
      <c r="H1655" s="33" t="s">
        <v>592</v>
      </c>
      <c r="I1655" s="1">
        <v>86455</v>
      </c>
      <c r="J1655" s="2" t="s">
        <v>11984</v>
      </c>
      <c r="K1655" s="2" t="s">
        <v>2554</v>
      </c>
    </row>
    <row r="1656" spans="7:11" x14ac:dyDescent="0.25">
      <c r="G1656" s="33" t="s">
        <v>8</v>
      </c>
      <c r="H1656" s="33" t="s">
        <v>732</v>
      </c>
      <c r="I1656" s="1">
        <v>86456</v>
      </c>
      <c r="J1656" s="2" t="s">
        <v>11985</v>
      </c>
      <c r="K1656" s="2" t="s">
        <v>2554</v>
      </c>
    </row>
    <row r="1657" spans="7:11" x14ac:dyDescent="0.25">
      <c r="G1657" s="33" t="s">
        <v>8</v>
      </c>
      <c r="H1657" s="33" t="s">
        <v>872</v>
      </c>
      <c r="I1657" s="1">
        <v>86457</v>
      </c>
      <c r="J1657" s="2" t="s">
        <v>11986</v>
      </c>
      <c r="K1657" s="2" t="s">
        <v>2554</v>
      </c>
    </row>
    <row r="1658" spans="7:11" x14ac:dyDescent="0.25">
      <c r="G1658" s="33" t="s">
        <v>8</v>
      </c>
      <c r="H1658" s="33" t="s">
        <v>1012</v>
      </c>
      <c r="I1658" s="1">
        <v>86458</v>
      </c>
      <c r="J1658" s="2" t="s">
        <v>11987</v>
      </c>
      <c r="K1658" s="2" t="s">
        <v>2554</v>
      </c>
    </row>
    <row r="1659" spans="7:11" x14ac:dyDescent="0.25">
      <c r="G1659" s="33" t="s">
        <v>8</v>
      </c>
      <c r="H1659" s="33" t="s">
        <v>1152</v>
      </c>
      <c r="I1659" s="1">
        <v>86459</v>
      </c>
      <c r="J1659" s="2" t="s">
        <v>11988</v>
      </c>
      <c r="K1659" s="2" t="s">
        <v>2554</v>
      </c>
    </row>
    <row r="1660" spans="7:11" x14ac:dyDescent="0.25">
      <c r="G1660" s="33" t="s">
        <v>8</v>
      </c>
      <c r="H1660" s="33" t="s">
        <v>1292</v>
      </c>
      <c r="I1660" s="1">
        <v>86460</v>
      </c>
      <c r="J1660" s="2" t="s">
        <v>11989</v>
      </c>
      <c r="K1660" s="2" t="s">
        <v>2554</v>
      </c>
    </row>
    <row r="1661" spans="7:11" x14ac:dyDescent="0.25">
      <c r="G1661" s="33" t="s">
        <v>8</v>
      </c>
      <c r="H1661" s="33" t="s">
        <v>1432</v>
      </c>
      <c r="I1661" s="1">
        <v>86461</v>
      </c>
      <c r="J1661" s="2" t="s">
        <v>11990</v>
      </c>
      <c r="K1661" s="2" t="s">
        <v>2554</v>
      </c>
    </row>
    <row r="1662" spans="7:11" x14ac:dyDescent="0.25">
      <c r="G1662" s="33" t="s">
        <v>8</v>
      </c>
      <c r="H1662" s="33" t="s">
        <v>96</v>
      </c>
      <c r="I1662" s="1">
        <v>86462</v>
      </c>
      <c r="J1662" s="2" t="s">
        <v>11991</v>
      </c>
      <c r="K1662" s="2" t="s">
        <v>2554</v>
      </c>
    </row>
    <row r="1663" spans="7:11" x14ac:dyDescent="0.25">
      <c r="G1663" s="33" t="s">
        <v>8</v>
      </c>
      <c r="H1663" s="33" t="s">
        <v>26</v>
      </c>
      <c r="I1663" s="1">
        <v>86463</v>
      </c>
      <c r="J1663" s="2" t="s">
        <v>11992</v>
      </c>
      <c r="K1663" s="2" t="s">
        <v>2554</v>
      </c>
    </row>
    <row r="1664" spans="7:11" x14ac:dyDescent="0.25">
      <c r="G1664" s="33" t="s">
        <v>8</v>
      </c>
      <c r="H1664" s="33" t="s">
        <v>313</v>
      </c>
      <c r="I1664" s="1">
        <v>86464</v>
      </c>
      <c r="J1664" s="2" t="s">
        <v>11993</v>
      </c>
      <c r="K1664" s="2" t="s">
        <v>2554</v>
      </c>
    </row>
    <row r="1665" spans="7:11" x14ac:dyDescent="0.25">
      <c r="G1665" s="33" t="s">
        <v>8</v>
      </c>
      <c r="H1665" s="33" t="s">
        <v>453</v>
      </c>
      <c r="I1665" s="1">
        <v>86465</v>
      </c>
      <c r="J1665" s="2" t="s">
        <v>11994</v>
      </c>
      <c r="K1665" s="2" t="s">
        <v>2554</v>
      </c>
    </row>
    <row r="1666" spans="7:11" x14ac:dyDescent="0.25">
      <c r="G1666" s="33" t="s">
        <v>8</v>
      </c>
      <c r="H1666" s="33" t="s">
        <v>593</v>
      </c>
      <c r="I1666" s="1">
        <v>86466</v>
      </c>
      <c r="J1666" s="2" t="s">
        <v>11995</v>
      </c>
      <c r="K1666" s="2" t="s">
        <v>2554</v>
      </c>
    </row>
    <row r="1667" spans="7:11" x14ac:dyDescent="0.25">
      <c r="G1667" s="33" t="s">
        <v>8</v>
      </c>
      <c r="H1667" s="33" t="s">
        <v>733</v>
      </c>
      <c r="I1667" s="1">
        <v>86467</v>
      </c>
      <c r="J1667" s="2" t="s">
        <v>11996</v>
      </c>
      <c r="K1667" s="2" t="s">
        <v>2554</v>
      </c>
    </row>
    <row r="1668" spans="7:11" x14ac:dyDescent="0.25">
      <c r="G1668" s="33" t="s">
        <v>8</v>
      </c>
      <c r="H1668" s="33" t="s">
        <v>873</v>
      </c>
      <c r="I1668" s="1">
        <v>86468</v>
      </c>
      <c r="J1668" s="2" t="s">
        <v>11997</v>
      </c>
      <c r="K1668" s="2" t="s">
        <v>2554</v>
      </c>
    </row>
    <row r="1669" spans="7:11" x14ac:dyDescent="0.25">
      <c r="G1669" s="33" t="s">
        <v>8</v>
      </c>
      <c r="H1669" s="33" t="s">
        <v>1013</v>
      </c>
      <c r="I1669" s="1">
        <v>86469</v>
      </c>
      <c r="J1669" s="2" t="s">
        <v>11998</v>
      </c>
      <c r="K1669" s="2" t="s">
        <v>2554</v>
      </c>
    </row>
    <row r="1670" spans="7:11" x14ac:dyDescent="0.25">
      <c r="G1670" s="33" t="s">
        <v>8</v>
      </c>
      <c r="H1670" s="33" t="s">
        <v>1153</v>
      </c>
      <c r="I1670" s="1">
        <v>86470</v>
      </c>
      <c r="J1670" s="2" t="s">
        <v>11999</v>
      </c>
      <c r="K1670" s="2" t="s">
        <v>2554</v>
      </c>
    </row>
    <row r="1671" spans="7:11" x14ac:dyDescent="0.25">
      <c r="G1671" s="33" t="s">
        <v>8</v>
      </c>
      <c r="H1671" s="33" t="s">
        <v>1293</v>
      </c>
      <c r="I1671" s="1">
        <v>86471</v>
      </c>
      <c r="J1671" s="2" t="s">
        <v>12000</v>
      </c>
      <c r="K1671" s="2" t="s">
        <v>2554</v>
      </c>
    </row>
    <row r="1672" spans="7:11" x14ac:dyDescent="0.25">
      <c r="G1672" s="33" t="s">
        <v>8</v>
      </c>
      <c r="H1672" s="33" t="s">
        <v>1433</v>
      </c>
      <c r="I1672" s="1">
        <v>86472</v>
      </c>
      <c r="J1672" s="2" t="s">
        <v>12001</v>
      </c>
      <c r="K1672" s="2" t="s">
        <v>2554</v>
      </c>
    </row>
    <row r="1673" spans="7:11" x14ac:dyDescent="0.25">
      <c r="G1673" s="33" t="s">
        <v>8</v>
      </c>
      <c r="H1673" s="33" t="s">
        <v>97</v>
      </c>
      <c r="I1673" s="1">
        <v>86473</v>
      </c>
      <c r="J1673" s="2" t="s">
        <v>12002</v>
      </c>
      <c r="K1673" s="2" t="s">
        <v>2554</v>
      </c>
    </row>
    <row r="1674" spans="7:11" x14ac:dyDescent="0.25">
      <c r="G1674" s="33" t="s">
        <v>8</v>
      </c>
      <c r="H1674" s="33" t="s">
        <v>27</v>
      </c>
      <c r="I1674" s="1">
        <v>86474</v>
      </c>
      <c r="J1674" s="2" t="s">
        <v>12003</v>
      </c>
      <c r="K1674" s="2" t="s">
        <v>2554</v>
      </c>
    </row>
    <row r="1675" spans="7:11" x14ac:dyDescent="0.25">
      <c r="G1675" s="33" t="s">
        <v>8</v>
      </c>
      <c r="H1675" s="33" t="s">
        <v>314</v>
      </c>
      <c r="I1675" s="1">
        <v>86475</v>
      </c>
      <c r="J1675" s="2" t="s">
        <v>12004</v>
      </c>
      <c r="K1675" s="2" t="s">
        <v>2554</v>
      </c>
    </row>
    <row r="1676" spans="7:11" x14ac:dyDescent="0.25">
      <c r="G1676" s="33" t="s">
        <v>8</v>
      </c>
      <c r="H1676" s="33" t="s">
        <v>454</v>
      </c>
      <c r="I1676" s="1">
        <v>86476</v>
      </c>
      <c r="J1676" s="2" t="s">
        <v>12005</v>
      </c>
      <c r="K1676" s="2" t="s">
        <v>2554</v>
      </c>
    </row>
    <row r="1677" spans="7:11" x14ac:dyDescent="0.25">
      <c r="G1677" s="33" t="s">
        <v>8</v>
      </c>
      <c r="H1677" s="33" t="s">
        <v>594</v>
      </c>
      <c r="I1677" s="1">
        <v>86477</v>
      </c>
      <c r="J1677" s="2" t="s">
        <v>12006</v>
      </c>
      <c r="K1677" s="2" t="s">
        <v>2554</v>
      </c>
    </row>
    <row r="1678" spans="7:11" x14ac:dyDescent="0.25">
      <c r="G1678" s="33" t="s">
        <v>8</v>
      </c>
      <c r="H1678" s="33" t="s">
        <v>734</v>
      </c>
      <c r="I1678" s="1">
        <v>86478</v>
      </c>
      <c r="J1678" s="2" t="s">
        <v>12007</v>
      </c>
      <c r="K1678" s="2" t="s">
        <v>2554</v>
      </c>
    </row>
    <row r="1679" spans="7:11" x14ac:dyDescent="0.25">
      <c r="G1679" s="33" t="s">
        <v>8</v>
      </c>
      <c r="H1679" s="33" t="s">
        <v>874</v>
      </c>
      <c r="I1679" s="1">
        <v>86479</v>
      </c>
      <c r="J1679" s="2" t="s">
        <v>12008</v>
      </c>
      <c r="K1679" s="2" t="s">
        <v>2554</v>
      </c>
    </row>
    <row r="1680" spans="7:11" x14ac:dyDescent="0.25">
      <c r="G1680" s="33" t="s">
        <v>8</v>
      </c>
      <c r="H1680" s="33" t="s">
        <v>1014</v>
      </c>
      <c r="I1680" s="1">
        <v>86480</v>
      </c>
      <c r="J1680" s="2" t="s">
        <v>12009</v>
      </c>
      <c r="K1680" s="2" t="s">
        <v>2554</v>
      </c>
    </row>
    <row r="1681" spans="7:11" x14ac:dyDescent="0.25">
      <c r="G1681" s="33" t="s">
        <v>8</v>
      </c>
      <c r="H1681" s="33" t="s">
        <v>1154</v>
      </c>
      <c r="I1681" s="1">
        <v>86481</v>
      </c>
      <c r="J1681" s="2" t="s">
        <v>12010</v>
      </c>
      <c r="K1681" s="2" t="s">
        <v>2554</v>
      </c>
    </row>
    <row r="1682" spans="7:11" x14ac:dyDescent="0.25">
      <c r="G1682" s="33" t="s">
        <v>8</v>
      </c>
      <c r="H1682" s="33" t="s">
        <v>1294</v>
      </c>
      <c r="I1682" s="1">
        <v>86482</v>
      </c>
      <c r="J1682" s="2" t="s">
        <v>12011</v>
      </c>
      <c r="K1682" s="2" t="s">
        <v>2554</v>
      </c>
    </row>
    <row r="1683" spans="7:11" x14ac:dyDescent="0.25">
      <c r="G1683" s="33" t="s">
        <v>8</v>
      </c>
      <c r="H1683" s="33" t="s">
        <v>1434</v>
      </c>
      <c r="I1683" s="1">
        <v>86483</v>
      </c>
      <c r="J1683" s="2" t="s">
        <v>12012</v>
      </c>
      <c r="K1683" s="2" t="s">
        <v>2554</v>
      </c>
    </row>
    <row r="1684" spans="7:11" x14ac:dyDescent="0.25">
      <c r="G1684" s="33" t="s">
        <v>8</v>
      </c>
      <c r="H1684" s="33" t="s">
        <v>98</v>
      </c>
      <c r="I1684" s="1">
        <v>86484</v>
      </c>
      <c r="J1684" s="2" t="s">
        <v>12013</v>
      </c>
      <c r="K1684" s="2" t="s">
        <v>2554</v>
      </c>
    </row>
    <row r="1685" spans="7:11" x14ac:dyDescent="0.25">
      <c r="G1685" s="33" t="s">
        <v>8</v>
      </c>
      <c r="H1685" s="33" t="s">
        <v>28</v>
      </c>
      <c r="I1685" s="1">
        <v>86485</v>
      </c>
      <c r="J1685" s="2" t="s">
        <v>12014</v>
      </c>
      <c r="K1685" s="2" t="s">
        <v>2554</v>
      </c>
    </row>
    <row r="1686" spans="7:11" x14ac:dyDescent="0.25">
      <c r="G1686" s="33" t="s">
        <v>8</v>
      </c>
      <c r="H1686" s="33" t="s">
        <v>315</v>
      </c>
      <c r="I1686" s="1">
        <v>86486</v>
      </c>
      <c r="J1686" s="2" t="s">
        <v>12015</v>
      </c>
      <c r="K1686" s="2" t="s">
        <v>2554</v>
      </c>
    </row>
    <row r="1687" spans="7:11" x14ac:dyDescent="0.25">
      <c r="G1687" s="33" t="s">
        <v>8</v>
      </c>
      <c r="H1687" s="33" t="s">
        <v>455</v>
      </c>
      <c r="I1687" s="1">
        <v>86487</v>
      </c>
      <c r="J1687" s="2" t="s">
        <v>12016</v>
      </c>
      <c r="K1687" s="2" t="s">
        <v>2554</v>
      </c>
    </row>
    <row r="1688" spans="7:11" x14ac:dyDescent="0.25">
      <c r="G1688" s="33" t="s">
        <v>8</v>
      </c>
      <c r="H1688" s="33" t="s">
        <v>595</v>
      </c>
      <c r="I1688" s="1">
        <v>86488</v>
      </c>
      <c r="J1688" s="2" t="s">
        <v>12017</v>
      </c>
      <c r="K1688" s="2" t="s">
        <v>2554</v>
      </c>
    </row>
    <row r="1689" spans="7:11" x14ac:dyDescent="0.25">
      <c r="G1689" s="33" t="s">
        <v>8</v>
      </c>
      <c r="H1689" s="33" t="s">
        <v>735</v>
      </c>
      <c r="I1689" s="1">
        <v>86489</v>
      </c>
      <c r="J1689" s="2" t="s">
        <v>12018</v>
      </c>
      <c r="K1689" s="2" t="s">
        <v>2554</v>
      </c>
    </row>
    <row r="1690" spans="7:11" x14ac:dyDescent="0.25">
      <c r="G1690" s="33" t="s">
        <v>8</v>
      </c>
      <c r="H1690" s="33" t="s">
        <v>875</v>
      </c>
      <c r="I1690" s="1">
        <v>86490</v>
      </c>
      <c r="J1690" s="2" t="s">
        <v>12019</v>
      </c>
      <c r="K1690" s="2" t="s">
        <v>2554</v>
      </c>
    </row>
    <row r="1691" spans="7:11" x14ac:dyDescent="0.25">
      <c r="G1691" s="33" t="s">
        <v>8</v>
      </c>
      <c r="H1691" s="33" t="s">
        <v>1015</v>
      </c>
      <c r="I1691" s="1">
        <v>86491</v>
      </c>
      <c r="J1691" s="2" t="s">
        <v>12020</v>
      </c>
      <c r="K1691" s="2" t="s">
        <v>2554</v>
      </c>
    </row>
    <row r="1692" spans="7:11" x14ac:dyDescent="0.25">
      <c r="G1692" s="33" t="s">
        <v>8</v>
      </c>
      <c r="H1692" s="33" t="s">
        <v>1155</v>
      </c>
      <c r="I1692" s="1">
        <v>86492</v>
      </c>
      <c r="J1692" s="2" t="s">
        <v>12021</v>
      </c>
      <c r="K1692" s="2" t="s">
        <v>2554</v>
      </c>
    </row>
    <row r="1693" spans="7:11" x14ac:dyDescent="0.25">
      <c r="G1693" s="33" t="s">
        <v>8</v>
      </c>
      <c r="H1693" s="33" t="s">
        <v>1295</v>
      </c>
      <c r="I1693" s="1">
        <v>86493</v>
      </c>
      <c r="J1693" s="2" t="s">
        <v>12022</v>
      </c>
      <c r="K1693" s="2" t="s">
        <v>2554</v>
      </c>
    </row>
    <row r="1694" spans="7:11" x14ac:dyDescent="0.25">
      <c r="G1694" s="33" t="s">
        <v>8</v>
      </c>
      <c r="H1694" s="33" t="s">
        <v>1435</v>
      </c>
      <c r="I1694" s="1">
        <v>86494</v>
      </c>
      <c r="J1694" s="2" t="s">
        <v>12023</v>
      </c>
      <c r="K1694" s="2" t="s">
        <v>2554</v>
      </c>
    </row>
    <row r="1695" spans="7:11" x14ac:dyDescent="0.25">
      <c r="G1695" s="33" t="s">
        <v>8</v>
      </c>
      <c r="H1695" s="33" t="s">
        <v>99</v>
      </c>
      <c r="I1695" s="1">
        <v>86495</v>
      </c>
      <c r="J1695" s="2" t="s">
        <v>12024</v>
      </c>
      <c r="K1695" s="2" t="s">
        <v>2554</v>
      </c>
    </row>
    <row r="1696" spans="7:11" x14ac:dyDescent="0.25">
      <c r="G1696" s="33" t="s">
        <v>8</v>
      </c>
      <c r="H1696" s="33" t="s">
        <v>29</v>
      </c>
      <c r="I1696" s="1">
        <v>86496</v>
      </c>
      <c r="J1696" s="2" t="s">
        <v>12025</v>
      </c>
      <c r="K1696" s="2" t="s">
        <v>2554</v>
      </c>
    </row>
    <row r="1697" spans="7:11" x14ac:dyDescent="0.25">
      <c r="G1697" s="33" t="s">
        <v>8</v>
      </c>
      <c r="H1697" s="33" t="s">
        <v>316</v>
      </c>
      <c r="I1697" s="1">
        <v>86497</v>
      </c>
      <c r="J1697" s="2" t="s">
        <v>12026</v>
      </c>
      <c r="K1697" s="2" t="s">
        <v>2554</v>
      </c>
    </row>
    <row r="1698" spans="7:11" x14ac:dyDescent="0.25">
      <c r="G1698" s="33" t="s">
        <v>8</v>
      </c>
      <c r="H1698" s="33" t="s">
        <v>456</v>
      </c>
      <c r="I1698" s="1">
        <v>86498</v>
      </c>
      <c r="J1698" s="2" t="s">
        <v>12027</v>
      </c>
      <c r="K1698" s="2" t="s">
        <v>2554</v>
      </c>
    </row>
    <row r="1699" spans="7:11" x14ac:dyDescent="0.25">
      <c r="G1699" s="33" t="s">
        <v>8</v>
      </c>
      <c r="H1699" s="33" t="s">
        <v>596</v>
      </c>
      <c r="I1699" s="1">
        <v>86499</v>
      </c>
      <c r="J1699" s="2" t="s">
        <v>12028</v>
      </c>
      <c r="K1699" s="2" t="s">
        <v>2554</v>
      </c>
    </row>
    <row r="1700" spans="7:11" x14ac:dyDescent="0.25">
      <c r="G1700" s="33" t="s">
        <v>8</v>
      </c>
      <c r="H1700" s="33" t="s">
        <v>736</v>
      </c>
      <c r="I1700" s="1">
        <v>86500</v>
      </c>
      <c r="J1700" s="2" t="s">
        <v>12029</v>
      </c>
      <c r="K1700" s="2" t="s">
        <v>2554</v>
      </c>
    </row>
    <row r="1701" spans="7:11" x14ac:dyDescent="0.25">
      <c r="G1701" s="33" t="s">
        <v>8</v>
      </c>
      <c r="H1701" s="33" t="s">
        <v>876</v>
      </c>
      <c r="I1701" s="1">
        <v>86501</v>
      </c>
      <c r="J1701" s="2" t="s">
        <v>12030</v>
      </c>
      <c r="K1701" s="2" t="s">
        <v>2554</v>
      </c>
    </row>
    <row r="1702" spans="7:11" x14ac:dyDescent="0.25">
      <c r="G1702" s="33" t="s">
        <v>8</v>
      </c>
      <c r="H1702" s="33" t="s">
        <v>1016</v>
      </c>
      <c r="I1702" s="1">
        <v>86502</v>
      </c>
      <c r="J1702" s="2" t="s">
        <v>12031</v>
      </c>
      <c r="K1702" s="2" t="s">
        <v>2554</v>
      </c>
    </row>
    <row r="1703" spans="7:11" x14ac:dyDescent="0.25">
      <c r="G1703" s="33" t="s">
        <v>8</v>
      </c>
      <c r="H1703" s="33" t="s">
        <v>1156</v>
      </c>
      <c r="I1703" s="1">
        <v>86503</v>
      </c>
      <c r="J1703" s="2" t="s">
        <v>12032</v>
      </c>
      <c r="K1703" s="2" t="s">
        <v>2554</v>
      </c>
    </row>
    <row r="1704" spans="7:11" x14ac:dyDescent="0.25">
      <c r="G1704" s="33" t="s">
        <v>8</v>
      </c>
      <c r="H1704" s="33" t="s">
        <v>1296</v>
      </c>
      <c r="I1704" s="1">
        <v>86504</v>
      </c>
      <c r="J1704" s="2" t="s">
        <v>12033</v>
      </c>
      <c r="K1704" s="2" t="s">
        <v>2554</v>
      </c>
    </row>
    <row r="1705" spans="7:11" x14ac:dyDescent="0.25">
      <c r="G1705" s="33" t="s">
        <v>8</v>
      </c>
      <c r="H1705" s="33" t="s">
        <v>1436</v>
      </c>
      <c r="I1705" s="1">
        <v>86505</v>
      </c>
      <c r="J1705" s="2" t="s">
        <v>12034</v>
      </c>
      <c r="K1705" s="2" t="s">
        <v>2554</v>
      </c>
    </row>
    <row r="1706" spans="7:11" x14ac:dyDescent="0.25">
      <c r="G1706" s="33" t="s">
        <v>8</v>
      </c>
      <c r="H1706" s="33" t="s">
        <v>100</v>
      </c>
      <c r="I1706" s="1">
        <v>86506</v>
      </c>
      <c r="J1706" s="2" t="s">
        <v>12035</v>
      </c>
      <c r="K1706" s="2" t="s">
        <v>2554</v>
      </c>
    </row>
    <row r="1707" spans="7:11" x14ac:dyDescent="0.25">
      <c r="G1707" s="33" t="s">
        <v>8</v>
      </c>
      <c r="H1707" s="33" t="s">
        <v>30</v>
      </c>
      <c r="I1707" s="1">
        <v>86507</v>
      </c>
      <c r="J1707" s="2" t="s">
        <v>12036</v>
      </c>
      <c r="K1707" s="2" t="s">
        <v>2554</v>
      </c>
    </row>
    <row r="1708" spans="7:11" x14ac:dyDescent="0.25">
      <c r="G1708" s="33" t="s">
        <v>8</v>
      </c>
      <c r="H1708" s="33" t="s">
        <v>317</v>
      </c>
      <c r="I1708" s="1">
        <v>86508</v>
      </c>
      <c r="J1708" s="2" t="s">
        <v>12037</v>
      </c>
      <c r="K1708" s="2" t="s">
        <v>2554</v>
      </c>
    </row>
    <row r="1709" spans="7:11" x14ac:dyDescent="0.25">
      <c r="G1709" s="33" t="s">
        <v>8</v>
      </c>
      <c r="H1709" s="33" t="s">
        <v>457</v>
      </c>
      <c r="I1709" s="1">
        <v>86509</v>
      </c>
      <c r="J1709" s="2" t="s">
        <v>12038</v>
      </c>
      <c r="K1709" s="2" t="s">
        <v>2554</v>
      </c>
    </row>
    <row r="1710" spans="7:11" x14ac:dyDescent="0.25">
      <c r="G1710" s="33" t="s">
        <v>8</v>
      </c>
      <c r="H1710" s="33" t="s">
        <v>597</v>
      </c>
      <c r="I1710" s="1">
        <v>86510</v>
      </c>
      <c r="J1710" s="2" t="s">
        <v>12039</v>
      </c>
      <c r="K1710" s="2" t="s">
        <v>2554</v>
      </c>
    </row>
    <row r="1711" spans="7:11" x14ac:dyDescent="0.25">
      <c r="G1711" s="33" t="s">
        <v>8</v>
      </c>
      <c r="H1711" s="33" t="s">
        <v>737</v>
      </c>
      <c r="I1711" s="1">
        <v>86511</v>
      </c>
      <c r="J1711" s="2" t="s">
        <v>12040</v>
      </c>
      <c r="K1711" s="2" t="s">
        <v>2554</v>
      </c>
    </row>
    <row r="1712" spans="7:11" x14ac:dyDescent="0.25">
      <c r="G1712" s="33" t="s">
        <v>8</v>
      </c>
      <c r="H1712" s="33" t="s">
        <v>877</v>
      </c>
      <c r="I1712" s="1">
        <v>86512</v>
      </c>
      <c r="J1712" s="2" t="s">
        <v>12041</v>
      </c>
      <c r="K1712" s="2" t="s">
        <v>2554</v>
      </c>
    </row>
    <row r="1713" spans="7:11" x14ac:dyDescent="0.25">
      <c r="G1713" s="33" t="s">
        <v>8</v>
      </c>
      <c r="H1713" s="33" t="s">
        <v>1017</v>
      </c>
      <c r="I1713" s="1">
        <v>86513</v>
      </c>
      <c r="J1713" s="2" t="s">
        <v>12042</v>
      </c>
      <c r="K1713" s="2" t="s">
        <v>2554</v>
      </c>
    </row>
    <row r="1714" spans="7:11" x14ac:dyDescent="0.25">
      <c r="G1714" s="33" t="s">
        <v>8</v>
      </c>
      <c r="H1714" s="33" t="s">
        <v>1157</v>
      </c>
      <c r="I1714" s="1">
        <v>86514</v>
      </c>
      <c r="J1714" s="2" t="s">
        <v>12043</v>
      </c>
      <c r="K1714" s="2" t="s">
        <v>2554</v>
      </c>
    </row>
    <row r="1715" spans="7:11" x14ac:dyDescent="0.25">
      <c r="G1715" s="33" t="s">
        <v>8</v>
      </c>
      <c r="H1715" s="33" t="s">
        <v>1297</v>
      </c>
      <c r="I1715" s="1">
        <v>86515</v>
      </c>
      <c r="J1715" s="2" t="s">
        <v>12044</v>
      </c>
      <c r="K1715" s="2" t="s">
        <v>2554</v>
      </c>
    </row>
    <row r="1716" spans="7:11" x14ac:dyDescent="0.25">
      <c r="G1716" s="33" t="s">
        <v>8</v>
      </c>
      <c r="H1716" s="33" t="s">
        <v>1437</v>
      </c>
      <c r="I1716" s="1">
        <v>86516</v>
      </c>
      <c r="J1716" s="2" t="s">
        <v>12045</v>
      </c>
      <c r="K1716" s="2" t="s">
        <v>2554</v>
      </c>
    </row>
    <row r="1717" spans="7:11" x14ac:dyDescent="0.25">
      <c r="G1717" s="33" t="s">
        <v>8</v>
      </c>
      <c r="H1717" s="33" t="s">
        <v>101</v>
      </c>
      <c r="I1717" s="1">
        <v>86517</v>
      </c>
      <c r="J1717" s="2" t="s">
        <v>12046</v>
      </c>
      <c r="K1717" s="2" t="s">
        <v>2554</v>
      </c>
    </row>
    <row r="1718" spans="7:11" x14ac:dyDescent="0.25">
      <c r="G1718" s="33" t="s">
        <v>8</v>
      </c>
      <c r="H1718" s="33" t="s">
        <v>31</v>
      </c>
      <c r="I1718" s="1">
        <v>86518</v>
      </c>
      <c r="J1718" s="2" t="s">
        <v>12047</v>
      </c>
      <c r="K1718" s="2" t="s">
        <v>2554</v>
      </c>
    </row>
    <row r="1719" spans="7:11" x14ac:dyDescent="0.25">
      <c r="G1719" s="33" t="s">
        <v>8</v>
      </c>
      <c r="H1719" s="33" t="s">
        <v>318</v>
      </c>
      <c r="I1719" s="1">
        <v>86519</v>
      </c>
      <c r="J1719" s="2" t="s">
        <v>12048</v>
      </c>
      <c r="K1719" s="2" t="s">
        <v>2554</v>
      </c>
    </row>
    <row r="1720" spans="7:11" x14ac:dyDescent="0.25">
      <c r="G1720" s="33" t="s">
        <v>8</v>
      </c>
      <c r="H1720" s="33" t="s">
        <v>458</v>
      </c>
      <c r="I1720" s="1">
        <v>86520</v>
      </c>
      <c r="J1720" s="2" t="s">
        <v>12049</v>
      </c>
      <c r="K1720" s="2" t="s">
        <v>2554</v>
      </c>
    </row>
    <row r="1721" spans="7:11" x14ac:dyDescent="0.25">
      <c r="G1721" s="33" t="s">
        <v>8</v>
      </c>
      <c r="H1721" s="33" t="s">
        <v>598</v>
      </c>
      <c r="I1721" s="1">
        <v>86521</v>
      </c>
      <c r="J1721" s="2" t="s">
        <v>12050</v>
      </c>
      <c r="K1721" s="2" t="s">
        <v>2554</v>
      </c>
    </row>
    <row r="1722" spans="7:11" x14ac:dyDescent="0.25">
      <c r="G1722" s="33" t="s">
        <v>8</v>
      </c>
      <c r="H1722" s="33" t="s">
        <v>738</v>
      </c>
      <c r="I1722" s="1">
        <v>86522</v>
      </c>
      <c r="J1722" s="2" t="s">
        <v>12051</v>
      </c>
      <c r="K1722" s="2" t="s">
        <v>2554</v>
      </c>
    </row>
    <row r="1723" spans="7:11" x14ac:dyDescent="0.25">
      <c r="G1723" s="33" t="s">
        <v>8</v>
      </c>
      <c r="H1723" s="33" t="s">
        <v>878</v>
      </c>
      <c r="I1723" s="1">
        <v>86523</v>
      </c>
      <c r="J1723" s="2" t="s">
        <v>12052</v>
      </c>
      <c r="K1723" s="2" t="s">
        <v>2554</v>
      </c>
    </row>
    <row r="1724" spans="7:11" x14ac:dyDescent="0.25">
      <c r="G1724" s="33" t="s">
        <v>8</v>
      </c>
      <c r="H1724" s="33" t="s">
        <v>1018</v>
      </c>
      <c r="I1724" s="1">
        <v>86524</v>
      </c>
      <c r="J1724" s="2" t="s">
        <v>12053</v>
      </c>
      <c r="K1724" s="2" t="s">
        <v>2554</v>
      </c>
    </row>
    <row r="1725" spans="7:11" x14ac:dyDescent="0.25">
      <c r="G1725" s="33" t="s">
        <v>8</v>
      </c>
      <c r="H1725" s="33" t="s">
        <v>1158</v>
      </c>
      <c r="I1725" s="1">
        <v>86525</v>
      </c>
      <c r="J1725" s="2" t="s">
        <v>12054</v>
      </c>
      <c r="K1725" s="2" t="s">
        <v>2554</v>
      </c>
    </row>
    <row r="1726" spans="7:11" x14ac:dyDescent="0.25">
      <c r="G1726" s="33" t="s">
        <v>8</v>
      </c>
      <c r="H1726" s="33" t="s">
        <v>1298</v>
      </c>
      <c r="I1726" s="1">
        <v>86526</v>
      </c>
      <c r="J1726" s="2" t="s">
        <v>12055</v>
      </c>
      <c r="K1726" s="2" t="s">
        <v>2554</v>
      </c>
    </row>
    <row r="1727" spans="7:11" x14ac:dyDescent="0.25">
      <c r="G1727" s="33" t="s">
        <v>8</v>
      </c>
      <c r="H1727" s="33" t="s">
        <v>1438</v>
      </c>
      <c r="I1727" s="1">
        <v>86527</v>
      </c>
      <c r="J1727" s="2" t="s">
        <v>12056</v>
      </c>
      <c r="K1727" s="2" t="s">
        <v>2554</v>
      </c>
    </row>
    <row r="1728" spans="7:11" x14ac:dyDescent="0.25">
      <c r="G1728" s="33" t="s">
        <v>8</v>
      </c>
      <c r="H1728" s="33" t="s">
        <v>102</v>
      </c>
      <c r="I1728" s="1">
        <v>86528</v>
      </c>
      <c r="J1728" s="2" t="s">
        <v>12057</v>
      </c>
      <c r="K1728" s="2" t="s">
        <v>2554</v>
      </c>
    </row>
    <row r="1729" spans="7:11" x14ac:dyDescent="0.25">
      <c r="G1729" s="33" t="s">
        <v>8</v>
      </c>
      <c r="H1729" s="33" t="s">
        <v>32</v>
      </c>
      <c r="I1729" s="1">
        <v>86529</v>
      </c>
      <c r="J1729" s="2" t="s">
        <v>12058</v>
      </c>
      <c r="K1729" s="2" t="s">
        <v>2554</v>
      </c>
    </row>
    <row r="1730" spans="7:11" x14ac:dyDescent="0.25">
      <c r="G1730" s="33" t="s">
        <v>8</v>
      </c>
      <c r="H1730" s="33" t="s">
        <v>319</v>
      </c>
      <c r="I1730" s="1">
        <v>86530</v>
      </c>
      <c r="J1730" s="2" t="s">
        <v>12059</v>
      </c>
      <c r="K1730" s="2" t="s">
        <v>2554</v>
      </c>
    </row>
    <row r="1731" spans="7:11" x14ac:dyDescent="0.25">
      <c r="G1731" s="33" t="s">
        <v>8</v>
      </c>
      <c r="H1731" s="33" t="s">
        <v>459</v>
      </c>
      <c r="I1731" s="1">
        <v>86531</v>
      </c>
      <c r="J1731" s="2" t="s">
        <v>12060</v>
      </c>
      <c r="K1731" s="2" t="s">
        <v>2554</v>
      </c>
    </row>
    <row r="1732" spans="7:11" x14ac:dyDescent="0.25">
      <c r="G1732" s="33" t="s">
        <v>8</v>
      </c>
      <c r="H1732" s="33" t="s">
        <v>599</v>
      </c>
      <c r="I1732" s="1">
        <v>86532</v>
      </c>
      <c r="J1732" s="2" t="s">
        <v>12061</v>
      </c>
      <c r="K1732" s="2" t="s">
        <v>2554</v>
      </c>
    </row>
    <row r="1733" spans="7:11" x14ac:dyDescent="0.25">
      <c r="G1733" s="33" t="s">
        <v>8</v>
      </c>
      <c r="H1733" s="33" t="s">
        <v>739</v>
      </c>
      <c r="I1733" s="1">
        <v>86533</v>
      </c>
      <c r="J1733" s="2" t="s">
        <v>12062</v>
      </c>
      <c r="K1733" s="2" t="s">
        <v>2554</v>
      </c>
    </row>
    <row r="1734" spans="7:11" x14ac:dyDescent="0.25">
      <c r="G1734" s="33" t="s">
        <v>8</v>
      </c>
      <c r="H1734" s="33" t="s">
        <v>879</v>
      </c>
      <c r="I1734" s="1">
        <v>86534</v>
      </c>
      <c r="J1734" s="2" t="s">
        <v>12063</v>
      </c>
      <c r="K1734" s="2" t="s">
        <v>2554</v>
      </c>
    </row>
    <row r="1735" spans="7:11" x14ac:dyDescent="0.25">
      <c r="G1735" s="33" t="s">
        <v>8</v>
      </c>
      <c r="H1735" s="33" t="s">
        <v>1019</v>
      </c>
      <c r="I1735" s="1">
        <v>86535</v>
      </c>
      <c r="J1735" s="2" t="s">
        <v>12064</v>
      </c>
      <c r="K1735" s="2" t="s">
        <v>2554</v>
      </c>
    </row>
    <row r="1736" spans="7:11" x14ac:dyDescent="0.25">
      <c r="G1736" s="33" t="s">
        <v>8</v>
      </c>
      <c r="H1736" s="33" t="s">
        <v>1159</v>
      </c>
      <c r="I1736" s="1">
        <v>86536</v>
      </c>
      <c r="J1736" s="2" t="s">
        <v>12065</v>
      </c>
      <c r="K1736" s="2" t="s">
        <v>2554</v>
      </c>
    </row>
    <row r="1737" spans="7:11" x14ac:dyDescent="0.25">
      <c r="G1737" s="33" t="s">
        <v>8</v>
      </c>
      <c r="H1737" s="33" t="s">
        <v>1299</v>
      </c>
      <c r="I1737" s="1">
        <v>86537</v>
      </c>
      <c r="J1737" s="2" t="s">
        <v>12066</v>
      </c>
      <c r="K1737" s="2" t="s">
        <v>2554</v>
      </c>
    </row>
    <row r="1738" spans="7:11" x14ac:dyDescent="0.25">
      <c r="G1738" s="33" t="s">
        <v>8</v>
      </c>
      <c r="H1738" s="33" t="s">
        <v>1439</v>
      </c>
      <c r="I1738" s="1">
        <v>86538</v>
      </c>
      <c r="J1738" s="2" t="s">
        <v>12067</v>
      </c>
      <c r="K1738" s="2" t="s">
        <v>2554</v>
      </c>
    </row>
    <row r="1739" spans="7:11" x14ac:dyDescent="0.25">
      <c r="G1739" s="33" t="s">
        <v>8</v>
      </c>
      <c r="H1739" s="33" t="s">
        <v>103</v>
      </c>
      <c r="I1739" s="1">
        <v>86539</v>
      </c>
      <c r="J1739" s="2" t="s">
        <v>12068</v>
      </c>
      <c r="K1739" s="2" t="s">
        <v>2554</v>
      </c>
    </row>
    <row r="1740" spans="7:11" x14ac:dyDescent="0.25">
      <c r="G1740" s="33" t="s">
        <v>8</v>
      </c>
      <c r="H1740" s="33" t="s">
        <v>33</v>
      </c>
      <c r="I1740" s="1">
        <v>86540</v>
      </c>
      <c r="J1740" s="2" t="s">
        <v>12069</v>
      </c>
      <c r="K1740" s="2" t="s">
        <v>2554</v>
      </c>
    </row>
    <row r="1741" spans="7:11" x14ac:dyDescent="0.25">
      <c r="G1741" s="33" t="s">
        <v>8</v>
      </c>
      <c r="H1741" s="33" t="s">
        <v>320</v>
      </c>
      <c r="I1741" s="1">
        <v>86541</v>
      </c>
      <c r="J1741" s="2" t="s">
        <v>12070</v>
      </c>
      <c r="K1741" s="2" t="s">
        <v>2599</v>
      </c>
    </row>
    <row r="1742" spans="7:11" x14ac:dyDescent="0.25">
      <c r="G1742" s="33" t="s">
        <v>8</v>
      </c>
      <c r="H1742" s="33" t="s">
        <v>460</v>
      </c>
      <c r="I1742" s="1">
        <v>86542</v>
      </c>
      <c r="J1742" s="2" t="s">
        <v>12071</v>
      </c>
      <c r="K1742" s="2" t="s">
        <v>2599</v>
      </c>
    </row>
    <row r="1743" spans="7:11" x14ac:dyDescent="0.25">
      <c r="G1743" s="33" t="s">
        <v>8</v>
      </c>
      <c r="H1743" s="33" t="s">
        <v>600</v>
      </c>
      <c r="I1743" s="1">
        <v>86543</v>
      </c>
      <c r="J1743" s="2" t="s">
        <v>12072</v>
      </c>
      <c r="K1743" s="2" t="s">
        <v>2599</v>
      </c>
    </row>
    <row r="1744" spans="7:11" x14ac:dyDescent="0.25">
      <c r="G1744" s="33" t="s">
        <v>8</v>
      </c>
      <c r="H1744" s="33" t="s">
        <v>740</v>
      </c>
      <c r="I1744" s="1">
        <v>86544</v>
      </c>
      <c r="J1744" s="2" t="s">
        <v>12073</v>
      </c>
      <c r="K1744" s="2" t="s">
        <v>2599</v>
      </c>
    </row>
    <row r="1745" spans="7:11" x14ac:dyDescent="0.25">
      <c r="G1745" s="33" t="s">
        <v>8</v>
      </c>
      <c r="H1745" s="33" t="s">
        <v>880</v>
      </c>
      <c r="I1745" s="1">
        <v>86545</v>
      </c>
      <c r="J1745" s="2" t="s">
        <v>12074</v>
      </c>
      <c r="K1745" s="2" t="s">
        <v>2599</v>
      </c>
    </row>
    <row r="1746" spans="7:11" x14ac:dyDescent="0.25">
      <c r="G1746" s="33" t="s">
        <v>8</v>
      </c>
      <c r="H1746" s="33" t="s">
        <v>1020</v>
      </c>
      <c r="I1746" s="1">
        <v>86546</v>
      </c>
      <c r="J1746" s="2" t="s">
        <v>12075</v>
      </c>
      <c r="K1746" s="2" t="s">
        <v>2599</v>
      </c>
    </row>
    <row r="1747" spans="7:11" x14ac:dyDescent="0.25">
      <c r="G1747" s="33" t="s">
        <v>8</v>
      </c>
      <c r="H1747" s="33" t="s">
        <v>1160</v>
      </c>
      <c r="I1747" s="1">
        <v>86547</v>
      </c>
      <c r="J1747" s="2" t="s">
        <v>12076</v>
      </c>
      <c r="K1747" s="2" t="s">
        <v>2599</v>
      </c>
    </row>
    <row r="1748" spans="7:11" x14ac:dyDescent="0.25">
      <c r="G1748" s="33" t="s">
        <v>8</v>
      </c>
      <c r="H1748" s="33" t="s">
        <v>1300</v>
      </c>
      <c r="I1748" s="1">
        <v>86548</v>
      </c>
      <c r="J1748" s="2" t="s">
        <v>12077</v>
      </c>
      <c r="K1748" s="2" t="s">
        <v>2599</v>
      </c>
    </row>
    <row r="1749" spans="7:11" x14ac:dyDescent="0.25">
      <c r="G1749" s="33" t="s">
        <v>8</v>
      </c>
      <c r="H1749" s="33" t="s">
        <v>1440</v>
      </c>
      <c r="I1749" s="1">
        <v>86549</v>
      </c>
      <c r="J1749" s="2" t="s">
        <v>12078</v>
      </c>
      <c r="K1749" s="2" t="s">
        <v>2599</v>
      </c>
    </row>
    <row r="1750" spans="7:11" x14ac:dyDescent="0.25">
      <c r="G1750" s="33" t="s">
        <v>8</v>
      </c>
      <c r="H1750" s="33" t="s">
        <v>104</v>
      </c>
      <c r="I1750" s="1">
        <v>86550</v>
      </c>
      <c r="J1750" s="2" t="s">
        <v>12079</v>
      </c>
      <c r="K1750" s="2" t="s">
        <v>2599</v>
      </c>
    </row>
    <row r="1751" spans="7:11" x14ac:dyDescent="0.25">
      <c r="G1751" s="33" t="s">
        <v>8</v>
      </c>
      <c r="H1751" s="33" t="s">
        <v>34</v>
      </c>
      <c r="I1751" s="1">
        <v>86551</v>
      </c>
      <c r="J1751" s="2" t="s">
        <v>12080</v>
      </c>
      <c r="K1751" s="2" t="s">
        <v>2599</v>
      </c>
    </row>
    <row r="1752" spans="7:11" x14ac:dyDescent="0.25">
      <c r="G1752" s="33" t="s">
        <v>8</v>
      </c>
      <c r="H1752" s="33" t="s">
        <v>321</v>
      </c>
      <c r="I1752" s="1">
        <v>86552</v>
      </c>
      <c r="J1752" s="2" t="s">
        <v>12081</v>
      </c>
      <c r="K1752" s="2" t="s">
        <v>2599</v>
      </c>
    </row>
    <row r="1753" spans="7:11" x14ac:dyDescent="0.25">
      <c r="G1753" s="33" t="s">
        <v>8</v>
      </c>
      <c r="H1753" s="33" t="s">
        <v>461</v>
      </c>
      <c r="I1753" s="1">
        <v>86553</v>
      </c>
      <c r="J1753" s="2" t="s">
        <v>12082</v>
      </c>
      <c r="K1753" s="2" t="s">
        <v>2599</v>
      </c>
    </row>
    <row r="1754" spans="7:11" x14ac:dyDescent="0.25">
      <c r="G1754" s="33" t="s">
        <v>8</v>
      </c>
      <c r="H1754" s="33" t="s">
        <v>601</v>
      </c>
      <c r="I1754" s="1">
        <v>86554</v>
      </c>
      <c r="J1754" s="2" t="s">
        <v>12083</v>
      </c>
      <c r="K1754" s="2" t="s">
        <v>2599</v>
      </c>
    </row>
    <row r="1755" spans="7:11" x14ac:dyDescent="0.25">
      <c r="G1755" s="33" t="s">
        <v>8</v>
      </c>
      <c r="H1755" s="33" t="s">
        <v>741</v>
      </c>
      <c r="I1755" s="1">
        <v>86555</v>
      </c>
      <c r="J1755" s="2" t="s">
        <v>12084</v>
      </c>
      <c r="K1755" s="2" t="s">
        <v>2599</v>
      </c>
    </row>
    <row r="1756" spans="7:11" x14ac:dyDescent="0.25">
      <c r="G1756" s="33" t="s">
        <v>8</v>
      </c>
      <c r="H1756" s="33" t="s">
        <v>881</v>
      </c>
      <c r="I1756" s="1">
        <v>86556</v>
      </c>
      <c r="J1756" s="2" t="s">
        <v>12085</v>
      </c>
      <c r="K1756" s="2" t="s">
        <v>2599</v>
      </c>
    </row>
    <row r="1757" spans="7:11" x14ac:dyDescent="0.25">
      <c r="G1757" s="33" t="s">
        <v>8</v>
      </c>
      <c r="H1757" s="33" t="s">
        <v>1021</v>
      </c>
      <c r="I1757" s="1">
        <v>86557</v>
      </c>
      <c r="J1757" s="2" t="s">
        <v>12086</v>
      </c>
      <c r="K1757" s="2" t="s">
        <v>2599</v>
      </c>
    </row>
    <row r="1758" spans="7:11" x14ac:dyDescent="0.25">
      <c r="G1758" s="33" t="s">
        <v>8</v>
      </c>
      <c r="H1758" s="33" t="s">
        <v>1161</v>
      </c>
      <c r="I1758" s="1">
        <v>86558</v>
      </c>
      <c r="J1758" s="2" t="s">
        <v>12087</v>
      </c>
      <c r="K1758" s="2" t="s">
        <v>2599</v>
      </c>
    </row>
    <row r="1759" spans="7:11" x14ac:dyDescent="0.25">
      <c r="G1759" s="33" t="s">
        <v>8</v>
      </c>
      <c r="H1759" s="33" t="s">
        <v>1301</v>
      </c>
      <c r="I1759" s="1">
        <v>86559</v>
      </c>
      <c r="J1759" s="2" t="s">
        <v>12088</v>
      </c>
      <c r="K1759" s="2" t="s">
        <v>2599</v>
      </c>
    </row>
    <row r="1760" spans="7:11" x14ac:dyDescent="0.25">
      <c r="G1760" s="33" t="s">
        <v>8</v>
      </c>
      <c r="H1760" s="33" t="s">
        <v>1441</v>
      </c>
      <c r="I1760" s="1">
        <v>86560</v>
      </c>
      <c r="J1760" s="2" t="s">
        <v>12089</v>
      </c>
      <c r="K1760" s="2" t="s">
        <v>2599</v>
      </c>
    </row>
    <row r="1761" spans="7:11" x14ac:dyDescent="0.25">
      <c r="G1761" s="33" t="s">
        <v>8</v>
      </c>
      <c r="H1761" s="33" t="s">
        <v>105</v>
      </c>
      <c r="I1761" s="1">
        <v>86561</v>
      </c>
      <c r="J1761" s="2" t="s">
        <v>12090</v>
      </c>
      <c r="K1761" s="2" t="s">
        <v>2599</v>
      </c>
    </row>
    <row r="1762" spans="7:11" x14ac:dyDescent="0.25">
      <c r="G1762" s="33" t="s">
        <v>8</v>
      </c>
      <c r="H1762" s="33" t="s">
        <v>35</v>
      </c>
      <c r="I1762" s="1">
        <v>86562</v>
      </c>
      <c r="J1762" s="2" t="s">
        <v>12091</v>
      </c>
      <c r="K1762" s="2" t="s">
        <v>2599</v>
      </c>
    </row>
    <row r="1763" spans="7:11" x14ac:dyDescent="0.25">
      <c r="G1763" s="33" t="s">
        <v>8</v>
      </c>
      <c r="H1763" s="33" t="s">
        <v>322</v>
      </c>
      <c r="I1763" s="1">
        <v>86563</v>
      </c>
      <c r="J1763" s="2" t="s">
        <v>12092</v>
      </c>
      <c r="K1763" s="2" t="s">
        <v>2599</v>
      </c>
    </row>
    <row r="1764" spans="7:11" x14ac:dyDescent="0.25">
      <c r="G1764" s="33" t="s">
        <v>8</v>
      </c>
      <c r="H1764" s="33" t="s">
        <v>462</v>
      </c>
      <c r="I1764" s="1">
        <v>86564</v>
      </c>
      <c r="J1764" s="2" t="s">
        <v>12093</v>
      </c>
      <c r="K1764" s="2" t="s">
        <v>2599</v>
      </c>
    </row>
    <row r="1765" spans="7:11" x14ac:dyDescent="0.25">
      <c r="G1765" s="33" t="s">
        <v>8</v>
      </c>
      <c r="H1765" s="33" t="s">
        <v>602</v>
      </c>
      <c r="I1765" s="1">
        <v>86565</v>
      </c>
      <c r="J1765" s="2" t="s">
        <v>12094</v>
      </c>
      <c r="K1765" s="2" t="s">
        <v>2599</v>
      </c>
    </row>
    <row r="1766" spans="7:11" x14ac:dyDescent="0.25">
      <c r="G1766" s="33" t="s">
        <v>8</v>
      </c>
      <c r="H1766" s="33" t="s">
        <v>742</v>
      </c>
      <c r="I1766" s="1">
        <v>86566</v>
      </c>
      <c r="J1766" s="2" t="s">
        <v>12095</v>
      </c>
      <c r="K1766" s="2" t="s">
        <v>2599</v>
      </c>
    </row>
    <row r="1767" spans="7:11" x14ac:dyDescent="0.25">
      <c r="G1767" s="33" t="s">
        <v>8</v>
      </c>
      <c r="H1767" s="33" t="s">
        <v>882</v>
      </c>
      <c r="I1767" s="1">
        <v>86567</v>
      </c>
      <c r="J1767" s="2" t="s">
        <v>12096</v>
      </c>
      <c r="K1767" s="2" t="s">
        <v>2599</v>
      </c>
    </row>
    <row r="1768" spans="7:11" x14ac:dyDescent="0.25">
      <c r="G1768" s="33" t="s">
        <v>8</v>
      </c>
      <c r="H1768" s="33" t="s">
        <v>1022</v>
      </c>
      <c r="I1768" s="1">
        <v>86568</v>
      </c>
      <c r="J1768" s="2" t="s">
        <v>12097</v>
      </c>
      <c r="K1768" s="2" t="s">
        <v>2599</v>
      </c>
    </row>
    <row r="1769" spans="7:11" x14ac:dyDescent="0.25">
      <c r="G1769" s="33" t="s">
        <v>8</v>
      </c>
      <c r="H1769" s="33" t="s">
        <v>1162</v>
      </c>
      <c r="I1769" s="1">
        <v>86569</v>
      </c>
      <c r="J1769" s="2" t="s">
        <v>12098</v>
      </c>
      <c r="K1769" s="2" t="s">
        <v>2599</v>
      </c>
    </row>
    <row r="1770" spans="7:11" x14ac:dyDescent="0.25">
      <c r="G1770" s="33" t="s">
        <v>8</v>
      </c>
      <c r="H1770" s="33" t="s">
        <v>1302</v>
      </c>
      <c r="I1770" s="1">
        <v>86570</v>
      </c>
      <c r="J1770" s="2" t="s">
        <v>12099</v>
      </c>
      <c r="K1770" s="2" t="s">
        <v>2599</v>
      </c>
    </row>
    <row r="1771" spans="7:11" x14ac:dyDescent="0.25">
      <c r="G1771" s="33" t="s">
        <v>8</v>
      </c>
      <c r="H1771" s="33" t="s">
        <v>1442</v>
      </c>
      <c r="I1771" s="1">
        <v>86571</v>
      </c>
      <c r="J1771" s="2" t="s">
        <v>12100</v>
      </c>
      <c r="K1771" s="2" t="s">
        <v>2599</v>
      </c>
    </row>
    <row r="1772" spans="7:11" x14ac:dyDescent="0.25">
      <c r="G1772" s="33" t="s">
        <v>8</v>
      </c>
      <c r="H1772" s="33" t="s">
        <v>106</v>
      </c>
      <c r="I1772" s="1">
        <v>86572</v>
      </c>
      <c r="J1772" s="2" t="s">
        <v>12101</v>
      </c>
      <c r="K1772" s="2" t="s">
        <v>2599</v>
      </c>
    </row>
    <row r="1773" spans="7:11" x14ac:dyDescent="0.25">
      <c r="G1773" s="33" t="s">
        <v>8</v>
      </c>
      <c r="H1773" s="33" t="s">
        <v>36</v>
      </c>
      <c r="I1773" s="1">
        <v>86573</v>
      </c>
      <c r="J1773" s="2" t="s">
        <v>12102</v>
      </c>
      <c r="K1773" s="2" t="s">
        <v>2599</v>
      </c>
    </row>
    <row r="1774" spans="7:11" x14ac:dyDescent="0.25">
      <c r="G1774" s="33" t="s">
        <v>8</v>
      </c>
      <c r="H1774" s="33" t="s">
        <v>1632</v>
      </c>
      <c r="I1774" s="1">
        <v>86574</v>
      </c>
      <c r="J1774" s="2" t="s">
        <v>12103</v>
      </c>
      <c r="K1774" s="2" t="s">
        <v>2599</v>
      </c>
    </row>
    <row r="1775" spans="7:11" x14ac:dyDescent="0.25">
      <c r="G1775" s="33" t="s">
        <v>8</v>
      </c>
      <c r="H1775" s="33" t="s">
        <v>1633</v>
      </c>
      <c r="I1775" s="1">
        <v>86575</v>
      </c>
      <c r="J1775" s="2" t="s">
        <v>12104</v>
      </c>
      <c r="K1775" s="2" t="s">
        <v>2599</v>
      </c>
    </row>
    <row r="1776" spans="7:11" x14ac:dyDescent="0.25">
      <c r="G1776" s="33" t="s">
        <v>8</v>
      </c>
      <c r="H1776" s="33" t="s">
        <v>1634</v>
      </c>
      <c r="I1776" s="1">
        <v>86576</v>
      </c>
      <c r="J1776" s="2" t="s">
        <v>12105</v>
      </c>
      <c r="K1776" s="2" t="s">
        <v>2599</v>
      </c>
    </row>
    <row r="1777" spans="7:11" x14ac:dyDescent="0.25">
      <c r="G1777" s="33" t="s">
        <v>8</v>
      </c>
      <c r="H1777" s="33" t="s">
        <v>1635</v>
      </c>
      <c r="I1777" s="1">
        <v>86577</v>
      </c>
      <c r="J1777" s="2" t="s">
        <v>12106</v>
      </c>
      <c r="K1777" s="2" t="s">
        <v>2599</v>
      </c>
    </row>
    <row r="1778" spans="7:11" x14ac:dyDescent="0.25">
      <c r="G1778" s="33" t="s">
        <v>8</v>
      </c>
      <c r="H1778" s="33" t="s">
        <v>1636</v>
      </c>
      <c r="I1778" s="1">
        <v>86578</v>
      </c>
      <c r="J1778" s="2" t="s">
        <v>12107</v>
      </c>
      <c r="K1778" s="2" t="s">
        <v>2599</v>
      </c>
    </row>
    <row r="1779" spans="7:11" x14ac:dyDescent="0.25">
      <c r="G1779" s="33" t="s">
        <v>8</v>
      </c>
      <c r="H1779" s="33" t="s">
        <v>1637</v>
      </c>
      <c r="I1779" s="1">
        <v>86579</v>
      </c>
      <c r="J1779" s="2" t="s">
        <v>12108</v>
      </c>
      <c r="K1779" s="2" t="s">
        <v>2599</v>
      </c>
    </row>
    <row r="1780" spans="7:11" x14ac:dyDescent="0.25">
      <c r="G1780" s="33" t="s">
        <v>8</v>
      </c>
      <c r="H1780" s="33" t="s">
        <v>1638</v>
      </c>
      <c r="I1780" s="1">
        <v>86580</v>
      </c>
      <c r="J1780" s="2" t="s">
        <v>12109</v>
      </c>
      <c r="K1780" s="2" t="s">
        <v>2599</v>
      </c>
    </row>
    <row r="1781" spans="7:11" x14ac:dyDescent="0.25">
      <c r="G1781" s="33" t="s">
        <v>8</v>
      </c>
      <c r="H1781" s="33" t="s">
        <v>1639</v>
      </c>
      <c r="I1781" s="1">
        <v>86581</v>
      </c>
      <c r="J1781" s="2" t="s">
        <v>12110</v>
      </c>
      <c r="K1781" s="2" t="s">
        <v>2599</v>
      </c>
    </row>
    <row r="1782" spans="7:11" x14ac:dyDescent="0.25">
      <c r="G1782" s="33" t="s">
        <v>8</v>
      </c>
      <c r="H1782" s="33" t="s">
        <v>1640</v>
      </c>
      <c r="I1782" s="1">
        <v>86582</v>
      </c>
      <c r="J1782" s="2" t="s">
        <v>12111</v>
      </c>
      <c r="K1782" s="2" t="s">
        <v>2599</v>
      </c>
    </row>
    <row r="1783" spans="7:11" x14ac:dyDescent="0.25">
      <c r="G1783" s="33" t="s">
        <v>8</v>
      </c>
      <c r="H1783" s="33" t="s">
        <v>1641</v>
      </c>
      <c r="I1783" s="1">
        <v>86583</v>
      </c>
      <c r="J1783" s="2" t="s">
        <v>12112</v>
      </c>
      <c r="K1783" s="2" t="s">
        <v>2599</v>
      </c>
    </row>
    <row r="1784" spans="7:11" x14ac:dyDescent="0.25">
      <c r="G1784" s="33" t="s">
        <v>8</v>
      </c>
      <c r="H1784" s="33" t="s">
        <v>1642</v>
      </c>
      <c r="I1784" s="1">
        <v>86584</v>
      </c>
      <c r="J1784" s="2" t="s">
        <v>12113</v>
      </c>
      <c r="K1784" s="2" t="s">
        <v>2599</v>
      </c>
    </row>
    <row r="1785" spans="7:11" x14ac:dyDescent="0.25">
      <c r="G1785" s="33" t="s">
        <v>8</v>
      </c>
      <c r="H1785" s="33" t="s">
        <v>1742</v>
      </c>
      <c r="I1785" s="1">
        <v>86585</v>
      </c>
      <c r="J1785" s="2" t="s">
        <v>12114</v>
      </c>
      <c r="K1785" s="2" t="s">
        <v>2599</v>
      </c>
    </row>
    <row r="1786" spans="7:11" x14ac:dyDescent="0.25">
      <c r="G1786" s="33" t="s">
        <v>8</v>
      </c>
      <c r="H1786" s="33" t="s">
        <v>1743</v>
      </c>
      <c r="I1786" s="1">
        <v>86586</v>
      </c>
      <c r="J1786" s="2" t="s">
        <v>12115</v>
      </c>
      <c r="K1786" s="2" t="s">
        <v>2599</v>
      </c>
    </row>
    <row r="1787" spans="7:11" x14ac:dyDescent="0.25">
      <c r="G1787" s="33" t="s">
        <v>8</v>
      </c>
      <c r="H1787" s="33" t="s">
        <v>1744</v>
      </c>
      <c r="I1787" s="1">
        <v>86587</v>
      </c>
      <c r="J1787" s="2" t="s">
        <v>12116</v>
      </c>
      <c r="K1787" s="2" t="s">
        <v>2599</v>
      </c>
    </row>
    <row r="1788" spans="7:11" x14ac:dyDescent="0.25">
      <c r="G1788" s="33" t="s">
        <v>8</v>
      </c>
      <c r="H1788" s="33" t="s">
        <v>1745</v>
      </c>
      <c r="I1788" s="1">
        <v>86588</v>
      </c>
      <c r="J1788" s="2" t="s">
        <v>12117</v>
      </c>
      <c r="K1788" s="2" t="s">
        <v>2599</v>
      </c>
    </row>
    <row r="1789" spans="7:11" x14ac:dyDescent="0.25">
      <c r="G1789" s="33" t="s">
        <v>8</v>
      </c>
      <c r="H1789" s="33" t="s">
        <v>1746</v>
      </c>
      <c r="I1789" s="1">
        <v>86589</v>
      </c>
      <c r="J1789" s="2" t="s">
        <v>12118</v>
      </c>
      <c r="K1789" s="2" t="s">
        <v>2599</v>
      </c>
    </row>
    <row r="1790" spans="7:11" x14ac:dyDescent="0.25">
      <c r="G1790" s="33" t="s">
        <v>8</v>
      </c>
      <c r="H1790" s="33" t="s">
        <v>1747</v>
      </c>
      <c r="I1790" s="1">
        <v>86590</v>
      </c>
      <c r="J1790" s="2" t="s">
        <v>12119</v>
      </c>
      <c r="K1790" s="2" t="s">
        <v>2599</v>
      </c>
    </row>
    <row r="1791" spans="7:11" x14ac:dyDescent="0.25">
      <c r="G1791" s="33" t="s">
        <v>8</v>
      </c>
      <c r="H1791" s="33" t="s">
        <v>1748</v>
      </c>
      <c r="I1791" s="1">
        <v>86591</v>
      </c>
      <c r="J1791" s="2" t="s">
        <v>12120</v>
      </c>
      <c r="K1791" s="2" t="s">
        <v>2599</v>
      </c>
    </row>
    <row r="1792" spans="7:11" x14ac:dyDescent="0.25">
      <c r="G1792" s="33" t="s">
        <v>8</v>
      </c>
      <c r="H1792" s="33" t="s">
        <v>1749</v>
      </c>
      <c r="I1792" s="1">
        <v>86592</v>
      </c>
      <c r="J1792" s="2" t="s">
        <v>12121</v>
      </c>
      <c r="K1792" s="2" t="s">
        <v>2599</v>
      </c>
    </row>
    <row r="1793" spans="7:11" x14ac:dyDescent="0.25">
      <c r="G1793" s="33" t="s">
        <v>8</v>
      </c>
      <c r="H1793" s="33" t="s">
        <v>1750</v>
      </c>
      <c r="I1793" s="1">
        <v>86593</v>
      </c>
      <c r="J1793" s="2" t="s">
        <v>12122</v>
      </c>
      <c r="K1793" s="2" t="s">
        <v>2599</v>
      </c>
    </row>
    <row r="1794" spans="7:11" x14ac:dyDescent="0.25">
      <c r="G1794" s="33" t="s">
        <v>8</v>
      </c>
      <c r="H1794" s="33" t="s">
        <v>1751</v>
      </c>
      <c r="I1794" s="1">
        <v>86594</v>
      </c>
      <c r="J1794" s="2" t="s">
        <v>12123</v>
      </c>
      <c r="K1794" s="2" t="s">
        <v>2599</v>
      </c>
    </row>
    <row r="1795" spans="7:11" x14ac:dyDescent="0.25">
      <c r="G1795" s="33" t="s">
        <v>8</v>
      </c>
      <c r="H1795" s="33" t="s">
        <v>1752</v>
      </c>
      <c r="I1795" s="1">
        <v>86595</v>
      </c>
      <c r="J1795" s="2" t="s">
        <v>12124</v>
      </c>
      <c r="K1795" s="2" t="s">
        <v>2599</v>
      </c>
    </row>
    <row r="1796" spans="7:11" x14ac:dyDescent="0.25">
      <c r="G1796" s="33" t="s">
        <v>8</v>
      </c>
      <c r="H1796" s="33" t="s">
        <v>1852</v>
      </c>
      <c r="I1796" s="1">
        <v>86596</v>
      </c>
      <c r="J1796" s="2" t="s">
        <v>12125</v>
      </c>
      <c r="K1796" s="2" t="s">
        <v>2599</v>
      </c>
    </row>
    <row r="1797" spans="7:11" x14ac:dyDescent="0.25">
      <c r="G1797" s="33" t="s">
        <v>8</v>
      </c>
      <c r="H1797" s="33" t="s">
        <v>1853</v>
      </c>
      <c r="I1797" s="1">
        <v>86597</v>
      </c>
      <c r="J1797" s="2" t="s">
        <v>12126</v>
      </c>
      <c r="K1797" s="2" t="s">
        <v>2599</v>
      </c>
    </row>
    <row r="1798" spans="7:11" x14ac:dyDescent="0.25">
      <c r="G1798" s="33" t="s">
        <v>8</v>
      </c>
      <c r="H1798" s="33" t="s">
        <v>1854</v>
      </c>
      <c r="I1798" s="1">
        <v>86598</v>
      </c>
      <c r="J1798" s="2" t="s">
        <v>12127</v>
      </c>
      <c r="K1798" s="2" t="s">
        <v>2599</v>
      </c>
    </row>
    <row r="1799" spans="7:11" x14ac:dyDescent="0.25">
      <c r="G1799" s="33" t="s">
        <v>8</v>
      </c>
      <c r="H1799" s="33" t="s">
        <v>1855</v>
      </c>
      <c r="I1799" s="1">
        <v>86599</v>
      </c>
      <c r="J1799" s="2" t="s">
        <v>12128</v>
      </c>
      <c r="K1799" s="2" t="s">
        <v>2599</v>
      </c>
    </row>
    <row r="1800" spans="7:11" x14ac:dyDescent="0.25">
      <c r="G1800" s="33" t="s">
        <v>8</v>
      </c>
      <c r="H1800" s="33" t="s">
        <v>1856</v>
      </c>
      <c r="I1800" s="1">
        <v>86600</v>
      </c>
      <c r="J1800" s="2" t="s">
        <v>12129</v>
      </c>
      <c r="K1800" s="2" t="s">
        <v>2599</v>
      </c>
    </row>
    <row r="1801" spans="7:11" x14ac:dyDescent="0.25">
      <c r="G1801" s="33" t="s">
        <v>8</v>
      </c>
      <c r="H1801" s="33" t="s">
        <v>1857</v>
      </c>
      <c r="I1801" s="1">
        <v>86601</v>
      </c>
      <c r="J1801" s="2" t="s">
        <v>12130</v>
      </c>
      <c r="K1801" s="2" t="s">
        <v>2599</v>
      </c>
    </row>
    <row r="1802" spans="7:11" x14ac:dyDescent="0.25">
      <c r="G1802" s="33" t="s">
        <v>8</v>
      </c>
      <c r="H1802" s="33" t="s">
        <v>1858</v>
      </c>
      <c r="I1802" s="1">
        <v>86602</v>
      </c>
      <c r="J1802" s="2" t="s">
        <v>12131</v>
      </c>
      <c r="K1802" s="2" t="s">
        <v>2599</v>
      </c>
    </row>
    <row r="1803" spans="7:11" x14ac:dyDescent="0.25">
      <c r="G1803" s="33" t="s">
        <v>8</v>
      </c>
      <c r="H1803" s="33" t="s">
        <v>1859</v>
      </c>
      <c r="I1803" s="1">
        <v>86603</v>
      </c>
      <c r="J1803" s="2" t="s">
        <v>12132</v>
      </c>
      <c r="K1803" s="2" t="s">
        <v>2599</v>
      </c>
    </row>
    <row r="1804" spans="7:11" x14ac:dyDescent="0.25">
      <c r="G1804" s="33" t="s">
        <v>8</v>
      </c>
      <c r="H1804" s="33" t="s">
        <v>1860</v>
      </c>
      <c r="I1804" s="1">
        <v>86604</v>
      </c>
      <c r="J1804" s="2" t="s">
        <v>12133</v>
      </c>
      <c r="K1804" s="2" t="s">
        <v>2599</v>
      </c>
    </row>
    <row r="1805" spans="7:11" x14ac:dyDescent="0.25">
      <c r="G1805" s="33" t="s">
        <v>8</v>
      </c>
      <c r="H1805" s="33" t="s">
        <v>1861</v>
      </c>
      <c r="I1805" s="1">
        <v>86605</v>
      </c>
      <c r="J1805" s="2" t="s">
        <v>12134</v>
      </c>
      <c r="K1805" s="2" t="s">
        <v>2599</v>
      </c>
    </row>
    <row r="1806" spans="7:11" x14ac:dyDescent="0.25">
      <c r="G1806" s="33" t="s">
        <v>8</v>
      </c>
      <c r="H1806" s="33" t="s">
        <v>1862</v>
      </c>
      <c r="I1806" s="1">
        <v>86606</v>
      </c>
      <c r="J1806" s="2" t="s">
        <v>12135</v>
      </c>
      <c r="K1806" s="2" t="s">
        <v>2599</v>
      </c>
    </row>
    <row r="1807" spans="7:11" x14ac:dyDescent="0.25">
      <c r="G1807" s="33" t="s">
        <v>8</v>
      </c>
      <c r="H1807" s="33" t="s">
        <v>1962</v>
      </c>
      <c r="I1807" s="1">
        <v>86607</v>
      </c>
      <c r="J1807" s="2" t="s">
        <v>12136</v>
      </c>
      <c r="K1807" s="2" t="s">
        <v>2599</v>
      </c>
    </row>
    <row r="1808" spans="7:11" x14ac:dyDescent="0.25">
      <c r="G1808" s="33" t="s">
        <v>8</v>
      </c>
      <c r="H1808" s="33" t="s">
        <v>1963</v>
      </c>
      <c r="I1808" s="1">
        <v>86608</v>
      </c>
      <c r="J1808" s="2" t="s">
        <v>12137</v>
      </c>
      <c r="K1808" s="2" t="s">
        <v>2599</v>
      </c>
    </row>
    <row r="1809" spans="7:11" x14ac:dyDescent="0.25">
      <c r="G1809" s="33" t="s">
        <v>8</v>
      </c>
      <c r="H1809" s="33" t="s">
        <v>1964</v>
      </c>
      <c r="I1809" s="1">
        <v>86609</v>
      </c>
      <c r="J1809" s="2" t="s">
        <v>12138</v>
      </c>
      <c r="K1809" s="2" t="s">
        <v>2599</v>
      </c>
    </row>
    <row r="1810" spans="7:11" x14ac:dyDescent="0.25">
      <c r="G1810" s="33" t="s">
        <v>8</v>
      </c>
      <c r="H1810" s="33" t="s">
        <v>1965</v>
      </c>
      <c r="I1810" s="1">
        <v>86610</v>
      </c>
      <c r="J1810" s="2" t="s">
        <v>12139</v>
      </c>
      <c r="K1810" s="2" t="s">
        <v>2599</v>
      </c>
    </row>
    <row r="1811" spans="7:11" x14ac:dyDescent="0.25">
      <c r="G1811" s="33" t="s">
        <v>8</v>
      </c>
      <c r="H1811" s="33" t="s">
        <v>1966</v>
      </c>
      <c r="I1811" s="1">
        <v>86611</v>
      </c>
      <c r="J1811" s="2" t="s">
        <v>12140</v>
      </c>
      <c r="K1811" s="2" t="s">
        <v>2599</v>
      </c>
    </row>
    <row r="1812" spans="7:11" x14ac:dyDescent="0.25">
      <c r="G1812" s="33" t="s">
        <v>8</v>
      </c>
      <c r="H1812" s="33" t="s">
        <v>1967</v>
      </c>
      <c r="I1812" s="1">
        <v>86612</v>
      </c>
      <c r="J1812" s="2" t="s">
        <v>12141</v>
      </c>
      <c r="K1812" s="2" t="s">
        <v>2599</v>
      </c>
    </row>
    <row r="1813" spans="7:11" x14ac:dyDescent="0.25">
      <c r="G1813" s="33" t="s">
        <v>8</v>
      </c>
      <c r="H1813" s="33" t="s">
        <v>1968</v>
      </c>
      <c r="I1813" s="1">
        <v>86613</v>
      </c>
      <c r="J1813" s="2" t="s">
        <v>12142</v>
      </c>
      <c r="K1813" s="2" t="s">
        <v>2599</v>
      </c>
    </row>
    <row r="1814" spans="7:11" x14ac:dyDescent="0.25">
      <c r="G1814" s="33" t="s">
        <v>8</v>
      </c>
      <c r="H1814" s="33" t="s">
        <v>1969</v>
      </c>
      <c r="I1814" s="1">
        <v>86614</v>
      </c>
      <c r="J1814" s="2" t="s">
        <v>12143</v>
      </c>
      <c r="K1814" s="2" t="s">
        <v>2599</v>
      </c>
    </row>
    <row r="1815" spans="7:11" x14ac:dyDescent="0.25">
      <c r="G1815" s="33" t="s">
        <v>8</v>
      </c>
      <c r="H1815" s="33" t="s">
        <v>1970</v>
      </c>
      <c r="I1815" s="1">
        <v>86615</v>
      </c>
      <c r="J1815" s="2" t="s">
        <v>12144</v>
      </c>
      <c r="K1815" s="2" t="s">
        <v>2599</v>
      </c>
    </row>
    <row r="1816" spans="7:11" x14ac:dyDescent="0.25">
      <c r="G1816" s="33" t="s">
        <v>8</v>
      </c>
      <c r="H1816" s="33" t="s">
        <v>1971</v>
      </c>
      <c r="I1816" s="1">
        <v>86616</v>
      </c>
      <c r="J1816" s="2" t="s">
        <v>12145</v>
      </c>
      <c r="K1816" s="2" t="s">
        <v>2599</v>
      </c>
    </row>
    <row r="1817" spans="7:11" x14ac:dyDescent="0.25">
      <c r="G1817" s="33" t="s">
        <v>8</v>
      </c>
      <c r="H1817" s="33" t="s">
        <v>1972</v>
      </c>
      <c r="I1817" s="1">
        <v>86617</v>
      </c>
      <c r="J1817" s="2" t="s">
        <v>12146</v>
      </c>
      <c r="K1817" s="2" t="s">
        <v>2599</v>
      </c>
    </row>
    <row r="1818" spans="7:11" x14ac:dyDescent="0.25">
      <c r="G1818" s="33" t="s">
        <v>8</v>
      </c>
      <c r="H1818" s="33" t="s">
        <v>2072</v>
      </c>
      <c r="I1818" s="1">
        <v>86618</v>
      </c>
      <c r="J1818" s="2" t="s">
        <v>12147</v>
      </c>
      <c r="K1818" s="2" t="s">
        <v>2599</v>
      </c>
    </row>
    <row r="1819" spans="7:11" x14ac:dyDescent="0.25">
      <c r="G1819" s="33" t="s">
        <v>8</v>
      </c>
      <c r="H1819" s="33" t="s">
        <v>2073</v>
      </c>
      <c r="I1819" s="1">
        <v>86619</v>
      </c>
      <c r="J1819" s="2" t="s">
        <v>12148</v>
      </c>
      <c r="K1819" s="2" t="s">
        <v>2599</v>
      </c>
    </row>
    <row r="1820" spans="7:11" x14ac:dyDescent="0.25">
      <c r="G1820" s="33" t="s">
        <v>8</v>
      </c>
      <c r="H1820" s="33" t="s">
        <v>2074</v>
      </c>
      <c r="I1820" s="1">
        <v>86620</v>
      </c>
      <c r="J1820" s="2" t="s">
        <v>12149</v>
      </c>
      <c r="K1820" s="2" t="s">
        <v>2599</v>
      </c>
    </row>
    <row r="1821" spans="7:11" x14ac:dyDescent="0.25">
      <c r="G1821" s="33" t="s">
        <v>8</v>
      </c>
      <c r="H1821" s="33" t="s">
        <v>2075</v>
      </c>
      <c r="I1821" s="1">
        <v>86621</v>
      </c>
      <c r="J1821" s="2" t="s">
        <v>12150</v>
      </c>
      <c r="K1821" s="2" t="s">
        <v>2599</v>
      </c>
    </row>
    <row r="1822" spans="7:11" x14ac:dyDescent="0.25">
      <c r="G1822" s="33" t="s">
        <v>8</v>
      </c>
      <c r="H1822" s="33" t="s">
        <v>2076</v>
      </c>
      <c r="I1822" s="1">
        <v>86622</v>
      </c>
      <c r="J1822" s="2" t="s">
        <v>12151</v>
      </c>
      <c r="K1822" s="2" t="s">
        <v>2599</v>
      </c>
    </row>
    <row r="1823" spans="7:11" x14ac:dyDescent="0.25">
      <c r="G1823" s="33" t="s">
        <v>8</v>
      </c>
      <c r="H1823" s="33" t="s">
        <v>2077</v>
      </c>
      <c r="I1823" s="1">
        <v>86623</v>
      </c>
      <c r="J1823" s="2" t="s">
        <v>12152</v>
      </c>
      <c r="K1823" s="2" t="s">
        <v>2599</v>
      </c>
    </row>
    <row r="1824" spans="7:11" x14ac:dyDescent="0.25">
      <c r="G1824" s="33" t="s">
        <v>8</v>
      </c>
      <c r="H1824" s="33" t="s">
        <v>2078</v>
      </c>
      <c r="I1824" s="1">
        <v>86624</v>
      </c>
      <c r="J1824" s="2" t="s">
        <v>12153</v>
      </c>
      <c r="K1824" s="2" t="s">
        <v>2599</v>
      </c>
    </row>
    <row r="1825" spans="7:11" x14ac:dyDescent="0.25">
      <c r="G1825" s="33" t="s">
        <v>8</v>
      </c>
      <c r="H1825" s="33" t="s">
        <v>2079</v>
      </c>
      <c r="I1825" s="1">
        <v>86625</v>
      </c>
      <c r="J1825" s="2" t="s">
        <v>12154</v>
      </c>
      <c r="K1825" s="2" t="s">
        <v>2599</v>
      </c>
    </row>
    <row r="1826" spans="7:11" x14ac:dyDescent="0.25">
      <c r="G1826" s="33" t="s">
        <v>8</v>
      </c>
      <c r="H1826" s="33" t="s">
        <v>2080</v>
      </c>
      <c r="I1826" s="1">
        <v>86626</v>
      </c>
      <c r="J1826" s="2" t="s">
        <v>12155</v>
      </c>
      <c r="K1826" s="2" t="s">
        <v>2599</v>
      </c>
    </row>
    <row r="1827" spans="7:11" x14ac:dyDescent="0.25">
      <c r="G1827" s="33" t="s">
        <v>8</v>
      </c>
      <c r="H1827" s="33" t="s">
        <v>2081</v>
      </c>
      <c r="I1827" s="1">
        <v>86627</v>
      </c>
      <c r="J1827" s="2" t="s">
        <v>12156</v>
      </c>
      <c r="K1827" s="2" t="s">
        <v>2599</v>
      </c>
    </row>
    <row r="1828" spans="7:11" x14ac:dyDescent="0.25">
      <c r="G1828" s="33" t="s">
        <v>8</v>
      </c>
      <c r="H1828" s="33" t="s">
        <v>2082</v>
      </c>
      <c r="I1828" s="1">
        <v>86628</v>
      </c>
      <c r="J1828" s="2" t="s">
        <v>12157</v>
      </c>
      <c r="K1828" s="2" t="s">
        <v>2599</v>
      </c>
    </row>
    <row r="1829" spans="7:11" x14ac:dyDescent="0.25">
      <c r="G1829" s="33" t="s">
        <v>8</v>
      </c>
      <c r="H1829" s="33" t="s">
        <v>2182</v>
      </c>
      <c r="I1829" s="1">
        <v>86629</v>
      </c>
      <c r="J1829" s="2" t="s">
        <v>12158</v>
      </c>
      <c r="K1829" s="2" t="s">
        <v>2599</v>
      </c>
    </row>
    <row r="1830" spans="7:11" x14ac:dyDescent="0.25">
      <c r="G1830" s="33" t="s">
        <v>8</v>
      </c>
      <c r="H1830" s="33" t="s">
        <v>2183</v>
      </c>
      <c r="I1830" s="1">
        <v>86630</v>
      </c>
      <c r="J1830" s="2" t="s">
        <v>12159</v>
      </c>
      <c r="K1830" s="2" t="s">
        <v>2599</v>
      </c>
    </row>
    <row r="1831" spans="7:11" x14ac:dyDescent="0.25">
      <c r="G1831" s="33" t="s">
        <v>8</v>
      </c>
      <c r="H1831" s="33" t="s">
        <v>2184</v>
      </c>
      <c r="I1831" s="1">
        <v>86631</v>
      </c>
      <c r="J1831" s="2" t="s">
        <v>12160</v>
      </c>
      <c r="K1831" s="2" t="s">
        <v>2599</v>
      </c>
    </row>
    <row r="1832" spans="7:11" x14ac:dyDescent="0.25">
      <c r="G1832" s="33" t="s">
        <v>8</v>
      </c>
      <c r="H1832" s="33" t="s">
        <v>2185</v>
      </c>
      <c r="I1832" s="1">
        <v>86632</v>
      </c>
      <c r="J1832" s="2" t="s">
        <v>12161</v>
      </c>
      <c r="K1832" s="2" t="s">
        <v>2599</v>
      </c>
    </row>
    <row r="1833" spans="7:11" x14ac:dyDescent="0.25">
      <c r="G1833" s="33" t="s">
        <v>8</v>
      </c>
      <c r="H1833" s="33" t="s">
        <v>2186</v>
      </c>
      <c r="I1833" s="1">
        <v>86633</v>
      </c>
      <c r="J1833" s="2" t="s">
        <v>12162</v>
      </c>
      <c r="K1833" s="2" t="s">
        <v>2599</v>
      </c>
    </row>
    <row r="1834" spans="7:11" x14ac:dyDescent="0.25">
      <c r="G1834" s="33" t="s">
        <v>8</v>
      </c>
      <c r="H1834" s="33" t="s">
        <v>2187</v>
      </c>
      <c r="I1834" s="1">
        <v>86634</v>
      </c>
      <c r="J1834" s="2" t="s">
        <v>12163</v>
      </c>
      <c r="K1834" s="2" t="s">
        <v>2599</v>
      </c>
    </row>
    <row r="1835" spans="7:11" x14ac:dyDescent="0.25">
      <c r="G1835" s="33" t="s">
        <v>8</v>
      </c>
      <c r="H1835" s="33" t="s">
        <v>2188</v>
      </c>
      <c r="I1835" s="1">
        <v>86635</v>
      </c>
      <c r="J1835" s="2" t="s">
        <v>12164</v>
      </c>
      <c r="K1835" s="2" t="s">
        <v>2599</v>
      </c>
    </row>
    <row r="1836" spans="7:11" x14ac:dyDescent="0.25">
      <c r="G1836" s="33" t="s">
        <v>8</v>
      </c>
      <c r="H1836" s="33" t="s">
        <v>2189</v>
      </c>
      <c r="I1836" s="1">
        <v>86636</v>
      </c>
      <c r="J1836" s="2" t="s">
        <v>12165</v>
      </c>
      <c r="K1836" s="2" t="s">
        <v>2599</v>
      </c>
    </row>
    <row r="1837" spans="7:11" x14ac:dyDescent="0.25">
      <c r="G1837" s="33" t="s">
        <v>8</v>
      </c>
      <c r="H1837" s="33" t="s">
        <v>2190</v>
      </c>
      <c r="I1837" s="1">
        <v>86637</v>
      </c>
      <c r="J1837" s="2" t="s">
        <v>12166</v>
      </c>
      <c r="K1837" s="2" t="s">
        <v>2599</v>
      </c>
    </row>
    <row r="1838" spans="7:11" x14ac:dyDescent="0.25">
      <c r="G1838" s="33" t="s">
        <v>8</v>
      </c>
      <c r="H1838" s="33" t="s">
        <v>2191</v>
      </c>
      <c r="I1838" s="1">
        <v>86638</v>
      </c>
      <c r="J1838" s="2" t="s">
        <v>12167</v>
      </c>
      <c r="K1838" s="2" t="s">
        <v>2599</v>
      </c>
    </row>
    <row r="1839" spans="7:11" x14ac:dyDescent="0.25">
      <c r="G1839" s="33" t="s">
        <v>8</v>
      </c>
      <c r="H1839" s="33" t="s">
        <v>2192</v>
      </c>
      <c r="I1839" s="1">
        <v>86639</v>
      </c>
      <c r="J1839" s="2" t="s">
        <v>12168</v>
      </c>
      <c r="K1839" s="2" t="s">
        <v>2599</v>
      </c>
    </row>
    <row r="1840" spans="7:11" x14ac:dyDescent="0.25">
      <c r="G1840" s="33" t="s">
        <v>8</v>
      </c>
      <c r="H1840" s="33" t="s">
        <v>2292</v>
      </c>
      <c r="I1840" s="1">
        <v>86640</v>
      </c>
      <c r="J1840" s="2" t="s">
        <v>12169</v>
      </c>
      <c r="K1840" s="2" t="s">
        <v>2599</v>
      </c>
    </row>
    <row r="1841" spans="7:11" x14ac:dyDescent="0.25">
      <c r="G1841" s="33" t="s">
        <v>8</v>
      </c>
      <c r="H1841" s="33" t="s">
        <v>2293</v>
      </c>
      <c r="I1841" s="1">
        <v>86641</v>
      </c>
      <c r="J1841" s="2" t="s">
        <v>12170</v>
      </c>
      <c r="K1841" s="2" t="s">
        <v>2599</v>
      </c>
    </row>
    <row r="1842" spans="7:11" x14ac:dyDescent="0.25">
      <c r="G1842" s="33" t="s">
        <v>8</v>
      </c>
      <c r="H1842" s="33" t="s">
        <v>2294</v>
      </c>
      <c r="I1842" s="1">
        <v>86642</v>
      </c>
      <c r="J1842" s="2" t="s">
        <v>12171</v>
      </c>
      <c r="K1842" s="2" t="s">
        <v>2599</v>
      </c>
    </row>
    <row r="1843" spans="7:11" x14ac:dyDescent="0.25">
      <c r="G1843" s="33" t="s">
        <v>8</v>
      </c>
      <c r="H1843" s="33" t="s">
        <v>2295</v>
      </c>
      <c r="I1843" s="1">
        <v>86643</v>
      </c>
      <c r="J1843" s="2" t="s">
        <v>12172</v>
      </c>
      <c r="K1843" s="2" t="s">
        <v>2599</v>
      </c>
    </row>
    <row r="1844" spans="7:11" x14ac:dyDescent="0.25">
      <c r="G1844" s="33" t="s">
        <v>8</v>
      </c>
      <c r="H1844" s="33" t="s">
        <v>2296</v>
      </c>
      <c r="I1844" s="1">
        <v>86644</v>
      </c>
      <c r="J1844" s="2" t="s">
        <v>12173</v>
      </c>
      <c r="K1844" s="2" t="s">
        <v>2599</v>
      </c>
    </row>
    <row r="1845" spans="7:11" x14ac:dyDescent="0.25">
      <c r="G1845" s="33" t="s">
        <v>8</v>
      </c>
      <c r="H1845" s="33" t="s">
        <v>2297</v>
      </c>
      <c r="I1845" s="1">
        <v>86645</v>
      </c>
      <c r="J1845" s="2" t="s">
        <v>12174</v>
      </c>
      <c r="K1845" s="2" t="s">
        <v>2599</v>
      </c>
    </row>
    <row r="1846" spans="7:11" x14ac:dyDescent="0.25">
      <c r="G1846" s="33" t="s">
        <v>8</v>
      </c>
      <c r="H1846" s="33" t="s">
        <v>2298</v>
      </c>
      <c r="I1846" s="1">
        <v>86646</v>
      </c>
      <c r="J1846" s="2" t="s">
        <v>12175</v>
      </c>
      <c r="K1846" s="2" t="s">
        <v>2599</v>
      </c>
    </row>
    <row r="1847" spans="7:11" x14ac:dyDescent="0.25">
      <c r="G1847" s="33" t="s">
        <v>8</v>
      </c>
      <c r="H1847" s="33" t="s">
        <v>2299</v>
      </c>
      <c r="I1847" s="1">
        <v>86647</v>
      </c>
      <c r="J1847" s="2" t="s">
        <v>12176</v>
      </c>
      <c r="K1847" s="2" t="s">
        <v>2599</v>
      </c>
    </row>
    <row r="1848" spans="7:11" x14ac:dyDescent="0.25">
      <c r="G1848" s="33" t="s">
        <v>8</v>
      </c>
      <c r="H1848" s="33" t="s">
        <v>2300</v>
      </c>
      <c r="I1848" s="1">
        <v>86648</v>
      </c>
      <c r="J1848" s="2" t="s">
        <v>12177</v>
      </c>
      <c r="K1848" s="2" t="s">
        <v>2599</v>
      </c>
    </row>
    <row r="1849" spans="7:11" x14ac:dyDescent="0.25">
      <c r="G1849" s="33" t="s">
        <v>8</v>
      </c>
      <c r="H1849" s="33" t="s">
        <v>2301</v>
      </c>
      <c r="I1849" s="1">
        <v>86649</v>
      </c>
      <c r="J1849" s="2" t="s">
        <v>12178</v>
      </c>
      <c r="K1849" s="2" t="s">
        <v>2599</v>
      </c>
    </row>
    <row r="1850" spans="7:11" x14ac:dyDescent="0.25">
      <c r="G1850" s="33" t="s">
        <v>8</v>
      </c>
      <c r="H1850" s="33" t="s">
        <v>2302</v>
      </c>
      <c r="I1850" s="1">
        <v>86650</v>
      </c>
      <c r="J1850" s="2" t="s">
        <v>12179</v>
      </c>
      <c r="K1850" s="2" t="s">
        <v>2599</v>
      </c>
    </row>
    <row r="1851" spans="7:11" x14ac:dyDescent="0.25">
      <c r="G1851" s="33" t="s">
        <v>8</v>
      </c>
      <c r="H1851" s="33" t="s">
        <v>2402</v>
      </c>
      <c r="I1851" s="1">
        <v>86651</v>
      </c>
      <c r="J1851" s="2" t="s">
        <v>12180</v>
      </c>
      <c r="K1851" s="2" t="s">
        <v>2599</v>
      </c>
    </row>
    <row r="1852" spans="7:11" x14ac:dyDescent="0.25">
      <c r="G1852" s="33" t="s">
        <v>8</v>
      </c>
      <c r="H1852" s="33" t="s">
        <v>2403</v>
      </c>
      <c r="I1852" s="1">
        <v>86652</v>
      </c>
      <c r="J1852" s="2" t="s">
        <v>12181</v>
      </c>
      <c r="K1852" s="2" t="s">
        <v>2599</v>
      </c>
    </row>
    <row r="1853" spans="7:11" x14ac:dyDescent="0.25">
      <c r="G1853" s="33" t="s">
        <v>8</v>
      </c>
      <c r="H1853" s="33" t="s">
        <v>2404</v>
      </c>
      <c r="I1853" s="1">
        <v>86653</v>
      </c>
      <c r="J1853" s="2" t="s">
        <v>12182</v>
      </c>
      <c r="K1853" s="2" t="s">
        <v>2599</v>
      </c>
    </row>
    <row r="1854" spans="7:11" x14ac:dyDescent="0.25">
      <c r="G1854" s="33" t="s">
        <v>8</v>
      </c>
      <c r="H1854" s="33" t="s">
        <v>2405</v>
      </c>
      <c r="I1854" s="1">
        <v>86654</v>
      </c>
      <c r="J1854" s="2" t="s">
        <v>12183</v>
      </c>
      <c r="K1854" s="2" t="s">
        <v>2599</v>
      </c>
    </row>
    <row r="1855" spans="7:11" x14ac:dyDescent="0.25">
      <c r="G1855" s="33" t="s">
        <v>8</v>
      </c>
      <c r="H1855" s="33" t="s">
        <v>2406</v>
      </c>
      <c r="I1855" s="1">
        <v>86655</v>
      </c>
      <c r="J1855" s="2" t="s">
        <v>12184</v>
      </c>
      <c r="K1855" s="2" t="s">
        <v>2599</v>
      </c>
    </row>
    <row r="1856" spans="7:11" x14ac:dyDescent="0.25">
      <c r="G1856" s="33" t="s">
        <v>8</v>
      </c>
      <c r="H1856" s="33" t="s">
        <v>2407</v>
      </c>
      <c r="I1856" s="1">
        <v>86656</v>
      </c>
      <c r="J1856" s="2" t="s">
        <v>12185</v>
      </c>
      <c r="K1856" s="2" t="s">
        <v>2599</v>
      </c>
    </row>
    <row r="1857" spans="7:11" x14ac:dyDescent="0.25">
      <c r="G1857" s="33" t="s">
        <v>8</v>
      </c>
      <c r="H1857" s="33" t="s">
        <v>2408</v>
      </c>
      <c r="I1857" s="1">
        <v>86657</v>
      </c>
      <c r="J1857" s="2" t="s">
        <v>12186</v>
      </c>
      <c r="K1857" s="2" t="s">
        <v>2599</v>
      </c>
    </row>
    <row r="1858" spans="7:11" x14ac:dyDescent="0.25">
      <c r="G1858" s="33" t="s">
        <v>8</v>
      </c>
      <c r="H1858" s="33" t="s">
        <v>2409</v>
      </c>
      <c r="I1858" s="1">
        <v>86658</v>
      </c>
      <c r="J1858" s="2" t="s">
        <v>12187</v>
      </c>
      <c r="K1858" s="2" t="s">
        <v>2599</v>
      </c>
    </row>
    <row r="1859" spans="7:11" x14ac:dyDescent="0.25">
      <c r="G1859" s="33" t="s">
        <v>8</v>
      </c>
      <c r="H1859" s="33" t="s">
        <v>2410</v>
      </c>
      <c r="I1859" s="1">
        <v>86659</v>
      </c>
      <c r="J1859" s="2" t="s">
        <v>12188</v>
      </c>
      <c r="K1859" s="2" t="s">
        <v>2599</v>
      </c>
    </row>
    <row r="1860" spans="7:11" x14ac:dyDescent="0.25">
      <c r="G1860" s="33" t="s">
        <v>8</v>
      </c>
      <c r="H1860" s="33" t="s">
        <v>2411</v>
      </c>
      <c r="I1860" s="1">
        <v>86660</v>
      </c>
      <c r="J1860" s="2" t="s">
        <v>12189</v>
      </c>
      <c r="K1860" s="2" t="s">
        <v>2599</v>
      </c>
    </row>
    <row r="1861" spans="7:11" x14ac:dyDescent="0.25">
      <c r="G1861" s="33" t="s">
        <v>8</v>
      </c>
      <c r="H1861" s="33" t="s">
        <v>2412</v>
      </c>
      <c r="I1861" s="1">
        <v>86661</v>
      </c>
      <c r="J1861" s="2" t="s">
        <v>12190</v>
      </c>
      <c r="K1861" s="2" t="s">
        <v>2599</v>
      </c>
    </row>
    <row r="1862" spans="7:11" x14ac:dyDescent="0.25">
      <c r="G1862" s="33" t="s">
        <v>8</v>
      </c>
      <c r="H1862" s="33" t="s">
        <v>2512</v>
      </c>
      <c r="I1862" s="1">
        <v>86662</v>
      </c>
      <c r="J1862" s="2" t="s">
        <v>12191</v>
      </c>
      <c r="K1862" s="2" t="s">
        <v>2599</v>
      </c>
    </row>
    <row r="1863" spans="7:11" x14ac:dyDescent="0.25">
      <c r="G1863" s="33" t="s">
        <v>8</v>
      </c>
      <c r="H1863" s="33" t="s">
        <v>2513</v>
      </c>
      <c r="I1863" s="1">
        <v>86663</v>
      </c>
      <c r="J1863" s="2" t="s">
        <v>12192</v>
      </c>
      <c r="K1863" s="2" t="s">
        <v>2599</v>
      </c>
    </row>
    <row r="1864" spans="7:11" x14ac:dyDescent="0.25">
      <c r="G1864" s="33" t="s">
        <v>8</v>
      </c>
      <c r="H1864" s="33" t="s">
        <v>2514</v>
      </c>
      <c r="I1864" s="1">
        <v>86664</v>
      </c>
      <c r="J1864" s="2" t="s">
        <v>12193</v>
      </c>
      <c r="K1864" s="2" t="s">
        <v>2599</v>
      </c>
    </row>
    <row r="1865" spans="7:11" x14ac:dyDescent="0.25">
      <c r="G1865" s="33" t="s">
        <v>8</v>
      </c>
      <c r="H1865" s="33" t="s">
        <v>2515</v>
      </c>
      <c r="I1865" s="1">
        <v>86665</v>
      </c>
      <c r="J1865" s="2" t="s">
        <v>12194</v>
      </c>
      <c r="K1865" s="2" t="s">
        <v>2599</v>
      </c>
    </row>
    <row r="1866" spans="7:11" x14ac:dyDescent="0.25">
      <c r="G1866" s="33" t="s">
        <v>8</v>
      </c>
      <c r="H1866" s="33" t="s">
        <v>2516</v>
      </c>
      <c r="I1866" s="1">
        <v>86666</v>
      </c>
      <c r="J1866" s="2" t="s">
        <v>12195</v>
      </c>
      <c r="K1866" s="2" t="s">
        <v>2599</v>
      </c>
    </row>
    <row r="1867" spans="7:11" x14ac:dyDescent="0.25">
      <c r="G1867" s="33" t="s">
        <v>8</v>
      </c>
      <c r="H1867" s="33" t="s">
        <v>2517</v>
      </c>
      <c r="I1867" s="1">
        <v>86667</v>
      </c>
      <c r="J1867" s="2" t="s">
        <v>12196</v>
      </c>
      <c r="K1867" s="2" t="s">
        <v>2599</v>
      </c>
    </row>
    <row r="1868" spans="7:11" x14ac:dyDescent="0.25">
      <c r="G1868" s="33" t="s">
        <v>8</v>
      </c>
      <c r="H1868" s="33" t="s">
        <v>2518</v>
      </c>
      <c r="I1868" s="1">
        <v>86668</v>
      </c>
      <c r="J1868" s="2" t="s">
        <v>12197</v>
      </c>
      <c r="K1868" s="2" t="s">
        <v>2599</v>
      </c>
    </row>
    <row r="1869" spans="7:11" x14ac:dyDescent="0.25">
      <c r="G1869" s="33" t="s">
        <v>8</v>
      </c>
      <c r="H1869" s="33" t="s">
        <v>2519</v>
      </c>
      <c r="I1869" s="1">
        <v>86669</v>
      </c>
      <c r="J1869" s="2" t="s">
        <v>12198</v>
      </c>
      <c r="K1869" s="2" t="s">
        <v>2599</v>
      </c>
    </row>
    <row r="1870" spans="7:11" x14ac:dyDescent="0.25">
      <c r="G1870" s="33" t="s">
        <v>8</v>
      </c>
      <c r="H1870" s="33" t="s">
        <v>2520</v>
      </c>
      <c r="I1870" s="1">
        <v>86670</v>
      </c>
      <c r="J1870" s="2" t="s">
        <v>12199</v>
      </c>
      <c r="K1870" s="2" t="s">
        <v>2599</v>
      </c>
    </row>
    <row r="1871" spans="7:11" x14ac:dyDescent="0.25">
      <c r="G1871" s="33" t="s">
        <v>8</v>
      </c>
      <c r="H1871" s="33" t="s">
        <v>2521</v>
      </c>
      <c r="I1871" s="1">
        <v>86671</v>
      </c>
      <c r="J1871" s="2" t="s">
        <v>12200</v>
      </c>
      <c r="K1871" s="2" t="s">
        <v>2599</v>
      </c>
    </row>
    <row r="1872" spans="7:11" x14ac:dyDescent="0.25">
      <c r="G1872" s="33" t="s">
        <v>8</v>
      </c>
      <c r="H1872" s="33" t="s">
        <v>2522</v>
      </c>
      <c r="I1872" s="1">
        <v>86672</v>
      </c>
      <c r="J1872" s="2" t="s">
        <v>12201</v>
      </c>
      <c r="K1872" s="2" t="s">
        <v>2599</v>
      </c>
    </row>
    <row r="1873" spans="7:11" x14ac:dyDescent="0.25">
      <c r="G1873" s="33" t="s">
        <v>8</v>
      </c>
      <c r="H1873" s="33" t="s">
        <v>323</v>
      </c>
      <c r="I1873" s="1">
        <v>86673</v>
      </c>
      <c r="J1873" s="2" t="s">
        <v>12202</v>
      </c>
      <c r="K1873" s="2" t="s">
        <v>2599</v>
      </c>
    </row>
    <row r="1874" spans="7:11" x14ac:dyDescent="0.25">
      <c r="G1874" s="33" t="s">
        <v>8</v>
      </c>
      <c r="H1874" s="33" t="s">
        <v>463</v>
      </c>
      <c r="I1874" s="1">
        <v>86674</v>
      </c>
      <c r="J1874" s="2" t="s">
        <v>12203</v>
      </c>
      <c r="K1874" s="2" t="s">
        <v>2599</v>
      </c>
    </row>
    <row r="1875" spans="7:11" x14ac:dyDescent="0.25">
      <c r="G1875" s="33" t="s">
        <v>8</v>
      </c>
      <c r="H1875" s="33" t="s">
        <v>603</v>
      </c>
      <c r="I1875" s="1">
        <v>86675</v>
      </c>
      <c r="J1875" s="2" t="s">
        <v>12204</v>
      </c>
      <c r="K1875" s="2" t="s">
        <v>2599</v>
      </c>
    </row>
    <row r="1876" spans="7:11" x14ac:dyDescent="0.25">
      <c r="G1876" s="33" t="s">
        <v>8</v>
      </c>
      <c r="H1876" s="33" t="s">
        <v>743</v>
      </c>
      <c r="I1876" s="1">
        <v>86676</v>
      </c>
      <c r="J1876" s="2" t="s">
        <v>12205</v>
      </c>
      <c r="K1876" s="2" t="s">
        <v>2599</v>
      </c>
    </row>
    <row r="1877" spans="7:11" x14ac:dyDescent="0.25">
      <c r="G1877" s="33" t="s">
        <v>8</v>
      </c>
      <c r="H1877" s="33" t="s">
        <v>883</v>
      </c>
      <c r="I1877" s="1">
        <v>86677</v>
      </c>
      <c r="J1877" s="2" t="s">
        <v>12206</v>
      </c>
      <c r="K1877" s="2" t="s">
        <v>2599</v>
      </c>
    </row>
    <row r="1878" spans="7:11" x14ac:dyDescent="0.25">
      <c r="G1878" s="33" t="s">
        <v>8</v>
      </c>
      <c r="H1878" s="33" t="s">
        <v>1023</v>
      </c>
      <c r="I1878" s="1">
        <v>86678</v>
      </c>
      <c r="J1878" s="2" t="s">
        <v>12207</v>
      </c>
      <c r="K1878" s="2" t="s">
        <v>2599</v>
      </c>
    </row>
    <row r="1879" spans="7:11" x14ac:dyDescent="0.25">
      <c r="G1879" s="33" t="s">
        <v>8</v>
      </c>
      <c r="H1879" s="33" t="s">
        <v>1163</v>
      </c>
      <c r="I1879" s="1">
        <v>86679</v>
      </c>
      <c r="J1879" s="2" t="s">
        <v>12208</v>
      </c>
      <c r="K1879" s="2" t="s">
        <v>2599</v>
      </c>
    </row>
    <row r="1880" spans="7:11" x14ac:dyDescent="0.25">
      <c r="G1880" s="33" t="s">
        <v>8</v>
      </c>
      <c r="H1880" s="33" t="s">
        <v>1303</v>
      </c>
      <c r="I1880" s="1">
        <v>86680</v>
      </c>
      <c r="J1880" s="2" t="s">
        <v>12209</v>
      </c>
      <c r="K1880" s="2" t="s">
        <v>2599</v>
      </c>
    </row>
    <row r="1881" spans="7:11" x14ac:dyDescent="0.25">
      <c r="G1881" s="33" t="s">
        <v>8</v>
      </c>
      <c r="H1881" s="33" t="s">
        <v>1443</v>
      </c>
      <c r="I1881" s="1">
        <v>86681</v>
      </c>
      <c r="J1881" s="2" t="s">
        <v>12210</v>
      </c>
      <c r="K1881" s="2" t="s">
        <v>2590</v>
      </c>
    </row>
    <row r="1882" spans="7:11" x14ac:dyDescent="0.25">
      <c r="G1882" s="33" t="s">
        <v>8</v>
      </c>
      <c r="H1882" s="33" t="s">
        <v>107</v>
      </c>
      <c r="I1882" s="1">
        <v>86682</v>
      </c>
      <c r="J1882" s="2" t="s">
        <v>12211</v>
      </c>
      <c r="K1882" s="2" t="s">
        <v>2590</v>
      </c>
    </row>
    <row r="1883" spans="7:11" x14ac:dyDescent="0.25">
      <c r="G1883" s="33" t="s">
        <v>8</v>
      </c>
      <c r="H1883" s="33" t="s">
        <v>37</v>
      </c>
      <c r="I1883" s="1">
        <v>86683</v>
      </c>
      <c r="J1883" s="2" t="s">
        <v>12212</v>
      </c>
      <c r="K1883" s="2" t="s">
        <v>2590</v>
      </c>
    </row>
    <row r="1884" spans="7:11" x14ac:dyDescent="0.25">
      <c r="G1884" s="33" t="s">
        <v>8</v>
      </c>
      <c r="H1884" s="33" t="s">
        <v>324</v>
      </c>
      <c r="I1884" s="1">
        <v>86684</v>
      </c>
      <c r="J1884" s="2" t="s">
        <v>12213</v>
      </c>
      <c r="K1884" s="2" t="s">
        <v>2590</v>
      </c>
    </row>
    <row r="1885" spans="7:11" x14ac:dyDescent="0.25">
      <c r="G1885" s="33" t="s">
        <v>8</v>
      </c>
      <c r="H1885" s="33" t="s">
        <v>464</v>
      </c>
      <c r="I1885" s="1">
        <v>86685</v>
      </c>
      <c r="J1885" s="2" t="s">
        <v>12214</v>
      </c>
      <c r="K1885" s="2" t="s">
        <v>2590</v>
      </c>
    </row>
    <row r="1886" spans="7:11" x14ac:dyDescent="0.25">
      <c r="G1886" s="33" t="s">
        <v>8</v>
      </c>
      <c r="H1886" s="33" t="s">
        <v>604</v>
      </c>
      <c r="I1886" s="1">
        <v>86686</v>
      </c>
      <c r="J1886" s="2" t="s">
        <v>12215</v>
      </c>
      <c r="K1886" s="2" t="s">
        <v>2590</v>
      </c>
    </row>
    <row r="1887" spans="7:11" x14ac:dyDescent="0.25">
      <c r="G1887" s="33" t="s">
        <v>8</v>
      </c>
      <c r="H1887" s="33" t="s">
        <v>744</v>
      </c>
      <c r="I1887" s="1">
        <v>86687</v>
      </c>
      <c r="J1887" s="2" t="s">
        <v>12216</v>
      </c>
      <c r="K1887" s="2" t="s">
        <v>2590</v>
      </c>
    </row>
    <row r="1888" spans="7:11" x14ac:dyDescent="0.25">
      <c r="G1888" s="33" t="s">
        <v>8</v>
      </c>
      <c r="H1888" s="33" t="s">
        <v>884</v>
      </c>
      <c r="I1888" s="1">
        <v>86688</v>
      </c>
      <c r="J1888" s="2" t="s">
        <v>12217</v>
      </c>
      <c r="K1888" s="2" t="s">
        <v>2590</v>
      </c>
    </row>
    <row r="1889" spans="7:11" x14ac:dyDescent="0.25">
      <c r="G1889" s="33" t="s">
        <v>8</v>
      </c>
      <c r="H1889" s="33" t="s">
        <v>1024</v>
      </c>
      <c r="I1889" s="1">
        <v>86689</v>
      </c>
      <c r="J1889" s="2" t="s">
        <v>12218</v>
      </c>
      <c r="K1889" s="2" t="s">
        <v>2590</v>
      </c>
    </row>
    <row r="1890" spans="7:11" x14ac:dyDescent="0.25">
      <c r="G1890" s="33" t="s">
        <v>8</v>
      </c>
      <c r="H1890" s="33" t="s">
        <v>1164</v>
      </c>
      <c r="I1890" s="1">
        <v>86690</v>
      </c>
      <c r="J1890" s="2" t="s">
        <v>12219</v>
      </c>
      <c r="K1890" s="2" t="s">
        <v>2590</v>
      </c>
    </row>
    <row r="1891" spans="7:11" x14ac:dyDescent="0.25">
      <c r="G1891" s="33" t="s">
        <v>8</v>
      </c>
      <c r="H1891" s="33" t="s">
        <v>1304</v>
      </c>
      <c r="I1891" s="1">
        <v>86691</v>
      </c>
      <c r="J1891" s="2" t="s">
        <v>12220</v>
      </c>
      <c r="K1891" s="2" t="s">
        <v>2590</v>
      </c>
    </row>
    <row r="1892" spans="7:11" x14ac:dyDescent="0.25">
      <c r="G1892" s="33" t="s">
        <v>8</v>
      </c>
      <c r="H1892" s="33" t="s">
        <v>1444</v>
      </c>
      <c r="I1892" s="1">
        <v>86692</v>
      </c>
      <c r="J1892" s="2" t="s">
        <v>12221</v>
      </c>
      <c r="K1892" s="2" t="s">
        <v>2590</v>
      </c>
    </row>
    <row r="1893" spans="7:11" x14ac:dyDescent="0.25">
      <c r="G1893" s="33" t="s">
        <v>8</v>
      </c>
      <c r="H1893" s="33" t="s">
        <v>108</v>
      </c>
      <c r="I1893" s="1">
        <v>86693</v>
      </c>
      <c r="J1893" s="2" t="s">
        <v>12222</v>
      </c>
      <c r="K1893" s="2" t="s">
        <v>2590</v>
      </c>
    </row>
    <row r="1894" spans="7:11" x14ac:dyDescent="0.25">
      <c r="G1894" s="33" t="s">
        <v>8</v>
      </c>
      <c r="H1894" s="33" t="s">
        <v>38</v>
      </c>
      <c r="I1894" s="1">
        <v>86694</v>
      </c>
      <c r="J1894" s="2" t="s">
        <v>12223</v>
      </c>
      <c r="K1894" s="2" t="s">
        <v>2590</v>
      </c>
    </row>
    <row r="1895" spans="7:11" x14ac:dyDescent="0.25">
      <c r="G1895" s="33" t="s">
        <v>8</v>
      </c>
      <c r="H1895" s="33" t="s">
        <v>325</v>
      </c>
      <c r="I1895" s="1">
        <v>86695</v>
      </c>
      <c r="J1895" s="2" t="s">
        <v>12224</v>
      </c>
      <c r="K1895" s="2" t="s">
        <v>2590</v>
      </c>
    </row>
    <row r="1896" spans="7:11" x14ac:dyDescent="0.25">
      <c r="G1896" s="33" t="s">
        <v>8</v>
      </c>
      <c r="H1896" s="33" t="s">
        <v>465</v>
      </c>
      <c r="I1896" s="1">
        <v>86696</v>
      </c>
      <c r="J1896" s="2" t="s">
        <v>12225</v>
      </c>
      <c r="K1896" s="2" t="s">
        <v>2590</v>
      </c>
    </row>
    <row r="1897" spans="7:11" x14ac:dyDescent="0.25">
      <c r="G1897" s="33" t="s">
        <v>8</v>
      </c>
      <c r="H1897" s="33" t="s">
        <v>605</v>
      </c>
      <c r="I1897" s="1">
        <v>86697</v>
      </c>
      <c r="J1897" s="2" t="s">
        <v>12226</v>
      </c>
      <c r="K1897" s="2" t="s">
        <v>2590</v>
      </c>
    </row>
    <row r="1898" spans="7:11" x14ac:dyDescent="0.25">
      <c r="G1898" s="33" t="s">
        <v>8</v>
      </c>
      <c r="H1898" s="33" t="s">
        <v>745</v>
      </c>
      <c r="I1898" s="1">
        <v>86698</v>
      </c>
      <c r="J1898" s="2" t="s">
        <v>12227</v>
      </c>
      <c r="K1898" s="2" t="s">
        <v>2590</v>
      </c>
    </row>
    <row r="1899" spans="7:11" x14ac:dyDescent="0.25">
      <c r="G1899" s="33" t="s">
        <v>8</v>
      </c>
      <c r="H1899" s="33" t="s">
        <v>885</v>
      </c>
      <c r="I1899" s="1">
        <v>86699</v>
      </c>
      <c r="J1899" s="2" t="s">
        <v>12228</v>
      </c>
      <c r="K1899" s="2" t="s">
        <v>2590</v>
      </c>
    </row>
    <row r="1900" spans="7:11" x14ac:dyDescent="0.25">
      <c r="G1900" s="33" t="s">
        <v>8</v>
      </c>
      <c r="H1900" s="33" t="s">
        <v>1025</v>
      </c>
      <c r="I1900" s="1">
        <v>86700</v>
      </c>
      <c r="J1900" s="2" t="s">
        <v>12229</v>
      </c>
      <c r="K1900" s="2" t="s">
        <v>2590</v>
      </c>
    </row>
    <row r="1901" spans="7:11" x14ac:dyDescent="0.25">
      <c r="G1901" s="33" t="s">
        <v>8</v>
      </c>
      <c r="H1901" s="33" t="s">
        <v>1165</v>
      </c>
      <c r="I1901" s="1">
        <v>86701</v>
      </c>
      <c r="J1901" s="2" t="s">
        <v>12230</v>
      </c>
      <c r="K1901" s="2" t="s">
        <v>2590</v>
      </c>
    </row>
    <row r="1902" spans="7:11" x14ac:dyDescent="0.25">
      <c r="G1902" s="33" t="s">
        <v>8</v>
      </c>
      <c r="H1902" s="33" t="s">
        <v>1305</v>
      </c>
      <c r="I1902" s="1">
        <v>86702</v>
      </c>
      <c r="J1902" s="2" t="s">
        <v>12231</v>
      </c>
      <c r="K1902" s="2" t="s">
        <v>2590</v>
      </c>
    </row>
    <row r="1903" spans="7:11" x14ac:dyDescent="0.25">
      <c r="G1903" s="33" t="s">
        <v>8</v>
      </c>
      <c r="H1903" s="33" t="s">
        <v>1445</v>
      </c>
      <c r="I1903" s="1">
        <v>86703</v>
      </c>
      <c r="J1903" s="2" t="s">
        <v>12232</v>
      </c>
      <c r="K1903" s="2" t="s">
        <v>2590</v>
      </c>
    </row>
    <row r="1904" spans="7:11" x14ac:dyDescent="0.25">
      <c r="G1904" s="33" t="s">
        <v>8</v>
      </c>
      <c r="H1904" s="33" t="s">
        <v>109</v>
      </c>
      <c r="I1904" s="1">
        <v>86704</v>
      </c>
      <c r="J1904" s="2" t="s">
        <v>12233</v>
      </c>
      <c r="K1904" s="2" t="s">
        <v>2590</v>
      </c>
    </row>
    <row r="1905" spans="7:11" x14ac:dyDescent="0.25">
      <c r="G1905" s="33" t="s">
        <v>8</v>
      </c>
      <c r="H1905" s="33" t="s">
        <v>39</v>
      </c>
      <c r="I1905" s="1">
        <v>86705</v>
      </c>
      <c r="J1905" s="2" t="s">
        <v>12234</v>
      </c>
      <c r="K1905" s="2" t="s">
        <v>2590</v>
      </c>
    </row>
    <row r="1906" spans="7:11" x14ac:dyDescent="0.25">
      <c r="G1906" s="33" t="s">
        <v>8</v>
      </c>
      <c r="H1906" s="33" t="s">
        <v>326</v>
      </c>
      <c r="I1906" s="1">
        <v>86706</v>
      </c>
      <c r="J1906" s="2" t="s">
        <v>12235</v>
      </c>
      <c r="K1906" s="2" t="s">
        <v>2590</v>
      </c>
    </row>
    <row r="1907" spans="7:11" x14ac:dyDescent="0.25">
      <c r="G1907" s="33" t="s">
        <v>8</v>
      </c>
      <c r="H1907" s="33" t="s">
        <v>466</v>
      </c>
      <c r="I1907" s="1">
        <v>86707</v>
      </c>
      <c r="J1907" s="2" t="s">
        <v>12236</v>
      </c>
      <c r="K1907" s="2" t="s">
        <v>2590</v>
      </c>
    </row>
    <row r="1908" spans="7:11" x14ac:dyDescent="0.25">
      <c r="G1908" s="33" t="s">
        <v>8</v>
      </c>
      <c r="H1908" s="33" t="s">
        <v>606</v>
      </c>
      <c r="I1908" s="1">
        <v>86708</v>
      </c>
      <c r="J1908" s="2" t="s">
        <v>12237</v>
      </c>
      <c r="K1908" s="2" t="s">
        <v>2590</v>
      </c>
    </row>
    <row r="1909" spans="7:11" x14ac:dyDescent="0.25">
      <c r="G1909" s="33" t="s">
        <v>8</v>
      </c>
      <c r="H1909" s="33" t="s">
        <v>746</v>
      </c>
      <c r="I1909" s="1">
        <v>86709</v>
      </c>
      <c r="J1909" s="2" t="s">
        <v>12238</v>
      </c>
      <c r="K1909" s="2" t="s">
        <v>2590</v>
      </c>
    </row>
    <row r="1910" spans="7:11" x14ac:dyDescent="0.25">
      <c r="G1910" s="33" t="s">
        <v>8</v>
      </c>
      <c r="H1910" s="33" t="s">
        <v>886</v>
      </c>
      <c r="I1910" s="1">
        <v>86710</v>
      </c>
      <c r="J1910" s="2" t="s">
        <v>12239</v>
      </c>
      <c r="K1910" s="2" t="s">
        <v>2590</v>
      </c>
    </row>
    <row r="1911" spans="7:11" x14ac:dyDescent="0.25">
      <c r="G1911" s="33" t="s">
        <v>8</v>
      </c>
      <c r="H1911" s="33" t="s">
        <v>1026</v>
      </c>
      <c r="I1911" s="1">
        <v>86711</v>
      </c>
      <c r="J1911" s="2" t="s">
        <v>12240</v>
      </c>
      <c r="K1911" s="2" t="s">
        <v>2590</v>
      </c>
    </row>
    <row r="1912" spans="7:11" x14ac:dyDescent="0.25">
      <c r="G1912" s="33" t="s">
        <v>8</v>
      </c>
      <c r="H1912" s="33" t="s">
        <v>1166</v>
      </c>
      <c r="I1912" s="1">
        <v>86712</v>
      </c>
      <c r="J1912" s="2" t="s">
        <v>12241</v>
      </c>
      <c r="K1912" s="2" t="s">
        <v>2590</v>
      </c>
    </row>
    <row r="1913" spans="7:11" x14ac:dyDescent="0.25">
      <c r="G1913" s="33" t="s">
        <v>8</v>
      </c>
      <c r="H1913" s="33" t="s">
        <v>1306</v>
      </c>
      <c r="I1913" s="1">
        <v>86713</v>
      </c>
      <c r="J1913" s="2" t="s">
        <v>12242</v>
      </c>
      <c r="K1913" s="2" t="s">
        <v>2590</v>
      </c>
    </row>
    <row r="1914" spans="7:11" x14ac:dyDescent="0.25">
      <c r="G1914" s="33" t="s">
        <v>8</v>
      </c>
      <c r="H1914" s="33" t="s">
        <v>1446</v>
      </c>
      <c r="I1914" s="1">
        <v>86714</v>
      </c>
      <c r="J1914" s="2" t="s">
        <v>12243</v>
      </c>
      <c r="K1914" s="2" t="s">
        <v>2590</v>
      </c>
    </row>
    <row r="1915" spans="7:11" x14ac:dyDescent="0.25">
      <c r="G1915" s="33" t="s">
        <v>8</v>
      </c>
      <c r="H1915" s="33" t="s">
        <v>110</v>
      </c>
      <c r="I1915" s="1">
        <v>86715</v>
      </c>
      <c r="J1915" s="2" t="s">
        <v>12244</v>
      </c>
      <c r="K1915" s="2" t="s">
        <v>2590</v>
      </c>
    </row>
    <row r="1916" spans="7:11" x14ac:dyDescent="0.25">
      <c r="G1916" s="33" t="s">
        <v>8</v>
      </c>
      <c r="H1916" s="33" t="s">
        <v>40</v>
      </c>
      <c r="I1916" s="1">
        <v>86716</v>
      </c>
      <c r="J1916" s="2" t="s">
        <v>12245</v>
      </c>
      <c r="K1916" s="2" t="s">
        <v>2590</v>
      </c>
    </row>
    <row r="1917" spans="7:11" x14ac:dyDescent="0.25">
      <c r="G1917" s="33" t="s">
        <v>8</v>
      </c>
      <c r="H1917" s="33" t="s">
        <v>327</v>
      </c>
      <c r="I1917" s="1">
        <v>86717</v>
      </c>
      <c r="J1917" s="2" t="s">
        <v>12246</v>
      </c>
      <c r="K1917" s="2" t="s">
        <v>2590</v>
      </c>
    </row>
    <row r="1918" spans="7:11" x14ac:dyDescent="0.25">
      <c r="G1918" s="33" t="s">
        <v>8</v>
      </c>
      <c r="H1918" s="33" t="s">
        <v>467</v>
      </c>
      <c r="I1918" s="1">
        <v>86718</v>
      </c>
      <c r="J1918" s="2" t="s">
        <v>12247</v>
      </c>
      <c r="K1918" s="2" t="s">
        <v>2590</v>
      </c>
    </row>
    <row r="1919" spans="7:11" x14ac:dyDescent="0.25">
      <c r="G1919" s="33" t="s">
        <v>8</v>
      </c>
      <c r="H1919" s="33" t="s">
        <v>607</v>
      </c>
      <c r="I1919" s="1">
        <v>86719</v>
      </c>
      <c r="J1919" s="2" t="s">
        <v>12248</v>
      </c>
      <c r="K1919" s="2" t="s">
        <v>2590</v>
      </c>
    </row>
    <row r="1920" spans="7:11" x14ac:dyDescent="0.25">
      <c r="G1920" s="33" t="s">
        <v>8</v>
      </c>
      <c r="H1920" s="33" t="s">
        <v>747</v>
      </c>
      <c r="I1920" s="1">
        <v>86720</v>
      </c>
      <c r="J1920" s="2" t="s">
        <v>12249</v>
      </c>
      <c r="K1920" s="2" t="s">
        <v>2590</v>
      </c>
    </row>
    <row r="1921" spans="7:11" x14ac:dyDescent="0.25">
      <c r="G1921" s="33" t="s">
        <v>8</v>
      </c>
      <c r="H1921" s="33" t="s">
        <v>887</v>
      </c>
      <c r="I1921" s="1">
        <v>86721</v>
      </c>
      <c r="J1921" s="2" t="s">
        <v>12250</v>
      </c>
      <c r="K1921" s="2" t="s">
        <v>2590</v>
      </c>
    </row>
    <row r="1922" spans="7:11" x14ac:dyDescent="0.25">
      <c r="G1922" s="33" t="s">
        <v>8</v>
      </c>
      <c r="H1922" s="33" t="s">
        <v>1027</v>
      </c>
      <c r="I1922" s="1">
        <v>86722</v>
      </c>
      <c r="J1922" s="2" t="s">
        <v>12251</v>
      </c>
      <c r="K1922" s="2" t="s">
        <v>2590</v>
      </c>
    </row>
    <row r="1923" spans="7:11" x14ac:dyDescent="0.25">
      <c r="G1923" s="33" t="s">
        <v>8</v>
      </c>
      <c r="H1923" s="33" t="s">
        <v>1167</v>
      </c>
      <c r="I1923" s="1">
        <v>86723</v>
      </c>
      <c r="J1923" s="2" t="s">
        <v>12252</v>
      </c>
      <c r="K1923" s="2" t="s">
        <v>2590</v>
      </c>
    </row>
    <row r="1924" spans="7:11" x14ac:dyDescent="0.25">
      <c r="G1924" s="33" t="s">
        <v>8</v>
      </c>
      <c r="H1924" s="33" t="s">
        <v>1307</v>
      </c>
      <c r="I1924" s="1">
        <v>86724</v>
      </c>
      <c r="J1924" s="2" t="s">
        <v>12253</v>
      </c>
      <c r="K1924" s="2" t="s">
        <v>2590</v>
      </c>
    </row>
    <row r="1925" spans="7:11" x14ac:dyDescent="0.25">
      <c r="G1925" s="33" t="s">
        <v>8</v>
      </c>
      <c r="H1925" s="33" t="s">
        <v>1447</v>
      </c>
      <c r="I1925" s="1">
        <v>86725</v>
      </c>
      <c r="J1925" s="2" t="s">
        <v>12254</v>
      </c>
      <c r="K1925" s="2" t="s">
        <v>2590</v>
      </c>
    </row>
    <row r="1926" spans="7:11" x14ac:dyDescent="0.25">
      <c r="G1926" s="33" t="s">
        <v>8</v>
      </c>
      <c r="H1926" s="33" t="s">
        <v>111</v>
      </c>
      <c r="I1926" s="1">
        <v>86726</v>
      </c>
      <c r="J1926" s="2" t="s">
        <v>12255</v>
      </c>
      <c r="K1926" s="2" t="s">
        <v>2590</v>
      </c>
    </row>
    <row r="1927" spans="7:11" x14ac:dyDescent="0.25">
      <c r="G1927" s="33" t="s">
        <v>8</v>
      </c>
      <c r="H1927" s="33" t="s">
        <v>41</v>
      </c>
      <c r="I1927" s="1">
        <v>86727</v>
      </c>
      <c r="J1927" s="2" t="s">
        <v>12256</v>
      </c>
      <c r="K1927" s="2" t="s">
        <v>2590</v>
      </c>
    </row>
    <row r="1928" spans="7:11" x14ac:dyDescent="0.25">
      <c r="G1928" s="33" t="s">
        <v>8</v>
      </c>
      <c r="H1928" s="33" t="s">
        <v>328</v>
      </c>
      <c r="I1928" s="1">
        <v>86728</v>
      </c>
      <c r="J1928" s="2" t="s">
        <v>12257</v>
      </c>
      <c r="K1928" s="2" t="s">
        <v>2590</v>
      </c>
    </row>
    <row r="1929" spans="7:11" x14ac:dyDescent="0.25">
      <c r="G1929" s="33" t="s">
        <v>8</v>
      </c>
      <c r="H1929" s="33" t="s">
        <v>468</v>
      </c>
      <c r="I1929" s="1">
        <v>86729</v>
      </c>
      <c r="J1929" s="2" t="s">
        <v>12258</v>
      </c>
      <c r="K1929" s="2" t="s">
        <v>2590</v>
      </c>
    </row>
    <row r="1930" spans="7:11" x14ac:dyDescent="0.25">
      <c r="G1930" s="33" t="s">
        <v>8</v>
      </c>
      <c r="H1930" s="33" t="s">
        <v>608</v>
      </c>
      <c r="I1930" s="1">
        <v>86730</v>
      </c>
      <c r="J1930" s="2" t="s">
        <v>12259</v>
      </c>
      <c r="K1930" s="2" t="s">
        <v>2590</v>
      </c>
    </row>
    <row r="1931" spans="7:11" x14ac:dyDescent="0.25">
      <c r="G1931" s="33" t="s">
        <v>8</v>
      </c>
      <c r="H1931" s="33" t="s">
        <v>748</v>
      </c>
      <c r="I1931" s="1">
        <v>86731</v>
      </c>
      <c r="J1931" s="2" t="s">
        <v>12260</v>
      </c>
      <c r="K1931" s="2" t="s">
        <v>2590</v>
      </c>
    </row>
    <row r="1932" spans="7:11" x14ac:dyDescent="0.25">
      <c r="G1932" s="33" t="s">
        <v>8</v>
      </c>
      <c r="H1932" s="33" t="s">
        <v>888</v>
      </c>
      <c r="I1932" s="1">
        <v>86732</v>
      </c>
      <c r="J1932" s="2" t="s">
        <v>12261</v>
      </c>
      <c r="K1932" s="2" t="s">
        <v>2590</v>
      </c>
    </row>
    <row r="1933" spans="7:11" x14ac:dyDescent="0.25">
      <c r="G1933" s="33" t="s">
        <v>8</v>
      </c>
      <c r="H1933" s="33" t="s">
        <v>1028</v>
      </c>
      <c r="I1933" s="1">
        <v>86733</v>
      </c>
      <c r="J1933" s="2" t="s">
        <v>12262</v>
      </c>
      <c r="K1933" s="2" t="s">
        <v>2590</v>
      </c>
    </row>
    <row r="1934" spans="7:11" x14ac:dyDescent="0.25">
      <c r="G1934" s="33" t="s">
        <v>8</v>
      </c>
      <c r="H1934" s="33" t="s">
        <v>1168</v>
      </c>
      <c r="I1934" s="1">
        <v>86734</v>
      </c>
      <c r="J1934" s="2" t="s">
        <v>12263</v>
      </c>
      <c r="K1934" s="2" t="s">
        <v>2590</v>
      </c>
    </row>
    <row r="1935" spans="7:11" x14ac:dyDescent="0.25">
      <c r="G1935" s="33" t="s">
        <v>8</v>
      </c>
      <c r="H1935" s="33" t="s">
        <v>1308</v>
      </c>
      <c r="I1935" s="1">
        <v>86735</v>
      </c>
      <c r="J1935" s="2" t="s">
        <v>12264</v>
      </c>
      <c r="K1935" s="2" t="s">
        <v>2590</v>
      </c>
    </row>
    <row r="1936" spans="7:11" x14ac:dyDescent="0.25">
      <c r="G1936" s="33" t="s">
        <v>8</v>
      </c>
      <c r="H1936" s="33" t="s">
        <v>1448</v>
      </c>
      <c r="I1936" s="1">
        <v>86736</v>
      </c>
      <c r="J1936" s="2" t="s">
        <v>12265</v>
      </c>
      <c r="K1936" s="2" t="s">
        <v>2590</v>
      </c>
    </row>
    <row r="1937" spans="7:11" x14ac:dyDescent="0.25">
      <c r="G1937" s="33" t="s">
        <v>8</v>
      </c>
      <c r="H1937" s="33" t="s">
        <v>112</v>
      </c>
      <c r="I1937" s="1">
        <v>86737</v>
      </c>
      <c r="J1937" s="2" t="s">
        <v>12266</v>
      </c>
      <c r="K1937" s="2" t="s">
        <v>2590</v>
      </c>
    </row>
    <row r="1938" spans="7:11" x14ac:dyDescent="0.25">
      <c r="G1938" s="33" t="s">
        <v>8</v>
      </c>
      <c r="H1938" s="33" t="s">
        <v>42</v>
      </c>
      <c r="I1938" s="1">
        <v>86738</v>
      </c>
      <c r="J1938" s="2" t="s">
        <v>12267</v>
      </c>
      <c r="K1938" s="2" t="s">
        <v>2590</v>
      </c>
    </row>
    <row r="1939" spans="7:11" x14ac:dyDescent="0.25">
      <c r="G1939" s="33" t="s">
        <v>8</v>
      </c>
      <c r="H1939" s="33" t="s">
        <v>329</v>
      </c>
      <c r="I1939" s="1">
        <v>86739</v>
      </c>
      <c r="J1939" s="2" t="s">
        <v>12268</v>
      </c>
      <c r="K1939" s="2" t="s">
        <v>2590</v>
      </c>
    </row>
    <row r="1940" spans="7:11" x14ac:dyDescent="0.25">
      <c r="G1940" s="33" t="s">
        <v>8</v>
      </c>
      <c r="H1940" s="33" t="s">
        <v>469</v>
      </c>
      <c r="I1940" s="1">
        <v>86740</v>
      </c>
      <c r="J1940" s="2" t="s">
        <v>12269</v>
      </c>
      <c r="K1940" s="2" t="s">
        <v>2590</v>
      </c>
    </row>
    <row r="1941" spans="7:11" x14ac:dyDescent="0.25">
      <c r="G1941" s="33" t="s">
        <v>8</v>
      </c>
      <c r="H1941" s="33" t="s">
        <v>609</v>
      </c>
      <c r="I1941" s="1">
        <v>86741</v>
      </c>
      <c r="J1941" s="2" t="s">
        <v>12270</v>
      </c>
      <c r="K1941" s="2" t="s">
        <v>2590</v>
      </c>
    </row>
    <row r="1942" spans="7:11" x14ac:dyDescent="0.25">
      <c r="G1942" s="33" t="s">
        <v>8</v>
      </c>
      <c r="H1942" s="33" t="s">
        <v>749</v>
      </c>
      <c r="I1942" s="1">
        <v>86742</v>
      </c>
      <c r="J1942" s="2" t="s">
        <v>12271</v>
      </c>
      <c r="K1942" s="2" t="s">
        <v>2590</v>
      </c>
    </row>
    <row r="1943" spans="7:11" x14ac:dyDescent="0.25">
      <c r="G1943" s="33" t="s">
        <v>8</v>
      </c>
      <c r="H1943" s="33" t="s">
        <v>889</v>
      </c>
      <c r="I1943" s="1">
        <v>86743</v>
      </c>
      <c r="J1943" s="2" t="s">
        <v>12272</v>
      </c>
      <c r="K1943" s="2" t="s">
        <v>2590</v>
      </c>
    </row>
    <row r="1944" spans="7:11" x14ac:dyDescent="0.25">
      <c r="G1944" s="33" t="s">
        <v>8</v>
      </c>
      <c r="H1944" s="33" t="s">
        <v>1029</v>
      </c>
      <c r="I1944" s="1">
        <v>86744</v>
      </c>
      <c r="J1944" s="2" t="s">
        <v>12273</v>
      </c>
      <c r="K1944" s="2" t="s">
        <v>2590</v>
      </c>
    </row>
    <row r="1945" spans="7:11" x14ac:dyDescent="0.25">
      <c r="G1945" s="33" t="s">
        <v>8</v>
      </c>
      <c r="H1945" s="33" t="s">
        <v>1169</v>
      </c>
      <c r="I1945" s="1">
        <v>86745</v>
      </c>
      <c r="J1945" s="2" t="s">
        <v>12274</v>
      </c>
      <c r="K1945" s="2" t="s">
        <v>2590</v>
      </c>
    </row>
    <row r="1946" spans="7:11" x14ac:dyDescent="0.25">
      <c r="G1946" s="33" t="s">
        <v>8</v>
      </c>
      <c r="H1946" s="33" t="s">
        <v>1309</v>
      </c>
      <c r="I1946" s="1">
        <v>86746</v>
      </c>
      <c r="J1946" s="2" t="s">
        <v>12275</v>
      </c>
      <c r="K1946" s="2" t="s">
        <v>2590</v>
      </c>
    </row>
    <row r="1947" spans="7:11" x14ac:dyDescent="0.25">
      <c r="G1947" s="33" t="s">
        <v>8</v>
      </c>
      <c r="H1947" s="33" t="s">
        <v>1449</v>
      </c>
      <c r="I1947" s="1">
        <v>86747</v>
      </c>
      <c r="J1947" s="2" t="s">
        <v>12276</v>
      </c>
      <c r="K1947" s="2" t="s">
        <v>2590</v>
      </c>
    </row>
    <row r="1948" spans="7:11" x14ac:dyDescent="0.25">
      <c r="G1948" s="33" t="s">
        <v>8</v>
      </c>
      <c r="H1948" s="33" t="s">
        <v>113</v>
      </c>
      <c r="I1948" s="1">
        <v>86748</v>
      </c>
      <c r="J1948" s="2" t="s">
        <v>12277</v>
      </c>
      <c r="K1948" s="2" t="s">
        <v>2590</v>
      </c>
    </row>
    <row r="1949" spans="7:11" x14ac:dyDescent="0.25">
      <c r="G1949" s="33" t="s">
        <v>8</v>
      </c>
      <c r="H1949" s="33" t="s">
        <v>43</v>
      </c>
      <c r="I1949" s="1">
        <v>86749</v>
      </c>
      <c r="J1949" s="2" t="s">
        <v>12278</v>
      </c>
      <c r="K1949" s="2" t="s">
        <v>2590</v>
      </c>
    </row>
    <row r="1950" spans="7:11" x14ac:dyDescent="0.25">
      <c r="G1950" s="33" t="s">
        <v>8</v>
      </c>
      <c r="H1950" s="33" t="s">
        <v>330</v>
      </c>
      <c r="I1950" s="1">
        <v>86750</v>
      </c>
      <c r="J1950" s="2" t="s">
        <v>12279</v>
      </c>
      <c r="K1950" s="2" t="s">
        <v>2590</v>
      </c>
    </row>
    <row r="1951" spans="7:11" x14ac:dyDescent="0.25">
      <c r="G1951" s="33" t="s">
        <v>8</v>
      </c>
      <c r="H1951" s="33" t="s">
        <v>470</v>
      </c>
      <c r="I1951" s="1">
        <v>86751</v>
      </c>
      <c r="J1951" s="2" t="s">
        <v>12280</v>
      </c>
      <c r="K1951" s="2" t="s">
        <v>2590</v>
      </c>
    </row>
    <row r="1952" spans="7:11" x14ac:dyDescent="0.25">
      <c r="G1952" s="33" t="s">
        <v>8</v>
      </c>
      <c r="H1952" s="33" t="s">
        <v>610</v>
      </c>
      <c r="I1952" s="1">
        <v>86752</v>
      </c>
      <c r="J1952" s="2" t="s">
        <v>12281</v>
      </c>
      <c r="K1952" s="2" t="s">
        <v>2590</v>
      </c>
    </row>
    <row r="1953" spans="7:11" x14ac:dyDescent="0.25">
      <c r="G1953" s="33" t="s">
        <v>8</v>
      </c>
      <c r="H1953" s="33" t="s">
        <v>750</v>
      </c>
      <c r="I1953" s="1">
        <v>86753</v>
      </c>
      <c r="J1953" s="2" t="s">
        <v>12282</v>
      </c>
      <c r="K1953" s="2" t="s">
        <v>2590</v>
      </c>
    </row>
    <row r="1954" spans="7:11" x14ac:dyDescent="0.25">
      <c r="G1954" s="33" t="s">
        <v>8</v>
      </c>
      <c r="H1954" s="33" t="s">
        <v>890</v>
      </c>
      <c r="I1954" s="1">
        <v>86754</v>
      </c>
      <c r="J1954" s="2" t="s">
        <v>12283</v>
      </c>
      <c r="K1954" s="2" t="s">
        <v>2590</v>
      </c>
    </row>
    <row r="1955" spans="7:11" x14ac:dyDescent="0.25">
      <c r="G1955" s="33" t="s">
        <v>8</v>
      </c>
      <c r="H1955" s="33" t="s">
        <v>1030</v>
      </c>
      <c r="I1955" s="1">
        <v>86755</v>
      </c>
      <c r="J1955" s="2" t="s">
        <v>12284</v>
      </c>
      <c r="K1955" s="2" t="s">
        <v>2590</v>
      </c>
    </row>
    <row r="1956" spans="7:11" x14ac:dyDescent="0.25">
      <c r="G1956" s="33" t="s">
        <v>8</v>
      </c>
      <c r="H1956" s="33" t="s">
        <v>1170</v>
      </c>
      <c r="I1956" s="1">
        <v>86756</v>
      </c>
      <c r="J1956" s="2" t="s">
        <v>12285</v>
      </c>
      <c r="K1956" s="2" t="s">
        <v>2590</v>
      </c>
    </row>
    <row r="1957" spans="7:11" x14ac:dyDescent="0.25">
      <c r="G1957" s="33" t="s">
        <v>8</v>
      </c>
      <c r="H1957" s="33" t="s">
        <v>1310</v>
      </c>
      <c r="I1957" s="1">
        <v>86757</v>
      </c>
      <c r="J1957" s="2" t="s">
        <v>12286</v>
      </c>
      <c r="K1957" s="2" t="s">
        <v>2590</v>
      </c>
    </row>
    <row r="1958" spans="7:11" x14ac:dyDescent="0.25">
      <c r="G1958" s="33" t="s">
        <v>8</v>
      </c>
      <c r="H1958" s="33" t="s">
        <v>1450</v>
      </c>
      <c r="I1958" s="1">
        <v>86758</v>
      </c>
      <c r="J1958" s="2" t="s">
        <v>12287</v>
      </c>
      <c r="K1958" s="2" t="s">
        <v>2590</v>
      </c>
    </row>
    <row r="1959" spans="7:11" x14ac:dyDescent="0.25">
      <c r="G1959" s="33" t="s">
        <v>8</v>
      </c>
      <c r="H1959" s="33" t="s">
        <v>114</v>
      </c>
      <c r="I1959" s="1">
        <v>86759</v>
      </c>
      <c r="J1959" s="2" t="s">
        <v>12288</v>
      </c>
      <c r="K1959" s="2" t="s">
        <v>2590</v>
      </c>
    </row>
    <row r="1960" spans="7:11" x14ac:dyDescent="0.25">
      <c r="G1960" s="33" t="s">
        <v>8</v>
      </c>
      <c r="H1960" s="33" t="s">
        <v>44</v>
      </c>
      <c r="I1960" s="1">
        <v>86760</v>
      </c>
      <c r="J1960" s="2" t="s">
        <v>12289</v>
      </c>
      <c r="K1960" s="2" t="s">
        <v>2590</v>
      </c>
    </row>
    <row r="1961" spans="7:11" x14ac:dyDescent="0.25">
      <c r="G1961" s="33" t="s">
        <v>8</v>
      </c>
      <c r="H1961" s="33" t="s">
        <v>331</v>
      </c>
      <c r="I1961" s="1">
        <v>86761</v>
      </c>
      <c r="J1961" s="2" t="s">
        <v>12290</v>
      </c>
      <c r="K1961" s="2" t="s">
        <v>2590</v>
      </c>
    </row>
    <row r="1962" spans="7:11" x14ac:dyDescent="0.25">
      <c r="G1962" s="33" t="s">
        <v>8</v>
      </c>
      <c r="H1962" s="33" t="s">
        <v>471</v>
      </c>
      <c r="I1962" s="1">
        <v>86762</v>
      </c>
      <c r="J1962" s="2" t="s">
        <v>12291</v>
      </c>
      <c r="K1962" s="2" t="s">
        <v>2590</v>
      </c>
    </row>
    <row r="1963" spans="7:11" x14ac:dyDescent="0.25">
      <c r="G1963" s="33" t="s">
        <v>8</v>
      </c>
      <c r="H1963" s="33" t="s">
        <v>611</v>
      </c>
      <c r="I1963" s="1">
        <v>86763</v>
      </c>
      <c r="J1963" s="2" t="s">
        <v>12292</v>
      </c>
      <c r="K1963" s="2" t="s">
        <v>2590</v>
      </c>
    </row>
    <row r="1964" spans="7:11" x14ac:dyDescent="0.25">
      <c r="G1964" s="33" t="s">
        <v>8</v>
      </c>
      <c r="H1964" s="33" t="s">
        <v>751</v>
      </c>
      <c r="I1964" s="1">
        <v>86764</v>
      </c>
      <c r="J1964" s="2" t="s">
        <v>12293</v>
      </c>
      <c r="K1964" s="2" t="s">
        <v>2590</v>
      </c>
    </row>
    <row r="1965" spans="7:11" x14ac:dyDescent="0.25">
      <c r="G1965" s="33" t="s">
        <v>8</v>
      </c>
      <c r="H1965" s="33" t="s">
        <v>891</v>
      </c>
      <c r="I1965" s="1">
        <v>86765</v>
      </c>
      <c r="J1965" s="2" t="s">
        <v>12294</v>
      </c>
      <c r="K1965" s="2" t="s">
        <v>2590</v>
      </c>
    </row>
    <row r="1966" spans="7:11" x14ac:dyDescent="0.25">
      <c r="G1966" s="33" t="s">
        <v>8</v>
      </c>
      <c r="H1966" s="33" t="s">
        <v>1031</v>
      </c>
      <c r="I1966" s="1">
        <v>86766</v>
      </c>
      <c r="J1966" s="2" t="s">
        <v>12295</v>
      </c>
      <c r="K1966" s="2" t="s">
        <v>2590</v>
      </c>
    </row>
    <row r="1967" spans="7:11" x14ac:dyDescent="0.25">
      <c r="G1967" s="33" t="s">
        <v>8</v>
      </c>
      <c r="H1967" s="33" t="s">
        <v>1171</v>
      </c>
      <c r="I1967" s="1">
        <v>86767</v>
      </c>
      <c r="J1967" s="2" t="s">
        <v>12296</v>
      </c>
      <c r="K1967" s="2" t="s">
        <v>2590</v>
      </c>
    </row>
    <row r="1968" spans="7:11" x14ac:dyDescent="0.25">
      <c r="G1968" s="33" t="s">
        <v>8</v>
      </c>
      <c r="H1968" s="33" t="s">
        <v>1311</v>
      </c>
      <c r="I1968" s="1">
        <v>86768</v>
      </c>
      <c r="J1968" s="2" t="s">
        <v>12297</v>
      </c>
      <c r="K1968" s="2" t="s">
        <v>2590</v>
      </c>
    </row>
    <row r="1969" spans="7:11" x14ac:dyDescent="0.25">
      <c r="G1969" s="33" t="s">
        <v>8</v>
      </c>
      <c r="H1969" s="33" t="s">
        <v>1451</v>
      </c>
      <c r="I1969" s="1">
        <v>86769</v>
      </c>
      <c r="J1969" s="2" t="s">
        <v>12298</v>
      </c>
      <c r="K1969" s="2" t="s">
        <v>2590</v>
      </c>
    </row>
    <row r="1970" spans="7:11" x14ac:dyDescent="0.25">
      <c r="G1970" s="33" t="s">
        <v>8</v>
      </c>
      <c r="H1970" s="33" t="s">
        <v>115</v>
      </c>
      <c r="I1970" s="1">
        <v>86770</v>
      </c>
      <c r="J1970" s="2" t="s">
        <v>12299</v>
      </c>
      <c r="K1970" s="2" t="s">
        <v>2590</v>
      </c>
    </row>
    <row r="1971" spans="7:11" x14ac:dyDescent="0.25">
      <c r="G1971" s="33" t="s">
        <v>8</v>
      </c>
      <c r="H1971" s="33" t="s">
        <v>45</v>
      </c>
      <c r="I1971" s="1">
        <v>86771</v>
      </c>
      <c r="J1971" s="2" t="s">
        <v>12300</v>
      </c>
      <c r="K1971" s="2" t="s">
        <v>2590</v>
      </c>
    </row>
    <row r="1972" spans="7:11" x14ac:dyDescent="0.25">
      <c r="G1972" s="33" t="s">
        <v>8</v>
      </c>
      <c r="H1972" s="33" t="s">
        <v>332</v>
      </c>
      <c r="I1972" s="1">
        <v>86772</v>
      </c>
      <c r="J1972" s="2" t="s">
        <v>12301</v>
      </c>
      <c r="K1972" s="2" t="s">
        <v>2590</v>
      </c>
    </row>
    <row r="1973" spans="7:11" x14ac:dyDescent="0.25">
      <c r="G1973" s="33" t="s">
        <v>8</v>
      </c>
      <c r="H1973" s="33" t="s">
        <v>472</v>
      </c>
      <c r="I1973" s="1">
        <v>86773</v>
      </c>
      <c r="J1973" s="2" t="s">
        <v>12302</v>
      </c>
      <c r="K1973" s="2" t="s">
        <v>2590</v>
      </c>
    </row>
    <row r="1974" spans="7:11" x14ac:dyDescent="0.25">
      <c r="G1974" s="33" t="s">
        <v>8</v>
      </c>
      <c r="H1974" s="33" t="s">
        <v>612</v>
      </c>
      <c r="I1974" s="1">
        <v>86774</v>
      </c>
      <c r="J1974" s="2" t="s">
        <v>12303</v>
      </c>
      <c r="K1974" s="2" t="s">
        <v>2590</v>
      </c>
    </row>
    <row r="1975" spans="7:11" x14ac:dyDescent="0.25">
      <c r="G1975" s="33" t="s">
        <v>8</v>
      </c>
      <c r="H1975" s="33" t="s">
        <v>752</v>
      </c>
      <c r="I1975" s="1">
        <v>86775</v>
      </c>
      <c r="J1975" s="2" t="s">
        <v>12304</v>
      </c>
      <c r="K1975" s="2" t="s">
        <v>2590</v>
      </c>
    </row>
    <row r="1976" spans="7:11" x14ac:dyDescent="0.25">
      <c r="G1976" s="33" t="s">
        <v>8</v>
      </c>
      <c r="H1976" s="33" t="s">
        <v>892</v>
      </c>
      <c r="I1976" s="1">
        <v>86776</v>
      </c>
      <c r="J1976" s="2" t="s">
        <v>12305</v>
      </c>
      <c r="K1976" s="2" t="s">
        <v>2590</v>
      </c>
    </row>
    <row r="1977" spans="7:11" x14ac:dyDescent="0.25">
      <c r="G1977" s="33" t="s">
        <v>8</v>
      </c>
      <c r="H1977" s="33" t="s">
        <v>1032</v>
      </c>
      <c r="I1977" s="1">
        <v>86777</v>
      </c>
      <c r="J1977" s="2" t="s">
        <v>12306</v>
      </c>
      <c r="K1977" s="2" t="s">
        <v>2590</v>
      </c>
    </row>
    <row r="1978" spans="7:11" x14ac:dyDescent="0.25">
      <c r="G1978" s="33" t="s">
        <v>8</v>
      </c>
      <c r="H1978" s="33" t="s">
        <v>1172</v>
      </c>
      <c r="I1978" s="1">
        <v>86778</v>
      </c>
      <c r="J1978" s="2" t="s">
        <v>12307</v>
      </c>
      <c r="K1978" s="2" t="s">
        <v>2590</v>
      </c>
    </row>
    <row r="1979" spans="7:11" x14ac:dyDescent="0.25">
      <c r="G1979" s="33" t="s">
        <v>8</v>
      </c>
      <c r="H1979" s="33" t="s">
        <v>1312</v>
      </c>
      <c r="I1979" s="1">
        <v>86779</v>
      </c>
      <c r="J1979" s="2" t="s">
        <v>12308</v>
      </c>
      <c r="K1979" s="2" t="s">
        <v>2590</v>
      </c>
    </row>
    <row r="1980" spans="7:11" x14ac:dyDescent="0.25">
      <c r="G1980" s="33" t="s">
        <v>8</v>
      </c>
      <c r="H1980" s="33" t="s">
        <v>1452</v>
      </c>
      <c r="I1980" s="1">
        <v>86780</v>
      </c>
      <c r="J1980" s="2" t="s">
        <v>12309</v>
      </c>
      <c r="K1980" s="2" t="s">
        <v>2590</v>
      </c>
    </row>
    <row r="1981" spans="7:11" x14ac:dyDescent="0.25">
      <c r="G1981" s="33" t="s">
        <v>8</v>
      </c>
      <c r="H1981" s="33" t="s">
        <v>116</v>
      </c>
      <c r="I1981" s="1">
        <v>86781</v>
      </c>
      <c r="J1981" s="2" t="s">
        <v>12310</v>
      </c>
      <c r="K1981" s="2" t="s">
        <v>2590</v>
      </c>
    </row>
    <row r="1982" spans="7:11" x14ac:dyDescent="0.25">
      <c r="G1982" s="33" t="s">
        <v>8</v>
      </c>
      <c r="H1982" s="33" t="s">
        <v>46</v>
      </c>
      <c r="I1982" s="1">
        <v>86782</v>
      </c>
      <c r="J1982" s="2" t="s">
        <v>12311</v>
      </c>
      <c r="K1982" s="2" t="s">
        <v>2590</v>
      </c>
    </row>
    <row r="1983" spans="7:11" x14ac:dyDescent="0.25">
      <c r="G1983" s="33" t="s">
        <v>8</v>
      </c>
      <c r="H1983" s="33" t="s">
        <v>333</v>
      </c>
      <c r="I1983" s="1">
        <v>86783</v>
      </c>
      <c r="J1983" s="2" t="s">
        <v>12312</v>
      </c>
      <c r="K1983" s="2" t="s">
        <v>2590</v>
      </c>
    </row>
    <row r="1984" spans="7:11" x14ac:dyDescent="0.25">
      <c r="G1984" s="33" t="s">
        <v>8</v>
      </c>
      <c r="H1984" s="33" t="s">
        <v>473</v>
      </c>
      <c r="I1984" s="1">
        <v>86784</v>
      </c>
      <c r="J1984" s="2" t="s">
        <v>12313</v>
      </c>
      <c r="K1984" s="2" t="s">
        <v>2590</v>
      </c>
    </row>
    <row r="1985" spans="7:11" x14ac:dyDescent="0.25">
      <c r="G1985" s="33" t="s">
        <v>8</v>
      </c>
      <c r="H1985" s="33" t="s">
        <v>613</v>
      </c>
      <c r="I1985" s="1">
        <v>86785</v>
      </c>
      <c r="J1985" s="2" t="s">
        <v>12314</v>
      </c>
      <c r="K1985" s="2" t="s">
        <v>2590</v>
      </c>
    </row>
    <row r="1986" spans="7:11" x14ac:dyDescent="0.25">
      <c r="G1986" s="33" t="s">
        <v>8</v>
      </c>
      <c r="H1986" s="33" t="s">
        <v>753</v>
      </c>
      <c r="I1986" s="1">
        <v>86786</v>
      </c>
      <c r="J1986" s="2" t="s">
        <v>12315</v>
      </c>
      <c r="K1986" s="2" t="s">
        <v>2590</v>
      </c>
    </row>
    <row r="1987" spans="7:11" x14ac:dyDescent="0.25">
      <c r="G1987" s="33" t="s">
        <v>8</v>
      </c>
      <c r="H1987" s="33" t="s">
        <v>893</v>
      </c>
      <c r="I1987" s="1">
        <v>86787</v>
      </c>
      <c r="J1987" s="2" t="s">
        <v>12316</v>
      </c>
      <c r="K1987" s="2" t="s">
        <v>2590</v>
      </c>
    </row>
    <row r="1988" spans="7:11" x14ac:dyDescent="0.25">
      <c r="G1988" s="33" t="s">
        <v>8</v>
      </c>
      <c r="H1988" s="33" t="s">
        <v>1033</v>
      </c>
      <c r="I1988" s="1">
        <v>86788</v>
      </c>
      <c r="J1988" s="2" t="s">
        <v>12317</v>
      </c>
      <c r="K1988" s="2" t="s">
        <v>2590</v>
      </c>
    </row>
    <row r="1989" spans="7:11" x14ac:dyDescent="0.25">
      <c r="G1989" s="33" t="s">
        <v>8</v>
      </c>
      <c r="H1989" s="33" t="s">
        <v>1173</v>
      </c>
      <c r="I1989" s="1">
        <v>86789</v>
      </c>
      <c r="J1989" s="2" t="s">
        <v>12318</v>
      </c>
      <c r="K1989" s="2" t="s">
        <v>2590</v>
      </c>
    </row>
    <row r="1990" spans="7:11" x14ac:dyDescent="0.25">
      <c r="G1990" s="33" t="s">
        <v>8</v>
      </c>
      <c r="H1990" s="33" t="s">
        <v>1313</v>
      </c>
      <c r="I1990" s="1">
        <v>86790</v>
      </c>
      <c r="J1990" s="2" t="s">
        <v>12319</v>
      </c>
      <c r="K1990" s="2" t="s">
        <v>2590</v>
      </c>
    </row>
    <row r="1991" spans="7:11" x14ac:dyDescent="0.25">
      <c r="G1991" s="33" t="s">
        <v>8</v>
      </c>
      <c r="H1991" s="33" t="s">
        <v>1453</v>
      </c>
      <c r="I1991" s="1">
        <v>86791</v>
      </c>
      <c r="J1991" s="2" t="s">
        <v>12320</v>
      </c>
      <c r="K1991" s="2" t="s">
        <v>2590</v>
      </c>
    </row>
    <row r="1992" spans="7:11" x14ac:dyDescent="0.25">
      <c r="G1992" s="33" t="s">
        <v>8</v>
      </c>
      <c r="H1992" s="33" t="s">
        <v>117</v>
      </c>
      <c r="I1992" s="1">
        <v>86792</v>
      </c>
      <c r="J1992" s="2" t="s">
        <v>12321</v>
      </c>
      <c r="K1992" s="2" t="s">
        <v>2590</v>
      </c>
    </row>
    <row r="1993" spans="7:11" x14ac:dyDescent="0.25">
      <c r="G1993" s="33" t="s">
        <v>8</v>
      </c>
      <c r="H1993" s="33" t="s">
        <v>47</v>
      </c>
      <c r="I1993" s="1">
        <v>86793</v>
      </c>
      <c r="J1993" s="2" t="s">
        <v>12322</v>
      </c>
      <c r="K1993" s="2" t="s">
        <v>2590</v>
      </c>
    </row>
    <row r="1994" spans="7:11" x14ac:dyDescent="0.25">
      <c r="G1994" s="33" t="s">
        <v>8</v>
      </c>
      <c r="H1994" s="33" t="s">
        <v>334</v>
      </c>
      <c r="I1994" s="1">
        <v>86794</v>
      </c>
      <c r="J1994" s="2" t="s">
        <v>12323</v>
      </c>
      <c r="K1994" s="2" t="s">
        <v>2590</v>
      </c>
    </row>
    <row r="1995" spans="7:11" x14ac:dyDescent="0.25">
      <c r="G1995" s="33" t="s">
        <v>8</v>
      </c>
      <c r="H1995" s="33" t="s">
        <v>474</v>
      </c>
      <c r="I1995" s="1">
        <v>86795</v>
      </c>
      <c r="J1995" s="2" t="s">
        <v>12324</v>
      </c>
      <c r="K1995" s="2" t="s">
        <v>2590</v>
      </c>
    </row>
    <row r="1996" spans="7:11" x14ac:dyDescent="0.25">
      <c r="G1996" s="33" t="s">
        <v>8</v>
      </c>
      <c r="H1996" s="33" t="s">
        <v>614</v>
      </c>
      <c r="I1996" s="1">
        <v>86796</v>
      </c>
      <c r="J1996" s="2" t="s">
        <v>12325</v>
      </c>
      <c r="K1996" s="2" t="s">
        <v>2590</v>
      </c>
    </row>
    <row r="1997" spans="7:11" x14ac:dyDescent="0.25">
      <c r="G1997" s="33" t="s">
        <v>8</v>
      </c>
      <c r="H1997" s="33" t="s">
        <v>754</v>
      </c>
      <c r="I1997" s="1">
        <v>86797</v>
      </c>
      <c r="J1997" s="2" t="s">
        <v>12326</v>
      </c>
      <c r="K1997" s="2" t="s">
        <v>2590</v>
      </c>
    </row>
    <row r="1998" spans="7:11" x14ac:dyDescent="0.25">
      <c r="G1998" s="33" t="s">
        <v>8</v>
      </c>
      <c r="H1998" s="33" t="s">
        <v>894</v>
      </c>
      <c r="I1998" s="1">
        <v>86798</v>
      </c>
      <c r="J1998" s="2" t="s">
        <v>12327</v>
      </c>
      <c r="K1998" s="2" t="s">
        <v>2590</v>
      </c>
    </row>
    <row r="1999" spans="7:11" x14ac:dyDescent="0.25">
      <c r="G1999" s="33" t="s">
        <v>8</v>
      </c>
      <c r="H1999" s="33" t="s">
        <v>1034</v>
      </c>
      <c r="I1999" s="1">
        <v>86799</v>
      </c>
      <c r="J1999" s="2" t="s">
        <v>12328</v>
      </c>
      <c r="K1999" s="2" t="s">
        <v>2590</v>
      </c>
    </row>
    <row r="2000" spans="7:11" x14ac:dyDescent="0.25">
      <c r="G2000" s="33" t="s">
        <v>8</v>
      </c>
      <c r="H2000" s="33" t="s">
        <v>1174</v>
      </c>
      <c r="I2000" s="1">
        <v>86800</v>
      </c>
      <c r="J2000" s="2" t="s">
        <v>12329</v>
      </c>
      <c r="K2000" s="2" t="s">
        <v>2590</v>
      </c>
    </row>
    <row r="2001" spans="7:11" x14ac:dyDescent="0.25">
      <c r="G2001" s="33" t="s">
        <v>8</v>
      </c>
      <c r="H2001" s="33" t="s">
        <v>1314</v>
      </c>
      <c r="I2001" s="1">
        <v>86801</v>
      </c>
      <c r="J2001" s="2" t="s">
        <v>12330</v>
      </c>
      <c r="K2001" s="2" t="s">
        <v>2590</v>
      </c>
    </row>
    <row r="2002" spans="7:11" x14ac:dyDescent="0.25">
      <c r="G2002" s="33" t="s">
        <v>8</v>
      </c>
      <c r="H2002" s="33" t="s">
        <v>1454</v>
      </c>
      <c r="I2002" s="1">
        <v>86802</v>
      </c>
      <c r="J2002" s="2" t="s">
        <v>12331</v>
      </c>
      <c r="K2002" s="2" t="s">
        <v>2590</v>
      </c>
    </row>
    <row r="2003" spans="7:11" x14ac:dyDescent="0.25">
      <c r="G2003" s="33" t="s">
        <v>8</v>
      </c>
      <c r="H2003" s="33" t="s">
        <v>118</v>
      </c>
      <c r="I2003" s="1">
        <v>86803</v>
      </c>
      <c r="J2003" s="2" t="s">
        <v>12332</v>
      </c>
      <c r="K2003" s="2" t="s">
        <v>2590</v>
      </c>
    </row>
    <row r="2004" spans="7:11" x14ac:dyDescent="0.25">
      <c r="G2004" s="33" t="s">
        <v>8</v>
      </c>
      <c r="H2004" s="33" t="s">
        <v>48</v>
      </c>
      <c r="I2004" s="1">
        <v>86804</v>
      </c>
      <c r="J2004" s="2" t="s">
        <v>12333</v>
      </c>
      <c r="K2004" s="2" t="s">
        <v>2590</v>
      </c>
    </row>
    <row r="2005" spans="7:11" x14ac:dyDescent="0.25">
      <c r="G2005" s="33" t="s">
        <v>8</v>
      </c>
      <c r="H2005" s="33" t="s">
        <v>335</v>
      </c>
      <c r="I2005" s="1">
        <v>86805</v>
      </c>
      <c r="J2005" s="2" t="s">
        <v>12334</v>
      </c>
      <c r="K2005" s="2" t="s">
        <v>2590</v>
      </c>
    </row>
    <row r="2006" spans="7:11" x14ac:dyDescent="0.25">
      <c r="G2006" s="33" t="s">
        <v>8</v>
      </c>
      <c r="H2006" s="33" t="s">
        <v>475</v>
      </c>
      <c r="I2006" s="1">
        <v>86806</v>
      </c>
      <c r="J2006" s="2" t="s">
        <v>12335</v>
      </c>
      <c r="K2006" s="2" t="s">
        <v>2590</v>
      </c>
    </row>
    <row r="2007" spans="7:11" x14ac:dyDescent="0.25">
      <c r="G2007" s="33" t="s">
        <v>8</v>
      </c>
      <c r="H2007" s="33" t="s">
        <v>615</v>
      </c>
      <c r="I2007" s="1">
        <v>86807</v>
      </c>
      <c r="J2007" s="2" t="s">
        <v>12336</v>
      </c>
      <c r="K2007" s="2" t="s">
        <v>2590</v>
      </c>
    </row>
    <row r="2008" spans="7:11" x14ac:dyDescent="0.25">
      <c r="G2008" s="33" t="s">
        <v>8</v>
      </c>
      <c r="H2008" s="33" t="s">
        <v>755</v>
      </c>
      <c r="I2008" s="1">
        <v>86808</v>
      </c>
      <c r="J2008" s="2" t="s">
        <v>12337</v>
      </c>
      <c r="K2008" s="2" t="s">
        <v>2590</v>
      </c>
    </row>
    <row r="2009" spans="7:11" x14ac:dyDescent="0.25">
      <c r="G2009" s="33" t="s">
        <v>8</v>
      </c>
      <c r="H2009" s="33" t="s">
        <v>895</v>
      </c>
      <c r="I2009" s="1">
        <v>86809</v>
      </c>
      <c r="J2009" s="2" t="s">
        <v>12338</v>
      </c>
      <c r="K2009" s="2" t="s">
        <v>2590</v>
      </c>
    </row>
    <row r="2010" spans="7:11" x14ac:dyDescent="0.25">
      <c r="G2010" s="33" t="s">
        <v>8</v>
      </c>
      <c r="H2010" s="33" t="s">
        <v>1035</v>
      </c>
      <c r="I2010" s="1">
        <v>86810</v>
      </c>
      <c r="J2010" s="2" t="s">
        <v>12339</v>
      </c>
      <c r="K2010" s="2" t="s">
        <v>2590</v>
      </c>
    </row>
    <row r="2011" spans="7:11" x14ac:dyDescent="0.25">
      <c r="G2011" s="33" t="s">
        <v>8</v>
      </c>
      <c r="H2011" s="33" t="s">
        <v>1175</v>
      </c>
      <c r="I2011" s="1">
        <v>86811</v>
      </c>
      <c r="J2011" s="2" t="s">
        <v>12340</v>
      </c>
      <c r="K2011" s="2" t="s">
        <v>2590</v>
      </c>
    </row>
    <row r="2012" spans="7:11" x14ac:dyDescent="0.25">
      <c r="G2012" s="33" t="s">
        <v>8</v>
      </c>
      <c r="H2012" s="33" t="s">
        <v>1315</v>
      </c>
      <c r="I2012" s="1">
        <v>86812</v>
      </c>
      <c r="J2012" s="2" t="s">
        <v>12341</v>
      </c>
      <c r="K2012" s="2" t="s">
        <v>2590</v>
      </c>
    </row>
    <row r="2013" spans="7:11" x14ac:dyDescent="0.25">
      <c r="G2013" s="33" t="s">
        <v>8</v>
      </c>
      <c r="H2013" s="33" t="s">
        <v>1455</v>
      </c>
      <c r="I2013" s="1">
        <v>86813</v>
      </c>
      <c r="J2013" s="2" t="s">
        <v>12342</v>
      </c>
      <c r="K2013" s="2" t="s">
        <v>2590</v>
      </c>
    </row>
    <row r="2014" spans="7:11" x14ac:dyDescent="0.25">
      <c r="G2014" s="33" t="s">
        <v>8</v>
      </c>
      <c r="H2014" s="33" t="s">
        <v>119</v>
      </c>
      <c r="I2014" s="1">
        <v>86814</v>
      </c>
      <c r="J2014" s="2" t="s">
        <v>12343</v>
      </c>
      <c r="K2014" s="2" t="s">
        <v>2590</v>
      </c>
    </row>
    <row r="2015" spans="7:11" x14ac:dyDescent="0.25">
      <c r="G2015" s="33" t="s">
        <v>8</v>
      </c>
      <c r="H2015" s="33" t="s">
        <v>49</v>
      </c>
      <c r="I2015" s="1">
        <v>86815</v>
      </c>
      <c r="J2015" s="2" t="s">
        <v>12344</v>
      </c>
      <c r="K2015" s="2" t="s">
        <v>2590</v>
      </c>
    </row>
    <row r="2016" spans="7:11" x14ac:dyDescent="0.25">
      <c r="G2016" s="33" t="s">
        <v>8</v>
      </c>
      <c r="H2016" s="33" t="s">
        <v>336</v>
      </c>
      <c r="I2016" s="1">
        <v>86816</v>
      </c>
      <c r="J2016" s="2" t="s">
        <v>12345</v>
      </c>
      <c r="K2016" s="2" t="s">
        <v>2590</v>
      </c>
    </row>
    <row r="2017" spans="7:11" x14ac:dyDescent="0.25">
      <c r="G2017" s="33" t="s">
        <v>8</v>
      </c>
      <c r="H2017" s="33" t="s">
        <v>476</v>
      </c>
      <c r="I2017" s="1">
        <v>86817</v>
      </c>
      <c r="J2017" s="2" t="s">
        <v>12346</v>
      </c>
      <c r="K2017" s="2" t="s">
        <v>2590</v>
      </c>
    </row>
    <row r="2018" spans="7:11" x14ac:dyDescent="0.25">
      <c r="G2018" s="33" t="s">
        <v>8</v>
      </c>
      <c r="H2018" s="33" t="s">
        <v>616</v>
      </c>
      <c r="I2018" s="1">
        <v>86818</v>
      </c>
      <c r="J2018" s="2" t="s">
        <v>12347</v>
      </c>
      <c r="K2018" s="2" t="s">
        <v>2590</v>
      </c>
    </row>
    <row r="2019" spans="7:11" x14ac:dyDescent="0.25">
      <c r="G2019" s="33" t="s">
        <v>8</v>
      </c>
      <c r="H2019" s="33" t="s">
        <v>756</v>
      </c>
      <c r="I2019" s="1">
        <v>86819</v>
      </c>
      <c r="J2019" s="2" t="s">
        <v>12348</v>
      </c>
      <c r="K2019" s="2" t="s">
        <v>2590</v>
      </c>
    </row>
    <row r="2020" spans="7:11" x14ac:dyDescent="0.25">
      <c r="G2020" s="33" t="s">
        <v>8</v>
      </c>
      <c r="H2020" s="33" t="s">
        <v>896</v>
      </c>
      <c r="I2020" s="1">
        <v>86820</v>
      </c>
      <c r="J2020" s="2" t="s">
        <v>12349</v>
      </c>
      <c r="K2020" s="2" t="s">
        <v>2590</v>
      </c>
    </row>
    <row r="2021" spans="7:11" x14ac:dyDescent="0.25">
      <c r="G2021" s="33" t="s">
        <v>8</v>
      </c>
      <c r="H2021" s="33" t="s">
        <v>1036</v>
      </c>
      <c r="I2021" s="1">
        <v>86821</v>
      </c>
      <c r="J2021" s="2" t="s">
        <v>12350</v>
      </c>
      <c r="K2021" s="2" t="s">
        <v>2590</v>
      </c>
    </row>
    <row r="2022" spans="7:11" x14ac:dyDescent="0.25">
      <c r="G2022" s="33" t="s">
        <v>8</v>
      </c>
      <c r="H2022" s="33" t="s">
        <v>1176</v>
      </c>
      <c r="I2022" s="1">
        <v>86822</v>
      </c>
      <c r="J2022" s="2" t="s">
        <v>12351</v>
      </c>
      <c r="K2022" s="2" t="s">
        <v>2590</v>
      </c>
    </row>
    <row r="2023" spans="7:11" x14ac:dyDescent="0.25">
      <c r="G2023" s="33" t="s">
        <v>8</v>
      </c>
      <c r="H2023" s="33" t="s">
        <v>1316</v>
      </c>
      <c r="I2023" s="1">
        <v>86823</v>
      </c>
      <c r="J2023" s="2" t="s">
        <v>12352</v>
      </c>
      <c r="K2023" s="2" t="s">
        <v>2590</v>
      </c>
    </row>
    <row r="2024" spans="7:11" x14ac:dyDescent="0.25">
      <c r="G2024" s="33" t="s">
        <v>8</v>
      </c>
      <c r="H2024" s="33" t="s">
        <v>1456</v>
      </c>
      <c r="I2024" s="1">
        <v>86824</v>
      </c>
      <c r="J2024" s="2" t="s">
        <v>12353</v>
      </c>
      <c r="K2024" s="2" t="s">
        <v>2590</v>
      </c>
    </row>
    <row r="2025" spans="7:11" x14ac:dyDescent="0.25">
      <c r="G2025" s="33" t="s">
        <v>8</v>
      </c>
      <c r="H2025" s="33" t="s">
        <v>120</v>
      </c>
      <c r="I2025" s="1">
        <v>86825</v>
      </c>
      <c r="J2025" s="2" t="s">
        <v>12354</v>
      </c>
      <c r="K2025" s="2" t="s">
        <v>2590</v>
      </c>
    </row>
    <row r="2026" spans="7:11" x14ac:dyDescent="0.25">
      <c r="G2026" s="33" t="s">
        <v>8</v>
      </c>
      <c r="H2026" s="33" t="s">
        <v>50</v>
      </c>
      <c r="I2026" s="1">
        <v>86826</v>
      </c>
      <c r="J2026" s="2" t="s">
        <v>12355</v>
      </c>
      <c r="K2026" s="2" t="s">
        <v>2590</v>
      </c>
    </row>
    <row r="2027" spans="7:11" x14ac:dyDescent="0.25">
      <c r="G2027" s="33" t="s">
        <v>8</v>
      </c>
      <c r="H2027" s="33" t="s">
        <v>1643</v>
      </c>
      <c r="I2027" s="1">
        <v>86827</v>
      </c>
      <c r="J2027" s="2" t="s">
        <v>12356</v>
      </c>
      <c r="K2027" s="2" t="s">
        <v>2590</v>
      </c>
    </row>
    <row r="2028" spans="7:11" x14ac:dyDescent="0.25">
      <c r="G2028" s="33" t="s">
        <v>8</v>
      </c>
      <c r="H2028" s="33" t="s">
        <v>1644</v>
      </c>
      <c r="I2028" s="1">
        <v>86828</v>
      </c>
      <c r="J2028" s="2" t="s">
        <v>12357</v>
      </c>
      <c r="K2028" s="2" t="s">
        <v>2590</v>
      </c>
    </row>
    <row r="2029" spans="7:11" x14ac:dyDescent="0.25">
      <c r="G2029" s="33" t="s">
        <v>8</v>
      </c>
      <c r="H2029" s="33" t="s">
        <v>1645</v>
      </c>
      <c r="I2029" s="1">
        <v>86829</v>
      </c>
      <c r="J2029" s="2" t="s">
        <v>12358</v>
      </c>
      <c r="K2029" s="2" t="s">
        <v>2590</v>
      </c>
    </row>
    <row r="2030" spans="7:11" x14ac:dyDescent="0.25">
      <c r="G2030" s="33" t="s">
        <v>8</v>
      </c>
      <c r="H2030" s="33" t="s">
        <v>1646</v>
      </c>
      <c r="I2030" s="1">
        <v>86830</v>
      </c>
      <c r="J2030" s="2" t="s">
        <v>12359</v>
      </c>
      <c r="K2030" s="2" t="s">
        <v>2590</v>
      </c>
    </row>
    <row r="2031" spans="7:11" x14ac:dyDescent="0.25">
      <c r="G2031" s="33" t="s">
        <v>8</v>
      </c>
      <c r="H2031" s="33" t="s">
        <v>1647</v>
      </c>
      <c r="I2031" s="1">
        <v>86831</v>
      </c>
      <c r="J2031" s="2" t="s">
        <v>12360</v>
      </c>
      <c r="K2031" s="2" t="s">
        <v>2590</v>
      </c>
    </row>
    <row r="2032" spans="7:11" x14ac:dyDescent="0.25">
      <c r="G2032" s="33" t="s">
        <v>8</v>
      </c>
      <c r="H2032" s="33" t="s">
        <v>1648</v>
      </c>
      <c r="I2032" s="1">
        <v>86832</v>
      </c>
      <c r="J2032" s="2" t="s">
        <v>12361</v>
      </c>
      <c r="K2032" s="2" t="s">
        <v>2590</v>
      </c>
    </row>
    <row r="2033" spans="7:11" x14ac:dyDescent="0.25">
      <c r="G2033" s="33" t="s">
        <v>8</v>
      </c>
      <c r="H2033" s="33" t="s">
        <v>1649</v>
      </c>
      <c r="I2033" s="1">
        <v>86833</v>
      </c>
      <c r="J2033" s="2" t="s">
        <v>12362</v>
      </c>
      <c r="K2033" s="2" t="s">
        <v>2590</v>
      </c>
    </row>
    <row r="2034" spans="7:11" x14ac:dyDescent="0.25">
      <c r="G2034" s="33" t="s">
        <v>8</v>
      </c>
      <c r="H2034" s="33" t="s">
        <v>1650</v>
      </c>
      <c r="I2034" s="1">
        <v>86834</v>
      </c>
      <c r="J2034" s="2" t="s">
        <v>12363</v>
      </c>
      <c r="K2034" s="2" t="s">
        <v>2590</v>
      </c>
    </row>
    <row r="2035" spans="7:11" x14ac:dyDescent="0.25">
      <c r="G2035" s="33" t="s">
        <v>8</v>
      </c>
      <c r="H2035" s="33" t="s">
        <v>1651</v>
      </c>
      <c r="I2035" s="1">
        <v>86835</v>
      </c>
      <c r="J2035" s="2" t="s">
        <v>12364</v>
      </c>
      <c r="K2035" s="2" t="s">
        <v>2590</v>
      </c>
    </row>
    <row r="2036" spans="7:11" x14ac:dyDescent="0.25">
      <c r="G2036" s="33" t="s">
        <v>8</v>
      </c>
      <c r="H2036" s="33" t="s">
        <v>1652</v>
      </c>
      <c r="I2036" s="1">
        <v>86836</v>
      </c>
      <c r="J2036" s="2" t="s">
        <v>12365</v>
      </c>
      <c r="K2036" s="2" t="s">
        <v>2590</v>
      </c>
    </row>
    <row r="2037" spans="7:11" x14ac:dyDescent="0.25">
      <c r="G2037" s="33" t="s">
        <v>8</v>
      </c>
      <c r="H2037" s="33" t="s">
        <v>1653</v>
      </c>
      <c r="I2037" s="1">
        <v>86837</v>
      </c>
      <c r="J2037" s="2" t="s">
        <v>12366</v>
      </c>
      <c r="K2037" s="2" t="s">
        <v>2590</v>
      </c>
    </row>
    <row r="2038" spans="7:11" x14ac:dyDescent="0.25">
      <c r="G2038" s="33" t="s">
        <v>8</v>
      </c>
      <c r="H2038" s="33" t="s">
        <v>1753</v>
      </c>
      <c r="I2038" s="1">
        <v>86838</v>
      </c>
      <c r="J2038" s="2" t="s">
        <v>12367</v>
      </c>
      <c r="K2038" s="2" t="s">
        <v>2590</v>
      </c>
    </row>
    <row r="2039" spans="7:11" x14ac:dyDescent="0.25">
      <c r="G2039" s="33" t="s">
        <v>8</v>
      </c>
      <c r="H2039" s="33" t="s">
        <v>1754</v>
      </c>
      <c r="I2039" s="1">
        <v>86839</v>
      </c>
      <c r="J2039" s="2" t="s">
        <v>12368</v>
      </c>
      <c r="K2039" s="2" t="s">
        <v>2590</v>
      </c>
    </row>
    <row r="2040" spans="7:11" x14ac:dyDescent="0.25">
      <c r="G2040" s="33" t="s">
        <v>8</v>
      </c>
      <c r="H2040" s="33" t="s">
        <v>1755</v>
      </c>
      <c r="I2040" s="1">
        <v>86840</v>
      </c>
      <c r="J2040" s="2" t="s">
        <v>12369</v>
      </c>
      <c r="K2040" s="2" t="s">
        <v>2590</v>
      </c>
    </row>
    <row r="2041" spans="7:11" x14ac:dyDescent="0.25">
      <c r="G2041" s="33" t="s">
        <v>8</v>
      </c>
      <c r="H2041" s="33" t="s">
        <v>1756</v>
      </c>
      <c r="I2041" s="1">
        <v>86841</v>
      </c>
      <c r="J2041" s="2" t="s">
        <v>12370</v>
      </c>
      <c r="K2041" s="2" t="s">
        <v>2590</v>
      </c>
    </row>
    <row r="2042" spans="7:11" x14ac:dyDescent="0.25">
      <c r="G2042" s="33" t="s">
        <v>8</v>
      </c>
      <c r="H2042" s="33" t="s">
        <v>1757</v>
      </c>
      <c r="I2042" s="1">
        <v>86842</v>
      </c>
      <c r="J2042" s="2" t="s">
        <v>12371</v>
      </c>
      <c r="K2042" s="2" t="s">
        <v>2590</v>
      </c>
    </row>
    <row r="2043" spans="7:11" x14ac:dyDescent="0.25">
      <c r="G2043" s="33" t="s">
        <v>8</v>
      </c>
      <c r="H2043" s="33" t="s">
        <v>1758</v>
      </c>
      <c r="I2043" s="1">
        <v>86843</v>
      </c>
      <c r="J2043" s="2" t="s">
        <v>12372</v>
      </c>
      <c r="K2043" s="2" t="s">
        <v>2590</v>
      </c>
    </row>
    <row r="2044" spans="7:11" x14ac:dyDescent="0.25">
      <c r="G2044" s="33" t="s">
        <v>8</v>
      </c>
      <c r="H2044" s="33" t="s">
        <v>1759</v>
      </c>
      <c r="I2044" s="1">
        <v>86844</v>
      </c>
      <c r="J2044" s="2" t="s">
        <v>12373</v>
      </c>
      <c r="K2044" s="2" t="s">
        <v>2590</v>
      </c>
    </row>
    <row r="2045" spans="7:11" x14ac:dyDescent="0.25">
      <c r="G2045" s="33" t="s">
        <v>8</v>
      </c>
      <c r="H2045" s="33" t="s">
        <v>1760</v>
      </c>
      <c r="I2045" s="1">
        <v>86845</v>
      </c>
      <c r="J2045" s="2" t="s">
        <v>12374</v>
      </c>
      <c r="K2045" s="2" t="s">
        <v>2590</v>
      </c>
    </row>
    <row r="2046" spans="7:11" x14ac:dyDescent="0.25">
      <c r="G2046" s="33" t="s">
        <v>8</v>
      </c>
      <c r="H2046" s="33" t="s">
        <v>1761</v>
      </c>
      <c r="I2046" s="1">
        <v>86846</v>
      </c>
      <c r="J2046" s="2" t="s">
        <v>12375</v>
      </c>
      <c r="K2046" s="2" t="s">
        <v>2590</v>
      </c>
    </row>
    <row r="2047" spans="7:11" x14ac:dyDescent="0.25">
      <c r="G2047" s="33" t="s">
        <v>8</v>
      </c>
      <c r="H2047" s="33" t="s">
        <v>1762</v>
      </c>
      <c r="I2047" s="1">
        <v>86847</v>
      </c>
      <c r="J2047" s="2" t="s">
        <v>12376</v>
      </c>
      <c r="K2047" s="2" t="s">
        <v>2590</v>
      </c>
    </row>
    <row r="2048" spans="7:11" x14ac:dyDescent="0.25">
      <c r="G2048" s="33" t="s">
        <v>8</v>
      </c>
      <c r="H2048" s="33" t="s">
        <v>1763</v>
      </c>
      <c r="I2048" s="1">
        <v>86848</v>
      </c>
      <c r="J2048" s="2" t="s">
        <v>12377</v>
      </c>
      <c r="K2048" s="2" t="s">
        <v>2590</v>
      </c>
    </row>
    <row r="2049" spans="7:11" x14ac:dyDescent="0.25">
      <c r="G2049" s="33" t="s">
        <v>8</v>
      </c>
      <c r="H2049" s="33" t="s">
        <v>1863</v>
      </c>
      <c r="I2049" s="1">
        <v>86849</v>
      </c>
      <c r="J2049" s="2" t="s">
        <v>12378</v>
      </c>
      <c r="K2049" s="2" t="s">
        <v>2590</v>
      </c>
    </row>
    <row r="2050" spans="7:11" x14ac:dyDescent="0.25">
      <c r="G2050" s="33" t="s">
        <v>8</v>
      </c>
      <c r="H2050" s="33" t="s">
        <v>1864</v>
      </c>
      <c r="I2050" s="1">
        <v>86850</v>
      </c>
      <c r="J2050" s="2" t="s">
        <v>12379</v>
      </c>
      <c r="K2050" s="2" t="s">
        <v>2590</v>
      </c>
    </row>
    <row r="2051" spans="7:11" x14ac:dyDescent="0.25">
      <c r="G2051" s="33" t="s">
        <v>8</v>
      </c>
      <c r="H2051" s="33" t="s">
        <v>1865</v>
      </c>
      <c r="I2051" s="1">
        <v>86851</v>
      </c>
      <c r="J2051" s="2" t="s">
        <v>12380</v>
      </c>
      <c r="K2051" s="2" t="s">
        <v>2590</v>
      </c>
    </row>
    <row r="2052" spans="7:11" x14ac:dyDescent="0.25">
      <c r="G2052" s="33" t="s">
        <v>8</v>
      </c>
      <c r="H2052" s="33" t="s">
        <v>1866</v>
      </c>
      <c r="I2052" s="1">
        <v>86852</v>
      </c>
      <c r="J2052" s="2" t="s">
        <v>12381</v>
      </c>
      <c r="K2052" s="2" t="s">
        <v>2590</v>
      </c>
    </row>
    <row r="2053" spans="7:11" x14ac:dyDescent="0.25">
      <c r="G2053" s="33" t="s">
        <v>8</v>
      </c>
      <c r="H2053" s="33" t="s">
        <v>1867</v>
      </c>
      <c r="I2053" s="1">
        <v>86853</v>
      </c>
      <c r="J2053" s="2" t="s">
        <v>12382</v>
      </c>
      <c r="K2053" s="2" t="s">
        <v>2590</v>
      </c>
    </row>
    <row r="2054" spans="7:11" x14ac:dyDescent="0.25">
      <c r="G2054" s="33" t="s">
        <v>8</v>
      </c>
      <c r="H2054" s="33" t="s">
        <v>1868</v>
      </c>
      <c r="I2054" s="1">
        <v>86854</v>
      </c>
      <c r="J2054" s="2" t="s">
        <v>12383</v>
      </c>
      <c r="K2054" s="2" t="s">
        <v>2590</v>
      </c>
    </row>
    <row r="2055" spans="7:11" x14ac:dyDescent="0.25">
      <c r="G2055" s="33" t="s">
        <v>8</v>
      </c>
      <c r="H2055" s="33" t="s">
        <v>1869</v>
      </c>
      <c r="I2055" s="1">
        <v>86855</v>
      </c>
      <c r="J2055" s="2" t="s">
        <v>12384</v>
      </c>
      <c r="K2055" s="2" t="s">
        <v>2590</v>
      </c>
    </row>
    <row r="2056" spans="7:11" x14ac:dyDescent="0.25">
      <c r="G2056" s="33" t="s">
        <v>8</v>
      </c>
      <c r="H2056" s="33" t="s">
        <v>1870</v>
      </c>
      <c r="I2056" s="1">
        <v>86856</v>
      </c>
      <c r="J2056" s="2" t="s">
        <v>12385</v>
      </c>
      <c r="K2056" s="2" t="s">
        <v>2590</v>
      </c>
    </row>
    <row r="2057" spans="7:11" x14ac:dyDescent="0.25">
      <c r="G2057" s="33" t="s">
        <v>8</v>
      </c>
      <c r="H2057" s="33" t="s">
        <v>1871</v>
      </c>
      <c r="I2057" s="1">
        <v>86857</v>
      </c>
      <c r="J2057" s="2" t="s">
        <v>12386</v>
      </c>
      <c r="K2057" s="2" t="s">
        <v>2590</v>
      </c>
    </row>
    <row r="2058" spans="7:11" x14ac:dyDescent="0.25">
      <c r="G2058" s="33" t="s">
        <v>8</v>
      </c>
      <c r="H2058" s="33" t="s">
        <v>1872</v>
      </c>
      <c r="I2058" s="1">
        <v>86858</v>
      </c>
      <c r="J2058" s="2" t="s">
        <v>12387</v>
      </c>
      <c r="K2058" s="2" t="s">
        <v>2590</v>
      </c>
    </row>
    <row r="2059" spans="7:11" x14ac:dyDescent="0.25">
      <c r="G2059" s="33" t="s">
        <v>8</v>
      </c>
      <c r="H2059" s="33" t="s">
        <v>1873</v>
      </c>
      <c r="I2059" s="1">
        <v>86859</v>
      </c>
      <c r="J2059" s="2" t="s">
        <v>12388</v>
      </c>
      <c r="K2059" s="2" t="s">
        <v>2590</v>
      </c>
    </row>
    <row r="2060" spans="7:11" x14ac:dyDescent="0.25">
      <c r="G2060" s="33" t="s">
        <v>8</v>
      </c>
      <c r="H2060" s="33" t="s">
        <v>1973</v>
      </c>
      <c r="I2060" s="1">
        <v>86860</v>
      </c>
      <c r="J2060" s="2" t="s">
        <v>12389</v>
      </c>
      <c r="K2060" s="2" t="s">
        <v>2590</v>
      </c>
    </row>
    <row r="2061" spans="7:11" x14ac:dyDescent="0.25">
      <c r="G2061" s="33" t="s">
        <v>8</v>
      </c>
      <c r="H2061" s="33" t="s">
        <v>1974</v>
      </c>
      <c r="I2061" s="1">
        <v>86861</v>
      </c>
      <c r="J2061" s="2" t="s">
        <v>12390</v>
      </c>
      <c r="K2061" s="2" t="s">
        <v>2590</v>
      </c>
    </row>
    <row r="2062" spans="7:11" x14ac:dyDescent="0.25">
      <c r="G2062" s="33" t="s">
        <v>8</v>
      </c>
      <c r="H2062" s="33" t="s">
        <v>1975</v>
      </c>
      <c r="I2062" s="1">
        <v>86862</v>
      </c>
      <c r="J2062" s="2" t="s">
        <v>12391</v>
      </c>
      <c r="K2062" s="2" t="s">
        <v>2590</v>
      </c>
    </row>
    <row r="2063" spans="7:11" x14ac:dyDescent="0.25">
      <c r="G2063" s="33" t="s">
        <v>8</v>
      </c>
      <c r="H2063" s="33" t="s">
        <v>1976</v>
      </c>
      <c r="I2063" s="1">
        <v>86863</v>
      </c>
      <c r="J2063" s="2" t="s">
        <v>12392</v>
      </c>
      <c r="K2063" s="2" t="s">
        <v>2590</v>
      </c>
    </row>
    <row r="2064" spans="7:11" x14ac:dyDescent="0.25">
      <c r="G2064" s="33" t="s">
        <v>8</v>
      </c>
      <c r="H2064" s="33" t="s">
        <v>1977</v>
      </c>
      <c r="I2064" s="1">
        <v>86864</v>
      </c>
      <c r="J2064" s="2" t="s">
        <v>12393</v>
      </c>
      <c r="K2064" s="2" t="s">
        <v>2590</v>
      </c>
    </row>
    <row r="2065" spans="7:11" x14ac:dyDescent="0.25">
      <c r="G2065" s="33" t="s">
        <v>8</v>
      </c>
      <c r="H2065" s="33" t="s">
        <v>1978</v>
      </c>
      <c r="I2065" s="1">
        <v>86865</v>
      </c>
      <c r="J2065" s="2" t="s">
        <v>12394</v>
      </c>
      <c r="K2065" s="2" t="s">
        <v>2590</v>
      </c>
    </row>
    <row r="2066" spans="7:11" x14ac:dyDescent="0.25">
      <c r="G2066" s="33" t="s">
        <v>8</v>
      </c>
      <c r="H2066" s="33" t="s">
        <v>1979</v>
      </c>
      <c r="I2066" s="1">
        <v>86866</v>
      </c>
      <c r="J2066" s="2" t="s">
        <v>12395</v>
      </c>
      <c r="K2066" s="2" t="s">
        <v>2590</v>
      </c>
    </row>
    <row r="2067" spans="7:11" x14ac:dyDescent="0.25">
      <c r="G2067" s="33" t="s">
        <v>8</v>
      </c>
      <c r="H2067" s="33" t="s">
        <v>1980</v>
      </c>
      <c r="I2067" s="1">
        <v>86867</v>
      </c>
      <c r="J2067" s="2" t="s">
        <v>12396</v>
      </c>
      <c r="K2067" s="2" t="s">
        <v>2590</v>
      </c>
    </row>
    <row r="2068" spans="7:11" x14ac:dyDescent="0.25">
      <c r="G2068" s="33" t="s">
        <v>8</v>
      </c>
      <c r="H2068" s="33" t="s">
        <v>1981</v>
      </c>
      <c r="I2068" s="1">
        <v>86868</v>
      </c>
      <c r="J2068" s="2" t="s">
        <v>12397</v>
      </c>
      <c r="K2068" s="2" t="s">
        <v>2590</v>
      </c>
    </row>
    <row r="2069" spans="7:11" x14ac:dyDescent="0.25">
      <c r="G2069" s="33" t="s">
        <v>8</v>
      </c>
      <c r="H2069" s="33" t="s">
        <v>1982</v>
      </c>
      <c r="I2069" s="1">
        <v>86869</v>
      </c>
      <c r="J2069" s="2" t="s">
        <v>12398</v>
      </c>
      <c r="K2069" s="2" t="s">
        <v>2590</v>
      </c>
    </row>
    <row r="2070" spans="7:11" x14ac:dyDescent="0.25">
      <c r="G2070" s="33" t="s">
        <v>8</v>
      </c>
      <c r="H2070" s="33" t="s">
        <v>1983</v>
      </c>
      <c r="I2070" s="1">
        <v>86870</v>
      </c>
      <c r="J2070" s="2" t="s">
        <v>12399</v>
      </c>
      <c r="K2070" s="2" t="s">
        <v>2590</v>
      </c>
    </row>
    <row r="2071" spans="7:11" x14ac:dyDescent="0.25">
      <c r="G2071" s="33" t="s">
        <v>8</v>
      </c>
      <c r="H2071" s="33" t="s">
        <v>2083</v>
      </c>
      <c r="I2071" s="1">
        <v>86871</v>
      </c>
      <c r="J2071" s="2" t="s">
        <v>12400</v>
      </c>
      <c r="K2071" s="2" t="s">
        <v>2590</v>
      </c>
    </row>
    <row r="2072" spans="7:11" x14ac:dyDescent="0.25">
      <c r="G2072" s="33" t="s">
        <v>8</v>
      </c>
      <c r="H2072" s="33" t="s">
        <v>2084</v>
      </c>
      <c r="I2072" s="1">
        <v>86872</v>
      </c>
      <c r="J2072" s="2" t="s">
        <v>12401</v>
      </c>
      <c r="K2072" s="2" t="s">
        <v>2590</v>
      </c>
    </row>
    <row r="2073" spans="7:11" x14ac:dyDescent="0.25">
      <c r="G2073" s="33" t="s">
        <v>8</v>
      </c>
      <c r="H2073" s="33" t="s">
        <v>2085</v>
      </c>
      <c r="I2073" s="1">
        <v>86873</v>
      </c>
      <c r="J2073" s="2" t="s">
        <v>12402</v>
      </c>
      <c r="K2073" s="2" t="s">
        <v>2590</v>
      </c>
    </row>
    <row r="2074" spans="7:11" x14ac:dyDescent="0.25">
      <c r="G2074" s="33" t="s">
        <v>8</v>
      </c>
      <c r="H2074" s="33" t="s">
        <v>2086</v>
      </c>
      <c r="I2074" s="1">
        <v>86874</v>
      </c>
      <c r="J2074" s="2" t="s">
        <v>12403</v>
      </c>
      <c r="K2074" s="2" t="s">
        <v>2590</v>
      </c>
    </row>
    <row r="2075" spans="7:11" x14ac:dyDescent="0.25">
      <c r="G2075" s="33" t="s">
        <v>8</v>
      </c>
      <c r="H2075" s="33" t="s">
        <v>2087</v>
      </c>
      <c r="I2075" s="1">
        <v>86875</v>
      </c>
      <c r="J2075" s="2" t="s">
        <v>12404</v>
      </c>
      <c r="K2075" s="2" t="s">
        <v>2590</v>
      </c>
    </row>
    <row r="2076" spans="7:11" x14ac:dyDescent="0.25">
      <c r="G2076" s="33" t="s">
        <v>8</v>
      </c>
      <c r="H2076" s="33" t="s">
        <v>2088</v>
      </c>
      <c r="I2076" s="1">
        <v>86876</v>
      </c>
      <c r="J2076" s="2" t="s">
        <v>12405</v>
      </c>
      <c r="K2076" s="2" t="s">
        <v>2590</v>
      </c>
    </row>
    <row r="2077" spans="7:11" x14ac:dyDescent="0.25">
      <c r="G2077" s="33" t="s">
        <v>8</v>
      </c>
      <c r="H2077" s="33" t="s">
        <v>2089</v>
      </c>
      <c r="I2077" s="1">
        <v>86877</v>
      </c>
      <c r="J2077" s="2" t="s">
        <v>12406</v>
      </c>
      <c r="K2077" s="2" t="s">
        <v>2590</v>
      </c>
    </row>
    <row r="2078" spans="7:11" x14ac:dyDescent="0.25">
      <c r="G2078" s="33" t="s">
        <v>8</v>
      </c>
      <c r="H2078" s="33" t="s">
        <v>2090</v>
      </c>
      <c r="I2078" s="1">
        <v>86878</v>
      </c>
      <c r="J2078" s="2" t="s">
        <v>12407</v>
      </c>
      <c r="K2078" s="2" t="s">
        <v>2590</v>
      </c>
    </row>
    <row r="2079" spans="7:11" x14ac:dyDescent="0.25">
      <c r="G2079" s="33" t="s">
        <v>8</v>
      </c>
      <c r="H2079" s="33" t="s">
        <v>2091</v>
      </c>
      <c r="I2079" s="1">
        <v>86879</v>
      </c>
      <c r="J2079" s="2" t="s">
        <v>12408</v>
      </c>
      <c r="K2079" s="2" t="s">
        <v>2590</v>
      </c>
    </row>
    <row r="2080" spans="7:11" x14ac:dyDescent="0.25">
      <c r="G2080" s="33" t="s">
        <v>8</v>
      </c>
      <c r="H2080" s="33" t="s">
        <v>2092</v>
      </c>
      <c r="I2080" s="1">
        <v>86880</v>
      </c>
      <c r="J2080" s="2" t="s">
        <v>12409</v>
      </c>
      <c r="K2080" s="2" t="s">
        <v>2590</v>
      </c>
    </row>
    <row r="2081" spans="7:11" x14ac:dyDescent="0.25">
      <c r="G2081" s="33" t="s">
        <v>8</v>
      </c>
      <c r="H2081" s="33" t="s">
        <v>2093</v>
      </c>
      <c r="I2081" s="1">
        <v>86881</v>
      </c>
      <c r="J2081" s="2" t="s">
        <v>12410</v>
      </c>
      <c r="K2081" s="2" t="s">
        <v>2590</v>
      </c>
    </row>
    <row r="2082" spans="7:11" x14ac:dyDescent="0.25">
      <c r="G2082" s="33" t="s">
        <v>8</v>
      </c>
      <c r="H2082" s="33" t="s">
        <v>2193</v>
      </c>
      <c r="I2082" s="1">
        <v>86882</v>
      </c>
      <c r="J2082" s="2" t="s">
        <v>12411</v>
      </c>
      <c r="K2082" s="2" t="s">
        <v>2590</v>
      </c>
    </row>
    <row r="2083" spans="7:11" x14ac:dyDescent="0.25">
      <c r="G2083" s="33" t="s">
        <v>8</v>
      </c>
      <c r="H2083" s="33" t="s">
        <v>2194</v>
      </c>
      <c r="I2083" s="1">
        <v>86883</v>
      </c>
      <c r="J2083" s="2" t="s">
        <v>12412</v>
      </c>
      <c r="K2083" s="2" t="s">
        <v>2590</v>
      </c>
    </row>
    <row r="2084" spans="7:11" x14ac:dyDescent="0.25">
      <c r="G2084" s="33" t="s">
        <v>8</v>
      </c>
      <c r="H2084" s="33" t="s">
        <v>2195</v>
      </c>
      <c r="I2084" s="1">
        <v>86884</v>
      </c>
      <c r="J2084" s="2" t="s">
        <v>12413</v>
      </c>
      <c r="K2084" s="2" t="s">
        <v>2590</v>
      </c>
    </row>
    <row r="2085" spans="7:11" x14ac:dyDescent="0.25">
      <c r="G2085" s="33" t="s">
        <v>8</v>
      </c>
      <c r="H2085" s="33" t="s">
        <v>2196</v>
      </c>
      <c r="I2085" s="1">
        <v>86885</v>
      </c>
      <c r="J2085" s="2" t="s">
        <v>12414</v>
      </c>
      <c r="K2085" s="2" t="s">
        <v>2590</v>
      </c>
    </row>
    <row r="2086" spans="7:11" x14ac:dyDescent="0.25">
      <c r="G2086" s="33" t="s">
        <v>8</v>
      </c>
      <c r="H2086" s="33" t="s">
        <v>2197</v>
      </c>
      <c r="I2086" s="1">
        <v>86886</v>
      </c>
      <c r="J2086" s="2" t="s">
        <v>12415</v>
      </c>
      <c r="K2086" s="2" t="s">
        <v>2590</v>
      </c>
    </row>
    <row r="2087" spans="7:11" x14ac:dyDescent="0.25">
      <c r="G2087" s="33" t="s">
        <v>8</v>
      </c>
      <c r="H2087" s="33" t="s">
        <v>2198</v>
      </c>
      <c r="I2087" s="1">
        <v>86887</v>
      </c>
      <c r="J2087" s="2" t="s">
        <v>12416</v>
      </c>
      <c r="K2087" s="2" t="s">
        <v>2590</v>
      </c>
    </row>
    <row r="2088" spans="7:11" x14ac:dyDescent="0.25">
      <c r="G2088" s="33" t="s">
        <v>8</v>
      </c>
      <c r="H2088" s="33" t="s">
        <v>2199</v>
      </c>
      <c r="I2088" s="1">
        <v>86888</v>
      </c>
      <c r="J2088" s="2" t="s">
        <v>12417</v>
      </c>
      <c r="K2088" s="2" t="s">
        <v>2590</v>
      </c>
    </row>
    <row r="2089" spans="7:11" x14ac:dyDescent="0.25">
      <c r="G2089" s="33" t="s">
        <v>8</v>
      </c>
      <c r="H2089" s="33" t="s">
        <v>2200</v>
      </c>
      <c r="I2089" s="1">
        <v>86889</v>
      </c>
      <c r="J2089" s="2" t="s">
        <v>12418</v>
      </c>
      <c r="K2089" s="2" t="s">
        <v>2590</v>
      </c>
    </row>
    <row r="2090" spans="7:11" x14ac:dyDescent="0.25">
      <c r="G2090" s="33" t="s">
        <v>8</v>
      </c>
      <c r="H2090" s="33" t="s">
        <v>2201</v>
      </c>
      <c r="I2090" s="1">
        <v>86890</v>
      </c>
      <c r="J2090" s="2" t="s">
        <v>12419</v>
      </c>
      <c r="K2090" s="2" t="s">
        <v>2590</v>
      </c>
    </row>
    <row r="2091" spans="7:11" x14ac:dyDescent="0.25">
      <c r="G2091" s="33" t="s">
        <v>8</v>
      </c>
      <c r="H2091" s="33" t="s">
        <v>2202</v>
      </c>
      <c r="I2091" s="1">
        <v>86891</v>
      </c>
      <c r="J2091" s="2" t="s">
        <v>12420</v>
      </c>
      <c r="K2091" s="2" t="s">
        <v>2590</v>
      </c>
    </row>
    <row r="2092" spans="7:11" x14ac:dyDescent="0.25">
      <c r="G2092" s="33" t="s">
        <v>8</v>
      </c>
      <c r="H2092" s="33" t="s">
        <v>2203</v>
      </c>
      <c r="I2092" s="1">
        <v>86892</v>
      </c>
      <c r="J2092" s="2" t="s">
        <v>12421</v>
      </c>
      <c r="K2092" s="2" t="s">
        <v>2590</v>
      </c>
    </row>
    <row r="2093" spans="7:11" x14ac:dyDescent="0.25">
      <c r="G2093" s="33" t="s">
        <v>8</v>
      </c>
      <c r="H2093" s="33" t="s">
        <v>2303</v>
      </c>
      <c r="I2093" s="1">
        <v>86893</v>
      </c>
      <c r="J2093" s="2" t="s">
        <v>12422</v>
      </c>
      <c r="K2093" s="2" t="s">
        <v>2590</v>
      </c>
    </row>
    <row r="2094" spans="7:11" x14ac:dyDescent="0.25">
      <c r="G2094" s="33" t="s">
        <v>8</v>
      </c>
      <c r="H2094" s="33" t="s">
        <v>2304</v>
      </c>
      <c r="I2094" s="1">
        <v>86894</v>
      </c>
      <c r="J2094" s="2" t="s">
        <v>12423</v>
      </c>
      <c r="K2094" s="2" t="s">
        <v>2590</v>
      </c>
    </row>
    <row r="2095" spans="7:11" x14ac:dyDescent="0.25">
      <c r="G2095" s="33" t="s">
        <v>8</v>
      </c>
      <c r="H2095" s="33" t="s">
        <v>2305</v>
      </c>
      <c r="I2095" s="1">
        <v>86895</v>
      </c>
      <c r="J2095" s="2" t="s">
        <v>12424</v>
      </c>
      <c r="K2095" s="2" t="s">
        <v>2590</v>
      </c>
    </row>
    <row r="2096" spans="7:11" x14ac:dyDescent="0.25">
      <c r="G2096" s="33" t="s">
        <v>8</v>
      </c>
      <c r="H2096" s="33" t="s">
        <v>2306</v>
      </c>
      <c r="I2096" s="1">
        <v>86896</v>
      </c>
      <c r="J2096" s="2" t="s">
        <v>12425</v>
      </c>
      <c r="K2096" s="2" t="s">
        <v>2590</v>
      </c>
    </row>
    <row r="2097" spans="7:11" x14ac:dyDescent="0.25">
      <c r="G2097" s="33" t="s">
        <v>8</v>
      </c>
      <c r="H2097" s="33" t="s">
        <v>2307</v>
      </c>
      <c r="I2097" s="1">
        <v>86897</v>
      </c>
      <c r="J2097" s="2" t="s">
        <v>12426</v>
      </c>
      <c r="K2097" s="2" t="s">
        <v>2590</v>
      </c>
    </row>
    <row r="2098" spans="7:11" x14ac:dyDescent="0.25">
      <c r="G2098" s="33" t="s">
        <v>8</v>
      </c>
      <c r="H2098" s="33" t="s">
        <v>2308</v>
      </c>
      <c r="I2098" s="1">
        <v>86898</v>
      </c>
      <c r="J2098" s="2" t="s">
        <v>12427</v>
      </c>
      <c r="K2098" s="2" t="s">
        <v>2590</v>
      </c>
    </row>
    <row r="2099" spans="7:11" x14ac:dyDescent="0.25">
      <c r="G2099" s="33" t="s">
        <v>8</v>
      </c>
      <c r="H2099" s="33" t="s">
        <v>2309</v>
      </c>
      <c r="I2099" s="1">
        <v>86899</v>
      </c>
      <c r="J2099" s="2" t="s">
        <v>12428</v>
      </c>
      <c r="K2099" s="2" t="s">
        <v>2590</v>
      </c>
    </row>
    <row r="2100" spans="7:11" x14ac:dyDescent="0.25">
      <c r="G2100" s="33" t="s">
        <v>8</v>
      </c>
      <c r="H2100" s="33" t="s">
        <v>2310</v>
      </c>
      <c r="I2100" s="1">
        <v>86900</v>
      </c>
      <c r="J2100" s="2" t="s">
        <v>12429</v>
      </c>
      <c r="K2100" s="2" t="s">
        <v>2590</v>
      </c>
    </row>
    <row r="2101" spans="7:11" x14ac:dyDescent="0.25">
      <c r="G2101" s="33" t="s">
        <v>8</v>
      </c>
      <c r="H2101" s="33" t="s">
        <v>2311</v>
      </c>
      <c r="I2101" s="1">
        <v>86901</v>
      </c>
      <c r="J2101" s="2" t="s">
        <v>12430</v>
      </c>
      <c r="K2101" s="2" t="s">
        <v>2590</v>
      </c>
    </row>
    <row r="2102" spans="7:11" x14ac:dyDescent="0.25">
      <c r="G2102" s="33" t="s">
        <v>8</v>
      </c>
      <c r="H2102" s="33" t="s">
        <v>2312</v>
      </c>
      <c r="I2102" s="1">
        <v>86902</v>
      </c>
      <c r="J2102" s="2" t="s">
        <v>12431</v>
      </c>
      <c r="K2102" s="2" t="s">
        <v>2590</v>
      </c>
    </row>
    <row r="2103" spans="7:11" x14ac:dyDescent="0.25">
      <c r="G2103" s="33" t="s">
        <v>8</v>
      </c>
      <c r="H2103" s="33" t="s">
        <v>2313</v>
      </c>
      <c r="I2103" s="1">
        <v>86903</v>
      </c>
      <c r="J2103" s="2" t="s">
        <v>12432</v>
      </c>
      <c r="K2103" s="2" t="s">
        <v>2590</v>
      </c>
    </row>
    <row r="2104" spans="7:11" x14ac:dyDescent="0.25">
      <c r="G2104" s="33" t="s">
        <v>8</v>
      </c>
      <c r="H2104" s="33" t="s">
        <v>2413</v>
      </c>
      <c r="I2104" s="1">
        <v>86904</v>
      </c>
      <c r="J2104" s="2" t="s">
        <v>12433</v>
      </c>
      <c r="K2104" s="2" t="s">
        <v>2590</v>
      </c>
    </row>
    <row r="2105" spans="7:11" x14ac:dyDescent="0.25">
      <c r="G2105" s="33" t="s">
        <v>8</v>
      </c>
      <c r="H2105" s="33" t="s">
        <v>2414</v>
      </c>
      <c r="I2105" s="1">
        <v>86905</v>
      </c>
      <c r="J2105" s="2" t="s">
        <v>12434</v>
      </c>
      <c r="K2105" s="2" t="s">
        <v>2590</v>
      </c>
    </row>
    <row r="2106" spans="7:11" x14ac:dyDescent="0.25">
      <c r="G2106" s="33" t="s">
        <v>8</v>
      </c>
      <c r="H2106" s="33" t="s">
        <v>2415</v>
      </c>
      <c r="I2106" s="1">
        <v>86906</v>
      </c>
      <c r="J2106" s="2" t="s">
        <v>12435</v>
      </c>
      <c r="K2106" s="2" t="s">
        <v>2590</v>
      </c>
    </row>
    <row r="2107" spans="7:11" x14ac:dyDescent="0.25">
      <c r="G2107" s="33" t="s">
        <v>8</v>
      </c>
      <c r="H2107" s="33" t="s">
        <v>2416</v>
      </c>
      <c r="I2107" s="1">
        <v>86907</v>
      </c>
      <c r="J2107" s="2" t="s">
        <v>12436</v>
      </c>
      <c r="K2107" s="2" t="s">
        <v>2590</v>
      </c>
    </row>
    <row r="2108" spans="7:11" x14ac:dyDescent="0.25">
      <c r="G2108" s="33" t="s">
        <v>8</v>
      </c>
      <c r="H2108" s="33" t="s">
        <v>2417</v>
      </c>
      <c r="I2108" s="1">
        <v>86908</v>
      </c>
      <c r="J2108" s="2" t="s">
        <v>12437</v>
      </c>
      <c r="K2108" s="2" t="s">
        <v>2590</v>
      </c>
    </row>
    <row r="2109" spans="7:11" x14ac:dyDescent="0.25">
      <c r="G2109" s="33" t="s">
        <v>8</v>
      </c>
      <c r="H2109" s="33" t="s">
        <v>2418</v>
      </c>
      <c r="I2109" s="1">
        <v>86909</v>
      </c>
      <c r="J2109" s="2" t="s">
        <v>12438</v>
      </c>
      <c r="K2109" s="2" t="s">
        <v>2590</v>
      </c>
    </row>
    <row r="2110" spans="7:11" x14ac:dyDescent="0.25">
      <c r="G2110" s="33" t="s">
        <v>8</v>
      </c>
      <c r="H2110" s="33" t="s">
        <v>2419</v>
      </c>
      <c r="I2110" s="1">
        <v>86910</v>
      </c>
      <c r="J2110" s="2" t="s">
        <v>12439</v>
      </c>
      <c r="K2110" s="2" t="s">
        <v>2590</v>
      </c>
    </row>
    <row r="2111" spans="7:11" x14ac:dyDescent="0.25">
      <c r="G2111" s="33" t="s">
        <v>8</v>
      </c>
      <c r="H2111" s="33" t="s">
        <v>2420</v>
      </c>
      <c r="I2111" s="1">
        <v>86911</v>
      </c>
      <c r="J2111" s="2" t="s">
        <v>12440</v>
      </c>
      <c r="K2111" s="2" t="s">
        <v>2590</v>
      </c>
    </row>
    <row r="2112" spans="7:11" x14ac:dyDescent="0.25">
      <c r="G2112" s="33" t="s">
        <v>8</v>
      </c>
      <c r="H2112" s="33" t="s">
        <v>2421</v>
      </c>
      <c r="I2112" s="1">
        <v>86912</v>
      </c>
      <c r="J2112" s="2" t="s">
        <v>12441</v>
      </c>
      <c r="K2112" s="2" t="s">
        <v>2590</v>
      </c>
    </row>
    <row r="2113" spans="7:11" x14ac:dyDescent="0.25">
      <c r="G2113" s="33" t="s">
        <v>8</v>
      </c>
      <c r="H2113" s="33" t="s">
        <v>2422</v>
      </c>
      <c r="I2113" s="1">
        <v>86913</v>
      </c>
      <c r="J2113" s="2" t="s">
        <v>12442</v>
      </c>
      <c r="K2113" s="2" t="s">
        <v>2590</v>
      </c>
    </row>
    <row r="2114" spans="7:11" x14ac:dyDescent="0.25">
      <c r="G2114" s="33" t="s">
        <v>8</v>
      </c>
      <c r="H2114" s="33" t="s">
        <v>2423</v>
      </c>
      <c r="I2114" s="1">
        <v>86914</v>
      </c>
      <c r="J2114" s="2" t="s">
        <v>12443</v>
      </c>
      <c r="K2114" s="2" t="s">
        <v>2590</v>
      </c>
    </row>
    <row r="2115" spans="7:11" x14ac:dyDescent="0.25">
      <c r="G2115" s="33" t="s">
        <v>8</v>
      </c>
      <c r="H2115" s="33" t="s">
        <v>2523</v>
      </c>
      <c r="I2115" s="1">
        <v>86915</v>
      </c>
      <c r="J2115" s="2" t="s">
        <v>12444</v>
      </c>
      <c r="K2115" s="2" t="s">
        <v>2590</v>
      </c>
    </row>
    <row r="2116" spans="7:11" x14ac:dyDescent="0.25">
      <c r="G2116" s="33" t="s">
        <v>8</v>
      </c>
      <c r="H2116" s="33" t="s">
        <v>2524</v>
      </c>
      <c r="I2116" s="1">
        <v>86916</v>
      </c>
      <c r="J2116" s="2" t="s">
        <v>12445</v>
      </c>
      <c r="K2116" s="2" t="s">
        <v>2590</v>
      </c>
    </row>
    <row r="2117" spans="7:11" x14ac:dyDescent="0.25">
      <c r="G2117" s="33" t="s">
        <v>8</v>
      </c>
      <c r="H2117" s="33" t="s">
        <v>2525</v>
      </c>
      <c r="I2117" s="1">
        <v>86917</v>
      </c>
      <c r="J2117" s="2" t="s">
        <v>12446</v>
      </c>
      <c r="K2117" s="2" t="s">
        <v>2590</v>
      </c>
    </row>
    <row r="2118" spans="7:11" x14ac:dyDescent="0.25">
      <c r="G2118" s="33" t="s">
        <v>8</v>
      </c>
      <c r="H2118" s="33" t="s">
        <v>2526</v>
      </c>
      <c r="I2118" s="1">
        <v>86918</v>
      </c>
      <c r="J2118" s="2" t="s">
        <v>12447</v>
      </c>
      <c r="K2118" s="2" t="s">
        <v>2590</v>
      </c>
    </row>
    <row r="2119" spans="7:11" x14ac:dyDescent="0.25">
      <c r="G2119" s="33" t="s">
        <v>8</v>
      </c>
      <c r="H2119" s="33" t="s">
        <v>2527</v>
      </c>
      <c r="I2119" s="1">
        <v>86919</v>
      </c>
      <c r="J2119" s="2" t="s">
        <v>12448</v>
      </c>
      <c r="K2119" s="2" t="s">
        <v>2590</v>
      </c>
    </row>
    <row r="2120" spans="7:11" x14ac:dyDescent="0.25">
      <c r="G2120" s="33" t="s">
        <v>8</v>
      </c>
      <c r="H2120" s="33" t="s">
        <v>2528</v>
      </c>
      <c r="I2120" s="1">
        <v>86920</v>
      </c>
      <c r="J2120" s="2" t="s">
        <v>12449</v>
      </c>
      <c r="K2120" s="2" t="s">
        <v>2590</v>
      </c>
    </row>
    <row r="2121" spans="7:11" x14ac:dyDescent="0.25">
      <c r="G2121" s="33" t="s">
        <v>8</v>
      </c>
      <c r="H2121" s="33" t="s">
        <v>2529</v>
      </c>
      <c r="I2121" s="1">
        <v>86921</v>
      </c>
      <c r="J2121" s="2" t="s">
        <v>12450</v>
      </c>
      <c r="K2121" s="2" t="s">
        <v>2590</v>
      </c>
    </row>
    <row r="2122" spans="7:11" x14ac:dyDescent="0.25">
      <c r="G2122" s="33" t="s">
        <v>8</v>
      </c>
      <c r="H2122" s="33" t="s">
        <v>2530</v>
      </c>
      <c r="I2122" s="1">
        <v>86922</v>
      </c>
      <c r="J2122" s="2" t="s">
        <v>12451</v>
      </c>
      <c r="K2122" s="2" t="s">
        <v>2590</v>
      </c>
    </row>
    <row r="2123" spans="7:11" x14ac:dyDescent="0.25">
      <c r="G2123" s="33" t="s">
        <v>8</v>
      </c>
      <c r="H2123" s="33" t="s">
        <v>2531</v>
      </c>
      <c r="I2123" s="1">
        <v>86923</v>
      </c>
      <c r="J2123" s="2" t="s">
        <v>12452</v>
      </c>
      <c r="K2123" s="2" t="s">
        <v>2590</v>
      </c>
    </row>
    <row r="2124" spans="7:11" x14ac:dyDescent="0.25">
      <c r="G2124" s="33" t="s">
        <v>8</v>
      </c>
      <c r="H2124" s="33" t="s">
        <v>2532</v>
      </c>
      <c r="I2124" s="1">
        <v>86924</v>
      </c>
      <c r="J2124" s="2" t="s">
        <v>12453</v>
      </c>
      <c r="K2124" s="2" t="s">
        <v>2590</v>
      </c>
    </row>
    <row r="2125" spans="7:11" x14ac:dyDescent="0.25">
      <c r="G2125" s="33" t="s">
        <v>8</v>
      </c>
      <c r="H2125" s="33" t="s">
        <v>2533</v>
      </c>
      <c r="I2125" s="1">
        <v>86925</v>
      </c>
      <c r="J2125" s="2" t="s">
        <v>12454</v>
      </c>
      <c r="K2125" s="2" t="s">
        <v>2590</v>
      </c>
    </row>
    <row r="2126" spans="7:11" x14ac:dyDescent="0.25">
      <c r="G2126" s="33" t="s">
        <v>8</v>
      </c>
      <c r="H2126" s="33" t="s">
        <v>337</v>
      </c>
      <c r="I2126" s="1">
        <v>86926</v>
      </c>
      <c r="J2126" s="2" t="s">
        <v>12455</v>
      </c>
      <c r="K2126" s="2" t="s">
        <v>2590</v>
      </c>
    </row>
    <row r="2127" spans="7:11" x14ac:dyDescent="0.25">
      <c r="G2127" s="33" t="s">
        <v>8</v>
      </c>
      <c r="H2127" s="33" t="s">
        <v>477</v>
      </c>
      <c r="I2127" s="1">
        <v>86927</v>
      </c>
      <c r="J2127" s="2" t="s">
        <v>12456</v>
      </c>
      <c r="K2127" s="2" t="s">
        <v>2590</v>
      </c>
    </row>
    <row r="2128" spans="7:11" x14ac:dyDescent="0.25">
      <c r="G2128" s="33" t="s">
        <v>8</v>
      </c>
      <c r="H2128" s="33" t="s">
        <v>617</v>
      </c>
      <c r="I2128" s="1">
        <v>86928</v>
      </c>
      <c r="J2128" s="2" t="s">
        <v>12457</v>
      </c>
      <c r="K2128" s="2" t="s">
        <v>2590</v>
      </c>
    </row>
    <row r="2129" spans="7:11" x14ac:dyDescent="0.25">
      <c r="G2129" s="33" t="s">
        <v>8</v>
      </c>
      <c r="H2129" s="33" t="s">
        <v>757</v>
      </c>
      <c r="I2129" s="1">
        <v>86929</v>
      </c>
      <c r="J2129" s="2" t="s">
        <v>12458</v>
      </c>
      <c r="K2129" s="2" t="s">
        <v>2590</v>
      </c>
    </row>
    <row r="2130" spans="7:11" x14ac:dyDescent="0.25">
      <c r="G2130" s="33" t="s">
        <v>8</v>
      </c>
      <c r="H2130" s="33" t="s">
        <v>897</v>
      </c>
      <c r="I2130" s="1">
        <v>86930</v>
      </c>
      <c r="J2130" s="2" t="s">
        <v>12459</v>
      </c>
      <c r="K2130" s="2" t="s">
        <v>2590</v>
      </c>
    </row>
    <row r="2131" spans="7:11" x14ac:dyDescent="0.25">
      <c r="G2131" s="33" t="s">
        <v>8</v>
      </c>
      <c r="H2131" s="33" t="s">
        <v>1037</v>
      </c>
      <c r="I2131" s="1">
        <v>86931</v>
      </c>
      <c r="J2131" s="2" t="s">
        <v>12460</v>
      </c>
      <c r="K2131" s="2" t="s">
        <v>2590</v>
      </c>
    </row>
    <row r="2132" spans="7:11" x14ac:dyDescent="0.25">
      <c r="G2132" s="33" t="s">
        <v>8</v>
      </c>
      <c r="H2132" s="33" t="s">
        <v>1177</v>
      </c>
      <c r="I2132" s="1">
        <v>86932</v>
      </c>
      <c r="J2132" s="2" t="s">
        <v>12461</v>
      </c>
      <c r="K2132" s="2" t="s">
        <v>2590</v>
      </c>
    </row>
    <row r="2133" spans="7:11" x14ac:dyDescent="0.25">
      <c r="G2133" s="33" t="s">
        <v>8</v>
      </c>
      <c r="H2133" s="33" t="s">
        <v>1317</v>
      </c>
      <c r="I2133" s="1">
        <v>86933</v>
      </c>
      <c r="J2133" s="2" t="s">
        <v>12462</v>
      </c>
      <c r="K2133" s="2" t="s">
        <v>2590</v>
      </c>
    </row>
    <row r="2134" spans="7:11" x14ac:dyDescent="0.25">
      <c r="G2134" s="33" t="s">
        <v>8</v>
      </c>
      <c r="H2134" s="33" t="s">
        <v>1457</v>
      </c>
      <c r="I2134" s="1">
        <v>86934</v>
      </c>
      <c r="J2134" s="2" t="s">
        <v>12463</v>
      </c>
      <c r="K2134" s="2" t="s">
        <v>2590</v>
      </c>
    </row>
    <row r="2135" spans="7:11" x14ac:dyDescent="0.25">
      <c r="G2135" s="33" t="s">
        <v>8</v>
      </c>
      <c r="H2135" s="33" t="s">
        <v>121</v>
      </c>
      <c r="I2135" s="1">
        <v>86935</v>
      </c>
      <c r="J2135" s="2" t="s">
        <v>12464</v>
      </c>
      <c r="K2135" s="2" t="s">
        <v>2590</v>
      </c>
    </row>
    <row r="2136" spans="7:11" x14ac:dyDescent="0.25">
      <c r="G2136" s="33" t="s">
        <v>8</v>
      </c>
      <c r="H2136" s="33" t="s">
        <v>51</v>
      </c>
      <c r="I2136" s="1">
        <v>86936</v>
      </c>
      <c r="J2136" s="2" t="s">
        <v>12465</v>
      </c>
      <c r="K2136" s="2" t="s">
        <v>2590</v>
      </c>
    </row>
    <row r="2137" spans="7:11" x14ac:dyDescent="0.25">
      <c r="G2137" s="33" t="s">
        <v>8</v>
      </c>
      <c r="H2137" s="33" t="s">
        <v>338</v>
      </c>
      <c r="I2137" s="1">
        <v>86937</v>
      </c>
      <c r="J2137" s="2" t="s">
        <v>12466</v>
      </c>
      <c r="K2137" s="2" t="s">
        <v>2590</v>
      </c>
    </row>
    <row r="2138" spans="7:11" x14ac:dyDescent="0.25">
      <c r="G2138" s="33" t="s">
        <v>8</v>
      </c>
      <c r="H2138" s="33" t="s">
        <v>478</v>
      </c>
      <c r="I2138" s="1">
        <v>86938</v>
      </c>
      <c r="J2138" s="2" t="s">
        <v>12467</v>
      </c>
      <c r="K2138" s="2" t="s">
        <v>2590</v>
      </c>
    </row>
    <row r="2139" spans="7:11" x14ac:dyDescent="0.25">
      <c r="G2139" s="33" t="s">
        <v>8</v>
      </c>
      <c r="H2139" s="33" t="s">
        <v>618</v>
      </c>
      <c r="I2139" s="1">
        <v>86939</v>
      </c>
      <c r="J2139" s="2" t="s">
        <v>12468</v>
      </c>
      <c r="K2139" s="2" t="s">
        <v>2590</v>
      </c>
    </row>
    <row r="2140" spans="7:11" x14ac:dyDescent="0.25">
      <c r="G2140" s="33" t="s">
        <v>8</v>
      </c>
      <c r="H2140" s="33" t="s">
        <v>758</v>
      </c>
      <c r="I2140" s="1">
        <v>86940</v>
      </c>
      <c r="J2140" s="2" t="s">
        <v>12469</v>
      </c>
      <c r="K2140" s="2" t="s">
        <v>2590</v>
      </c>
    </row>
    <row r="2141" spans="7:11" x14ac:dyDescent="0.25">
      <c r="G2141" s="33" t="s">
        <v>8</v>
      </c>
      <c r="H2141" s="33" t="s">
        <v>898</v>
      </c>
      <c r="I2141" s="1">
        <v>86941</v>
      </c>
      <c r="J2141" s="2" t="s">
        <v>12470</v>
      </c>
      <c r="K2141" s="2" t="s">
        <v>2590</v>
      </c>
    </row>
    <row r="2142" spans="7:11" x14ac:dyDescent="0.25">
      <c r="G2142" s="33" t="s">
        <v>8</v>
      </c>
      <c r="H2142" s="33" t="s">
        <v>1038</v>
      </c>
      <c r="I2142" s="1">
        <v>86942</v>
      </c>
      <c r="J2142" s="2" t="s">
        <v>12471</v>
      </c>
      <c r="K2142" s="2" t="s">
        <v>2590</v>
      </c>
    </row>
    <row r="2143" spans="7:11" x14ac:dyDescent="0.25">
      <c r="G2143" s="33" t="s">
        <v>8</v>
      </c>
      <c r="H2143" s="33" t="s">
        <v>1178</v>
      </c>
      <c r="I2143" s="1">
        <v>86943</v>
      </c>
      <c r="J2143" s="2" t="s">
        <v>12472</v>
      </c>
      <c r="K2143" s="2" t="s">
        <v>2590</v>
      </c>
    </row>
    <row r="2144" spans="7:11" x14ac:dyDescent="0.25">
      <c r="G2144" s="33" t="s">
        <v>8</v>
      </c>
      <c r="H2144" s="33" t="s">
        <v>1318</v>
      </c>
      <c r="I2144" s="1">
        <v>86944</v>
      </c>
      <c r="J2144" s="2" t="s">
        <v>12473</v>
      </c>
      <c r="K2144" s="2" t="s">
        <v>2590</v>
      </c>
    </row>
    <row r="2145" spans="7:11" x14ac:dyDescent="0.25">
      <c r="G2145" s="33" t="s">
        <v>8</v>
      </c>
      <c r="H2145" s="33" t="s">
        <v>1458</v>
      </c>
      <c r="I2145" s="1">
        <v>86945</v>
      </c>
      <c r="J2145" s="2" t="s">
        <v>12474</v>
      </c>
      <c r="K2145" s="2" t="s">
        <v>2590</v>
      </c>
    </row>
    <row r="2146" spans="7:11" x14ac:dyDescent="0.25">
      <c r="G2146" s="33" t="s">
        <v>8</v>
      </c>
      <c r="H2146" s="33" t="s">
        <v>122</v>
      </c>
      <c r="I2146" s="1">
        <v>86946</v>
      </c>
      <c r="J2146" s="2" t="s">
        <v>12475</v>
      </c>
      <c r="K2146" s="2" t="s">
        <v>2590</v>
      </c>
    </row>
    <row r="2147" spans="7:11" x14ac:dyDescent="0.25">
      <c r="G2147" s="33" t="s">
        <v>8</v>
      </c>
      <c r="H2147" s="33" t="s">
        <v>52</v>
      </c>
      <c r="I2147" s="1">
        <v>86947</v>
      </c>
      <c r="J2147" s="2" t="s">
        <v>12476</v>
      </c>
      <c r="K2147" s="2" t="s">
        <v>2590</v>
      </c>
    </row>
    <row r="2148" spans="7:11" x14ac:dyDescent="0.25">
      <c r="G2148" s="33" t="s">
        <v>8</v>
      </c>
      <c r="H2148" s="33" t="s">
        <v>339</v>
      </c>
      <c r="I2148" s="1">
        <v>86948</v>
      </c>
      <c r="J2148" s="2" t="s">
        <v>12477</v>
      </c>
      <c r="K2148" s="2" t="s">
        <v>2590</v>
      </c>
    </row>
    <row r="2149" spans="7:11" x14ac:dyDescent="0.25">
      <c r="G2149" s="33" t="s">
        <v>8</v>
      </c>
      <c r="H2149" s="33" t="s">
        <v>479</v>
      </c>
      <c r="I2149" s="1">
        <v>86949</v>
      </c>
      <c r="J2149" s="2" t="s">
        <v>12478</v>
      </c>
      <c r="K2149" s="2" t="s">
        <v>2590</v>
      </c>
    </row>
    <row r="2150" spans="7:11" x14ac:dyDescent="0.25">
      <c r="G2150" s="33" t="s">
        <v>8</v>
      </c>
      <c r="H2150" s="33" t="s">
        <v>619</v>
      </c>
      <c r="I2150" s="1">
        <v>86950</v>
      </c>
      <c r="J2150" s="2" t="s">
        <v>12479</v>
      </c>
      <c r="K2150" s="2" t="s">
        <v>2590</v>
      </c>
    </row>
    <row r="2151" spans="7:11" x14ac:dyDescent="0.25">
      <c r="G2151" s="33" t="s">
        <v>8</v>
      </c>
      <c r="H2151" s="33" t="s">
        <v>759</v>
      </c>
      <c r="I2151" s="1">
        <v>86951</v>
      </c>
      <c r="J2151" s="2" t="s">
        <v>12480</v>
      </c>
      <c r="K2151" s="2" t="s">
        <v>2590</v>
      </c>
    </row>
    <row r="2152" spans="7:11" x14ac:dyDescent="0.25">
      <c r="G2152" s="33" t="s">
        <v>8</v>
      </c>
      <c r="H2152" s="33" t="s">
        <v>899</v>
      </c>
      <c r="I2152" s="1">
        <v>86952</v>
      </c>
      <c r="J2152" s="2" t="s">
        <v>12481</v>
      </c>
      <c r="K2152" s="2" t="s">
        <v>2590</v>
      </c>
    </row>
    <row r="2153" spans="7:11" x14ac:dyDescent="0.25">
      <c r="G2153" s="33" t="s">
        <v>8</v>
      </c>
      <c r="H2153" s="33" t="s">
        <v>1039</v>
      </c>
      <c r="I2153" s="1">
        <v>86953</v>
      </c>
      <c r="J2153" s="2" t="s">
        <v>12482</v>
      </c>
      <c r="K2153" s="2" t="s">
        <v>2555</v>
      </c>
    </row>
    <row r="2154" spans="7:11" x14ac:dyDescent="0.25">
      <c r="G2154" s="33" t="s">
        <v>8</v>
      </c>
      <c r="H2154" s="33" t="s">
        <v>1179</v>
      </c>
      <c r="I2154" s="1">
        <v>86954</v>
      </c>
      <c r="J2154" s="2" t="s">
        <v>12483</v>
      </c>
      <c r="K2154" s="2" t="s">
        <v>2555</v>
      </c>
    </row>
    <row r="2155" spans="7:11" x14ac:dyDescent="0.25">
      <c r="G2155" s="33" t="s">
        <v>8</v>
      </c>
      <c r="H2155" s="33" t="s">
        <v>1319</v>
      </c>
      <c r="I2155" s="1">
        <v>86955</v>
      </c>
      <c r="J2155" s="2" t="s">
        <v>12484</v>
      </c>
      <c r="K2155" s="2" t="s">
        <v>2555</v>
      </c>
    </row>
    <row r="2156" spans="7:11" x14ac:dyDescent="0.25">
      <c r="G2156" s="33" t="s">
        <v>8</v>
      </c>
      <c r="H2156" s="33" t="s">
        <v>1459</v>
      </c>
      <c r="I2156" s="1">
        <v>86956</v>
      </c>
      <c r="J2156" s="2" t="s">
        <v>12485</v>
      </c>
      <c r="K2156" s="2" t="s">
        <v>2555</v>
      </c>
    </row>
    <row r="2157" spans="7:11" x14ac:dyDescent="0.25">
      <c r="G2157" s="33" t="s">
        <v>8</v>
      </c>
      <c r="H2157" s="33" t="s">
        <v>123</v>
      </c>
      <c r="I2157" s="1">
        <v>86957</v>
      </c>
      <c r="J2157" s="2" t="s">
        <v>12486</v>
      </c>
      <c r="K2157" s="2" t="s">
        <v>2555</v>
      </c>
    </row>
    <row r="2158" spans="7:11" x14ac:dyDescent="0.25">
      <c r="G2158" s="33" t="s">
        <v>8</v>
      </c>
      <c r="H2158" s="33" t="s">
        <v>53</v>
      </c>
      <c r="I2158" s="1">
        <v>86958</v>
      </c>
      <c r="J2158" s="2" t="s">
        <v>12487</v>
      </c>
      <c r="K2158" s="2" t="s">
        <v>2555</v>
      </c>
    </row>
    <row r="2159" spans="7:11" x14ac:dyDescent="0.25">
      <c r="G2159" s="33" t="s">
        <v>8</v>
      </c>
      <c r="H2159" s="33" t="s">
        <v>340</v>
      </c>
      <c r="I2159" s="1">
        <v>86959</v>
      </c>
      <c r="J2159" s="2" t="s">
        <v>12488</v>
      </c>
      <c r="K2159" s="2" t="s">
        <v>2555</v>
      </c>
    </row>
    <row r="2160" spans="7:11" x14ac:dyDescent="0.25">
      <c r="G2160" s="33" t="s">
        <v>8</v>
      </c>
      <c r="H2160" s="33" t="s">
        <v>480</v>
      </c>
      <c r="I2160" s="1">
        <v>86960</v>
      </c>
      <c r="J2160" s="2" t="s">
        <v>12489</v>
      </c>
      <c r="K2160" s="2" t="s">
        <v>2555</v>
      </c>
    </row>
    <row r="2161" spans="7:11" x14ac:dyDescent="0.25">
      <c r="G2161" s="33" t="s">
        <v>8</v>
      </c>
      <c r="H2161" s="33" t="s">
        <v>620</v>
      </c>
      <c r="I2161" s="1">
        <v>86961</v>
      </c>
      <c r="J2161" s="2" t="s">
        <v>12490</v>
      </c>
      <c r="K2161" s="2" t="s">
        <v>2555</v>
      </c>
    </row>
    <row r="2162" spans="7:11" x14ac:dyDescent="0.25">
      <c r="G2162" s="33" t="s">
        <v>8</v>
      </c>
      <c r="H2162" s="33" t="s">
        <v>760</v>
      </c>
      <c r="I2162" s="1">
        <v>86962</v>
      </c>
      <c r="J2162" s="2" t="s">
        <v>12491</v>
      </c>
      <c r="K2162" s="2" t="s">
        <v>2555</v>
      </c>
    </row>
    <row r="2163" spans="7:11" x14ac:dyDescent="0.25">
      <c r="G2163" s="33" t="s">
        <v>8</v>
      </c>
      <c r="H2163" s="33" t="s">
        <v>900</v>
      </c>
      <c r="I2163" s="1">
        <v>86963</v>
      </c>
      <c r="J2163" s="2" t="s">
        <v>12492</v>
      </c>
      <c r="K2163" s="2" t="s">
        <v>2555</v>
      </c>
    </row>
    <row r="2164" spans="7:11" x14ac:dyDescent="0.25">
      <c r="G2164" s="33" t="s">
        <v>8</v>
      </c>
      <c r="H2164" s="33" t="s">
        <v>1040</v>
      </c>
      <c r="I2164" s="1">
        <v>86964</v>
      </c>
      <c r="J2164" s="2" t="s">
        <v>12493</v>
      </c>
      <c r="K2164" s="2" t="s">
        <v>2555</v>
      </c>
    </row>
    <row r="2165" spans="7:11" x14ac:dyDescent="0.25">
      <c r="G2165" s="33" t="s">
        <v>8</v>
      </c>
      <c r="H2165" s="33" t="s">
        <v>1180</v>
      </c>
      <c r="I2165" s="1">
        <v>86965</v>
      </c>
      <c r="J2165" s="2" t="s">
        <v>12494</v>
      </c>
      <c r="K2165" s="2" t="s">
        <v>2555</v>
      </c>
    </row>
    <row r="2166" spans="7:11" x14ac:dyDescent="0.25">
      <c r="G2166" s="33" t="s">
        <v>8</v>
      </c>
      <c r="H2166" s="33" t="s">
        <v>1320</v>
      </c>
      <c r="I2166" s="1">
        <v>86966</v>
      </c>
      <c r="J2166" s="2" t="s">
        <v>12495</v>
      </c>
      <c r="K2166" s="2" t="s">
        <v>2555</v>
      </c>
    </row>
    <row r="2167" spans="7:11" x14ac:dyDescent="0.25">
      <c r="G2167" s="33" t="s">
        <v>8</v>
      </c>
      <c r="H2167" s="33" t="s">
        <v>1460</v>
      </c>
      <c r="I2167" s="1">
        <v>86967</v>
      </c>
      <c r="J2167" s="2" t="s">
        <v>12496</v>
      </c>
      <c r="K2167" s="2" t="s">
        <v>2555</v>
      </c>
    </row>
    <row r="2168" spans="7:11" x14ac:dyDescent="0.25">
      <c r="G2168" s="33" t="s">
        <v>8</v>
      </c>
      <c r="H2168" s="33" t="s">
        <v>124</v>
      </c>
      <c r="I2168" s="1">
        <v>86968</v>
      </c>
      <c r="J2168" s="2" t="s">
        <v>12497</v>
      </c>
      <c r="K2168" s="2" t="s">
        <v>2555</v>
      </c>
    </row>
    <row r="2169" spans="7:11" x14ac:dyDescent="0.25">
      <c r="G2169" s="33" t="s">
        <v>8</v>
      </c>
      <c r="H2169" s="33" t="s">
        <v>54</v>
      </c>
      <c r="I2169" s="1">
        <v>86969</v>
      </c>
      <c r="J2169" s="2" t="s">
        <v>12498</v>
      </c>
      <c r="K2169" s="2" t="s">
        <v>2555</v>
      </c>
    </row>
    <row r="2170" spans="7:11" x14ac:dyDescent="0.25">
      <c r="G2170" s="33" t="s">
        <v>8</v>
      </c>
      <c r="H2170" s="33" t="s">
        <v>341</v>
      </c>
      <c r="I2170" s="1">
        <v>86970</v>
      </c>
      <c r="J2170" s="2" t="s">
        <v>12499</v>
      </c>
      <c r="K2170" s="2" t="s">
        <v>2555</v>
      </c>
    </row>
    <row r="2171" spans="7:11" x14ac:dyDescent="0.25">
      <c r="G2171" s="33" t="s">
        <v>8</v>
      </c>
      <c r="H2171" s="33" t="s">
        <v>481</v>
      </c>
      <c r="I2171" s="1">
        <v>86971</v>
      </c>
      <c r="J2171" s="2" t="s">
        <v>12500</v>
      </c>
      <c r="K2171" s="2" t="s">
        <v>2555</v>
      </c>
    </row>
    <row r="2172" spans="7:11" x14ac:dyDescent="0.25">
      <c r="G2172" s="33" t="s">
        <v>8</v>
      </c>
      <c r="H2172" s="33" t="s">
        <v>621</v>
      </c>
      <c r="I2172" s="1">
        <v>86972</v>
      </c>
      <c r="J2172" s="2" t="s">
        <v>12501</v>
      </c>
      <c r="K2172" s="2" t="s">
        <v>2555</v>
      </c>
    </row>
    <row r="2173" spans="7:11" x14ac:dyDescent="0.25">
      <c r="G2173" s="33" t="s">
        <v>8</v>
      </c>
      <c r="H2173" s="33" t="s">
        <v>761</v>
      </c>
      <c r="I2173" s="1">
        <v>86973</v>
      </c>
      <c r="J2173" s="2" t="s">
        <v>12502</v>
      </c>
      <c r="K2173" s="2" t="s">
        <v>2555</v>
      </c>
    </row>
    <row r="2174" spans="7:11" x14ac:dyDescent="0.25">
      <c r="G2174" s="33" t="s">
        <v>8</v>
      </c>
      <c r="H2174" s="33" t="s">
        <v>901</v>
      </c>
      <c r="I2174" s="1">
        <v>86974</v>
      </c>
      <c r="J2174" s="2" t="s">
        <v>12503</v>
      </c>
      <c r="K2174" s="2" t="s">
        <v>2555</v>
      </c>
    </row>
    <row r="2175" spans="7:11" x14ac:dyDescent="0.25">
      <c r="G2175" s="33" t="s">
        <v>8</v>
      </c>
      <c r="H2175" s="33" t="s">
        <v>1041</v>
      </c>
      <c r="I2175" s="1">
        <v>86975</v>
      </c>
      <c r="J2175" s="2" t="s">
        <v>12504</v>
      </c>
      <c r="K2175" s="2" t="s">
        <v>2555</v>
      </c>
    </row>
    <row r="2176" spans="7:11" x14ac:dyDescent="0.25">
      <c r="G2176" s="33" t="s">
        <v>8</v>
      </c>
      <c r="H2176" s="33" t="s">
        <v>1181</v>
      </c>
      <c r="I2176" s="1">
        <v>86976</v>
      </c>
      <c r="J2176" s="2" t="s">
        <v>12505</v>
      </c>
      <c r="K2176" s="2" t="s">
        <v>2555</v>
      </c>
    </row>
    <row r="2177" spans="7:11" x14ac:dyDescent="0.25">
      <c r="G2177" s="33" t="s">
        <v>8</v>
      </c>
      <c r="H2177" s="33" t="s">
        <v>1321</v>
      </c>
      <c r="I2177" s="1">
        <v>86977</v>
      </c>
      <c r="J2177" s="2" t="s">
        <v>12506</v>
      </c>
      <c r="K2177" s="2" t="s">
        <v>2555</v>
      </c>
    </row>
    <row r="2178" spans="7:11" x14ac:dyDescent="0.25">
      <c r="G2178" s="33" t="s">
        <v>8</v>
      </c>
      <c r="H2178" s="33" t="s">
        <v>1461</v>
      </c>
      <c r="I2178" s="1">
        <v>86978</v>
      </c>
      <c r="J2178" s="2" t="s">
        <v>12507</v>
      </c>
      <c r="K2178" s="2" t="s">
        <v>2555</v>
      </c>
    </row>
    <row r="2179" spans="7:11" x14ac:dyDescent="0.25">
      <c r="G2179" s="33" t="s">
        <v>8</v>
      </c>
      <c r="H2179" s="33" t="s">
        <v>125</v>
      </c>
      <c r="I2179" s="1">
        <v>86979</v>
      </c>
      <c r="J2179" s="2" t="s">
        <v>12508</v>
      </c>
      <c r="K2179" s="2" t="s">
        <v>2555</v>
      </c>
    </row>
    <row r="2180" spans="7:11" x14ac:dyDescent="0.25">
      <c r="G2180" s="33" t="s">
        <v>8</v>
      </c>
      <c r="H2180" s="33" t="s">
        <v>55</v>
      </c>
      <c r="I2180" s="1">
        <v>86980</v>
      </c>
      <c r="J2180" s="2" t="s">
        <v>12509</v>
      </c>
      <c r="K2180" s="2" t="s">
        <v>2555</v>
      </c>
    </row>
    <row r="2181" spans="7:11" x14ac:dyDescent="0.25">
      <c r="G2181" s="33" t="s">
        <v>8</v>
      </c>
      <c r="H2181" s="33" t="s">
        <v>342</v>
      </c>
      <c r="I2181" s="1">
        <v>86981</v>
      </c>
      <c r="J2181" s="2" t="s">
        <v>12510</v>
      </c>
      <c r="K2181" s="2" t="s">
        <v>2555</v>
      </c>
    </row>
    <row r="2182" spans="7:11" x14ac:dyDescent="0.25">
      <c r="G2182" s="33" t="s">
        <v>8</v>
      </c>
      <c r="H2182" s="33" t="s">
        <v>482</v>
      </c>
      <c r="I2182" s="1">
        <v>86982</v>
      </c>
      <c r="J2182" s="2" t="s">
        <v>12511</v>
      </c>
      <c r="K2182" s="2" t="s">
        <v>2555</v>
      </c>
    </row>
    <row r="2183" spans="7:11" x14ac:dyDescent="0.25">
      <c r="G2183" s="33" t="s">
        <v>8</v>
      </c>
      <c r="H2183" s="33" t="s">
        <v>622</v>
      </c>
      <c r="I2183" s="1">
        <v>86983</v>
      </c>
      <c r="J2183" s="2" t="s">
        <v>12512</v>
      </c>
      <c r="K2183" s="2" t="s">
        <v>2555</v>
      </c>
    </row>
    <row r="2184" spans="7:11" x14ac:dyDescent="0.25">
      <c r="G2184" s="33" t="s">
        <v>8</v>
      </c>
      <c r="H2184" s="33" t="s">
        <v>762</v>
      </c>
      <c r="I2184" s="1">
        <v>86984</v>
      </c>
      <c r="J2184" s="2" t="s">
        <v>12513</v>
      </c>
      <c r="K2184" s="2" t="s">
        <v>2555</v>
      </c>
    </row>
    <row r="2185" spans="7:11" x14ac:dyDescent="0.25">
      <c r="G2185" s="33" t="s">
        <v>8</v>
      </c>
      <c r="H2185" s="33" t="s">
        <v>902</v>
      </c>
      <c r="I2185" s="1">
        <v>86985</v>
      </c>
      <c r="J2185" s="2" t="s">
        <v>12514</v>
      </c>
      <c r="K2185" s="2" t="s">
        <v>2555</v>
      </c>
    </row>
    <row r="2186" spans="7:11" x14ac:dyDescent="0.25">
      <c r="G2186" s="33" t="s">
        <v>8</v>
      </c>
      <c r="H2186" s="33" t="s">
        <v>1042</v>
      </c>
      <c r="I2186" s="1">
        <v>86986</v>
      </c>
      <c r="J2186" s="2" t="s">
        <v>12515</v>
      </c>
      <c r="K2186" s="2" t="s">
        <v>2555</v>
      </c>
    </row>
    <row r="2187" spans="7:11" x14ac:dyDescent="0.25">
      <c r="G2187" s="33" t="s">
        <v>8</v>
      </c>
      <c r="H2187" s="33" t="s">
        <v>1182</v>
      </c>
      <c r="I2187" s="1">
        <v>86987</v>
      </c>
      <c r="J2187" s="2" t="s">
        <v>12516</v>
      </c>
      <c r="K2187" s="2" t="s">
        <v>2555</v>
      </c>
    </row>
    <row r="2188" spans="7:11" x14ac:dyDescent="0.25">
      <c r="G2188" s="33" t="s">
        <v>8</v>
      </c>
      <c r="H2188" s="33" t="s">
        <v>1322</v>
      </c>
      <c r="I2188" s="1">
        <v>86988</v>
      </c>
      <c r="J2188" s="2" t="s">
        <v>12517</v>
      </c>
      <c r="K2188" s="2" t="s">
        <v>2555</v>
      </c>
    </row>
    <row r="2189" spans="7:11" x14ac:dyDescent="0.25">
      <c r="G2189" s="33" t="s">
        <v>8</v>
      </c>
      <c r="H2189" s="33" t="s">
        <v>1462</v>
      </c>
      <c r="I2189" s="1">
        <v>86989</v>
      </c>
      <c r="J2189" s="2" t="s">
        <v>12518</v>
      </c>
      <c r="K2189" s="2" t="s">
        <v>2555</v>
      </c>
    </row>
    <row r="2190" spans="7:11" x14ac:dyDescent="0.25">
      <c r="G2190" s="33" t="s">
        <v>8</v>
      </c>
      <c r="H2190" s="33" t="s">
        <v>126</v>
      </c>
      <c r="I2190" s="1">
        <v>86990</v>
      </c>
      <c r="J2190" s="2" t="s">
        <v>12519</v>
      </c>
      <c r="K2190" s="2" t="s">
        <v>2555</v>
      </c>
    </row>
    <row r="2191" spans="7:11" x14ac:dyDescent="0.25">
      <c r="G2191" s="33" t="s">
        <v>8</v>
      </c>
      <c r="H2191" s="33" t="s">
        <v>56</v>
      </c>
      <c r="I2191" s="1">
        <v>86991</v>
      </c>
      <c r="J2191" s="2" t="s">
        <v>12520</v>
      </c>
      <c r="K2191" s="2" t="s">
        <v>2555</v>
      </c>
    </row>
    <row r="2192" spans="7:11" x14ac:dyDescent="0.25">
      <c r="G2192" s="33" t="s">
        <v>8</v>
      </c>
      <c r="H2192" s="33" t="s">
        <v>343</v>
      </c>
      <c r="I2192" s="1">
        <v>86992</v>
      </c>
      <c r="J2192" s="2" t="s">
        <v>12521</v>
      </c>
      <c r="K2192" s="2" t="s">
        <v>2555</v>
      </c>
    </row>
    <row r="2193" spans="7:11" x14ac:dyDescent="0.25">
      <c r="G2193" s="33" t="s">
        <v>8</v>
      </c>
      <c r="H2193" s="33" t="s">
        <v>483</v>
      </c>
      <c r="I2193" s="1">
        <v>86993</v>
      </c>
      <c r="J2193" s="2" t="s">
        <v>12522</v>
      </c>
      <c r="K2193" s="2" t="s">
        <v>2555</v>
      </c>
    </row>
    <row r="2194" spans="7:11" x14ac:dyDescent="0.25">
      <c r="G2194" s="33" t="s">
        <v>8</v>
      </c>
      <c r="H2194" s="33" t="s">
        <v>623</v>
      </c>
      <c r="I2194" s="1">
        <v>86994</v>
      </c>
      <c r="J2194" s="2" t="s">
        <v>12523</v>
      </c>
      <c r="K2194" s="2" t="s">
        <v>2555</v>
      </c>
    </row>
    <row r="2195" spans="7:11" x14ac:dyDescent="0.25">
      <c r="G2195" s="33" t="s">
        <v>8</v>
      </c>
      <c r="H2195" s="33" t="s">
        <v>763</v>
      </c>
      <c r="I2195" s="1">
        <v>86995</v>
      </c>
      <c r="J2195" s="2" t="s">
        <v>12524</v>
      </c>
      <c r="K2195" s="2" t="s">
        <v>2555</v>
      </c>
    </row>
    <row r="2196" spans="7:11" x14ac:dyDescent="0.25">
      <c r="G2196" s="33" t="s">
        <v>8</v>
      </c>
      <c r="H2196" s="33" t="s">
        <v>903</v>
      </c>
      <c r="I2196" s="1">
        <v>86996</v>
      </c>
      <c r="J2196" s="2" t="s">
        <v>12525</v>
      </c>
      <c r="K2196" s="2" t="s">
        <v>2555</v>
      </c>
    </row>
    <row r="2197" spans="7:11" x14ac:dyDescent="0.25">
      <c r="G2197" s="33" t="s">
        <v>8</v>
      </c>
      <c r="H2197" s="33" t="s">
        <v>1043</v>
      </c>
      <c r="I2197" s="1">
        <v>86997</v>
      </c>
      <c r="J2197" s="2" t="s">
        <v>12526</v>
      </c>
      <c r="K2197" s="2" t="s">
        <v>2555</v>
      </c>
    </row>
    <row r="2198" spans="7:11" x14ac:dyDescent="0.25">
      <c r="G2198" s="33" t="s">
        <v>8</v>
      </c>
      <c r="H2198" s="33" t="s">
        <v>1183</v>
      </c>
      <c r="I2198" s="1">
        <v>86998</v>
      </c>
      <c r="J2198" s="2" t="s">
        <v>12527</v>
      </c>
      <c r="K2198" s="2" t="s">
        <v>2555</v>
      </c>
    </row>
    <row r="2199" spans="7:11" x14ac:dyDescent="0.25">
      <c r="G2199" s="33" t="s">
        <v>8</v>
      </c>
      <c r="H2199" s="33" t="s">
        <v>1323</v>
      </c>
      <c r="I2199" s="1">
        <v>86999</v>
      </c>
      <c r="J2199" s="2" t="s">
        <v>12528</v>
      </c>
      <c r="K2199" s="2" t="s">
        <v>2555</v>
      </c>
    </row>
    <row r="2200" spans="7:11" x14ac:dyDescent="0.25">
      <c r="G2200" s="33" t="s">
        <v>8</v>
      </c>
      <c r="H2200" s="33" t="s">
        <v>1463</v>
      </c>
      <c r="I2200" s="1">
        <v>87000</v>
      </c>
      <c r="J2200" s="2" t="s">
        <v>12529</v>
      </c>
      <c r="K2200" s="2" t="s">
        <v>2555</v>
      </c>
    </row>
    <row r="2201" spans="7:11" x14ac:dyDescent="0.25">
      <c r="G2201" s="33" t="s">
        <v>8</v>
      </c>
      <c r="H2201" s="33" t="s">
        <v>127</v>
      </c>
      <c r="I2201" s="1">
        <v>87001</v>
      </c>
      <c r="J2201" s="2" t="s">
        <v>12530</v>
      </c>
      <c r="K2201" s="2" t="s">
        <v>2555</v>
      </c>
    </row>
    <row r="2202" spans="7:11" x14ac:dyDescent="0.25">
      <c r="G2202" s="33" t="s">
        <v>8</v>
      </c>
      <c r="H2202" s="33" t="s">
        <v>57</v>
      </c>
      <c r="I2202" s="1">
        <v>87002</v>
      </c>
      <c r="J2202" s="2" t="s">
        <v>12531</v>
      </c>
      <c r="K2202" s="2" t="s">
        <v>2555</v>
      </c>
    </row>
    <row r="2203" spans="7:11" x14ac:dyDescent="0.25">
      <c r="G2203" s="33" t="s">
        <v>8</v>
      </c>
      <c r="H2203" s="33" t="s">
        <v>344</v>
      </c>
      <c r="I2203" s="1">
        <v>87003</v>
      </c>
      <c r="J2203" s="2" t="s">
        <v>12532</v>
      </c>
      <c r="K2203" s="2" t="s">
        <v>2555</v>
      </c>
    </row>
    <row r="2204" spans="7:11" x14ac:dyDescent="0.25">
      <c r="G2204" s="33" t="s">
        <v>8</v>
      </c>
      <c r="H2204" s="33" t="s">
        <v>484</v>
      </c>
      <c r="I2204" s="1">
        <v>87004</v>
      </c>
      <c r="J2204" s="2" t="s">
        <v>12533</v>
      </c>
      <c r="K2204" s="2" t="s">
        <v>2555</v>
      </c>
    </row>
    <row r="2205" spans="7:11" x14ac:dyDescent="0.25">
      <c r="G2205" s="33" t="s">
        <v>8</v>
      </c>
      <c r="H2205" s="33" t="s">
        <v>624</v>
      </c>
      <c r="I2205" s="1">
        <v>87005</v>
      </c>
      <c r="J2205" s="2" t="s">
        <v>12534</v>
      </c>
      <c r="K2205" s="2" t="s">
        <v>2555</v>
      </c>
    </row>
    <row r="2206" spans="7:11" x14ac:dyDescent="0.25">
      <c r="G2206" s="33" t="s">
        <v>8</v>
      </c>
      <c r="H2206" s="33" t="s">
        <v>764</v>
      </c>
      <c r="I2206" s="1">
        <v>87006</v>
      </c>
      <c r="J2206" s="2" t="s">
        <v>12535</v>
      </c>
      <c r="K2206" s="2" t="s">
        <v>2555</v>
      </c>
    </row>
    <row r="2207" spans="7:11" x14ac:dyDescent="0.25">
      <c r="G2207" s="33" t="s">
        <v>8</v>
      </c>
      <c r="H2207" s="33" t="s">
        <v>904</v>
      </c>
      <c r="I2207" s="1">
        <v>87007</v>
      </c>
      <c r="J2207" s="2" t="s">
        <v>12536</v>
      </c>
      <c r="K2207" s="2" t="s">
        <v>2555</v>
      </c>
    </row>
    <row r="2208" spans="7:11" x14ac:dyDescent="0.25">
      <c r="G2208" s="33" t="s">
        <v>8</v>
      </c>
      <c r="H2208" s="33" t="s">
        <v>1044</v>
      </c>
      <c r="I2208" s="1">
        <v>87008</v>
      </c>
      <c r="J2208" s="2" t="s">
        <v>12537</v>
      </c>
      <c r="K2208" s="2" t="s">
        <v>2555</v>
      </c>
    </row>
    <row r="2209" spans="7:11" x14ac:dyDescent="0.25">
      <c r="G2209" s="33" t="s">
        <v>8</v>
      </c>
      <c r="H2209" s="33" t="s">
        <v>1184</v>
      </c>
      <c r="I2209" s="1">
        <v>87009</v>
      </c>
      <c r="J2209" s="2" t="s">
        <v>12538</v>
      </c>
      <c r="K2209" s="2" t="s">
        <v>2555</v>
      </c>
    </row>
    <row r="2210" spans="7:11" x14ac:dyDescent="0.25">
      <c r="G2210" s="33" t="s">
        <v>8</v>
      </c>
      <c r="H2210" s="33" t="s">
        <v>1324</v>
      </c>
      <c r="I2210" s="1">
        <v>87010</v>
      </c>
      <c r="J2210" s="2" t="s">
        <v>12539</v>
      </c>
      <c r="K2210" s="2" t="s">
        <v>2555</v>
      </c>
    </row>
    <row r="2211" spans="7:11" x14ac:dyDescent="0.25">
      <c r="G2211" s="33" t="s">
        <v>8</v>
      </c>
      <c r="H2211" s="33" t="s">
        <v>1464</v>
      </c>
      <c r="I2211" s="1">
        <v>87011</v>
      </c>
      <c r="J2211" s="2" t="s">
        <v>12540</v>
      </c>
      <c r="K2211" s="2" t="s">
        <v>2555</v>
      </c>
    </row>
    <row r="2212" spans="7:11" x14ac:dyDescent="0.25">
      <c r="G2212" s="33" t="s">
        <v>8</v>
      </c>
      <c r="H2212" s="33" t="s">
        <v>128</v>
      </c>
      <c r="I2212" s="1">
        <v>87012</v>
      </c>
      <c r="J2212" s="2" t="s">
        <v>12541</v>
      </c>
      <c r="K2212" s="2" t="s">
        <v>2555</v>
      </c>
    </row>
    <row r="2213" spans="7:11" x14ac:dyDescent="0.25">
      <c r="G2213" s="33" t="s">
        <v>8</v>
      </c>
      <c r="H2213" s="33" t="s">
        <v>58</v>
      </c>
      <c r="I2213" s="1">
        <v>87013</v>
      </c>
      <c r="J2213" s="2" t="s">
        <v>12542</v>
      </c>
      <c r="K2213" s="2" t="s">
        <v>2555</v>
      </c>
    </row>
    <row r="2214" spans="7:11" x14ac:dyDescent="0.25">
      <c r="G2214" s="33" t="s">
        <v>8</v>
      </c>
      <c r="H2214" s="33" t="s">
        <v>345</v>
      </c>
      <c r="I2214" s="1">
        <v>87014</v>
      </c>
      <c r="J2214" s="2" t="s">
        <v>12543</v>
      </c>
      <c r="K2214" s="2" t="s">
        <v>2555</v>
      </c>
    </row>
    <row r="2215" spans="7:11" x14ac:dyDescent="0.25">
      <c r="G2215" s="33" t="s">
        <v>8</v>
      </c>
      <c r="H2215" s="33" t="s">
        <v>485</v>
      </c>
      <c r="I2215" s="1">
        <v>87015</v>
      </c>
      <c r="J2215" s="2" t="s">
        <v>12544</v>
      </c>
      <c r="K2215" s="2" t="s">
        <v>2555</v>
      </c>
    </row>
    <row r="2216" spans="7:11" x14ac:dyDescent="0.25">
      <c r="G2216" s="33" t="s">
        <v>8</v>
      </c>
      <c r="H2216" s="33" t="s">
        <v>625</v>
      </c>
      <c r="I2216" s="1">
        <v>87016</v>
      </c>
      <c r="J2216" s="2" t="s">
        <v>12545</v>
      </c>
      <c r="K2216" s="2" t="s">
        <v>2555</v>
      </c>
    </row>
    <row r="2217" spans="7:11" x14ac:dyDescent="0.25">
      <c r="G2217" s="33" t="s">
        <v>8</v>
      </c>
      <c r="H2217" s="33" t="s">
        <v>765</v>
      </c>
      <c r="I2217" s="1">
        <v>87017</v>
      </c>
      <c r="J2217" s="2" t="s">
        <v>12546</v>
      </c>
      <c r="K2217" s="2" t="s">
        <v>2555</v>
      </c>
    </row>
    <row r="2218" spans="7:11" x14ac:dyDescent="0.25">
      <c r="G2218" s="33" t="s">
        <v>8</v>
      </c>
      <c r="H2218" s="33" t="s">
        <v>905</v>
      </c>
      <c r="I2218" s="1">
        <v>87018</v>
      </c>
      <c r="J2218" s="2" t="s">
        <v>12547</v>
      </c>
      <c r="K2218" s="2" t="s">
        <v>2555</v>
      </c>
    </row>
    <row r="2219" spans="7:11" x14ac:dyDescent="0.25">
      <c r="G2219" s="33" t="s">
        <v>8</v>
      </c>
      <c r="H2219" s="33" t="s">
        <v>1045</v>
      </c>
      <c r="I2219" s="1">
        <v>87019</v>
      </c>
      <c r="J2219" s="2" t="s">
        <v>12548</v>
      </c>
      <c r="K2219" s="2" t="s">
        <v>2555</v>
      </c>
    </row>
    <row r="2220" spans="7:11" x14ac:dyDescent="0.25">
      <c r="G2220" s="33" t="s">
        <v>8</v>
      </c>
      <c r="H2220" s="33" t="s">
        <v>1185</v>
      </c>
      <c r="I2220" s="1">
        <v>87020</v>
      </c>
      <c r="J2220" s="2" t="s">
        <v>12549</v>
      </c>
      <c r="K2220" s="2" t="s">
        <v>2555</v>
      </c>
    </row>
    <row r="2221" spans="7:11" x14ac:dyDescent="0.25">
      <c r="G2221" s="33" t="s">
        <v>8</v>
      </c>
      <c r="H2221" s="33" t="s">
        <v>1325</v>
      </c>
      <c r="I2221" s="1">
        <v>87021</v>
      </c>
      <c r="J2221" s="2" t="s">
        <v>12550</v>
      </c>
      <c r="K2221" s="2" t="s">
        <v>2555</v>
      </c>
    </row>
    <row r="2222" spans="7:11" x14ac:dyDescent="0.25">
      <c r="G2222" s="33" t="s">
        <v>8</v>
      </c>
      <c r="H2222" s="33" t="s">
        <v>1465</v>
      </c>
      <c r="I2222" s="1">
        <v>87022</v>
      </c>
      <c r="J2222" s="2" t="s">
        <v>12551</v>
      </c>
      <c r="K2222" s="2" t="s">
        <v>2555</v>
      </c>
    </row>
    <row r="2223" spans="7:11" x14ac:dyDescent="0.25">
      <c r="G2223" s="33" t="s">
        <v>8</v>
      </c>
      <c r="H2223" s="33" t="s">
        <v>129</v>
      </c>
      <c r="I2223" s="1">
        <v>87023</v>
      </c>
      <c r="J2223" s="2" t="s">
        <v>12552</v>
      </c>
      <c r="K2223" s="2" t="s">
        <v>2555</v>
      </c>
    </row>
    <row r="2224" spans="7:11" x14ac:dyDescent="0.25">
      <c r="G2224" s="33" t="s">
        <v>8</v>
      </c>
      <c r="H2224" s="33" t="s">
        <v>59</v>
      </c>
      <c r="I2224" s="1">
        <v>87024</v>
      </c>
      <c r="J2224" s="2" t="s">
        <v>12553</v>
      </c>
      <c r="K2224" s="2" t="s">
        <v>2555</v>
      </c>
    </row>
    <row r="2225" spans="7:11" x14ac:dyDescent="0.25">
      <c r="G2225" s="33" t="s">
        <v>8</v>
      </c>
      <c r="H2225" s="33" t="s">
        <v>346</v>
      </c>
      <c r="I2225" s="1">
        <v>87025</v>
      </c>
      <c r="J2225" s="2" t="s">
        <v>12554</v>
      </c>
      <c r="K2225" s="2" t="s">
        <v>2555</v>
      </c>
    </row>
    <row r="2226" spans="7:11" x14ac:dyDescent="0.25">
      <c r="G2226" s="33" t="s">
        <v>8</v>
      </c>
      <c r="H2226" s="33" t="s">
        <v>486</v>
      </c>
      <c r="I2226" s="1">
        <v>87026</v>
      </c>
      <c r="J2226" s="2" t="s">
        <v>12555</v>
      </c>
      <c r="K2226" s="2" t="s">
        <v>2555</v>
      </c>
    </row>
    <row r="2227" spans="7:11" x14ac:dyDescent="0.25">
      <c r="G2227" s="33" t="s">
        <v>8</v>
      </c>
      <c r="H2227" s="33" t="s">
        <v>626</v>
      </c>
      <c r="I2227" s="1">
        <v>87027</v>
      </c>
      <c r="J2227" s="2" t="s">
        <v>12556</v>
      </c>
      <c r="K2227" s="2" t="s">
        <v>2555</v>
      </c>
    </row>
    <row r="2228" spans="7:11" x14ac:dyDescent="0.25">
      <c r="G2228" s="33" t="s">
        <v>8</v>
      </c>
      <c r="H2228" s="33" t="s">
        <v>766</v>
      </c>
      <c r="I2228" s="1">
        <v>87028</v>
      </c>
      <c r="J2228" s="2" t="s">
        <v>12557</v>
      </c>
      <c r="K2228" s="2" t="s">
        <v>2555</v>
      </c>
    </row>
    <row r="2229" spans="7:11" x14ac:dyDescent="0.25">
      <c r="G2229" s="33" t="s">
        <v>8</v>
      </c>
      <c r="H2229" s="33" t="s">
        <v>906</v>
      </c>
      <c r="I2229" s="1">
        <v>87029</v>
      </c>
      <c r="J2229" s="2" t="s">
        <v>12558</v>
      </c>
      <c r="K2229" s="2" t="s">
        <v>2555</v>
      </c>
    </row>
    <row r="2230" spans="7:11" x14ac:dyDescent="0.25">
      <c r="G2230" s="33" t="s">
        <v>8</v>
      </c>
      <c r="H2230" s="33" t="s">
        <v>1046</v>
      </c>
      <c r="I2230" s="1">
        <v>87030</v>
      </c>
      <c r="J2230" s="2" t="s">
        <v>12559</v>
      </c>
      <c r="K2230" s="2" t="s">
        <v>2555</v>
      </c>
    </row>
    <row r="2231" spans="7:11" x14ac:dyDescent="0.25">
      <c r="G2231" s="33" t="s">
        <v>8</v>
      </c>
      <c r="H2231" s="33" t="s">
        <v>1186</v>
      </c>
      <c r="I2231" s="1">
        <v>87031</v>
      </c>
      <c r="J2231" s="2" t="s">
        <v>12560</v>
      </c>
      <c r="K2231" s="2" t="s">
        <v>2555</v>
      </c>
    </row>
    <row r="2232" spans="7:11" x14ac:dyDescent="0.25">
      <c r="G2232" s="33" t="s">
        <v>8</v>
      </c>
      <c r="H2232" s="33" t="s">
        <v>1326</v>
      </c>
      <c r="I2232" s="1">
        <v>87032</v>
      </c>
      <c r="J2232" s="2" t="s">
        <v>12561</v>
      </c>
      <c r="K2232" s="2" t="s">
        <v>2555</v>
      </c>
    </row>
    <row r="2233" spans="7:11" x14ac:dyDescent="0.25">
      <c r="G2233" s="33" t="s">
        <v>8</v>
      </c>
      <c r="H2233" s="33" t="s">
        <v>1466</v>
      </c>
      <c r="I2233" s="1">
        <v>87033</v>
      </c>
      <c r="J2233" s="2" t="s">
        <v>12562</v>
      </c>
      <c r="K2233" s="2" t="s">
        <v>2555</v>
      </c>
    </row>
    <row r="2234" spans="7:11" x14ac:dyDescent="0.25">
      <c r="G2234" s="33" t="s">
        <v>8</v>
      </c>
      <c r="H2234" s="33" t="s">
        <v>130</v>
      </c>
      <c r="I2234" s="1">
        <v>87034</v>
      </c>
      <c r="J2234" s="2" t="s">
        <v>12563</v>
      </c>
      <c r="K2234" s="2" t="s">
        <v>2555</v>
      </c>
    </row>
    <row r="2235" spans="7:11" x14ac:dyDescent="0.25">
      <c r="G2235" s="33" t="s">
        <v>8</v>
      </c>
      <c r="H2235" s="33" t="s">
        <v>60</v>
      </c>
      <c r="I2235" s="1">
        <v>87035</v>
      </c>
      <c r="J2235" s="2" t="s">
        <v>12564</v>
      </c>
      <c r="K2235" s="2" t="s">
        <v>2555</v>
      </c>
    </row>
    <row r="2236" spans="7:11" x14ac:dyDescent="0.25">
      <c r="G2236" s="33" t="s">
        <v>8</v>
      </c>
      <c r="H2236" s="33" t="s">
        <v>347</v>
      </c>
      <c r="I2236" s="1">
        <v>87036</v>
      </c>
      <c r="J2236" s="2" t="s">
        <v>12565</v>
      </c>
      <c r="K2236" s="2" t="s">
        <v>2555</v>
      </c>
    </row>
    <row r="2237" spans="7:11" x14ac:dyDescent="0.25">
      <c r="G2237" s="33" t="s">
        <v>8</v>
      </c>
      <c r="H2237" s="33" t="s">
        <v>487</v>
      </c>
      <c r="I2237" s="1">
        <v>87037</v>
      </c>
      <c r="J2237" s="2" t="s">
        <v>12566</v>
      </c>
      <c r="K2237" s="2" t="s">
        <v>2555</v>
      </c>
    </row>
    <row r="2238" spans="7:11" x14ac:dyDescent="0.25">
      <c r="G2238" s="33" t="s">
        <v>8</v>
      </c>
      <c r="H2238" s="33" t="s">
        <v>627</v>
      </c>
      <c r="I2238" s="1">
        <v>87038</v>
      </c>
      <c r="J2238" s="2" t="s">
        <v>12567</v>
      </c>
      <c r="K2238" s="2" t="s">
        <v>2555</v>
      </c>
    </row>
    <row r="2239" spans="7:11" x14ac:dyDescent="0.25">
      <c r="G2239" s="33" t="s">
        <v>8</v>
      </c>
      <c r="H2239" s="33" t="s">
        <v>767</v>
      </c>
      <c r="I2239" s="1">
        <v>87039</v>
      </c>
      <c r="J2239" s="2" t="s">
        <v>12568</v>
      </c>
      <c r="K2239" s="2" t="s">
        <v>2555</v>
      </c>
    </row>
    <row r="2240" spans="7:11" x14ac:dyDescent="0.25">
      <c r="G2240" s="33" t="s">
        <v>8</v>
      </c>
      <c r="H2240" s="33" t="s">
        <v>907</v>
      </c>
      <c r="I2240" s="1">
        <v>87040</v>
      </c>
      <c r="J2240" s="2" t="s">
        <v>12569</v>
      </c>
      <c r="K2240" s="2" t="s">
        <v>2555</v>
      </c>
    </row>
    <row r="2241" spans="7:11" x14ac:dyDescent="0.25">
      <c r="G2241" s="33" t="s">
        <v>8</v>
      </c>
      <c r="H2241" s="33" t="s">
        <v>1047</v>
      </c>
      <c r="I2241" s="1">
        <v>87041</v>
      </c>
      <c r="J2241" s="2" t="s">
        <v>12570</v>
      </c>
      <c r="K2241" s="2" t="s">
        <v>2555</v>
      </c>
    </row>
    <row r="2242" spans="7:11" x14ac:dyDescent="0.25">
      <c r="G2242" s="33" t="s">
        <v>8</v>
      </c>
      <c r="H2242" s="33" t="s">
        <v>1187</v>
      </c>
      <c r="I2242" s="1">
        <v>87042</v>
      </c>
      <c r="J2242" s="2" t="s">
        <v>12571</v>
      </c>
      <c r="K2242" s="2" t="s">
        <v>2555</v>
      </c>
    </row>
    <row r="2243" spans="7:11" x14ac:dyDescent="0.25">
      <c r="G2243" s="33" t="s">
        <v>8</v>
      </c>
      <c r="H2243" s="33" t="s">
        <v>1327</v>
      </c>
      <c r="I2243" s="1">
        <v>87043</v>
      </c>
      <c r="J2243" s="2" t="s">
        <v>12572</v>
      </c>
      <c r="K2243" s="2" t="s">
        <v>2555</v>
      </c>
    </row>
    <row r="2244" spans="7:11" x14ac:dyDescent="0.25">
      <c r="G2244" s="33" t="s">
        <v>8</v>
      </c>
      <c r="H2244" s="33" t="s">
        <v>1467</v>
      </c>
      <c r="I2244" s="1">
        <v>87044</v>
      </c>
      <c r="J2244" s="2" t="s">
        <v>12573</v>
      </c>
      <c r="K2244" s="2" t="s">
        <v>2555</v>
      </c>
    </row>
    <row r="2245" spans="7:11" x14ac:dyDescent="0.25">
      <c r="G2245" s="33" t="s">
        <v>8</v>
      </c>
      <c r="H2245" s="33" t="s">
        <v>131</v>
      </c>
      <c r="I2245" s="1">
        <v>87045</v>
      </c>
      <c r="J2245" s="2" t="s">
        <v>12574</v>
      </c>
      <c r="K2245" s="2" t="s">
        <v>2555</v>
      </c>
    </row>
    <row r="2246" spans="7:11" x14ac:dyDescent="0.25">
      <c r="G2246" s="33" t="s">
        <v>8</v>
      </c>
      <c r="H2246" s="33" t="s">
        <v>61</v>
      </c>
      <c r="I2246" s="1">
        <v>87046</v>
      </c>
      <c r="J2246" s="2" t="s">
        <v>12575</v>
      </c>
      <c r="K2246" s="2" t="s">
        <v>2555</v>
      </c>
    </row>
    <row r="2247" spans="7:11" x14ac:dyDescent="0.25">
      <c r="G2247" s="33" t="s">
        <v>8</v>
      </c>
      <c r="H2247" s="33" t="s">
        <v>348</v>
      </c>
      <c r="I2247" s="1">
        <v>87047</v>
      </c>
      <c r="J2247" s="2" t="s">
        <v>12576</v>
      </c>
      <c r="K2247" s="2" t="s">
        <v>2555</v>
      </c>
    </row>
    <row r="2248" spans="7:11" x14ac:dyDescent="0.25">
      <c r="G2248" s="33" t="s">
        <v>8</v>
      </c>
      <c r="H2248" s="33" t="s">
        <v>488</v>
      </c>
      <c r="I2248" s="1">
        <v>87048</v>
      </c>
      <c r="J2248" s="2" t="s">
        <v>12577</v>
      </c>
      <c r="K2248" s="2" t="s">
        <v>2555</v>
      </c>
    </row>
    <row r="2249" spans="7:11" x14ac:dyDescent="0.25">
      <c r="G2249" s="33" t="s">
        <v>8</v>
      </c>
      <c r="H2249" s="33" t="s">
        <v>628</v>
      </c>
      <c r="I2249" s="1">
        <v>87049</v>
      </c>
      <c r="J2249" s="2" t="s">
        <v>12578</v>
      </c>
      <c r="K2249" s="2" t="s">
        <v>2555</v>
      </c>
    </row>
    <row r="2250" spans="7:11" x14ac:dyDescent="0.25">
      <c r="G2250" s="33" t="s">
        <v>8</v>
      </c>
      <c r="H2250" s="33" t="s">
        <v>768</v>
      </c>
      <c r="I2250" s="1">
        <v>87050</v>
      </c>
      <c r="J2250" s="2" t="s">
        <v>12579</v>
      </c>
      <c r="K2250" s="2" t="s">
        <v>2555</v>
      </c>
    </row>
    <row r="2251" spans="7:11" x14ac:dyDescent="0.25">
      <c r="G2251" s="33" t="s">
        <v>8</v>
      </c>
      <c r="H2251" s="33" t="s">
        <v>908</v>
      </c>
      <c r="I2251" s="1">
        <v>87051</v>
      </c>
      <c r="J2251" s="2" t="s">
        <v>12580</v>
      </c>
      <c r="K2251" s="2" t="s">
        <v>2555</v>
      </c>
    </row>
    <row r="2252" spans="7:11" x14ac:dyDescent="0.25">
      <c r="G2252" s="33" t="s">
        <v>8</v>
      </c>
      <c r="H2252" s="33" t="s">
        <v>1048</v>
      </c>
      <c r="I2252" s="1">
        <v>87052</v>
      </c>
      <c r="J2252" s="2" t="s">
        <v>12581</v>
      </c>
      <c r="K2252" s="2" t="s">
        <v>2555</v>
      </c>
    </row>
    <row r="2253" spans="7:11" x14ac:dyDescent="0.25">
      <c r="G2253" s="33" t="s">
        <v>8</v>
      </c>
      <c r="H2253" s="33" t="s">
        <v>1188</v>
      </c>
      <c r="I2253" s="1">
        <v>87053</v>
      </c>
      <c r="J2253" s="2" t="s">
        <v>12582</v>
      </c>
      <c r="K2253" s="2" t="s">
        <v>2555</v>
      </c>
    </row>
    <row r="2254" spans="7:11" x14ac:dyDescent="0.25">
      <c r="G2254" s="33" t="s">
        <v>8</v>
      </c>
      <c r="H2254" s="33" t="s">
        <v>1328</v>
      </c>
      <c r="I2254" s="1">
        <v>87054</v>
      </c>
      <c r="J2254" s="2" t="s">
        <v>12583</v>
      </c>
      <c r="K2254" s="2" t="s">
        <v>2555</v>
      </c>
    </row>
    <row r="2255" spans="7:11" x14ac:dyDescent="0.25">
      <c r="G2255" s="33" t="s">
        <v>8</v>
      </c>
      <c r="H2255" s="33" t="s">
        <v>1468</v>
      </c>
      <c r="I2255" s="1">
        <v>87055</v>
      </c>
      <c r="J2255" s="2" t="s">
        <v>12584</v>
      </c>
      <c r="K2255" s="2" t="s">
        <v>2555</v>
      </c>
    </row>
    <row r="2256" spans="7:11" x14ac:dyDescent="0.25">
      <c r="G2256" s="33" t="s">
        <v>8</v>
      </c>
      <c r="H2256" s="33" t="s">
        <v>132</v>
      </c>
      <c r="I2256" s="1">
        <v>87056</v>
      </c>
      <c r="J2256" s="2" t="s">
        <v>12585</v>
      </c>
      <c r="K2256" s="2" t="s">
        <v>2555</v>
      </c>
    </row>
    <row r="2257" spans="7:11" x14ac:dyDescent="0.25">
      <c r="G2257" s="33" t="s">
        <v>8</v>
      </c>
      <c r="H2257" s="33" t="s">
        <v>62</v>
      </c>
      <c r="I2257" s="1">
        <v>87057</v>
      </c>
      <c r="J2257" s="2" t="s">
        <v>12586</v>
      </c>
      <c r="K2257" s="2" t="s">
        <v>2555</v>
      </c>
    </row>
    <row r="2258" spans="7:11" x14ac:dyDescent="0.25">
      <c r="G2258" s="33" t="s">
        <v>8</v>
      </c>
      <c r="H2258" s="33" t="s">
        <v>349</v>
      </c>
      <c r="I2258" s="1">
        <v>87058</v>
      </c>
      <c r="J2258" s="2" t="s">
        <v>12587</v>
      </c>
      <c r="K2258" s="2" t="s">
        <v>2555</v>
      </c>
    </row>
    <row r="2259" spans="7:11" x14ac:dyDescent="0.25">
      <c r="G2259" s="33" t="s">
        <v>8</v>
      </c>
      <c r="H2259" s="33" t="s">
        <v>489</v>
      </c>
      <c r="I2259" s="1">
        <v>87059</v>
      </c>
      <c r="J2259" s="2" t="s">
        <v>12588</v>
      </c>
      <c r="K2259" s="2" t="s">
        <v>2555</v>
      </c>
    </row>
    <row r="2260" spans="7:11" x14ac:dyDescent="0.25">
      <c r="G2260" s="33" t="s">
        <v>8</v>
      </c>
      <c r="H2260" s="33" t="s">
        <v>629</v>
      </c>
      <c r="I2260" s="1">
        <v>87060</v>
      </c>
      <c r="J2260" s="2" t="s">
        <v>12589</v>
      </c>
      <c r="K2260" s="2" t="s">
        <v>2555</v>
      </c>
    </row>
    <row r="2261" spans="7:11" x14ac:dyDescent="0.25">
      <c r="G2261" s="33" t="s">
        <v>8</v>
      </c>
      <c r="H2261" s="33" t="s">
        <v>769</v>
      </c>
      <c r="I2261" s="1">
        <v>87061</v>
      </c>
      <c r="J2261" s="2" t="s">
        <v>12590</v>
      </c>
      <c r="K2261" s="2" t="s">
        <v>2555</v>
      </c>
    </row>
    <row r="2262" spans="7:11" x14ac:dyDescent="0.25">
      <c r="G2262" s="33" t="s">
        <v>8</v>
      </c>
      <c r="H2262" s="33" t="s">
        <v>909</v>
      </c>
      <c r="I2262" s="1">
        <v>87062</v>
      </c>
      <c r="J2262" s="2" t="s">
        <v>12591</v>
      </c>
      <c r="K2262" s="2" t="s">
        <v>2555</v>
      </c>
    </row>
    <row r="2263" spans="7:11" x14ac:dyDescent="0.25">
      <c r="G2263" s="33" t="s">
        <v>8</v>
      </c>
      <c r="H2263" s="33" t="s">
        <v>1049</v>
      </c>
      <c r="I2263" s="1">
        <v>87063</v>
      </c>
      <c r="J2263" s="2" t="s">
        <v>12592</v>
      </c>
      <c r="K2263" s="2" t="s">
        <v>2555</v>
      </c>
    </row>
    <row r="2264" spans="7:11" x14ac:dyDescent="0.25">
      <c r="G2264" s="33" t="s">
        <v>8</v>
      </c>
      <c r="H2264" s="33" t="s">
        <v>1189</v>
      </c>
      <c r="I2264" s="1">
        <v>87064</v>
      </c>
      <c r="J2264" s="2" t="s">
        <v>12593</v>
      </c>
      <c r="K2264" s="2" t="s">
        <v>2555</v>
      </c>
    </row>
    <row r="2265" spans="7:11" x14ac:dyDescent="0.25">
      <c r="G2265" s="33" t="s">
        <v>8</v>
      </c>
      <c r="H2265" s="33" t="s">
        <v>1329</v>
      </c>
      <c r="I2265" s="1">
        <v>87065</v>
      </c>
      <c r="J2265" s="2" t="s">
        <v>12594</v>
      </c>
      <c r="K2265" s="2" t="s">
        <v>2555</v>
      </c>
    </row>
    <row r="2266" spans="7:11" x14ac:dyDescent="0.25">
      <c r="G2266" s="33" t="s">
        <v>8</v>
      </c>
      <c r="H2266" s="33" t="s">
        <v>1469</v>
      </c>
      <c r="I2266" s="1">
        <v>87066</v>
      </c>
      <c r="J2266" s="2" t="s">
        <v>12595</v>
      </c>
      <c r="K2266" s="2" t="s">
        <v>2555</v>
      </c>
    </row>
    <row r="2267" spans="7:11" x14ac:dyDescent="0.25">
      <c r="G2267" s="33" t="s">
        <v>8</v>
      </c>
      <c r="H2267" s="33" t="s">
        <v>133</v>
      </c>
      <c r="I2267" s="1">
        <v>87067</v>
      </c>
      <c r="J2267" s="2" t="s">
        <v>12596</v>
      </c>
      <c r="K2267" s="2" t="s">
        <v>2555</v>
      </c>
    </row>
    <row r="2268" spans="7:11" x14ac:dyDescent="0.25">
      <c r="G2268" s="33" t="s">
        <v>8</v>
      </c>
      <c r="H2268" s="33" t="s">
        <v>63</v>
      </c>
      <c r="I2268" s="1">
        <v>87068</v>
      </c>
      <c r="J2268" s="2" t="s">
        <v>12597</v>
      </c>
      <c r="K2268" s="2" t="s">
        <v>2555</v>
      </c>
    </row>
    <row r="2269" spans="7:11" x14ac:dyDescent="0.25">
      <c r="G2269" s="33" t="s">
        <v>8</v>
      </c>
      <c r="H2269" s="33" t="s">
        <v>350</v>
      </c>
      <c r="I2269" s="1">
        <v>87069</v>
      </c>
      <c r="J2269" s="2" t="s">
        <v>12598</v>
      </c>
      <c r="K2269" s="2" t="s">
        <v>2555</v>
      </c>
    </row>
    <row r="2270" spans="7:11" x14ac:dyDescent="0.25">
      <c r="G2270" s="33" t="s">
        <v>8</v>
      </c>
      <c r="H2270" s="33" t="s">
        <v>490</v>
      </c>
      <c r="I2270" s="1">
        <v>87070</v>
      </c>
      <c r="J2270" s="2" t="s">
        <v>12599</v>
      </c>
      <c r="K2270" s="2" t="s">
        <v>2555</v>
      </c>
    </row>
    <row r="2271" spans="7:11" x14ac:dyDescent="0.25">
      <c r="G2271" s="33" t="s">
        <v>8</v>
      </c>
      <c r="H2271" s="33" t="s">
        <v>630</v>
      </c>
      <c r="I2271" s="1">
        <v>87071</v>
      </c>
      <c r="J2271" s="2" t="s">
        <v>12600</v>
      </c>
      <c r="K2271" s="2" t="s">
        <v>2555</v>
      </c>
    </row>
    <row r="2272" spans="7:11" x14ac:dyDescent="0.25">
      <c r="G2272" s="33" t="s">
        <v>8</v>
      </c>
      <c r="H2272" s="33" t="s">
        <v>770</v>
      </c>
      <c r="I2272" s="1">
        <v>87072</v>
      </c>
      <c r="J2272" s="2" t="s">
        <v>12601</v>
      </c>
      <c r="K2272" s="2" t="s">
        <v>2555</v>
      </c>
    </row>
    <row r="2273" spans="7:11" x14ac:dyDescent="0.25">
      <c r="G2273" s="33" t="s">
        <v>8</v>
      </c>
      <c r="H2273" s="33" t="s">
        <v>910</v>
      </c>
      <c r="I2273" s="1">
        <v>87073</v>
      </c>
      <c r="J2273" s="2" t="s">
        <v>12602</v>
      </c>
      <c r="K2273" s="2" t="s">
        <v>2555</v>
      </c>
    </row>
    <row r="2274" spans="7:11" x14ac:dyDescent="0.25">
      <c r="G2274" s="33" t="s">
        <v>8</v>
      </c>
      <c r="H2274" s="33" t="s">
        <v>1050</v>
      </c>
      <c r="I2274" s="1">
        <v>87074</v>
      </c>
      <c r="J2274" s="2" t="s">
        <v>12603</v>
      </c>
      <c r="K2274" s="2" t="s">
        <v>2555</v>
      </c>
    </row>
    <row r="2275" spans="7:11" x14ac:dyDescent="0.25">
      <c r="G2275" s="33" t="s">
        <v>8</v>
      </c>
      <c r="H2275" s="33" t="s">
        <v>1190</v>
      </c>
      <c r="I2275" s="1">
        <v>87075</v>
      </c>
      <c r="J2275" s="2" t="s">
        <v>12604</v>
      </c>
      <c r="K2275" s="2" t="s">
        <v>2555</v>
      </c>
    </row>
    <row r="2276" spans="7:11" x14ac:dyDescent="0.25">
      <c r="G2276" s="33" t="s">
        <v>8</v>
      </c>
      <c r="H2276" s="33" t="s">
        <v>1330</v>
      </c>
      <c r="I2276" s="1">
        <v>87076</v>
      </c>
      <c r="J2276" s="2" t="s">
        <v>12605</v>
      </c>
      <c r="K2276" s="2" t="s">
        <v>2555</v>
      </c>
    </row>
    <row r="2277" spans="7:11" x14ac:dyDescent="0.25">
      <c r="G2277" s="33" t="s">
        <v>8</v>
      </c>
      <c r="H2277" s="33" t="s">
        <v>1470</v>
      </c>
      <c r="I2277" s="1">
        <v>87077</v>
      </c>
      <c r="J2277" s="2" t="s">
        <v>12606</v>
      </c>
      <c r="K2277" s="2" t="s">
        <v>2555</v>
      </c>
    </row>
    <row r="2278" spans="7:11" x14ac:dyDescent="0.25">
      <c r="G2278" s="33" t="s">
        <v>8</v>
      </c>
      <c r="H2278" s="33" t="s">
        <v>134</v>
      </c>
      <c r="I2278" s="1">
        <v>87078</v>
      </c>
      <c r="J2278" s="2" t="s">
        <v>12607</v>
      </c>
      <c r="K2278" s="2" t="s">
        <v>2555</v>
      </c>
    </row>
    <row r="2279" spans="7:11" x14ac:dyDescent="0.25">
      <c r="G2279" s="33" t="s">
        <v>8</v>
      </c>
      <c r="H2279" s="33" t="s">
        <v>64</v>
      </c>
      <c r="I2279" s="1">
        <v>87079</v>
      </c>
      <c r="J2279" s="2" t="s">
        <v>12608</v>
      </c>
      <c r="K2279" s="2" t="s">
        <v>2555</v>
      </c>
    </row>
    <row r="2280" spans="7:11" x14ac:dyDescent="0.25">
      <c r="G2280" s="33" t="s">
        <v>8</v>
      </c>
      <c r="H2280" s="33" t="s">
        <v>1654</v>
      </c>
      <c r="I2280" s="1">
        <v>87080</v>
      </c>
      <c r="J2280" s="2" t="s">
        <v>12609</v>
      </c>
      <c r="K2280" s="2" t="s">
        <v>2555</v>
      </c>
    </row>
    <row r="2281" spans="7:11" x14ac:dyDescent="0.25">
      <c r="G2281" s="33" t="s">
        <v>8</v>
      </c>
      <c r="H2281" s="33" t="s">
        <v>1655</v>
      </c>
      <c r="I2281" s="1">
        <v>87081</v>
      </c>
      <c r="J2281" s="2" t="s">
        <v>12610</v>
      </c>
      <c r="K2281" s="2" t="s">
        <v>2555</v>
      </c>
    </row>
    <row r="2282" spans="7:11" x14ac:dyDescent="0.25">
      <c r="G2282" s="33" t="s">
        <v>8</v>
      </c>
      <c r="H2282" s="33" t="s">
        <v>1656</v>
      </c>
      <c r="I2282" s="1">
        <v>87082</v>
      </c>
      <c r="J2282" s="2" t="s">
        <v>12611</v>
      </c>
      <c r="K2282" s="2" t="s">
        <v>2555</v>
      </c>
    </row>
    <row r="2283" spans="7:11" x14ac:dyDescent="0.25">
      <c r="G2283" s="33" t="s">
        <v>8</v>
      </c>
      <c r="H2283" s="33" t="s">
        <v>1657</v>
      </c>
      <c r="I2283" s="1">
        <v>87083</v>
      </c>
      <c r="J2283" s="2" t="s">
        <v>12612</v>
      </c>
      <c r="K2283" s="2" t="s">
        <v>2555</v>
      </c>
    </row>
    <row r="2284" spans="7:11" x14ac:dyDescent="0.25">
      <c r="G2284" s="33" t="s">
        <v>8</v>
      </c>
      <c r="H2284" s="33" t="s">
        <v>1658</v>
      </c>
      <c r="I2284" s="1">
        <v>87084</v>
      </c>
      <c r="J2284" s="2" t="s">
        <v>12613</v>
      </c>
      <c r="K2284" s="2" t="s">
        <v>2555</v>
      </c>
    </row>
    <row r="2285" spans="7:11" x14ac:dyDescent="0.25">
      <c r="G2285" s="33" t="s">
        <v>8</v>
      </c>
      <c r="H2285" s="33" t="s">
        <v>1659</v>
      </c>
      <c r="I2285" s="1">
        <v>87085</v>
      </c>
      <c r="J2285" s="2" t="s">
        <v>12614</v>
      </c>
      <c r="K2285" s="2" t="s">
        <v>2555</v>
      </c>
    </row>
    <row r="2286" spans="7:11" x14ac:dyDescent="0.25">
      <c r="G2286" s="33" t="s">
        <v>8</v>
      </c>
      <c r="H2286" s="33" t="s">
        <v>1660</v>
      </c>
      <c r="I2286" s="1">
        <v>87086</v>
      </c>
      <c r="J2286" s="2" t="s">
        <v>12615</v>
      </c>
      <c r="K2286" s="2" t="s">
        <v>2555</v>
      </c>
    </row>
    <row r="2287" spans="7:11" x14ac:dyDescent="0.25">
      <c r="G2287" s="33" t="s">
        <v>8</v>
      </c>
      <c r="H2287" s="33" t="s">
        <v>1661</v>
      </c>
      <c r="I2287" s="1">
        <v>87087</v>
      </c>
      <c r="J2287" s="2" t="s">
        <v>12616</v>
      </c>
      <c r="K2287" s="2" t="s">
        <v>2555</v>
      </c>
    </row>
    <row r="2288" spans="7:11" x14ac:dyDescent="0.25">
      <c r="G2288" s="33" t="s">
        <v>8</v>
      </c>
      <c r="H2288" s="33" t="s">
        <v>1662</v>
      </c>
      <c r="I2288" s="1">
        <v>87088</v>
      </c>
      <c r="J2288" s="2" t="s">
        <v>12617</v>
      </c>
      <c r="K2288" s="2" t="s">
        <v>2555</v>
      </c>
    </row>
    <row r="2289" spans="7:11" x14ac:dyDescent="0.25">
      <c r="G2289" s="33" t="s">
        <v>8</v>
      </c>
      <c r="H2289" s="33" t="s">
        <v>1663</v>
      </c>
      <c r="I2289" s="1">
        <v>87089</v>
      </c>
      <c r="J2289" s="2" t="s">
        <v>12618</v>
      </c>
      <c r="K2289" s="2" t="s">
        <v>2618</v>
      </c>
    </row>
    <row r="2290" spans="7:11" x14ac:dyDescent="0.25">
      <c r="G2290" s="33" t="s">
        <v>8</v>
      </c>
      <c r="H2290" s="33" t="s">
        <v>1664</v>
      </c>
      <c r="I2290" s="1">
        <v>87090</v>
      </c>
      <c r="J2290" s="2" t="s">
        <v>12619</v>
      </c>
      <c r="K2290" s="2" t="s">
        <v>2618</v>
      </c>
    </row>
    <row r="2291" spans="7:11" x14ac:dyDescent="0.25">
      <c r="G2291" s="33" t="s">
        <v>8</v>
      </c>
      <c r="H2291" s="33" t="s">
        <v>1764</v>
      </c>
      <c r="I2291" s="1">
        <v>87091</v>
      </c>
      <c r="J2291" s="2" t="s">
        <v>12620</v>
      </c>
      <c r="K2291" s="2" t="s">
        <v>2618</v>
      </c>
    </row>
    <row r="2292" spans="7:11" x14ac:dyDescent="0.25">
      <c r="G2292" s="33" t="s">
        <v>8</v>
      </c>
      <c r="H2292" s="33" t="s">
        <v>1765</v>
      </c>
      <c r="I2292" s="1">
        <v>87092</v>
      </c>
      <c r="J2292" s="2" t="s">
        <v>12621</v>
      </c>
      <c r="K2292" s="2" t="s">
        <v>2618</v>
      </c>
    </row>
    <row r="2293" spans="7:11" x14ac:dyDescent="0.25">
      <c r="G2293" s="33" t="s">
        <v>8</v>
      </c>
      <c r="H2293" s="33" t="s">
        <v>1766</v>
      </c>
      <c r="I2293" s="1">
        <v>87093</v>
      </c>
      <c r="J2293" s="2" t="s">
        <v>12622</v>
      </c>
      <c r="K2293" s="2" t="s">
        <v>2618</v>
      </c>
    </row>
    <row r="2294" spans="7:11" x14ac:dyDescent="0.25">
      <c r="G2294" s="33" t="s">
        <v>8</v>
      </c>
      <c r="H2294" s="33" t="s">
        <v>1767</v>
      </c>
      <c r="I2294" s="1">
        <v>87094</v>
      </c>
      <c r="J2294" s="2" t="s">
        <v>12623</v>
      </c>
      <c r="K2294" s="2" t="s">
        <v>2618</v>
      </c>
    </row>
    <row r="2295" spans="7:11" x14ac:dyDescent="0.25">
      <c r="G2295" s="33" t="s">
        <v>8</v>
      </c>
      <c r="H2295" s="33" t="s">
        <v>1768</v>
      </c>
      <c r="I2295" s="1">
        <v>87095</v>
      </c>
      <c r="J2295" s="2" t="s">
        <v>12624</v>
      </c>
      <c r="K2295" s="2" t="s">
        <v>2618</v>
      </c>
    </row>
    <row r="2296" spans="7:11" x14ac:dyDescent="0.25">
      <c r="G2296" s="33" t="s">
        <v>8</v>
      </c>
      <c r="H2296" s="33" t="s">
        <v>1769</v>
      </c>
      <c r="I2296" s="1">
        <v>87096</v>
      </c>
      <c r="J2296" s="2" t="s">
        <v>12625</v>
      </c>
      <c r="K2296" s="2" t="s">
        <v>2618</v>
      </c>
    </row>
    <row r="2297" spans="7:11" x14ac:dyDescent="0.25">
      <c r="G2297" s="33" t="s">
        <v>8</v>
      </c>
      <c r="H2297" s="33" t="s">
        <v>1770</v>
      </c>
      <c r="I2297" s="1">
        <v>87097</v>
      </c>
      <c r="J2297" s="2" t="s">
        <v>12626</v>
      </c>
      <c r="K2297" s="2" t="s">
        <v>2618</v>
      </c>
    </row>
    <row r="2298" spans="7:11" x14ac:dyDescent="0.25">
      <c r="G2298" s="33" t="s">
        <v>8</v>
      </c>
      <c r="H2298" s="33" t="s">
        <v>1771</v>
      </c>
      <c r="I2298" s="1">
        <v>87098</v>
      </c>
      <c r="J2298" s="2" t="s">
        <v>12627</v>
      </c>
      <c r="K2298" s="2" t="s">
        <v>2618</v>
      </c>
    </row>
    <row r="2299" spans="7:11" x14ac:dyDescent="0.25">
      <c r="G2299" s="33" t="s">
        <v>8</v>
      </c>
      <c r="H2299" s="33" t="s">
        <v>1772</v>
      </c>
      <c r="I2299" s="1">
        <v>87099</v>
      </c>
      <c r="J2299" s="2" t="s">
        <v>12628</v>
      </c>
      <c r="K2299" s="2" t="s">
        <v>2618</v>
      </c>
    </row>
    <row r="2300" spans="7:11" x14ac:dyDescent="0.25">
      <c r="G2300" s="33" t="s">
        <v>8</v>
      </c>
      <c r="H2300" s="33" t="s">
        <v>1773</v>
      </c>
      <c r="I2300" s="1">
        <v>87100</v>
      </c>
      <c r="J2300" s="2" t="s">
        <v>12629</v>
      </c>
      <c r="K2300" s="2" t="s">
        <v>2618</v>
      </c>
    </row>
    <row r="2301" spans="7:11" x14ac:dyDescent="0.25">
      <c r="G2301" s="33" t="s">
        <v>8</v>
      </c>
      <c r="H2301" s="33" t="s">
        <v>1774</v>
      </c>
      <c r="I2301" s="1">
        <v>87101</v>
      </c>
      <c r="J2301" s="2" t="s">
        <v>12630</v>
      </c>
      <c r="K2301" s="2" t="s">
        <v>2618</v>
      </c>
    </row>
    <row r="2302" spans="7:11" x14ac:dyDescent="0.25">
      <c r="G2302" s="33" t="s">
        <v>8</v>
      </c>
      <c r="H2302" s="33" t="s">
        <v>1874</v>
      </c>
      <c r="I2302" s="1">
        <v>87102</v>
      </c>
      <c r="J2302" s="2" t="s">
        <v>12631</v>
      </c>
      <c r="K2302" s="2" t="s">
        <v>2618</v>
      </c>
    </row>
    <row r="2303" spans="7:11" x14ac:dyDescent="0.25">
      <c r="G2303" s="33" t="s">
        <v>8</v>
      </c>
      <c r="H2303" s="33" t="s">
        <v>1875</v>
      </c>
      <c r="I2303" s="1">
        <v>87103</v>
      </c>
      <c r="J2303" s="2" t="s">
        <v>12632</v>
      </c>
      <c r="K2303" s="2" t="s">
        <v>2618</v>
      </c>
    </row>
    <row r="2304" spans="7:11" x14ac:dyDescent="0.25">
      <c r="G2304" s="33" t="s">
        <v>8</v>
      </c>
      <c r="H2304" s="33" t="s">
        <v>1876</v>
      </c>
      <c r="I2304" s="1">
        <v>87104</v>
      </c>
      <c r="J2304" s="2" t="s">
        <v>12633</v>
      </c>
      <c r="K2304" s="2" t="s">
        <v>2618</v>
      </c>
    </row>
    <row r="2305" spans="7:11" x14ac:dyDescent="0.25">
      <c r="G2305" s="33" t="s">
        <v>8</v>
      </c>
      <c r="H2305" s="33" t="s">
        <v>1877</v>
      </c>
      <c r="I2305" s="1">
        <v>87105</v>
      </c>
      <c r="J2305" s="2" t="s">
        <v>12634</v>
      </c>
      <c r="K2305" s="2" t="s">
        <v>2618</v>
      </c>
    </row>
    <row r="2306" spans="7:11" x14ac:dyDescent="0.25">
      <c r="G2306" s="33" t="s">
        <v>8</v>
      </c>
      <c r="H2306" s="33" t="s">
        <v>1878</v>
      </c>
      <c r="I2306" s="1">
        <v>87106</v>
      </c>
      <c r="J2306" s="2" t="s">
        <v>12635</v>
      </c>
      <c r="K2306" s="2" t="s">
        <v>2618</v>
      </c>
    </row>
    <row r="2307" spans="7:11" x14ac:dyDescent="0.25">
      <c r="G2307" s="33" t="s">
        <v>8</v>
      </c>
      <c r="H2307" s="33" t="s">
        <v>1879</v>
      </c>
      <c r="I2307" s="1">
        <v>87107</v>
      </c>
      <c r="J2307" s="2" t="s">
        <v>12636</v>
      </c>
      <c r="K2307" s="2" t="s">
        <v>2618</v>
      </c>
    </row>
    <row r="2308" spans="7:11" x14ac:dyDescent="0.25">
      <c r="G2308" s="33" t="s">
        <v>8</v>
      </c>
      <c r="H2308" s="33" t="s">
        <v>1880</v>
      </c>
      <c r="I2308" s="1">
        <v>87108</v>
      </c>
      <c r="J2308" s="2" t="s">
        <v>12637</v>
      </c>
      <c r="K2308" s="2" t="s">
        <v>2618</v>
      </c>
    </row>
    <row r="2309" spans="7:11" x14ac:dyDescent="0.25">
      <c r="G2309" s="33" t="s">
        <v>8</v>
      </c>
      <c r="H2309" s="33" t="s">
        <v>1881</v>
      </c>
      <c r="I2309" s="1">
        <v>87109</v>
      </c>
      <c r="J2309" s="2" t="s">
        <v>12638</v>
      </c>
      <c r="K2309" s="2" t="s">
        <v>2618</v>
      </c>
    </row>
    <row r="2310" spans="7:11" x14ac:dyDescent="0.25">
      <c r="G2310" s="33" t="s">
        <v>8</v>
      </c>
      <c r="H2310" s="33" t="s">
        <v>1882</v>
      </c>
      <c r="I2310" s="1">
        <v>87110</v>
      </c>
      <c r="J2310" s="2" t="s">
        <v>12639</v>
      </c>
      <c r="K2310" s="2" t="s">
        <v>2618</v>
      </c>
    </row>
    <row r="2311" spans="7:11" x14ac:dyDescent="0.25">
      <c r="G2311" s="33" t="s">
        <v>8</v>
      </c>
      <c r="H2311" s="33" t="s">
        <v>1883</v>
      </c>
      <c r="I2311" s="1">
        <v>87111</v>
      </c>
      <c r="J2311" s="2" t="s">
        <v>12640</v>
      </c>
      <c r="K2311" s="2" t="s">
        <v>2618</v>
      </c>
    </row>
    <row r="2312" spans="7:11" x14ac:dyDescent="0.25">
      <c r="G2312" s="33" t="s">
        <v>8</v>
      </c>
      <c r="H2312" s="33" t="s">
        <v>1884</v>
      </c>
      <c r="I2312" s="1">
        <v>87112</v>
      </c>
      <c r="J2312" s="2" t="s">
        <v>12641</v>
      </c>
      <c r="K2312" s="2" t="s">
        <v>2618</v>
      </c>
    </row>
    <row r="2313" spans="7:11" x14ac:dyDescent="0.25">
      <c r="G2313" s="33" t="s">
        <v>8</v>
      </c>
      <c r="H2313" s="33" t="s">
        <v>1984</v>
      </c>
      <c r="I2313" s="1">
        <v>87113</v>
      </c>
      <c r="J2313" s="2" t="s">
        <v>12642</v>
      </c>
      <c r="K2313" s="2" t="s">
        <v>2618</v>
      </c>
    </row>
    <row r="2314" spans="7:11" x14ac:dyDescent="0.25">
      <c r="G2314" s="33" t="s">
        <v>8</v>
      </c>
      <c r="H2314" s="33" t="s">
        <v>1985</v>
      </c>
      <c r="I2314" s="1">
        <v>87114</v>
      </c>
      <c r="J2314" s="2" t="s">
        <v>12643</v>
      </c>
      <c r="K2314" s="2" t="s">
        <v>2618</v>
      </c>
    </row>
    <row r="2315" spans="7:11" x14ac:dyDescent="0.25">
      <c r="G2315" s="33" t="s">
        <v>8</v>
      </c>
      <c r="H2315" s="33" t="s">
        <v>1986</v>
      </c>
      <c r="I2315" s="1">
        <v>87115</v>
      </c>
      <c r="J2315" s="2" t="s">
        <v>12644</v>
      </c>
      <c r="K2315" s="2" t="s">
        <v>2618</v>
      </c>
    </row>
    <row r="2316" spans="7:11" x14ac:dyDescent="0.25">
      <c r="G2316" s="33" t="s">
        <v>8</v>
      </c>
      <c r="H2316" s="33" t="s">
        <v>1987</v>
      </c>
      <c r="I2316" s="1">
        <v>87116</v>
      </c>
      <c r="J2316" s="2" t="s">
        <v>12645</v>
      </c>
      <c r="K2316" s="2" t="s">
        <v>2618</v>
      </c>
    </row>
    <row r="2317" spans="7:11" x14ac:dyDescent="0.25">
      <c r="G2317" s="33" t="s">
        <v>8</v>
      </c>
      <c r="H2317" s="33" t="s">
        <v>1988</v>
      </c>
      <c r="I2317" s="1">
        <v>87117</v>
      </c>
      <c r="J2317" s="2" t="s">
        <v>12646</v>
      </c>
      <c r="K2317" s="2" t="s">
        <v>2618</v>
      </c>
    </row>
    <row r="2318" spans="7:11" x14ac:dyDescent="0.25">
      <c r="G2318" s="33" t="s">
        <v>8</v>
      </c>
      <c r="H2318" s="33" t="s">
        <v>1989</v>
      </c>
      <c r="I2318" s="1">
        <v>87118</v>
      </c>
      <c r="J2318" s="2" t="s">
        <v>12647</v>
      </c>
      <c r="K2318" s="2" t="s">
        <v>2618</v>
      </c>
    </row>
    <row r="2319" spans="7:11" x14ac:dyDescent="0.25">
      <c r="G2319" s="33" t="s">
        <v>8</v>
      </c>
      <c r="H2319" s="33" t="s">
        <v>1990</v>
      </c>
      <c r="I2319" s="1">
        <v>87119</v>
      </c>
      <c r="J2319" s="2" t="s">
        <v>12648</v>
      </c>
      <c r="K2319" s="2" t="s">
        <v>2618</v>
      </c>
    </row>
    <row r="2320" spans="7:11" x14ac:dyDescent="0.25">
      <c r="G2320" s="33" t="s">
        <v>8</v>
      </c>
      <c r="H2320" s="33" t="s">
        <v>1991</v>
      </c>
      <c r="I2320" s="1">
        <v>87120</v>
      </c>
      <c r="J2320" s="2" t="s">
        <v>12649</v>
      </c>
      <c r="K2320" s="2" t="s">
        <v>2618</v>
      </c>
    </row>
    <row r="2321" spans="7:11" x14ac:dyDescent="0.25">
      <c r="G2321" s="33" t="s">
        <v>8</v>
      </c>
      <c r="H2321" s="33" t="s">
        <v>1992</v>
      </c>
      <c r="I2321" s="1">
        <v>87121</v>
      </c>
      <c r="J2321" s="2" t="s">
        <v>12650</v>
      </c>
      <c r="K2321" s="2" t="s">
        <v>2618</v>
      </c>
    </row>
    <row r="2322" spans="7:11" x14ac:dyDescent="0.25">
      <c r="G2322" s="33" t="s">
        <v>8</v>
      </c>
      <c r="H2322" s="33" t="s">
        <v>1993</v>
      </c>
      <c r="I2322" s="1">
        <v>87122</v>
      </c>
      <c r="J2322" s="2" t="s">
        <v>12651</v>
      </c>
      <c r="K2322" s="2" t="s">
        <v>2618</v>
      </c>
    </row>
    <row r="2323" spans="7:11" x14ac:dyDescent="0.25">
      <c r="G2323" s="33" t="s">
        <v>8</v>
      </c>
      <c r="H2323" s="33" t="s">
        <v>1994</v>
      </c>
      <c r="I2323" s="1">
        <v>87123</v>
      </c>
      <c r="J2323" s="2" t="s">
        <v>12652</v>
      </c>
      <c r="K2323" s="2" t="s">
        <v>2618</v>
      </c>
    </row>
    <row r="2324" spans="7:11" x14ac:dyDescent="0.25">
      <c r="G2324" s="33" t="s">
        <v>8</v>
      </c>
      <c r="H2324" s="33" t="s">
        <v>2094</v>
      </c>
      <c r="I2324" s="1">
        <v>87124</v>
      </c>
      <c r="J2324" s="2" t="s">
        <v>12653</v>
      </c>
      <c r="K2324" s="2" t="s">
        <v>2618</v>
      </c>
    </row>
    <row r="2325" spans="7:11" x14ac:dyDescent="0.25">
      <c r="G2325" s="33" t="s">
        <v>8</v>
      </c>
      <c r="H2325" s="33" t="s">
        <v>2095</v>
      </c>
      <c r="I2325" s="1">
        <v>87125</v>
      </c>
      <c r="J2325" s="2" t="s">
        <v>12654</v>
      </c>
      <c r="K2325" s="2" t="s">
        <v>2618</v>
      </c>
    </row>
    <row r="2326" spans="7:11" x14ac:dyDescent="0.25">
      <c r="G2326" s="33" t="s">
        <v>8</v>
      </c>
      <c r="H2326" s="33" t="s">
        <v>2096</v>
      </c>
      <c r="I2326" s="1">
        <v>87126</v>
      </c>
      <c r="J2326" s="2" t="s">
        <v>12655</v>
      </c>
      <c r="K2326" s="2" t="s">
        <v>2618</v>
      </c>
    </row>
    <row r="2327" spans="7:11" x14ac:dyDescent="0.25">
      <c r="G2327" s="33" t="s">
        <v>8</v>
      </c>
      <c r="H2327" s="33" t="s">
        <v>2097</v>
      </c>
      <c r="I2327" s="1">
        <v>87127</v>
      </c>
      <c r="J2327" s="2" t="s">
        <v>12656</v>
      </c>
      <c r="K2327" s="2" t="s">
        <v>2618</v>
      </c>
    </row>
    <row r="2328" spans="7:11" x14ac:dyDescent="0.25">
      <c r="G2328" s="33" t="s">
        <v>8</v>
      </c>
      <c r="H2328" s="33" t="s">
        <v>2098</v>
      </c>
      <c r="I2328" s="1">
        <v>87128</v>
      </c>
      <c r="J2328" s="2" t="s">
        <v>12657</v>
      </c>
      <c r="K2328" s="2" t="s">
        <v>2618</v>
      </c>
    </row>
    <row r="2329" spans="7:11" x14ac:dyDescent="0.25">
      <c r="G2329" s="33" t="s">
        <v>8</v>
      </c>
      <c r="H2329" s="33" t="s">
        <v>2099</v>
      </c>
      <c r="I2329" s="1">
        <v>87129</v>
      </c>
      <c r="J2329" s="2" t="s">
        <v>12658</v>
      </c>
      <c r="K2329" s="2" t="s">
        <v>2618</v>
      </c>
    </row>
    <row r="2330" spans="7:11" x14ac:dyDescent="0.25">
      <c r="G2330" s="33" t="s">
        <v>8</v>
      </c>
      <c r="H2330" s="33" t="s">
        <v>2100</v>
      </c>
      <c r="I2330" s="1">
        <v>87130</v>
      </c>
      <c r="J2330" s="2" t="s">
        <v>12659</v>
      </c>
      <c r="K2330" s="2" t="s">
        <v>2618</v>
      </c>
    </row>
    <row r="2331" spans="7:11" x14ac:dyDescent="0.25">
      <c r="G2331" s="33" t="s">
        <v>8</v>
      </c>
      <c r="H2331" s="33" t="s">
        <v>2101</v>
      </c>
      <c r="I2331" s="1">
        <v>87131</v>
      </c>
      <c r="J2331" s="2" t="s">
        <v>12660</v>
      </c>
      <c r="K2331" s="2" t="s">
        <v>2618</v>
      </c>
    </row>
    <row r="2332" spans="7:11" x14ac:dyDescent="0.25">
      <c r="G2332" s="33" t="s">
        <v>8</v>
      </c>
      <c r="H2332" s="33" t="s">
        <v>2102</v>
      </c>
      <c r="I2332" s="1">
        <v>87132</v>
      </c>
      <c r="J2332" s="2" t="s">
        <v>12661</v>
      </c>
      <c r="K2332" s="2" t="s">
        <v>2618</v>
      </c>
    </row>
    <row r="2333" spans="7:11" x14ac:dyDescent="0.25">
      <c r="G2333" s="33" t="s">
        <v>8</v>
      </c>
      <c r="H2333" s="33" t="s">
        <v>2103</v>
      </c>
      <c r="I2333" s="1">
        <v>87133</v>
      </c>
      <c r="J2333" s="2" t="s">
        <v>12662</v>
      </c>
      <c r="K2333" s="2" t="s">
        <v>2618</v>
      </c>
    </row>
    <row r="2334" spans="7:11" x14ac:dyDescent="0.25">
      <c r="G2334" s="33" t="s">
        <v>8</v>
      </c>
      <c r="H2334" s="33" t="s">
        <v>2104</v>
      </c>
      <c r="I2334" s="1">
        <v>87134</v>
      </c>
      <c r="J2334" s="2" t="s">
        <v>12663</v>
      </c>
      <c r="K2334" s="2" t="s">
        <v>2618</v>
      </c>
    </row>
    <row r="2335" spans="7:11" x14ac:dyDescent="0.25">
      <c r="G2335" s="33" t="s">
        <v>8</v>
      </c>
      <c r="H2335" s="33" t="s">
        <v>2204</v>
      </c>
      <c r="I2335" s="1">
        <v>87135</v>
      </c>
      <c r="J2335" s="2" t="s">
        <v>12664</v>
      </c>
      <c r="K2335" s="2" t="s">
        <v>2618</v>
      </c>
    </row>
    <row r="2336" spans="7:11" x14ac:dyDescent="0.25">
      <c r="G2336" s="33" t="s">
        <v>8</v>
      </c>
      <c r="H2336" s="33" t="s">
        <v>2205</v>
      </c>
      <c r="I2336" s="1">
        <v>87136</v>
      </c>
      <c r="J2336" s="2" t="s">
        <v>12665</v>
      </c>
      <c r="K2336" s="2" t="s">
        <v>2618</v>
      </c>
    </row>
    <row r="2337" spans="7:11" x14ac:dyDescent="0.25">
      <c r="G2337" s="33" t="s">
        <v>8</v>
      </c>
      <c r="H2337" s="33" t="s">
        <v>2206</v>
      </c>
      <c r="I2337" s="1">
        <v>87137</v>
      </c>
      <c r="J2337" s="2" t="s">
        <v>12666</v>
      </c>
      <c r="K2337" s="2" t="s">
        <v>2618</v>
      </c>
    </row>
    <row r="2338" spans="7:11" x14ac:dyDescent="0.25">
      <c r="G2338" s="33" t="s">
        <v>8</v>
      </c>
      <c r="H2338" s="33" t="s">
        <v>2207</v>
      </c>
      <c r="I2338" s="1">
        <v>87138</v>
      </c>
      <c r="J2338" s="2" t="s">
        <v>12667</v>
      </c>
      <c r="K2338" s="2" t="s">
        <v>2618</v>
      </c>
    </row>
    <row r="2339" spans="7:11" x14ac:dyDescent="0.25">
      <c r="G2339" s="33" t="s">
        <v>8</v>
      </c>
      <c r="H2339" s="33" t="s">
        <v>2208</v>
      </c>
      <c r="I2339" s="1">
        <v>87139</v>
      </c>
      <c r="J2339" s="2" t="s">
        <v>12668</v>
      </c>
      <c r="K2339" s="2" t="s">
        <v>2618</v>
      </c>
    </row>
    <row r="2340" spans="7:11" x14ac:dyDescent="0.25">
      <c r="G2340" s="33" t="s">
        <v>8</v>
      </c>
      <c r="H2340" s="33" t="s">
        <v>2209</v>
      </c>
      <c r="I2340" s="1">
        <v>87140</v>
      </c>
      <c r="J2340" s="2" t="s">
        <v>12669</v>
      </c>
      <c r="K2340" s="2" t="s">
        <v>2618</v>
      </c>
    </row>
    <row r="2341" spans="7:11" x14ac:dyDescent="0.25">
      <c r="G2341" s="33" t="s">
        <v>8</v>
      </c>
      <c r="H2341" s="33" t="s">
        <v>2210</v>
      </c>
      <c r="I2341" s="1">
        <v>87141</v>
      </c>
      <c r="J2341" s="2" t="s">
        <v>12670</v>
      </c>
      <c r="K2341" s="2" t="s">
        <v>2618</v>
      </c>
    </row>
    <row r="2342" spans="7:11" x14ac:dyDescent="0.25">
      <c r="G2342" s="33" t="s">
        <v>8</v>
      </c>
      <c r="H2342" s="33" t="s">
        <v>2211</v>
      </c>
      <c r="I2342" s="1">
        <v>87142</v>
      </c>
      <c r="J2342" s="2" t="s">
        <v>12671</v>
      </c>
      <c r="K2342" s="2" t="s">
        <v>2618</v>
      </c>
    </row>
    <row r="2343" spans="7:11" x14ac:dyDescent="0.25">
      <c r="G2343" s="33" t="s">
        <v>8</v>
      </c>
      <c r="H2343" s="33" t="s">
        <v>2212</v>
      </c>
      <c r="I2343" s="1">
        <v>87143</v>
      </c>
      <c r="J2343" s="2" t="s">
        <v>12672</v>
      </c>
      <c r="K2343" s="2" t="s">
        <v>2618</v>
      </c>
    </row>
    <row r="2344" spans="7:11" x14ac:dyDescent="0.25">
      <c r="G2344" s="33" t="s">
        <v>8</v>
      </c>
      <c r="H2344" s="33" t="s">
        <v>2213</v>
      </c>
      <c r="I2344" s="1">
        <v>87144</v>
      </c>
      <c r="J2344" s="2" t="s">
        <v>12673</v>
      </c>
      <c r="K2344" s="2" t="s">
        <v>2618</v>
      </c>
    </row>
    <row r="2345" spans="7:11" x14ac:dyDescent="0.25">
      <c r="G2345" s="33" t="s">
        <v>8</v>
      </c>
      <c r="H2345" s="33" t="s">
        <v>2214</v>
      </c>
      <c r="I2345" s="1">
        <v>87145</v>
      </c>
      <c r="J2345" s="2" t="s">
        <v>12674</v>
      </c>
      <c r="K2345" s="2" t="s">
        <v>2618</v>
      </c>
    </row>
    <row r="2346" spans="7:11" x14ac:dyDescent="0.25">
      <c r="G2346" s="33" t="s">
        <v>8</v>
      </c>
      <c r="H2346" s="33" t="s">
        <v>2314</v>
      </c>
      <c r="I2346" s="1">
        <v>87146</v>
      </c>
      <c r="J2346" s="2" t="s">
        <v>12675</v>
      </c>
      <c r="K2346" s="2" t="s">
        <v>2618</v>
      </c>
    </row>
    <row r="2347" spans="7:11" x14ac:dyDescent="0.25">
      <c r="G2347" s="33" t="s">
        <v>8</v>
      </c>
      <c r="H2347" s="33" t="s">
        <v>2315</v>
      </c>
      <c r="I2347" s="1">
        <v>87147</v>
      </c>
      <c r="J2347" s="2" t="s">
        <v>12676</v>
      </c>
      <c r="K2347" s="2" t="s">
        <v>2618</v>
      </c>
    </row>
    <row r="2348" spans="7:11" x14ac:dyDescent="0.25">
      <c r="G2348" s="33" t="s">
        <v>8</v>
      </c>
      <c r="H2348" s="33" t="s">
        <v>2316</v>
      </c>
      <c r="I2348" s="1">
        <v>87148</v>
      </c>
      <c r="J2348" s="2" t="s">
        <v>12677</v>
      </c>
      <c r="K2348" s="2" t="s">
        <v>2618</v>
      </c>
    </row>
    <row r="2349" spans="7:11" x14ac:dyDescent="0.25">
      <c r="G2349" s="33" t="s">
        <v>8</v>
      </c>
      <c r="H2349" s="33" t="s">
        <v>2317</v>
      </c>
      <c r="I2349" s="1">
        <v>87149</v>
      </c>
      <c r="J2349" s="2" t="s">
        <v>12678</v>
      </c>
      <c r="K2349" s="2" t="s">
        <v>2618</v>
      </c>
    </row>
    <row r="2350" spans="7:11" x14ac:dyDescent="0.25">
      <c r="G2350" s="33" t="s">
        <v>8</v>
      </c>
      <c r="H2350" s="33" t="s">
        <v>2318</v>
      </c>
      <c r="I2350" s="1">
        <v>87150</v>
      </c>
      <c r="J2350" s="2" t="s">
        <v>12679</v>
      </c>
      <c r="K2350" s="2" t="s">
        <v>2619</v>
      </c>
    </row>
    <row r="2351" spans="7:11" x14ac:dyDescent="0.25">
      <c r="G2351" s="33" t="s">
        <v>8</v>
      </c>
      <c r="H2351" s="33" t="s">
        <v>2319</v>
      </c>
      <c r="I2351" s="1">
        <v>87151</v>
      </c>
      <c r="J2351" s="2" t="s">
        <v>12680</v>
      </c>
      <c r="K2351" s="2" t="s">
        <v>2619</v>
      </c>
    </row>
    <row r="2352" spans="7:11" x14ac:dyDescent="0.25">
      <c r="G2352" s="33" t="s">
        <v>8</v>
      </c>
      <c r="H2352" s="33" t="s">
        <v>2320</v>
      </c>
      <c r="I2352" s="1">
        <v>87152</v>
      </c>
      <c r="J2352" s="2" t="s">
        <v>12681</v>
      </c>
      <c r="K2352" s="2" t="s">
        <v>2619</v>
      </c>
    </row>
    <row r="2353" spans="7:11" x14ac:dyDescent="0.25">
      <c r="G2353" s="33" t="s">
        <v>8</v>
      </c>
      <c r="H2353" s="33" t="s">
        <v>2321</v>
      </c>
      <c r="I2353" s="1">
        <v>87153</v>
      </c>
      <c r="J2353" s="2" t="s">
        <v>12682</v>
      </c>
      <c r="K2353" s="2" t="s">
        <v>2619</v>
      </c>
    </row>
    <row r="2354" spans="7:11" x14ac:dyDescent="0.25">
      <c r="G2354" s="33" t="s">
        <v>8</v>
      </c>
      <c r="H2354" s="33" t="s">
        <v>2322</v>
      </c>
      <c r="I2354" s="1">
        <v>87154</v>
      </c>
      <c r="J2354" s="2" t="s">
        <v>12683</v>
      </c>
      <c r="K2354" s="2" t="s">
        <v>2619</v>
      </c>
    </row>
    <row r="2355" spans="7:11" x14ac:dyDescent="0.25">
      <c r="G2355" s="33" t="s">
        <v>8</v>
      </c>
      <c r="H2355" s="33" t="s">
        <v>2323</v>
      </c>
      <c r="I2355" s="1">
        <v>87155</v>
      </c>
      <c r="J2355" s="2" t="s">
        <v>12684</v>
      </c>
      <c r="K2355" s="2" t="s">
        <v>2619</v>
      </c>
    </row>
    <row r="2356" spans="7:11" x14ac:dyDescent="0.25">
      <c r="G2356" s="33" t="s">
        <v>8</v>
      </c>
      <c r="H2356" s="33" t="s">
        <v>2324</v>
      </c>
      <c r="I2356" s="1">
        <v>87156</v>
      </c>
      <c r="J2356" s="2" t="s">
        <v>12685</v>
      </c>
      <c r="K2356" s="2" t="s">
        <v>2619</v>
      </c>
    </row>
    <row r="2357" spans="7:11" x14ac:dyDescent="0.25">
      <c r="G2357" s="33" t="s">
        <v>8</v>
      </c>
      <c r="H2357" s="33" t="s">
        <v>2424</v>
      </c>
      <c r="I2357" s="1">
        <v>87157</v>
      </c>
      <c r="J2357" s="2" t="s">
        <v>12686</v>
      </c>
      <c r="K2357" s="2" t="s">
        <v>2619</v>
      </c>
    </row>
    <row r="2358" spans="7:11" x14ac:dyDescent="0.25">
      <c r="G2358" s="33" t="s">
        <v>8</v>
      </c>
      <c r="H2358" s="33" t="s">
        <v>2425</v>
      </c>
      <c r="I2358" s="1">
        <v>87158</v>
      </c>
      <c r="J2358" s="2" t="s">
        <v>12687</v>
      </c>
      <c r="K2358" s="2" t="s">
        <v>2619</v>
      </c>
    </row>
    <row r="2359" spans="7:11" x14ac:dyDescent="0.25">
      <c r="G2359" s="33" t="s">
        <v>8</v>
      </c>
      <c r="H2359" s="33" t="s">
        <v>2426</v>
      </c>
      <c r="I2359" s="1">
        <v>87159</v>
      </c>
      <c r="J2359" s="2" t="s">
        <v>12688</v>
      </c>
      <c r="K2359" s="2" t="s">
        <v>2619</v>
      </c>
    </row>
    <row r="2360" spans="7:11" x14ac:dyDescent="0.25">
      <c r="G2360" s="33" t="s">
        <v>8</v>
      </c>
      <c r="H2360" s="33" t="s">
        <v>2427</v>
      </c>
      <c r="I2360" s="1">
        <v>87160</v>
      </c>
      <c r="J2360" s="2" t="s">
        <v>12689</v>
      </c>
      <c r="K2360" s="2" t="s">
        <v>2619</v>
      </c>
    </row>
    <row r="2361" spans="7:11" x14ac:dyDescent="0.25">
      <c r="G2361" s="33" t="s">
        <v>8</v>
      </c>
      <c r="H2361" s="33" t="s">
        <v>2428</v>
      </c>
      <c r="I2361" s="1">
        <v>87161</v>
      </c>
      <c r="J2361" s="2" t="s">
        <v>12690</v>
      </c>
      <c r="K2361" s="2" t="s">
        <v>2620</v>
      </c>
    </row>
    <row r="2362" spans="7:11" x14ac:dyDescent="0.25">
      <c r="G2362" s="33" t="s">
        <v>8</v>
      </c>
      <c r="H2362" s="33" t="s">
        <v>2429</v>
      </c>
      <c r="I2362" s="1">
        <v>87162</v>
      </c>
      <c r="J2362" s="2" t="s">
        <v>12691</v>
      </c>
      <c r="K2362" s="2" t="s">
        <v>2620</v>
      </c>
    </row>
    <row r="2363" spans="7:11" x14ac:dyDescent="0.25">
      <c r="G2363" s="33" t="s">
        <v>8</v>
      </c>
      <c r="H2363" s="33" t="s">
        <v>2430</v>
      </c>
      <c r="I2363" s="1">
        <v>87163</v>
      </c>
      <c r="J2363" s="2" t="s">
        <v>12692</v>
      </c>
      <c r="K2363" s="2" t="s">
        <v>2620</v>
      </c>
    </row>
    <row r="2364" spans="7:11" x14ac:dyDescent="0.25">
      <c r="G2364" s="33" t="s">
        <v>8</v>
      </c>
      <c r="H2364" s="33" t="s">
        <v>2431</v>
      </c>
      <c r="I2364" s="1">
        <v>87164</v>
      </c>
      <c r="J2364" s="2" t="s">
        <v>12693</v>
      </c>
      <c r="K2364" s="2" t="s">
        <v>2620</v>
      </c>
    </row>
    <row r="2365" spans="7:11" x14ac:dyDescent="0.25">
      <c r="G2365" s="33" t="s">
        <v>8</v>
      </c>
      <c r="H2365" s="33" t="s">
        <v>2432</v>
      </c>
      <c r="I2365" s="1">
        <v>87165</v>
      </c>
      <c r="J2365" s="2" t="s">
        <v>12694</v>
      </c>
      <c r="K2365" s="2" t="s">
        <v>2620</v>
      </c>
    </row>
    <row r="2366" spans="7:11" x14ac:dyDescent="0.25">
      <c r="G2366" s="33" t="s">
        <v>8</v>
      </c>
      <c r="H2366" s="33" t="s">
        <v>2433</v>
      </c>
      <c r="I2366" s="1">
        <v>87166</v>
      </c>
      <c r="J2366" s="2" t="s">
        <v>12695</v>
      </c>
      <c r="K2366" s="2" t="s">
        <v>2620</v>
      </c>
    </row>
    <row r="2367" spans="7:11" x14ac:dyDescent="0.25">
      <c r="G2367" s="33" t="s">
        <v>8</v>
      </c>
      <c r="H2367" s="33" t="s">
        <v>2434</v>
      </c>
      <c r="I2367" s="1">
        <v>87167</v>
      </c>
      <c r="J2367" s="2" t="s">
        <v>12696</v>
      </c>
      <c r="K2367" s="2" t="s">
        <v>2620</v>
      </c>
    </row>
    <row r="2368" spans="7:11" x14ac:dyDescent="0.25">
      <c r="G2368" s="33" t="s">
        <v>8</v>
      </c>
      <c r="H2368" s="33" t="s">
        <v>2534</v>
      </c>
      <c r="I2368" s="1">
        <v>87168</v>
      </c>
      <c r="J2368" s="2" t="s">
        <v>12697</v>
      </c>
      <c r="K2368" s="2" t="s">
        <v>2620</v>
      </c>
    </row>
    <row r="2369" spans="7:11" x14ac:dyDescent="0.25">
      <c r="G2369" s="33" t="s">
        <v>8</v>
      </c>
      <c r="H2369" s="33" t="s">
        <v>2535</v>
      </c>
      <c r="I2369" s="1">
        <v>87169</v>
      </c>
      <c r="J2369" s="2" t="s">
        <v>12698</v>
      </c>
      <c r="K2369" s="2" t="s">
        <v>2620</v>
      </c>
    </row>
    <row r="2370" spans="7:11" x14ac:dyDescent="0.25">
      <c r="G2370" s="33" t="s">
        <v>8</v>
      </c>
      <c r="H2370" s="33" t="s">
        <v>2536</v>
      </c>
      <c r="I2370" s="1">
        <v>87170</v>
      </c>
      <c r="J2370" s="2" t="s">
        <v>12699</v>
      </c>
      <c r="K2370" s="2" t="s">
        <v>2620</v>
      </c>
    </row>
    <row r="2371" spans="7:11" x14ac:dyDescent="0.25">
      <c r="G2371" s="33" t="s">
        <v>8</v>
      </c>
      <c r="H2371" s="33" t="s">
        <v>2537</v>
      </c>
      <c r="I2371" s="1">
        <v>87171</v>
      </c>
      <c r="J2371" s="2" t="s">
        <v>12700</v>
      </c>
      <c r="K2371" s="2" t="s">
        <v>2620</v>
      </c>
    </row>
    <row r="2372" spans="7:11" x14ac:dyDescent="0.25">
      <c r="G2372" s="33" t="s">
        <v>8</v>
      </c>
      <c r="H2372" s="33" t="s">
        <v>2538</v>
      </c>
      <c r="I2372" s="1">
        <v>87172</v>
      </c>
      <c r="J2372" s="2" t="s">
        <v>12701</v>
      </c>
      <c r="K2372" s="2" t="s">
        <v>2620</v>
      </c>
    </row>
    <row r="2373" spans="7:11" x14ac:dyDescent="0.25">
      <c r="G2373" s="33" t="s">
        <v>8</v>
      </c>
      <c r="H2373" s="33" t="s">
        <v>2539</v>
      </c>
      <c r="I2373" s="1">
        <v>87173</v>
      </c>
      <c r="J2373" s="2" t="s">
        <v>12702</v>
      </c>
      <c r="K2373" s="2" t="s">
        <v>2620</v>
      </c>
    </row>
    <row r="2374" spans="7:11" x14ac:dyDescent="0.25">
      <c r="G2374" s="33" t="s">
        <v>8</v>
      </c>
      <c r="H2374" s="33" t="s">
        <v>2540</v>
      </c>
      <c r="I2374" s="1">
        <v>87174</v>
      </c>
      <c r="J2374" s="2" t="s">
        <v>12703</v>
      </c>
      <c r="K2374" s="2" t="s">
        <v>2620</v>
      </c>
    </row>
    <row r="2375" spans="7:11" x14ac:dyDescent="0.25">
      <c r="G2375" s="33" t="s">
        <v>8</v>
      </c>
      <c r="H2375" s="33" t="s">
        <v>2541</v>
      </c>
      <c r="I2375" s="1">
        <v>87175</v>
      </c>
      <c r="J2375" s="2" t="s">
        <v>12704</v>
      </c>
      <c r="K2375" s="2" t="s">
        <v>2620</v>
      </c>
    </row>
    <row r="2376" spans="7:11" x14ac:dyDescent="0.25">
      <c r="G2376" s="33" t="s">
        <v>8</v>
      </c>
      <c r="H2376" s="33" t="s">
        <v>2542</v>
      </c>
      <c r="I2376" s="1">
        <v>87176</v>
      </c>
      <c r="J2376" s="2" t="s">
        <v>12705</v>
      </c>
      <c r="K2376" s="2" t="s">
        <v>2620</v>
      </c>
    </row>
    <row r="2377" spans="7:11" x14ac:dyDescent="0.25">
      <c r="G2377" s="33" t="s">
        <v>8</v>
      </c>
      <c r="H2377" s="33" t="s">
        <v>2543</v>
      </c>
      <c r="I2377" s="1">
        <v>87177</v>
      </c>
      <c r="J2377" s="2" t="s">
        <v>12706</v>
      </c>
      <c r="K2377" s="2" t="s">
        <v>2621</v>
      </c>
    </row>
    <row r="2378" spans="7:11" x14ac:dyDescent="0.25">
      <c r="G2378" s="33" t="s">
        <v>8</v>
      </c>
      <c r="H2378" s="33" t="s">
        <v>2544</v>
      </c>
      <c r="I2378" s="1">
        <v>87178</v>
      </c>
      <c r="J2378" s="2" t="s">
        <v>12707</v>
      </c>
      <c r="K2378" s="2" t="s">
        <v>2621</v>
      </c>
    </row>
    <row r="2379" spans="7:11" x14ac:dyDescent="0.25">
      <c r="G2379" s="33" t="s">
        <v>8</v>
      </c>
      <c r="H2379" s="33" t="s">
        <v>351</v>
      </c>
      <c r="I2379" s="1">
        <v>87179</v>
      </c>
      <c r="J2379" s="2" t="s">
        <v>12708</v>
      </c>
      <c r="K2379" s="2" t="s">
        <v>2621</v>
      </c>
    </row>
    <row r="2380" spans="7:11" x14ac:dyDescent="0.25">
      <c r="G2380" s="33" t="s">
        <v>8</v>
      </c>
      <c r="H2380" s="33" t="s">
        <v>491</v>
      </c>
      <c r="I2380" s="1">
        <v>87180</v>
      </c>
      <c r="J2380" s="2" t="s">
        <v>12709</v>
      </c>
      <c r="K2380" s="2" t="s">
        <v>2621</v>
      </c>
    </row>
    <row r="2381" spans="7:11" x14ac:dyDescent="0.25">
      <c r="G2381" s="33" t="s">
        <v>8</v>
      </c>
      <c r="H2381" s="33" t="s">
        <v>631</v>
      </c>
      <c r="I2381" s="1">
        <v>87181</v>
      </c>
      <c r="J2381" s="2" t="s">
        <v>12710</v>
      </c>
      <c r="K2381" s="2" t="s">
        <v>2621</v>
      </c>
    </row>
    <row r="2382" spans="7:11" x14ac:dyDescent="0.25">
      <c r="G2382" s="33" t="s">
        <v>8</v>
      </c>
      <c r="H2382" s="33" t="s">
        <v>771</v>
      </c>
      <c r="I2382" s="1">
        <v>87182</v>
      </c>
      <c r="J2382" s="2" t="s">
        <v>12711</v>
      </c>
      <c r="K2382" s="2" t="s">
        <v>2621</v>
      </c>
    </row>
    <row r="2383" spans="7:11" x14ac:dyDescent="0.25">
      <c r="G2383" s="33" t="s">
        <v>8</v>
      </c>
      <c r="H2383" s="33" t="s">
        <v>911</v>
      </c>
      <c r="I2383" s="1">
        <v>87183</v>
      </c>
      <c r="J2383" s="2" t="s">
        <v>12712</v>
      </c>
      <c r="K2383" s="2" t="s">
        <v>2621</v>
      </c>
    </row>
    <row r="2384" spans="7:11" x14ac:dyDescent="0.25">
      <c r="G2384" s="33" t="s">
        <v>8</v>
      </c>
      <c r="H2384" s="33" t="s">
        <v>1051</v>
      </c>
      <c r="I2384" s="1">
        <v>87184</v>
      </c>
      <c r="J2384" s="2" t="s">
        <v>12713</v>
      </c>
      <c r="K2384" s="2" t="s">
        <v>2621</v>
      </c>
    </row>
    <row r="2385" spans="7:11" x14ac:dyDescent="0.25">
      <c r="G2385" s="33" t="s">
        <v>8</v>
      </c>
      <c r="H2385" s="33" t="s">
        <v>1191</v>
      </c>
      <c r="I2385" s="1">
        <v>87185</v>
      </c>
      <c r="J2385" s="2" t="s">
        <v>12714</v>
      </c>
      <c r="K2385" s="2" t="s">
        <v>2621</v>
      </c>
    </row>
    <row r="2386" spans="7:11" x14ac:dyDescent="0.25">
      <c r="G2386" s="33" t="s">
        <v>8</v>
      </c>
      <c r="H2386" s="33" t="s">
        <v>1331</v>
      </c>
      <c r="I2386" s="1">
        <v>87186</v>
      </c>
      <c r="J2386" s="2" t="s">
        <v>12715</v>
      </c>
      <c r="K2386" s="2" t="s">
        <v>2621</v>
      </c>
    </row>
    <row r="2387" spans="7:11" x14ac:dyDescent="0.25">
      <c r="G2387" s="33" t="s">
        <v>8</v>
      </c>
      <c r="H2387" s="33" t="s">
        <v>1471</v>
      </c>
      <c r="I2387" s="1">
        <v>87187</v>
      </c>
      <c r="J2387" s="2" t="s">
        <v>12716</v>
      </c>
      <c r="K2387" s="2" t="s">
        <v>2621</v>
      </c>
    </row>
    <row r="2388" spans="7:11" x14ac:dyDescent="0.25">
      <c r="G2388" s="33" t="s">
        <v>8</v>
      </c>
      <c r="H2388" s="33" t="s">
        <v>135</v>
      </c>
      <c r="I2388" s="1">
        <v>87188</v>
      </c>
      <c r="J2388" s="2" t="s">
        <v>12717</v>
      </c>
      <c r="K2388" s="2" t="s">
        <v>2621</v>
      </c>
    </row>
    <row r="2389" spans="7:11" x14ac:dyDescent="0.25">
      <c r="G2389" s="33" t="s">
        <v>8</v>
      </c>
      <c r="H2389" s="33" t="s">
        <v>65</v>
      </c>
      <c r="I2389" s="1">
        <v>87189</v>
      </c>
      <c r="J2389" s="2" t="s">
        <v>12718</v>
      </c>
      <c r="K2389" s="2" t="s">
        <v>2621</v>
      </c>
    </row>
    <row r="2390" spans="7:11" x14ac:dyDescent="0.25">
      <c r="G2390" s="33" t="s">
        <v>8</v>
      </c>
      <c r="H2390" s="33" t="s">
        <v>352</v>
      </c>
      <c r="I2390" s="1">
        <v>87190</v>
      </c>
      <c r="J2390" s="2" t="s">
        <v>12719</v>
      </c>
      <c r="K2390" s="2" t="s">
        <v>2621</v>
      </c>
    </row>
    <row r="2391" spans="7:11" x14ac:dyDescent="0.25">
      <c r="G2391" s="33" t="s">
        <v>8</v>
      </c>
      <c r="H2391" s="33" t="s">
        <v>492</v>
      </c>
      <c r="I2391" s="1">
        <v>87191</v>
      </c>
      <c r="J2391" s="2" t="s">
        <v>12720</v>
      </c>
      <c r="K2391" s="2" t="s">
        <v>2621</v>
      </c>
    </row>
    <row r="2392" spans="7:11" x14ac:dyDescent="0.25">
      <c r="G2392" s="33" t="s">
        <v>8</v>
      </c>
      <c r="H2392" s="33" t="s">
        <v>632</v>
      </c>
      <c r="I2392" s="1">
        <v>87192</v>
      </c>
      <c r="J2392" s="2" t="s">
        <v>12721</v>
      </c>
      <c r="K2392" s="2" t="s">
        <v>2621</v>
      </c>
    </row>
    <row r="2393" spans="7:11" x14ac:dyDescent="0.25">
      <c r="G2393" s="33" t="s">
        <v>8</v>
      </c>
      <c r="H2393" s="33" t="s">
        <v>772</v>
      </c>
      <c r="I2393" s="1">
        <v>87193</v>
      </c>
      <c r="J2393" s="2" t="s">
        <v>12722</v>
      </c>
      <c r="K2393" s="2" t="s">
        <v>2621</v>
      </c>
    </row>
    <row r="2394" spans="7:11" x14ac:dyDescent="0.25">
      <c r="G2394" s="33" t="s">
        <v>8</v>
      </c>
      <c r="H2394" s="33" t="s">
        <v>912</v>
      </c>
      <c r="I2394" s="1">
        <v>87194</v>
      </c>
      <c r="J2394" s="2" t="s">
        <v>12723</v>
      </c>
      <c r="K2394" s="2" t="s">
        <v>2621</v>
      </c>
    </row>
    <row r="2395" spans="7:11" x14ac:dyDescent="0.25">
      <c r="G2395" s="33" t="s">
        <v>8</v>
      </c>
      <c r="H2395" s="33" t="s">
        <v>1052</v>
      </c>
      <c r="I2395" s="1">
        <v>87195</v>
      </c>
      <c r="J2395" s="2" t="s">
        <v>12724</v>
      </c>
      <c r="K2395" s="2" t="s">
        <v>2621</v>
      </c>
    </row>
    <row r="2396" spans="7:11" x14ac:dyDescent="0.25">
      <c r="G2396" s="33" t="s">
        <v>8</v>
      </c>
      <c r="H2396" s="33" t="s">
        <v>1192</v>
      </c>
      <c r="I2396" s="1">
        <v>87196</v>
      </c>
      <c r="J2396" s="2" t="s">
        <v>12725</v>
      </c>
      <c r="K2396" s="2" t="s">
        <v>2621</v>
      </c>
    </row>
    <row r="2397" spans="7:11" x14ac:dyDescent="0.25">
      <c r="G2397" s="33" t="s">
        <v>8</v>
      </c>
      <c r="H2397" s="33" t="s">
        <v>1332</v>
      </c>
      <c r="I2397" s="1">
        <v>87197</v>
      </c>
      <c r="J2397" s="2" t="s">
        <v>12726</v>
      </c>
      <c r="K2397" s="2" t="s">
        <v>2621</v>
      </c>
    </row>
    <row r="2398" spans="7:11" x14ac:dyDescent="0.25">
      <c r="G2398" s="33" t="s">
        <v>8</v>
      </c>
      <c r="H2398" s="33" t="s">
        <v>1472</v>
      </c>
      <c r="I2398" s="1">
        <v>87198</v>
      </c>
      <c r="J2398" s="2" t="s">
        <v>12727</v>
      </c>
      <c r="K2398" s="2" t="s">
        <v>2621</v>
      </c>
    </row>
    <row r="2399" spans="7:11" x14ac:dyDescent="0.25">
      <c r="G2399" s="33" t="s">
        <v>8</v>
      </c>
      <c r="H2399" s="33" t="s">
        <v>136</v>
      </c>
      <c r="I2399" s="1">
        <v>87199</v>
      </c>
      <c r="J2399" s="2" t="s">
        <v>12728</v>
      </c>
      <c r="K2399" s="2" t="s">
        <v>2621</v>
      </c>
    </row>
    <row r="2400" spans="7:11" x14ac:dyDescent="0.25">
      <c r="G2400" s="33" t="s">
        <v>8</v>
      </c>
      <c r="H2400" s="33" t="s">
        <v>66</v>
      </c>
      <c r="I2400" s="1">
        <v>87200</v>
      </c>
      <c r="J2400" s="2" t="s">
        <v>12729</v>
      </c>
      <c r="K2400" s="2" t="s">
        <v>2621</v>
      </c>
    </row>
    <row r="2401" spans="7:11" x14ac:dyDescent="0.25">
      <c r="G2401" s="33" t="s">
        <v>8</v>
      </c>
      <c r="H2401" s="33" t="s">
        <v>353</v>
      </c>
      <c r="I2401" s="1">
        <v>87201</v>
      </c>
      <c r="J2401" s="2" t="s">
        <v>12730</v>
      </c>
      <c r="K2401" s="2" t="s">
        <v>2621</v>
      </c>
    </row>
    <row r="2402" spans="7:11" x14ac:dyDescent="0.25">
      <c r="G2402" s="33" t="s">
        <v>8</v>
      </c>
      <c r="H2402" s="33" t="s">
        <v>493</v>
      </c>
      <c r="I2402" s="1">
        <v>87202</v>
      </c>
      <c r="J2402" s="2" t="s">
        <v>12731</v>
      </c>
      <c r="K2402" s="2" t="s">
        <v>2621</v>
      </c>
    </row>
    <row r="2403" spans="7:11" x14ac:dyDescent="0.25">
      <c r="G2403" s="33" t="s">
        <v>8</v>
      </c>
      <c r="H2403" s="33" t="s">
        <v>633</v>
      </c>
      <c r="I2403" s="1">
        <v>87203</v>
      </c>
      <c r="J2403" s="2" t="s">
        <v>12732</v>
      </c>
      <c r="K2403" s="2" t="s">
        <v>2621</v>
      </c>
    </row>
    <row r="2404" spans="7:11" x14ac:dyDescent="0.25">
      <c r="G2404" s="33" t="s">
        <v>8</v>
      </c>
      <c r="H2404" s="33" t="s">
        <v>773</v>
      </c>
      <c r="I2404" s="1">
        <v>87204</v>
      </c>
      <c r="J2404" s="2" t="s">
        <v>12733</v>
      </c>
      <c r="K2404" s="2" t="s">
        <v>2621</v>
      </c>
    </row>
    <row r="2405" spans="7:11" x14ac:dyDescent="0.25">
      <c r="G2405" s="33" t="s">
        <v>8</v>
      </c>
      <c r="H2405" s="33" t="s">
        <v>913</v>
      </c>
      <c r="I2405" s="1">
        <v>87205</v>
      </c>
      <c r="J2405" s="2" t="s">
        <v>12734</v>
      </c>
      <c r="K2405" s="2" t="s">
        <v>2621</v>
      </c>
    </row>
    <row r="2406" spans="7:11" x14ac:dyDescent="0.25">
      <c r="G2406" s="33" t="s">
        <v>8</v>
      </c>
      <c r="H2406" s="33" t="s">
        <v>1053</v>
      </c>
      <c r="I2406" s="1">
        <v>87206</v>
      </c>
      <c r="J2406" s="2" t="s">
        <v>12735</v>
      </c>
      <c r="K2406" s="2" t="s">
        <v>2621</v>
      </c>
    </row>
    <row r="2407" spans="7:11" x14ac:dyDescent="0.25">
      <c r="G2407" s="33" t="s">
        <v>8</v>
      </c>
      <c r="H2407" s="33" t="s">
        <v>1193</v>
      </c>
      <c r="I2407" s="1">
        <v>87207</v>
      </c>
      <c r="J2407" s="2" t="s">
        <v>12736</v>
      </c>
      <c r="K2407" s="2" t="s">
        <v>2621</v>
      </c>
    </row>
    <row r="2408" spans="7:11" x14ac:dyDescent="0.25">
      <c r="G2408" s="33" t="s">
        <v>8</v>
      </c>
      <c r="H2408" s="33" t="s">
        <v>1333</v>
      </c>
      <c r="I2408" s="1">
        <v>87208</v>
      </c>
      <c r="J2408" s="2" t="s">
        <v>12737</v>
      </c>
      <c r="K2408" s="2" t="s">
        <v>2621</v>
      </c>
    </row>
    <row r="2409" spans="7:11" x14ac:dyDescent="0.25">
      <c r="G2409" s="33" t="s">
        <v>8</v>
      </c>
      <c r="H2409" s="33" t="s">
        <v>1473</v>
      </c>
      <c r="I2409" s="1">
        <v>87209</v>
      </c>
      <c r="J2409" s="2" t="s">
        <v>12738</v>
      </c>
      <c r="K2409" s="2" t="s">
        <v>2621</v>
      </c>
    </row>
    <row r="2410" spans="7:11" x14ac:dyDescent="0.25">
      <c r="G2410" s="33" t="s">
        <v>8</v>
      </c>
      <c r="H2410" s="33" t="s">
        <v>137</v>
      </c>
      <c r="I2410" s="1">
        <v>87210</v>
      </c>
      <c r="J2410" s="2" t="s">
        <v>12739</v>
      </c>
      <c r="K2410" s="2" t="s">
        <v>2621</v>
      </c>
    </row>
    <row r="2411" spans="7:11" x14ac:dyDescent="0.25">
      <c r="G2411" s="33" t="s">
        <v>8</v>
      </c>
      <c r="H2411" s="33" t="s">
        <v>67</v>
      </c>
      <c r="I2411" s="1">
        <v>87211</v>
      </c>
      <c r="J2411" s="2" t="s">
        <v>12740</v>
      </c>
      <c r="K2411" s="2" t="s">
        <v>2621</v>
      </c>
    </row>
    <row r="2412" spans="7:11" x14ac:dyDescent="0.25">
      <c r="G2412" s="33" t="s">
        <v>8</v>
      </c>
      <c r="H2412" s="33" t="s">
        <v>354</v>
      </c>
      <c r="I2412" s="1">
        <v>87212</v>
      </c>
      <c r="J2412" s="2" t="s">
        <v>12741</v>
      </c>
      <c r="K2412" s="2" t="s">
        <v>2621</v>
      </c>
    </row>
    <row r="2413" spans="7:11" x14ac:dyDescent="0.25">
      <c r="G2413" s="33" t="s">
        <v>8</v>
      </c>
      <c r="H2413" s="33" t="s">
        <v>494</v>
      </c>
      <c r="I2413" s="1">
        <v>87213</v>
      </c>
      <c r="J2413" s="2" t="s">
        <v>12742</v>
      </c>
      <c r="K2413" s="2" t="s">
        <v>2621</v>
      </c>
    </row>
    <row r="2414" spans="7:11" x14ac:dyDescent="0.25">
      <c r="G2414" s="33" t="s">
        <v>8</v>
      </c>
      <c r="H2414" s="33" t="s">
        <v>634</v>
      </c>
      <c r="I2414" s="1">
        <v>87214</v>
      </c>
      <c r="J2414" s="2" t="s">
        <v>12743</v>
      </c>
      <c r="K2414" s="2" t="s">
        <v>2621</v>
      </c>
    </row>
    <row r="2415" spans="7:11" x14ac:dyDescent="0.25">
      <c r="G2415" s="33" t="s">
        <v>8</v>
      </c>
      <c r="H2415" s="33" t="s">
        <v>774</v>
      </c>
      <c r="I2415" s="1">
        <v>87215</v>
      </c>
      <c r="J2415" s="2" t="s">
        <v>12744</v>
      </c>
      <c r="K2415" s="2" t="s">
        <v>2621</v>
      </c>
    </row>
    <row r="2416" spans="7:11" x14ac:dyDescent="0.25">
      <c r="G2416" s="33" t="s">
        <v>8</v>
      </c>
      <c r="H2416" s="33" t="s">
        <v>914</v>
      </c>
      <c r="I2416" s="1">
        <v>87216</v>
      </c>
      <c r="J2416" s="2" t="s">
        <v>12745</v>
      </c>
      <c r="K2416" s="2" t="s">
        <v>2621</v>
      </c>
    </row>
    <row r="2417" spans="7:11" x14ac:dyDescent="0.25">
      <c r="G2417" s="33" t="s">
        <v>8</v>
      </c>
      <c r="H2417" s="33" t="s">
        <v>1054</v>
      </c>
      <c r="I2417" s="1">
        <v>87217</v>
      </c>
      <c r="J2417" s="2" t="s">
        <v>12746</v>
      </c>
      <c r="K2417" s="2" t="s">
        <v>2621</v>
      </c>
    </row>
    <row r="2418" spans="7:11" x14ac:dyDescent="0.25">
      <c r="G2418" s="33" t="s">
        <v>8</v>
      </c>
      <c r="H2418" s="33" t="s">
        <v>1194</v>
      </c>
      <c r="I2418" s="1">
        <v>87218</v>
      </c>
      <c r="J2418" s="2" t="s">
        <v>12747</v>
      </c>
      <c r="K2418" s="2" t="s">
        <v>2621</v>
      </c>
    </row>
    <row r="2419" spans="7:11" x14ac:dyDescent="0.25">
      <c r="G2419" s="33" t="s">
        <v>8</v>
      </c>
      <c r="H2419" s="33" t="s">
        <v>1334</v>
      </c>
      <c r="I2419" s="1">
        <v>87219</v>
      </c>
      <c r="J2419" s="2" t="s">
        <v>12748</v>
      </c>
      <c r="K2419" s="2" t="s">
        <v>2621</v>
      </c>
    </row>
    <row r="2420" spans="7:11" x14ac:dyDescent="0.25">
      <c r="G2420" s="33" t="s">
        <v>8</v>
      </c>
      <c r="H2420" s="33" t="s">
        <v>1474</v>
      </c>
      <c r="I2420" s="1">
        <v>87220</v>
      </c>
      <c r="J2420" s="2" t="s">
        <v>12749</v>
      </c>
      <c r="K2420" s="2" t="s">
        <v>2621</v>
      </c>
    </row>
    <row r="2421" spans="7:11" x14ac:dyDescent="0.25">
      <c r="G2421" s="33" t="s">
        <v>8</v>
      </c>
      <c r="H2421" s="33" t="s">
        <v>138</v>
      </c>
      <c r="I2421" s="1">
        <v>87221</v>
      </c>
      <c r="J2421" s="2" t="s">
        <v>12750</v>
      </c>
      <c r="K2421" s="2" t="s">
        <v>2621</v>
      </c>
    </row>
    <row r="2422" spans="7:11" x14ac:dyDescent="0.25">
      <c r="G2422" s="33" t="s">
        <v>8</v>
      </c>
      <c r="H2422" s="33" t="s">
        <v>68</v>
      </c>
      <c r="I2422" s="1">
        <v>87222</v>
      </c>
      <c r="J2422" s="2" t="s">
        <v>12751</v>
      </c>
      <c r="K2422" s="2" t="s">
        <v>2621</v>
      </c>
    </row>
    <row r="2423" spans="7:11" x14ac:dyDescent="0.25">
      <c r="G2423" s="33" t="s">
        <v>8</v>
      </c>
      <c r="H2423" s="33" t="s">
        <v>355</v>
      </c>
      <c r="I2423" s="1">
        <v>87223</v>
      </c>
      <c r="J2423" s="2" t="s">
        <v>12752</v>
      </c>
      <c r="K2423" s="2" t="s">
        <v>2621</v>
      </c>
    </row>
    <row r="2424" spans="7:11" x14ac:dyDescent="0.25">
      <c r="G2424" s="33" t="s">
        <v>8</v>
      </c>
      <c r="H2424" s="33" t="s">
        <v>495</v>
      </c>
      <c r="I2424" s="1">
        <v>87224</v>
      </c>
      <c r="J2424" s="2" t="s">
        <v>12753</v>
      </c>
      <c r="K2424" s="2" t="s">
        <v>2621</v>
      </c>
    </row>
    <row r="2425" spans="7:11" x14ac:dyDescent="0.25">
      <c r="G2425" s="33" t="s">
        <v>8</v>
      </c>
      <c r="H2425" s="33" t="s">
        <v>635</v>
      </c>
      <c r="I2425" s="1">
        <v>87225</v>
      </c>
      <c r="J2425" s="2" t="s">
        <v>12754</v>
      </c>
      <c r="K2425" s="2" t="s">
        <v>2621</v>
      </c>
    </row>
    <row r="2426" spans="7:11" x14ac:dyDescent="0.25">
      <c r="G2426" s="33" t="s">
        <v>8</v>
      </c>
      <c r="H2426" s="33" t="s">
        <v>775</v>
      </c>
      <c r="I2426" s="1">
        <v>87226</v>
      </c>
      <c r="J2426" s="2" t="s">
        <v>12755</v>
      </c>
      <c r="K2426" s="2" t="s">
        <v>2621</v>
      </c>
    </row>
    <row r="2427" spans="7:11" x14ac:dyDescent="0.25">
      <c r="G2427" s="33" t="s">
        <v>8</v>
      </c>
      <c r="H2427" s="33" t="s">
        <v>915</v>
      </c>
      <c r="I2427" s="1">
        <v>87227</v>
      </c>
      <c r="J2427" s="2" t="s">
        <v>12756</v>
      </c>
      <c r="K2427" s="2" t="s">
        <v>2621</v>
      </c>
    </row>
    <row r="2428" spans="7:11" x14ac:dyDescent="0.25">
      <c r="G2428" s="33" t="s">
        <v>8</v>
      </c>
      <c r="H2428" s="33" t="s">
        <v>1055</v>
      </c>
      <c r="I2428" s="1">
        <v>87228</v>
      </c>
      <c r="J2428" s="2" t="s">
        <v>12757</v>
      </c>
      <c r="K2428" s="2" t="s">
        <v>2621</v>
      </c>
    </row>
    <row r="2429" spans="7:11" x14ac:dyDescent="0.25">
      <c r="G2429" s="33" t="s">
        <v>8</v>
      </c>
      <c r="H2429" s="33" t="s">
        <v>1195</v>
      </c>
      <c r="I2429" s="1">
        <v>87229</v>
      </c>
      <c r="J2429" s="2" t="s">
        <v>12758</v>
      </c>
      <c r="K2429" s="2" t="s">
        <v>2621</v>
      </c>
    </row>
    <row r="2430" spans="7:11" x14ac:dyDescent="0.25">
      <c r="G2430" s="33" t="s">
        <v>8</v>
      </c>
      <c r="H2430" s="33" t="s">
        <v>1335</v>
      </c>
      <c r="I2430" s="1">
        <v>87230</v>
      </c>
      <c r="J2430" s="2" t="s">
        <v>12759</v>
      </c>
      <c r="K2430" s="2" t="s">
        <v>2622</v>
      </c>
    </row>
    <row r="2431" spans="7:11" x14ac:dyDescent="0.25">
      <c r="G2431" s="33" t="s">
        <v>8</v>
      </c>
      <c r="H2431" s="33" t="s">
        <v>1475</v>
      </c>
      <c r="I2431" s="1">
        <v>87231</v>
      </c>
      <c r="J2431" s="2" t="s">
        <v>12760</v>
      </c>
      <c r="K2431" s="2" t="s">
        <v>2622</v>
      </c>
    </row>
    <row r="2432" spans="7:11" x14ac:dyDescent="0.25">
      <c r="G2432" s="33" t="s">
        <v>8</v>
      </c>
      <c r="H2432" s="33" t="s">
        <v>139</v>
      </c>
      <c r="I2432" s="1">
        <v>87232</v>
      </c>
      <c r="J2432" s="2" t="s">
        <v>12761</v>
      </c>
      <c r="K2432" s="2" t="s">
        <v>2622</v>
      </c>
    </row>
    <row r="2433" spans="7:11" x14ac:dyDescent="0.25">
      <c r="G2433" s="33" t="s">
        <v>8</v>
      </c>
      <c r="H2433" s="33" t="s">
        <v>69</v>
      </c>
      <c r="I2433" s="1">
        <v>87233</v>
      </c>
      <c r="J2433" s="2" t="s">
        <v>12762</v>
      </c>
      <c r="K2433" s="2" t="s">
        <v>2622</v>
      </c>
    </row>
    <row r="2434" spans="7:11" x14ac:dyDescent="0.25">
      <c r="G2434" s="33" t="s">
        <v>8</v>
      </c>
      <c r="H2434" s="33" t="s">
        <v>356</v>
      </c>
      <c r="I2434" s="1">
        <v>87234</v>
      </c>
      <c r="J2434" s="2" t="s">
        <v>12763</v>
      </c>
      <c r="K2434" s="2" t="s">
        <v>2622</v>
      </c>
    </row>
    <row r="2435" spans="7:11" x14ac:dyDescent="0.25">
      <c r="G2435" s="33" t="s">
        <v>8</v>
      </c>
      <c r="H2435" s="33" t="s">
        <v>496</v>
      </c>
      <c r="I2435" s="1">
        <v>87235</v>
      </c>
      <c r="J2435" s="2" t="s">
        <v>12764</v>
      </c>
      <c r="K2435" s="2" t="s">
        <v>2622</v>
      </c>
    </row>
    <row r="2436" spans="7:11" x14ac:dyDescent="0.25">
      <c r="G2436" s="33" t="s">
        <v>8</v>
      </c>
      <c r="H2436" s="33" t="s">
        <v>636</v>
      </c>
      <c r="I2436" s="1">
        <v>87236</v>
      </c>
      <c r="J2436" s="2" t="s">
        <v>12765</v>
      </c>
      <c r="K2436" s="2" t="s">
        <v>2622</v>
      </c>
    </row>
    <row r="2437" spans="7:11" x14ac:dyDescent="0.25">
      <c r="G2437" s="33" t="s">
        <v>8</v>
      </c>
      <c r="H2437" s="33" t="s">
        <v>776</v>
      </c>
      <c r="I2437" s="1">
        <v>87237</v>
      </c>
      <c r="J2437" s="2" t="s">
        <v>12766</v>
      </c>
      <c r="K2437" s="2" t="s">
        <v>2622</v>
      </c>
    </row>
    <row r="2438" spans="7:11" x14ac:dyDescent="0.25">
      <c r="G2438" s="33" t="s">
        <v>8</v>
      </c>
      <c r="H2438" s="33" t="s">
        <v>916</v>
      </c>
      <c r="I2438" s="1">
        <v>87238</v>
      </c>
      <c r="J2438" s="2" t="s">
        <v>12767</v>
      </c>
      <c r="K2438" s="2" t="s">
        <v>2622</v>
      </c>
    </row>
    <row r="2439" spans="7:11" x14ac:dyDescent="0.25">
      <c r="G2439" s="33" t="s">
        <v>8</v>
      </c>
      <c r="H2439" s="33" t="s">
        <v>1056</v>
      </c>
      <c r="I2439" s="1">
        <v>87239</v>
      </c>
      <c r="J2439" s="2" t="s">
        <v>12768</v>
      </c>
      <c r="K2439" s="2" t="s">
        <v>2622</v>
      </c>
    </row>
    <row r="2440" spans="7:11" x14ac:dyDescent="0.25">
      <c r="G2440" s="33" t="s">
        <v>8</v>
      </c>
      <c r="H2440" s="33" t="s">
        <v>1196</v>
      </c>
      <c r="I2440" s="1">
        <v>87240</v>
      </c>
      <c r="J2440" s="2" t="s">
        <v>12769</v>
      </c>
      <c r="K2440" s="2" t="s">
        <v>2622</v>
      </c>
    </row>
    <row r="2441" spans="7:11" x14ac:dyDescent="0.25">
      <c r="G2441" s="33" t="s">
        <v>8</v>
      </c>
      <c r="H2441" s="33" t="s">
        <v>1336</v>
      </c>
      <c r="I2441" s="1">
        <v>87241</v>
      </c>
      <c r="J2441" s="2" t="s">
        <v>12770</v>
      </c>
      <c r="K2441" s="2" t="s">
        <v>2622</v>
      </c>
    </row>
    <row r="2442" spans="7:11" x14ac:dyDescent="0.25">
      <c r="G2442" s="33" t="s">
        <v>8</v>
      </c>
      <c r="H2442" s="33" t="s">
        <v>1476</v>
      </c>
      <c r="I2442" s="1">
        <v>87242</v>
      </c>
      <c r="J2442" s="2" t="s">
        <v>12771</v>
      </c>
      <c r="K2442" s="2" t="s">
        <v>2622</v>
      </c>
    </row>
    <row r="2443" spans="7:11" x14ac:dyDescent="0.25">
      <c r="G2443" s="33" t="s">
        <v>8</v>
      </c>
      <c r="H2443" s="33" t="s">
        <v>140</v>
      </c>
      <c r="I2443" s="1">
        <v>87243</v>
      </c>
      <c r="J2443" s="2" t="s">
        <v>12772</v>
      </c>
      <c r="K2443" s="2" t="s">
        <v>2622</v>
      </c>
    </row>
    <row r="2444" spans="7:11" x14ac:dyDescent="0.25">
      <c r="G2444" s="33" t="s">
        <v>8</v>
      </c>
      <c r="H2444" s="33" t="s">
        <v>70</v>
      </c>
      <c r="I2444" s="1">
        <v>87244</v>
      </c>
      <c r="J2444" s="2" t="s">
        <v>12773</v>
      </c>
      <c r="K2444" s="2" t="s">
        <v>2622</v>
      </c>
    </row>
    <row r="2445" spans="7:11" x14ac:dyDescent="0.25">
      <c r="G2445" s="33" t="s">
        <v>8</v>
      </c>
      <c r="H2445" s="33" t="s">
        <v>357</v>
      </c>
      <c r="I2445" s="1">
        <v>87245</v>
      </c>
      <c r="J2445" s="2" t="s">
        <v>12774</v>
      </c>
      <c r="K2445" s="2" t="s">
        <v>2622</v>
      </c>
    </row>
    <row r="2446" spans="7:11" x14ac:dyDescent="0.25">
      <c r="G2446" s="33" t="s">
        <v>8</v>
      </c>
      <c r="H2446" s="33" t="s">
        <v>497</v>
      </c>
      <c r="I2446" s="1">
        <v>87246</v>
      </c>
      <c r="J2446" s="2" t="s">
        <v>12775</v>
      </c>
      <c r="K2446" s="2" t="s">
        <v>2622</v>
      </c>
    </row>
    <row r="2447" spans="7:11" x14ac:dyDescent="0.25">
      <c r="G2447" s="33" t="s">
        <v>8</v>
      </c>
      <c r="H2447" s="33" t="s">
        <v>637</v>
      </c>
      <c r="I2447" s="1">
        <v>87247</v>
      </c>
      <c r="J2447" s="2" t="s">
        <v>12776</v>
      </c>
      <c r="K2447" s="2" t="s">
        <v>2622</v>
      </c>
    </row>
    <row r="2448" spans="7:11" x14ac:dyDescent="0.25">
      <c r="G2448" s="33" t="s">
        <v>8</v>
      </c>
      <c r="H2448" s="33" t="s">
        <v>777</v>
      </c>
      <c r="I2448" s="1">
        <v>87248</v>
      </c>
      <c r="J2448" s="2" t="s">
        <v>12777</v>
      </c>
      <c r="K2448" s="2" t="s">
        <v>2622</v>
      </c>
    </row>
    <row r="2449" spans="7:11" x14ac:dyDescent="0.25">
      <c r="G2449" s="33" t="s">
        <v>8</v>
      </c>
      <c r="H2449" s="33" t="s">
        <v>917</v>
      </c>
      <c r="I2449" s="1">
        <v>87249</v>
      </c>
      <c r="J2449" s="2" t="s">
        <v>12778</v>
      </c>
      <c r="K2449" s="2" t="s">
        <v>2622</v>
      </c>
    </row>
    <row r="2450" spans="7:11" x14ac:dyDescent="0.25">
      <c r="G2450" s="33" t="s">
        <v>8</v>
      </c>
      <c r="H2450" s="33" t="s">
        <v>1057</v>
      </c>
      <c r="I2450" s="1">
        <v>87250</v>
      </c>
      <c r="J2450" s="2" t="s">
        <v>12779</v>
      </c>
      <c r="K2450" s="2" t="s">
        <v>2622</v>
      </c>
    </row>
    <row r="2451" spans="7:11" x14ac:dyDescent="0.25">
      <c r="G2451" s="33" t="s">
        <v>8</v>
      </c>
      <c r="H2451" s="33" t="s">
        <v>1197</v>
      </c>
      <c r="I2451" s="1">
        <v>87251</v>
      </c>
      <c r="J2451" s="2" t="s">
        <v>12780</v>
      </c>
      <c r="K2451" s="2" t="s">
        <v>2622</v>
      </c>
    </row>
    <row r="2452" spans="7:11" x14ac:dyDescent="0.25">
      <c r="G2452" s="33" t="s">
        <v>8</v>
      </c>
      <c r="H2452" s="33" t="s">
        <v>1337</v>
      </c>
      <c r="I2452" s="1">
        <v>87252</v>
      </c>
      <c r="J2452" s="2" t="s">
        <v>12781</v>
      </c>
      <c r="K2452" s="2" t="s">
        <v>2622</v>
      </c>
    </row>
    <row r="2453" spans="7:11" x14ac:dyDescent="0.25">
      <c r="G2453" s="33" t="s">
        <v>8</v>
      </c>
      <c r="H2453" s="33" t="s">
        <v>1477</v>
      </c>
      <c r="I2453" s="1">
        <v>87253</v>
      </c>
      <c r="J2453" s="2" t="s">
        <v>12782</v>
      </c>
      <c r="K2453" s="2" t="s">
        <v>2622</v>
      </c>
    </row>
    <row r="2454" spans="7:11" x14ac:dyDescent="0.25">
      <c r="G2454" s="33" t="s">
        <v>8</v>
      </c>
      <c r="H2454" s="33" t="s">
        <v>141</v>
      </c>
      <c r="I2454" s="1">
        <v>87254</v>
      </c>
      <c r="J2454" s="2" t="s">
        <v>12783</v>
      </c>
      <c r="K2454" s="2" t="s">
        <v>2622</v>
      </c>
    </row>
    <row r="2455" spans="7:11" x14ac:dyDescent="0.25">
      <c r="G2455" s="33" t="s">
        <v>8</v>
      </c>
      <c r="H2455" s="33" t="s">
        <v>71</v>
      </c>
      <c r="I2455" s="1">
        <v>87255</v>
      </c>
      <c r="J2455" s="2" t="s">
        <v>12784</v>
      </c>
      <c r="K2455" s="2" t="s">
        <v>2622</v>
      </c>
    </row>
    <row r="2456" spans="7:11" x14ac:dyDescent="0.25">
      <c r="G2456" s="33" t="s">
        <v>8</v>
      </c>
      <c r="H2456" s="33" t="s">
        <v>358</v>
      </c>
      <c r="I2456" s="1">
        <v>87256</v>
      </c>
      <c r="J2456" s="2" t="s">
        <v>12785</v>
      </c>
      <c r="K2456" s="2" t="s">
        <v>2622</v>
      </c>
    </row>
    <row r="2457" spans="7:11" x14ac:dyDescent="0.25">
      <c r="G2457" s="33" t="s">
        <v>8</v>
      </c>
      <c r="H2457" s="33" t="s">
        <v>498</v>
      </c>
      <c r="I2457" s="1">
        <v>87257</v>
      </c>
      <c r="J2457" s="2" t="s">
        <v>12786</v>
      </c>
      <c r="K2457" s="2" t="s">
        <v>2622</v>
      </c>
    </row>
    <row r="2458" spans="7:11" x14ac:dyDescent="0.25">
      <c r="G2458" s="33" t="s">
        <v>8</v>
      </c>
      <c r="H2458" s="33" t="s">
        <v>638</v>
      </c>
      <c r="I2458" s="1">
        <v>87258</v>
      </c>
      <c r="J2458" s="2" t="s">
        <v>12787</v>
      </c>
      <c r="K2458" s="2" t="s">
        <v>2622</v>
      </c>
    </row>
    <row r="2459" spans="7:11" x14ac:dyDescent="0.25">
      <c r="G2459" s="33" t="s">
        <v>8</v>
      </c>
      <c r="H2459" s="33" t="s">
        <v>778</v>
      </c>
      <c r="I2459" s="1">
        <v>87259</v>
      </c>
      <c r="J2459" s="2" t="s">
        <v>12788</v>
      </c>
      <c r="K2459" s="2" t="s">
        <v>2622</v>
      </c>
    </row>
    <row r="2460" spans="7:11" x14ac:dyDescent="0.25">
      <c r="G2460" s="33" t="s">
        <v>8</v>
      </c>
      <c r="H2460" s="33" t="s">
        <v>918</v>
      </c>
      <c r="I2460" s="1">
        <v>87260</v>
      </c>
      <c r="J2460" s="2" t="s">
        <v>12789</v>
      </c>
      <c r="K2460" s="2" t="s">
        <v>2622</v>
      </c>
    </row>
    <row r="2461" spans="7:11" x14ac:dyDescent="0.25">
      <c r="G2461" s="33" t="s">
        <v>8</v>
      </c>
      <c r="H2461" s="33" t="s">
        <v>1058</v>
      </c>
      <c r="I2461" s="1">
        <v>87261</v>
      </c>
      <c r="J2461" s="2" t="s">
        <v>12790</v>
      </c>
      <c r="K2461" s="2" t="s">
        <v>2622</v>
      </c>
    </row>
    <row r="2462" spans="7:11" x14ac:dyDescent="0.25">
      <c r="G2462" s="33" t="s">
        <v>8</v>
      </c>
      <c r="H2462" s="33" t="s">
        <v>1198</v>
      </c>
      <c r="I2462" s="1">
        <v>87262</v>
      </c>
      <c r="J2462" s="2" t="s">
        <v>12791</v>
      </c>
      <c r="K2462" s="2" t="s">
        <v>2622</v>
      </c>
    </row>
    <row r="2463" spans="7:11" x14ac:dyDescent="0.25">
      <c r="G2463" s="33" t="s">
        <v>8</v>
      </c>
      <c r="H2463" s="33" t="s">
        <v>1338</v>
      </c>
      <c r="I2463" s="1">
        <v>87263</v>
      </c>
      <c r="J2463" s="2" t="s">
        <v>12792</v>
      </c>
      <c r="K2463" s="2" t="s">
        <v>2622</v>
      </c>
    </row>
    <row r="2464" spans="7:11" x14ac:dyDescent="0.25">
      <c r="G2464" s="33" t="s">
        <v>8</v>
      </c>
      <c r="H2464" s="33" t="s">
        <v>1478</v>
      </c>
      <c r="I2464" s="1">
        <v>87264</v>
      </c>
      <c r="J2464" s="2" t="s">
        <v>12793</v>
      </c>
      <c r="K2464" s="2" t="s">
        <v>2622</v>
      </c>
    </row>
    <row r="2465" spans="7:11" x14ac:dyDescent="0.25">
      <c r="G2465" s="33" t="s">
        <v>8</v>
      </c>
      <c r="H2465" s="33" t="s">
        <v>142</v>
      </c>
      <c r="I2465" s="1">
        <v>87265</v>
      </c>
      <c r="J2465" s="2" t="s">
        <v>12794</v>
      </c>
      <c r="K2465" s="2" t="s">
        <v>2622</v>
      </c>
    </row>
    <row r="2466" spans="7:11" x14ac:dyDescent="0.25">
      <c r="G2466" s="33" t="s">
        <v>8</v>
      </c>
      <c r="H2466" s="33" t="s">
        <v>72</v>
      </c>
      <c r="I2466" s="1">
        <v>87266</v>
      </c>
      <c r="J2466" s="2" t="s">
        <v>12795</v>
      </c>
      <c r="K2466" s="2" t="s">
        <v>2622</v>
      </c>
    </row>
    <row r="2467" spans="7:11" x14ac:dyDescent="0.25">
      <c r="G2467" s="33" t="s">
        <v>8</v>
      </c>
      <c r="H2467" s="33" t="s">
        <v>359</v>
      </c>
      <c r="I2467" s="1">
        <v>87267</v>
      </c>
      <c r="J2467" s="2" t="s">
        <v>12796</v>
      </c>
      <c r="K2467" s="2" t="s">
        <v>2622</v>
      </c>
    </row>
    <row r="2468" spans="7:11" x14ac:dyDescent="0.25">
      <c r="G2468" s="33" t="s">
        <v>8</v>
      </c>
      <c r="H2468" s="33" t="s">
        <v>499</v>
      </c>
      <c r="I2468" s="1">
        <v>87268</v>
      </c>
      <c r="J2468" s="2" t="s">
        <v>12797</v>
      </c>
      <c r="K2468" s="2" t="s">
        <v>2622</v>
      </c>
    </row>
    <row r="2469" spans="7:11" x14ac:dyDescent="0.25">
      <c r="G2469" s="33" t="s">
        <v>8</v>
      </c>
      <c r="H2469" s="33" t="s">
        <v>639</v>
      </c>
      <c r="I2469" s="1">
        <v>87269</v>
      </c>
      <c r="J2469" s="2" t="s">
        <v>12798</v>
      </c>
      <c r="K2469" s="2" t="s">
        <v>2622</v>
      </c>
    </row>
    <row r="2470" spans="7:11" x14ac:dyDescent="0.25">
      <c r="G2470" s="33" t="s">
        <v>8</v>
      </c>
      <c r="H2470" s="33" t="s">
        <v>779</v>
      </c>
      <c r="I2470" s="1">
        <v>87270</v>
      </c>
      <c r="J2470" s="2" t="s">
        <v>12799</v>
      </c>
      <c r="K2470" s="2" t="s">
        <v>2622</v>
      </c>
    </row>
    <row r="2471" spans="7:11" x14ac:dyDescent="0.25">
      <c r="G2471" s="33" t="s">
        <v>8</v>
      </c>
      <c r="H2471" s="33" t="s">
        <v>919</v>
      </c>
      <c r="I2471" s="1">
        <v>87271</v>
      </c>
      <c r="J2471" s="2" t="s">
        <v>12800</v>
      </c>
      <c r="K2471" s="2" t="s">
        <v>2622</v>
      </c>
    </row>
    <row r="2472" spans="7:11" x14ac:dyDescent="0.25">
      <c r="G2472" s="33" t="s">
        <v>8</v>
      </c>
      <c r="H2472" s="33" t="s">
        <v>1059</v>
      </c>
      <c r="I2472" s="1">
        <v>87272</v>
      </c>
      <c r="J2472" s="2" t="s">
        <v>12801</v>
      </c>
      <c r="K2472" s="2" t="s">
        <v>2622</v>
      </c>
    </row>
    <row r="2473" spans="7:11" x14ac:dyDescent="0.25">
      <c r="G2473" s="33" t="s">
        <v>8</v>
      </c>
      <c r="H2473" s="33" t="s">
        <v>1199</v>
      </c>
      <c r="I2473" s="1">
        <v>87273</v>
      </c>
      <c r="J2473" s="2" t="s">
        <v>12802</v>
      </c>
      <c r="K2473" s="2" t="s">
        <v>2622</v>
      </c>
    </row>
    <row r="2474" spans="7:11" x14ac:dyDescent="0.25">
      <c r="G2474" s="33" t="s">
        <v>8</v>
      </c>
      <c r="H2474" s="33" t="s">
        <v>1339</v>
      </c>
      <c r="I2474" s="1">
        <v>87274</v>
      </c>
      <c r="J2474" s="2" t="s">
        <v>12803</v>
      </c>
      <c r="K2474" s="2" t="s">
        <v>2622</v>
      </c>
    </row>
    <row r="2475" spans="7:11" x14ac:dyDescent="0.25">
      <c r="G2475" s="33" t="s">
        <v>8</v>
      </c>
      <c r="H2475" s="33" t="s">
        <v>1479</v>
      </c>
      <c r="I2475" s="1">
        <v>87275</v>
      </c>
      <c r="J2475" s="2" t="s">
        <v>12804</v>
      </c>
      <c r="K2475" s="2" t="s">
        <v>2622</v>
      </c>
    </row>
    <row r="2476" spans="7:11" x14ac:dyDescent="0.25">
      <c r="G2476" s="33" t="s">
        <v>8</v>
      </c>
      <c r="H2476" s="33" t="s">
        <v>143</v>
      </c>
      <c r="I2476" s="1">
        <v>87276</v>
      </c>
      <c r="J2476" s="2" t="s">
        <v>12805</v>
      </c>
      <c r="K2476" s="2" t="s">
        <v>2622</v>
      </c>
    </row>
    <row r="2477" spans="7:11" x14ac:dyDescent="0.25">
      <c r="G2477" s="33" t="s">
        <v>8</v>
      </c>
      <c r="H2477" s="33" t="s">
        <v>73</v>
      </c>
      <c r="I2477" s="1">
        <v>87277</v>
      </c>
      <c r="J2477" s="2" t="s">
        <v>12806</v>
      </c>
      <c r="K2477" s="2" t="s">
        <v>2622</v>
      </c>
    </row>
    <row r="2478" spans="7:11" x14ac:dyDescent="0.25">
      <c r="G2478" s="33" t="s">
        <v>8</v>
      </c>
      <c r="H2478" s="33" t="s">
        <v>360</v>
      </c>
      <c r="I2478" s="1">
        <v>87278</v>
      </c>
      <c r="J2478" s="2" t="s">
        <v>12807</v>
      </c>
      <c r="K2478" s="2" t="s">
        <v>2622</v>
      </c>
    </row>
    <row r="2479" spans="7:11" x14ac:dyDescent="0.25">
      <c r="G2479" s="33" t="s">
        <v>8</v>
      </c>
      <c r="H2479" s="33" t="s">
        <v>500</v>
      </c>
      <c r="I2479" s="1">
        <v>87279</v>
      </c>
      <c r="J2479" s="2" t="s">
        <v>12808</v>
      </c>
      <c r="K2479" s="2" t="s">
        <v>2622</v>
      </c>
    </row>
    <row r="2480" spans="7:11" x14ac:dyDescent="0.25">
      <c r="G2480" s="33" t="s">
        <v>8</v>
      </c>
      <c r="H2480" s="33" t="s">
        <v>640</v>
      </c>
      <c r="I2480" s="1">
        <v>87280</v>
      </c>
      <c r="J2480" s="2" t="s">
        <v>12809</v>
      </c>
      <c r="K2480" s="2" t="s">
        <v>2622</v>
      </c>
    </row>
    <row r="2481" spans="7:11" x14ac:dyDescent="0.25">
      <c r="G2481" s="33" t="s">
        <v>8</v>
      </c>
      <c r="H2481" s="33" t="s">
        <v>780</v>
      </c>
      <c r="I2481" s="1">
        <v>87281</v>
      </c>
      <c r="J2481" s="2" t="s">
        <v>12810</v>
      </c>
      <c r="K2481" s="2" t="s">
        <v>2622</v>
      </c>
    </row>
    <row r="2482" spans="7:11" x14ac:dyDescent="0.25">
      <c r="G2482" s="33" t="s">
        <v>8</v>
      </c>
      <c r="H2482" s="33" t="s">
        <v>920</v>
      </c>
      <c r="I2482" s="1">
        <v>87282</v>
      </c>
      <c r="J2482" s="2" t="s">
        <v>12811</v>
      </c>
      <c r="K2482" s="2" t="s">
        <v>2622</v>
      </c>
    </row>
    <row r="2483" spans="7:11" x14ac:dyDescent="0.25">
      <c r="G2483" s="33" t="s">
        <v>8</v>
      </c>
      <c r="H2483" s="33" t="s">
        <v>1060</v>
      </c>
      <c r="I2483" s="1">
        <v>87283</v>
      </c>
      <c r="J2483" s="2" t="s">
        <v>12812</v>
      </c>
      <c r="K2483" s="2" t="s">
        <v>2622</v>
      </c>
    </row>
    <row r="2484" spans="7:11" x14ac:dyDescent="0.25">
      <c r="G2484" s="33" t="s">
        <v>8</v>
      </c>
      <c r="H2484" s="33" t="s">
        <v>1200</v>
      </c>
      <c r="I2484" s="1">
        <v>87284</v>
      </c>
      <c r="J2484" s="2" t="s">
        <v>12813</v>
      </c>
      <c r="K2484" s="2" t="s">
        <v>2622</v>
      </c>
    </row>
    <row r="2485" spans="7:11" x14ac:dyDescent="0.25">
      <c r="G2485" s="33" t="s">
        <v>8</v>
      </c>
      <c r="H2485" s="33" t="s">
        <v>1340</v>
      </c>
      <c r="I2485" s="1">
        <v>87285</v>
      </c>
      <c r="J2485" s="2" t="s">
        <v>12814</v>
      </c>
      <c r="K2485" s="2" t="s">
        <v>2622</v>
      </c>
    </row>
    <row r="2486" spans="7:11" x14ac:dyDescent="0.25">
      <c r="G2486" s="33" t="s">
        <v>8</v>
      </c>
      <c r="H2486" s="33" t="s">
        <v>1480</v>
      </c>
      <c r="I2486" s="1">
        <v>87286</v>
      </c>
      <c r="J2486" s="2" t="s">
        <v>12815</v>
      </c>
      <c r="K2486" s="2" t="s">
        <v>2622</v>
      </c>
    </row>
    <row r="2487" spans="7:11" x14ac:dyDescent="0.25">
      <c r="G2487" s="33" t="s">
        <v>8</v>
      </c>
      <c r="H2487" s="33" t="s">
        <v>144</v>
      </c>
      <c r="I2487" s="1">
        <v>87287</v>
      </c>
      <c r="J2487" s="2" t="s">
        <v>12816</v>
      </c>
      <c r="K2487" s="2" t="s">
        <v>2622</v>
      </c>
    </row>
    <row r="2488" spans="7:11" x14ac:dyDescent="0.25">
      <c r="G2488" s="33" t="s">
        <v>8</v>
      </c>
      <c r="H2488" s="33" t="s">
        <v>74</v>
      </c>
      <c r="I2488" s="1">
        <v>87288</v>
      </c>
      <c r="J2488" s="2" t="s">
        <v>12817</v>
      </c>
      <c r="K2488" s="2" t="s">
        <v>2622</v>
      </c>
    </row>
    <row r="2489" spans="7:11" x14ac:dyDescent="0.25">
      <c r="G2489" s="33" t="s">
        <v>8</v>
      </c>
      <c r="H2489" s="33" t="s">
        <v>361</v>
      </c>
      <c r="I2489" s="1">
        <v>87289</v>
      </c>
      <c r="J2489" s="2" t="s">
        <v>12818</v>
      </c>
      <c r="K2489" s="2" t="s">
        <v>2622</v>
      </c>
    </row>
    <row r="2490" spans="7:11" x14ac:dyDescent="0.25">
      <c r="G2490" s="33" t="s">
        <v>8</v>
      </c>
      <c r="H2490" s="33" t="s">
        <v>501</v>
      </c>
      <c r="I2490" s="1">
        <v>87290</v>
      </c>
      <c r="J2490" s="2" t="s">
        <v>12819</v>
      </c>
      <c r="K2490" s="2" t="s">
        <v>2622</v>
      </c>
    </row>
    <row r="2491" spans="7:11" x14ac:dyDescent="0.25">
      <c r="G2491" s="33" t="s">
        <v>8</v>
      </c>
      <c r="H2491" s="33" t="s">
        <v>641</v>
      </c>
      <c r="I2491" s="1">
        <v>87291</v>
      </c>
      <c r="J2491" s="2" t="s">
        <v>12820</v>
      </c>
      <c r="K2491" s="2" t="s">
        <v>2622</v>
      </c>
    </row>
    <row r="2492" spans="7:11" x14ac:dyDescent="0.25">
      <c r="G2492" s="33" t="s">
        <v>8</v>
      </c>
      <c r="H2492" s="33" t="s">
        <v>781</v>
      </c>
      <c r="I2492" s="1">
        <v>87292</v>
      </c>
      <c r="J2492" s="2" t="s">
        <v>12821</v>
      </c>
      <c r="K2492" s="2" t="s">
        <v>2622</v>
      </c>
    </row>
    <row r="2493" spans="7:11" x14ac:dyDescent="0.25">
      <c r="G2493" s="33" t="s">
        <v>8</v>
      </c>
      <c r="H2493" s="33" t="s">
        <v>921</v>
      </c>
      <c r="I2493" s="1">
        <v>87293</v>
      </c>
      <c r="J2493" s="2" t="s">
        <v>12822</v>
      </c>
      <c r="K2493" s="2" t="s">
        <v>2622</v>
      </c>
    </row>
    <row r="2494" spans="7:11" x14ac:dyDescent="0.25">
      <c r="G2494" s="33" t="s">
        <v>8</v>
      </c>
      <c r="H2494" s="33" t="s">
        <v>1061</v>
      </c>
      <c r="I2494" s="1">
        <v>87294</v>
      </c>
      <c r="J2494" s="2" t="s">
        <v>12823</v>
      </c>
      <c r="K2494" s="2" t="s">
        <v>2622</v>
      </c>
    </row>
    <row r="2495" spans="7:11" x14ac:dyDescent="0.25">
      <c r="G2495" s="33" t="s">
        <v>8</v>
      </c>
      <c r="H2495" s="33" t="s">
        <v>1201</v>
      </c>
      <c r="I2495" s="1">
        <v>87295</v>
      </c>
      <c r="J2495" s="2" t="s">
        <v>12824</v>
      </c>
      <c r="K2495" s="2" t="s">
        <v>2622</v>
      </c>
    </row>
    <row r="2496" spans="7:11" x14ac:dyDescent="0.25">
      <c r="G2496" s="33" t="s">
        <v>8</v>
      </c>
      <c r="H2496" s="33" t="s">
        <v>1341</v>
      </c>
      <c r="I2496" s="1">
        <v>87296</v>
      </c>
      <c r="J2496" s="2" t="s">
        <v>12825</v>
      </c>
      <c r="K2496" s="2" t="s">
        <v>2622</v>
      </c>
    </row>
    <row r="2497" spans="7:11" x14ac:dyDescent="0.25">
      <c r="G2497" s="33" t="s">
        <v>8</v>
      </c>
      <c r="H2497" s="33" t="s">
        <v>1481</v>
      </c>
      <c r="I2497" s="1">
        <v>87297</v>
      </c>
      <c r="J2497" s="2" t="s">
        <v>12826</v>
      </c>
      <c r="K2497" s="2" t="s">
        <v>2623</v>
      </c>
    </row>
    <row r="2498" spans="7:11" x14ac:dyDescent="0.25">
      <c r="G2498" s="33" t="s">
        <v>8</v>
      </c>
      <c r="H2498" s="33" t="s">
        <v>145</v>
      </c>
      <c r="I2498" s="1">
        <v>87298</v>
      </c>
      <c r="J2498" s="2" t="s">
        <v>12827</v>
      </c>
      <c r="K2498" s="2" t="s">
        <v>2623</v>
      </c>
    </row>
    <row r="2499" spans="7:11" x14ac:dyDescent="0.25">
      <c r="G2499" s="33" t="s">
        <v>8</v>
      </c>
      <c r="H2499" s="33" t="s">
        <v>75</v>
      </c>
      <c r="I2499" s="1">
        <v>87299</v>
      </c>
      <c r="J2499" s="2" t="s">
        <v>12828</v>
      </c>
      <c r="K2499" s="2" t="s">
        <v>2623</v>
      </c>
    </row>
    <row r="2500" spans="7:11" x14ac:dyDescent="0.25">
      <c r="G2500" s="33" t="s">
        <v>8</v>
      </c>
      <c r="H2500" s="33" t="s">
        <v>362</v>
      </c>
      <c r="I2500" s="1">
        <v>87300</v>
      </c>
      <c r="J2500" s="2" t="s">
        <v>12829</v>
      </c>
      <c r="K2500" s="2" t="s">
        <v>2623</v>
      </c>
    </row>
    <row r="2501" spans="7:11" x14ac:dyDescent="0.25">
      <c r="G2501" s="33" t="s">
        <v>8</v>
      </c>
      <c r="H2501" s="33" t="s">
        <v>502</v>
      </c>
      <c r="I2501" s="1">
        <v>87301</v>
      </c>
      <c r="J2501" s="2" t="s">
        <v>12830</v>
      </c>
      <c r="K2501" s="2" t="s">
        <v>2623</v>
      </c>
    </row>
    <row r="2502" spans="7:11" x14ac:dyDescent="0.25">
      <c r="G2502" s="33" t="s">
        <v>8</v>
      </c>
      <c r="H2502" s="33" t="s">
        <v>642</v>
      </c>
      <c r="I2502" s="1">
        <v>87302</v>
      </c>
      <c r="J2502" s="2" t="s">
        <v>12831</v>
      </c>
      <c r="K2502" s="2" t="s">
        <v>2623</v>
      </c>
    </row>
    <row r="2503" spans="7:11" x14ac:dyDescent="0.25">
      <c r="G2503" s="33" t="s">
        <v>8</v>
      </c>
      <c r="H2503" s="33" t="s">
        <v>782</v>
      </c>
      <c r="I2503" s="1">
        <v>87303</v>
      </c>
      <c r="J2503" s="2" t="s">
        <v>12832</v>
      </c>
      <c r="K2503" s="2" t="s">
        <v>2623</v>
      </c>
    </row>
    <row r="2504" spans="7:11" x14ac:dyDescent="0.25">
      <c r="G2504" s="33" t="s">
        <v>8</v>
      </c>
      <c r="H2504" s="33" t="s">
        <v>922</v>
      </c>
      <c r="I2504" s="1">
        <v>87304</v>
      </c>
      <c r="J2504" s="2" t="s">
        <v>12833</v>
      </c>
      <c r="K2504" s="2" t="s">
        <v>2623</v>
      </c>
    </row>
    <row r="2505" spans="7:11" x14ac:dyDescent="0.25">
      <c r="G2505" s="33" t="s">
        <v>8</v>
      </c>
      <c r="H2505" s="33" t="s">
        <v>1062</v>
      </c>
      <c r="I2505" s="1">
        <v>87305</v>
      </c>
      <c r="J2505" s="2" t="s">
        <v>12834</v>
      </c>
      <c r="K2505" s="2" t="s">
        <v>2623</v>
      </c>
    </row>
    <row r="2506" spans="7:11" x14ac:dyDescent="0.25">
      <c r="G2506" s="33" t="s">
        <v>8</v>
      </c>
      <c r="H2506" s="33" t="s">
        <v>1202</v>
      </c>
      <c r="I2506" s="1">
        <v>87306</v>
      </c>
      <c r="J2506" s="2" t="s">
        <v>12835</v>
      </c>
      <c r="K2506" s="2" t="s">
        <v>2623</v>
      </c>
    </row>
    <row r="2507" spans="7:11" x14ac:dyDescent="0.25">
      <c r="G2507" s="33" t="s">
        <v>8</v>
      </c>
      <c r="H2507" s="33" t="s">
        <v>1342</v>
      </c>
      <c r="I2507" s="1">
        <v>87307</v>
      </c>
      <c r="J2507" s="2" t="s">
        <v>12836</v>
      </c>
      <c r="K2507" s="2" t="s">
        <v>2623</v>
      </c>
    </row>
    <row r="2508" spans="7:11" x14ac:dyDescent="0.25">
      <c r="G2508" s="33" t="s">
        <v>8</v>
      </c>
      <c r="H2508" s="33" t="s">
        <v>1482</v>
      </c>
      <c r="I2508" s="1">
        <v>87308</v>
      </c>
      <c r="J2508" s="2" t="s">
        <v>12837</v>
      </c>
      <c r="K2508" s="2" t="s">
        <v>2623</v>
      </c>
    </row>
    <row r="2509" spans="7:11" x14ac:dyDescent="0.25">
      <c r="G2509" s="33" t="s">
        <v>8</v>
      </c>
      <c r="H2509" s="33" t="s">
        <v>146</v>
      </c>
      <c r="I2509" s="1">
        <v>87309</v>
      </c>
      <c r="J2509" s="2" t="s">
        <v>12838</v>
      </c>
      <c r="K2509" s="2" t="s">
        <v>2623</v>
      </c>
    </row>
    <row r="2510" spans="7:11" x14ac:dyDescent="0.25">
      <c r="G2510" s="33" t="s">
        <v>8</v>
      </c>
      <c r="H2510" s="33" t="s">
        <v>76</v>
      </c>
      <c r="I2510" s="1">
        <v>87310</v>
      </c>
      <c r="J2510" s="2" t="s">
        <v>12839</v>
      </c>
      <c r="K2510" s="2" t="s">
        <v>2623</v>
      </c>
    </row>
    <row r="2511" spans="7:11" x14ac:dyDescent="0.25">
      <c r="G2511" s="33" t="s">
        <v>8</v>
      </c>
      <c r="H2511" s="33" t="s">
        <v>363</v>
      </c>
      <c r="I2511" s="1">
        <v>87311</v>
      </c>
      <c r="J2511" s="2" t="s">
        <v>12840</v>
      </c>
      <c r="K2511" s="2" t="s">
        <v>2623</v>
      </c>
    </row>
    <row r="2512" spans="7:11" x14ac:dyDescent="0.25">
      <c r="G2512" s="33" t="s">
        <v>8</v>
      </c>
      <c r="H2512" s="33" t="s">
        <v>503</v>
      </c>
      <c r="I2512" s="1">
        <v>87312</v>
      </c>
      <c r="J2512" s="2" t="s">
        <v>12841</v>
      </c>
      <c r="K2512" s="2" t="s">
        <v>2623</v>
      </c>
    </row>
    <row r="2513" spans="7:11" x14ac:dyDescent="0.25">
      <c r="G2513" s="33" t="s">
        <v>8</v>
      </c>
      <c r="H2513" s="33" t="s">
        <v>643</v>
      </c>
      <c r="I2513" s="1">
        <v>87313</v>
      </c>
      <c r="J2513" s="2" t="s">
        <v>12842</v>
      </c>
      <c r="K2513" s="2" t="s">
        <v>2623</v>
      </c>
    </row>
    <row r="2514" spans="7:11" x14ac:dyDescent="0.25">
      <c r="G2514" s="33" t="s">
        <v>8</v>
      </c>
      <c r="H2514" s="33" t="s">
        <v>783</v>
      </c>
      <c r="I2514" s="1">
        <v>87314</v>
      </c>
      <c r="J2514" s="2" t="s">
        <v>12843</v>
      </c>
      <c r="K2514" s="2" t="s">
        <v>2623</v>
      </c>
    </row>
    <row r="2515" spans="7:11" x14ac:dyDescent="0.25">
      <c r="G2515" s="33" t="s">
        <v>8</v>
      </c>
      <c r="H2515" s="33" t="s">
        <v>923</v>
      </c>
      <c r="I2515" s="1">
        <v>87315</v>
      </c>
      <c r="J2515" s="2" t="s">
        <v>12844</v>
      </c>
      <c r="K2515" s="2" t="s">
        <v>2623</v>
      </c>
    </row>
    <row r="2516" spans="7:11" x14ac:dyDescent="0.25">
      <c r="G2516" s="33" t="s">
        <v>8</v>
      </c>
      <c r="H2516" s="33" t="s">
        <v>1063</v>
      </c>
      <c r="I2516" s="1">
        <v>87316</v>
      </c>
      <c r="J2516" s="2" t="s">
        <v>12845</v>
      </c>
      <c r="K2516" s="2" t="s">
        <v>2623</v>
      </c>
    </row>
    <row r="2517" spans="7:11" x14ac:dyDescent="0.25">
      <c r="G2517" s="33" t="s">
        <v>8</v>
      </c>
      <c r="H2517" s="33" t="s">
        <v>1203</v>
      </c>
      <c r="I2517" s="1">
        <v>87317</v>
      </c>
      <c r="J2517" s="2" t="s">
        <v>12846</v>
      </c>
      <c r="K2517" s="2" t="s">
        <v>2623</v>
      </c>
    </row>
    <row r="2518" spans="7:11" x14ac:dyDescent="0.25">
      <c r="G2518" s="33" t="s">
        <v>8</v>
      </c>
      <c r="H2518" s="33" t="s">
        <v>1343</v>
      </c>
      <c r="I2518" s="1">
        <v>87318</v>
      </c>
      <c r="J2518" s="2" t="s">
        <v>12847</v>
      </c>
      <c r="K2518" s="2" t="s">
        <v>2623</v>
      </c>
    </row>
    <row r="2519" spans="7:11" x14ac:dyDescent="0.25">
      <c r="G2519" s="33" t="s">
        <v>8</v>
      </c>
      <c r="H2519" s="33" t="s">
        <v>1483</v>
      </c>
      <c r="I2519" s="1">
        <v>87319</v>
      </c>
      <c r="J2519" s="2" t="s">
        <v>12848</v>
      </c>
      <c r="K2519" s="2" t="s">
        <v>2623</v>
      </c>
    </row>
    <row r="2520" spans="7:11" x14ac:dyDescent="0.25">
      <c r="G2520" s="33" t="s">
        <v>8</v>
      </c>
      <c r="H2520" s="33" t="s">
        <v>147</v>
      </c>
      <c r="I2520" s="1">
        <v>87320</v>
      </c>
      <c r="J2520" s="2" t="s">
        <v>12849</v>
      </c>
      <c r="K2520" s="2" t="s">
        <v>2623</v>
      </c>
    </row>
    <row r="2521" spans="7:11" x14ac:dyDescent="0.25">
      <c r="G2521" s="33" t="s">
        <v>8</v>
      </c>
      <c r="H2521" s="33" t="s">
        <v>77</v>
      </c>
      <c r="I2521" s="1">
        <v>87321</v>
      </c>
      <c r="J2521" s="2" t="s">
        <v>12850</v>
      </c>
      <c r="K2521" s="2" t="s">
        <v>2623</v>
      </c>
    </row>
    <row r="2522" spans="7:11" x14ac:dyDescent="0.25">
      <c r="G2522" s="33" t="s">
        <v>8</v>
      </c>
      <c r="H2522" s="33" t="s">
        <v>364</v>
      </c>
      <c r="I2522" s="1">
        <v>87322</v>
      </c>
      <c r="J2522" s="2" t="s">
        <v>12851</v>
      </c>
      <c r="K2522" s="2" t="s">
        <v>2623</v>
      </c>
    </row>
    <row r="2523" spans="7:11" x14ac:dyDescent="0.25">
      <c r="G2523" s="33" t="s">
        <v>8</v>
      </c>
      <c r="H2523" s="33" t="s">
        <v>504</v>
      </c>
      <c r="I2523" s="1">
        <v>87323</v>
      </c>
      <c r="J2523" s="2" t="s">
        <v>12852</v>
      </c>
      <c r="K2523" s="2" t="s">
        <v>2623</v>
      </c>
    </row>
    <row r="2524" spans="7:11" x14ac:dyDescent="0.25">
      <c r="G2524" s="33" t="s">
        <v>8</v>
      </c>
      <c r="H2524" s="33" t="s">
        <v>644</v>
      </c>
      <c r="I2524" s="1">
        <v>87324</v>
      </c>
      <c r="J2524" s="2" t="s">
        <v>12853</v>
      </c>
      <c r="K2524" s="2" t="s">
        <v>2623</v>
      </c>
    </row>
    <row r="2525" spans="7:11" x14ac:dyDescent="0.25">
      <c r="G2525" s="33" t="s">
        <v>8</v>
      </c>
      <c r="H2525" s="33" t="s">
        <v>784</v>
      </c>
      <c r="I2525" s="1">
        <v>87325</v>
      </c>
      <c r="J2525" s="2" t="s">
        <v>12854</v>
      </c>
      <c r="K2525" s="2" t="s">
        <v>2623</v>
      </c>
    </row>
    <row r="2526" spans="7:11" x14ac:dyDescent="0.25">
      <c r="G2526" s="33" t="s">
        <v>8</v>
      </c>
      <c r="H2526" s="33" t="s">
        <v>924</v>
      </c>
      <c r="I2526" s="1">
        <v>87326</v>
      </c>
      <c r="J2526" s="2" t="s">
        <v>12855</v>
      </c>
      <c r="K2526" s="2" t="s">
        <v>2623</v>
      </c>
    </row>
    <row r="2527" spans="7:11" x14ac:dyDescent="0.25">
      <c r="G2527" s="33" t="s">
        <v>8</v>
      </c>
      <c r="H2527" s="33" t="s">
        <v>1064</v>
      </c>
      <c r="I2527" s="1">
        <v>87327</v>
      </c>
      <c r="J2527" s="2" t="s">
        <v>12856</v>
      </c>
      <c r="K2527" s="2" t="s">
        <v>2623</v>
      </c>
    </row>
    <row r="2528" spans="7:11" x14ac:dyDescent="0.25">
      <c r="G2528" s="33" t="s">
        <v>8</v>
      </c>
      <c r="H2528" s="33" t="s">
        <v>1204</v>
      </c>
      <c r="I2528" s="1">
        <v>87328</v>
      </c>
      <c r="J2528" s="2" t="s">
        <v>12857</v>
      </c>
      <c r="K2528" s="2" t="s">
        <v>2623</v>
      </c>
    </row>
    <row r="2529" spans="7:11" x14ac:dyDescent="0.25">
      <c r="G2529" s="33" t="s">
        <v>8</v>
      </c>
      <c r="H2529" s="33" t="s">
        <v>1344</v>
      </c>
      <c r="I2529" s="1">
        <v>87329</v>
      </c>
      <c r="J2529" s="2" t="s">
        <v>12858</v>
      </c>
      <c r="K2529" s="2" t="s">
        <v>2623</v>
      </c>
    </row>
    <row r="2530" spans="7:11" x14ac:dyDescent="0.25">
      <c r="G2530" s="33" t="s">
        <v>8</v>
      </c>
      <c r="H2530" s="33" t="s">
        <v>1484</v>
      </c>
      <c r="I2530" s="1">
        <v>87330</v>
      </c>
      <c r="J2530" s="2" t="s">
        <v>12859</v>
      </c>
      <c r="K2530" s="2" t="s">
        <v>2623</v>
      </c>
    </row>
    <row r="2531" spans="7:11" x14ac:dyDescent="0.25">
      <c r="G2531" s="33" t="s">
        <v>8</v>
      </c>
      <c r="H2531" s="33" t="s">
        <v>148</v>
      </c>
      <c r="I2531" s="1">
        <v>87331</v>
      </c>
      <c r="J2531" s="2" t="s">
        <v>12860</v>
      </c>
      <c r="K2531" s="2" t="s">
        <v>2623</v>
      </c>
    </row>
    <row r="2532" spans="7:11" x14ac:dyDescent="0.25">
      <c r="G2532" s="34" t="s">
        <v>8</v>
      </c>
      <c r="H2532" s="34" t="s">
        <v>78</v>
      </c>
      <c r="I2532" s="1">
        <v>87332</v>
      </c>
      <c r="J2532" s="2" t="s">
        <v>12861</v>
      </c>
      <c r="K2532" s="2" t="s">
        <v>2623</v>
      </c>
    </row>
  </sheetData>
  <mergeCells count="1">
    <mergeCell ref="M1:P1"/>
  </mergeCells>
  <conditionalFormatting sqref="B24:D31 B22:C23 D22">
    <cfRule type="duplicateValues" dxfId="324" priority="44"/>
  </conditionalFormatting>
  <conditionalFormatting sqref="O3:O28 M20:M30 S3:AO27 AQ3:BN27 BP3:CM27 CO3:DL27 DN14:EG16 DN3:DN13 DN17:DN27">
    <cfRule type="cellIs" dxfId="323" priority="10" operator="equal">
      <formula>$O$20</formula>
    </cfRule>
    <cfRule type="cellIs" dxfId="322" priority="11" operator="equal">
      <formula>$O$19</formula>
    </cfRule>
    <cfRule type="cellIs" dxfId="321" priority="45" operator="equal">
      <formula>$O$18</formula>
    </cfRule>
    <cfRule type="cellIs" dxfId="320" priority="46" operator="equal">
      <formula>$O$17</formula>
    </cfRule>
    <cfRule type="cellIs" dxfId="319" priority="47" operator="equal">
      <formula>$O$16</formula>
    </cfRule>
    <cfRule type="cellIs" dxfId="318" priority="48" operator="equal">
      <formula>$O$15</formula>
    </cfRule>
    <cfRule type="cellIs" dxfId="317" priority="49" operator="equal">
      <formula>$O$14</formula>
    </cfRule>
    <cfRule type="cellIs" dxfId="316" priority="50" operator="equal">
      <formula>$O$13</formula>
    </cfRule>
    <cfRule type="cellIs" dxfId="315" priority="51" operator="equal">
      <formula>$O$12</formula>
    </cfRule>
    <cfRule type="cellIs" dxfId="314" priority="52" operator="equal">
      <formula>$O$11</formula>
    </cfRule>
    <cfRule type="cellIs" dxfId="313" priority="53" operator="equal">
      <formula>$O$9</formula>
    </cfRule>
    <cfRule type="cellIs" dxfId="312" priority="54" operator="equal">
      <formula>$O$10</formula>
    </cfRule>
    <cfRule type="cellIs" dxfId="311" priority="55" operator="equal">
      <formula>$O$8</formula>
    </cfRule>
    <cfRule type="cellIs" dxfId="310" priority="56" operator="equal">
      <formula>$O$7</formula>
    </cfRule>
    <cfRule type="cellIs" dxfId="309" priority="57" operator="equal">
      <formula>$O$6</formula>
    </cfRule>
    <cfRule type="cellIs" dxfId="308" priority="58" operator="equal">
      <formula>$O$5</formula>
    </cfRule>
    <cfRule type="cellIs" dxfId="307" priority="59" operator="equal">
      <formula>$O$4</formula>
    </cfRule>
    <cfRule type="cellIs" dxfId="306" priority="60" operator="equal">
      <formula>$O$3</formula>
    </cfRule>
  </conditionalFormatting>
  <conditionalFormatting sqref="DO3:EK13">
    <cfRule type="cellIs" dxfId="305" priority="28" operator="equal">
      <formula>$O$18</formula>
    </cfRule>
    <cfRule type="cellIs" dxfId="304" priority="29" operator="equal">
      <formula>$O$17</formula>
    </cfRule>
    <cfRule type="cellIs" dxfId="303" priority="30" operator="equal">
      <formula>$O$16</formula>
    </cfRule>
    <cfRule type="cellIs" dxfId="302" priority="31" operator="equal">
      <formula>$O$15</formula>
    </cfRule>
    <cfRule type="cellIs" dxfId="301" priority="32" operator="equal">
      <formula>$O$14</formula>
    </cfRule>
    <cfRule type="cellIs" dxfId="300" priority="33" operator="equal">
      <formula>$O$13</formula>
    </cfRule>
    <cfRule type="cellIs" dxfId="299" priority="34" operator="equal">
      <formula>$O$12</formula>
    </cfRule>
    <cfRule type="cellIs" dxfId="298" priority="35" operator="equal">
      <formula>$O$11</formula>
    </cfRule>
    <cfRule type="cellIs" dxfId="297" priority="36" operator="equal">
      <formula>$O$9</formula>
    </cfRule>
    <cfRule type="cellIs" dxfId="296" priority="37" operator="equal">
      <formula>$O$10</formula>
    </cfRule>
    <cfRule type="cellIs" dxfId="295" priority="38" operator="equal">
      <formula>$O$8</formula>
    </cfRule>
    <cfRule type="cellIs" dxfId="294" priority="39" operator="equal">
      <formula>$O$7</formula>
    </cfRule>
    <cfRule type="cellIs" dxfId="293" priority="40" operator="equal">
      <formula>$O$6</formula>
    </cfRule>
    <cfRule type="cellIs" dxfId="292" priority="41" operator="equal">
      <formula>$O$5</formula>
    </cfRule>
    <cfRule type="cellIs" dxfId="291" priority="42" operator="equal">
      <formula>$O$4</formula>
    </cfRule>
    <cfRule type="cellIs" dxfId="290" priority="43" operator="equal">
      <formula>$O$3</formula>
    </cfRule>
  </conditionalFormatting>
  <conditionalFormatting sqref="DO17:EK27">
    <cfRule type="cellIs" dxfId="289" priority="12" operator="equal">
      <formula>$O$18</formula>
    </cfRule>
    <cfRule type="cellIs" dxfId="288" priority="13" operator="equal">
      <formula>$O$17</formula>
    </cfRule>
    <cfRule type="cellIs" dxfId="287" priority="14" operator="equal">
      <formula>$O$16</formula>
    </cfRule>
    <cfRule type="cellIs" dxfId="286" priority="15" operator="equal">
      <formula>$O$15</formula>
    </cfRule>
    <cfRule type="cellIs" dxfId="285" priority="16" operator="equal">
      <formula>$O$14</formula>
    </cfRule>
    <cfRule type="cellIs" dxfId="284" priority="17" operator="equal">
      <formula>$O$13</formula>
    </cfRule>
    <cfRule type="cellIs" dxfId="283" priority="18" operator="equal">
      <formula>$O$12</formula>
    </cfRule>
    <cfRule type="cellIs" dxfId="282" priority="19" operator="equal">
      <formula>$O$11</formula>
    </cfRule>
    <cfRule type="cellIs" dxfId="281" priority="20" operator="equal">
      <formula>$O$9</formula>
    </cfRule>
    <cfRule type="cellIs" dxfId="280" priority="21" operator="equal">
      <formula>$O$10</formula>
    </cfRule>
    <cfRule type="cellIs" dxfId="279" priority="22" operator="equal">
      <formula>$O$8</formula>
    </cfRule>
    <cfRule type="cellIs" dxfId="278" priority="23" operator="equal">
      <formula>$O$7</formula>
    </cfRule>
    <cfRule type="cellIs" dxfId="277" priority="24" operator="equal">
      <formula>$O$6</formula>
    </cfRule>
    <cfRule type="cellIs" dxfId="276" priority="25" operator="equal">
      <formula>$O$5</formula>
    </cfRule>
    <cfRule type="cellIs" dxfId="275" priority="26" operator="equal">
      <formula>$O$4</formula>
    </cfRule>
    <cfRule type="cellIs" dxfId="274" priority="27" operator="equal">
      <formula>$O$3</formula>
    </cfRule>
  </conditionalFormatting>
  <conditionalFormatting sqref="O3:O28 S3:AO13 S17:AO27 AQ17:BN27 AQ3:BN13 BP3:CM13 BP17:CM27 CO17:DL27 CO3:DL13 DN3:EK13 DN17:EK27">
    <cfRule type="cellIs" dxfId="273" priority="2" operator="equal">
      <formula>$O$28</formula>
    </cfRule>
    <cfRule type="cellIs" dxfId="272" priority="3" operator="equal">
      <formula>$O$27</formula>
    </cfRule>
    <cfRule type="cellIs" dxfId="271" priority="4" operator="equal">
      <formula>$O$26</formula>
    </cfRule>
    <cfRule type="cellIs" dxfId="270" priority="5" operator="equal">
      <formula>$O$25</formula>
    </cfRule>
    <cfRule type="cellIs" dxfId="269" priority="6" operator="equal">
      <formula>$O$24</formula>
    </cfRule>
    <cfRule type="cellIs" dxfId="268" priority="7" operator="equal">
      <formula>$O$23</formula>
    </cfRule>
    <cfRule type="cellIs" dxfId="267" priority="8" operator="equal">
      <formula>$O$22</formula>
    </cfRule>
    <cfRule type="cellIs" dxfId="266" priority="9" operator="equal">
      <formula>$O$21</formula>
    </cfRule>
  </conditionalFormatting>
  <conditionalFormatting sqref="B3:D21">
    <cfRule type="duplicateValues" dxfId="265" priority="1"/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84CCA-55EB-47EE-9F75-30A126B66E79}">
  <sheetPr codeName="Sheet9"/>
  <dimension ref="A1:EF2532"/>
  <sheetViews>
    <sheetView zoomScale="58" zoomScaleNormal="70" workbookViewId="0">
      <selection activeCell="B10" sqref="B10"/>
    </sheetView>
  </sheetViews>
  <sheetFormatPr defaultRowHeight="15" x14ac:dyDescent="0.25"/>
  <cols>
    <col min="1" max="1" width="14.85546875" customWidth="1"/>
    <col min="2" max="2" width="26.85546875" customWidth="1"/>
    <col min="3" max="3" width="22.42578125" customWidth="1"/>
    <col min="4" max="4" width="19.140625" customWidth="1"/>
    <col min="8" max="8" width="11.42578125" customWidth="1"/>
    <col min="9" max="9" width="12.28515625" customWidth="1"/>
    <col min="12" max="12" width="8.28515625" customWidth="1"/>
    <col min="13" max="13" width="14" customWidth="1"/>
    <col min="15" max="15" width="14.7109375" customWidth="1"/>
    <col min="17" max="135" width="1.85546875" customWidth="1"/>
  </cols>
  <sheetData>
    <row r="1" spans="1:136" ht="48" customHeight="1" x14ac:dyDescent="0.25">
      <c r="A1" t="s">
        <v>2564</v>
      </c>
      <c r="F1" t="s">
        <v>2565</v>
      </c>
      <c r="L1" s="49" t="s">
        <v>2572</v>
      </c>
      <c r="M1" s="49"/>
      <c r="N1" s="49"/>
      <c r="O1" s="49"/>
    </row>
    <row r="2" spans="1:136" x14ac:dyDescent="0.25">
      <c r="A2" t="s">
        <v>292</v>
      </c>
      <c r="B2" t="s">
        <v>293</v>
      </c>
      <c r="C2" t="s">
        <v>2563</v>
      </c>
      <c r="D2" t="s">
        <v>294</v>
      </c>
      <c r="F2" s="7" t="s">
        <v>2545</v>
      </c>
      <c r="G2" s="6" t="s">
        <v>2546</v>
      </c>
      <c r="H2" s="7" t="s">
        <v>2547</v>
      </c>
      <c r="I2" s="7" t="s">
        <v>2548</v>
      </c>
      <c r="J2" s="7" t="s">
        <v>2549</v>
      </c>
      <c r="N2" s="11" t="s">
        <v>2568</v>
      </c>
      <c r="O2" s="11" t="s">
        <v>2569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</row>
    <row r="3" spans="1:136" x14ac:dyDescent="0.25">
      <c r="A3">
        <v>82272</v>
      </c>
      <c r="B3">
        <v>82491</v>
      </c>
      <c r="C3" t="s">
        <v>2550</v>
      </c>
      <c r="D3">
        <v>220</v>
      </c>
      <c r="F3" s="8" t="s">
        <v>7</v>
      </c>
      <c r="G3" s="8" t="s">
        <v>1555</v>
      </c>
      <c r="H3" s="1">
        <v>82272</v>
      </c>
      <c r="I3" s="10" t="s">
        <v>12862</v>
      </c>
      <c r="J3" s="10" t="s">
        <v>2550</v>
      </c>
      <c r="N3" s="13" t="s">
        <v>289</v>
      </c>
      <c r="O3" s="11" t="s">
        <v>289</v>
      </c>
      <c r="P3" s="14"/>
      <c r="Q3" s="15" t="s">
        <v>2557</v>
      </c>
      <c r="R3" s="15" t="s">
        <v>2557</v>
      </c>
      <c r="S3" s="15" t="s">
        <v>2557</v>
      </c>
      <c r="T3" s="15" t="s">
        <v>2557</v>
      </c>
      <c r="U3" s="15" t="s">
        <v>2557</v>
      </c>
      <c r="V3" s="15" t="s">
        <v>2557</v>
      </c>
      <c r="W3" s="15" t="s">
        <v>2557</v>
      </c>
      <c r="X3" s="15" t="s">
        <v>2558</v>
      </c>
      <c r="Y3" s="15" t="s">
        <v>2558</v>
      </c>
      <c r="Z3" s="15" t="s">
        <v>2558</v>
      </c>
      <c r="AA3" s="15" t="s">
        <v>2558</v>
      </c>
      <c r="AB3" s="15" t="s">
        <v>2558</v>
      </c>
      <c r="AC3" s="15" t="s">
        <v>2558</v>
      </c>
      <c r="AD3" s="15" t="s">
        <v>2559</v>
      </c>
      <c r="AE3" s="15" t="s">
        <v>2559</v>
      </c>
      <c r="AF3" s="15" t="s">
        <v>2559</v>
      </c>
      <c r="AG3" s="15" t="s">
        <v>2559</v>
      </c>
      <c r="AH3" s="15" t="s">
        <v>2559</v>
      </c>
      <c r="AI3" s="15" t="s">
        <v>2559</v>
      </c>
      <c r="AJ3" s="15" t="s">
        <v>2559</v>
      </c>
      <c r="AK3" s="15" t="s">
        <v>2559</v>
      </c>
      <c r="AL3" s="15" t="s">
        <v>2559</v>
      </c>
      <c r="AM3" s="15" t="s">
        <v>2559</v>
      </c>
      <c r="AN3" s="16"/>
      <c r="AO3" s="15" t="s">
        <v>2559</v>
      </c>
      <c r="AP3" s="15" t="s">
        <v>2559</v>
      </c>
      <c r="AQ3" s="15" t="s">
        <v>2559</v>
      </c>
      <c r="AR3" s="15" t="s">
        <v>2559</v>
      </c>
      <c r="AS3" s="15" t="s">
        <v>2559</v>
      </c>
      <c r="AT3" s="15" t="s">
        <v>2559</v>
      </c>
      <c r="AU3" s="15" t="s">
        <v>2559</v>
      </c>
      <c r="AV3" s="15" t="s">
        <v>2559</v>
      </c>
      <c r="AW3" s="15" t="s">
        <v>2559</v>
      </c>
      <c r="AX3" s="15" t="s">
        <v>2559</v>
      </c>
      <c r="AY3" s="15" t="s">
        <v>2559</v>
      </c>
      <c r="AZ3" s="15" t="s">
        <v>2559</v>
      </c>
      <c r="BA3" s="15" t="s">
        <v>2559</v>
      </c>
      <c r="BB3" s="15" t="s">
        <v>2559</v>
      </c>
      <c r="BC3" s="15" t="s">
        <v>2559</v>
      </c>
      <c r="BD3" s="15" t="s">
        <v>2559</v>
      </c>
      <c r="BE3" s="15" t="s">
        <v>2559</v>
      </c>
      <c r="BF3" s="15" t="s">
        <v>2559</v>
      </c>
      <c r="BG3" s="15" t="s">
        <v>2559</v>
      </c>
      <c r="BH3" s="15" t="s">
        <v>2559</v>
      </c>
      <c r="BI3" s="15" t="s">
        <v>2559</v>
      </c>
      <c r="BJ3" s="15" t="s">
        <v>2559</v>
      </c>
      <c r="BK3" s="15" t="s">
        <v>2560</v>
      </c>
      <c r="BL3" s="16"/>
      <c r="BM3" s="15" t="s">
        <v>2560</v>
      </c>
      <c r="BN3" s="15" t="s">
        <v>2560</v>
      </c>
      <c r="BO3" s="15" t="s">
        <v>2560</v>
      </c>
      <c r="BP3" s="15" t="s">
        <v>2560</v>
      </c>
      <c r="BQ3" s="15" t="s">
        <v>2560</v>
      </c>
      <c r="BR3" s="15" t="s">
        <v>2561</v>
      </c>
      <c r="BS3" s="15" t="s">
        <v>2561</v>
      </c>
      <c r="BT3" s="15" t="s">
        <v>2561</v>
      </c>
      <c r="BU3" s="15" t="s">
        <v>2561</v>
      </c>
      <c r="BV3" s="15" t="s">
        <v>2561</v>
      </c>
      <c r="BW3" s="15" t="s">
        <v>2561</v>
      </c>
      <c r="BX3" s="15" t="s">
        <v>2561</v>
      </c>
      <c r="BY3" s="15" t="s">
        <v>2561</v>
      </c>
      <c r="BZ3" s="15" t="s">
        <v>2561</v>
      </c>
      <c r="CA3" s="15" t="s">
        <v>2561</v>
      </c>
      <c r="CB3" s="15" t="s">
        <v>2561</v>
      </c>
      <c r="CC3" s="15" t="s">
        <v>2561</v>
      </c>
      <c r="CD3" s="15" t="s">
        <v>2561</v>
      </c>
      <c r="CE3" s="15" t="s">
        <v>2561</v>
      </c>
      <c r="CF3" s="15" t="s">
        <v>2561</v>
      </c>
      <c r="CG3" s="15" t="s">
        <v>2561</v>
      </c>
      <c r="CH3" s="15" t="s">
        <v>2561</v>
      </c>
      <c r="CI3" s="15" t="s">
        <v>2561</v>
      </c>
      <c r="CJ3" s="16"/>
      <c r="CK3" s="15" t="s">
        <v>2561</v>
      </c>
      <c r="CL3" s="15" t="s">
        <v>2561</v>
      </c>
      <c r="CM3" s="15" t="s">
        <v>2562</v>
      </c>
      <c r="CN3" s="15" t="s">
        <v>2562</v>
      </c>
      <c r="CO3" s="15" t="s">
        <v>2562</v>
      </c>
      <c r="CP3" s="15" t="s">
        <v>2562</v>
      </c>
      <c r="CQ3" s="15" t="s">
        <v>2562</v>
      </c>
      <c r="CR3" s="15" t="s">
        <v>2562</v>
      </c>
      <c r="CS3" s="15" t="s">
        <v>2562</v>
      </c>
      <c r="CT3" s="15" t="s">
        <v>2562</v>
      </c>
      <c r="CU3" s="15" t="s">
        <v>2562</v>
      </c>
      <c r="CV3" s="15" t="s">
        <v>2562</v>
      </c>
      <c r="CW3" s="15" t="s">
        <v>2562</v>
      </c>
      <c r="CX3" s="15" t="s">
        <v>2562</v>
      </c>
      <c r="CY3" s="15" t="s">
        <v>2562</v>
      </c>
      <c r="CZ3" s="15" t="s">
        <v>2562</v>
      </c>
      <c r="DA3" s="15" t="s">
        <v>2562</v>
      </c>
      <c r="DB3" s="15" t="s">
        <v>2562</v>
      </c>
      <c r="DC3" s="15" t="s">
        <v>2562</v>
      </c>
      <c r="DD3" s="15" t="s">
        <v>2562</v>
      </c>
      <c r="DE3" s="15" t="s">
        <v>2562</v>
      </c>
      <c r="DF3" s="15" t="s">
        <v>2562</v>
      </c>
      <c r="DG3" s="15" t="s">
        <v>2562</v>
      </c>
      <c r="DH3" s="16"/>
      <c r="DI3" s="15" t="s">
        <v>2562</v>
      </c>
      <c r="DJ3" s="15" t="s">
        <v>2562</v>
      </c>
      <c r="DK3" s="15" t="s">
        <v>2562</v>
      </c>
      <c r="DL3" s="15" t="s">
        <v>289</v>
      </c>
      <c r="DM3" s="15" t="s">
        <v>289</v>
      </c>
      <c r="DN3" s="15" t="s">
        <v>289</v>
      </c>
      <c r="DO3" s="15" t="s">
        <v>290</v>
      </c>
      <c r="DP3" s="15" t="s">
        <v>290</v>
      </c>
      <c r="DQ3" s="15" t="s">
        <v>290</v>
      </c>
      <c r="DR3" s="15" t="s">
        <v>290</v>
      </c>
      <c r="DS3" s="15" t="s">
        <v>290</v>
      </c>
      <c r="DT3" s="15" t="s">
        <v>290</v>
      </c>
      <c r="DU3" s="15" t="s">
        <v>290</v>
      </c>
      <c r="DV3" s="15" t="s">
        <v>290</v>
      </c>
      <c r="DW3" s="15" t="s">
        <v>290</v>
      </c>
      <c r="DX3" s="15" t="s">
        <v>291</v>
      </c>
      <c r="DY3" s="15" t="s">
        <v>2558</v>
      </c>
      <c r="DZ3" s="15" t="s">
        <v>2558</v>
      </c>
      <c r="EA3" s="15" t="s">
        <v>2558</v>
      </c>
      <c r="EB3" s="15" t="s">
        <v>2558</v>
      </c>
      <c r="EC3" s="15" t="s">
        <v>2557</v>
      </c>
      <c r="ED3" s="15" t="s">
        <v>2557</v>
      </c>
      <c r="EE3" s="15" t="s">
        <v>2560</v>
      </c>
      <c r="EF3" s="14"/>
    </row>
    <row r="4" spans="1:136" x14ac:dyDescent="0.25">
      <c r="A4">
        <v>82492</v>
      </c>
      <c r="B4">
        <v>82623</v>
      </c>
      <c r="C4" t="s">
        <v>2551</v>
      </c>
      <c r="D4">
        <v>132</v>
      </c>
      <c r="F4" s="8" t="s">
        <v>7</v>
      </c>
      <c r="G4" s="8" t="s">
        <v>1556</v>
      </c>
      <c r="H4" s="1">
        <v>82273</v>
      </c>
      <c r="I4" s="10" t="s">
        <v>12863</v>
      </c>
      <c r="J4" s="10" t="s">
        <v>2550</v>
      </c>
      <c r="N4" s="13" t="s">
        <v>290</v>
      </c>
      <c r="O4" s="11" t="s">
        <v>290</v>
      </c>
      <c r="P4" s="14"/>
      <c r="Q4" s="15" t="s">
        <v>2557</v>
      </c>
      <c r="R4" s="15" t="s">
        <v>2557</v>
      </c>
      <c r="S4" s="15" t="s">
        <v>2557</v>
      </c>
      <c r="T4" s="15" t="s">
        <v>2557</v>
      </c>
      <c r="U4" s="15" t="s">
        <v>2557</v>
      </c>
      <c r="V4" s="15" t="s">
        <v>2557</v>
      </c>
      <c r="W4" s="15" t="s">
        <v>2557</v>
      </c>
      <c r="X4" s="15" t="s">
        <v>2558</v>
      </c>
      <c r="Y4" s="15" t="s">
        <v>2558</v>
      </c>
      <c r="Z4" s="15" t="s">
        <v>2558</v>
      </c>
      <c r="AA4" s="15" t="s">
        <v>2558</v>
      </c>
      <c r="AB4" s="15" t="s">
        <v>2558</v>
      </c>
      <c r="AC4" s="15" t="s">
        <v>2558</v>
      </c>
      <c r="AD4" s="15" t="s">
        <v>2559</v>
      </c>
      <c r="AE4" s="15" t="s">
        <v>2559</v>
      </c>
      <c r="AF4" s="15" t="s">
        <v>2559</v>
      </c>
      <c r="AG4" s="15" t="s">
        <v>2559</v>
      </c>
      <c r="AH4" s="15" t="s">
        <v>2559</v>
      </c>
      <c r="AI4" s="15" t="s">
        <v>2559</v>
      </c>
      <c r="AJ4" s="15" t="s">
        <v>2559</v>
      </c>
      <c r="AK4" s="15" t="s">
        <v>2559</v>
      </c>
      <c r="AL4" s="15" t="s">
        <v>2559</v>
      </c>
      <c r="AM4" s="15" t="s">
        <v>2559</v>
      </c>
      <c r="AN4" s="16"/>
      <c r="AO4" s="15" t="s">
        <v>2559</v>
      </c>
      <c r="AP4" s="15" t="s">
        <v>2559</v>
      </c>
      <c r="AQ4" s="15" t="s">
        <v>2559</v>
      </c>
      <c r="AR4" s="15" t="s">
        <v>2559</v>
      </c>
      <c r="AS4" s="15" t="s">
        <v>2559</v>
      </c>
      <c r="AT4" s="15" t="s">
        <v>2559</v>
      </c>
      <c r="AU4" s="15" t="s">
        <v>2559</v>
      </c>
      <c r="AV4" s="15" t="s">
        <v>2559</v>
      </c>
      <c r="AW4" s="15" t="s">
        <v>2559</v>
      </c>
      <c r="AX4" s="15" t="s">
        <v>2559</v>
      </c>
      <c r="AY4" s="15" t="s">
        <v>2559</v>
      </c>
      <c r="AZ4" s="15" t="s">
        <v>2559</v>
      </c>
      <c r="BA4" s="15" t="s">
        <v>2559</v>
      </c>
      <c r="BB4" s="15" t="s">
        <v>2559</v>
      </c>
      <c r="BC4" s="15" t="s">
        <v>2559</v>
      </c>
      <c r="BD4" s="15" t="s">
        <v>2559</v>
      </c>
      <c r="BE4" s="15" t="s">
        <v>2559</v>
      </c>
      <c r="BF4" s="15" t="s">
        <v>2559</v>
      </c>
      <c r="BG4" s="15" t="s">
        <v>2559</v>
      </c>
      <c r="BH4" s="15" t="s">
        <v>2559</v>
      </c>
      <c r="BI4" s="15" t="s">
        <v>2559</v>
      </c>
      <c r="BJ4" s="15" t="s">
        <v>2559</v>
      </c>
      <c r="BK4" s="15" t="s">
        <v>2560</v>
      </c>
      <c r="BL4" s="16"/>
      <c r="BM4" s="15" t="s">
        <v>2560</v>
      </c>
      <c r="BN4" s="15" t="s">
        <v>2560</v>
      </c>
      <c r="BO4" s="15" t="s">
        <v>2560</v>
      </c>
      <c r="BP4" s="15" t="s">
        <v>2560</v>
      </c>
      <c r="BQ4" s="15" t="s">
        <v>2560</v>
      </c>
      <c r="BR4" s="15" t="s">
        <v>2561</v>
      </c>
      <c r="BS4" s="15" t="s">
        <v>2561</v>
      </c>
      <c r="BT4" s="15" t="s">
        <v>2561</v>
      </c>
      <c r="BU4" s="15" t="s">
        <v>2561</v>
      </c>
      <c r="BV4" s="15" t="s">
        <v>2561</v>
      </c>
      <c r="BW4" s="15" t="s">
        <v>2561</v>
      </c>
      <c r="BX4" s="15" t="s">
        <v>2561</v>
      </c>
      <c r="BY4" s="15" t="s">
        <v>2561</v>
      </c>
      <c r="BZ4" s="15" t="s">
        <v>2561</v>
      </c>
      <c r="CA4" s="15" t="s">
        <v>2561</v>
      </c>
      <c r="CB4" s="15" t="s">
        <v>2561</v>
      </c>
      <c r="CC4" s="15" t="s">
        <v>2561</v>
      </c>
      <c r="CD4" s="15" t="s">
        <v>2561</v>
      </c>
      <c r="CE4" s="15" t="s">
        <v>2561</v>
      </c>
      <c r="CF4" s="15" t="s">
        <v>2561</v>
      </c>
      <c r="CG4" s="15" t="s">
        <v>2561</v>
      </c>
      <c r="CH4" s="15" t="s">
        <v>2561</v>
      </c>
      <c r="CI4" s="15" t="s">
        <v>2561</v>
      </c>
      <c r="CJ4" s="16"/>
      <c r="CK4" s="15" t="s">
        <v>2561</v>
      </c>
      <c r="CL4" s="15" t="s">
        <v>2561</v>
      </c>
      <c r="CM4" s="15" t="s">
        <v>2562</v>
      </c>
      <c r="CN4" s="15" t="s">
        <v>2562</v>
      </c>
      <c r="CO4" s="15" t="s">
        <v>2562</v>
      </c>
      <c r="CP4" s="15" t="s">
        <v>2562</v>
      </c>
      <c r="CQ4" s="15" t="s">
        <v>2562</v>
      </c>
      <c r="CR4" s="15" t="s">
        <v>2562</v>
      </c>
      <c r="CS4" s="15" t="s">
        <v>2562</v>
      </c>
      <c r="CT4" s="15" t="s">
        <v>2562</v>
      </c>
      <c r="CU4" s="15" t="s">
        <v>2562</v>
      </c>
      <c r="CV4" s="15" t="s">
        <v>2562</v>
      </c>
      <c r="CW4" s="15" t="s">
        <v>2562</v>
      </c>
      <c r="CX4" s="15" t="s">
        <v>2562</v>
      </c>
      <c r="CY4" s="15" t="s">
        <v>2562</v>
      </c>
      <c r="CZ4" s="15" t="s">
        <v>2562</v>
      </c>
      <c r="DA4" s="15" t="s">
        <v>2562</v>
      </c>
      <c r="DB4" s="15" t="s">
        <v>2562</v>
      </c>
      <c r="DC4" s="15" t="s">
        <v>2562</v>
      </c>
      <c r="DD4" s="15" t="s">
        <v>2562</v>
      </c>
      <c r="DE4" s="15" t="s">
        <v>2562</v>
      </c>
      <c r="DF4" s="15" t="s">
        <v>2562</v>
      </c>
      <c r="DG4" s="15" t="s">
        <v>2562</v>
      </c>
      <c r="DH4" s="16"/>
      <c r="DI4" s="15" t="s">
        <v>2562</v>
      </c>
      <c r="DJ4" s="15" t="s">
        <v>2562</v>
      </c>
      <c r="DK4" s="15" t="s">
        <v>2562</v>
      </c>
      <c r="DL4" s="15" t="s">
        <v>289</v>
      </c>
      <c r="DM4" s="15" t="s">
        <v>289</v>
      </c>
      <c r="DN4" s="15" t="s">
        <v>289</v>
      </c>
      <c r="DO4" s="15" t="s">
        <v>290</v>
      </c>
      <c r="DP4" s="15" t="s">
        <v>290</v>
      </c>
      <c r="DQ4" s="15" t="s">
        <v>290</v>
      </c>
      <c r="DR4" s="15" t="s">
        <v>290</v>
      </c>
      <c r="DS4" s="15" t="s">
        <v>290</v>
      </c>
      <c r="DT4" s="15" t="s">
        <v>290</v>
      </c>
      <c r="DU4" s="15" t="s">
        <v>290</v>
      </c>
      <c r="DV4" s="15" t="s">
        <v>290</v>
      </c>
      <c r="DW4" s="15" t="s">
        <v>290</v>
      </c>
      <c r="DX4" s="15" t="s">
        <v>291</v>
      </c>
      <c r="DY4" s="15" t="s">
        <v>2558</v>
      </c>
      <c r="DZ4" s="15" t="s">
        <v>2558</v>
      </c>
      <c r="EA4" s="15" t="s">
        <v>2558</v>
      </c>
      <c r="EB4" s="15" t="s">
        <v>2558</v>
      </c>
      <c r="EC4" s="15" t="s">
        <v>2557</v>
      </c>
      <c r="ED4" s="15" t="s">
        <v>2557</v>
      </c>
      <c r="EE4" s="15" t="s">
        <v>2557</v>
      </c>
      <c r="EF4" s="14"/>
    </row>
    <row r="5" spans="1:136" x14ac:dyDescent="0.25">
      <c r="A5">
        <v>82624</v>
      </c>
      <c r="B5">
        <v>82678</v>
      </c>
      <c r="C5" t="s">
        <v>2552</v>
      </c>
      <c r="D5">
        <v>55</v>
      </c>
      <c r="F5" s="8" t="s">
        <v>7</v>
      </c>
      <c r="G5" s="8" t="s">
        <v>1557</v>
      </c>
      <c r="H5" s="1">
        <v>82274</v>
      </c>
      <c r="I5" s="10" t="s">
        <v>12864</v>
      </c>
      <c r="J5" s="10" t="s">
        <v>2550</v>
      </c>
      <c r="N5" s="13" t="s">
        <v>291</v>
      </c>
      <c r="O5" s="11" t="s">
        <v>291</v>
      </c>
      <c r="P5" s="14"/>
      <c r="Q5" s="15" t="s">
        <v>2557</v>
      </c>
      <c r="R5" s="15" t="s">
        <v>2557</v>
      </c>
      <c r="S5" s="15" t="s">
        <v>2557</v>
      </c>
      <c r="T5" s="15" t="s">
        <v>2557</v>
      </c>
      <c r="U5" s="15" t="s">
        <v>2557</v>
      </c>
      <c r="V5" s="15" t="s">
        <v>2557</v>
      </c>
      <c r="W5" s="15" t="s">
        <v>2557</v>
      </c>
      <c r="X5" s="15" t="s">
        <v>2558</v>
      </c>
      <c r="Y5" s="15" t="s">
        <v>2558</v>
      </c>
      <c r="Z5" s="15" t="s">
        <v>2558</v>
      </c>
      <c r="AA5" s="15" t="s">
        <v>2558</v>
      </c>
      <c r="AB5" s="15" t="s">
        <v>2558</v>
      </c>
      <c r="AC5" s="15" t="s">
        <v>2558</v>
      </c>
      <c r="AD5" s="15" t="s">
        <v>2559</v>
      </c>
      <c r="AE5" s="15" t="s">
        <v>2559</v>
      </c>
      <c r="AF5" s="15" t="s">
        <v>2559</v>
      </c>
      <c r="AG5" s="15" t="s">
        <v>2559</v>
      </c>
      <c r="AH5" s="15" t="s">
        <v>2559</v>
      </c>
      <c r="AI5" s="15" t="s">
        <v>2559</v>
      </c>
      <c r="AJ5" s="15" t="s">
        <v>2559</v>
      </c>
      <c r="AK5" s="15" t="s">
        <v>2559</v>
      </c>
      <c r="AL5" s="15" t="s">
        <v>2559</v>
      </c>
      <c r="AM5" s="15" t="s">
        <v>2559</v>
      </c>
      <c r="AN5" s="16"/>
      <c r="AO5" s="15" t="s">
        <v>2559</v>
      </c>
      <c r="AP5" s="15" t="s">
        <v>2559</v>
      </c>
      <c r="AQ5" s="15" t="s">
        <v>2559</v>
      </c>
      <c r="AR5" s="15" t="s">
        <v>2559</v>
      </c>
      <c r="AS5" s="15" t="s">
        <v>2559</v>
      </c>
      <c r="AT5" s="15" t="s">
        <v>2559</v>
      </c>
      <c r="AU5" s="15" t="s">
        <v>2559</v>
      </c>
      <c r="AV5" s="15" t="s">
        <v>2559</v>
      </c>
      <c r="AW5" s="15" t="s">
        <v>2559</v>
      </c>
      <c r="AX5" s="15" t="s">
        <v>2559</v>
      </c>
      <c r="AY5" s="15" t="s">
        <v>2559</v>
      </c>
      <c r="AZ5" s="15" t="s">
        <v>2559</v>
      </c>
      <c r="BA5" s="15" t="s">
        <v>2559</v>
      </c>
      <c r="BB5" s="15" t="s">
        <v>2559</v>
      </c>
      <c r="BC5" s="15" t="s">
        <v>2559</v>
      </c>
      <c r="BD5" s="15" t="s">
        <v>2559</v>
      </c>
      <c r="BE5" s="15" t="s">
        <v>2559</v>
      </c>
      <c r="BF5" s="15" t="s">
        <v>2559</v>
      </c>
      <c r="BG5" s="15" t="s">
        <v>2559</v>
      </c>
      <c r="BH5" s="15" t="s">
        <v>2559</v>
      </c>
      <c r="BI5" s="15" t="s">
        <v>2559</v>
      </c>
      <c r="BJ5" s="15" t="s">
        <v>2559</v>
      </c>
      <c r="BK5" s="15" t="s">
        <v>2560</v>
      </c>
      <c r="BL5" s="16"/>
      <c r="BM5" s="15" t="s">
        <v>2560</v>
      </c>
      <c r="BN5" s="15" t="s">
        <v>2560</v>
      </c>
      <c r="BO5" s="15" t="s">
        <v>2560</v>
      </c>
      <c r="BP5" s="15" t="s">
        <v>2560</v>
      </c>
      <c r="BQ5" s="15" t="s">
        <v>2560</v>
      </c>
      <c r="BR5" s="15" t="s">
        <v>2561</v>
      </c>
      <c r="BS5" s="15" t="s">
        <v>2561</v>
      </c>
      <c r="BT5" s="15" t="s">
        <v>2561</v>
      </c>
      <c r="BU5" s="15" t="s">
        <v>2561</v>
      </c>
      <c r="BV5" s="15" t="s">
        <v>2561</v>
      </c>
      <c r="BW5" s="15" t="s">
        <v>2561</v>
      </c>
      <c r="BX5" s="15" t="s">
        <v>2561</v>
      </c>
      <c r="BY5" s="15" t="s">
        <v>2561</v>
      </c>
      <c r="BZ5" s="15" t="s">
        <v>2561</v>
      </c>
      <c r="CA5" s="15" t="s">
        <v>2561</v>
      </c>
      <c r="CB5" s="15" t="s">
        <v>2561</v>
      </c>
      <c r="CC5" s="15" t="s">
        <v>2561</v>
      </c>
      <c r="CD5" s="15" t="s">
        <v>2561</v>
      </c>
      <c r="CE5" s="15" t="s">
        <v>2561</v>
      </c>
      <c r="CF5" s="15" t="s">
        <v>2561</v>
      </c>
      <c r="CG5" s="15" t="s">
        <v>2561</v>
      </c>
      <c r="CH5" s="15" t="s">
        <v>2561</v>
      </c>
      <c r="CI5" s="15" t="s">
        <v>2561</v>
      </c>
      <c r="CJ5" s="16"/>
      <c r="CK5" s="15" t="s">
        <v>2561</v>
      </c>
      <c r="CL5" s="15" t="s">
        <v>2561</v>
      </c>
      <c r="CM5" s="15" t="s">
        <v>2562</v>
      </c>
      <c r="CN5" s="15" t="s">
        <v>2562</v>
      </c>
      <c r="CO5" s="15" t="s">
        <v>2562</v>
      </c>
      <c r="CP5" s="15" t="s">
        <v>2562</v>
      </c>
      <c r="CQ5" s="15" t="s">
        <v>2562</v>
      </c>
      <c r="CR5" s="15" t="s">
        <v>2562</v>
      </c>
      <c r="CS5" s="15" t="s">
        <v>2562</v>
      </c>
      <c r="CT5" s="15" t="s">
        <v>2562</v>
      </c>
      <c r="CU5" s="15" t="s">
        <v>2562</v>
      </c>
      <c r="CV5" s="15" t="s">
        <v>2562</v>
      </c>
      <c r="CW5" s="15" t="s">
        <v>2562</v>
      </c>
      <c r="CX5" s="15" t="s">
        <v>2562</v>
      </c>
      <c r="CY5" s="15" t="s">
        <v>2562</v>
      </c>
      <c r="CZ5" s="15" t="s">
        <v>2562</v>
      </c>
      <c r="DA5" s="15" t="s">
        <v>2562</v>
      </c>
      <c r="DB5" s="15" t="s">
        <v>2562</v>
      </c>
      <c r="DC5" s="15" t="s">
        <v>2562</v>
      </c>
      <c r="DD5" s="15" t="s">
        <v>2562</v>
      </c>
      <c r="DE5" s="15" t="s">
        <v>2562</v>
      </c>
      <c r="DF5" s="15" t="s">
        <v>2562</v>
      </c>
      <c r="DG5" s="15" t="s">
        <v>2562</v>
      </c>
      <c r="DH5" s="16"/>
      <c r="DI5" s="15" t="s">
        <v>2562</v>
      </c>
      <c r="DJ5" s="15" t="s">
        <v>2562</v>
      </c>
      <c r="DK5" s="15" t="s">
        <v>2562</v>
      </c>
      <c r="DL5" s="15" t="s">
        <v>289</v>
      </c>
      <c r="DM5" s="15" t="s">
        <v>289</v>
      </c>
      <c r="DN5" s="15" t="s">
        <v>289</v>
      </c>
      <c r="DO5" s="15" t="s">
        <v>290</v>
      </c>
      <c r="DP5" s="15" t="s">
        <v>290</v>
      </c>
      <c r="DQ5" s="15" t="s">
        <v>290</v>
      </c>
      <c r="DR5" s="15" t="s">
        <v>290</v>
      </c>
      <c r="DS5" s="15" t="s">
        <v>290</v>
      </c>
      <c r="DT5" s="15" t="s">
        <v>290</v>
      </c>
      <c r="DU5" s="15" t="s">
        <v>290</v>
      </c>
      <c r="DV5" s="15" t="s">
        <v>290</v>
      </c>
      <c r="DW5" s="15" t="s">
        <v>290</v>
      </c>
      <c r="DX5" s="15" t="s">
        <v>291</v>
      </c>
      <c r="DY5" s="15" t="s">
        <v>291</v>
      </c>
      <c r="DZ5" s="15" t="s">
        <v>2558</v>
      </c>
      <c r="EA5" s="15" t="s">
        <v>2558</v>
      </c>
      <c r="EB5" s="15" t="s">
        <v>2558</v>
      </c>
      <c r="EC5" s="15" t="s">
        <v>2557</v>
      </c>
      <c r="ED5" s="15" t="s">
        <v>2557</v>
      </c>
      <c r="EE5" s="15" t="s">
        <v>2557</v>
      </c>
      <c r="EF5" s="14"/>
    </row>
    <row r="6" spans="1:136" x14ac:dyDescent="0.25">
      <c r="A6">
        <v>82679</v>
      </c>
      <c r="B6">
        <v>82975</v>
      </c>
      <c r="C6" t="s">
        <v>2553</v>
      </c>
      <c r="D6">
        <v>297</v>
      </c>
      <c r="F6" s="8" t="s">
        <v>7</v>
      </c>
      <c r="G6" s="8" t="s">
        <v>1558</v>
      </c>
      <c r="H6" s="1">
        <v>82275</v>
      </c>
      <c r="I6" s="10" t="s">
        <v>12865</v>
      </c>
      <c r="J6" s="10" t="s">
        <v>2550</v>
      </c>
      <c r="N6" s="13" t="s">
        <v>2550</v>
      </c>
      <c r="O6" s="11" t="s">
        <v>2550</v>
      </c>
      <c r="P6" s="14"/>
      <c r="Q6" s="15" t="s">
        <v>2557</v>
      </c>
      <c r="R6" s="15" t="s">
        <v>2557</v>
      </c>
      <c r="S6" s="15" t="s">
        <v>2557</v>
      </c>
      <c r="T6" s="15" t="s">
        <v>2557</v>
      </c>
      <c r="U6" s="15" t="s">
        <v>2557</v>
      </c>
      <c r="V6" s="15" t="s">
        <v>2557</v>
      </c>
      <c r="W6" s="15" t="s">
        <v>2557</v>
      </c>
      <c r="X6" s="15" t="s">
        <v>2558</v>
      </c>
      <c r="Y6" s="15" t="s">
        <v>2558</v>
      </c>
      <c r="Z6" s="15" t="s">
        <v>2558</v>
      </c>
      <c r="AA6" s="15" t="s">
        <v>2558</v>
      </c>
      <c r="AB6" s="15" t="s">
        <v>2558</v>
      </c>
      <c r="AC6" s="15" t="s">
        <v>2558</v>
      </c>
      <c r="AD6" s="15" t="s">
        <v>2559</v>
      </c>
      <c r="AE6" s="15" t="s">
        <v>2559</v>
      </c>
      <c r="AF6" s="15" t="s">
        <v>2559</v>
      </c>
      <c r="AG6" s="15" t="s">
        <v>2559</v>
      </c>
      <c r="AH6" s="15" t="s">
        <v>2559</v>
      </c>
      <c r="AI6" s="15" t="s">
        <v>2559</v>
      </c>
      <c r="AJ6" s="15" t="s">
        <v>2559</v>
      </c>
      <c r="AK6" s="15" t="s">
        <v>2559</v>
      </c>
      <c r="AL6" s="15" t="s">
        <v>2559</v>
      </c>
      <c r="AM6" s="15" t="s">
        <v>2559</v>
      </c>
      <c r="AN6" s="16"/>
      <c r="AO6" s="15" t="s">
        <v>2559</v>
      </c>
      <c r="AP6" s="15" t="s">
        <v>2559</v>
      </c>
      <c r="AQ6" s="15" t="s">
        <v>2559</v>
      </c>
      <c r="AR6" s="15" t="s">
        <v>2559</v>
      </c>
      <c r="AS6" s="15" t="s">
        <v>2559</v>
      </c>
      <c r="AT6" s="15" t="s">
        <v>2559</v>
      </c>
      <c r="AU6" s="15" t="s">
        <v>2559</v>
      </c>
      <c r="AV6" s="15" t="s">
        <v>2559</v>
      </c>
      <c r="AW6" s="15" t="s">
        <v>2559</v>
      </c>
      <c r="AX6" s="15" t="s">
        <v>2559</v>
      </c>
      <c r="AY6" s="15" t="s">
        <v>2559</v>
      </c>
      <c r="AZ6" s="15" t="s">
        <v>2559</v>
      </c>
      <c r="BA6" s="15" t="s">
        <v>2559</v>
      </c>
      <c r="BB6" s="15" t="s">
        <v>2559</v>
      </c>
      <c r="BC6" s="15" t="s">
        <v>2559</v>
      </c>
      <c r="BD6" s="15" t="s">
        <v>2559</v>
      </c>
      <c r="BE6" s="15" t="s">
        <v>2559</v>
      </c>
      <c r="BF6" s="15" t="s">
        <v>2559</v>
      </c>
      <c r="BG6" s="15" t="s">
        <v>2559</v>
      </c>
      <c r="BH6" s="15" t="s">
        <v>2559</v>
      </c>
      <c r="BI6" s="15" t="s">
        <v>2559</v>
      </c>
      <c r="BJ6" s="15" t="s">
        <v>2559</v>
      </c>
      <c r="BK6" s="15" t="s">
        <v>2560</v>
      </c>
      <c r="BL6" s="16"/>
      <c r="BM6" s="15" t="s">
        <v>2560</v>
      </c>
      <c r="BN6" s="15" t="s">
        <v>2560</v>
      </c>
      <c r="BO6" s="15" t="s">
        <v>2560</v>
      </c>
      <c r="BP6" s="15" t="s">
        <v>2560</v>
      </c>
      <c r="BQ6" s="15" t="s">
        <v>2560</v>
      </c>
      <c r="BR6" s="15" t="s">
        <v>2561</v>
      </c>
      <c r="BS6" s="15" t="s">
        <v>2561</v>
      </c>
      <c r="BT6" s="15" t="s">
        <v>2561</v>
      </c>
      <c r="BU6" s="15" t="s">
        <v>2561</v>
      </c>
      <c r="BV6" s="15" t="s">
        <v>2561</v>
      </c>
      <c r="BW6" s="15" t="s">
        <v>2561</v>
      </c>
      <c r="BX6" s="15" t="s">
        <v>2561</v>
      </c>
      <c r="BY6" s="15" t="s">
        <v>2561</v>
      </c>
      <c r="BZ6" s="15" t="s">
        <v>2561</v>
      </c>
      <c r="CA6" s="15" t="s">
        <v>2561</v>
      </c>
      <c r="CB6" s="15" t="s">
        <v>2561</v>
      </c>
      <c r="CC6" s="15" t="s">
        <v>2561</v>
      </c>
      <c r="CD6" s="15" t="s">
        <v>2561</v>
      </c>
      <c r="CE6" s="15" t="s">
        <v>2561</v>
      </c>
      <c r="CF6" s="15" t="s">
        <v>2561</v>
      </c>
      <c r="CG6" s="15" t="s">
        <v>2561</v>
      </c>
      <c r="CH6" s="15" t="s">
        <v>2561</v>
      </c>
      <c r="CI6" s="15" t="s">
        <v>2561</v>
      </c>
      <c r="CJ6" s="16"/>
      <c r="CK6" s="15" t="s">
        <v>2561</v>
      </c>
      <c r="CL6" s="15" t="s">
        <v>2561</v>
      </c>
      <c r="CM6" s="15" t="s">
        <v>2562</v>
      </c>
      <c r="CN6" s="15" t="s">
        <v>2562</v>
      </c>
      <c r="CO6" s="15" t="s">
        <v>2562</v>
      </c>
      <c r="CP6" s="15" t="s">
        <v>2562</v>
      </c>
      <c r="CQ6" s="15" t="s">
        <v>2562</v>
      </c>
      <c r="CR6" s="15" t="s">
        <v>2562</v>
      </c>
      <c r="CS6" s="15" t="s">
        <v>2562</v>
      </c>
      <c r="CT6" s="15" t="s">
        <v>2562</v>
      </c>
      <c r="CU6" s="15" t="s">
        <v>2562</v>
      </c>
      <c r="CV6" s="15" t="s">
        <v>2562</v>
      </c>
      <c r="CW6" s="15" t="s">
        <v>2562</v>
      </c>
      <c r="CX6" s="15" t="s">
        <v>2562</v>
      </c>
      <c r="CY6" s="15" t="s">
        <v>2562</v>
      </c>
      <c r="CZ6" s="15" t="s">
        <v>2562</v>
      </c>
      <c r="DA6" s="15" t="s">
        <v>2562</v>
      </c>
      <c r="DB6" s="15" t="s">
        <v>2562</v>
      </c>
      <c r="DC6" s="15" t="s">
        <v>2562</v>
      </c>
      <c r="DD6" s="15" t="s">
        <v>2562</v>
      </c>
      <c r="DE6" s="15" t="s">
        <v>2562</v>
      </c>
      <c r="DF6" s="15" t="s">
        <v>2562</v>
      </c>
      <c r="DG6" s="15" t="s">
        <v>2562</v>
      </c>
      <c r="DH6" s="16"/>
      <c r="DI6" s="15" t="s">
        <v>2562</v>
      </c>
      <c r="DJ6" s="15" t="s">
        <v>2562</v>
      </c>
      <c r="DK6" s="15" t="s">
        <v>2562</v>
      </c>
      <c r="DL6" s="15" t="s">
        <v>289</v>
      </c>
      <c r="DM6" s="15" t="s">
        <v>289</v>
      </c>
      <c r="DN6" s="15" t="s">
        <v>289</v>
      </c>
      <c r="DO6" s="15" t="s">
        <v>290</v>
      </c>
      <c r="DP6" s="15" t="s">
        <v>290</v>
      </c>
      <c r="DQ6" s="15" t="s">
        <v>290</v>
      </c>
      <c r="DR6" s="15" t="s">
        <v>290</v>
      </c>
      <c r="DS6" s="15" t="s">
        <v>290</v>
      </c>
      <c r="DT6" s="15" t="s">
        <v>290</v>
      </c>
      <c r="DU6" s="15" t="s">
        <v>290</v>
      </c>
      <c r="DV6" s="15" t="s">
        <v>290</v>
      </c>
      <c r="DW6" s="15" t="s">
        <v>290</v>
      </c>
      <c r="DX6" s="15" t="s">
        <v>291</v>
      </c>
      <c r="DY6" s="15" t="s">
        <v>291</v>
      </c>
      <c r="DZ6" s="15" t="s">
        <v>2558</v>
      </c>
      <c r="EA6" s="15" t="s">
        <v>2558</v>
      </c>
      <c r="EB6" s="15" t="s">
        <v>2558</v>
      </c>
      <c r="EC6" s="15" t="s">
        <v>2557</v>
      </c>
      <c r="ED6" s="15" t="s">
        <v>2557</v>
      </c>
      <c r="EE6" s="15" t="s">
        <v>2557</v>
      </c>
      <c r="EF6" s="14"/>
    </row>
    <row r="7" spans="1:136" x14ac:dyDescent="0.25">
      <c r="A7">
        <v>82976</v>
      </c>
      <c r="B7">
        <v>83107</v>
      </c>
      <c r="C7" t="s">
        <v>2554</v>
      </c>
      <c r="D7">
        <v>132</v>
      </c>
      <c r="F7" s="8" t="s">
        <v>7</v>
      </c>
      <c r="G7" s="8" t="s">
        <v>1559</v>
      </c>
      <c r="H7" s="1">
        <v>82276</v>
      </c>
      <c r="I7" s="10" t="s">
        <v>12866</v>
      </c>
      <c r="J7" s="10" t="s">
        <v>2550</v>
      </c>
      <c r="N7" s="13" t="s">
        <v>2551</v>
      </c>
      <c r="O7" s="11" t="s">
        <v>2551</v>
      </c>
      <c r="P7" s="14" t="s">
        <v>8</v>
      </c>
      <c r="Q7" s="15" t="s">
        <v>2557</v>
      </c>
      <c r="R7" s="15" t="s">
        <v>2557</v>
      </c>
      <c r="S7" s="15" t="s">
        <v>2557</v>
      </c>
      <c r="T7" s="15" t="s">
        <v>2557</v>
      </c>
      <c r="U7" s="15" t="s">
        <v>2557</v>
      </c>
      <c r="V7" s="15" t="s">
        <v>2557</v>
      </c>
      <c r="W7" s="15" t="s">
        <v>2557</v>
      </c>
      <c r="X7" s="15" t="s">
        <v>2558</v>
      </c>
      <c r="Y7" s="15" t="s">
        <v>2558</v>
      </c>
      <c r="Z7" s="15" t="s">
        <v>2558</v>
      </c>
      <c r="AA7" s="15" t="s">
        <v>2558</v>
      </c>
      <c r="AB7" s="15" t="s">
        <v>2558</v>
      </c>
      <c r="AC7" s="15" t="s">
        <v>2558</v>
      </c>
      <c r="AD7" s="15" t="s">
        <v>2559</v>
      </c>
      <c r="AE7" s="15" t="s">
        <v>2559</v>
      </c>
      <c r="AF7" s="15" t="s">
        <v>2559</v>
      </c>
      <c r="AG7" s="15" t="s">
        <v>2559</v>
      </c>
      <c r="AH7" s="15" t="s">
        <v>2559</v>
      </c>
      <c r="AI7" s="15" t="s">
        <v>2559</v>
      </c>
      <c r="AJ7" s="15" t="s">
        <v>2559</v>
      </c>
      <c r="AK7" s="15" t="s">
        <v>2559</v>
      </c>
      <c r="AL7" s="15" t="s">
        <v>2559</v>
      </c>
      <c r="AM7" s="15" t="s">
        <v>2559</v>
      </c>
      <c r="AN7" s="16"/>
      <c r="AO7" s="15" t="s">
        <v>2559</v>
      </c>
      <c r="AP7" s="15" t="s">
        <v>2559</v>
      </c>
      <c r="AQ7" s="15" t="s">
        <v>2559</v>
      </c>
      <c r="AR7" s="15" t="s">
        <v>2559</v>
      </c>
      <c r="AS7" s="15" t="s">
        <v>2559</v>
      </c>
      <c r="AT7" s="15" t="s">
        <v>2559</v>
      </c>
      <c r="AU7" s="15" t="s">
        <v>2559</v>
      </c>
      <c r="AV7" s="15" t="s">
        <v>2559</v>
      </c>
      <c r="AW7" s="15" t="s">
        <v>2559</v>
      </c>
      <c r="AX7" s="15" t="s">
        <v>2559</v>
      </c>
      <c r="AY7" s="15" t="s">
        <v>2559</v>
      </c>
      <c r="AZ7" s="15" t="s">
        <v>2559</v>
      </c>
      <c r="BA7" s="15" t="s">
        <v>2559</v>
      </c>
      <c r="BB7" s="15" t="s">
        <v>2559</v>
      </c>
      <c r="BC7" s="15" t="s">
        <v>2559</v>
      </c>
      <c r="BD7" s="15" t="s">
        <v>2559</v>
      </c>
      <c r="BE7" s="15" t="s">
        <v>2559</v>
      </c>
      <c r="BF7" s="15" t="s">
        <v>2559</v>
      </c>
      <c r="BG7" s="15" t="s">
        <v>2559</v>
      </c>
      <c r="BH7" s="15" t="s">
        <v>2559</v>
      </c>
      <c r="BI7" s="15" t="s">
        <v>2559</v>
      </c>
      <c r="BJ7" s="15" t="s">
        <v>2559</v>
      </c>
      <c r="BK7" s="15" t="s">
        <v>2560</v>
      </c>
      <c r="BL7" s="16"/>
      <c r="BM7" s="15" t="s">
        <v>2560</v>
      </c>
      <c r="BN7" s="15" t="s">
        <v>2560</v>
      </c>
      <c r="BO7" s="15" t="s">
        <v>2560</v>
      </c>
      <c r="BP7" s="15" t="s">
        <v>2560</v>
      </c>
      <c r="BQ7" s="15" t="s">
        <v>2560</v>
      </c>
      <c r="BR7" s="15" t="s">
        <v>2561</v>
      </c>
      <c r="BS7" s="15" t="s">
        <v>2561</v>
      </c>
      <c r="BT7" s="15" t="s">
        <v>2561</v>
      </c>
      <c r="BU7" s="15" t="s">
        <v>2561</v>
      </c>
      <c r="BV7" s="15" t="s">
        <v>2561</v>
      </c>
      <c r="BW7" s="15" t="s">
        <v>2561</v>
      </c>
      <c r="BX7" s="15" t="s">
        <v>2561</v>
      </c>
      <c r="BY7" s="15" t="s">
        <v>2561</v>
      </c>
      <c r="BZ7" s="15" t="s">
        <v>2561</v>
      </c>
      <c r="CA7" s="15" t="s">
        <v>2561</v>
      </c>
      <c r="CB7" s="15" t="s">
        <v>2561</v>
      </c>
      <c r="CC7" s="15" t="s">
        <v>2561</v>
      </c>
      <c r="CD7" s="15" t="s">
        <v>2561</v>
      </c>
      <c r="CE7" s="15" t="s">
        <v>2561</v>
      </c>
      <c r="CF7" s="15" t="s">
        <v>2561</v>
      </c>
      <c r="CG7" s="15" t="s">
        <v>2561</v>
      </c>
      <c r="CH7" s="15" t="s">
        <v>2561</v>
      </c>
      <c r="CI7" s="15" t="s">
        <v>2561</v>
      </c>
      <c r="CJ7" s="16"/>
      <c r="CK7" s="15" t="s">
        <v>2561</v>
      </c>
      <c r="CL7" s="15" t="s">
        <v>2561</v>
      </c>
      <c r="CM7" s="15" t="s">
        <v>2562</v>
      </c>
      <c r="CN7" s="15" t="s">
        <v>2562</v>
      </c>
      <c r="CO7" s="15" t="s">
        <v>2562</v>
      </c>
      <c r="CP7" s="15" t="s">
        <v>2562</v>
      </c>
      <c r="CQ7" s="15" t="s">
        <v>2562</v>
      </c>
      <c r="CR7" s="15" t="s">
        <v>2562</v>
      </c>
      <c r="CS7" s="15" t="s">
        <v>2562</v>
      </c>
      <c r="CT7" s="15" t="s">
        <v>2562</v>
      </c>
      <c r="CU7" s="15" t="s">
        <v>2562</v>
      </c>
      <c r="CV7" s="15" t="s">
        <v>2562</v>
      </c>
      <c r="CW7" s="15" t="s">
        <v>2562</v>
      </c>
      <c r="CX7" s="15" t="s">
        <v>2562</v>
      </c>
      <c r="CY7" s="15" t="s">
        <v>2562</v>
      </c>
      <c r="CZ7" s="15" t="s">
        <v>2562</v>
      </c>
      <c r="DA7" s="15" t="s">
        <v>2562</v>
      </c>
      <c r="DB7" s="15" t="s">
        <v>2562</v>
      </c>
      <c r="DC7" s="15" t="s">
        <v>2562</v>
      </c>
      <c r="DD7" s="15" t="s">
        <v>2562</v>
      </c>
      <c r="DE7" s="15" t="s">
        <v>2562</v>
      </c>
      <c r="DF7" s="15" t="s">
        <v>2562</v>
      </c>
      <c r="DG7" s="15" t="s">
        <v>2562</v>
      </c>
      <c r="DH7" s="16"/>
      <c r="DI7" s="15" t="s">
        <v>2562</v>
      </c>
      <c r="DJ7" s="15" t="s">
        <v>2562</v>
      </c>
      <c r="DK7" s="15" t="s">
        <v>2562</v>
      </c>
      <c r="DL7" s="15" t="s">
        <v>289</v>
      </c>
      <c r="DM7" s="15" t="s">
        <v>289</v>
      </c>
      <c r="DN7" s="15" t="s">
        <v>289</v>
      </c>
      <c r="DO7" s="15" t="s">
        <v>290</v>
      </c>
      <c r="DP7" s="15" t="s">
        <v>290</v>
      </c>
      <c r="DQ7" s="15" t="s">
        <v>290</v>
      </c>
      <c r="DR7" s="15" t="s">
        <v>290</v>
      </c>
      <c r="DS7" s="15" t="s">
        <v>290</v>
      </c>
      <c r="DT7" s="15" t="s">
        <v>290</v>
      </c>
      <c r="DU7" s="15" t="s">
        <v>290</v>
      </c>
      <c r="DV7" s="15" t="s">
        <v>290</v>
      </c>
      <c r="DW7" s="15" t="s">
        <v>290</v>
      </c>
      <c r="DX7" s="15" t="s">
        <v>291</v>
      </c>
      <c r="DY7" s="15" t="s">
        <v>291</v>
      </c>
      <c r="DZ7" s="15" t="s">
        <v>2558</v>
      </c>
      <c r="EA7" s="15" t="s">
        <v>2558</v>
      </c>
      <c r="EB7" s="15" t="s">
        <v>2558</v>
      </c>
      <c r="EC7" s="15" t="s">
        <v>2557</v>
      </c>
      <c r="ED7" s="15" t="s">
        <v>2557</v>
      </c>
      <c r="EE7" s="15" t="s">
        <v>2557</v>
      </c>
      <c r="EF7" s="14"/>
    </row>
    <row r="8" spans="1:136" x14ac:dyDescent="0.25">
      <c r="A8">
        <v>83108</v>
      </c>
      <c r="B8">
        <v>83250</v>
      </c>
      <c r="C8" t="s">
        <v>2555</v>
      </c>
      <c r="D8">
        <v>143</v>
      </c>
      <c r="F8" s="8" t="s">
        <v>7</v>
      </c>
      <c r="G8" s="8" t="s">
        <v>1560</v>
      </c>
      <c r="H8" s="1">
        <v>82277</v>
      </c>
      <c r="I8" s="10" t="s">
        <v>12867</v>
      </c>
      <c r="J8" s="10" t="s">
        <v>2550</v>
      </c>
      <c r="N8" s="13" t="s">
        <v>2552</v>
      </c>
      <c r="O8" s="11" t="s">
        <v>2552</v>
      </c>
      <c r="P8" s="14">
        <v>1</v>
      </c>
      <c r="Q8" s="15" t="s">
        <v>2557</v>
      </c>
      <c r="R8" s="15" t="s">
        <v>2557</v>
      </c>
      <c r="S8" s="15" t="s">
        <v>2557</v>
      </c>
      <c r="T8" s="15" t="s">
        <v>2557</v>
      </c>
      <c r="U8" s="15" t="s">
        <v>2557</v>
      </c>
      <c r="V8" s="15" t="s">
        <v>2557</v>
      </c>
      <c r="W8" s="15" t="s">
        <v>2557</v>
      </c>
      <c r="X8" s="15" t="s">
        <v>2558</v>
      </c>
      <c r="Y8" s="15" t="s">
        <v>2558</v>
      </c>
      <c r="Z8" s="15" t="s">
        <v>2558</v>
      </c>
      <c r="AA8" s="15" t="s">
        <v>2558</v>
      </c>
      <c r="AB8" s="15" t="s">
        <v>2558</v>
      </c>
      <c r="AC8" s="15" t="s">
        <v>2558</v>
      </c>
      <c r="AD8" s="15" t="s">
        <v>2559</v>
      </c>
      <c r="AE8" s="15" t="s">
        <v>2559</v>
      </c>
      <c r="AF8" s="15" t="s">
        <v>2559</v>
      </c>
      <c r="AG8" s="15" t="s">
        <v>2559</v>
      </c>
      <c r="AH8" s="15" t="s">
        <v>2559</v>
      </c>
      <c r="AI8" s="15" t="s">
        <v>2559</v>
      </c>
      <c r="AJ8" s="15" t="s">
        <v>2559</v>
      </c>
      <c r="AK8" s="15" t="s">
        <v>2559</v>
      </c>
      <c r="AL8" s="15" t="s">
        <v>2559</v>
      </c>
      <c r="AM8" s="15" t="s">
        <v>2559</v>
      </c>
      <c r="AN8" s="16"/>
      <c r="AO8" s="15" t="s">
        <v>2559</v>
      </c>
      <c r="AP8" s="15" t="s">
        <v>2559</v>
      </c>
      <c r="AQ8" s="15" t="s">
        <v>2559</v>
      </c>
      <c r="AR8" s="15" t="s">
        <v>2559</v>
      </c>
      <c r="AS8" s="15" t="s">
        <v>2559</v>
      </c>
      <c r="AT8" s="15" t="s">
        <v>2559</v>
      </c>
      <c r="AU8" s="15" t="s">
        <v>2559</v>
      </c>
      <c r="AV8" s="15" t="s">
        <v>2559</v>
      </c>
      <c r="AW8" s="15" t="s">
        <v>2559</v>
      </c>
      <c r="AX8" s="15" t="s">
        <v>2559</v>
      </c>
      <c r="AY8" s="15" t="s">
        <v>2559</v>
      </c>
      <c r="AZ8" s="15" t="s">
        <v>2559</v>
      </c>
      <c r="BA8" s="15" t="s">
        <v>2559</v>
      </c>
      <c r="BB8" s="15" t="s">
        <v>2559</v>
      </c>
      <c r="BC8" s="15" t="s">
        <v>2559</v>
      </c>
      <c r="BD8" s="15" t="s">
        <v>2559</v>
      </c>
      <c r="BE8" s="15" t="s">
        <v>2559</v>
      </c>
      <c r="BF8" s="15" t="s">
        <v>2559</v>
      </c>
      <c r="BG8" s="15" t="s">
        <v>2559</v>
      </c>
      <c r="BH8" s="15" t="s">
        <v>2559</v>
      </c>
      <c r="BI8" s="15" t="s">
        <v>2559</v>
      </c>
      <c r="BJ8" s="15" t="s">
        <v>2559</v>
      </c>
      <c r="BK8" s="15" t="s">
        <v>2560</v>
      </c>
      <c r="BL8" s="16"/>
      <c r="BM8" s="15" t="s">
        <v>2560</v>
      </c>
      <c r="BN8" s="15" t="s">
        <v>2560</v>
      </c>
      <c r="BO8" s="15" t="s">
        <v>2560</v>
      </c>
      <c r="BP8" s="15" t="s">
        <v>2560</v>
      </c>
      <c r="BQ8" s="15" t="s">
        <v>2560</v>
      </c>
      <c r="BR8" s="15" t="s">
        <v>2561</v>
      </c>
      <c r="BS8" s="15" t="s">
        <v>2561</v>
      </c>
      <c r="BT8" s="15" t="s">
        <v>2561</v>
      </c>
      <c r="BU8" s="15" t="s">
        <v>2561</v>
      </c>
      <c r="BV8" s="15" t="s">
        <v>2561</v>
      </c>
      <c r="BW8" s="15" t="s">
        <v>2561</v>
      </c>
      <c r="BX8" s="15" t="s">
        <v>2561</v>
      </c>
      <c r="BY8" s="15" t="s">
        <v>2561</v>
      </c>
      <c r="BZ8" s="15" t="s">
        <v>2561</v>
      </c>
      <c r="CA8" s="15" t="s">
        <v>2561</v>
      </c>
      <c r="CB8" s="15" t="s">
        <v>2561</v>
      </c>
      <c r="CC8" s="15" t="s">
        <v>2561</v>
      </c>
      <c r="CD8" s="15" t="s">
        <v>2561</v>
      </c>
      <c r="CE8" s="15" t="s">
        <v>2561</v>
      </c>
      <c r="CF8" s="15" t="s">
        <v>2561</v>
      </c>
      <c r="CG8" s="15" t="s">
        <v>2561</v>
      </c>
      <c r="CH8" s="15" t="s">
        <v>2561</v>
      </c>
      <c r="CI8" s="15" t="s">
        <v>2561</v>
      </c>
      <c r="CJ8" s="16"/>
      <c r="CK8" s="15" t="s">
        <v>2561</v>
      </c>
      <c r="CL8" s="15" t="s">
        <v>2562</v>
      </c>
      <c r="CM8" s="15" t="s">
        <v>2562</v>
      </c>
      <c r="CN8" s="15" t="s">
        <v>2562</v>
      </c>
      <c r="CO8" s="15" t="s">
        <v>2562</v>
      </c>
      <c r="CP8" s="15" t="s">
        <v>2562</v>
      </c>
      <c r="CQ8" s="15" t="s">
        <v>2562</v>
      </c>
      <c r="CR8" s="15" t="s">
        <v>2562</v>
      </c>
      <c r="CS8" s="15" t="s">
        <v>2562</v>
      </c>
      <c r="CT8" s="15" t="s">
        <v>2562</v>
      </c>
      <c r="CU8" s="15" t="s">
        <v>2562</v>
      </c>
      <c r="CV8" s="15" t="s">
        <v>2562</v>
      </c>
      <c r="CW8" s="15" t="s">
        <v>2562</v>
      </c>
      <c r="CX8" s="15" t="s">
        <v>2562</v>
      </c>
      <c r="CY8" s="15" t="s">
        <v>2562</v>
      </c>
      <c r="CZ8" s="15" t="s">
        <v>2562</v>
      </c>
      <c r="DA8" s="15" t="s">
        <v>2562</v>
      </c>
      <c r="DB8" s="15" t="s">
        <v>2562</v>
      </c>
      <c r="DC8" s="15" t="s">
        <v>2562</v>
      </c>
      <c r="DD8" s="15" t="s">
        <v>2562</v>
      </c>
      <c r="DE8" s="15" t="s">
        <v>2562</v>
      </c>
      <c r="DF8" s="15" t="s">
        <v>2562</v>
      </c>
      <c r="DG8" s="15" t="s">
        <v>2562</v>
      </c>
      <c r="DH8" s="16"/>
      <c r="DI8" s="15" t="s">
        <v>2562</v>
      </c>
      <c r="DJ8" s="15" t="s">
        <v>2562</v>
      </c>
      <c r="DK8" s="15" t="s">
        <v>2562</v>
      </c>
      <c r="DL8" s="15" t="s">
        <v>289</v>
      </c>
      <c r="DM8" s="15" t="s">
        <v>289</v>
      </c>
      <c r="DN8" s="15" t="s">
        <v>289</v>
      </c>
      <c r="DO8" s="15" t="s">
        <v>290</v>
      </c>
      <c r="DP8" s="15" t="s">
        <v>290</v>
      </c>
      <c r="DQ8" s="15" t="s">
        <v>290</v>
      </c>
      <c r="DR8" s="15" t="s">
        <v>290</v>
      </c>
      <c r="DS8" s="15" t="s">
        <v>290</v>
      </c>
      <c r="DT8" s="15" t="s">
        <v>290</v>
      </c>
      <c r="DU8" s="15" t="s">
        <v>290</v>
      </c>
      <c r="DV8" s="15" t="s">
        <v>290</v>
      </c>
      <c r="DW8" s="15" t="s">
        <v>290</v>
      </c>
      <c r="DX8" s="15" t="s">
        <v>291</v>
      </c>
      <c r="DY8" s="15" t="s">
        <v>291</v>
      </c>
      <c r="DZ8" s="15" t="s">
        <v>2558</v>
      </c>
      <c r="EA8" s="15" t="s">
        <v>2558</v>
      </c>
      <c r="EB8" s="15" t="s">
        <v>2558</v>
      </c>
      <c r="EC8" s="15" t="s">
        <v>2558</v>
      </c>
      <c r="ED8" s="15" t="s">
        <v>2557</v>
      </c>
      <c r="EE8" s="15" t="s">
        <v>2557</v>
      </c>
      <c r="EF8" s="14"/>
    </row>
    <row r="9" spans="1:136" x14ac:dyDescent="0.25">
      <c r="A9">
        <v>83251</v>
      </c>
      <c r="B9">
        <v>83437</v>
      </c>
      <c r="C9" t="s">
        <v>2556</v>
      </c>
      <c r="D9">
        <v>187</v>
      </c>
      <c r="F9" s="8" t="s">
        <v>7</v>
      </c>
      <c r="G9" s="8" t="s">
        <v>1561</v>
      </c>
      <c r="H9" s="1">
        <v>82278</v>
      </c>
      <c r="I9" s="10" t="s">
        <v>12868</v>
      </c>
      <c r="J9" s="10" t="s">
        <v>2550</v>
      </c>
      <c r="N9" s="13" t="s">
        <v>2562</v>
      </c>
      <c r="O9" s="11" t="s">
        <v>2562</v>
      </c>
      <c r="P9" s="14"/>
      <c r="Q9" s="15" t="s">
        <v>2557</v>
      </c>
      <c r="R9" s="15" t="s">
        <v>2557</v>
      </c>
      <c r="S9" s="15" t="s">
        <v>2557</v>
      </c>
      <c r="T9" s="15" t="s">
        <v>2557</v>
      </c>
      <c r="U9" s="15" t="s">
        <v>2557</v>
      </c>
      <c r="V9" s="15" t="s">
        <v>2557</v>
      </c>
      <c r="W9" s="15" t="s">
        <v>2557</v>
      </c>
      <c r="X9" s="15" t="s">
        <v>2558</v>
      </c>
      <c r="Y9" s="15" t="s">
        <v>2558</v>
      </c>
      <c r="Z9" s="15" t="s">
        <v>2558</v>
      </c>
      <c r="AA9" s="15" t="s">
        <v>2558</v>
      </c>
      <c r="AB9" s="15" t="s">
        <v>2558</v>
      </c>
      <c r="AC9" s="15" t="s">
        <v>2558</v>
      </c>
      <c r="AD9" s="15" t="s">
        <v>2559</v>
      </c>
      <c r="AE9" s="15" t="s">
        <v>2559</v>
      </c>
      <c r="AF9" s="15" t="s">
        <v>2559</v>
      </c>
      <c r="AG9" s="15" t="s">
        <v>2559</v>
      </c>
      <c r="AH9" s="15" t="s">
        <v>2559</v>
      </c>
      <c r="AI9" s="15" t="s">
        <v>2559</v>
      </c>
      <c r="AJ9" s="15" t="s">
        <v>2559</v>
      </c>
      <c r="AK9" s="15" t="s">
        <v>2559</v>
      </c>
      <c r="AL9" s="15" t="s">
        <v>2559</v>
      </c>
      <c r="AM9" s="15" t="s">
        <v>2559</v>
      </c>
      <c r="AN9" s="16"/>
      <c r="AO9" s="15" t="s">
        <v>2559</v>
      </c>
      <c r="AP9" s="15" t="s">
        <v>2559</v>
      </c>
      <c r="AQ9" s="15" t="s">
        <v>2559</v>
      </c>
      <c r="AR9" s="15" t="s">
        <v>2559</v>
      </c>
      <c r="AS9" s="15" t="s">
        <v>2559</v>
      </c>
      <c r="AT9" s="15" t="s">
        <v>2559</v>
      </c>
      <c r="AU9" s="15" t="s">
        <v>2559</v>
      </c>
      <c r="AV9" s="15" t="s">
        <v>2559</v>
      </c>
      <c r="AW9" s="15" t="s">
        <v>2559</v>
      </c>
      <c r="AX9" s="15" t="s">
        <v>2559</v>
      </c>
      <c r="AY9" s="15" t="s">
        <v>2559</v>
      </c>
      <c r="AZ9" s="15" t="s">
        <v>2559</v>
      </c>
      <c r="BA9" s="15" t="s">
        <v>2559</v>
      </c>
      <c r="BB9" s="15" t="s">
        <v>2559</v>
      </c>
      <c r="BC9" s="15" t="s">
        <v>2559</v>
      </c>
      <c r="BD9" s="15" t="s">
        <v>2559</v>
      </c>
      <c r="BE9" s="15" t="s">
        <v>2559</v>
      </c>
      <c r="BF9" s="15" t="s">
        <v>2559</v>
      </c>
      <c r="BG9" s="15" t="s">
        <v>2559</v>
      </c>
      <c r="BH9" s="15" t="s">
        <v>2559</v>
      </c>
      <c r="BI9" s="15" t="s">
        <v>2559</v>
      </c>
      <c r="BJ9" s="15" t="s">
        <v>2559</v>
      </c>
      <c r="BK9" s="15" t="s">
        <v>2560</v>
      </c>
      <c r="BL9" s="16"/>
      <c r="BM9" s="15" t="s">
        <v>2560</v>
      </c>
      <c r="BN9" s="15" t="s">
        <v>2560</v>
      </c>
      <c r="BO9" s="15" t="s">
        <v>2560</v>
      </c>
      <c r="BP9" s="15" t="s">
        <v>2560</v>
      </c>
      <c r="BQ9" s="15" t="s">
        <v>2560</v>
      </c>
      <c r="BR9" s="15" t="s">
        <v>2561</v>
      </c>
      <c r="BS9" s="15" t="s">
        <v>2561</v>
      </c>
      <c r="BT9" s="15" t="s">
        <v>2561</v>
      </c>
      <c r="BU9" s="15" t="s">
        <v>2561</v>
      </c>
      <c r="BV9" s="15" t="s">
        <v>2561</v>
      </c>
      <c r="BW9" s="15" t="s">
        <v>2561</v>
      </c>
      <c r="BX9" s="15" t="s">
        <v>2561</v>
      </c>
      <c r="BY9" s="15" t="s">
        <v>2561</v>
      </c>
      <c r="BZ9" s="15" t="s">
        <v>2561</v>
      </c>
      <c r="CA9" s="15" t="s">
        <v>2561</v>
      </c>
      <c r="CB9" s="15" t="s">
        <v>2561</v>
      </c>
      <c r="CC9" s="15" t="s">
        <v>2561</v>
      </c>
      <c r="CD9" s="15" t="s">
        <v>2561</v>
      </c>
      <c r="CE9" s="15" t="s">
        <v>2561</v>
      </c>
      <c r="CF9" s="15" t="s">
        <v>2561</v>
      </c>
      <c r="CG9" s="15" t="s">
        <v>2561</v>
      </c>
      <c r="CH9" s="15" t="s">
        <v>2561</v>
      </c>
      <c r="CI9" s="15" t="s">
        <v>2561</v>
      </c>
      <c r="CJ9" s="16"/>
      <c r="CK9" s="15" t="s">
        <v>2561</v>
      </c>
      <c r="CL9" s="15" t="s">
        <v>2561</v>
      </c>
      <c r="CM9" s="15" t="s">
        <v>2562</v>
      </c>
      <c r="CN9" s="15" t="s">
        <v>2562</v>
      </c>
      <c r="CO9" s="15" t="s">
        <v>2562</v>
      </c>
      <c r="CP9" s="15" t="s">
        <v>2562</v>
      </c>
      <c r="CQ9" s="15" t="s">
        <v>2562</v>
      </c>
      <c r="CR9" s="15" t="s">
        <v>2562</v>
      </c>
      <c r="CS9" s="15" t="s">
        <v>2562</v>
      </c>
      <c r="CT9" s="15" t="s">
        <v>2562</v>
      </c>
      <c r="CU9" s="15" t="s">
        <v>2562</v>
      </c>
      <c r="CV9" s="15" t="s">
        <v>2562</v>
      </c>
      <c r="CW9" s="15" t="s">
        <v>2562</v>
      </c>
      <c r="CX9" s="15" t="s">
        <v>2562</v>
      </c>
      <c r="CY9" s="15" t="s">
        <v>2562</v>
      </c>
      <c r="CZ9" s="15" t="s">
        <v>2562</v>
      </c>
      <c r="DA9" s="15" t="s">
        <v>2562</v>
      </c>
      <c r="DB9" s="15" t="s">
        <v>2562</v>
      </c>
      <c r="DC9" s="15" t="s">
        <v>2562</v>
      </c>
      <c r="DD9" s="15" t="s">
        <v>2562</v>
      </c>
      <c r="DE9" s="15" t="s">
        <v>2562</v>
      </c>
      <c r="DF9" s="15" t="s">
        <v>2562</v>
      </c>
      <c r="DG9" s="15" t="s">
        <v>2562</v>
      </c>
      <c r="DH9" s="16"/>
      <c r="DI9" s="15" t="s">
        <v>2562</v>
      </c>
      <c r="DJ9" s="15" t="s">
        <v>2562</v>
      </c>
      <c r="DK9" s="15" t="s">
        <v>2562</v>
      </c>
      <c r="DL9" s="15" t="s">
        <v>289</v>
      </c>
      <c r="DM9" s="15" t="s">
        <v>289</v>
      </c>
      <c r="DN9" s="15" t="s">
        <v>289</v>
      </c>
      <c r="DO9" s="15" t="s">
        <v>290</v>
      </c>
      <c r="DP9" s="15" t="s">
        <v>290</v>
      </c>
      <c r="DQ9" s="15" t="s">
        <v>290</v>
      </c>
      <c r="DR9" s="15" t="s">
        <v>290</v>
      </c>
      <c r="DS9" s="15" t="s">
        <v>290</v>
      </c>
      <c r="DT9" s="15" t="s">
        <v>290</v>
      </c>
      <c r="DU9" s="15" t="s">
        <v>290</v>
      </c>
      <c r="DV9" s="15" t="s">
        <v>290</v>
      </c>
      <c r="DW9" s="15" t="s">
        <v>290</v>
      </c>
      <c r="DX9" s="15" t="s">
        <v>291</v>
      </c>
      <c r="DY9" s="15" t="s">
        <v>291</v>
      </c>
      <c r="DZ9" s="15" t="s">
        <v>2558</v>
      </c>
      <c r="EA9" s="15" t="s">
        <v>2558</v>
      </c>
      <c r="EB9" s="15" t="s">
        <v>2558</v>
      </c>
      <c r="EC9" s="15" t="s">
        <v>2558</v>
      </c>
      <c r="ED9" s="15" t="s">
        <v>2557</v>
      </c>
      <c r="EE9" s="15" t="s">
        <v>2557</v>
      </c>
      <c r="EF9" s="14"/>
    </row>
    <row r="10" spans="1:136" x14ac:dyDescent="0.25">
      <c r="A10">
        <v>83438</v>
      </c>
      <c r="B10">
        <v>83613</v>
      </c>
      <c r="C10" t="s">
        <v>2557</v>
      </c>
      <c r="D10">
        <v>176</v>
      </c>
      <c r="F10" s="8" t="s">
        <v>7</v>
      </c>
      <c r="G10" s="8" t="s">
        <v>1562</v>
      </c>
      <c r="H10" s="1">
        <v>82279</v>
      </c>
      <c r="I10" s="10" t="s">
        <v>12869</v>
      </c>
      <c r="J10" s="10" t="s">
        <v>2550</v>
      </c>
      <c r="N10" s="13" t="s">
        <v>2556</v>
      </c>
      <c r="O10" s="11" t="s">
        <v>2556</v>
      </c>
      <c r="P10" s="14"/>
      <c r="Q10" s="15" t="s">
        <v>2557</v>
      </c>
      <c r="R10" s="15" t="s">
        <v>2557</v>
      </c>
      <c r="S10" s="15" t="s">
        <v>2557</v>
      </c>
      <c r="T10" s="15" t="s">
        <v>2557</v>
      </c>
      <c r="U10" s="15" t="s">
        <v>2557</v>
      </c>
      <c r="V10" s="15" t="s">
        <v>2557</v>
      </c>
      <c r="W10" s="15" t="s">
        <v>2557</v>
      </c>
      <c r="X10" s="15" t="s">
        <v>2558</v>
      </c>
      <c r="Y10" s="15" t="s">
        <v>2558</v>
      </c>
      <c r="Z10" s="15" t="s">
        <v>2558</v>
      </c>
      <c r="AA10" s="15" t="s">
        <v>2558</v>
      </c>
      <c r="AB10" s="15" t="s">
        <v>2558</v>
      </c>
      <c r="AC10" s="15" t="s">
        <v>2558</v>
      </c>
      <c r="AD10" s="15" t="s">
        <v>2559</v>
      </c>
      <c r="AE10" s="15" t="s">
        <v>2559</v>
      </c>
      <c r="AF10" s="15" t="s">
        <v>2559</v>
      </c>
      <c r="AG10" s="15" t="s">
        <v>2559</v>
      </c>
      <c r="AH10" s="15" t="s">
        <v>2559</v>
      </c>
      <c r="AI10" s="15" t="s">
        <v>2559</v>
      </c>
      <c r="AJ10" s="15" t="s">
        <v>2559</v>
      </c>
      <c r="AK10" s="15" t="s">
        <v>2559</v>
      </c>
      <c r="AL10" s="15" t="s">
        <v>2559</v>
      </c>
      <c r="AM10" s="15" t="s">
        <v>2559</v>
      </c>
      <c r="AN10" s="16"/>
      <c r="AO10" s="15" t="s">
        <v>2559</v>
      </c>
      <c r="AP10" s="15" t="s">
        <v>2559</v>
      </c>
      <c r="AQ10" s="15" t="s">
        <v>2559</v>
      </c>
      <c r="AR10" s="15" t="s">
        <v>2559</v>
      </c>
      <c r="AS10" s="15" t="s">
        <v>2559</v>
      </c>
      <c r="AT10" s="15" t="s">
        <v>2559</v>
      </c>
      <c r="AU10" s="15" t="s">
        <v>2559</v>
      </c>
      <c r="AV10" s="15" t="s">
        <v>2559</v>
      </c>
      <c r="AW10" s="15" t="s">
        <v>2559</v>
      </c>
      <c r="AX10" s="15" t="s">
        <v>2559</v>
      </c>
      <c r="AY10" s="15" t="s">
        <v>2559</v>
      </c>
      <c r="AZ10" s="15" t="s">
        <v>2559</v>
      </c>
      <c r="BA10" s="15" t="s">
        <v>2559</v>
      </c>
      <c r="BB10" s="15" t="s">
        <v>2559</v>
      </c>
      <c r="BC10" s="15" t="s">
        <v>2559</v>
      </c>
      <c r="BD10" s="15" t="s">
        <v>2559</v>
      </c>
      <c r="BE10" s="15" t="s">
        <v>2559</v>
      </c>
      <c r="BF10" s="15" t="s">
        <v>2559</v>
      </c>
      <c r="BG10" s="15" t="s">
        <v>2559</v>
      </c>
      <c r="BH10" s="15" t="s">
        <v>2559</v>
      </c>
      <c r="BI10" s="15" t="s">
        <v>2559</v>
      </c>
      <c r="BJ10" s="15" t="s">
        <v>2559</v>
      </c>
      <c r="BK10" s="15" t="s">
        <v>2560</v>
      </c>
      <c r="BL10" s="16"/>
      <c r="BM10" s="15" t="s">
        <v>2560</v>
      </c>
      <c r="BN10" s="15" t="s">
        <v>2560</v>
      </c>
      <c r="BO10" s="15" t="s">
        <v>2560</v>
      </c>
      <c r="BP10" s="15" t="s">
        <v>2560</v>
      </c>
      <c r="BQ10" s="15" t="s">
        <v>2560</v>
      </c>
      <c r="BR10" s="15" t="s">
        <v>2561</v>
      </c>
      <c r="BS10" s="15" t="s">
        <v>2561</v>
      </c>
      <c r="BT10" s="15" t="s">
        <v>2561</v>
      </c>
      <c r="BU10" s="15" t="s">
        <v>2561</v>
      </c>
      <c r="BV10" s="15" t="s">
        <v>2561</v>
      </c>
      <c r="BW10" s="15" t="s">
        <v>2561</v>
      </c>
      <c r="BX10" s="15" t="s">
        <v>2561</v>
      </c>
      <c r="BY10" s="15" t="s">
        <v>2561</v>
      </c>
      <c r="BZ10" s="15" t="s">
        <v>2561</v>
      </c>
      <c r="CA10" s="15" t="s">
        <v>2561</v>
      </c>
      <c r="CB10" s="15" t="s">
        <v>2561</v>
      </c>
      <c r="CC10" s="15" t="s">
        <v>2561</v>
      </c>
      <c r="CD10" s="15" t="s">
        <v>2561</v>
      </c>
      <c r="CE10" s="15" t="s">
        <v>2561</v>
      </c>
      <c r="CF10" s="15" t="s">
        <v>2561</v>
      </c>
      <c r="CG10" s="15" t="s">
        <v>2561</v>
      </c>
      <c r="CH10" s="15" t="s">
        <v>2561</v>
      </c>
      <c r="CI10" s="15" t="s">
        <v>2561</v>
      </c>
      <c r="CJ10" s="16"/>
      <c r="CK10" s="15" t="s">
        <v>2561</v>
      </c>
      <c r="CL10" s="15" t="s">
        <v>2561</v>
      </c>
      <c r="CM10" s="15" t="s">
        <v>2562</v>
      </c>
      <c r="CN10" s="15" t="s">
        <v>2562</v>
      </c>
      <c r="CO10" s="15" t="s">
        <v>2562</v>
      </c>
      <c r="CP10" s="15" t="s">
        <v>2562</v>
      </c>
      <c r="CQ10" s="15" t="s">
        <v>2562</v>
      </c>
      <c r="CR10" s="15" t="s">
        <v>2562</v>
      </c>
      <c r="CS10" s="15" t="s">
        <v>2562</v>
      </c>
      <c r="CT10" s="15" t="s">
        <v>2562</v>
      </c>
      <c r="CU10" s="15" t="s">
        <v>2562</v>
      </c>
      <c r="CV10" s="15" t="s">
        <v>2562</v>
      </c>
      <c r="CW10" s="15" t="s">
        <v>2562</v>
      </c>
      <c r="CX10" s="15" t="s">
        <v>2562</v>
      </c>
      <c r="CY10" s="15" t="s">
        <v>2562</v>
      </c>
      <c r="CZ10" s="15" t="s">
        <v>2562</v>
      </c>
      <c r="DA10" s="15" t="s">
        <v>2562</v>
      </c>
      <c r="DB10" s="15" t="s">
        <v>2562</v>
      </c>
      <c r="DC10" s="15" t="s">
        <v>2562</v>
      </c>
      <c r="DD10" s="15" t="s">
        <v>2562</v>
      </c>
      <c r="DE10" s="15" t="s">
        <v>2562</v>
      </c>
      <c r="DF10" s="15" t="s">
        <v>2562</v>
      </c>
      <c r="DG10" s="15" t="s">
        <v>2562</v>
      </c>
      <c r="DH10" s="16"/>
      <c r="DI10" s="15" t="s">
        <v>2562</v>
      </c>
      <c r="DJ10" s="15" t="s">
        <v>2562</v>
      </c>
      <c r="DK10" s="15" t="s">
        <v>2562</v>
      </c>
      <c r="DL10" s="15" t="s">
        <v>289</v>
      </c>
      <c r="DM10" s="15" t="s">
        <v>289</v>
      </c>
      <c r="DN10" s="15" t="s">
        <v>289</v>
      </c>
      <c r="DO10" s="15" t="s">
        <v>290</v>
      </c>
      <c r="DP10" s="15" t="s">
        <v>290</v>
      </c>
      <c r="DQ10" s="15" t="s">
        <v>290</v>
      </c>
      <c r="DR10" s="15" t="s">
        <v>290</v>
      </c>
      <c r="DS10" s="15" t="s">
        <v>290</v>
      </c>
      <c r="DT10" s="15" t="s">
        <v>290</v>
      </c>
      <c r="DU10" s="15" t="s">
        <v>290</v>
      </c>
      <c r="DV10" s="15" t="s">
        <v>290</v>
      </c>
      <c r="DW10" s="15" t="s">
        <v>290</v>
      </c>
      <c r="DX10" s="15" t="s">
        <v>291</v>
      </c>
      <c r="DY10" s="15" t="s">
        <v>291</v>
      </c>
      <c r="DZ10" s="15" t="s">
        <v>2558</v>
      </c>
      <c r="EA10" s="15" t="s">
        <v>2558</v>
      </c>
      <c r="EB10" s="15" t="s">
        <v>2558</v>
      </c>
      <c r="EC10" s="15" t="s">
        <v>2558</v>
      </c>
      <c r="ED10" s="15" t="s">
        <v>2557</v>
      </c>
      <c r="EE10" s="15" t="s">
        <v>2557</v>
      </c>
      <c r="EF10" s="14"/>
    </row>
    <row r="11" spans="1:136" x14ac:dyDescent="0.25">
      <c r="A11">
        <v>83614</v>
      </c>
      <c r="B11">
        <v>83679</v>
      </c>
      <c r="C11" t="s">
        <v>2558</v>
      </c>
      <c r="D11">
        <v>66</v>
      </c>
      <c r="F11" s="8" t="s">
        <v>7</v>
      </c>
      <c r="G11" s="8" t="s">
        <v>1563</v>
      </c>
      <c r="H11" s="1">
        <v>82280</v>
      </c>
      <c r="I11" s="10" t="s">
        <v>12870</v>
      </c>
      <c r="J11" s="10" t="s">
        <v>2550</v>
      </c>
      <c r="N11" s="13" t="s">
        <v>2557</v>
      </c>
      <c r="O11" s="11" t="s">
        <v>2557</v>
      </c>
      <c r="P11" s="14"/>
      <c r="Q11" s="15" t="s">
        <v>2557</v>
      </c>
      <c r="R11" s="15" t="s">
        <v>2557</v>
      </c>
      <c r="S11" s="15" t="s">
        <v>2557</v>
      </c>
      <c r="T11" s="15" t="s">
        <v>2557</v>
      </c>
      <c r="U11" s="15" t="s">
        <v>2557</v>
      </c>
      <c r="V11" s="15" t="s">
        <v>2557</v>
      </c>
      <c r="W11" s="15" t="s">
        <v>2557</v>
      </c>
      <c r="X11" s="15" t="s">
        <v>2558</v>
      </c>
      <c r="Y11" s="15" t="s">
        <v>2558</v>
      </c>
      <c r="Z11" s="15" t="s">
        <v>2558</v>
      </c>
      <c r="AA11" s="15" t="s">
        <v>2558</v>
      </c>
      <c r="AB11" s="15" t="s">
        <v>2558</v>
      </c>
      <c r="AC11" s="15" t="s">
        <v>2558</v>
      </c>
      <c r="AD11" s="15" t="s">
        <v>2559</v>
      </c>
      <c r="AE11" s="15" t="s">
        <v>2559</v>
      </c>
      <c r="AF11" s="15" t="s">
        <v>2559</v>
      </c>
      <c r="AG11" s="15" t="s">
        <v>2559</v>
      </c>
      <c r="AH11" s="15" t="s">
        <v>2559</v>
      </c>
      <c r="AI11" s="15" t="s">
        <v>2559</v>
      </c>
      <c r="AJ11" s="15" t="s">
        <v>2559</v>
      </c>
      <c r="AK11" s="15" t="s">
        <v>2559</v>
      </c>
      <c r="AL11" s="15" t="s">
        <v>2559</v>
      </c>
      <c r="AM11" s="15" t="s">
        <v>2559</v>
      </c>
      <c r="AN11" s="16"/>
      <c r="AO11" s="15" t="s">
        <v>2559</v>
      </c>
      <c r="AP11" s="15" t="s">
        <v>2559</v>
      </c>
      <c r="AQ11" s="15" t="s">
        <v>2559</v>
      </c>
      <c r="AR11" s="15" t="s">
        <v>2559</v>
      </c>
      <c r="AS11" s="15" t="s">
        <v>2559</v>
      </c>
      <c r="AT11" s="15" t="s">
        <v>2559</v>
      </c>
      <c r="AU11" s="15" t="s">
        <v>2559</v>
      </c>
      <c r="AV11" s="15" t="s">
        <v>2559</v>
      </c>
      <c r="AW11" s="15" t="s">
        <v>2559</v>
      </c>
      <c r="AX11" s="15" t="s">
        <v>2559</v>
      </c>
      <c r="AY11" s="15" t="s">
        <v>2559</v>
      </c>
      <c r="AZ11" s="15" t="s">
        <v>2559</v>
      </c>
      <c r="BA11" s="15" t="s">
        <v>2559</v>
      </c>
      <c r="BB11" s="15" t="s">
        <v>2559</v>
      </c>
      <c r="BC11" s="15" t="s">
        <v>2559</v>
      </c>
      <c r="BD11" s="15" t="s">
        <v>2559</v>
      </c>
      <c r="BE11" s="15" t="s">
        <v>2559</v>
      </c>
      <c r="BF11" s="15" t="s">
        <v>2559</v>
      </c>
      <c r="BG11" s="15" t="s">
        <v>2559</v>
      </c>
      <c r="BH11" s="15" t="s">
        <v>2559</v>
      </c>
      <c r="BI11" s="15" t="s">
        <v>2559</v>
      </c>
      <c r="BJ11" s="15" t="s">
        <v>2559</v>
      </c>
      <c r="BK11" s="15" t="s">
        <v>2560</v>
      </c>
      <c r="BL11" s="16"/>
      <c r="BM11" s="15" t="s">
        <v>2560</v>
      </c>
      <c r="BN11" s="15" t="s">
        <v>2560</v>
      </c>
      <c r="BO11" s="15" t="s">
        <v>2560</v>
      </c>
      <c r="BP11" s="15" t="s">
        <v>2560</v>
      </c>
      <c r="BQ11" s="15" t="s">
        <v>2560</v>
      </c>
      <c r="BR11" s="15" t="s">
        <v>2561</v>
      </c>
      <c r="BS11" s="15" t="s">
        <v>2561</v>
      </c>
      <c r="BT11" s="15" t="s">
        <v>2561</v>
      </c>
      <c r="BU11" s="15" t="s">
        <v>2561</v>
      </c>
      <c r="BV11" s="15" t="s">
        <v>2561</v>
      </c>
      <c r="BW11" s="15" t="s">
        <v>2561</v>
      </c>
      <c r="BX11" s="15" t="s">
        <v>2561</v>
      </c>
      <c r="BY11" s="15" t="s">
        <v>2561</v>
      </c>
      <c r="BZ11" s="15" t="s">
        <v>2561</v>
      </c>
      <c r="CA11" s="15" t="s">
        <v>2561</v>
      </c>
      <c r="CB11" s="15" t="s">
        <v>2561</v>
      </c>
      <c r="CC11" s="15" t="s">
        <v>2561</v>
      </c>
      <c r="CD11" s="15" t="s">
        <v>2561</v>
      </c>
      <c r="CE11" s="15" t="s">
        <v>2561</v>
      </c>
      <c r="CF11" s="15" t="s">
        <v>2561</v>
      </c>
      <c r="CG11" s="15" t="s">
        <v>2561</v>
      </c>
      <c r="CH11" s="15" t="s">
        <v>2561</v>
      </c>
      <c r="CI11" s="15" t="s">
        <v>2561</v>
      </c>
      <c r="CJ11" s="16"/>
      <c r="CK11" s="15" t="s">
        <v>2561</v>
      </c>
      <c r="CL11" s="15" t="s">
        <v>2561</v>
      </c>
      <c r="CM11" s="15" t="s">
        <v>2562</v>
      </c>
      <c r="CN11" s="15" t="s">
        <v>2562</v>
      </c>
      <c r="CO11" s="15" t="s">
        <v>2562</v>
      </c>
      <c r="CP11" s="15" t="s">
        <v>2562</v>
      </c>
      <c r="CQ11" s="15" t="s">
        <v>2562</v>
      </c>
      <c r="CR11" s="15" t="s">
        <v>2562</v>
      </c>
      <c r="CS11" s="15" t="s">
        <v>2562</v>
      </c>
      <c r="CT11" s="15" t="s">
        <v>2562</v>
      </c>
      <c r="CU11" s="15" t="s">
        <v>2562</v>
      </c>
      <c r="CV11" s="15" t="s">
        <v>2562</v>
      </c>
      <c r="CW11" s="15" t="s">
        <v>2562</v>
      </c>
      <c r="CX11" s="15" t="s">
        <v>2562</v>
      </c>
      <c r="CY11" s="15" t="s">
        <v>2562</v>
      </c>
      <c r="CZ11" s="15" t="s">
        <v>2562</v>
      </c>
      <c r="DA11" s="15" t="s">
        <v>2562</v>
      </c>
      <c r="DB11" s="15" t="s">
        <v>2562</v>
      </c>
      <c r="DC11" s="15" t="s">
        <v>2562</v>
      </c>
      <c r="DD11" s="15" t="s">
        <v>2562</v>
      </c>
      <c r="DE11" s="15" t="s">
        <v>2562</v>
      </c>
      <c r="DF11" s="15" t="s">
        <v>2562</v>
      </c>
      <c r="DG11" s="15" t="s">
        <v>2562</v>
      </c>
      <c r="DH11" s="16"/>
      <c r="DI11" s="15" t="s">
        <v>2562</v>
      </c>
      <c r="DJ11" s="15" t="s">
        <v>2562</v>
      </c>
      <c r="DK11" s="15" t="s">
        <v>2562</v>
      </c>
      <c r="DL11" s="15" t="s">
        <v>289</v>
      </c>
      <c r="DM11" s="15" t="s">
        <v>289</v>
      </c>
      <c r="DN11" s="15" t="s">
        <v>289</v>
      </c>
      <c r="DO11" s="15" t="s">
        <v>289</v>
      </c>
      <c r="DP11" s="15" t="s">
        <v>290</v>
      </c>
      <c r="DQ11" s="15" t="s">
        <v>290</v>
      </c>
      <c r="DR11" s="15" t="s">
        <v>290</v>
      </c>
      <c r="DS11" s="15" t="s">
        <v>290</v>
      </c>
      <c r="DT11" s="15" t="s">
        <v>290</v>
      </c>
      <c r="DU11" s="15" t="s">
        <v>290</v>
      </c>
      <c r="DV11" s="15" t="s">
        <v>290</v>
      </c>
      <c r="DW11" s="15" t="s">
        <v>290</v>
      </c>
      <c r="DX11" s="15" t="s">
        <v>291</v>
      </c>
      <c r="DY11" s="15" t="s">
        <v>291</v>
      </c>
      <c r="DZ11" s="15" t="s">
        <v>2558</v>
      </c>
      <c r="EA11" s="15" t="s">
        <v>2558</v>
      </c>
      <c r="EB11" s="15" t="s">
        <v>2558</v>
      </c>
      <c r="EC11" s="15" t="s">
        <v>2558</v>
      </c>
      <c r="ED11" s="15" t="s">
        <v>2557</v>
      </c>
      <c r="EE11" s="15" t="s">
        <v>2557</v>
      </c>
      <c r="EF11" s="14"/>
    </row>
    <row r="12" spans="1:136" x14ac:dyDescent="0.25">
      <c r="A12">
        <v>83680</v>
      </c>
      <c r="B12">
        <v>84031</v>
      </c>
      <c r="C12" t="s">
        <v>2559</v>
      </c>
      <c r="D12">
        <v>352</v>
      </c>
      <c r="F12" s="8" t="s">
        <v>7</v>
      </c>
      <c r="G12" s="8" t="s">
        <v>1564</v>
      </c>
      <c r="H12" s="1">
        <v>82281</v>
      </c>
      <c r="I12" s="10" t="s">
        <v>12871</v>
      </c>
      <c r="J12" s="10" t="s">
        <v>2550</v>
      </c>
      <c r="N12" s="13" t="s">
        <v>2561</v>
      </c>
      <c r="O12" s="11" t="s">
        <v>2561</v>
      </c>
      <c r="P12" s="14"/>
      <c r="Q12" s="15" t="s">
        <v>2557</v>
      </c>
      <c r="R12" s="15" t="s">
        <v>2557</v>
      </c>
      <c r="S12" s="15" t="s">
        <v>2557</v>
      </c>
      <c r="T12" s="15" t="s">
        <v>2557</v>
      </c>
      <c r="U12" s="15" t="s">
        <v>2557</v>
      </c>
      <c r="V12" s="15" t="s">
        <v>2557</v>
      </c>
      <c r="W12" s="15" t="s">
        <v>2557</v>
      </c>
      <c r="X12" s="15" t="s">
        <v>2558</v>
      </c>
      <c r="Y12" s="15" t="s">
        <v>2558</v>
      </c>
      <c r="Z12" s="15" t="s">
        <v>2558</v>
      </c>
      <c r="AA12" s="15" t="s">
        <v>2558</v>
      </c>
      <c r="AB12" s="15" t="s">
        <v>2558</v>
      </c>
      <c r="AC12" s="15" t="s">
        <v>2558</v>
      </c>
      <c r="AD12" s="15" t="s">
        <v>2559</v>
      </c>
      <c r="AE12" s="15" t="s">
        <v>2559</v>
      </c>
      <c r="AF12" s="15" t="s">
        <v>2559</v>
      </c>
      <c r="AG12" s="15" t="s">
        <v>2559</v>
      </c>
      <c r="AH12" s="15" t="s">
        <v>2559</v>
      </c>
      <c r="AI12" s="15" t="s">
        <v>2559</v>
      </c>
      <c r="AJ12" s="15" t="s">
        <v>2559</v>
      </c>
      <c r="AK12" s="15" t="s">
        <v>2559</v>
      </c>
      <c r="AL12" s="15" t="s">
        <v>2559</v>
      </c>
      <c r="AM12" s="15" t="s">
        <v>2559</v>
      </c>
      <c r="AN12" s="16"/>
      <c r="AO12" s="15" t="s">
        <v>2559</v>
      </c>
      <c r="AP12" s="15" t="s">
        <v>2559</v>
      </c>
      <c r="AQ12" s="15" t="s">
        <v>2559</v>
      </c>
      <c r="AR12" s="15" t="s">
        <v>2559</v>
      </c>
      <c r="AS12" s="15" t="s">
        <v>2559</v>
      </c>
      <c r="AT12" s="15" t="s">
        <v>2559</v>
      </c>
      <c r="AU12" s="15" t="s">
        <v>2559</v>
      </c>
      <c r="AV12" s="15" t="s">
        <v>2559</v>
      </c>
      <c r="AW12" s="15" t="s">
        <v>2559</v>
      </c>
      <c r="AX12" s="15" t="s">
        <v>2559</v>
      </c>
      <c r="AY12" s="15" t="s">
        <v>2559</v>
      </c>
      <c r="AZ12" s="15" t="s">
        <v>2559</v>
      </c>
      <c r="BA12" s="15" t="s">
        <v>2559</v>
      </c>
      <c r="BB12" s="15" t="s">
        <v>2559</v>
      </c>
      <c r="BC12" s="15" t="s">
        <v>2559</v>
      </c>
      <c r="BD12" s="15" t="s">
        <v>2559</v>
      </c>
      <c r="BE12" s="15" t="s">
        <v>2559</v>
      </c>
      <c r="BF12" s="15" t="s">
        <v>2559</v>
      </c>
      <c r="BG12" s="15" t="s">
        <v>2559</v>
      </c>
      <c r="BH12" s="15" t="s">
        <v>2559</v>
      </c>
      <c r="BI12" s="15" t="s">
        <v>2559</v>
      </c>
      <c r="BJ12" s="15" t="s">
        <v>2559</v>
      </c>
      <c r="BK12" s="15" t="s">
        <v>2560</v>
      </c>
      <c r="BL12" s="16"/>
      <c r="BM12" s="15" t="s">
        <v>2560</v>
      </c>
      <c r="BN12" s="15" t="s">
        <v>2560</v>
      </c>
      <c r="BO12" s="15" t="s">
        <v>2560</v>
      </c>
      <c r="BP12" s="15" t="s">
        <v>2560</v>
      </c>
      <c r="BQ12" s="15" t="s">
        <v>2560</v>
      </c>
      <c r="BR12" s="15" t="s">
        <v>2561</v>
      </c>
      <c r="BS12" s="15" t="s">
        <v>2561</v>
      </c>
      <c r="BT12" s="15" t="s">
        <v>2561</v>
      </c>
      <c r="BU12" s="15" t="s">
        <v>2561</v>
      </c>
      <c r="BV12" s="15" t="s">
        <v>2561</v>
      </c>
      <c r="BW12" s="15" t="s">
        <v>2561</v>
      </c>
      <c r="BX12" s="15" t="s">
        <v>2561</v>
      </c>
      <c r="BY12" s="15" t="s">
        <v>2561</v>
      </c>
      <c r="BZ12" s="15" t="s">
        <v>2561</v>
      </c>
      <c r="CA12" s="15" t="s">
        <v>2561</v>
      </c>
      <c r="CB12" s="15" t="s">
        <v>2561</v>
      </c>
      <c r="CC12" s="15" t="s">
        <v>2561</v>
      </c>
      <c r="CD12" s="15" t="s">
        <v>2561</v>
      </c>
      <c r="CE12" s="15" t="s">
        <v>2561</v>
      </c>
      <c r="CF12" s="15" t="s">
        <v>2561</v>
      </c>
      <c r="CG12" s="15" t="s">
        <v>2561</v>
      </c>
      <c r="CH12" s="15" t="s">
        <v>2561</v>
      </c>
      <c r="CI12" s="15" t="s">
        <v>2561</v>
      </c>
      <c r="CJ12" s="16"/>
      <c r="CK12" s="15" t="s">
        <v>2561</v>
      </c>
      <c r="CL12" s="15" t="s">
        <v>2561</v>
      </c>
      <c r="CM12" s="15" t="s">
        <v>2562</v>
      </c>
      <c r="CN12" s="15" t="s">
        <v>2562</v>
      </c>
      <c r="CO12" s="15" t="s">
        <v>2562</v>
      </c>
      <c r="CP12" s="15" t="s">
        <v>2562</v>
      </c>
      <c r="CQ12" s="15" t="s">
        <v>2562</v>
      </c>
      <c r="CR12" s="15" t="s">
        <v>2562</v>
      </c>
      <c r="CS12" s="15" t="s">
        <v>2562</v>
      </c>
      <c r="CT12" s="15" t="s">
        <v>2562</v>
      </c>
      <c r="CU12" s="15" t="s">
        <v>2562</v>
      </c>
      <c r="CV12" s="15" t="s">
        <v>2562</v>
      </c>
      <c r="CW12" s="15" t="s">
        <v>2562</v>
      </c>
      <c r="CX12" s="15" t="s">
        <v>2562</v>
      </c>
      <c r="CY12" s="15" t="s">
        <v>2562</v>
      </c>
      <c r="CZ12" s="15" t="s">
        <v>2562</v>
      </c>
      <c r="DA12" s="15" t="s">
        <v>2562</v>
      </c>
      <c r="DB12" s="15" t="s">
        <v>2562</v>
      </c>
      <c r="DC12" s="15" t="s">
        <v>2562</v>
      </c>
      <c r="DD12" s="15" t="s">
        <v>2562</v>
      </c>
      <c r="DE12" s="15" t="s">
        <v>2562</v>
      </c>
      <c r="DF12" s="15" t="s">
        <v>2562</v>
      </c>
      <c r="DG12" s="15" t="s">
        <v>2562</v>
      </c>
      <c r="DH12" s="16"/>
      <c r="DI12" s="15" t="s">
        <v>2562</v>
      </c>
      <c r="DJ12" s="15" t="s">
        <v>2562</v>
      </c>
      <c r="DK12" s="15" t="s">
        <v>2562</v>
      </c>
      <c r="DL12" s="15" t="s">
        <v>289</v>
      </c>
      <c r="DM12" s="15" t="s">
        <v>289</v>
      </c>
      <c r="DN12" s="15" t="s">
        <v>289</v>
      </c>
      <c r="DO12" s="15" t="s">
        <v>289</v>
      </c>
      <c r="DP12" s="15" t="s">
        <v>290</v>
      </c>
      <c r="DQ12" s="15" t="s">
        <v>290</v>
      </c>
      <c r="DR12" s="15" t="s">
        <v>290</v>
      </c>
      <c r="DS12" s="15" t="s">
        <v>290</v>
      </c>
      <c r="DT12" s="15" t="s">
        <v>290</v>
      </c>
      <c r="DU12" s="15" t="s">
        <v>290</v>
      </c>
      <c r="DV12" s="15" t="s">
        <v>290</v>
      </c>
      <c r="DW12" s="15" t="s">
        <v>290</v>
      </c>
      <c r="DX12" s="15" t="s">
        <v>291</v>
      </c>
      <c r="DY12" s="15" t="s">
        <v>291</v>
      </c>
      <c r="DZ12" s="15" t="s">
        <v>2558</v>
      </c>
      <c r="EA12" s="15" t="s">
        <v>2558</v>
      </c>
      <c r="EB12" s="15" t="s">
        <v>2558</v>
      </c>
      <c r="EC12" s="15" t="s">
        <v>2558</v>
      </c>
      <c r="ED12" s="15" t="s">
        <v>2557</v>
      </c>
      <c r="EE12" s="15" t="s">
        <v>2557</v>
      </c>
      <c r="EF12" s="14"/>
    </row>
    <row r="13" spans="1:136" x14ac:dyDescent="0.25">
      <c r="A13">
        <v>84032</v>
      </c>
      <c r="B13">
        <v>84097</v>
      </c>
      <c r="C13" t="s">
        <v>2560</v>
      </c>
      <c r="D13">
        <v>66</v>
      </c>
      <c r="F13" s="8" t="s">
        <v>7</v>
      </c>
      <c r="G13" s="8" t="s">
        <v>1565</v>
      </c>
      <c r="H13" s="1">
        <v>82282</v>
      </c>
      <c r="I13" s="10" t="s">
        <v>12872</v>
      </c>
      <c r="J13" s="10" t="s">
        <v>2550</v>
      </c>
      <c r="N13" s="13" t="s">
        <v>2553</v>
      </c>
      <c r="O13" s="11" t="s">
        <v>2553</v>
      </c>
      <c r="P13" s="14"/>
      <c r="Q13" s="15" t="s">
        <v>2557</v>
      </c>
      <c r="R13" s="15" t="s">
        <v>2557</v>
      </c>
      <c r="S13" s="15" t="s">
        <v>2557</v>
      </c>
      <c r="T13" s="15" t="s">
        <v>2557</v>
      </c>
      <c r="U13" s="15" t="s">
        <v>2557</v>
      </c>
      <c r="V13" s="15" t="s">
        <v>2557</v>
      </c>
      <c r="W13" s="15" t="s">
        <v>2557</v>
      </c>
      <c r="X13" s="15" t="s">
        <v>2558</v>
      </c>
      <c r="Y13" s="15" t="s">
        <v>2558</v>
      </c>
      <c r="Z13" s="15" t="s">
        <v>2558</v>
      </c>
      <c r="AA13" s="15" t="s">
        <v>2558</v>
      </c>
      <c r="AB13" s="15" t="s">
        <v>2558</v>
      </c>
      <c r="AC13" s="15" t="s">
        <v>2558</v>
      </c>
      <c r="AD13" s="15" t="s">
        <v>2559</v>
      </c>
      <c r="AE13" s="15" t="s">
        <v>2559</v>
      </c>
      <c r="AF13" s="15" t="s">
        <v>2559</v>
      </c>
      <c r="AG13" s="15" t="s">
        <v>2559</v>
      </c>
      <c r="AH13" s="15" t="s">
        <v>2559</v>
      </c>
      <c r="AI13" s="15" t="s">
        <v>2559</v>
      </c>
      <c r="AJ13" s="15" t="s">
        <v>2559</v>
      </c>
      <c r="AK13" s="15" t="s">
        <v>2559</v>
      </c>
      <c r="AL13" s="15" t="s">
        <v>2559</v>
      </c>
      <c r="AM13" s="15" t="s">
        <v>2559</v>
      </c>
      <c r="AN13" s="16"/>
      <c r="AO13" s="15" t="s">
        <v>2559</v>
      </c>
      <c r="AP13" s="15" t="s">
        <v>2559</v>
      </c>
      <c r="AQ13" s="15" t="s">
        <v>2559</v>
      </c>
      <c r="AR13" s="15" t="s">
        <v>2559</v>
      </c>
      <c r="AS13" s="15" t="s">
        <v>2559</v>
      </c>
      <c r="AT13" s="15" t="s">
        <v>2559</v>
      </c>
      <c r="AU13" s="15" t="s">
        <v>2559</v>
      </c>
      <c r="AV13" s="15" t="s">
        <v>2559</v>
      </c>
      <c r="AW13" s="15" t="s">
        <v>2559</v>
      </c>
      <c r="AX13" s="15" t="s">
        <v>2559</v>
      </c>
      <c r="AY13" s="15" t="s">
        <v>2559</v>
      </c>
      <c r="AZ13" s="15" t="s">
        <v>2559</v>
      </c>
      <c r="BA13" s="15" t="s">
        <v>2559</v>
      </c>
      <c r="BB13" s="15" t="s">
        <v>2559</v>
      </c>
      <c r="BC13" s="15" t="s">
        <v>2559</v>
      </c>
      <c r="BD13" s="15" t="s">
        <v>2559</v>
      </c>
      <c r="BE13" s="15" t="s">
        <v>2559</v>
      </c>
      <c r="BF13" s="15" t="s">
        <v>2559</v>
      </c>
      <c r="BG13" s="15" t="s">
        <v>2559</v>
      </c>
      <c r="BH13" s="15" t="s">
        <v>2559</v>
      </c>
      <c r="BI13" s="15" t="s">
        <v>2559</v>
      </c>
      <c r="BJ13" s="15" t="s">
        <v>2559</v>
      </c>
      <c r="BK13" s="15" t="s">
        <v>2560</v>
      </c>
      <c r="BL13" s="16"/>
      <c r="BM13" s="15" t="s">
        <v>2560</v>
      </c>
      <c r="BN13" s="15" t="s">
        <v>2560</v>
      </c>
      <c r="BO13" s="15" t="s">
        <v>2560</v>
      </c>
      <c r="BP13" s="15" t="s">
        <v>2560</v>
      </c>
      <c r="BQ13" s="15" t="s">
        <v>2560</v>
      </c>
      <c r="BR13" s="15" t="s">
        <v>2561</v>
      </c>
      <c r="BS13" s="15" t="s">
        <v>2561</v>
      </c>
      <c r="BT13" s="15" t="s">
        <v>2561</v>
      </c>
      <c r="BU13" s="15" t="s">
        <v>2561</v>
      </c>
      <c r="BV13" s="15" t="s">
        <v>2561</v>
      </c>
      <c r="BW13" s="15" t="s">
        <v>2561</v>
      </c>
      <c r="BX13" s="15" t="s">
        <v>2561</v>
      </c>
      <c r="BY13" s="15" t="s">
        <v>2561</v>
      </c>
      <c r="BZ13" s="15" t="s">
        <v>2561</v>
      </c>
      <c r="CA13" s="15" t="s">
        <v>2561</v>
      </c>
      <c r="CB13" s="15" t="s">
        <v>2561</v>
      </c>
      <c r="CC13" s="15" t="s">
        <v>2561</v>
      </c>
      <c r="CD13" s="15" t="s">
        <v>2561</v>
      </c>
      <c r="CE13" s="15" t="s">
        <v>2561</v>
      </c>
      <c r="CF13" s="15" t="s">
        <v>2561</v>
      </c>
      <c r="CG13" s="15" t="s">
        <v>2561</v>
      </c>
      <c r="CH13" s="15" t="s">
        <v>2561</v>
      </c>
      <c r="CI13" s="15" t="s">
        <v>2561</v>
      </c>
      <c r="CJ13" s="16"/>
      <c r="CK13" s="15" t="s">
        <v>2561</v>
      </c>
      <c r="CL13" s="15" t="s">
        <v>2561</v>
      </c>
      <c r="CM13" s="15" t="s">
        <v>2562</v>
      </c>
      <c r="CN13" s="15" t="s">
        <v>2562</v>
      </c>
      <c r="CO13" s="15" t="s">
        <v>2562</v>
      </c>
      <c r="CP13" s="15" t="s">
        <v>2562</v>
      </c>
      <c r="CQ13" s="15" t="s">
        <v>2562</v>
      </c>
      <c r="CR13" s="15" t="s">
        <v>2562</v>
      </c>
      <c r="CS13" s="15" t="s">
        <v>2562</v>
      </c>
      <c r="CT13" s="15" t="s">
        <v>2562</v>
      </c>
      <c r="CU13" s="15" t="s">
        <v>2562</v>
      </c>
      <c r="CV13" s="15" t="s">
        <v>2562</v>
      </c>
      <c r="CW13" s="15" t="s">
        <v>2562</v>
      </c>
      <c r="CX13" s="15" t="s">
        <v>2562</v>
      </c>
      <c r="CY13" s="15" t="s">
        <v>2562</v>
      </c>
      <c r="CZ13" s="15" t="s">
        <v>2562</v>
      </c>
      <c r="DA13" s="15" t="s">
        <v>2562</v>
      </c>
      <c r="DB13" s="15" t="s">
        <v>2562</v>
      </c>
      <c r="DC13" s="15" t="s">
        <v>2562</v>
      </c>
      <c r="DD13" s="15" t="s">
        <v>2562</v>
      </c>
      <c r="DE13" s="15" t="s">
        <v>2562</v>
      </c>
      <c r="DF13" s="15" t="s">
        <v>2562</v>
      </c>
      <c r="DG13" s="15" t="s">
        <v>2562</v>
      </c>
      <c r="DH13" s="16"/>
      <c r="DI13" s="15" t="s">
        <v>2562</v>
      </c>
      <c r="DJ13" s="15" t="s">
        <v>2562</v>
      </c>
      <c r="DK13" s="15" t="s">
        <v>2562</v>
      </c>
      <c r="DL13" s="15" t="s">
        <v>289</v>
      </c>
      <c r="DM13" s="15" t="s">
        <v>289</v>
      </c>
      <c r="DN13" s="15" t="s">
        <v>289</v>
      </c>
      <c r="DO13" s="15" t="s">
        <v>289</v>
      </c>
      <c r="DP13" s="15" t="s">
        <v>290</v>
      </c>
      <c r="DQ13" s="15" t="s">
        <v>290</v>
      </c>
      <c r="DR13" s="15" t="s">
        <v>290</v>
      </c>
      <c r="DS13" s="15" t="s">
        <v>290</v>
      </c>
      <c r="DT13" s="15" t="s">
        <v>290</v>
      </c>
      <c r="DU13" s="15" t="s">
        <v>290</v>
      </c>
      <c r="DV13" s="15" t="s">
        <v>290</v>
      </c>
      <c r="DW13" s="15" t="s">
        <v>290</v>
      </c>
      <c r="DX13" s="15" t="s">
        <v>291</v>
      </c>
      <c r="DY13" s="15" t="s">
        <v>291</v>
      </c>
      <c r="DZ13" s="15" t="s">
        <v>2558</v>
      </c>
      <c r="EA13" s="15" t="s">
        <v>2558</v>
      </c>
      <c r="EB13" s="15" t="s">
        <v>2558</v>
      </c>
      <c r="EC13" s="15" t="s">
        <v>2558</v>
      </c>
      <c r="ED13" s="15" t="s">
        <v>2557</v>
      </c>
      <c r="EE13" s="15" t="s">
        <v>2557</v>
      </c>
      <c r="EF13" s="14"/>
    </row>
    <row r="14" spans="1:136" x14ac:dyDescent="0.25">
      <c r="A14">
        <v>84098</v>
      </c>
      <c r="B14">
        <v>84311</v>
      </c>
      <c r="C14" t="s">
        <v>2561</v>
      </c>
      <c r="D14">
        <v>214</v>
      </c>
      <c r="F14" s="8" t="s">
        <v>7</v>
      </c>
      <c r="G14" s="8" t="s">
        <v>1665</v>
      </c>
      <c r="H14" s="1">
        <v>82283</v>
      </c>
      <c r="I14" s="10" t="s">
        <v>12873</v>
      </c>
      <c r="J14" s="10" t="s">
        <v>2550</v>
      </c>
      <c r="N14" s="13" t="s">
        <v>2554</v>
      </c>
      <c r="O14" s="11" t="s">
        <v>2554</v>
      </c>
      <c r="P14" s="14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6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6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6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6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4"/>
    </row>
    <row r="15" spans="1:136" x14ac:dyDescent="0.25">
      <c r="A15">
        <v>84312</v>
      </c>
      <c r="C15" t="s">
        <v>2562</v>
      </c>
      <c r="D15">
        <v>1</v>
      </c>
      <c r="F15" s="8" t="s">
        <v>7</v>
      </c>
      <c r="G15" s="8" t="s">
        <v>1666</v>
      </c>
      <c r="H15" s="1">
        <v>82284</v>
      </c>
      <c r="I15" s="10" t="s">
        <v>12874</v>
      </c>
      <c r="J15" s="10" t="s">
        <v>2550</v>
      </c>
      <c r="N15" s="13" t="s">
        <v>2558</v>
      </c>
      <c r="O15" s="11" t="s">
        <v>2558</v>
      </c>
      <c r="P15" s="14"/>
      <c r="Q15" s="17">
        <v>1</v>
      </c>
      <c r="R15" s="16">
        <v>2</v>
      </c>
      <c r="S15" s="16">
        <v>3</v>
      </c>
      <c r="T15" s="16">
        <v>4</v>
      </c>
      <c r="U15" s="16">
        <v>5</v>
      </c>
      <c r="V15" s="16">
        <v>6</v>
      </c>
      <c r="W15" s="16">
        <v>7</v>
      </c>
      <c r="X15" s="16">
        <v>8</v>
      </c>
      <c r="Y15" s="16">
        <v>9</v>
      </c>
      <c r="Z15" s="16">
        <v>10</v>
      </c>
      <c r="AA15" s="16">
        <v>11</v>
      </c>
      <c r="AB15" s="16">
        <v>12</v>
      </c>
      <c r="AC15" s="16">
        <v>13</v>
      </c>
      <c r="AD15" s="16">
        <v>14</v>
      </c>
      <c r="AE15" s="16">
        <v>15</v>
      </c>
      <c r="AF15" s="16">
        <v>16</v>
      </c>
      <c r="AG15" s="16">
        <v>17</v>
      </c>
      <c r="AH15" s="16">
        <v>18</v>
      </c>
      <c r="AI15" s="16">
        <v>19</v>
      </c>
      <c r="AJ15" s="16">
        <v>20</v>
      </c>
      <c r="AK15" s="16">
        <v>21</v>
      </c>
      <c r="AL15" s="16">
        <v>22</v>
      </c>
      <c r="AM15" s="16">
        <v>23</v>
      </c>
      <c r="AN15" s="16"/>
      <c r="AO15" s="17">
        <v>1</v>
      </c>
      <c r="AP15" s="16">
        <v>2</v>
      </c>
      <c r="AQ15" s="16">
        <v>3</v>
      </c>
      <c r="AR15" s="16">
        <v>4</v>
      </c>
      <c r="AS15" s="16">
        <v>5</v>
      </c>
      <c r="AT15" s="16">
        <v>6</v>
      </c>
      <c r="AU15" s="16">
        <v>7</v>
      </c>
      <c r="AV15" s="16">
        <v>8</v>
      </c>
      <c r="AW15" s="16">
        <v>9</v>
      </c>
      <c r="AX15" s="16">
        <v>10</v>
      </c>
      <c r="AY15" s="16">
        <v>11</v>
      </c>
      <c r="AZ15" s="16">
        <v>12</v>
      </c>
      <c r="BA15" s="16">
        <v>13</v>
      </c>
      <c r="BB15" s="16">
        <v>14</v>
      </c>
      <c r="BC15" s="16">
        <v>15</v>
      </c>
      <c r="BD15" s="16">
        <v>16</v>
      </c>
      <c r="BE15" s="16">
        <v>17</v>
      </c>
      <c r="BF15" s="16">
        <v>18</v>
      </c>
      <c r="BG15" s="16">
        <v>19</v>
      </c>
      <c r="BH15" s="16">
        <v>20</v>
      </c>
      <c r="BI15" s="16">
        <v>21</v>
      </c>
      <c r="BJ15" s="16">
        <v>22</v>
      </c>
      <c r="BK15" s="16">
        <v>23</v>
      </c>
      <c r="BL15" s="16"/>
      <c r="BM15" s="17">
        <v>1</v>
      </c>
      <c r="BN15" s="16">
        <v>2</v>
      </c>
      <c r="BO15" s="16">
        <v>3</v>
      </c>
      <c r="BP15" s="16">
        <v>4</v>
      </c>
      <c r="BQ15" s="16">
        <v>5</v>
      </c>
      <c r="BR15" s="16">
        <v>6</v>
      </c>
      <c r="BS15" s="16">
        <v>7</v>
      </c>
      <c r="BT15" s="16">
        <v>8</v>
      </c>
      <c r="BU15" s="16">
        <v>9</v>
      </c>
      <c r="BV15" s="16">
        <v>10</v>
      </c>
      <c r="BW15" s="16">
        <v>11</v>
      </c>
      <c r="BX15" s="16">
        <v>12</v>
      </c>
      <c r="BY15" s="16">
        <v>13</v>
      </c>
      <c r="BZ15" s="16">
        <v>14</v>
      </c>
      <c r="CA15" s="16">
        <v>15</v>
      </c>
      <c r="CB15" s="16">
        <v>16</v>
      </c>
      <c r="CC15" s="16">
        <v>17</v>
      </c>
      <c r="CD15" s="16">
        <v>18</v>
      </c>
      <c r="CE15" s="16">
        <v>19</v>
      </c>
      <c r="CF15" s="16">
        <v>20</v>
      </c>
      <c r="CG15" s="16">
        <v>21</v>
      </c>
      <c r="CH15" s="16">
        <v>22</v>
      </c>
      <c r="CI15" s="16">
        <v>23</v>
      </c>
      <c r="CJ15" s="16"/>
      <c r="CK15" s="17">
        <v>1</v>
      </c>
      <c r="CL15" s="16">
        <v>2</v>
      </c>
      <c r="CM15" s="16">
        <v>3</v>
      </c>
      <c r="CN15" s="16">
        <v>4</v>
      </c>
      <c r="CO15" s="16">
        <v>5</v>
      </c>
      <c r="CP15" s="16">
        <v>6</v>
      </c>
      <c r="CQ15" s="16">
        <v>7</v>
      </c>
      <c r="CR15" s="16">
        <v>8</v>
      </c>
      <c r="CS15" s="16">
        <v>9</v>
      </c>
      <c r="CT15" s="16">
        <v>10</v>
      </c>
      <c r="CU15" s="16">
        <v>11</v>
      </c>
      <c r="CV15" s="16">
        <v>12</v>
      </c>
      <c r="CW15" s="16">
        <v>13</v>
      </c>
      <c r="CX15" s="16">
        <v>14</v>
      </c>
      <c r="CY15" s="16">
        <v>15</v>
      </c>
      <c r="CZ15" s="16">
        <v>16</v>
      </c>
      <c r="DA15" s="16">
        <v>17</v>
      </c>
      <c r="DB15" s="16">
        <v>18</v>
      </c>
      <c r="DC15" s="16">
        <v>19</v>
      </c>
      <c r="DD15" s="16">
        <v>20</v>
      </c>
      <c r="DE15" s="16">
        <v>21</v>
      </c>
      <c r="DF15" s="16">
        <v>22</v>
      </c>
      <c r="DG15" s="16">
        <v>23</v>
      </c>
      <c r="DH15" s="16"/>
      <c r="DI15" s="17">
        <v>1</v>
      </c>
      <c r="DJ15" s="16">
        <v>2</v>
      </c>
      <c r="DK15" s="16">
        <v>3</v>
      </c>
      <c r="DL15" s="16">
        <v>4</v>
      </c>
      <c r="DM15" s="16">
        <v>5</v>
      </c>
      <c r="DN15" s="16">
        <v>6</v>
      </c>
      <c r="DO15" s="16">
        <v>7</v>
      </c>
      <c r="DP15" s="16">
        <v>8</v>
      </c>
      <c r="DQ15" s="16">
        <v>9</v>
      </c>
      <c r="DR15" s="16">
        <v>10</v>
      </c>
      <c r="DS15" s="16">
        <v>11</v>
      </c>
      <c r="DT15" s="16">
        <v>12</v>
      </c>
      <c r="DU15" s="16">
        <v>13</v>
      </c>
      <c r="DV15" s="16">
        <v>14</v>
      </c>
      <c r="DW15" s="16">
        <v>15</v>
      </c>
      <c r="DX15" s="16">
        <v>16</v>
      </c>
      <c r="DY15" s="16">
        <v>17</v>
      </c>
      <c r="DZ15" s="16">
        <v>18</v>
      </c>
      <c r="EA15" s="16">
        <v>19</v>
      </c>
      <c r="EB15" s="16">
        <v>20</v>
      </c>
      <c r="EC15" s="16">
        <v>21</v>
      </c>
      <c r="ED15" s="16">
        <v>22</v>
      </c>
      <c r="EE15" s="16">
        <v>23</v>
      </c>
      <c r="EF15" s="14"/>
    </row>
    <row r="16" spans="1:136" x14ac:dyDescent="0.25">
      <c r="A16">
        <v>84313</v>
      </c>
      <c r="B16">
        <v>84317</v>
      </c>
      <c r="C16" t="s">
        <v>2561</v>
      </c>
      <c r="D16">
        <v>5</v>
      </c>
      <c r="F16" s="8" t="s">
        <v>7</v>
      </c>
      <c r="G16" s="8" t="s">
        <v>1667</v>
      </c>
      <c r="H16" s="1">
        <v>82285</v>
      </c>
      <c r="I16" s="10" t="s">
        <v>12875</v>
      </c>
      <c r="J16" s="10" t="s">
        <v>2550</v>
      </c>
      <c r="N16" s="13" t="s">
        <v>2559</v>
      </c>
      <c r="O16" s="11" t="s">
        <v>2559</v>
      </c>
      <c r="P16" s="14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4"/>
    </row>
    <row r="17" spans="1:136" x14ac:dyDescent="0.25">
      <c r="A17">
        <v>84318</v>
      </c>
      <c r="B17">
        <v>84581</v>
      </c>
      <c r="C17" t="s">
        <v>2562</v>
      </c>
      <c r="D17">
        <v>264</v>
      </c>
      <c r="F17" s="8" t="s">
        <v>7</v>
      </c>
      <c r="G17" s="8" t="s">
        <v>1668</v>
      </c>
      <c r="H17" s="1">
        <v>82286</v>
      </c>
      <c r="I17" s="10" t="s">
        <v>12876</v>
      </c>
      <c r="J17" s="10" t="s">
        <v>2550</v>
      </c>
      <c r="N17" s="13" t="s">
        <v>2555</v>
      </c>
      <c r="O17" s="11" t="s">
        <v>2555</v>
      </c>
      <c r="P17" s="14"/>
      <c r="Q17" s="15" t="s">
        <v>2550</v>
      </c>
      <c r="R17" s="15" t="s">
        <v>2550</v>
      </c>
      <c r="S17" s="15" t="s">
        <v>2550</v>
      </c>
      <c r="T17" s="15" t="s">
        <v>2550</v>
      </c>
      <c r="U17" s="15" t="s">
        <v>2550</v>
      </c>
      <c r="V17" s="15" t="s">
        <v>2550</v>
      </c>
      <c r="W17" s="15" t="s">
        <v>2550</v>
      </c>
      <c r="X17" s="15" t="s">
        <v>2550</v>
      </c>
      <c r="Y17" s="15" t="s">
        <v>2550</v>
      </c>
      <c r="Z17" s="15" t="s">
        <v>2550</v>
      </c>
      <c r="AA17" s="15" t="s">
        <v>2550</v>
      </c>
      <c r="AB17" s="15" t="s">
        <v>2550</v>
      </c>
      <c r="AC17" s="15" t="s">
        <v>2550</v>
      </c>
      <c r="AD17" s="15" t="s">
        <v>2550</v>
      </c>
      <c r="AE17" s="15" t="s">
        <v>2550</v>
      </c>
      <c r="AF17" s="15" t="s">
        <v>2550</v>
      </c>
      <c r="AG17" s="15" t="s">
        <v>2550</v>
      </c>
      <c r="AH17" s="15" t="s">
        <v>2550</v>
      </c>
      <c r="AI17" s="15" t="s">
        <v>2550</v>
      </c>
      <c r="AJ17" s="15" t="s">
        <v>2550</v>
      </c>
      <c r="AK17" s="15" t="s">
        <v>2551</v>
      </c>
      <c r="AL17" s="15" t="s">
        <v>2551</v>
      </c>
      <c r="AM17" s="15" t="s">
        <v>2551</v>
      </c>
      <c r="AN17" s="16"/>
      <c r="AO17" s="15" t="s">
        <v>2551</v>
      </c>
      <c r="AP17" s="15" t="s">
        <v>2551</v>
      </c>
      <c r="AQ17" s="15" t="s">
        <v>2551</v>
      </c>
      <c r="AR17" s="15" t="s">
        <v>2551</v>
      </c>
      <c r="AS17" s="15" t="s">
        <v>2551</v>
      </c>
      <c r="AT17" s="15" t="s">
        <v>2551</v>
      </c>
      <c r="AU17" s="15" t="s">
        <v>2551</v>
      </c>
      <c r="AV17" s="15" t="s">
        <v>2551</v>
      </c>
      <c r="AW17" s="15" t="s">
        <v>2551</v>
      </c>
      <c r="AX17" s="15" t="s">
        <v>2552</v>
      </c>
      <c r="AY17" s="15" t="s">
        <v>2552</v>
      </c>
      <c r="AZ17" s="15" t="s">
        <v>2552</v>
      </c>
      <c r="BA17" s="15" t="s">
        <v>2552</v>
      </c>
      <c r="BB17" s="15" t="s">
        <v>2552</v>
      </c>
      <c r="BC17" s="15" t="s">
        <v>2553</v>
      </c>
      <c r="BD17" s="15" t="s">
        <v>2553</v>
      </c>
      <c r="BE17" s="15" t="s">
        <v>2553</v>
      </c>
      <c r="BF17" s="15" t="s">
        <v>2553</v>
      </c>
      <c r="BG17" s="15" t="s">
        <v>2553</v>
      </c>
      <c r="BH17" s="15" t="s">
        <v>2553</v>
      </c>
      <c r="BI17" s="15" t="s">
        <v>2553</v>
      </c>
      <c r="BJ17" s="15" t="s">
        <v>2553</v>
      </c>
      <c r="BK17" s="15" t="s">
        <v>2553</v>
      </c>
      <c r="BL17" s="16"/>
      <c r="BM17" s="15" t="s">
        <v>2553</v>
      </c>
      <c r="BN17" s="15" t="s">
        <v>2553</v>
      </c>
      <c r="BO17" s="15" t="s">
        <v>2553</v>
      </c>
      <c r="BP17" s="15" t="s">
        <v>2553</v>
      </c>
      <c r="BQ17" s="15" t="s">
        <v>2553</v>
      </c>
      <c r="BR17" s="15" t="s">
        <v>2553</v>
      </c>
      <c r="BS17" s="15" t="s">
        <v>2553</v>
      </c>
      <c r="BT17" s="15" t="s">
        <v>2553</v>
      </c>
      <c r="BU17" s="15" t="s">
        <v>2553</v>
      </c>
      <c r="BV17" s="15" t="s">
        <v>2553</v>
      </c>
      <c r="BW17" s="15" t="s">
        <v>2553</v>
      </c>
      <c r="BX17" s="15" t="s">
        <v>2553</v>
      </c>
      <c r="BY17" s="15" t="s">
        <v>2553</v>
      </c>
      <c r="BZ17" s="15" t="s">
        <v>2553</v>
      </c>
      <c r="CA17" s="15" t="s">
        <v>2553</v>
      </c>
      <c r="CB17" s="15" t="s">
        <v>2553</v>
      </c>
      <c r="CC17" s="15" t="s">
        <v>2553</v>
      </c>
      <c r="CD17" s="15" t="s">
        <v>2553</v>
      </c>
      <c r="CE17" s="15" t="s">
        <v>2554</v>
      </c>
      <c r="CF17" s="15" t="s">
        <v>2554</v>
      </c>
      <c r="CG17" s="15" t="s">
        <v>2554</v>
      </c>
      <c r="CH17" s="15" t="s">
        <v>2554</v>
      </c>
      <c r="CI17" s="15" t="s">
        <v>2554</v>
      </c>
      <c r="CJ17" s="16"/>
      <c r="CK17" s="15" t="s">
        <v>2554</v>
      </c>
      <c r="CL17" s="15" t="s">
        <v>2554</v>
      </c>
      <c r="CM17" s="15" t="s">
        <v>2554</v>
      </c>
      <c r="CN17" s="15" t="s">
        <v>2554</v>
      </c>
      <c r="CO17" s="15" t="s">
        <v>2554</v>
      </c>
      <c r="CP17" s="15" t="s">
        <v>2554</v>
      </c>
      <c r="CQ17" s="15" t="s">
        <v>2554</v>
      </c>
      <c r="CR17" s="15" t="s">
        <v>2555</v>
      </c>
      <c r="CS17" s="15" t="s">
        <v>2555</v>
      </c>
      <c r="CT17" s="15" t="s">
        <v>2555</v>
      </c>
      <c r="CU17" s="15" t="s">
        <v>2555</v>
      </c>
      <c r="CV17" s="15" t="s">
        <v>2555</v>
      </c>
      <c r="CW17" s="15" t="s">
        <v>2555</v>
      </c>
      <c r="CX17" s="15" t="s">
        <v>2555</v>
      </c>
      <c r="CY17" s="15" t="s">
        <v>2555</v>
      </c>
      <c r="CZ17" s="15" t="s">
        <v>2555</v>
      </c>
      <c r="DA17" s="15" t="s">
        <v>2555</v>
      </c>
      <c r="DB17" s="15" t="s">
        <v>2555</v>
      </c>
      <c r="DC17" s="15" t="s">
        <v>2555</v>
      </c>
      <c r="DD17" s="15" t="s">
        <v>2555</v>
      </c>
      <c r="DE17" s="15" t="s">
        <v>2556</v>
      </c>
      <c r="DF17" s="15" t="s">
        <v>2556</v>
      </c>
      <c r="DG17" s="15" t="s">
        <v>2556</v>
      </c>
      <c r="DH17" s="16"/>
      <c r="DI17" s="15" t="s">
        <v>2556</v>
      </c>
      <c r="DJ17" s="15" t="s">
        <v>2556</v>
      </c>
      <c r="DK17" s="15" t="s">
        <v>2556</v>
      </c>
      <c r="DL17" s="15" t="s">
        <v>2556</v>
      </c>
      <c r="DM17" s="15" t="s">
        <v>2556</v>
      </c>
      <c r="DN17" s="15" t="s">
        <v>2556</v>
      </c>
      <c r="DO17" s="15" t="s">
        <v>2556</v>
      </c>
      <c r="DP17" s="15" t="s">
        <v>2556</v>
      </c>
      <c r="DQ17" s="15" t="s">
        <v>2556</v>
      </c>
      <c r="DR17" s="15" t="s">
        <v>2556</v>
      </c>
      <c r="DS17" s="15" t="s">
        <v>2556</v>
      </c>
      <c r="DT17" s="15" t="s">
        <v>2556</v>
      </c>
      <c r="DU17" s="15" t="s">
        <v>2556</v>
      </c>
      <c r="DV17" s="15" t="s">
        <v>2556</v>
      </c>
      <c r="DW17" s="15" t="s">
        <v>2557</v>
      </c>
      <c r="DX17" s="15" t="s">
        <v>2557</v>
      </c>
      <c r="DY17" s="15" t="s">
        <v>2557</v>
      </c>
      <c r="DZ17" s="15" t="s">
        <v>2557</v>
      </c>
      <c r="EA17" s="15" t="s">
        <v>2557</v>
      </c>
      <c r="EB17" s="15" t="s">
        <v>2557</v>
      </c>
      <c r="EC17" s="15" t="s">
        <v>2557</v>
      </c>
      <c r="ED17" s="15" t="s">
        <v>2557</v>
      </c>
      <c r="EE17" s="15" t="s">
        <v>2557</v>
      </c>
      <c r="EF17" s="14"/>
    </row>
    <row r="18" spans="1:136" x14ac:dyDescent="0.25">
      <c r="A18">
        <v>84582</v>
      </c>
      <c r="B18">
        <v>84617</v>
      </c>
      <c r="C18" t="s">
        <v>289</v>
      </c>
      <c r="D18">
        <v>36</v>
      </c>
      <c r="F18" s="8" t="s">
        <v>7</v>
      </c>
      <c r="G18" s="8" t="s">
        <v>1669</v>
      </c>
      <c r="H18" s="1">
        <v>82287</v>
      </c>
      <c r="I18" s="10" t="s">
        <v>12877</v>
      </c>
      <c r="J18" s="10" t="s">
        <v>2550</v>
      </c>
      <c r="N18" s="13" t="s">
        <v>2560</v>
      </c>
      <c r="O18" s="11" t="s">
        <v>2560</v>
      </c>
      <c r="P18" s="14"/>
      <c r="Q18" s="15" t="s">
        <v>2550</v>
      </c>
      <c r="R18" s="15" t="s">
        <v>2550</v>
      </c>
      <c r="S18" s="15" t="s">
        <v>2550</v>
      </c>
      <c r="T18" s="15" t="s">
        <v>2550</v>
      </c>
      <c r="U18" s="15" t="s">
        <v>2550</v>
      </c>
      <c r="V18" s="15" t="s">
        <v>2550</v>
      </c>
      <c r="W18" s="15" t="s">
        <v>2550</v>
      </c>
      <c r="X18" s="15" t="s">
        <v>2550</v>
      </c>
      <c r="Y18" s="15" t="s">
        <v>2550</v>
      </c>
      <c r="Z18" s="15" t="s">
        <v>2550</v>
      </c>
      <c r="AA18" s="15" t="s">
        <v>2550</v>
      </c>
      <c r="AB18" s="15" t="s">
        <v>2550</v>
      </c>
      <c r="AC18" s="15" t="s">
        <v>2550</v>
      </c>
      <c r="AD18" s="15" t="s">
        <v>2550</v>
      </c>
      <c r="AE18" s="15" t="s">
        <v>2550</v>
      </c>
      <c r="AF18" s="15" t="s">
        <v>2550</v>
      </c>
      <c r="AG18" s="15" t="s">
        <v>2550</v>
      </c>
      <c r="AH18" s="15" t="s">
        <v>2550</v>
      </c>
      <c r="AI18" s="15" t="s">
        <v>2550</v>
      </c>
      <c r="AJ18" s="15" t="s">
        <v>2550</v>
      </c>
      <c r="AK18" s="15" t="s">
        <v>2551</v>
      </c>
      <c r="AL18" s="15" t="s">
        <v>2551</v>
      </c>
      <c r="AM18" s="15" t="s">
        <v>2551</v>
      </c>
      <c r="AN18" s="16"/>
      <c r="AO18" s="15" t="s">
        <v>2551</v>
      </c>
      <c r="AP18" s="15" t="s">
        <v>2551</v>
      </c>
      <c r="AQ18" s="15" t="s">
        <v>2551</v>
      </c>
      <c r="AR18" s="15" t="s">
        <v>2551</v>
      </c>
      <c r="AS18" s="15" t="s">
        <v>2551</v>
      </c>
      <c r="AT18" s="15" t="s">
        <v>2551</v>
      </c>
      <c r="AU18" s="15" t="s">
        <v>2551</v>
      </c>
      <c r="AV18" s="15" t="s">
        <v>2551</v>
      </c>
      <c r="AW18" s="15" t="s">
        <v>2551</v>
      </c>
      <c r="AX18" s="15" t="s">
        <v>2552</v>
      </c>
      <c r="AY18" s="15" t="s">
        <v>2552</v>
      </c>
      <c r="AZ18" s="15" t="s">
        <v>2552</v>
      </c>
      <c r="BA18" s="15" t="s">
        <v>2552</v>
      </c>
      <c r="BB18" s="15" t="s">
        <v>2552</v>
      </c>
      <c r="BC18" s="15" t="s">
        <v>2553</v>
      </c>
      <c r="BD18" s="15" t="s">
        <v>2553</v>
      </c>
      <c r="BE18" s="15" t="s">
        <v>2553</v>
      </c>
      <c r="BF18" s="15" t="s">
        <v>2553</v>
      </c>
      <c r="BG18" s="15" t="s">
        <v>2553</v>
      </c>
      <c r="BH18" s="15" t="s">
        <v>2553</v>
      </c>
      <c r="BI18" s="15" t="s">
        <v>2553</v>
      </c>
      <c r="BJ18" s="15" t="s">
        <v>2553</v>
      </c>
      <c r="BK18" s="15" t="s">
        <v>2553</v>
      </c>
      <c r="BL18" s="16"/>
      <c r="BM18" s="15" t="s">
        <v>2553</v>
      </c>
      <c r="BN18" s="15" t="s">
        <v>2553</v>
      </c>
      <c r="BO18" s="15" t="s">
        <v>2553</v>
      </c>
      <c r="BP18" s="15" t="s">
        <v>2553</v>
      </c>
      <c r="BQ18" s="15" t="s">
        <v>2553</v>
      </c>
      <c r="BR18" s="15" t="s">
        <v>2553</v>
      </c>
      <c r="BS18" s="15" t="s">
        <v>2553</v>
      </c>
      <c r="BT18" s="15" t="s">
        <v>2553</v>
      </c>
      <c r="BU18" s="15" t="s">
        <v>2553</v>
      </c>
      <c r="BV18" s="15" t="s">
        <v>2553</v>
      </c>
      <c r="BW18" s="15" t="s">
        <v>2553</v>
      </c>
      <c r="BX18" s="15" t="s">
        <v>2553</v>
      </c>
      <c r="BY18" s="15" t="s">
        <v>2553</v>
      </c>
      <c r="BZ18" s="15" t="s">
        <v>2553</v>
      </c>
      <c r="CA18" s="15" t="s">
        <v>2553</v>
      </c>
      <c r="CB18" s="15" t="s">
        <v>2553</v>
      </c>
      <c r="CC18" s="15" t="s">
        <v>2553</v>
      </c>
      <c r="CD18" s="15" t="s">
        <v>2553</v>
      </c>
      <c r="CE18" s="15" t="s">
        <v>2554</v>
      </c>
      <c r="CF18" s="15" t="s">
        <v>2554</v>
      </c>
      <c r="CG18" s="15" t="s">
        <v>2554</v>
      </c>
      <c r="CH18" s="15" t="s">
        <v>2554</v>
      </c>
      <c r="CI18" s="15" t="s">
        <v>2554</v>
      </c>
      <c r="CJ18" s="16"/>
      <c r="CK18" s="15" t="s">
        <v>2554</v>
      </c>
      <c r="CL18" s="15" t="s">
        <v>2554</v>
      </c>
      <c r="CM18" s="15" t="s">
        <v>2554</v>
      </c>
      <c r="CN18" s="15" t="s">
        <v>2554</v>
      </c>
      <c r="CO18" s="15" t="s">
        <v>2554</v>
      </c>
      <c r="CP18" s="15" t="s">
        <v>2554</v>
      </c>
      <c r="CQ18" s="15" t="s">
        <v>2554</v>
      </c>
      <c r="CR18" s="15" t="s">
        <v>2555</v>
      </c>
      <c r="CS18" s="15" t="s">
        <v>2555</v>
      </c>
      <c r="CT18" s="15" t="s">
        <v>2555</v>
      </c>
      <c r="CU18" s="15" t="s">
        <v>2555</v>
      </c>
      <c r="CV18" s="15" t="s">
        <v>2555</v>
      </c>
      <c r="CW18" s="15" t="s">
        <v>2555</v>
      </c>
      <c r="CX18" s="15" t="s">
        <v>2555</v>
      </c>
      <c r="CY18" s="15" t="s">
        <v>2555</v>
      </c>
      <c r="CZ18" s="15" t="s">
        <v>2555</v>
      </c>
      <c r="DA18" s="15" t="s">
        <v>2555</v>
      </c>
      <c r="DB18" s="15" t="s">
        <v>2555</v>
      </c>
      <c r="DC18" s="15" t="s">
        <v>2555</v>
      </c>
      <c r="DD18" s="15" t="s">
        <v>2555</v>
      </c>
      <c r="DE18" s="15" t="s">
        <v>2556</v>
      </c>
      <c r="DF18" s="15" t="s">
        <v>2556</v>
      </c>
      <c r="DG18" s="15" t="s">
        <v>2556</v>
      </c>
      <c r="DH18" s="16"/>
      <c r="DI18" s="15" t="s">
        <v>2556</v>
      </c>
      <c r="DJ18" s="15" t="s">
        <v>2556</v>
      </c>
      <c r="DK18" s="15" t="s">
        <v>2556</v>
      </c>
      <c r="DL18" s="15" t="s">
        <v>2556</v>
      </c>
      <c r="DM18" s="15" t="s">
        <v>2556</v>
      </c>
      <c r="DN18" s="15" t="s">
        <v>2556</v>
      </c>
      <c r="DO18" s="15" t="s">
        <v>2556</v>
      </c>
      <c r="DP18" s="15" t="s">
        <v>2556</v>
      </c>
      <c r="DQ18" s="15" t="s">
        <v>2556</v>
      </c>
      <c r="DR18" s="15" t="s">
        <v>2556</v>
      </c>
      <c r="DS18" s="15" t="s">
        <v>2556</v>
      </c>
      <c r="DT18" s="15" t="s">
        <v>2556</v>
      </c>
      <c r="DU18" s="15" t="s">
        <v>2556</v>
      </c>
      <c r="DV18" s="15" t="s">
        <v>2556</v>
      </c>
      <c r="DW18" s="15" t="s">
        <v>2557</v>
      </c>
      <c r="DX18" s="15" t="s">
        <v>2557</v>
      </c>
      <c r="DY18" s="15" t="s">
        <v>2557</v>
      </c>
      <c r="DZ18" s="15" t="s">
        <v>2557</v>
      </c>
      <c r="EA18" s="15" t="s">
        <v>2557</v>
      </c>
      <c r="EB18" s="15" t="s">
        <v>2557</v>
      </c>
      <c r="EC18" s="15" t="s">
        <v>2557</v>
      </c>
      <c r="ED18" s="15" t="s">
        <v>2557</v>
      </c>
      <c r="EE18" s="15" t="s">
        <v>2557</v>
      </c>
      <c r="EF18" s="14"/>
    </row>
    <row r="19" spans="1:136" x14ac:dyDescent="0.25">
      <c r="A19">
        <v>84618</v>
      </c>
      <c r="B19">
        <v>84713</v>
      </c>
      <c r="C19" t="s">
        <v>290</v>
      </c>
      <c r="D19">
        <v>96</v>
      </c>
      <c r="F19" s="8" t="s">
        <v>7</v>
      </c>
      <c r="G19" s="8" t="s">
        <v>1670</v>
      </c>
      <c r="H19" s="1">
        <v>82288</v>
      </c>
      <c r="I19" s="10" t="s">
        <v>12878</v>
      </c>
      <c r="J19" s="10" t="s">
        <v>2550</v>
      </c>
      <c r="P19" s="14"/>
      <c r="Q19" s="15" t="s">
        <v>2550</v>
      </c>
      <c r="R19" s="15" t="s">
        <v>2550</v>
      </c>
      <c r="S19" s="15" t="s">
        <v>2550</v>
      </c>
      <c r="T19" s="15" t="s">
        <v>2550</v>
      </c>
      <c r="U19" s="15" t="s">
        <v>2550</v>
      </c>
      <c r="V19" s="15" t="s">
        <v>2550</v>
      </c>
      <c r="W19" s="15" t="s">
        <v>2550</v>
      </c>
      <c r="X19" s="15" t="s">
        <v>2550</v>
      </c>
      <c r="Y19" s="15" t="s">
        <v>2550</v>
      </c>
      <c r="Z19" s="15" t="s">
        <v>2550</v>
      </c>
      <c r="AA19" s="15" t="s">
        <v>2550</v>
      </c>
      <c r="AB19" s="15" t="s">
        <v>2550</v>
      </c>
      <c r="AC19" s="15" t="s">
        <v>2550</v>
      </c>
      <c r="AD19" s="15" t="s">
        <v>2550</v>
      </c>
      <c r="AE19" s="15" t="s">
        <v>2550</v>
      </c>
      <c r="AF19" s="15" t="s">
        <v>2550</v>
      </c>
      <c r="AG19" s="15" t="s">
        <v>2550</v>
      </c>
      <c r="AH19" s="15" t="s">
        <v>2550</v>
      </c>
      <c r="AI19" s="15" t="s">
        <v>2550</v>
      </c>
      <c r="AJ19" s="15" t="s">
        <v>2550</v>
      </c>
      <c r="AK19" s="15" t="s">
        <v>2551</v>
      </c>
      <c r="AL19" s="15" t="s">
        <v>2551</v>
      </c>
      <c r="AM19" s="15" t="s">
        <v>2551</v>
      </c>
      <c r="AN19" s="16"/>
      <c r="AO19" s="15" t="s">
        <v>2551</v>
      </c>
      <c r="AP19" s="15" t="s">
        <v>2551</v>
      </c>
      <c r="AQ19" s="15" t="s">
        <v>2551</v>
      </c>
      <c r="AR19" s="15" t="s">
        <v>2551</v>
      </c>
      <c r="AS19" s="15" t="s">
        <v>2551</v>
      </c>
      <c r="AT19" s="15" t="s">
        <v>2551</v>
      </c>
      <c r="AU19" s="15" t="s">
        <v>2551</v>
      </c>
      <c r="AV19" s="15" t="s">
        <v>2551</v>
      </c>
      <c r="AW19" s="15" t="s">
        <v>2551</v>
      </c>
      <c r="AX19" s="15" t="s">
        <v>2552</v>
      </c>
      <c r="AY19" s="15" t="s">
        <v>2552</v>
      </c>
      <c r="AZ19" s="15" t="s">
        <v>2552</v>
      </c>
      <c r="BA19" s="15" t="s">
        <v>2552</v>
      </c>
      <c r="BB19" s="15" t="s">
        <v>2552</v>
      </c>
      <c r="BC19" s="15" t="s">
        <v>2553</v>
      </c>
      <c r="BD19" s="15" t="s">
        <v>2553</v>
      </c>
      <c r="BE19" s="15" t="s">
        <v>2553</v>
      </c>
      <c r="BF19" s="15" t="s">
        <v>2553</v>
      </c>
      <c r="BG19" s="15" t="s">
        <v>2553</v>
      </c>
      <c r="BH19" s="15" t="s">
        <v>2553</v>
      </c>
      <c r="BI19" s="15" t="s">
        <v>2553</v>
      </c>
      <c r="BJ19" s="15" t="s">
        <v>2553</v>
      </c>
      <c r="BK19" s="15" t="s">
        <v>2553</v>
      </c>
      <c r="BL19" s="16"/>
      <c r="BM19" s="15" t="s">
        <v>2553</v>
      </c>
      <c r="BN19" s="15" t="s">
        <v>2553</v>
      </c>
      <c r="BO19" s="15" t="s">
        <v>2553</v>
      </c>
      <c r="BP19" s="15" t="s">
        <v>2553</v>
      </c>
      <c r="BQ19" s="15" t="s">
        <v>2553</v>
      </c>
      <c r="BR19" s="15" t="s">
        <v>2553</v>
      </c>
      <c r="BS19" s="15" t="s">
        <v>2553</v>
      </c>
      <c r="BT19" s="15" t="s">
        <v>2553</v>
      </c>
      <c r="BU19" s="15" t="s">
        <v>2553</v>
      </c>
      <c r="BV19" s="15" t="s">
        <v>2553</v>
      </c>
      <c r="BW19" s="15" t="s">
        <v>2553</v>
      </c>
      <c r="BX19" s="15" t="s">
        <v>2553</v>
      </c>
      <c r="BY19" s="15" t="s">
        <v>2553</v>
      </c>
      <c r="BZ19" s="15" t="s">
        <v>2553</v>
      </c>
      <c r="CA19" s="15" t="s">
        <v>2553</v>
      </c>
      <c r="CB19" s="15" t="s">
        <v>2553</v>
      </c>
      <c r="CC19" s="15" t="s">
        <v>2553</v>
      </c>
      <c r="CD19" s="15" t="s">
        <v>2553</v>
      </c>
      <c r="CE19" s="15" t="s">
        <v>2554</v>
      </c>
      <c r="CF19" s="15" t="s">
        <v>2554</v>
      </c>
      <c r="CG19" s="15" t="s">
        <v>2554</v>
      </c>
      <c r="CH19" s="15" t="s">
        <v>2554</v>
      </c>
      <c r="CI19" s="15" t="s">
        <v>2554</v>
      </c>
      <c r="CJ19" s="16"/>
      <c r="CK19" s="15" t="s">
        <v>2554</v>
      </c>
      <c r="CL19" s="15" t="s">
        <v>2554</v>
      </c>
      <c r="CM19" s="15" t="s">
        <v>2554</v>
      </c>
      <c r="CN19" s="15" t="s">
        <v>2554</v>
      </c>
      <c r="CO19" s="15" t="s">
        <v>2554</v>
      </c>
      <c r="CP19" s="15" t="s">
        <v>2554</v>
      </c>
      <c r="CQ19" s="15" t="s">
        <v>2554</v>
      </c>
      <c r="CR19" s="15" t="s">
        <v>2555</v>
      </c>
      <c r="CS19" s="15" t="s">
        <v>2555</v>
      </c>
      <c r="CT19" s="15" t="s">
        <v>2555</v>
      </c>
      <c r="CU19" s="15" t="s">
        <v>2555</v>
      </c>
      <c r="CV19" s="15" t="s">
        <v>2555</v>
      </c>
      <c r="CW19" s="15" t="s">
        <v>2555</v>
      </c>
      <c r="CX19" s="15" t="s">
        <v>2555</v>
      </c>
      <c r="CY19" s="15" t="s">
        <v>2555</v>
      </c>
      <c r="CZ19" s="15" t="s">
        <v>2555</v>
      </c>
      <c r="DA19" s="15" t="s">
        <v>2555</v>
      </c>
      <c r="DB19" s="15" t="s">
        <v>2555</v>
      </c>
      <c r="DC19" s="15" t="s">
        <v>2555</v>
      </c>
      <c r="DD19" s="15" t="s">
        <v>2555</v>
      </c>
      <c r="DE19" s="15" t="s">
        <v>2556</v>
      </c>
      <c r="DF19" s="15" t="s">
        <v>2556</v>
      </c>
      <c r="DG19" s="15" t="s">
        <v>2556</v>
      </c>
      <c r="DH19" s="16"/>
      <c r="DI19" s="15" t="s">
        <v>2556</v>
      </c>
      <c r="DJ19" s="15" t="s">
        <v>2556</v>
      </c>
      <c r="DK19" s="15" t="s">
        <v>2556</v>
      </c>
      <c r="DL19" s="15" t="s">
        <v>2556</v>
      </c>
      <c r="DM19" s="15" t="s">
        <v>2556</v>
      </c>
      <c r="DN19" s="15" t="s">
        <v>2556</v>
      </c>
      <c r="DO19" s="15" t="s">
        <v>2556</v>
      </c>
      <c r="DP19" s="15" t="s">
        <v>2556</v>
      </c>
      <c r="DQ19" s="15" t="s">
        <v>2556</v>
      </c>
      <c r="DR19" s="15" t="s">
        <v>2556</v>
      </c>
      <c r="DS19" s="15" t="s">
        <v>2556</v>
      </c>
      <c r="DT19" s="15" t="s">
        <v>2556</v>
      </c>
      <c r="DU19" s="15" t="s">
        <v>2556</v>
      </c>
      <c r="DV19" s="15" t="s">
        <v>2556</v>
      </c>
      <c r="DW19" s="15" t="s">
        <v>2557</v>
      </c>
      <c r="DX19" s="15" t="s">
        <v>2557</v>
      </c>
      <c r="DY19" s="15" t="s">
        <v>2557</v>
      </c>
      <c r="DZ19" s="15" t="s">
        <v>2557</v>
      </c>
      <c r="EA19" s="15" t="s">
        <v>2557</v>
      </c>
      <c r="EB19" s="15" t="s">
        <v>2557</v>
      </c>
      <c r="EC19" s="15" t="s">
        <v>2557</v>
      </c>
      <c r="ED19" s="15" t="s">
        <v>2557</v>
      </c>
      <c r="EE19" s="15" t="s">
        <v>2557</v>
      </c>
      <c r="EF19" s="14"/>
    </row>
    <row r="20" spans="1:136" x14ac:dyDescent="0.25">
      <c r="A20">
        <v>84714</v>
      </c>
      <c r="B20">
        <v>84733</v>
      </c>
      <c r="C20" t="s">
        <v>291</v>
      </c>
      <c r="D20">
        <v>20</v>
      </c>
      <c r="F20" s="8" t="s">
        <v>7</v>
      </c>
      <c r="G20" s="8" t="s">
        <v>1671</v>
      </c>
      <c r="H20" s="1">
        <v>82289</v>
      </c>
      <c r="I20" s="10" t="s">
        <v>12879</v>
      </c>
      <c r="J20" s="10" t="s">
        <v>2550</v>
      </c>
      <c r="P20" s="14"/>
      <c r="Q20" s="15" t="s">
        <v>2550</v>
      </c>
      <c r="R20" s="15" t="s">
        <v>2550</v>
      </c>
      <c r="S20" s="15" t="s">
        <v>2550</v>
      </c>
      <c r="T20" s="15" t="s">
        <v>2550</v>
      </c>
      <c r="U20" s="15" t="s">
        <v>2550</v>
      </c>
      <c r="V20" s="15" t="s">
        <v>2550</v>
      </c>
      <c r="W20" s="15" t="s">
        <v>2550</v>
      </c>
      <c r="X20" s="15" t="s">
        <v>2550</v>
      </c>
      <c r="Y20" s="15" t="s">
        <v>2550</v>
      </c>
      <c r="Z20" s="15" t="s">
        <v>2550</v>
      </c>
      <c r="AA20" s="15" t="s">
        <v>2550</v>
      </c>
      <c r="AB20" s="15" t="s">
        <v>2550</v>
      </c>
      <c r="AC20" s="15" t="s">
        <v>2550</v>
      </c>
      <c r="AD20" s="15" t="s">
        <v>2550</v>
      </c>
      <c r="AE20" s="15" t="s">
        <v>2550</v>
      </c>
      <c r="AF20" s="15" t="s">
        <v>2550</v>
      </c>
      <c r="AG20" s="15" t="s">
        <v>2550</v>
      </c>
      <c r="AH20" s="15" t="s">
        <v>2550</v>
      </c>
      <c r="AI20" s="15" t="s">
        <v>2550</v>
      </c>
      <c r="AJ20" s="15" t="s">
        <v>2550</v>
      </c>
      <c r="AK20" s="15" t="s">
        <v>2551</v>
      </c>
      <c r="AL20" s="15" t="s">
        <v>2551</v>
      </c>
      <c r="AM20" s="15" t="s">
        <v>2551</v>
      </c>
      <c r="AN20" s="16"/>
      <c r="AO20" s="15" t="s">
        <v>2551</v>
      </c>
      <c r="AP20" s="15" t="s">
        <v>2551</v>
      </c>
      <c r="AQ20" s="15" t="s">
        <v>2551</v>
      </c>
      <c r="AR20" s="15" t="s">
        <v>2551</v>
      </c>
      <c r="AS20" s="15" t="s">
        <v>2551</v>
      </c>
      <c r="AT20" s="15" t="s">
        <v>2551</v>
      </c>
      <c r="AU20" s="15" t="s">
        <v>2551</v>
      </c>
      <c r="AV20" s="15" t="s">
        <v>2551</v>
      </c>
      <c r="AW20" s="15" t="s">
        <v>2551</v>
      </c>
      <c r="AX20" s="15" t="s">
        <v>2552</v>
      </c>
      <c r="AY20" s="15" t="s">
        <v>2552</v>
      </c>
      <c r="AZ20" s="15" t="s">
        <v>2552</v>
      </c>
      <c r="BA20" s="15" t="s">
        <v>2552</v>
      </c>
      <c r="BB20" s="15" t="s">
        <v>2552</v>
      </c>
      <c r="BC20" s="15" t="s">
        <v>2553</v>
      </c>
      <c r="BD20" s="15" t="s">
        <v>2553</v>
      </c>
      <c r="BE20" s="15" t="s">
        <v>2553</v>
      </c>
      <c r="BF20" s="15" t="s">
        <v>2553</v>
      </c>
      <c r="BG20" s="15" t="s">
        <v>2553</v>
      </c>
      <c r="BH20" s="15" t="s">
        <v>2553</v>
      </c>
      <c r="BI20" s="15" t="s">
        <v>2553</v>
      </c>
      <c r="BJ20" s="15" t="s">
        <v>2553</v>
      </c>
      <c r="BK20" s="15" t="s">
        <v>2553</v>
      </c>
      <c r="BL20" s="16"/>
      <c r="BM20" s="15" t="s">
        <v>2553</v>
      </c>
      <c r="BN20" s="15" t="s">
        <v>2553</v>
      </c>
      <c r="BO20" s="15" t="s">
        <v>2553</v>
      </c>
      <c r="BP20" s="15" t="s">
        <v>2553</v>
      </c>
      <c r="BQ20" s="15" t="s">
        <v>2553</v>
      </c>
      <c r="BR20" s="15" t="s">
        <v>2553</v>
      </c>
      <c r="BS20" s="15" t="s">
        <v>2553</v>
      </c>
      <c r="BT20" s="15" t="s">
        <v>2553</v>
      </c>
      <c r="BU20" s="15" t="s">
        <v>2553</v>
      </c>
      <c r="BV20" s="15" t="s">
        <v>2553</v>
      </c>
      <c r="BW20" s="15" t="s">
        <v>2553</v>
      </c>
      <c r="BX20" s="15" t="s">
        <v>2553</v>
      </c>
      <c r="BY20" s="15" t="s">
        <v>2553</v>
      </c>
      <c r="BZ20" s="15" t="s">
        <v>2553</v>
      </c>
      <c r="CA20" s="15" t="s">
        <v>2553</v>
      </c>
      <c r="CB20" s="15" t="s">
        <v>2553</v>
      </c>
      <c r="CC20" s="15" t="s">
        <v>2553</v>
      </c>
      <c r="CD20" s="15" t="s">
        <v>2553</v>
      </c>
      <c r="CE20" s="15" t="s">
        <v>2554</v>
      </c>
      <c r="CF20" s="15" t="s">
        <v>2554</v>
      </c>
      <c r="CG20" s="15" t="s">
        <v>2554</v>
      </c>
      <c r="CH20" s="15" t="s">
        <v>2554</v>
      </c>
      <c r="CI20" s="15" t="s">
        <v>2554</v>
      </c>
      <c r="CJ20" s="16"/>
      <c r="CK20" s="15" t="s">
        <v>2554</v>
      </c>
      <c r="CL20" s="15" t="s">
        <v>2554</v>
      </c>
      <c r="CM20" s="15" t="s">
        <v>2554</v>
      </c>
      <c r="CN20" s="15" t="s">
        <v>2554</v>
      </c>
      <c r="CO20" s="15" t="s">
        <v>2554</v>
      </c>
      <c r="CP20" s="15" t="s">
        <v>2554</v>
      </c>
      <c r="CQ20" s="15" t="s">
        <v>2554</v>
      </c>
      <c r="CR20" s="15" t="s">
        <v>2555</v>
      </c>
      <c r="CS20" s="15" t="s">
        <v>2555</v>
      </c>
      <c r="CT20" s="15" t="s">
        <v>2555</v>
      </c>
      <c r="CU20" s="15" t="s">
        <v>2555</v>
      </c>
      <c r="CV20" s="15" t="s">
        <v>2555</v>
      </c>
      <c r="CW20" s="15" t="s">
        <v>2555</v>
      </c>
      <c r="CX20" s="15" t="s">
        <v>2555</v>
      </c>
      <c r="CY20" s="15" t="s">
        <v>2555</v>
      </c>
      <c r="CZ20" s="15" t="s">
        <v>2555</v>
      </c>
      <c r="DA20" s="15" t="s">
        <v>2555</v>
      </c>
      <c r="DB20" s="15" t="s">
        <v>2555</v>
      </c>
      <c r="DC20" s="15" t="s">
        <v>2555</v>
      </c>
      <c r="DD20" s="15" t="s">
        <v>2555</v>
      </c>
      <c r="DE20" s="15" t="s">
        <v>2556</v>
      </c>
      <c r="DF20" s="15" t="s">
        <v>2556</v>
      </c>
      <c r="DG20" s="15" t="s">
        <v>2556</v>
      </c>
      <c r="DH20" s="16"/>
      <c r="DI20" s="15" t="s">
        <v>2556</v>
      </c>
      <c r="DJ20" s="15" t="s">
        <v>2556</v>
      </c>
      <c r="DK20" s="15" t="s">
        <v>2556</v>
      </c>
      <c r="DL20" s="15" t="s">
        <v>2556</v>
      </c>
      <c r="DM20" s="15" t="s">
        <v>2556</v>
      </c>
      <c r="DN20" s="15" t="s">
        <v>2556</v>
      </c>
      <c r="DO20" s="15" t="s">
        <v>2556</v>
      </c>
      <c r="DP20" s="15" t="s">
        <v>2556</v>
      </c>
      <c r="DQ20" s="15" t="s">
        <v>2556</v>
      </c>
      <c r="DR20" s="15" t="s">
        <v>2556</v>
      </c>
      <c r="DS20" s="15" t="s">
        <v>2556</v>
      </c>
      <c r="DT20" s="15" t="s">
        <v>2556</v>
      </c>
      <c r="DU20" s="15" t="s">
        <v>2556</v>
      </c>
      <c r="DV20" s="15" t="s">
        <v>2556</v>
      </c>
      <c r="DW20" s="15" t="s">
        <v>2557</v>
      </c>
      <c r="DX20" s="15" t="s">
        <v>2557</v>
      </c>
      <c r="DY20" s="15" t="s">
        <v>2557</v>
      </c>
      <c r="DZ20" s="15" t="s">
        <v>2557</v>
      </c>
      <c r="EA20" s="15" t="s">
        <v>2557</v>
      </c>
      <c r="EB20" s="15" t="s">
        <v>2557</v>
      </c>
      <c r="EC20" s="15" t="s">
        <v>2557</v>
      </c>
      <c r="ED20" s="15" t="s">
        <v>2557</v>
      </c>
      <c r="EE20" s="15" t="s">
        <v>2557</v>
      </c>
      <c r="EF20" s="14"/>
    </row>
    <row r="21" spans="1:136" x14ac:dyDescent="0.25">
      <c r="A21">
        <v>84734</v>
      </c>
      <c r="B21">
        <v>84774</v>
      </c>
      <c r="C21" t="s">
        <v>2558</v>
      </c>
      <c r="D21">
        <v>41</v>
      </c>
      <c r="F21" s="8" t="s">
        <v>7</v>
      </c>
      <c r="G21" s="8" t="s">
        <v>1672</v>
      </c>
      <c r="H21" s="1">
        <v>82290</v>
      </c>
      <c r="I21" s="10" t="s">
        <v>12880</v>
      </c>
      <c r="J21" s="10" t="s">
        <v>2550</v>
      </c>
      <c r="P21" s="14" t="s">
        <v>7</v>
      </c>
      <c r="Q21" s="15" t="s">
        <v>2550</v>
      </c>
      <c r="R21" s="15" t="s">
        <v>2550</v>
      </c>
      <c r="S21" s="15" t="s">
        <v>2550</v>
      </c>
      <c r="T21" s="15" t="s">
        <v>2550</v>
      </c>
      <c r="U21" s="15" t="s">
        <v>2550</v>
      </c>
      <c r="V21" s="15" t="s">
        <v>2550</v>
      </c>
      <c r="W21" s="15" t="s">
        <v>2550</v>
      </c>
      <c r="X21" s="15" t="s">
        <v>2550</v>
      </c>
      <c r="Y21" s="15" t="s">
        <v>2550</v>
      </c>
      <c r="Z21" s="15" t="s">
        <v>2550</v>
      </c>
      <c r="AA21" s="15" t="s">
        <v>2550</v>
      </c>
      <c r="AB21" s="15" t="s">
        <v>2550</v>
      </c>
      <c r="AC21" s="15" t="s">
        <v>2550</v>
      </c>
      <c r="AD21" s="15" t="s">
        <v>2550</v>
      </c>
      <c r="AE21" s="15" t="s">
        <v>2550</v>
      </c>
      <c r="AF21" s="15" t="s">
        <v>2550</v>
      </c>
      <c r="AG21" s="15" t="s">
        <v>2550</v>
      </c>
      <c r="AH21" s="15" t="s">
        <v>2550</v>
      </c>
      <c r="AI21" s="15" t="s">
        <v>2550</v>
      </c>
      <c r="AJ21" s="15" t="s">
        <v>2550</v>
      </c>
      <c r="AK21" s="15" t="s">
        <v>2551</v>
      </c>
      <c r="AL21" s="15" t="s">
        <v>2551</v>
      </c>
      <c r="AM21" s="15" t="s">
        <v>2551</v>
      </c>
      <c r="AN21" s="16"/>
      <c r="AO21" s="15" t="s">
        <v>2551</v>
      </c>
      <c r="AP21" s="15" t="s">
        <v>2551</v>
      </c>
      <c r="AQ21" s="15" t="s">
        <v>2551</v>
      </c>
      <c r="AR21" s="15" t="s">
        <v>2551</v>
      </c>
      <c r="AS21" s="15" t="s">
        <v>2551</v>
      </c>
      <c r="AT21" s="15" t="s">
        <v>2551</v>
      </c>
      <c r="AU21" s="15" t="s">
        <v>2551</v>
      </c>
      <c r="AV21" s="15" t="s">
        <v>2551</v>
      </c>
      <c r="AW21" s="15" t="s">
        <v>2551</v>
      </c>
      <c r="AX21" s="15" t="s">
        <v>2552</v>
      </c>
      <c r="AY21" s="15" t="s">
        <v>2552</v>
      </c>
      <c r="AZ21" s="15" t="s">
        <v>2552</v>
      </c>
      <c r="BA21" s="15" t="s">
        <v>2552</v>
      </c>
      <c r="BB21" s="15" t="s">
        <v>2552</v>
      </c>
      <c r="BC21" s="15" t="s">
        <v>2553</v>
      </c>
      <c r="BD21" s="15" t="s">
        <v>2553</v>
      </c>
      <c r="BE21" s="15" t="s">
        <v>2553</v>
      </c>
      <c r="BF21" s="15" t="s">
        <v>2553</v>
      </c>
      <c r="BG21" s="15" t="s">
        <v>2553</v>
      </c>
      <c r="BH21" s="15" t="s">
        <v>2553</v>
      </c>
      <c r="BI21" s="15" t="s">
        <v>2553</v>
      </c>
      <c r="BJ21" s="15" t="s">
        <v>2553</v>
      </c>
      <c r="BK21" s="15" t="s">
        <v>2553</v>
      </c>
      <c r="BL21" s="16"/>
      <c r="BM21" s="15" t="s">
        <v>2553</v>
      </c>
      <c r="BN21" s="15" t="s">
        <v>2553</v>
      </c>
      <c r="BO21" s="15" t="s">
        <v>2553</v>
      </c>
      <c r="BP21" s="15" t="s">
        <v>2553</v>
      </c>
      <c r="BQ21" s="15" t="s">
        <v>2553</v>
      </c>
      <c r="BR21" s="15" t="s">
        <v>2553</v>
      </c>
      <c r="BS21" s="15" t="s">
        <v>2553</v>
      </c>
      <c r="BT21" s="15" t="s">
        <v>2553</v>
      </c>
      <c r="BU21" s="15" t="s">
        <v>2553</v>
      </c>
      <c r="BV21" s="15" t="s">
        <v>2553</v>
      </c>
      <c r="BW21" s="15" t="s">
        <v>2553</v>
      </c>
      <c r="BX21" s="15" t="s">
        <v>2553</v>
      </c>
      <c r="BY21" s="15" t="s">
        <v>2553</v>
      </c>
      <c r="BZ21" s="15" t="s">
        <v>2553</v>
      </c>
      <c r="CA21" s="15" t="s">
        <v>2553</v>
      </c>
      <c r="CB21" s="15" t="s">
        <v>2553</v>
      </c>
      <c r="CC21" s="15" t="s">
        <v>2553</v>
      </c>
      <c r="CD21" s="15" t="s">
        <v>2553</v>
      </c>
      <c r="CE21" s="15" t="s">
        <v>2554</v>
      </c>
      <c r="CF21" s="15" t="s">
        <v>2554</v>
      </c>
      <c r="CG21" s="15" t="s">
        <v>2554</v>
      </c>
      <c r="CH21" s="15" t="s">
        <v>2554</v>
      </c>
      <c r="CI21" s="15" t="s">
        <v>2554</v>
      </c>
      <c r="CJ21" s="16"/>
      <c r="CK21" s="15" t="s">
        <v>2554</v>
      </c>
      <c r="CL21" s="15" t="s">
        <v>2554</v>
      </c>
      <c r="CM21" s="15" t="s">
        <v>2554</v>
      </c>
      <c r="CN21" s="15" t="s">
        <v>2554</v>
      </c>
      <c r="CO21" s="15" t="s">
        <v>2554</v>
      </c>
      <c r="CP21" s="15" t="s">
        <v>2554</v>
      </c>
      <c r="CQ21" s="15" t="s">
        <v>2554</v>
      </c>
      <c r="CR21" s="15" t="s">
        <v>2555</v>
      </c>
      <c r="CS21" s="15" t="s">
        <v>2555</v>
      </c>
      <c r="CT21" s="15" t="s">
        <v>2555</v>
      </c>
      <c r="CU21" s="15" t="s">
        <v>2555</v>
      </c>
      <c r="CV21" s="15" t="s">
        <v>2555</v>
      </c>
      <c r="CW21" s="15" t="s">
        <v>2555</v>
      </c>
      <c r="CX21" s="15" t="s">
        <v>2555</v>
      </c>
      <c r="CY21" s="15" t="s">
        <v>2555</v>
      </c>
      <c r="CZ21" s="15" t="s">
        <v>2555</v>
      </c>
      <c r="DA21" s="15" t="s">
        <v>2555</v>
      </c>
      <c r="DB21" s="15" t="s">
        <v>2555</v>
      </c>
      <c r="DC21" s="15" t="s">
        <v>2555</v>
      </c>
      <c r="DD21" s="15" t="s">
        <v>2555</v>
      </c>
      <c r="DE21" s="15" t="s">
        <v>2556</v>
      </c>
      <c r="DF21" s="15" t="s">
        <v>2556</v>
      </c>
      <c r="DG21" s="15" t="s">
        <v>2556</v>
      </c>
      <c r="DH21" s="16"/>
      <c r="DI21" s="15" t="s">
        <v>2556</v>
      </c>
      <c r="DJ21" s="15" t="s">
        <v>2556</v>
      </c>
      <c r="DK21" s="15" t="s">
        <v>2556</v>
      </c>
      <c r="DL21" s="15" t="s">
        <v>2556</v>
      </c>
      <c r="DM21" s="15" t="s">
        <v>2556</v>
      </c>
      <c r="DN21" s="15" t="s">
        <v>2556</v>
      </c>
      <c r="DO21" s="15" t="s">
        <v>2556</v>
      </c>
      <c r="DP21" s="15" t="s">
        <v>2556</v>
      </c>
      <c r="DQ21" s="15" t="s">
        <v>2556</v>
      </c>
      <c r="DR21" s="15" t="s">
        <v>2556</v>
      </c>
      <c r="DS21" s="15" t="s">
        <v>2556</v>
      </c>
      <c r="DT21" s="15" t="s">
        <v>2556</v>
      </c>
      <c r="DU21" s="15" t="s">
        <v>2556</v>
      </c>
      <c r="DV21" s="15" t="s">
        <v>2556</v>
      </c>
      <c r="DW21" s="15" t="s">
        <v>2557</v>
      </c>
      <c r="DX21" s="15" t="s">
        <v>2557</v>
      </c>
      <c r="DY21" s="15" t="s">
        <v>2557</v>
      </c>
      <c r="DZ21" s="15" t="s">
        <v>2557</v>
      </c>
      <c r="EA21" s="15" t="s">
        <v>2557</v>
      </c>
      <c r="EB21" s="15" t="s">
        <v>2557</v>
      </c>
      <c r="EC21" s="15" t="s">
        <v>2557</v>
      </c>
      <c r="ED21" s="15" t="s">
        <v>2557</v>
      </c>
      <c r="EE21" s="15" t="s">
        <v>2557</v>
      </c>
      <c r="EF21" s="14"/>
    </row>
    <row r="22" spans="1:136" x14ac:dyDescent="0.25">
      <c r="A22">
        <v>84775</v>
      </c>
      <c r="B22">
        <v>84800</v>
      </c>
      <c r="C22" t="s">
        <v>2557</v>
      </c>
      <c r="D22">
        <v>26</v>
      </c>
      <c r="F22" s="8" t="s">
        <v>7</v>
      </c>
      <c r="G22" s="8" t="s">
        <v>1673</v>
      </c>
      <c r="H22" s="1">
        <v>82291</v>
      </c>
      <c r="I22" s="10" t="s">
        <v>12881</v>
      </c>
      <c r="J22" s="10" t="s">
        <v>2550</v>
      </c>
      <c r="P22" s="14">
        <v>1</v>
      </c>
      <c r="Q22" s="15" t="s">
        <v>2550</v>
      </c>
      <c r="R22" s="15" t="s">
        <v>2550</v>
      </c>
      <c r="S22" s="15" t="s">
        <v>2550</v>
      </c>
      <c r="T22" s="15" t="s">
        <v>2550</v>
      </c>
      <c r="U22" s="15" t="s">
        <v>2550</v>
      </c>
      <c r="V22" s="15" t="s">
        <v>2550</v>
      </c>
      <c r="W22" s="15" t="s">
        <v>2550</v>
      </c>
      <c r="X22" s="15" t="s">
        <v>2550</v>
      </c>
      <c r="Y22" s="15" t="s">
        <v>2550</v>
      </c>
      <c r="Z22" s="15" t="s">
        <v>2550</v>
      </c>
      <c r="AA22" s="15" t="s">
        <v>2550</v>
      </c>
      <c r="AB22" s="15" t="s">
        <v>2550</v>
      </c>
      <c r="AC22" s="15" t="s">
        <v>2550</v>
      </c>
      <c r="AD22" s="15" t="s">
        <v>2550</v>
      </c>
      <c r="AE22" s="15" t="s">
        <v>2550</v>
      </c>
      <c r="AF22" s="15" t="s">
        <v>2550</v>
      </c>
      <c r="AG22" s="15" t="s">
        <v>2550</v>
      </c>
      <c r="AH22" s="15" t="s">
        <v>2550</v>
      </c>
      <c r="AI22" s="15" t="s">
        <v>2550</v>
      </c>
      <c r="AJ22" s="15" t="s">
        <v>2550</v>
      </c>
      <c r="AK22" s="15" t="s">
        <v>2551</v>
      </c>
      <c r="AL22" s="15" t="s">
        <v>2551</v>
      </c>
      <c r="AM22" s="15" t="s">
        <v>2551</v>
      </c>
      <c r="AN22" s="16"/>
      <c r="AO22" s="15" t="s">
        <v>2551</v>
      </c>
      <c r="AP22" s="15" t="s">
        <v>2551</v>
      </c>
      <c r="AQ22" s="15" t="s">
        <v>2551</v>
      </c>
      <c r="AR22" s="15" t="s">
        <v>2551</v>
      </c>
      <c r="AS22" s="15" t="s">
        <v>2551</v>
      </c>
      <c r="AT22" s="15" t="s">
        <v>2551</v>
      </c>
      <c r="AU22" s="15" t="s">
        <v>2551</v>
      </c>
      <c r="AV22" s="15" t="s">
        <v>2551</v>
      </c>
      <c r="AW22" s="15" t="s">
        <v>2551</v>
      </c>
      <c r="AX22" s="15" t="s">
        <v>2552</v>
      </c>
      <c r="AY22" s="15" t="s">
        <v>2552</v>
      </c>
      <c r="AZ22" s="15" t="s">
        <v>2552</v>
      </c>
      <c r="BA22" s="15" t="s">
        <v>2552</v>
      </c>
      <c r="BB22" s="15" t="s">
        <v>2552</v>
      </c>
      <c r="BC22" s="15" t="s">
        <v>2553</v>
      </c>
      <c r="BD22" s="15" t="s">
        <v>2553</v>
      </c>
      <c r="BE22" s="15" t="s">
        <v>2553</v>
      </c>
      <c r="BF22" s="15" t="s">
        <v>2553</v>
      </c>
      <c r="BG22" s="15" t="s">
        <v>2553</v>
      </c>
      <c r="BH22" s="15" t="s">
        <v>2553</v>
      </c>
      <c r="BI22" s="15" t="s">
        <v>2553</v>
      </c>
      <c r="BJ22" s="15" t="s">
        <v>2553</v>
      </c>
      <c r="BK22" s="15" t="s">
        <v>2553</v>
      </c>
      <c r="BL22" s="16"/>
      <c r="BM22" s="15" t="s">
        <v>2553</v>
      </c>
      <c r="BN22" s="15" t="s">
        <v>2553</v>
      </c>
      <c r="BO22" s="15" t="s">
        <v>2553</v>
      </c>
      <c r="BP22" s="15" t="s">
        <v>2553</v>
      </c>
      <c r="BQ22" s="15" t="s">
        <v>2553</v>
      </c>
      <c r="BR22" s="15" t="s">
        <v>2553</v>
      </c>
      <c r="BS22" s="15" t="s">
        <v>2553</v>
      </c>
      <c r="BT22" s="15" t="s">
        <v>2553</v>
      </c>
      <c r="BU22" s="15" t="s">
        <v>2553</v>
      </c>
      <c r="BV22" s="15" t="s">
        <v>2553</v>
      </c>
      <c r="BW22" s="15" t="s">
        <v>2553</v>
      </c>
      <c r="BX22" s="15" t="s">
        <v>2553</v>
      </c>
      <c r="BY22" s="15" t="s">
        <v>2553</v>
      </c>
      <c r="BZ22" s="15" t="s">
        <v>2553</v>
      </c>
      <c r="CA22" s="15" t="s">
        <v>2553</v>
      </c>
      <c r="CB22" s="15" t="s">
        <v>2553</v>
      </c>
      <c r="CC22" s="15" t="s">
        <v>2553</v>
      </c>
      <c r="CD22" s="15" t="s">
        <v>2553</v>
      </c>
      <c r="CE22" s="15" t="s">
        <v>2554</v>
      </c>
      <c r="CF22" s="15" t="s">
        <v>2554</v>
      </c>
      <c r="CG22" s="15" t="s">
        <v>2554</v>
      </c>
      <c r="CH22" s="15" t="s">
        <v>2554</v>
      </c>
      <c r="CI22" s="15" t="s">
        <v>2554</v>
      </c>
      <c r="CJ22" s="16"/>
      <c r="CK22" s="15" t="s">
        <v>2554</v>
      </c>
      <c r="CL22" s="15" t="s">
        <v>2554</v>
      </c>
      <c r="CM22" s="15" t="s">
        <v>2554</v>
      </c>
      <c r="CN22" s="15" t="s">
        <v>2554</v>
      </c>
      <c r="CO22" s="15" t="s">
        <v>2554</v>
      </c>
      <c r="CP22" s="15" t="s">
        <v>2554</v>
      </c>
      <c r="CQ22" s="15" t="s">
        <v>2554</v>
      </c>
      <c r="CR22" s="15" t="s">
        <v>2555</v>
      </c>
      <c r="CS22" s="15" t="s">
        <v>2555</v>
      </c>
      <c r="CT22" s="15" t="s">
        <v>2555</v>
      </c>
      <c r="CU22" s="15" t="s">
        <v>2555</v>
      </c>
      <c r="CV22" s="15" t="s">
        <v>2555</v>
      </c>
      <c r="CW22" s="15" t="s">
        <v>2555</v>
      </c>
      <c r="CX22" s="15" t="s">
        <v>2555</v>
      </c>
      <c r="CY22" s="15" t="s">
        <v>2555</v>
      </c>
      <c r="CZ22" s="15" t="s">
        <v>2555</v>
      </c>
      <c r="DA22" s="15" t="s">
        <v>2555</v>
      </c>
      <c r="DB22" s="15" t="s">
        <v>2555</v>
      </c>
      <c r="DC22" s="15" t="s">
        <v>2555</v>
      </c>
      <c r="DD22" s="15" t="s">
        <v>2555</v>
      </c>
      <c r="DE22" s="15" t="s">
        <v>2556</v>
      </c>
      <c r="DF22" s="15" t="s">
        <v>2556</v>
      </c>
      <c r="DG22" s="15" t="s">
        <v>2556</v>
      </c>
      <c r="DH22" s="16"/>
      <c r="DI22" s="15" t="s">
        <v>2556</v>
      </c>
      <c r="DJ22" s="15" t="s">
        <v>2556</v>
      </c>
      <c r="DK22" s="15" t="s">
        <v>2556</v>
      </c>
      <c r="DL22" s="15" t="s">
        <v>2556</v>
      </c>
      <c r="DM22" s="15" t="s">
        <v>2556</v>
      </c>
      <c r="DN22" s="15" t="s">
        <v>2556</v>
      </c>
      <c r="DO22" s="15" t="s">
        <v>2556</v>
      </c>
      <c r="DP22" s="15" t="s">
        <v>2556</v>
      </c>
      <c r="DQ22" s="15" t="s">
        <v>2556</v>
      </c>
      <c r="DR22" s="15" t="s">
        <v>2556</v>
      </c>
      <c r="DS22" s="15" t="s">
        <v>2556</v>
      </c>
      <c r="DT22" s="15" t="s">
        <v>2556</v>
      </c>
      <c r="DU22" s="15" t="s">
        <v>2556</v>
      </c>
      <c r="DV22" s="15" t="s">
        <v>2556</v>
      </c>
      <c r="DW22" s="15" t="s">
        <v>2557</v>
      </c>
      <c r="DX22" s="15" t="s">
        <v>2557</v>
      </c>
      <c r="DY22" s="15" t="s">
        <v>2557</v>
      </c>
      <c r="DZ22" s="15" t="s">
        <v>2557</v>
      </c>
      <c r="EA22" s="15" t="s">
        <v>2557</v>
      </c>
      <c r="EB22" s="15" t="s">
        <v>2557</v>
      </c>
      <c r="EC22" s="15" t="s">
        <v>2557</v>
      </c>
      <c r="ED22" s="15" t="s">
        <v>2557</v>
      </c>
      <c r="EE22" s="15" t="s">
        <v>2557</v>
      </c>
      <c r="EF22" s="14"/>
    </row>
    <row r="23" spans="1:136" x14ac:dyDescent="0.25">
      <c r="A23">
        <v>84801</v>
      </c>
      <c r="C23" t="s">
        <v>2560</v>
      </c>
      <c r="D23">
        <v>1</v>
      </c>
      <c r="F23" s="8" t="s">
        <v>7</v>
      </c>
      <c r="G23" s="8" t="s">
        <v>1674</v>
      </c>
      <c r="H23" s="1">
        <v>82292</v>
      </c>
      <c r="I23" s="10" t="s">
        <v>12882</v>
      </c>
      <c r="J23" s="10" t="s">
        <v>2550</v>
      </c>
      <c r="P23" s="14"/>
      <c r="Q23" s="15" t="s">
        <v>2550</v>
      </c>
      <c r="R23" s="15" t="s">
        <v>2550</v>
      </c>
      <c r="S23" s="15" t="s">
        <v>2550</v>
      </c>
      <c r="T23" s="15" t="s">
        <v>2550</v>
      </c>
      <c r="U23" s="15" t="s">
        <v>2550</v>
      </c>
      <c r="V23" s="15" t="s">
        <v>2550</v>
      </c>
      <c r="W23" s="15" t="s">
        <v>2550</v>
      </c>
      <c r="X23" s="15" t="s">
        <v>2550</v>
      </c>
      <c r="Y23" s="15" t="s">
        <v>2550</v>
      </c>
      <c r="Z23" s="15" t="s">
        <v>2550</v>
      </c>
      <c r="AA23" s="15" t="s">
        <v>2550</v>
      </c>
      <c r="AB23" s="15" t="s">
        <v>2550</v>
      </c>
      <c r="AC23" s="15" t="s">
        <v>2550</v>
      </c>
      <c r="AD23" s="15" t="s">
        <v>2550</v>
      </c>
      <c r="AE23" s="15" t="s">
        <v>2550</v>
      </c>
      <c r="AF23" s="15" t="s">
        <v>2550</v>
      </c>
      <c r="AG23" s="15" t="s">
        <v>2550</v>
      </c>
      <c r="AH23" s="15" t="s">
        <v>2550</v>
      </c>
      <c r="AI23" s="15" t="s">
        <v>2550</v>
      </c>
      <c r="AJ23" s="15" t="s">
        <v>2550</v>
      </c>
      <c r="AK23" s="15" t="s">
        <v>2551</v>
      </c>
      <c r="AL23" s="15" t="s">
        <v>2551</v>
      </c>
      <c r="AM23" s="15" t="s">
        <v>2551</v>
      </c>
      <c r="AN23" s="16"/>
      <c r="AO23" s="15" t="s">
        <v>2551</v>
      </c>
      <c r="AP23" s="15" t="s">
        <v>2551</v>
      </c>
      <c r="AQ23" s="15" t="s">
        <v>2551</v>
      </c>
      <c r="AR23" s="15" t="s">
        <v>2551</v>
      </c>
      <c r="AS23" s="15" t="s">
        <v>2551</v>
      </c>
      <c r="AT23" s="15" t="s">
        <v>2551</v>
      </c>
      <c r="AU23" s="15" t="s">
        <v>2551</v>
      </c>
      <c r="AV23" s="15" t="s">
        <v>2551</v>
      </c>
      <c r="AW23" s="15" t="s">
        <v>2551</v>
      </c>
      <c r="AX23" s="15" t="s">
        <v>2552</v>
      </c>
      <c r="AY23" s="15" t="s">
        <v>2552</v>
      </c>
      <c r="AZ23" s="15" t="s">
        <v>2552</v>
      </c>
      <c r="BA23" s="15" t="s">
        <v>2552</v>
      </c>
      <c r="BB23" s="15" t="s">
        <v>2552</v>
      </c>
      <c r="BC23" s="15" t="s">
        <v>2553</v>
      </c>
      <c r="BD23" s="15" t="s">
        <v>2553</v>
      </c>
      <c r="BE23" s="15" t="s">
        <v>2553</v>
      </c>
      <c r="BF23" s="15" t="s">
        <v>2553</v>
      </c>
      <c r="BG23" s="15" t="s">
        <v>2553</v>
      </c>
      <c r="BH23" s="15" t="s">
        <v>2553</v>
      </c>
      <c r="BI23" s="15" t="s">
        <v>2553</v>
      </c>
      <c r="BJ23" s="15" t="s">
        <v>2553</v>
      </c>
      <c r="BK23" s="15" t="s">
        <v>2553</v>
      </c>
      <c r="BL23" s="16"/>
      <c r="BM23" s="15" t="s">
        <v>2553</v>
      </c>
      <c r="BN23" s="15" t="s">
        <v>2553</v>
      </c>
      <c r="BO23" s="15" t="s">
        <v>2553</v>
      </c>
      <c r="BP23" s="15" t="s">
        <v>2553</v>
      </c>
      <c r="BQ23" s="15" t="s">
        <v>2553</v>
      </c>
      <c r="BR23" s="15" t="s">
        <v>2553</v>
      </c>
      <c r="BS23" s="15" t="s">
        <v>2553</v>
      </c>
      <c r="BT23" s="15" t="s">
        <v>2553</v>
      </c>
      <c r="BU23" s="15" t="s">
        <v>2553</v>
      </c>
      <c r="BV23" s="15" t="s">
        <v>2553</v>
      </c>
      <c r="BW23" s="15" t="s">
        <v>2553</v>
      </c>
      <c r="BX23" s="15" t="s">
        <v>2553</v>
      </c>
      <c r="BY23" s="15" t="s">
        <v>2553</v>
      </c>
      <c r="BZ23" s="15" t="s">
        <v>2553</v>
      </c>
      <c r="CA23" s="15" t="s">
        <v>2553</v>
      </c>
      <c r="CB23" s="15" t="s">
        <v>2553</v>
      </c>
      <c r="CC23" s="15" t="s">
        <v>2553</v>
      </c>
      <c r="CD23" s="15" t="s">
        <v>2553</v>
      </c>
      <c r="CE23" s="15" t="s">
        <v>2554</v>
      </c>
      <c r="CF23" s="15" t="s">
        <v>2554</v>
      </c>
      <c r="CG23" s="15" t="s">
        <v>2554</v>
      </c>
      <c r="CH23" s="15" t="s">
        <v>2554</v>
      </c>
      <c r="CI23" s="15" t="s">
        <v>2554</v>
      </c>
      <c r="CJ23" s="16"/>
      <c r="CK23" s="15" t="s">
        <v>2554</v>
      </c>
      <c r="CL23" s="15" t="s">
        <v>2554</v>
      </c>
      <c r="CM23" s="15" t="s">
        <v>2554</v>
      </c>
      <c r="CN23" s="15" t="s">
        <v>2554</v>
      </c>
      <c r="CO23" s="15" t="s">
        <v>2554</v>
      </c>
      <c r="CP23" s="15" t="s">
        <v>2554</v>
      </c>
      <c r="CQ23" s="15" t="s">
        <v>2554</v>
      </c>
      <c r="CR23" s="15" t="s">
        <v>2555</v>
      </c>
      <c r="CS23" s="15" t="s">
        <v>2555</v>
      </c>
      <c r="CT23" s="15" t="s">
        <v>2555</v>
      </c>
      <c r="CU23" s="15" t="s">
        <v>2555</v>
      </c>
      <c r="CV23" s="15" t="s">
        <v>2555</v>
      </c>
      <c r="CW23" s="15" t="s">
        <v>2555</v>
      </c>
      <c r="CX23" s="15" t="s">
        <v>2555</v>
      </c>
      <c r="CY23" s="15" t="s">
        <v>2555</v>
      </c>
      <c r="CZ23" s="15" t="s">
        <v>2555</v>
      </c>
      <c r="DA23" s="15" t="s">
        <v>2555</v>
      </c>
      <c r="DB23" s="15" t="s">
        <v>2555</v>
      </c>
      <c r="DC23" s="15" t="s">
        <v>2555</v>
      </c>
      <c r="DD23" s="15" t="s">
        <v>2555</v>
      </c>
      <c r="DE23" s="15" t="s">
        <v>2556</v>
      </c>
      <c r="DF23" s="15" t="s">
        <v>2556</v>
      </c>
      <c r="DG23" s="15" t="s">
        <v>2556</v>
      </c>
      <c r="DH23" s="16"/>
      <c r="DI23" s="15" t="s">
        <v>2556</v>
      </c>
      <c r="DJ23" s="15" t="s">
        <v>2556</v>
      </c>
      <c r="DK23" s="15" t="s">
        <v>2556</v>
      </c>
      <c r="DL23" s="15" t="s">
        <v>2556</v>
      </c>
      <c r="DM23" s="15" t="s">
        <v>2556</v>
      </c>
      <c r="DN23" s="15" t="s">
        <v>2556</v>
      </c>
      <c r="DO23" s="15" t="s">
        <v>2556</v>
      </c>
      <c r="DP23" s="15" t="s">
        <v>2556</v>
      </c>
      <c r="DQ23" s="15" t="s">
        <v>2556</v>
      </c>
      <c r="DR23" s="15" t="s">
        <v>2556</v>
      </c>
      <c r="DS23" s="15" t="s">
        <v>2556</v>
      </c>
      <c r="DT23" s="15" t="s">
        <v>2556</v>
      </c>
      <c r="DU23" s="15" t="s">
        <v>2556</v>
      </c>
      <c r="DV23" s="15" t="s">
        <v>2556</v>
      </c>
      <c r="DW23" s="15" t="s">
        <v>2557</v>
      </c>
      <c r="DX23" s="15" t="s">
        <v>2557</v>
      </c>
      <c r="DY23" s="15" t="s">
        <v>2557</v>
      </c>
      <c r="DZ23" s="15" t="s">
        <v>2557</v>
      </c>
      <c r="EA23" s="15" t="s">
        <v>2557</v>
      </c>
      <c r="EB23" s="15" t="s">
        <v>2557</v>
      </c>
      <c r="EC23" s="15" t="s">
        <v>2557</v>
      </c>
      <c r="ED23" s="15" t="s">
        <v>2557</v>
      </c>
      <c r="EE23" s="15" t="s">
        <v>2557</v>
      </c>
      <c r="EF23" s="14"/>
    </row>
    <row r="24" spans="1:136" x14ac:dyDescent="0.25">
      <c r="A24" t="s">
        <v>2571</v>
      </c>
      <c r="D24">
        <v>2530</v>
      </c>
      <c r="F24" s="8" t="s">
        <v>7</v>
      </c>
      <c r="G24" s="8" t="s">
        <v>1675</v>
      </c>
      <c r="H24" s="1">
        <v>82293</v>
      </c>
      <c r="I24" s="10" t="s">
        <v>12883</v>
      </c>
      <c r="J24" s="10" t="s">
        <v>2550</v>
      </c>
      <c r="P24" s="14"/>
      <c r="Q24" s="15" t="s">
        <v>2550</v>
      </c>
      <c r="R24" s="15" t="s">
        <v>2550</v>
      </c>
      <c r="S24" s="15" t="s">
        <v>2550</v>
      </c>
      <c r="T24" s="15" t="s">
        <v>2550</v>
      </c>
      <c r="U24" s="15" t="s">
        <v>2550</v>
      </c>
      <c r="V24" s="15" t="s">
        <v>2550</v>
      </c>
      <c r="W24" s="15" t="s">
        <v>2550</v>
      </c>
      <c r="X24" s="15" t="s">
        <v>2550</v>
      </c>
      <c r="Y24" s="15" t="s">
        <v>2550</v>
      </c>
      <c r="Z24" s="15" t="s">
        <v>2550</v>
      </c>
      <c r="AA24" s="15" t="s">
        <v>2550</v>
      </c>
      <c r="AB24" s="15" t="s">
        <v>2550</v>
      </c>
      <c r="AC24" s="15" t="s">
        <v>2550</v>
      </c>
      <c r="AD24" s="15" t="s">
        <v>2550</v>
      </c>
      <c r="AE24" s="15" t="s">
        <v>2550</v>
      </c>
      <c r="AF24" s="15" t="s">
        <v>2550</v>
      </c>
      <c r="AG24" s="15" t="s">
        <v>2550</v>
      </c>
      <c r="AH24" s="15" t="s">
        <v>2550</v>
      </c>
      <c r="AI24" s="15" t="s">
        <v>2550</v>
      </c>
      <c r="AJ24" s="15" t="s">
        <v>2550</v>
      </c>
      <c r="AK24" s="15" t="s">
        <v>2551</v>
      </c>
      <c r="AL24" s="15" t="s">
        <v>2551</v>
      </c>
      <c r="AM24" s="15" t="s">
        <v>2551</v>
      </c>
      <c r="AN24" s="16"/>
      <c r="AO24" s="15" t="s">
        <v>2551</v>
      </c>
      <c r="AP24" s="15" t="s">
        <v>2551</v>
      </c>
      <c r="AQ24" s="15" t="s">
        <v>2551</v>
      </c>
      <c r="AR24" s="15" t="s">
        <v>2551</v>
      </c>
      <c r="AS24" s="15" t="s">
        <v>2551</v>
      </c>
      <c r="AT24" s="15" t="s">
        <v>2551</v>
      </c>
      <c r="AU24" s="15" t="s">
        <v>2551</v>
      </c>
      <c r="AV24" s="15" t="s">
        <v>2551</v>
      </c>
      <c r="AW24" s="15" t="s">
        <v>2551</v>
      </c>
      <c r="AX24" s="15" t="s">
        <v>2552</v>
      </c>
      <c r="AY24" s="15" t="s">
        <v>2552</v>
      </c>
      <c r="AZ24" s="15" t="s">
        <v>2552</v>
      </c>
      <c r="BA24" s="15" t="s">
        <v>2552</v>
      </c>
      <c r="BB24" s="15" t="s">
        <v>2552</v>
      </c>
      <c r="BC24" s="15" t="s">
        <v>2553</v>
      </c>
      <c r="BD24" s="15" t="s">
        <v>2553</v>
      </c>
      <c r="BE24" s="15" t="s">
        <v>2553</v>
      </c>
      <c r="BF24" s="15" t="s">
        <v>2553</v>
      </c>
      <c r="BG24" s="15" t="s">
        <v>2553</v>
      </c>
      <c r="BH24" s="15" t="s">
        <v>2553</v>
      </c>
      <c r="BI24" s="15" t="s">
        <v>2553</v>
      </c>
      <c r="BJ24" s="15" t="s">
        <v>2553</v>
      </c>
      <c r="BK24" s="15" t="s">
        <v>2553</v>
      </c>
      <c r="BL24" s="16"/>
      <c r="BM24" s="15" t="s">
        <v>2553</v>
      </c>
      <c r="BN24" s="15" t="s">
        <v>2553</v>
      </c>
      <c r="BO24" s="15" t="s">
        <v>2553</v>
      </c>
      <c r="BP24" s="15" t="s">
        <v>2553</v>
      </c>
      <c r="BQ24" s="15" t="s">
        <v>2553</v>
      </c>
      <c r="BR24" s="15" t="s">
        <v>2553</v>
      </c>
      <c r="BS24" s="15" t="s">
        <v>2553</v>
      </c>
      <c r="BT24" s="15" t="s">
        <v>2553</v>
      </c>
      <c r="BU24" s="15" t="s">
        <v>2553</v>
      </c>
      <c r="BV24" s="15" t="s">
        <v>2553</v>
      </c>
      <c r="BW24" s="15" t="s">
        <v>2553</v>
      </c>
      <c r="BX24" s="15" t="s">
        <v>2553</v>
      </c>
      <c r="BY24" s="15" t="s">
        <v>2553</v>
      </c>
      <c r="BZ24" s="15" t="s">
        <v>2553</v>
      </c>
      <c r="CA24" s="15" t="s">
        <v>2553</v>
      </c>
      <c r="CB24" s="15" t="s">
        <v>2553</v>
      </c>
      <c r="CC24" s="15" t="s">
        <v>2553</v>
      </c>
      <c r="CD24" s="15" t="s">
        <v>2553</v>
      </c>
      <c r="CE24" s="15" t="s">
        <v>2554</v>
      </c>
      <c r="CF24" s="15" t="s">
        <v>2554</v>
      </c>
      <c r="CG24" s="15" t="s">
        <v>2554</v>
      </c>
      <c r="CH24" s="15" t="s">
        <v>2554</v>
      </c>
      <c r="CI24" s="15" t="s">
        <v>2554</v>
      </c>
      <c r="CJ24" s="16"/>
      <c r="CK24" s="15" t="s">
        <v>2554</v>
      </c>
      <c r="CL24" s="15" t="s">
        <v>2554</v>
      </c>
      <c r="CM24" s="15" t="s">
        <v>2554</v>
      </c>
      <c r="CN24" s="15" t="s">
        <v>2554</v>
      </c>
      <c r="CO24" s="15" t="s">
        <v>2554</v>
      </c>
      <c r="CP24" s="15" t="s">
        <v>2554</v>
      </c>
      <c r="CQ24" s="15" t="s">
        <v>2554</v>
      </c>
      <c r="CR24" s="15" t="s">
        <v>2555</v>
      </c>
      <c r="CS24" s="15" t="s">
        <v>2555</v>
      </c>
      <c r="CT24" s="15" t="s">
        <v>2555</v>
      </c>
      <c r="CU24" s="15" t="s">
        <v>2555</v>
      </c>
      <c r="CV24" s="15" t="s">
        <v>2555</v>
      </c>
      <c r="CW24" s="15" t="s">
        <v>2555</v>
      </c>
      <c r="CX24" s="15" t="s">
        <v>2555</v>
      </c>
      <c r="CY24" s="15" t="s">
        <v>2555</v>
      </c>
      <c r="CZ24" s="15" t="s">
        <v>2555</v>
      </c>
      <c r="DA24" s="15" t="s">
        <v>2555</v>
      </c>
      <c r="DB24" s="15" t="s">
        <v>2555</v>
      </c>
      <c r="DC24" s="15" t="s">
        <v>2555</v>
      </c>
      <c r="DD24" s="15" t="s">
        <v>2555</v>
      </c>
      <c r="DE24" s="15" t="s">
        <v>2556</v>
      </c>
      <c r="DF24" s="15" t="s">
        <v>2556</v>
      </c>
      <c r="DG24" s="15" t="s">
        <v>2556</v>
      </c>
      <c r="DH24" s="16"/>
      <c r="DI24" s="15" t="s">
        <v>2556</v>
      </c>
      <c r="DJ24" s="15" t="s">
        <v>2556</v>
      </c>
      <c r="DK24" s="15" t="s">
        <v>2556</v>
      </c>
      <c r="DL24" s="15" t="s">
        <v>2556</v>
      </c>
      <c r="DM24" s="15" t="s">
        <v>2556</v>
      </c>
      <c r="DN24" s="15" t="s">
        <v>2556</v>
      </c>
      <c r="DO24" s="15" t="s">
        <v>2556</v>
      </c>
      <c r="DP24" s="15" t="s">
        <v>2556</v>
      </c>
      <c r="DQ24" s="15" t="s">
        <v>2556</v>
      </c>
      <c r="DR24" s="15" t="s">
        <v>2556</v>
      </c>
      <c r="DS24" s="15" t="s">
        <v>2556</v>
      </c>
      <c r="DT24" s="15" t="s">
        <v>2556</v>
      </c>
      <c r="DU24" s="15" t="s">
        <v>2556</v>
      </c>
      <c r="DV24" s="15" t="s">
        <v>2556</v>
      </c>
      <c r="DW24" s="15" t="s">
        <v>2557</v>
      </c>
      <c r="DX24" s="15" t="s">
        <v>2557</v>
      </c>
      <c r="DY24" s="15" t="s">
        <v>2557</v>
      </c>
      <c r="DZ24" s="15" t="s">
        <v>2557</v>
      </c>
      <c r="EA24" s="15" t="s">
        <v>2557</v>
      </c>
      <c r="EB24" s="15" t="s">
        <v>2557</v>
      </c>
      <c r="EC24" s="15" t="s">
        <v>2557</v>
      </c>
      <c r="ED24" s="15" t="s">
        <v>2557</v>
      </c>
      <c r="EE24" s="15" t="s">
        <v>2557</v>
      </c>
      <c r="EF24" s="14"/>
    </row>
    <row r="25" spans="1:136" x14ac:dyDescent="0.25">
      <c r="F25" s="8" t="s">
        <v>7</v>
      </c>
      <c r="G25" s="8" t="s">
        <v>1775</v>
      </c>
      <c r="H25" s="1">
        <v>82294</v>
      </c>
      <c r="I25" s="10" t="s">
        <v>12884</v>
      </c>
      <c r="J25" s="10" t="s">
        <v>2550</v>
      </c>
      <c r="P25" s="14"/>
      <c r="Q25" s="15" t="s">
        <v>2550</v>
      </c>
      <c r="R25" s="15" t="s">
        <v>2550</v>
      </c>
      <c r="S25" s="15" t="s">
        <v>2550</v>
      </c>
      <c r="T25" s="15" t="s">
        <v>2550</v>
      </c>
      <c r="U25" s="15" t="s">
        <v>2550</v>
      </c>
      <c r="V25" s="15" t="s">
        <v>2550</v>
      </c>
      <c r="W25" s="15" t="s">
        <v>2550</v>
      </c>
      <c r="X25" s="15" t="s">
        <v>2550</v>
      </c>
      <c r="Y25" s="15" t="s">
        <v>2550</v>
      </c>
      <c r="Z25" s="15" t="s">
        <v>2550</v>
      </c>
      <c r="AA25" s="15" t="s">
        <v>2550</v>
      </c>
      <c r="AB25" s="15" t="s">
        <v>2550</v>
      </c>
      <c r="AC25" s="15" t="s">
        <v>2550</v>
      </c>
      <c r="AD25" s="15" t="s">
        <v>2550</v>
      </c>
      <c r="AE25" s="15" t="s">
        <v>2550</v>
      </c>
      <c r="AF25" s="15" t="s">
        <v>2550</v>
      </c>
      <c r="AG25" s="15" t="s">
        <v>2550</v>
      </c>
      <c r="AH25" s="15" t="s">
        <v>2550</v>
      </c>
      <c r="AI25" s="15" t="s">
        <v>2550</v>
      </c>
      <c r="AJ25" s="15" t="s">
        <v>2550</v>
      </c>
      <c r="AK25" s="15" t="s">
        <v>2551</v>
      </c>
      <c r="AL25" s="15" t="s">
        <v>2551</v>
      </c>
      <c r="AM25" s="15" t="s">
        <v>2551</v>
      </c>
      <c r="AN25" s="16"/>
      <c r="AO25" s="15" t="s">
        <v>2551</v>
      </c>
      <c r="AP25" s="15" t="s">
        <v>2551</v>
      </c>
      <c r="AQ25" s="15" t="s">
        <v>2551</v>
      </c>
      <c r="AR25" s="15" t="s">
        <v>2551</v>
      </c>
      <c r="AS25" s="15" t="s">
        <v>2551</v>
      </c>
      <c r="AT25" s="15" t="s">
        <v>2551</v>
      </c>
      <c r="AU25" s="15" t="s">
        <v>2551</v>
      </c>
      <c r="AV25" s="15" t="s">
        <v>2551</v>
      </c>
      <c r="AW25" s="15" t="s">
        <v>2551</v>
      </c>
      <c r="AX25" s="15" t="s">
        <v>2552</v>
      </c>
      <c r="AY25" s="15" t="s">
        <v>2552</v>
      </c>
      <c r="AZ25" s="15" t="s">
        <v>2552</v>
      </c>
      <c r="BA25" s="15" t="s">
        <v>2552</v>
      </c>
      <c r="BB25" s="15" t="s">
        <v>2552</v>
      </c>
      <c r="BC25" s="15" t="s">
        <v>2553</v>
      </c>
      <c r="BD25" s="15" t="s">
        <v>2553</v>
      </c>
      <c r="BE25" s="15" t="s">
        <v>2553</v>
      </c>
      <c r="BF25" s="15" t="s">
        <v>2553</v>
      </c>
      <c r="BG25" s="15" t="s">
        <v>2553</v>
      </c>
      <c r="BH25" s="15" t="s">
        <v>2553</v>
      </c>
      <c r="BI25" s="15" t="s">
        <v>2553</v>
      </c>
      <c r="BJ25" s="15" t="s">
        <v>2553</v>
      </c>
      <c r="BK25" s="15" t="s">
        <v>2553</v>
      </c>
      <c r="BL25" s="16"/>
      <c r="BM25" s="15" t="s">
        <v>2553</v>
      </c>
      <c r="BN25" s="15" t="s">
        <v>2553</v>
      </c>
      <c r="BO25" s="15" t="s">
        <v>2553</v>
      </c>
      <c r="BP25" s="15" t="s">
        <v>2553</v>
      </c>
      <c r="BQ25" s="15" t="s">
        <v>2553</v>
      </c>
      <c r="BR25" s="15" t="s">
        <v>2553</v>
      </c>
      <c r="BS25" s="15" t="s">
        <v>2553</v>
      </c>
      <c r="BT25" s="15" t="s">
        <v>2553</v>
      </c>
      <c r="BU25" s="15" t="s">
        <v>2553</v>
      </c>
      <c r="BV25" s="15" t="s">
        <v>2553</v>
      </c>
      <c r="BW25" s="15" t="s">
        <v>2553</v>
      </c>
      <c r="BX25" s="15" t="s">
        <v>2553</v>
      </c>
      <c r="BY25" s="15" t="s">
        <v>2553</v>
      </c>
      <c r="BZ25" s="15" t="s">
        <v>2553</v>
      </c>
      <c r="CA25" s="15" t="s">
        <v>2553</v>
      </c>
      <c r="CB25" s="15" t="s">
        <v>2553</v>
      </c>
      <c r="CC25" s="15" t="s">
        <v>2553</v>
      </c>
      <c r="CD25" s="15" t="s">
        <v>2553</v>
      </c>
      <c r="CE25" s="15" t="s">
        <v>2554</v>
      </c>
      <c r="CF25" s="15" t="s">
        <v>2554</v>
      </c>
      <c r="CG25" s="15" t="s">
        <v>2554</v>
      </c>
      <c r="CH25" s="15" t="s">
        <v>2554</v>
      </c>
      <c r="CI25" s="15" t="s">
        <v>2554</v>
      </c>
      <c r="CJ25" s="16"/>
      <c r="CK25" s="15" t="s">
        <v>2554</v>
      </c>
      <c r="CL25" s="15" t="s">
        <v>2554</v>
      </c>
      <c r="CM25" s="15" t="s">
        <v>2554</v>
      </c>
      <c r="CN25" s="15" t="s">
        <v>2554</v>
      </c>
      <c r="CO25" s="15" t="s">
        <v>2554</v>
      </c>
      <c r="CP25" s="15" t="s">
        <v>2554</v>
      </c>
      <c r="CQ25" s="15" t="s">
        <v>2554</v>
      </c>
      <c r="CR25" s="15" t="s">
        <v>2555</v>
      </c>
      <c r="CS25" s="15" t="s">
        <v>2555</v>
      </c>
      <c r="CT25" s="15" t="s">
        <v>2555</v>
      </c>
      <c r="CU25" s="15" t="s">
        <v>2555</v>
      </c>
      <c r="CV25" s="15" t="s">
        <v>2555</v>
      </c>
      <c r="CW25" s="15" t="s">
        <v>2555</v>
      </c>
      <c r="CX25" s="15" t="s">
        <v>2555</v>
      </c>
      <c r="CY25" s="15" t="s">
        <v>2555</v>
      </c>
      <c r="CZ25" s="15" t="s">
        <v>2555</v>
      </c>
      <c r="DA25" s="15" t="s">
        <v>2555</v>
      </c>
      <c r="DB25" s="15" t="s">
        <v>2555</v>
      </c>
      <c r="DC25" s="15" t="s">
        <v>2555</v>
      </c>
      <c r="DD25" s="15" t="s">
        <v>2555</v>
      </c>
      <c r="DE25" s="15" t="s">
        <v>2556</v>
      </c>
      <c r="DF25" s="15" t="s">
        <v>2556</v>
      </c>
      <c r="DG25" s="15" t="s">
        <v>2556</v>
      </c>
      <c r="DH25" s="16"/>
      <c r="DI25" s="15" t="s">
        <v>2556</v>
      </c>
      <c r="DJ25" s="15" t="s">
        <v>2556</v>
      </c>
      <c r="DK25" s="15" t="s">
        <v>2556</v>
      </c>
      <c r="DL25" s="15" t="s">
        <v>2556</v>
      </c>
      <c r="DM25" s="15" t="s">
        <v>2556</v>
      </c>
      <c r="DN25" s="15" t="s">
        <v>2556</v>
      </c>
      <c r="DO25" s="15" t="s">
        <v>2556</v>
      </c>
      <c r="DP25" s="15" t="s">
        <v>2556</v>
      </c>
      <c r="DQ25" s="15" t="s">
        <v>2556</v>
      </c>
      <c r="DR25" s="15" t="s">
        <v>2556</v>
      </c>
      <c r="DS25" s="15" t="s">
        <v>2556</v>
      </c>
      <c r="DT25" s="15" t="s">
        <v>2556</v>
      </c>
      <c r="DU25" s="15" t="s">
        <v>2556</v>
      </c>
      <c r="DV25" s="15" t="s">
        <v>2556</v>
      </c>
      <c r="DW25" s="15" t="s">
        <v>2557</v>
      </c>
      <c r="DX25" s="15" t="s">
        <v>2557</v>
      </c>
      <c r="DY25" s="15" t="s">
        <v>2557</v>
      </c>
      <c r="DZ25" s="15" t="s">
        <v>2557</v>
      </c>
      <c r="EA25" s="15" t="s">
        <v>2557</v>
      </c>
      <c r="EB25" s="15" t="s">
        <v>2557</v>
      </c>
      <c r="EC25" s="15" t="s">
        <v>2557</v>
      </c>
      <c r="ED25" s="15" t="s">
        <v>2557</v>
      </c>
      <c r="EE25" s="15" t="s">
        <v>2557</v>
      </c>
      <c r="EF25" s="14"/>
    </row>
    <row r="26" spans="1:136" x14ac:dyDescent="0.25">
      <c r="A26" s="50" t="s">
        <v>2570</v>
      </c>
      <c r="B26" s="50"/>
      <c r="C26" s="50"/>
      <c r="D26" s="50"/>
      <c r="F26" s="8" t="s">
        <v>7</v>
      </c>
      <c r="G26" s="8" t="s">
        <v>1776</v>
      </c>
      <c r="H26" s="1">
        <v>82295</v>
      </c>
      <c r="I26" s="10" t="s">
        <v>12885</v>
      </c>
      <c r="J26" s="10" t="s">
        <v>2550</v>
      </c>
      <c r="P26" s="14"/>
      <c r="Q26" s="15" t="s">
        <v>2550</v>
      </c>
      <c r="R26" s="15" t="s">
        <v>2550</v>
      </c>
      <c r="S26" s="15" t="s">
        <v>2550</v>
      </c>
      <c r="T26" s="15" t="s">
        <v>2550</v>
      </c>
      <c r="U26" s="15" t="s">
        <v>2550</v>
      </c>
      <c r="V26" s="15" t="s">
        <v>2550</v>
      </c>
      <c r="W26" s="15" t="s">
        <v>2550</v>
      </c>
      <c r="X26" s="15" t="s">
        <v>2550</v>
      </c>
      <c r="Y26" s="15" t="s">
        <v>2550</v>
      </c>
      <c r="Z26" s="15" t="s">
        <v>2550</v>
      </c>
      <c r="AA26" s="15" t="s">
        <v>2550</v>
      </c>
      <c r="AB26" s="15" t="s">
        <v>2550</v>
      </c>
      <c r="AC26" s="15" t="s">
        <v>2550</v>
      </c>
      <c r="AD26" s="15" t="s">
        <v>2550</v>
      </c>
      <c r="AE26" s="15" t="s">
        <v>2550</v>
      </c>
      <c r="AF26" s="15" t="s">
        <v>2550</v>
      </c>
      <c r="AG26" s="15" t="s">
        <v>2550</v>
      </c>
      <c r="AH26" s="15" t="s">
        <v>2550</v>
      </c>
      <c r="AI26" s="15" t="s">
        <v>2550</v>
      </c>
      <c r="AJ26" s="15" t="s">
        <v>2550</v>
      </c>
      <c r="AK26" s="15" t="s">
        <v>2551</v>
      </c>
      <c r="AL26" s="15" t="s">
        <v>2551</v>
      </c>
      <c r="AM26" s="15" t="s">
        <v>2551</v>
      </c>
      <c r="AN26" s="16"/>
      <c r="AO26" s="15" t="s">
        <v>2551</v>
      </c>
      <c r="AP26" s="15" t="s">
        <v>2551</v>
      </c>
      <c r="AQ26" s="15" t="s">
        <v>2551</v>
      </c>
      <c r="AR26" s="15" t="s">
        <v>2551</v>
      </c>
      <c r="AS26" s="15" t="s">
        <v>2551</v>
      </c>
      <c r="AT26" s="15" t="s">
        <v>2551</v>
      </c>
      <c r="AU26" s="15" t="s">
        <v>2551</v>
      </c>
      <c r="AV26" s="15" t="s">
        <v>2551</v>
      </c>
      <c r="AW26" s="15" t="s">
        <v>2551</v>
      </c>
      <c r="AX26" s="15" t="s">
        <v>2552</v>
      </c>
      <c r="AY26" s="15" t="s">
        <v>2552</v>
      </c>
      <c r="AZ26" s="15" t="s">
        <v>2552</v>
      </c>
      <c r="BA26" s="15" t="s">
        <v>2552</v>
      </c>
      <c r="BB26" s="15" t="s">
        <v>2552</v>
      </c>
      <c r="BC26" s="15" t="s">
        <v>2553</v>
      </c>
      <c r="BD26" s="15" t="s">
        <v>2553</v>
      </c>
      <c r="BE26" s="15" t="s">
        <v>2553</v>
      </c>
      <c r="BF26" s="15" t="s">
        <v>2553</v>
      </c>
      <c r="BG26" s="15" t="s">
        <v>2553</v>
      </c>
      <c r="BH26" s="15" t="s">
        <v>2553</v>
      </c>
      <c r="BI26" s="15" t="s">
        <v>2553</v>
      </c>
      <c r="BJ26" s="15" t="s">
        <v>2553</v>
      </c>
      <c r="BK26" s="15" t="s">
        <v>2553</v>
      </c>
      <c r="BL26" s="16"/>
      <c r="BM26" s="15" t="s">
        <v>2553</v>
      </c>
      <c r="BN26" s="15" t="s">
        <v>2553</v>
      </c>
      <c r="BO26" s="15" t="s">
        <v>2553</v>
      </c>
      <c r="BP26" s="15" t="s">
        <v>2553</v>
      </c>
      <c r="BQ26" s="15" t="s">
        <v>2553</v>
      </c>
      <c r="BR26" s="15" t="s">
        <v>2553</v>
      </c>
      <c r="BS26" s="15" t="s">
        <v>2553</v>
      </c>
      <c r="BT26" s="15" t="s">
        <v>2553</v>
      </c>
      <c r="BU26" s="15" t="s">
        <v>2553</v>
      </c>
      <c r="BV26" s="15" t="s">
        <v>2553</v>
      </c>
      <c r="BW26" s="15" t="s">
        <v>2553</v>
      </c>
      <c r="BX26" s="15" t="s">
        <v>2553</v>
      </c>
      <c r="BY26" s="15" t="s">
        <v>2553</v>
      </c>
      <c r="BZ26" s="15" t="s">
        <v>2553</v>
      </c>
      <c r="CA26" s="15" t="s">
        <v>2553</v>
      </c>
      <c r="CB26" s="15" t="s">
        <v>2553</v>
      </c>
      <c r="CC26" s="15" t="s">
        <v>2553</v>
      </c>
      <c r="CD26" s="15" t="s">
        <v>2553</v>
      </c>
      <c r="CE26" s="15" t="s">
        <v>2554</v>
      </c>
      <c r="CF26" s="15" t="s">
        <v>2554</v>
      </c>
      <c r="CG26" s="15" t="s">
        <v>2554</v>
      </c>
      <c r="CH26" s="15" t="s">
        <v>2554</v>
      </c>
      <c r="CI26" s="15" t="s">
        <v>2554</v>
      </c>
      <c r="CJ26" s="16"/>
      <c r="CK26" s="15" t="s">
        <v>2554</v>
      </c>
      <c r="CL26" s="15" t="s">
        <v>2554</v>
      </c>
      <c r="CM26" s="15" t="s">
        <v>2554</v>
      </c>
      <c r="CN26" s="15" t="s">
        <v>2554</v>
      </c>
      <c r="CO26" s="15" t="s">
        <v>2554</v>
      </c>
      <c r="CP26" s="15" t="s">
        <v>2554</v>
      </c>
      <c r="CQ26" s="15" t="s">
        <v>2554</v>
      </c>
      <c r="CR26" s="15" t="s">
        <v>2555</v>
      </c>
      <c r="CS26" s="15" t="s">
        <v>2555</v>
      </c>
      <c r="CT26" s="15" t="s">
        <v>2555</v>
      </c>
      <c r="CU26" s="15" t="s">
        <v>2555</v>
      </c>
      <c r="CV26" s="15" t="s">
        <v>2555</v>
      </c>
      <c r="CW26" s="15" t="s">
        <v>2555</v>
      </c>
      <c r="CX26" s="15" t="s">
        <v>2555</v>
      </c>
      <c r="CY26" s="15" t="s">
        <v>2555</v>
      </c>
      <c r="CZ26" s="15" t="s">
        <v>2555</v>
      </c>
      <c r="DA26" s="15" t="s">
        <v>2555</v>
      </c>
      <c r="DB26" s="15" t="s">
        <v>2555</v>
      </c>
      <c r="DC26" s="15" t="s">
        <v>2555</v>
      </c>
      <c r="DD26" s="15" t="s">
        <v>2555</v>
      </c>
      <c r="DE26" s="15" t="s">
        <v>2556</v>
      </c>
      <c r="DF26" s="15" t="s">
        <v>2556</v>
      </c>
      <c r="DG26" s="15" t="s">
        <v>2556</v>
      </c>
      <c r="DH26" s="16"/>
      <c r="DI26" s="15" t="s">
        <v>2556</v>
      </c>
      <c r="DJ26" s="15" t="s">
        <v>2556</v>
      </c>
      <c r="DK26" s="15" t="s">
        <v>2556</v>
      </c>
      <c r="DL26" s="15" t="s">
        <v>2556</v>
      </c>
      <c r="DM26" s="15" t="s">
        <v>2556</v>
      </c>
      <c r="DN26" s="15" t="s">
        <v>2556</v>
      </c>
      <c r="DO26" s="15" t="s">
        <v>2556</v>
      </c>
      <c r="DP26" s="15" t="s">
        <v>2556</v>
      </c>
      <c r="DQ26" s="15" t="s">
        <v>2556</v>
      </c>
      <c r="DR26" s="15" t="s">
        <v>2556</v>
      </c>
      <c r="DS26" s="15" t="s">
        <v>2556</v>
      </c>
      <c r="DT26" s="15" t="s">
        <v>2556</v>
      </c>
      <c r="DU26" s="15" t="s">
        <v>2556</v>
      </c>
      <c r="DV26" s="15" t="s">
        <v>2556</v>
      </c>
      <c r="DW26" s="15" t="s">
        <v>2557</v>
      </c>
      <c r="DX26" s="15" t="s">
        <v>2557</v>
      </c>
      <c r="DY26" s="15" t="s">
        <v>2557</v>
      </c>
      <c r="DZ26" s="15" t="s">
        <v>2557</v>
      </c>
      <c r="EA26" s="15" t="s">
        <v>2557</v>
      </c>
      <c r="EB26" s="15" t="s">
        <v>2557</v>
      </c>
      <c r="EC26" s="15" t="s">
        <v>2557</v>
      </c>
      <c r="ED26" s="15" t="s">
        <v>2557</v>
      </c>
      <c r="EE26" s="15" t="s">
        <v>2557</v>
      </c>
      <c r="EF26" s="14"/>
    </row>
    <row r="27" spans="1:136" x14ac:dyDescent="0.25">
      <c r="A27" s="50"/>
      <c r="B27" s="50"/>
      <c r="C27" s="50"/>
      <c r="D27" s="50"/>
      <c r="F27" s="8" t="s">
        <v>7</v>
      </c>
      <c r="G27" s="8" t="s">
        <v>1777</v>
      </c>
      <c r="H27" s="1">
        <v>82296</v>
      </c>
      <c r="I27" s="10" t="s">
        <v>12886</v>
      </c>
      <c r="J27" s="10" t="s">
        <v>2550</v>
      </c>
      <c r="P27" s="14"/>
      <c r="Q27" s="15" t="s">
        <v>2550</v>
      </c>
      <c r="R27" s="15" t="s">
        <v>2550</v>
      </c>
      <c r="S27" s="15" t="s">
        <v>2550</v>
      </c>
      <c r="T27" s="15" t="s">
        <v>2550</v>
      </c>
      <c r="U27" s="15" t="s">
        <v>2550</v>
      </c>
      <c r="V27" s="15" t="s">
        <v>2550</v>
      </c>
      <c r="W27" s="15" t="s">
        <v>2550</v>
      </c>
      <c r="X27" s="15" t="s">
        <v>2550</v>
      </c>
      <c r="Y27" s="15" t="s">
        <v>2550</v>
      </c>
      <c r="Z27" s="15" t="s">
        <v>2550</v>
      </c>
      <c r="AA27" s="15" t="s">
        <v>2550</v>
      </c>
      <c r="AB27" s="15" t="s">
        <v>2550</v>
      </c>
      <c r="AC27" s="15" t="s">
        <v>2550</v>
      </c>
      <c r="AD27" s="15" t="s">
        <v>2550</v>
      </c>
      <c r="AE27" s="15" t="s">
        <v>2550</v>
      </c>
      <c r="AF27" s="15" t="s">
        <v>2550</v>
      </c>
      <c r="AG27" s="15" t="s">
        <v>2550</v>
      </c>
      <c r="AH27" s="15" t="s">
        <v>2550</v>
      </c>
      <c r="AI27" s="15" t="s">
        <v>2550</v>
      </c>
      <c r="AJ27" s="15" t="s">
        <v>2550</v>
      </c>
      <c r="AK27" s="15" t="s">
        <v>2551</v>
      </c>
      <c r="AL27" s="15" t="s">
        <v>2551</v>
      </c>
      <c r="AM27" s="15" t="s">
        <v>2551</v>
      </c>
      <c r="AN27" s="16"/>
      <c r="AO27" s="15" t="s">
        <v>2551</v>
      </c>
      <c r="AP27" s="15" t="s">
        <v>2551</v>
      </c>
      <c r="AQ27" s="15" t="s">
        <v>2551</v>
      </c>
      <c r="AR27" s="15" t="s">
        <v>2551</v>
      </c>
      <c r="AS27" s="15" t="s">
        <v>2551</v>
      </c>
      <c r="AT27" s="15" t="s">
        <v>2551</v>
      </c>
      <c r="AU27" s="15" t="s">
        <v>2551</v>
      </c>
      <c r="AV27" s="15" t="s">
        <v>2551</v>
      </c>
      <c r="AW27" s="15" t="s">
        <v>2551</v>
      </c>
      <c r="AX27" s="15" t="s">
        <v>2552</v>
      </c>
      <c r="AY27" s="15" t="s">
        <v>2552</v>
      </c>
      <c r="AZ27" s="15" t="s">
        <v>2552</v>
      </c>
      <c r="BA27" s="15" t="s">
        <v>2552</v>
      </c>
      <c r="BB27" s="15" t="s">
        <v>2552</v>
      </c>
      <c r="BC27" s="15" t="s">
        <v>2553</v>
      </c>
      <c r="BD27" s="15" t="s">
        <v>2553</v>
      </c>
      <c r="BE27" s="15" t="s">
        <v>2553</v>
      </c>
      <c r="BF27" s="15" t="s">
        <v>2553</v>
      </c>
      <c r="BG27" s="15" t="s">
        <v>2553</v>
      </c>
      <c r="BH27" s="15" t="s">
        <v>2553</v>
      </c>
      <c r="BI27" s="15" t="s">
        <v>2553</v>
      </c>
      <c r="BJ27" s="15" t="s">
        <v>2553</v>
      </c>
      <c r="BK27" s="15" t="s">
        <v>2553</v>
      </c>
      <c r="BL27" s="16"/>
      <c r="BM27" s="15" t="s">
        <v>2553</v>
      </c>
      <c r="BN27" s="15" t="s">
        <v>2553</v>
      </c>
      <c r="BO27" s="15" t="s">
        <v>2553</v>
      </c>
      <c r="BP27" s="15" t="s">
        <v>2553</v>
      </c>
      <c r="BQ27" s="15" t="s">
        <v>2553</v>
      </c>
      <c r="BR27" s="15" t="s">
        <v>2553</v>
      </c>
      <c r="BS27" s="15" t="s">
        <v>2553</v>
      </c>
      <c r="BT27" s="15" t="s">
        <v>2553</v>
      </c>
      <c r="BU27" s="15" t="s">
        <v>2553</v>
      </c>
      <c r="BV27" s="15" t="s">
        <v>2553</v>
      </c>
      <c r="BW27" s="15" t="s">
        <v>2553</v>
      </c>
      <c r="BX27" s="15" t="s">
        <v>2553</v>
      </c>
      <c r="BY27" s="15" t="s">
        <v>2553</v>
      </c>
      <c r="BZ27" s="15" t="s">
        <v>2553</v>
      </c>
      <c r="CA27" s="15" t="s">
        <v>2553</v>
      </c>
      <c r="CB27" s="15" t="s">
        <v>2553</v>
      </c>
      <c r="CC27" s="15" t="s">
        <v>2553</v>
      </c>
      <c r="CD27" s="15" t="s">
        <v>2553</v>
      </c>
      <c r="CE27" s="15" t="s">
        <v>2554</v>
      </c>
      <c r="CF27" s="15" t="s">
        <v>2554</v>
      </c>
      <c r="CG27" s="15" t="s">
        <v>2554</v>
      </c>
      <c r="CH27" s="15" t="s">
        <v>2554</v>
      </c>
      <c r="CI27" s="15" t="s">
        <v>2554</v>
      </c>
      <c r="CJ27" s="16"/>
      <c r="CK27" s="15" t="s">
        <v>2554</v>
      </c>
      <c r="CL27" s="15" t="s">
        <v>2554</v>
      </c>
      <c r="CM27" s="15" t="s">
        <v>2554</v>
      </c>
      <c r="CN27" s="15" t="s">
        <v>2554</v>
      </c>
      <c r="CO27" s="15" t="s">
        <v>2554</v>
      </c>
      <c r="CP27" s="15" t="s">
        <v>2554</v>
      </c>
      <c r="CQ27" s="15" t="s">
        <v>2554</v>
      </c>
      <c r="CR27" s="15" t="s">
        <v>2555</v>
      </c>
      <c r="CS27" s="15" t="s">
        <v>2555</v>
      </c>
      <c r="CT27" s="15" t="s">
        <v>2555</v>
      </c>
      <c r="CU27" s="15" t="s">
        <v>2555</v>
      </c>
      <c r="CV27" s="15" t="s">
        <v>2555</v>
      </c>
      <c r="CW27" s="15" t="s">
        <v>2555</v>
      </c>
      <c r="CX27" s="15" t="s">
        <v>2555</v>
      </c>
      <c r="CY27" s="15" t="s">
        <v>2555</v>
      </c>
      <c r="CZ27" s="15" t="s">
        <v>2555</v>
      </c>
      <c r="DA27" s="15" t="s">
        <v>2555</v>
      </c>
      <c r="DB27" s="15" t="s">
        <v>2555</v>
      </c>
      <c r="DC27" s="15" t="s">
        <v>2555</v>
      </c>
      <c r="DD27" s="15" t="s">
        <v>2555</v>
      </c>
      <c r="DE27" s="15" t="s">
        <v>2556</v>
      </c>
      <c r="DF27" s="15" t="s">
        <v>2556</v>
      </c>
      <c r="DG27" s="15" t="s">
        <v>2556</v>
      </c>
      <c r="DH27" s="16"/>
      <c r="DI27" s="15" t="s">
        <v>2556</v>
      </c>
      <c r="DJ27" s="15" t="s">
        <v>2556</v>
      </c>
      <c r="DK27" s="15" t="s">
        <v>2556</v>
      </c>
      <c r="DL27" s="15" t="s">
        <v>2556</v>
      </c>
      <c r="DM27" s="15" t="s">
        <v>2556</v>
      </c>
      <c r="DN27" s="15" t="s">
        <v>2556</v>
      </c>
      <c r="DO27" s="15" t="s">
        <v>2556</v>
      </c>
      <c r="DP27" s="15" t="s">
        <v>2556</v>
      </c>
      <c r="DQ27" s="15" t="s">
        <v>2556</v>
      </c>
      <c r="DR27" s="15" t="s">
        <v>2556</v>
      </c>
      <c r="DS27" s="15" t="s">
        <v>2556</v>
      </c>
      <c r="DT27" s="15" t="s">
        <v>2556</v>
      </c>
      <c r="DU27" s="15" t="s">
        <v>2556</v>
      </c>
      <c r="DV27" s="15" t="s">
        <v>2556</v>
      </c>
      <c r="DW27" s="15" t="s">
        <v>2557</v>
      </c>
      <c r="DX27" s="15" t="s">
        <v>2557</v>
      </c>
      <c r="DY27" s="15" t="s">
        <v>2557</v>
      </c>
      <c r="DZ27" s="15" t="s">
        <v>2557</v>
      </c>
      <c r="EA27" s="15" t="s">
        <v>2557</v>
      </c>
      <c r="EB27" s="15" t="s">
        <v>2557</v>
      </c>
      <c r="EC27" s="15" t="s">
        <v>2557</v>
      </c>
      <c r="ED27" s="15" t="s">
        <v>2557</v>
      </c>
      <c r="EE27" s="15" t="s">
        <v>2557</v>
      </c>
      <c r="EF27" s="14"/>
    </row>
    <row r="28" spans="1:136" x14ac:dyDescent="0.25">
      <c r="D28" s="20"/>
      <c r="F28" s="8" t="s">
        <v>7</v>
      </c>
      <c r="G28" s="8" t="s">
        <v>1778</v>
      </c>
      <c r="H28" s="1">
        <v>82297</v>
      </c>
      <c r="I28" s="10" t="s">
        <v>12887</v>
      </c>
      <c r="J28" s="10" t="s">
        <v>2550</v>
      </c>
      <c r="P28" s="14"/>
      <c r="Q28" s="18">
        <v>1</v>
      </c>
      <c r="R28" s="19">
        <v>2</v>
      </c>
      <c r="S28" s="19">
        <v>3</v>
      </c>
      <c r="T28" s="19">
        <v>4</v>
      </c>
      <c r="U28" s="19">
        <v>5</v>
      </c>
      <c r="V28" s="19">
        <v>6</v>
      </c>
      <c r="W28" s="19">
        <v>7</v>
      </c>
      <c r="X28" s="19">
        <v>8</v>
      </c>
      <c r="Y28" s="19">
        <v>9</v>
      </c>
      <c r="Z28" s="19">
        <v>10</v>
      </c>
      <c r="AA28" s="19">
        <v>11</v>
      </c>
      <c r="AB28" s="19">
        <v>12</v>
      </c>
      <c r="AC28" s="19">
        <v>13</v>
      </c>
      <c r="AD28" s="19">
        <v>14</v>
      </c>
      <c r="AE28" s="19">
        <v>15</v>
      </c>
      <c r="AF28" s="19">
        <v>16</v>
      </c>
      <c r="AG28" s="19">
        <v>17</v>
      </c>
      <c r="AH28" s="19">
        <v>18</v>
      </c>
      <c r="AI28" s="19">
        <v>19</v>
      </c>
      <c r="AJ28" s="19">
        <v>20</v>
      </c>
      <c r="AK28" s="19">
        <v>21</v>
      </c>
      <c r="AL28" s="19">
        <v>22</v>
      </c>
      <c r="AM28" s="19">
        <v>23</v>
      </c>
      <c r="AN28" s="19"/>
      <c r="AO28" s="18">
        <v>1</v>
      </c>
      <c r="AP28" s="19">
        <v>2</v>
      </c>
      <c r="AQ28" s="19">
        <v>3</v>
      </c>
      <c r="AR28" s="19">
        <v>4</v>
      </c>
      <c r="AS28" s="19">
        <v>5</v>
      </c>
      <c r="AT28" s="19">
        <v>6</v>
      </c>
      <c r="AU28" s="19">
        <v>7</v>
      </c>
      <c r="AV28" s="19">
        <v>8</v>
      </c>
      <c r="AW28" s="19">
        <v>9</v>
      </c>
      <c r="AX28" s="19">
        <v>10</v>
      </c>
      <c r="AY28" s="19">
        <v>11</v>
      </c>
      <c r="AZ28" s="19">
        <v>12</v>
      </c>
      <c r="BA28" s="19">
        <v>13</v>
      </c>
      <c r="BB28" s="19">
        <v>14</v>
      </c>
      <c r="BC28" s="19">
        <v>15</v>
      </c>
      <c r="BD28" s="19">
        <v>16</v>
      </c>
      <c r="BE28" s="19">
        <v>17</v>
      </c>
      <c r="BF28" s="19">
        <v>18</v>
      </c>
      <c r="BG28" s="19">
        <v>19</v>
      </c>
      <c r="BH28" s="19">
        <v>20</v>
      </c>
      <c r="BI28" s="19">
        <v>21</v>
      </c>
      <c r="BJ28" s="19">
        <v>22</v>
      </c>
      <c r="BK28" s="19">
        <v>23</v>
      </c>
      <c r="BL28" s="19"/>
      <c r="BM28" s="18">
        <v>1</v>
      </c>
      <c r="BN28" s="19">
        <v>2</v>
      </c>
      <c r="BO28" s="19">
        <v>3</v>
      </c>
      <c r="BP28" s="19">
        <v>4</v>
      </c>
      <c r="BQ28" s="19">
        <v>5</v>
      </c>
      <c r="BR28" s="19">
        <v>6</v>
      </c>
      <c r="BS28" s="19">
        <v>7</v>
      </c>
      <c r="BT28" s="19">
        <v>8</v>
      </c>
      <c r="BU28" s="19">
        <v>9</v>
      </c>
      <c r="BV28" s="19">
        <v>10</v>
      </c>
      <c r="BW28" s="19">
        <v>11</v>
      </c>
      <c r="BX28" s="19">
        <v>12</v>
      </c>
      <c r="BY28" s="19">
        <v>13</v>
      </c>
      <c r="BZ28" s="19">
        <v>14</v>
      </c>
      <c r="CA28" s="19">
        <v>15</v>
      </c>
      <c r="CB28" s="19">
        <v>16</v>
      </c>
      <c r="CC28" s="19">
        <v>17</v>
      </c>
      <c r="CD28" s="19">
        <v>18</v>
      </c>
      <c r="CE28" s="19">
        <v>19</v>
      </c>
      <c r="CF28" s="19">
        <v>20</v>
      </c>
      <c r="CG28" s="19">
        <v>21</v>
      </c>
      <c r="CH28" s="19">
        <v>22</v>
      </c>
      <c r="CI28" s="19">
        <v>23</v>
      </c>
      <c r="CJ28" s="19"/>
      <c r="CK28" s="18">
        <v>1</v>
      </c>
      <c r="CL28" s="19">
        <v>2</v>
      </c>
      <c r="CM28" s="19">
        <v>3</v>
      </c>
      <c r="CN28" s="19">
        <v>4</v>
      </c>
      <c r="CO28" s="19">
        <v>5</v>
      </c>
      <c r="CP28" s="19">
        <v>6</v>
      </c>
      <c r="CQ28" s="19">
        <v>7</v>
      </c>
      <c r="CR28" s="19">
        <v>8</v>
      </c>
      <c r="CS28" s="19">
        <v>9</v>
      </c>
      <c r="CT28" s="19">
        <v>10</v>
      </c>
      <c r="CU28" s="19">
        <v>11</v>
      </c>
      <c r="CV28" s="19">
        <v>12</v>
      </c>
      <c r="CW28" s="19">
        <v>13</v>
      </c>
      <c r="CX28" s="19">
        <v>14</v>
      </c>
      <c r="CY28" s="19">
        <v>15</v>
      </c>
      <c r="CZ28" s="19">
        <v>16</v>
      </c>
      <c r="DA28" s="19">
        <v>17</v>
      </c>
      <c r="DB28" s="19">
        <v>18</v>
      </c>
      <c r="DC28" s="19">
        <v>19</v>
      </c>
      <c r="DD28" s="19">
        <v>20</v>
      </c>
      <c r="DE28" s="19">
        <v>21</v>
      </c>
      <c r="DF28" s="19">
        <v>22</v>
      </c>
      <c r="DG28" s="19">
        <v>23</v>
      </c>
      <c r="DH28" s="19"/>
      <c r="DI28" s="18">
        <v>1</v>
      </c>
      <c r="DJ28" s="19">
        <v>2</v>
      </c>
      <c r="DK28" s="19">
        <v>3</v>
      </c>
      <c r="DL28" s="19">
        <v>4</v>
      </c>
      <c r="DM28" s="19">
        <v>5</v>
      </c>
      <c r="DN28" s="19">
        <v>6</v>
      </c>
      <c r="DO28" s="19">
        <v>7</v>
      </c>
      <c r="DP28" s="19">
        <v>8</v>
      </c>
      <c r="DQ28" s="19">
        <v>9</v>
      </c>
      <c r="DR28" s="19">
        <v>10</v>
      </c>
      <c r="DS28" s="19">
        <v>11</v>
      </c>
      <c r="DT28" s="19">
        <v>12</v>
      </c>
      <c r="DU28" s="19">
        <v>13</v>
      </c>
      <c r="DV28" s="19">
        <v>14</v>
      </c>
      <c r="DW28" s="19">
        <v>15</v>
      </c>
      <c r="DX28" s="19">
        <v>16</v>
      </c>
      <c r="DY28" s="19">
        <v>17</v>
      </c>
      <c r="DZ28" s="19">
        <v>18</v>
      </c>
      <c r="EA28" s="19">
        <v>19</v>
      </c>
      <c r="EB28" s="19">
        <v>20</v>
      </c>
      <c r="EC28" s="19">
        <v>21</v>
      </c>
      <c r="ED28" s="19">
        <v>22</v>
      </c>
      <c r="EE28" s="19">
        <v>23</v>
      </c>
      <c r="EF28" s="14"/>
    </row>
    <row r="29" spans="1:136" x14ac:dyDescent="0.25">
      <c r="F29" s="8" t="s">
        <v>7</v>
      </c>
      <c r="G29" s="8" t="s">
        <v>1779</v>
      </c>
      <c r="H29" s="1">
        <v>82298</v>
      </c>
      <c r="I29" s="10" t="s">
        <v>12888</v>
      </c>
      <c r="J29" s="10" t="s">
        <v>2550</v>
      </c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</row>
    <row r="30" spans="1:136" x14ac:dyDescent="0.25">
      <c r="F30" s="8" t="s">
        <v>7</v>
      </c>
      <c r="G30" s="8" t="s">
        <v>1780</v>
      </c>
      <c r="H30" s="1">
        <v>82299</v>
      </c>
      <c r="I30" s="10" t="s">
        <v>12889</v>
      </c>
      <c r="J30" s="10" t="s">
        <v>2550</v>
      </c>
    </row>
    <row r="31" spans="1:136" x14ac:dyDescent="0.25">
      <c r="F31" s="8" t="s">
        <v>7</v>
      </c>
      <c r="G31" s="8" t="s">
        <v>1781</v>
      </c>
      <c r="H31" s="1">
        <v>82300</v>
      </c>
      <c r="I31" s="10" t="s">
        <v>12890</v>
      </c>
      <c r="J31" s="10" t="s">
        <v>2550</v>
      </c>
    </row>
    <row r="32" spans="1:136" x14ac:dyDescent="0.25">
      <c r="F32" s="8" t="s">
        <v>7</v>
      </c>
      <c r="G32" s="8" t="s">
        <v>1782</v>
      </c>
      <c r="H32" s="1">
        <v>82301</v>
      </c>
      <c r="I32" s="10" t="s">
        <v>12891</v>
      </c>
      <c r="J32" s="10" t="s">
        <v>2550</v>
      </c>
    </row>
    <row r="33" spans="4:10" x14ac:dyDescent="0.25">
      <c r="F33" s="8" t="s">
        <v>7</v>
      </c>
      <c r="G33" s="8" t="s">
        <v>1783</v>
      </c>
      <c r="H33" s="1">
        <v>82302</v>
      </c>
      <c r="I33" s="10" t="s">
        <v>12892</v>
      </c>
      <c r="J33" s="10" t="s">
        <v>2550</v>
      </c>
    </row>
    <row r="34" spans="4:10" x14ac:dyDescent="0.25">
      <c r="F34" s="8" t="s">
        <v>7</v>
      </c>
      <c r="G34" s="8" t="s">
        <v>1784</v>
      </c>
      <c r="H34" s="1">
        <v>82303</v>
      </c>
      <c r="I34" s="10" t="s">
        <v>12893</v>
      </c>
      <c r="J34" s="10" t="s">
        <v>2550</v>
      </c>
    </row>
    <row r="35" spans="4:10" x14ac:dyDescent="0.25">
      <c r="F35" s="8" t="s">
        <v>7</v>
      </c>
      <c r="G35" s="8" t="s">
        <v>1785</v>
      </c>
      <c r="H35" s="1">
        <v>82304</v>
      </c>
      <c r="I35" s="10" t="s">
        <v>12894</v>
      </c>
      <c r="J35" s="10" t="s">
        <v>2550</v>
      </c>
    </row>
    <row r="36" spans="4:10" x14ac:dyDescent="0.25">
      <c r="F36" s="8" t="s">
        <v>7</v>
      </c>
      <c r="G36" s="8" t="s">
        <v>1885</v>
      </c>
      <c r="H36" s="1">
        <v>82305</v>
      </c>
      <c r="I36" s="10" t="s">
        <v>12895</v>
      </c>
      <c r="J36" s="10" t="s">
        <v>2550</v>
      </c>
    </row>
    <row r="37" spans="4:10" x14ac:dyDescent="0.25">
      <c r="F37" s="8" t="s">
        <v>7</v>
      </c>
      <c r="G37" s="8" t="s">
        <v>1886</v>
      </c>
      <c r="H37" s="1">
        <v>82306</v>
      </c>
      <c r="I37" s="10" t="s">
        <v>12896</v>
      </c>
      <c r="J37" s="10" t="s">
        <v>2550</v>
      </c>
    </row>
    <row r="38" spans="4:10" x14ac:dyDescent="0.25">
      <c r="F38" s="8" t="s">
        <v>7</v>
      </c>
      <c r="G38" s="8" t="s">
        <v>1887</v>
      </c>
      <c r="H38" s="1">
        <v>82307</v>
      </c>
      <c r="I38" s="10" t="s">
        <v>12897</v>
      </c>
      <c r="J38" s="10" t="s">
        <v>2550</v>
      </c>
    </row>
    <row r="39" spans="4:10" x14ac:dyDescent="0.25">
      <c r="F39" s="8" t="s">
        <v>7</v>
      </c>
      <c r="G39" s="8" t="s">
        <v>1888</v>
      </c>
      <c r="H39" s="1">
        <v>82308</v>
      </c>
      <c r="I39" s="10" t="s">
        <v>12898</v>
      </c>
      <c r="J39" s="10" t="s">
        <v>2550</v>
      </c>
    </row>
    <row r="40" spans="4:10" x14ac:dyDescent="0.25">
      <c r="F40" s="8" t="s">
        <v>7</v>
      </c>
      <c r="G40" s="8" t="s">
        <v>1889</v>
      </c>
      <c r="H40" s="1">
        <v>82309</v>
      </c>
      <c r="I40" s="10" t="s">
        <v>12899</v>
      </c>
      <c r="J40" s="10" t="s">
        <v>2550</v>
      </c>
    </row>
    <row r="41" spans="4:10" x14ac:dyDescent="0.25">
      <c r="F41" s="8" t="s">
        <v>7</v>
      </c>
      <c r="G41" s="8" t="s">
        <v>1890</v>
      </c>
      <c r="H41" s="1">
        <v>82310</v>
      </c>
      <c r="I41" s="10" t="s">
        <v>12900</v>
      </c>
      <c r="J41" s="10" t="s">
        <v>2550</v>
      </c>
    </row>
    <row r="42" spans="4:10" x14ac:dyDescent="0.25">
      <c r="F42" s="8" t="s">
        <v>7</v>
      </c>
      <c r="G42" s="8" t="s">
        <v>1891</v>
      </c>
      <c r="H42" s="1">
        <v>82311</v>
      </c>
      <c r="I42" s="10" t="s">
        <v>12901</v>
      </c>
      <c r="J42" s="10" t="s">
        <v>2550</v>
      </c>
    </row>
    <row r="43" spans="4:10" x14ac:dyDescent="0.25">
      <c r="F43" s="8" t="s">
        <v>7</v>
      </c>
      <c r="G43" s="8" t="s">
        <v>1892</v>
      </c>
      <c r="H43" s="1">
        <v>82312</v>
      </c>
      <c r="I43" s="10" t="s">
        <v>12902</v>
      </c>
      <c r="J43" s="10" t="s">
        <v>2550</v>
      </c>
    </row>
    <row r="44" spans="4:10" x14ac:dyDescent="0.25">
      <c r="F44" s="8" t="s">
        <v>7</v>
      </c>
      <c r="G44" s="8" t="s">
        <v>1893</v>
      </c>
      <c r="H44" s="1">
        <v>82313</v>
      </c>
      <c r="I44" s="10" t="s">
        <v>12903</v>
      </c>
      <c r="J44" s="10" t="s">
        <v>2550</v>
      </c>
    </row>
    <row r="45" spans="4:10" x14ac:dyDescent="0.25">
      <c r="D45" s="21"/>
      <c r="F45" s="8" t="s">
        <v>7</v>
      </c>
      <c r="G45" s="8" t="s">
        <v>1894</v>
      </c>
      <c r="H45" s="1">
        <v>82314</v>
      </c>
      <c r="I45" s="10" t="s">
        <v>12904</v>
      </c>
      <c r="J45" s="10" t="s">
        <v>2550</v>
      </c>
    </row>
    <row r="46" spans="4:10" x14ac:dyDescent="0.25">
      <c r="F46" s="8" t="s">
        <v>7</v>
      </c>
      <c r="G46" s="8" t="s">
        <v>1895</v>
      </c>
      <c r="H46" s="1">
        <v>82315</v>
      </c>
      <c r="I46" s="10" t="s">
        <v>12905</v>
      </c>
      <c r="J46" s="10" t="s">
        <v>2550</v>
      </c>
    </row>
    <row r="47" spans="4:10" x14ac:dyDescent="0.25">
      <c r="F47" s="8" t="s">
        <v>7</v>
      </c>
      <c r="G47" s="8" t="s">
        <v>1995</v>
      </c>
      <c r="H47" s="1">
        <v>82316</v>
      </c>
      <c r="I47" s="10" t="s">
        <v>12906</v>
      </c>
      <c r="J47" s="10" t="s">
        <v>2550</v>
      </c>
    </row>
    <row r="48" spans="4:10" x14ac:dyDescent="0.25">
      <c r="F48" s="8" t="s">
        <v>7</v>
      </c>
      <c r="G48" s="8" t="s">
        <v>1996</v>
      </c>
      <c r="H48" s="1">
        <v>82317</v>
      </c>
      <c r="I48" s="10" t="s">
        <v>12907</v>
      </c>
      <c r="J48" s="10" t="s">
        <v>2550</v>
      </c>
    </row>
    <row r="49" spans="6:10" x14ac:dyDescent="0.25">
      <c r="F49" s="8" t="s">
        <v>7</v>
      </c>
      <c r="G49" s="8" t="s">
        <v>1997</v>
      </c>
      <c r="H49" s="1">
        <v>82318</v>
      </c>
      <c r="I49" s="10" t="s">
        <v>12908</v>
      </c>
      <c r="J49" s="10" t="s">
        <v>2550</v>
      </c>
    </row>
    <row r="50" spans="6:10" x14ac:dyDescent="0.25">
      <c r="F50" s="8" t="s">
        <v>7</v>
      </c>
      <c r="G50" s="8" t="s">
        <v>1998</v>
      </c>
      <c r="H50" s="1">
        <v>82319</v>
      </c>
      <c r="I50" s="10" t="s">
        <v>12909</v>
      </c>
      <c r="J50" s="10" t="s">
        <v>2550</v>
      </c>
    </row>
    <row r="51" spans="6:10" x14ac:dyDescent="0.25">
      <c r="F51" s="8" t="s">
        <v>7</v>
      </c>
      <c r="G51" s="8" t="s">
        <v>1999</v>
      </c>
      <c r="H51" s="1">
        <v>82320</v>
      </c>
      <c r="I51" s="10" t="s">
        <v>12910</v>
      </c>
      <c r="J51" s="10" t="s">
        <v>2550</v>
      </c>
    </row>
    <row r="52" spans="6:10" x14ac:dyDescent="0.25">
      <c r="F52" s="8" t="s">
        <v>7</v>
      </c>
      <c r="G52" s="8" t="s">
        <v>2000</v>
      </c>
      <c r="H52" s="1">
        <v>82321</v>
      </c>
      <c r="I52" s="10" t="s">
        <v>12911</v>
      </c>
      <c r="J52" s="10" t="s">
        <v>2550</v>
      </c>
    </row>
    <row r="53" spans="6:10" x14ac:dyDescent="0.25">
      <c r="F53" s="8" t="s">
        <v>7</v>
      </c>
      <c r="G53" s="8" t="s">
        <v>2001</v>
      </c>
      <c r="H53" s="1">
        <v>82322</v>
      </c>
      <c r="I53" s="10" t="s">
        <v>12912</v>
      </c>
      <c r="J53" s="10" t="s">
        <v>2550</v>
      </c>
    </row>
    <row r="54" spans="6:10" x14ac:dyDescent="0.25">
      <c r="F54" s="8" t="s">
        <v>7</v>
      </c>
      <c r="G54" s="8" t="s">
        <v>2002</v>
      </c>
      <c r="H54" s="1">
        <v>82323</v>
      </c>
      <c r="I54" s="10" t="s">
        <v>12913</v>
      </c>
      <c r="J54" s="10" t="s">
        <v>2550</v>
      </c>
    </row>
    <row r="55" spans="6:10" x14ac:dyDescent="0.25">
      <c r="F55" s="8" t="s">
        <v>7</v>
      </c>
      <c r="G55" s="8" t="s">
        <v>2003</v>
      </c>
      <c r="H55" s="1">
        <v>82324</v>
      </c>
      <c r="I55" s="10" t="s">
        <v>12914</v>
      </c>
      <c r="J55" s="10" t="s">
        <v>2550</v>
      </c>
    </row>
    <row r="56" spans="6:10" x14ac:dyDescent="0.25">
      <c r="F56" s="8" t="s">
        <v>7</v>
      </c>
      <c r="G56" s="8" t="s">
        <v>2004</v>
      </c>
      <c r="H56" s="1">
        <v>82325</v>
      </c>
      <c r="I56" s="10" t="s">
        <v>12915</v>
      </c>
      <c r="J56" s="10" t="s">
        <v>2550</v>
      </c>
    </row>
    <row r="57" spans="6:10" x14ac:dyDescent="0.25">
      <c r="F57" s="8" t="s">
        <v>7</v>
      </c>
      <c r="G57" s="8" t="s">
        <v>2005</v>
      </c>
      <c r="H57" s="1">
        <v>82326</v>
      </c>
      <c r="I57" s="10" t="s">
        <v>12916</v>
      </c>
      <c r="J57" s="10" t="s">
        <v>2550</v>
      </c>
    </row>
    <row r="58" spans="6:10" x14ac:dyDescent="0.25">
      <c r="F58" s="8" t="s">
        <v>7</v>
      </c>
      <c r="G58" s="8" t="s">
        <v>2105</v>
      </c>
      <c r="H58" s="1">
        <v>82327</v>
      </c>
      <c r="I58" s="10" t="s">
        <v>12917</v>
      </c>
      <c r="J58" s="10" t="s">
        <v>2550</v>
      </c>
    </row>
    <row r="59" spans="6:10" x14ac:dyDescent="0.25">
      <c r="F59" s="8" t="s">
        <v>7</v>
      </c>
      <c r="G59" s="8" t="s">
        <v>2106</v>
      </c>
      <c r="H59" s="1">
        <v>82328</v>
      </c>
      <c r="I59" s="10" t="s">
        <v>12918</v>
      </c>
      <c r="J59" s="10" t="s">
        <v>2550</v>
      </c>
    </row>
    <row r="60" spans="6:10" x14ac:dyDescent="0.25">
      <c r="F60" s="8" t="s">
        <v>7</v>
      </c>
      <c r="G60" s="8" t="s">
        <v>2107</v>
      </c>
      <c r="H60" s="1">
        <v>82329</v>
      </c>
      <c r="I60" s="10" t="s">
        <v>12919</v>
      </c>
      <c r="J60" s="10" t="s">
        <v>2550</v>
      </c>
    </row>
    <row r="61" spans="6:10" x14ac:dyDescent="0.25">
      <c r="F61" s="8" t="s">
        <v>7</v>
      </c>
      <c r="G61" s="8" t="s">
        <v>2108</v>
      </c>
      <c r="H61" s="1">
        <v>82330</v>
      </c>
      <c r="I61" s="10" t="s">
        <v>12920</v>
      </c>
      <c r="J61" s="10" t="s">
        <v>2550</v>
      </c>
    </row>
    <row r="62" spans="6:10" x14ac:dyDescent="0.25">
      <c r="F62" s="8" t="s">
        <v>7</v>
      </c>
      <c r="G62" s="8" t="s">
        <v>2109</v>
      </c>
      <c r="H62" s="1">
        <v>82331</v>
      </c>
      <c r="I62" s="10" t="s">
        <v>12921</v>
      </c>
      <c r="J62" s="10" t="s">
        <v>2550</v>
      </c>
    </row>
    <row r="63" spans="6:10" x14ac:dyDescent="0.25">
      <c r="F63" s="8" t="s">
        <v>7</v>
      </c>
      <c r="G63" s="8" t="s">
        <v>2110</v>
      </c>
      <c r="H63" s="1">
        <v>82332</v>
      </c>
      <c r="I63" s="10" t="s">
        <v>12922</v>
      </c>
      <c r="J63" s="10" t="s">
        <v>2550</v>
      </c>
    </row>
    <row r="64" spans="6:10" x14ac:dyDescent="0.25">
      <c r="F64" s="8" t="s">
        <v>7</v>
      </c>
      <c r="G64" s="8" t="s">
        <v>2111</v>
      </c>
      <c r="H64" s="1">
        <v>82333</v>
      </c>
      <c r="I64" s="10" t="s">
        <v>12923</v>
      </c>
      <c r="J64" s="10" t="s">
        <v>2550</v>
      </c>
    </row>
    <row r="65" spans="6:10" x14ac:dyDescent="0.25">
      <c r="F65" s="8" t="s">
        <v>7</v>
      </c>
      <c r="G65" s="8" t="s">
        <v>2112</v>
      </c>
      <c r="H65" s="1">
        <v>82334</v>
      </c>
      <c r="I65" s="10" t="s">
        <v>12924</v>
      </c>
      <c r="J65" s="10" t="s">
        <v>2550</v>
      </c>
    </row>
    <row r="66" spans="6:10" x14ac:dyDescent="0.25">
      <c r="F66" s="8" t="s">
        <v>7</v>
      </c>
      <c r="G66" s="8" t="s">
        <v>2113</v>
      </c>
      <c r="H66" s="1">
        <v>82335</v>
      </c>
      <c r="I66" s="10" t="s">
        <v>12925</v>
      </c>
      <c r="J66" s="10" t="s">
        <v>2550</v>
      </c>
    </row>
    <row r="67" spans="6:10" x14ac:dyDescent="0.25">
      <c r="F67" s="8" t="s">
        <v>7</v>
      </c>
      <c r="G67" s="8" t="s">
        <v>2114</v>
      </c>
      <c r="H67" s="1">
        <v>82336</v>
      </c>
      <c r="I67" s="10" t="s">
        <v>12926</v>
      </c>
      <c r="J67" s="10" t="s">
        <v>2550</v>
      </c>
    </row>
    <row r="68" spans="6:10" x14ac:dyDescent="0.25">
      <c r="F68" s="8" t="s">
        <v>7</v>
      </c>
      <c r="G68" s="8" t="s">
        <v>2115</v>
      </c>
      <c r="H68" s="1">
        <v>82337</v>
      </c>
      <c r="I68" s="10" t="s">
        <v>12927</v>
      </c>
      <c r="J68" s="10" t="s">
        <v>2550</v>
      </c>
    </row>
    <row r="69" spans="6:10" x14ac:dyDescent="0.25">
      <c r="F69" s="8" t="s">
        <v>7</v>
      </c>
      <c r="G69" s="8" t="s">
        <v>2215</v>
      </c>
      <c r="H69" s="1">
        <v>82338</v>
      </c>
      <c r="I69" s="10" t="s">
        <v>12928</v>
      </c>
      <c r="J69" s="10" t="s">
        <v>2550</v>
      </c>
    </row>
    <row r="70" spans="6:10" x14ac:dyDescent="0.25">
      <c r="F70" s="8" t="s">
        <v>7</v>
      </c>
      <c r="G70" s="8" t="s">
        <v>2216</v>
      </c>
      <c r="H70" s="1">
        <v>82339</v>
      </c>
      <c r="I70" s="10" t="s">
        <v>12929</v>
      </c>
      <c r="J70" s="10" t="s">
        <v>2550</v>
      </c>
    </row>
    <row r="71" spans="6:10" x14ac:dyDescent="0.25">
      <c r="F71" s="8" t="s">
        <v>7</v>
      </c>
      <c r="G71" s="8" t="s">
        <v>2217</v>
      </c>
      <c r="H71" s="1">
        <v>82340</v>
      </c>
      <c r="I71" s="10" t="s">
        <v>12930</v>
      </c>
      <c r="J71" s="10" t="s">
        <v>2550</v>
      </c>
    </row>
    <row r="72" spans="6:10" x14ac:dyDescent="0.25">
      <c r="F72" s="8" t="s">
        <v>7</v>
      </c>
      <c r="G72" s="8" t="s">
        <v>2218</v>
      </c>
      <c r="H72" s="1">
        <v>82341</v>
      </c>
      <c r="I72" s="10" t="s">
        <v>12931</v>
      </c>
      <c r="J72" s="10" t="s">
        <v>2550</v>
      </c>
    </row>
    <row r="73" spans="6:10" x14ac:dyDescent="0.25">
      <c r="F73" s="8" t="s">
        <v>7</v>
      </c>
      <c r="G73" s="8" t="s">
        <v>2219</v>
      </c>
      <c r="H73" s="1">
        <v>82342</v>
      </c>
      <c r="I73" s="10" t="s">
        <v>12932</v>
      </c>
      <c r="J73" s="10" t="s">
        <v>2550</v>
      </c>
    </row>
    <row r="74" spans="6:10" x14ac:dyDescent="0.25">
      <c r="F74" s="8" t="s">
        <v>7</v>
      </c>
      <c r="G74" s="8" t="s">
        <v>2220</v>
      </c>
      <c r="H74" s="1">
        <v>82343</v>
      </c>
      <c r="I74" s="10" t="s">
        <v>12933</v>
      </c>
      <c r="J74" s="10" t="s">
        <v>2550</v>
      </c>
    </row>
    <row r="75" spans="6:10" x14ac:dyDescent="0.25">
      <c r="F75" s="8" t="s">
        <v>7</v>
      </c>
      <c r="G75" s="8" t="s">
        <v>2221</v>
      </c>
      <c r="H75" s="1">
        <v>82344</v>
      </c>
      <c r="I75" s="10" t="s">
        <v>12934</v>
      </c>
      <c r="J75" s="10" t="s">
        <v>2550</v>
      </c>
    </row>
    <row r="76" spans="6:10" x14ac:dyDescent="0.25">
      <c r="F76" s="8" t="s">
        <v>7</v>
      </c>
      <c r="G76" s="8" t="s">
        <v>2222</v>
      </c>
      <c r="H76" s="1">
        <v>82345</v>
      </c>
      <c r="I76" s="10" t="s">
        <v>12935</v>
      </c>
      <c r="J76" s="10" t="s">
        <v>2550</v>
      </c>
    </row>
    <row r="77" spans="6:10" x14ac:dyDescent="0.25">
      <c r="F77" s="8" t="s">
        <v>7</v>
      </c>
      <c r="G77" s="8" t="s">
        <v>2223</v>
      </c>
      <c r="H77" s="1">
        <v>82346</v>
      </c>
      <c r="I77" s="10" t="s">
        <v>12936</v>
      </c>
      <c r="J77" s="10" t="s">
        <v>2550</v>
      </c>
    </row>
    <row r="78" spans="6:10" x14ac:dyDescent="0.25">
      <c r="F78" s="8" t="s">
        <v>7</v>
      </c>
      <c r="G78" s="8" t="s">
        <v>2224</v>
      </c>
      <c r="H78" s="1">
        <v>82347</v>
      </c>
      <c r="I78" s="10" t="s">
        <v>12937</v>
      </c>
      <c r="J78" s="10" t="s">
        <v>2550</v>
      </c>
    </row>
    <row r="79" spans="6:10" x14ac:dyDescent="0.25">
      <c r="F79" s="8" t="s">
        <v>7</v>
      </c>
      <c r="G79" s="8" t="s">
        <v>2225</v>
      </c>
      <c r="H79" s="1">
        <v>82348</v>
      </c>
      <c r="I79" s="10" t="s">
        <v>12938</v>
      </c>
      <c r="J79" s="10" t="s">
        <v>2550</v>
      </c>
    </row>
    <row r="80" spans="6:10" x14ac:dyDescent="0.25">
      <c r="F80" s="8" t="s">
        <v>7</v>
      </c>
      <c r="G80" s="8" t="s">
        <v>2325</v>
      </c>
      <c r="H80" s="1">
        <v>82349</v>
      </c>
      <c r="I80" s="10" t="s">
        <v>12939</v>
      </c>
      <c r="J80" s="10" t="s">
        <v>2550</v>
      </c>
    </row>
    <row r="81" spans="6:10" x14ac:dyDescent="0.25">
      <c r="F81" s="8" t="s">
        <v>7</v>
      </c>
      <c r="G81" s="8" t="s">
        <v>2326</v>
      </c>
      <c r="H81" s="1">
        <v>82350</v>
      </c>
      <c r="I81" s="10" t="s">
        <v>12940</v>
      </c>
      <c r="J81" s="10" t="s">
        <v>2550</v>
      </c>
    </row>
    <row r="82" spans="6:10" x14ac:dyDescent="0.25">
      <c r="F82" s="8" t="s">
        <v>7</v>
      </c>
      <c r="G82" s="8" t="s">
        <v>2327</v>
      </c>
      <c r="H82" s="1">
        <v>82351</v>
      </c>
      <c r="I82" s="10" t="s">
        <v>12941</v>
      </c>
      <c r="J82" s="10" t="s">
        <v>2550</v>
      </c>
    </row>
    <row r="83" spans="6:10" x14ac:dyDescent="0.25">
      <c r="F83" s="8" t="s">
        <v>7</v>
      </c>
      <c r="G83" s="8" t="s">
        <v>2328</v>
      </c>
      <c r="H83" s="1">
        <v>82352</v>
      </c>
      <c r="I83" s="10" t="s">
        <v>12942</v>
      </c>
      <c r="J83" s="10" t="s">
        <v>2550</v>
      </c>
    </row>
    <row r="84" spans="6:10" x14ac:dyDescent="0.25">
      <c r="F84" s="8" t="s">
        <v>7</v>
      </c>
      <c r="G84" s="8" t="s">
        <v>2329</v>
      </c>
      <c r="H84" s="1">
        <v>82353</v>
      </c>
      <c r="I84" s="10" t="s">
        <v>12943</v>
      </c>
      <c r="J84" s="10" t="s">
        <v>2550</v>
      </c>
    </row>
    <row r="85" spans="6:10" x14ac:dyDescent="0.25">
      <c r="F85" s="8" t="s">
        <v>7</v>
      </c>
      <c r="G85" s="8" t="s">
        <v>2330</v>
      </c>
      <c r="H85" s="1">
        <v>82354</v>
      </c>
      <c r="I85" s="10" t="s">
        <v>12944</v>
      </c>
      <c r="J85" s="10" t="s">
        <v>2550</v>
      </c>
    </row>
    <row r="86" spans="6:10" x14ac:dyDescent="0.25">
      <c r="F86" s="8" t="s">
        <v>7</v>
      </c>
      <c r="G86" s="8" t="s">
        <v>2331</v>
      </c>
      <c r="H86" s="1">
        <v>82355</v>
      </c>
      <c r="I86" s="10" t="s">
        <v>12945</v>
      </c>
      <c r="J86" s="10" t="s">
        <v>2550</v>
      </c>
    </row>
    <row r="87" spans="6:10" x14ac:dyDescent="0.25">
      <c r="F87" s="8" t="s">
        <v>7</v>
      </c>
      <c r="G87" s="8" t="s">
        <v>2332</v>
      </c>
      <c r="H87" s="1">
        <v>82356</v>
      </c>
      <c r="I87" s="10" t="s">
        <v>12946</v>
      </c>
      <c r="J87" s="10" t="s">
        <v>2550</v>
      </c>
    </row>
    <row r="88" spans="6:10" x14ac:dyDescent="0.25">
      <c r="F88" s="8" t="s">
        <v>7</v>
      </c>
      <c r="G88" s="8" t="s">
        <v>2333</v>
      </c>
      <c r="H88" s="1">
        <v>82357</v>
      </c>
      <c r="I88" s="10" t="s">
        <v>12947</v>
      </c>
      <c r="J88" s="10" t="s">
        <v>2550</v>
      </c>
    </row>
    <row r="89" spans="6:10" x14ac:dyDescent="0.25">
      <c r="F89" s="8" t="s">
        <v>7</v>
      </c>
      <c r="G89" s="8" t="s">
        <v>2334</v>
      </c>
      <c r="H89" s="1">
        <v>82358</v>
      </c>
      <c r="I89" s="10" t="s">
        <v>12948</v>
      </c>
      <c r="J89" s="10" t="s">
        <v>2550</v>
      </c>
    </row>
    <row r="90" spans="6:10" x14ac:dyDescent="0.25">
      <c r="F90" s="8" t="s">
        <v>7</v>
      </c>
      <c r="G90" s="8" t="s">
        <v>2335</v>
      </c>
      <c r="H90" s="1">
        <v>82359</v>
      </c>
      <c r="I90" s="10" t="s">
        <v>12949</v>
      </c>
      <c r="J90" s="10" t="s">
        <v>2550</v>
      </c>
    </row>
    <row r="91" spans="6:10" x14ac:dyDescent="0.25">
      <c r="F91" s="8" t="s">
        <v>7</v>
      </c>
      <c r="G91" s="8" t="s">
        <v>2435</v>
      </c>
      <c r="H91" s="1">
        <v>82360</v>
      </c>
      <c r="I91" s="10" t="s">
        <v>12950</v>
      </c>
      <c r="J91" s="10" t="s">
        <v>2550</v>
      </c>
    </row>
    <row r="92" spans="6:10" x14ac:dyDescent="0.25">
      <c r="F92" s="8" t="s">
        <v>7</v>
      </c>
      <c r="G92" s="8" t="s">
        <v>2436</v>
      </c>
      <c r="H92" s="1">
        <v>82361</v>
      </c>
      <c r="I92" s="10" t="s">
        <v>12951</v>
      </c>
      <c r="J92" s="10" t="s">
        <v>2550</v>
      </c>
    </row>
    <row r="93" spans="6:10" x14ac:dyDescent="0.25">
      <c r="F93" s="8" t="s">
        <v>7</v>
      </c>
      <c r="G93" s="8" t="s">
        <v>2437</v>
      </c>
      <c r="H93" s="1">
        <v>82362</v>
      </c>
      <c r="I93" s="10" t="s">
        <v>12952</v>
      </c>
      <c r="J93" s="10" t="s">
        <v>2550</v>
      </c>
    </row>
    <row r="94" spans="6:10" x14ac:dyDescent="0.25">
      <c r="F94" s="8" t="s">
        <v>7</v>
      </c>
      <c r="G94" s="8" t="s">
        <v>2438</v>
      </c>
      <c r="H94" s="1">
        <v>82363</v>
      </c>
      <c r="I94" s="10" t="s">
        <v>12953</v>
      </c>
      <c r="J94" s="10" t="s">
        <v>2550</v>
      </c>
    </row>
    <row r="95" spans="6:10" x14ac:dyDescent="0.25">
      <c r="F95" s="8" t="s">
        <v>7</v>
      </c>
      <c r="G95" s="8" t="s">
        <v>2439</v>
      </c>
      <c r="H95" s="1">
        <v>82364</v>
      </c>
      <c r="I95" s="10" t="s">
        <v>12954</v>
      </c>
      <c r="J95" s="10" t="s">
        <v>2550</v>
      </c>
    </row>
    <row r="96" spans="6:10" x14ac:dyDescent="0.25">
      <c r="F96" s="8" t="s">
        <v>7</v>
      </c>
      <c r="G96" s="8" t="s">
        <v>2440</v>
      </c>
      <c r="H96" s="1">
        <v>82365</v>
      </c>
      <c r="I96" s="10" t="s">
        <v>12955</v>
      </c>
      <c r="J96" s="10" t="s">
        <v>2550</v>
      </c>
    </row>
    <row r="97" spans="6:10" x14ac:dyDescent="0.25">
      <c r="F97" s="8" t="s">
        <v>7</v>
      </c>
      <c r="G97" s="8" t="s">
        <v>2441</v>
      </c>
      <c r="H97" s="1">
        <v>82366</v>
      </c>
      <c r="I97" s="10" t="s">
        <v>12956</v>
      </c>
      <c r="J97" s="10" t="s">
        <v>2550</v>
      </c>
    </row>
    <row r="98" spans="6:10" x14ac:dyDescent="0.25">
      <c r="F98" s="8" t="s">
        <v>7</v>
      </c>
      <c r="G98" s="8" t="s">
        <v>2442</v>
      </c>
      <c r="H98" s="1">
        <v>82367</v>
      </c>
      <c r="I98" s="10" t="s">
        <v>12957</v>
      </c>
      <c r="J98" s="10" t="s">
        <v>2550</v>
      </c>
    </row>
    <row r="99" spans="6:10" x14ac:dyDescent="0.25">
      <c r="F99" s="8" t="s">
        <v>7</v>
      </c>
      <c r="G99" s="8" t="s">
        <v>2443</v>
      </c>
      <c r="H99" s="1">
        <v>82368</v>
      </c>
      <c r="I99" s="10" t="s">
        <v>12958</v>
      </c>
      <c r="J99" s="10" t="s">
        <v>2550</v>
      </c>
    </row>
    <row r="100" spans="6:10" x14ac:dyDescent="0.25">
      <c r="F100" s="8" t="s">
        <v>7</v>
      </c>
      <c r="G100" s="8" t="s">
        <v>2444</v>
      </c>
      <c r="H100" s="1">
        <v>82369</v>
      </c>
      <c r="I100" s="10" t="s">
        <v>12959</v>
      </c>
      <c r="J100" s="10" t="s">
        <v>2550</v>
      </c>
    </row>
    <row r="101" spans="6:10" x14ac:dyDescent="0.25">
      <c r="F101" s="8" t="s">
        <v>7</v>
      </c>
      <c r="G101" s="8" t="s">
        <v>2445</v>
      </c>
      <c r="H101" s="1">
        <v>82370</v>
      </c>
      <c r="I101" s="10" t="s">
        <v>12960</v>
      </c>
      <c r="J101" s="10" t="s">
        <v>2550</v>
      </c>
    </row>
    <row r="102" spans="6:10" x14ac:dyDescent="0.25">
      <c r="F102" s="8" t="s">
        <v>7</v>
      </c>
      <c r="G102" s="8" t="s">
        <v>365</v>
      </c>
      <c r="H102" s="1">
        <v>82371</v>
      </c>
      <c r="I102" s="10" t="s">
        <v>12961</v>
      </c>
      <c r="J102" s="10" t="s">
        <v>2550</v>
      </c>
    </row>
    <row r="103" spans="6:10" x14ac:dyDescent="0.25">
      <c r="F103" s="8" t="s">
        <v>7</v>
      </c>
      <c r="G103" s="8" t="s">
        <v>505</v>
      </c>
      <c r="H103" s="1">
        <v>82372</v>
      </c>
      <c r="I103" s="10" t="s">
        <v>12962</v>
      </c>
      <c r="J103" s="10" t="s">
        <v>2550</v>
      </c>
    </row>
    <row r="104" spans="6:10" x14ac:dyDescent="0.25">
      <c r="F104" s="8" t="s">
        <v>7</v>
      </c>
      <c r="G104" s="8" t="s">
        <v>645</v>
      </c>
      <c r="H104" s="1">
        <v>82373</v>
      </c>
      <c r="I104" s="10" t="s">
        <v>12963</v>
      </c>
      <c r="J104" s="10" t="s">
        <v>2550</v>
      </c>
    </row>
    <row r="105" spans="6:10" x14ac:dyDescent="0.25">
      <c r="F105" s="8" t="s">
        <v>7</v>
      </c>
      <c r="G105" s="8" t="s">
        <v>785</v>
      </c>
      <c r="H105" s="1">
        <v>82374</v>
      </c>
      <c r="I105" s="10" t="s">
        <v>12964</v>
      </c>
      <c r="J105" s="10" t="s">
        <v>2550</v>
      </c>
    </row>
    <row r="106" spans="6:10" x14ac:dyDescent="0.25">
      <c r="F106" s="8" t="s">
        <v>7</v>
      </c>
      <c r="G106" s="8" t="s">
        <v>925</v>
      </c>
      <c r="H106" s="1">
        <v>82375</v>
      </c>
      <c r="I106" s="10" t="s">
        <v>12965</v>
      </c>
      <c r="J106" s="10" t="s">
        <v>2550</v>
      </c>
    </row>
    <row r="107" spans="6:10" x14ac:dyDescent="0.25">
      <c r="F107" s="8" t="s">
        <v>7</v>
      </c>
      <c r="G107" s="8" t="s">
        <v>1065</v>
      </c>
      <c r="H107" s="1">
        <v>82376</v>
      </c>
      <c r="I107" s="10" t="s">
        <v>12966</v>
      </c>
      <c r="J107" s="10" t="s">
        <v>2550</v>
      </c>
    </row>
    <row r="108" spans="6:10" x14ac:dyDescent="0.25">
      <c r="F108" s="8" t="s">
        <v>7</v>
      </c>
      <c r="G108" s="8" t="s">
        <v>1205</v>
      </c>
      <c r="H108" s="1">
        <v>82377</v>
      </c>
      <c r="I108" s="10" t="s">
        <v>12967</v>
      </c>
      <c r="J108" s="10" t="s">
        <v>2550</v>
      </c>
    </row>
    <row r="109" spans="6:10" x14ac:dyDescent="0.25">
      <c r="F109" s="8" t="s">
        <v>7</v>
      </c>
      <c r="G109" s="8" t="s">
        <v>1345</v>
      </c>
      <c r="H109" s="1">
        <v>82378</v>
      </c>
      <c r="I109" s="10" t="s">
        <v>12968</v>
      </c>
      <c r="J109" s="10" t="s">
        <v>2550</v>
      </c>
    </row>
    <row r="110" spans="6:10" x14ac:dyDescent="0.25">
      <c r="F110" s="8" t="s">
        <v>7</v>
      </c>
      <c r="G110" s="8" t="s">
        <v>1485</v>
      </c>
      <c r="H110" s="1">
        <v>82379</v>
      </c>
      <c r="I110" s="10" t="s">
        <v>12969</v>
      </c>
      <c r="J110" s="10" t="s">
        <v>2550</v>
      </c>
    </row>
    <row r="111" spans="6:10" x14ac:dyDescent="0.25">
      <c r="F111" s="8" t="s">
        <v>7</v>
      </c>
      <c r="G111" s="8" t="s">
        <v>219</v>
      </c>
      <c r="H111" s="1">
        <v>82380</v>
      </c>
      <c r="I111" s="10" t="s">
        <v>12970</v>
      </c>
      <c r="J111" s="10" t="s">
        <v>2550</v>
      </c>
    </row>
    <row r="112" spans="6:10" x14ac:dyDescent="0.25">
      <c r="F112" s="8" t="s">
        <v>7</v>
      </c>
      <c r="G112" s="8" t="s">
        <v>149</v>
      </c>
      <c r="H112" s="1">
        <v>82381</v>
      </c>
      <c r="I112" s="10" t="s">
        <v>12971</v>
      </c>
      <c r="J112" s="10" t="s">
        <v>2550</v>
      </c>
    </row>
    <row r="113" spans="6:10" x14ac:dyDescent="0.25">
      <c r="F113" s="8" t="s">
        <v>7</v>
      </c>
      <c r="G113" s="8" t="s">
        <v>366</v>
      </c>
      <c r="H113" s="1">
        <v>82382</v>
      </c>
      <c r="I113" s="10" t="s">
        <v>12972</v>
      </c>
      <c r="J113" s="10" t="s">
        <v>2550</v>
      </c>
    </row>
    <row r="114" spans="6:10" x14ac:dyDescent="0.25">
      <c r="F114" s="8" t="s">
        <v>7</v>
      </c>
      <c r="G114" s="8" t="s">
        <v>506</v>
      </c>
      <c r="H114" s="1">
        <v>82383</v>
      </c>
      <c r="I114" s="10" t="s">
        <v>12973</v>
      </c>
      <c r="J114" s="10" t="s">
        <v>2550</v>
      </c>
    </row>
    <row r="115" spans="6:10" x14ac:dyDescent="0.25">
      <c r="F115" s="8" t="s">
        <v>7</v>
      </c>
      <c r="G115" s="8" t="s">
        <v>646</v>
      </c>
      <c r="H115" s="1">
        <v>82384</v>
      </c>
      <c r="I115" s="10" t="s">
        <v>12974</v>
      </c>
      <c r="J115" s="10" t="s">
        <v>2550</v>
      </c>
    </row>
    <row r="116" spans="6:10" x14ac:dyDescent="0.25">
      <c r="F116" s="8" t="s">
        <v>7</v>
      </c>
      <c r="G116" s="8" t="s">
        <v>786</v>
      </c>
      <c r="H116" s="1">
        <v>82385</v>
      </c>
      <c r="I116" s="10" t="s">
        <v>12975</v>
      </c>
      <c r="J116" s="10" t="s">
        <v>2550</v>
      </c>
    </row>
    <row r="117" spans="6:10" x14ac:dyDescent="0.25">
      <c r="F117" s="8" t="s">
        <v>7</v>
      </c>
      <c r="G117" s="8" t="s">
        <v>926</v>
      </c>
      <c r="H117" s="1">
        <v>82386</v>
      </c>
      <c r="I117" s="10" t="s">
        <v>12976</v>
      </c>
      <c r="J117" s="10" t="s">
        <v>2550</v>
      </c>
    </row>
    <row r="118" spans="6:10" x14ac:dyDescent="0.25">
      <c r="F118" s="8" t="s">
        <v>7</v>
      </c>
      <c r="G118" s="8" t="s">
        <v>1066</v>
      </c>
      <c r="H118" s="1">
        <v>82387</v>
      </c>
      <c r="I118" s="10" t="s">
        <v>12977</v>
      </c>
      <c r="J118" s="10" t="s">
        <v>2550</v>
      </c>
    </row>
    <row r="119" spans="6:10" x14ac:dyDescent="0.25">
      <c r="F119" s="8" t="s">
        <v>7</v>
      </c>
      <c r="G119" s="8" t="s">
        <v>1206</v>
      </c>
      <c r="H119" s="1">
        <v>82388</v>
      </c>
      <c r="I119" s="10" t="s">
        <v>12978</v>
      </c>
      <c r="J119" s="10" t="s">
        <v>2550</v>
      </c>
    </row>
    <row r="120" spans="6:10" x14ac:dyDescent="0.25">
      <c r="F120" s="8" t="s">
        <v>7</v>
      </c>
      <c r="G120" s="8" t="s">
        <v>1346</v>
      </c>
      <c r="H120" s="1">
        <v>82389</v>
      </c>
      <c r="I120" s="10" t="s">
        <v>12979</v>
      </c>
      <c r="J120" s="10" t="s">
        <v>2550</v>
      </c>
    </row>
    <row r="121" spans="6:10" x14ac:dyDescent="0.25">
      <c r="F121" s="8" t="s">
        <v>7</v>
      </c>
      <c r="G121" s="8" t="s">
        <v>1486</v>
      </c>
      <c r="H121" s="1">
        <v>82390</v>
      </c>
      <c r="I121" s="10" t="s">
        <v>12980</v>
      </c>
      <c r="J121" s="10" t="s">
        <v>2550</v>
      </c>
    </row>
    <row r="122" spans="6:10" x14ac:dyDescent="0.25">
      <c r="F122" s="8" t="s">
        <v>7</v>
      </c>
      <c r="G122" s="8" t="s">
        <v>220</v>
      </c>
      <c r="H122" s="1">
        <v>82391</v>
      </c>
      <c r="I122" s="10" t="s">
        <v>12981</v>
      </c>
      <c r="J122" s="10" t="s">
        <v>2550</v>
      </c>
    </row>
    <row r="123" spans="6:10" x14ac:dyDescent="0.25">
      <c r="F123" s="8" t="s">
        <v>7</v>
      </c>
      <c r="G123" s="8" t="s">
        <v>150</v>
      </c>
      <c r="H123" s="1">
        <v>82392</v>
      </c>
      <c r="I123" s="10" t="s">
        <v>12982</v>
      </c>
      <c r="J123" s="10" t="s">
        <v>2550</v>
      </c>
    </row>
    <row r="124" spans="6:10" x14ac:dyDescent="0.25">
      <c r="F124" s="8" t="s">
        <v>7</v>
      </c>
      <c r="G124" s="8" t="s">
        <v>367</v>
      </c>
      <c r="H124" s="1">
        <v>82393</v>
      </c>
      <c r="I124" s="10" t="s">
        <v>12983</v>
      </c>
      <c r="J124" s="10" t="s">
        <v>2550</v>
      </c>
    </row>
    <row r="125" spans="6:10" x14ac:dyDescent="0.25">
      <c r="F125" s="8" t="s">
        <v>7</v>
      </c>
      <c r="G125" s="8" t="s">
        <v>507</v>
      </c>
      <c r="H125" s="1">
        <v>82394</v>
      </c>
      <c r="I125" s="10" t="s">
        <v>12984</v>
      </c>
      <c r="J125" s="10" t="s">
        <v>2550</v>
      </c>
    </row>
    <row r="126" spans="6:10" x14ac:dyDescent="0.25">
      <c r="F126" s="8" t="s">
        <v>7</v>
      </c>
      <c r="G126" s="8" t="s">
        <v>647</v>
      </c>
      <c r="H126" s="1">
        <v>82395</v>
      </c>
      <c r="I126" s="10" t="s">
        <v>12985</v>
      </c>
      <c r="J126" s="10" t="s">
        <v>2550</v>
      </c>
    </row>
    <row r="127" spans="6:10" x14ac:dyDescent="0.25">
      <c r="F127" s="8" t="s">
        <v>7</v>
      </c>
      <c r="G127" s="8" t="s">
        <v>787</v>
      </c>
      <c r="H127" s="1">
        <v>82396</v>
      </c>
      <c r="I127" s="10" t="s">
        <v>12986</v>
      </c>
      <c r="J127" s="10" t="s">
        <v>2550</v>
      </c>
    </row>
    <row r="128" spans="6:10" x14ac:dyDescent="0.25">
      <c r="F128" s="8" t="s">
        <v>7</v>
      </c>
      <c r="G128" s="8" t="s">
        <v>927</v>
      </c>
      <c r="H128" s="1">
        <v>82397</v>
      </c>
      <c r="I128" s="10" t="s">
        <v>12987</v>
      </c>
      <c r="J128" s="10" t="s">
        <v>2550</v>
      </c>
    </row>
    <row r="129" spans="6:10" x14ac:dyDescent="0.25">
      <c r="F129" s="8" t="s">
        <v>7</v>
      </c>
      <c r="G129" s="8" t="s">
        <v>1067</v>
      </c>
      <c r="H129" s="1">
        <v>82398</v>
      </c>
      <c r="I129" s="10" t="s">
        <v>12988</v>
      </c>
      <c r="J129" s="10" t="s">
        <v>2550</v>
      </c>
    </row>
    <row r="130" spans="6:10" x14ac:dyDescent="0.25">
      <c r="F130" s="8" t="s">
        <v>7</v>
      </c>
      <c r="G130" s="8" t="s">
        <v>1207</v>
      </c>
      <c r="H130" s="1">
        <v>82399</v>
      </c>
      <c r="I130" s="10" t="s">
        <v>12989</v>
      </c>
      <c r="J130" s="10" t="s">
        <v>2550</v>
      </c>
    </row>
    <row r="131" spans="6:10" x14ac:dyDescent="0.25">
      <c r="F131" s="8" t="s">
        <v>7</v>
      </c>
      <c r="G131" s="8" t="s">
        <v>1347</v>
      </c>
      <c r="H131" s="1">
        <v>82400</v>
      </c>
      <c r="I131" s="10" t="s">
        <v>12990</v>
      </c>
      <c r="J131" s="10" t="s">
        <v>2550</v>
      </c>
    </row>
    <row r="132" spans="6:10" x14ac:dyDescent="0.25">
      <c r="F132" s="8" t="s">
        <v>7</v>
      </c>
      <c r="G132" s="8" t="s">
        <v>1487</v>
      </c>
      <c r="H132" s="1">
        <v>82401</v>
      </c>
      <c r="I132" s="10" t="s">
        <v>12991</v>
      </c>
      <c r="J132" s="10" t="s">
        <v>2550</v>
      </c>
    </row>
    <row r="133" spans="6:10" x14ac:dyDescent="0.25">
      <c r="F133" s="8" t="s">
        <v>7</v>
      </c>
      <c r="G133" s="8" t="s">
        <v>221</v>
      </c>
      <c r="H133" s="1">
        <v>82402</v>
      </c>
      <c r="I133" s="10" t="s">
        <v>12992</v>
      </c>
      <c r="J133" s="10" t="s">
        <v>2550</v>
      </c>
    </row>
    <row r="134" spans="6:10" x14ac:dyDescent="0.25">
      <c r="F134" s="8" t="s">
        <v>7</v>
      </c>
      <c r="G134" s="8" t="s">
        <v>151</v>
      </c>
      <c r="H134" s="1">
        <v>82403</v>
      </c>
      <c r="I134" s="10" t="s">
        <v>12993</v>
      </c>
      <c r="J134" s="10" t="s">
        <v>2550</v>
      </c>
    </row>
    <row r="135" spans="6:10" x14ac:dyDescent="0.25">
      <c r="F135" s="8" t="s">
        <v>7</v>
      </c>
      <c r="G135" s="8" t="s">
        <v>368</v>
      </c>
      <c r="H135" s="1">
        <v>82404</v>
      </c>
      <c r="I135" s="10" t="s">
        <v>12994</v>
      </c>
      <c r="J135" s="10" t="s">
        <v>2550</v>
      </c>
    </row>
    <row r="136" spans="6:10" x14ac:dyDescent="0.25">
      <c r="F136" s="8" t="s">
        <v>7</v>
      </c>
      <c r="G136" s="8" t="s">
        <v>508</v>
      </c>
      <c r="H136" s="1">
        <v>82405</v>
      </c>
      <c r="I136" s="10" t="s">
        <v>12995</v>
      </c>
      <c r="J136" s="10" t="s">
        <v>2550</v>
      </c>
    </row>
    <row r="137" spans="6:10" x14ac:dyDescent="0.25">
      <c r="F137" s="8" t="s">
        <v>7</v>
      </c>
      <c r="G137" s="8" t="s">
        <v>648</v>
      </c>
      <c r="H137" s="1">
        <v>82406</v>
      </c>
      <c r="I137" s="10" t="s">
        <v>12996</v>
      </c>
      <c r="J137" s="10" t="s">
        <v>2550</v>
      </c>
    </row>
    <row r="138" spans="6:10" x14ac:dyDescent="0.25">
      <c r="F138" s="8" t="s">
        <v>7</v>
      </c>
      <c r="G138" s="8" t="s">
        <v>788</v>
      </c>
      <c r="H138" s="1">
        <v>82407</v>
      </c>
      <c r="I138" s="10" t="s">
        <v>12997</v>
      </c>
      <c r="J138" s="10" t="s">
        <v>2550</v>
      </c>
    </row>
    <row r="139" spans="6:10" x14ac:dyDescent="0.25">
      <c r="F139" s="8" t="s">
        <v>7</v>
      </c>
      <c r="G139" s="8" t="s">
        <v>928</v>
      </c>
      <c r="H139" s="1">
        <v>82408</v>
      </c>
      <c r="I139" s="10" t="s">
        <v>12998</v>
      </c>
      <c r="J139" s="10" t="s">
        <v>2550</v>
      </c>
    </row>
    <row r="140" spans="6:10" x14ac:dyDescent="0.25">
      <c r="F140" s="8" t="s">
        <v>7</v>
      </c>
      <c r="G140" s="8" t="s">
        <v>1068</v>
      </c>
      <c r="H140" s="1">
        <v>82409</v>
      </c>
      <c r="I140" s="10" t="s">
        <v>12999</v>
      </c>
      <c r="J140" s="10" t="s">
        <v>2550</v>
      </c>
    </row>
    <row r="141" spans="6:10" x14ac:dyDescent="0.25">
      <c r="F141" s="8" t="s">
        <v>7</v>
      </c>
      <c r="G141" s="8" t="s">
        <v>1208</v>
      </c>
      <c r="H141" s="1">
        <v>82410</v>
      </c>
      <c r="I141" s="10" t="s">
        <v>13000</v>
      </c>
      <c r="J141" s="10" t="s">
        <v>2550</v>
      </c>
    </row>
    <row r="142" spans="6:10" x14ac:dyDescent="0.25">
      <c r="F142" s="8" t="s">
        <v>7</v>
      </c>
      <c r="G142" s="8" t="s">
        <v>1348</v>
      </c>
      <c r="H142" s="1">
        <v>82411</v>
      </c>
      <c r="I142" s="10" t="s">
        <v>13001</v>
      </c>
      <c r="J142" s="10" t="s">
        <v>2550</v>
      </c>
    </row>
    <row r="143" spans="6:10" x14ac:dyDescent="0.25">
      <c r="F143" s="8" t="s">
        <v>7</v>
      </c>
      <c r="G143" s="8" t="s">
        <v>1488</v>
      </c>
      <c r="H143" s="1">
        <v>82412</v>
      </c>
      <c r="I143" s="10" t="s">
        <v>13002</v>
      </c>
      <c r="J143" s="10" t="s">
        <v>2550</v>
      </c>
    </row>
    <row r="144" spans="6:10" x14ac:dyDescent="0.25">
      <c r="F144" s="8" t="s">
        <v>7</v>
      </c>
      <c r="G144" s="8" t="s">
        <v>222</v>
      </c>
      <c r="H144" s="1">
        <v>82413</v>
      </c>
      <c r="I144" s="10" t="s">
        <v>13003</v>
      </c>
      <c r="J144" s="10" t="s">
        <v>2550</v>
      </c>
    </row>
    <row r="145" spans="6:10" x14ac:dyDescent="0.25">
      <c r="F145" s="8" t="s">
        <v>7</v>
      </c>
      <c r="G145" s="8" t="s">
        <v>152</v>
      </c>
      <c r="H145" s="1">
        <v>82414</v>
      </c>
      <c r="I145" s="10" t="s">
        <v>13004</v>
      </c>
      <c r="J145" s="10" t="s">
        <v>2550</v>
      </c>
    </row>
    <row r="146" spans="6:10" x14ac:dyDescent="0.25">
      <c r="F146" s="8" t="s">
        <v>7</v>
      </c>
      <c r="G146" s="8" t="s">
        <v>369</v>
      </c>
      <c r="H146" s="1">
        <v>82415</v>
      </c>
      <c r="I146" s="10" t="s">
        <v>13005</v>
      </c>
      <c r="J146" s="10" t="s">
        <v>2550</v>
      </c>
    </row>
    <row r="147" spans="6:10" x14ac:dyDescent="0.25">
      <c r="F147" s="8" t="s">
        <v>7</v>
      </c>
      <c r="G147" s="8" t="s">
        <v>509</v>
      </c>
      <c r="H147" s="1">
        <v>82416</v>
      </c>
      <c r="I147" s="10" t="s">
        <v>13006</v>
      </c>
      <c r="J147" s="10" t="s">
        <v>2550</v>
      </c>
    </row>
    <row r="148" spans="6:10" x14ac:dyDescent="0.25">
      <c r="F148" s="8" t="s">
        <v>7</v>
      </c>
      <c r="G148" s="8" t="s">
        <v>649</v>
      </c>
      <c r="H148" s="1">
        <v>82417</v>
      </c>
      <c r="I148" s="10" t="s">
        <v>13007</v>
      </c>
      <c r="J148" s="10" t="s">
        <v>2550</v>
      </c>
    </row>
    <row r="149" spans="6:10" x14ac:dyDescent="0.25">
      <c r="F149" s="8" t="s">
        <v>7</v>
      </c>
      <c r="G149" s="8" t="s">
        <v>789</v>
      </c>
      <c r="H149" s="1">
        <v>82418</v>
      </c>
      <c r="I149" s="10" t="s">
        <v>13008</v>
      </c>
      <c r="J149" s="10" t="s">
        <v>2550</v>
      </c>
    </row>
    <row r="150" spans="6:10" x14ac:dyDescent="0.25">
      <c r="F150" s="8" t="s">
        <v>7</v>
      </c>
      <c r="G150" s="8" t="s">
        <v>929</v>
      </c>
      <c r="H150" s="1">
        <v>82419</v>
      </c>
      <c r="I150" s="10" t="s">
        <v>13009</v>
      </c>
      <c r="J150" s="10" t="s">
        <v>2550</v>
      </c>
    </row>
    <row r="151" spans="6:10" x14ac:dyDescent="0.25">
      <c r="F151" s="8" t="s">
        <v>7</v>
      </c>
      <c r="G151" s="8" t="s">
        <v>1069</v>
      </c>
      <c r="H151" s="1">
        <v>82420</v>
      </c>
      <c r="I151" s="10" t="s">
        <v>13010</v>
      </c>
      <c r="J151" s="10" t="s">
        <v>2550</v>
      </c>
    </row>
    <row r="152" spans="6:10" x14ac:dyDescent="0.25">
      <c r="F152" s="8" t="s">
        <v>7</v>
      </c>
      <c r="G152" s="8" t="s">
        <v>1209</v>
      </c>
      <c r="H152" s="1">
        <v>82421</v>
      </c>
      <c r="I152" s="10" t="s">
        <v>13011</v>
      </c>
      <c r="J152" s="10" t="s">
        <v>2550</v>
      </c>
    </row>
    <row r="153" spans="6:10" x14ac:dyDescent="0.25">
      <c r="F153" s="8" t="s">
        <v>7</v>
      </c>
      <c r="G153" s="8" t="s">
        <v>1349</v>
      </c>
      <c r="H153" s="1">
        <v>82422</v>
      </c>
      <c r="I153" s="10" t="s">
        <v>13012</v>
      </c>
      <c r="J153" s="10" t="s">
        <v>2550</v>
      </c>
    </row>
    <row r="154" spans="6:10" x14ac:dyDescent="0.25">
      <c r="F154" s="8" t="s">
        <v>7</v>
      </c>
      <c r="G154" s="8" t="s">
        <v>1489</v>
      </c>
      <c r="H154" s="1">
        <v>82423</v>
      </c>
      <c r="I154" s="10" t="s">
        <v>13013</v>
      </c>
      <c r="J154" s="10" t="s">
        <v>2550</v>
      </c>
    </row>
    <row r="155" spans="6:10" x14ac:dyDescent="0.25">
      <c r="F155" s="8" t="s">
        <v>7</v>
      </c>
      <c r="G155" s="8" t="s">
        <v>223</v>
      </c>
      <c r="H155" s="1">
        <v>82424</v>
      </c>
      <c r="I155" s="10" t="s">
        <v>13014</v>
      </c>
      <c r="J155" s="10" t="s">
        <v>2550</v>
      </c>
    </row>
    <row r="156" spans="6:10" x14ac:dyDescent="0.25">
      <c r="F156" s="8" t="s">
        <v>7</v>
      </c>
      <c r="G156" s="8" t="s">
        <v>153</v>
      </c>
      <c r="H156" s="1">
        <v>82425</v>
      </c>
      <c r="I156" s="10" t="s">
        <v>13015</v>
      </c>
      <c r="J156" s="10" t="s">
        <v>2550</v>
      </c>
    </row>
    <row r="157" spans="6:10" x14ac:dyDescent="0.25">
      <c r="F157" s="8" t="s">
        <v>7</v>
      </c>
      <c r="G157" s="8" t="s">
        <v>370</v>
      </c>
      <c r="H157" s="1">
        <v>82426</v>
      </c>
      <c r="I157" s="10" t="s">
        <v>13016</v>
      </c>
      <c r="J157" s="10" t="s">
        <v>2550</v>
      </c>
    </row>
    <row r="158" spans="6:10" x14ac:dyDescent="0.25">
      <c r="F158" s="8" t="s">
        <v>7</v>
      </c>
      <c r="G158" s="8" t="s">
        <v>510</v>
      </c>
      <c r="H158" s="1">
        <v>82427</v>
      </c>
      <c r="I158" s="10" t="s">
        <v>13017</v>
      </c>
      <c r="J158" s="10" t="s">
        <v>2550</v>
      </c>
    </row>
    <row r="159" spans="6:10" x14ac:dyDescent="0.25">
      <c r="F159" s="8" t="s">
        <v>7</v>
      </c>
      <c r="G159" s="8" t="s">
        <v>650</v>
      </c>
      <c r="H159" s="1">
        <v>82428</v>
      </c>
      <c r="I159" s="10" t="s">
        <v>13018</v>
      </c>
      <c r="J159" s="10" t="s">
        <v>2550</v>
      </c>
    </row>
    <row r="160" spans="6:10" x14ac:dyDescent="0.25">
      <c r="F160" s="8" t="s">
        <v>7</v>
      </c>
      <c r="G160" s="8" t="s">
        <v>790</v>
      </c>
      <c r="H160" s="1">
        <v>82429</v>
      </c>
      <c r="I160" s="10" t="s">
        <v>13019</v>
      </c>
      <c r="J160" s="10" t="s">
        <v>2550</v>
      </c>
    </row>
    <row r="161" spans="6:10" x14ac:dyDescent="0.25">
      <c r="F161" s="8" t="s">
        <v>7</v>
      </c>
      <c r="G161" s="8" t="s">
        <v>930</v>
      </c>
      <c r="H161" s="1">
        <v>82430</v>
      </c>
      <c r="I161" s="10" t="s">
        <v>13020</v>
      </c>
      <c r="J161" s="10" t="s">
        <v>2550</v>
      </c>
    </row>
    <row r="162" spans="6:10" x14ac:dyDescent="0.25">
      <c r="F162" s="8" t="s">
        <v>7</v>
      </c>
      <c r="G162" s="8" t="s">
        <v>1070</v>
      </c>
      <c r="H162" s="1">
        <v>82431</v>
      </c>
      <c r="I162" s="10" t="s">
        <v>13021</v>
      </c>
      <c r="J162" s="10" t="s">
        <v>2550</v>
      </c>
    </row>
    <row r="163" spans="6:10" x14ac:dyDescent="0.25">
      <c r="F163" s="8" t="s">
        <v>7</v>
      </c>
      <c r="G163" s="8" t="s">
        <v>1210</v>
      </c>
      <c r="H163" s="1">
        <v>82432</v>
      </c>
      <c r="I163" s="10" t="s">
        <v>13022</v>
      </c>
      <c r="J163" s="10" t="s">
        <v>2550</v>
      </c>
    </row>
    <row r="164" spans="6:10" x14ac:dyDescent="0.25">
      <c r="F164" s="8" t="s">
        <v>7</v>
      </c>
      <c r="G164" s="8" t="s">
        <v>1350</v>
      </c>
      <c r="H164" s="1">
        <v>82433</v>
      </c>
      <c r="I164" s="10" t="s">
        <v>13023</v>
      </c>
      <c r="J164" s="10" t="s">
        <v>2550</v>
      </c>
    </row>
    <row r="165" spans="6:10" x14ac:dyDescent="0.25">
      <c r="F165" s="8" t="s">
        <v>7</v>
      </c>
      <c r="G165" s="8" t="s">
        <v>1490</v>
      </c>
      <c r="H165" s="1">
        <v>82434</v>
      </c>
      <c r="I165" s="10" t="s">
        <v>13024</v>
      </c>
      <c r="J165" s="10" t="s">
        <v>2550</v>
      </c>
    </row>
    <row r="166" spans="6:10" x14ac:dyDescent="0.25">
      <c r="F166" s="8" t="s">
        <v>7</v>
      </c>
      <c r="G166" s="8" t="s">
        <v>224</v>
      </c>
      <c r="H166" s="1">
        <v>82435</v>
      </c>
      <c r="I166" s="10" t="s">
        <v>13025</v>
      </c>
      <c r="J166" s="10" t="s">
        <v>2550</v>
      </c>
    </row>
    <row r="167" spans="6:10" x14ac:dyDescent="0.25">
      <c r="F167" s="8" t="s">
        <v>7</v>
      </c>
      <c r="G167" s="8" t="s">
        <v>154</v>
      </c>
      <c r="H167" s="1">
        <v>82436</v>
      </c>
      <c r="I167" s="10" t="s">
        <v>13026</v>
      </c>
      <c r="J167" s="10" t="s">
        <v>2550</v>
      </c>
    </row>
    <row r="168" spans="6:10" x14ac:dyDescent="0.25">
      <c r="F168" s="8" t="s">
        <v>7</v>
      </c>
      <c r="G168" s="8" t="s">
        <v>371</v>
      </c>
      <c r="H168" s="1">
        <v>82437</v>
      </c>
      <c r="I168" s="10" t="s">
        <v>13027</v>
      </c>
      <c r="J168" s="10" t="s">
        <v>2550</v>
      </c>
    </row>
    <row r="169" spans="6:10" x14ac:dyDescent="0.25">
      <c r="F169" s="8" t="s">
        <v>7</v>
      </c>
      <c r="G169" s="8" t="s">
        <v>511</v>
      </c>
      <c r="H169" s="1">
        <v>82438</v>
      </c>
      <c r="I169" s="10" t="s">
        <v>13028</v>
      </c>
      <c r="J169" s="10" t="s">
        <v>2550</v>
      </c>
    </row>
    <row r="170" spans="6:10" x14ac:dyDescent="0.25">
      <c r="F170" s="8" t="s">
        <v>7</v>
      </c>
      <c r="G170" s="8" t="s">
        <v>651</v>
      </c>
      <c r="H170" s="1">
        <v>82439</v>
      </c>
      <c r="I170" s="10" t="s">
        <v>13029</v>
      </c>
      <c r="J170" s="10" t="s">
        <v>2550</v>
      </c>
    </row>
    <row r="171" spans="6:10" x14ac:dyDescent="0.25">
      <c r="F171" s="8" t="s">
        <v>7</v>
      </c>
      <c r="G171" s="8" t="s">
        <v>791</v>
      </c>
      <c r="H171" s="1">
        <v>82440</v>
      </c>
      <c r="I171" s="10" t="s">
        <v>13030</v>
      </c>
      <c r="J171" s="10" t="s">
        <v>2550</v>
      </c>
    </row>
    <row r="172" spans="6:10" x14ac:dyDescent="0.25">
      <c r="F172" s="8" t="s">
        <v>7</v>
      </c>
      <c r="G172" s="8" t="s">
        <v>931</v>
      </c>
      <c r="H172" s="1">
        <v>82441</v>
      </c>
      <c r="I172" s="10" t="s">
        <v>13031</v>
      </c>
      <c r="J172" s="10" t="s">
        <v>2550</v>
      </c>
    </row>
    <row r="173" spans="6:10" x14ac:dyDescent="0.25">
      <c r="F173" s="8" t="s">
        <v>7</v>
      </c>
      <c r="G173" s="8" t="s">
        <v>1071</v>
      </c>
      <c r="H173" s="1">
        <v>82442</v>
      </c>
      <c r="I173" s="10" t="s">
        <v>13032</v>
      </c>
      <c r="J173" s="10" t="s">
        <v>2550</v>
      </c>
    </row>
    <row r="174" spans="6:10" x14ac:dyDescent="0.25">
      <c r="F174" s="8" t="s">
        <v>7</v>
      </c>
      <c r="G174" s="8" t="s">
        <v>1211</v>
      </c>
      <c r="H174" s="1">
        <v>82443</v>
      </c>
      <c r="I174" s="10" t="s">
        <v>13033</v>
      </c>
      <c r="J174" s="10" t="s">
        <v>2550</v>
      </c>
    </row>
    <row r="175" spans="6:10" x14ac:dyDescent="0.25">
      <c r="F175" s="8" t="s">
        <v>7</v>
      </c>
      <c r="G175" s="8" t="s">
        <v>1351</v>
      </c>
      <c r="H175" s="1">
        <v>82444</v>
      </c>
      <c r="I175" s="10" t="s">
        <v>13034</v>
      </c>
      <c r="J175" s="10" t="s">
        <v>2550</v>
      </c>
    </row>
    <row r="176" spans="6:10" x14ac:dyDescent="0.25">
      <c r="F176" s="8" t="s">
        <v>7</v>
      </c>
      <c r="G176" s="8" t="s">
        <v>1491</v>
      </c>
      <c r="H176" s="1">
        <v>82445</v>
      </c>
      <c r="I176" s="10" t="s">
        <v>13035</v>
      </c>
      <c r="J176" s="10" t="s">
        <v>2550</v>
      </c>
    </row>
    <row r="177" spans="6:10" x14ac:dyDescent="0.25">
      <c r="F177" s="8" t="s">
        <v>7</v>
      </c>
      <c r="G177" s="8" t="s">
        <v>225</v>
      </c>
      <c r="H177" s="1">
        <v>82446</v>
      </c>
      <c r="I177" s="10" t="s">
        <v>13036</v>
      </c>
      <c r="J177" s="10" t="s">
        <v>2550</v>
      </c>
    </row>
    <row r="178" spans="6:10" x14ac:dyDescent="0.25">
      <c r="F178" s="8" t="s">
        <v>7</v>
      </c>
      <c r="G178" s="8" t="s">
        <v>155</v>
      </c>
      <c r="H178" s="1">
        <v>82447</v>
      </c>
      <c r="I178" s="10" t="s">
        <v>13037</v>
      </c>
      <c r="J178" s="10" t="s">
        <v>2550</v>
      </c>
    </row>
    <row r="179" spans="6:10" x14ac:dyDescent="0.25">
      <c r="F179" s="8" t="s">
        <v>7</v>
      </c>
      <c r="G179" s="8" t="s">
        <v>372</v>
      </c>
      <c r="H179" s="1">
        <v>82448</v>
      </c>
      <c r="I179" s="10" t="s">
        <v>13038</v>
      </c>
      <c r="J179" s="10" t="s">
        <v>2550</v>
      </c>
    </row>
    <row r="180" spans="6:10" x14ac:dyDescent="0.25">
      <c r="F180" s="8" t="s">
        <v>7</v>
      </c>
      <c r="G180" s="8" t="s">
        <v>512</v>
      </c>
      <c r="H180" s="1">
        <v>82449</v>
      </c>
      <c r="I180" s="10" t="s">
        <v>13039</v>
      </c>
      <c r="J180" s="10" t="s">
        <v>2550</v>
      </c>
    </row>
    <row r="181" spans="6:10" x14ac:dyDescent="0.25">
      <c r="F181" s="8" t="s">
        <v>7</v>
      </c>
      <c r="G181" s="8" t="s">
        <v>652</v>
      </c>
      <c r="H181" s="1">
        <v>82450</v>
      </c>
      <c r="I181" s="10" t="s">
        <v>13040</v>
      </c>
      <c r="J181" s="10" t="s">
        <v>2550</v>
      </c>
    </row>
    <row r="182" spans="6:10" x14ac:dyDescent="0.25">
      <c r="F182" s="8" t="s">
        <v>7</v>
      </c>
      <c r="G182" s="8" t="s">
        <v>792</v>
      </c>
      <c r="H182" s="1">
        <v>82451</v>
      </c>
      <c r="I182" s="10" t="s">
        <v>13041</v>
      </c>
      <c r="J182" s="10" t="s">
        <v>2550</v>
      </c>
    </row>
    <row r="183" spans="6:10" x14ac:dyDescent="0.25">
      <c r="F183" s="8" t="s">
        <v>7</v>
      </c>
      <c r="G183" s="8" t="s">
        <v>932</v>
      </c>
      <c r="H183" s="1">
        <v>82452</v>
      </c>
      <c r="I183" s="10" t="s">
        <v>13042</v>
      </c>
      <c r="J183" s="10" t="s">
        <v>2550</v>
      </c>
    </row>
    <row r="184" spans="6:10" x14ac:dyDescent="0.25">
      <c r="F184" s="8" t="s">
        <v>7</v>
      </c>
      <c r="G184" s="8" t="s">
        <v>1072</v>
      </c>
      <c r="H184" s="1">
        <v>82453</v>
      </c>
      <c r="I184" s="10" t="s">
        <v>13043</v>
      </c>
      <c r="J184" s="10" t="s">
        <v>2550</v>
      </c>
    </row>
    <row r="185" spans="6:10" x14ac:dyDescent="0.25">
      <c r="F185" s="8" t="s">
        <v>7</v>
      </c>
      <c r="G185" s="8" t="s">
        <v>1212</v>
      </c>
      <c r="H185" s="1">
        <v>82454</v>
      </c>
      <c r="I185" s="10" t="s">
        <v>13044</v>
      </c>
      <c r="J185" s="10" t="s">
        <v>2550</v>
      </c>
    </row>
    <row r="186" spans="6:10" x14ac:dyDescent="0.25">
      <c r="F186" s="8" t="s">
        <v>7</v>
      </c>
      <c r="G186" s="8" t="s">
        <v>1352</v>
      </c>
      <c r="H186" s="1">
        <v>82455</v>
      </c>
      <c r="I186" s="10" t="s">
        <v>13045</v>
      </c>
      <c r="J186" s="10" t="s">
        <v>2550</v>
      </c>
    </row>
    <row r="187" spans="6:10" x14ac:dyDescent="0.25">
      <c r="F187" s="8" t="s">
        <v>7</v>
      </c>
      <c r="G187" s="8" t="s">
        <v>1492</v>
      </c>
      <c r="H187" s="1">
        <v>82456</v>
      </c>
      <c r="I187" s="10" t="s">
        <v>13046</v>
      </c>
      <c r="J187" s="10" t="s">
        <v>2550</v>
      </c>
    </row>
    <row r="188" spans="6:10" x14ac:dyDescent="0.25">
      <c r="F188" s="8" t="s">
        <v>7</v>
      </c>
      <c r="G188" s="8" t="s">
        <v>226</v>
      </c>
      <c r="H188" s="1">
        <v>82457</v>
      </c>
      <c r="I188" s="10" t="s">
        <v>13047</v>
      </c>
      <c r="J188" s="10" t="s">
        <v>2550</v>
      </c>
    </row>
    <row r="189" spans="6:10" x14ac:dyDescent="0.25">
      <c r="F189" s="8" t="s">
        <v>7</v>
      </c>
      <c r="G189" s="8" t="s">
        <v>156</v>
      </c>
      <c r="H189" s="1">
        <v>82458</v>
      </c>
      <c r="I189" s="10" t="s">
        <v>13048</v>
      </c>
      <c r="J189" s="10" t="s">
        <v>2550</v>
      </c>
    </row>
    <row r="190" spans="6:10" x14ac:dyDescent="0.25">
      <c r="F190" s="8" t="s">
        <v>7</v>
      </c>
      <c r="G190" s="8" t="s">
        <v>373</v>
      </c>
      <c r="H190" s="1">
        <v>82459</v>
      </c>
      <c r="I190" s="10" t="s">
        <v>13049</v>
      </c>
      <c r="J190" s="10" t="s">
        <v>2550</v>
      </c>
    </row>
    <row r="191" spans="6:10" x14ac:dyDescent="0.25">
      <c r="F191" s="8" t="s">
        <v>7</v>
      </c>
      <c r="G191" s="8" t="s">
        <v>513</v>
      </c>
      <c r="H191" s="1">
        <v>82460</v>
      </c>
      <c r="I191" s="10" t="s">
        <v>13050</v>
      </c>
      <c r="J191" s="10" t="s">
        <v>2550</v>
      </c>
    </row>
    <row r="192" spans="6:10" x14ac:dyDescent="0.25">
      <c r="F192" s="8" t="s">
        <v>7</v>
      </c>
      <c r="G192" s="8" t="s">
        <v>653</v>
      </c>
      <c r="H192" s="1">
        <v>82461</v>
      </c>
      <c r="I192" s="10" t="s">
        <v>13051</v>
      </c>
      <c r="J192" s="10" t="s">
        <v>2550</v>
      </c>
    </row>
    <row r="193" spans="6:10" x14ac:dyDescent="0.25">
      <c r="F193" s="8" t="s">
        <v>7</v>
      </c>
      <c r="G193" s="8" t="s">
        <v>793</v>
      </c>
      <c r="H193" s="1">
        <v>82462</v>
      </c>
      <c r="I193" s="10" t="s">
        <v>13052</v>
      </c>
      <c r="J193" s="10" t="s">
        <v>2550</v>
      </c>
    </row>
    <row r="194" spans="6:10" x14ac:dyDescent="0.25">
      <c r="F194" s="8" t="s">
        <v>7</v>
      </c>
      <c r="G194" s="8" t="s">
        <v>933</v>
      </c>
      <c r="H194" s="1">
        <v>82463</v>
      </c>
      <c r="I194" s="10" t="s">
        <v>13053</v>
      </c>
      <c r="J194" s="10" t="s">
        <v>2550</v>
      </c>
    </row>
    <row r="195" spans="6:10" x14ac:dyDescent="0.25">
      <c r="F195" s="8" t="s">
        <v>7</v>
      </c>
      <c r="G195" s="8" t="s">
        <v>1073</v>
      </c>
      <c r="H195" s="1">
        <v>82464</v>
      </c>
      <c r="I195" s="10" t="s">
        <v>13054</v>
      </c>
      <c r="J195" s="10" t="s">
        <v>2550</v>
      </c>
    </row>
    <row r="196" spans="6:10" x14ac:dyDescent="0.25">
      <c r="F196" s="8" t="s">
        <v>7</v>
      </c>
      <c r="G196" s="8" t="s">
        <v>1213</v>
      </c>
      <c r="H196" s="1">
        <v>82465</v>
      </c>
      <c r="I196" s="10" t="s">
        <v>13055</v>
      </c>
      <c r="J196" s="10" t="s">
        <v>2550</v>
      </c>
    </row>
    <row r="197" spans="6:10" x14ac:dyDescent="0.25">
      <c r="F197" s="8" t="s">
        <v>7</v>
      </c>
      <c r="G197" s="8" t="s">
        <v>1353</v>
      </c>
      <c r="H197" s="1">
        <v>82466</v>
      </c>
      <c r="I197" s="10" t="s">
        <v>13056</v>
      </c>
      <c r="J197" s="10" t="s">
        <v>2550</v>
      </c>
    </row>
    <row r="198" spans="6:10" x14ac:dyDescent="0.25">
      <c r="F198" s="8" t="s">
        <v>7</v>
      </c>
      <c r="G198" s="8" t="s">
        <v>1493</v>
      </c>
      <c r="H198" s="1">
        <v>82467</v>
      </c>
      <c r="I198" s="10" t="s">
        <v>13057</v>
      </c>
      <c r="J198" s="10" t="s">
        <v>2550</v>
      </c>
    </row>
    <row r="199" spans="6:10" x14ac:dyDescent="0.25">
      <c r="F199" s="8" t="s">
        <v>7</v>
      </c>
      <c r="G199" s="8" t="s">
        <v>227</v>
      </c>
      <c r="H199" s="1">
        <v>82468</v>
      </c>
      <c r="I199" s="10" t="s">
        <v>13058</v>
      </c>
      <c r="J199" s="10" t="s">
        <v>2550</v>
      </c>
    </row>
    <row r="200" spans="6:10" x14ac:dyDescent="0.25">
      <c r="F200" s="8" t="s">
        <v>7</v>
      </c>
      <c r="G200" s="8" t="s">
        <v>157</v>
      </c>
      <c r="H200" s="1">
        <v>82469</v>
      </c>
      <c r="I200" s="10" t="s">
        <v>13059</v>
      </c>
      <c r="J200" s="10" t="s">
        <v>2550</v>
      </c>
    </row>
    <row r="201" spans="6:10" x14ac:dyDescent="0.25">
      <c r="F201" s="8" t="s">
        <v>7</v>
      </c>
      <c r="G201" s="8" t="s">
        <v>374</v>
      </c>
      <c r="H201" s="1">
        <v>82470</v>
      </c>
      <c r="I201" s="10" t="s">
        <v>13060</v>
      </c>
      <c r="J201" s="10" t="s">
        <v>2550</v>
      </c>
    </row>
    <row r="202" spans="6:10" x14ac:dyDescent="0.25">
      <c r="F202" s="8" t="s">
        <v>7</v>
      </c>
      <c r="G202" s="8" t="s">
        <v>514</v>
      </c>
      <c r="H202" s="1">
        <v>82471</v>
      </c>
      <c r="I202" s="10" t="s">
        <v>13061</v>
      </c>
      <c r="J202" s="10" t="s">
        <v>2550</v>
      </c>
    </row>
    <row r="203" spans="6:10" x14ac:dyDescent="0.25">
      <c r="F203" s="8" t="s">
        <v>7</v>
      </c>
      <c r="G203" s="8" t="s">
        <v>654</v>
      </c>
      <c r="H203" s="1">
        <v>82472</v>
      </c>
      <c r="I203" s="10" t="s">
        <v>13062</v>
      </c>
      <c r="J203" s="10" t="s">
        <v>2550</v>
      </c>
    </row>
    <row r="204" spans="6:10" x14ac:dyDescent="0.25">
      <c r="F204" s="8" t="s">
        <v>7</v>
      </c>
      <c r="G204" s="8" t="s">
        <v>794</v>
      </c>
      <c r="H204" s="1">
        <v>82473</v>
      </c>
      <c r="I204" s="10" t="s">
        <v>13063</v>
      </c>
      <c r="J204" s="10" t="s">
        <v>2550</v>
      </c>
    </row>
    <row r="205" spans="6:10" x14ac:dyDescent="0.25">
      <c r="F205" s="8" t="s">
        <v>7</v>
      </c>
      <c r="G205" s="8" t="s">
        <v>934</v>
      </c>
      <c r="H205" s="1">
        <v>82474</v>
      </c>
      <c r="I205" s="10" t="s">
        <v>13064</v>
      </c>
      <c r="J205" s="10" t="s">
        <v>2550</v>
      </c>
    </row>
    <row r="206" spans="6:10" x14ac:dyDescent="0.25">
      <c r="F206" s="8" t="s">
        <v>7</v>
      </c>
      <c r="G206" s="8" t="s">
        <v>1074</v>
      </c>
      <c r="H206" s="1">
        <v>82475</v>
      </c>
      <c r="I206" s="10" t="s">
        <v>13065</v>
      </c>
      <c r="J206" s="10" t="s">
        <v>2550</v>
      </c>
    </row>
    <row r="207" spans="6:10" x14ac:dyDescent="0.25">
      <c r="F207" s="8" t="s">
        <v>7</v>
      </c>
      <c r="G207" s="8" t="s">
        <v>1214</v>
      </c>
      <c r="H207" s="1">
        <v>82476</v>
      </c>
      <c r="I207" s="10" t="s">
        <v>13066</v>
      </c>
      <c r="J207" s="10" t="s">
        <v>2550</v>
      </c>
    </row>
    <row r="208" spans="6:10" x14ac:dyDescent="0.25">
      <c r="F208" s="8" t="s">
        <v>7</v>
      </c>
      <c r="G208" s="8" t="s">
        <v>1354</v>
      </c>
      <c r="H208" s="1">
        <v>82477</v>
      </c>
      <c r="I208" s="10" t="s">
        <v>13067</v>
      </c>
      <c r="J208" s="10" t="s">
        <v>2550</v>
      </c>
    </row>
    <row r="209" spans="6:10" x14ac:dyDescent="0.25">
      <c r="F209" s="8" t="s">
        <v>7</v>
      </c>
      <c r="G209" s="8" t="s">
        <v>1494</v>
      </c>
      <c r="H209" s="1">
        <v>82478</v>
      </c>
      <c r="I209" s="10" t="s">
        <v>13068</v>
      </c>
      <c r="J209" s="10" t="s">
        <v>2550</v>
      </c>
    </row>
    <row r="210" spans="6:10" x14ac:dyDescent="0.25">
      <c r="F210" s="8" t="s">
        <v>7</v>
      </c>
      <c r="G210" s="8" t="s">
        <v>228</v>
      </c>
      <c r="H210" s="1">
        <v>82479</v>
      </c>
      <c r="I210" s="10" t="s">
        <v>13069</v>
      </c>
      <c r="J210" s="10" t="s">
        <v>2550</v>
      </c>
    </row>
    <row r="211" spans="6:10" x14ac:dyDescent="0.25">
      <c r="F211" s="8" t="s">
        <v>7</v>
      </c>
      <c r="G211" s="8" t="s">
        <v>158</v>
      </c>
      <c r="H211" s="1">
        <v>82480</v>
      </c>
      <c r="I211" s="10" t="s">
        <v>13070</v>
      </c>
      <c r="J211" s="10" t="s">
        <v>2550</v>
      </c>
    </row>
    <row r="212" spans="6:10" x14ac:dyDescent="0.25">
      <c r="F212" s="8" t="s">
        <v>7</v>
      </c>
      <c r="G212" s="9" t="s">
        <v>375</v>
      </c>
      <c r="H212" s="1">
        <v>82481</v>
      </c>
      <c r="I212" s="10" t="s">
        <v>13071</v>
      </c>
      <c r="J212" s="10" t="s">
        <v>2550</v>
      </c>
    </row>
    <row r="213" spans="6:10" x14ac:dyDescent="0.25">
      <c r="F213" s="8" t="s">
        <v>7</v>
      </c>
      <c r="G213" s="8" t="s">
        <v>515</v>
      </c>
      <c r="H213" s="1">
        <v>82482</v>
      </c>
      <c r="I213" s="10" t="s">
        <v>13072</v>
      </c>
      <c r="J213" s="10" t="s">
        <v>2550</v>
      </c>
    </row>
    <row r="214" spans="6:10" x14ac:dyDescent="0.25">
      <c r="F214" s="8" t="s">
        <v>7</v>
      </c>
      <c r="G214" s="8" t="s">
        <v>655</v>
      </c>
      <c r="H214" s="1">
        <v>82483</v>
      </c>
      <c r="I214" s="10" t="s">
        <v>13073</v>
      </c>
      <c r="J214" s="10" t="s">
        <v>2550</v>
      </c>
    </row>
    <row r="215" spans="6:10" x14ac:dyDescent="0.25">
      <c r="F215" s="8" t="s">
        <v>7</v>
      </c>
      <c r="G215" s="8" t="s">
        <v>795</v>
      </c>
      <c r="H215" s="1">
        <v>82484</v>
      </c>
      <c r="I215" s="10" t="s">
        <v>13074</v>
      </c>
      <c r="J215" s="10" t="s">
        <v>2550</v>
      </c>
    </row>
    <row r="216" spans="6:10" x14ac:dyDescent="0.25">
      <c r="F216" s="8" t="s">
        <v>7</v>
      </c>
      <c r="G216" s="8" t="s">
        <v>935</v>
      </c>
      <c r="H216" s="1">
        <v>82485</v>
      </c>
      <c r="I216" s="10" t="s">
        <v>13075</v>
      </c>
      <c r="J216" s="10" t="s">
        <v>2550</v>
      </c>
    </row>
    <row r="217" spans="6:10" x14ac:dyDescent="0.25">
      <c r="F217" s="8" t="s">
        <v>7</v>
      </c>
      <c r="G217" s="8" t="s">
        <v>1075</v>
      </c>
      <c r="H217" s="1">
        <v>82486</v>
      </c>
      <c r="I217" s="10" t="s">
        <v>13076</v>
      </c>
      <c r="J217" s="10" t="s">
        <v>2550</v>
      </c>
    </row>
    <row r="218" spans="6:10" x14ac:dyDescent="0.25">
      <c r="F218" s="8" t="s">
        <v>7</v>
      </c>
      <c r="G218" s="8" t="s">
        <v>1215</v>
      </c>
      <c r="H218" s="1">
        <v>82487</v>
      </c>
      <c r="I218" s="10" t="s">
        <v>13077</v>
      </c>
      <c r="J218" s="10" t="s">
        <v>2550</v>
      </c>
    </row>
    <row r="219" spans="6:10" x14ac:dyDescent="0.25">
      <c r="F219" s="8" t="s">
        <v>7</v>
      </c>
      <c r="G219" s="8" t="s">
        <v>1355</v>
      </c>
      <c r="H219" s="1">
        <v>82488</v>
      </c>
      <c r="I219" s="10" t="s">
        <v>13078</v>
      </c>
      <c r="J219" s="10" t="s">
        <v>2550</v>
      </c>
    </row>
    <row r="220" spans="6:10" x14ac:dyDescent="0.25">
      <c r="F220" s="8" t="s">
        <v>7</v>
      </c>
      <c r="G220" s="8" t="s">
        <v>1495</v>
      </c>
      <c r="H220" s="1">
        <v>82489</v>
      </c>
      <c r="I220" s="10" t="s">
        <v>13079</v>
      </c>
      <c r="J220" s="10" t="s">
        <v>2550</v>
      </c>
    </row>
    <row r="221" spans="6:10" x14ac:dyDescent="0.25">
      <c r="F221" s="8" t="s">
        <v>7</v>
      </c>
      <c r="G221" s="8" t="s">
        <v>229</v>
      </c>
      <c r="H221" s="1">
        <v>82490</v>
      </c>
      <c r="I221" s="10" t="s">
        <v>13080</v>
      </c>
      <c r="J221" s="10" t="s">
        <v>2550</v>
      </c>
    </row>
    <row r="222" spans="6:10" x14ac:dyDescent="0.25">
      <c r="F222" s="8" t="s">
        <v>7</v>
      </c>
      <c r="G222" s="8" t="s">
        <v>159</v>
      </c>
      <c r="H222" s="1">
        <v>82491</v>
      </c>
      <c r="I222" s="10" t="s">
        <v>13081</v>
      </c>
      <c r="J222" s="10" t="s">
        <v>2550</v>
      </c>
    </row>
    <row r="223" spans="6:10" x14ac:dyDescent="0.25">
      <c r="F223" s="8" t="s">
        <v>7</v>
      </c>
      <c r="G223" s="8" t="s">
        <v>376</v>
      </c>
      <c r="H223" s="1">
        <v>82492</v>
      </c>
      <c r="I223" s="10" t="s">
        <v>13082</v>
      </c>
      <c r="J223" s="10" t="s">
        <v>2551</v>
      </c>
    </row>
    <row r="224" spans="6:10" x14ac:dyDescent="0.25">
      <c r="F224" s="8" t="s">
        <v>7</v>
      </c>
      <c r="G224" s="8" t="s">
        <v>516</v>
      </c>
      <c r="H224" s="1">
        <v>82493</v>
      </c>
      <c r="I224" s="10" t="s">
        <v>13083</v>
      </c>
      <c r="J224" s="10" t="s">
        <v>2551</v>
      </c>
    </row>
    <row r="225" spans="6:10" x14ac:dyDescent="0.25">
      <c r="F225" s="8" t="s">
        <v>7</v>
      </c>
      <c r="G225" s="8" t="s">
        <v>656</v>
      </c>
      <c r="H225" s="1">
        <v>82494</v>
      </c>
      <c r="I225" s="10" t="s">
        <v>13084</v>
      </c>
      <c r="J225" s="10" t="s">
        <v>2551</v>
      </c>
    </row>
    <row r="226" spans="6:10" x14ac:dyDescent="0.25">
      <c r="F226" s="8" t="s">
        <v>7</v>
      </c>
      <c r="G226" s="8" t="s">
        <v>796</v>
      </c>
      <c r="H226" s="1">
        <v>82495</v>
      </c>
      <c r="I226" s="10" t="s">
        <v>13085</v>
      </c>
      <c r="J226" s="10" t="s">
        <v>2551</v>
      </c>
    </row>
    <row r="227" spans="6:10" x14ac:dyDescent="0.25">
      <c r="F227" s="8" t="s">
        <v>7</v>
      </c>
      <c r="G227" s="8" t="s">
        <v>936</v>
      </c>
      <c r="H227" s="1">
        <v>82496</v>
      </c>
      <c r="I227" s="10" t="s">
        <v>13086</v>
      </c>
      <c r="J227" s="10" t="s">
        <v>2551</v>
      </c>
    </row>
    <row r="228" spans="6:10" x14ac:dyDescent="0.25">
      <c r="F228" s="8" t="s">
        <v>7</v>
      </c>
      <c r="G228" s="8" t="s">
        <v>1076</v>
      </c>
      <c r="H228" s="1">
        <v>82497</v>
      </c>
      <c r="I228" s="10" t="s">
        <v>13087</v>
      </c>
      <c r="J228" s="10" t="s">
        <v>2551</v>
      </c>
    </row>
    <row r="229" spans="6:10" x14ac:dyDescent="0.25">
      <c r="F229" s="8" t="s">
        <v>7</v>
      </c>
      <c r="G229" s="8" t="s">
        <v>1216</v>
      </c>
      <c r="H229" s="1">
        <v>82498</v>
      </c>
      <c r="I229" s="10" t="s">
        <v>13088</v>
      </c>
      <c r="J229" s="10" t="s">
        <v>2551</v>
      </c>
    </row>
    <row r="230" spans="6:10" x14ac:dyDescent="0.25">
      <c r="F230" s="8" t="s">
        <v>7</v>
      </c>
      <c r="G230" s="8" t="s">
        <v>1356</v>
      </c>
      <c r="H230" s="1">
        <v>82499</v>
      </c>
      <c r="I230" s="10" t="s">
        <v>13089</v>
      </c>
      <c r="J230" s="10" t="s">
        <v>2551</v>
      </c>
    </row>
    <row r="231" spans="6:10" x14ac:dyDescent="0.25">
      <c r="F231" s="8" t="s">
        <v>7</v>
      </c>
      <c r="G231" s="8" t="s">
        <v>1496</v>
      </c>
      <c r="H231" s="1">
        <v>82500</v>
      </c>
      <c r="I231" s="10" t="s">
        <v>13090</v>
      </c>
      <c r="J231" s="10" t="s">
        <v>2551</v>
      </c>
    </row>
    <row r="232" spans="6:10" x14ac:dyDescent="0.25">
      <c r="F232" s="8" t="s">
        <v>7</v>
      </c>
      <c r="G232" s="8" t="s">
        <v>230</v>
      </c>
      <c r="H232" s="1">
        <v>82501</v>
      </c>
      <c r="I232" s="10" t="s">
        <v>13091</v>
      </c>
      <c r="J232" s="10" t="s">
        <v>2551</v>
      </c>
    </row>
    <row r="233" spans="6:10" x14ac:dyDescent="0.25">
      <c r="F233" s="8" t="s">
        <v>7</v>
      </c>
      <c r="G233" s="8" t="s">
        <v>160</v>
      </c>
      <c r="H233" s="1">
        <v>82502</v>
      </c>
      <c r="I233" s="10" t="s">
        <v>13092</v>
      </c>
      <c r="J233" s="10" t="s">
        <v>2551</v>
      </c>
    </row>
    <row r="234" spans="6:10" x14ac:dyDescent="0.25">
      <c r="F234" s="8" t="s">
        <v>7</v>
      </c>
      <c r="G234" s="8" t="s">
        <v>377</v>
      </c>
      <c r="H234" s="1">
        <v>82503</v>
      </c>
      <c r="I234" s="10" t="s">
        <v>13093</v>
      </c>
      <c r="J234" s="10" t="s">
        <v>2551</v>
      </c>
    </row>
    <row r="235" spans="6:10" x14ac:dyDescent="0.25">
      <c r="F235" s="8" t="s">
        <v>7</v>
      </c>
      <c r="G235" s="8" t="s">
        <v>517</v>
      </c>
      <c r="H235" s="1">
        <v>82504</v>
      </c>
      <c r="I235" s="10" t="s">
        <v>13094</v>
      </c>
      <c r="J235" s="10" t="s">
        <v>2551</v>
      </c>
    </row>
    <row r="236" spans="6:10" x14ac:dyDescent="0.25">
      <c r="F236" s="8" t="s">
        <v>7</v>
      </c>
      <c r="G236" s="8" t="s">
        <v>657</v>
      </c>
      <c r="H236" s="1">
        <v>82505</v>
      </c>
      <c r="I236" s="10" t="s">
        <v>13095</v>
      </c>
      <c r="J236" s="10" t="s">
        <v>2551</v>
      </c>
    </row>
    <row r="237" spans="6:10" x14ac:dyDescent="0.25">
      <c r="F237" s="8" t="s">
        <v>7</v>
      </c>
      <c r="G237" s="8" t="s">
        <v>797</v>
      </c>
      <c r="H237" s="1">
        <v>82506</v>
      </c>
      <c r="I237" s="10" t="s">
        <v>13096</v>
      </c>
      <c r="J237" s="10" t="s">
        <v>2551</v>
      </c>
    </row>
    <row r="238" spans="6:10" x14ac:dyDescent="0.25">
      <c r="F238" s="8" t="s">
        <v>7</v>
      </c>
      <c r="G238" s="8" t="s">
        <v>937</v>
      </c>
      <c r="H238" s="1">
        <v>82507</v>
      </c>
      <c r="I238" s="10" t="s">
        <v>13097</v>
      </c>
      <c r="J238" s="10" t="s">
        <v>2551</v>
      </c>
    </row>
    <row r="239" spans="6:10" x14ac:dyDescent="0.25">
      <c r="F239" s="8" t="s">
        <v>7</v>
      </c>
      <c r="G239" s="8" t="s">
        <v>1077</v>
      </c>
      <c r="H239" s="1">
        <v>82508</v>
      </c>
      <c r="I239" s="10" t="s">
        <v>13098</v>
      </c>
      <c r="J239" s="10" t="s">
        <v>2551</v>
      </c>
    </row>
    <row r="240" spans="6:10" x14ac:dyDescent="0.25">
      <c r="F240" s="8" t="s">
        <v>7</v>
      </c>
      <c r="G240" s="8" t="s">
        <v>1217</v>
      </c>
      <c r="H240" s="1">
        <v>82509</v>
      </c>
      <c r="I240" s="10" t="s">
        <v>13099</v>
      </c>
      <c r="J240" s="10" t="s">
        <v>2551</v>
      </c>
    </row>
    <row r="241" spans="6:10" x14ac:dyDescent="0.25">
      <c r="F241" s="8" t="s">
        <v>7</v>
      </c>
      <c r="G241" s="8" t="s">
        <v>1357</v>
      </c>
      <c r="H241" s="1">
        <v>82510</v>
      </c>
      <c r="I241" s="10" t="s">
        <v>13100</v>
      </c>
      <c r="J241" s="10" t="s">
        <v>2551</v>
      </c>
    </row>
    <row r="242" spans="6:10" x14ac:dyDescent="0.25">
      <c r="F242" s="8" t="s">
        <v>7</v>
      </c>
      <c r="G242" s="8" t="s">
        <v>1497</v>
      </c>
      <c r="H242" s="1">
        <v>82511</v>
      </c>
      <c r="I242" s="10" t="s">
        <v>13101</v>
      </c>
      <c r="J242" s="10" t="s">
        <v>2551</v>
      </c>
    </row>
    <row r="243" spans="6:10" x14ac:dyDescent="0.25">
      <c r="F243" s="8" t="s">
        <v>7</v>
      </c>
      <c r="G243" s="8" t="s">
        <v>231</v>
      </c>
      <c r="H243" s="1">
        <v>82512</v>
      </c>
      <c r="I243" s="10" t="s">
        <v>13102</v>
      </c>
      <c r="J243" s="10" t="s">
        <v>2551</v>
      </c>
    </row>
    <row r="244" spans="6:10" x14ac:dyDescent="0.25">
      <c r="F244" s="8" t="s">
        <v>7</v>
      </c>
      <c r="G244" s="8" t="s">
        <v>161</v>
      </c>
      <c r="H244" s="1">
        <v>82513</v>
      </c>
      <c r="I244" s="10" t="s">
        <v>13103</v>
      </c>
      <c r="J244" s="10" t="s">
        <v>2551</v>
      </c>
    </row>
    <row r="245" spans="6:10" x14ac:dyDescent="0.25">
      <c r="F245" s="8" t="s">
        <v>7</v>
      </c>
      <c r="G245" s="8" t="s">
        <v>378</v>
      </c>
      <c r="H245" s="1">
        <v>82514</v>
      </c>
      <c r="I245" s="10" t="s">
        <v>13104</v>
      </c>
      <c r="J245" s="10" t="s">
        <v>2551</v>
      </c>
    </row>
    <row r="246" spans="6:10" x14ac:dyDescent="0.25">
      <c r="F246" s="8" t="s">
        <v>7</v>
      </c>
      <c r="G246" s="8" t="s">
        <v>518</v>
      </c>
      <c r="H246" s="1">
        <v>82515</v>
      </c>
      <c r="I246" s="10" t="s">
        <v>13105</v>
      </c>
      <c r="J246" s="10" t="s">
        <v>2551</v>
      </c>
    </row>
    <row r="247" spans="6:10" x14ac:dyDescent="0.25">
      <c r="F247" s="8" t="s">
        <v>7</v>
      </c>
      <c r="G247" s="8" t="s">
        <v>658</v>
      </c>
      <c r="H247" s="1">
        <v>82516</v>
      </c>
      <c r="I247" s="10" t="s">
        <v>13106</v>
      </c>
      <c r="J247" s="10" t="s">
        <v>2551</v>
      </c>
    </row>
    <row r="248" spans="6:10" x14ac:dyDescent="0.25">
      <c r="F248" s="8" t="s">
        <v>7</v>
      </c>
      <c r="G248" s="8" t="s">
        <v>798</v>
      </c>
      <c r="H248" s="1">
        <v>82517</v>
      </c>
      <c r="I248" s="10" t="s">
        <v>13107</v>
      </c>
      <c r="J248" s="10" t="s">
        <v>2551</v>
      </c>
    </row>
    <row r="249" spans="6:10" x14ac:dyDescent="0.25">
      <c r="F249" s="8" t="s">
        <v>7</v>
      </c>
      <c r="G249" s="8" t="s">
        <v>938</v>
      </c>
      <c r="H249" s="1">
        <v>82518</v>
      </c>
      <c r="I249" s="10" t="s">
        <v>13108</v>
      </c>
      <c r="J249" s="10" t="s">
        <v>2551</v>
      </c>
    </row>
    <row r="250" spans="6:10" x14ac:dyDescent="0.25">
      <c r="F250" s="8" t="s">
        <v>7</v>
      </c>
      <c r="G250" s="8" t="s">
        <v>1078</v>
      </c>
      <c r="H250" s="1">
        <v>82519</v>
      </c>
      <c r="I250" s="10" t="s">
        <v>13109</v>
      </c>
      <c r="J250" s="10" t="s">
        <v>2551</v>
      </c>
    </row>
    <row r="251" spans="6:10" x14ac:dyDescent="0.25">
      <c r="F251" s="8" t="s">
        <v>7</v>
      </c>
      <c r="G251" s="8" t="s">
        <v>1218</v>
      </c>
      <c r="H251" s="1">
        <v>82520</v>
      </c>
      <c r="I251" s="10" t="s">
        <v>13110</v>
      </c>
      <c r="J251" s="10" t="s">
        <v>2551</v>
      </c>
    </row>
    <row r="252" spans="6:10" x14ac:dyDescent="0.25">
      <c r="F252" s="8" t="s">
        <v>7</v>
      </c>
      <c r="G252" s="8" t="s">
        <v>1358</v>
      </c>
      <c r="H252" s="1">
        <v>82521</v>
      </c>
      <c r="I252" s="10" t="s">
        <v>13111</v>
      </c>
      <c r="J252" s="10" t="s">
        <v>2551</v>
      </c>
    </row>
    <row r="253" spans="6:10" x14ac:dyDescent="0.25">
      <c r="F253" s="8" t="s">
        <v>7</v>
      </c>
      <c r="G253" s="8" t="s">
        <v>1498</v>
      </c>
      <c r="H253" s="1">
        <v>82522</v>
      </c>
      <c r="I253" s="10" t="s">
        <v>13112</v>
      </c>
      <c r="J253" s="10" t="s">
        <v>2551</v>
      </c>
    </row>
    <row r="254" spans="6:10" x14ac:dyDescent="0.25">
      <c r="F254" s="8" t="s">
        <v>7</v>
      </c>
      <c r="G254" s="8" t="s">
        <v>232</v>
      </c>
      <c r="H254" s="1">
        <v>82523</v>
      </c>
      <c r="I254" s="10" t="s">
        <v>13113</v>
      </c>
      <c r="J254" s="10" t="s">
        <v>2551</v>
      </c>
    </row>
    <row r="255" spans="6:10" x14ac:dyDescent="0.25">
      <c r="F255" s="8" t="s">
        <v>7</v>
      </c>
      <c r="G255" s="8" t="s">
        <v>162</v>
      </c>
      <c r="H255" s="1">
        <v>82524</v>
      </c>
      <c r="I255" s="10" t="s">
        <v>13114</v>
      </c>
      <c r="J255" s="10" t="s">
        <v>2551</v>
      </c>
    </row>
    <row r="256" spans="6:10" x14ac:dyDescent="0.25">
      <c r="F256" s="8" t="s">
        <v>7</v>
      </c>
      <c r="G256" s="8" t="s">
        <v>1566</v>
      </c>
      <c r="H256" s="1">
        <v>82525</v>
      </c>
      <c r="I256" s="10" t="s">
        <v>13115</v>
      </c>
      <c r="J256" s="10" t="s">
        <v>2551</v>
      </c>
    </row>
    <row r="257" spans="6:10" x14ac:dyDescent="0.25">
      <c r="F257" s="8" t="s">
        <v>7</v>
      </c>
      <c r="G257" s="8" t="s">
        <v>1567</v>
      </c>
      <c r="H257" s="1">
        <v>82526</v>
      </c>
      <c r="I257" s="10" t="s">
        <v>13116</v>
      </c>
      <c r="J257" s="10" t="s">
        <v>2551</v>
      </c>
    </row>
    <row r="258" spans="6:10" x14ac:dyDescent="0.25">
      <c r="F258" s="8" t="s">
        <v>7</v>
      </c>
      <c r="G258" s="8" t="s">
        <v>1568</v>
      </c>
      <c r="H258" s="1">
        <v>82527</v>
      </c>
      <c r="I258" s="10" t="s">
        <v>13117</v>
      </c>
      <c r="J258" s="10" t="s">
        <v>2551</v>
      </c>
    </row>
    <row r="259" spans="6:10" x14ac:dyDescent="0.25">
      <c r="F259" s="8" t="s">
        <v>7</v>
      </c>
      <c r="G259" s="8" t="s">
        <v>1569</v>
      </c>
      <c r="H259" s="1">
        <v>82528</v>
      </c>
      <c r="I259" s="10" t="s">
        <v>13118</v>
      </c>
      <c r="J259" s="10" t="s">
        <v>2551</v>
      </c>
    </row>
    <row r="260" spans="6:10" x14ac:dyDescent="0.25">
      <c r="F260" s="8" t="s">
        <v>7</v>
      </c>
      <c r="G260" s="8" t="s">
        <v>1570</v>
      </c>
      <c r="H260" s="1">
        <v>82529</v>
      </c>
      <c r="I260" s="10" t="s">
        <v>13119</v>
      </c>
      <c r="J260" s="10" t="s">
        <v>2551</v>
      </c>
    </row>
    <row r="261" spans="6:10" x14ac:dyDescent="0.25">
      <c r="F261" s="8" t="s">
        <v>7</v>
      </c>
      <c r="G261" s="8" t="s">
        <v>1571</v>
      </c>
      <c r="H261" s="1">
        <v>82530</v>
      </c>
      <c r="I261" s="10" t="s">
        <v>13120</v>
      </c>
      <c r="J261" s="10" t="s">
        <v>2551</v>
      </c>
    </row>
    <row r="262" spans="6:10" x14ac:dyDescent="0.25">
      <c r="F262" s="8" t="s">
        <v>7</v>
      </c>
      <c r="G262" s="8" t="s">
        <v>1572</v>
      </c>
      <c r="H262" s="1">
        <v>82531</v>
      </c>
      <c r="I262" s="10" t="s">
        <v>13121</v>
      </c>
      <c r="J262" s="10" t="s">
        <v>2551</v>
      </c>
    </row>
    <row r="263" spans="6:10" x14ac:dyDescent="0.25">
      <c r="F263" s="8" t="s">
        <v>7</v>
      </c>
      <c r="G263" s="8" t="s">
        <v>1573</v>
      </c>
      <c r="H263" s="1">
        <v>82532</v>
      </c>
      <c r="I263" s="10" t="s">
        <v>13122</v>
      </c>
      <c r="J263" s="10" t="s">
        <v>2551</v>
      </c>
    </row>
    <row r="264" spans="6:10" x14ac:dyDescent="0.25">
      <c r="F264" s="8" t="s">
        <v>7</v>
      </c>
      <c r="G264" s="8" t="s">
        <v>1574</v>
      </c>
      <c r="H264" s="1">
        <v>82533</v>
      </c>
      <c r="I264" s="10" t="s">
        <v>13123</v>
      </c>
      <c r="J264" s="10" t="s">
        <v>2551</v>
      </c>
    </row>
    <row r="265" spans="6:10" x14ac:dyDescent="0.25">
      <c r="F265" s="8" t="s">
        <v>7</v>
      </c>
      <c r="G265" s="8" t="s">
        <v>1575</v>
      </c>
      <c r="H265" s="1">
        <v>82534</v>
      </c>
      <c r="I265" s="10" t="s">
        <v>13124</v>
      </c>
      <c r="J265" s="10" t="s">
        <v>2551</v>
      </c>
    </row>
    <row r="266" spans="6:10" x14ac:dyDescent="0.25">
      <c r="F266" s="8" t="s">
        <v>7</v>
      </c>
      <c r="G266" s="8" t="s">
        <v>1576</v>
      </c>
      <c r="H266" s="1">
        <v>82535</v>
      </c>
      <c r="I266" s="10" t="s">
        <v>13125</v>
      </c>
      <c r="J266" s="10" t="s">
        <v>2551</v>
      </c>
    </row>
    <row r="267" spans="6:10" x14ac:dyDescent="0.25">
      <c r="F267" s="8" t="s">
        <v>7</v>
      </c>
      <c r="G267" s="8" t="s">
        <v>1676</v>
      </c>
      <c r="H267" s="1">
        <v>82536</v>
      </c>
      <c r="I267" s="10" t="s">
        <v>13126</v>
      </c>
      <c r="J267" s="10" t="s">
        <v>2551</v>
      </c>
    </row>
    <row r="268" spans="6:10" x14ac:dyDescent="0.25">
      <c r="F268" s="8" t="s">
        <v>7</v>
      </c>
      <c r="G268" s="8" t="s">
        <v>1677</v>
      </c>
      <c r="H268" s="1">
        <v>82537</v>
      </c>
      <c r="I268" s="10" t="s">
        <v>13127</v>
      </c>
      <c r="J268" s="10" t="s">
        <v>2551</v>
      </c>
    </row>
    <row r="269" spans="6:10" x14ac:dyDescent="0.25">
      <c r="F269" s="8" t="s">
        <v>7</v>
      </c>
      <c r="G269" s="8" t="s">
        <v>1678</v>
      </c>
      <c r="H269" s="1">
        <v>82538</v>
      </c>
      <c r="I269" s="10" t="s">
        <v>13128</v>
      </c>
      <c r="J269" s="10" t="s">
        <v>2551</v>
      </c>
    </row>
    <row r="270" spans="6:10" x14ac:dyDescent="0.25">
      <c r="F270" s="8" t="s">
        <v>7</v>
      </c>
      <c r="G270" s="8" t="s">
        <v>1679</v>
      </c>
      <c r="H270" s="1">
        <v>82539</v>
      </c>
      <c r="I270" s="10" t="s">
        <v>13129</v>
      </c>
      <c r="J270" s="10" t="s">
        <v>2551</v>
      </c>
    </row>
    <row r="271" spans="6:10" x14ac:dyDescent="0.25">
      <c r="F271" s="8" t="s">
        <v>7</v>
      </c>
      <c r="G271" s="8" t="s">
        <v>1680</v>
      </c>
      <c r="H271" s="1">
        <v>82540</v>
      </c>
      <c r="I271" s="10" t="s">
        <v>13130</v>
      </c>
      <c r="J271" s="10" t="s">
        <v>2551</v>
      </c>
    </row>
    <row r="272" spans="6:10" x14ac:dyDescent="0.25">
      <c r="F272" s="8" t="s">
        <v>7</v>
      </c>
      <c r="G272" s="8" t="s">
        <v>1681</v>
      </c>
      <c r="H272" s="1">
        <v>82541</v>
      </c>
      <c r="I272" s="10" t="s">
        <v>13131</v>
      </c>
      <c r="J272" s="10" t="s">
        <v>2551</v>
      </c>
    </row>
    <row r="273" spans="6:10" x14ac:dyDescent="0.25">
      <c r="F273" s="8" t="s">
        <v>7</v>
      </c>
      <c r="G273" s="8" t="s">
        <v>1682</v>
      </c>
      <c r="H273" s="1">
        <v>82542</v>
      </c>
      <c r="I273" s="10" t="s">
        <v>13132</v>
      </c>
      <c r="J273" s="10" t="s">
        <v>2551</v>
      </c>
    </row>
    <row r="274" spans="6:10" x14ac:dyDescent="0.25">
      <c r="F274" s="8" t="s">
        <v>7</v>
      </c>
      <c r="G274" s="8" t="s">
        <v>1683</v>
      </c>
      <c r="H274" s="1">
        <v>82543</v>
      </c>
      <c r="I274" s="10" t="s">
        <v>13133</v>
      </c>
      <c r="J274" s="10" t="s">
        <v>2551</v>
      </c>
    </row>
    <row r="275" spans="6:10" x14ac:dyDescent="0.25">
      <c r="F275" s="8" t="s">
        <v>7</v>
      </c>
      <c r="G275" s="8" t="s">
        <v>1684</v>
      </c>
      <c r="H275" s="1">
        <v>82544</v>
      </c>
      <c r="I275" s="10" t="s">
        <v>13134</v>
      </c>
      <c r="J275" s="10" t="s">
        <v>2551</v>
      </c>
    </row>
    <row r="276" spans="6:10" x14ac:dyDescent="0.25">
      <c r="F276" s="8" t="s">
        <v>7</v>
      </c>
      <c r="G276" s="8" t="s">
        <v>1685</v>
      </c>
      <c r="H276" s="1">
        <v>82545</v>
      </c>
      <c r="I276" s="10" t="s">
        <v>13135</v>
      </c>
      <c r="J276" s="10" t="s">
        <v>2551</v>
      </c>
    </row>
    <row r="277" spans="6:10" x14ac:dyDescent="0.25">
      <c r="F277" s="8" t="s">
        <v>7</v>
      </c>
      <c r="G277" s="8" t="s">
        <v>1686</v>
      </c>
      <c r="H277" s="1">
        <v>82546</v>
      </c>
      <c r="I277" s="10" t="s">
        <v>13136</v>
      </c>
      <c r="J277" s="10" t="s">
        <v>2551</v>
      </c>
    </row>
    <row r="278" spans="6:10" x14ac:dyDescent="0.25">
      <c r="F278" s="8" t="s">
        <v>7</v>
      </c>
      <c r="G278" s="8" t="s">
        <v>1786</v>
      </c>
      <c r="H278" s="1">
        <v>82547</v>
      </c>
      <c r="I278" s="10" t="s">
        <v>13137</v>
      </c>
      <c r="J278" s="10" t="s">
        <v>2551</v>
      </c>
    </row>
    <row r="279" spans="6:10" x14ac:dyDescent="0.25">
      <c r="F279" s="8" t="s">
        <v>7</v>
      </c>
      <c r="G279" s="8" t="s">
        <v>1787</v>
      </c>
      <c r="H279" s="1">
        <v>82548</v>
      </c>
      <c r="I279" s="10" t="s">
        <v>13138</v>
      </c>
      <c r="J279" s="10" t="s">
        <v>2551</v>
      </c>
    </row>
    <row r="280" spans="6:10" x14ac:dyDescent="0.25">
      <c r="F280" s="8" t="s">
        <v>7</v>
      </c>
      <c r="G280" s="8" t="s">
        <v>1788</v>
      </c>
      <c r="H280" s="1">
        <v>82549</v>
      </c>
      <c r="I280" s="10" t="s">
        <v>13139</v>
      </c>
      <c r="J280" s="10" t="s">
        <v>2551</v>
      </c>
    </row>
    <row r="281" spans="6:10" x14ac:dyDescent="0.25">
      <c r="F281" s="8" t="s">
        <v>7</v>
      </c>
      <c r="G281" s="8" t="s">
        <v>1789</v>
      </c>
      <c r="H281" s="1">
        <v>82550</v>
      </c>
      <c r="I281" s="10" t="s">
        <v>13140</v>
      </c>
      <c r="J281" s="10" t="s">
        <v>2551</v>
      </c>
    </row>
    <row r="282" spans="6:10" x14ac:dyDescent="0.25">
      <c r="F282" s="8" t="s">
        <v>7</v>
      </c>
      <c r="G282" s="8" t="s">
        <v>1790</v>
      </c>
      <c r="H282" s="1">
        <v>82551</v>
      </c>
      <c r="I282" s="10" t="s">
        <v>13141</v>
      </c>
      <c r="J282" s="10" t="s">
        <v>2551</v>
      </c>
    </row>
    <row r="283" spans="6:10" x14ac:dyDescent="0.25">
      <c r="F283" s="8" t="s">
        <v>7</v>
      </c>
      <c r="G283" s="8" t="s">
        <v>1791</v>
      </c>
      <c r="H283" s="1">
        <v>82552</v>
      </c>
      <c r="I283" s="10" t="s">
        <v>13142</v>
      </c>
      <c r="J283" s="10" t="s">
        <v>2551</v>
      </c>
    </row>
    <row r="284" spans="6:10" x14ac:dyDescent="0.25">
      <c r="F284" s="8" t="s">
        <v>7</v>
      </c>
      <c r="G284" s="8" t="s">
        <v>1792</v>
      </c>
      <c r="H284" s="1">
        <v>82553</v>
      </c>
      <c r="I284" s="10" t="s">
        <v>13143</v>
      </c>
      <c r="J284" s="10" t="s">
        <v>2551</v>
      </c>
    </row>
    <row r="285" spans="6:10" x14ac:dyDescent="0.25">
      <c r="F285" s="8" t="s">
        <v>7</v>
      </c>
      <c r="G285" s="8" t="s">
        <v>1793</v>
      </c>
      <c r="H285" s="1">
        <v>82554</v>
      </c>
      <c r="I285" s="10" t="s">
        <v>13144</v>
      </c>
      <c r="J285" s="10" t="s">
        <v>2551</v>
      </c>
    </row>
    <row r="286" spans="6:10" x14ac:dyDescent="0.25">
      <c r="F286" s="8" t="s">
        <v>7</v>
      </c>
      <c r="G286" s="8" t="s">
        <v>1794</v>
      </c>
      <c r="H286" s="1">
        <v>82555</v>
      </c>
      <c r="I286" s="10" t="s">
        <v>13145</v>
      </c>
      <c r="J286" s="10" t="s">
        <v>2551</v>
      </c>
    </row>
    <row r="287" spans="6:10" x14ac:dyDescent="0.25">
      <c r="F287" s="8" t="s">
        <v>7</v>
      </c>
      <c r="G287" s="8" t="s">
        <v>1795</v>
      </c>
      <c r="H287" s="1">
        <v>82556</v>
      </c>
      <c r="I287" s="10" t="s">
        <v>13146</v>
      </c>
      <c r="J287" s="10" t="s">
        <v>2551</v>
      </c>
    </row>
    <row r="288" spans="6:10" x14ac:dyDescent="0.25">
      <c r="F288" s="8" t="s">
        <v>7</v>
      </c>
      <c r="G288" s="8" t="s">
        <v>1796</v>
      </c>
      <c r="H288" s="1">
        <v>82557</v>
      </c>
      <c r="I288" s="10" t="s">
        <v>13147</v>
      </c>
      <c r="J288" s="10" t="s">
        <v>2551</v>
      </c>
    </row>
    <row r="289" spans="6:10" x14ac:dyDescent="0.25">
      <c r="F289" s="8" t="s">
        <v>7</v>
      </c>
      <c r="G289" s="8" t="s">
        <v>1896</v>
      </c>
      <c r="H289" s="1">
        <v>82558</v>
      </c>
      <c r="I289" s="10" t="s">
        <v>13148</v>
      </c>
      <c r="J289" s="10" t="s">
        <v>2551</v>
      </c>
    </row>
    <row r="290" spans="6:10" x14ac:dyDescent="0.25">
      <c r="F290" s="8" t="s">
        <v>7</v>
      </c>
      <c r="G290" s="8" t="s">
        <v>1897</v>
      </c>
      <c r="H290" s="1">
        <v>82559</v>
      </c>
      <c r="I290" s="10" t="s">
        <v>13149</v>
      </c>
      <c r="J290" s="10" t="s">
        <v>2551</v>
      </c>
    </row>
    <row r="291" spans="6:10" x14ac:dyDescent="0.25">
      <c r="F291" s="8" t="s">
        <v>7</v>
      </c>
      <c r="G291" s="8" t="s">
        <v>1898</v>
      </c>
      <c r="H291" s="1">
        <v>82560</v>
      </c>
      <c r="I291" s="10" t="s">
        <v>13150</v>
      </c>
      <c r="J291" s="10" t="s">
        <v>2551</v>
      </c>
    </row>
    <row r="292" spans="6:10" x14ac:dyDescent="0.25">
      <c r="F292" s="8" t="s">
        <v>7</v>
      </c>
      <c r="G292" s="8" t="s">
        <v>1899</v>
      </c>
      <c r="H292" s="1">
        <v>82561</v>
      </c>
      <c r="I292" s="10" t="s">
        <v>13151</v>
      </c>
      <c r="J292" s="10" t="s">
        <v>2551</v>
      </c>
    </row>
    <row r="293" spans="6:10" x14ac:dyDescent="0.25">
      <c r="F293" s="8" t="s">
        <v>7</v>
      </c>
      <c r="G293" s="8" t="s">
        <v>1900</v>
      </c>
      <c r="H293" s="1">
        <v>82562</v>
      </c>
      <c r="I293" s="10" t="s">
        <v>13152</v>
      </c>
      <c r="J293" s="10" t="s">
        <v>2551</v>
      </c>
    </row>
    <row r="294" spans="6:10" x14ac:dyDescent="0.25">
      <c r="F294" s="8" t="s">
        <v>7</v>
      </c>
      <c r="G294" s="8" t="s">
        <v>1901</v>
      </c>
      <c r="H294" s="1">
        <v>82563</v>
      </c>
      <c r="I294" s="10" t="s">
        <v>13153</v>
      </c>
      <c r="J294" s="10" t="s">
        <v>2551</v>
      </c>
    </row>
    <row r="295" spans="6:10" x14ac:dyDescent="0.25">
      <c r="F295" s="8" t="s">
        <v>7</v>
      </c>
      <c r="G295" s="8" t="s">
        <v>1902</v>
      </c>
      <c r="H295" s="1">
        <v>82564</v>
      </c>
      <c r="I295" s="10" t="s">
        <v>13154</v>
      </c>
      <c r="J295" s="10" t="s">
        <v>2551</v>
      </c>
    </row>
    <row r="296" spans="6:10" x14ac:dyDescent="0.25">
      <c r="F296" s="8" t="s">
        <v>7</v>
      </c>
      <c r="G296" s="8" t="s">
        <v>1903</v>
      </c>
      <c r="H296" s="1">
        <v>82565</v>
      </c>
      <c r="I296" s="10" t="s">
        <v>13155</v>
      </c>
      <c r="J296" s="10" t="s">
        <v>2551</v>
      </c>
    </row>
    <row r="297" spans="6:10" x14ac:dyDescent="0.25">
      <c r="F297" s="8" t="s">
        <v>7</v>
      </c>
      <c r="G297" s="8" t="s">
        <v>1904</v>
      </c>
      <c r="H297" s="1">
        <v>82566</v>
      </c>
      <c r="I297" s="10" t="s">
        <v>13156</v>
      </c>
      <c r="J297" s="10" t="s">
        <v>2551</v>
      </c>
    </row>
    <row r="298" spans="6:10" x14ac:dyDescent="0.25">
      <c r="F298" s="8" t="s">
        <v>7</v>
      </c>
      <c r="G298" s="8" t="s">
        <v>1905</v>
      </c>
      <c r="H298" s="1">
        <v>82567</v>
      </c>
      <c r="I298" s="10" t="s">
        <v>13157</v>
      </c>
      <c r="J298" s="10" t="s">
        <v>2551</v>
      </c>
    </row>
    <row r="299" spans="6:10" x14ac:dyDescent="0.25">
      <c r="F299" s="8" t="s">
        <v>7</v>
      </c>
      <c r="G299" s="8" t="s">
        <v>1906</v>
      </c>
      <c r="H299" s="1">
        <v>82568</v>
      </c>
      <c r="I299" s="10" t="s">
        <v>13158</v>
      </c>
      <c r="J299" s="10" t="s">
        <v>2551</v>
      </c>
    </row>
    <row r="300" spans="6:10" x14ac:dyDescent="0.25">
      <c r="F300" s="8" t="s">
        <v>7</v>
      </c>
      <c r="G300" s="8" t="s">
        <v>2006</v>
      </c>
      <c r="H300" s="1">
        <v>82569</v>
      </c>
      <c r="I300" s="10" t="s">
        <v>13159</v>
      </c>
      <c r="J300" s="10" t="s">
        <v>2551</v>
      </c>
    </row>
    <row r="301" spans="6:10" x14ac:dyDescent="0.25">
      <c r="F301" s="8" t="s">
        <v>7</v>
      </c>
      <c r="G301" s="8" t="s">
        <v>2007</v>
      </c>
      <c r="H301" s="1">
        <v>82570</v>
      </c>
      <c r="I301" s="10" t="s">
        <v>13160</v>
      </c>
      <c r="J301" s="10" t="s">
        <v>2551</v>
      </c>
    </row>
    <row r="302" spans="6:10" x14ac:dyDescent="0.25">
      <c r="F302" s="8" t="s">
        <v>7</v>
      </c>
      <c r="G302" s="8" t="s">
        <v>2008</v>
      </c>
      <c r="H302" s="1">
        <v>82571</v>
      </c>
      <c r="I302" s="10" t="s">
        <v>13161</v>
      </c>
      <c r="J302" s="10" t="s">
        <v>2551</v>
      </c>
    </row>
    <row r="303" spans="6:10" x14ac:dyDescent="0.25">
      <c r="F303" s="8" t="s">
        <v>7</v>
      </c>
      <c r="G303" s="8" t="s">
        <v>2009</v>
      </c>
      <c r="H303" s="1">
        <v>82572</v>
      </c>
      <c r="I303" s="10" t="s">
        <v>13162</v>
      </c>
      <c r="J303" s="10" t="s">
        <v>2551</v>
      </c>
    </row>
    <row r="304" spans="6:10" x14ac:dyDescent="0.25">
      <c r="F304" s="8" t="s">
        <v>7</v>
      </c>
      <c r="G304" s="8" t="s">
        <v>2010</v>
      </c>
      <c r="H304" s="1">
        <v>82573</v>
      </c>
      <c r="I304" s="10" t="s">
        <v>13163</v>
      </c>
      <c r="J304" s="10" t="s">
        <v>2551</v>
      </c>
    </row>
    <row r="305" spans="6:10" x14ac:dyDescent="0.25">
      <c r="F305" s="8" t="s">
        <v>7</v>
      </c>
      <c r="G305" s="8" t="s">
        <v>2011</v>
      </c>
      <c r="H305" s="1">
        <v>82574</v>
      </c>
      <c r="I305" s="10" t="s">
        <v>13164</v>
      </c>
      <c r="J305" s="10" t="s">
        <v>2551</v>
      </c>
    </row>
    <row r="306" spans="6:10" x14ac:dyDescent="0.25">
      <c r="F306" s="8" t="s">
        <v>7</v>
      </c>
      <c r="G306" s="8" t="s">
        <v>2012</v>
      </c>
      <c r="H306" s="1">
        <v>82575</v>
      </c>
      <c r="I306" s="10" t="s">
        <v>13165</v>
      </c>
      <c r="J306" s="10" t="s">
        <v>2551</v>
      </c>
    </row>
    <row r="307" spans="6:10" x14ac:dyDescent="0.25">
      <c r="F307" s="8" t="s">
        <v>7</v>
      </c>
      <c r="G307" s="8" t="s">
        <v>2013</v>
      </c>
      <c r="H307" s="1">
        <v>82576</v>
      </c>
      <c r="I307" s="10" t="s">
        <v>13166</v>
      </c>
      <c r="J307" s="10" t="s">
        <v>2551</v>
      </c>
    </row>
    <row r="308" spans="6:10" x14ac:dyDescent="0.25">
      <c r="F308" s="8" t="s">
        <v>7</v>
      </c>
      <c r="G308" s="8" t="s">
        <v>2014</v>
      </c>
      <c r="H308" s="1">
        <v>82577</v>
      </c>
      <c r="I308" s="10" t="s">
        <v>13167</v>
      </c>
      <c r="J308" s="10" t="s">
        <v>2551</v>
      </c>
    </row>
    <row r="309" spans="6:10" x14ac:dyDescent="0.25">
      <c r="F309" s="8" t="s">
        <v>7</v>
      </c>
      <c r="G309" s="8" t="s">
        <v>2015</v>
      </c>
      <c r="H309" s="1">
        <v>82578</v>
      </c>
      <c r="I309" s="10" t="s">
        <v>13168</v>
      </c>
      <c r="J309" s="10" t="s">
        <v>2551</v>
      </c>
    </row>
    <row r="310" spans="6:10" x14ac:dyDescent="0.25">
      <c r="F310" s="8" t="s">
        <v>7</v>
      </c>
      <c r="G310" s="8" t="s">
        <v>2016</v>
      </c>
      <c r="H310" s="1">
        <v>82579</v>
      </c>
      <c r="I310" s="10" t="s">
        <v>13169</v>
      </c>
      <c r="J310" s="10" t="s">
        <v>2551</v>
      </c>
    </row>
    <row r="311" spans="6:10" x14ac:dyDescent="0.25">
      <c r="F311" s="8" t="s">
        <v>7</v>
      </c>
      <c r="G311" s="8" t="s">
        <v>2116</v>
      </c>
      <c r="H311" s="1">
        <v>82580</v>
      </c>
      <c r="I311" s="10" t="s">
        <v>13170</v>
      </c>
      <c r="J311" s="10" t="s">
        <v>2551</v>
      </c>
    </row>
    <row r="312" spans="6:10" x14ac:dyDescent="0.25">
      <c r="F312" s="8" t="s">
        <v>7</v>
      </c>
      <c r="G312" s="8" t="s">
        <v>2117</v>
      </c>
      <c r="H312" s="1">
        <v>82581</v>
      </c>
      <c r="I312" s="10" t="s">
        <v>13171</v>
      </c>
      <c r="J312" s="10" t="s">
        <v>2551</v>
      </c>
    </row>
    <row r="313" spans="6:10" x14ac:dyDescent="0.25">
      <c r="F313" s="8" t="s">
        <v>7</v>
      </c>
      <c r="G313" s="8" t="s">
        <v>2118</v>
      </c>
      <c r="H313" s="1">
        <v>82582</v>
      </c>
      <c r="I313" s="10" t="s">
        <v>13172</v>
      </c>
      <c r="J313" s="10" t="s">
        <v>2551</v>
      </c>
    </row>
    <row r="314" spans="6:10" x14ac:dyDescent="0.25">
      <c r="F314" s="8" t="s">
        <v>7</v>
      </c>
      <c r="G314" s="8" t="s">
        <v>2119</v>
      </c>
      <c r="H314" s="1">
        <v>82583</v>
      </c>
      <c r="I314" s="10" t="s">
        <v>13173</v>
      </c>
      <c r="J314" s="10" t="s">
        <v>2551</v>
      </c>
    </row>
    <row r="315" spans="6:10" x14ac:dyDescent="0.25">
      <c r="F315" s="8" t="s">
        <v>7</v>
      </c>
      <c r="G315" s="8" t="s">
        <v>2120</v>
      </c>
      <c r="H315" s="1">
        <v>82584</v>
      </c>
      <c r="I315" s="10" t="s">
        <v>13174</v>
      </c>
      <c r="J315" s="10" t="s">
        <v>2551</v>
      </c>
    </row>
    <row r="316" spans="6:10" x14ac:dyDescent="0.25">
      <c r="F316" s="8" t="s">
        <v>7</v>
      </c>
      <c r="G316" s="8" t="s">
        <v>2121</v>
      </c>
      <c r="H316" s="1">
        <v>82585</v>
      </c>
      <c r="I316" s="10" t="s">
        <v>13175</v>
      </c>
      <c r="J316" s="10" t="s">
        <v>2551</v>
      </c>
    </row>
    <row r="317" spans="6:10" x14ac:dyDescent="0.25">
      <c r="F317" s="8" t="s">
        <v>7</v>
      </c>
      <c r="G317" s="8" t="s">
        <v>2122</v>
      </c>
      <c r="H317" s="1">
        <v>82586</v>
      </c>
      <c r="I317" s="10" t="s">
        <v>13176</v>
      </c>
      <c r="J317" s="10" t="s">
        <v>2551</v>
      </c>
    </row>
    <row r="318" spans="6:10" x14ac:dyDescent="0.25">
      <c r="F318" s="8" t="s">
        <v>7</v>
      </c>
      <c r="G318" s="8" t="s">
        <v>2123</v>
      </c>
      <c r="H318" s="1">
        <v>82587</v>
      </c>
      <c r="I318" s="10" t="s">
        <v>13177</v>
      </c>
      <c r="J318" s="10" t="s">
        <v>2551</v>
      </c>
    </row>
    <row r="319" spans="6:10" x14ac:dyDescent="0.25">
      <c r="F319" s="8" t="s">
        <v>7</v>
      </c>
      <c r="G319" s="8" t="s">
        <v>2124</v>
      </c>
      <c r="H319" s="1">
        <v>82588</v>
      </c>
      <c r="I319" s="10" t="s">
        <v>13178</v>
      </c>
      <c r="J319" s="10" t="s">
        <v>2551</v>
      </c>
    </row>
    <row r="320" spans="6:10" x14ac:dyDescent="0.25">
      <c r="F320" s="8" t="s">
        <v>7</v>
      </c>
      <c r="G320" s="8" t="s">
        <v>2125</v>
      </c>
      <c r="H320" s="1">
        <v>82589</v>
      </c>
      <c r="I320" s="10" t="s">
        <v>13179</v>
      </c>
      <c r="J320" s="10" t="s">
        <v>2551</v>
      </c>
    </row>
    <row r="321" spans="6:10" x14ac:dyDescent="0.25">
      <c r="F321" s="8" t="s">
        <v>7</v>
      </c>
      <c r="G321" s="8" t="s">
        <v>2126</v>
      </c>
      <c r="H321" s="1">
        <v>82590</v>
      </c>
      <c r="I321" s="10" t="s">
        <v>13180</v>
      </c>
      <c r="J321" s="10" t="s">
        <v>2551</v>
      </c>
    </row>
    <row r="322" spans="6:10" x14ac:dyDescent="0.25">
      <c r="F322" s="8" t="s">
        <v>7</v>
      </c>
      <c r="G322" s="8" t="s">
        <v>2226</v>
      </c>
      <c r="H322" s="1">
        <v>82591</v>
      </c>
      <c r="I322" s="10" t="s">
        <v>13181</v>
      </c>
      <c r="J322" s="10" t="s">
        <v>2551</v>
      </c>
    </row>
    <row r="323" spans="6:10" x14ac:dyDescent="0.25">
      <c r="F323" s="8" t="s">
        <v>7</v>
      </c>
      <c r="G323" s="8" t="s">
        <v>2227</v>
      </c>
      <c r="H323" s="1">
        <v>82592</v>
      </c>
      <c r="I323" s="10" t="s">
        <v>13182</v>
      </c>
      <c r="J323" s="10" t="s">
        <v>2551</v>
      </c>
    </row>
    <row r="324" spans="6:10" x14ac:dyDescent="0.25">
      <c r="F324" s="8" t="s">
        <v>7</v>
      </c>
      <c r="G324" s="8" t="s">
        <v>2228</v>
      </c>
      <c r="H324" s="1">
        <v>82593</v>
      </c>
      <c r="I324" s="10" t="s">
        <v>13183</v>
      </c>
      <c r="J324" s="10" t="s">
        <v>2551</v>
      </c>
    </row>
    <row r="325" spans="6:10" x14ac:dyDescent="0.25">
      <c r="F325" s="8" t="s">
        <v>7</v>
      </c>
      <c r="G325" s="8" t="s">
        <v>2229</v>
      </c>
      <c r="H325" s="1">
        <v>82594</v>
      </c>
      <c r="I325" s="10" t="s">
        <v>13184</v>
      </c>
      <c r="J325" s="10" t="s">
        <v>2551</v>
      </c>
    </row>
    <row r="326" spans="6:10" x14ac:dyDescent="0.25">
      <c r="F326" s="8" t="s">
        <v>7</v>
      </c>
      <c r="G326" s="8" t="s">
        <v>2230</v>
      </c>
      <c r="H326" s="1">
        <v>82595</v>
      </c>
      <c r="I326" s="10" t="s">
        <v>13185</v>
      </c>
      <c r="J326" s="10" t="s">
        <v>2551</v>
      </c>
    </row>
    <row r="327" spans="6:10" x14ac:dyDescent="0.25">
      <c r="F327" s="8" t="s">
        <v>7</v>
      </c>
      <c r="G327" s="8" t="s">
        <v>2231</v>
      </c>
      <c r="H327" s="1">
        <v>82596</v>
      </c>
      <c r="I327" s="10" t="s">
        <v>13186</v>
      </c>
      <c r="J327" s="10" t="s">
        <v>2551</v>
      </c>
    </row>
    <row r="328" spans="6:10" x14ac:dyDescent="0.25">
      <c r="F328" s="8" t="s">
        <v>7</v>
      </c>
      <c r="G328" s="8" t="s">
        <v>2232</v>
      </c>
      <c r="H328" s="1">
        <v>82597</v>
      </c>
      <c r="I328" s="10" t="s">
        <v>13187</v>
      </c>
      <c r="J328" s="10" t="s">
        <v>2551</v>
      </c>
    </row>
    <row r="329" spans="6:10" x14ac:dyDescent="0.25">
      <c r="F329" s="8" t="s">
        <v>7</v>
      </c>
      <c r="G329" s="8" t="s">
        <v>2233</v>
      </c>
      <c r="H329" s="1">
        <v>82598</v>
      </c>
      <c r="I329" s="10" t="s">
        <v>13188</v>
      </c>
      <c r="J329" s="10" t="s">
        <v>2551</v>
      </c>
    </row>
    <row r="330" spans="6:10" x14ac:dyDescent="0.25">
      <c r="F330" s="8" t="s">
        <v>7</v>
      </c>
      <c r="G330" s="8" t="s">
        <v>2234</v>
      </c>
      <c r="H330" s="1">
        <v>82599</v>
      </c>
      <c r="I330" s="10" t="s">
        <v>13189</v>
      </c>
      <c r="J330" s="10" t="s">
        <v>2551</v>
      </c>
    </row>
    <row r="331" spans="6:10" x14ac:dyDescent="0.25">
      <c r="F331" s="8" t="s">
        <v>7</v>
      </c>
      <c r="G331" s="8" t="s">
        <v>2235</v>
      </c>
      <c r="H331" s="1">
        <v>82600</v>
      </c>
      <c r="I331" s="10" t="s">
        <v>13190</v>
      </c>
      <c r="J331" s="10" t="s">
        <v>2551</v>
      </c>
    </row>
    <row r="332" spans="6:10" x14ac:dyDescent="0.25">
      <c r="F332" s="8" t="s">
        <v>7</v>
      </c>
      <c r="G332" s="8" t="s">
        <v>2236</v>
      </c>
      <c r="H332" s="1">
        <v>82601</v>
      </c>
      <c r="I332" s="10" t="s">
        <v>13191</v>
      </c>
      <c r="J332" s="10" t="s">
        <v>2551</v>
      </c>
    </row>
    <row r="333" spans="6:10" x14ac:dyDescent="0.25">
      <c r="F333" s="8" t="s">
        <v>7</v>
      </c>
      <c r="G333" s="8" t="s">
        <v>2336</v>
      </c>
      <c r="H333" s="1">
        <v>82602</v>
      </c>
      <c r="I333" s="10" t="s">
        <v>13192</v>
      </c>
      <c r="J333" s="10" t="s">
        <v>2551</v>
      </c>
    </row>
    <row r="334" spans="6:10" x14ac:dyDescent="0.25">
      <c r="F334" s="8" t="s">
        <v>7</v>
      </c>
      <c r="G334" s="8" t="s">
        <v>2337</v>
      </c>
      <c r="H334" s="1">
        <v>82603</v>
      </c>
      <c r="I334" s="10" t="s">
        <v>13193</v>
      </c>
      <c r="J334" s="10" t="s">
        <v>2551</v>
      </c>
    </row>
    <row r="335" spans="6:10" x14ac:dyDescent="0.25">
      <c r="F335" s="8" t="s">
        <v>7</v>
      </c>
      <c r="G335" s="8" t="s">
        <v>2338</v>
      </c>
      <c r="H335" s="1">
        <v>82604</v>
      </c>
      <c r="I335" s="10" t="s">
        <v>13194</v>
      </c>
      <c r="J335" s="10" t="s">
        <v>2551</v>
      </c>
    </row>
    <row r="336" spans="6:10" x14ac:dyDescent="0.25">
      <c r="F336" s="8" t="s">
        <v>7</v>
      </c>
      <c r="G336" s="8" t="s">
        <v>2339</v>
      </c>
      <c r="H336" s="1">
        <v>82605</v>
      </c>
      <c r="I336" s="10" t="s">
        <v>13195</v>
      </c>
      <c r="J336" s="10" t="s">
        <v>2551</v>
      </c>
    </row>
    <row r="337" spans="6:10" x14ac:dyDescent="0.25">
      <c r="F337" s="8" t="s">
        <v>7</v>
      </c>
      <c r="G337" s="8" t="s">
        <v>2340</v>
      </c>
      <c r="H337" s="1">
        <v>82606</v>
      </c>
      <c r="I337" s="10" t="s">
        <v>13196</v>
      </c>
      <c r="J337" s="10" t="s">
        <v>2551</v>
      </c>
    </row>
    <row r="338" spans="6:10" x14ac:dyDescent="0.25">
      <c r="F338" s="8" t="s">
        <v>7</v>
      </c>
      <c r="G338" s="8" t="s">
        <v>2341</v>
      </c>
      <c r="H338" s="1">
        <v>82607</v>
      </c>
      <c r="I338" s="10" t="s">
        <v>13197</v>
      </c>
      <c r="J338" s="10" t="s">
        <v>2551</v>
      </c>
    </row>
    <row r="339" spans="6:10" x14ac:dyDescent="0.25">
      <c r="F339" s="8" t="s">
        <v>7</v>
      </c>
      <c r="G339" s="8" t="s">
        <v>2342</v>
      </c>
      <c r="H339" s="1">
        <v>82608</v>
      </c>
      <c r="I339" s="10" t="s">
        <v>13198</v>
      </c>
      <c r="J339" s="10" t="s">
        <v>2551</v>
      </c>
    </row>
    <row r="340" spans="6:10" x14ac:dyDescent="0.25">
      <c r="F340" s="8" t="s">
        <v>7</v>
      </c>
      <c r="G340" s="8" t="s">
        <v>2343</v>
      </c>
      <c r="H340" s="1">
        <v>82609</v>
      </c>
      <c r="I340" s="10" t="s">
        <v>13199</v>
      </c>
      <c r="J340" s="10" t="s">
        <v>2551</v>
      </c>
    </row>
    <row r="341" spans="6:10" x14ac:dyDescent="0.25">
      <c r="F341" s="8" t="s">
        <v>7</v>
      </c>
      <c r="G341" s="8" t="s">
        <v>2344</v>
      </c>
      <c r="H341" s="1">
        <v>82610</v>
      </c>
      <c r="I341" s="10" t="s">
        <v>13200</v>
      </c>
      <c r="J341" s="10" t="s">
        <v>2551</v>
      </c>
    </row>
    <row r="342" spans="6:10" x14ac:dyDescent="0.25">
      <c r="F342" s="8" t="s">
        <v>7</v>
      </c>
      <c r="G342" s="8" t="s">
        <v>2345</v>
      </c>
      <c r="H342" s="1">
        <v>82611</v>
      </c>
      <c r="I342" s="10" t="s">
        <v>13201</v>
      </c>
      <c r="J342" s="10" t="s">
        <v>2551</v>
      </c>
    </row>
    <row r="343" spans="6:10" x14ac:dyDescent="0.25">
      <c r="F343" s="8" t="s">
        <v>7</v>
      </c>
      <c r="G343" s="8" t="s">
        <v>2346</v>
      </c>
      <c r="H343" s="1">
        <v>82612</v>
      </c>
      <c r="I343" s="10" t="s">
        <v>13202</v>
      </c>
      <c r="J343" s="10" t="s">
        <v>2551</v>
      </c>
    </row>
    <row r="344" spans="6:10" x14ac:dyDescent="0.25">
      <c r="F344" s="8" t="s">
        <v>7</v>
      </c>
      <c r="G344" s="8" t="s">
        <v>2446</v>
      </c>
      <c r="H344" s="1">
        <v>82613</v>
      </c>
      <c r="I344" s="10" t="s">
        <v>13203</v>
      </c>
      <c r="J344" s="10" t="s">
        <v>2551</v>
      </c>
    </row>
    <row r="345" spans="6:10" x14ac:dyDescent="0.25">
      <c r="F345" s="8" t="s">
        <v>7</v>
      </c>
      <c r="G345" s="8" t="s">
        <v>2447</v>
      </c>
      <c r="H345" s="1">
        <v>82614</v>
      </c>
      <c r="I345" s="10" t="s">
        <v>13204</v>
      </c>
      <c r="J345" s="10" t="s">
        <v>2551</v>
      </c>
    </row>
    <row r="346" spans="6:10" x14ac:dyDescent="0.25">
      <c r="F346" s="8" t="s">
        <v>7</v>
      </c>
      <c r="G346" s="8" t="s">
        <v>2448</v>
      </c>
      <c r="H346" s="1">
        <v>82615</v>
      </c>
      <c r="I346" s="10" t="s">
        <v>13205</v>
      </c>
      <c r="J346" s="10" t="s">
        <v>2551</v>
      </c>
    </row>
    <row r="347" spans="6:10" x14ac:dyDescent="0.25">
      <c r="F347" s="8" t="s">
        <v>7</v>
      </c>
      <c r="G347" s="8" t="s">
        <v>2449</v>
      </c>
      <c r="H347" s="1">
        <v>82616</v>
      </c>
      <c r="I347" s="10" t="s">
        <v>13206</v>
      </c>
      <c r="J347" s="10" t="s">
        <v>2551</v>
      </c>
    </row>
    <row r="348" spans="6:10" x14ac:dyDescent="0.25">
      <c r="F348" s="8" t="s">
        <v>7</v>
      </c>
      <c r="G348" s="8" t="s">
        <v>2450</v>
      </c>
      <c r="H348" s="1">
        <v>82617</v>
      </c>
      <c r="I348" s="10" t="s">
        <v>13207</v>
      </c>
      <c r="J348" s="10" t="s">
        <v>2551</v>
      </c>
    </row>
    <row r="349" spans="6:10" x14ac:dyDescent="0.25">
      <c r="F349" s="8" t="s">
        <v>7</v>
      </c>
      <c r="G349" s="8" t="s">
        <v>2451</v>
      </c>
      <c r="H349" s="1">
        <v>82618</v>
      </c>
      <c r="I349" s="10" t="s">
        <v>13208</v>
      </c>
      <c r="J349" s="10" t="s">
        <v>2551</v>
      </c>
    </row>
    <row r="350" spans="6:10" x14ac:dyDescent="0.25">
      <c r="F350" s="8" t="s">
        <v>7</v>
      </c>
      <c r="G350" s="8" t="s">
        <v>2452</v>
      </c>
      <c r="H350" s="1">
        <v>82619</v>
      </c>
      <c r="I350" s="10" t="s">
        <v>13209</v>
      </c>
      <c r="J350" s="10" t="s">
        <v>2551</v>
      </c>
    </row>
    <row r="351" spans="6:10" x14ac:dyDescent="0.25">
      <c r="F351" s="8" t="s">
        <v>7</v>
      </c>
      <c r="G351" s="8" t="s">
        <v>2453</v>
      </c>
      <c r="H351" s="1">
        <v>82620</v>
      </c>
      <c r="I351" s="10" t="s">
        <v>13210</v>
      </c>
      <c r="J351" s="10" t="s">
        <v>2551</v>
      </c>
    </row>
    <row r="352" spans="6:10" x14ac:dyDescent="0.25">
      <c r="F352" s="8" t="s">
        <v>7</v>
      </c>
      <c r="G352" s="8" t="s">
        <v>2454</v>
      </c>
      <c r="H352" s="1">
        <v>82621</v>
      </c>
      <c r="I352" s="10" t="s">
        <v>13211</v>
      </c>
      <c r="J352" s="10" t="s">
        <v>2551</v>
      </c>
    </row>
    <row r="353" spans="6:10" x14ac:dyDescent="0.25">
      <c r="F353" s="8" t="s">
        <v>7</v>
      </c>
      <c r="G353" s="8" t="s">
        <v>2455</v>
      </c>
      <c r="H353" s="1">
        <v>82622</v>
      </c>
      <c r="I353" s="10" t="s">
        <v>13212</v>
      </c>
      <c r="J353" s="10" t="s">
        <v>2551</v>
      </c>
    </row>
    <row r="354" spans="6:10" x14ac:dyDescent="0.25">
      <c r="F354" s="8" t="s">
        <v>7</v>
      </c>
      <c r="G354" s="8" t="s">
        <v>2456</v>
      </c>
      <c r="H354" s="1">
        <v>82623</v>
      </c>
      <c r="I354" s="10" t="s">
        <v>13213</v>
      </c>
      <c r="J354" s="10" t="s">
        <v>2551</v>
      </c>
    </row>
    <row r="355" spans="6:10" x14ac:dyDescent="0.25">
      <c r="F355" s="8" t="s">
        <v>7</v>
      </c>
      <c r="G355" s="8" t="s">
        <v>379</v>
      </c>
      <c r="H355" s="1">
        <v>82624</v>
      </c>
      <c r="I355" s="10" t="s">
        <v>13214</v>
      </c>
      <c r="J355" s="10" t="s">
        <v>2552</v>
      </c>
    </row>
    <row r="356" spans="6:10" x14ac:dyDescent="0.25">
      <c r="F356" s="8" t="s">
        <v>7</v>
      </c>
      <c r="G356" s="8" t="s">
        <v>519</v>
      </c>
      <c r="H356" s="1">
        <v>82625</v>
      </c>
      <c r="I356" s="10" t="s">
        <v>13215</v>
      </c>
      <c r="J356" s="10" t="s">
        <v>2552</v>
      </c>
    </row>
    <row r="357" spans="6:10" x14ac:dyDescent="0.25">
      <c r="F357" s="8" t="s">
        <v>7</v>
      </c>
      <c r="G357" s="8" t="s">
        <v>659</v>
      </c>
      <c r="H357" s="1">
        <v>82626</v>
      </c>
      <c r="I357" s="10" t="s">
        <v>13216</v>
      </c>
      <c r="J357" s="10" t="s">
        <v>2552</v>
      </c>
    </row>
    <row r="358" spans="6:10" x14ac:dyDescent="0.25">
      <c r="F358" s="8" t="s">
        <v>7</v>
      </c>
      <c r="G358" s="8" t="s">
        <v>799</v>
      </c>
      <c r="H358" s="1">
        <v>82627</v>
      </c>
      <c r="I358" s="10" t="s">
        <v>13217</v>
      </c>
      <c r="J358" s="10" t="s">
        <v>2552</v>
      </c>
    </row>
    <row r="359" spans="6:10" x14ac:dyDescent="0.25">
      <c r="F359" s="8" t="s">
        <v>7</v>
      </c>
      <c r="G359" s="8" t="s">
        <v>939</v>
      </c>
      <c r="H359" s="1">
        <v>82628</v>
      </c>
      <c r="I359" s="10" t="s">
        <v>13218</v>
      </c>
      <c r="J359" s="10" t="s">
        <v>2552</v>
      </c>
    </row>
    <row r="360" spans="6:10" x14ac:dyDescent="0.25">
      <c r="F360" s="8" t="s">
        <v>7</v>
      </c>
      <c r="G360" s="8" t="s">
        <v>1079</v>
      </c>
      <c r="H360" s="1">
        <v>82629</v>
      </c>
      <c r="I360" s="10" t="s">
        <v>13219</v>
      </c>
      <c r="J360" s="10" t="s">
        <v>2552</v>
      </c>
    </row>
    <row r="361" spans="6:10" x14ac:dyDescent="0.25">
      <c r="F361" s="8" t="s">
        <v>7</v>
      </c>
      <c r="G361" s="8" t="s">
        <v>1219</v>
      </c>
      <c r="H361" s="1">
        <v>82630</v>
      </c>
      <c r="I361" s="10" t="s">
        <v>13220</v>
      </c>
      <c r="J361" s="10" t="s">
        <v>2552</v>
      </c>
    </row>
    <row r="362" spans="6:10" x14ac:dyDescent="0.25">
      <c r="F362" s="8" t="s">
        <v>7</v>
      </c>
      <c r="G362" s="8" t="s">
        <v>1359</v>
      </c>
      <c r="H362" s="1">
        <v>82631</v>
      </c>
      <c r="I362" s="10" t="s">
        <v>13221</v>
      </c>
      <c r="J362" s="10" t="s">
        <v>2552</v>
      </c>
    </row>
    <row r="363" spans="6:10" x14ac:dyDescent="0.25">
      <c r="F363" s="8" t="s">
        <v>7</v>
      </c>
      <c r="G363" s="8" t="s">
        <v>1499</v>
      </c>
      <c r="H363" s="1">
        <v>82632</v>
      </c>
      <c r="I363" s="10" t="s">
        <v>13222</v>
      </c>
      <c r="J363" s="10" t="s">
        <v>2552</v>
      </c>
    </row>
    <row r="364" spans="6:10" x14ac:dyDescent="0.25">
      <c r="F364" s="8" t="s">
        <v>7</v>
      </c>
      <c r="G364" s="8" t="s">
        <v>233</v>
      </c>
      <c r="H364" s="1">
        <v>82633</v>
      </c>
      <c r="I364" s="10" t="s">
        <v>13223</v>
      </c>
      <c r="J364" s="10" t="s">
        <v>2552</v>
      </c>
    </row>
    <row r="365" spans="6:10" x14ac:dyDescent="0.25">
      <c r="F365" s="8" t="s">
        <v>7</v>
      </c>
      <c r="G365" s="8" t="s">
        <v>163</v>
      </c>
      <c r="H365" s="1">
        <v>82634</v>
      </c>
      <c r="I365" s="10" t="s">
        <v>13224</v>
      </c>
      <c r="J365" s="10" t="s">
        <v>2552</v>
      </c>
    </row>
    <row r="366" spans="6:10" x14ac:dyDescent="0.25">
      <c r="F366" s="8" t="s">
        <v>7</v>
      </c>
      <c r="G366" s="8" t="s">
        <v>380</v>
      </c>
      <c r="H366" s="1">
        <v>82635</v>
      </c>
      <c r="I366" s="10" t="s">
        <v>13225</v>
      </c>
      <c r="J366" s="10" t="s">
        <v>2552</v>
      </c>
    </row>
    <row r="367" spans="6:10" x14ac:dyDescent="0.25">
      <c r="F367" s="8" t="s">
        <v>7</v>
      </c>
      <c r="G367" s="8" t="s">
        <v>520</v>
      </c>
      <c r="H367" s="1">
        <v>82636</v>
      </c>
      <c r="I367" s="10" t="s">
        <v>13226</v>
      </c>
      <c r="J367" s="10" t="s">
        <v>2552</v>
      </c>
    </row>
    <row r="368" spans="6:10" x14ac:dyDescent="0.25">
      <c r="F368" s="8" t="s">
        <v>7</v>
      </c>
      <c r="G368" s="8" t="s">
        <v>660</v>
      </c>
      <c r="H368" s="1">
        <v>82637</v>
      </c>
      <c r="I368" s="10" t="s">
        <v>13227</v>
      </c>
      <c r="J368" s="10" t="s">
        <v>2552</v>
      </c>
    </row>
    <row r="369" spans="6:10" x14ac:dyDescent="0.25">
      <c r="F369" s="8" t="s">
        <v>7</v>
      </c>
      <c r="G369" s="8" t="s">
        <v>800</v>
      </c>
      <c r="H369" s="1">
        <v>82638</v>
      </c>
      <c r="I369" s="10" t="s">
        <v>13228</v>
      </c>
      <c r="J369" s="10" t="s">
        <v>2552</v>
      </c>
    </row>
    <row r="370" spans="6:10" x14ac:dyDescent="0.25">
      <c r="F370" s="8" t="s">
        <v>7</v>
      </c>
      <c r="G370" s="8" t="s">
        <v>940</v>
      </c>
      <c r="H370" s="1">
        <v>82639</v>
      </c>
      <c r="I370" s="10" t="s">
        <v>13229</v>
      </c>
      <c r="J370" s="10" t="s">
        <v>2552</v>
      </c>
    </row>
    <row r="371" spans="6:10" x14ac:dyDescent="0.25">
      <c r="F371" s="8" t="s">
        <v>7</v>
      </c>
      <c r="G371" s="8" t="s">
        <v>1080</v>
      </c>
      <c r="H371" s="1">
        <v>82640</v>
      </c>
      <c r="I371" s="10" t="s">
        <v>13230</v>
      </c>
      <c r="J371" s="10" t="s">
        <v>2552</v>
      </c>
    </row>
    <row r="372" spans="6:10" x14ac:dyDescent="0.25">
      <c r="F372" s="8" t="s">
        <v>7</v>
      </c>
      <c r="G372" s="8" t="s">
        <v>1220</v>
      </c>
      <c r="H372" s="1">
        <v>82641</v>
      </c>
      <c r="I372" s="10" t="s">
        <v>13231</v>
      </c>
      <c r="J372" s="10" t="s">
        <v>2552</v>
      </c>
    </row>
    <row r="373" spans="6:10" x14ac:dyDescent="0.25">
      <c r="F373" s="8" t="s">
        <v>7</v>
      </c>
      <c r="G373" s="8" t="s">
        <v>1360</v>
      </c>
      <c r="H373" s="1">
        <v>82642</v>
      </c>
      <c r="I373" s="10" t="s">
        <v>13232</v>
      </c>
      <c r="J373" s="10" t="s">
        <v>2552</v>
      </c>
    </row>
    <row r="374" spans="6:10" x14ac:dyDescent="0.25">
      <c r="F374" s="8" t="s">
        <v>7</v>
      </c>
      <c r="G374" s="8" t="s">
        <v>1500</v>
      </c>
      <c r="H374" s="1">
        <v>82643</v>
      </c>
      <c r="I374" s="10" t="s">
        <v>13233</v>
      </c>
      <c r="J374" s="10" t="s">
        <v>2552</v>
      </c>
    </row>
    <row r="375" spans="6:10" x14ac:dyDescent="0.25">
      <c r="F375" s="8" t="s">
        <v>7</v>
      </c>
      <c r="G375" s="8" t="s">
        <v>234</v>
      </c>
      <c r="H375" s="1">
        <v>82644</v>
      </c>
      <c r="I375" s="10" t="s">
        <v>13234</v>
      </c>
      <c r="J375" s="10" t="s">
        <v>2552</v>
      </c>
    </row>
    <row r="376" spans="6:10" x14ac:dyDescent="0.25">
      <c r="F376" s="8" t="s">
        <v>7</v>
      </c>
      <c r="G376" s="8" t="s">
        <v>164</v>
      </c>
      <c r="H376" s="1">
        <v>82645</v>
      </c>
      <c r="I376" s="10" t="s">
        <v>13235</v>
      </c>
      <c r="J376" s="10" t="s">
        <v>2552</v>
      </c>
    </row>
    <row r="377" spans="6:10" x14ac:dyDescent="0.25">
      <c r="F377" s="8" t="s">
        <v>7</v>
      </c>
      <c r="G377" s="8" t="s">
        <v>381</v>
      </c>
      <c r="H377" s="1">
        <v>82646</v>
      </c>
      <c r="I377" s="10" t="s">
        <v>13236</v>
      </c>
      <c r="J377" s="10" t="s">
        <v>2552</v>
      </c>
    </row>
    <row r="378" spans="6:10" x14ac:dyDescent="0.25">
      <c r="F378" s="8" t="s">
        <v>7</v>
      </c>
      <c r="G378" s="8" t="s">
        <v>521</v>
      </c>
      <c r="H378" s="1">
        <v>82647</v>
      </c>
      <c r="I378" s="10" t="s">
        <v>13237</v>
      </c>
      <c r="J378" s="10" t="s">
        <v>2552</v>
      </c>
    </row>
    <row r="379" spans="6:10" x14ac:dyDescent="0.25">
      <c r="F379" s="8" t="s">
        <v>7</v>
      </c>
      <c r="G379" s="8" t="s">
        <v>661</v>
      </c>
      <c r="H379" s="1">
        <v>82648</v>
      </c>
      <c r="I379" s="10" t="s">
        <v>13238</v>
      </c>
      <c r="J379" s="10" t="s">
        <v>2552</v>
      </c>
    </row>
    <row r="380" spans="6:10" x14ac:dyDescent="0.25">
      <c r="F380" s="8" t="s">
        <v>7</v>
      </c>
      <c r="G380" s="8" t="s">
        <v>801</v>
      </c>
      <c r="H380" s="1">
        <v>82649</v>
      </c>
      <c r="I380" s="10" t="s">
        <v>13239</v>
      </c>
      <c r="J380" s="10" t="s">
        <v>2552</v>
      </c>
    </row>
    <row r="381" spans="6:10" x14ac:dyDescent="0.25">
      <c r="F381" s="8" t="s">
        <v>7</v>
      </c>
      <c r="G381" s="8" t="s">
        <v>941</v>
      </c>
      <c r="H381" s="1">
        <v>82650</v>
      </c>
      <c r="I381" s="10" t="s">
        <v>13240</v>
      </c>
      <c r="J381" s="10" t="s">
        <v>2552</v>
      </c>
    </row>
    <row r="382" spans="6:10" x14ac:dyDescent="0.25">
      <c r="F382" s="8" t="s">
        <v>7</v>
      </c>
      <c r="G382" s="8" t="s">
        <v>1081</v>
      </c>
      <c r="H382" s="1">
        <v>82651</v>
      </c>
      <c r="I382" s="10" t="s">
        <v>13241</v>
      </c>
      <c r="J382" s="10" t="s">
        <v>2552</v>
      </c>
    </row>
    <row r="383" spans="6:10" x14ac:dyDescent="0.25">
      <c r="F383" s="8" t="s">
        <v>7</v>
      </c>
      <c r="G383" s="8" t="s">
        <v>1221</v>
      </c>
      <c r="H383" s="1">
        <v>82652</v>
      </c>
      <c r="I383" s="10" t="s">
        <v>13242</v>
      </c>
      <c r="J383" s="10" t="s">
        <v>2552</v>
      </c>
    </row>
    <row r="384" spans="6:10" x14ac:dyDescent="0.25">
      <c r="F384" s="8" t="s">
        <v>7</v>
      </c>
      <c r="G384" s="8" t="s">
        <v>1361</v>
      </c>
      <c r="H384" s="1">
        <v>82653</v>
      </c>
      <c r="I384" s="10" t="s">
        <v>13243</v>
      </c>
      <c r="J384" s="10" t="s">
        <v>2552</v>
      </c>
    </row>
    <row r="385" spans="6:10" x14ac:dyDescent="0.25">
      <c r="F385" s="8" t="s">
        <v>7</v>
      </c>
      <c r="G385" s="8" t="s">
        <v>1501</v>
      </c>
      <c r="H385" s="1">
        <v>82654</v>
      </c>
      <c r="I385" s="10" t="s">
        <v>13244</v>
      </c>
      <c r="J385" s="10" t="s">
        <v>2552</v>
      </c>
    </row>
    <row r="386" spans="6:10" x14ac:dyDescent="0.25">
      <c r="F386" s="8" t="s">
        <v>7</v>
      </c>
      <c r="G386" s="8" t="s">
        <v>235</v>
      </c>
      <c r="H386" s="1">
        <v>82655</v>
      </c>
      <c r="I386" s="10" t="s">
        <v>13245</v>
      </c>
      <c r="J386" s="10" t="s">
        <v>2552</v>
      </c>
    </row>
    <row r="387" spans="6:10" x14ac:dyDescent="0.25">
      <c r="F387" s="8" t="s">
        <v>7</v>
      </c>
      <c r="G387" s="8" t="s">
        <v>165</v>
      </c>
      <c r="H387" s="1">
        <v>82656</v>
      </c>
      <c r="I387" s="10" t="s">
        <v>13246</v>
      </c>
      <c r="J387" s="10" t="s">
        <v>2552</v>
      </c>
    </row>
    <row r="388" spans="6:10" x14ac:dyDescent="0.25">
      <c r="F388" s="8" t="s">
        <v>7</v>
      </c>
      <c r="G388" s="8" t="s">
        <v>382</v>
      </c>
      <c r="H388" s="1">
        <v>82657</v>
      </c>
      <c r="I388" s="10" t="s">
        <v>13247</v>
      </c>
      <c r="J388" s="10" t="s">
        <v>2552</v>
      </c>
    </row>
    <row r="389" spans="6:10" x14ac:dyDescent="0.25">
      <c r="F389" s="8" t="s">
        <v>7</v>
      </c>
      <c r="G389" s="8" t="s">
        <v>522</v>
      </c>
      <c r="H389" s="1">
        <v>82658</v>
      </c>
      <c r="I389" s="10" t="s">
        <v>13248</v>
      </c>
      <c r="J389" s="10" t="s">
        <v>2552</v>
      </c>
    </row>
    <row r="390" spans="6:10" x14ac:dyDescent="0.25">
      <c r="F390" s="8" t="s">
        <v>7</v>
      </c>
      <c r="G390" s="8" t="s">
        <v>662</v>
      </c>
      <c r="H390" s="1">
        <v>82659</v>
      </c>
      <c r="I390" s="10" t="s">
        <v>13249</v>
      </c>
      <c r="J390" s="10" t="s">
        <v>2552</v>
      </c>
    </row>
    <row r="391" spans="6:10" x14ac:dyDescent="0.25">
      <c r="F391" s="8" t="s">
        <v>7</v>
      </c>
      <c r="G391" s="8" t="s">
        <v>802</v>
      </c>
      <c r="H391" s="1">
        <v>82660</v>
      </c>
      <c r="I391" s="10" t="s">
        <v>13250</v>
      </c>
      <c r="J391" s="10" t="s">
        <v>2552</v>
      </c>
    </row>
    <row r="392" spans="6:10" x14ac:dyDescent="0.25">
      <c r="F392" s="8" t="s">
        <v>7</v>
      </c>
      <c r="G392" s="8" t="s">
        <v>942</v>
      </c>
      <c r="H392" s="1">
        <v>82661</v>
      </c>
      <c r="I392" s="10" t="s">
        <v>13251</v>
      </c>
      <c r="J392" s="10" t="s">
        <v>2552</v>
      </c>
    </row>
    <row r="393" spans="6:10" x14ac:dyDescent="0.25">
      <c r="F393" s="8" t="s">
        <v>7</v>
      </c>
      <c r="G393" s="8" t="s">
        <v>1082</v>
      </c>
      <c r="H393" s="1">
        <v>82662</v>
      </c>
      <c r="I393" s="10" t="s">
        <v>13252</v>
      </c>
      <c r="J393" s="10" t="s">
        <v>2552</v>
      </c>
    </row>
    <row r="394" spans="6:10" x14ac:dyDescent="0.25">
      <c r="F394" s="8" t="s">
        <v>7</v>
      </c>
      <c r="G394" s="8" t="s">
        <v>1222</v>
      </c>
      <c r="H394" s="1">
        <v>82663</v>
      </c>
      <c r="I394" s="10" t="s">
        <v>13253</v>
      </c>
      <c r="J394" s="10" t="s">
        <v>2552</v>
      </c>
    </row>
    <row r="395" spans="6:10" x14ac:dyDescent="0.25">
      <c r="F395" s="8" t="s">
        <v>7</v>
      </c>
      <c r="G395" s="8" t="s">
        <v>1362</v>
      </c>
      <c r="H395" s="1">
        <v>82664</v>
      </c>
      <c r="I395" s="10" t="s">
        <v>13254</v>
      </c>
      <c r="J395" s="10" t="s">
        <v>2552</v>
      </c>
    </row>
    <row r="396" spans="6:10" x14ac:dyDescent="0.25">
      <c r="F396" s="8" t="s">
        <v>7</v>
      </c>
      <c r="G396" s="8" t="s">
        <v>1502</v>
      </c>
      <c r="H396" s="1">
        <v>82665</v>
      </c>
      <c r="I396" s="10" t="s">
        <v>13255</v>
      </c>
      <c r="J396" s="10" t="s">
        <v>2552</v>
      </c>
    </row>
    <row r="397" spans="6:10" x14ac:dyDescent="0.25">
      <c r="F397" s="8" t="s">
        <v>7</v>
      </c>
      <c r="G397" s="8" t="s">
        <v>236</v>
      </c>
      <c r="H397" s="1">
        <v>82666</v>
      </c>
      <c r="I397" s="10" t="s">
        <v>13256</v>
      </c>
      <c r="J397" s="10" t="s">
        <v>2552</v>
      </c>
    </row>
    <row r="398" spans="6:10" x14ac:dyDescent="0.25">
      <c r="F398" s="8" t="s">
        <v>7</v>
      </c>
      <c r="G398" s="8" t="s">
        <v>166</v>
      </c>
      <c r="H398" s="1">
        <v>82667</v>
      </c>
      <c r="I398" s="10" t="s">
        <v>13257</v>
      </c>
      <c r="J398" s="10" t="s">
        <v>2552</v>
      </c>
    </row>
    <row r="399" spans="6:10" x14ac:dyDescent="0.25">
      <c r="F399" s="8" t="s">
        <v>7</v>
      </c>
      <c r="G399" s="8" t="s">
        <v>383</v>
      </c>
      <c r="H399" s="1">
        <v>82668</v>
      </c>
      <c r="I399" s="10" t="s">
        <v>13258</v>
      </c>
      <c r="J399" s="10" t="s">
        <v>2552</v>
      </c>
    </row>
    <row r="400" spans="6:10" x14ac:dyDescent="0.25">
      <c r="F400" s="8" t="s">
        <v>7</v>
      </c>
      <c r="G400" s="8" t="s">
        <v>523</v>
      </c>
      <c r="H400" s="1">
        <v>82669</v>
      </c>
      <c r="I400" s="10" t="s">
        <v>13259</v>
      </c>
      <c r="J400" s="10" t="s">
        <v>2552</v>
      </c>
    </row>
    <row r="401" spans="6:10" x14ac:dyDescent="0.25">
      <c r="F401" s="8" t="s">
        <v>7</v>
      </c>
      <c r="G401" s="8" t="s">
        <v>663</v>
      </c>
      <c r="H401" s="1">
        <v>82670</v>
      </c>
      <c r="I401" s="10" t="s">
        <v>13260</v>
      </c>
      <c r="J401" s="10" t="s">
        <v>2552</v>
      </c>
    </row>
    <row r="402" spans="6:10" x14ac:dyDescent="0.25">
      <c r="F402" s="8" t="s">
        <v>7</v>
      </c>
      <c r="G402" s="8" t="s">
        <v>803</v>
      </c>
      <c r="H402" s="1">
        <v>82671</v>
      </c>
      <c r="I402" s="10" t="s">
        <v>13261</v>
      </c>
      <c r="J402" s="10" t="s">
        <v>2552</v>
      </c>
    </row>
    <row r="403" spans="6:10" x14ac:dyDescent="0.25">
      <c r="F403" s="8" t="s">
        <v>7</v>
      </c>
      <c r="G403" s="8" t="s">
        <v>943</v>
      </c>
      <c r="H403" s="1">
        <v>82672</v>
      </c>
      <c r="I403" s="10" t="s">
        <v>13262</v>
      </c>
      <c r="J403" s="10" t="s">
        <v>2552</v>
      </c>
    </row>
    <row r="404" spans="6:10" x14ac:dyDescent="0.25">
      <c r="F404" s="8" t="s">
        <v>7</v>
      </c>
      <c r="G404" s="8" t="s">
        <v>1083</v>
      </c>
      <c r="H404" s="1">
        <v>82673</v>
      </c>
      <c r="I404" s="10" t="s">
        <v>13263</v>
      </c>
      <c r="J404" s="10" t="s">
        <v>2552</v>
      </c>
    </row>
    <row r="405" spans="6:10" x14ac:dyDescent="0.25">
      <c r="F405" s="8" t="s">
        <v>7</v>
      </c>
      <c r="G405" s="8" t="s">
        <v>1223</v>
      </c>
      <c r="H405" s="1">
        <v>82674</v>
      </c>
      <c r="I405" s="10" t="s">
        <v>13264</v>
      </c>
      <c r="J405" s="10" t="s">
        <v>2552</v>
      </c>
    </row>
    <row r="406" spans="6:10" x14ac:dyDescent="0.25">
      <c r="F406" s="8" t="s">
        <v>7</v>
      </c>
      <c r="G406" s="8" t="s">
        <v>1363</v>
      </c>
      <c r="H406" s="1">
        <v>82675</v>
      </c>
      <c r="I406" s="10" t="s">
        <v>13265</v>
      </c>
      <c r="J406" s="10" t="s">
        <v>2552</v>
      </c>
    </row>
    <row r="407" spans="6:10" x14ac:dyDescent="0.25">
      <c r="F407" s="8" t="s">
        <v>7</v>
      </c>
      <c r="G407" s="8" t="s">
        <v>1503</v>
      </c>
      <c r="H407" s="1">
        <v>82676</v>
      </c>
      <c r="I407" s="10" t="s">
        <v>13266</v>
      </c>
      <c r="J407" s="10" t="s">
        <v>2552</v>
      </c>
    </row>
    <row r="408" spans="6:10" x14ac:dyDescent="0.25">
      <c r="F408" s="8" t="s">
        <v>7</v>
      </c>
      <c r="G408" s="8" t="s">
        <v>237</v>
      </c>
      <c r="H408" s="1">
        <v>82677</v>
      </c>
      <c r="I408" s="10" t="s">
        <v>13267</v>
      </c>
      <c r="J408" s="10" t="s">
        <v>2552</v>
      </c>
    </row>
    <row r="409" spans="6:10" x14ac:dyDescent="0.25">
      <c r="F409" s="8" t="s">
        <v>7</v>
      </c>
      <c r="G409" s="8" t="s">
        <v>167</v>
      </c>
      <c r="H409" s="1">
        <v>82678</v>
      </c>
      <c r="I409" s="10" t="s">
        <v>13268</v>
      </c>
      <c r="J409" s="10" t="s">
        <v>2552</v>
      </c>
    </row>
    <row r="410" spans="6:10" x14ac:dyDescent="0.25">
      <c r="F410" s="8" t="s">
        <v>7</v>
      </c>
      <c r="G410" s="8" t="s">
        <v>384</v>
      </c>
      <c r="H410" s="1">
        <v>82679</v>
      </c>
      <c r="I410" s="10" t="s">
        <v>13269</v>
      </c>
      <c r="J410" s="10" t="s">
        <v>2553</v>
      </c>
    </row>
    <row r="411" spans="6:10" x14ac:dyDescent="0.25">
      <c r="F411" s="8" t="s">
        <v>7</v>
      </c>
      <c r="G411" s="8" t="s">
        <v>524</v>
      </c>
      <c r="H411" s="1">
        <v>82680</v>
      </c>
      <c r="I411" s="10" t="s">
        <v>13270</v>
      </c>
      <c r="J411" s="10" t="s">
        <v>2553</v>
      </c>
    </row>
    <row r="412" spans="6:10" x14ac:dyDescent="0.25">
      <c r="F412" s="8" t="s">
        <v>7</v>
      </c>
      <c r="G412" s="8" t="s">
        <v>664</v>
      </c>
      <c r="H412" s="1">
        <v>82681</v>
      </c>
      <c r="I412" s="10" t="s">
        <v>13271</v>
      </c>
      <c r="J412" s="10" t="s">
        <v>2553</v>
      </c>
    </row>
    <row r="413" spans="6:10" x14ac:dyDescent="0.25">
      <c r="F413" s="8" t="s">
        <v>7</v>
      </c>
      <c r="G413" s="8" t="s">
        <v>804</v>
      </c>
      <c r="H413" s="1">
        <v>82682</v>
      </c>
      <c r="I413" s="10" t="s">
        <v>13272</v>
      </c>
      <c r="J413" s="10" t="s">
        <v>2553</v>
      </c>
    </row>
    <row r="414" spans="6:10" x14ac:dyDescent="0.25">
      <c r="F414" s="8" t="s">
        <v>7</v>
      </c>
      <c r="G414" s="8" t="s">
        <v>944</v>
      </c>
      <c r="H414" s="1">
        <v>82683</v>
      </c>
      <c r="I414" s="10" t="s">
        <v>13273</v>
      </c>
      <c r="J414" s="10" t="s">
        <v>2553</v>
      </c>
    </row>
    <row r="415" spans="6:10" x14ac:dyDescent="0.25">
      <c r="F415" s="8" t="s">
        <v>7</v>
      </c>
      <c r="G415" s="8" t="s">
        <v>1084</v>
      </c>
      <c r="H415" s="1">
        <v>82684</v>
      </c>
      <c r="I415" s="10" t="s">
        <v>13274</v>
      </c>
      <c r="J415" s="10" t="s">
        <v>2553</v>
      </c>
    </row>
    <row r="416" spans="6:10" x14ac:dyDescent="0.25">
      <c r="F416" s="8" t="s">
        <v>7</v>
      </c>
      <c r="G416" s="8" t="s">
        <v>1224</v>
      </c>
      <c r="H416" s="1">
        <v>82685</v>
      </c>
      <c r="I416" s="10" t="s">
        <v>13275</v>
      </c>
      <c r="J416" s="10" t="s">
        <v>2553</v>
      </c>
    </row>
    <row r="417" spans="6:10" x14ac:dyDescent="0.25">
      <c r="F417" s="8" t="s">
        <v>7</v>
      </c>
      <c r="G417" s="8" t="s">
        <v>1364</v>
      </c>
      <c r="H417" s="1">
        <v>82686</v>
      </c>
      <c r="I417" s="10" t="s">
        <v>13276</v>
      </c>
      <c r="J417" s="10" t="s">
        <v>2553</v>
      </c>
    </row>
    <row r="418" spans="6:10" x14ac:dyDescent="0.25">
      <c r="F418" s="8" t="s">
        <v>7</v>
      </c>
      <c r="G418" s="8" t="s">
        <v>1504</v>
      </c>
      <c r="H418" s="1">
        <v>82687</v>
      </c>
      <c r="I418" s="10" t="s">
        <v>13277</v>
      </c>
      <c r="J418" s="10" t="s">
        <v>2553</v>
      </c>
    </row>
    <row r="419" spans="6:10" x14ac:dyDescent="0.25">
      <c r="F419" s="8" t="s">
        <v>7</v>
      </c>
      <c r="G419" s="8" t="s">
        <v>238</v>
      </c>
      <c r="H419" s="1">
        <v>82688</v>
      </c>
      <c r="I419" s="10" t="s">
        <v>13278</v>
      </c>
      <c r="J419" s="10" t="s">
        <v>2553</v>
      </c>
    </row>
    <row r="420" spans="6:10" x14ac:dyDescent="0.25">
      <c r="F420" s="8" t="s">
        <v>7</v>
      </c>
      <c r="G420" s="8" t="s">
        <v>168</v>
      </c>
      <c r="H420" s="1">
        <v>82689</v>
      </c>
      <c r="I420" s="10" t="s">
        <v>13279</v>
      </c>
      <c r="J420" s="10" t="s">
        <v>2553</v>
      </c>
    </row>
    <row r="421" spans="6:10" x14ac:dyDescent="0.25">
      <c r="F421" s="8" t="s">
        <v>7</v>
      </c>
      <c r="G421" s="8" t="s">
        <v>385</v>
      </c>
      <c r="H421" s="1">
        <v>82690</v>
      </c>
      <c r="I421" s="10" t="s">
        <v>13280</v>
      </c>
      <c r="J421" s="10" t="s">
        <v>2553</v>
      </c>
    </row>
    <row r="422" spans="6:10" x14ac:dyDescent="0.25">
      <c r="F422" s="8" t="s">
        <v>7</v>
      </c>
      <c r="G422" s="8" t="s">
        <v>525</v>
      </c>
      <c r="H422" s="1">
        <v>82691</v>
      </c>
      <c r="I422" s="10" t="s">
        <v>13281</v>
      </c>
      <c r="J422" s="10" t="s">
        <v>2553</v>
      </c>
    </row>
    <row r="423" spans="6:10" x14ac:dyDescent="0.25">
      <c r="F423" s="8" t="s">
        <v>7</v>
      </c>
      <c r="G423" s="8" t="s">
        <v>665</v>
      </c>
      <c r="H423" s="1">
        <v>82692</v>
      </c>
      <c r="I423" s="10" t="s">
        <v>13282</v>
      </c>
      <c r="J423" s="10" t="s">
        <v>2553</v>
      </c>
    </row>
    <row r="424" spans="6:10" x14ac:dyDescent="0.25">
      <c r="F424" s="8" t="s">
        <v>7</v>
      </c>
      <c r="G424" s="8" t="s">
        <v>805</v>
      </c>
      <c r="H424" s="1">
        <v>82693</v>
      </c>
      <c r="I424" s="10" t="s">
        <v>13283</v>
      </c>
      <c r="J424" s="10" t="s">
        <v>2553</v>
      </c>
    </row>
    <row r="425" spans="6:10" x14ac:dyDescent="0.25">
      <c r="F425" s="8" t="s">
        <v>7</v>
      </c>
      <c r="G425" s="8" t="s">
        <v>945</v>
      </c>
      <c r="H425" s="1">
        <v>82694</v>
      </c>
      <c r="I425" s="10" t="s">
        <v>13284</v>
      </c>
      <c r="J425" s="10" t="s">
        <v>2553</v>
      </c>
    </row>
    <row r="426" spans="6:10" x14ac:dyDescent="0.25">
      <c r="F426" s="8" t="s">
        <v>7</v>
      </c>
      <c r="G426" s="8" t="s">
        <v>1085</v>
      </c>
      <c r="H426" s="1">
        <v>82695</v>
      </c>
      <c r="I426" s="10" t="s">
        <v>13285</v>
      </c>
      <c r="J426" s="10" t="s">
        <v>2553</v>
      </c>
    </row>
    <row r="427" spans="6:10" x14ac:dyDescent="0.25">
      <c r="F427" s="8" t="s">
        <v>7</v>
      </c>
      <c r="G427" s="8" t="s">
        <v>1225</v>
      </c>
      <c r="H427" s="1">
        <v>82696</v>
      </c>
      <c r="I427" s="10" t="s">
        <v>13286</v>
      </c>
      <c r="J427" s="10" t="s">
        <v>2553</v>
      </c>
    </row>
    <row r="428" spans="6:10" x14ac:dyDescent="0.25">
      <c r="F428" s="8" t="s">
        <v>7</v>
      </c>
      <c r="G428" s="8" t="s">
        <v>1365</v>
      </c>
      <c r="H428" s="1">
        <v>82697</v>
      </c>
      <c r="I428" s="10" t="s">
        <v>13287</v>
      </c>
      <c r="J428" s="10" t="s">
        <v>2553</v>
      </c>
    </row>
    <row r="429" spans="6:10" x14ac:dyDescent="0.25">
      <c r="F429" s="8" t="s">
        <v>7</v>
      </c>
      <c r="G429" s="8" t="s">
        <v>1505</v>
      </c>
      <c r="H429" s="1">
        <v>82698</v>
      </c>
      <c r="I429" s="10" t="s">
        <v>13288</v>
      </c>
      <c r="J429" s="10" t="s">
        <v>2553</v>
      </c>
    </row>
    <row r="430" spans="6:10" x14ac:dyDescent="0.25">
      <c r="F430" s="8" t="s">
        <v>7</v>
      </c>
      <c r="G430" s="8" t="s">
        <v>239</v>
      </c>
      <c r="H430" s="1">
        <v>82699</v>
      </c>
      <c r="I430" s="10" t="s">
        <v>13289</v>
      </c>
      <c r="J430" s="10" t="s">
        <v>2553</v>
      </c>
    </row>
    <row r="431" spans="6:10" x14ac:dyDescent="0.25">
      <c r="F431" s="8" t="s">
        <v>7</v>
      </c>
      <c r="G431" s="8" t="s">
        <v>169</v>
      </c>
      <c r="H431" s="1">
        <v>82700</v>
      </c>
      <c r="I431" s="10" t="s">
        <v>13290</v>
      </c>
      <c r="J431" s="10" t="s">
        <v>2553</v>
      </c>
    </row>
    <row r="432" spans="6:10" x14ac:dyDescent="0.25">
      <c r="F432" s="8" t="s">
        <v>7</v>
      </c>
      <c r="G432" s="8" t="s">
        <v>386</v>
      </c>
      <c r="H432" s="1">
        <v>82701</v>
      </c>
      <c r="I432" s="10" t="s">
        <v>13291</v>
      </c>
      <c r="J432" s="10" t="s">
        <v>2553</v>
      </c>
    </row>
    <row r="433" spans="6:10" x14ac:dyDescent="0.25">
      <c r="F433" s="8" t="s">
        <v>7</v>
      </c>
      <c r="G433" s="8" t="s">
        <v>526</v>
      </c>
      <c r="H433" s="1">
        <v>82702</v>
      </c>
      <c r="I433" s="10" t="s">
        <v>13292</v>
      </c>
      <c r="J433" s="10" t="s">
        <v>2553</v>
      </c>
    </row>
    <row r="434" spans="6:10" x14ac:dyDescent="0.25">
      <c r="F434" s="8" t="s">
        <v>7</v>
      </c>
      <c r="G434" s="8" t="s">
        <v>666</v>
      </c>
      <c r="H434" s="1">
        <v>82703</v>
      </c>
      <c r="I434" s="10" t="s">
        <v>13293</v>
      </c>
      <c r="J434" s="10" t="s">
        <v>2553</v>
      </c>
    </row>
    <row r="435" spans="6:10" x14ac:dyDescent="0.25">
      <c r="F435" s="8" t="s">
        <v>7</v>
      </c>
      <c r="G435" s="8" t="s">
        <v>806</v>
      </c>
      <c r="H435" s="1">
        <v>82704</v>
      </c>
      <c r="I435" s="10" t="s">
        <v>13294</v>
      </c>
      <c r="J435" s="10" t="s">
        <v>2553</v>
      </c>
    </row>
    <row r="436" spans="6:10" x14ac:dyDescent="0.25">
      <c r="F436" s="8" t="s">
        <v>7</v>
      </c>
      <c r="G436" s="8" t="s">
        <v>946</v>
      </c>
      <c r="H436" s="1">
        <v>82705</v>
      </c>
      <c r="I436" s="10" t="s">
        <v>13295</v>
      </c>
      <c r="J436" s="10" t="s">
        <v>2553</v>
      </c>
    </row>
    <row r="437" spans="6:10" x14ac:dyDescent="0.25">
      <c r="F437" s="8" t="s">
        <v>7</v>
      </c>
      <c r="G437" s="8" t="s">
        <v>1086</v>
      </c>
      <c r="H437" s="1">
        <v>82706</v>
      </c>
      <c r="I437" s="10" t="s">
        <v>13296</v>
      </c>
      <c r="J437" s="10" t="s">
        <v>2553</v>
      </c>
    </row>
    <row r="438" spans="6:10" x14ac:dyDescent="0.25">
      <c r="F438" s="8" t="s">
        <v>7</v>
      </c>
      <c r="G438" s="8" t="s">
        <v>1226</v>
      </c>
      <c r="H438" s="1">
        <v>82707</v>
      </c>
      <c r="I438" s="10" t="s">
        <v>13297</v>
      </c>
      <c r="J438" s="10" t="s">
        <v>2553</v>
      </c>
    </row>
    <row r="439" spans="6:10" x14ac:dyDescent="0.25">
      <c r="F439" s="8" t="s">
        <v>7</v>
      </c>
      <c r="G439" s="8" t="s">
        <v>1366</v>
      </c>
      <c r="H439" s="1">
        <v>82708</v>
      </c>
      <c r="I439" s="10" t="s">
        <v>13298</v>
      </c>
      <c r="J439" s="10" t="s">
        <v>2553</v>
      </c>
    </row>
    <row r="440" spans="6:10" x14ac:dyDescent="0.25">
      <c r="F440" s="8" t="s">
        <v>7</v>
      </c>
      <c r="G440" s="8" t="s">
        <v>1506</v>
      </c>
      <c r="H440" s="1">
        <v>82709</v>
      </c>
      <c r="I440" s="10" t="s">
        <v>13299</v>
      </c>
      <c r="J440" s="10" t="s">
        <v>2553</v>
      </c>
    </row>
    <row r="441" spans="6:10" x14ac:dyDescent="0.25">
      <c r="F441" s="8" t="s">
        <v>7</v>
      </c>
      <c r="G441" s="8" t="s">
        <v>240</v>
      </c>
      <c r="H441" s="1">
        <v>82710</v>
      </c>
      <c r="I441" s="10" t="s">
        <v>13300</v>
      </c>
      <c r="J441" s="10" t="s">
        <v>2553</v>
      </c>
    </row>
    <row r="442" spans="6:10" x14ac:dyDescent="0.25">
      <c r="F442" s="8" t="s">
        <v>7</v>
      </c>
      <c r="G442" s="8" t="s">
        <v>170</v>
      </c>
      <c r="H442" s="1">
        <v>82711</v>
      </c>
      <c r="I442" s="10" t="s">
        <v>13301</v>
      </c>
      <c r="J442" s="10" t="s">
        <v>2553</v>
      </c>
    </row>
    <row r="443" spans="6:10" x14ac:dyDescent="0.25">
      <c r="F443" s="8" t="s">
        <v>7</v>
      </c>
      <c r="G443" s="8" t="s">
        <v>387</v>
      </c>
      <c r="H443" s="1">
        <v>82712</v>
      </c>
      <c r="I443" s="10" t="s">
        <v>13302</v>
      </c>
      <c r="J443" s="10" t="s">
        <v>2553</v>
      </c>
    </row>
    <row r="444" spans="6:10" x14ac:dyDescent="0.25">
      <c r="F444" s="8" t="s">
        <v>7</v>
      </c>
      <c r="G444" s="8" t="s">
        <v>527</v>
      </c>
      <c r="H444" s="1">
        <v>82713</v>
      </c>
      <c r="I444" s="10" t="s">
        <v>13303</v>
      </c>
      <c r="J444" s="10" t="s">
        <v>2553</v>
      </c>
    </row>
    <row r="445" spans="6:10" x14ac:dyDescent="0.25">
      <c r="F445" s="8" t="s">
        <v>7</v>
      </c>
      <c r="G445" s="8" t="s">
        <v>667</v>
      </c>
      <c r="H445" s="1">
        <v>82714</v>
      </c>
      <c r="I445" s="10" t="s">
        <v>13304</v>
      </c>
      <c r="J445" s="10" t="s">
        <v>2553</v>
      </c>
    </row>
    <row r="446" spans="6:10" x14ac:dyDescent="0.25">
      <c r="F446" s="8" t="s">
        <v>7</v>
      </c>
      <c r="G446" s="8" t="s">
        <v>807</v>
      </c>
      <c r="H446" s="1">
        <v>82715</v>
      </c>
      <c r="I446" s="10" t="s">
        <v>13305</v>
      </c>
      <c r="J446" s="10" t="s">
        <v>2553</v>
      </c>
    </row>
    <row r="447" spans="6:10" x14ac:dyDescent="0.25">
      <c r="F447" s="8" t="s">
        <v>7</v>
      </c>
      <c r="G447" s="8" t="s">
        <v>947</v>
      </c>
      <c r="H447" s="1">
        <v>82716</v>
      </c>
      <c r="I447" s="10" t="s">
        <v>13306</v>
      </c>
      <c r="J447" s="10" t="s">
        <v>2553</v>
      </c>
    </row>
    <row r="448" spans="6:10" x14ac:dyDescent="0.25">
      <c r="F448" s="8" t="s">
        <v>7</v>
      </c>
      <c r="G448" s="8" t="s">
        <v>1087</v>
      </c>
      <c r="H448" s="1">
        <v>82717</v>
      </c>
      <c r="I448" s="10" t="s">
        <v>13307</v>
      </c>
      <c r="J448" s="10" t="s">
        <v>2553</v>
      </c>
    </row>
    <row r="449" spans="6:10" x14ac:dyDescent="0.25">
      <c r="F449" s="8" t="s">
        <v>7</v>
      </c>
      <c r="G449" s="8" t="s">
        <v>1227</v>
      </c>
      <c r="H449" s="1">
        <v>82718</v>
      </c>
      <c r="I449" s="10" t="s">
        <v>13308</v>
      </c>
      <c r="J449" s="10" t="s">
        <v>2553</v>
      </c>
    </row>
    <row r="450" spans="6:10" x14ac:dyDescent="0.25">
      <c r="F450" s="8" t="s">
        <v>7</v>
      </c>
      <c r="G450" s="8" t="s">
        <v>1367</v>
      </c>
      <c r="H450" s="1">
        <v>82719</v>
      </c>
      <c r="I450" s="10" t="s">
        <v>13309</v>
      </c>
      <c r="J450" s="10" t="s">
        <v>2553</v>
      </c>
    </row>
    <row r="451" spans="6:10" x14ac:dyDescent="0.25">
      <c r="F451" s="8" t="s">
        <v>7</v>
      </c>
      <c r="G451" s="8" t="s">
        <v>1507</v>
      </c>
      <c r="H451" s="1">
        <v>82720</v>
      </c>
      <c r="I451" s="10" t="s">
        <v>13310</v>
      </c>
      <c r="J451" s="10" t="s">
        <v>2553</v>
      </c>
    </row>
    <row r="452" spans="6:10" x14ac:dyDescent="0.25">
      <c r="F452" s="8" t="s">
        <v>7</v>
      </c>
      <c r="G452" s="8" t="s">
        <v>241</v>
      </c>
      <c r="H452" s="1">
        <v>82721</v>
      </c>
      <c r="I452" s="10" t="s">
        <v>13311</v>
      </c>
      <c r="J452" s="10" t="s">
        <v>2553</v>
      </c>
    </row>
    <row r="453" spans="6:10" x14ac:dyDescent="0.25">
      <c r="F453" s="8" t="s">
        <v>7</v>
      </c>
      <c r="G453" s="8" t="s">
        <v>171</v>
      </c>
      <c r="H453" s="1">
        <v>82722</v>
      </c>
      <c r="I453" s="10" t="s">
        <v>13312</v>
      </c>
      <c r="J453" s="10" t="s">
        <v>2553</v>
      </c>
    </row>
    <row r="454" spans="6:10" x14ac:dyDescent="0.25">
      <c r="F454" s="8" t="s">
        <v>7</v>
      </c>
      <c r="G454" s="8" t="s">
        <v>388</v>
      </c>
      <c r="H454" s="1">
        <v>82723</v>
      </c>
      <c r="I454" s="10" t="s">
        <v>13313</v>
      </c>
      <c r="J454" s="10" t="s">
        <v>2553</v>
      </c>
    </row>
    <row r="455" spans="6:10" x14ac:dyDescent="0.25">
      <c r="F455" s="8" t="s">
        <v>7</v>
      </c>
      <c r="G455" s="8" t="s">
        <v>528</v>
      </c>
      <c r="H455" s="1">
        <v>82724</v>
      </c>
      <c r="I455" s="10" t="s">
        <v>13314</v>
      </c>
      <c r="J455" s="10" t="s">
        <v>2553</v>
      </c>
    </row>
    <row r="456" spans="6:10" x14ac:dyDescent="0.25">
      <c r="F456" s="8" t="s">
        <v>7</v>
      </c>
      <c r="G456" s="8" t="s">
        <v>668</v>
      </c>
      <c r="H456" s="1">
        <v>82725</v>
      </c>
      <c r="I456" s="10" t="s">
        <v>13315</v>
      </c>
      <c r="J456" s="10" t="s">
        <v>2553</v>
      </c>
    </row>
    <row r="457" spans="6:10" x14ac:dyDescent="0.25">
      <c r="F457" s="8" t="s">
        <v>7</v>
      </c>
      <c r="G457" s="8" t="s">
        <v>808</v>
      </c>
      <c r="H457" s="1">
        <v>82726</v>
      </c>
      <c r="I457" s="10" t="s">
        <v>13316</v>
      </c>
      <c r="J457" s="10" t="s">
        <v>2553</v>
      </c>
    </row>
    <row r="458" spans="6:10" x14ac:dyDescent="0.25">
      <c r="F458" s="8" t="s">
        <v>7</v>
      </c>
      <c r="G458" s="8" t="s">
        <v>948</v>
      </c>
      <c r="H458" s="1">
        <v>82727</v>
      </c>
      <c r="I458" s="10" t="s">
        <v>13317</v>
      </c>
      <c r="J458" s="10" t="s">
        <v>2553</v>
      </c>
    </row>
    <row r="459" spans="6:10" x14ac:dyDescent="0.25">
      <c r="F459" s="8" t="s">
        <v>7</v>
      </c>
      <c r="G459" s="8" t="s">
        <v>1088</v>
      </c>
      <c r="H459" s="1">
        <v>82728</v>
      </c>
      <c r="I459" s="10" t="s">
        <v>13318</v>
      </c>
      <c r="J459" s="10" t="s">
        <v>2553</v>
      </c>
    </row>
    <row r="460" spans="6:10" x14ac:dyDescent="0.25">
      <c r="F460" s="8" t="s">
        <v>7</v>
      </c>
      <c r="G460" s="8" t="s">
        <v>1228</v>
      </c>
      <c r="H460" s="1">
        <v>82729</v>
      </c>
      <c r="I460" s="10" t="s">
        <v>13319</v>
      </c>
      <c r="J460" s="10" t="s">
        <v>2553</v>
      </c>
    </row>
    <row r="461" spans="6:10" x14ac:dyDescent="0.25">
      <c r="F461" s="8" t="s">
        <v>7</v>
      </c>
      <c r="G461" s="8" t="s">
        <v>1368</v>
      </c>
      <c r="H461" s="1">
        <v>82730</v>
      </c>
      <c r="I461" s="10" t="s">
        <v>13320</v>
      </c>
      <c r="J461" s="10" t="s">
        <v>2553</v>
      </c>
    </row>
    <row r="462" spans="6:10" x14ac:dyDescent="0.25">
      <c r="F462" s="8" t="s">
        <v>7</v>
      </c>
      <c r="G462" s="8" t="s">
        <v>1508</v>
      </c>
      <c r="H462" s="1">
        <v>82731</v>
      </c>
      <c r="I462" s="10" t="s">
        <v>13321</v>
      </c>
      <c r="J462" s="10" t="s">
        <v>2553</v>
      </c>
    </row>
    <row r="463" spans="6:10" x14ac:dyDescent="0.25">
      <c r="F463" s="8" t="s">
        <v>7</v>
      </c>
      <c r="G463" s="8" t="s">
        <v>242</v>
      </c>
      <c r="H463" s="1">
        <v>82732</v>
      </c>
      <c r="I463" s="10" t="s">
        <v>13322</v>
      </c>
      <c r="J463" s="10" t="s">
        <v>2553</v>
      </c>
    </row>
    <row r="464" spans="6:10" x14ac:dyDescent="0.25">
      <c r="F464" s="8" t="s">
        <v>7</v>
      </c>
      <c r="G464" s="8" t="s">
        <v>172</v>
      </c>
      <c r="H464" s="1">
        <v>82733</v>
      </c>
      <c r="I464" s="10" t="s">
        <v>13323</v>
      </c>
      <c r="J464" s="10" t="s">
        <v>2553</v>
      </c>
    </row>
    <row r="465" spans="6:10" x14ac:dyDescent="0.25">
      <c r="F465" s="8" t="s">
        <v>7</v>
      </c>
      <c r="G465" s="8" t="s">
        <v>389</v>
      </c>
      <c r="H465" s="1">
        <v>82734</v>
      </c>
      <c r="I465" s="10" t="s">
        <v>13324</v>
      </c>
      <c r="J465" s="10" t="s">
        <v>2553</v>
      </c>
    </row>
    <row r="466" spans="6:10" x14ac:dyDescent="0.25">
      <c r="F466" s="8" t="s">
        <v>7</v>
      </c>
      <c r="G466" s="8" t="s">
        <v>529</v>
      </c>
      <c r="H466" s="1">
        <v>82735</v>
      </c>
      <c r="I466" s="10" t="s">
        <v>13325</v>
      </c>
      <c r="J466" s="10" t="s">
        <v>2553</v>
      </c>
    </row>
    <row r="467" spans="6:10" x14ac:dyDescent="0.25">
      <c r="F467" s="8" t="s">
        <v>7</v>
      </c>
      <c r="G467" s="8" t="s">
        <v>669</v>
      </c>
      <c r="H467" s="1">
        <v>82736</v>
      </c>
      <c r="I467" s="10" t="s">
        <v>13326</v>
      </c>
      <c r="J467" s="10" t="s">
        <v>2553</v>
      </c>
    </row>
    <row r="468" spans="6:10" x14ac:dyDescent="0.25">
      <c r="F468" s="8" t="s">
        <v>7</v>
      </c>
      <c r="G468" s="8" t="s">
        <v>809</v>
      </c>
      <c r="H468" s="1">
        <v>82737</v>
      </c>
      <c r="I468" s="10" t="s">
        <v>13327</v>
      </c>
      <c r="J468" s="10" t="s">
        <v>2553</v>
      </c>
    </row>
    <row r="469" spans="6:10" x14ac:dyDescent="0.25">
      <c r="F469" s="8" t="s">
        <v>7</v>
      </c>
      <c r="G469" s="8" t="s">
        <v>949</v>
      </c>
      <c r="H469" s="1">
        <v>82738</v>
      </c>
      <c r="I469" s="10" t="s">
        <v>13328</v>
      </c>
      <c r="J469" s="10" t="s">
        <v>2553</v>
      </c>
    </row>
    <row r="470" spans="6:10" x14ac:dyDescent="0.25">
      <c r="F470" s="8" t="s">
        <v>7</v>
      </c>
      <c r="G470" s="8" t="s">
        <v>1089</v>
      </c>
      <c r="H470" s="1">
        <v>82739</v>
      </c>
      <c r="I470" s="10" t="s">
        <v>13329</v>
      </c>
      <c r="J470" s="10" t="s">
        <v>2553</v>
      </c>
    </row>
    <row r="471" spans="6:10" x14ac:dyDescent="0.25">
      <c r="F471" s="8" t="s">
        <v>7</v>
      </c>
      <c r="G471" s="8" t="s">
        <v>1229</v>
      </c>
      <c r="H471" s="1">
        <v>82740</v>
      </c>
      <c r="I471" s="10" t="s">
        <v>13330</v>
      </c>
      <c r="J471" s="10" t="s">
        <v>2553</v>
      </c>
    </row>
    <row r="472" spans="6:10" x14ac:dyDescent="0.25">
      <c r="F472" s="8" t="s">
        <v>7</v>
      </c>
      <c r="G472" s="8" t="s">
        <v>1369</v>
      </c>
      <c r="H472" s="1">
        <v>82741</v>
      </c>
      <c r="I472" s="10" t="s">
        <v>13331</v>
      </c>
      <c r="J472" s="10" t="s">
        <v>2553</v>
      </c>
    </row>
    <row r="473" spans="6:10" x14ac:dyDescent="0.25">
      <c r="F473" s="8" t="s">
        <v>7</v>
      </c>
      <c r="G473" s="8" t="s">
        <v>1509</v>
      </c>
      <c r="H473" s="1">
        <v>82742</v>
      </c>
      <c r="I473" s="10" t="s">
        <v>13332</v>
      </c>
      <c r="J473" s="10" t="s">
        <v>2553</v>
      </c>
    </row>
    <row r="474" spans="6:10" x14ac:dyDescent="0.25">
      <c r="F474" s="8" t="s">
        <v>7</v>
      </c>
      <c r="G474" s="8" t="s">
        <v>243</v>
      </c>
      <c r="H474" s="1">
        <v>82743</v>
      </c>
      <c r="I474" s="10" t="s">
        <v>13333</v>
      </c>
      <c r="J474" s="10" t="s">
        <v>2553</v>
      </c>
    </row>
    <row r="475" spans="6:10" x14ac:dyDescent="0.25">
      <c r="F475" s="8" t="s">
        <v>7</v>
      </c>
      <c r="G475" s="8" t="s">
        <v>173</v>
      </c>
      <c r="H475" s="1">
        <v>82744</v>
      </c>
      <c r="I475" s="10" t="s">
        <v>13334</v>
      </c>
      <c r="J475" s="10" t="s">
        <v>2553</v>
      </c>
    </row>
    <row r="476" spans="6:10" x14ac:dyDescent="0.25">
      <c r="F476" s="8" t="s">
        <v>7</v>
      </c>
      <c r="G476" s="8" t="s">
        <v>390</v>
      </c>
      <c r="H476" s="1">
        <v>82745</v>
      </c>
      <c r="I476" s="10" t="s">
        <v>13335</v>
      </c>
      <c r="J476" s="10" t="s">
        <v>2553</v>
      </c>
    </row>
    <row r="477" spans="6:10" x14ac:dyDescent="0.25">
      <c r="F477" s="8" t="s">
        <v>7</v>
      </c>
      <c r="G477" s="8" t="s">
        <v>530</v>
      </c>
      <c r="H477" s="1">
        <v>82746</v>
      </c>
      <c r="I477" s="10" t="s">
        <v>13336</v>
      </c>
      <c r="J477" s="10" t="s">
        <v>2553</v>
      </c>
    </row>
    <row r="478" spans="6:10" x14ac:dyDescent="0.25">
      <c r="F478" s="8" t="s">
        <v>7</v>
      </c>
      <c r="G478" s="8" t="s">
        <v>670</v>
      </c>
      <c r="H478" s="1">
        <v>82747</v>
      </c>
      <c r="I478" s="10" t="s">
        <v>13337</v>
      </c>
      <c r="J478" s="10" t="s">
        <v>2553</v>
      </c>
    </row>
    <row r="479" spans="6:10" x14ac:dyDescent="0.25">
      <c r="F479" s="8" t="s">
        <v>7</v>
      </c>
      <c r="G479" s="8" t="s">
        <v>810</v>
      </c>
      <c r="H479" s="1">
        <v>82748</v>
      </c>
      <c r="I479" s="10" t="s">
        <v>13338</v>
      </c>
      <c r="J479" s="10" t="s">
        <v>2553</v>
      </c>
    </row>
    <row r="480" spans="6:10" x14ac:dyDescent="0.25">
      <c r="F480" s="8" t="s">
        <v>7</v>
      </c>
      <c r="G480" s="8" t="s">
        <v>950</v>
      </c>
      <c r="H480" s="1">
        <v>82749</v>
      </c>
      <c r="I480" s="10" t="s">
        <v>13339</v>
      </c>
      <c r="J480" s="10" t="s">
        <v>2553</v>
      </c>
    </row>
    <row r="481" spans="6:10" x14ac:dyDescent="0.25">
      <c r="F481" s="8" t="s">
        <v>7</v>
      </c>
      <c r="G481" s="8" t="s">
        <v>1090</v>
      </c>
      <c r="H481" s="1">
        <v>82750</v>
      </c>
      <c r="I481" s="10" t="s">
        <v>13340</v>
      </c>
      <c r="J481" s="10" t="s">
        <v>2553</v>
      </c>
    </row>
    <row r="482" spans="6:10" x14ac:dyDescent="0.25">
      <c r="F482" s="8" t="s">
        <v>7</v>
      </c>
      <c r="G482" s="8" t="s">
        <v>1230</v>
      </c>
      <c r="H482" s="1">
        <v>82751</v>
      </c>
      <c r="I482" s="10" t="s">
        <v>13341</v>
      </c>
      <c r="J482" s="10" t="s">
        <v>2553</v>
      </c>
    </row>
    <row r="483" spans="6:10" x14ac:dyDescent="0.25">
      <c r="F483" s="8" t="s">
        <v>7</v>
      </c>
      <c r="G483" s="8" t="s">
        <v>1370</v>
      </c>
      <c r="H483" s="1">
        <v>82752</v>
      </c>
      <c r="I483" s="10" t="s">
        <v>13342</v>
      </c>
      <c r="J483" s="10" t="s">
        <v>2553</v>
      </c>
    </row>
    <row r="484" spans="6:10" x14ac:dyDescent="0.25">
      <c r="F484" s="8" t="s">
        <v>7</v>
      </c>
      <c r="G484" s="8" t="s">
        <v>1510</v>
      </c>
      <c r="H484" s="1">
        <v>82753</v>
      </c>
      <c r="I484" s="10" t="s">
        <v>13343</v>
      </c>
      <c r="J484" s="10" t="s">
        <v>2553</v>
      </c>
    </row>
    <row r="485" spans="6:10" x14ac:dyDescent="0.25">
      <c r="F485" s="8" t="s">
        <v>7</v>
      </c>
      <c r="G485" s="8" t="s">
        <v>244</v>
      </c>
      <c r="H485" s="1">
        <v>82754</v>
      </c>
      <c r="I485" s="10" t="s">
        <v>13344</v>
      </c>
      <c r="J485" s="10" t="s">
        <v>2553</v>
      </c>
    </row>
    <row r="486" spans="6:10" x14ac:dyDescent="0.25">
      <c r="F486" s="8" t="s">
        <v>7</v>
      </c>
      <c r="G486" s="8" t="s">
        <v>174</v>
      </c>
      <c r="H486" s="1">
        <v>82755</v>
      </c>
      <c r="I486" s="10" t="s">
        <v>13345</v>
      </c>
      <c r="J486" s="10" t="s">
        <v>2553</v>
      </c>
    </row>
    <row r="487" spans="6:10" x14ac:dyDescent="0.25">
      <c r="F487" s="8" t="s">
        <v>7</v>
      </c>
      <c r="G487" s="8" t="s">
        <v>391</v>
      </c>
      <c r="H487" s="1">
        <v>82756</v>
      </c>
      <c r="I487" s="10" t="s">
        <v>13346</v>
      </c>
      <c r="J487" s="10" t="s">
        <v>2553</v>
      </c>
    </row>
    <row r="488" spans="6:10" x14ac:dyDescent="0.25">
      <c r="F488" s="8" t="s">
        <v>7</v>
      </c>
      <c r="G488" s="8" t="s">
        <v>531</v>
      </c>
      <c r="H488" s="1">
        <v>82757</v>
      </c>
      <c r="I488" s="10" t="s">
        <v>13347</v>
      </c>
      <c r="J488" s="10" t="s">
        <v>2553</v>
      </c>
    </row>
    <row r="489" spans="6:10" x14ac:dyDescent="0.25">
      <c r="F489" s="8" t="s">
        <v>7</v>
      </c>
      <c r="G489" s="8" t="s">
        <v>671</v>
      </c>
      <c r="H489" s="1">
        <v>82758</v>
      </c>
      <c r="I489" s="10" t="s">
        <v>13348</v>
      </c>
      <c r="J489" s="10" t="s">
        <v>2553</v>
      </c>
    </row>
    <row r="490" spans="6:10" x14ac:dyDescent="0.25">
      <c r="F490" s="8" t="s">
        <v>7</v>
      </c>
      <c r="G490" s="8" t="s">
        <v>811</v>
      </c>
      <c r="H490" s="1">
        <v>82759</v>
      </c>
      <c r="I490" s="10" t="s">
        <v>13349</v>
      </c>
      <c r="J490" s="10" t="s">
        <v>2553</v>
      </c>
    </row>
    <row r="491" spans="6:10" x14ac:dyDescent="0.25">
      <c r="F491" s="8" t="s">
        <v>7</v>
      </c>
      <c r="G491" s="8" t="s">
        <v>951</v>
      </c>
      <c r="H491" s="1">
        <v>82760</v>
      </c>
      <c r="I491" s="10" t="s">
        <v>13350</v>
      </c>
      <c r="J491" s="10" t="s">
        <v>2553</v>
      </c>
    </row>
    <row r="492" spans="6:10" x14ac:dyDescent="0.25">
      <c r="F492" s="8" t="s">
        <v>7</v>
      </c>
      <c r="G492" s="8" t="s">
        <v>1091</v>
      </c>
      <c r="H492" s="1">
        <v>82761</v>
      </c>
      <c r="I492" s="10" t="s">
        <v>13351</v>
      </c>
      <c r="J492" s="10" t="s">
        <v>2553</v>
      </c>
    </row>
    <row r="493" spans="6:10" x14ac:dyDescent="0.25">
      <c r="F493" s="8" t="s">
        <v>7</v>
      </c>
      <c r="G493" s="8" t="s">
        <v>1231</v>
      </c>
      <c r="H493" s="1">
        <v>82762</v>
      </c>
      <c r="I493" s="10" t="s">
        <v>13352</v>
      </c>
      <c r="J493" s="10" t="s">
        <v>2553</v>
      </c>
    </row>
    <row r="494" spans="6:10" x14ac:dyDescent="0.25">
      <c r="F494" s="8" t="s">
        <v>7</v>
      </c>
      <c r="G494" s="8" t="s">
        <v>1371</v>
      </c>
      <c r="H494" s="1">
        <v>82763</v>
      </c>
      <c r="I494" s="10" t="s">
        <v>13353</v>
      </c>
      <c r="J494" s="10" t="s">
        <v>2553</v>
      </c>
    </row>
    <row r="495" spans="6:10" x14ac:dyDescent="0.25">
      <c r="F495" s="8" t="s">
        <v>7</v>
      </c>
      <c r="G495" s="8" t="s">
        <v>1511</v>
      </c>
      <c r="H495" s="1">
        <v>82764</v>
      </c>
      <c r="I495" s="10" t="s">
        <v>13354</v>
      </c>
      <c r="J495" s="10" t="s">
        <v>2553</v>
      </c>
    </row>
    <row r="496" spans="6:10" x14ac:dyDescent="0.25">
      <c r="F496" s="8" t="s">
        <v>7</v>
      </c>
      <c r="G496" s="8" t="s">
        <v>245</v>
      </c>
      <c r="H496" s="1">
        <v>82765</v>
      </c>
      <c r="I496" s="10" t="s">
        <v>13355</v>
      </c>
      <c r="J496" s="10" t="s">
        <v>2553</v>
      </c>
    </row>
    <row r="497" spans="6:10" x14ac:dyDescent="0.25">
      <c r="F497" s="8" t="s">
        <v>7</v>
      </c>
      <c r="G497" s="8" t="s">
        <v>175</v>
      </c>
      <c r="H497" s="1">
        <v>82766</v>
      </c>
      <c r="I497" s="10" t="s">
        <v>13356</v>
      </c>
      <c r="J497" s="10" t="s">
        <v>2553</v>
      </c>
    </row>
    <row r="498" spans="6:10" x14ac:dyDescent="0.25">
      <c r="F498" s="8" t="s">
        <v>7</v>
      </c>
      <c r="G498" s="8" t="s">
        <v>392</v>
      </c>
      <c r="H498" s="1">
        <v>82767</v>
      </c>
      <c r="I498" s="10" t="s">
        <v>13357</v>
      </c>
      <c r="J498" s="10" t="s">
        <v>2553</v>
      </c>
    </row>
    <row r="499" spans="6:10" x14ac:dyDescent="0.25">
      <c r="F499" s="8" t="s">
        <v>7</v>
      </c>
      <c r="G499" s="8" t="s">
        <v>532</v>
      </c>
      <c r="H499" s="1">
        <v>82768</v>
      </c>
      <c r="I499" s="10" t="s">
        <v>13358</v>
      </c>
      <c r="J499" s="10" t="s">
        <v>2553</v>
      </c>
    </row>
    <row r="500" spans="6:10" x14ac:dyDescent="0.25">
      <c r="F500" s="8" t="s">
        <v>7</v>
      </c>
      <c r="G500" s="8" t="s">
        <v>672</v>
      </c>
      <c r="H500" s="1">
        <v>82769</v>
      </c>
      <c r="I500" s="10" t="s">
        <v>13359</v>
      </c>
      <c r="J500" s="10" t="s">
        <v>2553</v>
      </c>
    </row>
    <row r="501" spans="6:10" x14ac:dyDescent="0.25">
      <c r="F501" s="8" t="s">
        <v>7</v>
      </c>
      <c r="G501" s="8" t="s">
        <v>812</v>
      </c>
      <c r="H501" s="1">
        <v>82770</v>
      </c>
      <c r="I501" s="10" t="s">
        <v>13360</v>
      </c>
      <c r="J501" s="10" t="s">
        <v>2553</v>
      </c>
    </row>
    <row r="502" spans="6:10" x14ac:dyDescent="0.25">
      <c r="F502" s="8" t="s">
        <v>7</v>
      </c>
      <c r="G502" s="8" t="s">
        <v>952</v>
      </c>
      <c r="H502" s="1">
        <v>82771</v>
      </c>
      <c r="I502" s="10" t="s">
        <v>13361</v>
      </c>
      <c r="J502" s="10" t="s">
        <v>2553</v>
      </c>
    </row>
    <row r="503" spans="6:10" x14ac:dyDescent="0.25">
      <c r="F503" s="8" t="s">
        <v>7</v>
      </c>
      <c r="G503" s="8" t="s">
        <v>1092</v>
      </c>
      <c r="H503" s="1">
        <v>82772</v>
      </c>
      <c r="I503" s="10" t="s">
        <v>13362</v>
      </c>
      <c r="J503" s="10" t="s">
        <v>2553</v>
      </c>
    </row>
    <row r="504" spans="6:10" x14ac:dyDescent="0.25">
      <c r="F504" s="8" t="s">
        <v>7</v>
      </c>
      <c r="G504" s="8" t="s">
        <v>1232</v>
      </c>
      <c r="H504" s="1">
        <v>82773</v>
      </c>
      <c r="I504" s="10" t="s">
        <v>13363</v>
      </c>
      <c r="J504" s="10" t="s">
        <v>2553</v>
      </c>
    </row>
    <row r="505" spans="6:10" x14ac:dyDescent="0.25">
      <c r="F505" s="8" t="s">
        <v>7</v>
      </c>
      <c r="G505" s="8" t="s">
        <v>1372</v>
      </c>
      <c r="H505" s="1">
        <v>82774</v>
      </c>
      <c r="I505" s="10" t="s">
        <v>13364</v>
      </c>
      <c r="J505" s="10" t="s">
        <v>2553</v>
      </c>
    </row>
    <row r="506" spans="6:10" x14ac:dyDescent="0.25">
      <c r="F506" s="8" t="s">
        <v>7</v>
      </c>
      <c r="G506" s="8" t="s">
        <v>1512</v>
      </c>
      <c r="H506" s="1">
        <v>82775</v>
      </c>
      <c r="I506" s="10" t="s">
        <v>13365</v>
      </c>
      <c r="J506" s="10" t="s">
        <v>2553</v>
      </c>
    </row>
    <row r="507" spans="6:10" x14ac:dyDescent="0.25">
      <c r="F507" s="8" t="s">
        <v>7</v>
      </c>
      <c r="G507" s="8" t="s">
        <v>246</v>
      </c>
      <c r="H507" s="1">
        <v>82776</v>
      </c>
      <c r="I507" s="10" t="s">
        <v>13366</v>
      </c>
      <c r="J507" s="10" t="s">
        <v>2553</v>
      </c>
    </row>
    <row r="508" spans="6:10" x14ac:dyDescent="0.25">
      <c r="F508" s="8" t="s">
        <v>7</v>
      </c>
      <c r="G508" s="8" t="s">
        <v>176</v>
      </c>
      <c r="H508" s="1">
        <v>82777</v>
      </c>
      <c r="I508" s="10" t="s">
        <v>13367</v>
      </c>
      <c r="J508" s="10" t="s">
        <v>2553</v>
      </c>
    </row>
    <row r="509" spans="6:10" x14ac:dyDescent="0.25">
      <c r="F509" s="8" t="s">
        <v>7</v>
      </c>
      <c r="G509" s="8" t="s">
        <v>1577</v>
      </c>
      <c r="H509" s="1">
        <v>82778</v>
      </c>
      <c r="I509" s="10" t="s">
        <v>13368</v>
      </c>
      <c r="J509" s="10" t="s">
        <v>2553</v>
      </c>
    </row>
    <row r="510" spans="6:10" x14ac:dyDescent="0.25">
      <c r="F510" s="8" t="s">
        <v>7</v>
      </c>
      <c r="G510" s="8" t="s">
        <v>1578</v>
      </c>
      <c r="H510" s="1">
        <v>82779</v>
      </c>
      <c r="I510" s="10" t="s">
        <v>13369</v>
      </c>
      <c r="J510" s="10" t="s">
        <v>2553</v>
      </c>
    </row>
    <row r="511" spans="6:10" x14ac:dyDescent="0.25">
      <c r="F511" s="8" t="s">
        <v>7</v>
      </c>
      <c r="G511" s="8" t="s">
        <v>1579</v>
      </c>
      <c r="H511" s="1">
        <v>82780</v>
      </c>
      <c r="I511" s="10" t="s">
        <v>13370</v>
      </c>
      <c r="J511" s="10" t="s">
        <v>2553</v>
      </c>
    </row>
    <row r="512" spans="6:10" x14ac:dyDescent="0.25">
      <c r="F512" s="8" t="s">
        <v>7</v>
      </c>
      <c r="G512" s="8" t="s">
        <v>1580</v>
      </c>
      <c r="H512" s="1">
        <v>82781</v>
      </c>
      <c r="I512" s="10" t="s">
        <v>13371</v>
      </c>
      <c r="J512" s="10" t="s">
        <v>2553</v>
      </c>
    </row>
    <row r="513" spans="6:10" x14ac:dyDescent="0.25">
      <c r="F513" s="8" t="s">
        <v>7</v>
      </c>
      <c r="G513" s="8" t="s">
        <v>1581</v>
      </c>
      <c r="H513" s="1">
        <v>82782</v>
      </c>
      <c r="I513" s="10" t="s">
        <v>13372</v>
      </c>
      <c r="J513" s="10" t="s">
        <v>2553</v>
      </c>
    </row>
    <row r="514" spans="6:10" x14ac:dyDescent="0.25">
      <c r="F514" s="8" t="s">
        <v>7</v>
      </c>
      <c r="G514" s="8" t="s">
        <v>1582</v>
      </c>
      <c r="H514" s="1">
        <v>82783</v>
      </c>
      <c r="I514" s="10" t="s">
        <v>13373</v>
      </c>
      <c r="J514" s="10" t="s">
        <v>2553</v>
      </c>
    </row>
    <row r="515" spans="6:10" x14ac:dyDescent="0.25">
      <c r="F515" s="8" t="s">
        <v>7</v>
      </c>
      <c r="G515" s="8" t="s">
        <v>1583</v>
      </c>
      <c r="H515" s="1">
        <v>82784</v>
      </c>
      <c r="I515" s="10" t="s">
        <v>13374</v>
      </c>
      <c r="J515" s="10" t="s">
        <v>2553</v>
      </c>
    </row>
    <row r="516" spans="6:10" x14ac:dyDescent="0.25">
      <c r="F516" s="8" t="s">
        <v>7</v>
      </c>
      <c r="G516" s="8" t="s">
        <v>1584</v>
      </c>
      <c r="H516" s="1">
        <v>82785</v>
      </c>
      <c r="I516" s="10" t="s">
        <v>13375</v>
      </c>
      <c r="J516" s="10" t="s">
        <v>2553</v>
      </c>
    </row>
    <row r="517" spans="6:10" x14ac:dyDescent="0.25">
      <c r="F517" s="8" t="s">
        <v>7</v>
      </c>
      <c r="G517" s="8" t="s">
        <v>1585</v>
      </c>
      <c r="H517" s="1">
        <v>82786</v>
      </c>
      <c r="I517" s="10" t="s">
        <v>13376</v>
      </c>
      <c r="J517" s="10" t="s">
        <v>2553</v>
      </c>
    </row>
    <row r="518" spans="6:10" x14ac:dyDescent="0.25">
      <c r="F518" s="8" t="s">
        <v>7</v>
      </c>
      <c r="G518" s="8" t="s">
        <v>1586</v>
      </c>
      <c r="H518" s="1">
        <v>82787</v>
      </c>
      <c r="I518" s="10" t="s">
        <v>13377</v>
      </c>
      <c r="J518" s="10" t="s">
        <v>2553</v>
      </c>
    </row>
    <row r="519" spans="6:10" x14ac:dyDescent="0.25">
      <c r="F519" s="8" t="s">
        <v>7</v>
      </c>
      <c r="G519" s="8" t="s">
        <v>1587</v>
      </c>
      <c r="H519" s="1">
        <v>82788</v>
      </c>
      <c r="I519" s="10" t="s">
        <v>13378</v>
      </c>
      <c r="J519" s="10" t="s">
        <v>2553</v>
      </c>
    </row>
    <row r="520" spans="6:10" x14ac:dyDescent="0.25">
      <c r="F520" s="8" t="s">
        <v>7</v>
      </c>
      <c r="G520" s="8" t="s">
        <v>1687</v>
      </c>
      <c r="H520" s="1">
        <v>82789</v>
      </c>
      <c r="I520" s="10" t="s">
        <v>13379</v>
      </c>
      <c r="J520" s="10" t="s">
        <v>2553</v>
      </c>
    </row>
    <row r="521" spans="6:10" x14ac:dyDescent="0.25">
      <c r="F521" s="8" t="s">
        <v>7</v>
      </c>
      <c r="G521" s="8" t="s">
        <v>1688</v>
      </c>
      <c r="H521" s="1">
        <v>82790</v>
      </c>
      <c r="I521" s="10" t="s">
        <v>13380</v>
      </c>
      <c r="J521" s="10" t="s">
        <v>2553</v>
      </c>
    </row>
    <row r="522" spans="6:10" x14ac:dyDescent="0.25">
      <c r="F522" s="8" t="s">
        <v>7</v>
      </c>
      <c r="G522" s="8" t="s">
        <v>1689</v>
      </c>
      <c r="H522" s="1">
        <v>82791</v>
      </c>
      <c r="I522" s="10" t="s">
        <v>13381</v>
      </c>
      <c r="J522" s="10" t="s">
        <v>2553</v>
      </c>
    </row>
    <row r="523" spans="6:10" x14ac:dyDescent="0.25">
      <c r="F523" s="8" t="s">
        <v>7</v>
      </c>
      <c r="G523" s="8" t="s">
        <v>1690</v>
      </c>
      <c r="H523" s="1">
        <v>82792</v>
      </c>
      <c r="I523" s="10" t="s">
        <v>13382</v>
      </c>
      <c r="J523" s="10" t="s">
        <v>2553</v>
      </c>
    </row>
    <row r="524" spans="6:10" x14ac:dyDescent="0.25">
      <c r="F524" s="8" t="s">
        <v>7</v>
      </c>
      <c r="G524" s="8" t="s">
        <v>1691</v>
      </c>
      <c r="H524" s="1">
        <v>82793</v>
      </c>
      <c r="I524" s="10" t="s">
        <v>13383</v>
      </c>
      <c r="J524" s="10" t="s">
        <v>2553</v>
      </c>
    </row>
    <row r="525" spans="6:10" x14ac:dyDescent="0.25">
      <c r="F525" s="8" t="s">
        <v>7</v>
      </c>
      <c r="G525" s="8" t="s">
        <v>1692</v>
      </c>
      <c r="H525" s="1">
        <v>82794</v>
      </c>
      <c r="I525" s="10" t="s">
        <v>13384</v>
      </c>
      <c r="J525" s="10" t="s">
        <v>2553</v>
      </c>
    </row>
    <row r="526" spans="6:10" x14ac:dyDescent="0.25">
      <c r="F526" s="8" t="s">
        <v>7</v>
      </c>
      <c r="G526" s="8" t="s">
        <v>1693</v>
      </c>
      <c r="H526" s="1">
        <v>82795</v>
      </c>
      <c r="I526" s="10" t="s">
        <v>13385</v>
      </c>
      <c r="J526" s="10" t="s">
        <v>2553</v>
      </c>
    </row>
    <row r="527" spans="6:10" x14ac:dyDescent="0.25">
      <c r="F527" s="8" t="s">
        <v>7</v>
      </c>
      <c r="G527" s="8" t="s">
        <v>1694</v>
      </c>
      <c r="H527" s="1">
        <v>82796</v>
      </c>
      <c r="I527" s="10" t="s">
        <v>13386</v>
      </c>
      <c r="J527" s="10" t="s">
        <v>2553</v>
      </c>
    </row>
    <row r="528" spans="6:10" x14ac:dyDescent="0.25">
      <c r="F528" s="8" t="s">
        <v>7</v>
      </c>
      <c r="G528" s="8" t="s">
        <v>1695</v>
      </c>
      <c r="H528" s="1">
        <v>82797</v>
      </c>
      <c r="I528" s="10" t="s">
        <v>13387</v>
      </c>
      <c r="J528" s="10" t="s">
        <v>2553</v>
      </c>
    </row>
    <row r="529" spans="6:10" x14ac:dyDescent="0.25">
      <c r="F529" s="8" t="s">
        <v>7</v>
      </c>
      <c r="G529" s="8" t="s">
        <v>1696</v>
      </c>
      <c r="H529" s="1">
        <v>82798</v>
      </c>
      <c r="I529" s="10" t="s">
        <v>13388</v>
      </c>
      <c r="J529" s="10" t="s">
        <v>2553</v>
      </c>
    </row>
    <row r="530" spans="6:10" x14ac:dyDescent="0.25">
      <c r="F530" s="8" t="s">
        <v>7</v>
      </c>
      <c r="G530" s="8" t="s">
        <v>1697</v>
      </c>
      <c r="H530" s="1">
        <v>82799</v>
      </c>
      <c r="I530" s="10" t="s">
        <v>13389</v>
      </c>
      <c r="J530" s="10" t="s">
        <v>2553</v>
      </c>
    </row>
    <row r="531" spans="6:10" x14ac:dyDescent="0.25">
      <c r="F531" s="8" t="s">
        <v>7</v>
      </c>
      <c r="G531" s="8" t="s">
        <v>1797</v>
      </c>
      <c r="H531" s="1">
        <v>82800</v>
      </c>
      <c r="I531" s="10" t="s">
        <v>13390</v>
      </c>
      <c r="J531" s="10" t="s">
        <v>2553</v>
      </c>
    </row>
    <row r="532" spans="6:10" x14ac:dyDescent="0.25">
      <c r="F532" s="8" t="s">
        <v>7</v>
      </c>
      <c r="G532" s="8" t="s">
        <v>1798</v>
      </c>
      <c r="H532" s="1">
        <v>82801</v>
      </c>
      <c r="I532" s="10" t="s">
        <v>13391</v>
      </c>
      <c r="J532" s="10" t="s">
        <v>2553</v>
      </c>
    </row>
    <row r="533" spans="6:10" x14ac:dyDescent="0.25">
      <c r="F533" s="8" t="s">
        <v>7</v>
      </c>
      <c r="G533" s="8" t="s">
        <v>1799</v>
      </c>
      <c r="H533" s="1">
        <v>82802</v>
      </c>
      <c r="I533" s="10" t="s">
        <v>13392</v>
      </c>
      <c r="J533" s="10" t="s">
        <v>2553</v>
      </c>
    </row>
    <row r="534" spans="6:10" x14ac:dyDescent="0.25">
      <c r="F534" s="8" t="s">
        <v>7</v>
      </c>
      <c r="G534" s="8" t="s">
        <v>1800</v>
      </c>
      <c r="H534" s="1">
        <v>82803</v>
      </c>
      <c r="I534" s="10" t="s">
        <v>13393</v>
      </c>
      <c r="J534" s="10" t="s">
        <v>2553</v>
      </c>
    </row>
    <row r="535" spans="6:10" x14ac:dyDescent="0.25">
      <c r="F535" s="8" t="s">
        <v>7</v>
      </c>
      <c r="G535" s="8" t="s">
        <v>1801</v>
      </c>
      <c r="H535" s="1">
        <v>82804</v>
      </c>
      <c r="I535" s="10" t="s">
        <v>13394</v>
      </c>
      <c r="J535" s="10" t="s">
        <v>2553</v>
      </c>
    </row>
    <row r="536" spans="6:10" x14ac:dyDescent="0.25">
      <c r="F536" s="8" t="s">
        <v>7</v>
      </c>
      <c r="G536" s="8" t="s">
        <v>1802</v>
      </c>
      <c r="H536" s="1">
        <v>82805</v>
      </c>
      <c r="I536" s="10" t="s">
        <v>13395</v>
      </c>
      <c r="J536" s="10" t="s">
        <v>2553</v>
      </c>
    </row>
    <row r="537" spans="6:10" x14ac:dyDescent="0.25">
      <c r="F537" s="8" t="s">
        <v>7</v>
      </c>
      <c r="G537" s="8" t="s">
        <v>1803</v>
      </c>
      <c r="H537" s="1">
        <v>82806</v>
      </c>
      <c r="I537" s="10" t="s">
        <v>13396</v>
      </c>
      <c r="J537" s="10" t="s">
        <v>2553</v>
      </c>
    </row>
    <row r="538" spans="6:10" x14ac:dyDescent="0.25">
      <c r="F538" s="8" t="s">
        <v>7</v>
      </c>
      <c r="G538" s="8" t="s">
        <v>1804</v>
      </c>
      <c r="H538" s="1">
        <v>82807</v>
      </c>
      <c r="I538" s="10" t="s">
        <v>13397</v>
      </c>
      <c r="J538" s="10" t="s">
        <v>2553</v>
      </c>
    </row>
    <row r="539" spans="6:10" x14ac:dyDescent="0.25">
      <c r="F539" s="8" t="s">
        <v>7</v>
      </c>
      <c r="G539" s="8" t="s">
        <v>1805</v>
      </c>
      <c r="H539" s="1">
        <v>82808</v>
      </c>
      <c r="I539" s="10" t="s">
        <v>13398</v>
      </c>
      <c r="J539" s="10" t="s">
        <v>2553</v>
      </c>
    </row>
    <row r="540" spans="6:10" x14ac:dyDescent="0.25">
      <c r="F540" s="8" t="s">
        <v>7</v>
      </c>
      <c r="G540" s="8" t="s">
        <v>1806</v>
      </c>
      <c r="H540" s="1">
        <v>82809</v>
      </c>
      <c r="I540" s="10" t="s">
        <v>13399</v>
      </c>
      <c r="J540" s="10" t="s">
        <v>2553</v>
      </c>
    </row>
    <row r="541" spans="6:10" x14ac:dyDescent="0.25">
      <c r="F541" s="8" t="s">
        <v>7</v>
      </c>
      <c r="G541" s="8" t="s">
        <v>1807</v>
      </c>
      <c r="H541" s="1">
        <v>82810</v>
      </c>
      <c r="I541" s="10" t="s">
        <v>13400</v>
      </c>
      <c r="J541" s="10" t="s">
        <v>2553</v>
      </c>
    </row>
    <row r="542" spans="6:10" x14ac:dyDescent="0.25">
      <c r="F542" s="8" t="s">
        <v>7</v>
      </c>
      <c r="G542" s="8" t="s">
        <v>1907</v>
      </c>
      <c r="H542" s="1">
        <v>82811</v>
      </c>
      <c r="I542" s="10" t="s">
        <v>13401</v>
      </c>
      <c r="J542" s="10" t="s">
        <v>2553</v>
      </c>
    </row>
    <row r="543" spans="6:10" x14ac:dyDescent="0.25">
      <c r="F543" s="8" t="s">
        <v>7</v>
      </c>
      <c r="G543" s="8" t="s">
        <v>1908</v>
      </c>
      <c r="H543" s="1">
        <v>82812</v>
      </c>
      <c r="I543" s="10" t="s">
        <v>13402</v>
      </c>
      <c r="J543" s="10" t="s">
        <v>2553</v>
      </c>
    </row>
    <row r="544" spans="6:10" x14ac:dyDescent="0.25">
      <c r="F544" s="8" t="s">
        <v>7</v>
      </c>
      <c r="G544" s="8" t="s">
        <v>1909</v>
      </c>
      <c r="H544" s="1">
        <v>82813</v>
      </c>
      <c r="I544" s="10" t="s">
        <v>13403</v>
      </c>
      <c r="J544" s="10" t="s">
        <v>2553</v>
      </c>
    </row>
    <row r="545" spans="6:10" x14ac:dyDescent="0.25">
      <c r="F545" s="8" t="s">
        <v>7</v>
      </c>
      <c r="G545" s="8" t="s">
        <v>1910</v>
      </c>
      <c r="H545" s="1">
        <v>82814</v>
      </c>
      <c r="I545" s="10" t="s">
        <v>13404</v>
      </c>
      <c r="J545" s="10" t="s">
        <v>2553</v>
      </c>
    </row>
    <row r="546" spans="6:10" x14ac:dyDescent="0.25">
      <c r="F546" s="8" t="s">
        <v>7</v>
      </c>
      <c r="G546" s="8" t="s">
        <v>1911</v>
      </c>
      <c r="H546" s="1">
        <v>82815</v>
      </c>
      <c r="I546" s="10" t="s">
        <v>13405</v>
      </c>
      <c r="J546" s="10" t="s">
        <v>2553</v>
      </c>
    </row>
    <row r="547" spans="6:10" x14ac:dyDescent="0.25">
      <c r="F547" s="8" t="s">
        <v>7</v>
      </c>
      <c r="G547" s="8" t="s">
        <v>1912</v>
      </c>
      <c r="H547" s="1">
        <v>82816</v>
      </c>
      <c r="I547" s="10" t="s">
        <v>13406</v>
      </c>
      <c r="J547" s="10" t="s">
        <v>2553</v>
      </c>
    </row>
    <row r="548" spans="6:10" x14ac:dyDescent="0.25">
      <c r="F548" s="8" t="s">
        <v>7</v>
      </c>
      <c r="G548" s="8" t="s">
        <v>1913</v>
      </c>
      <c r="H548" s="1">
        <v>82817</v>
      </c>
      <c r="I548" s="10" t="s">
        <v>13407</v>
      </c>
      <c r="J548" s="10" t="s">
        <v>2553</v>
      </c>
    </row>
    <row r="549" spans="6:10" x14ac:dyDescent="0.25">
      <c r="F549" s="8" t="s">
        <v>7</v>
      </c>
      <c r="G549" s="8" t="s">
        <v>1914</v>
      </c>
      <c r="H549" s="1">
        <v>82818</v>
      </c>
      <c r="I549" s="10" t="s">
        <v>13408</v>
      </c>
      <c r="J549" s="10" t="s">
        <v>2553</v>
      </c>
    </row>
    <row r="550" spans="6:10" x14ac:dyDescent="0.25">
      <c r="F550" s="8" t="s">
        <v>7</v>
      </c>
      <c r="G550" s="8" t="s">
        <v>1915</v>
      </c>
      <c r="H550" s="1">
        <v>82819</v>
      </c>
      <c r="I550" s="10" t="s">
        <v>13409</v>
      </c>
      <c r="J550" s="10" t="s">
        <v>2553</v>
      </c>
    </row>
    <row r="551" spans="6:10" x14ac:dyDescent="0.25">
      <c r="F551" s="8" t="s">
        <v>7</v>
      </c>
      <c r="G551" s="8" t="s">
        <v>1916</v>
      </c>
      <c r="H551" s="1">
        <v>82820</v>
      </c>
      <c r="I551" s="10" t="s">
        <v>13410</v>
      </c>
      <c r="J551" s="10" t="s">
        <v>2553</v>
      </c>
    </row>
    <row r="552" spans="6:10" x14ac:dyDescent="0.25">
      <c r="F552" s="8" t="s">
        <v>7</v>
      </c>
      <c r="G552" s="8" t="s">
        <v>1917</v>
      </c>
      <c r="H552" s="1">
        <v>82821</v>
      </c>
      <c r="I552" s="10" t="s">
        <v>13411</v>
      </c>
      <c r="J552" s="10" t="s">
        <v>2553</v>
      </c>
    </row>
    <row r="553" spans="6:10" x14ac:dyDescent="0.25">
      <c r="F553" s="8" t="s">
        <v>7</v>
      </c>
      <c r="G553" s="8" t="s">
        <v>2017</v>
      </c>
      <c r="H553" s="1">
        <v>82822</v>
      </c>
      <c r="I553" s="10" t="s">
        <v>13412</v>
      </c>
      <c r="J553" s="10" t="s">
        <v>2553</v>
      </c>
    </row>
    <row r="554" spans="6:10" x14ac:dyDescent="0.25">
      <c r="F554" s="8" t="s">
        <v>7</v>
      </c>
      <c r="G554" s="8" t="s">
        <v>2018</v>
      </c>
      <c r="H554" s="1">
        <v>82823</v>
      </c>
      <c r="I554" s="10" t="s">
        <v>13413</v>
      </c>
      <c r="J554" s="10" t="s">
        <v>2553</v>
      </c>
    </row>
    <row r="555" spans="6:10" x14ac:dyDescent="0.25">
      <c r="F555" s="8" t="s">
        <v>7</v>
      </c>
      <c r="G555" s="8" t="s">
        <v>2019</v>
      </c>
      <c r="H555" s="1">
        <v>82824</v>
      </c>
      <c r="I555" s="10" t="s">
        <v>13414</v>
      </c>
      <c r="J555" s="10" t="s">
        <v>2553</v>
      </c>
    </row>
    <row r="556" spans="6:10" x14ac:dyDescent="0.25">
      <c r="F556" s="8" t="s">
        <v>7</v>
      </c>
      <c r="G556" s="8" t="s">
        <v>2020</v>
      </c>
      <c r="H556" s="1">
        <v>82825</v>
      </c>
      <c r="I556" s="10" t="s">
        <v>13415</v>
      </c>
      <c r="J556" s="10" t="s">
        <v>2553</v>
      </c>
    </row>
    <row r="557" spans="6:10" x14ac:dyDescent="0.25">
      <c r="F557" s="8" t="s">
        <v>7</v>
      </c>
      <c r="G557" s="8" t="s">
        <v>2021</v>
      </c>
      <c r="H557" s="1">
        <v>82826</v>
      </c>
      <c r="I557" s="10" t="s">
        <v>13416</v>
      </c>
      <c r="J557" s="10" t="s">
        <v>2553</v>
      </c>
    </row>
    <row r="558" spans="6:10" x14ac:dyDescent="0.25">
      <c r="F558" s="8" t="s">
        <v>7</v>
      </c>
      <c r="G558" s="8" t="s">
        <v>2022</v>
      </c>
      <c r="H558" s="1">
        <v>82827</v>
      </c>
      <c r="I558" s="10" t="s">
        <v>13417</v>
      </c>
      <c r="J558" s="10" t="s">
        <v>2553</v>
      </c>
    </row>
    <row r="559" spans="6:10" x14ac:dyDescent="0.25">
      <c r="F559" s="8" t="s">
        <v>7</v>
      </c>
      <c r="G559" s="8" t="s">
        <v>2023</v>
      </c>
      <c r="H559" s="1">
        <v>82828</v>
      </c>
      <c r="I559" s="10" t="s">
        <v>13418</v>
      </c>
      <c r="J559" s="10" t="s">
        <v>2553</v>
      </c>
    </row>
    <row r="560" spans="6:10" x14ac:dyDescent="0.25">
      <c r="F560" s="8" t="s">
        <v>7</v>
      </c>
      <c r="G560" s="8" t="s">
        <v>2024</v>
      </c>
      <c r="H560" s="1">
        <v>82829</v>
      </c>
      <c r="I560" s="10" t="s">
        <v>13419</v>
      </c>
      <c r="J560" s="10" t="s">
        <v>2553</v>
      </c>
    </row>
    <row r="561" spans="6:10" x14ac:dyDescent="0.25">
      <c r="F561" s="8" t="s">
        <v>7</v>
      </c>
      <c r="G561" s="8" t="s">
        <v>2025</v>
      </c>
      <c r="H561" s="1">
        <v>82830</v>
      </c>
      <c r="I561" s="10" t="s">
        <v>13420</v>
      </c>
      <c r="J561" s="10" t="s">
        <v>2553</v>
      </c>
    </row>
    <row r="562" spans="6:10" x14ac:dyDescent="0.25">
      <c r="F562" s="8" t="s">
        <v>7</v>
      </c>
      <c r="G562" s="8" t="s">
        <v>2026</v>
      </c>
      <c r="H562" s="1">
        <v>82831</v>
      </c>
      <c r="I562" s="10" t="s">
        <v>13421</v>
      </c>
      <c r="J562" s="10" t="s">
        <v>2553</v>
      </c>
    </row>
    <row r="563" spans="6:10" x14ac:dyDescent="0.25">
      <c r="F563" s="8" t="s">
        <v>7</v>
      </c>
      <c r="G563" s="8" t="s">
        <v>2027</v>
      </c>
      <c r="H563" s="1">
        <v>82832</v>
      </c>
      <c r="I563" s="10" t="s">
        <v>13422</v>
      </c>
      <c r="J563" s="10" t="s">
        <v>2553</v>
      </c>
    </row>
    <row r="564" spans="6:10" x14ac:dyDescent="0.25">
      <c r="F564" s="8" t="s">
        <v>7</v>
      </c>
      <c r="G564" s="8" t="s">
        <v>2127</v>
      </c>
      <c r="H564" s="1">
        <v>82833</v>
      </c>
      <c r="I564" s="10" t="s">
        <v>13423</v>
      </c>
      <c r="J564" s="10" t="s">
        <v>2553</v>
      </c>
    </row>
    <row r="565" spans="6:10" x14ac:dyDescent="0.25">
      <c r="F565" s="8" t="s">
        <v>7</v>
      </c>
      <c r="G565" s="8" t="s">
        <v>2128</v>
      </c>
      <c r="H565" s="1">
        <v>82834</v>
      </c>
      <c r="I565" s="10" t="s">
        <v>13424</v>
      </c>
      <c r="J565" s="10" t="s">
        <v>2553</v>
      </c>
    </row>
    <row r="566" spans="6:10" x14ac:dyDescent="0.25">
      <c r="F566" s="8" t="s">
        <v>7</v>
      </c>
      <c r="G566" s="8" t="s">
        <v>2129</v>
      </c>
      <c r="H566" s="1">
        <v>82835</v>
      </c>
      <c r="I566" s="10" t="s">
        <v>13425</v>
      </c>
      <c r="J566" s="10" t="s">
        <v>2553</v>
      </c>
    </row>
    <row r="567" spans="6:10" x14ac:dyDescent="0.25">
      <c r="F567" s="8" t="s">
        <v>7</v>
      </c>
      <c r="G567" s="8" t="s">
        <v>2130</v>
      </c>
      <c r="H567" s="1">
        <v>82836</v>
      </c>
      <c r="I567" s="10" t="s">
        <v>13426</v>
      </c>
      <c r="J567" s="10" t="s">
        <v>2553</v>
      </c>
    </row>
    <row r="568" spans="6:10" x14ac:dyDescent="0.25">
      <c r="F568" s="8" t="s">
        <v>7</v>
      </c>
      <c r="G568" s="8" t="s">
        <v>2131</v>
      </c>
      <c r="H568" s="1">
        <v>82837</v>
      </c>
      <c r="I568" s="10" t="s">
        <v>13427</v>
      </c>
      <c r="J568" s="10" t="s">
        <v>2553</v>
      </c>
    </row>
    <row r="569" spans="6:10" x14ac:dyDescent="0.25">
      <c r="F569" s="8" t="s">
        <v>7</v>
      </c>
      <c r="G569" s="8" t="s">
        <v>2132</v>
      </c>
      <c r="H569" s="1">
        <v>82838</v>
      </c>
      <c r="I569" s="10" t="s">
        <v>13428</v>
      </c>
      <c r="J569" s="10" t="s">
        <v>2553</v>
      </c>
    </row>
    <row r="570" spans="6:10" x14ac:dyDescent="0.25">
      <c r="F570" s="8" t="s">
        <v>7</v>
      </c>
      <c r="G570" s="8" t="s">
        <v>2133</v>
      </c>
      <c r="H570" s="1">
        <v>82839</v>
      </c>
      <c r="I570" s="10" t="s">
        <v>13429</v>
      </c>
      <c r="J570" s="10" t="s">
        <v>2553</v>
      </c>
    </row>
    <row r="571" spans="6:10" x14ac:dyDescent="0.25">
      <c r="F571" s="8" t="s">
        <v>7</v>
      </c>
      <c r="G571" s="8" t="s">
        <v>2134</v>
      </c>
      <c r="H571" s="1">
        <v>82840</v>
      </c>
      <c r="I571" s="10" t="s">
        <v>13430</v>
      </c>
      <c r="J571" s="10" t="s">
        <v>2553</v>
      </c>
    </row>
    <row r="572" spans="6:10" x14ac:dyDescent="0.25">
      <c r="F572" s="8" t="s">
        <v>7</v>
      </c>
      <c r="G572" s="8" t="s">
        <v>2135</v>
      </c>
      <c r="H572" s="1">
        <v>82841</v>
      </c>
      <c r="I572" s="10" t="s">
        <v>13431</v>
      </c>
      <c r="J572" s="10" t="s">
        <v>2553</v>
      </c>
    </row>
    <row r="573" spans="6:10" x14ac:dyDescent="0.25">
      <c r="F573" s="8" t="s">
        <v>7</v>
      </c>
      <c r="G573" s="8" t="s">
        <v>2136</v>
      </c>
      <c r="H573" s="1">
        <v>82842</v>
      </c>
      <c r="I573" s="10" t="s">
        <v>13432</v>
      </c>
      <c r="J573" s="10" t="s">
        <v>2553</v>
      </c>
    </row>
    <row r="574" spans="6:10" x14ac:dyDescent="0.25">
      <c r="F574" s="8" t="s">
        <v>7</v>
      </c>
      <c r="G574" s="8" t="s">
        <v>2137</v>
      </c>
      <c r="H574" s="1">
        <v>82843</v>
      </c>
      <c r="I574" s="10" t="s">
        <v>13433</v>
      </c>
      <c r="J574" s="10" t="s">
        <v>2553</v>
      </c>
    </row>
    <row r="575" spans="6:10" x14ac:dyDescent="0.25">
      <c r="F575" s="8" t="s">
        <v>7</v>
      </c>
      <c r="G575" s="8" t="s">
        <v>2237</v>
      </c>
      <c r="H575" s="1">
        <v>82844</v>
      </c>
      <c r="I575" s="10" t="s">
        <v>13434</v>
      </c>
      <c r="J575" s="10" t="s">
        <v>2553</v>
      </c>
    </row>
    <row r="576" spans="6:10" x14ac:dyDescent="0.25">
      <c r="F576" s="8" t="s">
        <v>7</v>
      </c>
      <c r="G576" s="8" t="s">
        <v>2238</v>
      </c>
      <c r="H576" s="1">
        <v>82845</v>
      </c>
      <c r="I576" s="10" t="s">
        <v>13435</v>
      </c>
      <c r="J576" s="10" t="s">
        <v>2553</v>
      </c>
    </row>
    <row r="577" spans="6:10" x14ac:dyDescent="0.25">
      <c r="F577" s="8" t="s">
        <v>7</v>
      </c>
      <c r="G577" s="8" t="s">
        <v>2239</v>
      </c>
      <c r="H577" s="1">
        <v>82846</v>
      </c>
      <c r="I577" s="10" t="s">
        <v>13436</v>
      </c>
      <c r="J577" s="10" t="s">
        <v>2553</v>
      </c>
    </row>
    <row r="578" spans="6:10" x14ac:dyDescent="0.25">
      <c r="F578" s="8" t="s">
        <v>7</v>
      </c>
      <c r="G578" s="8" t="s">
        <v>2240</v>
      </c>
      <c r="H578" s="1">
        <v>82847</v>
      </c>
      <c r="I578" s="10" t="s">
        <v>13437</v>
      </c>
      <c r="J578" s="10" t="s">
        <v>2553</v>
      </c>
    </row>
    <row r="579" spans="6:10" x14ac:dyDescent="0.25">
      <c r="F579" s="8" t="s">
        <v>7</v>
      </c>
      <c r="G579" s="8" t="s">
        <v>2241</v>
      </c>
      <c r="H579" s="1">
        <v>82848</v>
      </c>
      <c r="I579" s="10" t="s">
        <v>13438</v>
      </c>
      <c r="J579" s="10" t="s">
        <v>2553</v>
      </c>
    </row>
    <row r="580" spans="6:10" x14ac:dyDescent="0.25">
      <c r="F580" s="8" t="s">
        <v>7</v>
      </c>
      <c r="G580" s="8" t="s">
        <v>2242</v>
      </c>
      <c r="H580" s="1">
        <v>82849</v>
      </c>
      <c r="I580" s="10" t="s">
        <v>13439</v>
      </c>
      <c r="J580" s="10" t="s">
        <v>2553</v>
      </c>
    </row>
    <row r="581" spans="6:10" x14ac:dyDescent="0.25">
      <c r="F581" s="8" t="s">
        <v>7</v>
      </c>
      <c r="G581" s="8" t="s">
        <v>2243</v>
      </c>
      <c r="H581" s="1">
        <v>82850</v>
      </c>
      <c r="I581" s="10" t="s">
        <v>13440</v>
      </c>
      <c r="J581" s="10" t="s">
        <v>2553</v>
      </c>
    </row>
    <row r="582" spans="6:10" x14ac:dyDescent="0.25">
      <c r="F582" s="8" t="s">
        <v>7</v>
      </c>
      <c r="G582" s="8" t="s">
        <v>2244</v>
      </c>
      <c r="H582" s="1">
        <v>82851</v>
      </c>
      <c r="I582" s="10" t="s">
        <v>13441</v>
      </c>
      <c r="J582" s="10" t="s">
        <v>2553</v>
      </c>
    </row>
    <row r="583" spans="6:10" x14ac:dyDescent="0.25">
      <c r="F583" s="8" t="s">
        <v>7</v>
      </c>
      <c r="G583" s="8" t="s">
        <v>2245</v>
      </c>
      <c r="H583" s="1">
        <v>82852</v>
      </c>
      <c r="I583" s="10" t="s">
        <v>13442</v>
      </c>
      <c r="J583" s="10" t="s">
        <v>2553</v>
      </c>
    </row>
    <row r="584" spans="6:10" x14ac:dyDescent="0.25">
      <c r="F584" s="8" t="s">
        <v>7</v>
      </c>
      <c r="G584" s="8" t="s">
        <v>2246</v>
      </c>
      <c r="H584" s="1">
        <v>82853</v>
      </c>
      <c r="I584" s="10" t="s">
        <v>13443</v>
      </c>
      <c r="J584" s="10" t="s">
        <v>2553</v>
      </c>
    </row>
    <row r="585" spans="6:10" x14ac:dyDescent="0.25">
      <c r="F585" s="8" t="s">
        <v>7</v>
      </c>
      <c r="G585" s="8" t="s">
        <v>2247</v>
      </c>
      <c r="H585" s="1">
        <v>82854</v>
      </c>
      <c r="I585" s="10" t="s">
        <v>13444</v>
      </c>
      <c r="J585" s="10" t="s">
        <v>2553</v>
      </c>
    </row>
    <row r="586" spans="6:10" x14ac:dyDescent="0.25">
      <c r="F586" s="8" t="s">
        <v>7</v>
      </c>
      <c r="G586" s="8" t="s">
        <v>2347</v>
      </c>
      <c r="H586" s="1">
        <v>82855</v>
      </c>
      <c r="I586" s="10" t="s">
        <v>13445</v>
      </c>
      <c r="J586" s="10" t="s">
        <v>2553</v>
      </c>
    </row>
    <row r="587" spans="6:10" x14ac:dyDescent="0.25">
      <c r="F587" s="8" t="s">
        <v>7</v>
      </c>
      <c r="G587" s="8" t="s">
        <v>2348</v>
      </c>
      <c r="H587" s="1">
        <v>82856</v>
      </c>
      <c r="I587" s="10" t="s">
        <v>13446</v>
      </c>
      <c r="J587" s="10" t="s">
        <v>2553</v>
      </c>
    </row>
    <row r="588" spans="6:10" x14ac:dyDescent="0.25">
      <c r="F588" s="8" t="s">
        <v>7</v>
      </c>
      <c r="G588" s="8" t="s">
        <v>2349</v>
      </c>
      <c r="H588" s="1">
        <v>82857</v>
      </c>
      <c r="I588" s="10" t="s">
        <v>13447</v>
      </c>
      <c r="J588" s="10" t="s">
        <v>2553</v>
      </c>
    </row>
    <row r="589" spans="6:10" x14ac:dyDescent="0.25">
      <c r="F589" s="8" t="s">
        <v>7</v>
      </c>
      <c r="G589" s="8" t="s">
        <v>2350</v>
      </c>
      <c r="H589" s="1">
        <v>82858</v>
      </c>
      <c r="I589" s="10" t="s">
        <v>13448</v>
      </c>
      <c r="J589" s="10" t="s">
        <v>2553</v>
      </c>
    </row>
    <row r="590" spans="6:10" x14ac:dyDescent="0.25">
      <c r="F590" s="8" t="s">
        <v>7</v>
      </c>
      <c r="G590" s="8" t="s">
        <v>2351</v>
      </c>
      <c r="H590" s="1">
        <v>82859</v>
      </c>
      <c r="I590" s="10" t="s">
        <v>13449</v>
      </c>
      <c r="J590" s="10" t="s">
        <v>2553</v>
      </c>
    </row>
    <row r="591" spans="6:10" x14ac:dyDescent="0.25">
      <c r="F591" s="8" t="s">
        <v>7</v>
      </c>
      <c r="G591" s="8" t="s">
        <v>2352</v>
      </c>
      <c r="H591" s="1">
        <v>82860</v>
      </c>
      <c r="I591" s="10" t="s">
        <v>13450</v>
      </c>
      <c r="J591" s="10" t="s">
        <v>2553</v>
      </c>
    </row>
    <row r="592" spans="6:10" x14ac:dyDescent="0.25">
      <c r="F592" s="8" t="s">
        <v>7</v>
      </c>
      <c r="G592" s="8" t="s">
        <v>2353</v>
      </c>
      <c r="H592" s="1">
        <v>82861</v>
      </c>
      <c r="I592" s="10" t="s">
        <v>13451</v>
      </c>
      <c r="J592" s="10" t="s">
        <v>2553</v>
      </c>
    </row>
    <row r="593" spans="6:10" x14ac:dyDescent="0.25">
      <c r="F593" s="8" t="s">
        <v>7</v>
      </c>
      <c r="G593" s="8" t="s">
        <v>2354</v>
      </c>
      <c r="H593" s="1">
        <v>82862</v>
      </c>
      <c r="I593" s="10" t="s">
        <v>13452</v>
      </c>
      <c r="J593" s="10" t="s">
        <v>2553</v>
      </c>
    </row>
    <row r="594" spans="6:10" x14ac:dyDescent="0.25">
      <c r="F594" s="8" t="s">
        <v>7</v>
      </c>
      <c r="G594" s="8" t="s">
        <v>2355</v>
      </c>
      <c r="H594" s="1">
        <v>82863</v>
      </c>
      <c r="I594" s="10" t="s">
        <v>13453</v>
      </c>
      <c r="J594" s="10" t="s">
        <v>2553</v>
      </c>
    </row>
    <row r="595" spans="6:10" x14ac:dyDescent="0.25">
      <c r="F595" s="8" t="s">
        <v>7</v>
      </c>
      <c r="G595" s="8" t="s">
        <v>2356</v>
      </c>
      <c r="H595" s="1">
        <v>82864</v>
      </c>
      <c r="I595" s="10" t="s">
        <v>13454</v>
      </c>
      <c r="J595" s="10" t="s">
        <v>2553</v>
      </c>
    </row>
    <row r="596" spans="6:10" x14ac:dyDescent="0.25">
      <c r="F596" s="8" t="s">
        <v>7</v>
      </c>
      <c r="G596" s="8" t="s">
        <v>2357</v>
      </c>
      <c r="H596" s="1">
        <v>82865</v>
      </c>
      <c r="I596" s="10" t="s">
        <v>13455</v>
      </c>
      <c r="J596" s="10" t="s">
        <v>2553</v>
      </c>
    </row>
    <row r="597" spans="6:10" x14ac:dyDescent="0.25">
      <c r="F597" s="8" t="s">
        <v>7</v>
      </c>
      <c r="G597" s="8" t="s">
        <v>2457</v>
      </c>
      <c r="H597" s="1">
        <v>82866</v>
      </c>
      <c r="I597" s="10" t="s">
        <v>13456</v>
      </c>
      <c r="J597" s="10" t="s">
        <v>2553</v>
      </c>
    </row>
    <row r="598" spans="6:10" x14ac:dyDescent="0.25">
      <c r="F598" s="8" t="s">
        <v>7</v>
      </c>
      <c r="G598" s="8" t="s">
        <v>2458</v>
      </c>
      <c r="H598" s="1">
        <v>82867</v>
      </c>
      <c r="I598" s="10" t="s">
        <v>13457</v>
      </c>
      <c r="J598" s="10" t="s">
        <v>2553</v>
      </c>
    </row>
    <row r="599" spans="6:10" x14ac:dyDescent="0.25">
      <c r="F599" s="8" t="s">
        <v>7</v>
      </c>
      <c r="G599" s="8" t="s">
        <v>2459</v>
      </c>
      <c r="H599" s="1">
        <v>82868</v>
      </c>
      <c r="I599" s="10" t="s">
        <v>13458</v>
      </c>
      <c r="J599" s="10" t="s">
        <v>2553</v>
      </c>
    </row>
    <row r="600" spans="6:10" x14ac:dyDescent="0.25">
      <c r="F600" s="8" t="s">
        <v>7</v>
      </c>
      <c r="G600" s="8" t="s">
        <v>2460</v>
      </c>
      <c r="H600" s="1">
        <v>82869</v>
      </c>
      <c r="I600" s="10" t="s">
        <v>13459</v>
      </c>
      <c r="J600" s="10" t="s">
        <v>2553</v>
      </c>
    </row>
    <row r="601" spans="6:10" x14ac:dyDescent="0.25">
      <c r="F601" s="8" t="s">
        <v>7</v>
      </c>
      <c r="G601" s="8" t="s">
        <v>2461</v>
      </c>
      <c r="H601" s="1">
        <v>82870</v>
      </c>
      <c r="I601" s="10" t="s">
        <v>13460</v>
      </c>
      <c r="J601" s="10" t="s">
        <v>2553</v>
      </c>
    </row>
    <row r="602" spans="6:10" x14ac:dyDescent="0.25">
      <c r="F602" s="8" t="s">
        <v>7</v>
      </c>
      <c r="G602" s="8" t="s">
        <v>2462</v>
      </c>
      <c r="H602" s="1">
        <v>82871</v>
      </c>
      <c r="I602" s="10" t="s">
        <v>13461</v>
      </c>
      <c r="J602" s="10" t="s">
        <v>2553</v>
      </c>
    </row>
    <row r="603" spans="6:10" x14ac:dyDescent="0.25">
      <c r="F603" s="8" t="s">
        <v>7</v>
      </c>
      <c r="G603" s="8" t="s">
        <v>2463</v>
      </c>
      <c r="H603" s="1">
        <v>82872</v>
      </c>
      <c r="I603" s="10" t="s">
        <v>13462</v>
      </c>
      <c r="J603" s="10" t="s">
        <v>2553</v>
      </c>
    </row>
    <row r="604" spans="6:10" x14ac:dyDescent="0.25">
      <c r="F604" s="8" t="s">
        <v>7</v>
      </c>
      <c r="G604" s="8" t="s">
        <v>2464</v>
      </c>
      <c r="H604" s="1">
        <v>82873</v>
      </c>
      <c r="I604" s="10" t="s">
        <v>13463</v>
      </c>
      <c r="J604" s="10" t="s">
        <v>2553</v>
      </c>
    </row>
    <row r="605" spans="6:10" x14ac:dyDescent="0.25">
      <c r="F605" s="8" t="s">
        <v>7</v>
      </c>
      <c r="G605" s="8" t="s">
        <v>2465</v>
      </c>
      <c r="H605" s="1">
        <v>82874</v>
      </c>
      <c r="I605" s="10" t="s">
        <v>13464</v>
      </c>
      <c r="J605" s="10" t="s">
        <v>2553</v>
      </c>
    </row>
    <row r="606" spans="6:10" x14ac:dyDescent="0.25">
      <c r="F606" s="8" t="s">
        <v>7</v>
      </c>
      <c r="G606" s="8" t="s">
        <v>2466</v>
      </c>
      <c r="H606" s="1">
        <v>82875</v>
      </c>
      <c r="I606" s="10" t="s">
        <v>13465</v>
      </c>
      <c r="J606" s="10" t="s">
        <v>2553</v>
      </c>
    </row>
    <row r="607" spans="6:10" x14ac:dyDescent="0.25">
      <c r="F607" s="8" t="s">
        <v>7</v>
      </c>
      <c r="G607" s="8" t="s">
        <v>2467</v>
      </c>
      <c r="H607" s="1">
        <v>82876</v>
      </c>
      <c r="I607" s="10" t="s">
        <v>13466</v>
      </c>
      <c r="J607" s="10" t="s">
        <v>2553</v>
      </c>
    </row>
    <row r="608" spans="6:10" x14ac:dyDescent="0.25">
      <c r="F608" s="8" t="s">
        <v>7</v>
      </c>
      <c r="G608" s="8" t="s">
        <v>393</v>
      </c>
      <c r="H608" s="1">
        <v>82877</v>
      </c>
      <c r="I608" s="10" t="s">
        <v>13467</v>
      </c>
      <c r="J608" s="10" t="s">
        <v>2553</v>
      </c>
    </row>
    <row r="609" spans="6:10" x14ac:dyDescent="0.25">
      <c r="F609" s="8" t="s">
        <v>7</v>
      </c>
      <c r="G609" s="8" t="s">
        <v>533</v>
      </c>
      <c r="H609" s="1">
        <v>82878</v>
      </c>
      <c r="I609" s="10" t="s">
        <v>13468</v>
      </c>
      <c r="J609" s="10" t="s">
        <v>2553</v>
      </c>
    </row>
    <row r="610" spans="6:10" x14ac:dyDescent="0.25">
      <c r="F610" s="8" t="s">
        <v>7</v>
      </c>
      <c r="G610" s="8" t="s">
        <v>673</v>
      </c>
      <c r="H610" s="1">
        <v>82879</v>
      </c>
      <c r="I610" s="10" t="s">
        <v>13469</v>
      </c>
      <c r="J610" s="10" t="s">
        <v>2553</v>
      </c>
    </row>
    <row r="611" spans="6:10" x14ac:dyDescent="0.25">
      <c r="F611" s="8" t="s">
        <v>7</v>
      </c>
      <c r="G611" s="8" t="s">
        <v>813</v>
      </c>
      <c r="H611" s="1">
        <v>82880</v>
      </c>
      <c r="I611" s="10" t="s">
        <v>13470</v>
      </c>
      <c r="J611" s="10" t="s">
        <v>2553</v>
      </c>
    </row>
    <row r="612" spans="6:10" x14ac:dyDescent="0.25">
      <c r="F612" s="8" t="s">
        <v>7</v>
      </c>
      <c r="G612" s="8" t="s">
        <v>953</v>
      </c>
      <c r="H612" s="1">
        <v>82881</v>
      </c>
      <c r="I612" s="10" t="s">
        <v>13471</v>
      </c>
      <c r="J612" s="10" t="s">
        <v>2553</v>
      </c>
    </row>
    <row r="613" spans="6:10" x14ac:dyDescent="0.25">
      <c r="F613" s="8" t="s">
        <v>7</v>
      </c>
      <c r="G613" s="8" t="s">
        <v>1093</v>
      </c>
      <c r="H613" s="1">
        <v>82882</v>
      </c>
      <c r="I613" s="10" t="s">
        <v>13472</v>
      </c>
      <c r="J613" s="10" t="s">
        <v>2553</v>
      </c>
    </row>
    <row r="614" spans="6:10" x14ac:dyDescent="0.25">
      <c r="F614" s="8" t="s">
        <v>7</v>
      </c>
      <c r="G614" s="8" t="s">
        <v>1233</v>
      </c>
      <c r="H614" s="1">
        <v>82883</v>
      </c>
      <c r="I614" s="10" t="s">
        <v>13473</v>
      </c>
      <c r="J614" s="10" t="s">
        <v>2553</v>
      </c>
    </row>
    <row r="615" spans="6:10" x14ac:dyDescent="0.25">
      <c r="F615" s="8" t="s">
        <v>7</v>
      </c>
      <c r="G615" s="8" t="s">
        <v>1373</v>
      </c>
      <c r="H615" s="1">
        <v>82884</v>
      </c>
      <c r="I615" s="10" t="s">
        <v>13474</v>
      </c>
      <c r="J615" s="10" t="s">
        <v>2553</v>
      </c>
    </row>
    <row r="616" spans="6:10" x14ac:dyDescent="0.25">
      <c r="F616" s="8" t="s">
        <v>7</v>
      </c>
      <c r="G616" s="8" t="s">
        <v>1513</v>
      </c>
      <c r="H616" s="1">
        <v>82885</v>
      </c>
      <c r="I616" s="10" t="s">
        <v>13475</v>
      </c>
      <c r="J616" s="10" t="s">
        <v>2553</v>
      </c>
    </row>
    <row r="617" spans="6:10" x14ac:dyDescent="0.25">
      <c r="F617" s="8" t="s">
        <v>7</v>
      </c>
      <c r="G617" s="8" t="s">
        <v>247</v>
      </c>
      <c r="H617" s="1">
        <v>82886</v>
      </c>
      <c r="I617" s="10" t="s">
        <v>13476</v>
      </c>
      <c r="J617" s="10" t="s">
        <v>2553</v>
      </c>
    </row>
    <row r="618" spans="6:10" x14ac:dyDescent="0.25">
      <c r="F618" s="8" t="s">
        <v>7</v>
      </c>
      <c r="G618" s="8" t="s">
        <v>177</v>
      </c>
      <c r="H618" s="1">
        <v>82887</v>
      </c>
      <c r="I618" s="10" t="s">
        <v>13477</v>
      </c>
      <c r="J618" s="10" t="s">
        <v>2553</v>
      </c>
    </row>
    <row r="619" spans="6:10" x14ac:dyDescent="0.25">
      <c r="F619" s="8" t="s">
        <v>7</v>
      </c>
      <c r="G619" s="8" t="s">
        <v>394</v>
      </c>
      <c r="H619" s="1">
        <v>82888</v>
      </c>
      <c r="I619" s="10" t="s">
        <v>13478</v>
      </c>
      <c r="J619" s="10" t="s">
        <v>2553</v>
      </c>
    </row>
    <row r="620" spans="6:10" x14ac:dyDescent="0.25">
      <c r="F620" s="8" t="s">
        <v>7</v>
      </c>
      <c r="G620" s="8" t="s">
        <v>534</v>
      </c>
      <c r="H620" s="1">
        <v>82889</v>
      </c>
      <c r="I620" s="10" t="s">
        <v>13479</v>
      </c>
      <c r="J620" s="10" t="s">
        <v>2553</v>
      </c>
    </row>
    <row r="621" spans="6:10" x14ac:dyDescent="0.25">
      <c r="F621" s="8" t="s">
        <v>7</v>
      </c>
      <c r="G621" s="8" t="s">
        <v>674</v>
      </c>
      <c r="H621" s="1">
        <v>82890</v>
      </c>
      <c r="I621" s="10" t="s">
        <v>13480</v>
      </c>
      <c r="J621" s="10" t="s">
        <v>2553</v>
      </c>
    </row>
    <row r="622" spans="6:10" x14ac:dyDescent="0.25">
      <c r="F622" s="8" t="s">
        <v>7</v>
      </c>
      <c r="G622" s="8" t="s">
        <v>814</v>
      </c>
      <c r="H622" s="1">
        <v>82891</v>
      </c>
      <c r="I622" s="10" t="s">
        <v>13481</v>
      </c>
      <c r="J622" s="10" t="s">
        <v>2553</v>
      </c>
    </row>
    <row r="623" spans="6:10" x14ac:dyDescent="0.25">
      <c r="F623" s="8" t="s">
        <v>7</v>
      </c>
      <c r="G623" s="8" t="s">
        <v>954</v>
      </c>
      <c r="H623" s="1">
        <v>82892</v>
      </c>
      <c r="I623" s="10" t="s">
        <v>13482</v>
      </c>
      <c r="J623" s="10" t="s">
        <v>2553</v>
      </c>
    </row>
    <row r="624" spans="6:10" x14ac:dyDescent="0.25">
      <c r="F624" s="8" t="s">
        <v>7</v>
      </c>
      <c r="G624" s="8" t="s">
        <v>1094</v>
      </c>
      <c r="H624" s="1">
        <v>82893</v>
      </c>
      <c r="I624" s="10" t="s">
        <v>13483</v>
      </c>
      <c r="J624" s="10" t="s">
        <v>2553</v>
      </c>
    </row>
    <row r="625" spans="6:10" x14ac:dyDescent="0.25">
      <c r="F625" s="8" t="s">
        <v>7</v>
      </c>
      <c r="G625" s="8" t="s">
        <v>1234</v>
      </c>
      <c r="H625" s="1">
        <v>82894</v>
      </c>
      <c r="I625" s="10" t="s">
        <v>13484</v>
      </c>
      <c r="J625" s="10" t="s">
        <v>2553</v>
      </c>
    </row>
    <row r="626" spans="6:10" x14ac:dyDescent="0.25">
      <c r="F626" s="8" t="s">
        <v>7</v>
      </c>
      <c r="G626" s="8" t="s">
        <v>1374</v>
      </c>
      <c r="H626" s="1">
        <v>82895</v>
      </c>
      <c r="I626" s="10" t="s">
        <v>13485</v>
      </c>
      <c r="J626" s="10" t="s">
        <v>2553</v>
      </c>
    </row>
    <row r="627" spans="6:10" x14ac:dyDescent="0.25">
      <c r="F627" s="8" t="s">
        <v>7</v>
      </c>
      <c r="G627" s="8" t="s">
        <v>1514</v>
      </c>
      <c r="H627" s="1">
        <v>82896</v>
      </c>
      <c r="I627" s="10" t="s">
        <v>13486</v>
      </c>
      <c r="J627" s="10" t="s">
        <v>2553</v>
      </c>
    </row>
    <row r="628" spans="6:10" x14ac:dyDescent="0.25">
      <c r="F628" s="8" t="s">
        <v>7</v>
      </c>
      <c r="G628" s="8" t="s">
        <v>248</v>
      </c>
      <c r="H628" s="1">
        <v>82897</v>
      </c>
      <c r="I628" s="10" t="s">
        <v>13487</v>
      </c>
      <c r="J628" s="10" t="s">
        <v>2553</v>
      </c>
    </row>
    <row r="629" spans="6:10" x14ac:dyDescent="0.25">
      <c r="F629" s="8" t="s">
        <v>7</v>
      </c>
      <c r="G629" s="8" t="s">
        <v>178</v>
      </c>
      <c r="H629" s="1">
        <v>82898</v>
      </c>
      <c r="I629" s="10" t="s">
        <v>13488</v>
      </c>
      <c r="J629" s="10" t="s">
        <v>2553</v>
      </c>
    </row>
    <row r="630" spans="6:10" x14ac:dyDescent="0.25">
      <c r="F630" s="8" t="s">
        <v>7</v>
      </c>
      <c r="G630" s="8" t="s">
        <v>395</v>
      </c>
      <c r="H630" s="1">
        <v>82899</v>
      </c>
      <c r="I630" s="10" t="s">
        <v>13489</v>
      </c>
      <c r="J630" s="10" t="s">
        <v>2553</v>
      </c>
    </row>
    <row r="631" spans="6:10" x14ac:dyDescent="0.25">
      <c r="F631" s="8" t="s">
        <v>7</v>
      </c>
      <c r="G631" s="8" t="s">
        <v>535</v>
      </c>
      <c r="H631" s="1">
        <v>82900</v>
      </c>
      <c r="I631" s="10" t="s">
        <v>13490</v>
      </c>
      <c r="J631" s="10" t="s">
        <v>2553</v>
      </c>
    </row>
    <row r="632" spans="6:10" x14ac:dyDescent="0.25">
      <c r="F632" s="8" t="s">
        <v>7</v>
      </c>
      <c r="G632" s="8" t="s">
        <v>675</v>
      </c>
      <c r="H632" s="1">
        <v>82901</v>
      </c>
      <c r="I632" s="10" t="s">
        <v>13491</v>
      </c>
      <c r="J632" s="10" t="s">
        <v>2553</v>
      </c>
    </row>
    <row r="633" spans="6:10" x14ac:dyDescent="0.25">
      <c r="F633" s="8" t="s">
        <v>7</v>
      </c>
      <c r="G633" s="8" t="s">
        <v>815</v>
      </c>
      <c r="H633" s="1">
        <v>82902</v>
      </c>
      <c r="I633" s="10" t="s">
        <v>13492</v>
      </c>
      <c r="J633" s="10" t="s">
        <v>2553</v>
      </c>
    </row>
    <row r="634" spans="6:10" x14ac:dyDescent="0.25">
      <c r="F634" s="8" t="s">
        <v>7</v>
      </c>
      <c r="G634" s="8" t="s">
        <v>955</v>
      </c>
      <c r="H634" s="1">
        <v>82903</v>
      </c>
      <c r="I634" s="10" t="s">
        <v>13493</v>
      </c>
      <c r="J634" s="10" t="s">
        <v>2553</v>
      </c>
    </row>
    <row r="635" spans="6:10" x14ac:dyDescent="0.25">
      <c r="F635" s="8" t="s">
        <v>7</v>
      </c>
      <c r="G635" s="8" t="s">
        <v>1095</v>
      </c>
      <c r="H635" s="1">
        <v>82904</v>
      </c>
      <c r="I635" s="10" t="s">
        <v>13494</v>
      </c>
      <c r="J635" s="10" t="s">
        <v>2553</v>
      </c>
    </row>
    <row r="636" spans="6:10" x14ac:dyDescent="0.25">
      <c r="F636" s="8" t="s">
        <v>7</v>
      </c>
      <c r="G636" s="8" t="s">
        <v>1235</v>
      </c>
      <c r="H636" s="1">
        <v>82905</v>
      </c>
      <c r="I636" s="10" t="s">
        <v>13495</v>
      </c>
      <c r="J636" s="10" t="s">
        <v>2553</v>
      </c>
    </row>
    <row r="637" spans="6:10" x14ac:dyDescent="0.25">
      <c r="F637" s="8" t="s">
        <v>7</v>
      </c>
      <c r="G637" s="8" t="s">
        <v>1375</v>
      </c>
      <c r="H637" s="1">
        <v>82906</v>
      </c>
      <c r="I637" s="10" t="s">
        <v>13496</v>
      </c>
      <c r="J637" s="10" t="s">
        <v>2553</v>
      </c>
    </row>
    <row r="638" spans="6:10" x14ac:dyDescent="0.25">
      <c r="F638" s="8" t="s">
        <v>7</v>
      </c>
      <c r="G638" s="8" t="s">
        <v>1515</v>
      </c>
      <c r="H638" s="1">
        <v>82907</v>
      </c>
      <c r="I638" s="10" t="s">
        <v>13497</v>
      </c>
      <c r="J638" s="10" t="s">
        <v>2553</v>
      </c>
    </row>
    <row r="639" spans="6:10" x14ac:dyDescent="0.25">
      <c r="F639" s="8" t="s">
        <v>7</v>
      </c>
      <c r="G639" s="8" t="s">
        <v>249</v>
      </c>
      <c r="H639" s="1">
        <v>82908</v>
      </c>
      <c r="I639" s="10" t="s">
        <v>13498</v>
      </c>
      <c r="J639" s="10" t="s">
        <v>2553</v>
      </c>
    </row>
    <row r="640" spans="6:10" x14ac:dyDescent="0.25">
      <c r="F640" s="8" t="s">
        <v>7</v>
      </c>
      <c r="G640" s="8" t="s">
        <v>179</v>
      </c>
      <c r="H640" s="1">
        <v>82909</v>
      </c>
      <c r="I640" s="10" t="s">
        <v>13499</v>
      </c>
      <c r="J640" s="10" t="s">
        <v>2553</v>
      </c>
    </row>
    <row r="641" spans="6:10" x14ac:dyDescent="0.25">
      <c r="F641" s="8" t="s">
        <v>7</v>
      </c>
      <c r="G641" s="8" t="s">
        <v>396</v>
      </c>
      <c r="H641" s="1">
        <v>82910</v>
      </c>
      <c r="I641" s="10" t="s">
        <v>13500</v>
      </c>
      <c r="J641" s="10" t="s">
        <v>2553</v>
      </c>
    </row>
    <row r="642" spans="6:10" x14ac:dyDescent="0.25">
      <c r="F642" s="8" t="s">
        <v>7</v>
      </c>
      <c r="G642" s="8" t="s">
        <v>536</v>
      </c>
      <c r="H642" s="1">
        <v>82911</v>
      </c>
      <c r="I642" s="10" t="s">
        <v>13501</v>
      </c>
      <c r="J642" s="10" t="s">
        <v>2553</v>
      </c>
    </row>
    <row r="643" spans="6:10" x14ac:dyDescent="0.25">
      <c r="F643" s="8" t="s">
        <v>7</v>
      </c>
      <c r="G643" s="8" t="s">
        <v>676</v>
      </c>
      <c r="H643" s="1">
        <v>82912</v>
      </c>
      <c r="I643" s="10" t="s">
        <v>13502</v>
      </c>
      <c r="J643" s="10" t="s">
        <v>2553</v>
      </c>
    </row>
    <row r="644" spans="6:10" x14ac:dyDescent="0.25">
      <c r="F644" s="8" t="s">
        <v>7</v>
      </c>
      <c r="G644" s="8" t="s">
        <v>816</v>
      </c>
      <c r="H644" s="1">
        <v>82913</v>
      </c>
      <c r="I644" s="10" t="s">
        <v>13503</v>
      </c>
      <c r="J644" s="10" t="s">
        <v>2553</v>
      </c>
    </row>
    <row r="645" spans="6:10" x14ac:dyDescent="0.25">
      <c r="F645" s="8" t="s">
        <v>7</v>
      </c>
      <c r="G645" s="8" t="s">
        <v>956</v>
      </c>
      <c r="H645" s="1">
        <v>82914</v>
      </c>
      <c r="I645" s="10" t="s">
        <v>13504</v>
      </c>
      <c r="J645" s="10" t="s">
        <v>2553</v>
      </c>
    </row>
    <row r="646" spans="6:10" x14ac:dyDescent="0.25">
      <c r="F646" s="8" t="s">
        <v>7</v>
      </c>
      <c r="G646" s="8" t="s">
        <v>1096</v>
      </c>
      <c r="H646" s="1">
        <v>82915</v>
      </c>
      <c r="I646" s="10" t="s">
        <v>13505</v>
      </c>
      <c r="J646" s="10" t="s">
        <v>2553</v>
      </c>
    </row>
    <row r="647" spans="6:10" x14ac:dyDescent="0.25">
      <c r="F647" s="8" t="s">
        <v>7</v>
      </c>
      <c r="G647" s="8" t="s">
        <v>1236</v>
      </c>
      <c r="H647" s="1">
        <v>82916</v>
      </c>
      <c r="I647" s="10" t="s">
        <v>13506</v>
      </c>
      <c r="J647" s="10" t="s">
        <v>2553</v>
      </c>
    </row>
    <row r="648" spans="6:10" x14ac:dyDescent="0.25">
      <c r="F648" s="8" t="s">
        <v>7</v>
      </c>
      <c r="G648" s="8" t="s">
        <v>1376</v>
      </c>
      <c r="H648" s="1">
        <v>82917</v>
      </c>
      <c r="I648" s="10" t="s">
        <v>13507</v>
      </c>
      <c r="J648" s="10" t="s">
        <v>2553</v>
      </c>
    </row>
    <row r="649" spans="6:10" x14ac:dyDescent="0.25">
      <c r="F649" s="8" t="s">
        <v>7</v>
      </c>
      <c r="G649" s="8" t="s">
        <v>1516</v>
      </c>
      <c r="H649" s="1">
        <v>82918</v>
      </c>
      <c r="I649" s="10" t="s">
        <v>13508</v>
      </c>
      <c r="J649" s="10" t="s">
        <v>2553</v>
      </c>
    </row>
    <row r="650" spans="6:10" x14ac:dyDescent="0.25">
      <c r="F650" s="8" t="s">
        <v>7</v>
      </c>
      <c r="G650" s="8" t="s">
        <v>250</v>
      </c>
      <c r="H650" s="1">
        <v>82919</v>
      </c>
      <c r="I650" s="10" t="s">
        <v>13509</v>
      </c>
      <c r="J650" s="10" t="s">
        <v>2553</v>
      </c>
    </row>
    <row r="651" spans="6:10" x14ac:dyDescent="0.25">
      <c r="F651" s="8" t="s">
        <v>7</v>
      </c>
      <c r="G651" s="8" t="s">
        <v>180</v>
      </c>
      <c r="H651" s="1">
        <v>82920</v>
      </c>
      <c r="I651" s="10" t="s">
        <v>13510</v>
      </c>
      <c r="J651" s="10" t="s">
        <v>2553</v>
      </c>
    </row>
    <row r="652" spans="6:10" x14ac:dyDescent="0.25">
      <c r="F652" s="8" t="s">
        <v>7</v>
      </c>
      <c r="G652" s="8" t="s">
        <v>397</v>
      </c>
      <c r="H652" s="1">
        <v>82921</v>
      </c>
      <c r="I652" s="10" t="s">
        <v>13511</v>
      </c>
      <c r="J652" s="10" t="s">
        <v>2553</v>
      </c>
    </row>
    <row r="653" spans="6:10" x14ac:dyDescent="0.25">
      <c r="F653" s="8" t="s">
        <v>7</v>
      </c>
      <c r="G653" s="8" t="s">
        <v>537</v>
      </c>
      <c r="H653" s="1">
        <v>82922</v>
      </c>
      <c r="I653" s="10" t="s">
        <v>13512</v>
      </c>
      <c r="J653" s="10" t="s">
        <v>2553</v>
      </c>
    </row>
    <row r="654" spans="6:10" x14ac:dyDescent="0.25">
      <c r="F654" s="8" t="s">
        <v>7</v>
      </c>
      <c r="G654" s="8" t="s">
        <v>677</v>
      </c>
      <c r="H654" s="1">
        <v>82923</v>
      </c>
      <c r="I654" s="10" t="s">
        <v>13513</v>
      </c>
      <c r="J654" s="10" t="s">
        <v>2553</v>
      </c>
    </row>
    <row r="655" spans="6:10" x14ac:dyDescent="0.25">
      <c r="F655" s="8" t="s">
        <v>7</v>
      </c>
      <c r="G655" s="8" t="s">
        <v>817</v>
      </c>
      <c r="H655" s="1">
        <v>82924</v>
      </c>
      <c r="I655" s="10" t="s">
        <v>13514</v>
      </c>
      <c r="J655" s="10" t="s">
        <v>2553</v>
      </c>
    </row>
    <row r="656" spans="6:10" x14ac:dyDescent="0.25">
      <c r="F656" s="8" t="s">
        <v>7</v>
      </c>
      <c r="G656" s="8" t="s">
        <v>957</v>
      </c>
      <c r="H656" s="1">
        <v>82925</v>
      </c>
      <c r="I656" s="10" t="s">
        <v>13515</v>
      </c>
      <c r="J656" s="10" t="s">
        <v>2553</v>
      </c>
    </row>
    <row r="657" spans="6:10" x14ac:dyDescent="0.25">
      <c r="F657" s="8" t="s">
        <v>7</v>
      </c>
      <c r="G657" s="8" t="s">
        <v>1097</v>
      </c>
      <c r="H657" s="1">
        <v>82926</v>
      </c>
      <c r="I657" s="10" t="s">
        <v>13516</v>
      </c>
      <c r="J657" s="10" t="s">
        <v>2553</v>
      </c>
    </row>
    <row r="658" spans="6:10" x14ac:dyDescent="0.25">
      <c r="F658" s="8" t="s">
        <v>7</v>
      </c>
      <c r="G658" s="8" t="s">
        <v>1237</v>
      </c>
      <c r="H658" s="1">
        <v>82927</v>
      </c>
      <c r="I658" s="10" t="s">
        <v>13517</v>
      </c>
      <c r="J658" s="10" t="s">
        <v>2553</v>
      </c>
    </row>
    <row r="659" spans="6:10" x14ac:dyDescent="0.25">
      <c r="F659" s="8" t="s">
        <v>7</v>
      </c>
      <c r="G659" s="8" t="s">
        <v>1377</v>
      </c>
      <c r="H659" s="1">
        <v>82928</v>
      </c>
      <c r="I659" s="10" t="s">
        <v>13518</v>
      </c>
      <c r="J659" s="10" t="s">
        <v>2553</v>
      </c>
    </row>
    <row r="660" spans="6:10" x14ac:dyDescent="0.25">
      <c r="F660" s="8" t="s">
        <v>7</v>
      </c>
      <c r="G660" s="8" t="s">
        <v>1517</v>
      </c>
      <c r="H660" s="1">
        <v>82929</v>
      </c>
      <c r="I660" s="10" t="s">
        <v>13519</v>
      </c>
      <c r="J660" s="10" t="s">
        <v>2553</v>
      </c>
    </row>
    <row r="661" spans="6:10" x14ac:dyDescent="0.25">
      <c r="F661" s="8" t="s">
        <v>7</v>
      </c>
      <c r="G661" s="8" t="s">
        <v>251</v>
      </c>
      <c r="H661" s="1">
        <v>82930</v>
      </c>
      <c r="I661" s="10" t="s">
        <v>13520</v>
      </c>
      <c r="J661" s="10" t="s">
        <v>2553</v>
      </c>
    </row>
    <row r="662" spans="6:10" x14ac:dyDescent="0.25">
      <c r="F662" s="8" t="s">
        <v>7</v>
      </c>
      <c r="G662" s="8" t="s">
        <v>181</v>
      </c>
      <c r="H662" s="1">
        <v>82931</v>
      </c>
      <c r="I662" s="10" t="s">
        <v>13521</v>
      </c>
      <c r="J662" s="10" t="s">
        <v>2553</v>
      </c>
    </row>
    <row r="663" spans="6:10" x14ac:dyDescent="0.25">
      <c r="F663" s="8" t="s">
        <v>7</v>
      </c>
      <c r="G663" s="8" t="s">
        <v>398</v>
      </c>
      <c r="H663" s="1">
        <v>82932</v>
      </c>
      <c r="I663" s="10" t="s">
        <v>13522</v>
      </c>
      <c r="J663" s="10" t="s">
        <v>2553</v>
      </c>
    </row>
    <row r="664" spans="6:10" x14ac:dyDescent="0.25">
      <c r="F664" s="8" t="s">
        <v>7</v>
      </c>
      <c r="G664" s="8" t="s">
        <v>538</v>
      </c>
      <c r="H664" s="1">
        <v>82933</v>
      </c>
      <c r="I664" s="10" t="s">
        <v>13523</v>
      </c>
      <c r="J664" s="10" t="s">
        <v>2553</v>
      </c>
    </row>
    <row r="665" spans="6:10" x14ac:dyDescent="0.25">
      <c r="F665" s="8" t="s">
        <v>7</v>
      </c>
      <c r="G665" s="8" t="s">
        <v>678</v>
      </c>
      <c r="H665" s="1">
        <v>82934</v>
      </c>
      <c r="I665" s="10" t="s">
        <v>13524</v>
      </c>
      <c r="J665" s="10" t="s">
        <v>2553</v>
      </c>
    </row>
    <row r="666" spans="6:10" x14ac:dyDescent="0.25">
      <c r="F666" s="8" t="s">
        <v>7</v>
      </c>
      <c r="G666" s="8" t="s">
        <v>818</v>
      </c>
      <c r="H666" s="1">
        <v>82935</v>
      </c>
      <c r="I666" s="10" t="s">
        <v>13525</v>
      </c>
      <c r="J666" s="10" t="s">
        <v>2553</v>
      </c>
    </row>
    <row r="667" spans="6:10" x14ac:dyDescent="0.25">
      <c r="F667" s="8" t="s">
        <v>7</v>
      </c>
      <c r="G667" s="8" t="s">
        <v>958</v>
      </c>
      <c r="H667" s="1">
        <v>82936</v>
      </c>
      <c r="I667" s="10" t="s">
        <v>13526</v>
      </c>
      <c r="J667" s="10" t="s">
        <v>2553</v>
      </c>
    </row>
    <row r="668" spans="6:10" x14ac:dyDescent="0.25">
      <c r="F668" s="8" t="s">
        <v>7</v>
      </c>
      <c r="G668" s="8" t="s">
        <v>1098</v>
      </c>
      <c r="H668" s="1">
        <v>82937</v>
      </c>
      <c r="I668" s="10" t="s">
        <v>13527</v>
      </c>
      <c r="J668" s="10" t="s">
        <v>2553</v>
      </c>
    </row>
    <row r="669" spans="6:10" x14ac:dyDescent="0.25">
      <c r="F669" s="8" t="s">
        <v>7</v>
      </c>
      <c r="G669" s="8" t="s">
        <v>1238</v>
      </c>
      <c r="H669" s="1">
        <v>82938</v>
      </c>
      <c r="I669" s="10" t="s">
        <v>13528</v>
      </c>
      <c r="J669" s="10" t="s">
        <v>2553</v>
      </c>
    </row>
    <row r="670" spans="6:10" x14ac:dyDescent="0.25">
      <c r="F670" s="8" t="s">
        <v>7</v>
      </c>
      <c r="G670" s="8" t="s">
        <v>1378</v>
      </c>
      <c r="H670" s="1">
        <v>82939</v>
      </c>
      <c r="I670" s="10" t="s">
        <v>13529</v>
      </c>
      <c r="J670" s="10" t="s">
        <v>2553</v>
      </c>
    </row>
    <row r="671" spans="6:10" x14ac:dyDescent="0.25">
      <c r="F671" s="8" t="s">
        <v>7</v>
      </c>
      <c r="G671" s="8" t="s">
        <v>1518</v>
      </c>
      <c r="H671" s="1">
        <v>82940</v>
      </c>
      <c r="I671" s="10" t="s">
        <v>13530</v>
      </c>
      <c r="J671" s="10" t="s">
        <v>2553</v>
      </c>
    </row>
    <row r="672" spans="6:10" x14ac:dyDescent="0.25">
      <c r="F672" s="8" t="s">
        <v>7</v>
      </c>
      <c r="G672" s="8" t="s">
        <v>252</v>
      </c>
      <c r="H672" s="1">
        <v>82941</v>
      </c>
      <c r="I672" s="10" t="s">
        <v>13531</v>
      </c>
      <c r="J672" s="10" t="s">
        <v>2553</v>
      </c>
    </row>
    <row r="673" spans="6:10" x14ac:dyDescent="0.25">
      <c r="F673" s="8" t="s">
        <v>7</v>
      </c>
      <c r="G673" s="8" t="s">
        <v>182</v>
      </c>
      <c r="H673" s="1">
        <v>82942</v>
      </c>
      <c r="I673" s="10" t="s">
        <v>13532</v>
      </c>
      <c r="J673" s="10" t="s">
        <v>2553</v>
      </c>
    </row>
    <row r="674" spans="6:10" x14ac:dyDescent="0.25">
      <c r="F674" s="8" t="s">
        <v>7</v>
      </c>
      <c r="G674" s="8" t="s">
        <v>399</v>
      </c>
      <c r="H674" s="1">
        <v>82943</v>
      </c>
      <c r="I674" s="10" t="s">
        <v>13533</v>
      </c>
      <c r="J674" s="10" t="s">
        <v>2553</v>
      </c>
    </row>
    <row r="675" spans="6:10" x14ac:dyDescent="0.25">
      <c r="F675" s="8" t="s">
        <v>7</v>
      </c>
      <c r="G675" s="8" t="s">
        <v>539</v>
      </c>
      <c r="H675" s="1">
        <v>82944</v>
      </c>
      <c r="I675" s="10" t="s">
        <v>13534</v>
      </c>
      <c r="J675" s="10" t="s">
        <v>2553</v>
      </c>
    </row>
    <row r="676" spans="6:10" x14ac:dyDescent="0.25">
      <c r="F676" s="8" t="s">
        <v>7</v>
      </c>
      <c r="G676" s="9" t="s">
        <v>679</v>
      </c>
      <c r="H676" s="1">
        <v>82945</v>
      </c>
      <c r="I676" s="10" t="s">
        <v>13535</v>
      </c>
      <c r="J676" s="10" t="s">
        <v>2553</v>
      </c>
    </row>
    <row r="677" spans="6:10" x14ac:dyDescent="0.25">
      <c r="F677" s="8" t="s">
        <v>7</v>
      </c>
      <c r="G677" s="8" t="s">
        <v>819</v>
      </c>
      <c r="H677" s="1">
        <v>82946</v>
      </c>
      <c r="I677" s="10" t="s">
        <v>13536</v>
      </c>
      <c r="J677" s="10" t="s">
        <v>2553</v>
      </c>
    </row>
    <row r="678" spans="6:10" x14ac:dyDescent="0.25">
      <c r="F678" s="8" t="s">
        <v>7</v>
      </c>
      <c r="G678" s="8" t="s">
        <v>959</v>
      </c>
      <c r="H678" s="1">
        <v>82947</v>
      </c>
      <c r="I678" s="10" t="s">
        <v>13537</v>
      </c>
      <c r="J678" s="10" t="s">
        <v>2553</v>
      </c>
    </row>
    <row r="679" spans="6:10" x14ac:dyDescent="0.25">
      <c r="F679" s="8" t="s">
        <v>7</v>
      </c>
      <c r="G679" s="8" t="s">
        <v>1099</v>
      </c>
      <c r="H679" s="1">
        <v>82948</v>
      </c>
      <c r="I679" s="10" t="s">
        <v>13538</v>
      </c>
      <c r="J679" s="10" t="s">
        <v>2553</v>
      </c>
    </row>
    <row r="680" spans="6:10" x14ac:dyDescent="0.25">
      <c r="F680" s="8" t="s">
        <v>7</v>
      </c>
      <c r="G680" s="8" t="s">
        <v>1239</v>
      </c>
      <c r="H680" s="1">
        <v>82949</v>
      </c>
      <c r="I680" s="10" t="s">
        <v>13539</v>
      </c>
      <c r="J680" s="10" t="s">
        <v>2553</v>
      </c>
    </row>
    <row r="681" spans="6:10" x14ac:dyDescent="0.25">
      <c r="F681" s="8" t="s">
        <v>7</v>
      </c>
      <c r="G681" s="8" t="s">
        <v>1379</v>
      </c>
      <c r="H681" s="1">
        <v>82950</v>
      </c>
      <c r="I681" s="10" t="s">
        <v>13540</v>
      </c>
      <c r="J681" s="10" t="s">
        <v>2553</v>
      </c>
    </row>
    <row r="682" spans="6:10" x14ac:dyDescent="0.25">
      <c r="F682" s="8" t="s">
        <v>7</v>
      </c>
      <c r="G682" s="8" t="s">
        <v>1519</v>
      </c>
      <c r="H682" s="1">
        <v>82951</v>
      </c>
      <c r="I682" s="10" t="s">
        <v>13541</v>
      </c>
      <c r="J682" s="10" t="s">
        <v>2553</v>
      </c>
    </row>
    <row r="683" spans="6:10" x14ac:dyDescent="0.25">
      <c r="F683" s="8" t="s">
        <v>7</v>
      </c>
      <c r="G683" s="8" t="s">
        <v>253</v>
      </c>
      <c r="H683" s="1">
        <v>82952</v>
      </c>
      <c r="I683" s="10" t="s">
        <v>13542</v>
      </c>
      <c r="J683" s="10" t="s">
        <v>2553</v>
      </c>
    </row>
    <row r="684" spans="6:10" x14ac:dyDescent="0.25">
      <c r="F684" s="8" t="s">
        <v>7</v>
      </c>
      <c r="G684" s="8" t="s">
        <v>183</v>
      </c>
      <c r="H684" s="1">
        <v>82953</v>
      </c>
      <c r="I684" s="10" t="s">
        <v>13543</v>
      </c>
      <c r="J684" s="10" t="s">
        <v>2553</v>
      </c>
    </row>
    <row r="685" spans="6:10" x14ac:dyDescent="0.25">
      <c r="F685" s="8" t="s">
        <v>7</v>
      </c>
      <c r="G685" s="8" t="s">
        <v>400</v>
      </c>
      <c r="H685" s="1">
        <v>82954</v>
      </c>
      <c r="I685" s="10" t="s">
        <v>13544</v>
      </c>
      <c r="J685" s="10" t="s">
        <v>2553</v>
      </c>
    </row>
    <row r="686" spans="6:10" x14ac:dyDescent="0.25">
      <c r="F686" s="8" t="s">
        <v>7</v>
      </c>
      <c r="G686" s="8" t="s">
        <v>540</v>
      </c>
      <c r="H686" s="1">
        <v>82955</v>
      </c>
      <c r="I686" s="10" t="s">
        <v>13545</v>
      </c>
      <c r="J686" s="10" t="s">
        <v>2553</v>
      </c>
    </row>
    <row r="687" spans="6:10" x14ac:dyDescent="0.25">
      <c r="F687" s="8" t="s">
        <v>7</v>
      </c>
      <c r="G687" s="8" t="s">
        <v>680</v>
      </c>
      <c r="H687" s="1">
        <v>82956</v>
      </c>
      <c r="I687" s="10" t="s">
        <v>13546</v>
      </c>
      <c r="J687" s="10" t="s">
        <v>2553</v>
      </c>
    </row>
    <row r="688" spans="6:10" x14ac:dyDescent="0.25">
      <c r="F688" s="8" t="s">
        <v>7</v>
      </c>
      <c r="G688" s="8" t="s">
        <v>820</v>
      </c>
      <c r="H688" s="1">
        <v>82957</v>
      </c>
      <c r="I688" s="10" t="s">
        <v>13547</v>
      </c>
      <c r="J688" s="10" t="s">
        <v>2553</v>
      </c>
    </row>
    <row r="689" spans="6:10" x14ac:dyDescent="0.25">
      <c r="F689" s="8" t="s">
        <v>7</v>
      </c>
      <c r="G689" s="8" t="s">
        <v>960</v>
      </c>
      <c r="H689" s="1">
        <v>82958</v>
      </c>
      <c r="I689" s="10" t="s">
        <v>13548</v>
      </c>
      <c r="J689" s="10" t="s">
        <v>2553</v>
      </c>
    </row>
    <row r="690" spans="6:10" x14ac:dyDescent="0.25">
      <c r="F690" s="8" t="s">
        <v>7</v>
      </c>
      <c r="G690" s="8" t="s">
        <v>1100</v>
      </c>
      <c r="H690" s="1">
        <v>82959</v>
      </c>
      <c r="I690" s="10" t="s">
        <v>13549</v>
      </c>
      <c r="J690" s="10" t="s">
        <v>2553</v>
      </c>
    </row>
    <row r="691" spans="6:10" x14ac:dyDescent="0.25">
      <c r="F691" s="8" t="s">
        <v>7</v>
      </c>
      <c r="G691" s="8" t="s">
        <v>1240</v>
      </c>
      <c r="H691" s="1">
        <v>82960</v>
      </c>
      <c r="I691" s="10" t="s">
        <v>13550</v>
      </c>
      <c r="J691" s="10" t="s">
        <v>2553</v>
      </c>
    </row>
    <row r="692" spans="6:10" x14ac:dyDescent="0.25">
      <c r="F692" s="8" t="s">
        <v>7</v>
      </c>
      <c r="G692" s="8" t="s">
        <v>1380</v>
      </c>
      <c r="H692" s="1">
        <v>82961</v>
      </c>
      <c r="I692" s="10" t="s">
        <v>13551</v>
      </c>
      <c r="J692" s="10" t="s">
        <v>2553</v>
      </c>
    </row>
    <row r="693" spans="6:10" x14ac:dyDescent="0.25">
      <c r="F693" s="8" t="s">
        <v>7</v>
      </c>
      <c r="G693" s="8" t="s">
        <v>1520</v>
      </c>
      <c r="H693" s="1">
        <v>82962</v>
      </c>
      <c r="I693" s="10" t="s">
        <v>13552</v>
      </c>
      <c r="J693" s="10" t="s">
        <v>2553</v>
      </c>
    </row>
    <row r="694" spans="6:10" x14ac:dyDescent="0.25">
      <c r="F694" s="8" t="s">
        <v>7</v>
      </c>
      <c r="G694" s="8" t="s">
        <v>254</v>
      </c>
      <c r="H694" s="1">
        <v>82963</v>
      </c>
      <c r="I694" s="10" t="s">
        <v>13553</v>
      </c>
      <c r="J694" s="10" t="s">
        <v>2553</v>
      </c>
    </row>
    <row r="695" spans="6:10" x14ac:dyDescent="0.25">
      <c r="F695" s="8" t="s">
        <v>7</v>
      </c>
      <c r="G695" s="8" t="s">
        <v>184</v>
      </c>
      <c r="H695" s="1">
        <v>82964</v>
      </c>
      <c r="I695" s="10" t="s">
        <v>13554</v>
      </c>
      <c r="J695" s="10" t="s">
        <v>2553</v>
      </c>
    </row>
    <row r="696" spans="6:10" x14ac:dyDescent="0.25">
      <c r="F696" s="8" t="s">
        <v>7</v>
      </c>
      <c r="G696" s="8" t="s">
        <v>401</v>
      </c>
      <c r="H696" s="1">
        <v>82965</v>
      </c>
      <c r="I696" s="10" t="s">
        <v>13555</v>
      </c>
      <c r="J696" s="10" t="s">
        <v>2553</v>
      </c>
    </row>
    <row r="697" spans="6:10" x14ac:dyDescent="0.25">
      <c r="F697" s="8" t="s">
        <v>7</v>
      </c>
      <c r="G697" s="8" t="s">
        <v>541</v>
      </c>
      <c r="H697" s="1">
        <v>82966</v>
      </c>
      <c r="I697" s="10" t="s">
        <v>13556</v>
      </c>
      <c r="J697" s="10" t="s">
        <v>2553</v>
      </c>
    </row>
    <row r="698" spans="6:10" x14ac:dyDescent="0.25">
      <c r="F698" s="8" t="s">
        <v>7</v>
      </c>
      <c r="G698" s="8" t="s">
        <v>681</v>
      </c>
      <c r="H698" s="1">
        <v>82967</v>
      </c>
      <c r="I698" s="10" t="s">
        <v>13557</v>
      </c>
      <c r="J698" s="10" t="s">
        <v>2553</v>
      </c>
    </row>
    <row r="699" spans="6:10" x14ac:dyDescent="0.25">
      <c r="F699" s="8" t="s">
        <v>7</v>
      </c>
      <c r="G699" s="8" t="s">
        <v>821</v>
      </c>
      <c r="H699" s="1">
        <v>82968</v>
      </c>
      <c r="I699" s="10" t="s">
        <v>13558</v>
      </c>
      <c r="J699" s="10" t="s">
        <v>2553</v>
      </c>
    </row>
    <row r="700" spans="6:10" x14ac:dyDescent="0.25">
      <c r="F700" s="8" t="s">
        <v>7</v>
      </c>
      <c r="G700" s="8" t="s">
        <v>961</v>
      </c>
      <c r="H700" s="1">
        <v>82969</v>
      </c>
      <c r="I700" s="10" t="s">
        <v>13559</v>
      </c>
      <c r="J700" s="10" t="s">
        <v>2553</v>
      </c>
    </row>
    <row r="701" spans="6:10" x14ac:dyDescent="0.25">
      <c r="F701" s="8" t="s">
        <v>7</v>
      </c>
      <c r="G701" s="8" t="s">
        <v>1101</v>
      </c>
      <c r="H701" s="1">
        <v>82970</v>
      </c>
      <c r="I701" s="10" t="s">
        <v>13560</v>
      </c>
      <c r="J701" s="10" t="s">
        <v>2553</v>
      </c>
    </row>
    <row r="702" spans="6:10" x14ac:dyDescent="0.25">
      <c r="F702" s="8" t="s">
        <v>7</v>
      </c>
      <c r="G702" s="8" t="s">
        <v>1241</v>
      </c>
      <c r="H702" s="1">
        <v>82971</v>
      </c>
      <c r="I702" s="10" t="s">
        <v>13561</v>
      </c>
      <c r="J702" s="10" t="s">
        <v>2553</v>
      </c>
    </row>
    <row r="703" spans="6:10" x14ac:dyDescent="0.25">
      <c r="F703" s="8" t="s">
        <v>7</v>
      </c>
      <c r="G703" s="8" t="s">
        <v>1381</v>
      </c>
      <c r="H703" s="1">
        <v>82972</v>
      </c>
      <c r="I703" s="10" t="s">
        <v>13562</v>
      </c>
      <c r="J703" s="10" t="s">
        <v>2553</v>
      </c>
    </row>
    <row r="704" spans="6:10" x14ac:dyDescent="0.25">
      <c r="F704" s="8" t="s">
        <v>7</v>
      </c>
      <c r="G704" s="8" t="s">
        <v>1521</v>
      </c>
      <c r="H704" s="1">
        <v>82973</v>
      </c>
      <c r="I704" s="10" t="s">
        <v>13563</v>
      </c>
      <c r="J704" s="10" t="s">
        <v>2553</v>
      </c>
    </row>
    <row r="705" spans="6:10" x14ac:dyDescent="0.25">
      <c r="F705" s="8" t="s">
        <v>7</v>
      </c>
      <c r="G705" s="8" t="s">
        <v>255</v>
      </c>
      <c r="H705" s="1">
        <v>82974</v>
      </c>
      <c r="I705" s="10" t="s">
        <v>13564</v>
      </c>
      <c r="J705" s="10" t="s">
        <v>2553</v>
      </c>
    </row>
    <row r="706" spans="6:10" x14ac:dyDescent="0.25">
      <c r="F706" s="8" t="s">
        <v>7</v>
      </c>
      <c r="G706" s="8" t="s">
        <v>185</v>
      </c>
      <c r="H706" s="1">
        <v>82975</v>
      </c>
      <c r="I706" s="10" t="s">
        <v>13565</v>
      </c>
      <c r="J706" s="10" t="s">
        <v>2553</v>
      </c>
    </row>
    <row r="707" spans="6:10" x14ac:dyDescent="0.25">
      <c r="F707" s="8" t="s">
        <v>7</v>
      </c>
      <c r="G707" s="8" t="s">
        <v>402</v>
      </c>
      <c r="H707" s="1">
        <v>82976</v>
      </c>
      <c r="I707" s="10" t="s">
        <v>13566</v>
      </c>
      <c r="J707" s="10" t="s">
        <v>2554</v>
      </c>
    </row>
    <row r="708" spans="6:10" x14ac:dyDescent="0.25">
      <c r="F708" s="8" t="s">
        <v>7</v>
      </c>
      <c r="G708" s="8" t="s">
        <v>542</v>
      </c>
      <c r="H708" s="1">
        <v>82977</v>
      </c>
      <c r="I708" s="10" t="s">
        <v>13567</v>
      </c>
      <c r="J708" s="10" t="s">
        <v>2554</v>
      </c>
    </row>
    <row r="709" spans="6:10" x14ac:dyDescent="0.25">
      <c r="F709" s="8" t="s">
        <v>7</v>
      </c>
      <c r="G709" s="8" t="s">
        <v>682</v>
      </c>
      <c r="H709" s="1">
        <v>82978</v>
      </c>
      <c r="I709" s="10" t="s">
        <v>13568</v>
      </c>
      <c r="J709" s="10" t="s">
        <v>2554</v>
      </c>
    </row>
    <row r="710" spans="6:10" x14ac:dyDescent="0.25">
      <c r="F710" s="8" t="s">
        <v>7</v>
      </c>
      <c r="G710" s="8" t="s">
        <v>822</v>
      </c>
      <c r="H710" s="1">
        <v>82979</v>
      </c>
      <c r="I710" s="10" t="s">
        <v>13569</v>
      </c>
      <c r="J710" s="10" t="s">
        <v>2554</v>
      </c>
    </row>
    <row r="711" spans="6:10" x14ac:dyDescent="0.25">
      <c r="F711" s="8" t="s">
        <v>7</v>
      </c>
      <c r="G711" s="8" t="s">
        <v>962</v>
      </c>
      <c r="H711" s="1">
        <v>82980</v>
      </c>
      <c r="I711" s="10" t="s">
        <v>13570</v>
      </c>
      <c r="J711" s="10" t="s">
        <v>2554</v>
      </c>
    </row>
    <row r="712" spans="6:10" x14ac:dyDescent="0.25">
      <c r="F712" s="8" t="s">
        <v>7</v>
      </c>
      <c r="G712" s="8" t="s">
        <v>1102</v>
      </c>
      <c r="H712" s="1">
        <v>82981</v>
      </c>
      <c r="I712" s="10" t="s">
        <v>13571</v>
      </c>
      <c r="J712" s="10" t="s">
        <v>2554</v>
      </c>
    </row>
    <row r="713" spans="6:10" x14ac:dyDescent="0.25">
      <c r="F713" s="8" t="s">
        <v>7</v>
      </c>
      <c r="G713" s="8" t="s">
        <v>1242</v>
      </c>
      <c r="H713" s="1">
        <v>82982</v>
      </c>
      <c r="I713" s="10" t="s">
        <v>13572</v>
      </c>
      <c r="J713" s="10" t="s">
        <v>2554</v>
      </c>
    </row>
    <row r="714" spans="6:10" x14ac:dyDescent="0.25">
      <c r="F714" s="8" t="s">
        <v>7</v>
      </c>
      <c r="G714" s="8" t="s">
        <v>1382</v>
      </c>
      <c r="H714" s="1">
        <v>82983</v>
      </c>
      <c r="I714" s="10" t="s">
        <v>13573</v>
      </c>
      <c r="J714" s="10" t="s">
        <v>2554</v>
      </c>
    </row>
    <row r="715" spans="6:10" x14ac:dyDescent="0.25">
      <c r="F715" s="8" t="s">
        <v>7</v>
      </c>
      <c r="G715" s="8" t="s">
        <v>1522</v>
      </c>
      <c r="H715" s="1">
        <v>82984</v>
      </c>
      <c r="I715" s="10" t="s">
        <v>13574</v>
      </c>
      <c r="J715" s="10" t="s">
        <v>2554</v>
      </c>
    </row>
    <row r="716" spans="6:10" x14ac:dyDescent="0.25">
      <c r="F716" s="8" t="s">
        <v>7</v>
      </c>
      <c r="G716" s="8" t="s">
        <v>256</v>
      </c>
      <c r="H716" s="1">
        <v>82985</v>
      </c>
      <c r="I716" s="10" t="s">
        <v>13575</v>
      </c>
      <c r="J716" s="10" t="s">
        <v>2554</v>
      </c>
    </row>
    <row r="717" spans="6:10" x14ac:dyDescent="0.25">
      <c r="F717" s="8" t="s">
        <v>7</v>
      </c>
      <c r="G717" s="8" t="s">
        <v>186</v>
      </c>
      <c r="H717" s="1">
        <v>82986</v>
      </c>
      <c r="I717" s="10" t="s">
        <v>13576</v>
      </c>
      <c r="J717" s="10" t="s">
        <v>2554</v>
      </c>
    </row>
    <row r="718" spans="6:10" x14ac:dyDescent="0.25">
      <c r="F718" s="8" t="s">
        <v>7</v>
      </c>
      <c r="G718" s="8" t="s">
        <v>403</v>
      </c>
      <c r="H718" s="1">
        <v>82987</v>
      </c>
      <c r="I718" s="10" t="s">
        <v>13577</v>
      </c>
      <c r="J718" s="10" t="s">
        <v>2554</v>
      </c>
    </row>
    <row r="719" spans="6:10" x14ac:dyDescent="0.25">
      <c r="F719" s="8" t="s">
        <v>7</v>
      </c>
      <c r="G719" s="8" t="s">
        <v>543</v>
      </c>
      <c r="H719" s="1">
        <v>82988</v>
      </c>
      <c r="I719" s="10" t="s">
        <v>13578</v>
      </c>
      <c r="J719" s="10" t="s">
        <v>2554</v>
      </c>
    </row>
    <row r="720" spans="6:10" x14ac:dyDescent="0.25">
      <c r="F720" s="8" t="s">
        <v>7</v>
      </c>
      <c r="G720" s="8" t="s">
        <v>683</v>
      </c>
      <c r="H720" s="1">
        <v>82989</v>
      </c>
      <c r="I720" s="10" t="s">
        <v>13579</v>
      </c>
      <c r="J720" s="10" t="s">
        <v>2554</v>
      </c>
    </row>
    <row r="721" spans="6:10" x14ac:dyDescent="0.25">
      <c r="F721" s="8" t="s">
        <v>7</v>
      </c>
      <c r="G721" s="8" t="s">
        <v>823</v>
      </c>
      <c r="H721" s="1">
        <v>82990</v>
      </c>
      <c r="I721" s="10" t="s">
        <v>13580</v>
      </c>
      <c r="J721" s="10" t="s">
        <v>2554</v>
      </c>
    </row>
    <row r="722" spans="6:10" x14ac:dyDescent="0.25">
      <c r="F722" s="8" t="s">
        <v>7</v>
      </c>
      <c r="G722" s="8" t="s">
        <v>963</v>
      </c>
      <c r="H722" s="1">
        <v>82991</v>
      </c>
      <c r="I722" s="10" t="s">
        <v>13581</v>
      </c>
      <c r="J722" s="10" t="s">
        <v>2554</v>
      </c>
    </row>
    <row r="723" spans="6:10" x14ac:dyDescent="0.25">
      <c r="F723" s="8" t="s">
        <v>7</v>
      </c>
      <c r="G723" s="8" t="s">
        <v>1103</v>
      </c>
      <c r="H723" s="1">
        <v>82992</v>
      </c>
      <c r="I723" s="10" t="s">
        <v>13582</v>
      </c>
      <c r="J723" s="10" t="s">
        <v>2554</v>
      </c>
    </row>
    <row r="724" spans="6:10" x14ac:dyDescent="0.25">
      <c r="F724" s="8" t="s">
        <v>7</v>
      </c>
      <c r="G724" s="8" t="s">
        <v>1243</v>
      </c>
      <c r="H724" s="1">
        <v>82993</v>
      </c>
      <c r="I724" s="10" t="s">
        <v>13583</v>
      </c>
      <c r="J724" s="10" t="s">
        <v>2554</v>
      </c>
    </row>
    <row r="725" spans="6:10" x14ac:dyDescent="0.25">
      <c r="F725" s="8" t="s">
        <v>7</v>
      </c>
      <c r="G725" s="8" t="s">
        <v>1383</v>
      </c>
      <c r="H725" s="1">
        <v>82994</v>
      </c>
      <c r="I725" s="10" t="s">
        <v>13584</v>
      </c>
      <c r="J725" s="10" t="s">
        <v>2554</v>
      </c>
    </row>
    <row r="726" spans="6:10" x14ac:dyDescent="0.25">
      <c r="F726" s="8" t="s">
        <v>7</v>
      </c>
      <c r="G726" s="8" t="s">
        <v>1523</v>
      </c>
      <c r="H726" s="1">
        <v>82995</v>
      </c>
      <c r="I726" s="10" t="s">
        <v>13585</v>
      </c>
      <c r="J726" s="10" t="s">
        <v>2554</v>
      </c>
    </row>
    <row r="727" spans="6:10" x14ac:dyDescent="0.25">
      <c r="F727" s="8" t="s">
        <v>7</v>
      </c>
      <c r="G727" s="8" t="s">
        <v>257</v>
      </c>
      <c r="H727" s="1">
        <v>82996</v>
      </c>
      <c r="I727" s="10" t="s">
        <v>13586</v>
      </c>
      <c r="J727" s="10" t="s">
        <v>2554</v>
      </c>
    </row>
    <row r="728" spans="6:10" x14ac:dyDescent="0.25">
      <c r="F728" s="8" t="s">
        <v>7</v>
      </c>
      <c r="G728" s="8" t="s">
        <v>187</v>
      </c>
      <c r="H728" s="1">
        <v>82997</v>
      </c>
      <c r="I728" s="10" t="s">
        <v>13587</v>
      </c>
      <c r="J728" s="10" t="s">
        <v>2554</v>
      </c>
    </row>
    <row r="729" spans="6:10" x14ac:dyDescent="0.25">
      <c r="F729" s="8" t="s">
        <v>7</v>
      </c>
      <c r="G729" s="8" t="s">
        <v>404</v>
      </c>
      <c r="H729" s="1">
        <v>82998</v>
      </c>
      <c r="I729" s="10" t="s">
        <v>13588</v>
      </c>
      <c r="J729" s="10" t="s">
        <v>2554</v>
      </c>
    </row>
    <row r="730" spans="6:10" x14ac:dyDescent="0.25">
      <c r="F730" s="8" t="s">
        <v>7</v>
      </c>
      <c r="G730" s="8" t="s">
        <v>544</v>
      </c>
      <c r="H730" s="1">
        <v>82999</v>
      </c>
      <c r="I730" s="10" t="s">
        <v>13589</v>
      </c>
      <c r="J730" s="10" t="s">
        <v>2554</v>
      </c>
    </row>
    <row r="731" spans="6:10" x14ac:dyDescent="0.25">
      <c r="F731" s="8" t="s">
        <v>7</v>
      </c>
      <c r="G731" s="8" t="s">
        <v>684</v>
      </c>
      <c r="H731" s="1">
        <v>83000</v>
      </c>
      <c r="I731" s="10" t="s">
        <v>13590</v>
      </c>
      <c r="J731" s="10" t="s">
        <v>2554</v>
      </c>
    </row>
    <row r="732" spans="6:10" x14ac:dyDescent="0.25">
      <c r="F732" s="8" t="s">
        <v>7</v>
      </c>
      <c r="G732" s="8" t="s">
        <v>824</v>
      </c>
      <c r="H732" s="1">
        <v>83001</v>
      </c>
      <c r="I732" s="10" t="s">
        <v>13591</v>
      </c>
      <c r="J732" s="10" t="s">
        <v>2554</v>
      </c>
    </row>
    <row r="733" spans="6:10" x14ac:dyDescent="0.25">
      <c r="F733" s="8" t="s">
        <v>7</v>
      </c>
      <c r="G733" s="8" t="s">
        <v>964</v>
      </c>
      <c r="H733" s="1">
        <v>83002</v>
      </c>
      <c r="I733" s="10" t="s">
        <v>13592</v>
      </c>
      <c r="J733" s="10" t="s">
        <v>2554</v>
      </c>
    </row>
    <row r="734" spans="6:10" x14ac:dyDescent="0.25">
      <c r="F734" s="8" t="s">
        <v>7</v>
      </c>
      <c r="G734" s="8" t="s">
        <v>1104</v>
      </c>
      <c r="H734" s="1">
        <v>83003</v>
      </c>
      <c r="I734" s="10" t="s">
        <v>13593</v>
      </c>
      <c r="J734" s="10" t="s">
        <v>2554</v>
      </c>
    </row>
    <row r="735" spans="6:10" x14ac:dyDescent="0.25">
      <c r="F735" s="8" t="s">
        <v>7</v>
      </c>
      <c r="G735" s="8" t="s">
        <v>1244</v>
      </c>
      <c r="H735" s="1">
        <v>83004</v>
      </c>
      <c r="I735" s="10" t="s">
        <v>13594</v>
      </c>
      <c r="J735" s="10" t="s">
        <v>2554</v>
      </c>
    </row>
    <row r="736" spans="6:10" x14ac:dyDescent="0.25">
      <c r="F736" s="8" t="s">
        <v>7</v>
      </c>
      <c r="G736" s="8" t="s">
        <v>1384</v>
      </c>
      <c r="H736" s="1">
        <v>83005</v>
      </c>
      <c r="I736" s="10" t="s">
        <v>13595</v>
      </c>
      <c r="J736" s="10" t="s">
        <v>2554</v>
      </c>
    </row>
    <row r="737" spans="6:10" x14ac:dyDescent="0.25">
      <c r="F737" s="8" t="s">
        <v>7</v>
      </c>
      <c r="G737" s="8" t="s">
        <v>1524</v>
      </c>
      <c r="H737" s="1">
        <v>83006</v>
      </c>
      <c r="I737" s="10" t="s">
        <v>13596</v>
      </c>
      <c r="J737" s="10" t="s">
        <v>2554</v>
      </c>
    </row>
    <row r="738" spans="6:10" x14ac:dyDescent="0.25">
      <c r="F738" s="8" t="s">
        <v>7</v>
      </c>
      <c r="G738" s="8" t="s">
        <v>258</v>
      </c>
      <c r="H738" s="1">
        <v>83007</v>
      </c>
      <c r="I738" s="10" t="s">
        <v>13597</v>
      </c>
      <c r="J738" s="10" t="s">
        <v>2554</v>
      </c>
    </row>
    <row r="739" spans="6:10" x14ac:dyDescent="0.25">
      <c r="F739" s="8" t="s">
        <v>7</v>
      </c>
      <c r="G739" s="8" t="s">
        <v>188</v>
      </c>
      <c r="H739" s="1">
        <v>83008</v>
      </c>
      <c r="I739" s="10" t="s">
        <v>13598</v>
      </c>
      <c r="J739" s="10" t="s">
        <v>2554</v>
      </c>
    </row>
    <row r="740" spans="6:10" x14ac:dyDescent="0.25">
      <c r="F740" s="8" t="s">
        <v>7</v>
      </c>
      <c r="G740" s="8" t="s">
        <v>405</v>
      </c>
      <c r="H740" s="1">
        <v>83009</v>
      </c>
      <c r="I740" s="10" t="s">
        <v>13599</v>
      </c>
      <c r="J740" s="10" t="s">
        <v>2554</v>
      </c>
    </row>
    <row r="741" spans="6:10" x14ac:dyDescent="0.25">
      <c r="F741" s="8" t="s">
        <v>7</v>
      </c>
      <c r="G741" s="8" t="s">
        <v>545</v>
      </c>
      <c r="H741" s="1">
        <v>83010</v>
      </c>
      <c r="I741" s="10" t="s">
        <v>13600</v>
      </c>
      <c r="J741" s="10" t="s">
        <v>2554</v>
      </c>
    </row>
    <row r="742" spans="6:10" x14ac:dyDescent="0.25">
      <c r="F742" s="8" t="s">
        <v>7</v>
      </c>
      <c r="G742" s="8" t="s">
        <v>685</v>
      </c>
      <c r="H742" s="1">
        <v>83011</v>
      </c>
      <c r="I742" s="10" t="s">
        <v>13601</v>
      </c>
      <c r="J742" s="10" t="s">
        <v>2554</v>
      </c>
    </row>
    <row r="743" spans="6:10" x14ac:dyDescent="0.25">
      <c r="F743" s="8" t="s">
        <v>7</v>
      </c>
      <c r="G743" s="8" t="s">
        <v>825</v>
      </c>
      <c r="H743" s="1">
        <v>83012</v>
      </c>
      <c r="I743" s="10" t="s">
        <v>13602</v>
      </c>
      <c r="J743" s="10" t="s">
        <v>2554</v>
      </c>
    </row>
    <row r="744" spans="6:10" x14ac:dyDescent="0.25">
      <c r="F744" s="8" t="s">
        <v>7</v>
      </c>
      <c r="G744" s="8" t="s">
        <v>965</v>
      </c>
      <c r="H744" s="1">
        <v>83013</v>
      </c>
      <c r="I744" s="10" t="s">
        <v>13603</v>
      </c>
      <c r="J744" s="10" t="s">
        <v>2554</v>
      </c>
    </row>
    <row r="745" spans="6:10" x14ac:dyDescent="0.25">
      <c r="F745" s="8" t="s">
        <v>7</v>
      </c>
      <c r="G745" s="8" t="s">
        <v>1105</v>
      </c>
      <c r="H745" s="1">
        <v>83014</v>
      </c>
      <c r="I745" s="10" t="s">
        <v>13604</v>
      </c>
      <c r="J745" s="10" t="s">
        <v>2554</v>
      </c>
    </row>
    <row r="746" spans="6:10" x14ac:dyDescent="0.25">
      <c r="F746" s="8" t="s">
        <v>7</v>
      </c>
      <c r="G746" s="8" t="s">
        <v>1245</v>
      </c>
      <c r="H746" s="1">
        <v>83015</v>
      </c>
      <c r="I746" s="10" t="s">
        <v>13605</v>
      </c>
      <c r="J746" s="10" t="s">
        <v>2554</v>
      </c>
    </row>
    <row r="747" spans="6:10" x14ac:dyDescent="0.25">
      <c r="F747" s="8" t="s">
        <v>7</v>
      </c>
      <c r="G747" s="8" t="s">
        <v>1385</v>
      </c>
      <c r="H747" s="1">
        <v>83016</v>
      </c>
      <c r="I747" s="10" t="s">
        <v>13606</v>
      </c>
      <c r="J747" s="10" t="s">
        <v>2554</v>
      </c>
    </row>
    <row r="748" spans="6:10" x14ac:dyDescent="0.25">
      <c r="F748" s="8" t="s">
        <v>7</v>
      </c>
      <c r="G748" s="8" t="s">
        <v>1525</v>
      </c>
      <c r="H748" s="1">
        <v>83017</v>
      </c>
      <c r="I748" s="10" t="s">
        <v>13607</v>
      </c>
      <c r="J748" s="10" t="s">
        <v>2554</v>
      </c>
    </row>
    <row r="749" spans="6:10" x14ac:dyDescent="0.25">
      <c r="F749" s="8" t="s">
        <v>7</v>
      </c>
      <c r="G749" s="8" t="s">
        <v>259</v>
      </c>
      <c r="H749" s="1">
        <v>83018</v>
      </c>
      <c r="I749" s="10" t="s">
        <v>13608</v>
      </c>
      <c r="J749" s="10" t="s">
        <v>2554</v>
      </c>
    </row>
    <row r="750" spans="6:10" x14ac:dyDescent="0.25">
      <c r="F750" s="8" t="s">
        <v>7</v>
      </c>
      <c r="G750" s="8" t="s">
        <v>189</v>
      </c>
      <c r="H750" s="1">
        <v>83019</v>
      </c>
      <c r="I750" s="10" t="s">
        <v>13609</v>
      </c>
      <c r="J750" s="10" t="s">
        <v>2554</v>
      </c>
    </row>
    <row r="751" spans="6:10" x14ac:dyDescent="0.25">
      <c r="F751" s="8" t="s">
        <v>7</v>
      </c>
      <c r="G751" s="8" t="s">
        <v>406</v>
      </c>
      <c r="H751" s="1">
        <v>83020</v>
      </c>
      <c r="I751" s="10" t="s">
        <v>13610</v>
      </c>
      <c r="J751" s="10" t="s">
        <v>2554</v>
      </c>
    </row>
    <row r="752" spans="6:10" x14ac:dyDescent="0.25">
      <c r="F752" s="8" t="s">
        <v>7</v>
      </c>
      <c r="G752" s="8" t="s">
        <v>546</v>
      </c>
      <c r="H752" s="1">
        <v>83021</v>
      </c>
      <c r="I752" s="10" t="s">
        <v>13611</v>
      </c>
      <c r="J752" s="10" t="s">
        <v>2554</v>
      </c>
    </row>
    <row r="753" spans="6:10" x14ac:dyDescent="0.25">
      <c r="F753" s="8" t="s">
        <v>7</v>
      </c>
      <c r="G753" s="8" t="s">
        <v>686</v>
      </c>
      <c r="H753" s="1">
        <v>83022</v>
      </c>
      <c r="I753" s="10" t="s">
        <v>13612</v>
      </c>
      <c r="J753" s="10" t="s">
        <v>2554</v>
      </c>
    </row>
    <row r="754" spans="6:10" x14ac:dyDescent="0.25">
      <c r="F754" s="8" t="s">
        <v>7</v>
      </c>
      <c r="G754" s="8" t="s">
        <v>826</v>
      </c>
      <c r="H754" s="1">
        <v>83023</v>
      </c>
      <c r="I754" s="10" t="s">
        <v>13613</v>
      </c>
      <c r="J754" s="10" t="s">
        <v>2554</v>
      </c>
    </row>
    <row r="755" spans="6:10" x14ac:dyDescent="0.25">
      <c r="F755" s="8" t="s">
        <v>7</v>
      </c>
      <c r="G755" s="8" t="s">
        <v>966</v>
      </c>
      <c r="H755" s="1">
        <v>83024</v>
      </c>
      <c r="I755" s="10" t="s">
        <v>13614</v>
      </c>
      <c r="J755" s="10" t="s">
        <v>2554</v>
      </c>
    </row>
    <row r="756" spans="6:10" x14ac:dyDescent="0.25">
      <c r="F756" s="8" t="s">
        <v>7</v>
      </c>
      <c r="G756" s="8" t="s">
        <v>1106</v>
      </c>
      <c r="H756" s="1">
        <v>83025</v>
      </c>
      <c r="I756" s="10" t="s">
        <v>13615</v>
      </c>
      <c r="J756" s="10" t="s">
        <v>2554</v>
      </c>
    </row>
    <row r="757" spans="6:10" x14ac:dyDescent="0.25">
      <c r="F757" s="8" t="s">
        <v>7</v>
      </c>
      <c r="G757" s="8" t="s">
        <v>1246</v>
      </c>
      <c r="H757" s="1">
        <v>83026</v>
      </c>
      <c r="I757" s="10" t="s">
        <v>13616</v>
      </c>
      <c r="J757" s="10" t="s">
        <v>2554</v>
      </c>
    </row>
    <row r="758" spans="6:10" x14ac:dyDescent="0.25">
      <c r="F758" s="8" t="s">
        <v>7</v>
      </c>
      <c r="G758" s="8" t="s">
        <v>1386</v>
      </c>
      <c r="H758" s="1">
        <v>83027</v>
      </c>
      <c r="I758" s="10" t="s">
        <v>13617</v>
      </c>
      <c r="J758" s="10" t="s">
        <v>2554</v>
      </c>
    </row>
    <row r="759" spans="6:10" x14ac:dyDescent="0.25">
      <c r="F759" s="8" t="s">
        <v>7</v>
      </c>
      <c r="G759" s="8" t="s">
        <v>1526</v>
      </c>
      <c r="H759" s="1">
        <v>83028</v>
      </c>
      <c r="I759" s="10" t="s">
        <v>13618</v>
      </c>
      <c r="J759" s="10" t="s">
        <v>2554</v>
      </c>
    </row>
    <row r="760" spans="6:10" x14ac:dyDescent="0.25">
      <c r="F760" s="8" t="s">
        <v>7</v>
      </c>
      <c r="G760" s="8" t="s">
        <v>260</v>
      </c>
      <c r="H760" s="1">
        <v>83029</v>
      </c>
      <c r="I760" s="10" t="s">
        <v>13619</v>
      </c>
      <c r="J760" s="10" t="s">
        <v>2554</v>
      </c>
    </row>
    <row r="761" spans="6:10" x14ac:dyDescent="0.25">
      <c r="F761" s="8" t="s">
        <v>7</v>
      </c>
      <c r="G761" s="8" t="s">
        <v>190</v>
      </c>
      <c r="H761" s="1">
        <v>83030</v>
      </c>
      <c r="I761" s="10" t="s">
        <v>13620</v>
      </c>
      <c r="J761" s="10" t="s">
        <v>2554</v>
      </c>
    </row>
    <row r="762" spans="6:10" x14ac:dyDescent="0.25">
      <c r="F762" s="8" t="s">
        <v>7</v>
      </c>
      <c r="G762" s="8" t="s">
        <v>1588</v>
      </c>
      <c r="H762" s="1">
        <v>83031</v>
      </c>
      <c r="I762" s="10" t="s">
        <v>13621</v>
      </c>
      <c r="J762" s="10" t="s">
        <v>2554</v>
      </c>
    </row>
    <row r="763" spans="6:10" x14ac:dyDescent="0.25">
      <c r="F763" s="8" t="s">
        <v>7</v>
      </c>
      <c r="G763" s="8" t="s">
        <v>1589</v>
      </c>
      <c r="H763" s="1">
        <v>83032</v>
      </c>
      <c r="I763" s="10" t="s">
        <v>13622</v>
      </c>
      <c r="J763" s="10" t="s">
        <v>2554</v>
      </c>
    </row>
    <row r="764" spans="6:10" x14ac:dyDescent="0.25">
      <c r="F764" s="8" t="s">
        <v>7</v>
      </c>
      <c r="G764" s="8" t="s">
        <v>1590</v>
      </c>
      <c r="H764" s="1">
        <v>83033</v>
      </c>
      <c r="I764" s="10" t="s">
        <v>13623</v>
      </c>
      <c r="J764" s="10" t="s">
        <v>2554</v>
      </c>
    </row>
    <row r="765" spans="6:10" x14ac:dyDescent="0.25">
      <c r="F765" s="8" t="s">
        <v>7</v>
      </c>
      <c r="G765" s="8" t="s">
        <v>1591</v>
      </c>
      <c r="H765" s="1">
        <v>83034</v>
      </c>
      <c r="I765" s="10" t="s">
        <v>13624</v>
      </c>
      <c r="J765" s="10" t="s">
        <v>2554</v>
      </c>
    </row>
    <row r="766" spans="6:10" x14ac:dyDescent="0.25">
      <c r="F766" s="8" t="s">
        <v>7</v>
      </c>
      <c r="G766" s="8" t="s">
        <v>1592</v>
      </c>
      <c r="H766" s="1">
        <v>83035</v>
      </c>
      <c r="I766" s="10" t="s">
        <v>13625</v>
      </c>
      <c r="J766" s="10" t="s">
        <v>2554</v>
      </c>
    </row>
    <row r="767" spans="6:10" x14ac:dyDescent="0.25">
      <c r="F767" s="8" t="s">
        <v>7</v>
      </c>
      <c r="G767" s="8" t="s">
        <v>1593</v>
      </c>
      <c r="H767" s="1">
        <v>83036</v>
      </c>
      <c r="I767" s="10" t="s">
        <v>13626</v>
      </c>
      <c r="J767" s="10" t="s">
        <v>2554</v>
      </c>
    </row>
    <row r="768" spans="6:10" x14ac:dyDescent="0.25">
      <c r="F768" s="8" t="s">
        <v>7</v>
      </c>
      <c r="G768" s="8" t="s">
        <v>1594</v>
      </c>
      <c r="H768" s="1">
        <v>83037</v>
      </c>
      <c r="I768" s="10" t="s">
        <v>13627</v>
      </c>
      <c r="J768" s="10" t="s">
        <v>2554</v>
      </c>
    </row>
    <row r="769" spans="6:10" x14ac:dyDescent="0.25">
      <c r="F769" s="8" t="s">
        <v>7</v>
      </c>
      <c r="G769" s="8" t="s">
        <v>1595</v>
      </c>
      <c r="H769" s="1">
        <v>83038</v>
      </c>
      <c r="I769" s="10" t="s">
        <v>13628</v>
      </c>
      <c r="J769" s="10" t="s">
        <v>2554</v>
      </c>
    </row>
    <row r="770" spans="6:10" x14ac:dyDescent="0.25">
      <c r="F770" s="8" t="s">
        <v>7</v>
      </c>
      <c r="G770" s="8" t="s">
        <v>1596</v>
      </c>
      <c r="H770" s="1">
        <v>83039</v>
      </c>
      <c r="I770" s="10" t="s">
        <v>13629</v>
      </c>
      <c r="J770" s="10" t="s">
        <v>2554</v>
      </c>
    </row>
    <row r="771" spans="6:10" x14ac:dyDescent="0.25">
      <c r="F771" s="8" t="s">
        <v>7</v>
      </c>
      <c r="G771" s="8" t="s">
        <v>1597</v>
      </c>
      <c r="H771" s="1">
        <v>83040</v>
      </c>
      <c r="I771" s="10" t="s">
        <v>13630</v>
      </c>
      <c r="J771" s="10" t="s">
        <v>2554</v>
      </c>
    </row>
    <row r="772" spans="6:10" x14ac:dyDescent="0.25">
      <c r="F772" s="8" t="s">
        <v>7</v>
      </c>
      <c r="G772" s="8" t="s">
        <v>1598</v>
      </c>
      <c r="H772" s="1">
        <v>83041</v>
      </c>
      <c r="I772" s="10" t="s">
        <v>13631</v>
      </c>
      <c r="J772" s="10" t="s">
        <v>2554</v>
      </c>
    </row>
    <row r="773" spans="6:10" x14ac:dyDescent="0.25">
      <c r="F773" s="8" t="s">
        <v>7</v>
      </c>
      <c r="G773" s="8" t="s">
        <v>1698</v>
      </c>
      <c r="H773" s="1">
        <v>83042</v>
      </c>
      <c r="I773" s="10" t="s">
        <v>13632</v>
      </c>
      <c r="J773" s="10" t="s">
        <v>2554</v>
      </c>
    </row>
    <row r="774" spans="6:10" x14ac:dyDescent="0.25">
      <c r="F774" s="8" t="s">
        <v>7</v>
      </c>
      <c r="G774" s="8" t="s">
        <v>1699</v>
      </c>
      <c r="H774" s="1">
        <v>83043</v>
      </c>
      <c r="I774" s="10" t="s">
        <v>13633</v>
      </c>
      <c r="J774" s="10" t="s">
        <v>2554</v>
      </c>
    </row>
    <row r="775" spans="6:10" x14ac:dyDescent="0.25">
      <c r="F775" s="8" t="s">
        <v>7</v>
      </c>
      <c r="G775" s="8" t="s">
        <v>1700</v>
      </c>
      <c r="H775" s="1">
        <v>83044</v>
      </c>
      <c r="I775" s="10" t="s">
        <v>13634</v>
      </c>
      <c r="J775" s="10" t="s">
        <v>2554</v>
      </c>
    </row>
    <row r="776" spans="6:10" x14ac:dyDescent="0.25">
      <c r="F776" s="8" t="s">
        <v>7</v>
      </c>
      <c r="G776" s="8" t="s">
        <v>1701</v>
      </c>
      <c r="H776" s="1">
        <v>83045</v>
      </c>
      <c r="I776" s="10" t="s">
        <v>13635</v>
      </c>
      <c r="J776" s="10" t="s">
        <v>2554</v>
      </c>
    </row>
    <row r="777" spans="6:10" x14ac:dyDescent="0.25">
      <c r="F777" s="8" t="s">
        <v>7</v>
      </c>
      <c r="G777" s="8" t="s">
        <v>1702</v>
      </c>
      <c r="H777" s="1">
        <v>83046</v>
      </c>
      <c r="I777" s="10" t="s">
        <v>13636</v>
      </c>
      <c r="J777" s="10" t="s">
        <v>2554</v>
      </c>
    </row>
    <row r="778" spans="6:10" x14ac:dyDescent="0.25">
      <c r="F778" s="8" t="s">
        <v>7</v>
      </c>
      <c r="G778" s="8" t="s">
        <v>1703</v>
      </c>
      <c r="H778" s="1">
        <v>83047</v>
      </c>
      <c r="I778" s="10" t="s">
        <v>13637</v>
      </c>
      <c r="J778" s="10" t="s">
        <v>2554</v>
      </c>
    </row>
    <row r="779" spans="6:10" x14ac:dyDescent="0.25">
      <c r="F779" s="8" t="s">
        <v>7</v>
      </c>
      <c r="G779" s="8" t="s">
        <v>1704</v>
      </c>
      <c r="H779" s="1">
        <v>83048</v>
      </c>
      <c r="I779" s="10" t="s">
        <v>13638</v>
      </c>
      <c r="J779" s="10" t="s">
        <v>2554</v>
      </c>
    </row>
    <row r="780" spans="6:10" x14ac:dyDescent="0.25">
      <c r="F780" s="8" t="s">
        <v>7</v>
      </c>
      <c r="G780" s="8" t="s">
        <v>1705</v>
      </c>
      <c r="H780" s="1">
        <v>83049</v>
      </c>
      <c r="I780" s="10" t="s">
        <v>13639</v>
      </c>
      <c r="J780" s="10" t="s">
        <v>2554</v>
      </c>
    </row>
    <row r="781" spans="6:10" x14ac:dyDescent="0.25">
      <c r="F781" s="8" t="s">
        <v>7</v>
      </c>
      <c r="G781" s="8" t="s">
        <v>1706</v>
      </c>
      <c r="H781" s="1">
        <v>83050</v>
      </c>
      <c r="I781" s="10" t="s">
        <v>13640</v>
      </c>
      <c r="J781" s="10" t="s">
        <v>2554</v>
      </c>
    </row>
    <row r="782" spans="6:10" x14ac:dyDescent="0.25">
      <c r="F782" s="8" t="s">
        <v>7</v>
      </c>
      <c r="G782" s="8" t="s">
        <v>1707</v>
      </c>
      <c r="H782" s="1">
        <v>83051</v>
      </c>
      <c r="I782" s="10" t="s">
        <v>13641</v>
      </c>
      <c r="J782" s="10" t="s">
        <v>2554</v>
      </c>
    </row>
    <row r="783" spans="6:10" x14ac:dyDescent="0.25">
      <c r="F783" s="8" t="s">
        <v>7</v>
      </c>
      <c r="G783" s="8" t="s">
        <v>1708</v>
      </c>
      <c r="H783" s="1">
        <v>83052</v>
      </c>
      <c r="I783" s="10" t="s">
        <v>13642</v>
      </c>
      <c r="J783" s="10" t="s">
        <v>2554</v>
      </c>
    </row>
    <row r="784" spans="6:10" x14ac:dyDescent="0.25">
      <c r="F784" s="8" t="s">
        <v>7</v>
      </c>
      <c r="G784" s="8" t="s">
        <v>1808</v>
      </c>
      <c r="H784" s="1">
        <v>83053</v>
      </c>
      <c r="I784" s="10" t="s">
        <v>13643</v>
      </c>
      <c r="J784" s="10" t="s">
        <v>2554</v>
      </c>
    </row>
    <row r="785" spans="6:10" x14ac:dyDescent="0.25">
      <c r="F785" s="8" t="s">
        <v>7</v>
      </c>
      <c r="G785" s="8" t="s">
        <v>1809</v>
      </c>
      <c r="H785" s="1">
        <v>83054</v>
      </c>
      <c r="I785" s="10" t="s">
        <v>13644</v>
      </c>
      <c r="J785" s="10" t="s">
        <v>2554</v>
      </c>
    </row>
    <row r="786" spans="6:10" x14ac:dyDescent="0.25">
      <c r="F786" s="8" t="s">
        <v>7</v>
      </c>
      <c r="G786" s="8" t="s">
        <v>1810</v>
      </c>
      <c r="H786" s="1">
        <v>83055</v>
      </c>
      <c r="I786" s="10" t="s">
        <v>13645</v>
      </c>
      <c r="J786" s="10" t="s">
        <v>2554</v>
      </c>
    </row>
    <row r="787" spans="6:10" x14ac:dyDescent="0.25">
      <c r="F787" s="8" t="s">
        <v>7</v>
      </c>
      <c r="G787" s="8" t="s">
        <v>1811</v>
      </c>
      <c r="H787" s="1">
        <v>83056</v>
      </c>
      <c r="I787" s="10" t="s">
        <v>13646</v>
      </c>
      <c r="J787" s="10" t="s">
        <v>2554</v>
      </c>
    </row>
    <row r="788" spans="6:10" x14ac:dyDescent="0.25">
      <c r="F788" s="8" t="s">
        <v>7</v>
      </c>
      <c r="G788" s="8" t="s">
        <v>1812</v>
      </c>
      <c r="H788" s="1">
        <v>83057</v>
      </c>
      <c r="I788" s="10" t="s">
        <v>13647</v>
      </c>
      <c r="J788" s="10" t="s">
        <v>2554</v>
      </c>
    </row>
    <row r="789" spans="6:10" x14ac:dyDescent="0.25">
      <c r="F789" s="8" t="s">
        <v>7</v>
      </c>
      <c r="G789" s="8" t="s">
        <v>1813</v>
      </c>
      <c r="H789" s="1">
        <v>83058</v>
      </c>
      <c r="I789" s="10" t="s">
        <v>13648</v>
      </c>
      <c r="J789" s="10" t="s">
        <v>2554</v>
      </c>
    </row>
    <row r="790" spans="6:10" x14ac:dyDescent="0.25">
      <c r="F790" s="8" t="s">
        <v>7</v>
      </c>
      <c r="G790" s="8" t="s">
        <v>1814</v>
      </c>
      <c r="H790" s="1">
        <v>83059</v>
      </c>
      <c r="I790" s="10" t="s">
        <v>13649</v>
      </c>
      <c r="J790" s="10" t="s">
        <v>2554</v>
      </c>
    </row>
    <row r="791" spans="6:10" x14ac:dyDescent="0.25">
      <c r="F791" s="8" t="s">
        <v>7</v>
      </c>
      <c r="G791" s="8" t="s">
        <v>1815</v>
      </c>
      <c r="H791" s="1">
        <v>83060</v>
      </c>
      <c r="I791" s="10" t="s">
        <v>13650</v>
      </c>
      <c r="J791" s="10" t="s">
        <v>2554</v>
      </c>
    </row>
    <row r="792" spans="6:10" x14ac:dyDescent="0.25">
      <c r="F792" s="8" t="s">
        <v>7</v>
      </c>
      <c r="G792" s="8" t="s">
        <v>1816</v>
      </c>
      <c r="H792" s="1">
        <v>83061</v>
      </c>
      <c r="I792" s="10" t="s">
        <v>13651</v>
      </c>
      <c r="J792" s="10" t="s">
        <v>2554</v>
      </c>
    </row>
    <row r="793" spans="6:10" x14ac:dyDescent="0.25">
      <c r="F793" s="8" t="s">
        <v>7</v>
      </c>
      <c r="G793" s="8" t="s">
        <v>1817</v>
      </c>
      <c r="H793" s="1">
        <v>83062</v>
      </c>
      <c r="I793" s="10" t="s">
        <v>13652</v>
      </c>
      <c r="J793" s="10" t="s">
        <v>2554</v>
      </c>
    </row>
    <row r="794" spans="6:10" x14ac:dyDescent="0.25">
      <c r="F794" s="8" t="s">
        <v>7</v>
      </c>
      <c r="G794" s="8" t="s">
        <v>1818</v>
      </c>
      <c r="H794" s="1">
        <v>83063</v>
      </c>
      <c r="I794" s="10" t="s">
        <v>13653</v>
      </c>
      <c r="J794" s="10" t="s">
        <v>2554</v>
      </c>
    </row>
    <row r="795" spans="6:10" x14ac:dyDescent="0.25">
      <c r="F795" s="8" t="s">
        <v>7</v>
      </c>
      <c r="G795" s="8" t="s">
        <v>1918</v>
      </c>
      <c r="H795" s="1">
        <v>83064</v>
      </c>
      <c r="I795" s="10" t="s">
        <v>13654</v>
      </c>
      <c r="J795" s="10" t="s">
        <v>2554</v>
      </c>
    </row>
    <row r="796" spans="6:10" x14ac:dyDescent="0.25">
      <c r="F796" s="8" t="s">
        <v>7</v>
      </c>
      <c r="G796" s="8" t="s">
        <v>1919</v>
      </c>
      <c r="H796" s="1">
        <v>83065</v>
      </c>
      <c r="I796" s="10" t="s">
        <v>13655</v>
      </c>
      <c r="J796" s="10" t="s">
        <v>2554</v>
      </c>
    </row>
    <row r="797" spans="6:10" x14ac:dyDescent="0.25">
      <c r="F797" s="8" t="s">
        <v>7</v>
      </c>
      <c r="G797" s="8" t="s">
        <v>1920</v>
      </c>
      <c r="H797" s="1">
        <v>83066</v>
      </c>
      <c r="I797" s="10" t="s">
        <v>13656</v>
      </c>
      <c r="J797" s="10" t="s">
        <v>2554</v>
      </c>
    </row>
    <row r="798" spans="6:10" x14ac:dyDescent="0.25">
      <c r="F798" s="8" t="s">
        <v>7</v>
      </c>
      <c r="G798" s="8" t="s">
        <v>1921</v>
      </c>
      <c r="H798" s="1">
        <v>83067</v>
      </c>
      <c r="I798" s="10" t="s">
        <v>13657</v>
      </c>
      <c r="J798" s="10" t="s">
        <v>2554</v>
      </c>
    </row>
    <row r="799" spans="6:10" x14ac:dyDescent="0.25">
      <c r="F799" s="8" t="s">
        <v>7</v>
      </c>
      <c r="G799" s="8" t="s">
        <v>1922</v>
      </c>
      <c r="H799" s="1">
        <v>83068</v>
      </c>
      <c r="I799" s="10" t="s">
        <v>13658</v>
      </c>
      <c r="J799" s="10" t="s">
        <v>2554</v>
      </c>
    </row>
    <row r="800" spans="6:10" x14ac:dyDescent="0.25">
      <c r="F800" s="8" t="s">
        <v>7</v>
      </c>
      <c r="G800" s="8" t="s">
        <v>1923</v>
      </c>
      <c r="H800" s="1">
        <v>83069</v>
      </c>
      <c r="I800" s="10" t="s">
        <v>13659</v>
      </c>
      <c r="J800" s="10" t="s">
        <v>2554</v>
      </c>
    </row>
    <row r="801" spans="6:10" x14ac:dyDescent="0.25">
      <c r="F801" s="8" t="s">
        <v>7</v>
      </c>
      <c r="G801" s="8" t="s">
        <v>1924</v>
      </c>
      <c r="H801" s="1">
        <v>83070</v>
      </c>
      <c r="I801" s="10" t="s">
        <v>13660</v>
      </c>
      <c r="J801" s="10" t="s">
        <v>2554</v>
      </c>
    </row>
    <row r="802" spans="6:10" x14ac:dyDescent="0.25">
      <c r="F802" s="8" t="s">
        <v>7</v>
      </c>
      <c r="G802" s="8" t="s">
        <v>1925</v>
      </c>
      <c r="H802" s="1">
        <v>83071</v>
      </c>
      <c r="I802" s="10" t="s">
        <v>13661</v>
      </c>
      <c r="J802" s="10" t="s">
        <v>2554</v>
      </c>
    </row>
    <row r="803" spans="6:10" x14ac:dyDescent="0.25">
      <c r="F803" s="8" t="s">
        <v>7</v>
      </c>
      <c r="G803" s="8" t="s">
        <v>1926</v>
      </c>
      <c r="H803" s="1">
        <v>83072</v>
      </c>
      <c r="I803" s="10" t="s">
        <v>13662</v>
      </c>
      <c r="J803" s="10" t="s">
        <v>2554</v>
      </c>
    </row>
    <row r="804" spans="6:10" x14ac:dyDescent="0.25">
      <c r="F804" s="8" t="s">
        <v>7</v>
      </c>
      <c r="G804" s="8" t="s">
        <v>1927</v>
      </c>
      <c r="H804" s="1">
        <v>83073</v>
      </c>
      <c r="I804" s="10" t="s">
        <v>13663</v>
      </c>
      <c r="J804" s="10" t="s">
        <v>2554</v>
      </c>
    </row>
    <row r="805" spans="6:10" x14ac:dyDescent="0.25">
      <c r="F805" s="8" t="s">
        <v>7</v>
      </c>
      <c r="G805" s="8" t="s">
        <v>1928</v>
      </c>
      <c r="H805" s="1">
        <v>83074</v>
      </c>
      <c r="I805" s="10" t="s">
        <v>13664</v>
      </c>
      <c r="J805" s="10" t="s">
        <v>2554</v>
      </c>
    </row>
    <row r="806" spans="6:10" x14ac:dyDescent="0.25">
      <c r="F806" s="8" t="s">
        <v>7</v>
      </c>
      <c r="G806" s="8" t="s">
        <v>2028</v>
      </c>
      <c r="H806" s="1">
        <v>83075</v>
      </c>
      <c r="I806" s="10" t="s">
        <v>13665</v>
      </c>
      <c r="J806" s="10" t="s">
        <v>2554</v>
      </c>
    </row>
    <row r="807" spans="6:10" x14ac:dyDescent="0.25">
      <c r="F807" s="8" t="s">
        <v>7</v>
      </c>
      <c r="G807" s="8" t="s">
        <v>2029</v>
      </c>
      <c r="H807" s="1">
        <v>83076</v>
      </c>
      <c r="I807" s="10" t="s">
        <v>13666</v>
      </c>
      <c r="J807" s="10" t="s">
        <v>2554</v>
      </c>
    </row>
    <row r="808" spans="6:10" x14ac:dyDescent="0.25">
      <c r="F808" s="8" t="s">
        <v>7</v>
      </c>
      <c r="G808" s="8" t="s">
        <v>2030</v>
      </c>
      <c r="H808" s="1">
        <v>83077</v>
      </c>
      <c r="I808" s="10" t="s">
        <v>13667</v>
      </c>
      <c r="J808" s="10" t="s">
        <v>2554</v>
      </c>
    </row>
    <row r="809" spans="6:10" x14ac:dyDescent="0.25">
      <c r="F809" s="8" t="s">
        <v>7</v>
      </c>
      <c r="G809" s="8" t="s">
        <v>2031</v>
      </c>
      <c r="H809" s="1">
        <v>83078</v>
      </c>
      <c r="I809" s="10" t="s">
        <v>13668</v>
      </c>
      <c r="J809" s="10" t="s">
        <v>2554</v>
      </c>
    </row>
    <row r="810" spans="6:10" x14ac:dyDescent="0.25">
      <c r="F810" s="8" t="s">
        <v>7</v>
      </c>
      <c r="G810" s="8" t="s">
        <v>2032</v>
      </c>
      <c r="H810" s="1">
        <v>83079</v>
      </c>
      <c r="I810" s="10" t="s">
        <v>13669</v>
      </c>
      <c r="J810" s="10" t="s">
        <v>2554</v>
      </c>
    </row>
    <row r="811" spans="6:10" x14ac:dyDescent="0.25">
      <c r="F811" s="8" t="s">
        <v>7</v>
      </c>
      <c r="G811" s="8" t="s">
        <v>2033</v>
      </c>
      <c r="H811" s="1">
        <v>83080</v>
      </c>
      <c r="I811" s="10" t="s">
        <v>13670</v>
      </c>
      <c r="J811" s="10" t="s">
        <v>2554</v>
      </c>
    </row>
    <row r="812" spans="6:10" x14ac:dyDescent="0.25">
      <c r="F812" s="8" t="s">
        <v>7</v>
      </c>
      <c r="G812" s="8" t="s">
        <v>2034</v>
      </c>
      <c r="H812" s="1">
        <v>83081</v>
      </c>
      <c r="I812" s="10" t="s">
        <v>13671</v>
      </c>
      <c r="J812" s="10" t="s">
        <v>2554</v>
      </c>
    </row>
    <row r="813" spans="6:10" x14ac:dyDescent="0.25">
      <c r="F813" s="8" t="s">
        <v>7</v>
      </c>
      <c r="G813" s="8" t="s">
        <v>2035</v>
      </c>
      <c r="H813" s="1">
        <v>83082</v>
      </c>
      <c r="I813" s="10" t="s">
        <v>13672</v>
      </c>
      <c r="J813" s="10" t="s">
        <v>2554</v>
      </c>
    </row>
    <row r="814" spans="6:10" x14ac:dyDescent="0.25">
      <c r="F814" s="8" t="s">
        <v>7</v>
      </c>
      <c r="G814" s="8" t="s">
        <v>2036</v>
      </c>
      <c r="H814" s="1">
        <v>83083</v>
      </c>
      <c r="I814" s="10" t="s">
        <v>13673</v>
      </c>
      <c r="J814" s="10" t="s">
        <v>2554</v>
      </c>
    </row>
    <row r="815" spans="6:10" x14ac:dyDescent="0.25">
      <c r="F815" s="8" t="s">
        <v>7</v>
      </c>
      <c r="G815" s="8" t="s">
        <v>2037</v>
      </c>
      <c r="H815" s="1">
        <v>83084</v>
      </c>
      <c r="I815" s="10" t="s">
        <v>13674</v>
      </c>
      <c r="J815" s="10" t="s">
        <v>2554</v>
      </c>
    </row>
    <row r="816" spans="6:10" x14ac:dyDescent="0.25">
      <c r="F816" s="8" t="s">
        <v>7</v>
      </c>
      <c r="G816" s="8" t="s">
        <v>2038</v>
      </c>
      <c r="H816" s="1">
        <v>83085</v>
      </c>
      <c r="I816" s="10" t="s">
        <v>13675</v>
      </c>
      <c r="J816" s="10" t="s">
        <v>2554</v>
      </c>
    </row>
    <row r="817" spans="6:10" x14ac:dyDescent="0.25">
      <c r="F817" s="8" t="s">
        <v>7</v>
      </c>
      <c r="G817" s="8" t="s">
        <v>2138</v>
      </c>
      <c r="H817" s="1">
        <v>83086</v>
      </c>
      <c r="I817" s="10" t="s">
        <v>13676</v>
      </c>
      <c r="J817" s="10" t="s">
        <v>2554</v>
      </c>
    </row>
    <row r="818" spans="6:10" x14ac:dyDescent="0.25">
      <c r="F818" s="8" t="s">
        <v>7</v>
      </c>
      <c r="G818" s="8" t="s">
        <v>2139</v>
      </c>
      <c r="H818" s="1">
        <v>83087</v>
      </c>
      <c r="I818" s="10" t="s">
        <v>13677</v>
      </c>
      <c r="J818" s="10" t="s">
        <v>2554</v>
      </c>
    </row>
    <row r="819" spans="6:10" x14ac:dyDescent="0.25">
      <c r="F819" s="8" t="s">
        <v>7</v>
      </c>
      <c r="G819" s="8" t="s">
        <v>2140</v>
      </c>
      <c r="H819" s="1">
        <v>83088</v>
      </c>
      <c r="I819" s="10" t="s">
        <v>13678</v>
      </c>
      <c r="J819" s="10" t="s">
        <v>2554</v>
      </c>
    </row>
    <row r="820" spans="6:10" x14ac:dyDescent="0.25">
      <c r="F820" s="8" t="s">
        <v>7</v>
      </c>
      <c r="G820" s="8" t="s">
        <v>2141</v>
      </c>
      <c r="H820" s="1">
        <v>83089</v>
      </c>
      <c r="I820" s="10" t="s">
        <v>13679</v>
      </c>
      <c r="J820" s="10" t="s">
        <v>2554</v>
      </c>
    </row>
    <row r="821" spans="6:10" x14ac:dyDescent="0.25">
      <c r="F821" s="8" t="s">
        <v>7</v>
      </c>
      <c r="G821" s="8" t="s">
        <v>2142</v>
      </c>
      <c r="H821" s="1">
        <v>83090</v>
      </c>
      <c r="I821" s="10" t="s">
        <v>13680</v>
      </c>
      <c r="J821" s="10" t="s">
        <v>2554</v>
      </c>
    </row>
    <row r="822" spans="6:10" x14ac:dyDescent="0.25">
      <c r="F822" s="8" t="s">
        <v>7</v>
      </c>
      <c r="G822" s="8" t="s">
        <v>2143</v>
      </c>
      <c r="H822" s="1">
        <v>83091</v>
      </c>
      <c r="I822" s="10" t="s">
        <v>13681</v>
      </c>
      <c r="J822" s="10" t="s">
        <v>2554</v>
      </c>
    </row>
    <row r="823" spans="6:10" x14ac:dyDescent="0.25">
      <c r="F823" s="8" t="s">
        <v>7</v>
      </c>
      <c r="G823" s="8" t="s">
        <v>2144</v>
      </c>
      <c r="H823" s="1">
        <v>83092</v>
      </c>
      <c r="I823" s="10" t="s">
        <v>13682</v>
      </c>
      <c r="J823" s="10" t="s">
        <v>2554</v>
      </c>
    </row>
    <row r="824" spans="6:10" x14ac:dyDescent="0.25">
      <c r="F824" s="8" t="s">
        <v>7</v>
      </c>
      <c r="G824" s="8" t="s">
        <v>2145</v>
      </c>
      <c r="H824" s="1">
        <v>83093</v>
      </c>
      <c r="I824" s="10" t="s">
        <v>13683</v>
      </c>
      <c r="J824" s="10" t="s">
        <v>2554</v>
      </c>
    </row>
    <row r="825" spans="6:10" x14ac:dyDescent="0.25">
      <c r="F825" s="8" t="s">
        <v>7</v>
      </c>
      <c r="G825" s="8" t="s">
        <v>2146</v>
      </c>
      <c r="H825" s="1">
        <v>83094</v>
      </c>
      <c r="I825" s="10" t="s">
        <v>13684</v>
      </c>
      <c r="J825" s="10" t="s">
        <v>2554</v>
      </c>
    </row>
    <row r="826" spans="6:10" x14ac:dyDescent="0.25">
      <c r="F826" s="8" t="s">
        <v>7</v>
      </c>
      <c r="G826" s="8" t="s">
        <v>2147</v>
      </c>
      <c r="H826" s="1">
        <v>83095</v>
      </c>
      <c r="I826" s="10" t="s">
        <v>13685</v>
      </c>
      <c r="J826" s="10" t="s">
        <v>2554</v>
      </c>
    </row>
    <row r="827" spans="6:10" x14ac:dyDescent="0.25">
      <c r="F827" s="8" t="s">
        <v>7</v>
      </c>
      <c r="G827" s="8" t="s">
        <v>2148</v>
      </c>
      <c r="H827" s="1">
        <v>83096</v>
      </c>
      <c r="I827" s="10" t="s">
        <v>13686</v>
      </c>
      <c r="J827" s="10" t="s">
        <v>2554</v>
      </c>
    </row>
    <row r="828" spans="6:10" x14ac:dyDescent="0.25">
      <c r="F828" s="8" t="s">
        <v>7</v>
      </c>
      <c r="G828" s="8" t="s">
        <v>2248</v>
      </c>
      <c r="H828" s="1">
        <v>83097</v>
      </c>
      <c r="I828" s="10" t="s">
        <v>13687</v>
      </c>
      <c r="J828" s="10" t="s">
        <v>2554</v>
      </c>
    </row>
    <row r="829" spans="6:10" x14ac:dyDescent="0.25">
      <c r="F829" s="8" t="s">
        <v>7</v>
      </c>
      <c r="G829" s="8" t="s">
        <v>2249</v>
      </c>
      <c r="H829" s="1">
        <v>83098</v>
      </c>
      <c r="I829" s="10" t="s">
        <v>13688</v>
      </c>
      <c r="J829" s="10" t="s">
        <v>2554</v>
      </c>
    </row>
    <row r="830" spans="6:10" x14ac:dyDescent="0.25">
      <c r="F830" s="8" t="s">
        <v>7</v>
      </c>
      <c r="G830" s="8" t="s">
        <v>2250</v>
      </c>
      <c r="H830" s="1">
        <v>83099</v>
      </c>
      <c r="I830" s="10" t="s">
        <v>13689</v>
      </c>
      <c r="J830" s="10" t="s">
        <v>2554</v>
      </c>
    </row>
    <row r="831" spans="6:10" x14ac:dyDescent="0.25">
      <c r="F831" s="8" t="s">
        <v>7</v>
      </c>
      <c r="G831" s="8" t="s">
        <v>2251</v>
      </c>
      <c r="H831" s="1">
        <v>83100</v>
      </c>
      <c r="I831" s="10" t="s">
        <v>13690</v>
      </c>
      <c r="J831" s="10" t="s">
        <v>2554</v>
      </c>
    </row>
    <row r="832" spans="6:10" x14ac:dyDescent="0.25">
      <c r="F832" s="8" t="s">
        <v>7</v>
      </c>
      <c r="G832" s="8" t="s">
        <v>2252</v>
      </c>
      <c r="H832" s="1">
        <v>83101</v>
      </c>
      <c r="I832" s="10" t="s">
        <v>13691</v>
      </c>
      <c r="J832" s="10" t="s">
        <v>2554</v>
      </c>
    </row>
    <row r="833" spans="6:10" x14ac:dyDescent="0.25">
      <c r="F833" s="8" t="s">
        <v>7</v>
      </c>
      <c r="G833" s="8" t="s">
        <v>2253</v>
      </c>
      <c r="H833" s="1">
        <v>83102</v>
      </c>
      <c r="I833" s="10" t="s">
        <v>13692</v>
      </c>
      <c r="J833" s="10" t="s">
        <v>2554</v>
      </c>
    </row>
    <row r="834" spans="6:10" x14ac:dyDescent="0.25">
      <c r="F834" s="8" t="s">
        <v>7</v>
      </c>
      <c r="G834" s="8" t="s">
        <v>2254</v>
      </c>
      <c r="H834" s="1">
        <v>83103</v>
      </c>
      <c r="I834" s="10" t="s">
        <v>13693</v>
      </c>
      <c r="J834" s="10" t="s">
        <v>2554</v>
      </c>
    </row>
    <row r="835" spans="6:10" x14ac:dyDescent="0.25">
      <c r="F835" s="8" t="s">
        <v>7</v>
      </c>
      <c r="G835" s="8" t="s">
        <v>2255</v>
      </c>
      <c r="H835" s="1">
        <v>83104</v>
      </c>
      <c r="I835" s="10" t="s">
        <v>13694</v>
      </c>
      <c r="J835" s="10" t="s">
        <v>2554</v>
      </c>
    </row>
    <row r="836" spans="6:10" x14ac:dyDescent="0.25">
      <c r="F836" s="8" t="s">
        <v>7</v>
      </c>
      <c r="G836" s="8" t="s">
        <v>2256</v>
      </c>
      <c r="H836" s="1">
        <v>83105</v>
      </c>
      <c r="I836" s="10" t="s">
        <v>13695</v>
      </c>
      <c r="J836" s="10" t="s">
        <v>2554</v>
      </c>
    </row>
    <row r="837" spans="6:10" x14ac:dyDescent="0.25">
      <c r="F837" s="8" t="s">
        <v>7</v>
      </c>
      <c r="G837" s="8" t="s">
        <v>2257</v>
      </c>
      <c r="H837" s="1">
        <v>83106</v>
      </c>
      <c r="I837" s="10" t="s">
        <v>13696</v>
      </c>
      <c r="J837" s="10" t="s">
        <v>2554</v>
      </c>
    </row>
    <row r="838" spans="6:10" x14ac:dyDescent="0.25">
      <c r="F838" s="8" t="s">
        <v>7</v>
      </c>
      <c r="G838" s="8" t="s">
        <v>2258</v>
      </c>
      <c r="H838" s="1">
        <v>83107</v>
      </c>
      <c r="I838" s="10" t="s">
        <v>13697</v>
      </c>
      <c r="J838" s="10" t="s">
        <v>2554</v>
      </c>
    </row>
    <row r="839" spans="6:10" x14ac:dyDescent="0.25">
      <c r="F839" s="8" t="s">
        <v>7</v>
      </c>
      <c r="G839" s="8" t="s">
        <v>2358</v>
      </c>
      <c r="H839" s="1">
        <v>83108</v>
      </c>
      <c r="I839" s="10" t="s">
        <v>13698</v>
      </c>
      <c r="J839" s="10" t="s">
        <v>2555</v>
      </c>
    </row>
    <row r="840" spans="6:10" x14ac:dyDescent="0.25">
      <c r="F840" s="8" t="s">
        <v>7</v>
      </c>
      <c r="G840" s="8" t="s">
        <v>2359</v>
      </c>
      <c r="H840" s="1">
        <v>83109</v>
      </c>
      <c r="I840" s="10" t="s">
        <v>13699</v>
      </c>
      <c r="J840" s="10" t="s">
        <v>2555</v>
      </c>
    </row>
    <row r="841" spans="6:10" x14ac:dyDescent="0.25">
      <c r="F841" s="8" t="s">
        <v>7</v>
      </c>
      <c r="G841" s="8" t="s">
        <v>2360</v>
      </c>
      <c r="H841" s="1">
        <v>83110</v>
      </c>
      <c r="I841" s="10" t="s">
        <v>13700</v>
      </c>
      <c r="J841" s="10" t="s">
        <v>2555</v>
      </c>
    </row>
    <row r="842" spans="6:10" x14ac:dyDescent="0.25">
      <c r="F842" s="8" t="s">
        <v>7</v>
      </c>
      <c r="G842" s="8" t="s">
        <v>2361</v>
      </c>
      <c r="H842" s="1">
        <v>83111</v>
      </c>
      <c r="I842" s="10" t="s">
        <v>13701</v>
      </c>
      <c r="J842" s="10" t="s">
        <v>2555</v>
      </c>
    </row>
    <row r="843" spans="6:10" x14ac:dyDescent="0.25">
      <c r="F843" s="8" t="s">
        <v>7</v>
      </c>
      <c r="G843" s="8" t="s">
        <v>2362</v>
      </c>
      <c r="H843" s="1">
        <v>83112</v>
      </c>
      <c r="I843" s="10" t="s">
        <v>13702</v>
      </c>
      <c r="J843" s="10" t="s">
        <v>2555</v>
      </c>
    </row>
    <row r="844" spans="6:10" x14ac:dyDescent="0.25">
      <c r="F844" s="8" t="s">
        <v>7</v>
      </c>
      <c r="G844" s="8" t="s">
        <v>2363</v>
      </c>
      <c r="H844" s="1">
        <v>83113</v>
      </c>
      <c r="I844" s="10" t="s">
        <v>13703</v>
      </c>
      <c r="J844" s="10" t="s">
        <v>2555</v>
      </c>
    </row>
    <row r="845" spans="6:10" x14ac:dyDescent="0.25">
      <c r="F845" s="8" t="s">
        <v>7</v>
      </c>
      <c r="G845" s="8" t="s">
        <v>2364</v>
      </c>
      <c r="H845" s="1">
        <v>83114</v>
      </c>
      <c r="I845" s="10" t="s">
        <v>13704</v>
      </c>
      <c r="J845" s="10" t="s">
        <v>2555</v>
      </c>
    </row>
    <row r="846" spans="6:10" x14ac:dyDescent="0.25">
      <c r="F846" s="8" t="s">
        <v>7</v>
      </c>
      <c r="G846" s="8" t="s">
        <v>2365</v>
      </c>
      <c r="H846" s="1">
        <v>83115</v>
      </c>
      <c r="I846" s="10" t="s">
        <v>13705</v>
      </c>
      <c r="J846" s="10" t="s">
        <v>2555</v>
      </c>
    </row>
    <row r="847" spans="6:10" x14ac:dyDescent="0.25">
      <c r="F847" s="8" t="s">
        <v>7</v>
      </c>
      <c r="G847" s="8" t="s">
        <v>2366</v>
      </c>
      <c r="H847" s="1">
        <v>83116</v>
      </c>
      <c r="I847" s="10" t="s">
        <v>13706</v>
      </c>
      <c r="J847" s="10" t="s">
        <v>2555</v>
      </c>
    </row>
    <row r="848" spans="6:10" x14ac:dyDescent="0.25">
      <c r="F848" s="8" t="s">
        <v>7</v>
      </c>
      <c r="G848" s="8" t="s">
        <v>2367</v>
      </c>
      <c r="H848" s="1">
        <v>83117</v>
      </c>
      <c r="I848" s="10" t="s">
        <v>13707</v>
      </c>
      <c r="J848" s="10" t="s">
        <v>2555</v>
      </c>
    </row>
    <row r="849" spans="6:10" x14ac:dyDescent="0.25">
      <c r="F849" s="8" t="s">
        <v>7</v>
      </c>
      <c r="G849" s="8" t="s">
        <v>2368</v>
      </c>
      <c r="H849" s="1">
        <v>83118</v>
      </c>
      <c r="I849" s="10" t="s">
        <v>13708</v>
      </c>
      <c r="J849" s="10" t="s">
        <v>2555</v>
      </c>
    </row>
    <row r="850" spans="6:10" x14ac:dyDescent="0.25">
      <c r="F850" s="8" t="s">
        <v>7</v>
      </c>
      <c r="G850" s="8" t="s">
        <v>2468</v>
      </c>
      <c r="H850" s="1">
        <v>83119</v>
      </c>
      <c r="I850" s="10" t="s">
        <v>13709</v>
      </c>
      <c r="J850" s="10" t="s">
        <v>2555</v>
      </c>
    </row>
    <row r="851" spans="6:10" x14ac:dyDescent="0.25">
      <c r="F851" s="8" t="s">
        <v>7</v>
      </c>
      <c r="G851" s="8" t="s">
        <v>2469</v>
      </c>
      <c r="H851" s="1">
        <v>83120</v>
      </c>
      <c r="I851" s="10" t="s">
        <v>13710</v>
      </c>
      <c r="J851" s="10" t="s">
        <v>2555</v>
      </c>
    </row>
    <row r="852" spans="6:10" x14ac:dyDescent="0.25">
      <c r="F852" s="8" t="s">
        <v>7</v>
      </c>
      <c r="G852" s="8" t="s">
        <v>2470</v>
      </c>
      <c r="H852" s="1">
        <v>83121</v>
      </c>
      <c r="I852" s="10" t="s">
        <v>13711</v>
      </c>
      <c r="J852" s="10" t="s">
        <v>2555</v>
      </c>
    </row>
    <row r="853" spans="6:10" x14ac:dyDescent="0.25">
      <c r="F853" s="8" t="s">
        <v>7</v>
      </c>
      <c r="G853" s="8" t="s">
        <v>2471</v>
      </c>
      <c r="H853" s="1">
        <v>83122</v>
      </c>
      <c r="I853" s="10" t="s">
        <v>13712</v>
      </c>
      <c r="J853" s="10" t="s">
        <v>2555</v>
      </c>
    </row>
    <row r="854" spans="6:10" x14ac:dyDescent="0.25">
      <c r="F854" s="8" t="s">
        <v>7</v>
      </c>
      <c r="G854" s="8" t="s">
        <v>2472</v>
      </c>
      <c r="H854" s="1">
        <v>83123</v>
      </c>
      <c r="I854" s="10" t="s">
        <v>13713</v>
      </c>
      <c r="J854" s="10" t="s">
        <v>2555</v>
      </c>
    </row>
    <row r="855" spans="6:10" x14ac:dyDescent="0.25">
      <c r="F855" s="8" t="s">
        <v>7</v>
      </c>
      <c r="G855" s="8" t="s">
        <v>2473</v>
      </c>
      <c r="H855" s="1">
        <v>83124</v>
      </c>
      <c r="I855" s="10" t="s">
        <v>13714</v>
      </c>
      <c r="J855" s="10" t="s">
        <v>2555</v>
      </c>
    </row>
    <row r="856" spans="6:10" x14ac:dyDescent="0.25">
      <c r="F856" s="8" t="s">
        <v>7</v>
      </c>
      <c r="G856" s="8" t="s">
        <v>2474</v>
      </c>
      <c r="H856" s="1">
        <v>83125</v>
      </c>
      <c r="I856" s="10" t="s">
        <v>13715</v>
      </c>
      <c r="J856" s="10" t="s">
        <v>2555</v>
      </c>
    </row>
    <row r="857" spans="6:10" x14ac:dyDescent="0.25">
      <c r="F857" s="8" t="s">
        <v>7</v>
      </c>
      <c r="G857" s="8" t="s">
        <v>2475</v>
      </c>
      <c r="H857" s="1">
        <v>83126</v>
      </c>
      <c r="I857" s="10" t="s">
        <v>13716</v>
      </c>
      <c r="J857" s="10" t="s">
        <v>2555</v>
      </c>
    </row>
    <row r="858" spans="6:10" x14ac:dyDescent="0.25">
      <c r="F858" s="8" t="s">
        <v>7</v>
      </c>
      <c r="G858" s="8" t="s">
        <v>2476</v>
      </c>
      <c r="H858" s="1">
        <v>83127</v>
      </c>
      <c r="I858" s="10" t="s">
        <v>13717</v>
      </c>
      <c r="J858" s="10" t="s">
        <v>2555</v>
      </c>
    </row>
    <row r="859" spans="6:10" x14ac:dyDescent="0.25">
      <c r="F859" s="8" t="s">
        <v>7</v>
      </c>
      <c r="G859" s="8" t="s">
        <v>2477</v>
      </c>
      <c r="H859" s="1">
        <v>83128</v>
      </c>
      <c r="I859" s="10" t="s">
        <v>13718</v>
      </c>
      <c r="J859" s="10" t="s">
        <v>2555</v>
      </c>
    </row>
    <row r="860" spans="6:10" x14ac:dyDescent="0.25">
      <c r="F860" s="8" t="s">
        <v>7</v>
      </c>
      <c r="G860" s="8" t="s">
        <v>2478</v>
      </c>
      <c r="H860" s="1">
        <v>83129</v>
      </c>
      <c r="I860" s="10" t="s">
        <v>13719</v>
      </c>
      <c r="J860" s="10" t="s">
        <v>2555</v>
      </c>
    </row>
    <row r="861" spans="6:10" x14ac:dyDescent="0.25">
      <c r="F861" s="8" t="s">
        <v>7</v>
      </c>
      <c r="G861" s="8" t="s">
        <v>407</v>
      </c>
      <c r="H861" s="1">
        <v>83130</v>
      </c>
      <c r="I861" s="10" t="s">
        <v>13720</v>
      </c>
      <c r="J861" s="10" t="s">
        <v>2555</v>
      </c>
    </row>
    <row r="862" spans="6:10" x14ac:dyDescent="0.25">
      <c r="F862" s="8" t="s">
        <v>7</v>
      </c>
      <c r="G862" s="8" t="s">
        <v>547</v>
      </c>
      <c r="H862" s="1">
        <v>83131</v>
      </c>
      <c r="I862" s="10" t="s">
        <v>13721</v>
      </c>
      <c r="J862" s="10" t="s">
        <v>2555</v>
      </c>
    </row>
    <row r="863" spans="6:10" x14ac:dyDescent="0.25">
      <c r="F863" s="8" t="s">
        <v>7</v>
      </c>
      <c r="G863" s="8" t="s">
        <v>687</v>
      </c>
      <c r="H863" s="1">
        <v>83132</v>
      </c>
      <c r="I863" s="10" t="s">
        <v>13722</v>
      </c>
      <c r="J863" s="10" t="s">
        <v>2555</v>
      </c>
    </row>
    <row r="864" spans="6:10" x14ac:dyDescent="0.25">
      <c r="F864" s="8" t="s">
        <v>7</v>
      </c>
      <c r="G864" s="8" t="s">
        <v>827</v>
      </c>
      <c r="H864" s="1">
        <v>83133</v>
      </c>
      <c r="I864" s="10" t="s">
        <v>13723</v>
      </c>
      <c r="J864" s="10" t="s">
        <v>2555</v>
      </c>
    </row>
    <row r="865" spans="6:10" x14ac:dyDescent="0.25">
      <c r="F865" s="8" t="s">
        <v>7</v>
      </c>
      <c r="G865" s="8" t="s">
        <v>967</v>
      </c>
      <c r="H865" s="1">
        <v>83134</v>
      </c>
      <c r="I865" s="10" t="s">
        <v>13724</v>
      </c>
      <c r="J865" s="10" t="s">
        <v>2555</v>
      </c>
    </row>
    <row r="866" spans="6:10" x14ac:dyDescent="0.25">
      <c r="F866" s="8" t="s">
        <v>7</v>
      </c>
      <c r="G866" s="8" t="s">
        <v>1107</v>
      </c>
      <c r="H866" s="1">
        <v>83135</v>
      </c>
      <c r="I866" s="10" t="s">
        <v>13725</v>
      </c>
      <c r="J866" s="10" t="s">
        <v>2555</v>
      </c>
    </row>
    <row r="867" spans="6:10" x14ac:dyDescent="0.25">
      <c r="F867" s="8" t="s">
        <v>7</v>
      </c>
      <c r="G867" s="8" t="s">
        <v>1247</v>
      </c>
      <c r="H867" s="1">
        <v>83136</v>
      </c>
      <c r="I867" s="10" t="s">
        <v>13726</v>
      </c>
      <c r="J867" s="10" t="s">
        <v>2555</v>
      </c>
    </row>
    <row r="868" spans="6:10" x14ac:dyDescent="0.25">
      <c r="F868" s="8" t="s">
        <v>7</v>
      </c>
      <c r="G868" s="8" t="s">
        <v>1387</v>
      </c>
      <c r="H868" s="1">
        <v>83137</v>
      </c>
      <c r="I868" s="10" t="s">
        <v>13727</v>
      </c>
      <c r="J868" s="10" t="s">
        <v>2555</v>
      </c>
    </row>
    <row r="869" spans="6:10" x14ac:dyDescent="0.25">
      <c r="F869" s="8" t="s">
        <v>7</v>
      </c>
      <c r="G869" s="8" t="s">
        <v>1527</v>
      </c>
      <c r="H869" s="1">
        <v>83138</v>
      </c>
      <c r="I869" s="10" t="s">
        <v>13728</v>
      </c>
      <c r="J869" s="10" t="s">
        <v>2555</v>
      </c>
    </row>
    <row r="870" spans="6:10" x14ac:dyDescent="0.25">
      <c r="F870" s="8" t="s">
        <v>7</v>
      </c>
      <c r="G870" s="8" t="s">
        <v>261</v>
      </c>
      <c r="H870" s="1">
        <v>83139</v>
      </c>
      <c r="I870" s="10" t="s">
        <v>13729</v>
      </c>
      <c r="J870" s="10" t="s">
        <v>2555</v>
      </c>
    </row>
    <row r="871" spans="6:10" x14ac:dyDescent="0.25">
      <c r="F871" s="8" t="s">
        <v>7</v>
      </c>
      <c r="G871" s="8" t="s">
        <v>191</v>
      </c>
      <c r="H871" s="1">
        <v>83140</v>
      </c>
      <c r="I871" s="10" t="s">
        <v>13730</v>
      </c>
      <c r="J871" s="10" t="s">
        <v>2555</v>
      </c>
    </row>
    <row r="872" spans="6:10" x14ac:dyDescent="0.25">
      <c r="F872" s="8" t="s">
        <v>7</v>
      </c>
      <c r="G872" s="8" t="s">
        <v>408</v>
      </c>
      <c r="H872" s="1">
        <v>83141</v>
      </c>
      <c r="I872" s="10" t="s">
        <v>13731</v>
      </c>
      <c r="J872" s="10" t="s">
        <v>2555</v>
      </c>
    </row>
    <row r="873" spans="6:10" x14ac:dyDescent="0.25">
      <c r="F873" s="8" t="s">
        <v>7</v>
      </c>
      <c r="G873" s="8" t="s">
        <v>548</v>
      </c>
      <c r="H873" s="1">
        <v>83142</v>
      </c>
      <c r="I873" s="10" t="s">
        <v>13732</v>
      </c>
      <c r="J873" s="10" t="s">
        <v>2555</v>
      </c>
    </row>
    <row r="874" spans="6:10" x14ac:dyDescent="0.25">
      <c r="F874" s="8" t="s">
        <v>7</v>
      </c>
      <c r="G874" s="8" t="s">
        <v>688</v>
      </c>
      <c r="H874" s="1">
        <v>83143</v>
      </c>
      <c r="I874" s="10" t="s">
        <v>13733</v>
      </c>
      <c r="J874" s="10" t="s">
        <v>2555</v>
      </c>
    </row>
    <row r="875" spans="6:10" x14ac:dyDescent="0.25">
      <c r="F875" s="8" t="s">
        <v>7</v>
      </c>
      <c r="G875" s="8" t="s">
        <v>828</v>
      </c>
      <c r="H875" s="1">
        <v>83144</v>
      </c>
      <c r="I875" s="10" t="s">
        <v>13734</v>
      </c>
      <c r="J875" s="10" t="s">
        <v>2555</v>
      </c>
    </row>
    <row r="876" spans="6:10" x14ac:dyDescent="0.25">
      <c r="F876" s="8" t="s">
        <v>7</v>
      </c>
      <c r="G876" s="8" t="s">
        <v>968</v>
      </c>
      <c r="H876" s="1">
        <v>83145</v>
      </c>
      <c r="I876" s="10" t="s">
        <v>13735</v>
      </c>
      <c r="J876" s="10" t="s">
        <v>2555</v>
      </c>
    </row>
    <row r="877" spans="6:10" x14ac:dyDescent="0.25">
      <c r="F877" s="8" t="s">
        <v>7</v>
      </c>
      <c r="G877" s="8" t="s">
        <v>1108</v>
      </c>
      <c r="H877" s="1">
        <v>83146</v>
      </c>
      <c r="I877" s="10" t="s">
        <v>13736</v>
      </c>
      <c r="J877" s="10" t="s">
        <v>2555</v>
      </c>
    </row>
    <row r="878" spans="6:10" x14ac:dyDescent="0.25">
      <c r="F878" s="8" t="s">
        <v>7</v>
      </c>
      <c r="G878" s="8" t="s">
        <v>1248</v>
      </c>
      <c r="H878" s="1">
        <v>83147</v>
      </c>
      <c r="I878" s="10" t="s">
        <v>13737</v>
      </c>
      <c r="J878" s="10" t="s">
        <v>2555</v>
      </c>
    </row>
    <row r="879" spans="6:10" x14ac:dyDescent="0.25">
      <c r="F879" s="8" t="s">
        <v>7</v>
      </c>
      <c r="G879" s="8" t="s">
        <v>1388</v>
      </c>
      <c r="H879" s="1">
        <v>83148</v>
      </c>
      <c r="I879" s="10" t="s">
        <v>13738</v>
      </c>
      <c r="J879" s="10" t="s">
        <v>2555</v>
      </c>
    </row>
    <row r="880" spans="6:10" x14ac:dyDescent="0.25">
      <c r="F880" s="8" t="s">
        <v>7</v>
      </c>
      <c r="G880" s="8" t="s">
        <v>1528</v>
      </c>
      <c r="H880" s="1">
        <v>83149</v>
      </c>
      <c r="I880" s="10" t="s">
        <v>13739</v>
      </c>
      <c r="J880" s="10" t="s">
        <v>2555</v>
      </c>
    </row>
    <row r="881" spans="6:10" x14ac:dyDescent="0.25">
      <c r="F881" s="8" t="s">
        <v>7</v>
      </c>
      <c r="G881" s="8" t="s">
        <v>262</v>
      </c>
      <c r="H881" s="1">
        <v>83150</v>
      </c>
      <c r="I881" s="10" t="s">
        <v>13740</v>
      </c>
      <c r="J881" s="10" t="s">
        <v>2555</v>
      </c>
    </row>
    <row r="882" spans="6:10" x14ac:dyDescent="0.25">
      <c r="F882" s="8" t="s">
        <v>7</v>
      </c>
      <c r="G882" s="8" t="s">
        <v>192</v>
      </c>
      <c r="H882" s="1">
        <v>83151</v>
      </c>
      <c r="I882" s="10" t="s">
        <v>13741</v>
      </c>
      <c r="J882" s="10" t="s">
        <v>2555</v>
      </c>
    </row>
    <row r="883" spans="6:10" x14ac:dyDescent="0.25">
      <c r="F883" s="8" t="s">
        <v>7</v>
      </c>
      <c r="G883" s="8" t="s">
        <v>409</v>
      </c>
      <c r="H883" s="1">
        <v>83152</v>
      </c>
      <c r="I883" s="10" t="s">
        <v>13742</v>
      </c>
      <c r="J883" s="10" t="s">
        <v>2555</v>
      </c>
    </row>
    <row r="884" spans="6:10" x14ac:dyDescent="0.25">
      <c r="F884" s="8" t="s">
        <v>7</v>
      </c>
      <c r="G884" s="8" t="s">
        <v>549</v>
      </c>
      <c r="H884" s="1">
        <v>83153</v>
      </c>
      <c r="I884" s="10" t="s">
        <v>13743</v>
      </c>
      <c r="J884" s="10" t="s">
        <v>2555</v>
      </c>
    </row>
    <row r="885" spans="6:10" x14ac:dyDescent="0.25">
      <c r="F885" s="8" t="s">
        <v>7</v>
      </c>
      <c r="G885" s="8" t="s">
        <v>689</v>
      </c>
      <c r="H885" s="1">
        <v>83154</v>
      </c>
      <c r="I885" s="10" t="s">
        <v>13744</v>
      </c>
      <c r="J885" s="10" t="s">
        <v>2555</v>
      </c>
    </row>
    <row r="886" spans="6:10" x14ac:dyDescent="0.25">
      <c r="F886" s="8" t="s">
        <v>7</v>
      </c>
      <c r="G886" s="8" t="s">
        <v>829</v>
      </c>
      <c r="H886" s="1">
        <v>83155</v>
      </c>
      <c r="I886" s="10" t="s">
        <v>13745</v>
      </c>
      <c r="J886" s="10" t="s">
        <v>2555</v>
      </c>
    </row>
    <row r="887" spans="6:10" x14ac:dyDescent="0.25">
      <c r="F887" s="8" t="s">
        <v>7</v>
      </c>
      <c r="G887" s="8" t="s">
        <v>969</v>
      </c>
      <c r="H887" s="1">
        <v>83156</v>
      </c>
      <c r="I887" s="10" t="s">
        <v>13746</v>
      </c>
      <c r="J887" s="10" t="s">
        <v>2555</v>
      </c>
    </row>
    <row r="888" spans="6:10" x14ac:dyDescent="0.25">
      <c r="F888" s="8" t="s">
        <v>7</v>
      </c>
      <c r="G888" s="8" t="s">
        <v>1109</v>
      </c>
      <c r="H888" s="1">
        <v>83157</v>
      </c>
      <c r="I888" s="10" t="s">
        <v>13747</v>
      </c>
      <c r="J888" s="10" t="s">
        <v>2555</v>
      </c>
    </row>
    <row r="889" spans="6:10" x14ac:dyDescent="0.25">
      <c r="F889" s="8" t="s">
        <v>7</v>
      </c>
      <c r="G889" s="8" t="s">
        <v>1249</v>
      </c>
      <c r="H889" s="1">
        <v>83158</v>
      </c>
      <c r="I889" s="10" t="s">
        <v>13748</v>
      </c>
      <c r="J889" s="10" t="s">
        <v>2555</v>
      </c>
    </row>
    <row r="890" spans="6:10" x14ac:dyDescent="0.25">
      <c r="F890" s="8" t="s">
        <v>7</v>
      </c>
      <c r="G890" s="8" t="s">
        <v>1389</v>
      </c>
      <c r="H890" s="1">
        <v>83159</v>
      </c>
      <c r="I890" s="10" t="s">
        <v>13749</v>
      </c>
      <c r="J890" s="10" t="s">
        <v>2555</v>
      </c>
    </row>
    <row r="891" spans="6:10" x14ac:dyDescent="0.25">
      <c r="F891" s="8" t="s">
        <v>7</v>
      </c>
      <c r="G891" s="8" t="s">
        <v>1529</v>
      </c>
      <c r="H891" s="1">
        <v>83160</v>
      </c>
      <c r="I891" s="10" t="s">
        <v>13750</v>
      </c>
      <c r="J891" s="10" t="s">
        <v>2555</v>
      </c>
    </row>
    <row r="892" spans="6:10" x14ac:dyDescent="0.25">
      <c r="F892" s="8" t="s">
        <v>7</v>
      </c>
      <c r="G892" s="8" t="s">
        <v>263</v>
      </c>
      <c r="H892" s="1">
        <v>83161</v>
      </c>
      <c r="I892" s="10" t="s">
        <v>13751</v>
      </c>
      <c r="J892" s="10" t="s">
        <v>2555</v>
      </c>
    </row>
    <row r="893" spans="6:10" x14ac:dyDescent="0.25">
      <c r="F893" s="8" t="s">
        <v>7</v>
      </c>
      <c r="G893" s="8" t="s">
        <v>193</v>
      </c>
      <c r="H893" s="1">
        <v>83162</v>
      </c>
      <c r="I893" s="10" t="s">
        <v>13752</v>
      </c>
      <c r="J893" s="10" t="s">
        <v>2555</v>
      </c>
    </row>
    <row r="894" spans="6:10" x14ac:dyDescent="0.25">
      <c r="F894" s="8" t="s">
        <v>7</v>
      </c>
      <c r="G894" s="8" t="s">
        <v>410</v>
      </c>
      <c r="H894" s="1">
        <v>83163</v>
      </c>
      <c r="I894" s="10" t="s">
        <v>13753</v>
      </c>
      <c r="J894" s="10" t="s">
        <v>2555</v>
      </c>
    </row>
    <row r="895" spans="6:10" x14ac:dyDescent="0.25">
      <c r="F895" s="8" t="s">
        <v>7</v>
      </c>
      <c r="G895" s="8" t="s">
        <v>550</v>
      </c>
      <c r="H895" s="1">
        <v>83164</v>
      </c>
      <c r="I895" s="10" t="s">
        <v>13754</v>
      </c>
      <c r="J895" s="10" t="s">
        <v>2555</v>
      </c>
    </row>
    <row r="896" spans="6:10" x14ac:dyDescent="0.25">
      <c r="F896" s="8" t="s">
        <v>7</v>
      </c>
      <c r="G896" s="8" t="s">
        <v>690</v>
      </c>
      <c r="H896" s="1">
        <v>83165</v>
      </c>
      <c r="I896" s="10" t="s">
        <v>13755</v>
      </c>
      <c r="J896" s="10" t="s">
        <v>2555</v>
      </c>
    </row>
    <row r="897" spans="6:10" x14ac:dyDescent="0.25">
      <c r="F897" s="8" t="s">
        <v>7</v>
      </c>
      <c r="G897" s="8" t="s">
        <v>830</v>
      </c>
      <c r="H897" s="1">
        <v>83166</v>
      </c>
      <c r="I897" s="10" t="s">
        <v>13756</v>
      </c>
      <c r="J897" s="10" t="s">
        <v>2555</v>
      </c>
    </row>
    <row r="898" spans="6:10" x14ac:dyDescent="0.25">
      <c r="F898" s="8" t="s">
        <v>7</v>
      </c>
      <c r="G898" s="8" t="s">
        <v>970</v>
      </c>
      <c r="H898" s="1">
        <v>83167</v>
      </c>
      <c r="I898" s="10" t="s">
        <v>13757</v>
      </c>
      <c r="J898" s="10" t="s">
        <v>2555</v>
      </c>
    </row>
    <row r="899" spans="6:10" x14ac:dyDescent="0.25">
      <c r="F899" s="8" t="s">
        <v>7</v>
      </c>
      <c r="G899" s="8" t="s">
        <v>1110</v>
      </c>
      <c r="H899" s="1">
        <v>83168</v>
      </c>
      <c r="I899" s="10" t="s">
        <v>13758</v>
      </c>
      <c r="J899" s="10" t="s">
        <v>2555</v>
      </c>
    </row>
    <row r="900" spans="6:10" x14ac:dyDescent="0.25">
      <c r="F900" s="8" t="s">
        <v>7</v>
      </c>
      <c r="G900" s="8" t="s">
        <v>1250</v>
      </c>
      <c r="H900" s="1">
        <v>83169</v>
      </c>
      <c r="I900" s="10" t="s">
        <v>13759</v>
      </c>
      <c r="J900" s="10" t="s">
        <v>2555</v>
      </c>
    </row>
    <row r="901" spans="6:10" x14ac:dyDescent="0.25">
      <c r="F901" s="8" t="s">
        <v>7</v>
      </c>
      <c r="G901" s="8" t="s">
        <v>1390</v>
      </c>
      <c r="H901" s="1">
        <v>83170</v>
      </c>
      <c r="I901" s="10" t="s">
        <v>13760</v>
      </c>
      <c r="J901" s="10" t="s">
        <v>2555</v>
      </c>
    </row>
    <row r="902" spans="6:10" x14ac:dyDescent="0.25">
      <c r="F902" s="8" t="s">
        <v>7</v>
      </c>
      <c r="G902" s="8" t="s">
        <v>1530</v>
      </c>
      <c r="H902" s="1">
        <v>83171</v>
      </c>
      <c r="I902" s="10" t="s">
        <v>13761</v>
      </c>
      <c r="J902" s="10" t="s">
        <v>2555</v>
      </c>
    </row>
    <row r="903" spans="6:10" x14ac:dyDescent="0.25">
      <c r="F903" s="8" t="s">
        <v>7</v>
      </c>
      <c r="G903" s="8" t="s">
        <v>264</v>
      </c>
      <c r="H903" s="1">
        <v>83172</v>
      </c>
      <c r="I903" s="10" t="s">
        <v>13762</v>
      </c>
      <c r="J903" s="10" t="s">
        <v>2555</v>
      </c>
    </row>
    <row r="904" spans="6:10" x14ac:dyDescent="0.25">
      <c r="F904" s="8" t="s">
        <v>7</v>
      </c>
      <c r="G904" s="8" t="s">
        <v>194</v>
      </c>
      <c r="H904" s="1">
        <v>83173</v>
      </c>
      <c r="I904" s="10" t="s">
        <v>13763</v>
      </c>
      <c r="J904" s="10" t="s">
        <v>2555</v>
      </c>
    </row>
    <row r="905" spans="6:10" x14ac:dyDescent="0.25">
      <c r="F905" s="8" t="s">
        <v>7</v>
      </c>
      <c r="G905" s="8" t="s">
        <v>411</v>
      </c>
      <c r="H905" s="1">
        <v>83174</v>
      </c>
      <c r="I905" s="10" t="s">
        <v>13764</v>
      </c>
      <c r="J905" s="10" t="s">
        <v>2555</v>
      </c>
    </row>
    <row r="906" spans="6:10" x14ac:dyDescent="0.25">
      <c r="F906" s="8" t="s">
        <v>7</v>
      </c>
      <c r="G906" s="8" t="s">
        <v>551</v>
      </c>
      <c r="H906" s="1">
        <v>83175</v>
      </c>
      <c r="I906" s="10" t="s">
        <v>13765</v>
      </c>
      <c r="J906" s="10" t="s">
        <v>2555</v>
      </c>
    </row>
    <row r="907" spans="6:10" x14ac:dyDescent="0.25">
      <c r="F907" s="8" t="s">
        <v>7</v>
      </c>
      <c r="G907" s="8" t="s">
        <v>691</v>
      </c>
      <c r="H907" s="1">
        <v>83176</v>
      </c>
      <c r="I907" s="10" t="s">
        <v>13766</v>
      </c>
      <c r="J907" s="10" t="s">
        <v>2555</v>
      </c>
    </row>
    <row r="908" spans="6:10" x14ac:dyDescent="0.25">
      <c r="F908" s="8" t="s">
        <v>7</v>
      </c>
      <c r="G908" s="8" t="s">
        <v>831</v>
      </c>
      <c r="H908" s="1">
        <v>83177</v>
      </c>
      <c r="I908" s="10" t="s">
        <v>13767</v>
      </c>
      <c r="J908" s="10" t="s">
        <v>2555</v>
      </c>
    </row>
    <row r="909" spans="6:10" x14ac:dyDescent="0.25">
      <c r="F909" s="8" t="s">
        <v>7</v>
      </c>
      <c r="G909" s="8" t="s">
        <v>971</v>
      </c>
      <c r="H909" s="1">
        <v>83178</v>
      </c>
      <c r="I909" s="10" t="s">
        <v>13768</v>
      </c>
      <c r="J909" s="10" t="s">
        <v>2555</v>
      </c>
    </row>
    <row r="910" spans="6:10" x14ac:dyDescent="0.25">
      <c r="F910" s="8" t="s">
        <v>7</v>
      </c>
      <c r="G910" s="8" t="s">
        <v>1111</v>
      </c>
      <c r="H910" s="1">
        <v>83179</v>
      </c>
      <c r="I910" s="10" t="s">
        <v>13769</v>
      </c>
      <c r="J910" s="10" t="s">
        <v>2555</v>
      </c>
    </row>
    <row r="911" spans="6:10" x14ac:dyDescent="0.25">
      <c r="F911" s="8" t="s">
        <v>7</v>
      </c>
      <c r="G911" s="8" t="s">
        <v>1251</v>
      </c>
      <c r="H911" s="1">
        <v>83180</v>
      </c>
      <c r="I911" s="10" t="s">
        <v>13770</v>
      </c>
      <c r="J911" s="10" t="s">
        <v>2555</v>
      </c>
    </row>
    <row r="912" spans="6:10" x14ac:dyDescent="0.25">
      <c r="F912" s="8" t="s">
        <v>7</v>
      </c>
      <c r="G912" s="8" t="s">
        <v>1391</v>
      </c>
      <c r="H912" s="1">
        <v>83181</v>
      </c>
      <c r="I912" s="10" t="s">
        <v>13771</v>
      </c>
      <c r="J912" s="10" t="s">
        <v>2555</v>
      </c>
    </row>
    <row r="913" spans="6:10" x14ac:dyDescent="0.25">
      <c r="F913" s="8" t="s">
        <v>7</v>
      </c>
      <c r="G913" s="8" t="s">
        <v>1531</v>
      </c>
      <c r="H913" s="1">
        <v>83182</v>
      </c>
      <c r="I913" s="10" t="s">
        <v>13772</v>
      </c>
      <c r="J913" s="10" t="s">
        <v>2555</v>
      </c>
    </row>
    <row r="914" spans="6:10" x14ac:dyDescent="0.25">
      <c r="F914" s="8" t="s">
        <v>7</v>
      </c>
      <c r="G914" s="8" t="s">
        <v>265</v>
      </c>
      <c r="H914" s="1">
        <v>83183</v>
      </c>
      <c r="I914" s="10" t="s">
        <v>13773</v>
      </c>
      <c r="J914" s="10" t="s">
        <v>2555</v>
      </c>
    </row>
    <row r="915" spans="6:10" x14ac:dyDescent="0.25">
      <c r="F915" s="8" t="s">
        <v>7</v>
      </c>
      <c r="G915" s="8" t="s">
        <v>195</v>
      </c>
      <c r="H915" s="1">
        <v>83184</v>
      </c>
      <c r="I915" s="10" t="s">
        <v>13774</v>
      </c>
      <c r="J915" s="10" t="s">
        <v>2555</v>
      </c>
    </row>
    <row r="916" spans="6:10" x14ac:dyDescent="0.25">
      <c r="F916" s="8" t="s">
        <v>7</v>
      </c>
      <c r="G916" s="8" t="s">
        <v>412</v>
      </c>
      <c r="H916" s="1">
        <v>83185</v>
      </c>
      <c r="I916" s="10" t="s">
        <v>13775</v>
      </c>
      <c r="J916" s="10" t="s">
        <v>2555</v>
      </c>
    </row>
    <row r="917" spans="6:10" x14ac:dyDescent="0.25">
      <c r="F917" s="8" t="s">
        <v>7</v>
      </c>
      <c r="G917" s="8" t="s">
        <v>552</v>
      </c>
      <c r="H917" s="1">
        <v>83186</v>
      </c>
      <c r="I917" s="10" t="s">
        <v>13776</v>
      </c>
      <c r="J917" s="10" t="s">
        <v>2555</v>
      </c>
    </row>
    <row r="918" spans="6:10" x14ac:dyDescent="0.25">
      <c r="F918" s="8" t="s">
        <v>7</v>
      </c>
      <c r="G918" s="8" t="s">
        <v>692</v>
      </c>
      <c r="H918" s="1">
        <v>83187</v>
      </c>
      <c r="I918" s="10" t="s">
        <v>13777</v>
      </c>
      <c r="J918" s="10" t="s">
        <v>2555</v>
      </c>
    </row>
    <row r="919" spans="6:10" x14ac:dyDescent="0.25">
      <c r="F919" s="8" t="s">
        <v>7</v>
      </c>
      <c r="G919" s="8" t="s">
        <v>832</v>
      </c>
      <c r="H919" s="1">
        <v>83188</v>
      </c>
      <c r="I919" s="10" t="s">
        <v>13778</v>
      </c>
      <c r="J919" s="10" t="s">
        <v>2555</v>
      </c>
    </row>
    <row r="920" spans="6:10" x14ac:dyDescent="0.25">
      <c r="F920" s="8" t="s">
        <v>7</v>
      </c>
      <c r="G920" s="8" t="s">
        <v>972</v>
      </c>
      <c r="H920" s="1">
        <v>83189</v>
      </c>
      <c r="I920" s="10" t="s">
        <v>13779</v>
      </c>
      <c r="J920" s="10" t="s">
        <v>2555</v>
      </c>
    </row>
    <row r="921" spans="6:10" x14ac:dyDescent="0.25">
      <c r="F921" s="8" t="s">
        <v>7</v>
      </c>
      <c r="G921" s="8" t="s">
        <v>1112</v>
      </c>
      <c r="H921" s="1">
        <v>83190</v>
      </c>
      <c r="I921" s="10" t="s">
        <v>13780</v>
      </c>
      <c r="J921" s="10" t="s">
        <v>2555</v>
      </c>
    </row>
    <row r="922" spans="6:10" x14ac:dyDescent="0.25">
      <c r="F922" s="8" t="s">
        <v>7</v>
      </c>
      <c r="G922" s="8" t="s">
        <v>1252</v>
      </c>
      <c r="H922" s="1">
        <v>83191</v>
      </c>
      <c r="I922" s="10" t="s">
        <v>13781</v>
      </c>
      <c r="J922" s="10" t="s">
        <v>2555</v>
      </c>
    </row>
    <row r="923" spans="6:10" x14ac:dyDescent="0.25">
      <c r="F923" s="8" t="s">
        <v>7</v>
      </c>
      <c r="G923" s="8" t="s">
        <v>1392</v>
      </c>
      <c r="H923" s="1">
        <v>83192</v>
      </c>
      <c r="I923" s="10" t="s">
        <v>13782</v>
      </c>
      <c r="J923" s="10" t="s">
        <v>2555</v>
      </c>
    </row>
    <row r="924" spans="6:10" x14ac:dyDescent="0.25">
      <c r="F924" s="8" t="s">
        <v>7</v>
      </c>
      <c r="G924" s="8" t="s">
        <v>1532</v>
      </c>
      <c r="H924" s="1">
        <v>83193</v>
      </c>
      <c r="I924" s="10" t="s">
        <v>13783</v>
      </c>
      <c r="J924" s="10" t="s">
        <v>2555</v>
      </c>
    </row>
    <row r="925" spans="6:10" x14ac:dyDescent="0.25">
      <c r="F925" s="8" t="s">
        <v>7</v>
      </c>
      <c r="G925" s="8" t="s">
        <v>266</v>
      </c>
      <c r="H925" s="1">
        <v>83194</v>
      </c>
      <c r="I925" s="10" t="s">
        <v>13784</v>
      </c>
      <c r="J925" s="10" t="s">
        <v>2555</v>
      </c>
    </row>
    <row r="926" spans="6:10" x14ac:dyDescent="0.25">
      <c r="F926" s="8" t="s">
        <v>7</v>
      </c>
      <c r="G926" s="8" t="s">
        <v>196</v>
      </c>
      <c r="H926" s="1">
        <v>83195</v>
      </c>
      <c r="I926" s="10" t="s">
        <v>13785</v>
      </c>
      <c r="J926" s="10" t="s">
        <v>2555</v>
      </c>
    </row>
    <row r="927" spans="6:10" x14ac:dyDescent="0.25">
      <c r="F927" s="8" t="s">
        <v>7</v>
      </c>
      <c r="G927" s="8" t="s">
        <v>413</v>
      </c>
      <c r="H927" s="1">
        <v>83196</v>
      </c>
      <c r="I927" s="10" t="s">
        <v>13786</v>
      </c>
      <c r="J927" s="10" t="s">
        <v>2555</v>
      </c>
    </row>
    <row r="928" spans="6:10" x14ac:dyDescent="0.25">
      <c r="F928" s="8" t="s">
        <v>7</v>
      </c>
      <c r="G928" s="8" t="s">
        <v>553</v>
      </c>
      <c r="H928" s="1">
        <v>83197</v>
      </c>
      <c r="I928" s="10" t="s">
        <v>13787</v>
      </c>
      <c r="J928" s="10" t="s">
        <v>2555</v>
      </c>
    </row>
    <row r="929" spans="6:10" x14ac:dyDescent="0.25">
      <c r="F929" s="8" t="s">
        <v>7</v>
      </c>
      <c r="G929" s="8" t="s">
        <v>693</v>
      </c>
      <c r="H929" s="1">
        <v>83198</v>
      </c>
      <c r="I929" s="10" t="s">
        <v>13788</v>
      </c>
      <c r="J929" s="10" t="s">
        <v>2555</v>
      </c>
    </row>
    <row r="930" spans="6:10" x14ac:dyDescent="0.25">
      <c r="F930" s="8" t="s">
        <v>7</v>
      </c>
      <c r="G930" s="8" t="s">
        <v>833</v>
      </c>
      <c r="H930" s="1">
        <v>83199</v>
      </c>
      <c r="I930" s="10" t="s">
        <v>13789</v>
      </c>
      <c r="J930" s="10" t="s">
        <v>2555</v>
      </c>
    </row>
    <row r="931" spans="6:10" x14ac:dyDescent="0.25">
      <c r="F931" s="8" t="s">
        <v>7</v>
      </c>
      <c r="G931" s="8" t="s">
        <v>973</v>
      </c>
      <c r="H931" s="1">
        <v>83200</v>
      </c>
      <c r="I931" s="10" t="s">
        <v>13790</v>
      </c>
      <c r="J931" s="10" t="s">
        <v>2555</v>
      </c>
    </row>
    <row r="932" spans="6:10" x14ac:dyDescent="0.25">
      <c r="F932" s="8" t="s">
        <v>7</v>
      </c>
      <c r="G932" s="8" t="s">
        <v>1113</v>
      </c>
      <c r="H932" s="1">
        <v>83201</v>
      </c>
      <c r="I932" s="10" t="s">
        <v>13791</v>
      </c>
      <c r="J932" s="10" t="s">
        <v>2555</v>
      </c>
    </row>
    <row r="933" spans="6:10" x14ac:dyDescent="0.25">
      <c r="F933" s="8" t="s">
        <v>7</v>
      </c>
      <c r="G933" s="8" t="s">
        <v>1253</v>
      </c>
      <c r="H933" s="1">
        <v>83202</v>
      </c>
      <c r="I933" s="10" t="s">
        <v>13792</v>
      </c>
      <c r="J933" s="10" t="s">
        <v>2555</v>
      </c>
    </row>
    <row r="934" spans="6:10" x14ac:dyDescent="0.25">
      <c r="F934" s="8" t="s">
        <v>7</v>
      </c>
      <c r="G934" s="8" t="s">
        <v>1393</v>
      </c>
      <c r="H934" s="1">
        <v>83203</v>
      </c>
      <c r="I934" s="10" t="s">
        <v>13793</v>
      </c>
      <c r="J934" s="10" t="s">
        <v>2555</v>
      </c>
    </row>
    <row r="935" spans="6:10" x14ac:dyDescent="0.25">
      <c r="F935" s="8" t="s">
        <v>7</v>
      </c>
      <c r="G935" s="8" t="s">
        <v>1533</v>
      </c>
      <c r="H935" s="1">
        <v>83204</v>
      </c>
      <c r="I935" s="10" t="s">
        <v>13794</v>
      </c>
      <c r="J935" s="10" t="s">
        <v>2555</v>
      </c>
    </row>
    <row r="936" spans="6:10" x14ac:dyDescent="0.25">
      <c r="F936" s="8" t="s">
        <v>7</v>
      </c>
      <c r="G936" s="8" t="s">
        <v>267</v>
      </c>
      <c r="H936" s="1">
        <v>83205</v>
      </c>
      <c r="I936" s="10" t="s">
        <v>13795</v>
      </c>
      <c r="J936" s="10" t="s">
        <v>2555</v>
      </c>
    </row>
    <row r="937" spans="6:10" x14ac:dyDescent="0.25">
      <c r="F937" s="8" t="s">
        <v>7</v>
      </c>
      <c r="G937" s="8" t="s">
        <v>197</v>
      </c>
      <c r="H937" s="1">
        <v>83206</v>
      </c>
      <c r="I937" s="10" t="s">
        <v>13796</v>
      </c>
      <c r="J937" s="10" t="s">
        <v>2555</v>
      </c>
    </row>
    <row r="938" spans="6:10" x14ac:dyDescent="0.25">
      <c r="F938" s="8" t="s">
        <v>7</v>
      </c>
      <c r="G938" s="8" t="s">
        <v>414</v>
      </c>
      <c r="H938" s="1">
        <v>83207</v>
      </c>
      <c r="I938" s="10" t="s">
        <v>13797</v>
      </c>
      <c r="J938" s="10" t="s">
        <v>2555</v>
      </c>
    </row>
    <row r="939" spans="6:10" x14ac:dyDescent="0.25">
      <c r="F939" s="8" t="s">
        <v>7</v>
      </c>
      <c r="G939" s="8" t="s">
        <v>554</v>
      </c>
      <c r="H939" s="1">
        <v>83208</v>
      </c>
      <c r="I939" s="10" t="s">
        <v>13798</v>
      </c>
      <c r="J939" s="10" t="s">
        <v>2555</v>
      </c>
    </row>
    <row r="940" spans="6:10" x14ac:dyDescent="0.25">
      <c r="F940" s="8" t="s">
        <v>7</v>
      </c>
      <c r="G940" s="8" t="s">
        <v>694</v>
      </c>
      <c r="H940" s="1">
        <v>83209</v>
      </c>
      <c r="I940" s="10" t="s">
        <v>13799</v>
      </c>
      <c r="J940" s="10" t="s">
        <v>2555</v>
      </c>
    </row>
    <row r="941" spans="6:10" x14ac:dyDescent="0.25">
      <c r="F941" s="8" t="s">
        <v>7</v>
      </c>
      <c r="G941" s="8" t="s">
        <v>834</v>
      </c>
      <c r="H941" s="1">
        <v>83210</v>
      </c>
      <c r="I941" s="10" t="s">
        <v>13800</v>
      </c>
      <c r="J941" s="10" t="s">
        <v>2555</v>
      </c>
    </row>
    <row r="942" spans="6:10" x14ac:dyDescent="0.25">
      <c r="F942" s="8" t="s">
        <v>7</v>
      </c>
      <c r="G942" s="8" t="s">
        <v>974</v>
      </c>
      <c r="H942" s="1">
        <v>83211</v>
      </c>
      <c r="I942" s="10" t="s">
        <v>13801</v>
      </c>
      <c r="J942" s="10" t="s">
        <v>2555</v>
      </c>
    </row>
    <row r="943" spans="6:10" x14ac:dyDescent="0.25">
      <c r="F943" s="8" t="s">
        <v>7</v>
      </c>
      <c r="G943" s="8" t="s">
        <v>1114</v>
      </c>
      <c r="H943" s="1">
        <v>83212</v>
      </c>
      <c r="I943" s="10" t="s">
        <v>13802</v>
      </c>
      <c r="J943" s="10" t="s">
        <v>2555</v>
      </c>
    </row>
    <row r="944" spans="6:10" x14ac:dyDescent="0.25">
      <c r="F944" s="8" t="s">
        <v>7</v>
      </c>
      <c r="G944" s="8" t="s">
        <v>1254</v>
      </c>
      <c r="H944" s="1">
        <v>83213</v>
      </c>
      <c r="I944" s="10" t="s">
        <v>13803</v>
      </c>
      <c r="J944" s="10" t="s">
        <v>2555</v>
      </c>
    </row>
    <row r="945" spans="6:10" x14ac:dyDescent="0.25">
      <c r="F945" s="8" t="s">
        <v>7</v>
      </c>
      <c r="G945" s="8" t="s">
        <v>1394</v>
      </c>
      <c r="H945" s="1">
        <v>83214</v>
      </c>
      <c r="I945" s="10" t="s">
        <v>13804</v>
      </c>
      <c r="J945" s="10" t="s">
        <v>2555</v>
      </c>
    </row>
    <row r="946" spans="6:10" x14ac:dyDescent="0.25">
      <c r="F946" s="8" t="s">
        <v>7</v>
      </c>
      <c r="G946" s="8" t="s">
        <v>1534</v>
      </c>
      <c r="H946" s="1">
        <v>83215</v>
      </c>
      <c r="I946" s="10" t="s">
        <v>13805</v>
      </c>
      <c r="J946" s="10" t="s">
        <v>2555</v>
      </c>
    </row>
    <row r="947" spans="6:10" x14ac:dyDescent="0.25">
      <c r="F947" s="8" t="s">
        <v>7</v>
      </c>
      <c r="G947" s="8" t="s">
        <v>268</v>
      </c>
      <c r="H947" s="1">
        <v>83216</v>
      </c>
      <c r="I947" s="10" t="s">
        <v>13806</v>
      </c>
      <c r="J947" s="10" t="s">
        <v>2555</v>
      </c>
    </row>
    <row r="948" spans="6:10" x14ac:dyDescent="0.25">
      <c r="F948" s="8" t="s">
        <v>7</v>
      </c>
      <c r="G948" s="8" t="s">
        <v>198</v>
      </c>
      <c r="H948" s="1">
        <v>83217</v>
      </c>
      <c r="I948" s="10" t="s">
        <v>13807</v>
      </c>
      <c r="J948" s="10" t="s">
        <v>2555</v>
      </c>
    </row>
    <row r="949" spans="6:10" x14ac:dyDescent="0.25">
      <c r="F949" s="8" t="s">
        <v>7</v>
      </c>
      <c r="G949" s="8" t="s">
        <v>415</v>
      </c>
      <c r="H949" s="1">
        <v>83218</v>
      </c>
      <c r="I949" s="10" t="s">
        <v>13808</v>
      </c>
      <c r="J949" s="10" t="s">
        <v>2555</v>
      </c>
    </row>
    <row r="950" spans="6:10" x14ac:dyDescent="0.25">
      <c r="F950" s="8" t="s">
        <v>7</v>
      </c>
      <c r="G950" s="8" t="s">
        <v>555</v>
      </c>
      <c r="H950" s="1">
        <v>83219</v>
      </c>
      <c r="I950" s="10" t="s">
        <v>13809</v>
      </c>
      <c r="J950" s="10" t="s">
        <v>2555</v>
      </c>
    </row>
    <row r="951" spans="6:10" x14ac:dyDescent="0.25">
      <c r="F951" s="8" t="s">
        <v>7</v>
      </c>
      <c r="G951" s="8" t="s">
        <v>695</v>
      </c>
      <c r="H951" s="1">
        <v>83220</v>
      </c>
      <c r="I951" s="10" t="s">
        <v>13810</v>
      </c>
      <c r="J951" s="10" t="s">
        <v>2555</v>
      </c>
    </row>
    <row r="952" spans="6:10" x14ac:dyDescent="0.25">
      <c r="F952" s="8" t="s">
        <v>7</v>
      </c>
      <c r="G952" s="8" t="s">
        <v>835</v>
      </c>
      <c r="H952" s="1">
        <v>83221</v>
      </c>
      <c r="I952" s="10" t="s">
        <v>13811</v>
      </c>
      <c r="J952" s="10" t="s">
        <v>2555</v>
      </c>
    </row>
    <row r="953" spans="6:10" x14ac:dyDescent="0.25">
      <c r="F953" s="8" t="s">
        <v>7</v>
      </c>
      <c r="G953" s="8" t="s">
        <v>975</v>
      </c>
      <c r="H953" s="1">
        <v>83222</v>
      </c>
      <c r="I953" s="10" t="s">
        <v>13812</v>
      </c>
      <c r="J953" s="10" t="s">
        <v>2555</v>
      </c>
    </row>
    <row r="954" spans="6:10" x14ac:dyDescent="0.25">
      <c r="F954" s="8" t="s">
        <v>7</v>
      </c>
      <c r="G954" s="8" t="s">
        <v>1115</v>
      </c>
      <c r="H954" s="1">
        <v>83223</v>
      </c>
      <c r="I954" s="10" t="s">
        <v>13813</v>
      </c>
      <c r="J954" s="10" t="s">
        <v>2555</v>
      </c>
    </row>
    <row r="955" spans="6:10" x14ac:dyDescent="0.25">
      <c r="F955" s="8" t="s">
        <v>7</v>
      </c>
      <c r="G955" s="8" t="s">
        <v>1255</v>
      </c>
      <c r="H955" s="1">
        <v>83224</v>
      </c>
      <c r="I955" s="10" t="s">
        <v>13814</v>
      </c>
      <c r="J955" s="10" t="s">
        <v>2555</v>
      </c>
    </row>
    <row r="956" spans="6:10" x14ac:dyDescent="0.25">
      <c r="F956" s="8" t="s">
        <v>7</v>
      </c>
      <c r="G956" s="8" t="s">
        <v>1395</v>
      </c>
      <c r="H956" s="1">
        <v>83225</v>
      </c>
      <c r="I956" s="10" t="s">
        <v>13815</v>
      </c>
      <c r="J956" s="10" t="s">
        <v>2555</v>
      </c>
    </row>
    <row r="957" spans="6:10" x14ac:dyDescent="0.25">
      <c r="F957" s="8" t="s">
        <v>7</v>
      </c>
      <c r="G957" s="8" t="s">
        <v>1535</v>
      </c>
      <c r="H957" s="1">
        <v>83226</v>
      </c>
      <c r="I957" s="10" t="s">
        <v>13816</v>
      </c>
      <c r="J957" s="10" t="s">
        <v>2555</v>
      </c>
    </row>
    <row r="958" spans="6:10" x14ac:dyDescent="0.25">
      <c r="F958" s="8" t="s">
        <v>7</v>
      </c>
      <c r="G958" s="8" t="s">
        <v>269</v>
      </c>
      <c r="H958" s="1">
        <v>83227</v>
      </c>
      <c r="I958" s="10" t="s">
        <v>13817</v>
      </c>
      <c r="J958" s="10" t="s">
        <v>2555</v>
      </c>
    </row>
    <row r="959" spans="6:10" x14ac:dyDescent="0.25">
      <c r="F959" s="8" t="s">
        <v>7</v>
      </c>
      <c r="G959" s="8" t="s">
        <v>199</v>
      </c>
      <c r="H959" s="1">
        <v>83228</v>
      </c>
      <c r="I959" s="10" t="s">
        <v>13818</v>
      </c>
      <c r="J959" s="10" t="s">
        <v>2555</v>
      </c>
    </row>
    <row r="960" spans="6:10" x14ac:dyDescent="0.25">
      <c r="F960" s="8" t="s">
        <v>7</v>
      </c>
      <c r="G960" s="8" t="s">
        <v>416</v>
      </c>
      <c r="H960" s="1">
        <v>83229</v>
      </c>
      <c r="I960" s="10" t="s">
        <v>13819</v>
      </c>
      <c r="J960" s="10" t="s">
        <v>2555</v>
      </c>
    </row>
    <row r="961" spans="6:10" x14ac:dyDescent="0.25">
      <c r="F961" s="8" t="s">
        <v>7</v>
      </c>
      <c r="G961" s="8" t="s">
        <v>556</v>
      </c>
      <c r="H961" s="1">
        <v>83230</v>
      </c>
      <c r="I961" s="10" t="s">
        <v>13820</v>
      </c>
      <c r="J961" s="10" t="s">
        <v>2555</v>
      </c>
    </row>
    <row r="962" spans="6:10" x14ac:dyDescent="0.25">
      <c r="F962" s="8" t="s">
        <v>7</v>
      </c>
      <c r="G962" s="8" t="s">
        <v>696</v>
      </c>
      <c r="H962" s="1">
        <v>83231</v>
      </c>
      <c r="I962" s="10" t="s">
        <v>13821</v>
      </c>
      <c r="J962" s="10" t="s">
        <v>2555</v>
      </c>
    </row>
    <row r="963" spans="6:10" x14ac:dyDescent="0.25">
      <c r="F963" s="8" t="s">
        <v>7</v>
      </c>
      <c r="G963" s="8" t="s">
        <v>836</v>
      </c>
      <c r="H963" s="1">
        <v>83232</v>
      </c>
      <c r="I963" s="10" t="s">
        <v>13822</v>
      </c>
      <c r="J963" s="10" t="s">
        <v>2555</v>
      </c>
    </row>
    <row r="964" spans="6:10" x14ac:dyDescent="0.25">
      <c r="F964" s="8" t="s">
        <v>7</v>
      </c>
      <c r="G964" s="8" t="s">
        <v>976</v>
      </c>
      <c r="H964" s="1">
        <v>83233</v>
      </c>
      <c r="I964" s="10" t="s">
        <v>13823</v>
      </c>
      <c r="J964" s="10" t="s">
        <v>2555</v>
      </c>
    </row>
    <row r="965" spans="6:10" x14ac:dyDescent="0.25">
      <c r="F965" s="8" t="s">
        <v>7</v>
      </c>
      <c r="G965" s="8" t="s">
        <v>1116</v>
      </c>
      <c r="H965" s="1">
        <v>83234</v>
      </c>
      <c r="I965" s="10" t="s">
        <v>13824</v>
      </c>
      <c r="J965" s="10" t="s">
        <v>2555</v>
      </c>
    </row>
    <row r="966" spans="6:10" x14ac:dyDescent="0.25">
      <c r="F966" s="8" t="s">
        <v>7</v>
      </c>
      <c r="G966" s="8" t="s">
        <v>1256</v>
      </c>
      <c r="H966" s="1">
        <v>83235</v>
      </c>
      <c r="I966" s="10" t="s">
        <v>13825</v>
      </c>
      <c r="J966" s="10" t="s">
        <v>2555</v>
      </c>
    </row>
    <row r="967" spans="6:10" x14ac:dyDescent="0.25">
      <c r="F967" s="8" t="s">
        <v>7</v>
      </c>
      <c r="G967" s="8" t="s">
        <v>1396</v>
      </c>
      <c r="H967" s="1">
        <v>83236</v>
      </c>
      <c r="I967" s="10" t="s">
        <v>13826</v>
      </c>
      <c r="J967" s="10" t="s">
        <v>2555</v>
      </c>
    </row>
    <row r="968" spans="6:10" x14ac:dyDescent="0.25">
      <c r="F968" s="8" t="s">
        <v>7</v>
      </c>
      <c r="G968" s="8" t="s">
        <v>1536</v>
      </c>
      <c r="H968" s="1">
        <v>83237</v>
      </c>
      <c r="I968" s="10" t="s">
        <v>13827</v>
      </c>
      <c r="J968" s="10" t="s">
        <v>2555</v>
      </c>
    </row>
    <row r="969" spans="6:10" x14ac:dyDescent="0.25">
      <c r="F969" s="8" t="s">
        <v>7</v>
      </c>
      <c r="G969" s="8" t="s">
        <v>270</v>
      </c>
      <c r="H969" s="1">
        <v>83238</v>
      </c>
      <c r="I969" s="10" t="s">
        <v>13828</v>
      </c>
      <c r="J969" s="10" t="s">
        <v>2555</v>
      </c>
    </row>
    <row r="970" spans="6:10" x14ac:dyDescent="0.25">
      <c r="F970" s="8" t="s">
        <v>7</v>
      </c>
      <c r="G970" s="8" t="s">
        <v>200</v>
      </c>
      <c r="H970" s="1">
        <v>83239</v>
      </c>
      <c r="I970" s="10" t="s">
        <v>13829</v>
      </c>
      <c r="J970" s="10" t="s">
        <v>2555</v>
      </c>
    </row>
    <row r="971" spans="6:10" x14ac:dyDescent="0.25">
      <c r="F971" s="8" t="s">
        <v>7</v>
      </c>
      <c r="G971" s="8" t="s">
        <v>417</v>
      </c>
      <c r="H971" s="1">
        <v>83240</v>
      </c>
      <c r="I971" s="10" t="s">
        <v>13830</v>
      </c>
      <c r="J971" s="10" t="s">
        <v>2555</v>
      </c>
    </row>
    <row r="972" spans="6:10" x14ac:dyDescent="0.25">
      <c r="F972" s="8" t="s">
        <v>7</v>
      </c>
      <c r="G972" s="8" t="s">
        <v>557</v>
      </c>
      <c r="H972" s="1">
        <v>83241</v>
      </c>
      <c r="I972" s="10" t="s">
        <v>13831</v>
      </c>
      <c r="J972" s="10" t="s">
        <v>2555</v>
      </c>
    </row>
    <row r="973" spans="6:10" x14ac:dyDescent="0.25">
      <c r="F973" s="8" t="s">
        <v>7</v>
      </c>
      <c r="G973" s="8" t="s">
        <v>697</v>
      </c>
      <c r="H973" s="1">
        <v>83242</v>
      </c>
      <c r="I973" s="10" t="s">
        <v>13832</v>
      </c>
      <c r="J973" s="10" t="s">
        <v>2555</v>
      </c>
    </row>
    <row r="974" spans="6:10" x14ac:dyDescent="0.25">
      <c r="F974" s="8" t="s">
        <v>7</v>
      </c>
      <c r="G974" s="8" t="s">
        <v>837</v>
      </c>
      <c r="H974" s="1">
        <v>83243</v>
      </c>
      <c r="I974" s="10" t="s">
        <v>13833</v>
      </c>
      <c r="J974" s="10" t="s">
        <v>2555</v>
      </c>
    </row>
    <row r="975" spans="6:10" x14ac:dyDescent="0.25">
      <c r="F975" s="8" t="s">
        <v>7</v>
      </c>
      <c r="G975" s="8" t="s">
        <v>977</v>
      </c>
      <c r="H975" s="1">
        <v>83244</v>
      </c>
      <c r="I975" s="10" t="s">
        <v>13834</v>
      </c>
      <c r="J975" s="10" t="s">
        <v>2555</v>
      </c>
    </row>
    <row r="976" spans="6:10" x14ac:dyDescent="0.25">
      <c r="F976" s="8" t="s">
        <v>7</v>
      </c>
      <c r="G976" s="8" t="s">
        <v>1117</v>
      </c>
      <c r="H976" s="1">
        <v>83245</v>
      </c>
      <c r="I976" s="10" t="s">
        <v>13835</v>
      </c>
      <c r="J976" s="10" t="s">
        <v>2555</v>
      </c>
    </row>
    <row r="977" spans="6:10" x14ac:dyDescent="0.25">
      <c r="F977" s="8" t="s">
        <v>7</v>
      </c>
      <c r="G977" s="8" t="s">
        <v>1257</v>
      </c>
      <c r="H977" s="1">
        <v>83246</v>
      </c>
      <c r="I977" s="10" t="s">
        <v>13836</v>
      </c>
      <c r="J977" s="10" t="s">
        <v>2555</v>
      </c>
    </row>
    <row r="978" spans="6:10" x14ac:dyDescent="0.25">
      <c r="F978" s="8" t="s">
        <v>7</v>
      </c>
      <c r="G978" s="8" t="s">
        <v>1397</v>
      </c>
      <c r="H978" s="1">
        <v>83247</v>
      </c>
      <c r="I978" s="10" t="s">
        <v>13837</v>
      </c>
      <c r="J978" s="10" t="s">
        <v>2555</v>
      </c>
    </row>
    <row r="979" spans="6:10" x14ac:dyDescent="0.25">
      <c r="F979" s="8" t="s">
        <v>7</v>
      </c>
      <c r="G979" s="8" t="s">
        <v>1537</v>
      </c>
      <c r="H979" s="1">
        <v>83248</v>
      </c>
      <c r="I979" s="10" t="s">
        <v>13838</v>
      </c>
      <c r="J979" s="10" t="s">
        <v>2555</v>
      </c>
    </row>
    <row r="980" spans="6:10" x14ac:dyDescent="0.25">
      <c r="F980" s="8" t="s">
        <v>7</v>
      </c>
      <c r="G980" s="8" t="s">
        <v>271</v>
      </c>
      <c r="H980" s="1">
        <v>83249</v>
      </c>
      <c r="I980" s="10" t="s">
        <v>13839</v>
      </c>
      <c r="J980" s="10" t="s">
        <v>2555</v>
      </c>
    </row>
    <row r="981" spans="6:10" x14ac:dyDescent="0.25">
      <c r="F981" s="8" t="s">
        <v>7</v>
      </c>
      <c r="G981" s="8" t="s">
        <v>201</v>
      </c>
      <c r="H981" s="1">
        <v>83250</v>
      </c>
      <c r="I981" s="10" t="s">
        <v>13840</v>
      </c>
      <c r="J981" s="10" t="s">
        <v>2555</v>
      </c>
    </row>
    <row r="982" spans="6:10" x14ac:dyDescent="0.25">
      <c r="F982" s="8" t="s">
        <v>7</v>
      </c>
      <c r="G982" s="8" t="s">
        <v>418</v>
      </c>
      <c r="H982" s="1">
        <v>83251</v>
      </c>
      <c r="I982" s="10" t="s">
        <v>13841</v>
      </c>
      <c r="J982" s="10" t="s">
        <v>2556</v>
      </c>
    </row>
    <row r="983" spans="6:10" x14ac:dyDescent="0.25">
      <c r="F983" s="8" t="s">
        <v>7</v>
      </c>
      <c r="G983" s="8" t="s">
        <v>558</v>
      </c>
      <c r="H983" s="1">
        <v>83252</v>
      </c>
      <c r="I983" s="10" t="s">
        <v>13842</v>
      </c>
      <c r="J983" s="10" t="s">
        <v>2556</v>
      </c>
    </row>
    <row r="984" spans="6:10" x14ac:dyDescent="0.25">
      <c r="F984" s="8" t="s">
        <v>7</v>
      </c>
      <c r="G984" s="8" t="s">
        <v>698</v>
      </c>
      <c r="H984" s="1">
        <v>83253</v>
      </c>
      <c r="I984" s="10" t="s">
        <v>13843</v>
      </c>
      <c r="J984" s="10" t="s">
        <v>2556</v>
      </c>
    </row>
    <row r="985" spans="6:10" x14ac:dyDescent="0.25">
      <c r="F985" s="8" t="s">
        <v>7</v>
      </c>
      <c r="G985" s="8" t="s">
        <v>838</v>
      </c>
      <c r="H985" s="1">
        <v>83254</v>
      </c>
      <c r="I985" s="10" t="s">
        <v>13844</v>
      </c>
      <c r="J985" s="10" t="s">
        <v>2556</v>
      </c>
    </row>
    <row r="986" spans="6:10" x14ac:dyDescent="0.25">
      <c r="F986" s="8" t="s">
        <v>7</v>
      </c>
      <c r="G986" s="8" t="s">
        <v>978</v>
      </c>
      <c r="H986" s="1">
        <v>83255</v>
      </c>
      <c r="I986" s="10" t="s">
        <v>13845</v>
      </c>
      <c r="J986" s="10" t="s">
        <v>2556</v>
      </c>
    </row>
    <row r="987" spans="6:10" x14ac:dyDescent="0.25">
      <c r="F987" s="8" t="s">
        <v>7</v>
      </c>
      <c r="G987" s="8" t="s">
        <v>1118</v>
      </c>
      <c r="H987" s="1">
        <v>83256</v>
      </c>
      <c r="I987" s="10" t="s">
        <v>13846</v>
      </c>
      <c r="J987" s="10" t="s">
        <v>2556</v>
      </c>
    </row>
    <row r="988" spans="6:10" x14ac:dyDescent="0.25">
      <c r="F988" s="8" t="s">
        <v>7</v>
      </c>
      <c r="G988" s="8" t="s">
        <v>1258</v>
      </c>
      <c r="H988" s="1">
        <v>83257</v>
      </c>
      <c r="I988" s="10" t="s">
        <v>13847</v>
      </c>
      <c r="J988" s="10" t="s">
        <v>2556</v>
      </c>
    </row>
    <row r="989" spans="6:10" x14ac:dyDescent="0.25">
      <c r="F989" s="8" t="s">
        <v>7</v>
      </c>
      <c r="G989" s="8" t="s">
        <v>1398</v>
      </c>
      <c r="H989" s="1">
        <v>83258</v>
      </c>
      <c r="I989" s="10" t="s">
        <v>13848</v>
      </c>
      <c r="J989" s="10" t="s">
        <v>2556</v>
      </c>
    </row>
    <row r="990" spans="6:10" x14ac:dyDescent="0.25">
      <c r="F990" s="8" t="s">
        <v>7</v>
      </c>
      <c r="G990" s="8" t="s">
        <v>1538</v>
      </c>
      <c r="H990" s="1">
        <v>83259</v>
      </c>
      <c r="I990" s="10" t="s">
        <v>13849</v>
      </c>
      <c r="J990" s="10" t="s">
        <v>2556</v>
      </c>
    </row>
    <row r="991" spans="6:10" x14ac:dyDescent="0.25">
      <c r="F991" s="8" t="s">
        <v>7</v>
      </c>
      <c r="G991" s="8" t="s">
        <v>272</v>
      </c>
      <c r="H991" s="1">
        <v>83260</v>
      </c>
      <c r="I991" s="10" t="s">
        <v>13850</v>
      </c>
      <c r="J991" s="10" t="s">
        <v>2556</v>
      </c>
    </row>
    <row r="992" spans="6:10" x14ac:dyDescent="0.25">
      <c r="F992" s="8" t="s">
        <v>7</v>
      </c>
      <c r="G992" s="8" t="s">
        <v>202</v>
      </c>
      <c r="H992" s="1">
        <v>83261</v>
      </c>
      <c r="I992" s="10" t="s">
        <v>13851</v>
      </c>
      <c r="J992" s="10" t="s">
        <v>2556</v>
      </c>
    </row>
    <row r="993" spans="6:10" x14ac:dyDescent="0.25">
      <c r="F993" s="8" t="s">
        <v>7</v>
      </c>
      <c r="G993" s="8" t="s">
        <v>419</v>
      </c>
      <c r="H993" s="1">
        <v>83262</v>
      </c>
      <c r="I993" s="10" t="s">
        <v>13852</v>
      </c>
      <c r="J993" s="10" t="s">
        <v>2556</v>
      </c>
    </row>
    <row r="994" spans="6:10" x14ac:dyDescent="0.25">
      <c r="F994" s="8" t="s">
        <v>7</v>
      </c>
      <c r="G994" s="8" t="s">
        <v>559</v>
      </c>
      <c r="H994" s="1">
        <v>83263</v>
      </c>
      <c r="I994" s="10" t="s">
        <v>13853</v>
      </c>
      <c r="J994" s="10" t="s">
        <v>2556</v>
      </c>
    </row>
    <row r="995" spans="6:10" x14ac:dyDescent="0.25">
      <c r="F995" s="8" t="s">
        <v>7</v>
      </c>
      <c r="G995" s="8" t="s">
        <v>699</v>
      </c>
      <c r="H995" s="1">
        <v>83264</v>
      </c>
      <c r="I995" s="10" t="s">
        <v>13854</v>
      </c>
      <c r="J995" s="10" t="s">
        <v>2556</v>
      </c>
    </row>
    <row r="996" spans="6:10" x14ac:dyDescent="0.25">
      <c r="F996" s="8" t="s">
        <v>7</v>
      </c>
      <c r="G996" s="8" t="s">
        <v>839</v>
      </c>
      <c r="H996" s="1">
        <v>83265</v>
      </c>
      <c r="I996" s="10" t="s">
        <v>13855</v>
      </c>
      <c r="J996" s="10" t="s">
        <v>2556</v>
      </c>
    </row>
    <row r="997" spans="6:10" x14ac:dyDescent="0.25">
      <c r="F997" s="8" t="s">
        <v>7</v>
      </c>
      <c r="G997" s="8" t="s">
        <v>979</v>
      </c>
      <c r="H997" s="1">
        <v>83266</v>
      </c>
      <c r="I997" s="10" t="s">
        <v>13856</v>
      </c>
      <c r="J997" s="10" t="s">
        <v>2556</v>
      </c>
    </row>
    <row r="998" spans="6:10" x14ac:dyDescent="0.25">
      <c r="F998" s="8" t="s">
        <v>7</v>
      </c>
      <c r="G998" s="8" t="s">
        <v>1119</v>
      </c>
      <c r="H998" s="1">
        <v>83267</v>
      </c>
      <c r="I998" s="10" t="s">
        <v>13857</v>
      </c>
      <c r="J998" s="10" t="s">
        <v>2556</v>
      </c>
    </row>
    <row r="999" spans="6:10" x14ac:dyDescent="0.25">
      <c r="F999" s="8" t="s">
        <v>7</v>
      </c>
      <c r="G999" s="8" t="s">
        <v>1259</v>
      </c>
      <c r="H999" s="1">
        <v>83268</v>
      </c>
      <c r="I999" s="10" t="s">
        <v>13858</v>
      </c>
      <c r="J999" s="10" t="s">
        <v>2556</v>
      </c>
    </row>
    <row r="1000" spans="6:10" x14ac:dyDescent="0.25">
      <c r="F1000" s="8" t="s">
        <v>7</v>
      </c>
      <c r="G1000" s="8" t="s">
        <v>1399</v>
      </c>
      <c r="H1000" s="1">
        <v>83269</v>
      </c>
      <c r="I1000" s="10" t="s">
        <v>13859</v>
      </c>
      <c r="J1000" s="10" t="s">
        <v>2556</v>
      </c>
    </row>
    <row r="1001" spans="6:10" x14ac:dyDescent="0.25">
      <c r="F1001" s="8" t="s">
        <v>7</v>
      </c>
      <c r="G1001" s="8" t="s">
        <v>1539</v>
      </c>
      <c r="H1001" s="1">
        <v>83270</v>
      </c>
      <c r="I1001" s="10" t="s">
        <v>13860</v>
      </c>
      <c r="J1001" s="10" t="s">
        <v>2556</v>
      </c>
    </row>
    <row r="1002" spans="6:10" x14ac:dyDescent="0.25">
      <c r="F1002" s="8" t="s">
        <v>7</v>
      </c>
      <c r="G1002" s="8" t="s">
        <v>273</v>
      </c>
      <c r="H1002" s="1">
        <v>83271</v>
      </c>
      <c r="I1002" s="10" t="s">
        <v>13861</v>
      </c>
      <c r="J1002" s="10" t="s">
        <v>2556</v>
      </c>
    </row>
    <row r="1003" spans="6:10" x14ac:dyDescent="0.25">
      <c r="F1003" s="8" t="s">
        <v>7</v>
      </c>
      <c r="G1003" s="8" t="s">
        <v>203</v>
      </c>
      <c r="H1003" s="1">
        <v>83272</v>
      </c>
      <c r="I1003" s="10" t="s">
        <v>13862</v>
      </c>
      <c r="J1003" s="10" t="s">
        <v>2556</v>
      </c>
    </row>
    <row r="1004" spans="6:10" x14ac:dyDescent="0.25">
      <c r="F1004" s="8" t="s">
        <v>7</v>
      </c>
      <c r="G1004" s="8" t="s">
        <v>420</v>
      </c>
      <c r="H1004" s="1">
        <v>83273</v>
      </c>
      <c r="I1004" s="10" t="s">
        <v>13863</v>
      </c>
      <c r="J1004" s="10" t="s">
        <v>2556</v>
      </c>
    </row>
    <row r="1005" spans="6:10" x14ac:dyDescent="0.25">
      <c r="F1005" s="8" t="s">
        <v>7</v>
      </c>
      <c r="G1005" s="8" t="s">
        <v>560</v>
      </c>
      <c r="H1005" s="1">
        <v>83274</v>
      </c>
      <c r="I1005" s="10" t="s">
        <v>13864</v>
      </c>
      <c r="J1005" s="10" t="s">
        <v>2556</v>
      </c>
    </row>
    <row r="1006" spans="6:10" x14ac:dyDescent="0.25">
      <c r="F1006" s="8" t="s">
        <v>7</v>
      </c>
      <c r="G1006" s="8" t="s">
        <v>700</v>
      </c>
      <c r="H1006" s="1">
        <v>83275</v>
      </c>
      <c r="I1006" s="10" t="s">
        <v>13865</v>
      </c>
      <c r="J1006" s="10" t="s">
        <v>2556</v>
      </c>
    </row>
    <row r="1007" spans="6:10" x14ac:dyDescent="0.25">
      <c r="F1007" s="8" t="s">
        <v>7</v>
      </c>
      <c r="G1007" s="8" t="s">
        <v>840</v>
      </c>
      <c r="H1007" s="1">
        <v>83276</v>
      </c>
      <c r="I1007" s="10" t="s">
        <v>13866</v>
      </c>
      <c r="J1007" s="10" t="s">
        <v>2556</v>
      </c>
    </row>
    <row r="1008" spans="6:10" x14ac:dyDescent="0.25">
      <c r="F1008" s="8" t="s">
        <v>7</v>
      </c>
      <c r="G1008" s="8" t="s">
        <v>980</v>
      </c>
      <c r="H1008" s="1">
        <v>83277</v>
      </c>
      <c r="I1008" s="10" t="s">
        <v>13867</v>
      </c>
      <c r="J1008" s="10" t="s">
        <v>2556</v>
      </c>
    </row>
    <row r="1009" spans="6:10" x14ac:dyDescent="0.25">
      <c r="F1009" s="8" t="s">
        <v>7</v>
      </c>
      <c r="G1009" s="8" t="s">
        <v>1120</v>
      </c>
      <c r="H1009" s="1">
        <v>83278</v>
      </c>
      <c r="I1009" s="10" t="s">
        <v>13868</v>
      </c>
      <c r="J1009" s="10" t="s">
        <v>2556</v>
      </c>
    </row>
    <row r="1010" spans="6:10" x14ac:dyDescent="0.25">
      <c r="F1010" s="8" t="s">
        <v>7</v>
      </c>
      <c r="G1010" s="8" t="s">
        <v>1260</v>
      </c>
      <c r="H1010" s="1">
        <v>83279</v>
      </c>
      <c r="I1010" s="10" t="s">
        <v>13869</v>
      </c>
      <c r="J1010" s="10" t="s">
        <v>2556</v>
      </c>
    </row>
    <row r="1011" spans="6:10" x14ac:dyDescent="0.25">
      <c r="F1011" s="8" t="s">
        <v>7</v>
      </c>
      <c r="G1011" s="8" t="s">
        <v>1400</v>
      </c>
      <c r="H1011" s="1">
        <v>83280</v>
      </c>
      <c r="I1011" s="10" t="s">
        <v>13870</v>
      </c>
      <c r="J1011" s="10" t="s">
        <v>2556</v>
      </c>
    </row>
    <row r="1012" spans="6:10" x14ac:dyDescent="0.25">
      <c r="F1012" s="8" t="s">
        <v>7</v>
      </c>
      <c r="G1012" s="8" t="s">
        <v>1540</v>
      </c>
      <c r="H1012" s="1">
        <v>83281</v>
      </c>
      <c r="I1012" s="10" t="s">
        <v>13871</v>
      </c>
      <c r="J1012" s="10" t="s">
        <v>2556</v>
      </c>
    </row>
    <row r="1013" spans="6:10" x14ac:dyDescent="0.25">
      <c r="F1013" s="8" t="s">
        <v>7</v>
      </c>
      <c r="G1013" s="8" t="s">
        <v>274</v>
      </c>
      <c r="H1013" s="1">
        <v>83282</v>
      </c>
      <c r="I1013" s="10" t="s">
        <v>13872</v>
      </c>
      <c r="J1013" s="10" t="s">
        <v>2556</v>
      </c>
    </row>
    <row r="1014" spans="6:10" x14ac:dyDescent="0.25">
      <c r="F1014" s="8" t="s">
        <v>7</v>
      </c>
      <c r="G1014" s="8" t="s">
        <v>204</v>
      </c>
      <c r="H1014" s="1">
        <v>83283</v>
      </c>
      <c r="I1014" s="10" t="s">
        <v>13873</v>
      </c>
      <c r="J1014" s="10" t="s">
        <v>2556</v>
      </c>
    </row>
    <row r="1015" spans="6:10" x14ac:dyDescent="0.25">
      <c r="F1015" s="8" t="s">
        <v>7</v>
      </c>
      <c r="G1015" s="8" t="s">
        <v>1599</v>
      </c>
      <c r="H1015" s="1">
        <v>83284</v>
      </c>
      <c r="I1015" s="10" t="s">
        <v>13874</v>
      </c>
      <c r="J1015" s="10" t="s">
        <v>2556</v>
      </c>
    </row>
    <row r="1016" spans="6:10" x14ac:dyDescent="0.25">
      <c r="F1016" s="8" t="s">
        <v>7</v>
      </c>
      <c r="G1016" s="8" t="s">
        <v>1600</v>
      </c>
      <c r="H1016" s="1">
        <v>83285</v>
      </c>
      <c r="I1016" s="10" t="s">
        <v>13875</v>
      </c>
      <c r="J1016" s="10" t="s">
        <v>2556</v>
      </c>
    </row>
    <row r="1017" spans="6:10" x14ac:dyDescent="0.25">
      <c r="F1017" s="8" t="s">
        <v>7</v>
      </c>
      <c r="G1017" s="8" t="s">
        <v>1601</v>
      </c>
      <c r="H1017" s="1">
        <v>83286</v>
      </c>
      <c r="I1017" s="10" t="s">
        <v>13876</v>
      </c>
      <c r="J1017" s="10" t="s">
        <v>2556</v>
      </c>
    </row>
    <row r="1018" spans="6:10" x14ac:dyDescent="0.25">
      <c r="F1018" s="8" t="s">
        <v>7</v>
      </c>
      <c r="G1018" s="8" t="s">
        <v>1602</v>
      </c>
      <c r="H1018" s="1">
        <v>83287</v>
      </c>
      <c r="I1018" s="10" t="s">
        <v>13877</v>
      </c>
      <c r="J1018" s="10" t="s">
        <v>2556</v>
      </c>
    </row>
    <row r="1019" spans="6:10" x14ac:dyDescent="0.25">
      <c r="F1019" s="8" t="s">
        <v>7</v>
      </c>
      <c r="G1019" s="8" t="s">
        <v>1603</v>
      </c>
      <c r="H1019" s="1">
        <v>83288</v>
      </c>
      <c r="I1019" s="10" t="s">
        <v>13878</v>
      </c>
      <c r="J1019" s="10" t="s">
        <v>2556</v>
      </c>
    </row>
    <row r="1020" spans="6:10" x14ac:dyDescent="0.25">
      <c r="F1020" s="8" t="s">
        <v>7</v>
      </c>
      <c r="G1020" s="8" t="s">
        <v>1604</v>
      </c>
      <c r="H1020" s="1">
        <v>83289</v>
      </c>
      <c r="I1020" s="10" t="s">
        <v>13879</v>
      </c>
      <c r="J1020" s="10" t="s">
        <v>2556</v>
      </c>
    </row>
    <row r="1021" spans="6:10" x14ac:dyDescent="0.25">
      <c r="F1021" s="8" t="s">
        <v>7</v>
      </c>
      <c r="G1021" s="8" t="s">
        <v>1605</v>
      </c>
      <c r="H1021" s="1">
        <v>83290</v>
      </c>
      <c r="I1021" s="10" t="s">
        <v>13880</v>
      </c>
      <c r="J1021" s="10" t="s">
        <v>2556</v>
      </c>
    </row>
    <row r="1022" spans="6:10" x14ac:dyDescent="0.25">
      <c r="F1022" s="8" t="s">
        <v>7</v>
      </c>
      <c r="G1022" s="8" t="s">
        <v>1606</v>
      </c>
      <c r="H1022" s="1">
        <v>83291</v>
      </c>
      <c r="I1022" s="10" t="s">
        <v>13881</v>
      </c>
      <c r="J1022" s="10" t="s">
        <v>2556</v>
      </c>
    </row>
    <row r="1023" spans="6:10" x14ac:dyDescent="0.25">
      <c r="F1023" s="8" t="s">
        <v>7</v>
      </c>
      <c r="G1023" s="8" t="s">
        <v>1607</v>
      </c>
      <c r="H1023" s="1">
        <v>83292</v>
      </c>
      <c r="I1023" s="10" t="s">
        <v>13882</v>
      </c>
      <c r="J1023" s="10" t="s">
        <v>2556</v>
      </c>
    </row>
    <row r="1024" spans="6:10" x14ac:dyDescent="0.25">
      <c r="F1024" s="8" t="s">
        <v>7</v>
      </c>
      <c r="G1024" s="8" t="s">
        <v>1608</v>
      </c>
      <c r="H1024" s="1">
        <v>83293</v>
      </c>
      <c r="I1024" s="10" t="s">
        <v>13883</v>
      </c>
      <c r="J1024" s="10" t="s">
        <v>2556</v>
      </c>
    </row>
    <row r="1025" spans="6:10" x14ac:dyDescent="0.25">
      <c r="F1025" s="8" t="s">
        <v>7</v>
      </c>
      <c r="G1025" s="8" t="s">
        <v>1609</v>
      </c>
      <c r="H1025" s="1">
        <v>83294</v>
      </c>
      <c r="I1025" s="10" t="s">
        <v>13884</v>
      </c>
      <c r="J1025" s="10" t="s">
        <v>2556</v>
      </c>
    </row>
    <row r="1026" spans="6:10" x14ac:dyDescent="0.25">
      <c r="F1026" s="8" t="s">
        <v>7</v>
      </c>
      <c r="G1026" s="8" t="s">
        <v>1709</v>
      </c>
      <c r="H1026" s="1">
        <v>83295</v>
      </c>
      <c r="I1026" s="10" t="s">
        <v>13885</v>
      </c>
      <c r="J1026" s="10" t="s">
        <v>2556</v>
      </c>
    </row>
    <row r="1027" spans="6:10" x14ac:dyDescent="0.25">
      <c r="F1027" s="8" t="s">
        <v>7</v>
      </c>
      <c r="G1027" s="8" t="s">
        <v>1710</v>
      </c>
      <c r="H1027" s="1">
        <v>83296</v>
      </c>
      <c r="I1027" s="10" t="s">
        <v>13886</v>
      </c>
      <c r="J1027" s="10" t="s">
        <v>2556</v>
      </c>
    </row>
    <row r="1028" spans="6:10" x14ac:dyDescent="0.25">
      <c r="F1028" s="8" t="s">
        <v>7</v>
      </c>
      <c r="G1028" s="8" t="s">
        <v>1711</v>
      </c>
      <c r="H1028" s="1">
        <v>83297</v>
      </c>
      <c r="I1028" s="10" t="s">
        <v>13887</v>
      </c>
      <c r="J1028" s="10" t="s">
        <v>2556</v>
      </c>
    </row>
    <row r="1029" spans="6:10" x14ac:dyDescent="0.25">
      <c r="F1029" s="8" t="s">
        <v>7</v>
      </c>
      <c r="G1029" s="8" t="s">
        <v>1712</v>
      </c>
      <c r="H1029" s="1">
        <v>83298</v>
      </c>
      <c r="I1029" s="10" t="s">
        <v>13888</v>
      </c>
      <c r="J1029" s="10" t="s">
        <v>2556</v>
      </c>
    </row>
    <row r="1030" spans="6:10" x14ac:dyDescent="0.25">
      <c r="F1030" s="8" t="s">
        <v>7</v>
      </c>
      <c r="G1030" s="8" t="s">
        <v>1713</v>
      </c>
      <c r="H1030" s="1">
        <v>83299</v>
      </c>
      <c r="I1030" s="10" t="s">
        <v>13889</v>
      </c>
      <c r="J1030" s="10" t="s">
        <v>2556</v>
      </c>
    </row>
    <row r="1031" spans="6:10" x14ac:dyDescent="0.25">
      <c r="F1031" s="8" t="s">
        <v>7</v>
      </c>
      <c r="G1031" s="8" t="s">
        <v>1714</v>
      </c>
      <c r="H1031" s="1">
        <v>83300</v>
      </c>
      <c r="I1031" s="10" t="s">
        <v>13890</v>
      </c>
      <c r="J1031" s="10" t="s">
        <v>2556</v>
      </c>
    </row>
    <row r="1032" spans="6:10" x14ac:dyDescent="0.25">
      <c r="F1032" s="8" t="s">
        <v>7</v>
      </c>
      <c r="G1032" s="8" t="s">
        <v>1715</v>
      </c>
      <c r="H1032" s="1">
        <v>83301</v>
      </c>
      <c r="I1032" s="10" t="s">
        <v>13891</v>
      </c>
      <c r="J1032" s="10" t="s">
        <v>2556</v>
      </c>
    </row>
    <row r="1033" spans="6:10" x14ac:dyDescent="0.25">
      <c r="F1033" s="8" t="s">
        <v>7</v>
      </c>
      <c r="G1033" s="8" t="s">
        <v>1716</v>
      </c>
      <c r="H1033" s="1">
        <v>83302</v>
      </c>
      <c r="I1033" s="10" t="s">
        <v>13892</v>
      </c>
      <c r="J1033" s="10" t="s">
        <v>2556</v>
      </c>
    </row>
    <row r="1034" spans="6:10" x14ac:dyDescent="0.25">
      <c r="F1034" s="8" t="s">
        <v>7</v>
      </c>
      <c r="G1034" s="8" t="s">
        <v>1717</v>
      </c>
      <c r="H1034" s="1">
        <v>83303</v>
      </c>
      <c r="I1034" s="10" t="s">
        <v>13893</v>
      </c>
      <c r="J1034" s="10" t="s">
        <v>2556</v>
      </c>
    </row>
    <row r="1035" spans="6:10" x14ac:dyDescent="0.25">
      <c r="F1035" s="8" t="s">
        <v>7</v>
      </c>
      <c r="G1035" s="8" t="s">
        <v>1718</v>
      </c>
      <c r="H1035" s="1">
        <v>83304</v>
      </c>
      <c r="I1035" s="10" t="s">
        <v>13894</v>
      </c>
      <c r="J1035" s="10" t="s">
        <v>2556</v>
      </c>
    </row>
    <row r="1036" spans="6:10" x14ac:dyDescent="0.25">
      <c r="F1036" s="8" t="s">
        <v>7</v>
      </c>
      <c r="G1036" s="8" t="s">
        <v>1719</v>
      </c>
      <c r="H1036" s="1">
        <v>83305</v>
      </c>
      <c r="I1036" s="10" t="s">
        <v>13895</v>
      </c>
      <c r="J1036" s="10" t="s">
        <v>2556</v>
      </c>
    </row>
    <row r="1037" spans="6:10" x14ac:dyDescent="0.25">
      <c r="F1037" s="8" t="s">
        <v>7</v>
      </c>
      <c r="G1037" s="8" t="s">
        <v>1819</v>
      </c>
      <c r="H1037" s="1">
        <v>83306</v>
      </c>
      <c r="I1037" s="10" t="s">
        <v>13896</v>
      </c>
      <c r="J1037" s="10" t="s">
        <v>2556</v>
      </c>
    </row>
    <row r="1038" spans="6:10" x14ac:dyDescent="0.25">
      <c r="F1038" s="8" t="s">
        <v>7</v>
      </c>
      <c r="G1038" s="8" t="s">
        <v>1820</v>
      </c>
      <c r="H1038" s="1">
        <v>83307</v>
      </c>
      <c r="I1038" s="10" t="s">
        <v>13897</v>
      </c>
      <c r="J1038" s="10" t="s">
        <v>2556</v>
      </c>
    </row>
    <row r="1039" spans="6:10" x14ac:dyDescent="0.25">
      <c r="F1039" s="8" t="s">
        <v>7</v>
      </c>
      <c r="G1039" s="8" t="s">
        <v>1821</v>
      </c>
      <c r="H1039" s="1">
        <v>83308</v>
      </c>
      <c r="I1039" s="10" t="s">
        <v>13898</v>
      </c>
      <c r="J1039" s="10" t="s">
        <v>2556</v>
      </c>
    </row>
    <row r="1040" spans="6:10" x14ac:dyDescent="0.25">
      <c r="F1040" s="8" t="s">
        <v>7</v>
      </c>
      <c r="G1040" s="8" t="s">
        <v>1822</v>
      </c>
      <c r="H1040" s="1">
        <v>83309</v>
      </c>
      <c r="I1040" s="10" t="s">
        <v>13899</v>
      </c>
      <c r="J1040" s="10" t="s">
        <v>2556</v>
      </c>
    </row>
    <row r="1041" spans="6:10" x14ac:dyDescent="0.25">
      <c r="F1041" s="8" t="s">
        <v>7</v>
      </c>
      <c r="G1041" s="8" t="s">
        <v>1823</v>
      </c>
      <c r="H1041" s="1">
        <v>83310</v>
      </c>
      <c r="I1041" s="10" t="s">
        <v>13900</v>
      </c>
      <c r="J1041" s="10" t="s">
        <v>2556</v>
      </c>
    </row>
    <row r="1042" spans="6:10" x14ac:dyDescent="0.25">
      <c r="F1042" s="8" t="s">
        <v>7</v>
      </c>
      <c r="G1042" s="8" t="s">
        <v>1824</v>
      </c>
      <c r="H1042" s="1">
        <v>83311</v>
      </c>
      <c r="I1042" s="10" t="s">
        <v>13901</v>
      </c>
      <c r="J1042" s="10" t="s">
        <v>2556</v>
      </c>
    </row>
    <row r="1043" spans="6:10" x14ac:dyDescent="0.25">
      <c r="F1043" s="8" t="s">
        <v>7</v>
      </c>
      <c r="G1043" s="8" t="s">
        <v>1825</v>
      </c>
      <c r="H1043" s="1">
        <v>83312</v>
      </c>
      <c r="I1043" s="10" t="s">
        <v>13902</v>
      </c>
      <c r="J1043" s="10" t="s">
        <v>2556</v>
      </c>
    </row>
    <row r="1044" spans="6:10" x14ac:dyDescent="0.25">
      <c r="F1044" s="8" t="s">
        <v>7</v>
      </c>
      <c r="G1044" s="8" t="s">
        <v>1826</v>
      </c>
      <c r="H1044" s="1">
        <v>83313</v>
      </c>
      <c r="I1044" s="10" t="s">
        <v>13903</v>
      </c>
      <c r="J1044" s="10" t="s">
        <v>2556</v>
      </c>
    </row>
    <row r="1045" spans="6:10" x14ac:dyDescent="0.25">
      <c r="F1045" s="8" t="s">
        <v>7</v>
      </c>
      <c r="G1045" s="8" t="s">
        <v>1827</v>
      </c>
      <c r="H1045" s="1">
        <v>83314</v>
      </c>
      <c r="I1045" s="10" t="s">
        <v>13904</v>
      </c>
      <c r="J1045" s="10" t="s">
        <v>2556</v>
      </c>
    </row>
    <row r="1046" spans="6:10" x14ac:dyDescent="0.25">
      <c r="F1046" s="8" t="s">
        <v>7</v>
      </c>
      <c r="G1046" s="8" t="s">
        <v>1828</v>
      </c>
      <c r="H1046" s="1">
        <v>83315</v>
      </c>
      <c r="I1046" s="10" t="s">
        <v>13905</v>
      </c>
      <c r="J1046" s="10" t="s">
        <v>2556</v>
      </c>
    </row>
    <row r="1047" spans="6:10" x14ac:dyDescent="0.25">
      <c r="F1047" s="8" t="s">
        <v>7</v>
      </c>
      <c r="G1047" s="8" t="s">
        <v>1829</v>
      </c>
      <c r="H1047" s="1">
        <v>83316</v>
      </c>
      <c r="I1047" s="10" t="s">
        <v>13906</v>
      </c>
      <c r="J1047" s="10" t="s">
        <v>2556</v>
      </c>
    </row>
    <row r="1048" spans="6:10" x14ac:dyDescent="0.25">
      <c r="F1048" s="8" t="s">
        <v>7</v>
      </c>
      <c r="G1048" s="8" t="s">
        <v>1929</v>
      </c>
      <c r="H1048" s="1">
        <v>83317</v>
      </c>
      <c r="I1048" s="10" t="s">
        <v>13907</v>
      </c>
      <c r="J1048" s="10" t="s">
        <v>2556</v>
      </c>
    </row>
    <row r="1049" spans="6:10" x14ac:dyDescent="0.25">
      <c r="F1049" s="8" t="s">
        <v>7</v>
      </c>
      <c r="G1049" s="8" t="s">
        <v>1930</v>
      </c>
      <c r="H1049" s="1">
        <v>83318</v>
      </c>
      <c r="I1049" s="10" t="s">
        <v>13908</v>
      </c>
      <c r="J1049" s="10" t="s">
        <v>2556</v>
      </c>
    </row>
    <row r="1050" spans="6:10" x14ac:dyDescent="0.25">
      <c r="F1050" s="8" t="s">
        <v>7</v>
      </c>
      <c r="G1050" s="8" t="s">
        <v>1931</v>
      </c>
      <c r="H1050" s="1">
        <v>83319</v>
      </c>
      <c r="I1050" s="10" t="s">
        <v>13909</v>
      </c>
      <c r="J1050" s="10" t="s">
        <v>2556</v>
      </c>
    </row>
    <row r="1051" spans="6:10" x14ac:dyDescent="0.25">
      <c r="F1051" s="8" t="s">
        <v>7</v>
      </c>
      <c r="G1051" s="8" t="s">
        <v>1932</v>
      </c>
      <c r="H1051" s="1">
        <v>83320</v>
      </c>
      <c r="I1051" s="10" t="s">
        <v>13910</v>
      </c>
      <c r="J1051" s="10" t="s">
        <v>2556</v>
      </c>
    </row>
    <row r="1052" spans="6:10" x14ac:dyDescent="0.25">
      <c r="F1052" s="8" t="s">
        <v>7</v>
      </c>
      <c r="G1052" s="8" t="s">
        <v>1933</v>
      </c>
      <c r="H1052" s="1">
        <v>83321</v>
      </c>
      <c r="I1052" s="10" t="s">
        <v>13911</v>
      </c>
      <c r="J1052" s="10" t="s">
        <v>2556</v>
      </c>
    </row>
    <row r="1053" spans="6:10" x14ac:dyDescent="0.25">
      <c r="F1053" s="8" t="s">
        <v>7</v>
      </c>
      <c r="G1053" s="8" t="s">
        <v>1934</v>
      </c>
      <c r="H1053" s="1">
        <v>83322</v>
      </c>
      <c r="I1053" s="10" t="s">
        <v>13912</v>
      </c>
      <c r="J1053" s="10" t="s">
        <v>2556</v>
      </c>
    </row>
    <row r="1054" spans="6:10" x14ac:dyDescent="0.25">
      <c r="F1054" s="8" t="s">
        <v>7</v>
      </c>
      <c r="G1054" s="8" t="s">
        <v>1935</v>
      </c>
      <c r="H1054" s="1">
        <v>83323</v>
      </c>
      <c r="I1054" s="10" t="s">
        <v>13913</v>
      </c>
      <c r="J1054" s="10" t="s">
        <v>2556</v>
      </c>
    </row>
    <row r="1055" spans="6:10" x14ac:dyDescent="0.25">
      <c r="F1055" s="8" t="s">
        <v>7</v>
      </c>
      <c r="G1055" s="8" t="s">
        <v>1936</v>
      </c>
      <c r="H1055" s="1">
        <v>83324</v>
      </c>
      <c r="I1055" s="10" t="s">
        <v>13914</v>
      </c>
      <c r="J1055" s="10" t="s">
        <v>2556</v>
      </c>
    </row>
    <row r="1056" spans="6:10" x14ac:dyDescent="0.25">
      <c r="F1056" s="8" t="s">
        <v>7</v>
      </c>
      <c r="G1056" s="8" t="s">
        <v>1937</v>
      </c>
      <c r="H1056" s="1">
        <v>83325</v>
      </c>
      <c r="I1056" s="10" t="s">
        <v>13915</v>
      </c>
      <c r="J1056" s="10" t="s">
        <v>2556</v>
      </c>
    </row>
    <row r="1057" spans="6:10" x14ac:dyDescent="0.25">
      <c r="F1057" s="8" t="s">
        <v>7</v>
      </c>
      <c r="G1057" s="8" t="s">
        <v>1938</v>
      </c>
      <c r="H1057" s="1">
        <v>83326</v>
      </c>
      <c r="I1057" s="10" t="s">
        <v>13916</v>
      </c>
      <c r="J1057" s="10" t="s">
        <v>2556</v>
      </c>
    </row>
    <row r="1058" spans="6:10" x14ac:dyDescent="0.25">
      <c r="F1058" s="8" t="s">
        <v>7</v>
      </c>
      <c r="G1058" s="8" t="s">
        <v>1939</v>
      </c>
      <c r="H1058" s="1">
        <v>83327</v>
      </c>
      <c r="I1058" s="10" t="s">
        <v>13917</v>
      </c>
      <c r="J1058" s="10" t="s">
        <v>2556</v>
      </c>
    </row>
    <row r="1059" spans="6:10" x14ac:dyDescent="0.25">
      <c r="F1059" s="8" t="s">
        <v>7</v>
      </c>
      <c r="G1059" s="8" t="s">
        <v>2039</v>
      </c>
      <c r="H1059" s="1">
        <v>83328</v>
      </c>
      <c r="I1059" s="10" t="s">
        <v>13918</v>
      </c>
      <c r="J1059" s="10" t="s">
        <v>2556</v>
      </c>
    </row>
    <row r="1060" spans="6:10" x14ac:dyDescent="0.25">
      <c r="F1060" s="8" t="s">
        <v>7</v>
      </c>
      <c r="G1060" s="8" t="s">
        <v>2040</v>
      </c>
      <c r="H1060" s="1">
        <v>83329</v>
      </c>
      <c r="I1060" s="10" t="s">
        <v>13919</v>
      </c>
      <c r="J1060" s="10" t="s">
        <v>2556</v>
      </c>
    </row>
    <row r="1061" spans="6:10" x14ac:dyDescent="0.25">
      <c r="F1061" s="8" t="s">
        <v>7</v>
      </c>
      <c r="G1061" s="8" t="s">
        <v>2041</v>
      </c>
      <c r="H1061" s="1">
        <v>83330</v>
      </c>
      <c r="I1061" s="10" t="s">
        <v>13920</v>
      </c>
      <c r="J1061" s="10" t="s">
        <v>2556</v>
      </c>
    </row>
    <row r="1062" spans="6:10" x14ac:dyDescent="0.25">
      <c r="F1062" s="8" t="s">
        <v>7</v>
      </c>
      <c r="G1062" s="8" t="s">
        <v>2042</v>
      </c>
      <c r="H1062" s="1">
        <v>83331</v>
      </c>
      <c r="I1062" s="10" t="s">
        <v>13921</v>
      </c>
      <c r="J1062" s="10" t="s">
        <v>2556</v>
      </c>
    </row>
    <row r="1063" spans="6:10" x14ac:dyDescent="0.25">
      <c r="F1063" s="8" t="s">
        <v>7</v>
      </c>
      <c r="G1063" s="8" t="s">
        <v>2043</v>
      </c>
      <c r="H1063" s="1">
        <v>83332</v>
      </c>
      <c r="I1063" s="10" t="s">
        <v>13922</v>
      </c>
      <c r="J1063" s="10" t="s">
        <v>2556</v>
      </c>
    </row>
    <row r="1064" spans="6:10" x14ac:dyDescent="0.25">
      <c r="F1064" s="8" t="s">
        <v>7</v>
      </c>
      <c r="G1064" s="8" t="s">
        <v>2044</v>
      </c>
      <c r="H1064" s="1">
        <v>83333</v>
      </c>
      <c r="I1064" s="10" t="s">
        <v>13923</v>
      </c>
      <c r="J1064" s="10" t="s">
        <v>2556</v>
      </c>
    </row>
    <row r="1065" spans="6:10" x14ac:dyDescent="0.25">
      <c r="F1065" s="8" t="s">
        <v>7</v>
      </c>
      <c r="G1065" s="8" t="s">
        <v>2045</v>
      </c>
      <c r="H1065" s="1">
        <v>83334</v>
      </c>
      <c r="I1065" s="10" t="s">
        <v>13924</v>
      </c>
      <c r="J1065" s="10" t="s">
        <v>2556</v>
      </c>
    </row>
    <row r="1066" spans="6:10" x14ac:dyDescent="0.25">
      <c r="F1066" s="8" t="s">
        <v>7</v>
      </c>
      <c r="G1066" s="8" t="s">
        <v>2046</v>
      </c>
      <c r="H1066" s="1">
        <v>83335</v>
      </c>
      <c r="I1066" s="10" t="s">
        <v>13925</v>
      </c>
      <c r="J1066" s="10" t="s">
        <v>2556</v>
      </c>
    </row>
    <row r="1067" spans="6:10" x14ac:dyDescent="0.25">
      <c r="F1067" s="8" t="s">
        <v>7</v>
      </c>
      <c r="G1067" s="8" t="s">
        <v>2047</v>
      </c>
      <c r="H1067" s="1">
        <v>83336</v>
      </c>
      <c r="I1067" s="10" t="s">
        <v>13926</v>
      </c>
      <c r="J1067" s="10" t="s">
        <v>2556</v>
      </c>
    </row>
    <row r="1068" spans="6:10" x14ac:dyDescent="0.25">
      <c r="F1068" s="8" t="s">
        <v>7</v>
      </c>
      <c r="G1068" s="8" t="s">
        <v>2048</v>
      </c>
      <c r="H1068" s="1">
        <v>83337</v>
      </c>
      <c r="I1068" s="10" t="s">
        <v>13927</v>
      </c>
      <c r="J1068" s="10" t="s">
        <v>2556</v>
      </c>
    </row>
    <row r="1069" spans="6:10" x14ac:dyDescent="0.25">
      <c r="F1069" s="8" t="s">
        <v>7</v>
      </c>
      <c r="G1069" s="8" t="s">
        <v>2049</v>
      </c>
      <c r="H1069" s="1">
        <v>83338</v>
      </c>
      <c r="I1069" s="10" t="s">
        <v>13928</v>
      </c>
      <c r="J1069" s="10" t="s">
        <v>2556</v>
      </c>
    </row>
    <row r="1070" spans="6:10" x14ac:dyDescent="0.25">
      <c r="F1070" s="8" t="s">
        <v>7</v>
      </c>
      <c r="G1070" s="8" t="s">
        <v>2149</v>
      </c>
      <c r="H1070" s="1">
        <v>83339</v>
      </c>
      <c r="I1070" s="10" t="s">
        <v>13929</v>
      </c>
      <c r="J1070" s="10" t="s">
        <v>2556</v>
      </c>
    </row>
    <row r="1071" spans="6:10" x14ac:dyDescent="0.25">
      <c r="F1071" s="8" t="s">
        <v>7</v>
      </c>
      <c r="G1071" s="8" t="s">
        <v>2150</v>
      </c>
      <c r="H1071" s="1">
        <v>83340</v>
      </c>
      <c r="I1071" s="10" t="s">
        <v>13930</v>
      </c>
      <c r="J1071" s="10" t="s">
        <v>2556</v>
      </c>
    </row>
    <row r="1072" spans="6:10" x14ac:dyDescent="0.25">
      <c r="F1072" s="8" t="s">
        <v>7</v>
      </c>
      <c r="G1072" s="8" t="s">
        <v>2151</v>
      </c>
      <c r="H1072" s="1">
        <v>83341</v>
      </c>
      <c r="I1072" s="10" t="s">
        <v>13931</v>
      </c>
      <c r="J1072" s="10" t="s">
        <v>2556</v>
      </c>
    </row>
    <row r="1073" spans="6:10" x14ac:dyDescent="0.25">
      <c r="F1073" s="8" t="s">
        <v>7</v>
      </c>
      <c r="G1073" s="8" t="s">
        <v>2152</v>
      </c>
      <c r="H1073" s="1">
        <v>83342</v>
      </c>
      <c r="I1073" s="10" t="s">
        <v>13932</v>
      </c>
      <c r="J1073" s="10" t="s">
        <v>2556</v>
      </c>
    </row>
    <row r="1074" spans="6:10" x14ac:dyDescent="0.25">
      <c r="F1074" s="8" t="s">
        <v>7</v>
      </c>
      <c r="G1074" s="8" t="s">
        <v>2153</v>
      </c>
      <c r="H1074" s="1">
        <v>83343</v>
      </c>
      <c r="I1074" s="10" t="s">
        <v>13933</v>
      </c>
      <c r="J1074" s="10" t="s">
        <v>2556</v>
      </c>
    </row>
    <row r="1075" spans="6:10" x14ac:dyDescent="0.25">
      <c r="F1075" s="8" t="s">
        <v>7</v>
      </c>
      <c r="G1075" s="8" t="s">
        <v>2154</v>
      </c>
      <c r="H1075" s="1">
        <v>83344</v>
      </c>
      <c r="I1075" s="10" t="s">
        <v>13934</v>
      </c>
      <c r="J1075" s="10" t="s">
        <v>2556</v>
      </c>
    </row>
    <row r="1076" spans="6:10" x14ac:dyDescent="0.25">
      <c r="F1076" s="8" t="s">
        <v>7</v>
      </c>
      <c r="G1076" s="8" t="s">
        <v>2155</v>
      </c>
      <c r="H1076" s="1">
        <v>83345</v>
      </c>
      <c r="I1076" s="10" t="s">
        <v>13935</v>
      </c>
      <c r="J1076" s="10" t="s">
        <v>2556</v>
      </c>
    </row>
    <row r="1077" spans="6:10" x14ac:dyDescent="0.25">
      <c r="F1077" s="8" t="s">
        <v>7</v>
      </c>
      <c r="G1077" s="8" t="s">
        <v>2156</v>
      </c>
      <c r="H1077" s="1">
        <v>83346</v>
      </c>
      <c r="I1077" s="10" t="s">
        <v>13936</v>
      </c>
      <c r="J1077" s="10" t="s">
        <v>2556</v>
      </c>
    </row>
    <row r="1078" spans="6:10" x14ac:dyDescent="0.25">
      <c r="F1078" s="8" t="s">
        <v>7</v>
      </c>
      <c r="G1078" s="8" t="s">
        <v>2157</v>
      </c>
      <c r="H1078" s="1">
        <v>83347</v>
      </c>
      <c r="I1078" s="10" t="s">
        <v>13937</v>
      </c>
      <c r="J1078" s="10" t="s">
        <v>2556</v>
      </c>
    </row>
    <row r="1079" spans="6:10" x14ac:dyDescent="0.25">
      <c r="F1079" s="8" t="s">
        <v>7</v>
      </c>
      <c r="G1079" s="8" t="s">
        <v>2158</v>
      </c>
      <c r="H1079" s="1">
        <v>83348</v>
      </c>
      <c r="I1079" s="10" t="s">
        <v>13938</v>
      </c>
      <c r="J1079" s="10" t="s">
        <v>2556</v>
      </c>
    </row>
    <row r="1080" spans="6:10" x14ac:dyDescent="0.25">
      <c r="F1080" s="8" t="s">
        <v>7</v>
      </c>
      <c r="G1080" s="8" t="s">
        <v>2159</v>
      </c>
      <c r="H1080" s="1">
        <v>83349</v>
      </c>
      <c r="I1080" s="10" t="s">
        <v>13939</v>
      </c>
      <c r="J1080" s="10" t="s">
        <v>2556</v>
      </c>
    </row>
    <row r="1081" spans="6:10" x14ac:dyDescent="0.25">
      <c r="F1081" s="8" t="s">
        <v>7</v>
      </c>
      <c r="G1081" s="8" t="s">
        <v>2259</v>
      </c>
      <c r="H1081" s="1">
        <v>83350</v>
      </c>
      <c r="I1081" s="10" t="s">
        <v>13940</v>
      </c>
      <c r="J1081" s="10" t="s">
        <v>2556</v>
      </c>
    </row>
    <row r="1082" spans="6:10" x14ac:dyDescent="0.25">
      <c r="F1082" s="8" t="s">
        <v>7</v>
      </c>
      <c r="G1082" s="8" t="s">
        <v>2260</v>
      </c>
      <c r="H1082" s="1">
        <v>83351</v>
      </c>
      <c r="I1082" s="10" t="s">
        <v>13941</v>
      </c>
      <c r="J1082" s="10" t="s">
        <v>2556</v>
      </c>
    </row>
    <row r="1083" spans="6:10" x14ac:dyDescent="0.25">
      <c r="F1083" s="8" t="s">
        <v>7</v>
      </c>
      <c r="G1083" s="8" t="s">
        <v>2261</v>
      </c>
      <c r="H1083" s="1">
        <v>83352</v>
      </c>
      <c r="I1083" s="10" t="s">
        <v>13942</v>
      </c>
      <c r="J1083" s="10" t="s">
        <v>2556</v>
      </c>
    </row>
    <row r="1084" spans="6:10" x14ac:dyDescent="0.25">
      <c r="F1084" s="8" t="s">
        <v>7</v>
      </c>
      <c r="G1084" s="8" t="s">
        <v>2262</v>
      </c>
      <c r="H1084" s="1">
        <v>83353</v>
      </c>
      <c r="I1084" s="10" t="s">
        <v>13943</v>
      </c>
      <c r="J1084" s="10" t="s">
        <v>2556</v>
      </c>
    </row>
    <row r="1085" spans="6:10" x14ac:dyDescent="0.25">
      <c r="F1085" s="8" t="s">
        <v>7</v>
      </c>
      <c r="G1085" s="8" t="s">
        <v>2263</v>
      </c>
      <c r="H1085" s="1">
        <v>83354</v>
      </c>
      <c r="I1085" s="10" t="s">
        <v>13944</v>
      </c>
      <c r="J1085" s="10" t="s">
        <v>2556</v>
      </c>
    </row>
    <row r="1086" spans="6:10" x14ac:dyDescent="0.25">
      <c r="F1086" s="8" t="s">
        <v>7</v>
      </c>
      <c r="G1086" s="8" t="s">
        <v>2264</v>
      </c>
      <c r="H1086" s="1">
        <v>83355</v>
      </c>
      <c r="I1086" s="10" t="s">
        <v>13945</v>
      </c>
      <c r="J1086" s="10" t="s">
        <v>2556</v>
      </c>
    </row>
    <row r="1087" spans="6:10" x14ac:dyDescent="0.25">
      <c r="F1087" s="8" t="s">
        <v>7</v>
      </c>
      <c r="G1087" s="8" t="s">
        <v>2265</v>
      </c>
      <c r="H1087" s="1">
        <v>83356</v>
      </c>
      <c r="I1087" s="10" t="s">
        <v>13946</v>
      </c>
      <c r="J1087" s="10" t="s">
        <v>2556</v>
      </c>
    </row>
    <row r="1088" spans="6:10" x14ac:dyDescent="0.25">
      <c r="F1088" s="8" t="s">
        <v>7</v>
      </c>
      <c r="G1088" s="8" t="s">
        <v>2266</v>
      </c>
      <c r="H1088" s="1">
        <v>83357</v>
      </c>
      <c r="I1088" s="10" t="s">
        <v>13947</v>
      </c>
      <c r="J1088" s="10" t="s">
        <v>2556</v>
      </c>
    </row>
    <row r="1089" spans="6:10" x14ac:dyDescent="0.25">
      <c r="F1089" s="8" t="s">
        <v>7</v>
      </c>
      <c r="G1089" s="8" t="s">
        <v>2267</v>
      </c>
      <c r="H1089" s="1">
        <v>83358</v>
      </c>
      <c r="I1089" s="10" t="s">
        <v>13948</v>
      </c>
      <c r="J1089" s="10" t="s">
        <v>2556</v>
      </c>
    </row>
    <row r="1090" spans="6:10" x14ac:dyDescent="0.25">
      <c r="F1090" s="8" t="s">
        <v>7</v>
      </c>
      <c r="G1090" s="8" t="s">
        <v>2268</v>
      </c>
      <c r="H1090" s="1">
        <v>83359</v>
      </c>
      <c r="I1090" s="10" t="s">
        <v>13949</v>
      </c>
      <c r="J1090" s="10" t="s">
        <v>2556</v>
      </c>
    </row>
    <row r="1091" spans="6:10" x14ac:dyDescent="0.25">
      <c r="F1091" s="8" t="s">
        <v>7</v>
      </c>
      <c r="G1091" s="8" t="s">
        <v>2269</v>
      </c>
      <c r="H1091" s="1">
        <v>83360</v>
      </c>
      <c r="I1091" s="10" t="s">
        <v>13950</v>
      </c>
      <c r="J1091" s="10" t="s">
        <v>2556</v>
      </c>
    </row>
    <row r="1092" spans="6:10" x14ac:dyDescent="0.25">
      <c r="F1092" s="8" t="s">
        <v>7</v>
      </c>
      <c r="G1092" s="8" t="s">
        <v>2369</v>
      </c>
      <c r="H1092" s="1">
        <v>83361</v>
      </c>
      <c r="I1092" s="10" t="s">
        <v>13951</v>
      </c>
      <c r="J1092" s="10" t="s">
        <v>2556</v>
      </c>
    </row>
    <row r="1093" spans="6:10" x14ac:dyDescent="0.25">
      <c r="F1093" s="8" t="s">
        <v>7</v>
      </c>
      <c r="G1093" s="8" t="s">
        <v>2370</v>
      </c>
      <c r="H1093" s="1">
        <v>83362</v>
      </c>
      <c r="I1093" s="10" t="s">
        <v>13952</v>
      </c>
      <c r="J1093" s="10" t="s">
        <v>2556</v>
      </c>
    </row>
    <row r="1094" spans="6:10" x14ac:dyDescent="0.25">
      <c r="F1094" s="8" t="s">
        <v>7</v>
      </c>
      <c r="G1094" s="8" t="s">
        <v>2371</v>
      </c>
      <c r="H1094" s="1">
        <v>83363</v>
      </c>
      <c r="I1094" s="10" t="s">
        <v>13953</v>
      </c>
      <c r="J1094" s="10" t="s">
        <v>2556</v>
      </c>
    </row>
    <row r="1095" spans="6:10" x14ac:dyDescent="0.25">
      <c r="F1095" s="8" t="s">
        <v>7</v>
      </c>
      <c r="G1095" s="8" t="s">
        <v>2372</v>
      </c>
      <c r="H1095" s="1">
        <v>83364</v>
      </c>
      <c r="I1095" s="10" t="s">
        <v>13954</v>
      </c>
      <c r="J1095" s="10" t="s">
        <v>2556</v>
      </c>
    </row>
    <row r="1096" spans="6:10" x14ac:dyDescent="0.25">
      <c r="F1096" s="8" t="s">
        <v>7</v>
      </c>
      <c r="G1096" s="8" t="s">
        <v>2373</v>
      </c>
      <c r="H1096" s="1">
        <v>83365</v>
      </c>
      <c r="I1096" s="10" t="s">
        <v>13955</v>
      </c>
      <c r="J1096" s="10" t="s">
        <v>2556</v>
      </c>
    </row>
    <row r="1097" spans="6:10" x14ac:dyDescent="0.25">
      <c r="F1097" s="8" t="s">
        <v>7</v>
      </c>
      <c r="G1097" s="8" t="s">
        <v>2374</v>
      </c>
      <c r="H1097" s="1">
        <v>83366</v>
      </c>
      <c r="I1097" s="10" t="s">
        <v>13956</v>
      </c>
      <c r="J1097" s="10" t="s">
        <v>2556</v>
      </c>
    </row>
    <row r="1098" spans="6:10" x14ac:dyDescent="0.25">
      <c r="F1098" s="8" t="s">
        <v>7</v>
      </c>
      <c r="G1098" s="8" t="s">
        <v>2375</v>
      </c>
      <c r="H1098" s="1">
        <v>83367</v>
      </c>
      <c r="I1098" s="10" t="s">
        <v>13957</v>
      </c>
      <c r="J1098" s="10" t="s">
        <v>2556</v>
      </c>
    </row>
    <row r="1099" spans="6:10" x14ac:dyDescent="0.25">
      <c r="F1099" s="8" t="s">
        <v>7</v>
      </c>
      <c r="G1099" s="8" t="s">
        <v>2376</v>
      </c>
      <c r="H1099" s="1">
        <v>83368</v>
      </c>
      <c r="I1099" s="10" t="s">
        <v>13958</v>
      </c>
      <c r="J1099" s="10" t="s">
        <v>2556</v>
      </c>
    </row>
    <row r="1100" spans="6:10" x14ac:dyDescent="0.25">
      <c r="F1100" s="8" t="s">
        <v>7</v>
      </c>
      <c r="G1100" s="8" t="s">
        <v>2377</v>
      </c>
      <c r="H1100" s="1">
        <v>83369</v>
      </c>
      <c r="I1100" s="10" t="s">
        <v>13959</v>
      </c>
      <c r="J1100" s="10" t="s">
        <v>2556</v>
      </c>
    </row>
    <row r="1101" spans="6:10" x14ac:dyDescent="0.25">
      <c r="F1101" s="8" t="s">
        <v>7</v>
      </c>
      <c r="G1101" s="8" t="s">
        <v>2378</v>
      </c>
      <c r="H1101" s="1">
        <v>83370</v>
      </c>
      <c r="I1101" s="10" t="s">
        <v>13960</v>
      </c>
      <c r="J1101" s="10" t="s">
        <v>2556</v>
      </c>
    </row>
    <row r="1102" spans="6:10" x14ac:dyDescent="0.25">
      <c r="F1102" s="8" t="s">
        <v>7</v>
      </c>
      <c r="G1102" s="8" t="s">
        <v>2379</v>
      </c>
      <c r="H1102" s="1">
        <v>83371</v>
      </c>
      <c r="I1102" s="10" t="s">
        <v>13961</v>
      </c>
      <c r="J1102" s="10" t="s">
        <v>2556</v>
      </c>
    </row>
    <row r="1103" spans="6:10" x14ac:dyDescent="0.25">
      <c r="F1103" s="8" t="s">
        <v>7</v>
      </c>
      <c r="G1103" s="8" t="s">
        <v>2479</v>
      </c>
      <c r="H1103" s="1">
        <v>83372</v>
      </c>
      <c r="I1103" s="10" t="s">
        <v>13962</v>
      </c>
      <c r="J1103" s="10" t="s">
        <v>2556</v>
      </c>
    </row>
    <row r="1104" spans="6:10" x14ac:dyDescent="0.25">
      <c r="F1104" s="8" t="s">
        <v>7</v>
      </c>
      <c r="G1104" s="8" t="s">
        <v>2480</v>
      </c>
      <c r="H1104" s="1">
        <v>83373</v>
      </c>
      <c r="I1104" s="10" t="s">
        <v>13963</v>
      </c>
      <c r="J1104" s="10" t="s">
        <v>2556</v>
      </c>
    </row>
    <row r="1105" spans="6:10" x14ac:dyDescent="0.25">
      <c r="F1105" s="8" t="s">
        <v>7</v>
      </c>
      <c r="G1105" s="8" t="s">
        <v>2481</v>
      </c>
      <c r="H1105" s="1">
        <v>83374</v>
      </c>
      <c r="I1105" s="10" t="s">
        <v>13964</v>
      </c>
      <c r="J1105" s="10" t="s">
        <v>2556</v>
      </c>
    </row>
    <row r="1106" spans="6:10" x14ac:dyDescent="0.25">
      <c r="F1106" s="8" t="s">
        <v>7</v>
      </c>
      <c r="G1106" s="8" t="s">
        <v>2482</v>
      </c>
      <c r="H1106" s="1">
        <v>83375</v>
      </c>
      <c r="I1106" s="10" t="s">
        <v>13965</v>
      </c>
      <c r="J1106" s="10" t="s">
        <v>2556</v>
      </c>
    </row>
    <row r="1107" spans="6:10" x14ac:dyDescent="0.25">
      <c r="F1107" s="8" t="s">
        <v>7</v>
      </c>
      <c r="G1107" s="8" t="s">
        <v>2483</v>
      </c>
      <c r="H1107" s="1">
        <v>83376</v>
      </c>
      <c r="I1107" s="10" t="s">
        <v>13966</v>
      </c>
      <c r="J1107" s="10" t="s">
        <v>2556</v>
      </c>
    </row>
    <row r="1108" spans="6:10" x14ac:dyDescent="0.25">
      <c r="F1108" s="8" t="s">
        <v>7</v>
      </c>
      <c r="G1108" s="8" t="s">
        <v>2484</v>
      </c>
      <c r="H1108" s="1">
        <v>83377</v>
      </c>
      <c r="I1108" s="10" t="s">
        <v>13967</v>
      </c>
      <c r="J1108" s="10" t="s">
        <v>2556</v>
      </c>
    </row>
    <row r="1109" spans="6:10" x14ac:dyDescent="0.25">
      <c r="F1109" s="8" t="s">
        <v>7</v>
      </c>
      <c r="G1109" s="8" t="s">
        <v>2485</v>
      </c>
      <c r="H1109" s="1">
        <v>83378</v>
      </c>
      <c r="I1109" s="10" t="s">
        <v>13968</v>
      </c>
      <c r="J1109" s="10" t="s">
        <v>2556</v>
      </c>
    </row>
    <row r="1110" spans="6:10" x14ac:dyDescent="0.25">
      <c r="F1110" s="8" t="s">
        <v>7</v>
      </c>
      <c r="G1110" s="8" t="s">
        <v>2486</v>
      </c>
      <c r="H1110" s="1">
        <v>83379</v>
      </c>
      <c r="I1110" s="10" t="s">
        <v>13969</v>
      </c>
      <c r="J1110" s="10" t="s">
        <v>2556</v>
      </c>
    </row>
    <row r="1111" spans="6:10" x14ac:dyDescent="0.25">
      <c r="F1111" s="8" t="s">
        <v>7</v>
      </c>
      <c r="G1111" s="8" t="s">
        <v>2487</v>
      </c>
      <c r="H1111" s="1">
        <v>83380</v>
      </c>
      <c r="I1111" s="10" t="s">
        <v>13970</v>
      </c>
      <c r="J1111" s="10" t="s">
        <v>2556</v>
      </c>
    </row>
    <row r="1112" spans="6:10" x14ac:dyDescent="0.25">
      <c r="F1112" s="8" t="s">
        <v>7</v>
      </c>
      <c r="G1112" s="8" t="s">
        <v>2488</v>
      </c>
      <c r="H1112" s="1">
        <v>83381</v>
      </c>
      <c r="I1112" s="10" t="s">
        <v>13971</v>
      </c>
      <c r="J1112" s="10" t="s">
        <v>2556</v>
      </c>
    </row>
    <row r="1113" spans="6:10" x14ac:dyDescent="0.25">
      <c r="F1113" s="8" t="s">
        <v>7</v>
      </c>
      <c r="G1113" s="8" t="s">
        <v>2489</v>
      </c>
      <c r="H1113" s="1">
        <v>83382</v>
      </c>
      <c r="I1113" s="10" t="s">
        <v>13972</v>
      </c>
      <c r="J1113" s="10" t="s">
        <v>2556</v>
      </c>
    </row>
    <row r="1114" spans="6:10" x14ac:dyDescent="0.25">
      <c r="F1114" s="8" t="s">
        <v>7</v>
      </c>
      <c r="G1114" s="8" t="s">
        <v>421</v>
      </c>
      <c r="H1114" s="1">
        <v>83383</v>
      </c>
      <c r="I1114" s="10" t="s">
        <v>13973</v>
      </c>
      <c r="J1114" s="10" t="s">
        <v>2556</v>
      </c>
    </row>
    <row r="1115" spans="6:10" x14ac:dyDescent="0.25">
      <c r="F1115" s="8" t="s">
        <v>7</v>
      </c>
      <c r="G1115" s="8" t="s">
        <v>561</v>
      </c>
      <c r="H1115" s="1">
        <v>83384</v>
      </c>
      <c r="I1115" s="10" t="s">
        <v>13974</v>
      </c>
      <c r="J1115" s="10" t="s">
        <v>2556</v>
      </c>
    </row>
    <row r="1116" spans="6:10" x14ac:dyDescent="0.25">
      <c r="F1116" s="8" t="s">
        <v>7</v>
      </c>
      <c r="G1116" s="8" t="s">
        <v>701</v>
      </c>
      <c r="H1116" s="1">
        <v>83385</v>
      </c>
      <c r="I1116" s="10" t="s">
        <v>13975</v>
      </c>
      <c r="J1116" s="10" t="s">
        <v>2556</v>
      </c>
    </row>
    <row r="1117" spans="6:10" x14ac:dyDescent="0.25">
      <c r="F1117" s="8" t="s">
        <v>7</v>
      </c>
      <c r="G1117" s="8" t="s">
        <v>841</v>
      </c>
      <c r="H1117" s="1">
        <v>83386</v>
      </c>
      <c r="I1117" s="10" t="s">
        <v>13976</v>
      </c>
      <c r="J1117" s="10" t="s">
        <v>2556</v>
      </c>
    </row>
    <row r="1118" spans="6:10" x14ac:dyDescent="0.25">
      <c r="F1118" s="8" t="s">
        <v>7</v>
      </c>
      <c r="G1118" s="8" t="s">
        <v>981</v>
      </c>
      <c r="H1118" s="1">
        <v>83387</v>
      </c>
      <c r="I1118" s="10" t="s">
        <v>13977</v>
      </c>
      <c r="J1118" s="10" t="s">
        <v>2556</v>
      </c>
    </row>
    <row r="1119" spans="6:10" x14ac:dyDescent="0.25">
      <c r="F1119" s="8" t="s">
        <v>7</v>
      </c>
      <c r="G1119" s="8" t="s">
        <v>1121</v>
      </c>
      <c r="H1119" s="1">
        <v>83388</v>
      </c>
      <c r="I1119" s="10" t="s">
        <v>13978</v>
      </c>
      <c r="J1119" s="10" t="s">
        <v>2556</v>
      </c>
    </row>
    <row r="1120" spans="6:10" x14ac:dyDescent="0.25">
      <c r="F1120" s="8" t="s">
        <v>7</v>
      </c>
      <c r="G1120" s="8" t="s">
        <v>1261</v>
      </c>
      <c r="H1120" s="1">
        <v>83389</v>
      </c>
      <c r="I1120" s="10" t="s">
        <v>13979</v>
      </c>
      <c r="J1120" s="10" t="s">
        <v>2556</v>
      </c>
    </row>
    <row r="1121" spans="6:10" x14ac:dyDescent="0.25">
      <c r="F1121" s="8" t="s">
        <v>7</v>
      </c>
      <c r="G1121" s="8" t="s">
        <v>1401</v>
      </c>
      <c r="H1121" s="1">
        <v>83390</v>
      </c>
      <c r="I1121" s="10" t="s">
        <v>13980</v>
      </c>
      <c r="J1121" s="10" t="s">
        <v>2556</v>
      </c>
    </row>
    <row r="1122" spans="6:10" x14ac:dyDescent="0.25">
      <c r="F1122" s="8" t="s">
        <v>7</v>
      </c>
      <c r="G1122" s="8" t="s">
        <v>1541</v>
      </c>
      <c r="H1122" s="1">
        <v>83391</v>
      </c>
      <c r="I1122" s="10" t="s">
        <v>13981</v>
      </c>
      <c r="J1122" s="10" t="s">
        <v>2556</v>
      </c>
    </row>
    <row r="1123" spans="6:10" x14ac:dyDescent="0.25">
      <c r="F1123" s="8" t="s">
        <v>7</v>
      </c>
      <c r="G1123" s="8" t="s">
        <v>275</v>
      </c>
      <c r="H1123" s="1">
        <v>83392</v>
      </c>
      <c r="I1123" s="10" t="s">
        <v>13982</v>
      </c>
      <c r="J1123" s="10" t="s">
        <v>2556</v>
      </c>
    </row>
    <row r="1124" spans="6:10" x14ac:dyDescent="0.25">
      <c r="F1124" s="8" t="s">
        <v>7</v>
      </c>
      <c r="G1124" s="8" t="s">
        <v>205</v>
      </c>
      <c r="H1124" s="1">
        <v>83393</v>
      </c>
      <c r="I1124" s="10" t="s">
        <v>13983</v>
      </c>
      <c r="J1124" s="10" t="s">
        <v>2556</v>
      </c>
    </row>
    <row r="1125" spans="6:10" x14ac:dyDescent="0.25">
      <c r="F1125" s="8" t="s">
        <v>7</v>
      </c>
      <c r="G1125" s="8" t="s">
        <v>422</v>
      </c>
      <c r="H1125" s="1">
        <v>83394</v>
      </c>
      <c r="I1125" s="10" t="s">
        <v>13984</v>
      </c>
      <c r="J1125" s="10" t="s">
        <v>2556</v>
      </c>
    </row>
    <row r="1126" spans="6:10" x14ac:dyDescent="0.25">
      <c r="F1126" s="8" t="s">
        <v>7</v>
      </c>
      <c r="G1126" s="8" t="s">
        <v>562</v>
      </c>
      <c r="H1126" s="1">
        <v>83395</v>
      </c>
      <c r="I1126" s="10" t="s">
        <v>13985</v>
      </c>
      <c r="J1126" s="10" t="s">
        <v>2556</v>
      </c>
    </row>
    <row r="1127" spans="6:10" x14ac:dyDescent="0.25">
      <c r="F1127" s="8" t="s">
        <v>7</v>
      </c>
      <c r="G1127" s="8" t="s">
        <v>702</v>
      </c>
      <c r="H1127" s="1">
        <v>83396</v>
      </c>
      <c r="I1127" s="10" t="s">
        <v>13986</v>
      </c>
      <c r="J1127" s="10" t="s">
        <v>2556</v>
      </c>
    </row>
    <row r="1128" spans="6:10" x14ac:dyDescent="0.25">
      <c r="F1128" s="8" t="s">
        <v>7</v>
      </c>
      <c r="G1128" s="8" t="s">
        <v>842</v>
      </c>
      <c r="H1128" s="1">
        <v>83397</v>
      </c>
      <c r="I1128" s="10" t="s">
        <v>13987</v>
      </c>
      <c r="J1128" s="10" t="s">
        <v>2556</v>
      </c>
    </row>
    <row r="1129" spans="6:10" x14ac:dyDescent="0.25">
      <c r="F1129" s="8" t="s">
        <v>7</v>
      </c>
      <c r="G1129" s="8" t="s">
        <v>982</v>
      </c>
      <c r="H1129" s="1">
        <v>83398</v>
      </c>
      <c r="I1129" s="10" t="s">
        <v>13988</v>
      </c>
      <c r="J1129" s="10" t="s">
        <v>2556</v>
      </c>
    </row>
    <row r="1130" spans="6:10" x14ac:dyDescent="0.25">
      <c r="F1130" s="8" t="s">
        <v>7</v>
      </c>
      <c r="G1130" s="8" t="s">
        <v>1122</v>
      </c>
      <c r="H1130" s="1">
        <v>83399</v>
      </c>
      <c r="I1130" s="10" t="s">
        <v>13989</v>
      </c>
      <c r="J1130" s="10" t="s">
        <v>2556</v>
      </c>
    </row>
    <row r="1131" spans="6:10" x14ac:dyDescent="0.25">
      <c r="F1131" s="8" t="s">
        <v>7</v>
      </c>
      <c r="G1131" s="8" t="s">
        <v>1262</v>
      </c>
      <c r="H1131" s="1">
        <v>83400</v>
      </c>
      <c r="I1131" s="10" t="s">
        <v>13990</v>
      </c>
      <c r="J1131" s="10" t="s">
        <v>2556</v>
      </c>
    </row>
    <row r="1132" spans="6:10" x14ac:dyDescent="0.25">
      <c r="F1132" s="8" t="s">
        <v>7</v>
      </c>
      <c r="G1132" s="8" t="s">
        <v>1402</v>
      </c>
      <c r="H1132" s="1">
        <v>83401</v>
      </c>
      <c r="I1132" s="10" t="s">
        <v>13991</v>
      </c>
      <c r="J1132" s="10" t="s">
        <v>2556</v>
      </c>
    </row>
    <row r="1133" spans="6:10" x14ac:dyDescent="0.25">
      <c r="F1133" s="8" t="s">
        <v>7</v>
      </c>
      <c r="G1133" s="8" t="s">
        <v>1542</v>
      </c>
      <c r="H1133" s="1">
        <v>83402</v>
      </c>
      <c r="I1133" s="10" t="s">
        <v>13992</v>
      </c>
      <c r="J1133" s="10" t="s">
        <v>2556</v>
      </c>
    </row>
    <row r="1134" spans="6:10" x14ac:dyDescent="0.25">
      <c r="F1134" s="8" t="s">
        <v>7</v>
      </c>
      <c r="G1134" s="8" t="s">
        <v>276</v>
      </c>
      <c r="H1134" s="1">
        <v>83403</v>
      </c>
      <c r="I1134" s="10" t="s">
        <v>13993</v>
      </c>
      <c r="J1134" s="10" t="s">
        <v>2556</v>
      </c>
    </row>
    <row r="1135" spans="6:10" x14ac:dyDescent="0.25">
      <c r="F1135" s="8" t="s">
        <v>7</v>
      </c>
      <c r="G1135" s="8" t="s">
        <v>206</v>
      </c>
      <c r="H1135" s="1">
        <v>83404</v>
      </c>
      <c r="I1135" s="10" t="s">
        <v>13994</v>
      </c>
      <c r="J1135" s="10" t="s">
        <v>2556</v>
      </c>
    </row>
    <row r="1136" spans="6:10" x14ac:dyDescent="0.25">
      <c r="F1136" s="8" t="s">
        <v>7</v>
      </c>
      <c r="G1136" s="8" t="s">
        <v>423</v>
      </c>
      <c r="H1136" s="1">
        <v>83405</v>
      </c>
      <c r="I1136" s="10" t="s">
        <v>13995</v>
      </c>
      <c r="J1136" s="10" t="s">
        <v>2556</v>
      </c>
    </row>
    <row r="1137" spans="6:10" x14ac:dyDescent="0.25">
      <c r="F1137" s="8" t="s">
        <v>7</v>
      </c>
      <c r="G1137" s="8" t="s">
        <v>563</v>
      </c>
      <c r="H1137" s="1">
        <v>83406</v>
      </c>
      <c r="I1137" s="10" t="s">
        <v>13996</v>
      </c>
      <c r="J1137" s="10" t="s">
        <v>2556</v>
      </c>
    </row>
    <row r="1138" spans="6:10" x14ac:dyDescent="0.25">
      <c r="F1138" s="8" t="s">
        <v>7</v>
      </c>
      <c r="G1138" s="8" t="s">
        <v>703</v>
      </c>
      <c r="H1138" s="1">
        <v>83407</v>
      </c>
      <c r="I1138" s="10" t="s">
        <v>13997</v>
      </c>
      <c r="J1138" s="10" t="s">
        <v>2556</v>
      </c>
    </row>
    <row r="1139" spans="6:10" x14ac:dyDescent="0.25">
      <c r="F1139" s="8" t="s">
        <v>7</v>
      </c>
      <c r="G1139" s="8" t="s">
        <v>843</v>
      </c>
      <c r="H1139" s="1">
        <v>83408</v>
      </c>
      <c r="I1139" s="10" t="s">
        <v>13998</v>
      </c>
      <c r="J1139" s="10" t="s">
        <v>2556</v>
      </c>
    </row>
    <row r="1140" spans="6:10" x14ac:dyDescent="0.25">
      <c r="F1140" s="8" t="s">
        <v>7</v>
      </c>
      <c r="G1140" s="8" t="s">
        <v>983</v>
      </c>
      <c r="H1140" s="1">
        <v>83409</v>
      </c>
      <c r="I1140" s="10" t="s">
        <v>13999</v>
      </c>
      <c r="J1140" s="10" t="s">
        <v>2556</v>
      </c>
    </row>
    <row r="1141" spans="6:10" x14ac:dyDescent="0.25">
      <c r="F1141" s="8" t="s">
        <v>7</v>
      </c>
      <c r="G1141" s="8" t="s">
        <v>1123</v>
      </c>
      <c r="H1141" s="1">
        <v>83410</v>
      </c>
      <c r="I1141" s="10" t="s">
        <v>14000</v>
      </c>
      <c r="J1141" s="10" t="s">
        <v>2556</v>
      </c>
    </row>
    <row r="1142" spans="6:10" x14ac:dyDescent="0.25">
      <c r="F1142" s="8" t="s">
        <v>7</v>
      </c>
      <c r="G1142" s="8" t="s">
        <v>1263</v>
      </c>
      <c r="H1142" s="1">
        <v>83411</v>
      </c>
      <c r="I1142" s="10" t="s">
        <v>14001</v>
      </c>
      <c r="J1142" s="10" t="s">
        <v>2556</v>
      </c>
    </row>
    <row r="1143" spans="6:10" x14ac:dyDescent="0.25">
      <c r="F1143" s="8" t="s">
        <v>7</v>
      </c>
      <c r="G1143" s="8" t="s">
        <v>1403</v>
      </c>
      <c r="H1143" s="1">
        <v>83412</v>
      </c>
      <c r="I1143" s="10" t="s">
        <v>14002</v>
      </c>
      <c r="J1143" s="10" t="s">
        <v>2556</v>
      </c>
    </row>
    <row r="1144" spans="6:10" x14ac:dyDescent="0.25">
      <c r="F1144" s="8" t="s">
        <v>7</v>
      </c>
      <c r="G1144" s="8" t="s">
        <v>1543</v>
      </c>
      <c r="H1144" s="1">
        <v>83413</v>
      </c>
      <c r="I1144" s="10" t="s">
        <v>14003</v>
      </c>
      <c r="J1144" s="10" t="s">
        <v>2556</v>
      </c>
    </row>
    <row r="1145" spans="6:10" x14ac:dyDescent="0.25">
      <c r="F1145" s="8" t="s">
        <v>7</v>
      </c>
      <c r="G1145" s="8" t="s">
        <v>277</v>
      </c>
      <c r="H1145" s="1">
        <v>83414</v>
      </c>
      <c r="I1145" s="10" t="s">
        <v>14004</v>
      </c>
      <c r="J1145" s="10" t="s">
        <v>2556</v>
      </c>
    </row>
    <row r="1146" spans="6:10" x14ac:dyDescent="0.25">
      <c r="F1146" s="8" t="s">
        <v>7</v>
      </c>
      <c r="G1146" s="8" t="s">
        <v>207</v>
      </c>
      <c r="H1146" s="1">
        <v>83415</v>
      </c>
      <c r="I1146" s="10" t="s">
        <v>14005</v>
      </c>
      <c r="J1146" s="10" t="s">
        <v>2556</v>
      </c>
    </row>
    <row r="1147" spans="6:10" x14ac:dyDescent="0.25">
      <c r="F1147" s="8" t="s">
        <v>7</v>
      </c>
      <c r="G1147" s="8" t="s">
        <v>424</v>
      </c>
      <c r="H1147" s="1">
        <v>83416</v>
      </c>
      <c r="I1147" s="10" t="s">
        <v>14006</v>
      </c>
      <c r="J1147" s="10" t="s">
        <v>2556</v>
      </c>
    </row>
    <row r="1148" spans="6:10" x14ac:dyDescent="0.25">
      <c r="F1148" s="8" t="s">
        <v>7</v>
      </c>
      <c r="G1148" s="8" t="s">
        <v>564</v>
      </c>
      <c r="H1148" s="1">
        <v>83417</v>
      </c>
      <c r="I1148" s="10" t="s">
        <v>14007</v>
      </c>
      <c r="J1148" s="10" t="s">
        <v>2556</v>
      </c>
    </row>
    <row r="1149" spans="6:10" x14ac:dyDescent="0.25">
      <c r="F1149" s="8" t="s">
        <v>7</v>
      </c>
      <c r="G1149" s="8" t="s">
        <v>704</v>
      </c>
      <c r="H1149" s="1">
        <v>83418</v>
      </c>
      <c r="I1149" s="10" t="s">
        <v>14008</v>
      </c>
      <c r="J1149" s="10" t="s">
        <v>2556</v>
      </c>
    </row>
    <row r="1150" spans="6:10" x14ac:dyDescent="0.25">
      <c r="F1150" s="8" t="s">
        <v>7</v>
      </c>
      <c r="G1150" s="8" t="s">
        <v>844</v>
      </c>
      <c r="H1150" s="1">
        <v>83419</v>
      </c>
      <c r="I1150" s="10" t="s">
        <v>14009</v>
      </c>
      <c r="J1150" s="10" t="s">
        <v>2556</v>
      </c>
    </row>
    <row r="1151" spans="6:10" x14ac:dyDescent="0.25">
      <c r="F1151" s="8" t="s">
        <v>7</v>
      </c>
      <c r="G1151" s="8" t="s">
        <v>984</v>
      </c>
      <c r="H1151" s="1">
        <v>83420</v>
      </c>
      <c r="I1151" s="10" t="s">
        <v>14010</v>
      </c>
      <c r="J1151" s="10" t="s">
        <v>2556</v>
      </c>
    </row>
    <row r="1152" spans="6:10" x14ac:dyDescent="0.25">
      <c r="F1152" s="8" t="s">
        <v>7</v>
      </c>
      <c r="G1152" s="8" t="s">
        <v>1124</v>
      </c>
      <c r="H1152" s="1">
        <v>83421</v>
      </c>
      <c r="I1152" s="10" t="s">
        <v>14011</v>
      </c>
      <c r="J1152" s="10" t="s">
        <v>2556</v>
      </c>
    </row>
    <row r="1153" spans="6:10" x14ac:dyDescent="0.25">
      <c r="F1153" s="8" t="s">
        <v>7</v>
      </c>
      <c r="G1153" s="8" t="s">
        <v>1264</v>
      </c>
      <c r="H1153" s="1">
        <v>83422</v>
      </c>
      <c r="I1153" s="10" t="s">
        <v>14012</v>
      </c>
      <c r="J1153" s="10" t="s">
        <v>2556</v>
      </c>
    </row>
    <row r="1154" spans="6:10" x14ac:dyDescent="0.25">
      <c r="F1154" s="8" t="s">
        <v>7</v>
      </c>
      <c r="G1154" s="8" t="s">
        <v>1404</v>
      </c>
      <c r="H1154" s="1">
        <v>83423</v>
      </c>
      <c r="I1154" s="10" t="s">
        <v>14013</v>
      </c>
      <c r="J1154" s="10" t="s">
        <v>2556</v>
      </c>
    </row>
    <row r="1155" spans="6:10" x14ac:dyDescent="0.25">
      <c r="F1155" s="8" t="s">
        <v>7</v>
      </c>
      <c r="G1155" s="8" t="s">
        <v>1544</v>
      </c>
      <c r="H1155" s="1">
        <v>83424</v>
      </c>
      <c r="I1155" s="10" t="s">
        <v>14014</v>
      </c>
      <c r="J1155" s="10" t="s">
        <v>2556</v>
      </c>
    </row>
    <row r="1156" spans="6:10" x14ac:dyDescent="0.25">
      <c r="F1156" s="8" t="s">
        <v>7</v>
      </c>
      <c r="G1156" s="8" t="s">
        <v>278</v>
      </c>
      <c r="H1156" s="1">
        <v>83425</v>
      </c>
      <c r="I1156" s="10" t="s">
        <v>14015</v>
      </c>
      <c r="J1156" s="10" t="s">
        <v>2556</v>
      </c>
    </row>
    <row r="1157" spans="6:10" x14ac:dyDescent="0.25">
      <c r="F1157" s="8" t="s">
        <v>7</v>
      </c>
      <c r="G1157" s="8" t="s">
        <v>208</v>
      </c>
      <c r="H1157" s="1">
        <v>83426</v>
      </c>
      <c r="I1157" s="10" t="s">
        <v>14016</v>
      </c>
      <c r="J1157" s="10" t="s">
        <v>2556</v>
      </c>
    </row>
    <row r="1158" spans="6:10" x14ac:dyDescent="0.25">
      <c r="F1158" s="8" t="s">
        <v>7</v>
      </c>
      <c r="G1158" s="8" t="s">
        <v>425</v>
      </c>
      <c r="H1158" s="1">
        <v>83427</v>
      </c>
      <c r="I1158" s="10" t="s">
        <v>14017</v>
      </c>
      <c r="J1158" s="10" t="s">
        <v>2556</v>
      </c>
    </row>
    <row r="1159" spans="6:10" x14ac:dyDescent="0.25">
      <c r="F1159" s="8" t="s">
        <v>7</v>
      </c>
      <c r="G1159" s="8" t="s">
        <v>565</v>
      </c>
      <c r="H1159" s="1">
        <v>83428</v>
      </c>
      <c r="I1159" s="10" t="s">
        <v>14018</v>
      </c>
      <c r="J1159" s="10" t="s">
        <v>2556</v>
      </c>
    </row>
    <row r="1160" spans="6:10" x14ac:dyDescent="0.25">
      <c r="F1160" s="8" t="s">
        <v>7</v>
      </c>
      <c r="G1160" s="8" t="s">
        <v>705</v>
      </c>
      <c r="H1160" s="1">
        <v>83429</v>
      </c>
      <c r="I1160" s="10" t="s">
        <v>14019</v>
      </c>
      <c r="J1160" s="10" t="s">
        <v>2556</v>
      </c>
    </row>
    <row r="1161" spans="6:10" x14ac:dyDescent="0.25">
      <c r="F1161" s="8" t="s">
        <v>7</v>
      </c>
      <c r="G1161" s="8" t="s">
        <v>845</v>
      </c>
      <c r="H1161" s="1">
        <v>83430</v>
      </c>
      <c r="I1161" s="10" t="s">
        <v>14020</v>
      </c>
      <c r="J1161" s="10" t="s">
        <v>2556</v>
      </c>
    </row>
    <row r="1162" spans="6:10" x14ac:dyDescent="0.25">
      <c r="F1162" s="8" t="s">
        <v>7</v>
      </c>
      <c r="G1162" s="8" t="s">
        <v>985</v>
      </c>
      <c r="H1162" s="1">
        <v>83431</v>
      </c>
      <c r="I1162" s="10" t="s">
        <v>14021</v>
      </c>
      <c r="J1162" s="10" t="s">
        <v>2556</v>
      </c>
    </row>
    <row r="1163" spans="6:10" x14ac:dyDescent="0.25">
      <c r="F1163" s="8" t="s">
        <v>7</v>
      </c>
      <c r="G1163" s="8" t="s">
        <v>1125</v>
      </c>
      <c r="H1163" s="1">
        <v>83432</v>
      </c>
      <c r="I1163" s="10" t="s">
        <v>14022</v>
      </c>
      <c r="J1163" s="10" t="s">
        <v>2556</v>
      </c>
    </row>
    <row r="1164" spans="6:10" x14ac:dyDescent="0.25">
      <c r="F1164" s="8" t="s">
        <v>7</v>
      </c>
      <c r="G1164" s="8" t="s">
        <v>1265</v>
      </c>
      <c r="H1164" s="1">
        <v>83433</v>
      </c>
      <c r="I1164" s="10" t="s">
        <v>14023</v>
      </c>
      <c r="J1164" s="10" t="s">
        <v>2556</v>
      </c>
    </row>
    <row r="1165" spans="6:10" x14ac:dyDescent="0.25">
      <c r="F1165" s="8" t="s">
        <v>7</v>
      </c>
      <c r="G1165" s="8" t="s">
        <v>1405</v>
      </c>
      <c r="H1165" s="1">
        <v>83434</v>
      </c>
      <c r="I1165" s="10" t="s">
        <v>14024</v>
      </c>
      <c r="J1165" s="10" t="s">
        <v>2556</v>
      </c>
    </row>
    <row r="1166" spans="6:10" x14ac:dyDescent="0.25">
      <c r="F1166" s="8" t="s">
        <v>7</v>
      </c>
      <c r="G1166" s="8" t="s">
        <v>1545</v>
      </c>
      <c r="H1166" s="1">
        <v>83435</v>
      </c>
      <c r="I1166" s="10" t="s">
        <v>14025</v>
      </c>
      <c r="J1166" s="10" t="s">
        <v>2556</v>
      </c>
    </row>
    <row r="1167" spans="6:10" x14ac:dyDescent="0.25">
      <c r="F1167" s="8" t="s">
        <v>7</v>
      </c>
      <c r="G1167" s="8" t="s">
        <v>279</v>
      </c>
      <c r="H1167" s="1">
        <v>83436</v>
      </c>
      <c r="I1167" s="10" t="s">
        <v>14026</v>
      </c>
      <c r="J1167" s="10" t="s">
        <v>2556</v>
      </c>
    </row>
    <row r="1168" spans="6:10" x14ac:dyDescent="0.25">
      <c r="F1168" s="8" t="s">
        <v>7</v>
      </c>
      <c r="G1168" s="8" t="s">
        <v>209</v>
      </c>
      <c r="H1168" s="1">
        <v>83437</v>
      </c>
      <c r="I1168" s="10" t="s">
        <v>14027</v>
      </c>
      <c r="J1168" s="10" t="s">
        <v>2556</v>
      </c>
    </row>
    <row r="1169" spans="6:10" x14ac:dyDescent="0.25">
      <c r="F1169" s="8" t="s">
        <v>7</v>
      </c>
      <c r="G1169" s="8" t="s">
        <v>426</v>
      </c>
      <c r="H1169" s="1">
        <v>83438</v>
      </c>
      <c r="I1169" s="10" t="s">
        <v>14028</v>
      </c>
      <c r="J1169" s="10" t="s">
        <v>2557</v>
      </c>
    </row>
    <row r="1170" spans="6:10" x14ac:dyDescent="0.25">
      <c r="F1170" s="8" t="s">
        <v>7</v>
      </c>
      <c r="G1170" s="8" t="s">
        <v>566</v>
      </c>
      <c r="H1170" s="1">
        <v>83439</v>
      </c>
      <c r="I1170" s="10" t="s">
        <v>14029</v>
      </c>
      <c r="J1170" s="10" t="s">
        <v>2557</v>
      </c>
    </row>
    <row r="1171" spans="6:10" x14ac:dyDescent="0.25">
      <c r="F1171" s="8" t="s">
        <v>7</v>
      </c>
      <c r="G1171" s="8" t="s">
        <v>706</v>
      </c>
      <c r="H1171" s="1">
        <v>83440</v>
      </c>
      <c r="I1171" s="10" t="s">
        <v>14030</v>
      </c>
      <c r="J1171" s="10" t="s">
        <v>2557</v>
      </c>
    </row>
    <row r="1172" spans="6:10" x14ac:dyDescent="0.25">
      <c r="F1172" s="8" t="s">
        <v>7</v>
      </c>
      <c r="G1172" s="8" t="s">
        <v>846</v>
      </c>
      <c r="H1172" s="1">
        <v>83441</v>
      </c>
      <c r="I1172" s="10" t="s">
        <v>14031</v>
      </c>
      <c r="J1172" s="10" t="s">
        <v>2557</v>
      </c>
    </row>
    <row r="1173" spans="6:10" x14ac:dyDescent="0.25">
      <c r="F1173" s="8" t="s">
        <v>7</v>
      </c>
      <c r="G1173" s="8" t="s">
        <v>986</v>
      </c>
      <c r="H1173" s="1">
        <v>83442</v>
      </c>
      <c r="I1173" s="10" t="s">
        <v>14032</v>
      </c>
      <c r="J1173" s="10" t="s">
        <v>2557</v>
      </c>
    </row>
    <row r="1174" spans="6:10" x14ac:dyDescent="0.25">
      <c r="F1174" s="8" t="s">
        <v>7</v>
      </c>
      <c r="G1174" s="8" t="s">
        <v>1126</v>
      </c>
      <c r="H1174" s="1">
        <v>83443</v>
      </c>
      <c r="I1174" s="10" t="s">
        <v>14033</v>
      </c>
      <c r="J1174" s="10" t="s">
        <v>2557</v>
      </c>
    </row>
    <row r="1175" spans="6:10" x14ac:dyDescent="0.25">
      <c r="F1175" s="8" t="s">
        <v>7</v>
      </c>
      <c r="G1175" s="8" t="s">
        <v>1266</v>
      </c>
      <c r="H1175" s="1">
        <v>83444</v>
      </c>
      <c r="I1175" s="10" t="s">
        <v>14034</v>
      </c>
      <c r="J1175" s="10" t="s">
        <v>2557</v>
      </c>
    </row>
    <row r="1176" spans="6:10" x14ac:dyDescent="0.25">
      <c r="F1176" s="8" t="s">
        <v>7</v>
      </c>
      <c r="G1176" s="8" t="s">
        <v>1406</v>
      </c>
      <c r="H1176" s="1">
        <v>83445</v>
      </c>
      <c r="I1176" s="10" t="s">
        <v>14035</v>
      </c>
      <c r="J1176" s="10" t="s">
        <v>2557</v>
      </c>
    </row>
    <row r="1177" spans="6:10" x14ac:dyDescent="0.25">
      <c r="F1177" s="8" t="s">
        <v>7</v>
      </c>
      <c r="G1177" s="8" t="s">
        <v>1546</v>
      </c>
      <c r="H1177" s="1">
        <v>83446</v>
      </c>
      <c r="I1177" s="10" t="s">
        <v>14036</v>
      </c>
      <c r="J1177" s="10" t="s">
        <v>2557</v>
      </c>
    </row>
    <row r="1178" spans="6:10" x14ac:dyDescent="0.25">
      <c r="F1178" s="8" t="s">
        <v>7</v>
      </c>
      <c r="G1178" s="8" t="s">
        <v>280</v>
      </c>
      <c r="H1178" s="1">
        <v>83447</v>
      </c>
      <c r="I1178" s="10" t="s">
        <v>14037</v>
      </c>
      <c r="J1178" s="10" t="s">
        <v>2557</v>
      </c>
    </row>
    <row r="1179" spans="6:10" x14ac:dyDescent="0.25">
      <c r="F1179" s="8" t="s">
        <v>7</v>
      </c>
      <c r="G1179" s="8" t="s">
        <v>210</v>
      </c>
      <c r="H1179" s="1">
        <v>83448</v>
      </c>
      <c r="I1179" s="10" t="s">
        <v>14038</v>
      </c>
      <c r="J1179" s="10" t="s">
        <v>2557</v>
      </c>
    </row>
    <row r="1180" spans="6:10" x14ac:dyDescent="0.25">
      <c r="F1180" s="8" t="s">
        <v>7</v>
      </c>
      <c r="G1180" s="8" t="s">
        <v>427</v>
      </c>
      <c r="H1180" s="1">
        <v>83449</v>
      </c>
      <c r="I1180" s="10" t="s">
        <v>14039</v>
      </c>
      <c r="J1180" s="10" t="s">
        <v>2557</v>
      </c>
    </row>
    <row r="1181" spans="6:10" x14ac:dyDescent="0.25">
      <c r="F1181" s="8" t="s">
        <v>7</v>
      </c>
      <c r="G1181" s="8" t="s">
        <v>567</v>
      </c>
      <c r="H1181" s="1">
        <v>83450</v>
      </c>
      <c r="I1181" s="10" t="s">
        <v>14040</v>
      </c>
      <c r="J1181" s="10" t="s">
        <v>2557</v>
      </c>
    </row>
    <row r="1182" spans="6:10" x14ac:dyDescent="0.25">
      <c r="F1182" s="8" t="s">
        <v>7</v>
      </c>
      <c r="G1182" s="8" t="s">
        <v>707</v>
      </c>
      <c r="H1182" s="1">
        <v>83451</v>
      </c>
      <c r="I1182" s="10" t="s">
        <v>14041</v>
      </c>
      <c r="J1182" s="10" t="s">
        <v>2557</v>
      </c>
    </row>
    <row r="1183" spans="6:10" x14ac:dyDescent="0.25">
      <c r="F1183" s="8" t="s">
        <v>7</v>
      </c>
      <c r="G1183" s="8" t="s">
        <v>847</v>
      </c>
      <c r="H1183" s="1">
        <v>83452</v>
      </c>
      <c r="I1183" s="10" t="s">
        <v>14042</v>
      </c>
      <c r="J1183" s="10" t="s">
        <v>2557</v>
      </c>
    </row>
    <row r="1184" spans="6:10" x14ac:dyDescent="0.25">
      <c r="F1184" s="8" t="s">
        <v>7</v>
      </c>
      <c r="G1184" s="8" t="s">
        <v>987</v>
      </c>
      <c r="H1184" s="1">
        <v>83453</v>
      </c>
      <c r="I1184" s="10" t="s">
        <v>14043</v>
      </c>
      <c r="J1184" s="10" t="s">
        <v>2557</v>
      </c>
    </row>
    <row r="1185" spans="6:10" x14ac:dyDescent="0.25">
      <c r="F1185" s="8" t="s">
        <v>7</v>
      </c>
      <c r="G1185" s="8" t="s">
        <v>1127</v>
      </c>
      <c r="H1185" s="1">
        <v>83454</v>
      </c>
      <c r="I1185" s="10" t="s">
        <v>14044</v>
      </c>
      <c r="J1185" s="10" t="s">
        <v>2557</v>
      </c>
    </row>
    <row r="1186" spans="6:10" x14ac:dyDescent="0.25">
      <c r="F1186" s="8" t="s">
        <v>7</v>
      </c>
      <c r="G1186" s="8" t="s">
        <v>1267</v>
      </c>
      <c r="H1186" s="1">
        <v>83455</v>
      </c>
      <c r="I1186" s="10" t="s">
        <v>14045</v>
      </c>
      <c r="J1186" s="10" t="s">
        <v>2557</v>
      </c>
    </row>
    <row r="1187" spans="6:10" x14ac:dyDescent="0.25">
      <c r="F1187" s="8" t="s">
        <v>7</v>
      </c>
      <c r="G1187" s="8" t="s">
        <v>1407</v>
      </c>
      <c r="H1187" s="1">
        <v>83456</v>
      </c>
      <c r="I1187" s="10" t="s">
        <v>14046</v>
      </c>
      <c r="J1187" s="10" t="s">
        <v>2557</v>
      </c>
    </row>
    <row r="1188" spans="6:10" x14ac:dyDescent="0.25">
      <c r="F1188" s="8" t="s">
        <v>7</v>
      </c>
      <c r="G1188" s="8" t="s">
        <v>1547</v>
      </c>
      <c r="H1188" s="1">
        <v>83457</v>
      </c>
      <c r="I1188" s="10" t="s">
        <v>14047</v>
      </c>
      <c r="J1188" s="10" t="s">
        <v>2557</v>
      </c>
    </row>
    <row r="1189" spans="6:10" x14ac:dyDescent="0.25">
      <c r="F1189" s="8" t="s">
        <v>7</v>
      </c>
      <c r="G1189" s="8" t="s">
        <v>281</v>
      </c>
      <c r="H1189" s="1">
        <v>83458</v>
      </c>
      <c r="I1189" s="10" t="s">
        <v>14048</v>
      </c>
      <c r="J1189" s="10" t="s">
        <v>2557</v>
      </c>
    </row>
    <row r="1190" spans="6:10" x14ac:dyDescent="0.25">
      <c r="F1190" s="8" t="s">
        <v>7</v>
      </c>
      <c r="G1190" s="8" t="s">
        <v>211</v>
      </c>
      <c r="H1190" s="1">
        <v>83459</v>
      </c>
      <c r="I1190" s="10" t="s">
        <v>14049</v>
      </c>
      <c r="J1190" s="10" t="s">
        <v>2557</v>
      </c>
    </row>
    <row r="1191" spans="6:10" x14ac:dyDescent="0.25">
      <c r="F1191" s="8" t="s">
        <v>7</v>
      </c>
      <c r="G1191" s="8" t="s">
        <v>428</v>
      </c>
      <c r="H1191" s="1">
        <v>83460</v>
      </c>
      <c r="I1191" s="10" t="s">
        <v>14050</v>
      </c>
      <c r="J1191" s="10" t="s">
        <v>2557</v>
      </c>
    </row>
    <row r="1192" spans="6:10" x14ac:dyDescent="0.25">
      <c r="F1192" s="8" t="s">
        <v>7</v>
      </c>
      <c r="G1192" s="8" t="s">
        <v>568</v>
      </c>
      <c r="H1192" s="1">
        <v>83461</v>
      </c>
      <c r="I1192" s="10" t="s">
        <v>14051</v>
      </c>
      <c r="J1192" s="10" t="s">
        <v>2557</v>
      </c>
    </row>
    <row r="1193" spans="6:10" x14ac:dyDescent="0.25">
      <c r="F1193" s="8" t="s">
        <v>7</v>
      </c>
      <c r="G1193" s="8" t="s">
        <v>708</v>
      </c>
      <c r="H1193" s="1">
        <v>83462</v>
      </c>
      <c r="I1193" s="10" t="s">
        <v>14052</v>
      </c>
      <c r="J1193" s="10" t="s">
        <v>2557</v>
      </c>
    </row>
    <row r="1194" spans="6:10" x14ac:dyDescent="0.25">
      <c r="F1194" s="8" t="s">
        <v>7</v>
      </c>
      <c r="G1194" s="8" t="s">
        <v>848</v>
      </c>
      <c r="H1194" s="1">
        <v>83463</v>
      </c>
      <c r="I1194" s="10" t="s">
        <v>14053</v>
      </c>
      <c r="J1194" s="10" t="s">
        <v>2557</v>
      </c>
    </row>
    <row r="1195" spans="6:10" x14ac:dyDescent="0.25">
      <c r="F1195" s="8" t="s">
        <v>7</v>
      </c>
      <c r="G1195" s="8" t="s">
        <v>988</v>
      </c>
      <c r="H1195" s="1">
        <v>83464</v>
      </c>
      <c r="I1195" s="10" t="s">
        <v>14054</v>
      </c>
      <c r="J1195" s="10" t="s">
        <v>2557</v>
      </c>
    </row>
    <row r="1196" spans="6:10" x14ac:dyDescent="0.25">
      <c r="F1196" s="8" t="s">
        <v>7</v>
      </c>
      <c r="G1196" s="8" t="s">
        <v>1128</v>
      </c>
      <c r="H1196" s="1">
        <v>83465</v>
      </c>
      <c r="I1196" s="10" t="s">
        <v>14055</v>
      </c>
      <c r="J1196" s="10" t="s">
        <v>2557</v>
      </c>
    </row>
    <row r="1197" spans="6:10" x14ac:dyDescent="0.25">
      <c r="F1197" s="8" t="s">
        <v>7</v>
      </c>
      <c r="G1197" s="8" t="s">
        <v>1268</v>
      </c>
      <c r="H1197" s="1">
        <v>83466</v>
      </c>
      <c r="I1197" s="10" t="s">
        <v>14056</v>
      </c>
      <c r="J1197" s="10" t="s">
        <v>2557</v>
      </c>
    </row>
    <row r="1198" spans="6:10" x14ac:dyDescent="0.25">
      <c r="F1198" s="8" t="s">
        <v>7</v>
      </c>
      <c r="G1198" s="8" t="s">
        <v>1408</v>
      </c>
      <c r="H1198" s="1">
        <v>83467</v>
      </c>
      <c r="I1198" s="10" t="s">
        <v>14057</v>
      </c>
      <c r="J1198" s="10" t="s">
        <v>2557</v>
      </c>
    </row>
    <row r="1199" spans="6:10" x14ac:dyDescent="0.25">
      <c r="F1199" s="8" t="s">
        <v>7</v>
      </c>
      <c r="G1199" s="8" t="s">
        <v>1548</v>
      </c>
      <c r="H1199" s="1">
        <v>83468</v>
      </c>
      <c r="I1199" s="10" t="s">
        <v>14058</v>
      </c>
      <c r="J1199" s="10" t="s">
        <v>2557</v>
      </c>
    </row>
    <row r="1200" spans="6:10" x14ac:dyDescent="0.25">
      <c r="F1200" s="8" t="s">
        <v>7</v>
      </c>
      <c r="G1200" s="8" t="s">
        <v>282</v>
      </c>
      <c r="H1200" s="1">
        <v>83469</v>
      </c>
      <c r="I1200" s="10" t="s">
        <v>14059</v>
      </c>
      <c r="J1200" s="10" t="s">
        <v>2557</v>
      </c>
    </row>
    <row r="1201" spans="6:10" x14ac:dyDescent="0.25">
      <c r="F1201" s="8" t="s">
        <v>7</v>
      </c>
      <c r="G1201" s="8" t="s">
        <v>212</v>
      </c>
      <c r="H1201" s="1">
        <v>83470</v>
      </c>
      <c r="I1201" s="10" t="s">
        <v>14060</v>
      </c>
      <c r="J1201" s="10" t="s">
        <v>2557</v>
      </c>
    </row>
    <row r="1202" spans="6:10" x14ac:dyDescent="0.25">
      <c r="F1202" s="8" t="s">
        <v>7</v>
      </c>
      <c r="G1202" s="8" t="s">
        <v>429</v>
      </c>
      <c r="H1202" s="1">
        <v>83471</v>
      </c>
      <c r="I1202" s="10" t="s">
        <v>14061</v>
      </c>
      <c r="J1202" s="10" t="s">
        <v>2557</v>
      </c>
    </row>
    <row r="1203" spans="6:10" x14ac:dyDescent="0.25">
      <c r="F1203" s="8" t="s">
        <v>7</v>
      </c>
      <c r="G1203" s="8" t="s">
        <v>569</v>
      </c>
      <c r="H1203" s="1">
        <v>83472</v>
      </c>
      <c r="I1203" s="10" t="s">
        <v>14062</v>
      </c>
      <c r="J1203" s="10" t="s">
        <v>2557</v>
      </c>
    </row>
    <row r="1204" spans="6:10" x14ac:dyDescent="0.25">
      <c r="F1204" s="8" t="s">
        <v>7</v>
      </c>
      <c r="G1204" s="8" t="s">
        <v>709</v>
      </c>
      <c r="H1204" s="1">
        <v>83473</v>
      </c>
      <c r="I1204" s="10" t="s">
        <v>14063</v>
      </c>
      <c r="J1204" s="10" t="s">
        <v>2557</v>
      </c>
    </row>
    <row r="1205" spans="6:10" x14ac:dyDescent="0.25">
      <c r="F1205" s="8" t="s">
        <v>7</v>
      </c>
      <c r="G1205" s="8" t="s">
        <v>849</v>
      </c>
      <c r="H1205" s="1">
        <v>83474</v>
      </c>
      <c r="I1205" s="10" t="s">
        <v>14064</v>
      </c>
      <c r="J1205" s="10" t="s">
        <v>2557</v>
      </c>
    </row>
    <row r="1206" spans="6:10" x14ac:dyDescent="0.25">
      <c r="F1206" s="8" t="s">
        <v>7</v>
      </c>
      <c r="G1206" s="8" t="s">
        <v>989</v>
      </c>
      <c r="H1206" s="1">
        <v>83475</v>
      </c>
      <c r="I1206" s="10" t="s">
        <v>14065</v>
      </c>
      <c r="J1206" s="10" t="s">
        <v>2557</v>
      </c>
    </row>
    <row r="1207" spans="6:10" x14ac:dyDescent="0.25">
      <c r="F1207" s="8" t="s">
        <v>7</v>
      </c>
      <c r="G1207" s="8" t="s">
        <v>1129</v>
      </c>
      <c r="H1207" s="1">
        <v>83476</v>
      </c>
      <c r="I1207" s="10" t="s">
        <v>14066</v>
      </c>
      <c r="J1207" s="10" t="s">
        <v>2557</v>
      </c>
    </row>
    <row r="1208" spans="6:10" x14ac:dyDescent="0.25">
      <c r="F1208" s="8" t="s">
        <v>7</v>
      </c>
      <c r="G1208" s="8" t="s">
        <v>1269</v>
      </c>
      <c r="H1208" s="1">
        <v>83477</v>
      </c>
      <c r="I1208" s="10" t="s">
        <v>14067</v>
      </c>
      <c r="J1208" s="10" t="s">
        <v>2557</v>
      </c>
    </row>
    <row r="1209" spans="6:10" x14ac:dyDescent="0.25">
      <c r="F1209" s="8" t="s">
        <v>7</v>
      </c>
      <c r="G1209" s="8" t="s">
        <v>1409</v>
      </c>
      <c r="H1209" s="1">
        <v>83478</v>
      </c>
      <c r="I1209" s="10" t="s">
        <v>14068</v>
      </c>
      <c r="J1209" s="10" t="s">
        <v>2557</v>
      </c>
    </row>
    <row r="1210" spans="6:10" x14ac:dyDescent="0.25">
      <c r="F1210" s="8" t="s">
        <v>7</v>
      </c>
      <c r="G1210" s="8" t="s">
        <v>1549</v>
      </c>
      <c r="H1210" s="1">
        <v>83479</v>
      </c>
      <c r="I1210" s="10" t="s">
        <v>14069</v>
      </c>
      <c r="J1210" s="10" t="s">
        <v>2557</v>
      </c>
    </row>
    <row r="1211" spans="6:10" x14ac:dyDescent="0.25">
      <c r="F1211" s="8" t="s">
        <v>7</v>
      </c>
      <c r="G1211" s="8" t="s">
        <v>283</v>
      </c>
      <c r="H1211" s="1">
        <v>83480</v>
      </c>
      <c r="I1211" s="10" t="s">
        <v>14070</v>
      </c>
      <c r="J1211" s="10" t="s">
        <v>2557</v>
      </c>
    </row>
    <row r="1212" spans="6:10" x14ac:dyDescent="0.25">
      <c r="F1212" s="8" t="s">
        <v>7</v>
      </c>
      <c r="G1212" s="8" t="s">
        <v>213</v>
      </c>
      <c r="H1212" s="1">
        <v>83481</v>
      </c>
      <c r="I1212" s="10" t="s">
        <v>14071</v>
      </c>
      <c r="J1212" s="10" t="s">
        <v>2557</v>
      </c>
    </row>
    <row r="1213" spans="6:10" x14ac:dyDescent="0.25">
      <c r="F1213" s="8" t="s">
        <v>7</v>
      </c>
      <c r="G1213" s="8" t="s">
        <v>430</v>
      </c>
      <c r="H1213" s="1">
        <v>83482</v>
      </c>
      <c r="I1213" s="10" t="s">
        <v>14072</v>
      </c>
      <c r="J1213" s="10" t="s">
        <v>2557</v>
      </c>
    </row>
    <row r="1214" spans="6:10" x14ac:dyDescent="0.25">
      <c r="F1214" s="8" t="s">
        <v>7</v>
      </c>
      <c r="G1214" s="8" t="s">
        <v>570</v>
      </c>
      <c r="H1214" s="1">
        <v>83483</v>
      </c>
      <c r="I1214" s="10" t="s">
        <v>14073</v>
      </c>
      <c r="J1214" s="10" t="s">
        <v>2557</v>
      </c>
    </row>
    <row r="1215" spans="6:10" x14ac:dyDescent="0.25">
      <c r="F1215" s="8" t="s">
        <v>7</v>
      </c>
      <c r="G1215" s="8" t="s">
        <v>710</v>
      </c>
      <c r="H1215" s="1">
        <v>83484</v>
      </c>
      <c r="I1215" s="10" t="s">
        <v>14074</v>
      </c>
      <c r="J1215" s="10" t="s">
        <v>2557</v>
      </c>
    </row>
    <row r="1216" spans="6:10" x14ac:dyDescent="0.25">
      <c r="F1216" s="8" t="s">
        <v>7</v>
      </c>
      <c r="G1216" s="8" t="s">
        <v>850</v>
      </c>
      <c r="H1216" s="1">
        <v>83485</v>
      </c>
      <c r="I1216" s="10" t="s">
        <v>14075</v>
      </c>
      <c r="J1216" s="10" t="s">
        <v>2557</v>
      </c>
    </row>
    <row r="1217" spans="6:10" x14ac:dyDescent="0.25">
      <c r="F1217" s="8" t="s">
        <v>7</v>
      </c>
      <c r="G1217" s="8" t="s">
        <v>990</v>
      </c>
      <c r="H1217" s="1">
        <v>83486</v>
      </c>
      <c r="I1217" s="10" t="s">
        <v>14076</v>
      </c>
      <c r="J1217" s="10" t="s">
        <v>2557</v>
      </c>
    </row>
    <row r="1218" spans="6:10" x14ac:dyDescent="0.25">
      <c r="F1218" s="8" t="s">
        <v>7</v>
      </c>
      <c r="G1218" s="8" t="s">
        <v>1130</v>
      </c>
      <c r="H1218" s="1">
        <v>83487</v>
      </c>
      <c r="I1218" s="10" t="s">
        <v>14077</v>
      </c>
      <c r="J1218" s="10" t="s">
        <v>2557</v>
      </c>
    </row>
    <row r="1219" spans="6:10" x14ac:dyDescent="0.25">
      <c r="F1219" s="8" t="s">
        <v>7</v>
      </c>
      <c r="G1219" s="8" t="s">
        <v>1270</v>
      </c>
      <c r="H1219" s="1">
        <v>83488</v>
      </c>
      <c r="I1219" s="10" t="s">
        <v>14078</v>
      </c>
      <c r="J1219" s="10" t="s">
        <v>2557</v>
      </c>
    </row>
    <row r="1220" spans="6:10" x14ac:dyDescent="0.25">
      <c r="F1220" s="8" t="s">
        <v>7</v>
      </c>
      <c r="G1220" s="8" t="s">
        <v>1410</v>
      </c>
      <c r="H1220" s="1">
        <v>83489</v>
      </c>
      <c r="I1220" s="10" t="s">
        <v>14079</v>
      </c>
      <c r="J1220" s="10" t="s">
        <v>2557</v>
      </c>
    </row>
    <row r="1221" spans="6:10" x14ac:dyDescent="0.25">
      <c r="F1221" s="8" t="s">
        <v>7</v>
      </c>
      <c r="G1221" s="8" t="s">
        <v>1550</v>
      </c>
      <c r="H1221" s="1">
        <v>83490</v>
      </c>
      <c r="I1221" s="10" t="s">
        <v>14080</v>
      </c>
      <c r="J1221" s="10" t="s">
        <v>2557</v>
      </c>
    </row>
    <row r="1222" spans="6:10" x14ac:dyDescent="0.25">
      <c r="F1222" s="8" t="s">
        <v>7</v>
      </c>
      <c r="G1222" s="8" t="s">
        <v>284</v>
      </c>
      <c r="H1222" s="1">
        <v>83491</v>
      </c>
      <c r="I1222" s="10" t="s">
        <v>14081</v>
      </c>
      <c r="J1222" s="10" t="s">
        <v>2557</v>
      </c>
    </row>
    <row r="1223" spans="6:10" x14ac:dyDescent="0.25">
      <c r="F1223" s="8" t="s">
        <v>7</v>
      </c>
      <c r="G1223" s="8" t="s">
        <v>214</v>
      </c>
      <c r="H1223" s="1">
        <v>83492</v>
      </c>
      <c r="I1223" s="10" t="s">
        <v>14082</v>
      </c>
      <c r="J1223" s="10" t="s">
        <v>2557</v>
      </c>
    </row>
    <row r="1224" spans="6:10" x14ac:dyDescent="0.25">
      <c r="F1224" s="8" t="s">
        <v>7</v>
      </c>
      <c r="G1224" s="8" t="s">
        <v>431</v>
      </c>
      <c r="H1224" s="1">
        <v>83493</v>
      </c>
      <c r="I1224" s="10" t="s">
        <v>14083</v>
      </c>
      <c r="J1224" s="10" t="s">
        <v>2557</v>
      </c>
    </row>
    <row r="1225" spans="6:10" x14ac:dyDescent="0.25">
      <c r="F1225" s="8" t="s">
        <v>7</v>
      </c>
      <c r="G1225" s="8" t="s">
        <v>571</v>
      </c>
      <c r="H1225" s="1">
        <v>83494</v>
      </c>
      <c r="I1225" s="10" t="s">
        <v>14084</v>
      </c>
      <c r="J1225" s="10" t="s">
        <v>2557</v>
      </c>
    </row>
    <row r="1226" spans="6:10" x14ac:dyDescent="0.25">
      <c r="F1226" s="8" t="s">
        <v>7</v>
      </c>
      <c r="G1226" s="8" t="s">
        <v>711</v>
      </c>
      <c r="H1226" s="1">
        <v>83495</v>
      </c>
      <c r="I1226" s="10" t="s">
        <v>14085</v>
      </c>
      <c r="J1226" s="10" t="s">
        <v>2557</v>
      </c>
    </row>
    <row r="1227" spans="6:10" x14ac:dyDescent="0.25">
      <c r="F1227" s="8" t="s">
        <v>7</v>
      </c>
      <c r="G1227" s="8" t="s">
        <v>851</v>
      </c>
      <c r="H1227" s="1">
        <v>83496</v>
      </c>
      <c r="I1227" s="10" t="s">
        <v>14086</v>
      </c>
      <c r="J1227" s="10" t="s">
        <v>2557</v>
      </c>
    </row>
    <row r="1228" spans="6:10" x14ac:dyDescent="0.25">
      <c r="F1228" s="8" t="s">
        <v>7</v>
      </c>
      <c r="G1228" s="8" t="s">
        <v>991</v>
      </c>
      <c r="H1228" s="1">
        <v>83497</v>
      </c>
      <c r="I1228" s="10" t="s">
        <v>14087</v>
      </c>
      <c r="J1228" s="10" t="s">
        <v>2557</v>
      </c>
    </row>
    <row r="1229" spans="6:10" x14ac:dyDescent="0.25">
      <c r="F1229" s="8" t="s">
        <v>7</v>
      </c>
      <c r="G1229" s="8" t="s">
        <v>1131</v>
      </c>
      <c r="H1229" s="1">
        <v>83498</v>
      </c>
      <c r="I1229" s="10" t="s">
        <v>14088</v>
      </c>
      <c r="J1229" s="10" t="s">
        <v>2557</v>
      </c>
    </row>
    <row r="1230" spans="6:10" x14ac:dyDescent="0.25">
      <c r="F1230" s="8" t="s">
        <v>7</v>
      </c>
      <c r="G1230" s="8" t="s">
        <v>1271</v>
      </c>
      <c r="H1230" s="1">
        <v>83499</v>
      </c>
      <c r="I1230" s="10" t="s">
        <v>14089</v>
      </c>
      <c r="J1230" s="10" t="s">
        <v>2557</v>
      </c>
    </row>
    <row r="1231" spans="6:10" x14ac:dyDescent="0.25">
      <c r="F1231" s="8" t="s">
        <v>7</v>
      </c>
      <c r="G1231" s="8" t="s">
        <v>1411</v>
      </c>
      <c r="H1231" s="1">
        <v>83500</v>
      </c>
      <c r="I1231" s="10" t="s">
        <v>14090</v>
      </c>
      <c r="J1231" s="10" t="s">
        <v>2557</v>
      </c>
    </row>
    <row r="1232" spans="6:10" x14ac:dyDescent="0.25">
      <c r="F1232" s="8" t="s">
        <v>7</v>
      </c>
      <c r="G1232" s="8" t="s">
        <v>1551</v>
      </c>
      <c r="H1232" s="1">
        <v>83501</v>
      </c>
      <c r="I1232" s="10" t="s">
        <v>14091</v>
      </c>
      <c r="J1232" s="10" t="s">
        <v>2557</v>
      </c>
    </row>
    <row r="1233" spans="6:10" x14ac:dyDescent="0.25">
      <c r="F1233" s="8" t="s">
        <v>7</v>
      </c>
      <c r="G1233" s="8" t="s">
        <v>285</v>
      </c>
      <c r="H1233" s="1">
        <v>83502</v>
      </c>
      <c r="I1233" s="10" t="s">
        <v>14092</v>
      </c>
      <c r="J1233" s="10" t="s">
        <v>2557</v>
      </c>
    </row>
    <row r="1234" spans="6:10" x14ac:dyDescent="0.25">
      <c r="F1234" s="8" t="s">
        <v>7</v>
      </c>
      <c r="G1234" s="8" t="s">
        <v>215</v>
      </c>
      <c r="H1234" s="1">
        <v>83503</v>
      </c>
      <c r="I1234" s="10" t="s">
        <v>14093</v>
      </c>
      <c r="J1234" s="10" t="s">
        <v>2557</v>
      </c>
    </row>
    <row r="1235" spans="6:10" x14ac:dyDescent="0.25">
      <c r="F1235" s="8" t="s">
        <v>7</v>
      </c>
      <c r="G1235" s="8" t="s">
        <v>432</v>
      </c>
      <c r="H1235" s="1">
        <v>83504</v>
      </c>
      <c r="I1235" s="10" t="s">
        <v>14094</v>
      </c>
      <c r="J1235" s="10" t="s">
        <v>2557</v>
      </c>
    </row>
    <row r="1236" spans="6:10" x14ac:dyDescent="0.25">
      <c r="F1236" s="8" t="s">
        <v>7</v>
      </c>
      <c r="G1236" s="8" t="s">
        <v>572</v>
      </c>
      <c r="H1236" s="1">
        <v>83505</v>
      </c>
      <c r="I1236" s="10" t="s">
        <v>14095</v>
      </c>
      <c r="J1236" s="10" t="s">
        <v>2557</v>
      </c>
    </row>
    <row r="1237" spans="6:10" x14ac:dyDescent="0.25">
      <c r="F1237" s="8" t="s">
        <v>7</v>
      </c>
      <c r="G1237" s="8" t="s">
        <v>712</v>
      </c>
      <c r="H1237" s="1">
        <v>83506</v>
      </c>
      <c r="I1237" s="10" t="s">
        <v>14096</v>
      </c>
      <c r="J1237" s="10" t="s">
        <v>2557</v>
      </c>
    </row>
    <row r="1238" spans="6:10" x14ac:dyDescent="0.25">
      <c r="F1238" s="8" t="s">
        <v>7</v>
      </c>
      <c r="G1238" s="8" t="s">
        <v>852</v>
      </c>
      <c r="H1238" s="1">
        <v>83507</v>
      </c>
      <c r="I1238" s="10" t="s">
        <v>14097</v>
      </c>
      <c r="J1238" s="10" t="s">
        <v>2557</v>
      </c>
    </row>
    <row r="1239" spans="6:10" x14ac:dyDescent="0.25">
      <c r="F1239" s="8" t="s">
        <v>7</v>
      </c>
      <c r="G1239" s="8" t="s">
        <v>992</v>
      </c>
      <c r="H1239" s="1">
        <v>83508</v>
      </c>
      <c r="I1239" s="10" t="s">
        <v>14098</v>
      </c>
      <c r="J1239" s="10" t="s">
        <v>2557</v>
      </c>
    </row>
    <row r="1240" spans="6:10" x14ac:dyDescent="0.25">
      <c r="F1240" s="8" t="s">
        <v>7</v>
      </c>
      <c r="G1240" s="8" t="s">
        <v>1132</v>
      </c>
      <c r="H1240" s="1">
        <v>83509</v>
      </c>
      <c r="I1240" s="10" t="s">
        <v>14099</v>
      </c>
      <c r="J1240" s="10" t="s">
        <v>2557</v>
      </c>
    </row>
    <row r="1241" spans="6:10" x14ac:dyDescent="0.25">
      <c r="F1241" s="8" t="s">
        <v>7</v>
      </c>
      <c r="G1241" s="8" t="s">
        <v>1272</v>
      </c>
      <c r="H1241" s="1">
        <v>83510</v>
      </c>
      <c r="I1241" s="10" t="s">
        <v>14100</v>
      </c>
      <c r="J1241" s="10" t="s">
        <v>2557</v>
      </c>
    </row>
    <row r="1242" spans="6:10" x14ac:dyDescent="0.25">
      <c r="F1242" s="8" t="s">
        <v>7</v>
      </c>
      <c r="G1242" s="8" t="s">
        <v>1412</v>
      </c>
      <c r="H1242" s="1">
        <v>83511</v>
      </c>
      <c r="I1242" s="10" t="s">
        <v>14101</v>
      </c>
      <c r="J1242" s="10" t="s">
        <v>2557</v>
      </c>
    </row>
    <row r="1243" spans="6:10" x14ac:dyDescent="0.25">
      <c r="F1243" s="8" t="s">
        <v>7</v>
      </c>
      <c r="G1243" s="8" t="s">
        <v>1552</v>
      </c>
      <c r="H1243" s="1">
        <v>83512</v>
      </c>
      <c r="I1243" s="10" t="s">
        <v>14102</v>
      </c>
      <c r="J1243" s="10" t="s">
        <v>2557</v>
      </c>
    </row>
    <row r="1244" spans="6:10" x14ac:dyDescent="0.25">
      <c r="F1244" s="8" t="s">
        <v>7</v>
      </c>
      <c r="G1244" s="8" t="s">
        <v>286</v>
      </c>
      <c r="H1244" s="1">
        <v>83513</v>
      </c>
      <c r="I1244" s="10" t="s">
        <v>14103</v>
      </c>
      <c r="J1244" s="10" t="s">
        <v>2557</v>
      </c>
    </row>
    <row r="1245" spans="6:10" x14ac:dyDescent="0.25">
      <c r="F1245" s="8" t="s">
        <v>7</v>
      </c>
      <c r="G1245" s="8" t="s">
        <v>216</v>
      </c>
      <c r="H1245" s="1">
        <v>83514</v>
      </c>
      <c r="I1245" s="10" t="s">
        <v>14104</v>
      </c>
      <c r="J1245" s="10" t="s">
        <v>2557</v>
      </c>
    </row>
    <row r="1246" spans="6:10" x14ac:dyDescent="0.25">
      <c r="F1246" s="8" t="s">
        <v>7</v>
      </c>
      <c r="G1246" s="8" t="s">
        <v>433</v>
      </c>
      <c r="H1246" s="1">
        <v>83515</v>
      </c>
      <c r="I1246" s="10" t="s">
        <v>14105</v>
      </c>
      <c r="J1246" s="10" t="s">
        <v>2557</v>
      </c>
    </row>
    <row r="1247" spans="6:10" x14ac:dyDescent="0.25">
      <c r="F1247" s="8" t="s">
        <v>7</v>
      </c>
      <c r="G1247" s="8" t="s">
        <v>573</v>
      </c>
      <c r="H1247" s="1">
        <v>83516</v>
      </c>
      <c r="I1247" s="10" t="s">
        <v>14106</v>
      </c>
      <c r="J1247" s="10" t="s">
        <v>2557</v>
      </c>
    </row>
    <row r="1248" spans="6:10" x14ac:dyDescent="0.25">
      <c r="F1248" s="8" t="s">
        <v>7</v>
      </c>
      <c r="G1248" s="8" t="s">
        <v>713</v>
      </c>
      <c r="H1248" s="1">
        <v>83517</v>
      </c>
      <c r="I1248" s="10" t="s">
        <v>14107</v>
      </c>
      <c r="J1248" s="10" t="s">
        <v>2557</v>
      </c>
    </row>
    <row r="1249" spans="6:10" x14ac:dyDescent="0.25">
      <c r="F1249" s="8" t="s">
        <v>7</v>
      </c>
      <c r="G1249" s="8" t="s">
        <v>853</v>
      </c>
      <c r="H1249" s="1">
        <v>83518</v>
      </c>
      <c r="I1249" s="10" t="s">
        <v>14108</v>
      </c>
      <c r="J1249" s="10" t="s">
        <v>2557</v>
      </c>
    </row>
    <row r="1250" spans="6:10" x14ac:dyDescent="0.25">
      <c r="F1250" s="8" t="s">
        <v>7</v>
      </c>
      <c r="G1250" s="8" t="s">
        <v>993</v>
      </c>
      <c r="H1250" s="1">
        <v>83519</v>
      </c>
      <c r="I1250" s="10" t="s">
        <v>14109</v>
      </c>
      <c r="J1250" s="10" t="s">
        <v>2557</v>
      </c>
    </row>
    <row r="1251" spans="6:10" x14ac:dyDescent="0.25">
      <c r="F1251" s="8" t="s">
        <v>7</v>
      </c>
      <c r="G1251" s="8" t="s">
        <v>1133</v>
      </c>
      <c r="H1251" s="1">
        <v>83520</v>
      </c>
      <c r="I1251" s="10" t="s">
        <v>14110</v>
      </c>
      <c r="J1251" s="10" t="s">
        <v>2557</v>
      </c>
    </row>
    <row r="1252" spans="6:10" x14ac:dyDescent="0.25">
      <c r="F1252" s="8" t="s">
        <v>7</v>
      </c>
      <c r="G1252" s="8" t="s">
        <v>1273</v>
      </c>
      <c r="H1252" s="1">
        <v>83521</v>
      </c>
      <c r="I1252" s="10" t="s">
        <v>14111</v>
      </c>
      <c r="J1252" s="10" t="s">
        <v>2557</v>
      </c>
    </row>
    <row r="1253" spans="6:10" x14ac:dyDescent="0.25">
      <c r="F1253" s="8" t="s">
        <v>7</v>
      </c>
      <c r="G1253" s="8" t="s">
        <v>1413</v>
      </c>
      <c r="H1253" s="1">
        <v>83522</v>
      </c>
      <c r="I1253" s="10" t="s">
        <v>14112</v>
      </c>
      <c r="J1253" s="10" t="s">
        <v>2557</v>
      </c>
    </row>
    <row r="1254" spans="6:10" x14ac:dyDescent="0.25">
      <c r="F1254" s="8" t="s">
        <v>7</v>
      </c>
      <c r="G1254" s="8" t="s">
        <v>1553</v>
      </c>
      <c r="H1254" s="1">
        <v>83523</v>
      </c>
      <c r="I1254" s="10" t="s">
        <v>14113</v>
      </c>
      <c r="J1254" s="10" t="s">
        <v>2557</v>
      </c>
    </row>
    <row r="1255" spans="6:10" x14ac:dyDescent="0.25">
      <c r="F1255" s="8" t="s">
        <v>7</v>
      </c>
      <c r="G1255" s="8" t="s">
        <v>287</v>
      </c>
      <c r="H1255" s="1">
        <v>83524</v>
      </c>
      <c r="I1255" s="10" t="s">
        <v>14114</v>
      </c>
      <c r="J1255" s="10" t="s">
        <v>2557</v>
      </c>
    </row>
    <row r="1256" spans="6:10" x14ac:dyDescent="0.25">
      <c r="F1256" s="8" t="s">
        <v>7</v>
      </c>
      <c r="G1256" s="8" t="s">
        <v>217</v>
      </c>
      <c r="H1256" s="1">
        <v>83525</v>
      </c>
      <c r="I1256" s="10" t="s">
        <v>14115</v>
      </c>
      <c r="J1256" s="10" t="s">
        <v>2557</v>
      </c>
    </row>
    <row r="1257" spans="6:10" x14ac:dyDescent="0.25">
      <c r="F1257" s="8" t="s">
        <v>7</v>
      </c>
      <c r="G1257" s="8" t="s">
        <v>434</v>
      </c>
      <c r="H1257" s="1">
        <v>83526</v>
      </c>
      <c r="I1257" s="10" t="s">
        <v>14116</v>
      </c>
      <c r="J1257" s="10" t="s">
        <v>2557</v>
      </c>
    </row>
    <row r="1258" spans="6:10" x14ac:dyDescent="0.25">
      <c r="F1258" s="8" t="s">
        <v>7</v>
      </c>
      <c r="G1258" s="8" t="s">
        <v>574</v>
      </c>
      <c r="H1258" s="1">
        <v>83527</v>
      </c>
      <c r="I1258" s="10" t="s">
        <v>14117</v>
      </c>
      <c r="J1258" s="10" t="s">
        <v>2557</v>
      </c>
    </row>
    <row r="1259" spans="6:10" x14ac:dyDescent="0.25">
      <c r="F1259" s="8" t="s">
        <v>7</v>
      </c>
      <c r="G1259" s="8" t="s">
        <v>714</v>
      </c>
      <c r="H1259" s="1">
        <v>83528</v>
      </c>
      <c r="I1259" s="10" t="s">
        <v>14118</v>
      </c>
      <c r="J1259" s="10" t="s">
        <v>2557</v>
      </c>
    </row>
    <row r="1260" spans="6:10" x14ac:dyDescent="0.25">
      <c r="F1260" s="8" t="s">
        <v>7</v>
      </c>
      <c r="G1260" s="8" t="s">
        <v>854</v>
      </c>
      <c r="H1260" s="1">
        <v>83529</v>
      </c>
      <c r="I1260" s="10" t="s">
        <v>14119</v>
      </c>
      <c r="J1260" s="10" t="s">
        <v>2557</v>
      </c>
    </row>
    <row r="1261" spans="6:10" x14ac:dyDescent="0.25">
      <c r="F1261" s="8" t="s">
        <v>7</v>
      </c>
      <c r="G1261" s="8" t="s">
        <v>994</v>
      </c>
      <c r="H1261" s="1">
        <v>83530</v>
      </c>
      <c r="I1261" s="10" t="s">
        <v>14120</v>
      </c>
      <c r="J1261" s="10" t="s">
        <v>2557</v>
      </c>
    </row>
    <row r="1262" spans="6:10" x14ac:dyDescent="0.25">
      <c r="F1262" s="8" t="s">
        <v>7</v>
      </c>
      <c r="G1262" s="8" t="s">
        <v>1134</v>
      </c>
      <c r="H1262" s="1">
        <v>83531</v>
      </c>
      <c r="I1262" s="10" t="s">
        <v>14121</v>
      </c>
      <c r="J1262" s="10" t="s">
        <v>2557</v>
      </c>
    </row>
    <row r="1263" spans="6:10" x14ac:dyDescent="0.25">
      <c r="F1263" s="8" t="s">
        <v>7</v>
      </c>
      <c r="G1263" s="8" t="s">
        <v>1274</v>
      </c>
      <c r="H1263" s="1">
        <v>83532</v>
      </c>
      <c r="I1263" s="10" t="s">
        <v>14122</v>
      </c>
      <c r="J1263" s="10" t="s">
        <v>2557</v>
      </c>
    </row>
    <row r="1264" spans="6:10" x14ac:dyDescent="0.25">
      <c r="F1264" s="8" t="s">
        <v>7</v>
      </c>
      <c r="G1264" s="8" t="s">
        <v>1414</v>
      </c>
      <c r="H1264" s="1">
        <v>83533</v>
      </c>
      <c r="I1264" s="10" t="s">
        <v>14123</v>
      </c>
      <c r="J1264" s="10" t="s">
        <v>2557</v>
      </c>
    </row>
    <row r="1265" spans="6:10" x14ac:dyDescent="0.25">
      <c r="F1265" s="8" t="s">
        <v>7</v>
      </c>
      <c r="G1265" s="8" t="s">
        <v>1554</v>
      </c>
      <c r="H1265" s="1">
        <v>83534</v>
      </c>
      <c r="I1265" s="10" t="s">
        <v>14124</v>
      </c>
      <c r="J1265" s="10" t="s">
        <v>2557</v>
      </c>
    </row>
    <row r="1266" spans="6:10" x14ac:dyDescent="0.25">
      <c r="F1266" s="8" t="s">
        <v>7</v>
      </c>
      <c r="G1266" s="8" t="s">
        <v>288</v>
      </c>
      <c r="H1266" s="1">
        <v>83535</v>
      </c>
      <c r="I1266" s="10" t="s">
        <v>14125</v>
      </c>
      <c r="J1266" s="10" t="s">
        <v>2557</v>
      </c>
    </row>
    <row r="1267" spans="6:10" x14ac:dyDescent="0.25">
      <c r="F1267" s="8" t="s">
        <v>7</v>
      </c>
      <c r="G1267" s="8" t="s">
        <v>218</v>
      </c>
      <c r="H1267" s="1">
        <v>83536</v>
      </c>
      <c r="I1267" s="10" t="s">
        <v>14126</v>
      </c>
      <c r="J1267" s="10" t="s">
        <v>2557</v>
      </c>
    </row>
    <row r="1268" spans="6:10" x14ac:dyDescent="0.25">
      <c r="F1268" s="8" t="s">
        <v>8</v>
      </c>
      <c r="G1268" s="8" t="s">
        <v>1610</v>
      </c>
      <c r="H1268" s="1">
        <v>83537</v>
      </c>
      <c r="I1268" s="10" t="s">
        <v>14127</v>
      </c>
      <c r="J1268" s="10" t="s">
        <v>2557</v>
      </c>
    </row>
    <row r="1269" spans="6:10" x14ac:dyDescent="0.25">
      <c r="F1269" s="8" t="s">
        <v>8</v>
      </c>
      <c r="G1269" s="8" t="s">
        <v>1611</v>
      </c>
      <c r="H1269" s="1">
        <v>83538</v>
      </c>
      <c r="I1269" s="10" t="s">
        <v>14128</v>
      </c>
      <c r="J1269" s="10" t="s">
        <v>2557</v>
      </c>
    </row>
    <row r="1270" spans="6:10" x14ac:dyDescent="0.25">
      <c r="F1270" s="8" t="s">
        <v>8</v>
      </c>
      <c r="G1270" s="8" t="s">
        <v>1612</v>
      </c>
      <c r="H1270" s="1">
        <v>83539</v>
      </c>
      <c r="I1270" s="10" t="s">
        <v>14129</v>
      </c>
      <c r="J1270" s="10" t="s">
        <v>2557</v>
      </c>
    </row>
    <row r="1271" spans="6:10" x14ac:dyDescent="0.25">
      <c r="F1271" s="8" t="s">
        <v>8</v>
      </c>
      <c r="G1271" s="8" t="s">
        <v>1613</v>
      </c>
      <c r="H1271" s="1">
        <v>83540</v>
      </c>
      <c r="I1271" s="10" t="s">
        <v>14130</v>
      </c>
      <c r="J1271" s="10" t="s">
        <v>2557</v>
      </c>
    </row>
    <row r="1272" spans="6:10" x14ac:dyDescent="0.25">
      <c r="F1272" s="8" t="s">
        <v>8</v>
      </c>
      <c r="G1272" s="8" t="s">
        <v>1614</v>
      </c>
      <c r="H1272" s="1">
        <v>83541</v>
      </c>
      <c r="I1272" s="10" t="s">
        <v>14131</v>
      </c>
      <c r="J1272" s="10" t="s">
        <v>2557</v>
      </c>
    </row>
    <row r="1273" spans="6:10" x14ac:dyDescent="0.25">
      <c r="F1273" s="8" t="s">
        <v>8</v>
      </c>
      <c r="G1273" s="8" t="s">
        <v>1615</v>
      </c>
      <c r="H1273" s="1">
        <v>83542</v>
      </c>
      <c r="I1273" s="10" t="s">
        <v>14132</v>
      </c>
      <c r="J1273" s="10" t="s">
        <v>2557</v>
      </c>
    </row>
    <row r="1274" spans="6:10" x14ac:dyDescent="0.25">
      <c r="F1274" s="8" t="s">
        <v>8</v>
      </c>
      <c r="G1274" s="8" t="s">
        <v>1616</v>
      </c>
      <c r="H1274" s="1">
        <v>83543</v>
      </c>
      <c r="I1274" s="10" t="s">
        <v>14133</v>
      </c>
      <c r="J1274" s="10" t="s">
        <v>2557</v>
      </c>
    </row>
    <row r="1275" spans="6:10" x14ac:dyDescent="0.25">
      <c r="F1275" s="8" t="s">
        <v>8</v>
      </c>
      <c r="G1275" s="8" t="s">
        <v>1617</v>
      </c>
      <c r="H1275" s="1">
        <v>83544</v>
      </c>
      <c r="I1275" s="10" t="s">
        <v>14134</v>
      </c>
      <c r="J1275" s="10" t="s">
        <v>2557</v>
      </c>
    </row>
    <row r="1276" spans="6:10" x14ac:dyDescent="0.25">
      <c r="F1276" s="8" t="s">
        <v>8</v>
      </c>
      <c r="G1276" s="8" t="s">
        <v>1618</v>
      </c>
      <c r="H1276" s="1">
        <v>83545</v>
      </c>
      <c r="I1276" s="10" t="s">
        <v>14135</v>
      </c>
      <c r="J1276" s="10" t="s">
        <v>2557</v>
      </c>
    </row>
    <row r="1277" spans="6:10" x14ac:dyDescent="0.25">
      <c r="F1277" s="8" t="s">
        <v>8</v>
      </c>
      <c r="G1277" s="8" t="s">
        <v>1619</v>
      </c>
      <c r="H1277" s="1">
        <v>83546</v>
      </c>
      <c r="I1277" s="10" t="s">
        <v>14136</v>
      </c>
      <c r="J1277" s="10" t="s">
        <v>2557</v>
      </c>
    </row>
    <row r="1278" spans="6:10" x14ac:dyDescent="0.25">
      <c r="F1278" s="8" t="s">
        <v>8</v>
      </c>
      <c r="G1278" s="8" t="s">
        <v>1620</v>
      </c>
      <c r="H1278" s="1">
        <v>83547</v>
      </c>
      <c r="I1278" s="10" t="s">
        <v>14137</v>
      </c>
      <c r="J1278" s="10" t="s">
        <v>2557</v>
      </c>
    </row>
    <row r="1279" spans="6:10" x14ac:dyDescent="0.25">
      <c r="F1279" s="8" t="s">
        <v>8</v>
      </c>
      <c r="G1279" s="8" t="s">
        <v>1720</v>
      </c>
      <c r="H1279" s="1">
        <v>83548</v>
      </c>
      <c r="I1279" s="10" t="s">
        <v>14138</v>
      </c>
      <c r="J1279" s="10" t="s">
        <v>2557</v>
      </c>
    </row>
    <row r="1280" spans="6:10" x14ac:dyDescent="0.25">
      <c r="F1280" s="8" t="s">
        <v>8</v>
      </c>
      <c r="G1280" s="8" t="s">
        <v>1721</v>
      </c>
      <c r="H1280" s="1">
        <v>83549</v>
      </c>
      <c r="I1280" s="10" t="s">
        <v>14139</v>
      </c>
      <c r="J1280" s="10" t="s">
        <v>2557</v>
      </c>
    </row>
    <row r="1281" spans="6:10" x14ac:dyDescent="0.25">
      <c r="F1281" s="8" t="s">
        <v>8</v>
      </c>
      <c r="G1281" s="8" t="s">
        <v>1722</v>
      </c>
      <c r="H1281" s="1">
        <v>83550</v>
      </c>
      <c r="I1281" s="10" t="s">
        <v>14140</v>
      </c>
      <c r="J1281" s="10" t="s">
        <v>2557</v>
      </c>
    </row>
    <row r="1282" spans="6:10" x14ac:dyDescent="0.25">
      <c r="F1282" s="8" t="s">
        <v>8</v>
      </c>
      <c r="G1282" s="8" t="s">
        <v>1723</v>
      </c>
      <c r="H1282" s="1">
        <v>83551</v>
      </c>
      <c r="I1282" s="10" t="s">
        <v>14141</v>
      </c>
      <c r="J1282" s="10" t="s">
        <v>2557</v>
      </c>
    </row>
    <row r="1283" spans="6:10" x14ac:dyDescent="0.25">
      <c r="F1283" s="8" t="s">
        <v>8</v>
      </c>
      <c r="G1283" s="8" t="s">
        <v>1724</v>
      </c>
      <c r="H1283" s="1">
        <v>83552</v>
      </c>
      <c r="I1283" s="10" t="s">
        <v>14142</v>
      </c>
      <c r="J1283" s="10" t="s">
        <v>2557</v>
      </c>
    </row>
    <row r="1284" spans="6:10" x14ac:dyDescent="0.25">
      <c r="F1284" s="8" t="s">
        <v>8</v>
      </c>
      <c r="G1284" s="8" t="s">
        <v>1725</v>
      </c>
      <c r="H1284" s="1">
        <v>83553</v>
      </c>
      <c r="I1284" s="10" t="s">
        <v>14143</v>
      </c>
      <c r="J1284" s="10" t="s">
        <v>2557</v>
      </c>
    </row>
    <row r="1285" spans="6:10" x14ac:dyDescent="0.25">
      <c r="F1285" s="8" t="s">
        <v>8</v>
      </c>
      <c r="G1285" s="8" t="s">
        <v>1726</v>
      </c>
      <c r="H1285" s="1">
        <v>83554</v>
      </c>
      <c r="I1285" s="10" t="s">
        <v>14144</v>
      </c>
      <c r="J1285" s="10" t="s">
        <v>2557</v>
      </c>
    </row>
    <row r="1286" spans="6:10" x14ac:dyDescent="0.25">
      <c r="F1286" s="8" t="s">
        <v>8</v>
      </c>
      <c r="G1286" s="8" t="s">
        <v>1727</v>
      </c>
      <c r="H1286" s="1">
        <v>83555</v>
      </c>
      <c r="I1286" s="10" t="s">
        <v>14145</v>
      </c>
      <c r="J1286" s="10" t="s">
        <v>2557</v>
      </c>
    </row>
    <row r="1287" spans="6:10" x14ac:dyDescent="0.25">
      <c r="F1287" s="8" t="s">
        <v>8</v>
      </c>
      <c r="G1287" s="8" t="s">
        <v>1728</v>
      </c>
      <c r="H1287" s="1">
        <v>83556</v>
      </c>
      <c r="I1287" s="10" t="s">
        <v>14146</v>
      </c>
      <c r="J1287" s="10" t="s">
        <v>2557</v>
      </c>
    </row>
    <row r="1288" spans="6:10" x14ac:dyDescent="0.25">
      <c r="F1288" s="8" t="s">
        <v>8</v>
      </c>
      <c r="G1288" s="8" t="s">
        <v>1729</v>
      </c>
      <c r="H1288" s="1">
        <v>83557</v>
      </c>
      <c r="I1288" s="10" t="s">
        <v>14147</v>
      </c>
      <c r="J1288" s="10" t="s">
        <v>2557</v>
      </c>
    </row>
    <row r="1289" spans="6:10" x14ac:dyDescent="0.25">
      <c r="F1289" s="8" t="s">
        <v>8</v>
      </c>
      <c r="G1289" s="8" t="s">
        <v>1730</v>
      </c>
      <c r="H1289" s="1">
        <v>83558</v>
      </c>
      <c r="I1289" s="10" t="s">
        <v>14148</v>
      </c>
      <c r="J1289" s="10" t="s">
        <v>2557</v>
      </c>
    </row>
    <row r="1290" spans="6:10" x14ac:dyDescent="0.25">
      <c r="F1290" s="8" t="s">
        <v>8</v>
      </c>
      <c r="G1290" s="8" t="s">
        <v>1830</v>
      </c>
      <c r="H1290" s="1">
        <v>83559</v>
      </c>
      <c r="I1290" s="10" t="s">
        <v>14149</v>
      </c>
      <c r="J1290" s="10" t="s">
        <v>2557</v>
      </c>
    </row>
    <row r="1291" spans="6:10" x14ac:dyDescent="0.25">
      <c r="F1291" s="8" t="s">
        <v>8</v>
      </c>
      <c r="G1291" s="8" t="s">
        <v>1831</v>
      </c>
      <c r="H1291" s="1">
        <v>83560</v>
      </c>
      <c r="I1291" s="10" t="s">
        <v>14150</v>
      </c>
      <c r="J1291" s="10" t="s">
        <v>2557</v>
      </c>
    </row>
    <row r="1292" spans="6:10" x14ac:dyDescent="0.25">
      <c r="F1292" s="8" t="s">
        <v>8</v>
      </c>
      <c r="G1292" s="8" t="s">
        <v>1832</v>
      </c>
      <c r="H1292" s="1">
        <v>83561</v>
      </c>
      <c r="I1292" s="10" t="s">
        <v>14151</v>
      </c>
      <c r="J1292" s="10" t="s">
        <v>2557</v>
      </c>
    </row>
    <row r="1293" spans="6:10" x14ac:dyDescent="0.25">
      <c r="F1293" s="8" t="s">
        <v>8</v>
      </c>
      <c r="G1293" s="8" t="s">
        <v>1833</v>
      </c>
      <c r="H1293" s="1">
        <v>83562</v>
      </c>
      <c r="I1293" s="10" t="s">
        <v>14152</v>
      </c>
      <c r="J1293" s="10" t="s">
        <v>2557</v>
      </c>
    </row>
    <row r="1294" spans="6:10" x14ac:dyDescent="0.25">
      <c r="F1294" s="8" t="s">
        <v>8</v>
      </c>
      <c r="G1294" s="8" t="s">
        <v>1834</v>
      </c>
      <c r="H1294" s="1">
        <v>83563</v>
      </c>
      <c r="I1294" s="10" t="s">
        <v>14153</v>
      </c>
      <c r="J1294" s="10" t="s">
        <v>2557</v>
      </c>
    </row>
    <row r="1295" spans="6:10" x14ac:dyDescent="0.25">
      <c r="F1295" s="8" t="s">
        <v>8</v>
      </c>
      <c r="G1295" s="8" t="s">
        <v>1835</v>
      </c>
      <c r="H1295" s="1">
        <v>83564</v>
      </c>
      <c r="I1295" s="10" t="s">
        <v>14154</v>
      </c>
      <c r="J1295" s="10" t="s">
        <v>2557</v>
      </c>
    </row>
    <row r="1296" spans="6:10" x14ac:dyDescent="0.25">
      <c r="F1296" s="8" t="s">
        <v>8</v>
      </c>
      <c r="G1296" s="8" t="s">
        <v>1836</v>
      </c>
      <c r="H1296" s="1">
        <v>83565</v>
      </c>
      <c r="I1296" s="10" t="s">
        <v>14155</v>
      </c>
      <c r="J1296" s="10" t="s">
        <v>2557</v>
      </c>
    </row>
    <row r="1297" spans="6:10" x14ac:dyDescent="0.25">
      <c r="F1297" s="8" t="s">
        <v>8</v>
      </c>
      <c r="G1297" s="8" t="s">
        <v>1837</v>
      </c>
      <c r="H1297" s="1">
        <v>83566</v>
      </c>
      <c r="I1297" s="10" t="s">
        <v>14156</v>
      </c>
      <c r="J1297" s="10" t="s">
        <v>2557</v>
      </c>
    </row>
    <row r="1298" spans="6:10" x14ac:dyDescent="0.25">
      <c r="F1298" s="8" t="s">
        <v>8</v>
      </c>
      <c r="G1298" s="8" t="s">
        <v>1838</v>
      </c>
      <c r="H1298" s="1">
        <v>83567</v>
      </c>
      <c r="I1298" s="10" t="s">
        <v>14157</v>
      </c>
      <c r="J1298" s="10" t="s">
        <v>2557</v>
      </c>
    </row>
    <row r="1299" spans="6:10" x14ac:dyDescent="0.25">
      <c r="F1299" s="8" t="s">
        <v>8</v>
      </c>
      <c r="G1299" s="8" t="s">
        <v>1839</v>
      </c>
      <c r="H1299" s="1">
        <v>83568</v>
      </c>
      <c r="I1299" s="10" t="s">
        <v>14158</v>
      </c>
      <c r="J1299" s="10" t="s">
        <v>2557</v>
      </c>
    </row>
    <row r="1300" spans="6:10" x14ac:dyDescent="0.25">
      <c r="F1300" s="8" t="s">
        <v>8</v>
      </c>
      <c r="G1300" s="8" t="s">
        <v>1840</v>
      </c>
      <c r="H1300" s="1">
        <v>83569</v>
      </c>
      <c r="I1300" s="10" t="s">
        <v>14159</v>
      </c>
      <c r="J1300" s="10" t="s">
        <v>2557</v>
      </c>
    </row>
    <row r="1301" spans="6:10" x14ac:dyDescent="0.25">
      <c r="F1301" s="8" t="s">
        <v>8</v>
      </c>
      <c r="G1301" s="8" t="s">
        <v>1940</v>
      </c>
      <c r="H1301" s="1">
        <v>83570</v>
      </c>
      <c r="I1301" s="10" t="s">
        <v>14160</v>
      </c>
      <c r="J1301" s="10" t="s">
        <v>2557</v>
      </c>
    </row>
    <row r="1302" spans="6:10" x14ac:dyDescent="0.25">
      <c r="F1302" s="8" t="s">
        <v>8</v>
      </c>
      <c r="G1302" s="8" t="s">
        <v>1941</v>
      </c>
      <c r="H1302" s="1">
        <v>83571</v>
      </c>
      <c r="I1302" s="10" t="s">
        <v>14161</v>
      </c>
      <c r="J1302" s="10" t="s">
        <v>2557</v>
      </c>
    </row>
    <row r="1303" spans="6:10" x14ac:dyDescent="0.25">
      <c r="F1303" s="8" t="s">
        <v>8</v>
      </c>
      <c r="G1303" s="8" t="s">
        <v>1942</v>
      </c>
      <c r="H1303" s="1">
        <v>83572</v>
      </c>
      <c r="I1303" s="10" t="s">
        <v>14162</v>
      </c>
      <c r="J1303" s="10" t="s">
        <v>2557</v>
      </c>
    </row>
    <row r="1304" spans="6:10" x14ac:dyDescent="0.25">
      <c r="F1304" s="8" t="s">
        <v>8</v>
      </c>
      <c r="G1304" s="8" t="s">
        <v>1943</v>
      </c>
      <c r="H1304" s="1">
        <v>83573</v>
      </c>
      <c r="I1304" s="10" t="s">
        <v>14163</v>
      </c>
      <c r="J1304" s="10" t="s">
        <v>2557</v>
      </c>
    </row>
    <row r="1305" spans="6:10" x14ac:dyDescent="0.25">
      <c r="F1305" s="8" t="s">
        <v>8</v>
      </c>
      <c r="G1305" s="8" t="s">
        <v>1944</v>
      </c>
      <c r="H1305" s="1">
        <v>83574</v>
      </c>
      <c r="I1305" s="10" t="s">
        <v>14164</v>
      </c>
      <c r="J1305" s="10" t="s">
        <v>2557</v>
      </c>
    </row>
    <row r="1306" spans="6:10" x14ac:dyDescent="0.25">
      <c r="F1306" s="8" t="s">
        <v>8</v>
      </c>
      <c r="G1306" s="8" t="s">
        <v>1945</v>
      </c>
      <c r="H1306" s="1">
        <v>83575</v>
      </c>
      <c r="I1306" s="10" t="s">
        <v>14165</v>
      </c>
      <c r="J1306" s="10" t="s">
        <v>2557</v>
      </c>
    </row>
    <row r="1307" spans="6:10" x14ac:dyDescent="0.25">
      <c r="F1307" s="8" t="s">
        <v>8</v>
      </c>
      <c r="G1307" s="8" t="s">
        <v>1946</v>
      </c>
      <c r="H1307" s="1">
        <v>83576</v>
      </c>
      <c r="I1307" s="10" t="s">
        <v>14166</v>
      </c>
      <c r="J1307" s="10" t="s">
        <v>2557</v>
      </c>
    </row>
    <row r="1308" spans="6:10" x14ac:dyDescent="0.25">
      <c r="F1308" s="8" t="s">
        <v>8</v>
      </c>
      <c r="G1308" s="8" t="s">
        <v>1947</v>
      </c>
      <c r="H1308" s="1">
        <v>83577</v>
      </c>
      <c r="I1308" s="10" t="s">
        <v>14167</v>
      </c>
      <c r="J1308" s="10" t="s">
        <v>2557</v>
      </c>
    </row>
    <row r="1309" spans="6:10" x14ac:dyDescent="0.25">
      <c r="F1309" s="8" t="s">
        <v>8</v>
      </c>
      <c r="G1309" s="8" t="s">
        <v>1948</v>
      </c>
      <c r="H1309" s="1">
        <v>83578</v>
      </c>
      <c r="I1309" s="10" t="s">
        <v>14168</v>
      </c>
      <c r="J1309" s="10" t="s">
        <v>2557</v>
      </c>
    </row>
    <row r="1310" spans="6:10" x14ac:dyDescent="0.25">
      <c r="F1310" s="8" t="s">
        <v>8</v>
      </c>
      <c r="G1310" s="8" t="s">
        <v>1949</v>
      </c>
      <c r="H1310" s="1">
        <v>83579</v>
      </c>
      <c r="I1310" s="10" t="s">
        <v>14169</v>
      </c>
      <c r="J1310" s="10" t="s">
        <v>2557</v>
      </c>
    </row>
    <row r="1311" spans="6:10" x14ac:dyDescent="0.25">
      <c r="F1311" s="8" t="s">
        <v>8</v>
      </c>
      <c r="G1311" s="8" t="s">
        <v>1950</v>
      </c>
      <c r="H1311" s="1">
        <v>83580</v>
      </c>
      <c r="I1311" s="10" t="s">
        <v>14170</v>
      </c>
      <c r="J1311" s="10" t="s">
        <v>2557</v>
      </c>
    </row>
    <row r="1312" spans="6:10" x14ac:dyDescent="0.25">
      <c r="F1312" s="8" t="s">
        <v>8</v>
      </c>
      <c r="G1312" s="8" t="s">
        <v>2050</v>
      </c>
      <c r="H1312" s="1">
        <v>83581</v>
      </c>
      <c r="I1312" s="10" t="s">
        <v>14171</v>
      </c>
      <c r="J1312" s="10" t="s">
        <v>2557</v>
      </c>
    </row>
    <row r="1313" spans="6:10" x14ac:dyDescent="0.25">
      <c r="F1313" s="8" t="s">
        <v>8</v>
      </c>
      <c r="G1313" s="8" t="s">
        <v>2051</v>
      </c>
      <c r="H1313" s="1">
        <v>83582</v>
      </c>
      <c r="I1313" s="10" t="s">
        <v>14172</v>
      </c>
      <c r="J1313" s="10" t="s">
        <v>2557</v>
      </c>
    </row>
    <row r="1314" spans="6:10" x14ac:dyDescent="0.25">
      <c r="F1314" s="8" t="s">
        <v>8</v>
      </c>
      <c r="G1314" s="8" t="s">
        <v>2052</v>
      </c>
      <c r="H1314" s="1">
        <v>83583</v>
      </c>
      <c r="I1314" s="10" t="s">
        <v>14173</v>
      </c>
      <c r="J1314" s="10" t="s">
        <v>2557</v>
      </c>
    </row>
    <row r="1315" spans="6:10" x14ac:dyDescent="0.25">
      <c r="F1315" s="8" t="s">
        <v>8</v>
      </c>
      <c r="G1315" s="8" t="s">
        <v>2053</v>
      </c>
      <c r="H1315" s="1">
        <v>83584</v>
      </c>
      <c r="I1315" s="10" t="s">
        <v>14174</v>
      </c>
      <c r="J1315" s="10" t="s">
        <v>2557</v>
      </c>
    </row>
    <row r="1316" spans="6:10" x14ac:dyDescent="0.25">
      <c r="F1316" s="8" t="s">
        <v>8</v>
      </c>
      <c r="G1316" s="8" t="s">
        <v>2054</v>
      </c>
      <c r="H1316" s="1">
        <v>83585</v>
      </c>
      <c r="I1316" s="10" t="s">
        <v>14175</v>
      </c>
      <c r="J1316" s="10" t="s">
        <v>2557</v>
      </c>
    </row>
    <row r="1317" spans="6:10" x14ac:dyDescent="0.25">
      <c r="F1317" s="8" t="s">
        <v>8</v>
      </c>
      <c r="G1317" s="8" t="s">
        <v>2055</v>
      </c>
      <c r="H1317" s="1">
        <v>83586</v>
      </c>
      <c r="I1317" s="10" t="s">
        <v>14176</v>
      </c>
      <c r="J1317" s="10" t="s">
        <v>2557</v>
      </c>
    </row>
    <row r="1318" spans="6:10" x14ac:dyDescent="0.25">
      <c r="F1318" s="8" t="s">
        <v>8</v>
      </c>
      <c r="G1318" s="8" t="s">
        <v>2056</v>
      </c>
      <c r="H1318" s="1">
        <v>83587</v>
      </c>
      <c r="I1318" s="10" t="s">
        <v>14177</v>
      </c>
      <c r="J1318" s="10" t="s">
        <v>2557</v>
      </c>
    </row>
    <row r="1319" spans="6:10" x14ac:dyDescent="0.25">
      <c r="F1319" s="8" t="s">
        <v>8</v>
      </c>
      <c r="G1319" s="8" t="s">
        <v>2057</v>
      </c>
      <c r="H1319" s="1">
        <v>83588</v>
      </c>
      <c r="I1319" s="10" t="s">
        <v>14178</v>
      </c>
      <c r="J1319" s="10" t="s">
        <v>2557</v>
      </c>
    </row>
    <row r="1320" spans="6:10" x14ac:dyDescent="0.25">
      <c r="F1320" s="8" t="s">
        <v>8</v>
      </c>
      <c r="G1320" s="8" t="s">
        <v>2058</v>
      </c>
      <c r="H1320" s="1">
        <v>83589</v>
      </c>
      <c r="I1320" s="10" t="s">
        <v>14179</v>
      </c>
      <c r="J1320" s="10" t="s">
        <v>2557</v>
      </c>
    </row>
    <row r="1321" spans="6:10" x14ac:dyDescent="0.25">
      <c r="F1321" s="8" t="s">
        <v>8</v>
      </c>
      <c r="G1321" s="8" t="s">
        <v>2059</v>
      </c>
      <c r="H1321" s="1">
        <v>83590</v>
      </c>
      <c r="I1321" s="10" t="s">
        <v>14180</v>
      </c>
      <c r="J1321" s="10" t="s">
        <v>2557</v>
      </c>
    </row>
    <row r="1322" spans="6:10" x14ac:dyDescent="0.25">
      <c r="F1322" s="8" t="s">
        <v>8</v>
      </c>
      <c r="G1322" s="8" t="s">
        <v>2060</v>
      </c>
      <c r="H1322" s="1">
        <v>83591</v>
      </c>
      <c r="I1322" s="10" t="s">
        <v>14181</v>
      </c>
      <c r="J1322" s="10" t="s">
        <v>2557</v>
      </c>
    </row>
    <row r="1323" spans="6:10" x14ac:dyDescent="0.25">
      <c r="F1323" s="8" t="s">
        <v>8</v>
      </c>
      <c r="G1323" s="8" t="s">
        <v>2160</v>
      </c>
      <c r="H1323" s="1">
        <v>83592</v>
      </c>
      <c r="I1323" s="10" t="s">
        <v>14182</v>
      </c>
      <c r="J1323" s="10" t="s">
        <v>2557</v>
      </c>
    </row>
    <row r="1324" spans="6:10" x14ac:dyDescent="0.25">
      <c r="F1324" s="8" t="s">
        <v>8</v>
      </c>
      <c r="G1324" s="8" t="s">
        <v>2161</v>
      </c>
      <c r="H1324" s="1">
        <v>83593</v>
      </c>
      <c r="I1324" s="10" t="s">
        <v>14183</v>
      </c>
      <c r="J1324" s="10" t="s">
        <v>2557</v>
      </c>
    </row>
    <row r="1325" spans="6:10" x14ac:dyDescent="0.25">
      <c r="F1325" s="8" t="s">
        <v>8</v>
      </c>
      <c r="G1325" s="8" t="s">
        <v>2162</v>
      </c>
      <c r="H1325" s="1">
        <v>83594</v>
      </c>
      <c r="I1325" s="10" t="s">
        <v>14184</v>
      </c>
      <c r="J1325" s="10" t="s">
        <v>2557</v>
      </c>
    </row>
    <row r="1326" spans="6:10" x14ac:dyDescent="0.25">
      <c r="F1326" s="8" t="s">
        <v>8</v>
      </c>
      <c r="G1326" s="8" t="s">
        <v>2163</v>
      </c>
      <c r="H1326" s="1">
        <v>83595</v>
      </c>
      <c r="I1326" s="10" t="s">
        <v>14185</v>
      </c>
      <c r="J1326" s="10" t="s">
        <v>2557</v>
      </c>
    </row>
    <row r="1327" spans="6:10" x14ac:dyDescent="0.25">
      <c r="F1327" s="8" t="s">
        <v>8</v>
      </c>
      <c r="G1327" s="8" t="s">
        <v>2164</v>
      </c>
      <c r="H1327" s="1">
        <v>83596</v>
      </c>
      <c r="I1327" s="10" t="s">
        <v>14186</v>
      </c>
      <c r="J1327" s="10" t="s">
        <v>2557</v>
      </c>
    </row>
    <row r="1328" spans="6:10" x14ac:dyDescent="0.25">
      <c r="F1328" s="8" t="s">
        <v>8</v>
      </c>
      <c r="G1328" s="8" t="s">
        <v>2165</v>
      </c>
      <c r="H1328" s="1">
        <v>83597</v>
      </c>
      <c r="I1328" s="10" t="s">
        <v>14187</v>
      </c>
      <c r="J1328" s="10" t="s">
        <v>2557</v>
      </c>
    </row>
    <row r="1329" spans="6:10" x14ac:dyDescent="0.25">
      <c r="F1329" s="8" t="s">
        <v>8</v>
      </c>
      <c r="G1329" s="8" t="s">
        <v>2166</v>
      </c>
      <c r="H1329" s="1">
        <v>83598</v>
      </c>
      <c r="I1329" s="10" t="s">
        <v>14188</v>
      </c>
      <c r="J1329" s="10" t="s">
        <v>2557</v>
      </c>
    </row>
    <row r="1330" spans="6:10" x14ac:dyDescent="0.25">
      <c r="F1330" s="8" t="s">
        <v>8</v>
      </c>
      <c r="G1330" s="8" t="s">
        <v>2167</v>
      </c>
      <c r="H1330" s="1">
        <v>83599</v>
      </c>
      <c r="I1330" s="10" t="s">
        <v>14189</v>
      </c>
      <c r="J1330" s="10" t="s">
        <v>2557</v>
      </c>
    </row>
    <row r="1331" spans="6:10" x14ac:dyDescent="0.25">
      <c r="F1331" s="8" t="s">
        <v>8</v>
      </c>
      <c r="G1331" s="8" t="s">
        <v>2168</v>
      </c>
      <c r="H1331" s="1">
        <v>83600</v>
      </c>
      <c r="I1331" s="10" t="s">
        <v>14190</v>
      </c>
      <c r="J1331" s="10" t="s">
        <v>2557</v>
      </c>
    </row>
    <row r="1332" spans="6:10" x14ac:dyDescent="0.25">
      <c r="F1332" s="8" t="s">
        <v>8</v>
      </c>
      <c r="G1332" s="8" t="s">
        <v>2169</v>
      </c>
      <c r="H1332" s="1">
        <v>83601</v>
      </c>
      <c r="I1332" s="10" t="s">
        <v>14191</v>
      </c>
      <c r="J1332" s="10" t="s">
        <v>2557</v>
      </c>
    </row>
    <row r="1333" spans="6:10" x14ac:dyDescent="0.25">
      <c r="F1333" s="8" t="s">
        <v>8</v>
      </c>
      <c r="G1333" s="8" t="s">
        <v>2170</v>
      </c>
      <c r="H1333" s="1">
        <v>83602</v>
      </c>
      <c r="I1333" s="10" t="s">
        <v>14192</v>
      </c>
      <c r="J1333" s="10" t="s">
        <v>2557</v>
      </c>
    </row>
    <row r="1334" spans="6:10" x14ac:dyDescent="0.25">
      <c r="F1334" s="8" t="s">
        <v>8</v>
      </c>
      <c r="G1334" s="8" t="s">
        <v>2270</v>
      </c>
      <c r="H1334" s="1">
        <v>83603</v>
      </c>
      <c r="I1334" s="10" t="s">
        <v>14193</v>
      </c>
      <c r="J1334" s="10" t="s">
        <v>2557</v>
      </c>
    </row>
    <row r="1335" spans="6:10" x14ac:dyDescent="0.25">
      <c r="F1335" s="8" t="s">
        <v>8</v>
      </c>
      <c r="G1335" s="8" t="s">
        <v>2271</v>
      </c>
      <c r="H1335" s="1">
        <v>83604</v>
      </c>
      <c r="I1335" s="10" t="s">
        <v>14194</v>
      </c>
      <c r="J1335" s="10" t="s">
        <v>2557</v>
      </c>
    </row>
    <row r="1336" spans="6:10" x14ac:dyDescent="0.25">
      <c r="F1336" s="8" t="s">
        <v>8</v>
      </c>
      <c r="G1336" s="8" t="s">
        <v>2272</v>
      </c>
      <c r="H1336" s="1">
        <v>83605</v>
      </c>
      <c r="I1336" s="10" t="s">
        <v>14195</v>
      </c>
      <c r="J1336" s="10" t="s">
        <v>2557</v>
      </c>
    </row>
    <row r="1337" spans="6:10" x14ac:dyDescent="0.25">
      <c r="F1337" s="8" t="s">
        <v>8</v>
      </c>
      <c r="G1337" s="8" t="s">
        <v>2273</v>
      </c>
      <c r="H1337" s="1">
        <v>83606</v>
      </c>
      <c r="I1337" s="10" t="s">
        <v>14196</v>
      </c>
      <c r="J1337" s="10" t="s">
        <v>2557</v>
      </c>
    </row>
    <row r="1338" spans="6:10" x14ac:dyDescent="0.25">
      <c r="F1338" s="8" t="s">
        <v>8</v>
      </c>
      <c r="G1338" s="8" t="s">
        <v>2274</v>
      </c>
      <c r="H1338" s="1">
        <v>83607</v>
      </c>
      <c r="I1338" s="10" t="s">
        <v>14197</v>
      </c>
      <c r="J1338" s="10" t="s">
        <v>2557</v>
      </c>
    </row>
    <row r="1339" spans="6:10" x14ac:dyDescent="0.25">
      <c r="F1339" s="8" t="s">
        <v>8</v>
      </c>
      <c r="G1339" s="8" t="s">
        <v>2275</v>
      </c>
      <c r="H1339" s="1">
        <v>83608</v>
      </c>
      <c r="I1339" s="10" t="s">
        <v>14198</v>
      </c>
      <c r="J1339" s="10" t="s">
        <v>2557</v>
      </c>
    </row>
    <row r="1340" spans="6:10" x14ac:dyDescent="0.25">
      <c r="F1340" s="8" t="s">
        <v>8</v>
      </c>
      <c r="G1340" s="8" t="s">
        <v>2276</v>
      </c>
      <c r="H1340" s="1">
        <v>83609</v>
      </c>
      <c r="I1340" s="10" t="s">
        <v>14199</v>
      </c>
      <c r="J1340" s="10" t="s">
        <v>2557</v>
      </c>
    </row>
    <row r="1341" spans="6:10" x14ac:dyDescent="0.25">
      <c r="F1341" s="8" t="s">
        <v>8</v>
      </c>
      <c r="G1341" s="8" t="s">
        <v>2277</v>
      </c>
      <c r="H1341" s="1">
        <v>83610</v>
      </c>
      <c r="I1341" s="10" t="s">
        <v>14200</v>
      </c>
      <c r="J1341" s="10" t="s">
        <v>2557</v>
      </c>
    </row>
    <row r="1342" spans="6:10" x14ac:dyDescent="0.25">
      <c r="F1342" s="8" t="s">
        <v>8</v>
      </c>
      <c r="G1342" s="8" t="s">
        <v>2278</v>
      </c>
      <c r="H1342" s="1">
        <v>83611</v>
      </c>
      <c r="I1342" s="10" t="s">
        <v>14201</v>
      </c>
      <c r="J1342" s="10" t="s">
        <v>2557</v>
      </c>
    </row>
    <row r="1343" spans="6:10" x14ac:dyDescent="0.25">
      <c r="F1343" s="8" t="s">
        <v>8</v>
      </c>
      <c r="G1343" s="8" t="s">
        <v>2279</v>
      </c>
      <c r="H1343" s="1">
        <v>83612</v>
      </c>
      <c r="I1343" s="10" t="s">
        <v>14202</v>
      </c>
      <c r="J1343" s="10" t="s">
        <v>2557</v>
      </c>
    </row>
    <row r="1344" spans="6:10" x14ac:dyDescent="0.25">
      <c r="F1344" s="8" t="s">
        <v>8</v>
      </c>
      <c r="G1344" s="8" t="s">
        <v>2280</v>
      </c>
      <c r="H1344" s="1">
        <v>83613</v>
      </c>
      <c r="I1344" s="10" t="s">
        <v>14203</v>
      </c>
      <c r="J1344" s="10" t="s">
        <v>2557</v>
      </c>
    </row>
    <row r="1345" spans="6:10" x14ac:dyDescent="0.25">
      <c r="F1345" s="8" t="s">
        <v>8</v>
      </c>
      <c r="G1345" s="8" t="s">
        <v>2380</v>
      </c>
      <c r="H1345" s="1">
        <v>83614</v>
      </c>
      <c r="I1345" s="10" t="s">
        <v>14204</v>
      </c>
      <c r="J1345" s="10" t="s">
        <v>2558</v>
      </c>
    </row>
    <row r="1346" spans="6:10" x14ac:dyDescent="0.25">
      <c r="F1346" s="8" t="s">
        <v>8</v>
      </c>
      <c r="G1346" s="8" t="s">
        <v>2381</v>
      </c>
      <c r="H1346" s="1">
        <v>83615</v>
      </c>
      <c r="I1346" s="10" t="s">
        <v>14205</v>
      </c>
      <c r="J1346" s="10" t="s">
        <v>2558</v>
      </c>
    </row>
    <row r="1347" spans="6:10" x14ac:dyDescent="0.25">
      <c r="F1347" s="8" t="s">
        <v>8</v>
      </c>
      <c r="G1347" s="8" t="s">
        <v>2382</v>
      </c>
      <c r="H1347" s="1">
        <v>83616</v>
      </c>
      <c r="I1347" s="10" t="s">
        <v>14206</v>
      </c>
      <c r="J1347" s="10" t="s">
        <v>2558</v>
      </c>
    </row>
    <row r="1348" spans="6:10" x14ac:dyDescent="0.25">
      <c r="F1348" s="8" t="s">
        <v>8</v>
      </c>
      <c r="G1348" s="8" t="s">
        <v>2383</v>
      </c>
      <c r="H1348" s="1">
        <v>83617</v>
      </c>
      <c r="I1348" s="10" t="s">
        <v>14207</v>
      </c>
      <c r="J1348" s="10" t="s">
        <v>2558</v>
      </c>
    </row>
    <row r="1349" spans="6:10" x14ac:dyDescent="0.25">
      <c r="F1349" s="8" t="s">
        <v>8</v>
      </c>
      <c r="G1349" s="8" t="s">
        <v>2384</v>
      </c>
      <c r="H1349" s="1">
        <v>83618</v>
      </c>
      <c r="I1349" s="10" t="s">
        <v>14208</v>
      </c>
      <c r="J1349" s="10" t="s">
        <v>2558</v>
      </c>
    </row>
    <row r="1350" spans="6:10" x14ac:dyDescent="0.25">
      <c r="F1350" s="8" t="s">
        <v>8</v>
      </c>
      <c r="G1350" s="8" t="s">
        <v>2385</v>
      </c>
      <c r="H1350" s="1">
        <v>83619</v>
      </c>
      <c r="I1350" s="10" t="s">
        <v>14209</v>
      </c>
      <c r="J1350" s="10" t="s">
        <v>2558</v>
      </c>
    </row>
    <row r="1351" spans="6:10" x14ac:dyDescent="0.25">
      <c r="F1351" s="8" t="s">
        <v>8</v>
      </c>
      <c r="G1351" s="8" t="s">
        <v>2386</v>
      </c>
      <c r="H1351" s="1">
        <v>83620</v>
      </c>
      <c r="I1351" s="10" t="s">
        <v>14210</v>
      </c>
      <c r="J1351" s="10" t="s">
        <v>2558</v>
      </c>
    </row>
    <row r="1352" spans="6:10" x14ac:dyDescent="0.25">
      <c r="F1352" s="8" t="s">
        <v>8</v>
      </c>
      <c r="G1352" s="8" t="s">
        <v>2387</v>
      </c>
      <c r="H1352" s="1">
        <v>83621</v>
      </c>
      <c r="I1352" s="10" t="s">
        <v>14211</v>
      </c>
      <c r="J1352" s="10" t="s">
        <v>2558</v>
      </c>
    </row>
    <row r="1353" spans="6:10" x14ac:dyDescent="0.25">
      <c r="F1353" s="8" t="s">
        <v>8</v>
      </c>
      <c r="G1353" s="8" t="s">
        <v>2388</v>
      </c>
      <c r="H1353" s="1">
        <v>83622</v>
      </c>
      <c r="I1353" s="10" t="s">
        <v>14212</v>
      </c>
      <c r="J1353" s="10" t="s">
        <v>2558</v>
      </c>
    </row>
    <row r="1354" spans="6:10" x14ac:dyDescent="0.25">
      <c r="F1354" s="8" t="s">
        <v>8</v>
      </c>
      <c r="G1354" s="8" t="s">
        <v>2389</v>
      </c>
      <c r="H1354" s="1">
        <v>83623</v>
      </c>
      <c r="I1354" s="10" t="s">
        <v>14213</v>
      </c>
      <c r="J1354" s="10" t="s">
        <v>2558</v>
      </c>
    </row>
    <row r="1355" spans="6:10" x14ac:dyDescent="0.25">
      <c r="F1355" s="8" t="s">
        <v>8</v>
      </c>
      <c r="G1355" s="8" t="s">
        <v>2390</v>
      </c>
      <c r="H1355" s="1">
        <v>83624</v>
      </c>
      <c r="I1355" s="10" t="s">
        <v>14214</v>
      </c>
      <c r="J1355" s="10" t="s">
        <v>2558</v>
      </c>
    </row>
    <row r="1356" spans="6:10" x14ac:dyDescent="0.25">
      <c r="F1356" s="8" t="s">
        <v>8</v>
      </c>
      <c r="G1356" s="8" t="s">
        <v>2490</v>
      </c>
      <c r="H1356" s="1">
        <v>83625</v>
      </c>
      <c r="I1356" s="10" t="s">
        <v>14215</v>
      </c>
      <c r="J1356" s="10" t="s">
        <v>2558</v>
      </c>
    </row>
    <row r="1357" spans="6:10" x14ac:dyDescent="0.25">
      <c r="F1357" s="8" t="s">
        <v>8</v>
      </c>
      <c r="G1357" s="8" t="s">
        <v>2491</v>
      </c>
      <c r="H1357" s="1">
        <v>83626</v>
      </c>
      <c r="I1357" s="10" t="s">
        <v>14216</v>
      </c>
      <c r="J1357" s="10" t="s">
        <v>2558</v>
      </c>
    </row>
    <row r="1358" spans="6:10" x14ac:dyDescent="0.25">
      <c r="F1358" s="8" t="s">
        <v>8</v>
      </c>
      <c r="G1358" s="8" t="s">
        <v>2492</v>
      </c>
      <c r="H1358" s="1">
        <v>83627</v>
      </c>
      <c r="I1358" s="10" t="s">
        <v>14217</v>
      </c>
      <c r="J1358" s="10" t="s">
        <v>2558</v>
      </c>
    </row>
    <row r="1359" spans="6:10" x14ac:dyDescent="0.25">
      <c r="F1359" s="8" t="s">
        <v>8</v>
      </c>
      <c r="G1359" s="8" t="s">
        <v>2493</v>
      </c>
      <c r="H1359" s="1">
        <v>83628</v>
      </c>
      <c r="I1359" s="10" t="s">
        <v>14218</v>
      </c>
      <c r="J1359" s="10" t="s">
        <v>2558</v>
      </c>
    </row>
    <row r="1360" spans="6:10" x14ac:dyDescent="0.25">
      <c r="F1360" s="8" t="s">
        <v>8</v>
      </c>
      <c r="G1360" s="8" t="s">
        <v>2494</v>
      </c>
      <c r="H1360" s="1">
        <v>83629</v>
      </c>
      <c r="I1360" s="10" t="s">
        <v>14219</v>
      </c>
      <c r="J1360" s="10" t="s">
        <v>2558</v>
      </c>
    </row>
    <row r="1361" spans="6:10" x14ac:dyDescent="0.25">
      <c r="F1361" s="8" t="s">
        <v>8</v>
      </c>
      <c r="G1361" s="8" t="s">
        <v>2495</v>
      </c>
      <c r="H1361" s="1">
        <v>83630</v>
      </c>
      <c r="I1361" s="10" t="s">
        <v>14220</v>
      </c>
      <c r="J1361" s="10" t="s">
        <v>2558</v>
      </c>
    </row>
    <row r="1362" spans="6:10" x14ac:dyDescent="0.25">
      <c r="F1362" s="8" t="s">
        <v>8</v>
      </c>
      <c r="G1362" s="8" t="s">
        <v>2496</v>
      </c>
      <c r="H1362" s="1">
        <v>83631</v>
      </c>
      <c r="I1362" s="10" t="s">
        <v>14221</v>
      </c>
      <c r="J1362" s="10" t="s">
        <v>2558</v>
      </c>
    </row>
    <row r="1363" spans="6:10" x14ac:dyDescent="0.25">
      <c r="F1363" s="8" t="s">
        <v>8</v>
      </c>
      <c r="G1363" s="8" t="s">
        <v>2497</v>
      </c>
      <c r="H1363" s="1">
        <v>83632</v>
      </c>
      <c r="I1363" s="10" t="s">
        <v>14222</v>
      </c>
      <c r="J1363" s="10" t="s">
        <v>2558</v>
      </c>
    </row>
    <row r="1364" spans="6:10" x14ac:dyDescent="0.25">
      <c r="F1364" s="8" t="s">
        <v>8</v>
      </c>
      <c r="G1364" s="8" t="s">
        <v>2498</v>
      </c>
      <c r="H1364" s="1">
        <v>83633</v>
      </c>
      <c r="I1364" s="10" t="s">
        <v>14223</v>
      </c>
      <c r="J1364" s="10" t="s">
        <v>2558</v>
      </c>
    </row>
    <row r="1365" spans="6:10" x14ac:dyDescent="0.25">
      <c r="F1365" s="8" t="s">
        <v>8</v>
      </c>
      <c r="G1365" s="8" t="s">
        <v>2499</v>
      </c>
      <c r="H1365" s="1">
        <v>83634</v>
      </c>
      <c r="I1365" s="10" t="s">
        <v>14224</v>
      </c>
      <c r="J1365" s="10" t="s">
        <v>2558</v>
      </c>
    </row>
    <row r="1366" spans="6:10" x14ac:dyDescent="0.25">
      <c r="F1366" s="8" t="s">
        <v>8</v>
      </c>
      <c r="G1366" s="8" t="s">
        <v>2500</v>
      </c>
      <c r="H1366" s="1">
        <v>83635</v>
      </c>
      <c r="I1366" s="10" t="s">
        <v>14225</v>
      </c>
      <c r="J1366" s="10" t="s">
        <v>2558</v>
      </c>
    </row>
    <row r="1367" spans="6:10" x14ac:dyDescent="0.25">
      <c r="F1367" s="8" t="s">
        <v>8</v>
      </c>
      <c r="G1367" s="8" t="s">
        <v>295</v>
      </c>
      <c r="H1367" s="1">
        <v>83636</v>
      </c>
      <c r="I1367" s="10" t="s">
        <v>14226</v>
      </c>
      <c r="J1367" s="10" t="s">
        <v>2558</v>
      </c>
    </row>
    <row r="1368" spans="6:10" x14ac:dyDescent="0.25">
      <c r="F1368" s="8" t="s">
        <v>8</v>
      </c>
      <c r="G1368" s="8" t="s">
        <v>435</v>
      </c>
      <c r="H1368" s="1">
        <v>83637</v>
      </c>
      <c r="I1368" s="10" t="s">
        <v>14227</v>
      </c>
      <c r="J1368" s="10" t="s">
        <v>2558</v>
      </c>
    </row>
    <row r="1369" spans="6:10" x14ac:dyDescent="0.25">
      <c r="F1369" s="8" t="s">
        <v>8</v>
      </c>
      <c r="G1369" s="8" t="s">
        <v>575</v>
      </c>
      <c r="H1369" s="1">
        <v>83638</v>
      </c>
      <c r="I1369" s="10" t="s">
        <v>14228</v>
      </c>
      <c r="J1369" s="10" t="s">
        <v>2558</v>
      </c>
    </row>
    <row r="1370" spans="6:10" x14ac:dyDescent="0.25">
      <c r="F1370" s="8" t="s">
        <v>8</v>
      </c>
      <c r="G1370" s="8" t="s">
        <v>715</v>
      </c>
      <c r="H1370" s="1">
        <v>83639</v>
      </c>
      <c r="I1370" s="10" t="s">
        <v>14229</v>
      </c>
      <c r="J1370" s="10" t="s">
        <v>2558</v>
      </c>
    </row>
    <row r="1371" spans="6:10" x14ac:dyDescent="0.25">
      <c r="F1371" s="8" t="s">
        <v>8</v>
      </c>
      <c r="G1371" s="8" t="s">
        <v>855</v>
      </c>
      <c r="H1371" s="1">
        <v>83640</v>
      </c>
      <c r="I1371" s="10" t="s">
        <v>14230</v>
      </c>
      <c r="J1371" s="10" t="s">
        <v>2558</v>
      </c>
    </row>
    <row r="1372" spans="6:10" x14ac:dyDescent="0.25">
      <c r="F1372" s="8" t="s">
        <v>8</v>
      </c>
      <c r="G1372" s="8" t="s">
        <v>995</v>
      </c>
      <c r="H1372" s="1">
        <v>83641</v>
      </c>
      <c r="I1372" s="10" t="s">
        <v>14231</v>
      </c>
      <c r="J1372" s="10" t="s">
        <v>2558</v>
      </c>
    </row>
    <row r="1373" spans="6:10" x14ac:dyDescent="0.25">
      <c r="F1373" s="8" t="s">
        <v>8</v>
      </c>
      <c r="G1373" s="8" t="s">
        <v>1135</v>
      </c>
      <c r="H1373" s="1">
        <v>83642</v>
      </c>
      <c r="I1373" s="10" t="s">
        <v>14232</v>
      </c>
      <c r="J1373" s="10" t="s">
        <v>2558</v>
      </c>
    </row>
    <row r="1374" spans="6:10" x14ac:dyDescent="0.25">
      <c r="F1374" s="8" t="s">
        <v>8</v>
      </c>
      <c r="G1374" s="8" t="s">
        <v>1275</v>
      </c>
      <c r="H1374" s="1">
        <v>83643</v>
      </c>
      <c r="I1374" s="10" t="s">
        <v>14233</v>
      </c>
      <c r="J1374" s="10" t="s">
        <v>2558</v>
      </c>
    </row>
    <row r="1375" spans="6:10" x14ac:dyDescent="0.25">
      <c r="F1375" s="8" t="s">
        <v>8</v>
      </c>
      <c r="G1375" s="8" t="s">
        <v>1415</v>
      </c>
      <c r="H1375" s="1">
        <v>83644</v>
      </c>
      <c r="I1375" s="10" t="s">
        <v>14234</v>
      </c>
      <c r="J1375" s="10" t="s">
        <v>2558</v>
      </c>
    </row>
    <row r="1376" spans="6:10" x14ac:dyDescent="0.25">
      <c r="F1376" s="8" t="s">
        <v>8</v>
      </c>
      <c r="G1376" s="8" t="s">
        <v>79</v>
      </c>
      <c r="H1376" s="1">
        <v>83645</v>
      </c>
      <c r="I1376" s="10" t="s">
        <v>14235</v>
      </c>
      <c r="J1376" s="10" t="s">
        <v>2558</v>
      </c>
    </row>
    <row r="1377" spans="6:10" x14ac:dyDescent="0.25">
      <c r="F1377" s="8" t="s">
        <v>8</v>
      </c>
      <c r="G1377" s="8" t="s">
        <v>9</v>
      </c>
      <c r="H1377" s="1">
        <v>83646</v>
      </c>
      <c r="I1377" s="10" t="s">
        <v>14236</v>
      </c>
      <c r="J1377" s="10" t="s">
        <v>2558</v>
      </c>
    </row>
    <row r="1378" spans="6:10" x14ac:dyDescent="0.25">
      <c r="F1378" s="8" t="s">
        <v>8</v>
      </c>
      <c r="G1378" s="8" t="s">
        <v>296</v>
      </c>
      <c r="H1378" s="1">
        <v>83647</v>
      </c>
      <c r="I1378" s="10" t="s">
        <v>14237</v>
      </c>
      <c r="J1378" s="10" t="s">
        <v>2558</v>
      </c>
    </row>
    <row r="1379" spans="6:10" x14ac:dyDescent="0.25">
      <c r="F1379" s="8" t="s">
        <v>8</v>
      </c>
      <c r="G1379" s="8" t="s">
        <v>436</v>
      </c>
      <c r="H1379" s="1">
        <v>83648</v>
      </c>
      <c r="I1379" s="10" t="s">
        <v>14238</v>
      </c>
      <c r="J1379" s="10" t="s">
        <v>2558</v>
      </c>
    </row>
    <row r="1380" spans="6:10" x14ac:dyDescent="0.25">
      <c r="F1380" s="8" t="s">
        <v>8</v>
      </c>
      <c r="G1380" s="8" t="s">
        <v>576</v>
      </c>
      <c r="H1380" s="1">
        <v>83649</v>
      </c>
      <c r="I1380" s="10" t="s">
        <v>14239</v>
      </c>
      <c r="J1380" s="10" t="s">
        <v>2558</v>
      </c>
    </row>
    <row r="1381" spans="6:10" x14ac:dyDescent="0.25">
      <c r="F1381" s="8" t="s">
        <v>8</v>
      </c>
      <c r="G1381" s="8" t="s">
        <v>716</v>
      </c>
      <c r="H1381" s="1">
        <v>83650</v>
      </c>
      <c r="I1381" s="10" t="s">
        <v>14240</v>
      </c>
      <c r="J1381" s="10" t="s">
        <v>2558</v>
      </c>
    </row>
    <row r="1382" spans="6:10" x14ac:dyDescent="0.25">
      <c r="F1382" s="8" t="s">
        <v>8</v>
      </c>
      <c r="G1382" s="8" t="s">
        <v>856</v>
      </c>
      <c r="H1382" s="1">
        <v>83651</v>
      </c>
      <c r="I1382" s="10" t="s">
        <v>14241</v>
      </c>
      <c r="J1382" s="10" t="s">
        <v>2558</v>
      </c>
    </row>
    <row r="1383" spans="6:10" x14ac:dyDescent="0.25">
      <c r="F1383" s="8" t="s">
        <v>8</v>
      </c>
      <c r="G1383" s="8" t="s">
        <v>996</v>
      </c>
      <c r="H1383" s="1">
        <v>83652</v>
      </c>
      <c r="I1383" s="10" t="s">
        <v>14242</v>
      </c>
      <c r="J1383" s="10" t="s">
        <v>2558</v>
      </c>
    </row>
    <row r="1384" spans="6:10" x14ac:dyDescent="0.25">
      <c r="F1384" s="8" t="s">
        <v>8</v>
      </c>
      <c r="G1384" s="8" t="s">
        <v>1136</v>
      </c>
      <c r="H1384" s="1">
        <v>83653</v>
      </c>
      <c r="I1384" s="10" t="s">
        <v>14243</v>
      </c>
      <c r="J1384" s="10" t="s">
        <v>2558</v>
      </c>
    </row>
    <row r="1385" spans="6:10" x14ac:dyDescent="0.25">
      <c r="F1385" s="8" t="s">
        <v>8</v>
      </c>
      <c r="G1385" s="8" t="s">
        <v>1276</v>
      </c>
      <c r="H1385" s="1">
        <v>83654</v>
      </c>
      <c r="I1385" s="10" t="s">
        <v>14244</v>
      </c>
      <c r="J1385" s="10" t="s">
        <v>2558</v>
      </c>
    </row>
    <row r="1386" spans="6:10" x14ac:dyDescent="0.25">
      <c r="F1386" s="8" t="s">
        <v>8</v>
      </c>
      <c r="G1386" s="8" t="s">
        <v>1416</v>
      </c>
      <c r="H1386" s="1">
        <v>83655</v>
      </c>
      <c r="I1386" s="10" t="s">
        <v>14245</v>
      </c>
      <c r="J1386" s="10" t="s">
        <v>2558</v>
      </c>
    </row>
    <row r="1387" spans="6:10" x14ac:dyDescent="0.25">
      <c r="F1387" s="8" t="s">
        <v>8</v>
      </c>
      <c r="G1387" s="8" t="s">
        <v>80</v>
      </c>
      <c r="H1387" s="1">
        <v>83656</v>
      </c>
      <c r="I1387" s="10" t="s">
        <v>14246</v>
      </c>
      <c r="J1387" s="10" t="s">
        <v>2558</v>
      </c>
    </row>
    <row r="1388" spans="6:10" x14ac:dyDescent="0.25">
      <c r="F1388" s="8" t="s">
        <v>8</v>
      </c>
      <c r="G1388" s="8" t="s">
        <v>10</v>
      </c>
      <c r="H1388" s="1">
        <v>83657</v>
      </c>
      <c r="I1388" s="10" t="s">
        <v>14247</v>
      </c>
      <c r="J1388" s="10" t="s">
        <v>2558</v>
      </c>
    </row>
    <row r="1389" spans="6:10" x14ac:dyDescent="0.25">
      <c r="F1389" s="8" t="s">
        <v>8</v>
      </c>
      <c r="G1389" s="8" t="s">
        <v>297</v>
      </c>
      <c r="H1389" s="1">
        <v>83658</v>
      </c>
      <c r="I1389" s="10" t="s">
        <v>14248</v>
      </c>
      <c r="J1389" s="10" t="s">
        <v>2558</v>
      </c>
    </row>
    <row r="1390" spans="6:10" x14ac:dyDescent="0.25">
      <c r="F1390" s="8" t="s">
        <v>8</v>
      </c>
      <c r="G1390" s="8" t="s">
        <v>437</v>
      </c>
      <c r="H1390" s="1">
        <v>83659</v>
      </c>
      <c r="I1390" s="10" t="s">
        <v>14249</v>
      </c>
      <c r="J1390" s="10" t="s">
        <v>2558</v>
      </c>
    </row>
    <row r="1391" spans="6:10" x14ac:dyDescent="0.25">
      <c r="F1391" s="8" t="s">
        <v>8</v>
      </c>
      <c r="G1391" s="8" t="s">
        <v>577</v>
      </c>
      <c r="H1391" s="1">
        <v>83660</v>
      </c>
      <c r="I1391" s="10" t="s">
        <v>14250</v>
      </c>
      <c r="J1391" s="10" t="s">
        <v>2558</v>
      </c>
    </row>
    <row r="1392" spans="6:10" x14ac:dyDescent="0.25">
      <c r="F1392" s="8" t="s">
        <v>8</v>
      </c>
      <c r="G1392" s="8" t="s">
        <v>717</v>
      </c>
      <c r="H1392" s="1">
        <v>83661</v>
      </c>
      <c r="I1392" s="10" t="s">
        <v>14251</v>
      </c>
      <c r="J1392" s="10" t="s">
        <v>2558</v>
      </c>
    </row>
    <row r="1393" spans="6:10" x14ac:dyDescent="0.25">
      <c r="F1393" s="8" t="s">
        <v>8</v>
      </c>
      <c r="G1393" s="8" t="s">
        <v>857</v>
      </c>
      <c r="H1393" s="1">
        <v>83662</v>
      </c>
      <c r="I1393" s="10" t="s">
        <v>14252</v>
      </c>
      <c r="J1393" s="10" t="s">
        <v>2558</v>
      </c>
    </row>
    <row r="1394" spans="6:10" x14ac:dyDescent="0.25">
      <c r="F1394" s="8" t="s">
        <v>8</v>
      </c>
      <c r="G1394" s="8" t="s">
        <v>997</v>
      </c>
      <c r="H1394" s="1">
        <v>83663</v>
      </c>
      <c r="I1394" s="10" t="s">
        <v>14253</v>
      </c>
      <c r="J1394" s="10" t="s">
        <v>2558</v>
      </c>
    </row>
    <row r="1395" spans="6:10" x14ac:dyDescent="0.25">
      <c r="F1395" s="8" t="s">
        <v>8</v>
      </c>
      <c r="G1395" s="8" t="s">
        <v>1137</v>
      </c>
      <c r="H1395" s="1">
        <v>83664</v>
      </c>
      <c r="I1395" s="10" t="s">
        <v>14254</v>
      </c>
      <c r="J1395" s="10" t="s">
        <v>2558</v>
      </c>
    </row>
    <row r="1396" spans="6:10" x14ac:dyDescent="0.25">
      <c r="F1396" s="8" t="s">
        <v>8</v>
      </c>
      <c r="G1396" s="8" t="s">
        <v>1277</v>
      </c>
      <c r="H1396" s="1">
        <v>83665</v>
      </c>
      <c r="I1396" s="10" t="s">
        <v>14255</v>
      </c>
      <c r="J1396" s="10" t="s">
        <v>2558</v>
      </c>
    </row>
    <row r="1397" spans="6:10" x14ac:dyDescent="0.25">
      <c r="F1397" s="8" t="s">
        <v>8</v>
      </c>
      <c r="G1397" s="8" t="s">
        <v>1417</v>
      </c>
      <c r="H1397" s="1">
        <v>83666</v>
      </c>
      <c r="I1397" s="10" t="s">
        <v>14256</v>
      </c>
      <c r="J1397" s="10" t="s">
        <v>2558</v>
      </c>
    </row>
    <row r="1398" spans="6:10" x14ac:dyDescent="0.25">
      <c r="F1398" s="8" t="s">
        <v>8</v>
      </c>
      <c r="G1398" s="8" t="s">
        <v>81</v>
      </c>
      <c r="H1398" s="1">
        <v>83667</v>
      </c>
      <c r="I1398" s="10" t="s">
        <v>14257</v>
      </c>
      <c r="J1398" s="10" t="s">
        <v>2558</v>
      </c>
    </row>
    <row r="1399" spans="6:10" x14ac:dyDescent="0.25">
      <c r="F1399" s="8" t="s">
        <v>8</v>
      </c>
      <c r="G1399" s="8" t="s">
        <v>11</v>
      </c>
      <c r="H1399" s="1">
        <v>83668</v>
      </c>
      <c r="I1399" s="10" t="s">
        <v>14258</v>
      </c>
      <c r="J1399" s="10" t="s">
        <v>2558</v>
      </c>
    </row>
    <row r="1400" spans="6:10" x14ac:dyDescent="0.25">
      <c r="F1400" s="8" t="s">
        <v>8</v>
      </c>
      <c r="G1400" s="8" t="s">
        <v>298</v>
      </c>
      <c r="H1400" s="1">
        <v>83669</v>
      </c>
      <c r="I1400" s="10" t="s">
        <v>14259</v>
      </c>
      <c r="J1400" s="10" t="s">
        <v>2558</v>
      </c>
    </row>
    <row r="1401" spans="6:10" x14ac:dyDescent="0.25">
      <c r="F1401" s="8" t="s">
        <v>8</v>
      </c>
      <c r="G1401" s="8" t="s">
        <v>438</v>
      </c>
      <c r="H1401" s="1">
        <v>83670</v>
      </c>
      <c r="I1401" s="10" t="s">
        <v>14260</v>
      </c>
      <c r="J1401" s="10" t="s">
        <v>2558</v>
      </c>
    </row>
    <row r="1402" spans="6:10" x14ac:dyDescent="0.25">
      <c r="F1402" s="8" t="s">
        <v>8</v>
      </c>
      <c r="G1402" s="8" t="s">
        <v>578</v>
      </c>
      <c r="H1402" s="1">
        <v>83671</v>
      </c>
      <c r="I1402" s="10" t="s">
        <v>14261</v>
      </c>
      <c r="J1402" s="10" t="s">
        <v>2558</v>
      </c>
    </row>
    <row r="1403" spans="6:10" x14ac:dyDescent="0.25">
      <c r="F1403" s="8" t="s">
        <v>8</v>
      </c>
      <c r="G1403" s="8" t="s">
        <v>718</v>
      </c>
      <c r="H1403" s="1">
        <v>83672</v>
      </c>
      <c r="I1403" s="10" t="s">
        <v>14262</v>
      </c>
      <c r="J1403" s="10" t="s">
        <v>2558</v>
      </c>
    </row>
    <row r="1404" spans="6:10" x14ac:dyDescent="0.25">
      <c r="F1404" s="8" t="s">
        <v>8</v>
      </c>
      <c r="G1404" s="8" t="s">
        <v>858</v>
      </c>
      <c r="H1404" s="1">
        <v>83673</v>
      </c>
      <c r="I1404" s="10" t="s">
        <v>14263</v>
      </c>
      <c r="J1404" s="10" t="s">
        <v>2558</v>
      </c>
    </row>
    <row r="1405" spans="6:10" x14ac:dyDescent="0.25">
      <c r="F1405" s="8" t="s">
        <v>8</v>
      </c>
      <c r="G1405" s="8" t="s">
        <v>998</v>
      </c>
      <c r="H1405" s="1">
        <v>83674</v>
      </c>
      <c r="I1405" s="10" t="s">
        <v>14264</v>
      </c>
      <c r="J1405" s="10" t="s">
        <v>2558</v>
      </c>
    </row>
    <row r="1406" spans="6:10" x14ac:dyDescent="0.25">
      <c r="F1406" s="8" t="s">
        <v>8</v>
      </c>
      <c r="G1406" s="8" t="s">
        <v>1138</v>
      </c>
      <c r="H1406" s="1">
        <v>83675</v>
      </c>
      <c r="I1406" s="10" t="s">
        <v>14265</v>
      </c>
      <c r="J1406" s="10" t="s">
        <v>2558</v>
      </c>
    </row>
    <row r="1407" spans="6:10" x14ac:dyDescent="0.25">
      <c r="F1407" s="8" t="s">
        <v>8</v>
      </c>
      <c r="G1407" s="8" t="s">
        <v>1278</v>
      </c>
      <c r="H1407" s="1">
        <v>83676</v>
      </c>
      <c r="I1407" s="10" t="s">
        <v>14266</v>
      </c>
      <c r="J1407" s="10" t="s">
        <v>2558</v>
      </c>
    </row>
    <row r="1408" spans="6:10" x14ac:dyDescent="0.25">
      <c r="F1408" s="8" t="s">
        <v>8</v>
      </c>
      <c r="G1408" s="8" t="s">
        <v>1418</v>
      </c>
      <c r="H1408" s="1">
        <v>83677</v>
      </c>
      <c r="I1408" s="10" t="s">
        <v>14267</v>
      </c>
      <c r="J1408" s="10" t="s">
        <v>2558</v>
      </c>
    </row>
    <row r="1409" spans="6:10" x14ac:dyDescent="0.25">
      <c r="F1409" s="8" t="s">
        <v>8</v>
      </c>
      <c r="G1409" s="8" t="s">
        <v>82</v>
      </c>
      <c r="H1409" s="1">
        <v>83678</v>
      </c>
      <c r="I1409" s="10" t="s">
        <v>14268</v>
      </c>
      <c r="J1409" s="10" t="s">
        <v>2558</v>
      </c>
    </row>
    <row r="1410" spans="6:10" x14ac:dyDescent="0.25">
      <c r="F1410" s="8" t="s">
        <v>8</v>
      </c>
      <c r="G1410" s="8" t="s">
        <v>12</v>
      </c>
      <c r="H1410" s="1">
        <v>83679</v>
      </c>
      <c r="I1410" s="10" t="s">
        <v>14269</v>
      </c>
      <c r="J1410" s="10" t="s">
        <v>2558</v>
      </c>
    </row>
    <row r="1411" spans="6:10" x14ac:dyDescent="0.25">
      <c r="F1411" s="8" t="s">
        <v>8</v>
      </c>
      <c r="G1411" s="8" t="s">
        <v>299</v>
      </c>
      <c r="H1411" s="1">
        <v>83680</v>
      </c>
      <c r="I1411" s="10" t="s">
        <v>14270</v>
      </c>
      <c r="J1411" s="10" t="s">
        <v>2559</v>
      </c>
    </row>
    <row r="1412" spans="6:10" x14ac:dyDescent="0.25">
      <c r="F1412" s="8" t="s">
        <v>8</v>
      </c>
      <c r="G1412" s="8" t="s">
        <v>439</v>
      </c>
      <c r="H1412" s="1">
        <v>83681</v>
      </c>
      <c r="I1412" s="10" t="s">
        <v>14271</v>
      </c>
      <c r="J1412" s="10" t="s">
        <v>2559</v>
      </c>
    </row>
    <row r="1413" spans="6:10" x14ac:dyDescent="0.25">
      <c r="F1413" s="8" t="s">
        <v>8</v>
      </c>
      <c r="G1413" s="8" t="s">
        <v>579</v>
      </c>
      <c r="H1413" s="1">
        <v>83682</v>
      </c>
      <c r="I1413" s="10" t="s">
        <v>14272</v>
      </c>
      <c r="J1413" s="10" t="s">
        <v>2559</v>
      </c>
    </row>
    <row r="1414" spans="6:10" x14ac:dyDescent="0.25">
      <c r="F1414" s="8" t="s">
        <v>8</v>
      </c>
      <c r="G1414" s="8" t="s">
        <v>719</v>
      </c>
      <c r="H1414" s="1">
        <v>83683</v>
      </c>
      <c r="I1414" s="10" t="s">
        <v>14273</v>
      </c>
      <c r="J1414" s="10" t="s">
        <v>2559</v>
      </c>
    </row>
    <row r="1415" spans="6:10" x14ac:dyDescent="0.25">
      <c r="F1415" s="8" t="s">
        <v>8</v>
      </c>
      <c r="G1415" s="8" t="s">
        <v>859</v>
      </c>
      <c r="H1415" s="1">
        <v>83684</v>
      </c>
      <c r="I1415" s="10" t="s">
        <v>14274</v>
      </c>
      <c r="J1415" s="10" t="s">
        <v>2559</v>
      </c>
    </row>
    <row r="1416" spans="6:10" x14ac:dyDescent="0.25">
      <c r="F1416" s="8" t="s">
        <v>8</v>
      </c>
      <c r="G1416" s="8" t="s">
        <v>999</v>
      </c>
      <c r="H1416" s="1">
        <v>83685</v>
      </c>
      <c r="I1416" s="10" t="s">
        <v>14275</v>
      </c>
      <c r="J1416" s="10" t="s">
        <v>2559</v>
      </c>
    </row>
    <row r="1417" spans="6:10" x14ac:dyDescent="0.25">
      <c r="F1417" s="8" t="s">
        <v>8</v>
      </c>
      <c r="G1417" s="8" t="s">
        <v>1139</v>
      </c>
      <c r="H1417" s="1">
        <v>83686</v>
      </c>
      <c r="I1417" s="10" t="s">
        <v>14276</v>
      </c>
      <c r="J1417" s="10" t="s">
        <v>2559</v>
      </c>
    </row>
    <row r="1418" spans="6:10" x14ac:dyDescent="0.25">
      <c r="F1418" s="8" t="s">
        <v>8</v>
      </c>
      <c r="G1418" s="8" t="s">
        <v>1279</v>
      </c>
      <c r="H1418" s="1">
        <v>83687</v>
      </c>
      <c r="I1418" s="10" t="s">
        <v>14277</v>
      </c>
      <c r="J1418" s="10" t="s">
        <v>2559</v>
      </c>
    </row>
    <row r="1419" spans="6:10" x14ac:dyDescent="0.25">
      <c r="F1419" s="8" t="s">
        <v>8</v>
      </c>
      <c r="G1419" s="8" t="s">
        <v>1419</v>
      </c>
      <c r="H1419" s="1">
        <v>83688</v>
      </c>
      <c r="I1419" s="10" t="s">
        <v>14278</v>
      </c>
      <c r="J1419" s="10" t="s">
        <v>2559</v>
      </c>
    </row>
    <row r="1420" spans="6:10" x14ac:dyDescent="0.25">
      <c r="F1420" s="8" t="s">
        <v>8</v>
      </c>
      <c r="G1420" s="8" t="s">
        <v>83</v>
      </c>
      <c r="H1420" s="1">
        <v>83689</v>
      </c>
      <c r="I1420" s="10" t="s">
        <v>14279</v>
      </c>
      <c r="J1420" s="10" t="s">
        <v>2559</v>
      </c>
    </row>
    <row r="1421" spans="6:10" x14ac:dyDescent="0.25">
      <c r="F1421" s="8" t="s">
        <v>8</v>
      </c>
      <c r="G1421" s="8" t="s">
        <v>13</v>
      </c>
      <c r="H1421" s="1">
        <v>83690</v>
      </c>
      <c r="I1421" s="10" t="s">
        <v>14280</v>
      </c>
      <c r="J1421" s="10" t="s">
        <v>2559</v>
      </c>
    </row>
    <row r="1422" spans="6:10" x14ac:dyDescent="0.25">
      <c r="F1422" s="8" t="s">
        <v>8</v>
      </c>
      <c r="G1422" s="8" t="s">
        <v>300</v>
      </c>
      <c r="H1422" s="1">
        <v>83691</v>
      </c>
      <c r="I1422" s="10" t="s">
        <v>14281</v>
      </c>
      <c r="J1422" s="10" t="s">
        <v>2559</v>
      </c>
    </row>
    <row r="1423" spans="6:10" x14ac:dyDescent="0.25">
      <c r="F1423" s="8" t="s">
        <v>8</v>
      </c>
      <c r="G1423" s="8" t="s">
        <v>440</v>
      </c>
      <c r="H1423" s="1">
        <v>83692</v>
      </c>
      <c r="I1423" s="10" t="s">
        <v>14282</v>
      </c>
      <c r="J1423" s="10" t="s">
        <v>2559</v>
      </c>
    </row>
    <row r="1424" spans="6:10" x14ac:dyDescent="0.25">
      <c r="F1424" s="8" t="s">
        <v>8</v>
      </c>
      <c r="G1424" s="8" t="s">
        <v>580</v>
      </c>
      <c r="H1424" s="1">
        <v>83693</v>
      </c>
      <c r="I1424" s="10" t="s">
        <v>14283</v>
      </c>
      <c r="J1424" s="10" t="s">
        <v>2559</v>
      </c>
    </row>
    <row r="1425" spans="6:10" x14ac:dyDescent="0.25">
      <c r="F1425" s="8" t="s">
        <v>8</v>
      </c>
      <c r="G1425" s="8" t="s">
        <v>720</v>
      </c>
      <c r="H1425" s="1">
        <v>83694</v>
      </c>
      <c r="I1425" s="10" t="s">
        <v>14284</v>
      </c>
      <c r="J1425" s="10" t="s">
        <v>2559</v>
      </c>
    </row>
    <row r="1426" spans="6:10" x14ac:dyDescent="0.25">
      <c r="F1426" s="8" t="s">
        <v>8</v>
      </c>
      <c r="G1426" s="8" t="s">
        <v>860</v>
      </c>
      <c r="H1426" s="1">
        <v>83695</v>
      </c>
      <c r="I1426" s="10" t="s">
        <v>14285</v>
      </c>
      <c r="J1426" s="10" t="s">
        <v>2559</v>
      </c>
    </row>
    <row r="1427" spans="6:10" x14ac:dyDescent="0.25">
      <c r="F1427" s="8" t="s">
        <v>8</v>
      </c>
      <c r="G1427" s="8" t="s">
        <v>1000</v>
      </c>
      <c r="H1427" s="1">
        <v>83696</v>
      </c>
      <c r="I1427" s="10" t="s">
        <v>14286</v>
      </c>
      <c r="J1427" s="10" t="s">
        <v>2559</v>
      </c>
    </row>
    <row r="1428" spans="6:10" x14ac:dyDescent="0.25">
      <c r="F1428" s="8" t="s">
        <v>8</v>
      </c>
      <c r="G1428" s="8" t="s">
        <v>1140</v>
      </c>
      <c r="H1428" s="1">
        <v>83697</v>
      </c>
      <c r="I1428" s="10" t="s">
        <v>14287</v>
      </c>
      <c r="J1428" s="10" t="s">
        <v>2559</v>
      </c>
    </row>
    <row r="1429" spans="6:10" x14ac:dyDescent="0.25">
      <c r="F1429" s="8" t="s">
        <v>8</v>
      </c>
      <c r="G1429" s="8" t="s">
        <v>1280</v>
      </c>
      <c r="H1429" s="1">
        <v>83698</v>
      </c>
      <c r="I1429" s="10" t="s">
        <v>14288</v>
      </c>
      <c r="J1429" s="10" t="s">
        <v>2559</v>
      </c>
    </row>
    <row r="1430" spans="6:10" x14ac:dyDescent="0.25">
      <c r="F1430" s="8" t="s">
        <v>8</v>
      </c>
      <c r="G1430" s="8" t="s">
        <v>1420</v>
      </c>
      <c r="H1430" s="1">
        <v>83699</v>
      </c>
      <c r="I1430" s="10" t="s">
        <v>14289</v>
      </c>
      <c r="J1430" s="10" t="s">
        <v>2559</v>
      </c>
    </row>
    <row r="1431" spans="6:10" x14ac:dyDescent="0.25">
      <c r="F1431" s="8" t="s">
        <v>8</v>
      </c>
      <c r="G1431" s="8" t="s">
        <v>84</v>
      </c>
      <c r="H1431" s="1">
        <v>83700</v>
      </c>
      <c r="I1431" s="10" t="s">
        <v>14290</v>
      </c>
      <c r="J1431" s="10" t="s">
        <v>2559</v>
      </c>
    </row>
    <row r="1432" spans="6:10" x14ac:dyDescent="0.25">
      <c r="F1432" s="8" t="s">
        <v>8</v>
      </c>
      <c r="G1432" s="8" t="s">
        <v>14</v>
      </c>
      <c r="H1432" s="1">
        <v>83701</v>
      </c>
      <c r="I1432" s="10" t="s">
        <v>14291</v>
      </c>
      <c r="J1432" s="10" t="s">
        <v>2559</v>
      </c>
    </row>
    <row r="1433" spans="6:10" x14ac:dyDescent="0.25">
      <c r="F1433" s="8" t="s">
        <v>8</v>
      </c>
      <c r="G1433" s="8" t="s">
        <v>301</v>
      </c>
      <c r="H1433" s="1">
        <v>83702</v>
      </c>
      <c r="I1433" s="10" t="s">
        <v>14292</v>
      </c>
      <c r="J1433" s="10" t="s">
        <v>2559</v>
      </c>
    </row>
    <row r="1434" spans="6:10" x14ac:dyDescent="0.25">
      <c r="F1434" s="8" t="s">
        <v>8</v>
      </c>
      <c r="G1434" s="8" t="s">
        <v>441</v>
      </c>
      <c r="H1434" s="1">
        <v>83703</v>
      </c>
      <c r="I1434" s="10" t="s">
        <v>14293</v>
      </c>
      <c r="J1434" s="10" t="s">
        <v>2559</v>
      </c>
    </row>
    <row r="1435" spans="6:10" x14ac:dyDescent="0.25">
      <c r="F1435" s="8" t="s">
        <v>8</v>
      </c>
      <c r="G1435" s="8" t="s">
        <v>581</v>
      </c>
      <c r="H1435" s="1">
        <v>83704</v>
      </c>
      <c r="I1435" s="10" t="s">
        <v>14294</v>
      </c>
      <c r="J1435" s="10" t="s">
        <v>2559</v>
      </c>
    </row>
    <row r="1436" spans="6:10" x14ac:dyDescent="0.25">
      <c r="F1436" s="8" t="s">
        <v>8</v>
      </c>
      <c r="G1436" s="8" t="s">
        <v>721</v>
      </c>
      <c r="H1436" s="1">
        <v>83705</v>
      </c>
      <c r="I1436" s="10" t="s">
        <v>14295</v>
      </c>
      <c r="J1436" s="10" t="s">
        <v>2559</v>
      </c>
    </row>
    <row r="1437" spans="6:10" x14ac:dyDescent="0.25">
      <c r="F1437" s="8" t="s">
        <v>8</v>
      </c>
      <c r="G1437" s="8" t="s">
        <v>861</v>
      </c>
      <c r="H1437" s="1">
        <v>83706</v>
      </c>
      <c r="I1437" s="10" t="s">
        <v>14296</v>
      </c>
      <c r="J1437" s="10" t="s">
        <v>2559</v>
      </c>
    </row>
    <row r="1438" spans="6:10" x14ac:dyDescent="0.25">
      <c r="F1438" s="8" t="s">
        <v>8</v>
      </c>
      <c r="G1438" s="8" t="s">
        <v>1001</v>
      </c>
      <c r="H1438" s="1">
        <v>83707</v>
      </c>
      <c r="I1438" s="10" t="s">
        <v>14297</v>
      </c>
      <c r="J1438" s="10" t="s">
        <v>2559</v>
      </c>
    </row>
    <row r="1439" spans="6:10" x14ac:dyDescent="0.25">
      <c r="F1439" s="8" t="s">
        <v>8</v>
      </c>
      <c r="G1439" s="8" t="s">
        <v>1141</v>
      </c>
      <c r="H1439" s="1">
        <v>83708</v>
      </c>
      <c r="I1439" s="10" t="s">
        <v>14298</v>
      </c>
      <c r="J1439" s="10" t="s">
        <v>2559</v>
      </c>
    </row>
    <row r="1440" spans="6:10" x14ac:dyDescent="0.25">
      <c r="F1440" s="8" t="s">
        <v>8</v>
      </c>
      <c r="G1440" s="8" t="s">
        <v>1281</v>
      </c>
      <c r="H1440" s="1">
        <v>83709</v>
      </c>
      <c r="I1440" s="10" t="s">
        <v>14299</v>
      </c>
      <c r="J1440" s="10" t="s">
        <v>2559</v>
      </c>
    </row>
    <row r="1441" spans="6:10" x14ac:dyDescent="0.25">
      <c r="F1441" s="8" t="s">
        <v>8</v>
      </c>
      <c r="G1441" s="8" t="s">
        <v>1421</v>
      </c>
      <c r="H1441" s="1">
        <v>83710</v>
      </c>
      <c r="I1441" s="10" t="s">
        <v>14300</v>
      </c>
      <c r="J1441" s="10" t="s">
        <v>2559</v>
      </c>
    </row>
    <row r="1442" spans="6:10" x14ac:dyDescent="0.25">
      <c r="F1442" s="8" t="s">
        <v>8</v>
      </c>
      <c r="G1442" s="8" t="s">
        <v>85</v>
      </c>
      <c r="H1442" s="1">
        <v>83711</v>
      </c>
      <c r="I1442" s="10" t="s">
        <v>14301</v>
      </c>
      <c r="J1442" s="10" t="s">
        <v>2559</v>
      </c>
    </row>
    <row r="1443" spans="6:10" x14ac:dyDescent="0.25">
      <c r="F1443" s="8" t="s">
        <v>8</v>
      </c>
      <c r="G1443" s="8" t="s">
        <v>15</v>
      </c>
      <c r="H1443" s="1">
        <v>83712</v>
      </c>
      <c r="I1443" s="10" t="s">
        <v>14302</v>
      </c>
      <c r="J1443" s="10" t="s">
        <v>2559</v>
      </c>
    </row>
    <row r="1444" spans="6:10" x14ac:dyDescent="0.25">
      <c r="F1444" s="8" t="s">
        <v>8</v>
      </c>
      <c r="G1444" s="8" t="s">
        <v>302</v>
      </c>
      <c r="H1444" s="1">
        <v>83713</v>
      </c>
      <c r="I1444" s="10" t="s">
        <v>14303</v>
      </c>
      <c r="J1444" s="10" t="s">
        <v>2559</v>
      </c>
    </row>
    <row r="1445" spans="6:10" x14ac:dyDescent="0.25">
      <c r="F1445" s="8" t="s">
        <v>8</v>
      </c>
      <c r="G1445" s="8" t="s">
        <v>442</v>
      </c>
      <c r="H1445" s="1">
        <v>83714</v>
      </c>
      <c r="I1445" s="10" t="s">
        <v>14304</v>
      </c>
      <c r="J1445" s="10" t="s">
        <v>2559</v>
      </c>
    </row>
    <row r="1446" spans="6:10" x14ac:dyDescent="0.25">
      <c r="F1446" s="8" t="s">
        <v>8</v>
      </c>
      <c r="G1446" s="8" t="s">
        <v>582</v>
      </c>
      <c r="H1446" s="1">
        <v>83715</v>
      </c>
      <c r="I1446" s="10" t="s">
        <v>14305</v>
      </c>
      <c r="J1446" s="10" t="s">
        <v>2559</v>
      </c>
    </row>
    <row r="1447" spans="6:10" x14ac:dyDescent="0.25">
      <c r="F1447" s="8" t="s">
        <v>8</v>
      </c>
      <c r="G1447" s="8" t="s">
        <v>722</v>
      </c>
      <c r="H1447" s="1">
        <v>83716</v>
      </c>
      <c r="I1447" s="10" t="s">
        <v>14306</v>
      </c>
      <c r="J1447" s="10" t="s">
        <v>2559</v>
      </c>
    </row>
    <row r="1448" spans="6:10" x14ac:dyDescent="0.25">
      <c r="F1448" s="8" t="s">
        <v>8</v>
      </c>
      <c r="G1448" s="8" t="s">
        <v>862</v>
      </c>
      <c r="H1448" s="1">
        <v>83717</v>
      </c>
      <c r="I1448" s="10" t="s">
        <v>14307</v>
      </c>
      <c r="J1448" s="10" t="s">
        <v>2559</v>
      </c>
    </row>
    <row r="1449" spans="6:10" x14ac:dyDescent="0.25">
      <c r="F1449" s="8" t="s">
        <v>8</v>
      </c>
      <c r="G1449" s="8" t="s">
        <v>1002</v>
      </c>
      <c r="H1449" s="1">
        <v>83718</v>
      </c>
      <c r="I1449" s="10" t="s">
        <v>14308</v>
      </c>
      <c r="J1449" s="10" t="s">
        <v>2559</v>
      </c>
    </row>
    <row r="1450" spans="6:10" x14ac:dyDescent="0.25">
      <c r="F1450" s="8" t="s">
        <v>8</v>
      </c>
      <c r="G1450" s="8" t="s">
        <v>1142</v>
      </c>
      <c r="H1450" s="1">
        <v>83719</v>
      </c>
      <c r="I1450" s="10" t="s">
        <v>14309</v>
      </c>
      <c r="J1450" s="10" t="s">
        <v>2559</v>
      </c>
    </row>
    <row r="1451" spans="6:10" x14ac:dyDescent="0.25">
      <c r="F1451" s="8" t="s">
        <v>8</v>
      </c>
      <c r="G1451" s="8" t="s">
        <v>1282</v>
      </c>
      <c r="H1451" s="1">
        <v>83720</v>
      </c>
      <c r="I1451" s="10" t="s">
        <v>14310</v>
      </c>
      <c r="J1451" s="10" t="s">
        <v>2559</v>
      </c>
    </row>
    <row r="1452" spans="6:10" x14ac:dyDescent="0.25">
      <c r="F1452" s="8" t="s">
        <v>8</v>
      </c>
      <c r="G1452" s="8" t="s">
        <v>1422</v>
      </c>
      <c r="H1452" s="1">
        <v>83721</v>
      </c>
      <c r="I1452" s="10" t="s">
        <v>14311</v>
      </c>
      <c r="J1452" s="10" t="s">
        <v>2559</v>
      </c>
    </row>
    <row r="1453" spans="6:10" x14ac:dyDescent="0.25">
      <c r="F1453" s="8" t="s">
        <v>8</v>
      </c>
      <c r="G1453" s="8" t="s">
        <v>86</v>
      </c>
      <c r="H1453" s="1">
        <v>83722</v>
      </c>
      <c r="I1453" s="10" t="s">
        <v>14312</v>
      </c>
      <c r="J1453" s="10" t="s">
        <v>2559</v>
      </c>
    </row>
    <row r="1454" spans="6:10" x14ac:dyDescent="0.25">
      <c r="F1454" s="8" t="s">
        <v>8</v>
      </c>
      <c r="G1454" s="8" t="s">
        <v>16</v>
      </c>
      <c r="H1454" s="1">
        <v>83723</v>
      </c>
      <c r="I1454" s="10" t="s">
        <v>14313</v>
      </c>
      <c r="J1454" s="10" t="s">
        <v>2559</v>
      </c>
    </row>
    <row r="1455" spans="6:10" x14ac:dyDescent="0.25">
      <c r="F1455" s="8" t="s">
        <v>8</v>
      </c>
      <c r="G1455" s="8" t="s">
        <v>303</v>
      </c>
      <c r="H1455" s="1">
        <v>83724</v>
      </c>
      <c r="I1455" s="10" t="s">
        <v>14314</v>
      </c>
      <c r="J1455" s="10" t="s">
        <v>2559</v>
      </c>
    </row>
    <row r="1456" spans="6:10" x14ac:dyDescent="0.25">
      <c r="F1456" s="8" t="s">
        <v>8</v>
      </c>
      <c r="G1456" s="8" t="s">
        <v>443</v>
      </c>
      <c r="H1456" s="1">
        <v>83725</v>
      </c>
      <c r="I1456" s="10" t="s">
        <v>14315</v>
      </c>
      <c r="J1456" s="10" t="s">
        <v>2559</v>
      </c>
    </row>
    <row r="1457" spans="6:10" x14ac:dyDescent="0.25">
      <c r="F1457" s="8" t="s">
        <v>8</v>
      </c>
      <c r="G1457" s="8" t="s">
        <v>583</v>
      </c>
      <c r="H1457" s="1">
        <v>83726</v>
      </c>
      <c r="I1457" s="10" t="s">
        <v>14316</v>
      </c>
      <c r="J1457" s="10" t="s">
        <v>2559</v>
      </c>
    </row>
    <row r="1458" spans="6:10" x14ac:dyDescent="0.25">
      <c r="F1458" s="8" t="s">
        <v>8</v>
      </c>
      <c r="G1458" s="8" t="s">
        <v>723</v>
      </c>
      <c r="H1458" s="1">
        <v>83727</v>
      </c>
      <c r="I1458" s="10" t="s">
        <v>14317</v>
      </c>
      <c r="J1458" s="10" t="s">
        <v>2559</v>
      </c>
    </row>
    <row r="1459" spans="6:10" x14ac:dyDescent="0.25">
      <c r="F1459" s="8" t="s">
        <v>8</v>
      </c>
      <c r="G1459" s="8" t="s">
        <v>863</v>
      </c>
      <c r="H1459" s="1">
        <v>83728</v>
      </c>
      <c r="I1459" s="10" t="s">
        <v>14318</v>
      </c>
      <c r="J1459" s="10" t="s">
        <v>2559</v>
      </c>
    </row>
    <row r="1460" spans="6:10" x14ac:dyDescent="0.25">
      <c r="F1460" s="8" t="s">
        <v>8</v>
      </c>
      <c r="G1460" s="8" t="s">
        <v>1003</v>
      </c>
      <c r="H1460" s="1">
        <v>83729</v>
      </c>
      <c r="I1460" s="10" t="s">
        <v>14319</v>
      </c>
      <c r="J1460" s="10" t="s">
        <v>2559</v>
      </c>
    </row>
    <row r="1461" spans="6:10" x14ac:dyDescent="0.25">
      <c r="F1461" s="8" t="s">
        <v>8</v>
      </c>
      <c r="G1461" s="8" t="s">
        <v>1143</v>
      </c>
      <c r="H1461" s="1">
        <v>83730</v>
      </c>
      <c r="I1461" s="10" t="s">
        <v>14320</v>
      </c>
      <c r="J1461" s="10" t="s">
        <v>2559</v>
      </c>
    </row>
    <row r="1462" spans="6:10" x14ac:dyDescent="0.25">
      <c r="F1462" s="8" t="s">
        <v>8</v>
      </c>
      <c r="G1462" s="8" t="s">
        <v>1283</v>
      </c>
      <c r="H1462" s="1">
        <v>83731</v>
      </c>
      <c r="I1462" s="10" t="s">
        <v>14321</v>
      </c>
      <c r="J1462" s="10" t="s">
        <v>2559</v>
      </c>
    </row>
    <row r="1463" spans="6:10" x14ac:dyDescent="0.25">
      <c r="F1463" s="8" t="s">
        <v>8</v>
      </c>
      <c r="G1463" s="8" t="s">
        <v>1423</v>
      </c>
      <c r="H1463" s="1">
        <v>83732</v>
      </c>
      <c r="I1463" s="10" t="s">
        <v>14322</v>
      </c>
      <c r="J1463" s="10" t="s">
        <v>2559</v>
      </c>
    </row>
    <row r="1464" spans="6:10" x14ac:dyDescent="0.25">
      <c r="F1464" s="8" t="s">
        <v>8</v>
      </c>
      <c r="G1464" s="8" t="s">
        <v>87</v>
      </c>
      <c r="H1464" s="1">
        <v>83733</v>
      </c>
      <c r="I1464" s="10" t="s">
        <v>14323</v>
      </c>
      <c r="J1464" s="10" t="s">
        <v>2559</v>
      </c>
    </row>
    <row r="1465" spans="6:10" x14ac:dyDescent="0.25">
      <c r="F1465" s="8" t="s">
        <v>8</v>
      </c>
      <c r="G1465" s="8" t="s">
        <v>17</v>
      </c>
      <c r="H1465" s="1">
        <v>83734</v>
      </c>
      <c r="I1465" s="10" t="s">
        <v>14324</v>
      </c>
      <c r="J1465" s="10" t="s">
        <v>2559</v>
      </c>
    </row>
    <row r="1466" spans="6:10" x14ac:dyDescent="0.25">
      <c r="F1466" s="8" t="s">
        <v>8</v>
      </c>
      <c r="G1466" s="8" t="s">
        <v>304</v>
      </c>
      <c r="H1466" s="1">
        <v>83735</v>
      </c>
      <c r="I1466" s="10" t="s">
        <v>14325</v>
      </c>
      <c r="J1466" s="10" t="s">
        <v>2559</v>
      </c>
    </row>
    <row r="1467" spans="6:10" x14ac:dyDescent="0.25">
      <c r="F1467" s="8" t="s">
        <v>8</v>
      </c>
      <c r="G1467" s="8" t="s">
        <v>444</v>
      </c>
      <c r="H1467" s="1">
        <v>83736</v>
      </c>
      <c r="I1467" s="10" t="s">
        <v>14326</v>
      </c>
      <c r="J1467" s="10" t="s">
        <v>2559</v>
      </c>
    </row>
    <row r="1468" spans="6:10" x14ac:dyDescent="0.25">
      <c r="F1468" s="8" t="s">
        <v>8</v>
      </c>
      <c r="G1468" s="8" t="s">
        <v>584</v>
      </c>
      <c r="H1468" s="1">
        <v>83737</v>
      </c>
      <c r="I1468" s="10" t="s">
        <v>14327</v>
      </c>
      <c r="J1468" s="10" t="s">
        <v>2559</v>
      </c>
    </row>
    <row r="1469" spans="6:10" x14ac:dyDescent="0.25">
      <c r="F1469" s="8" t="s">
        <v>8</v>
      </c>
      <c r="G1469" s="8" t="s">
        <v>724</v>
      </c>
      <c r="H1469" s="1">
        <v>83738</v>
      </c>
      <c r="I1469" s="10" t="s">
        <v>14328</v>
      </c>
      <c r="J1469" s="10" t="s">
        <v>2559</v>
      </c>
    </row>
    <row r="1470" spans="6:10" x14ac:dyDescent="0.25">
      <c r="F1470" s="8" t="s">
        <v>8</v>
      </c>
      <c r="G1470" s="8" t="s">
        <v>864</v>
      </c>
      <c r="H1470" s="1">
        <v>83739</v>
      </c>
      <c r="I1470" s="10" t="s">
        <v>14329</v>
      </c>
      <c r="J1470" s="10" t="s">
        <v>2559</v>
      </c>
    </row>
    <row r="1471" spans="6:10" x14ac:dyDescent="0.25">
      <c r="F1471" s="8" t="s">
        <v>8</v>
      </c>
      <c r="G1471" s="8" t="s">
        <v>1004</v>
      </c>
      <c r="H1471" s="1">
        <v>83740</v>
      </c>
      <c r="I1471" s="10" t="s">
        <v>14330</v>
      </c>
      <c r="J1471" s="10" t="s">
        <v>2559</v>
      </c>
    </row>
    <row r="1472" spans="6:10" x14ac:dyDescent="0.25">
      <c r="F1472" s="8" t="s">
        <v>8</v>
      </c>
      <c r="G1472" s="8" t="s">
        <v>1144</v>
      </c>
      <c r="H1472" s="1">
        <v>83741</v>
      </c>
      <c r="I1472" s="10" t="s">
        <v>14331</v>
      </c>
      <c r="J1472" s="10" t="s">
        <v>2559</v>
      </c>
    </row>
    <row r="1473" spans="6:10" x14ac:dyDescent="0.25">
      <c r="F1473" s="8" t="s">
        <v>8</v>
      </c>
      <c r="G1473" s="8" t="s">
        <v>1284</v>
      </c>
      <c r="H1473" s="1">
        <v>83742</v>
      </c>
      <c r="I1473" s="10" t="s">
        <v>14332</v>
      </c>
      <c r="J1473" s="10" t="s">
        <v>2559</v>
      </c>
    </row>
    <row r="1474" spans="6:10" x14ac:dyDescent="0.25">
      <c r="F1474" s="8" t="s">
        <v>8</v>
      </c>
      <c r="G1474" s="8" t="s">
        <v>1424</v>
      </c>
      <c r="H1474" s="1">
        <v>83743</v>
      </c>
      <c r="I1474" s="10" t="s">
        <v>14333</v>
      </c>
      <c r="J1474" s="10" t="s">
        <v>2559</v>
      </c>
    </row>
    <row r="1475" spans="6:10" x14ac:dyDescent="0.25">
      <c r="F1475" s="8" t="s">
        <v>8</v>
      </c>
      <c r="G1475" s="8" t="s">
        <v>88</v>
      </c>
      <c r="H1475" s="1">
        <v>83744</v>
      </c>
      <c r="I1475" s="10" t="s">
        <v>14334</v>
      </c>
      <c r="J1475" s="10" t="s">
        <v>2559</v>
      </c>
    </row>
    <row r="1476" spans="6:10" x14ac:dyDescent="0.25">
      <c r="F1476" s="8" t="s">
        <v>8</v>
      </c>
      <c r="G1476" s="8" t="s">
        <v>18</v>
      </c>
      <c r="H1476" s="1">
        <v>83745</v>
      </c>
      <c r="I1476" s="10" t="s">
        <v>14335</v>
      </c>
      <c r="J1476" s="10" t="s">
        <v>2559</v>
      </c>
    </row>
    <row r="1477" spans="6:10" x14ac:dyDescent="0.25">
      <c r="F1477" s="8" t="s">
        <v>8</v>
      </c>
      <c r="G1477" s="8" t="s">
        <v>305</v>
      </c>
      <c r="H1477" s="1">
        <v>83746</v>
      </c>
      <c r="I1477" s="10" t="s">
        <v>14336</v>
      </c>
      <c r="J1477" s="10" t="s">
        <v>2559</v>
      </c>
    </row>
    <row r="1478" spans="6:10" x14ac:dyDescent="0.25">
      <c r="F1478" s="8" t="s">
        <v>8</v>
      </c>
      <c r="G1478" s="8" t="s">
        <v>445</v>
      </c>
      <c r="H1478" s="1">
        <v>83747</v>
      </c>
      <c r="I1478" s="10" t="s">
        <v>14337</v>
      </c>
      <c r="J1478" s="10" t="s">
        <v>2559</v>
      </c>
    </row>
    <row r="1479" spans="6:10" x14ac:dyDescent="0.25">
      <c r="F1479" s="8" t="s">
        <v>8</v>
      </c>
      <c r="G1479" s="8" t="s">
        <v>585</v>
      </c>
      <c r="H1479" s="1">
        <v>83748</v>
      </c>
      <c r="I1479" s="10" t="s">
        <v>14338</v>
      </c>
      <c r="J1479" s="10" t="s">
        <v>2559</v>
      </c>
    </row>
    <row r="1480" spans="6:10" x14ac:dyDescent="0.25">
      <c r="F1480" s="8" t="s">
        <v>8</v>
      </c>
      <c r="G1480" s="8" t="s">
        <v>725</v>
      </c>
      <c r="H1480" s="1">
        <v>83749</v>
      </c>
      <c r="I1480" s="10" t="s">
        <v>14339</v>
      </c>
      <c r="J1480" s="10" t="s">
        <v>2559</v>
      </c>
    </row>
    <row r="1481" spans="6:10" x14ac:dyDescent="0.25">
      <c r="F1481" s="8" t="s">
        <v>8</v>
      </c>
      <c r="G1481" s="8" t="s">
        <v>865</v>
      </c>
      <c r="H1481" s="1">
        <v>83750</v>
      </c>
      <c r="I1481" s="10" t="s">
        <v>14340</v>
      </c>
      <c r="J1481" s="10" t="s">
        <v>2559</v>
      </c>
    </row>
    <row r="1482" spans="6:10" x14ac:dyDescent="0.25">
      <c r="F1482" s="8" t="s">
        <v>8</v>
      </c>
      <c r="G1482" s="8" t="s">
        <v>1005</v>
      </c>
      <c r="H1482" s="1">
        <v>83751</v>
      </c>
      <c r="I1482" s="10" t="s">
        <v>14341</v>
      </c>
      <c r="J1482" s="10" t="s">
        <v>2559</v>
      </c>
    </row>
    <row r="1483" spans="6:10" x14ac:dyDescent="0.25">
      <c r="F1483" s="8" t="s">
        <v>8</v>
      </c>
      <c r="G1483" s="8" t="s">
        <v>1145</v>
      </c>
      <c r="H1483" s="1">
        <v>83752</v>
      </c>
      <c r="I1483" s="10" t="s">
        <v>14342</v>
      </c>
      <c r="J1483" s="10" t="s">
        <v>2559</v>
      </c>
    </row>
    <row r="1484" spans="6:10" x14ac:dyDescent="0.25">
      <c r="F1484" s="8" t="s">
        <v>8</v>
      </c>
      <c r="G1484" s="8" t="s">
        <v>1285</v>
      </c>
      <c r="H1484" s="1">
        <v>83753</v>
      </c>
      <c r="I1484" s="10" t="s">
        <v>14343</v>
      </c>
      <c r="J1484" s="10" t="s">
        <v>2559</v>
      </c>
    </row>
    <row r="1485" spans="6:10" x14ac:dyDescent="0.25">
      <c r="F1485" s="8" t="s">
        <v>8</v>
      </c>
      <c r="G1485" s="8" t="s">
        <v>1425</v>
      </c>
      <c r="H1485" s="1">
        <v>83754</v>
      </c>
      <c r="I1485" s="10" t="s">
        <v>14344</v>
      </c>
      <c r="J1485" s="10" t="s">
        <v>2559</v>
      </c>
    </row>
    <row r="1486" spans="6:10" x14ac:dyDescent="0.25">
      <c r="F1486" s="8" t="s">
        <v>8</v>
      </c>
      <c r="G1486" s="8" t="s">
        <v>89</v>
      </c>
      <c r="H1486" s="1">
        <v>83755</v>
      </c>
      <c r="I1486" s="10" t="s">
        <v>14345</v>
      </c>
      <c r="J1486" s="10" t="s">
        <v>2559</v>
      </c>
    </row>
    <row r="1487" spans="6:10" x14ac:dyDescent="0.25">
      <c r="F1487" s="8" t="s">
        <v>8</v>
      </c>
      <c r="G1487" s="8" t="s">
        <v>19</v>
      </c>
      <c r="H1487" s="1">
        <v>83756</v>
      </c>
      <c r="I1487" s="10" t="s">
        <v>14346</v>
      </c>
      <c r="J1487" s="10" t="s">
        <v>2559</v>
      </c>
    </row>
    <row r="1488" spans="6:10" x14ac:dyDescent="0.25">
      <c r="F1488" s="8" t="s">
        <v>8</v>
      </c>
      <c r="G1488" s="8" t="s">
        <v>306</v>
      </c>
      <c r="H1488" s="1">
        <v>83757</v>
      </c>
      <c r="I1488" s="10" t="s">
        <v>14347</v>
      </c>
      <c r="J1488" s="10" t="s">
        <v>2559</v>
      </c>
    </row>
    <row r="1489" spans="6:10" x14ac:dyDescent="0.25">
      <c r="F1489" s="8" t="s">
        <v>8</v>
      </c>
      <c r="G1489" s="8" t="s">
        <v>446</v>
      </c>
      <c r="H1489" s="1">
        <v>83758</v>
      </c>
      <c r="I1489" s="10" t="s">
        <v>14348</v>
      </c>
      <c r="J1489" s="10" t="s">
        <v>2559</v>
      </c>
    </row>
    <row r="1490" spans="6:10" x14ac:dyDescent="0.25">
      <c r="F1490" s="8" t="s">
        <v>8</v>
      </c>
      <c r="G1490" s="8" t="s">
        <v>586</v>
      </c>
      <c r="H1490" s="1">
        <v>83759</v>
      </c>
      <c r="I1490" s="10" t="s">
        <v>14349</v>
      </c>
      <c r="J1490" s="10" t="s">
        <v>2559</v>
      </c>
    </row>
    <row r="1491" spans="6:10" x14ac:dyDescent="0.25">
      <c r="F1491" s="8" t="s">
        <v>8</v>
      </c>
      <c r="G1491" s="8" t="s">
        <v>726</v>
      </c>
      <c r="H1491" s="1">
        <v>83760</v>
      </c>
      <c r="I1491" s="10" t="s">
        <v>14350</v>
      </c>
      <c r="J1491" s="10" t="s">
        <v>2559</v>
      </c>
    </row>
    <row r="1492" spans="6:10" x14ac:dyDescent="0.25">
      <c r="F1492" s="8" t="s">
        <v>8</v>
      </c>
      <c r="G1492" s="8" t="s">
        <v>866</v>
      </c>
      <c r="H1492" s="1">
        <v>83761</v>
      </c>
      <c r="I1492" s="10" t="s">
        <v>14351</v>
      </c>
      <c r="J1492" s="10" t="s">
        <v>2559</v>
      </c>
    </row>
    <row r="1493" spans="6:10" x14ac:dyDescent="0.25">
      <c r="F1493" s="8" t="s">
        <v>8</v>
      </c>
      <c r="G1493" s="8" t="s">
        <v>1006</v>
      </c>
      <c r="H1493" s="1">
        <v>83762</v>
      </c>
      <c r="I1493" s="10" t="s">
        <v>14352</v>
      </c>
      <c r="J1493" s="10" t="s">
        <v>2559</v>
      </c>
    </row>
    <row r="1494" spans="6:10" x14ac:dyDescent="0.25">
      <c r="F1494" s="8" t="s">
        <v>8</v>
      </c>
      <c r="G1494" s="8" t="s">
        <v>1146</v>
      </c>
      <c r="H1494" s="1">
        <v>83763</v>
      </c>
      <c r="I1494" s="10" t="s">
        <v>14353</v>
      </c>
      <c r="J1494" s="10" t="s">
        <v>2559</v>
      </c>
    </row>
    <row r="1495" spans="6:10" x14ac:dyDescent="0.25">
      <c r="F1495" s="8" t="s">
        <v>8</v>
      </c>
      <c r="G1495" s="8" t="s">
        <v>1286</v>
      </c>
      <c r="H1495" s="1">
        <v>83764</v>
      </c>
      <c r="I1495" s="10" t="s">
        <v>14354</v>
      </c>
      <c r="J1495" s="10" t="s">
        <v>2559</v>
      </c>
    </row>
    <row r="1496" spans="6:10" x14ac:dyDescent="0.25">
      <c r="F1496" s="8" t="s">
        <v>8</v>
      </c>
      <c r="G1496" s="8" t="s">
        <v>1426</v>
      </c>
      <c r="H1496" s="1">
        <v>83765</v>
      </c>
      <c r="I1496" s="10" t="s">
        <v>14355</v>
      </c>
      <c r="J1496" s="10" t="s">
        <v>2559</v>
      </c>
    </row>
    <row r="1497" spans="6:10" x14ac:dyDescent="0.25">
      <c r="F1497" s="8" t="s">
        <v>8</v>
      </c>
      <c r="G1497" s="8" t="s">
        <v>90</v>
      </c>
      <c r="H1497" s="1">
        <v>83766</v>
      </c>
      <c r="I1497" s="10" t="s">
        <v>14356</v>
      </c>
      <c r="J1497" s="10" t="s">
        <v>2559</v>
      </c>
    </row>
    <row r="1498" spans="6:10" x14ac:dyDescent="0.25">
      <c r="F1498" s="8" t="s">
        <v>8</v>
      </c>
      <c r="G1498" s="8" t="s">
        <v>20</v>
      </c>
      <c r="H1498" s="1">
        <v>83767</v>
      </c>
      <c r="I1498" s="10" t="s">
        <v>14357</v>
      </c>
      <c r="J1498" s="10" t="s">
        <v>2559</v>
      </c>
    </row>
    <row r="1499" spans="6:10" x14ac:dyDescent="0.25">
      <c r="F1499" s="8" t="s">
        <v>8</v>
      </c>
      <c r="G1499" s="8" t="s">
        <v>307</v>
      </c>
      <c r="H1499" s="1">
        <v>83768</v>
      </c>
      <c r="I1499" s="10" t="s">
        <v>14358</v>
      </c>
      <c r="J1499" s="10" t="s">
        <v>2559</v>
      </c>
    </row>
    <row r="1500" spans="6:10" x14ac:dyDescent="0.25">
      <c r="F1500" s="8" t="s">
        <v>8</v>
      </c>
      <c r="G1500" s="8" t="s">
        <v>447</v>
      </c>
      <c r="H1500" s="1">
        <v>83769</v>
      </c>
      <c r="I1500" s="10" t="s">
        <v>14359</v>
      </c>
      <c r="J1500" s="10" t="s">
        <v>2559</v>
      </c>
    </row>
    <row r="1501" spans="6:10" x14ac:dyDescent="0.25">
      <c r="F1501" s="8" t="s">
        <v>8</v>
      </c>
      <c r="G1501" s="8" t="s">
        <v>587</v>
      </c>
      <c r="H1501" s="1">
        <v>83770</v>
      </c>
      <c r="I1501" s="10" t="s">
        <v>14360</v>
      </c>
      <c r="J1501" s="10" t="s">
        <v>2559</v>
      </c>
    </row>
    <row r="1502" spans="6:10" x14ac:dyDescent="0.25">
      <c r="F1502" s="8" t="s">
        <v>8</v>
      </c>
      <c r="G1502" s="8" t="s">
        <v>727</v>
      </c>
      <c r="H1502" s="1">
        <v>83771</v>
      </c>
      <c r="I1502" s="10" t="s">
        <v>14361</v>
      </c>
      <c r="J1502" s="10" t="s">
        <v>2559</v>
      </c>
    </row>
    <row r="1503" spans="6:10" x14ac:dyDescent="0.25">
      <c r="F1503" s="8" t="s">
        <v>8</v>
      </c>
      <c r="G1503" s="8" t="s">
        <v>867</v>
      </c>
      <c r="H1503" s="1">
        <v>83772</v>
      </c>
      <c r="I1503" s="10" t="s">
        <v>14362</v>
      </c>
      <c r="J1503" s="10" t="s">
        <v>2559</v>
      </c>
    </row>
    <row r="1504" spans="6:10" x14ac:dyDescent="0.25">
      <c r="F1504" s="8" t="s">
        <v>8</v>
      </c>
      <c r="G1504" s="8" t="s">
        <v>1007</v>
      </c>
      <c r="H1504" s="1">
        <v>83773</v>
      </c>
      <c r="I1504" s="10" t="s">
        <v>14363</v>
      </c>
      <c r="J1504" s="10" t="s">
        <v>2559</v>
      </c>
    </row>
    <row r="1505" spans="6:10" x14ac:dyDescent="0.25">
      <c r="F1505" s="8" t="s">
        <v>8</v>
      </c>
      <c r="G1505" s="8" t="s">
        <v>1147</v>
      </c>
      <c r="H1505" s="1">
        <v>83774</v>
      </c>
      <c r="I1505" s="10" t="s">
        <v>14364</v>
      </c>
      <c r="J1505" s="10" t="s">
        <v>2559</v>
      </c>
    </row>
    <row r="1506" spans="6:10" x14ac:dyDescent="0.25">
      <c r="F1506" s="8" t="s">
        <v>8</v>
      </c>
      <c r="G1506" s="8" t="s">
        <v>1287</v>
      </c>
      <c r="H1506" s="1">
        <v>83775</v>
      </c>
      <c r="I1506" s="10" t="s">
        <v>14365</v>
      </c>
      <c r="J1506" s="10" t="s">
        <v>2559</v>
      </c>
    </row>
    <row r="1507" spans="6:10" x14ac:dyDescent="0.25">
      <c r="F1507" s="8" t="s">
        <v>8</v>
      </c>
      <c r="G1507" s="8" t="s">
        <v>1427</v>
      </c>
      <c r="H1507" s="1">
        <v>83776</v>
      </c>
      <c r="I1507" s="10" t="s">
        <v>14366</v>
      </c>
      <c r="J1507" s="10" t="s">
        <v>2559</v>
      </c>
    </row>
    <row r="1508" spans="6:10" x14ac:dyDescent="0.25">
      <c r="F1508" s="8" t="s">
        <v>8</v>
      </c>
      <c r="G1508" s="8" t="s">
        <v>91</v>
      </c>
      <c r="H1508" s="1">
        <v>83777</v>
      </c>
      <c r="I1508" s="10" t="s">
        <v>14367</v>
      </c>
      <c r="J1508" s="10" t="s">
        <v>2559</v>
      </c>
    </row>
    <row r="1509" spans="6:10" x14ac:dyDescent="0.25">
      <c r="F1509" s="8" t="s">
        <v>8</v>
      </c>
      <c r="G1509" s="8" t="s">
        <v>21</v>
      </c>
      <c r="H1509" s="1">
        <v>83778</v>
      </c>
      <c r="I1509" s="10" t="s">
        <v>14368</v>
      </c>
      <c r="J1509" s="10" t="s">
        <v>2559</v>
      </c>
    </row>
    <row r="1510" spans="6:10" x14ac:dyDescent="0.25">
      <c r="F1510" s="8" t="s">
        <v>8</v>
      </c>
      <c r="G1510" s="8" t="s">
        <v>308</v>
      </c>
      <c r="H1510" s="1">
        <v>83779</v>
      </c>
      <c r="I1510" s="10" t="s">
        <v>14369</v>
      </c>
      <c r="J1510" s="10" t="s">
        <v>2559</v>
      </c>
    </row>
    <row r="1511" spans="6:10" x14ac:dyDescent="0.25">
      <c r="F1511" s="8" t="s">
        <v>8</v>
      </c>
      <c r="G1511" s="8" t="s">
        <v>448</v>
      </c>
      <c r="H1511" s="1">
        <v>83780</v>
      </c>
      <c r="I1511" s="10" t="s">
        <v>14370</v>
      </c>
      <c r="J1511" s="10" t="s">
        <v>2559</v>
      </c>
    </row>
    <row r="1512" spans="6:10" x14ac:dyDescent="0.25">
      <c r="F1512" s="8" t="s">
        <v>8</v>
      </c>
      <c r="G1512" s="8" t="s">
        <v>588</v>
      </c>
      <c r="H1512" s="1">
        <v>83781</v>
      </c>
      <c r="I1512" s="10" t="s">
        <v>14371</v>
      </c>
      <c r="J1512" s="10" t="s">
        <v>2559</v>
      </c>
    </row>
    <row r="1513" spans="6:10" x14ac:dyDescent="0.25">
      <c r="F1513" s="8" t="s">
        <v>8</v>
      </c>
      <c r="G1513" s="8" t="s">
        <v>728</v>
      </c>
      <c r="H1513" s="1">
        <v>83782</v>
      </c>
      <c r="I1513" s="10" t="s">
        <v>14372</v>
      </c>
      <c r="J1513" s="10" t="s">
        <v>2559</v>
      </c>
    </row>
    <row r="1514" spans="6:10" x14ac:dyDescent="0.25">
      <c r="F1514" s="8" t="s">
        <v>8</v>
      </c>
      <c r="G1514" s="8" t="s">
        <v>868</v>
      </c>
      <c r="H1514" s="1">
        <v>83783</v>
      </c>
      <c r="I1514" s="10" t="s">
        <v>14373</v>
      </c>
      <c r="J1514" s="10" t="s">
        <v>2559</v>
      </c>
    </row>
    <row r="1515" spans="6:10" x14ac:dyDescent="0.25">
      <c r="F1515" s="8" t="s">
        <v>8</v>
      </c>
      <c r="G1515" s="8" t="s">
        <v>1008</v>
      </c>
      <c r="H1515" s="1">
        <v>83784</v>
      </c>
      <c r="I1515" s="10" t="s">
        <v>14374</v>
      </c>
      <c r="J1515" s="10" t="s">
        <v>2559</v>
      </c>
    </row>
    <row r="1516" spans="6:10" x14ac:dyDescent="0.25">
      <c r="F1516" s="8" t="s">
        <v>8</v>
      </c>
      <c r="G1516" s="8" t="s">
        <v>1148</v>
      </c>
      <c r="H1516" s="1">
        <v>83785</v>
      </c>
      <c r="I1516" s="10" t="s">
        <v>14375</v>
      </c>
      <c r="J1516" s="10" t="s">
        <v>2559</v>
      </c>
    </row>
    <row r="1517" spans="6:10" x14ac:dyDescent="0.25">
      <c r="F1517" s="8" t="s">
        <v>8</v>
      </c>
      <c r="G1517" s="8" t="s">
        <v>1288</v>
      </c>
      <c r="H1517" s="1">
        <v>83786</v>
      </c>
      <c r="I1517" s="10" t="s">
        <v>14376</v>
      </c>
      <c r="J1517" s="10" t="s">
        <v>2559</v>
      </c>
    </row>
    <row r="1518" spans="6:10" x14ac:dyDescent="0.25">
      <c r="F1518" s="8" t="s">
        <v>8</v>
      </c>
      <c r="G1518" s="8" t="s">
        <v>1428</v>
      </c>
      <c r="H1518" s="1">
        <v>83787</v>
      </c>
      <c r="I1518" s="10" t="s">
        <v>14377</v>
      </c>
      <c r="J1518" s="10" t="s">
        <v>2559</v>
      </c>
    </row>
    <row r="1519" spans="6:10" x14ac:dyDescent="0.25">
      <c r="F1519" s="8" t="s">
        <v>8</v>
      </c>
      <c r="G1519" s="8" t="s">
        <v>92</v>
      </c>
      <c r="H1519" s="1">
        <v>83788</v>
      </c>
      <c r="I1519" s="10" t="s">
        <v>14378</v>
      </c>
      <c r="J1519" s="10" t="s">
        <v>2559</v>
      </c>
    </row>
    <row r="1520" spans="6:10" x14ac:dyDescent="0.25">
      <c r="F1520" s="8" t="s">
        <v>8</v>
      </c>
      <c r="G1520" s="8" t="s">
        <v>22</v>
      </c>
      <c r="H1520" s="1">
        <v>83789</v>
      </c>
      <c r="I1520" s="10" t="s">
        <v>14379</v>
      </c>
      <c r="J1520" s="10" t="s">
        <v>2559</v>
      </c>
    </row>
    <row r="1521" spans="6:10" x14ac:dyDescent="0.25">
      <c r="F1521" s="8" t="s">
        <v>8</v>
      </c>
      <c r="G1521" s="8" t="s">
        <v>1621</v>
      </c>
      <c r="H1521" s="1">
        <v>83790</v>
      </c>
      <c r="I1521" s="10" t="s">
        <v>14380</v>
      </c>
      <c r="J1521" s="10" t="s">
        <v>2559</v>
      </c>
    </row>
    <row r="1522" spans="6:10" x14ac:dyDescent="0.25">
      <c r="F1522" s="8" t="s">
        <v>8</v>
      </c>
      <c r="G1522" s="8" t="s">
        <v>1622</v>
      </c>
      <c r="H1522" s="1">
        <v>83791</v>
      </c>
      <c r="I1522" s="10" t="s">
        <v>14381</v>
      </c>
      <c r="J1522" s="10" t="s">
        <v>2559</v>
      </c>
    </row>
    <row r="1523" spans="6:10" x14ac:dyDescent="0.25">
      <c r="F1523" s="8" t="s">
        <v>8</v>
      </c>
      <c r="G1523" s="8" t="s">
        <v>1623</v>
      </c>
      <c r="H1523" s="1">
        <v>83792</v>
      </c>
      <c r="I1523" s="10" t="s">
        <v>14382</v>
      </c>
      <c r="J1523" s="10" t="s">
        <v>2559</v>
      </c>
    </row>
    <row r="1524" spans="6:10" x14ac:dyDescent="0.25">
      <c r="F1524" s="8" t="s">
        <v>8</v>
      </c>
      <c r="G1524" s="8" t="s">
        <v>1624</v>
      </c>
      <c r="H1524" s="1">
        <v>83793</v>
      </c>
      <c r="I1524" s="10" t="s">
        <v>14383</v>
      </c>
      <c r="J1524" s="10" t="s">
        <v>2559</v>
      </c>
    </row>
    <row r="1525" spans="6:10" x14ac:dyDescent="0.25">
      <c r="F1525" s="8" t="s">
        <v>8</v>
      </c>
      <c r="G1525" s="8" t="s">
        <v>1625</v>
      </c>
      <c r="H1525" s="1">
        <v>83794</v>
      </c>
      <c r="I1525" s="10" t="s">
        <v>14384</v>
      </c>
      <c r="J1525" s="10" t="s">
        <v>2559</v>
      </c>
    </row>
    <row r="1526" spans="6:10" x14ac:dyDescent="0.25">
      <c r="F1526" s="8" t="s">
        <v>8</v>
      </c>
      <c r="G1526" s="8" t="s">
        <v>1626</v>
      </c>
      <c r="H1526" s="1">
        <v>83795</v>
      </c>
      <c r="I1526" s="10" t="s">
        <v>14385</v>
      </c>
      <c r="J1526" s="10" t="s">
        <v>2559</v>
      </c>
    </row>
    <row r="1527" spans="6:10" x14ac:dyDescent="0.25">
      <c r="F1527" s="8" t="s">
        <v>8</v>
      </c>
      <c r="G1527" s="8" t="s">
        <v>1627</v>
      </c>
      <c r="H1527" s="1">
        <v>83796</v>
      </c>
      <c r="I1527" s="10" t="s">
        <v>14386</v>
      </c>
      <c r="J1527" s="10" t="s">
        <v>2559</v>
      </c>
    </row>
    <row r="1528" spans="6:10" x14ac:dyDescent="0.25">
      <c r="F1528" s="8" t="s">
        <v>8</v>
      </c>
      <c r="G1528" s="8" t="s">
        <v>1628</v>
      </c>
      <c r="H1528" s="1">
        <v>83797</v>
      </c>
      <c r="I1528" s="10" t="s">
        <v>14387</v>
      </c>
      <c r="J1528" s="10" t="s">
        <v>2559</v>
      </c>
    </row>
    <row r="1529" spans="6:10" x14ac:dyDescent="0.25">
      <c r="F1529" s="8" t="s">
        <v>8</v>
      </c>
      <c r="G1529" s="8" t="s">
        <v>1629</v>
      </c>
      <c r="H1529" s="1">
        <v>83798</v>
      </c>
      <c r="I1529" s="10" t="s">
        <v>14388</v>
      </c>
      <c r="J1529" s="10" t="s">
        <v>2559</v>
      </c>
    </row>
    <row r="1530" spans="6:10" x14ac:dyDescent="0.25">
      <c r="F1530" s="8" t="s">
        <v>8</v>
      </c>
      <c r="G1530" s="8" t="s">
        <v>1630</v>
      </c>
      <c r="H1530" s="1">
        <v>83799</v>
      </c>
      <c r="I1530" s="10" t="s">
        <v>14389</v>
      </c>
      <c r="J1530" s="10" t="s">
        <v>2559</v>
      </c>
    </row>
    <row r="1531" spans="6:10" x14ac:dyDescent="0.25">
      <c r="F1531" s="8" t="s">
        <v>8</v>
      </c>
      <c r="G1531" s="8" t="s">
        <v>1631</v>
      </c>
      <c r="H1531" s="1">
        <v>83800</v>
      </c>
      <c r="I1531" s="10" t="s">
        <v>14390</v>
      </c>
      <c r="J1531" s="10" t="s">
        <v>2559</v>
      </c>
    </row>
    <row r="1532" spans="6:10" x14ac:dyDescent="0.25">
      <c r="F1532" s="8" t="s">
        <v>8</v>
      </c>
      <c r="G1532" s="8" t="s">
        <v>1731</v>
      </c>
      <c r="H1532" s="1">
        <v>83801</v>
      </c>
      <c r="I1532" s="10" t="s">
        <v>14391</v>
      </c>
      <c r="J1532" s="10" t="s">
        <v>2559</v>
      </c>
    </row>
    <row r="1533" spans="6:10" x14ac:dyDescent="0.25">
      <c r="F1533" s="8" t="s">
        <v>8</v>
      </c>
      <c r="G1533" s="8" t="s">
        <v>1732</v>
      </c>
      <c r="H1533" s="1">
        <v>83802</v>
      </c>
      <c r="I1533" s="10" t="s">
        <v>14392</v>
      </c>
      <c r="J1533" s="10" t="s">
        <v>2559</v>
      </c>
    </row>
    <row r="1534" spans="6:10" x14ac:dyDescent="0.25">
      <c r="F1534" s="8" t="s">
        <v>8</v>
      </c>
      <c r="G1534" s="8" t="s">
        <v>1733</v>
      </c>
      <c r="H1534" s="1">
        <v>83803</v>
      </c>
      <c r="I1534" s="10" t="s">
        <v>14393</v>
      </c>
      <c r="J1534" s="10" t="s">
        <v>2559</v>
      </c>
    </row>
    <row r="1535" spans="6:10" x14ac:dyDescent="0.25">
      <c r="F1535" s="8" t="s">
        <v>8</v>
      </c>
      <c r="G1535" s="8" t="s">
        <v>1734</v>
      </c>
      <c r="H1535" s="1">
        <v>83804</v>
      </c>
      <c r="I1535" s="10" t="s">
        <v>14394</v>
      </c>
      <c r="J1535" s="10" t="s">
        <v>2559</v>
      </c>
    </row>
    <row r="1536" spans="6:10" x14ac:dyDescent="0.25">
      <c r="F1536" s="8" t="s">
        <v>8</v>
      </c>
      <c r="G1536" s="8" t="s">
        <v>1735</v>
      </c>
      <c r="H1536" s="1">
        <v>83805</v>
      </c>
      <c r="I1536" s="10" t="s">
        <v>14395</v>
      </c>
      <c r="J1536" s="10" t="s">
        <v>2559</v>
      </c>
    </row>
    <row r="1537" spans="6:10" x14ac:dyDescent="0.25">
      <c r="F1537" s="8" t="s">
        <v>8</v>
      </c>
      <c r="G1537" s="8" t="s">
        <v>1736</v>
      </c>
      <c r="H1537" s="1">
        <v>83806</v>
      </c>
      <c r="I1537" s="10" t="s">
        <v>14396</v>
      </c>
      <c r="J1537" s="10" t="s">
        <v>2559</v>
      </c>
    </row>
    <row r="1538" spans="6:10" x14ac:dyDescent="0.25">
      <c r="F1538" s="8" t="s">
        <v>8</v>
      </c>
      <c r="G1538" s="8" t="s">
        <v>1737</v>
      </c>
      <c r="H1538" s="1">
        <v>83807</v>
      </c>
      <c r="I1538" s="10" t="s">
        <v>14397</v>
      </c>
      <c r="J1538" s="10" t="s">
        <v>2559</v>
      </c>
    </row>
    <row r="1539" spans="6:10" x14ac:dyDescent="0.25">
      <c r="F1539" s="8" t="s">
        <v>8</v>
      </c>
      <c r="G1539" s="8" t="s">
        <v>1738</v>
      </c>
      <c r="H1539" s="1">
        <v>83808</v>
      </c>
      <c r="I1539" s="10" t="s">
        <v>14398</v>
      </c>
      <c r="J1539" s="10" t="s">
        <v>2559</v>
      </c>
    </row>
    <row r="1540" spans="6:10" x14ac:dyDescent="0.25">
      <c r="F1540" s="8" t="s">
        <v>8</v>
      </c>
      <c r="G1540" s="8" t="s">
        <v>1739</v>
      </c>
      <c r="H1540" s="1">
        <v>83809</v>
      </c>
      <c r="I1540" s="10" t="s">
        <v>14399</v>
      </c>
      <c r="J1540" s="10" t="s">
        <v>2559</v>
      </c>
    </row>
    <row r="1541" spans="6:10" x14ac:dyDescent="0.25">
      <c r="F1541" s="8" t="s">
        <v>8</v>
      </c>
      <c r="G1541" s="8" t="s">
        <v>1740</v>
      </c>
      <c r="H1541" s="1">
        <v>83810</v>
      </c>
      <c r="I1541" s="10" t="s">
        <v>14400</v>
      </c>
      <c r="J1541" s="10" t="s">
        <v>2559</v>
      </c>
    </row>
    <row r="1542" spans="6:10" x14ac:dyDescent="0.25">
      <c r="F1542" s="8" t="s">
        <v>8</v>
      </c>
      <c r="G1542" s="8" t="s">
        <v>1741</v>
      </c>
      <c r="H1542" s="1">
        <v>83811</v>
      </c>
      <c r="I1542" s="10" t="s">
        <v>14401</v>
      </c>
      <c r="J1542" s="10" t="s">
        <v>2559</v>
      </c>
    </row>
    <row r="1543" spans="6:10" x14ac:dyDescent="0.25">
      <c r="F1543" s="8" t="s">
        <v>8</v>
      </c>
      <c r="G1543" s="8" t="s">
        <v>1841</v>
      </c>
      <c r="H1543" s="1">
        <v>83812</v>
      </c>
      <c r="I1543" s="10" t="s">
        <v>14402</v>
      </c>
      <c r="J1543" s="10" t="s">
        <v>2559</v>
      </c>
    </row>
    <row r="1544" spans="6:10" x14ac:dyDescent="0.25">
      <c r="F1544" s="8" t="s">
        <v>8</v>
      </c>
      <c r="G1544" s="8" t="s">
        <v>1842</v>
      </c>
      <c r="H1544" s="1">
        <v>83813</v>
      </c>
      <c r="I1544" s="10" t="s">
        <v>14403</v>
      </c>
      <c r="J1544" s="10" t="s">
        <v>2559</v>
      </c>
    </row>
    <row r="1545" spans="6:10" x14ac:dyDescent="0.25">
      <c r="F1545" s="8" t="s">
        <v>8</v>
      </c>
      <c r="G1545" s="8" t="s">
        <v>1843</v>
      </c>
      <c r="H1545" s="1">
        <v>83814</v>
      </c>
      <c r="I1545" s="10" t="s">
        <v>14404</v>
      </c>
      <c r="J1545" s="10" t="s">
        <v>2559</v>
      </c>
    </row>
    <row r="1546" spans="6:10" x14ac:dyDescent="0.25">
      <c r="F1546" s="8" t="s">
        <v>8</v>
      </c>
      <c r="G1546" s="8" t="s">
        <v>1844</v>
      </c>
      <c r="H1546" s="1">
        <v>83815</v>
      </c>
      <c r="I1546" s="10" t="s">
        <v>14405</v>
      </c>
      <c r="J1546" s="10" t="s">
        <v>2559</v>
      </c>
    </row>
    <row r="1547" spans="6:10" x14ac:dyDescent="0.25">
      <c r="F1547" s="8" t="s">
        <v>8</v>
      </c>
      <c r="G1547" s="8" t="s">
        <v>1845</v>
      </c>
      <c r="H1547" s="1">
        <v>83816</v>
      </c>
      <c r="I1547" s="10" t="s">
        <v>14406</v>
      </c>
      <c r="J1547" s="10" t="s">
        <v>2559</v>
      </c>
    </row>
    <row r="1548" spans="6:10" x14ac:dyDescent="0.25">
      <c r="F1548" s="8" t="s">
        <v>8</v>
      </c>
      <c r="G1548" s="8" t="s">
        <v>1846</v>
      </c>
      <c r="H1548" s="1">
        <v>83817</v>
      </c>
      <c r="I1548" s="10" t="s">
        <v>14407</v>
      </c>
      <c r="J1548" s="10" t="s">
        <v>2559</v>
      </c>
    </row>
    <row r="1549" spans="6:10" x14ac:dyDescent="0.25">
      <c r="F1549" s="8" t="s">
        <v>8</v>
      </c>
      <c r="G1549" s="8" t="s">
        <v>1847</v>
      </c>
      <c r="H1549" s="1">
        <v>83818</v>
      </c>
      <c r="I1549" s="10" t="s">
        <v>14408</v>
      </c>
      <c r="J1549" s="10" t="s">
        <v>2559</v>
      </c>
    </row>
    <row r="1550" spans="6:10" x14ac:dyDescent="0.25">
      <c r="F1550" s="8" t="s">
        <v>8</v>
      </c>
      <c r="G1550" s="8" t="s">
        <v>1848</v>
      </c>
      <c r="H1550" s="1">
        <v>83819</v>
      </c>
      <c r="I1550" s="10" t="s">
        <v>14409</v>
      </c>
      <c r="J1550" s="10" t="s">
        <v>2559</v>
      </c>
    </row>
    <row r="1551" spans="6:10" x14ac:dyDescent="0.25">
      <c r="F1551" s="8" t="s">
        <v>8</v>
      </c>
      <c r="G1551" s="8" t="s">
        <v>1849</v>
      </c>
      <c r="H1551" s="1">
        <v>83820</v>
      </c>
      <c r="I1551" s="10" t="s">
        <v>14410</v>
      </c>
      <c r="J1551" s="10" t="s">
        <v>2559</v>
      </c>
    </row>
    <row r="1552" spans="6:10" x14ac:dyDescent="0.25">
      <c r="F1552" s="8" t="s">
        <v>8</v>
      </c>
      <c r="G1552" s="8" t="s">
        <v>1850</v>
      </c>
      <c r="H1552" s="1">
        <v>83821</v>
      </c>
      <c r="I1552" s="10" t="s">
        <v>14411</v>
      </c>
      <c r="J1552" s="10" t="s">
        <v>2559</v>
      </c>
    </row>
    <row r="1553" spans="6:10" x14ac:dyDescent="0.25">
      <c r="F1553" s="8" t="s">
        <v>8</v>
      </c>
      <c r="G1553" s="8" t="s">
        <v>1851</v>
      </c>
      <c r="H1553" s="1">
        <v>83822</v>
      </c>
      <c r="I1553" s="10" t="s">
        <v>14412</v>
      </c>
      <c r="J1553" s="10" t="s">
        <v>2559</v>
      </c>
    </row>
    <row r="1554" spans="6:10" x14ac:dyDescent="0.25">
      <c r="F1554" s="8" t="s">
        <v>8</v>
      </c>
      <c r="G1554" s="8" t="s">
        <v>1951</v>
      </c>
      <c r="H1554" s="1">
        <v>83823</v>
      </c>
      <c r="I1554" s="10" t="s">
        <v>14413</v>
      </c>
      <c r="J1554" s="10" t="s">
        <v>2559</v>
      </c>
    </row>
    <row r="1555" spans="6:10" x14ac:dyDescent="0.25">
      <c r="F1555" s="8" t="s">
        <v>8</v>
      </c>
      <c r="G1555" s="8" t="s">
        <v>1952</v>
      </c>
      <c r="H1555" s="1">
        <v>83824</v>
      </c>
      <c r="I1555" s="10" t="s">
        <v>14414</v>
      </c>
      <c r="J1555" s="10" t="s">
        <v>2559</v>
      </c>
    </row>
    <row r="1556" spans="6:10" x14ac:dyDescent="0.25">
      <c r="F1556" s="8" t="s">
        <v>8</v>
      </c>
      <c r="G1556" s="8" t="s">
        <v>1953</v>
      </c>
      <c r="H1556" s="1">
        <v>83825</v>
      </c>
      <c r="I1556" s="10" t="s">
        <v>14415</v>
      </c>
      <c r="J1556" s="10" t="s">
        <v>2559</v>
      </c>
    </row>
    <row r="1557" spans="6:10" x14ac:dyDescent="0.25">
      <c r="F1557" s="8" t="s">
        <v>8</v>
      </c>
      <c r="G1557" s="8" t="s">
        <v>1954</v>
      </c>
      <c r="H1557" s="1">
        <v>83826</v>
      </c>
      <c r="I1557" s="10" t="s">
        <v>14416</v>
      </c>
      <c r="J1557" s="10" t="s">
        <v>2559</v>
      </c>
    </row>
    <row r="1558" spans="6:10" x14ac:dyDescent="0.25">
      <c r="F1558" s="8" t="s">
        <v>8</v>
      </c>
      <c r="G1558" s="8" t="s">
        <v>1955</v>
      </c>
      <c r="H1558" s="1">
        <v>83827</v>
      </c>
      <c r="I1558" s="10" t="s">
        <v>14417</v>
      </c>
      <c r="J1558" s="10" t="s">
        <v>2559</v>
      </c>
    </row>
    <row r="1559" spans="6:10" x14ac:dyDescent="0.25">
      <c r="F1559" s="8" t="s">
        <v>8</v>
      </c>
      <c r="G1559" s="8" t="s">
        <v>1956</v>
      </c>
      <c r="H1559" s="1">
        <v>83828</v>
      </c>
      <c r="I1559" s="10" t="s">
        <v>14418</v>
      </c>
      <c r="J1559" s="10" t="s">
        <v>2559</v>
      </c>
    </row>
    <row r="1560" spans="6:10" x14ac:dyDescent="0.25">
      <c r="F1560" s="8" t="s">
        <v>8</v>
      </c>
      <c r="G1560" s="8" t="s">
        <v>1957</v>
      </c>
      <c r="H1560" s="1">
        <v>83829</v>
      </c>
      <c r="I1560" s="10" t="s">
        <v>14419</v>
      </c>
      <c r="J1560" s="10" t="s">
        <v>2559</v>
      </c>
    </row>
    <row r="1561" spans="6:10" x14ac:dyDescent="0.25">
      <c r="F1561" s="8" t="s">
        <v>8</v>
      </c>
      <c r="G1561" s="8" t="s">
        <v>1958</v>
      </c>
      <c r="H1561" s="1">
        <v>83830</v>
      </c>
      <c r="I1561" s="10" t="s">
        <v>14420</v>
      </c>
      <c r="J1561" s="10" t="s">
        <v>2559</v>
      </c>
    </row>
    <row r="1562" spans="6:10" x14ac:dyDescent="0.25">
      <c r="F1562" s="8" t="s">
        <v>8</v>
      </c>
      <c r="G1562" s="8" t="s">
        <v>1959</v>
      </c>
      <c r="H1562" s="1">
        <v>83831</v>
      </c>
      <c r="I1562" s="10" t="s">
        <v>14421</v>
      </c>
      <c r="J1562" s="10" t="s">
        <v>2559</v>
      </c>
    </row>
    <row r="1563" spans="6:10" x14ac:dyDescent="0.25">
      <c r="F1563" s="8" t="s">
        <v>8</v>
      </c>
      <c r="G1563" s="8" t="s">
        <v>1960</v>
      </c>
      <c r="H1563" s="1">
        <v>83832</v>
      </c>
      <c r="I1563" s="10" t="s">
        <v>14422</v>
      </c>
      <c r="J1563" s="10" t="s">
        <v>2559</v>
      </c>
    </row>
    <row r="1564" spans="6:10" x14ac:dyDescent="0.25">
      <c r="F1564" s="8" t="s">
        <v>8</v>
      </c>
      <c r="G1564" s="8" t="s">
        <v>1961</v>
      </c>
      <c r="H1564" s="1">
        <v>83833</v>
      </c>
      <c r="I1564" s="10" t="s">
        <v>14423</v>
      </c>
      <c r="J1564" s="10" t="s">
        <v>2559</v>
      </c>
    </row>
    <row r="1565" spans="6:10" x14ac:dyDescent="0.25">
      <c r="F1565" s="8" t="s">
        <v>8</v>
      </c>
      <c r="G1565" s="8" t="s">
        <v>2061</v>
      </c>
      <c r="H1565" s="1">
        <v>83834</v>
      </c>
      <c r="I1565" s="10" t="s">
        <v>14424</v>
      </c>
      <c r="J1565" s="10" t="s">
        <v>2559</v>
      </c>
    </row>
    <row r="1566" spans="6:10" x14ac:dyDescent="0.25">
      <c r="F1566" s="8" t="s">
        <v>8</v>
      </c>
      <c r="G1566" s="8" t="s">
        <v>2062</v>
      </c>
      <c r="H1566" s="1">
        <v>83835</v>
      </c>
      <c r="I1566" s="10" t="s">
        <v>14425</v>
      </c>
      <c r="J1566" s="10" t="s">
        <v>2559</v>
      </c>
    </row>
    <row r="1567" spans="6:10" x14ac:dyDescent="0.25">
      <c r="F1567" s="8" t="s">
        <v>8</v>
      </c>
      <c r="G1567" s="8" t="s">
        <v>2063</v>
      </c>
      <c r="H1567" s="1">
        <v>83836</v>
      </c>
      <c r="I1567" s="10" t="s">
        <v>14426</v>
      </c>
      <c r="J1567" s="10" t="s">
        <v>2559</v>
      </c>
    </row>
    <row r="1568" spans="6:10" x14ac:dyDescent="0.25">
      <c r="F1568" s="8" t="s">
        <v>8</v>
      </c>
      <c r="G1568" s="8" t="s">
        <v>2064</v>
      </c>
      <c r="H1568" s="1">
        <v>83837</v>
      </c>
      <c r="I1568" s="10" t="s">
        <v>14427</v>
      </c>
      <c r="J1568" s="10" t="s">
        <v>2559</v>
      </c>
    </row>
    <row r="1569" spans="6:10" x14ac:dyDescent="0.25">
      <c r="F1569" s="8" t="s">
        <v>8</v>
      </c>
      <c r="G1569" s="8" t="s">
        <v>2065</v>
      </c>
      <c r="H1569" s="1">
        <v>83838</v>
      </c>
      <c r="I1569" s="10" t="s">
        <v>14428</v>
      </c>
      <c r="J1569" s="10" t="s">
        <v>2559</v>
      </c>
    </row>
    <row r="1570" spans="6:10" x14ac:dyDescent="0.25">
      <c r="F1570" s="8" t="s">
        <v>8</v>
      </c>
      <c r="G1570" s="8" t="s">
        <v>2066</v>
      </c>
      <c r="H1570" s="1">
        <v>83839</v>
      </c>
      <c r="I1570" s="10" t="s">
        <v>14429</v>
      </c>
      <c r="J1570" s="10" t="s">
        <v>2559</v>
      </c>
    </row>
    <row r="1571" spans="6:10" x14ac:dyDescent="0.25">
      <c r="F1571" s="8" t="s">
        <v>8</v>
      </c>
      <c r="G1571" s="8" t="s">
        <v>2067</v>
      </c>
      <c r="H1571" s="1">
        <v>83840</v>
      </c>
      <c r="I1571" s="10" t="s">
        <v>14430</v>
      </c>
      <c r="J1571" s="10" t="s">
        <v>2559</v>
      </c>
    </row>
    <row r="1572" spans="6:10" x14ac:dyDescent="0.25">
      <c r="F1572" s="8" t="s">
        <v>8</v>
      </c>
      <c r="G1572" s="8" t="s">
        <v>2068</v>
      </c>
      <c r="H1572" s="1">
        <v>83841</v>
      </c>
      <c r="I1572" s="10" t="s">
        <v>14431</v>
      </c>
      <c r="J1572" s="10" t="s">
        <v>2559</v>
      </c>
    </row>
    <row r="1573" spans="6:10" x14ac:dyDescent="0.25">
      <c r="F1573" s="8" t="s">
        <v>8</v>
      </c>
      <c r="G1573" s="8" t="s">
        <v>2069</v>
      </c>
      <c r="H1573" s="1">
        <v>83842</v>
      </c>
      <c r="I1573" s="10" t="s">
        <v>14432</v>
      </c>
      <c r="J1573" s="10" t="s">
        <v>2559</v>
      </c>
    </row>
    <row r="1574" spans="6:10" x14ac:dyDescent="0.25">
      <c r="F1574" s="8" t="s">
        <v>8</v>
      </c>
      <c r="G1574" s="8" t="s">
        <v>2070</v>
      </c>
      <c r="H1574" s="1">
        <v>83843</v>
      </c>
      <c r="I1574" s="10" t="s">
        <v>14433</v>
      </c>
      <c r="J1574" s="10" t="s">
        <v>2559</v>
      </c>
    </row>
    <row r="1575" spans="6:10" x14ac:dyDescent="0.25">
      <c r="F1575" s="8" t="s">
        <v>8</v>
      </c>
      <c r="G1575" s="8" t="s">
        <v>2071</v>
      </c>
      <c r="H1575" s="1">
        <v>83844</v>
      </c>
      <c r="I1575" s="10" t="s">
        <v>14434</v>
      </c>
      <c r="J1575" s="10" t="s">
        <v>2559</v>
      </c>
    </row>
    <row r="1576" spans="6:10" x14ac:dyDescent="0.25">
      <c r="F1576" s="8" t="s">
        <v>8</v>
      </c>
      <c r="G1576" s="8" t="s">
        <v>2171</v>
      </c>
      <c r="H1576" s="1">
        <v>83845</v>
      </c>
      <c r="I1576" s="10" t="s">
        <v>14435</v>
      </c>
      <c r="J1576" s="10" t="s">
        <v>2559</v>
      </c>
    </row>
    <row r="1577" spans="6:10" x14ac:dyDescent="0.25">
      <c r="F1577" s="8" t="s">
        <v>8</v>
      </c>
      <c r="G1577" s="8" t="s">
        <v>2172</v>
      </c>
      <c r="H1577" s="1">
        <v>83846</v>
      </c>
      <c r="I1577" s="10" t="s">
        <v>14436</v>
      </c>
      <c r="J1577" s="10" t="s">
        <v>2559</v>
      </c>
    </row>
    <row r="1578" spans="6:10" x14ac:dyDescent="0.25">
      <c r="F1578" s="8" t="s">
        <v>8</v>
      </c>
      <c r="G1578" s="8" t="s">
        <v>2173</v>
      </c>
      <c r="H1578" s="1">
        <v>83847</v>
      </c>
      <c r="I1578" s="10" t="s">
        <v>14437</v>
      </c>
      <c r="J1578" s="10" t="s">
        <v>2559</v>
      </c>
    </row>
    <row r="1579" spans="6:10" x14ac:dyDescent="0.25">
      <c r="F1579" s="8" t="s">
        <v>8</v>
      </c>
      <c r="G1579" s="8" t="s">
        <v>2174</v>
      </c>
      <c r="H1579" s="1">
        <v>83848</v>
      </c>
      <c r="I1579" s="10" t="s">
        <v>14438</v>
      </c>
      <c r="J1579" s="10" t="s">
        <v>2559</v>
      </c>
    </row>
    <row r="1580" spans="6:10" x14ac:dyDescent="0.25">
      <c r="F1580" s="8" t="s">
        <v>8</v>
      </c>
      <c r="G1580" s="8" t="s">
        <v>2175</v>
      </c>
      <c r="H1580" s="1">
        <v>83849</v>
      </c>
      <c r="I1580" s="10" t="s">
        <v>14439</v>
      </c>
      <c r="J1580" s="10" t="s">
        <v>2559</v>
      </c>
    </row>
    <row r="1581" spans="6:10" x14ac:dyDescent="0.25">
      <c r="F1581" s="8" t="s">
        <v>8</v>
      </c>
      <c r="G1581" s="8" t="s">
        <v>2176</v>
      </c>
      <c r="H1581" s="1">
        <v>83850</v>
      </c>
      <c r="I1581" s="10" t="s">
        <v>14440</v>
      </c>
      <c r="J1581" s="10" t="s">
        <v>2559</v>
      </c>
    </row>
    <row r="1582" spans="6:10" x14ac:dyDescent="0.25">
      <c r="F1582" s="8" t="s">
        <v>8</v>
      </c>
      <c r="G1582" s="8" t="s">
        <v>2177</v>
      </c>
      <c r="H1582" s="1">
        <v>83851</v>
      </c>
      <c r="I1582" s="10" t="s">
        <v>14441</v>
      </c>
      <c r="J1582" s="10" t="s">
        <v>2559</v>
      </c>
    </row>
    <row r="1583" spans="6:10" x14ac:dyDescent="0.25">
      <c r="F1583" s="8" t="s">
        <v>8</v>
      </c>
      <c r="G1583" s="8" t="s">
        <v>2178</v>
      </c>
      <c r="H1583" s="1">
        <v>83852</v>
      </c>
      <c r="I1583" s="10" t="s">
        <v>14442</v>
      </c>
      <c r="J1583" s="10" t="s">
        <v>2559</v>
      </c>
    </row>
    <row r="1584" spans="6:10" x14ac:dyDescent="0.25">
      <c r="F1584" s="8" t="s">
        <v>8</v>
      </c>
      <c r="G1584" s="8" t="s">
        <v>2179</v>
      </c>
      <c r="H1584" s="1">
        <v>83853</v>
      </c>
      <c r="I1584" s="10" t="s">
        <v>14443</v>
      </c>
      <c r="J1584" s="10" t="s">
        <v>2559</v>
      </c>
    </row>
    <row r="1585" spans="6:10" x14ac:dyDescent="0.25">
      <c r="F1585" s="8" t="s">
        <v>8</v>
      </c>
      <c r="G1585" s="8" t="s">
        <v>2180</v>
      </c>
      <c r="H1585" s="1">
        <v>83854</v>
      </c>
      <c r="I1585" s="10" t="s">
        <v>14444</v>
      </c>
      <c r="J1585" s="10" t="s">
        <v>2559</v>
      </c>
    </row>
    <row r="1586" spans="6:10" x14ac:dyDescent="0.25">
      <c r="F1586" s="8" t="s">
        <v>8</v>
      </c>
      <c r="G1586" s="8" t="s">
        <v>2181</v>
      </c>
      <c r="H1586" s="1">
        <v>83855</v>
      </c>
      <c r="I1586" s="10" t="s">
        <v>14445</v>
      </c>
      <c r="J1586" s="10" t="s">
        <v>2559</v>
      </c>
    </row>
    <row r="1587" spans="6:10" x14ac:dyDescent="0.25">
      <c r="F1587" s="8" t="s">
        <v>8</v>
      </c>
      <c r="G1587" s="8" t="s">
        <v>2281</v>
      </c>
      <c r="H1587" s="1">
        <v>83856</v>
      </c>
      <c r="I1587" s="10" t="s">
        <v>14446</v>
      </c>
      <c r="J1587" s="10" t="s">
        <v>2559</v>
      </c>
    </row>
    <row r="1588" spans="6:10" x14ac:dyDescent="0.25">
      <c r="F1588" s="8" t="s">
        <v>8</v>
      </c>
      <c r="G1588" s="8" t="s">
        <v>2282</v>
      </c>
      <c r="H1588" s="1">
        <v>83857</v>
      </c>
      <c r="I1588" s="10" t="s">
        <v>14447</v>
      </c>
      <c r="J1588" s="10" t="s">
        <v>2559</v>
      </c>
    </row>
    <row r="1589" spans="6:10" x14ac:dyDescent="0.25">
      <c r="F1589" s="8" t="s">
        <v>8</v>
      </c>
      <c r="G1589" s="8" t="s">
        <v>2283</v>
      </c>
      <c r="H1589" s="1">
        <v>83858</v>
      </c>
      <c r="I1589" s="10" t="s">
        <v>14448</v>
      </c>
      <c r="J1589" s="10" t="s">
        <v>2559</v>
      </c>
    </row>
    <row r="1590" spans="6:10" x14ac:dyDescent="0.25">
      <c r="F1590" s="8" t="s">
        <v>8</v>
      </c>
      <c r="G1590" s="8" t="s">
        <v>2284</v>
      </c>
      <c r="H1590" s="1">
        <v>83859</v>
      </c>
      <c r="I1590" s="10" t="s">
        <v>14449</v>
      </c>
      <c r="J1590" s="10" t="s">
        <v>2559</v>
      </c>
    </row>
    <row r="1591" spans="6:10" x14ac:dyDescent="0.25">
      <c r="F1591" s="8" t="s">
        <v>8</v>
      </c>
      <c r="G1591" s="8" t="s">
        <v>2285</v>
      </c>
      <c r="H1591" s="1">
        <v>83860</v>
      </c>
      <c r="I1591" s="10" t="s">
        <v>14450</v>
      </c>
      <c r="J1591" s="10" t="s">
        <v>2559</v>
      </c>
    </row>
    <row r="1592" spans="6:10" x14ac:dyDescent="0.25">
      <c r="F1592" s="8" t="s">
        <v>8</v>
      </c>
      <c r="G1592" s="8" t="s">
        <v>2286</v>
      </c>
      <c r="H1592" s="1">
        <v>83861</v>
      </c>
      <c r="I1592" s="10" t="s">
        <v>14451</v>
      </c>
      <c r="J1592" s="10" t="s">
        <v>2559</v>
      </c>
    </row>
    <row r="1593" spans="6:10" x14ac:dyDescent="0.25">
      <c r="F1593" s="8" t="s">
        <v>8</v>
      </c>
      <c r="G1593" s="8" t="s">
        <v>2287</v>
      </c>
      <c r="H1593" s="1">
        <v>83862</v>
      </c>
      <c r="I1593" s="10" t="s">
        <v>14452</v>
      </c>
      <c r="J1593" s="10" t="s">
        <v>2559</v>
      </c>
    </row>
    <row r="1594" spans="6:10" x14ac:dyDescent="0.25">
      <c r="F1594" s="8" t="s">
        <v>8</v>
      </c>
      <c r="G1594" s="8" t="s">
        <v>2288</v>
      </c>
      <c r="H1594" s="1">
        <v>83863</v>
      </c>
      <c r="I1594" s="10" t="s">
        <v>14453</v>
      </c>
      <c r="J1594" s="10" t="s">
        <v>2559</v>
      </c>
    </row>
    <row r="1595" spans="6:10" x14ac:dyDescent="0.25">
      <c r="F1595" s="8" t="s">
        <v>8</v>
      </c>
      <c r="G1595" s="8" t="s">
        <v>2289</v>
      </c>
      <c r="H1595" s="1">
        <v>83864</v>
      </c>
      <c r="I1595" s="10" t="s">
        <v>14454</v>
      </c>
      <c r="J1595" s="10" t="s">
        <v>2559</v>
      </c>
    </row>
    <row r="1596" spans="6:10" x14ac:dyDescent="0.25">
      <c r="F1596" s="8" t="s">
        <v>8</v>
      </c>
      <c r="G1596" s="8" t="s">
        <v>2290</v>
      </c>
      <c r="H1596" s="1">
        <v>83865</v>
      </c>
      <c r="I1596" s="10" t="s">
        <v>14455</v>
      </c>
      <c r="J1596" s="10" t="s">
        <v>2559</v>
      </c>
    </row>
    <row r="1597" spans="6:10" x14ac:dyDescent="0.25">
      <c r="F1597" s="8" t="s">
        <v>8</v>
      </c>
      <c r="G1597" s="8" t="s">
        <v>2291</v>
      </c>
      <c r="H1597" s="1">
        <v>83866</v>
      </c>
      <c r="I1597" s="10" t="s">
        <v>14456</v>
      </c>
      <c r="J1597" s="10" t="s">
        <v>2559</v>
      </c>
    </row>
    <row r="1598" spans="6:10" x14ac:dyDescent="0.25">
      <c r="F1598" s="8" t="s">
        <v>8</v>
      </c>
      <c r="G1598" s="8" t="s">
        <v>2391</v>
      </c>
      <c r="H1598" s="1">
        <v>83867</v>
      </c>
      <c r="I1598" s="10" t="s">
        <v>14457</v>
      </c>
      <c r="J1598" s="10" t="s">
        <v>2559</v>
      </c>
    </row>
    <row r="1599" spans="6:10" x14ac:dyDescent="0.25">
      <c r="F1599" s="8" t="s">
        <v>8</v>
      </c>
      <c r="G1599" s="8" t="s">
        <v>2392</v>
      </c>
      <c r="H1599" s="1">
        <v>83868</v>
      </c>
      <c r="I1599" s="10" t="s">
        <v>14458</v>
      </c>
      <c r="J1599" s="10" t="s">
        <v>2559</v>
      </c>
    </row>
    <row r="1600" spans="6:10" x14ac:dyDescent="0.25">
      <c r="F1600" s="8" t="s">
        <v>8</v>
      </c>
      <c r="G1600" s="8" t="s">
        <v>2393</v>
      </c>
      <c r="H1600" s="1">
        <v>83869</v>
      </c>
      <c r="I1600" s="10" t="s">
        <v>14459</v>
      </c>
      <c r="J1600" s="10" t="s">
        <v>2559</v>
      </c>
    </row>
    <row r="1601" spans="6:10" x14ac:dyDescent="0.25">
      <c r="F1601" s="8" t="s">
        <v>8</v>
      </c>
      <c r="G1601" s="8" t="s">
        <v>2394</v>
      </c>
      <c r="H1601" s="1">
        <v>83870</v>
      </c>
      <c r="I1601" s="10" t="s">
        <v>14460</v>
      </c>
      <c r="J1601" s="10" t="s">
        <v>2559</v>
      </c>
    </row>
    <row r="1602" spans="6:10" x14ac:dyDescent="0.25">
      <c r="F1602" s="8" t="s">
        <v>8</v>
      </c>
      <c r="G1602" s="8" t="s">
        <v>2395</v>
      </c>
      <c r="H1602" s="1">
        <v>83871</v>
      </c>
      <c r="I1602" s="10" t="s">
        <v>14461</v>
      </c>
      <c r="J1602" s="10" t="s">
        <v>2559</v>
      </c>
    </row>
    <row r="1603" spans="6:10" x14ac:dyDescent="0.25">
      <c r="F1603" s="8" t="s">
        <v>8</v>
      </c>
      <c r="G1603" s="8" t="s">
        <v>2396</v>
      </c>
      <c r="H1603" s="1">
        <v>83872</v>
      </c>
      <c r="I1603" s="10" t="s">
        <v>14462</v>
      </c>
      <c r="J1603" s="10" t="s">
        <v>2559</v>
      </c>
    </row>
    <row r="1604" spans="6:10" x14ac:dyDescent="0.25">
      <c r="F1604" s="8" t="s">
        <v>8</v>
      </c>
      <c r="G1604" s="9" t="s">
        <v>2397</v>
      </c>
      <c r="H1604" s="1">
        <v>83873</v>
      </c>
      <c r="I1604" s="10" t="s">
        <v>14463</v>
      </c>
      <c r="J1604" s="10" t="s">
        <v>2559</v>
      </c>
    </row>
    <row r="1605" spans="6:10" x14ac:dyDescent="0.25">
      <c r="F1605" s="8" t="s">
        <v>8</v>
      </c>
      <c r="G1605" s="8" t="s">
        <v>2398</v>
      </c>
      <c r="H1605" s="1">
        <v>83874</v>
      </c>
      <c r="I1605" s="10" t="s">
        <v>14464</v>
      </c>
      <c r="J1605" s="10" t="s">
        <v>2559</v>
      </c>
    </row>
    <row r="1606" spans="6:10" x14ac:dyDescent="0.25">
      <c r="F1606" s="8" t="s">
        <v>8</v>
      </c>
      <c r="G1606" s="8" t="s">
        <v>2399</v>
      </c>
      <c r="H1606" s="1">
        <v>83875</v>
      </c>
      <c r="I1606" s="10" t="s">
        <v>14465</v>
      </c>
      <c r="J1606" s="10" t="s">
        <v>2559</v>
      </c>
    </row>
    <row r="1607" spans="6:10" x14ac:dyDescent="0.25">
      <c r="F1607" s="8" t="s">
        <v>8</v>
      </c>
      <c r="G1607" s="8" t="s">
        <v>2400</v>
      </c>
      <c r="H1607" s="1">
        <v>83876</v>
      </c>
      <c r="I1607" s="10" t="s">
        <v>14466</v>
      </c>
      <c r="J1607" s="10" t="s">
        <v>2559</v>
      </c>
    </row>
    <row r="1608" spans="6:10" x14ac:dyDescent="0.25">
      <c r="F1608" s="8" t="s">
        <v>8</v>
      </c>
      <c r="G1608" s="8" t="s">
        <v>2401</v>
      </c>
      <c r="H1608" s="1">
        <v>83877</v>
      </c>
      <c r="I1608" s="10" t="s">
        <v>14467</v>
      </c>
      <c r="J1608" s="10" t="s">
        <v>2559</v>
      </c>
    </row>
    <row r="1609" spans="6:10" x14ac:dyDescent="0.25">
      <c r="F1609" s="8" t="s">
        <v>8</v>
      </c>
      <c r="G1609" s="8" t="s">
        <v>2501</v>
      </c>
      <c r="H1609" s="1">
        <v>83878</v>
      </c>
      <c r="I1609" s="10" t="s">
        <v>14468</v>
      </c>
      <c r="J1609" s="10" t="s">
        <v>2559</v>
      </c>
    </row>
    <row r="1610" spans="6:10" x14ac:dyDescent="0.25">
      <c r="F1610" s="8" t="s">
        <v>8</v>
      </c>
      <c r="G1610" s="8" t="s">
        <v>2502</v>
      </c>
      <c r="H1610" s="1">
        <v>83879</v>
      </c>
      <c r="I1610" s="10" t="s">
        <v>14469</v>
      </c>
      <c r="J1610" s="10" t="s">
        <v>2559</v>
      </c>
    </row>
    <row r="1611" spans="6:10" x14ac:dyDescent="0.25">
      <c r="F1611" s="8" t="s">
        <v>8</v>
      </c>
      <c r="G1611" s="8" t="s">
        <v>2503</v>
      </c>
      <c r="H1611" s="1">
        <v>83880</v>
      </c>
      <c r="I1611" s="10" t="s">
        <v>14470</v>
      </c>
      <c r="J1611" s="10" t="s">
        <v>2559</v>
      </c>
    </row>
    <row r="1612" spans="6:10" x14ac:dyDescent="0.25">
      <c r="F1612" s="8" t="s">
        <v>8</v>
      </c>
      <c r="G1612" s="8" t="s">
        <v>2504</v>
      </c>
      <c r="H1612" s="1">
        <v>83881</v>
      </c>
      <c r="I1612" s="10" t="s">
        <v>14471</v>
      </c>
      <c r="J1612" s="10" t="s">
        <v>2559</v>
      </c>
    </row>
    <row r="1613" spans="6:10" x14ac:dyDescent="0.25">
      <c r="F1613" s="8" t="s">
        <v>8</v>
      </c>
      <c r="G1613" s="8" t="s">
        <v>2505</v>
      </c>
      <c r="H1613" s="1">
        <v>83882</v>
      </c>
      <c r="I1613" s="10" t="s">
        <v>14472</v>
      </c>
      <c r="J1613" s="10" t="s">
        <v>2559</v>
      </c>
    </row>
    <row r="1614" spans="6:10" x14ac:dyDescent="0.25">
      <c r="F1614" s="8" t="s">
        <v>8</v>
      </c>
      <c r="G1614" s="8" t="s">
        <v>2506</v>
      </c>
      <c r="H1614" s="1">
        <v>83883</v>
      </c>
      <c r="I1614" s="10" t="s">
        <v>14473</v>
      </c>
      <c r="J1614" s="10" t="s">
        <v>2559</v>
      </c>
    </row>
    <row r="1615" spans="6:10" x14ac:dyDescent="0.25">
      <c r="F1615" s="8" t="s">
        <v>8</v>
      </c>
      <c r="G1615" s="8" t="s">
        <v>2507</v>
      </c>
      <c r="H1615" s="1">
        <v>83884</v>
      </c>
      <c r="I1615" s="10" t="s">
        <v>14474</v>
      </c>
      <c r="J1615" s="10" t="s">
        <v>2559</v>
      </c>
    </row>
    <row r="1616" spans="6:10" x14ac:dyDescent="0.25">
      <c r="F1616" s="8" t="s">
        <v>8</v>
      </c>
      <c r="G1616" s="8" t="s">
        <v>2508</v>
      </c>
      <c r="H1616" s="1">
        <v>83885</v>
      </c>
      <c r="I1616" s="10" t="s">
        <v>14475</v>
      </c>
      <c r="J1616" s="10" t="s">
        <v>2559</v>
      </c>
    </row>
    <row r="1617" spans="6:10" x14ac:dyDescent="0.25">
      <c r="F1617" s="8" t="s">
        <v>8</v>
      </c>
      <c r="G1617" s="8" t="s">
        <v>2509</v>
      </c>
      <c r="H1617" s="1">
        <v>83886</v>
      </c>
      <c r="I1617" s="10" t="s">
        <v>14476</v>
      </c>
      <c r="J1617" s="10" t="s">
        <v>2559</v>
      </c>
    </row>
    <row r="1618" spans="6:10" x14ac:dyDescent="0.25">
      <c r="F1618" s="8" t="s">
        <v>8</v>
      </c>
      <c r="G1618" s="8" t="s">
        <v>2510</v>
      </c>
      <c r="H1618" s="1">
        <v>83887</v>
      </c>
      <c r="I1618" s="10" t="s">
        <v>14477</v>
      </c>
      <c r="J1618" s="10" t="s">
        <v>2559</v>
      </c>
    </row>
    <row r="1619" spans="6:10" x14ac:dyDescent="0.25">
      <c r="F1619" s="8" t="s">
        <v>8</v>
      </c>
      <c r="G1619" s="8" t="s">
        <v>2511</v>
      </c>
      <c r="H1619" s="1">
        <v>83888</v>
      </c>
      <c r="I1619" s="10" t="s">
        <v>14478</v>
      </c>
      <c r="J1619" s="10" t="s">
        <v>2559</v>
      </c>
    </row>
    <row r="1620" spans="6:10" x14ac:dyDescent="0.25">
      <c r="F1620" s="8" t="s">
        <v>8</v>
      </c>
      <c r="G1620" s="8" t="s">
        <v>309</v>
      </c>
      <c r="H1620" s="1">
        <v>83889</v>
      </c>
      <c r="I1620" s="10" t="s">
        <v>14479</v>
      </c>
      <c r="J1620" s="10" t="s">
        <v>2559</v>
      </c>
    </row>
    <row r="1621" spans="6:10" x14ac:dyDescent="0.25">
      <c r="F1621" s="8" t="s">
        <v>8</v>
      </c>
      <c r="G1621" s="8" t="s">
        <v>449</v>
      </c>
      <c r="H1621" s="1">
        <v>83890</v>
      </c>
      <c r="I1621" s="10" t="s">
        <v>14480</v>
      </c>
      <c r="J1621" s="10" t="s">
        <v>2559</v>
      </c>
    </row>
    <row r="1622" spans="6:10" x14ac:dyDescent="0.25">
      <c r="F1622" s="8" t="s">
        <v>8</v>
      </c>
      <c r="G1622" s="8" t="s">
        <v>589</v>
      </c>
      <c r="H1622" s="1">
        <v>83891</v>
      </c>
      <c r="I1622" s="10" t="s">
        <v>14481</v>
      </c>
      <c r="J1622" s="10" t="s">
        <v>2559</v>
      </c>
    </row>
    <row r="1623" spans="6:10" x14ac:dyDescent="0.25">
      <c r="F1623" s="8" t="s">
        <v>8</v>
      </c>
      <c r="G1623" s="8" t="s">
        <v>729</v>
      </c>
      <c r="H1623" s="1">
        <v>83892</v>
      </c>
      <c r="I1623" s="10" t="s">
        <v>14482</v>
      </c>
      <c r="J1623" s="10" t="s">
        <v>2559</v>
      </c>
    </row>
    <row r="1624" spans="6:10" x14ac:dyDescent="0.25">
      <c r="F1624" s="8" t="s">
        <v>8</v>
      </c>
      <c r="G1624" s="8" t="s">
        <v>869</v>
      </c>
      <c r="H1624" s="1">
        <v>83893</v>
      </c>
      <c r="I1624" s="10" t="s">
        <v>14483</v>
      </c>
      <c r="J1624" s="10" t="s">
        <v>2559</v>
      </c>
    </row>
    <row r="1625" spans="6:10" x14ac:dyDescent="0.25">
      <c r="F1625" s="8" t="s">
        <v>8</v>
      </c>
      <c r="G1625" s="8" t="s">
        <v>1009</v>
      </c>
      <c r="H1625" s="1">
        <v>83894</v>
      </c>
      <c r="I1625" s="10" t="s">
        <v>14484</v>
      </c>
      <c r="J1625" s="10" t="s">
        <v>2559</v>
      </c>
    </row>
    <row r="1626" spans="6:10" x14ac:dyDescent="0.25">
      <c r="F1626" s="8" t="s">
        <v>8</v>
      </c>
      <c r="G1626" s="8" t="s">
        <v>1149</v>
      </c>
      <c r="H1626" s="1">
        <v>83895</v>
      </c>
      <c r="I1626" s="10" t="s">
        <v>14485</v>
      </c>
      <c r="J1626" s="10" t="s">
        <v>2559</v>
      </c>
    </row>
    <row r="1627" spans="6:10" x14ac:dyDescent="0.25">
      <c r="F1627" s="8" t="s">
        <v>8</v>
      </c>
      <c r="G1627" s="8" t="s">
        <v>1289</v>
      </c>
      <c r="H1627" s="1">
        <v>83896</v>
      </c>
      <c r="I1627" s="10" t="s">
        <v>14486</v>
      </c>
      <c r="J1627" s="10" t="s">
        <v>2559</v>
      </c>
    </row>
    <row r="1628" spans="6:10" x14ac:dyDescent="0.25">
      <c r="F1628" s="8" t="s">
        <v>8</v>
      </c>
      <c r="G1628" s="8" t="s">
        <v>1429</v>
      </c>
      <c r="H1628" s="1">
        <v>83897</v>
      </c>
      <c r="I1628" s="10" t="s">
        <v>14487</v>
      </c>
      <c r="J1628" s="10" t="s">
        <v>2559</v>
      </c>
    </row>
    <row r="1629" spans="6:10" x14ac:dyDescent="0.25">
      <c r="F1629" s="8" t="s">
        <v>8</v>
      </c>
      <c r="G1629" s="8" t="s">
        <v>93</v>
      </c>
      <c r="H1629" s="1">
        <v>83898</v>
      </c>
      <c r="I1629" s="10" t="s">
        <v>14488</v>
      </c>
      <c r="J1629" s="10" t="s">
        <v>2559</v>
      </c>
    </row>
    <row r="1630" spans="6:10" x14ac:dyDescent="0.25">
      <c r="F1630" s="8" t="s">
        <v>8</v>
      </c>
      <c r="G1630" s="8" t="s">
        <v>23</v>
      </c>
      <c r="H1630" s="1">
        <v>83899</v>
      </c>
      <c r="I1630" s="10" t="s">
        <v>14489</v>
      </c>
      <c r="J1630" s="10" t="s">
        <v>2559</v>
      </c>
    </row>
    <row r="1631" spans="6:10" x14ac:dyDescent="0.25">
      <c r="F1631" s="8" t="s">
        <v>8</v>
      </c>
      <c r="G1631" s="8" t="s">
        <v>310</v>
      </c>
      <c r="H1631" s="1">
        <v>83900</v>
      </c>
      <c r="I1631" s="10" t="s">
        <v>14490</v>
      </c>
      <c r="J1631" s="10" t="s">
        <v>2559</v>
      </c>
    </row>
    <row r="1632" spans="6:10" x14ac:dyDescent="0.25">
      <c r="F1632" s="8" t="s">
        <v>8</v>
      </c>
      <c r="G1632" s="8" t="s">
        <v>450</v>
      </c>
      <c r="H1632" s="1">
        <v>83901</v>
      </c>
      <c r="I1632" s="10" t="s">
        <v>14491</v>
      </c>
      <c r="J1632" s="10" t="s">
        <v>2559</v>
      </c>
    </row>
    <row r="1633" spans="6:10" x14ac:dyDescent="0.25">
      <c r="F1633" s="8" t="s">
        <v>8</v>
      </c>
      <c r="G1633" s="8" t="s">
        <v>590</v>
      </c>
      <c r="H1633" s="1">
        <v>83902</v>
      </c>
      <c r="I1633" s="10" t="s">
        <v>14492</v>
      </c>
      <c r="J1633" s="10" t="s">
        <v>2559</v>
      </c>
    </row>
    <row r="1634" spans="6:10" x14ac:dyDescent="0.25">
      <c r="F1634" s="8" t="s">
        <v>8</v>
      </c>
      <c r="G1634" s="8" t="s">
        <v>730</v>
      </c>
      <c r="H1634" s="1">
        <v>83903</v>
      </c>
      <c r="I1634" s="10" t="s">
        <v>14493</v>
      </c>
      <c r="J1634" s="10" t="s">
        <v>2559</v>
      </c>
    </row>
    <row r="1635" spans="6:10" x14ac:dyDescent="0.25">
      <c r="F1635" s="8" t="s">
        <v>8</v>
      </c>
      <c r="G1635" s="8" t="s">
        <v>870</v>
      </c>
      <c r="H1635" s="1">
        <v>83904</v>
      </c>
      <c r="I1635" s="10" t="s">
        <v>14494</v>
      </c>
      <c r="J1635" s="10" t="s">
        <v>2559</v>
      </c>
    </row>
    <row r="1636" spans="6:10" x14ac:dyDescent="0.25">
      <c r="F1636" s="8" t="s">
        <v>8</v>
      </c>
      <c r="G1636" s="8" t="s">
        <v>1010</v>
      </c>
      <c r="H1636" s="1">
        <v>83905</v>
      </c>
      <c r="I1636" s="10" t="s">
        <v>14495</v>
      </c>
      <c r="J1636" s="10" t="s">
        <v>2559</v>
      </c>
    </row>
    <row r="1637" spans="6:10" x14ac:dyDescent="0.25">
      <c r="F1637" s="8" t="s">
        <v>8</v>
      </c>
      <c r="G1637" s="8" t="s">
        <v>1150</v>
      </c>
      <c r="H1637" s="1">
        <v>83906</v>
      </c>
      <c r="I1637" s="10" t="s">
        <v>14496</v>
      </c>
      <c r="J1637" s="10" t="s">
        <v>2559</v>
      </c>
    </row>
    <row r="1638" spans="6:10" x14ac:dyDescent="0.25">
      <c r="F1638" s="8" t="s">
        <v>8</v>
      </c>
      <c r="G1638" s="8" t="s">
        <v>1290</v>
      </c>
      <c r="H1638" s="1">
        <v>83907</v>
      </c>
      <c r="I1638" s="10" t="s">
        <v>14497</v>
      </c>
      <c r="J1638" s="10" t="s">
        <v>2559</v>
      </c>
    </row>
    <row r="1639" spans="6:10" x14ac:dyDescent="0.25">
      <c r="F1639" s="8" t="s">
        <v>8</v>
      </c>
      <c r="G1639" s="8" t="s">
        <v>1430</v>
      </c>
      <c r="H1639" s="1">
        <v>83908</v>
      </c>
      <c r="I1639" s="10" t="s">
        <v>14498</v>
      </c>
      <c r="J1639" s="10" t="s">
        <v>2559</v>
      </c>
    </row>
    <row r="1640" spans="6:10" x14ac:dyDescent="0.25">
      <c r="F1640" s="8" t="s">
        <v>8</v>
      </c>
      <c r="G1640" s="8" t="s">
        <v>94</v>
      </c>
      <c r="H1640" s="1">
        <v>83909</v>
      </c>
      <c r="I1640" s="10" t="s">
        <v>14499</v>
      </c>
      <c r="J1640" s="10" t="s">
        <v>2559</v>
      </c>
    </row>
    <row r="1641" spans="6:10" x14ac:dyDescent="0.25">
      <c r="F1641" s="8" t="s">
        <v>8</v>
      </c>
      <c r="G1641" s="8" t="s">
        <v>24</v>
      </c>
      <c r="H1641" s="1">
        <v>83910</v>
      </c>
      <c r="I1641" s="10" t="s">
        <v>14500</v>
      </c>
      <c r="J1641" s="10" t="s">
        <v>2559</v>
      </c>
    </row>
    <row r="1642" spans="6:10" x14ac:dyDescent="0.25">
      <c r="F1642" s="8" t="s">
        <v>8</v>
      </c>
      <c r="G1642" s="8" t="s">
        <v>311</v>
      </c>
      <c r="H1642" s="1">
        <v>83911</v>
      </c>
      <c r="I1642" s="10" t="s">
        <v>14501</v>
      </c>
      <c r="J1642" s="10" t="s">
        <v>2559</v>
      </c>
    </row>
    <row r="1643" spans="6:10" x14ac:dyDescent="0.25">
      <c r="F1643" s="8" t="s">
        <v>8</v>
      </c>
      <c r="G1643" s="8" t="s">
        <v>451</v>
      </c>
      <c r="H1643" s="1">
        <v>83912</v>
      </c>
      <c r="I1643" s="10" t="s">
        <v>14502</v>
      </c>
      <c r="J1643" s="10" t="s">
        <v>2559</v>
      </c>
    </row>
    <row r="1644" spans="6:10" x14ac:dyDescent="0.25">
      <c r="F1644" s="8" t="s">
        <v>8</v>
      </c>
      <c r="G1644" s="8" t="s">
        <v>591</v>
      </c>
      <c r="H1644" s="1">
        <v>83913</v>
      </c>
      <c r="I1644" s="10" t="s">
        <v>14503</v>
      </c>
      <c r="J1644" s="10" t="s">
        <v>2559</v>
      </c>
    </row>
    <row r="1645" spans="6:10" x14ac:dyDescent="0.25">
      <c r="F1645" s="8" t="s">
        <v>8</v>
      </c>
      <c r="G1645" s="8" t="s">
        <v>731</v>
      </c>
      <c r="H1645" s="1">
        <v>83914</v>
      </c>
      <c r="I1645" s="10" t="s">
        <v>14504</v>
      </c>
      <c r="J1645" s="10" t="s">
        <v>2559</v>
      </c>
    </row>
    <row r="1646" spans="6:10" x14ac:dyDescent="0.25">
      <c r="F1646" s="8" t="s">
        <v>8</v>
      </c>
      <c r="G1646" s="8" t="s">
        <v>871</v>
      </c>
      <c r="H1646" s="1">
        <v>83915</v>
      </c>
      <c r="I1646" s="10" t="s">
        <v>14505</v>
      </c>
      <c r="J1646" s="10" t="s">
        <v>2559</v>
      </c>
    </row>
    <row r="1647" spans="6:10" x14ac:dyDescent="0.25">
      <c r="F1647" s="8" t="s">
        <v>8</v>
      </c>
      <c r="G1647" s="8" t="s">
        <v>1011</v>
      </c>
      <c r="H1647" s="1">
        <v>83916</v>
      </c>
      <c r="I1647" s="10" t="s">
        <v>14506</v>
      </c>
      <c r="J1647" s="10" t="s">
        <v>2559</v>
      </c>
    </row>
    <row r="1648" spans="6:10" x14ac:dyDescent="0.25">
      <c r="F1648" s="8" t="s">
        <v>8</v>
      </c>
      <c r="G1648" s="8" t="s">
        <v>1151</v>
      </c>
      <c r="H1648" s="1">
        <v>83917</v>
      </c>
      <c r="I1648" s="10" t="s">
        <v>14507</v>
      </c>
      <c r="J1648" s="10" t="s">
        <v>2559</v>
      </c>
    </row>
    <row r="1649" spans="6:10" x14ac:dyDescent="0.25">
      <c r="F1649" s="8" t="s">
        <v>8</v>
      </c>
      <c r="G1649" s="8" t="s">
        <v>1291</v>
      </c>
      <c r="H1649" s="1">
        <v>83918</v>
      </c>
      <c r="I1649" s="10" t="s">
        <v>14508</v>
      </c>
      <c r="J1649" s="10" t="s">
        <v>2559</v>
      </c>
    </row>
    <row r="1650" spans="6:10" x14ac:dyDescent="0.25">
      <c r="F1650" s="8" t="s">
        <v>8</v>
      </c>
      <c r="G1650" s="8" t="s">
        <v>1431</v>
      </c>
      <c r="H1650" s="1">
        <v>83919</v>
      </c>
      <c r="I1650" s="10" t="s">
        <v>14509</v>
      </c>
      <c r="J1650" s="10" t="s">
        <v>2559</v>
      </c>
    </row>
    <row r="1651" spans="6:10" x14ac:dyDescent="0.25">
      <c r="F1651" s="8" t="s">
        <v>8</v>
      </c>
      <c r="G1651" s="8" t="s">
        <v>95</v>
      </c>
      <c r="H1651" s="1">
        <v>83920</v>
      </c>
      <c r="I1651" s="10" t="s">
        <v>14510</v>
      </c>
      <c r="J1651" s="10" t="s">
        <v>2559</v>
      </c>
    </row>
    <row r="1652" spans="6:10" x14ac:dyDescent="0.25">
      <c r="F1652" s="8" t="s">
        <v>8</v>
      </c>
      <c r="G1652" s="8" t="s">
        <v>25</v>
      </c>
      <c r="H1652" s="1">
        <v>83921</v>
      </c>
      <c r="I1652" s="10" t="s">
        <v>14511</v>
      </c>
      <c r="J1652" s="10" t="s">
        <v>2559</v>
      </c>
    </row>
    <row r="1653" spans="6:10" x14ac:dyDescent="0.25">
      <c r="F1653" s="8" t="s">
        <v>8</v>
      </c>
      <c r="G1653" s="8" t="s">
        <v>312</v>
      </c>
      <c r="H1653" s="1">
        <v>83922</v>
      </c>
      <c r="I1653" s="10" t="s">
        <v>14512</v>
      </c>
      <c r="J1653" s="10" t="s">
        <v>2559</v>
      </c>
    </row>
    <row r="1654" spans="6:10" x14ac:dyDescent="0.25">
      <c r="F1654" s="8" t="s">
        <v>8</v>
      </c>
      <c r="G1654" s="8" t="s">
        <v>452</v>
      </c>
      <c r="H1654" s="1">
        <v>83923</v>
      </c>
      <c r="I1654" s="10" t="s">
        <v>14513</v>
      </c>
      <c r="J1654" s="10" t="s">
        <v>2559</v>
      </c>
    </row>
    <row r="1655" spans="6:10" x14ac:dyDescent="0.25">
      <c r="F1655" s="8" t="s">
        <v>8</v>
      </c>
      <c r="G1655" s="8" t="s">
        <v>592</v>
      </c>
      <c r="H1655" s="1">
        <v>83924</v>
      </c>
      <c r="I1655" s="10" t="s">
        <v>14514</v>
      </c>
      <c r="J1655" s="10" t="s">
        <v>2559</v>
      </c>
    </row>
    <row r="1656" spans="6:10" x14ac:dyDescent="0.25">
      <c r="F1656" s="8" t="s">
        <v>8</v>
      </c>
      <c r="G1656" s="8" t="s">
        <v>732</v>
      </c>
      <c r="H1656" s="1">
        <v>83925</v>
      </c>
      <c r="I1656" s="10" t="s">
        <v>14515</v>
      </c>
      <c r="J1656" s="10" t="s">
        <v>2559</v>
      </c>
    </row>
    <row r="1657" spans="6:10" x14ac:dyDescent="0.25">
      <c r="F1657" s="8" t="s">
        <v>8</v>
      </c>
      <c r="G1657" s="8" t="s">
        <v>872</v>
      </c>
      <c r="H1657" s="1">
        <v>83926</v>
      </c>
      <c r="I1657" s="10" t="s">
        <v>14516</v>
      </c>
      <c r="J1657" s="10" t="s">
        <v>2559</v>
      </c>
    </row>
    <row r="1658" spans="6:10" x14ac:dyDescent="0.25">
      <c r="F1658" s="8" t="s">
        <v>8</v>
      </c>
      <c r="G1658" s="8" t="s">
        <v>1012</v>
      </c>
      <c r="H1658" s="1">
        <v>83927</v>
      </c>
      <c r="I1658" s="10" t="s">
        <v>14517</v>
      </c>
      <c r="J1658" s="10" t="s">
        <v>2559</v>
      </c>
    </row>
    <row r="1659" spans="6:10" x14ac:dyDescent="0.25">
      <c r="F1659" s="8" t="s">
        <v>8</v>
      </c>
      <c r="G1659" s="8" t="s">
        <v>1152</v>
      </c>
      <c r="H1659" s="1">
        <v>83928</v>
      </c>
      <c r="I1659" s="10" t="s">
        <v>14518</v>
      </c>
      <c r="J1659" s="10" t="s">
        <v>2559</v>
      </c>
    </row>
    <row r="1660" spans="6:10" x14ac:dyDescent="0.25">
      <c r="F1660" s="8" t="s">
        <v>8</v>
      </c>
      <c r="G1660" s="8" t="s">
        <v>1292</v>
      </c>
      <c r="H1660" s="1">
        <v>83929</v>
      </c>
      <c r="I1660" s="10" t="s">
        <v>14519</v>
      </c>
      <c r="J1660" s="10" t="s">
        <v>2559</v>
      </c>
    </row>
    <row r="1661" spans="6:10" x14ac:dyDescent="0.25">
      <c r="F1661" s="8" t="s">
        <v>8</v>
      </c>
      <c r="G1661" s="8" t="s">
        <v>1432</v>
      </c>
      <c r="H1661" s="1">
        <v>83930</v>
      </c>
      <c r="I1661" s="10" t="s">
        <v>14520</v>
      </c>
      <c r="J1661" s="10" t="s">
        <v>2559</v>
      </c>
    </row>
    <row r="1662" spans="6:10" x14ac:dyDescent="0.25">
      <c r="F1662" s="8" t="s">
        <v>8</v>
      </c>
      <c r="G1662" s="8" t="s">
        <v>96</v>
      </c>
      <c r="H1662" s="1">
        <v>83931</v>
      </c>
      <c r="I1662" s="10" t="s">
        <v>14521</v>
      </c>
      <c r="J1662" s="10" t="s">
        <v>2559</v>
      </c>
    </row>
    <row r="1663" spans="6:10" x14ac:dyDescent="0.25">
      <c r="F1663" s="8" t="s">
        <v>8</v>
      </c>
      <c r="G1663" s="8" t="s">
        <v>26</v>
      </c>
      <c r="H1663" s="1">
        <v>83932</v>
      </c>
      <c r="I1663" s="10" t="s">
        <v>14522</v>
      </c>
      <c r="J1663" s="10" t="s">
        <v>2559</v>
      </c>
    </row>
    <row r="1664" spans="6:10" x14ac:dyDescent="0.25">
      <c r="F1664" s="8" t="s">
        <v>8</v>
      </c>
      <c r="G1664" s="8" t="s">
        <v>313</v>
      </c>
      <c r="H1664" s="1">
        <v>83933</v>
      </c>
      <c r="I1664" s="10" t="s">
        <v>14523</v>
      </c>
      <c r="J1664" s="10" t="s">
        <v>2559</v>
      </c>
    </row>
    <row r="1665" spans="6:10" x14ac:dyDescent="0.25">
      <c r="F1665" s="8" t="s">
        <v>8</v>
      </c>
      <c r="G1665" s="8" t="s">
        <v>453</v>
      </c>
      <c r="H1665" s="1">
        <v>83934</v>
      </c>
      <c r="I1665" s="10" t="s">
        <v>14524</v>
      </c>
      <c r="J1665" s="10" t="s">
        <v>2559</v>
      </c>
    </row>
    <row r="1666" spans="6:10" x14ac:dyDescent="0.25">
      <c r="F1666" s="8" t="s">
        <v>8</v>
      </c>
      <c r="G1666" s="8" t="s">
        <v>593</v>
      </c>
      <c r="H1666" s="1">
        <v>83935</v>
      </c>
      <c r="I1666" s="10" t="s">
        <v>14525</v>
      </c>
      <c r="J1666" s="10" t="s">
        <v>2559</v>
      </c>
    </row>
    <row r="1667" spans="6:10" x14ac:dyDescent="0.25">
      <c r="F1667" s="8" t="s">
        <v>8</v>
      </c>
      <c r="G1667" s="8" t="s">
        <v>733</v>
      </c>
      <c r="H1667" s="1">
        <v>83936</v>
      </c>
      <c r="I1667" s="10" t="s">
        <v>14526</v>
      </c>
      <c r="J1667" s="10" t="s">
        <v>2559</v>
      </c>
    </row>
    <row r="1668" spans="6:10" x14ac:dyDescent="0.25">
      <c r="F1668" s="8" t="s">
        <v>8</v>
      </c>
      <c r="G1668" s="8" t="s">
        <v>873</v>
      </c>
      <c r="H1668" s="1">
        <v>83937</v>
      </c>
      <c r="I1668" s="10" t="s">
        <v>14527</v>
      </c>
      <c r="J1668" s="10" t="s">
        <v>2559</v>
      </c>
    </row>
    <row r="1669" spans="6:10" x14ac:dyDescent="0.25">
      <c r="F1669" s="8" t="s">
        <v>8</v>
      </c>
      <c r="G1669" s="8" t="s">
        <v>1013</v>
      </c>
      <c r="H1669" s="1">
        <v>83938</v>
      </c>
      <c r="I1669" s="10" t="s">
        <v>14528</v>
      </c>
      <c r="J1669" s="10" t="s">
        <v>2559</v>
      </c>
    </row>
    <row r="1670" spans="6:10" x14ac:dyDescent="0.25">
      <c r="F1670" s="8" t="s">
        <v>8</v>
      </c>
      <c r="G1670" s="8" t="s">
        <v>1153</v>
      </c>
      <c r="H1670" s="1">
        <v>83939</v>
      </c>
      <c r="I1670" s="10" t="s">
        <v>14529</v>
      </c>
      <c r="J1670" s="10" t="s">
        <v>2559</v>
      </c>
    </row>
    <row r="1671" spans="6:10" x14ac:dyDescent="0.25">
      <c r="F1671" s="8" t="s">
        <v>8</v>
      </c>
      <c r="G1671" s="8" t="s">
        <v>1293</v>
      </c>
      <c r="H1671" s="1">
        <v>83940</v>
      </c>
      <c r="I1671" s="10" t="s">
        <v>14530</v>
      </c>
      <c r="J1671" s="10" t="s">
        <v>2559</v>
      </c>
    </row>
    <row r="1672" spans="6:10" x14ac:dyDescent="0.25">
      <c r="F1672" s="8" t="s">
        <v>8</v>
      </c>
      <c r="G1672" s="8" t="s">
        <v>1433</v>
      </c>
      <c r="H1672" s="1">
        <v>83941</v>
      </c>
      <c r="I1672" s="10" t="s">
        <v>14531</v>
      </c>
      <c r="J1672" s="10" t="s">
        <v>2559</v>
      </c>
    </row>
    <row r="1673" spans="6:10" x14ac:dyDescent="0.25">
      <c r="F1673" s="8" t="s">
        <v>8</v>
      </c>
      <c r="G1673" s="8" t="s">
        <v>97</v>
      </c>
      <c r="H1673" s="1">
        <v>83942</v>
      </c>
      <c r="I1673" s="10" t="s">
        <v>14532</v>
      </c>
      <c r="J1673" s="10" t="s">
        <v>2559</v>
      </c>
    </row>
    <row r="1674" spans="6:10" x14ac:dyDescent="0.25">
      <c r="F1674" s="8" t="s">
        <v>8</v>
      </c>
      <c r="G1674" s="8" t="s">
        <v>27</v>
      </c>
      <c r="H1674" s="1">
        <v>83943</v>
      </c>
      <c r="I1674" s="10" t="s">
        <v>14533</v>
      </c>
      <c r="J1674" s="10" t="s">
        <v>2559</v>
      </c>
    </row>
    <row r="1675" spans="6:10" x14ac:dyDescent="0.25">
      <c r="F1675" s="8" t="s">
        <v>8</v>
      </c>
      <c r="G1675" s="8" t="s">
        <v>314</v>
      </c>
      <c r="H1675" s="1">
        <v>83944</v>
      </c>
      <c r="I1675" s="10" t="s">
        <v>14534</v>
      </c>
      <c r="J1675" s="10" t="s">
        <v>2559</v>
      </c>
    </row>
    <row r="1676" spans="6:10" x14ac:dyDescent="0.25">
      <c r="F1676" s="8" t="s">
        <v>8</v>
      </c>
      <c r="G1676" s="8" t="s">
        <v>454</v>
      </c>
      <c r="H1676" s="1">
        <v>83945</v>
      </c>
      <c r="I1676" s="10" t="s">
        <v>14535</v>
      </c>
      <c r="J1676" s="10" t="s">
        <v>2559</v>
      </c>
    </row>
    <row r="1677" spans="6:10" x14ac:dyDescent="0.25">
      <c r="F1677" s="8" t="s">
        <v>8</v>
      </c>
      <c r="G1677" s="8" t="s">
        <v>594</v>
      </c>
      <c r="H1677" s="1">
        <v>83946</v>
      </c>
      <c r="I1677" s="10" t="s">
        <v>14536</v>
      </c>
      <c r="J1677" s="10" t="s">
        <v>2559</v>
      </c>
    </row>
    <row r="1678" spans="6:10" x14ac:dyDescent="0.25">
      <c r="F1678" s="8" t="s">
        <v>8</v>
      </c>
      <c r="G1678" s="8" t="s">
        <v>734</v>
      </c>
      <c r="H1678" s="1">
        <v>83947</v>
      </c>
      <c r="I1678" s="10" t="s">
        <v>14537</v>
      </c>
      <c r="J1678" s="10" t="s">
        <v>2559</v>
      </c>
    </row>
    <row r="1679" spans="6:10" x14ac:dyDescent="0.25">
      <c r="F1679" s="8" t="s">
        <v>8</v>
      </c>
      <c r="G1679" s="8" t="s">
        <v>874</v>
      </c>
      <c r="H1679" s="1">
        <v>83948</v>
      </c>
      <c r="I1679" s="10" t="s">
        <v>14538</v>
      </c>
      <c r="J1679" s="10" t="s">
        <v>2559</v>
      </c>
    </row>
    <row r="1680" spans="6:10" x14ac:dyDescent="0.25">
      <c r="F1680" s="8" t="s">
        <v>8</v>
      </c>
      <c r="G1680" s="8" t="s">
        <v>1014</v>
      </c>
      <c r="H1680" s="1">
        <v>83949</v>
      </c>
      <c r="I1680" s="10" t="s">
        <v>14539</v>
      </c>
      <c r="J1680" s="10" t="s">
        <v>2559</v>
      </c>
    </row>
    <row r="1681" spans="6:10" x14ac:dyDescent="0.25">
      <c r="F1681" s="8" t="s">
        <v>8</v>
      </c>
      <c r="G1681" s="8" t="s">
        <v>1154</v>
      </c>
      <c r="H1681" s="1">
        <v>83950</v>
      </c>
      <c r="I1681" s="10" t="s">
        <v>14540</v>
      </c>
      <c r="J1681" s="10" t="s">
        <v>2559</v>
      </c>
    </row>
    <row r="1682" spans="6:10" x14ac:dyDescent="0.25">
      <c r="F1682" s="8" t="s">
        <v>8</v>
      </c>
      <c r="G1682" s="8" t="s">
        <v>1294</v>
      </c>
      <c r="H1682" s="1">
        <v>83951</v>
      </c>
      <c r="I1682" s="10" t="s">
        <v>14541</v>
      </c>
      <c r="J1682" s="10" t="s">
        <v>2559</v>
      </c>
    </row>
    <row r="1683" spans="6:10" x14ac:dyDescent="0.25">
      <c r="F1683" s="8" t="s">
        <v>8</v>
      </c>
      <c r="G1683" s="8" t="s">
        <v>1434</v>
      </c>
      <c r="H1683" s="1">
        <v>83952</v>
      </c>
      <c r="I1683" s="10" t="s">
        <v>14542</v>
      </c>
      <c r="J1683" s="10" t="s">
        <v>2559</v>
      </c>
    </row>
    <row r="1684" spans="6:10" x14ac:dyDescent="0.25">
      <c r="F1684" s="8" t="s">
        <v>8</v>
      </c>
      <c r="G1684" s="8" t="s">
        <v>98</v>
      </c>
      <c r="H1684" s="1">
        <v>83953</v>
      </c>
      <c r="I1684" s="10" t="s">
        <v>14543</v>
      </c>
      <c r="J1684" s="10" t="s">
        <v>2559</v>
      </c>
    </row>
    <row r="1685" spans="6:10" x14ac:dyDescent="0.25">
      <c r="F1685" s="8" t="s">
        <v>8</v>
      </c>
      <c r="G1685" s="8" t="s">
        <v>28</v>
      </c>
      <c r="H1685" s="1">
        <v>83954</v>
      </c>
      <c r="I1685" s="10" t="s">
        <v>14544</v>
      </c>
      <c r="J1685" s="10" t="s">
        <v>2559</v>
      </c>
    </row>
    <row r="1686" spans="6:10" x14ac:dyDescent="0.25">
      <c r="F1686" s="8" t="s">
        <v>8</v>
      </c>
      <c r="G1686" s="8" t="s">
        <v>315</v>
      </c>
      <c r="H1686" s="1">
        <v>83955</v>
      </c>
      <c r="I1686" s="10" t="s">
        <v>14545</v>
      </c>
      <c r="J1686" s="10" t="s">
        <v>2559</v>
      </c>
    </row>
    <row r="1687" spans="6:10" x14ac:dyDescent="0.25">
      <c r="F1687" s="8" t="s">
        <v>8</v>
      </c>
      <c r="G1687" s="8" t="s">
        <v>455</v>
      </c>
      <c r="H1687" s="1">
        <v>83956</v>
      </c>
      <c r="I1687" s="10" t="s">
        <v>14546</v>
      </c>
      <c r="J1687" s="10" t="s">
        <v>2559</v>
      </c>
    </row>
    <row r="1688" spans="6:10" x14ac:dyDescent="0.25">
      <c r="F1688" s="8" t="s">
        <v>8</v>
      </c>
      <c r="G1688" s="8" t="s">
        <v>595</v>
      </c>
      <c r="H1688" s="1">
        <v>83957</v>
      </c>
      <c r="I1688" s="10" t="s">
        <v>14547</v>
      </c>
      <c r="J1688" s="10" t="s">
        <v>2559</v>
      </c>
    </row>
    <row r="1689" spans="6:10" x14ac:dyDescent="0.25">
      <c r="F1689" s="8" t="s">
        <v>8</v>
      </c>
      <c r="G1689" s="8" t="s">
        <v>735</v>
      </c>
      <c r="H1689" s="1">
        <v>83958</v>
      </c>
      <c r="I1689" s="10" t="s">
        <v>14548</v>
      </c>
      <c r="J1689" s="10" t="s">
        <v>2559</v>
      </c>
    </row>
    <row r="1690" spans="6:10" x14ac:dyDescent="0.25">
      <c r="F1690" s="8" t="s">
        <v>8</v>
      </c>
      <c r="G1690" s="8" t="s">
        <v>875</v>
      </c>
      <c r="H1690" s="1">
        <v>83959</v>
      </c>
      <c r="I1690" s="10" t="s">
        <v>14549</v>
      </c>
      <c r="J1690" s="10" t="s">
        <v>2559</v>
      </c>
    </row>
    <row r="1691" spans="6:10" x14ac:dyDescent="0.25">
      <c r="F1691" s="8" t="s">
        <v>8</v>
      </c>
      <c r="G1691" s="8" t="s">
        <v>1015</v>
      </c>
      <c r="H1691" s="1">
        <v>83960</v>
      </c>
      <c r="I1691" s="10" t="s">
        <v>14550</v>
      </c>
      <c r="J1691" s="10" t="s">
        <v>2559</v>
      </c>
    </row>
    <row r="1692" spans="6:10" x14ac:dyDescent="0.25">
      <c r="F1692" s="8" t="s">
        <v>8</v>
      </c>
      <c r="G1692" s="8" t="s">
        <v>1155</v>
      </c>
      <c r="H1692" s="1">
        <v>83961</v>
      </c>
      <c r="I1692" s="10" t="s">
        <v>14551</v>
      </c>
      <c r="J1692" s="10" t="s">
        <v>2559</v>
      </c>
    </row>
    <row r="1693" spans="6:10" x14ac:dyDescent="0.25">
      <c r="F1693" s="8" t="s">
        <v>8</v>
      </c>
      <c r="G1693" s="8" t="s">
        <v>1295</v>
      </c>
      <c r="H1693" s="1">
        <v>83962</v>
      </c>
      <c r="I1693" s="10" t="s">
        <v>14552</v>
      </c>
      <c r="J1693" s="10" t="s">
        <v>2559</v>
      </c>
    </row>
    <row r="1694" spans="6:10" x14ac:dyDescent="0.25">
      <c r="F1694" s="8" t="s">
        <v>8</v>
      </c>
      <c r="G1694" s="8" t="s">
        <v>1435</v>
      </c>
      <c r="H1694" s="1">
        <v>83963</v>
      </c>
      <c r="I1694" s="10" t="s">
        <v>14553</v>
      </c>
      <c r="J1694" s="10" t="s">
        <v>2559</v>
      </c>
    </row>
    <row r="1695" spans="6:10" x14ac:dyDescent="0.25">
      <c r="F1695" s="8" t="s">
        <v>8</v>
      </c>
      <c r="G1695" s="8" t="s">
        <v>99</v>
      </c>
      <c r="H1695" s="1">
        <v>83964</v>
      </c>
      <c r="I1695" s="10" t="s">
        <v>14554</v>
      </c>
      <c r="J1695" s="10" t="s">
        <v>2559</v>
      </c>
    </row>
    <row r="1696" spans="6:10" x14ac:dyDescent="0.25">
      <c r="F1696" s="8" t="s">
        <v>8</v>
      </c>
      <c r="G1696" s="8" t="s">
        <v>29</v>
      </c>
      <c r="H1696" s="1">
        <v>83965</v>
      </c>
      <c r="I1696" s="10" t="s">
        <v>14555</v>
      </c>
      <c r="J1696" s="10" t="s">
        <v>2559</v>
      </c>
    </row>
    <row r="1697" spans="6:10" x14ac:dyDescent="0.25">
      <c r="F1697" s="8" t="s">
        <v>8</v>
      </c>
      <c r="G1697" s="8" t="s">
        <v>316</v>
      </c>
      <c r="H1697" s="1">
        <v>83966</v>
      </c>
      <c r="I1697" s="10" t="s">
        <v>14556</v>
      </c>
      <c r="J1697" s="10" t="s">
        <v>2559</v>
      </c>
    </row>
    <row r="1698" spans="6:10" x14ac:dyDescent="0.25">
      <c r="F1698" s="8" t="s">
        <v>8</v>
      </c>
      <c r="G1698" s="8" t="s">
        <v>456</v>
      </c>
      <c r="H1698" s="1">
        <v>83967</v>
      </c>
      <c r="I1698" s="10" t="s">
        <v>14557</v>
      </c>
      <c r="J1698" s="10" t="s">
        <v>2559</v>
      </c>
    </row>
    <row r="1699" spans="6:10" x14ac:dyDescent="0.25">
      <c r="F1699" s="8" t="s">
        <v>8</v>
      </c>
      <c r="G1699" s="8" t="s">
        <v>596</v>
      </c>
      <c r="H1699" s="1">
        <v>83968</v>
      </c>
      <c r="I1699" s="10" t="s">
        <v>14558</v>
      </c>
      <c r="J1699" s="10" t="s">
        <v>2559</v>
      </c>
    </row>
    <row r="1700" spans="6:10" x14ac:dyDescent="0.25">
      <c r="F1700" s="8" t="s">
        <v>8</v>
      </c>
      <c r="G1700" s="8" t="s">
        <v>736</v>
      </c>
      <c r="H1700" s="1">
        <v>83969</v>
      </c>
      <c r="I1700" s="10" t="s">
        <v>14559</v>
      </c>
      <c r="J1700" s="10" t="s">
        <v>2559</v>
      </c>
    </row>
    <row r="1701" spans="6:10" x14ac:dyDescent="0.25">
      <c r="F1701" s="8" t="s">
        <v>8</v>
      </c>
      <c r="G1701" s="8" t="s">
        <v>876</v>
      </c>
      <c r="H1701" s="1">
        <v>83970</v>
      </c>
      <c r="I1701" s="10" t="s">
        <v>14560</v>
      </c>
      <c r="J1701" s="10" t="s">
        <v>2559</v>
      </c>
    </row>
    <row r="1702" spans="6:10" x14ac:dyDescent="0.25">
      <c r="F1702" s="8" t="s">
        <v>8</v>
      </c>
      <c r="G1702" s="8" t="s">
        <v>1016</v>
      </c>
      <c r="H1702" s="1">
        <v>83971</v>
      </c>
      <c r="I1702" s="10" t="s">
        <v>14561</v>
      </c>
      <c r="J1702" s="10" t="s">
        <v>2559</v>
      </c>
    </row>
    <row r="1703" spans="6:10" x14ac:dyDescent="0.25">
      <c r="F1703" s="8" t="s">
        <v>8</v>
      </c>
      <c r="G1703" s="8" t="s">
        <v>1156</v>
      </c>
      <c r="H1703" s="1">
        <v>83972</v>
      </c>
      <c r="I1703" s="10" t="s">
        <v>14562</v>
      </c>
      <c r="J1703" s="10" t="s">
        <v>2559</v>
      </c>
    </row>
    <row r="1704" spans="6:10" x14ac:dyDescent="0.25">
      <c r="F1704" s="8" t="s">
        <v>8</v>
      </c>
      <c r="G1704" s="8" t="s">
        <v>1296</v>
      </c>
      <c r="H1704" s="1">
        <v>83973</v>
      </c>
      <c r="I1704" s="10" t="s">
        <v>14563</v>
      </c>
      <c r="J1704" s="10" t="s">
        <v>2559</v>
      </c>
    </row>
    <row r="1705" spans="6:10" x14ac:dyDescent="0.25">
      <c r="F1705" s="8" t="s">
        <v>8</v>
      </c>
      <c r="G1705" s="8" t="s">
        <v>1436</v>
      </c>
      <c r="H1705" s="1">
        <v>83974</v>
      </c>
      <c r="I1705" s="10" t="s">
        <v>14564</v>
      </c>
      <c r="J1705" s="10" t="s">
        <v>2559</v>
      </c>
    </row>
    <row r="1706" spans="6:10" x14ac:dyDescent="0.25">
      <c r="F1706" s="8" t="s">
        <v>8</v>
      </c>
      <c r="G1706" s="8" t="s">
        <v>100</v>
      </c>
      <c r="H1706" s="1">
        <v>83975</v>
      </c>
      <c r="I1706" s="10" t="s">
        <v>14565</v>
      </c>
      <c r="J1706" s="10" t="s">
        <v>2559</v>
      </c>
    </row>
    <row r="1707" spans="6:10" x14ac:dyDescent="0.25">
      <c r="F1707" s="8" t="s">
        <v>8</v>
      </c>
      <c r="G1707" s="8" t="s">
        <v>30</v>
      </c>
      <c r="H1707" s="1">
        <v>83976</v>
      </c>
      <c r="I1707" s="10" t="s">
        <v>14566</v>
      </c>
      <c r="J1707" s="10" t="s">
        <v>2559</v>
      </c>
    </row>
    <row r="1708" spans="6:10" x14ac:dyDescent="0.25">
      <c r="F1708" s="8" t="s">
        <v>8</v>
      </c>
      <c r="G1708" s="8" t="s">
        <v>317</v>
      </c>
      <c r="H1708" s="1">
        <v>83977</v>
      </c>
      <c r="I1708" s="10" t="s">
        <v>14567</v>
      </c>
      <c r="J1708" s="10" t="s">
        <v>2559</v>
      </c>
    </row>
    <row r="1709" spans="6:10" x14ac:dyDescent="0.25">
      <c r="F1709" s="8" t="s">
        <v>8</v>
      </c>
      <c r="G1709" s="8" t="s">
        <v>457</v>
      </c>
      <c r="H1709" s="1">
        <v>83978</v>
      </c>
      <c r="I1709" s="10" t="s">
        <v>14568</v>
      </c>
      <c r="J1709" s="10" t="s">
        <v>2559</v>
      </c>
    </row>
    <row r="1710" spans="6:10" x14ac:dyDescent="0.25">
      <c r="F1710" s="8" t="s">
        <v>8</v>
      </c>
      <c r="G1710" s="8" t="s">
        <v>597</v>
      </c>
      <c r="H1710" s="1">
        <v>83979</v>
      </c>
      <c r="I1710" s="10" t="s">
        <v>14569</v>
      </c>
      <c r="J1710" s="10" t="s">
        <v>2559</v>
      </c>
    </row>
    <row r="1711" spans="6:10" x14ac:dyDescent="0.25">
      <c r="F1711" s="8" t="s">
        <v>8</v>
      </c>
      <c r="G1711" s="8" t="s">
        <v>737</v>
      </c>
      <c r="H1711" s="1">
        <v>83980</v>
      </c>
      <c r="I1711" s="10" t="s">
        <v>14570</v>
      </c>
      <c r="J1711" s="10" t="s">
        <v>2559</v>
      </c>
    </row>
    <row r="1712" spans="6:10" x14ac:dyDescent="0.25">
      <c r="F1712" s="8" t="s">
        <v>8</v>
      </c>
      <c r="G1712" s="8" t="s">
        <v>877</v>
      </c>
      <c r="H1712" s="1">
        <v>83981</v>
      </c>
      <c r="I1712" s="10" t="s">
        <v>14571</v>
      </c>
      <c r="J1712" s="10" t="s">
        <v>2559</v>
      </c>
    </row>
    <row r="1713" spans="6:10" x14ac:dyDescent="0.25">
      <c r="F1713" s="8" t="s">
        <v>8</v>
      </c>
      <c r="G1713" s="8" t="s">
        <v>1017</v>
      </c>
      <c r="H1713" s="1">
        <v>83982</v>
      </c>
      <c r="I1713" s="10" t="s">
        <v>14572</v>
      </c>
      <c r="J1713" s="10" t="s">
        <v>2559</v>
      </c>
    </row>
    <row r="1714" spans="6:10" x14ac:dyDescent="0.25">
      <c r="F1714" s="8" t="s">
        <v>8</v>
      </c>
      <c r="G1714" s="8" t="s">
        <v>1157</v>
      </c>
      <c r="H1714" s="1">
        <v>83983</v>
      </c>
      <c r="I1714" s="10" t="s">
        <v>14573</v>
      </c>
      <c r="J1714" s="10" t="s">
        <v>2559</v>
      </c>
    </row>
    <row r="1715" spans="6:10" x14ac:dyDescent="0.25">
      <c r="F1715" s="8" t="s">
        <v>8</v>
      </c>
      <c r="G1715" s="8" t="s">
        <v>1297</v>
      </c>
      <c r="H1715" s="1">
        <v>83984</v>
      </c>
      <c r="I1715" s="10" t="s">
        <v>14574</v>
      </c>
      <c r="J1715" s="10" t="s">
        <v>2559</v>
      </c>
    </row>
    <row r="1716" spans="6:10" x14ac:dyDescent="0.25">
      <c r="F1716" s="8" t="s">
        <v>8</v>
      </c>
      <c r="G1716" s="8" t="s">
        <v>1437</v>
      </c>
      <c r="H1716" s="1">
        <v>83985</v>
      </c>
      <c r="I1716" s="10" t="s">
        <v>14575</v>
      </c>
      <c r="J1716" s="10" t="s">
        <v>2559</v>
      </c>
    </row>
    <row r="1717" spans="6:10" x14ac:dyDescent="0.25">
      <c r="F1717" s="8" t="s">
        <v>8</v>
      </c>
      <c r="G1717" s="8" t="s">
        <v>101</v>
      </c>
      <c r="H1717" s="1">
        <v>83986</v>
      </c>
      <c r="I1717" s="10" t="s">
        <v>14576</v>
      </c>
      <c r="J1717" s="10" t="s">
        <v>2559</v>
      </c>
    </row>
    <row r="1718" spans="6:10" x14ac:dyDescent="0.25">
      <c r="F1718" s="8" t="s">
        <v>8</v>
      </c>
      <c r="G1718" s="8" t="s">
        <v>31</v>
      </c>
      <c r="H1718" s="1">
        <v>83987</v>
      </c>
      <c r="I1718" s="10" t="s">
        <v>14577</v>
      </c>
      <c r="J1718" s="10" t="s">
        <v>2559</v>
      </c>
    </row>
    <row r="1719" spans="6:10" x14ac:dyDescent="0.25">
      <c r="F1719" s="8" t="s">
        <v>8</v>
      </c>
      <c r="G1719" s="8" t="s">
        <v>318</v>
      </c>
      <c r="H1719" s="1">
        <v>83988</v>
      </c>
      <c r="I1719" s="10" t="s">
        <v>14578</v>
      </c>
      <c r="J1719" s="10" t="s">
        <v>2559</v>
      </c>
    </row>
    <row r="1720" spans="6:10" x14ac:dyDescent="0.25">
      <c r="F1720" s="8" t="s">
        <v>8</v>
      </c>
      <c r="G1720" s="8" t="s">
        <v>458</v>
      </c>
      <c r="H1720" s="1">
        <v>83989</v>
      </c>
      <c r="I1720" s="10" t="s">
        <v>14579</v>
      </c>
      <c r="J1720" s="10" t="s">
        <v>2559</v>
      </c>
    </row>
    <row r="1721" spans="6:10" x14ac:dyDescent="0.25">
      <c r="F1721" s="8" t="s">
        <v>8</v>
      </c>
      <c r="G1721" s="8" t="s">
        <v>598</v>
      </c>
      <c r="H1721" s="1">
        <v>83990</v>
      </c>
      <c r="I1721" s="10" t="s">
        <v>14580</v>
      </c>
      <c r="J1721" s="10" t="s">
        <v>2559</v>
      </c>
    </row>
    <row r="1722" spans="6:10" x14ac:dyDescent="0.25">
      <c r="F1722" s="8" t="s">
        <v>8</v>
      </c>
      <c r="G1722" s="8" t="s">
        <v>738</v>
      </c>
      <c r="H1722" s="1">
        <v>83991</v>
      </c>
      <c r="I1722" s="10" t="s">
        <v>14581</v>
      </c>
      <c r="J1722" s="10" t="s">
        <v>2559</v>
      </c>
    </row>
    <row r="1723" spans="6:10" x14ac:dyDescent="0.25">
      <c r="F1723" s="8" t="s">
        <v>8</v>
      </c>
      <c r="G1723" s="8" t="s">
        <v>878</v>
      </c>
      <c r="H1723" s="1">
        <v>83992</v>
      </c>
      <c r="I1723" s="10" t="s">
        <v>14582</v>
      </c>
      <c r="J1723" s="10" t="s">
        <v>2559</v>
      </c>
    </row>
    <row r="1724" spans="6:10" x14ac:dyDescent="0.25">
      <c r="F1724" s="8" t="s">
        <v>8</v>
      </c>
      <c r="G1724" s="8" t="s">
        <v>1018</v>
      </c>
      <c r="H1724" s="1">
        <v>83993</v>
      </c>
      <c r="I1724" s="10" t="s">
        <v>14583</v>
      </c>
      <c r="J1724" s="10" t="s">
        <v>2559</v>
      </c>
    </row>
    <row r="1725" spans="6:10" x14ac:dyDescent="0.25">
      <c r="F1725" s="8" t="s">
        <v>8</v>
      </c>
      <c r="G1725" s="8" t="s">
        <v>1158</v>
      </c>
      <c r="H1725" s="1">
        <v>83994</v>
      </c>
      <c r="I1725" s="10" t="s">
        <v>14584</v>
      </c>
      <c r="J1725" s="10" t="s">
        <v>2559</v>
      </c>
    </row>
    <row r="1726" spans="6:10" x14ac:dyDescent="0.25">
      <c r="F1726" s="8" t="s">
        <v>8</v>
      </c>
      <c r="G1726" s="8" t="s">
        <v>1298</v>
      </c>
      <c r="H1726" s="1">
        <v>83995</v>
      </c>
      <c r="I1726" s="10" t="s">
        <v>14585</v>
      </c>
      <c r="J1726" s="10" t="s">
        <v>2559</v>
      </c>
    </row>
    <row r="1727" spans="6:10" x14ac:dyDescent="0.25">
      <c r="F1727" s="8" t="s">
        <v>8</v>
      </c>
      <c r="G1727" s="8" t="s">
        <v>1438</v>
      </c>
      <c r="H1727" s="1">
        <v>83996</v>
      </c>
      <c r="I1727" s="10" t="s">
        <v>14586</v>
      </c>
      <c r="J1727" s="10" t="s">
        <v>2559</v>
      </c>
    </row>
    <row r="1728" spans="6:10" x14ac:dyDescent="0.25">
      <c r="F1728" s="8" t="s">
        <v>8</v>
      </c>
      <c r="G1728" s="8" t="s">
        <v>102</v>
      </c>
      <c r="H1728" s="1">
        <v>83997</v>
      </c>
      <c r="I1728" s="10" t="s">
        <v>14587</v>
      </c>
      <c r="J1728" s="10" t="s">
        <v>2559</v>
      </c>
    </row>
    <row r="1729" spans="6:10" x14ac:dyDescent="0.25">
      <c r="F1729" s="8" t="s">
        <v>8</v>
      </c>
      <c r="G1729" s="8" t="s">
        <v>32</v>
      </c>
      <c r="H1729" s="1">
        <v>83998</v>
      </c>
      <c r="I1729" s="10" t="s">
        <v>14588</v>
      </c>
      <c r="J1729" s="10" t="s">
        <v>2559</v>
      </c>
    </row>
    <row r="1730" spans="6:10" x14ac:dyDescent="0.25">
      <c r="F1730" s="8" t="s">
        <v>8</v>
      </c>
      <c r="G1730" s="8" t="s">
        <v>319</v>
      </c>
      <c r="H1730" s="1">
        <v>83999</v>
      </c>
      <c r="I1730" s="10" t="s">
        <v>14589</v>
      </c>
      <c r="J1730" s="10" t="s">
        <v>2559</v>
      </c>
    </row>
    <row r="1731" spans="6:10" x14ac:dyDescent="0.25">
      <c r="F1731" s="8" t="s">
        <v>8</v>
      </c>
      <c r="G1731" s="8" t="s">
        <v>459</v>
      </c>
      <c r="H1731" s="1">
        <v>84000</v>
      </c>
      <c r="I1731" s="10" t="s">
        <v>14590</v>
      </c>
      <c r="J1731" s="10" t="s">
        <v>2559</v>
      </c>
    </row>
    <row r="1732" spans="6:10" x14ac:dyDescent="0.25">
      <c r="F1732" s="8" t="s">
        <v>8</v>
      </c>
      <c r="G1732" s="8" t="s">
        <v>599</v>
      </c>
      <c r="H1732" s="1">
        <v>84001</v>
      </c>
      <c r="I1732" s="10" t="s">
        <v>14591</v>
      </c>
      <c r="J1732" s="10" t="s">
        <v>2559</v>
      </c>
    </row>
    <row r="1733" spans="6:10" x14ac:dyDescent="0.25">
      <c r="F1733" s="8" t="s">
        <v>8</v>
      </c>
      <c r="G1733" s="8" t="s">
        <v>739</v>
      </c>
      <c r="H1733" s="1">
        <v>84002</v>
      </c>
      <c r="I1733" s="10" t="s">
        <v>14592</v>
      </c>
      <c r="J1733" s="10" t="s">
        <v>2559</v>
      </c>
    </row>
    <row r="1734" spans="6:10" x14ac:dyDescent="0.25">
      <c r="F1734" s="8" t="s">
        <v>8</v>
      </c>
      <c r="G1734" s="8" t="s">
        <v>879</v>
      </c>
      <c r="H1734" s="1">
        <v>84003</v>
      </c>
      <c r="I1734" s="10" t="s">
        <v>14593</v>
      </c>
      <c r="J1734" s="10" t="s">
        <v>2559</v>
      </c>
    </row>
    <row r="1735" spans="6:10" x14ac:dyDescent="0.25">
      <c r="F1735" s="8" t="s">
        <v>8</v>
      </c>
      <c r="G1735" s="8" t="s">
        <v>1019</v>
      </c>
      <c r="H1735" s="1">
        <v>84004</v>
      </c>
      <c r="I1735" s="10" t="s">
        <v>14594</v>
      </c>
      <c r="J1735" s="10" t="s">
        <v>2559</v>
      </c>
    </row>
    <row r="1736" spans="6:10" x14ac:dyDescent="0.25">
      <c r="F1736" s="8" t="s">
        <v>8</v>
      </c>
      <c r="G1736" s="8" t="s">
        <v>1159</v>
      </c>
      <c r="H1736" s="1">
        <v>84005</v>
      </c>
      <c r="I1736" s="10" t="s">
        <v>14595</v>
      </c>
      <c r="J1736" s="10" t="s">
        <v>2559</v>
      </c>
    </row>
    <row r="1737" spans="6:10" x14ac:dyDescent="0.25">
      <c r="F1737" s="8" t="s">
        <v>8</v>
      </c>
      <c r="G1737" s="8" t="s">
        <v>1299</v>
      </c>
      <c r="H1737" s="1">
        <v>84006</v>
      </c>
      <c r="I1737" s="10" t="s">
        <v>14596</v>
      </c>
      <c r="J1737" s="10" t="s">
        <v>2559</v>
      </c>
    </row>
    <row r="1738" spans="6:10" x14ac:dyDescent="0.25">
      <c r="F1738" s="8" t="s">
        <v>8</v>
      </c>
      <c r="G1738" s="8" t="s">
        <v>1439</v>
      </c>
      <c r="H1738" s="1">
        <v>84007</v>
      </c>
      <c r="I1738" s="10" t="s">
        <v>14597</v>
      </c>
      <c r="J1738" s="10" t="s">
        <v>2559</v>
      </c>
    </row>
    <row r="1739" spans="6:10" x14ac:dyDescent="0.25">
      <c r="F1739" s="8" t="s">
        <v>8</v>
      </c>
      <c r="G1739" s="8" t="s">
        <v>103</v>
      </c>
      <c r="H1739" s="1">
        <v>84008</v>
      </c>
      <c r="I1739" s="10" t="s">
        <v>14598</v>
      </c>
      <c r="J1739" s="10" t="s">
        <v>2559</v>
      </c>
    </row>
    <row r="1740" spans="6:10" x14ac:dyDescent="0.25">
      <c r="F1740" s="8" t="s">
        <v>8</v>
      </c>
      <c r="G1740" s="8" t="s">
        <v>33</v>
      </c>
      <c r="H1740" s="1">
        <v>84009</v>
      </c>
      <c r="I1740" s="10" t="s">
        <v>14599</v>
      </c>
      <c r="J1740" s="10" t="s">
        <v>2559</v>
      </c>
    </row>
    <row r="1741" spans="6:10" x14ac:dyDescent="0.25">
      <c r="F1741" s="8" t="s">
        <v>8</v>
      </c>
      <c r="G1741" s="8" t="s">
        <v>320</v>
      </c>
      <c r="H1741" s="1">
        <v>84010</v>
      </c>
      <c r="I1741" s="10" t="s">
        <v>14600</v>
      </c>
      <c r="J1741" s="10" t="s">
        <v>2559</v>
      </c>
    </row>
    <row r="1742" spans="6:10" x14ac:dyDescent="0.25">
      <c r="F1742" s="8" t="s">
        <v>8</v>
      </c>
      <c r="G1742" s="8" t="s">
        <v>460</v>
      </c>
      <c r="H1742" s="1">
        <v>84011</v>
      </c>
      <c r="I1742" s="10" t="s">
        <v>14601</v>
      </c>
      <c r="J1742" s="10" t="s">
        <v>2559</v>
      </c>
    </row>
    <row r="1743" spans="6:10" x14ac:dyDescent="0.25">
      <c r="F1743" s="8" t="s">
        <v>8</v>
      </c>
      <c r="G1743" s="8" t="s">
        <v>600</v>
      </c>
      <c r="H1743" s="1">
        <v>84012</v>
      </c>
      <c r="I1743" s="10" t="s">
        <v>14602</v>
      </c>
      <c r="J1743" s="10" t="s">
        <v>2559</v>
      </c>
    </row>
    <row r="1744" spans="6:10" x14ac:dyDescent="0.25">
      <c r="F1744" s="8" t="s">
        <v>8</v>
      </c>
      <c r="G1744" s="8" t="s">
        <v>740</v>
      </c>
      <c r="H1744" s="1">
        <v>84013</v>
      </c>
      <c r="I1744" s="10" t="s">
        <v>14603</v>
      </c>
      <c r="J1744" s="10" t="s">
        <v>2559</v>
      </c>
    </row>
    <row r="1745" spans="6:10" x14ac:dyDescent="0.25">
      <c r="F1745" s="8" t="s">
        <v>8</v>
      </c>
      <c r="G1745" s="8" t="s">
        <v>880</v>
      </c>
      <c r="H1745" s="1">
        <v>84014</v>
      </c>
      <c r="I1745" s="10" t="s">
        <v>14604</v>
      </c>
      <c r="J1745" s="10" t="s">
        <v>2559</v>
      </c>
    </row>
    <row r="1746" spans="6:10" x14ac:dyDescent="0.25">
      <c r="F1746" s="8" t="s">
        <v>8</v>
      </c>
      <c r="G1746" s="8" t="s">
        <v>1020</v>
      </c>
      <c r="H1746" s="1">
        <v>84015</v>
      </c>
      <c r="I1746" s="10" t="s">
        <v>14605</v>
      </c>
      <c r="J1746" s="10" t="s">
        <v>2559</v>
      </c>
    </row>
    <row r="1747" spans="6:10" x14ac:dyDescent="0.25">
      <c r="F1747" s="8" t="s">
        <v>8</v>
      </c>
      <c r="G1747" s="8" t="s">
        <v>1160</v>
      </c>
      <c r="H1747" s="1">
        <v>84016</v>
      </c>
      <c r="I1747" s="10" t="s">
        <v>14606</v>
      </c>
      <c r="J1747" s="10" t="s">
        <v>2559</v>
      </c>
    </row>
    <row r="1748" spans="6:10" x14ac:dyDescent="0.25">
      <c r="F1748" s="8" t="s">
        <v>8</v>
      </c>
      <c r="G1748" s="8" t="s">
        <v>1300</v>
      </c>
      <c r="H1748" s="1">
        <v>84017</v>
      </c>
      <c r="I1748" s="10" t="s">
        <v>14607</v>
      </c>
      <c r="J1748" s="10" t="s">
        <v>2559</v>
      </c>
    </row>
    <row r="1749" spans="6:10" x14ac:dyDescent="0.25">
      <c r="F1749" s="8" t="s">
        <v>8</v>
      </c>
      <c r="G1749" s="8" t="s">
        <v>1440</v>
      </c>
      <c r="H1749" s="1">
        <v>84018</v>
      </c>
      <c r="I1749" s="10" t="s">
        <v>14608</v>
      </c>
      <c r="J1749" s="10" t="s">
        <v>2559</v>
      </c>
    </row>
    <row r="1750" spans="6:10" x14ac:dyDescent="0.25">
      <c r="F1750" s="8" t="s">
        <v>8</v>
      </c>
      <c r="G1750" s="8" t="s">
        <v>104</v>
      </c>
      <c r="H1750" s="1">
        <v>84019</v>
      </c>
      <c r="I1750" s="10" t="s">
        <v>14609</v>
      </c>
      <c r="J1750" s="10" t="s">
        <v>2559</v>
      </c>
    </row>
    <row r="1751" spans="6:10" x14ac:dyDescent="0.25">
      <c r="F1751" s="8" t="s">
        <v>8</v>
      </c>
      <c r="G1751" s="8" t="s">
        <v>34</v>
      </c>
      <c r="H1751" s="1">
        <v>84020</v>
      </c>
      <c r="I1751" s="10" t="s">
        <v>14610</v>
      </c>
      <c r="J1751" s="10" t="s">
        <v>2559</v>
      </c>
    </row>
    <row r="1752" spans="6:10" x14ac:dyDescent="0.25">
      <c r="F1752" s="8" t="s">
        <v>8</v>
      </c>
      <c r="G1752" s="8" t="s">
        <v>321</v>
      </c>
      <c r="H1752" s="1">
        <v>84021</v>
      </c>
      <c r="I1752" s="10" t="s">
        <v>14611</v>
      </c>
      <c r="J1752" s="10" t="s">
        <v>2559</v>
      </c>
    </row>
    <row r="1753" spans="6:10" x14ac:dyDescent="0.25">
      <c r="F1753" s="8" t="s">
        <v>8</v>
      </c>
      <c r="G1753" s="8" t="s">
        <v>461</v>
      </c>
      <c r="H1753" s="1">
        <v>84022</v>
      </c>
      <c r="I1753" s="10" t="s">
        <v>14612</v>
      </c>
      <c r="J1753" s="10" t="s">
        <v>2559</v>
      </c>
    </row>
    <row r="1754" spans="6:10" x14ac:dyDescent="0.25">
      <c r="F1754" s="8" t="s">
        <v>8</v>
      </c>
      <c r="G1754" s="8" t="s">
        <v>601</v>
      </c>
      <c r="H1754" s="1">
        <v>84023</v>
      </c>
      <c r="I1754" s="10" t="s">
        <v>14613</v>
      </c>
      <c r="J1754" s="10" t="s">
        <v>2559</v>
      </c>
    </row>
    <row r="1755" spans="6:10" x14ac:dyDescent="0.25">
      <c r="F1755" s="8" t="s">
        <v>8</v>
      </c>
      <c r="G1755" s="8" t="s">
        <v>741</v>
      </c>
      <c r="H1755" s="1">
        <v>84024</v>
      </c>
      <c r="I1755" s="10" t="s">
        <v>14614</v>
      </c>
      <c r="J1755" s="10" t="s">
        <v>2559</v>
      </c>
    </row>
    <row r="1756" spans="6:10" x14ac:dyDescent="0.25">
      <c r="F1756" s="8" t="s">
        <v>8</v>
      </c>
      <c r="G1756" s="8" t="s">
        <v>881</v>
      </c>
      <c r="H1756" s="1">
        <v>84025</v>
      </c>
      <c r="I1756" s="10" t="s">
        <v>14615</v>
      </c>
      <c r="J1756" s="10" t="s">
        <v>2559</v>
      </c>
    </row>
    <row r="1757" spans="6:10" x14ac:dyDescent="0.25">
      <c r="F1757" s="8" t="s">
        <v>8</v>
      </c>
      <c r="G1757" s="8" t="s">
        <v>1021</v>
      </c>
      <c r="H1757" s="1">
        <v>84026</v>
      </c>
      <c r="I1757" s="10" t="s">
        <v>14616</v>
      </c>
      <c r="J1757" s="10" t="s">
        <v>2559</v>
      </c>
    </row>
    <row r="1758" spans="6:10" x14ac:dyDescent="0.25">
      <c r="F1758" s="8" t="s">
        <v>8</v>
      </c>
      <c r="G1758" s="8" t="s">
        <v>1161</v>
      </c>
      <c r="H1758" s="1">
        <v>84027</v>
      </c>
      <c r="I1758" s="10" t="s">
        <v>14617</v>
      </c>
      <c r="J1758" s="10" t="s">
        <v>2559</v>
      </c>
    </row>
    <row r="1759" spans="6:10" x14ac:dyDescent="0.25">
      <c r="F1759" s="8" t="s">
        <v>8</v>
      </c>
      <c r="G1759" s="8" t="s">
        <v>1301</v>
      </c>
      <c r="H1759" s="1">
        <v>84028</v>
      </c>
      <c r="I1759" s="10" t="s">
        <v>14618</v>
      </c>
      <c r="J1759" s="10" t="s">
        <v>2559</v>
      </c>
    </row>
    <row r="1760" spans="6:10" x14ac:dyDescent="0.25">
      <c r="F1760" s="8" t="s">
        <v>8</v>
      </c>
      <c r="G1760" s="8" t="s">
        <v>1441</v>
      </c>
      <c r="H1760" s="1">
        <v>84029</v>
      </c>
      <c r="I1760" s="10" t="s">
        <v>14619</v>
      </c>
      <c r="J1760" s="10" t="s">
        <v>2559</v>
      </c>
    </row>
    <row r="1761" spans="6:10" x14ac:dyDescent="0.25">
      <c r="F1761" s="8" t="s">
        <v>8</v>
      </c>
      <c r="G1761" s="8" t="s">
        <v>105</v>
      </c>
      <c r="H1761" s="1">
        <v>84030</v>
      </c>
      <c r="I1761" s="10" t="s">
        <v>14620</v>
      </c>
      <c r="J1761" s="10" t="s">
        <v>2559</v>
      </c>
    </row>
    <row r="1762" spans="6:10" x14ac:dyDescent="0.25">
      <c r="F1762" s="8" t="s">
        <v>8</v>
      </c>
      <c r="G1762" s="8" t="s">
        <v>35</v>
      </c>
      <c r="H1762" s="1">
        <v>84031</v>
      </c>
      <c r="I1762" s="10" t="s">
        <v>14621</v>
      </c>
      <c r="J1762" s="10" t="s">
        <v>2559</v>
      </c>
    </row>
    <row r="1763" spans="6:10" x14ac:dyDescent="0.25">
      <c r="F1763" s="8" t="s">
        <v>8</v>
      </c>
      <c r="G1763" s="8" t="s">
        <v>322</v>
      </c>
      <c r="H1763" s="1">
        <v>84032</v>
      </c>
      <c r="I1763" s="10" t="s">
        <v>14622</v>
      </c>
      <c r="J1763" s="10" t="s">
        <v>2560</v>
      </c>
    </row>
    <row r="1764" spans="6:10" x14ac:dyDescent="0.25">
      <c r="F1764" s="8" t="s">
        <v>8</v>
      </c>
      <c r="G1764" s="8" t="s">
        <v>462</v>
      </c>
      <c r="H1764" s="1">
        <v>84033</v>
      </c>
      <c r="I1764" s="10" t="s">
        <v>14623</v>
      </c>
      <c r="J1764" s="10" t="s">
        <v>2560</v>
      </c>
    </row>
    <row r="1765" spans="6:10" x14ac:dyDescent="0.25">
      <c r="F1765" s="8" t="s">
        <v>8</v>
      </c>
      <c r="G1765" s="8" t="s">
        <v>602</v>
      </c>
      <c r="H1765" s="1">
        <v>84034</v>
      </c>
      <c r="I1765" s="10" t="s">
        <v>14624</v>
      </c>
      <c r="J1765" s="10" t="s">
        <v>2560</v>
      </c>
    </row>
    <row r="1766" spans="6:10" x14ac:dyDescent="0.25">
      <c r="F1766" s="8" t="s">
        <v>8</v>
      </c>
      <c r="G1766" s="8" t="s">
        <v>742</v>
      </c>
      <c r="H1766" s="1">
        <v>84035</v>
      </c>
      <c r="I1766" s="10" t="s">
        <v>14625</v>
      </c>
      <c r="J1766" s="10" t="s">
        <v>2560</v>
      </c>
    </row>
    <row r="1767" spans="6:10" x14ac:dyDescent="0.25">
      <c r="F1767" s="8" t="s">
        <v>8</v>
      </c>
      <c r="G1767" s="8" t="s">
        <v>882</v>
      </c>
      <c r="H1767" s="1">
        <v>84036</v>
      </c>
      <c r="I1767" s="10" t="s">
        <v>14626</v>
      </c>
      <c r="J1767" s="10" t="s">
        <v>2560</v>
      </c>
    </row>
    <row r="1768" spans="6:10" x14ac:dyDescent="0.25">
      <c r="F1768" s="8" t="s">
        <v>8</v>
      </c>
      <c r="G1768" s="8" t="s">
        <v>1022</v>
      </c>
      <c r="H1768" s="1">
        <v>84037</v>
      </c>
      <c r="I1768" s="10" t="s">
        <v>14627</v>
      </c>
      <c r="J1768" s="10" t="s">
        <v>2560</v>
      </c>
    </row>
    <row r="1769" spans="6:10" x14ac:dyDescent="0.25">
      <c r="F1769" s="8" t="s">
        <v>8</v>
      </c>
      <c r="G1769" s="8" t="s">
        <v>1162</v>
      </c>
      <c r="H1769" s="1">
        <v>84038</v>
      </c>
      <c r="I1769" s="10" t="s">
        <v>14628</v>
      </c>
      <c r="J1769" s="10" t="s">
        <v>2560</v>
      </c>
    </row>
    <row r="1770" spans="6:10" x14ac:dyDescent="0.25">
      <c r="F1770" s="8" t="s">
        <v>8</v>
      </c>
      <c r="G1770" s="8" t="s">
        <v>1302</v>
      </c>
      <c r="H1770" s="1">
        <v>84039</v>
      </c>
      <c r="I1770" s="10" t="s">
        <v>14629</v>
      </c>
      <c r="J1770" s="10" t="s">
        <v>2560</v>
      </c>
    </row>
    <row r="1771" spans="6:10" x14ac:dyDescent="0.25">
      <c r="F1771" s="8" t="s">
        <v>8</v>
      </c>
      <c r="G1771" s="8" t="s">
        <v>1442</v>
      </c>
      <c r="H1771" s="1">
        <v>84040</v>
      </c>
      <c r="I1771" s="10" t="s">
        <v>14630</v>
      </c>
      <c r="J1771" s="10" t="s">
        <v>2560</v>
      </c>
    </row>
    <row r="1772" spans="6:10" x14ac:dyDescent="0.25">
      <c r="F1772" s="8" t="s">
        <v>8</v>
      </c>
      <c r="G1772" s="8" t="s">
        <v>106</v>
      </c>
      <c r="H1772" s="1">
        <v>84041</v>
      </c>
      <c r="I1772" s="10" t="s">
        <v>14631</v>
      </c>
      <c r="J1772" s="10" t="s">
        <v>2560</v>
      </c>
    </row>
    <row r="1773" spans="6:10" x14ac:dyDescent="0.25">
      <c r="F1773" s="8" t="s">
        <v>8</v>
      </c>
      <c r="G1773" s="8" t="s">
        <v>36</v>
      </c>
      <c r="H1773" s="1">
        <v>84042</v>
      </c>
      <c r="I1773" s="10" t="s">
        <v>14632</v>
      </c>
      <c r="J1773" s="10" t="s">
        <v>2560</v>
      </c>
    </row>
    <row r="1774" spans="6:10" x14ac:dyDescent="0.25">
      <c r="F1774" s="8" t="s">
        <v>8</v>
      </c>
      <c r="G1774" s="8" t="s">
        <v>1632</v>
      </c>
      <c r="H1774" s="1">
        <v>84043</v>
      </c>
      <c r="I1774" s="10" t="s">
        <v>14633</v>
      </c>
      <c r="J1774" s="10" t="s">
        <v>2560</v>
      </c>
    </row>
    <row r="1775" spans="6:10" x14ac:dyDescent="0.25">
      <c r="F1775" s="8" t="s">
        <v>8</v>
      </c>
      <c r="G1775" s="8" t="s">
        <v>1633</v>
      </c>
      <c r="H1775" s="1">
        <v>84044</v>
      </c>
      <c r="I1775" s="10" t="s">
        <v>14634</v>
      </c>
      <c r="J1775" s="10" t="s">
        <v>2560</v>
      </c>
    </row>
    <row r="1776" spans="6:10" x14ac:dyDescent="0.25">
      <c r="F1776" s="8" t="s">
        <v>8</v>
      </c>
      <c r="G1776" s="8" t="s">
        <v>1634</v>
      </c>
      <c r="H1776" s="1">
        <v>84045</v>
      </c>
      <c r="I1776" s="10" t="s">
        <v>14635</v>
      </c>
      <c r="J1776" s="10" t="s">
        <v>2560</v>
      </c>
    </row>
    <row r="1777" spans="6:10" x14ac:dyDescent="0.25">
      <c r="F1777" s="8" t="s">
        <v>8</v>
      </c>
      <c r="G1777" s="8" t="s">
        <v>1635</v>
      </c>
      <c r="H1777" s="1">
        <v>84046</v>
      </c>
      <c r="I1777" s="10" t="s">
        <v>14636</v>
      </c>
      <c r="J1777" s="10" t="s">
        <v>2560</v>
      </c>
    </row>
    <row r="1778" spans="6:10" x14ac:dyDescent="0.25">
      <c r="F1778" s="8" t="s">
        <v>8</v>
      </c>
      <c r="G1778" s="8" t="s">
        <v>1636</v>
      </c>
      <c r="H1778" s="1">
        <v>84047</v>
      </c>
      <c r="I1778" s="10" t="s">
        <v>14637</v>
      </c>
      <c r="J1778" s="10" t="s">
        <v>2560</v>
      </c>
    </row>
    <row r="1779" spans="6:10" x14ac:dyDescent="0.25">
      <c r="F1779" s="8" t="s">
        <v>8</v>
      </c>
      <c r="G1779" s="8" t="s">
        <v>1637</v>
      </c>
      <c r="H1779" s="1">
        <v>84048</v>
      </c>
      <c r="I1779" s="10" t="s">
        <v>14638</v>
      </c>
      <c r="J1779" s="10" t="s">
        <v>2560</v>
      </c>
    </row>
    <row r="1780" spans="6:10" x14ac:dyDescent="0.25">
      <c r="F1780" s="8" t="s">
        <v>8</v>
      </c>
      <c r="G1780" s="8" t="s">
        <v>1638</v>
      </c>
      <c r="H1780" s="1">
        <v>84049</v>
      </c>
      <c r="I1780" s="10" t="s">
        <v>14639</v>
      </c>
      <c r="J1780" s="10" t="s">
        <v>2560</v>
      </c>
    </row>
    <row r="1781" spans="6:10" x14ac:dyDescent="0.25">
      <c r="F1781" s="8" t="s">
        <v>8</v>
      </c>
      <c r="G1781" s="8" t="s">
        <v>1639</v>
      </c>
      <c r="H1781" s="1">
        <v>84050</v>
      </c>
      <c r="I1781" s="10" t="s">
        <v>14640</v>
      </c>
      <c r="J1781" s="10" t="s">
        <v>2560</v>
      </c>
    </row>
    <row r="1782" spans="6:10" x14ac:dyDescent="0.25">
      <c r="F1782" s="8" t="s">
        <v>8</v>
      </c>
      <c r="G1782" s="8" t="s">
        <v>1640</v>
      </c>
      <c r="H1782" s="1">
        <v>84051</v>
      </c>
      <c r="I1782" s="10" t="s">
        <v>14641</v>
      </c>
      <c r="J1782" s="10" t="s">
        <v>2560</v>
      </c>
    </row>
    <row r="1783" spans="6:10" x14ac:dyDescent="0.25">
      <c r="F1783" s="8" t="s">
        <v>8</v>
      </c>
      <c r="G1783" s="8" t="s">
        <v>1641</v>
      </c>
      <c r="H1783" s="1">
        <v>84052</v>
      </c>
      <c r="I1783" s="10" t="s">
        <v>14642</v>
      </c>
      <c r="J1783" s="10" t="s">
        <v>2560</v>
      </c>
    </row>
    <row r="1784" spans="6:10" x14ac:dyDescent="0.25">
      <c r="F1784" s="8" t="s">
        <v>8</v>
      </c>
      <c r="G1784" s="8" t="s">
        <v>1642</v>
      </c>
      <c r="H1784" s="1">
        <v>84053</v>
      </c>
      <c r="I1784" s="10" t="s">
        <v>14643</v>
      </c>
      <c r="J1784" s="10" t="s">
        <v>2560</v>
      </c>
    </row>
    <row r="1785" spans="6:10" x14ac:dyDescent="0.25">
      <c r="F1785" s="8" t="s">
        <v>8</v>
      </c>
      <c r="G1785" s="8" t="s">
        <v>1742</v>
      </c>
      <c r="H1785" s="1">
        <v>84054</v>
      </c>
      <c r="I1785" s="10" t="s">
        <v>14644</v>
      </c>
      <c r="J1785" s="10" t="s">
        <v>2560</v>
      </c>
    </row>
    <row r="1786" spans="6:10" x14ac:dyDescent="0.25">
      <c r="F1786" s="8" t="s">
        <v>8</v>
      </c>
      <c r="G1786" s="8" t="s">
        <v>1743</v>
      </c>
      <c r="H1786" s="1">
        <v>84055</v>
      </c>
      <c r="I1786" s="10" t="s">
        <v>14645</v>
      </c>
      <c r="J1786" s="10" t="s">
        <v>2560</v>
      </c>
    </row>
    <row r="1787" spans="6:10" x14ac:dyDescent="0.25">
      <c r="F1787" s="8" t="s">
        <v>8</v>
      </c>
      <c r="G1787" s="8" t="s">
        <v>1744</v>
      </c>
      <c r="H1787" s="1">
        <v>84056</v>
      </c>
      <c r="I1787" s="10" t="s">
        <v>14646</v>
      </c>
      <c r="J1787" s="10" t="s">
        <v>2560</v>
      </c>
    </row>
    <row r="1788" spans="6:10" x14ac:dyDescent="0.25">
      <c r="F1788" s="8" t="s">
        <v>8</v>
      </c>
      <c r="G1788" s="8" t="s">
        <v>1745</v>
      </c>
      <c r="H1788" s="1">
        <v>84057</v>
      </c>
      <c r="I1788" s="10" t="s">
        <v>14647</v>
      </c>
      <c r="J1788" s="10" t="s">
        <v>2560</v>
      </c>
    </row>
    <row r="1789" spans="6:10" x14ac:dyDescent="0.25">
      <c r="F1789" s="8" t="s">
        <v>8</v>
      </c>
      <c r="G1789" s="8" t="s">
        <v>1746</v>
      </c>
      <c r="H1789" s="1">
        <v>84058</v>
      </c>
      <c r="I1789" s="10" t="s">
        <v>14648</v>
      </c>
      <c r="J1789" s="10" t="s">
        <v>2560</v>
      </c>
    </row>
    <row r="1790" spans="6:10" x14ac:dyDescent="0.25">
      <c r="F1790" s="8" t="s">
        <v>8</v>
      </c>
      <c r="G1790" s="8" t="s">
        <v>1747</v>
      </c>
      <c r="H1790" s="1">
        <v>84059</v>
      </c>
      <c r="I1790" s="10" t="s">
        <v>14649</v>
      </c>
      <c r="J1790" s="10" t="s">
        <v>2560</v>
      </c>
    </row>
    <row r="1791" spans="6:10" x14ac:dyDescent="0.25">
      <c r="F1791" s="8" t="s">
        <v>8</v>
      </c>
      <c r="G1791" s="8" t="s">
        <v>1748</v>
      </c>
      <c r="H1791" s="1">
        <v>84060</v>
      </c>
      <c r="I1791" s="10" t="s">
        <v>14650</v>
      </c>
      <c r="J1791" s="10" t="s">
        <v>2560</v>
      </c>
    </row>
    <row r="1792" spans="6:10" x14ac:dyDescent="0.25">
      <c r="F1792" s="8" t="s">
        <v>8</v>
      </c>
      <c r="G1792" s="8" t="s">
        <v>1749</v>
      </c>
      <c r="H1792" s="1">
        <v>84061</v>
      </c>
      <c r="I1792" s="10" t="s">
        <v>14651</v>
      </c>
      <c r="J1792" s="10" t="s">
        <v>2560</v>
      </c>
    </row>
    <row r="1793" spans="6:10" x14ac:dyDescent="0.25">
      <c r="F1793" s="8" t="s">
        <v>8</v>
      </c>
      <c r="G1793" s="8" t="s">
        <v>1750</v>
      </c>
      <c r="H1793" s="1">
        <v>84062</v>
      </c>
      <c r="I1793" s="10" t="s">
        <v>14652</v>
      </c>
      <c r="J1793" s="10" t="s">
        <v>2560</v>
      </c>
    </row>
    <row r="1794" spans="6:10" x14ac:dyDescent="0.25">
      <c r="F1794" s="8" t="s">
        <v>8</v>
      </c>
      <c r="G1794" s="8" t="s">
        <v>1751</v>
      </c>
      <c r="H1794" s="1">
        <v>84063</v>
      </c>
      <c r="I1794" s="10" t="s">
        <v>14653</v>
      </c>
      <c r="J1794" s="10" t="s">
        <v>2560</v>
      </c>
    </row>
    <row r="1795" spans="6:10" x14ac:dyDescent="0.25">
      <c r="F1795" s="8" t="s">
        <v>8</v>
      </c>
      <c r="G1795" s="8" t="s">
        <v>1752</v>
      </c>
      <c r="H1795" s="1">
        <v>84064</v>
      </c>
      <c r="I1795" s="10" t="s">
        <v>14654</v>
      </c>
      <c r="J1795" s="10" t="s">
        <v>2560</v>
      </c>
    </row>
    <row r="1796" spans="6:10" x14ac:dyDescent="0.25">
      <c r="F1796" s="8" t="s">
        <v>8</v>
      </c>
      <c r="G1796" s="8" t="s">
        <v>1852</v>
      </c>
      <c r="H1796" s="1">
        <v>84065</v>
      </c>
      <c r="I1796" s="10" t="s">
        <v>14655</v>
      </c>
      <c r="J1796" s="10" t="s">
        <v>2560</v>
      </c>
    </row>
    <row r="1797" spans="6:10" x14ac:dyDescent="0.25">
      <c r="F1797" s="8" t="s">
        <v>8</v>
      </c>
      <c r="G1797" s="8" t="s">
        <v>1853</v>
      </c>
      <c r="H1797" s="1">
        <v>84066</v>
      </c>
      <c r="I1797" s="10" t="s">
        <v>14656</v>
      </c>
      <c r="J1797" s="10" t="s">
        <v>2560</v>
      </c>
    </row>
    <row r="1798" spans="6:10" x14ac:dyDescent="0.25">
      <c r="F1798" s="8" t="s">
        <v>8</v>
      </c>
      <c r="G1798" s="8" t="s">
        <v>1854</v>
      </c>
      <c r="H1798" s="1">
        <v>84067</v>
      </c>
      <c r="I1798" s="10" t="s">
        <v>14657</v>
      </c>
      <c r="J1798" s="10" t="s">
        <v>2560</v>
      </c>
    </row>
    <row r="1799" spans="6:10" x14ac:dyDescent="0.25">
      <c r="F1799" s="8" t="s">
        <v>8</v>
      </c>
      <c r="G1799" s="8" t="s">
        <v>1855</v>
      </c>
      <c r="H1799" s="1">
        <v>84068</v>
      </c>
      <c r="I1799" s="10" t="s">
        <v>14658</v>
      </c>
      <c r="J1799" s="10" t="s">
        <v>2560</v>
      </c>
    </row>
    <row r="1800" spans="6:10" x14ac:dyDescent="0.25">
      <c r="F1800" s="8" t="s">
        <v>8</v>
      </c>
      <c r="G1800" s="8" t="s">
        <v>1856</v>
      </c>
      <c r="H1800" s="1">
        <v>84069</v>
      </c>
      <c r="I1800" s="10" t="s">
        <v>14659</v>
      </c>
      <c r="J1800" s="10" t="s">
        <v>2560</v>
      </c>
    </row>
    <row r="1801" spans="6:10" x14ac:dyDescent="0.25">
      <c r="F1801" s="8" t="s">
        <v>8</v>
      </c>
      <c r="G1801" s="8" t="s">
        <v>1857</v>
      </c>
      <c r="H1801" s="1">
        <v>84070</v>
      </c>
      <c r="I1801" s="10" t="s">
        <v>14660</v>
      </c>
      <c r="J1801" s="10" t="s">
        <v>2560</v>
      </c>
    </row>
    <row r="1802" spans="6:10" x14ac:dyDescent="0.25">
      <c r="F1802" s="8" t="s">
        <v>8</v>
      </c>
      <c r="G1802" s="8" t="s">
        <v>1858</v>
      </c>
      <c r="H1802" s="1">
        <v>84071</v>
      </c>
      <c r="I1802" s="10" t="s">
        <v>14661</v>
      </c>
      <c r="J1802" s="10" t="s">
        <v>2560</v>
      </c>
    </row>
    <row r="1803" spans="6:10" x14ac:dyDescent="0.25">
      <c r="F1803" s="8" t="s">
        <v>8</v>
      </c>
      <c r="G1803" s="8" t="s">
        <v>1859</v>
      </c>
      <c r="H1803" s="1">
        <v>84072</v>
      </c>
      <c r="I1803" s="10" t="s">
        <v>14662</v>
      </c>
      <c r="J1803" s="10" t="s">
        <v>2560</v>
      </c>
    </row>
    <row r="1804" spans="6:10" x14ac:dyDescent="0.25">
      <c r="F1804" s="8" t="s">
        <v>8</v>
      </c>
      <c r="G1804" s="8" t="s">
        <v>1860</v>
      </c>
      <c r="H1804" s="1">
        <v>84073</v>
      </c>
      <c r="I1804" s="10" t="s">
        <v>14663</v>
      </c>
      <c r="J1804" s="10" t="s">
        <v>2560</v>
      </c>
    </row>
    <row r="1805" spans="6:10" x14ac:dyDescent="0.25">
      <c r="F1805" s="8" t="s">
        <v>8</v>
      </c>
      <c r="G1805" s="8" t="s">
        <v>1861</v>
      </c>
      <c r="H1805" s="1">
        <v>84074</v>
      </c>
      <c r="I1805" s="10" t="s">
        <v>14664</v>
      </c>
      <c r="J1805" s="10" t="s">
        <v>2560</v>
      </c>
    </row>
    <row r="1806" spans="6:10" x14ac:dyDescent="0.25">
      <c r="F1806" s="8" t="s">
        <v>8</v>
      </c>
      <c r="G1806" s="8" t="s">
        <v>1862</v>
      </c>
      <c r="H1806" s="1">
        <v>84075</v>
      </c>
      <c r="I1806" s="10" t="s">
        <v>14665</v>
      </c>
      <c r="J1806" s="10" t="s">
        <v>2560</v>
      </c>
    </row>
    <row r="1807" spans="6:10" x14ac:dyDescent="0.25">
      <c r="F1807" s="8" t="s">
        <v>8</v>
      </c>
      <c r="G1807" s="8" t="s">
        <v>1962</v>
      </c>
      <c r="H1807" s="1">
        <v>84076</v>
      </c>
      <c r="I1807" s="10" t="s">
        <v>14666</v>
      </c>
      <c r="J1807" s="10" t="s">
        <v>2560</v>
      </c>
    </row>
    <row r="1808" spans="6:10" x14ac:dyDescent="0.25">
      <c r="F1808" s="8" t="s">
        <v>8</v>
      </c>
      <c r="G1808" s="8" t="s">
        <v>1963</v>
      </c>
      <c r="H1808" s="1">
        <v>84077</v>
      </c>
      <c r="I1808" s="10" t="s">
        <v>14667</v>
      </c>
      <c r="J1808" s="10" t="s">
        <v>2560</v>
      </c>
    </row>
    <row r="1809" spans="6:10" x14ac:dyDescent="0.25">
      <c r="F1809" s="8" t="s">
        <v>8</v>
      </c>
      <c r="G1809" s="8" t="s">
        <v>1964</v>
      </c>
      <c r="H1809" s="1">
        <v>84078</v>
      </c>
      <c r="I1809" s="10" t="s">
        <v>14668</v>
      </c>
      <c r="J1809" s="10" t="s">
        <v>2560</v>
      </c>
    </row>
    <row r="1810" spans="6:10" x14ac:dyDescent="0.25">
      <c r="F1810" s="8" t="s">
        <v>8</v>
      </c>
      <c r="G1810" s="8" t="s">
        <v>1965</v>
      </c>
      <c r="H1810" s="1">
        <v>84079</v>
      </c>
      <c r="I1810" s="10" t="s">
        <v>14669</v>
      </c>
      <c r="J1810" s="10" t="s">
        <v>2560</v>
      </c>
    </row>
    <row r="1811" spans="6:10" x14ac:dyDescent="0.25">
      <c r="F1811" s="8" t="s">
        <v>8</v>
      </c>
      <c r="G1811" s="8" t="s">
        <v>1966</v>
      </c>
      <c r="H1811" s="1">
        <v>84080</v>
      </c>
      <c r="I1811" s="10" t="s">
        <v>14670</v>
      </c>
      <c r="J1811" s="10" t="s">
        <v>2560</v>
      </c>
    </row>
    <row r="1812" spans="6:10" x14ac:dyDescent="0.25">
      <c r="F1812" s="8" t="s">
        <v>8</v>
      </c>
      <c r="G1812" s="8" t="s">
        <v>1967</v>
      </c>
      <c r="H1812" s="1">
        <v>84081</v>
      </c>
      <c r="I1812" s="10" t="s">
        <v>14671</v>
      </c>
      <c r="J1812" s="10" t="s">
        <v>2560</v>
      </c>
    </row>
    <row r="1813" spans="6:10" x14ac:dyDescent="0.25">
      <c r="F1813" s="8" t="s">
        <v>8</v>
      </c>
      <c r="G1813" s="8" t="s">
        <v>1968</v>
      </c>
      <c r="H1813" s="1">
        <v>84082</v>
      </c>
      <c r="I1813" s="10" t="s">
        <v>14672</v>
      </c>
      <c r="J1813" s="10" t="s">
        <v>2560</v>
      </c>
    </row>
    <row r="1814" spans="6:10" x14ac:dyDescent="0.25">
      <c r="F1814" s="8" t="s">
        <v>8</v>
      </c>
      <c r="G1814" s="8" t="s">
        <v>1969</v>
      </c>
      <c r="H1814" s="1">
        <v>84083</v>
      </c>
      <c r="I1814" s="10" t="s">
        <v>14673</v>
      </c>
      <c r="J1814" s="10" t="s">
        <v>2560</v>
      </c>
    </row>
    <row r="1815" spans="6:10" x14ac:dyDescent="0.25">
      <c r="F1815" s="8" t="s">
        <v>8</v>
      </c>
      <c r="G1815" s="8" t="s">
        <v>1970</v>
      </c>
      <c r="H1815" s="1">
        <v>84084</v>
      </c>
      <c r="I1815" s="10" t="s">
        <v>14674</v>
      </c>
      <c r="J1815" s="10" t="s">
        <v>2560</v>
      </c>
    </row>
    <row r="1816" spans="6:10" x14ac:dyDescent="0.25">
      <c r="F1816" s="8" t="s">
        <v>8</v>
      </c>
      <c r="G1816" s="8" t="s">
        <v>1971</v>
      </c>
      <c r="H1816" s="1">
        <v>84085</v>
      </c>
      <c r="I1816" s="10" t="s">
        <v>14675</v>
      </c>
      <c r="J1816" s="10" t="s">
        <v>2560</v>
      </c>
    </row>
    <row r="1817" spans="6:10" x14ac:dyDescent="0.25">
      <c r="F1817" s="8" t="s">
        <v>8</v>
      </c>
      <c r="G1817" s="8" t="s">
        <v>1972</v>
      </c>
      <c r="H1817" s="1">
        <v>84086</v>
      </c>
      <c r="I1817" s="10" t="s">
        <v>14676</v>
      </c>
      <c r="J1817" s="10" t="s">
        <v>2560</v>
      </c>
    </row>
    <row r="1818" spans="6:10" x14ac:dyDescent="0.25">
      <c r="F1818" s="8" t="s">
        <v>8</v>
      </c>
      <c r="G1818" s="8" t="s">
        <v>2072</v>
      </c>
      <c r="H1818" s="1">
        <v>84087</v>
      </c>
      <c r="I1818" s="10" t="s">
        <v>14677</v>
      </c>
      <c r="J1818" s="10" t="s">
        <v>2560</v>
      </c>
    </row>
    <row r="1819" spans="6:10" x14ac:dyDescent="0.25">
      <c r="F1819" s="8" t="s">
        <v>8</v>
      </c>
      <c r="G1819" s="8" t="s">
        <v>2073</v>
      </c>
      <c r="H1819" s="1">
        <v>84088</v>
      </c>
      <c r="I1819" s="10" t="s">
        <v>14678</v>
      </c>
      <c r="J1819" s="10" t="s">
        <v>2560</v>
      </c>
    </row>
    <row r="1820" spans="6:10" x14ac:dyDescent="0.25">
      <c r="F1820" s="8" t="s">
        <v>8</v>
      </c>
      <c r="G1820" s="8" t="s">
        <v>2074</v>
      </c>
      <c r="H1820" s="1">
        <v>84089</v>
      </c>
      <c r="I1820" s="10" t="s">
        <v>14679</v>
      </c>
      <c r="J1820" s="10" t="s">
        <v>2560</v>
      </c>
    </row>
    <row r="1821" spans="6:10" x14ac:dyDescent="0.25">
      <c r="F1821" s="8" t="s">
        <v>8</v>
      </c>
      <c r="G1821" s="8" t="s">
        <v>2075</v>
      </c>
      <c r="H1821" s="1">
        <v>84090</v>
      </c>
      <c r="I1821" s="10" t="s">
        <v>14680</v>
      </c>
      <c r="J1821" s="10" t="s">
        <v>2560</v>
      </c>
    </row>
    <row r="1822" spans="6:10" x14ac:dyDescent="0.25">
      <c r="F1822" s="8" t="s">
        <v>8</v>
      </c>
      <c r="G1822" s="8" t="s">
        <v>2076</v>
      </c>
      <c r="H1822" s="1">
        <v>84091</v>
      </c>
      <c r="I1822" s="10" t="s">
        <v>14681</v>
      </c>
      <c r="J1822" s="10" t="s">
        <v>2560</v>
      </c>
    </row>
    <row r="1823" spans="6:10" x14ac:dyDescent="0.25">
      <c r="F1823" s="8" t="s">
        <v>8</v>
      </c>
      <c r="G1823" s="8" t="s">
        <v>2077</v>
      </c>
      <c r="H1823" s="1">
        <v>84092</v>
      </c>
      <c r="I1823" s="10" t="s">
        <v>14682</v>
      </c>
      <c r="J1823" s="10" t="s">
        <v>2560</v>
      </c>
    </row>
    <row r="1824" spans="6:10" x14ac:dyDescent="0.25">
      <c r="F1824" s="8" t="s">
        <v>8</v>
      </c>
      <c r="G1824" s="8" t="s">
        <v>2078</v>
      </c>
      <c r="H1824" s="1">
        <v>84093</v>
      </c>
      <c r="I1824" s="10" t="s">
        <v>14683</v>
      </c>
      <c r="J1824" s="10" t="s">
        <v>2560</v>
      </c>
    </row>
    <row r="1825" spans="6:10" x14ac:dyDescent="0.25">
      <c r="F1825" s="8" t="s">
        <v>8</v>
      </c>
      <c r="G1825" s="8" t="s">
        <v>2079</v>
      </c>
      <c r="H1825" s="1">
        <v>84094</v>
      </c>
      <c r="I1825" s="10" t="s">
        <v>14684</v>
      </c>
      <c r="J1825" s="10" t="s">
        <v>2560</v>
      </c>
    </row>
    <row r="1826" spans="6:10" x14ac:dyDescent="0.25">
      <c r="F1826" s="8" t="s">
        <v>8</v>
      </c>
      <c r="G1826" s="8" t="s">
        <v>2080</v>
      </c>
      <c r="H1826" s="1">
        <v>84095</v>
      </c>
      <c r="I1826" s="10" t="s">
        <v>14685</v>
      </c>
      <c r="J1826" s="10" t="s">
        <v>2560</v>
      </c>
    </row>
    <row r="1827" spans="6:10" x14ac:dyDescent="0.25">
      <c r="F1827" s="8" t="s">
        <v>8</v>
      </c>
      <c r="G1827" s="8" t="s">
        <v>2081</v>
      </c>
      <c r="H1827" s="1">
        <v>84096</v>
      </c>
      <c r="I1827" s="10" t="s">
        <v>14686</v>
      </c>
      <c r="J1827" s="10" t="s">
        <v>2560</v>
      </c>
    </row>
    <row r="1828" spans="6:10" x14ac:dyDescent="0.25">
      <c r="F1828" s="8" t="s">
        <v>8</v>
      </c>
      <c r="G1828" s="8" t="s">
        <v>2082</v>
      </c>
      <c r="H1828" s="1">
        <v>84097</v>
      </c>
      <c r="I1828" s="10" t="s">
        <v>14687</v>
      </c>
      <c r="J1828" s="10" t="s">
        <v>2560</v>
      </c>
    </row>
    <row r="1829" spans="6:10" x14ac:dyDescent="0.25">
      <c r="F1829" s="8" t="s">
        <v>8</v>
      </c>
      <c r="G1829" s="8" t="s">
        <v>2182</v>
      </c>
      <c r="H1829" s="1">
        <v>84098</v>
      </c>
      <c r="I1829" s="10" t="s">
        <v>14688</v>
      </c>
      <c r="J1829" s="10" t="s">
        <v>2561</v>
      </c>
    </row>
    <row r="1830" spans="6:10" x14ac:dyDescent="0.25">
      <c r="F1830" s="8" t="s">
        <v>8</v>
      </c>
      <c r="G1830" s="8" t="s">
        <v>2183</v>
      </c>
      <c r="H1830" s="1">
        <v>84099</v>
      </c>
      <c r="I1830" s="10" t="s">
        <v>14689</v>
      </c>
      <c r="J1830" s="10" t="s">
        <v>2561</v>
      </c>
    </row>
    <row r="1831" spans="6:10" x14ac:dyDescent="0.25">
      <c r="F1831" s="8" t="s">
        <v>8</v>
      </c>
      <c r="G1831" s="8" t="s">
        <v>2184</v>
      </c>
      <c r="H1831" s="1">
        <v>84100</v>
      </c>
      <c r="I1831" s="10" t="s">
        <v>14690</v>
      </c>
      <c r="J1831" s="10" t="s">
        <v>2561</v>
      </c>
    </row>
    <row r="1832" spans="6:10" x14ac:dyDescent="0.25">
      <c r="F1832" s="8" t="s">
        <v>8</v>
      </c>
      <c r="G1832" s="8" t="s">
        <v>2185</v>
      </c>
      <c r="H1832" s="1">
        <v>84101</v>
      </c>
      <c r="I1832" s="10" t="s">
        <v>14691</v>
      </c>
      <c r="J1832" s="10" t="s">
        <v>2561</v>
      </c>
    </row>
    <row r="1833" spans="6:10" x14ac:dyDescent="0.25">
      <c r="F1833" s="8" t="s">
        <v>8</v>
      </c>
      <c r="G1833" s="8" t="s">
        <v>2186</v>
      </c>
      <c r="H1833" s="1">
        <v>84102</v>
      </c>
      <c r="I1833" s="10" t="s">
        <v>14692</v>
      </c>
      <c r="J1833" s="10" t="s">
        <v>2561</v>
      </c>
    </row>
    <row r="1834" spans="6:10" x14ac:dyDescent="0.25">
      <c r="F1834" s="8" t="s">
        <v>8</v>
      </c>
      <c r="G1834" s="8" t="s">
        <v>2187</v>
      </c>
      <c r="H1834" s="1">
        <v>84103</v>
      </c>
      <c r="I1834" s="10" t="s">
        <v>14693</v>
      </c>
      <c r="J1834" s="10" t="s">
        <v>2561</v>
      </c>
    </row>
    <row r="1835" spans="6:10" x14ac:dyDescent="0.25">
      <c r="F1835" s="8" t="s">
        <v>8</v>
      </c>
      <c r="G1835" s="8" t="s">
        <v>2188</v>
      </c>
      <c r="H1835" s="1">
        <v>84104</v>
      </c>
      <c r="I1835" s="10" t="s">
        <v>14694</v>
      </c>
      <c r="J1835" s="10" t="s">
        <v>2561</v>
      </c>
    </row>
    <row r="1836" spans="6:10" x14ac:dyDescent="0.25">
      <c r="F1836" s="8" t="s">
        <v>8</v>
      </c>
      <c r="G1836" s="8" t="s">
        <v>2189</v>
      </c>
      <c r="H1836" s="1">
        <v>84105</v>
      </c>
      <c r="I1836" s="10" t="s">
        <v>14695</v>
      </c>
      <c r="J1836" s="10" t="s">
        <v>2561</v>
      </c>
    </row>
    <row r="1837" spans="6:10" x14ac:dyDescent="0.25">
      <c r="F1837" s="8" t="s">
        <v>8</v>
      </c>
      <c r="G1837" s="8" t="s">
        <v>2190</v>
      </c>
      <c r="H1837" s="1">
        <v>84106</v>
      </c>
      <c r="I1837" s="10" t="s">
        <v>14696</v>
      </c>
      <c r="J1837" s="10" t="s">
        <v>2561</v>
      </c>
    </row>
    <row r="1838" spans="6:10" x14ac:dyDescent="0.25">
      <c r="F1838" s="8" t="s">
        <v>8</v>
      </c>
      <c r="G1838" s="8" t="s">
        <v>2191</v>
      </c>
      <c r="H1838" s="1">
        <v>84107</v>
      </c>
      <c r="I1838" s="10" t="s">
        <v>14697</v>
      </c>
      <c r="J1838" s="10" t="s">
        <v>2561</v>
      </c>
    </row>
    <row r="1839" spans="6:10" x14ac:dyDescent="0.25">
      <c r="F1839" s="8" t="s">
        <v>8</v>
      </c>
      <c r="G1839" s="8" t="s">
        <v>2192</v>
      </c>
      <c r="H1839" s="1">
        <v>84108</v>
      </c>
      <c r="I1839" s="10" t="s">
        <v>14698</v>
      </c>
      <c r="J1839" s="10" t="s">
        <v>2561</v>
      </c>
    </row>
    <row r="1840" spans="6:10" x14ac:dyDescent="0.25">
      <c r="F1840" s="8" t="s">
        <v>8</v>
      </c>
      <c r="G1840" s="8" t="s">
        <v>2292</v>
      </c>
      <c r="H1840" s="1">
        <v>84109</v>
      </c>
      <c r="I1840" s="10" t="s">
        <v>14699</v>
      </c>
      <c r="J1840" s="10" t="s">
        <v>2561</v>
      </c>
    </row>
    <row r="1841" spans="6:10" x14ac:dyDescent="0.25">
      <c r="F1841" s="8" t="s">
        <v>8</v>
      </c>
      <c r="G1841" s="8" t="s">
        <v>2293</v>
      </c>
      <c r="H1841" s="1">
        <v>84110</v>
      </c>
      <c r="I1841" s="10" t="s">
        <v>14700</v>
      </c>
      <c r="J1841" s="10" t="s">
        <v>2561</v>
      </c>
    </row>
    <row r="1842" spans="6:10" x14ac:dyDescent="0.25">
      <c r="F1842" s="8" t="s">
        <v>8</v>
      </c>
      <c r="G1842" s="8" t="s">
        <v>2294</v>
      </c>
      <c r="H1842" s="1">
        <v>84111</v>
      </c>
      <c r="I1842" s="10" t="s">
        <v>14701</v>
      </c>
      <c r="J1842" s="10" t="s">
        <v>2561</v>
      </c>
    </row>
    <row r="1843" spans="6:10" x14ac:dyDescent="0.25">
      <c r="F1843" s="8" t="s">
        <v>8</v>
      </c>
      <c r="G1843" s="8" t="s">
        <v>2295</v>
      </c>
      <c r="H1843" s="1">
        <v>84112</v>
      </c>
      <c r="I1843" s="10" t="s">
        <v>14702</v>
      </c>
      <c r="J1843" s="10" t="s">
        <v>2561</v>
      </c>
    </row>
    <row r="1844" spans="6:10" x14ac:dyDescent="0.25">
      <c r="F1844" s="8" t="s">
        <v>8</v>
      </c>
      <c r="G1844" s="8" t="s">
        <v>2296</v>
      </c>
      <c r="H1844" s="1">
        <v>84113</v>
      </c>
      <c r="I1844" s="10" t="s">
        <v>14703</v>
      </c>
      <c r="J1844" s="10" t="s">
        <v>2561</v>
      </c>
    </row>
    <row r="1845" spans="6:10" x14ac:dyDescent="0.25">
      <c r="F1845" s="8" t="s">
        <v>8</v>
      </c>
      <c r="G1845" s="8" t="s">
        <v>2297</v>
      </c>
      <c r="H1845" s="1">
        <v>84114</v>
      </c>
      <c r="I1845" s="10" t="s">
        <v>14704</v>
      </c>
      <c r="J1845" s="10" t="s">
        <v>2561</v>
      </c>
    </row>
    <row r="1846" spans="6:10" x14ac:dyDescent="0.25">
      <c r="F1846" s="8" t="s">
        <v>8</v>
      </c>
      <c r="G1846" s="8" t="s">
        <v>2298</v>
      </c>
      <c r="H1846" s="1">
        <v>84115</v>
      </c>
      <c r="I1846" s="10" t="s">
        <v>14705</v>
      </c>
      <c r="J1846" s="10" t="s">
        <v>2561</v>
      </c>
    </row>
    <row r="1847" spans="6:10" x14ac:dyDescent="0.25">
      <c r="F1847" s="8" t="s">
        <v>8</v>
      </c>
      <c r="G1847" s="8" t="s">
        <v>2299</v>
      </c>
      <c r="H1847" s="1">
        <v>84116</v>
      </c>
      <c r="I1847" s="10" t="s">
        <v>14706</v>
      </c>
      <c r="J1847" s="10" t="s">
        <v>2561</v>
      </c>
    </row>
    <row r="1848" spans="6:10" x14ac:dyDescent="0.25">
      <c r="F1848" s="8" t="s">
        <v>8</v>
      </c>
      <c r="G1848" s="8" t="s">
        <v>2300</v>
      </c>
      <c r="H1848" s="1">
        <v>84117</v>
      </c>
      <c r="I1848" s="10" t="s">
        <v>14707</v>
      </c>
      <c r="J1848" s="10" t="s">
        <v>2561</v>
      </c>
    </row>
    <row r="1849" spans="6:10" x14ac:dyDescent="0.25">
      <c r="F1849" s="8" t="s">
        <v>8</v>
      </c>
      <c r="G1849" s="8" t="s">
        <v>2301</v>
      </c>
      <c r="H1849" s="1">
        <v>84118</v>
      </c>
      <c r="I1849" s="10" t="s">
        <v>14708</v>
      </c>
      <c r="J1849" s="10" t="s">
        <v>2561</v>
      </c>
    </row>
    <row r="1850" spans="6:10" x14ac:dyDescent="0.25">
      <c r="F1850" s="8" t="s">
        <v>8</v>
      </c>
      <c r="G1850" s="8" t="s">
        <v>2302</v>
      </c>
      <c r="H1850" s="1">
        <v>84119</v>
      </c>
      <c r="I1850" s="10" t="s">
        <v>14709</v>
      </c>
      <c r="J1850" s="10" t="s">
        <v>2561</v>
      </c>
    </row>
    <row r="1851" spans="6:10" x14ac:dyDescent="0.25">
      <c r="F1851" s="8" t="s">
        <v>8</v>
      </c>
      <c r="G1851" s="8" t="s">
        <v>2402</v>
      </c>
      <c r="H1851" s="1">
        <v>84120</v>
      </c>
      <c r="I1851" s="10" t="s">
        <v>14710</v>
      </c>
      <c r="J1851" s="10" t="s">
        <v>2561</v>
      </c>
    </row>
    <row r="1852" spans="6:10" x14ac:dyDescent="0.25">
      <c r="F1852" s="8" t="s">
        <v>8</v>
      </c>
      <c r="G1852" s="8" t="s">
        <v>2403</v>
      </c>
      <c r="H1852" s="1">
        <v>84121</v>
      </c>
      <c r="I1852" s="10" t="s">
        <v>14711</v>
      </c>
      <c r="J1852" s="10" t="s">
        <v>2561</v>
      </c>
    </row>
    <row r="1853" spans="6:10" x14ac:dyDescent="0.25">
      <c r="F1853" s="8" t="s">
        <v>8</v>
      </c>
      <c r="G1853" s="8" t="s">
        <v>2404</v>
      </c>
      <c r="H1853" s="1">
        <v>84122</v>
      </c>
      <c r="I1853" s="10" t="s">
        <v>14712</v>
      </c>
      <c r="J1853" s="10" t="s">
        <v>2561</v>
      </c>
    </row>
    <row r="1854" spans="6:10" x14ac:dyDescent="0.25">
      <c r="F1854" s="8" t="s">
        <v>8</v>
      </c>
      <c r="G1854" s="8" t="s">
        <v>2405</v>
      </c>
      <c r="H1854" s="1">
        <v>84123</v>
      </c>
      <c r="I1854" s="10" t="s">
        <v>14713</v>
      </c>
      <c r="J1854" s="10" t="s">
        <v>2561</v>
      </c>
    </row>
    <row r="1855" spans="6:10" x14ac:dyDescent="0.25">
      <c r="F1855" s="8" t="s">
        <v>8</v>
      </c>
      <c r="G1855" s="8" t="s">
        <v>2406</v>
      </c>
      <c r="H1855" s="1">
        <v>84124</v>
      </c>
      <c r="I1855" s="10" t="s">
        <v>14714</v>
      </c>
      <c r="J1855" s="10" t="s">
        <v>2561</v>
      </c>
    </row>
    <row r="1856" spans="6:10" x14ac:dyDescent="0.25">
      <c r="F1856" s="8" t="s">
        <v>8</v>
      </c>
      <c r="G1856" s="8" t="s">
        <v>2407</v>
      </c>
      <c r="H1856" s="1">
        <v>84125</v>
      </c>
      <c r="I1856" s="10" t="s">
        <v>14715</v>
      </c>
      <c r="J1856" s="10" t="s">
        <v>2561</v>
      </c>
    </row>
    <row r="1857" spans="6:10" x14ac:dyDescent="0.25">
      <c r="F1857" s="8" t="s">
        <v>8</v>
      </c>
      <c r="G1857" s="8" t="s">
        <v>2408</v>
      </c>
      <c r="H1857" s="1">
        <v>84126</v>
      </c>
      <c r="I1857" s="10" t="s">
        <v>14716</v>
      </c>
      <c r="J1857" s="10" t="s">
        <v>2561</v>
      </c>
    </row>
    <row r="1858" spans="6:10" x14ac:dyDescent="0.25">
      <c r="F1858" s="8" t="s">
        <v>8</v>
      </c>
      <c r="G1858" s="8" t="s">
        <v>2409</v>
      </c>
      <c r="H1858" s="1">
        <v>84127</v>
      </c>
      <c r="I1858" s="10" t="s">
        <v>14717</v>
      </c>
      <c r="J1858" s="10" t="s">
        <v>2561</v>
      </c>
    </row>
    <row r="1859" spans="6:10" x14ac:dyDescent="0.25">
      <c r="F1859" s="8" t="s">
        <v>8</v>
      </c>
      <c r="G1859" s="8" t="s">
        <v>2410</v>
      </c>
      <c r="H1859" s="1">
        <v>84128</v>
      </c>
      <c r="I1859" s="10" t="s">
        <v>14718</v>
      </c>
      <c r="J1859" s="10" t="s">
        <v>2561</v>
      </c>
    </row>
    <row r="1860" spans="6:10" x14ac:dyDescent="0.25">
      <c r="F1860" s="8" t="s">
        <v>8</v>
      </c>
      <c r="G1860" s="8" t="s">
        <v>2411</v>
      </c>
      <c r="H1860" s="1">
        <v>84129</v>
      </c>
      <c r="I1860" s="10" t="s">
        <v>14719</v>
      </c>
      <c r="J1860" s="10" t="s">
        <v>2561</v>
      </c>
    </row>
    <row r="1861" spans="6:10" x14ac:dyDescent="0.25">
      <c r="F1861" s="8" t="s">
        <v>8</v>
      </c>
      <c r="G1861" s="8" t="s">
        <v>2412</v>
      </c>
      <c r="H1861" s="1">
        <v>84130</v>
      </c>
      <c r="I1861" s="10" t="s">
        <v>14720</v>
      </c>
      <c r="J1861" s="10" t="s">
        <v>2561</v>
      </c>
    </row>
    <row r="1862" spans="6:10" x14ac:dyDescent="0.25">
      <c r="F1862" s="8" t="s">
        <v>8</v>
      </c>
      <c r="G1862" s="8" t="s">
        <v>2512</v>
      </c>
      <c r="H1862" s="1">
        <v>84131</v>
      </c>
      <c r="I1862" s="10" t="s">
        <v>14721</v>
      </c>
      <c r="J1862" s="10" t="s">
        <v>2561</v>
      </c>
    </row>
    <row r="1863" spans="6:10" x14ac:dyDescent="0.25">
      <c r="F1863" s="8" t="s">
        <v>8</v>
      </c>
      <c r="G1863" s="8" t="s">
        <v>2513</v>
      </c>
      <c r="H1863" s="1">
        <v>84132</v>
      </c>
      <c r="I1863" s="10" t="s">
        <v>14722</v>
      </c>
      <c r="J1863" s="10" t="s">
        <v>2561</v>
      </c>
    </row>
    <row r="1864" spans="6:10" x14ac:dyDescent="0.25">
      <c r="F1864" s="8" t="s">
        <v>8</v>
      </c>
      <c r="G1864" s="8" t="s">
        <v>2514</v>
      </c>
      <c r="H1864" s="1">
        <v>84133</v>
      </c>
      <c r="I1864" s="10" t="s">
        <v>14723</v>
      </c>
      <c r="J1864" s="10" t="s">
        <v>2561</v>
      </c>
    </row>
    <row r="1865" spans="6:10" x14ac:dyDescent="0.25">
      <c r="F1865" s="8" t="s">
        <v>8</v>
      </c>
      <c r="G1865" s="8" t="s">
        <v>2515</v>
      </c>
      <c r="H1865" s="1">
        <v>84134</v>
      </c>
      <c r="I1865" s="10" t="s">
        <v>14724</v>
      </c>
      <c r="J1865" s="10" t="s">
        <v>2561</v>
      </c>
    </row>
    <row r="1866" spans="6:10" x14ac:dyDescent="0.25">
      <c r="F1866" s="8" t="s">
        <v>8</v>
      </c>
      <c r="G1866" s="8" t="s">
        <v>2516</v>
      </c>
      <c r="H1866" s="1">
        <v>84135</v>
      </c>
      <c r="I1866" s="10" t="s">
        <v>14725</v>
      </c>
      <c r="J1866" s="10" t="s">
        <v>2561</v>
      </c>
    </row>
    <row r="1867" spans="6:10" x14ac:dyDescent="0.25">
      <c r="F1867" s="8" t="s">
        <v>8</v>
      </c>
      <c r="G1867" s="8" t="s">
        <v>2517</v>
      </c>
      <c r="H1867" s="1">
        <v>84136</v>
      </c>
      <c r="I1867" s="10" t="s">
        <v>14726</v>
      </c>
      <c r="J1867" s="10" t="s">
        <v>2561</v>
      </c>
    </row>
    <row r="1868" spans="6:10" x14ac:dyDescent="0.25">
      <c r="F1868" s="8" t="s">
        <v>8</v>
      </c>
      <c r="G1868" s="8" t="s">
        <v>2518</v>
      </c>
      <c r="H1868" s="1">
        <v>84137</v>
      </c>
      <c r="I1868" s="10" t="s">
        <v>14727</v>
      </c>
      <c r="J1868" s="10" t="s">
        <v>2561</v>
      </c>
    </row>
    <row r="1869" spans="6:10" x14ac:dyDescent="0.25">
      <c r="F1869" s="8" t="s">
        <v>8</v>
      </c>
      <c r="G1869" s="8" t="s">
        <v>2519</v>
      </c>
      <c r="H1869" s="1">
        <v>84138</v>
      </c>
      <c r="I1869" s="10" t="s">
        <v>14728</v>
      </c>
      <c r="J1869" s="10" t="s">
        <v>2561</v>
      </c>
    </row>
    <row r="1870" spans="6:10" x14ac:dyDescent="0.25">
      <c r="F1870" s="8" t="s">
        <v>8</v>
      </c>
      <c r="G1870" s="8" t="s">
        <v>2520</v>
      </c>
      <c r="H1870" s="1">
        <v>84139</v>
      </c>
      <c r="I1870" s="10" t="s">
        <v>14729</v>
      </c>
      <c r="J1870" s="10" t="s">
        <v>2561</v>
      </c>
    </row>
    <row r="1871" spans="6:10" x14ac:dyDescent="0.25">
      <c r="F1871" s="8" t="s">
        <v>8</v>
      </c>
      <c r="G1871" s="8" t="s">
        <v>2521</v>
      </c>
      <c r="H1871" s="1">
        <v>84140</v>
      </c>
      <c r="I1871" s="10" t="s">
        <v>14730</v>
      </c>
      <c r="J1871" s="10" t="s">
        <v>2561</v>
      </c>
    </row>
    <row r="1872" spans="6:10" x14ac:dyDescent="0.25">
      <c r="F1872" s="8" t="s">
        <v>8</v>
      </c>
      <c r="G1872" s="8" t="s">
        <v>2522</v>
      </c>
      <c r="H1872" s="1">
        <v>84141</v>
      </c>
      <c r="I1872" s="10" t="s">
        <v>14731</v>
      </c>
      <c r="J1872" s="10" t="s">
        <v>2561</v>
      </c>
    </row>
    <row r="1873" spans="6:10" x14ac:dyDescent="0.25">
      <c r="F1873" s="8" t="s">
        <v>8</v>
      </c>
      <c r="G1873" s="8" t="s">
        <v>323</v>
      </c>
      <c r="H1873" s="1">
        <v>84142</v>
      </c>
      <c r="I1873" s="10" t="s">
        <v>14732</v>
      </c>
      <c r="J1873" s="10" t="s">
        <v>2561</v>
      </c>
    </row>
    <row r="1874" spans="6:10" x14ac:dyDescent="0.25">
      <c r="F1874" s="8" t="s">
        <v>8</v>
      </c>
      <c r="G1874" s="8" t="s">
        <v>463</v>
      </c>
      <c r="H1874" s="1">
        <v>84143</v>
      </c>
      <c r="I1874" s="10" t="s">
        <v>14733</v>
      </c>
      <c r="J1874" s="10" t="s">
        <v>2561</v>
      </c>
    </row>
    <row r="1875" spans="6:10" x14ac:dyDescent="0.25">
      <c r="F1875" s="8" t="s">
        <v>8</v>
      </c>
      <c r="G1875" s="8" t="s">
        <v>603</v>
      </c>
      <c r="H1875" s="1">
        <v>84144</v>
      </c>
      <c r="I1875" s="10" t="s">
        <v>14734</v>
      </c>
      <c r="J1875" s="10" t="s">
        <v>2561</v>
      </c>
    </row>
    <row r="1876" spans="6:10" x14ac:dyDescent="0.25">
      <c r="F1876" s="8" t="s">
        <v>8</v>
      </c>
      <c r="G1876" s="8" t="s">
        <v>743</v>
      </c>
      <c r="H1876" s="1">
        <v>84145</v>
      </c>
      <c r="I1876" s="10" t="s">
        <v>14735</v>
      </c>
      <c r="J1876" s="10" t="s">
        <v>2561</v>
      </c>
    </row>
    <row r="1877" spans="6:10" x14ac:dyDescent="0.25">
      <c r="F1877" s="8" t="s">
        <v>8</v>
      </c>
      <c r="G1877" s="8" t="s">
        <v>883</v>
      </c>
      <c r="H1877" s="1">
        <v>84146</v>
      </c>
      <c r="I1877" s="10" t="s">
        <v>14736</v>
      </c>
      <c r="J1877" s="10" t="s">
        <v>2561</v>
      </c>
    </row>
    <row r="1878" spans="6:10" x14ac:dyDescent="0.25">
      <c r="F1878" s="8" t="s">
        <v>8</v>
      </c>
      <c r="G1878" s="8" t="s">
        <v>1023</v>
      </c>
      <c r="H1878" s="1">
        <v>84147</v>
      </c>
      <c r="I1878" s="10" t="s">
        <v>14737</v>
      </c>
      <c r="J1878" s="10" t="s">
        <v>2561</v>
      </c>
    </row>
    <row r="1879" spans="6:10" x14ac:dyDescent="0.25">
      <c r="F1879" s="8" t="s">
        <v>8</v>
      </c>
      <c r="G1879" s="8" t="s">
        <v>1163</v>
      </c>
      <c r="H1879" s="1">
        <v>84148</v>
      </c>
      <c r="I1879" s="10" t="s">
        <v>14738</v>
      </c>
      <c r="J1879" s="10" t="s">
        <v>2561</v>
      </c>
    </row>
    <row r="1880" spans="6:10" x14ac:dyDescent="0.25">
      <c r="F1880" s="8" t="s">
        <v>8</v>
      </c>
      <c r="G1880" s="8" t="s">
        <v>1303</v>
      </c>
      <c r="H1880" s="1">
        <v>84149</v>
      </c>
      <c r="I1880" s="10" t="s">
        <v>14739</v>
      </c>
      <c r="J1880" s="10" t="s">
        <v>2561</v>
      </c>
    </row>
    <row r="1881" spans="6:10" x14ac:dyDescent="0.25">
      <c r="F1881" s="8" t="s">
        <v>8</v>
      </c>
      <c r="G1881" s="8" t="s">
        <v>1443</v>
      </c>
      <c r="H1881" s="1">
        <v>84150</v>
      </c>
      <c r="I1881" s="10" t="s">
        <v>14740</v>
      </c>
      <c r="J1881" s="10" t="s">
        <v>2561</v>
      </c>
    </row>
    <row r="1882" spans="6:10" x14ac:dyDescent="0.25">
      <c r="F1882" s="8" t="s">
        <v>8</v>
      </c>
      <c r="G1882" s="8" t="s">
        <v>107</v>
      </c>
      <c r="H1882" s="1">
        <v>84151</v>
      </c>
      <c r="I1882" s="10" t="s">
        <v>14741</v>
      </c>
      <c r="J1882" s="10" t="s">
        <v>2561</v>
      </c>
    </row>
    <row r="1883" spans="6:10" x14ac:dyDescent="0.25">
      <c r="F1883" s="8" t="s">
        <v>8</v>
      </c>
      <c r="G1883" s="8" t="s">
        <v>37</v>
      </c>
      <c r="H1883" s="1">
        <v>84152</v>
      </c>
      <c r="I1883" s="10" t="s">
        <v>14742</v>
      </c>
      <c r="J1883" s="10" t="s">
        <v>2561</v>
      </c>
    </row>
    <row r="1884" spans="6:10" x14ac:dyDescent="0.25">
      <c r="F1884" s="8" t="s">
        <v>8</v>
      </c>
      <c r="G1884" s="8" t="s">
        <v>324</v>
      </c>
      <c r="H1884" s="1">
        <v>84153</v>
      </c>
      <c r="I1884" s="10" t="s">
        <v>14743</v>
      </c>
      <c r="J1884" s="10" t="s">
        <v>2561</v>
      </c>
    </row>
    <row r="1885" spans="6:10" x14ac:dyDescent="0.25">
      <c r="F1885" s="8" t="s">
        <v>8</v>
      </c>
      <c r="G1885" s="8" t="s">
        <v>464</v>
      </c>
      <c r="H1885" s="1">
        <v>84154</v>
      </c>
      <c r="I1885" s="10" t="s">
        <v>14744</v>
      </c>
      <c r="J1885" s="10" t="s">
        <v>2561</v>
      </c>
    </row>
    <row r="1886" spans="6:10" x14ac:dyDescent="0.25">
      <c r="F1886" s="8" t="s">
        <v>8</v>
      </c>
      <c r="G1886" s="8" t="s">
        <v>604</v>
      </c>
      <c r="H1886" s="1">
        <v>84155</v>
      </c>
      <c r="I1886" s="10" t="s">
        <v>14745</v>
      </c>
      <c r="J1886" s="10" t="s">
        <v>2561</v>
      </c>
    </row>
    <row r="1887" spans="6:10" x14ac:dyDescent="0.25">
      <c r="F1887" s="8" t="s">
        <v>8</v>
      </c>
      <c r="G1887" s="8" t="s">
        <v>744</v>
      </c>
      <c r="H1887" s="1">
        <v>84156</v>
      </c>
      <c r="I1887" s="10" t="s">
        <v>14746</v>
      </c>
      <c r="J1887" s="10" t="s">
        <v>2561</v>
      </c>
    </row>
    <row r="1888" spans="6:10" x14ac:dyDescent="0.25">
      <c r="F1888" s="8" t="s">
        <v>8</v>
      </c>
      <c r="G1888" s="8" t="s">
        <v>884</v>
      </c>
      <c r="H1888" s="1">
        <v>84157</v>
      </c>
      <c r="I1888" s="10" t="s">
        <v>14747</v>
      </c>
      <c r="J1888" s="10" t="s">
        <v>2561</v>
      </c>
    </row>
    <row r="1889" spans="6:10" x14ac:dyDescent="0.25">
      <c r="F1889" s="8" t="s">
        <v>8</v>
      </c>
      <c r="G1889" s="8" t="s">
        <v>1024</v>
      </c>
      <c r="H1889" s="1">
        <v>84158</v>
      </c>
      <c r="I1889" s="10" t="s">
        <v>14748</v>
      </c>
      <c r="J1889" s="10" t="s">
        <v>2561</v>
      </c>
    </row>
    <row r="1890" spans="6:10" x14ac:dyDescent="0.25">
      <c r="F1890" s="8" t="s">
        <v>8</v>
      </c>
      <c r="G1890" s="8" t="s">
        <v>1164</v>
      </c>
      <c r="H1890" s="1">
        <v>84159</v>
      </c>
      <c r="I1890" s="10" t="s">
        <v>14749</v>
      </c>
      <c r="J1890" s="10" t="s">
        <v>2561</v>
      </c>
    </row>
    <row r="1891" spans="6:10" x14ac:dyDescent="0.25">
      <c r="F1891" s="8" t="s">
        <v>8</v>
      </c>
      <c r="G1891" s="8" t="s">
        <v>1304</v>
      </c>
      <c r="H1891" s="1">
        <v>84160</v>
      </c>
      <c r="I1891" s="10" t="s">
        <v>14750</v>
      </c>
      <c r="J1891" s="10" t="s">
        <v>2561</v>
      </c>
    </row>
    <row r="1892" spans="6:10" x14ac:dyDescent="0.25">
      <c r="F1892" s="8" t="s">
        <v>8</v>
      </c>
      <c r="G1892" s="8" t="s">
        <v>1444</v>
      </c>
      <c r="H1892" s="1">
        <v>84161</v>
      </c>
      <c r="I1892" s="10" t="s">
        <v>14751</v>
      </c>
      <c r="J1892" s="10" t="s">
        <v>2561</v>
      </c>
    </row>
    <row r="1893" spans="6:10" x14ac:dyDescent="0.25">
      <c r="F1893" s="8" t="s">
        <v>8</v>
      </c>
      <c r="G1893" s="8" t="s">
        <v>108</v>
      </c>
      <c r="H1893" s="1">
        <v>84162</v>
      </c>
      <c r="I1893" s="10" t="s">
        <v>14752</v>
      </c>
      <c r="J1893" s="10" t="s">
        <v>2561</v>
      </c>
    </row>
    <row r="1894" spans="6:10" x14ac:dyDescent="0.25">
      <c r="F1894" s="8" t="s">
        <v>8</v>
      </c>
      <c r="G1894" s="8" t="s">
        <v>38</v>
      </c>
      <c r="H1894" s="1">
        <v>84163</v>
      </c>
      <c r="I1894" s="10" t="s">
        <v>14753</v>
      </c>
      <c r="J1894" s="10" t="s">
        <v>2561</v>
      </c>
    </row>
    <row r="1895" spans="6:10" x14ac:dyDescent="0.25">
      <c r="F1895" s="8" t="s">
        <v>8</v>
      </c>
      <c r="G1895" s="8" t="s">
        <v>325</v>
      </c>
      <c r="H1895" s="1">
        <v>84164</v>
      </c>
      <c r="I1895" s="10" t="s">
        <v>14754</v>
      </c>
      <c r="J1895" s="10" t="s">
        <v>2561</v>
      </c>
    </row>
    <row r="1896" spans="6:10" x14ac:dyDescent="0.25">
      <c r="F1896" s="8" t="s">
        <v>8</v>
      </c>
      <c r="G1896" s="8" t="s">
        <v>465</v>
      </c>
      <c r="H1896" s="1">
        <v>84165</v>
      </c>
      <c r="I1896" s="10" t="s">
        <v>14755</v>
      </c>
      <c r="J1896" s="10" t="s">
        <v>2561</v>
      </c>
    </row>
    <row r="1897" spans="6:10" x14ac:dyDescent="0.25">
      <c r="F1897" s="8" t="s">
        <v>8</v>
      </c>
      <c r="G1897" s="8" t="s">
        <v>605</v>
      </c>
      <c r="H1897" s="1">
        <v>84166</v>
      </c>
      <c r="I1897" s="10" t="s">
        <v>14756</v>
      </c>
      <c r="J1897" s="10" t="s">
        <v>2561</v>
      </c>
    </row>
    <row r="1898" spans="6:10" x14ac:dyDescent="0.25">
      <c r="F1898" s="8" t="s">
        <v>8</v>
      </c>
      <c r="G1898" s="8" t="s">
        <v>745</v>
      </c>
      <c r="H1898" s="1">
        <v>84167</v>
      </c>
      <c r="I1898" s="10" t="s">
        <v>14757</v>
      </c>
      <c r="J1898" s="10" t="s">
        <v>2561</v>
      </c>
    </row>
    <row r="1899" spans="6:10" x14ac:dyDescent="0.25">
      <c r="F1899" s="8" t="s">
        <v>8</v>
      </c>
      <c r="G1899" s="8" t="s">
        <v>885</v>
      </c>
      <c r="H1899" s="1">
        <v>84168</v>
      </c>
      <c r="I1899" s="10" t="s">
        <v>14758</v>
      </c>
      <c r="J1899" s="10" t="s">
        <v>2561</v>
      </c>
    </row>
    <row r="1900" spans="6:10" x14ac:dyDescent="0.25">
      <c r="F1900" s="8" t="s">
        <v>8</v>
      </c>
      <c r="G1900" s="8" t="s">
        <v>1025</v>
      </c>
      <c r="H1900" s="1">
        <v>84169</v>
      </c>
      <c r="I1900" s="10" t="s">
        <v>14759</v>
      </c>
      <c r="J1900" s="10" t="s">
        <v>2561</v>
      </c>
    </row>
    <row r="1901" spans="6:10" x14ac:dyDescent="0.25">
      <c r="F1901" s="8" t="s">
        <v>8</v>
      </c>
      <c r="G1901" s="8" t="s">
        <v>1165</v>
      </c>
      <c r="H1901" s="1">
        <v>84170</v>
      </c>
      <c r="I1901" s="10" t="s">
        <v>14760</v>
      </c>
      <c r="J1901" s="10" t="s">
        <v>2561</v>
      </c>
    </row>
    <row r="1902" spans="6:10" x14ac:dyDescent="0.25">
      <c r="F1902" s="8" t="s">
        <v>8</v>
      </c>
      <c r="G1902" s="8" t="s">
        <v>1305</v>
      </c>
      <c r="H1902" s="1">
        <v>84171</v>
      </c>
      <c r="I1902" s="10" t="s">
        <v>14761</v>
      </c>
      <c r="J1902" s="10" t="s">
        <v>2561</v>
      </c>
    </row>
    <row r="1903" spans="6:10" x14ac:dyDescent="0.25">
      <c r="F1903" s="8" t="s">
        <v>8</v>
      </c>
      <c r="G1903" s="8" t="s">
        <v>1445</v>
      </c>
      <c r="H1903" s="1">
        <v>84172</v>
      </c>
      <c r="I1903" s="10" t="s">
        <v>14762</v>
      </c>
      <c r="J1903" s="10" t="s">
        <v>2561</v>
      </c>
    </row>
    <row r="1904" spans="6:10" x14ac:dyDescent="0.25">
      <c r="F1904" s="8" t="s">
        <v>8</v>
      </c>
      <c r="G1904" s="8" t="s">
        <v>109</v>
      </c>
      <c r="H1904" s="1">
        <v>84173</v>
      </c>
      <c r="I1904" s="10" t="s">
        <v>14763</v>
      </c>
      <c r="J1904" s="10" t="s">
        <v>2561</v>
      </c>
    </row>
    <row r="1905" spans="6:10" x14ac:dyDescent="0.25">
      <c r="F1905" s="8" t="s">
        <v>8</v>
      </c>
      <c r="G1905" s="8" t="s">
        <v>39</v>
      </c>
      <c r="H1905" s="1">
        <v>84174</v>
      </c>
      <c r="I1905" s="10" t="s">
        <v>14764</v>
      </c>
      <c r="J1905" s="10" t="s">
        <v>2561</v>
      </c>
    </row>
    <row r="1906" spans="6:10" x14ac:dyDescent="0.25">
      <c r="F1906" s="8" t="s">
        <v>8</v>
      </c>
      <c r="G1906" s="8" t="s">
        <v>326</v>
      </c>
      <c r="H1906" s="1">
        <v>84175</v>
      </c>
      <c r="I1906" s="10" t="s">
        <v>14765</v>
      </c>
      <c r="J1906" s="10" t="s">
        <v>2561</v>
      </c>
    </row>
    <row r="1907" spans="6:10" x14ac:dyDescent="0.25">
      <c r="F1907" s="8" t="s">
        <v>8</v>
      </c>
      <c r="G1907" s="8" t="s">
        <v>466</v>
      </c>
      <c r="H1907" s="1">
        <v>84176</v>
      </c>
      <c r="I1907" s="10" t="s">
        <v>14766</v>
      </c>
      <c r="J1907" s="10" t="s">
        <v>2561</v>
      </c>
    </row>
    <row r="1908" spans="6:10" x14ac:dyDescent="0.25">
      <c r="F1908" s="8" t="s">
        <v>8</v>
      </c>
      <c r="G1908" s="8" t="s">
        <v>606</v>
      </c>
      <c r="H1908" s="1">
        <v>84177</v>
      </c>
      <c r="I1908" s="10" t="s">
        <v>14767</v>
      </c>
      <c r="J1908" s="10" t="s">
        <v>2561</v>
      </c>
    </row>
    <row r="1909" spans="6:10" x14ac:dyDescent="0.25">
      <c r="F1909" s="8" t="s">
        <v>8</v>
      </c>
      <c r="G1909" s="8" t="s">
        <v>746</v>
      </c>
      <c r="H1909" s="1">
        <v>84178</v>
      </c>
      <c r="I1909" s="10" t="s">
        <v>14768</v>
      </c>
      <c r="J1909" s="10" t="s">
        <v>2561</v>
      </c>
    </row>
    <row r="1910" spans="6:10" x14ac:dyDescent="0.25">
      <c r="F1910" s="8" t="s">
        <v>8</v>
      </c>
      <c r="G1910" s="8" t="s">
        <v>886</v>
      </c>
      <c r="H1910" s="1">
        <v>84179</v>
      </c>
      <c r="I1910" s="10" t="s">
        <v>14769</v>
      </c>
      <c r="J1910" s="10" t="s">
        <v>2561</v>
      </c>
    </row>
    <row r="1911" spans="6:10" x14ac:dyDescent="0.25">
      <c r="F1911" s="8" t="s">
        <v>8</v>
      </c>
      <c r="G1911" s="8" t="s">
        <v>1026</v>
      </c>
      <c r="H1911" s="1">
        <v>84180</v>
      </c>
      <c r="I1911" s="10" t="s">
        <v>14770</v>
      </c>
      <c r="J1911" s="10" t="s">
        <v>2561</v>
      </c>
    </row>
    <row r="1912" spans="6:10" x14ac:dyDescent="0.25">
      <c r="F1912" s="8" t="s">
        <v>8</v>
      </c>
      <c r="G1912" s="8" t="s">
        <v>1166</v>
      </c>
      <c r="H1912" s="1">
        <v>84181</v>
      </c>
      <c r="I1912" s="10" t="s">
        <v>14771</v>
      </c>
      <c r="J1912" s="10" t="s">
        <v>2561</v>
      </c>
    </row>
    <row r="1913" spans="6:10" x14ac:dyDescent="0.25">
      <c r="F1913" s="8" t="s">
        <v>8</v>
      </c>
      <c r="G1913" s="8" t="s">
        <v>1306</v>
      </c>
      <c r="H1913" s="1">
        <v>84182</v>
      </c>
      <c r="I1913" s="10" t="s">
        <v>14772</v>
      </c>
      <c r="J1913" s="10" t="s">
        <v>2561</v>
      </c>
    </row>
    <row r="1914" spans="6:10" x14ac:dyDescent="0.25">
      <c r="F1914" s="8" t="s">
        <v>8</v>
      </c>
      <c r="G1914" s="8" t="s">
        <v>1446</v>
      </c>
      <c r="H1914" s="1">
        <v>84183</v>
      </c>
      <c r="I1914" s="10" t="s">
        <v>14773</v>
      </c>
      <c r="J1914" s="10" t="s">
        <v>2561</v>
      </c>
    </row>
    <row r="1915" spans="6:10" x14ac:dyDescent="0.25">
      <c r="F1915" s="8" t="s">
        <v>8</v>
      </c>
      <c r="G1915" s="8" t="s">
        <v>110</v>
      </c>
      <c r="H1915" s="1">
        <v>84184</v>
      </c>
      <c r="I1915" s="10" t="s">
        <v>14774</v>
      </c>
      <c r="J1915" s="10" t="s">
        <v>2561</v>
      </c>
    </row>
    <row r="1916" spans="6:10" x14ac:dyDescent="0.25">
      <c r="F1916" s="8" t="s">
        <v>8</v>
      </c>
      <c r="G1916" s="8" t="s">
        <v>40</v>
      </c>
      <c r="H1916" s="1">
        <v>84185</v>
      </c>
      <c r="I1916" s="10" t="s">
        <v>14775</v>
      </c>
      <c r="J1916" s="10" t="s">
        <v>2561</v>
      </c>
    </row>
    <row r="1917" spans="6:10" x14ac:dyDescent="0.25">
      <c r="F1917" s="8" t="s">
        <v>8</v>
      </c>
      <c r="G1917" s="8" t="s">
        <v>327</v>
      </c>
      <c r="H1917" s="1">
        <v>84186</v>
      </c>
      <c r="I1917" s="10" t="s">
        <v>14776</v>
      </c>
      <c r="J1917" s="10" t="s">
        <v>2561</v>
      </c>
    </row>
    <row r="1918" spans="6:10" x14ac:dyDescent="0.25">
      <c r="F1918" s="8" t="s">
        <v>8</v>
      </c>
      <c r="G1918" s="8" t="s">
        <v>467</v>
      </c>
      <c r="H1918" s="1">
        <v>84187</v>
      </c>
      <c r="I1918" s="10" t="s">
        <v>14777</v>
      </c>
      <c r="J1918" s="10" t="s">
        <v>2561</v>
      </c>
    </row>
    <row r="1919" spans="6:10" x14ac:dyDescent="0.25">
      <c r="F1919" s="8" t="s">
        <v>8</v>
      </c>
      <c r="G1919" s="8" t="s">
        <v>607</v>
      </c>
      <c r="H1919" s="1">
        <v>84188</v>
      </c>
      <c r="I1919" s="10" t="s">
        <v>14778</v>
      </c>
      <c r="J1919" s="10" t="s">
        <v>2561</v>
      </c>
    </row>
    <row r="1920" spans="6:10" x14ac:dyDescent="0.25">
      <c r="F1920" s="8" t="s">
        <v>8</v>
      </c>
      <c r="G1920" s="8" t="s">
        <v>747</v>
      </c>
      <c r="H1920" s="1">
        <v>84189</v>
      </c>
      <c r="I1920" s="10" t="s">
        <v>14779</v>
      </c>
      <c r="J1920" s="10" t="s">
        <v>2561</v>
      </c>
    </row>
    <row r="1921" spans="6:10" x14ac:dyDescent="0.25">
      <c r="F1921" s="8" t="s">
        <v>8</v>
      </c>
      <c r="G1921" s="8" t="s">
        <v>887</v>
      </c>
      <c r="H1921" s="1">
        <v>84190</v>
      </c>
      <c r="I1921" s="10" t="s">
        <v>14780</v>
      </c>
      <c r="J1921" s="10" t="s">
        <v>2561</v>
      </c>
    </row>
    <row r="1922" spans="6:10" x14ac:dyDescent="0.25">
      <c r="F1922" s="8" t="s">
        <v>8</v>
      </c>
      <c r="G1922" s="8" t="s">
        <v>1027</v>
      </c>
      <c r="H1922" s="1">
        <v>84191</v>
      </c>
      <c r="I1922" s="10" t="s">
        <v>14781</v>
      </c>
      <c r="J1922" s="10" t="s">
        <v>2561</v>
      </c>
    </row>
    <row r="1923" spans="6:10" x14ac:dyDescent="0.25">
      <c r="F1923" s="8" t="s">
        <v>8</v>
      </c>
      <c r="G1923" s="8" t="s">
        <v>1167</v>
      </c>
      <c r="H1923" s="1">
        <v>84192</v>
      </c>
      <c r="I1923" s="10" t="s">
        <v>14782</v>
      </c>
      <c r="J1923" s="10" t="s">
        <v>2561</v>
      </c>
    </row>
    <row r="1924" spans="6:10" x14ac:dyDescent="0.25">
      <c r="F1924" s="8" t="s">
        <v>8</v>
      </c>
      <c r="G1924" s="8" t="s">
        <v>1307</v>
      </c>
      <c r="H1924" s="1">
        <v>84193</v>
      </c>
      <c r="I1924" s="10" t="s">
        <v>14783</v>
      </c>
      <c r="J1924" s="10" t="s">
        <v>2561</v>
      </c>
    </row>
    <row r="1925" spans="6:10" x14ac:dyDescent="0.25">
      <c r="F1925" s="8" t="s">
        <v>8</v>
      </c>
      <c r="G1925" s="8" t="s">
        <v>1447</v>
      </c>
      <c r="H1925" s="1">
        <v>84194</v>
      </c>
      <c r="I1925" s="10" t="s">
        <v>14784</v>
      </c>
      <c r="J1925" s="10" t="s">
        <v>2561</v>
      </c>
    </row>
    <row r="1926" spans="6:10" x14ac:dyDescent="0.25">
      <c r="F1926" s="8" t="s">
        <v>8</v>
      </c>
      <c r="G1926" s="8" t="s">
        <v>111</v>
      </c>
      <c r="H1926" s="1">
        <v>84195</v>
      </c>
      <c r="I1926" s="10" t="s">
        <v>14785</v>
      </c>
      <c r="J1926" s="10" t="s">
        <v>2561</v>
      </c>
    </row>
    <row r="1927" spans="6:10" x14ac:dyDescent="0.25">
      <c r="F1927" s="8" t="s">
        <v>8</v>
      </c>
      <c r="G1927" s="8" t="s">
        <v>41</v>
      </c>
      <c r="H1927" s="1">
        <v>84196</v>
      </c>
      <c r="I1927" s="10" t="s">
        <v>14786</v>
      </c>
      <c r="J1927" s="10" t="s">
        <v>2561</v>
      </c>
    </row>
    <row r="1928" spans="6:10" x14ac:dyDescent="0.25">
      <c r="F1928" s="8" t="s">
        <v>8</v>
      </c>
      <c r="G1928" s="8" t="s">
        <v>328</v>
      </c>
      <c r="H1928" s="1">
        <v>84197</v>
      </c>
      <c r="I1928" s="10" t="s">
        <v>14787</v>
      </c>
      <c r="J1928" s="10" t="s">
        <v>2561</v>
      </c>
    </row>
    <row r="1929" spans="6:10" x14ac:dyDescent="0.25">
      <c r="F1929" s="8" t="s">
        <v>8</v>
      </c>
      <c r="G1929" s="8" t="s">
        <v>468</v>
      </c>
      <c r="H1929" s="1">
        <v>84198</v>
      </c>
      <c r="I1929" s="10" t="s">
        <v>14788</v>
      </c>
      <c r="J1929" s="10" t="s">
        <v>2561</v>
      </c>
    </row>
    <row r="1930" spans="6:10" x14ac:dyDescent="0.25">
      <c r="F1930" s="8" t="s">
        <v>8</v>
      </c>
      <c r="G1930" s="8" t="s">
        <v>608</v>
      </c>
      <c r="H1930" s="1">
        <v>84199</v>
      </c>
      <c r="I1930" s="10" t="s">
        <v>14789</v>
      </c>
      <c r="J1930" s="10" t="s">
        <v>2561</v>
      </c>
    </row>
    <row r="1931" spans="6:10" x14ac:dyDescent="0.25">
      <c r="F1931" s="8" t="s">
        <v>8</v>
      </c>
      <c r="G1931" s="8" t="s">
        <v>748</v>
      </c>
      <c r="H1931" s="1">
        <v>84200</v>
      </c>
      <c r="I1931" s="10" t="s">
        <v>14790</v>
      </c>
      <c r="J1931" s="10" t="s">
        <v>2561</v>
      </c>
    </row>
    <row r="1932" spans="6:10" x14ac:dyDescent="0.25">
      <c r="F1932" s="8" t="s">
        <v>8</v>
      </c>
      <c r="G1932" s="8" t="s">
        <v>888</v>
      </c>
      <c r="H1932" s="1">
        <v>84201</v>
      </c>
      <c r="I1932" s="10" t="s">
        <v>14791</v>
      </c>
      <c r="J1932" s="10" t="s">
        <v>2561</v>
      </c>
    </row>
    <row r="1933" spans="6:10" x14ac:dyDescent="0.25">
      <c r="F1933" s="8" t="s">
        <v>8</v>
      </c>
      <c r="G1933" s="8" t="s">
        <v>1028</v>
      </c>
      <c r="H1933" s="1">
        <v>84202</v>
      </c>
      <c r="I1933" s="10" t="s">
        <v>14792</v>
      </c>
      <c r="J1933" s="10" t="s">
        <v>2561</v>
      </c>
    </row>
    <row r="1934" spans="6:10" x14ac:dyDescent="0.25">
      <c r="F1934" s="8" t="s">
        <v>8</v>
      </c>
      <c r="G1934" s="8" t="s">
        <v>1168</v>
      </c>
      <c r="H1934" s="1">
        <v>84203</v>
      </c>
      <c r="I1934" s="10" t="s">
        <v>14793</v>
      </c>
      <c r="J1934" s="10" t="s">
        <v>2561</v>
      </c>
    </row>
    <row r="1935" spans="6:10" x14ac:dyDescent="0.25">
      <c r="F1935" s="8" t="s">
        <v>8</v>
      </c>
      <c r="G1935" s="8" t="s">
        <v>1308</v>
      </c>
      <c r="H1935" s="1">
        <v>84204</v>
      </c>
      <c r="I1935" s="10" t="s">
        <v>14794</v>
      </c>
      <c r="J1935" s="10" t="s">
        <v>2561</v>
      </c>
    </row>
    <row r="1936" spans="6:10" x14ac:dyDescent="0.25">
      <c r="F1936" s="8" t="s">
        <v>8</v>
      </c>
      <c r="G1936" s="8" t="s">
        <v>1448</v>
      </c>
      <c r="H1936" s="1">
        <v>84205</v>
      </c>
      <c r="I1936" s="10" t="s">
        <v>14795</v>
      </c>
      <c r="J1936" s="10" t="s">
        <v>2561</v>
      </c>
    </row>
    <row r="1937" spans="6:10" x14ac:dyDescent="0.25">
      <c r="F1937" s="8" t="s">
        <v>8</v>
      </c>
      <c r="G1937" s="8" t="s">
        <v>112</v>
      </c>
      <c r="H1937" s="1">
        <v>84206</v>
      </c>
      <c r="I1937" s="10" t="s">
        <v>14796</v>
      </c>
      <c r="J1937" s="10" t="s">
        <v>2561</v>
      </c>
    </row>
    <row r="1938" spans="6:10" x14ac:dyDescent="0.25">
      <c r="F1938" s="8" t="s">
        <v>8</v>
      </c>
      <c r="G1938" s="8" t="s">
        <v>42</v>
      </c>
      <c r="H1938" s="1">
        <v>84207</v>
      </c>
      <c r="I1938" s="10" t="s">
        <v>14797</v>
      </c>
      <c r="J1938" s="10" t="s">
        <v>2561</v>
      </c>
    </row>
    <row r="1939" spans="6:10" x14ac:dyDescent="0.25">
      <c r="F1939" s="8" t="s">
        <v>8</v>
      </c>
      <c r="G1939" s="8" t="s">
        <v>329</v>
      </c>
      <c r="H1939" s="1">
        <v>84208</v>
      </c>
      <c r="I1939" s="10" t="s">
        <v>14798</v>
      </c>
      <c r="J1939" s="10" t="s">
        <v>2561</v>
      </c>
    </row>
    <row r="1940" spans="6:10" x14ac:dyDescent="0.25">
      <c r="F1940" s="8" t="s">
        <v>8</v>
      </c>
      <c r="G1940" s="8" t="s">
        <v>469</v>
      </c>
      <c r="H1940" s="1">
        <v>84209</v>
      </c>
      <c r="I1940" s="10" t="s">
        <v>14799</v>
      </c>
      <c r="J1940" s="10" t="s">
        <v>2561</v>
      </c>
    </row>
    <row r="1941" spans="6:10" x14ac:dyDescent="0.25">
      <c r="F1941" s="8" t="s">
        <v>8</v>
      </c>
      <c r="G1941" s="8" t="s">
        <v>609</v>
      </c>
      <c r="H1941" s="1">
        <v>84210</v>
      </c>
      <c r="I1941" s="10" t="s">
        <v>14800</v>
      </c>
      <c r="J1941" s="10" t="s">
        <v>2561</v>
      </c>
    </row>
    <row r="1942" spans="6:10" x14ac:dyDescent="0.25">
      <c r="F1942" s="8" t="s">
        <v>8</v>
      </c>
      <c r="G1942" s="8" t="s">
        <v>749</v>
      </c>
      <c r="H1942" s="1">
        <v>84211</v>
      </c>
      <c r="I1942" s="10" t="s">
        <v>14801</v>
      </c>
      <c r="J1942" s="10" t="s">
        <v>2561</v>
      </c>
    </row>
    <row r="1943" spans="6:10" x14ac:dyDescent="0.25">
      <c r="F1943" s="8" t="s">
        <v>8</v>
      </c>
      <c r="G1943" s="8" t="s">
        <v>889</v>
      </c>
      <c r="H1943" s="1">
        <v>84212</v>
      </c>
      <c r="I1943" s="10" t="s">
        <v>14802</v>
      </c>
      <c r="J1943" s="10" t="s">
        <v>2561</v>
      </c>
    </row>
    <row r="1944" spans="6:10" x14ac:dyDescent="0.25">
      <c r="F1944" s="8" t="s">
        <v>8</v>
      </c>
      <c r="G1944" s="8" t="s">
        <v>1029</v>
      </c>
      <c r="H1944" s="1">
        <v>84213</v>
      </c>
      <c r="I1944" s="10" t="s">
        <v>14803</v>
      </c>
      <c r="J1944" s="10" t="s">
        <v>2561</v>
      </c>
    </row>
    <row r="1945" spans="6:10" x14ac:dyDescent="0.25">
      <c r="F1945" s="8" t="s">
        <v>8</v>
      </c>
      <c r="G1945" s="8" t="s">
        <v>1169</v>
      </c>
      <c r="H1945" s="1">
        <v>84214</v>
      </c>
      <c r="I1945" s="10" t="s">
        <v>14804</v>
      </c>
      <c r="J1945" s="10" t="s">
        <v>2561</v>
      </c>
    </row>
    <row r="1946" spans="6:10" x14ac:dyDescent="0.25">
      <c r="F1946" s="8" t="s">
        <v>8</v>
      </c>
      <c r="G1946" s="8" t="s">
        <v>1309</v>
      </c>
      <c r="H1946" s="1">
        <v>84215</v>
      </c>
      <c r="I1946" s="10" t="s">
        <v>14805</v>
      </c>
      <c r="J1946" s="10" t="s">
        <v>2561</v>
      </c>
    </row>
    <row r="1947" spans="6:10" x14ac:dyDescent="0.25">
      <c r="F1947" s="8" t="s">
        <v>8</v>
      </c>
      <c r="G1947" s="8" t="s">
        <v>1449</v>
      </c>
      <c r="H1947" s="1">
        <v>84216</v>
      </c>
      <c r="I1947" s="10" t="s">
        <v>14806</v>
      </c>
      <c r="J1947" s="10" t="s">
        <v>2561</v>
      </c>
    </row>
    <row r="1948" spans="6:10" x14ac:dyDescent="0.25">
      <c r="F1948" s="8" t="s">
        <v>8</v>
      </c>
      <c r="G1948" s="8" t="s">
        <v>113</v>
      </c>
      <c r="H1948" s="1">
        <v>84217</v>
      </c>
      <c r="I1948" s="10" t="s">
        <v>14807</v>
      </c>
      <c r="J1948" s="10" t="s">
        <v>2561</v>
      </c>
    </row>
    <row r="1949" spans="6:10" x14ac:dyDescent="0.25">
      <c r="F1949" s="8" t="s">
        <v>8</v>
      </c>
      <c r="G1949" s="8" t="s">
        <v>43</v>
      </c>
      <c r="H1949" s="1">
        <v>84218</v>
      </c>
      <c r="I1949" s="10" t="s">
        <v>14808</v>
      </c>
      <c r="J1949" s="10" t="s">
        <v>2561</v>
      </c>
    </row>
    <row r="1950" spans="6:10" x14ac:dyDescent="0.25">
      <c r="F1950" s="8" t="s">
        <v>8</v>
      </c>
      <c r="G1950" s="8" t="s">
        <v>330</v>
      </c>
      <c r="H1950" s="1">
        <v>84219</v>
      </c>
      <c r="I1950" s="10" t="s">
        <v>14809</v>
      </c>
      <c r="J1950" s="10" t="s">
        <v>2561</v>
      </c>
    </row>
    <row r="1951" spans="6:10" x14ac:dyDescent="0.25">
      <c r="F1951" s="8" t="s">
        <v>8</v>
      </c>
      <c r="G1951" s="8" t="s">
        <v>470</v>
      </c>
      <c r="H1951" s="1">
        <v>84220</v>
      </c>
      <c r="I1951" s="10" t="s">
        <v>14810</v>
      </c>
      <c r="J1951" s="10" t="s">
        <v>2561</v>
      </c>
    </row>
    <row r="1952" spans="6:10" x14ac:dyDescent="0.25">
      <c r="F1952" s="8" t="s">
        <v>8</v>
      </c>
      <c r="G1952" s="8" t="s">
        <v>610</v>
      </c>
      <c r="H1952" s="1">
        <v>84221</v>
      </c>
      <c r="I1952" s="10" t="s">
        <v>14811</v>
      </c>
      <c r="J1952" s="10" t="s">
        <v>2561</v>
      </c>
    </row>
    <row r="1953" spans="6:10" x14ac:dyDescent="0.25">
      <c r="F1953" s="8" t="s">
        <v>8</v>
      </c>
      <c r="G1953" s="8" t="s">
        <v>750</v>
      </c>
      <c r="H1953" s="1">
        <v>84222</v>
      </c>
      <c r="I1953" s="10" t="s">
        <v>14812</v>
      </c>
      <c r="J1953" s="10" t="s">
        <v>2561</v>
      </c>
    </row>
    <row r="1954" spans="6:10" x14ac:dyDescent="0.25">
      <c r="F1954" s="8" t="s">
        <v>8</v>
      </c>
      <c r="G1954" s="8" t="s">
        <v>890</v>
      </c>
      <c r="H1954" s="1">
        <v>84223</v>
      </c>
      <c r="I1954" s="10" t="s">
        <v>14813</v>
      </c>
      <c r="J1954" s="10" t="s">
        <v>2561</v>
      </c>
    </row>
    <row r="1955" spans="6:10" x14ac:dyDescent="0.25">
      <c r="F1955" s="8" t="s">
        <v>8</v>
      </c>
      <c r="G1955" s="8" t="s">
        <v>1030</v>
      </c>
      <c r="H1955" s="1">
        <v>84224</v>
      </c>
      <c r="I1955" s="10" t="s">
        <v>14814</v>
      </c>
      <c r="J1955" s="10" t="s">
        <v>2561</v>
      </c>
    </row>
    <row r="1956" spans="6:10" x14ac:dyDescent="0.25">
      <c r="F1956" s="8" t="s">
        <v>8</v>
      </c>
      <c r="G1956" s="8" t="s">
        <v>1170</v>
      </c>
      <c r="H1956" s="1">
        <v>84225</v>
      </c>
      <c r="I1956" s="10" t="s">
        <v>14815</v>
      </c>
      <c r="J1956" s="10" t="s">
        <v>2561</v>
      </c>
    </row>
    <row r="1957" spans="6:10" x14ac:dyDescent="0.25">
      <c r="F1957" s="8" t="s">
        <v>8</v>
      </c>
      <c r="G1957" s="8" t="s">
        <v>1310</v>
      </c>
      <c r="H1957" s="1">
        <v>84226</v>
      </c>
      <c r="I1957" s="10" t="s">
        <v>14816</v>
      </c>
      <c r="J1957" s="10" t="s">
        <v>2561</v>
      </c>
    </row>
    <row r="1958" spans="6:10" x14ac:dyDescent="0.25">
      <c r="F1958" s="8" t="s">
        <v>8</v>
      </c>
      <c r="G1958" s="8" t="s">
        <v>1450</v>
      </c>
      <c r="H1958" s="1">
        <v>84227</v>
      </c>
      <c r="I1958" s="10" t="s">
        <v>14817</v>
      </c>
      <c r="J1958" s="10" t="s">
        <v>2561</v>
      </c>
    </row>
    <row r="1959" spans="6:10" x14ac:dyDescent="0.25">
      <c r="F1959" s="8" t="s">
        <v>8</v>
      </c>
      <c r="G1959" s="8" t="s">
        <v>114</v>
      </c>
      <c r="H1959" s="1">
        <v>84228</v>
      </c>
      <c r="I1959" s="10" t="s">
        <v>14818</v>
      </c>
      <c r="J1959" s="10" t="s">
        <v>2561</v>
      </c>
    </row>
    <row r="1960" spans="6:10" x14ac:dyDescent="0.25">
      <c r="F1960" s="8" t="s">
        <v>8</v>
      </c>
      <c r="G1960" s="8" t="s">
        <v>44</v>
      </c>
      <c r="H1960" s="1">
        <v>84229</v>
      </c>
      <c r="I1960" s="10" t="s">
        <v>14819</v>
      </c>
      <c r="J1960" s="10" t="s">
        <v>2561</v>
      </c>
    </row>
    <row r="1961" spans="6:10" x14ac:dyDescent="0.25">
      <c r="F1961" s="8" t="s">
        <v>8</v>
      </c>
      <c r="G1961" s="8" t="s">
        <v>331</v>
      </c>
      <c r="H1961" s="1">
        <v>84230</v>
      </c>
      <c r="I1961" s="10" t="s">
        <v>14820</v>
      </c>
      <c r="J1961" s="10" t="s">
        <v>2561</v>
      </c>
    </row>
    <row r="1962" spans="6:10" x14ac:dyDescent="0.25">
      <c r="F1962" s="8" t="s">
        <v>8</v>
      </c>
      <c r="G1962" s="8" t="s">
        <v>471</v>
      </c>
      <c r="H1962" s="1">
        <v>84231</v>
      </c>
      <c r="I1962" s="10" t="s">
        <v>14821</v>
      </c>
      <c r="J1962" s="10" t="s">
        <v>2561</v>
      </c>
    </row>
    <row r="1963" spans="6:10" x14ac:dyDescent="0.25">
      <c r="F1963" s="8" t="s">
        <v>8</v>
      </c>
      <c r="G1963" s="8" t="s">
        <v>611</v>
      </c>
      <c r="H1963" s="1">
        <v>84232</v>
      </c>
      <c r="I1963" s="10" t="s">
        <v>14822</v>
      </c>
      <c r="J1963" s="10" t="s">
        <v>2561</v>
      </c>
    </row>
    <row r="1964" spans="6:10" x14ac:dyDescent="0.25">
      <c r="F1964" s="8" t="s">
        <v>8</v>
      </c>
      <c r="G1964" s="8" t="s">
        <v>751</v>
      </c>
      <c r="H1964" s="1">
        <v>84233</v>
      </c>
      <c r="I1964" s="10" t="s">
        <v>14823</v>
      </c>
      <c r="J1964" s="10" t="s">
        <v>2561</v>
      </c>
    </row>
    <row r="1965" spans="6:10" x14ac:dyDescent="0.25">
      <c r="F1965" s="8" t="s">
        <v>8</v>
      </c>
      <c r="G1965" s="8" t="s">
        <v>891</v>
      </c>
      <c r="H1965" s="1">
        <v>84234</v>
      </c>
      <c r="I1965" s="10" t="s">
        <v>14824</v>
      </c>
      <c r="J1965" s="10" t="s">
        <v>2561</v>
      </c>
    </row>
    <row r="1966" spans="6:10" x14ac:dyDescent="0.25">
      <c r="F1966" s="8" t="s">
        <v>8</v>
      </c>
      <c r="G1966" s="8" t="s">
        <v>1031</v>
      </c>
      <c r="H1966" s="1">
        <v>84235</v>
      </c>
      <c r="I1966" s="10" t="s">
        <v>14825</v>
      </c>
      <c r="J1966" s="10" t="s">
        <v>2561</v>
      </c>
    </row>
    <row r="1967" spans="6:10" x14ac:dyDescent="0.25">
      <c r="F1967" s="8" t="s">
        <v>8</v>
      </c>
      <c r="G1967" s="8" t="s">
        <v>1171</v>
      </c>
      <c r="H1967" s="1">
        <v>84236</v>
      </c>
      <c r="I1967" s="10" t="s">
        <v>14826</v>
      </c>
      <c r="J1967" s="10" t="s">
        <v>2561</v>
      </c>
    </row>
    <row r="1968" spans="6:10" x14ac:dyDescent="0.25">
      <c r="F1968" s="8" t="s">
        <v>8</v>
      </c>
      <c r="G1968" s="8" t="s">
        <v>1311</v>
      </c>
      <c r="H1968" s="1">
        <v>84237</v>
      </c>
      <c r="I1968" s="10" t="s">
        <v>14827</v>
      </c>
      <c r="J1968" s="10" t="s">
        <v>2561</v>
      </c>
    </row>
    <row r="1969" spans="6:10" x14ac:dyDescent="0.25">
      <c r="F1969" s="8" t="s">
        <v>8</v>
      </c>
      <c r="G1969" s="8" t="s">
        <v>1451</v>
      </c>
      <c r="H1969" s="1">
        <v>84238</v>
      </c>
      <c r="I1969" s="10" t="s">
        <v>14828</v>
      </c>
      <c r="J1969" s="10" t="s">
        <v>2561</v>
      </c>
    </row>
    <row r="1970" spans="6:10" x14ac:dyDescent="0.25">
      <c r="F1970" s="8" t="s">
        <v>8</v>
      </c>
      <c r="G1970" s="8" t="s">
        <v>115</v>
      </c>
      <c r="H1970" s="1">
        <v>84239</v>
      </c>
      <c r="I1970" s="10" t="s">
        <v>14829</v>
      </c>
      <c r="J1970" s="10" t="s">
        <v>2561</v>
      </c>
    </row>
    <row r="1971" spans="6:10" x14ac:dyDescent="0.25">
      <c r="F1971" s="8" t="s">
        <v>8</v>
      </c>
      <c r="G1971" s="8" t="s">
        <v>45</v>
      </c>
      <c r="H1971" s="1">
        <v>84240</v>
      </c>
      <c r="I1971" s="10" t="s">
        <v>14830</v>
      </c>
      <c r="J1971" s="10" t="s">
        <v>2561</v>
      </c>
    </row>
    <row r="1972" spans="6:10" x14ac:dyDescent="0.25">
      <c r="F1972" s="8" t="s">
        <v>8</v>
      </c>
      <c r="G1972" s="8" t="s">
        <v>332</v>
      </c>
      <c r="H1972" s="1">
        <v>84241</v>
      </c>
      <c r="I1972" s="10" t="s">
        <v>14831</v>
      </c>
      <c r="J1972" s="10" t="s">
        <v>2561</v>
      </c>
    </row>
    <row r="1973" spans="6:10" x14ac:dyDescent="0.25">
      <c r="F1973" s="8" t="s">
        <v>8</v>
      </c>
      <c r="G1973" s="8" t="s">
        <v>472</v>
      </c>
      <c r="H1973" s="1">
        <v>84242</v>
      </c>
      <c r="I1973" s="10" t="s">
        <v>14832</v>
      </c>
      <c r="J1973" s="10" t="s">
        <v>2561</v>
      </c>
    </row>
    <row r="1974" spans="6:10" x14ac:dyDescent="0.25">
      <c r="F1974" s="8" t="s">
        <v>8</v>
      </c>
      <c r="G1974" s="8" t="s">
        <v>612</v>
      </c>
      <c r="H1974" s="1">
        <v>84243</v>
      </c>
      <c r="I1974" s="10" t="s">
        <v>14833</v>
      </c>
      <c r="J1974" s="10" t="s">
        <v>2561</v>
      </c>
    </row>
    <row r="1975" spans="6:10" x14ac:dyDescent="0.25">
      <c r="F1975" s="8" t="s">
        <v>8</v>
      </c>
      <c r="G1975" s="8" t="s">
        <v>752</v>
      </c>
      <c r="H1975" s="1">
        <v>84244</v>
      </c>
      <c r="I1975" s="10" t="s">
        <v>14834</v>
      </c>
      <c r="J1975" s="10" t="s">
        <v>2561</v>
      </c>
    </row>
    <row r="1976" spans="6:10" x14ac:dyDescent="0.25">
      <c r="F1976" s="8" t="s">
        <v>8</v>
      </c>
      <c r="G1976" s="8" t="s">
        <v>892</v>
      </c>
      <c r="H1976" s="1">
        <v>84245</v>
      </c>
      <c r="I1976" s="10" t="s">
        <v>14835</v>
      </c>
      <c r="J1976" s="10" t="s">
        <v>2561</v>
      </c>
    </row>
    <row r="1977" spans="6:10" x14ac:dyDescent="0.25">
      <c r="F1977" s="8" t="s">
        <v>8</v>
      </c>
      <c r="G1977" s="8" t="s">
        <v>1032</v>
      </c>
      <c r="H1977" s="1">
        <v>84246</v>
      </c>
      <c r="I1977" s="10" t="s">
        <v>14836</v>
      </c>
      <c r="J1977" s="10" t="s">
        <v>2561</v>
      </c>
    </row>
    <row r="1978" spans="6:10" x14ac:dyDescent="0.25">
      <c r="F1978" s="8" t="s">
        <v>8</v>
      </c>
      <c r="G1978" s="8" t="s">
        <v>1172</v>
      </c>
      <c r="H1978" s="1">
        <v>84247</v>
      </c>
      <c r="I1978" s="10" t="s">
        <v>14837</v>
      </c>
      <c r="J1978" s="10" t="s">
        <v>2561</v>
      </c>
    </row>
    <row r="1979" spans="6:10" x14ac:dyDescent="0.25">
      <c r="F1979" s="8" t="s">
        <v>8</v>
      </c>
      <c r="G1979" s="8" t="s">
        <v>1312</v>
      </c>
      <c r="H1979" s="1">
        <v>84248</v>
      </c>
      <c r="I1979" s="10" t="s">
        <v>14838</v>
      </c>
      <c r="J1979" s="10" t="s">
        <v>2561</v>
      </c>
    </row>
    <row r="1980" spans="6:10" x14ac:dyDescent="0.25">
      <c r="F1980" s="8" t="s">
        <v>8</v>
      </c>
      <c r="G1980" s="8" t="s">
        <v>1452</v>
      </c>
      <c r="H1980" s="1">
        <v>84249</v>
      </c>
      <c r="I1980" s="10" t="s">
        <v>14839</v>
      </c>
      <c r="J1980" s="10" t="s">
        <v>2561</v>
      </c>
    </row>
    <row r="1981" spans="6:10" x14ac:dyDescent="0.25">
      <c r="F1981" s="8" t="s">
        <v>8</v>
      </c>
      <c r="G1981" s="8" t="s">
        <v>116</v>
      </c>
      <c r="H1981" s="1">
        <v>84250</v>
      </c>
      <c r="I1981" s="10" t="s">
        <v>14840</v>
      </c>
      <c r="J1981" s="10" t="s">
        <v>2561</v>
      </c>
    </row>
    <row r="1982" spans="6:10" x14ac:dyDescent="0.25">
      <c r="F1982" s="8" t="s">
        <v>8</v>
      </c>
      <c r="G1982" s="8" t="s">
        <v>46</v>
      </c>
      <c r="H1982" s="1">
        <v>84251</v>
      </c>
      <c r="I1982" s="10" t="s">
        <v>14841</v>
      </c>
      <c r="J1982" s="10" t="s">
        <v>2561</v>
      </c>
    </row>
    <row r="1983" spans="6:10" x14ac:dyDescent="0.25">
      <c r="F1983" s="8" t="s">
        <v>8</v>
      </c>
      <c r="G1983" s="8" t="s">
        <v>333</v>
      </c>
      <c r="H1983" s="1">
        <v>84252</v>
      </c>
      <c r="I1983" s="10" t="s">
        <v>14842</v>
      </c>
      <c r="J1983" s="10" t="s">
        <v>2561</v>
      </c>
    </row>
    <row r="1984" spans="6:10" x14ac:dyDescent="0.25">
      <c r="F1984" s="8" t="s">
        <v>8</v>
      </c>
      <c r="G1984" s="8" t="s">
        <v>473</v>
      </c>
      <c r="H1984" s="1">
        <v>84253</v>
      </c>
      <c r="I1984" s="10" t="s">
        <v>14843</v>
      </c>
      <c r="J1984" s="10" t="s">
        <v>2561</v>
      </c>
    </row>
    <row r="1985" spans="6:10" x14ac:dyDescent="0.25">
      <c r="F1985" s="8" t="s">
        <v>8</v>
      </c>
      <c r="G1985" s="8" t="s">
        <v>613</v>
      </c>
      <c r="H1985" s="1">
        <v>84254</v>
      </c>
      <c r="I1985" s="10" t="s">
        <v>14844</v>
      </c>
      <c r="J1985" s="10" t="s">
        <v>2561</v>
      </c>
    </row>
    <row r="1986" spans="6:10" x14ac:dyDescent="0.25">
      <c r="F1986" s="8" t="s">
        <v>8</v>
      </c>
      <c r="G1986" s="8" t="s">
        <v>753</v>
      </c>
      <c r="H1986" s="1">
        <v>84255</v>
      </c>
      <c r="I1986" s="10" t="s">
        <v>14845</v>
      </c>
      <c r="J1986" s="10" t="s">
        <v>2561</v>
      </c>
    </row>
    <row r="1987" spans="6:10" x14ac:dyDescent="0.25">
      <c r="F1987" s="8" t="s">
        <v>8</v>
      </c>
      <c r="G1987" s="8" t="s">
        <v>893</v>
      </c>
      <c r="H1987" s="1">
        <v>84256</v>
      </c>
      <c r="I1987" s="10" t="s">
        <v>14846</v>
      </c>
      <c r="J1987" s="10" t="s">
        <v>2561</v>
      </c>
    </row>
    <row r="1988" spans="6:10" x14ac:dyDescent="0.25">
      <c r="F1988" s="8" t="s">
        <v>8</v>
      </c>
      <c r="G1988" s="8" t="s">
        <v>1033</v>
      </c>
      <c r="H1988" s="1">
        <v>84257</v>
      </c>
      <c r="I1988" s="10" t="s">
        <v>14847</v>
      </c>
      <c r="J1988" s="10" t="s">
        <v>2561</v>
      </c>
    </row>
    <row r="1989" spans="6:10" x14ac:dyDescent="0.25">
      <c r="F1989" s="8" t="s">
        <v>8</v>
      </c>
      <c r="G1989" s="8" t="s">
        <v>1173</v>
      </c>
      <c r="H1989" s="1">
        <v>84258</v>
      </c>
      <c r="I1989" s="10" t="s">
        <v>14848</v>
      </c>
      <c r="J1989" s="10" t="s">
        <v>2561</v>
      </c>
    </row>
    <row r="1990" spans="6:10" x14ac:dyDescent="0.25">
      <c r="F1990" s="8" t="s">
        <v>8</v>
      </c>
      <c r="G1990" s="8" t="s">
        <v>1313</v>
      </c>
      <c r="H1990" s="1">
        <v>84259</v>
      </c>
      <c r="I1990" s="10" t="s">
        <v>14849</v>
      </c>
      <c r="J1990" s="10" t="s">
        <v>2561</v>
      </c>
    </row>
    <row r="1991" spans="6:10" x14ac:dyDescent="0.25">
      <c r="F1991" s="8" t="s">
        <v>8</v>
      </c>
      <c r="G1991" s="8" t="s">
        <v>1453</v>
      </c>
      <c r="H1991" s="1">
        <v>84260</v>
      </c>
      <c r="I1991" s="10" t="s">
        <v>14850</v>
      </c>
      <c r="J1991" s="10" t="s">
        <v>2561</v>
      </c>
    </row>
    <row r="1992" spans="6:10" x14ac:dyDescent="0.25">
      <c r="F1992" s="8" t="s">
        <v>8</v>
      </c>
      <c r="G1992" s="8" t="s">
        <v>117</v>
      </c>
      <c r="H1992" s="1">
        <v>84261</v>
      </c>
      <c r="I1992" s="10" t="s">
        <v>14851</v>
      </c>
      <c r="J1992" s="10" t="s">
        <v>2561</v>
      </c>
    </row>
    <row r="1993" spans="6:10" x14ac:dyDescent="0.25">
      <c r="F1993" s="8" t="s">
        <v>8</v>
      </c>
      <c r="G1993" s="8" t="s">
        <v>47</v>
      </c>
      <c r="H1993" s="1">
        <v>84262</v>
      </c>
      <c r="I1993" s="10" t="s">
        <v>14852</v>
      </c>
      <c r="J1993" s="10" t="s">
        <v>2561</v>
      </c>
    </row>
    <row r="1994" spans="6:10" x14ac:dyDescent="0.25">
      <c r="F1994" s="8" t="s">
        <v>8</v>
      </c>
      <c r="G1994" s="8" t="s">
        <v>334</v>
      </c>
      <c r="H1994" s="1">
        <v>84263</v>
      </c>
      <c r="I1994" s="10" t="s">
        <v>14853</v>
      </c>
      <c r="J1994" s="10" t="s">
        <v>2561</v>
      </c>
    </row>
    <row r="1995" spans="6:10" x14ac:dyDescent="0.25">
      <c r="F1995" s="8" t="s">
        <v>8</v>
      </c>
      <c r="G1995" s="8" t="s">
        <v>474</v>
      </c>
      <c r="H1995" s="1">
        <v>84264</v>
      </c>
      <c r="I1995" s="10" t="s">
        <v>14854</v>
      </c>
      <c r="J1995" s="10" t="s">
        <v>2561</v>
      </c>
    </row>
    <row r="1996" spans="6:10" x14ac:dyDescent="0.25">
      <c r="F1996" s="8" t="s">
        <v>8</v>
      </c>
      <c r="G1996" s="8" t="s">
        <v>614</v>
      </c>
      <c r="H1996" s="1">
        <v>84265</v>
      </c>
      <c r="I1996" s="10" t="s">
        <v>14855</v>
      </c>
      <c r="J1996" s="10" t="s">
        <v>2561</v>
      </c>
    </row>
    <row r="1997" spans="6:10" x14ac:dyDescent="0.25">
      <c r="F1997" s="8" t="s">
        <v>8</v>
      </c>
      <c r="G1997" s="8" t="s">
        <v>754</v>
      </c>
      <c r="H1997" s="1">
        <v>84266</v>
      </c>
      <c r="I1997" s="10" t="s">
        <v>14856</v>
      </c>
      <c r="J1997" s="10" t="s">
        <v>2561</v>
      </c>
    </row>
    <row r="1998" spans="6:10" x14ac:dyDescent="0.25">
      <c r="F1998" s="8" t="s">
        <v>8</v>
      </c>
      <c r="G1998" s="8" t="s">
        <v>894</v>
      </c>
      <c r="H1998" s="1">
        <v>84267</v>
      </c>
      <c r="I1998" s="10" t="s">
        <v>14857</v>
      </c>
      <c r="J1998" s="10" t="s">
        <v>2561</v>
      </c>
    </row>
    <row r="1999" spans="6:10" x14ac:dyDescent="0.25">
      <c r="F1999" s="8" t="s">
        <v>8</v>
      </c>
      <c r="G1999" s="8" t="s">
        <v>1034</v>
      </c>
      <c r="H1999" s="1">
        <v>84268</v>
      </c>
      <c r="I1999" s="10" t="s">
        <v>14858</v>
      </c>
      <c r="J1999" s="10" t="s">
        <v>2561</v>
      </c>
    </row>
    <row r="2000" spans="6:10" x14ac:dyDescent="0.25">
      <c r="F2000" s="8" t="s">
        <v>8</v>
      </c>
      <c r="G2000" s="8" t="s">
        <v>1174</v>
      </c>
      <c r="H2000" s="1">
        <v>84269</v>
      </c>
      <c r="I2000" s="10" t="s">
        <v>14859</v>
      </c>
      <c r="J2000" s="10" t="s">
        <v>2561</v>
      </c>
    </row>
    <row r="2001" spans="6:10" x14ac:dyDescent="0.25">
      <c r="F2001" s="8" t="s">
        <v>8</v>
      </c>
      <c r="G2001" s="8" t="s">
        <v>1314</v>
      </c>
      <c r="H2001" s="1">
        <v>84270</v>
      </c>
      <c r="I2001" s="10" t="s">
        <v>14860</v>
      </c>
      <c r="J2001" s="10" t="s">
        <v>2561</v>
      </c>
    </row>
    <row r="2002" spans="6:10" x14ac:dyDescent="0.25">
      <c r="F2002" s="8" t="s">
        <v>8</v>
      </c>
      <c r="G2002" s="8" t="s">
        <v>1454</v>
      </c>
      <c r="H2002" s="1">
        <v>84271</v>
      </c>
      <c r="I2002" s="10" t="s">
        <v>14861</v>
      </c>
      <c r="J2002" s="10" t="s">
        <v>2561</v>
      </c>
    </row>
    <row r="2003" spans="6:10" x14ac:dyDescent="0.25">
      <c r="F2003" s="8" t="s">
        <v>8</v>
      </c>
      <c r="G2003" s="8" t="s">
        <v>118</v>
      </c>
      <c r="H2003" s="1">
        <v>84272</v>
      </c>
      <c r="I2003" s="10" t="s">
        <v>14862</v>
      </c>
      <c r="J2003" s="10" t="s">
        <v>2561</v>
      </c>
    </row>
    <row r="2004" spans="6:10" x14ac:dyDescent="0.25">
      <c r="F2004" s="8" t="s">
        <v>8</v>
      </c>
      <c r="G2004" s="8" t="s">
        <v>48</v>
      </c>
      <c r="H2004" s="1">
        <v>84273</v>
      </c>
      <c r="I2004" s="10" t="s">
        <v>14863</v>
      </c>
      <c r="J2004" s="10" t="s">
        <v>2561</v>
      </c>
    </row>
    <row r="2005" spans="6:10" x14ac:dyDescent="0.25">
      <c r="F2005" s="8" t="s">
        <v>8</v>
      </c>
      <c r="G2005" s="8" t="s">
        <v>335</v>
      </c>
      <c r="H2005" s="1">
        <v>84274</v>
      </c>
      <c r="I2005" s="10" t="s">
        <v>14864</v>
      </c>
      <c r="J2005" s="10" t="s">
        <v>2561</v>
      </c>
    </row>
    <row r="2006" spans="6:10" x14ac:dyDescent="0.25">
      <c r="F2006" s="8" t="s">
        <v>8</v>
      </c>
      <c r="G2006" s="8" t="s">
        <v>475</v>
      </c>
      <c r="H2006" s="1">
        <v>84275</v>
      </c>
      <c r="I2006" s="10" t="s">
        <v>14865</v>
      </c>
      <c r="J2006" s="10" t="s">
        <v>2561</v>
      </c>
    </row>
    <row r="2007" spans="6:10" x14ac:dyDescent="0.25">
      <c r="F2007" s="8" t="s">
        <v>8</v>
      </c>
      <c r="G2007" s="8" t="s">
        <v>615</v>
      </c>
      <c r="H2007" s="1">
        <v>84276</v>
      </c>
      <c r="I2007" s="10" t="s">
        <v>14866</v>
      </c>
      <c r="J2007" s="10" t="s">
        <v>2561</v>
      </c>
    </row>
    <row r="2008" spans="6:10" x14ac:dyDescent="0.25">
      <c r="F2008" s="8" t="s">
        <v>8</v>
      </c>
      <c r="G2008" s="8" t="s">
        <v>755</v>
      </c>
      <c r="H2008" s="1">
        <v>84277</v>
      </c>
      <c r="I2008" s="10" t="s">
        <v>14867</v>
      </c>
      <c r="J2008" s="10" t="s">
        <v>2561</v>
      </c>
    </row>
    <row r="2009" spans="6:10" x14ac:dyDescent="0.25">
      <c r="F2009" s="8" t="s">
        <v>8</v>
      </c>
      <c r="G2009" s="8" t="s">
        <v>895</v>
      </c>
      <c r="H2009" s="1">
        <v>84278</v>
      </c>
      <c r="I2009" s="10" t="s">
        <v>14868</v>
      </c>
      <c r="J2009" s="10" t="s">
        <v>2561</v>
      </c>
    </row>
    <row r="2010" spans="6:10" x14ac:dyDescent="0.25">
      <c r="F2010" s="8" t="s">
        <v>8</v>
      </c>
      <c r="G2010" s="8" t="s">
        <v>1035</v>
      </c>
      <c r="H2010" s="1">
        <v>84279</v>
      </c>
      <c r="I2010" s="10" t="s">
        <v>14869</v>
      </c>
      <c r="J2010" s="10" t="s">
        <v>2561</v>
      </c>
    </row>
    <row r="2011" spans="6:10" x14ac:dyDescent="0.25">
      <c r="F2011" s="8" t="s">
        <v>8</v>
      </c>
      <c r="G2011" s="8" t="s">
        <v>1175</v>
      </c>
      <c r="H2011" s="1">
        <v>84280</v>
      </c>
      <c r="I2011" s="10" t="s">
        <v>14870</v>
      </c>
      <c r="J2011" s="10" t="s">
        <v>2561</v>
      </c>
    </row>
    <row r="2012" spans="6:10" x14ac:dyDescent="0.25">
      <c r="F2012" s="8" t="s">
        <v>8</v>
      </c>
      <c r="G2012" s="8" t="s">
        <v>1315</v>
      </c>
      <c r="H2012" s="1">
        <v>84281</v>
      </c>
      <c r="I2012" s="10" t="s">
        <v>14871</v>
      </c>
      <c r="J2012" s="10" t="s">
        <v>2561</v>
      </c>
    </row>
    <row r="2013" spans="6:10" x14ac:dyDescent="0.25">
      <c r="F2013" s="8" t="s">
        <v>8</v>
      </c>
      <c r="G2013" s="8" t="s">
        <v>1455</v>
      </c>
      <c r="H2013" s="1">
        <v>84282</v>
      </c>
      <c r="I2013" s="10" t="s">
        <v>14872</v>
      </c>
      <c r="J2013" s="10" t="s">
        <v>2561</v>
      </c>
    </row>
    <row r="2014" spans="6:10" x14ac:dyDescent="0.25">
      <c r="F2014" s="8" t="s">
        <v>8</v>
      </c>
      <c r="G2014" s="8" t="s">
        <v>119</v>
      </c>
      <c r="H2014" s="1">
        <v>84283</v>
      </c>
      <c r="I2014" s="10" t="s">
        <v>14873</v>
      </c>
      <c r="J2014" s="10" t="s">
        <v>2561</v>
      </c>
    </row>
    <row r="2015" spans="6:10" x14ac:dyDescent="0.25">
      <c r="F2015" s="8" t="s">
        <v>8</v>
      </c>
      <c r="G2015" s="8" t="s">
        <v>49</v>
      </c>
      <c r="H2015" s="1">
        <v>84284</v>
      </c>
      <c r="I2015" s="10" t="s">
        <v>14874</v>
      </c>
      <c r="J2015" s="10" t="s">
        <v>2561</v>
      </c>
    </row>
    <row r="2016" spans="6:10" x14ac:dyDescent="0.25">
      <c r="F2016" s="8" t="s">
        <v>8</v>
      </c>
      <c r="G2016" s="8" t="s">
        <v>336</v>
      </c>
      <c r="H2016" s="1">
        <v>84285</v>
      </c>
      <c r="I2016" s="10" t="s">
        <v>14875</v>
      </c>
      <c r="J2016" s="10" t="s">
        <v>2561</v>
      </c>
    </row>
    <row r="2017" spans="6:10" x14ac:dyDescent="0.25">
      <c r="F2017" s="8" t="s">
        <v>8</v>
      </c>
      <c r="G2017" s="8" t="s">
        <v>476</v>
      </c>
      <c r="H2017" s="1">
        <v>84286</v>
      </c>
      <c r="I2017" s="10" t="s">
        <v>14876</v>
      </c>
      <c r="J2017" s="10" t="s">
        <v>2561</v>
      </c>
    </row>
    <row r="2018" spans="6:10" x14ac:dyDescent="0.25">
      <c r="F2018" s="8" t="s">
        <v>8</v>
      </c>
      <c r="G2018" s="8" t="s">
        <v>616</v>
      </c>
      <c r="H2018" s="1">
        <v>84287</v>
      </c>
      <c r="I2018" s="10" t="s">
        <v>14877</v>
      </c>
      <c r="J2018" s="10" t="s">
        <v>2561</v>
      </c>
    </row>
    <row r="2019" spans="6:10" x14ac:dyDescent="0.25">
      <c r="F2019" s="8" t="s">
        <v>8</v>
      </c>
      <c r="G2019" s="8" t="s">
        <v>756</v>
      </c>
      <c r="H2019" s="1">
        <v>84288</v>
      </c>
      <c r="I2019" s="10" t="s">
        <v>14878</v>
      </c>
      <c r="J2019" s="10" t="s">
        <v>2561</v>
      </c>
    </row>
    <row r="2020" spans="6:10" x14ac:dyDescent="0.25">
      <c r="F2020" s="8" t="s">
        <v>8</v>
      </c>
      <c r="G2020" s="8" t="s">
        <v>896</v>
      </c>
      <c r="H2020" s="1">
        <v>84289</v>
      </c>
      <c r="I2020" s="10" t="s">
        <v>14879</v>
      </c>
      <c r="J2020" s="10" t="s">
        <v>2561</v>
      </c>
    </row>
    <row r="2021" spans="6:10" x14ac:dyDescent="0.25">
      <c r="F2021" s="8" t="s">
        <v>8</v>
      </c>
      <c r="G2021" s="8" t="s">
        <v>1036</v>
      </c>
      <c r="H2021" s="1">
        <v>84290</v>
      </c>
      <c r="I2021" s="10" t="s">
        <v>14880</v>
      </c>
      <c r="J2021" s="10" t="s">
        <v>2561</v>
      </c>
    </row>
    <row r="2022" spans="6:10" x14ac:dyDescent="0.25">
      <c r="F2022" s="8" t="s">
        <v>8</v>
      </c>
      <c r="G2022" s="8" t="s">
        <v>1176</v>
      </c>
      <c r="H2022" s="1">
        <v>84291</v>
      </c>
      <c r="I2022" s="10" t="s">
        <v>14881</v>
      </c>
      <c r="J2022" s="10" t="s">
        <v>2561</v>
      </c>
    </row>
    <row r="2023" spans="6:10" x14ac:dyDescent="0.25">
      <c r="F2023" s="8" t="s">
        <v>8</v>
      </c>
      <c r="G2023" s="8" t="s">
        <v>1316</v>
      </c>
      <c r="H2023" s="1">
        <v>84292</v>
      </c>
      <c r="I2023" s="10" t="s">
        <v>14882</v>
      </c>
      <c r="J2023" s="10" t="s">
        <v>2561</v>
      </c>
    </row>
    <row r="2024" spans="6:10" x14ac:dyDescent="0.25">
      <c r="F2024" s="8" t="s">
        <v>8</v>
      </c>
      <c r="G2024" s="8" t="s">
        <v>1456</v>
      </c>
      <c r="H2024" s="1">
        <v>84293</v>
      </c>
      <c r="I2024" s="10" t="s">
        <v>14883</v>
      </c>
      <c r="J2024" s="10" t="s">
        <v>2561</v>
      </c>
    </row>
    <row r="2025" spans="6:10" x14ac:dyDescent="0.25">
      <c r="F2025" s="8" t="s">
        <v>8</v>
      </c>
      <c r="G2025" s="8" t="s">
        <v>120</v>
      </c>
      <c r="H2025" s="1">
        <v>84294</v>
      </c>
      <c r="I2025" s="10" t="s">
        <v>14884</v>
      </c>
      <c r="J2025" s="10" t="s">
        <v>2561</v>
      </c>
    </row>
    <row r="2026" spans="6:10" x14ac:dyDescent="0.25">
      <c r="F2026" s="8" t="s">
        <v>8</v>
      </c>
      <c r="G2026" s="8" t="s">
        <v>50</v>
      </c>
      <c r="H2026" s="1">
        <v>84295</v>
      </c>
      <c r="I2026" s="10" t="s">
        <v>14885</v>
      </c>
      <c r="J2026" s="10" t="s">
        <v>2561</v>
      </c>
    </row>
    <row r="2027" spans="6:10" x14ac:dyDescent="0.25">
      <c r="F2027" s="8" t="s">
        <v>8</v>
      </c>
      <c r="G2027" s="8" t="s">
        <v>1643</v>
      </c>
      <c r="H2027" s="1">
        <v>84296</v>
      </c>
      <c r="I2027" s="10" t="s">
        <v>14886</v>
      </c>
      <c r="J2027" s="10" t="s">
        <v>2561</v>
      </c>
    </row>
    <row r="2028" spans="6:10" x14ac:dyDescent="0.25">
      <c r="F2028" s="8" t="s">
        <v>8</v>
      </c>
      <c r="G2028" s="8" t="s">
        <v>1644</v>
      </c>
      <c r="H2028" s="1">
        <v>84297</v>
      </c>
      <c r="I2028" s="10" t="s">
        <v>14887</v>
      </c>
      <c r="J2028" s="10" t="s">
        <v>2561</v>
      </c>
    </row>
    <row r="2029" spans="6:10" x14ac:dyDescent="0.25">
      <c r="F2029" s="8" t="s">
        <v>8</v>
      </c>
      <c r="G2029" s="8" t="s">
        <v>1645</v>
      </c>
      <c r="H2029" s="1">
        <v>84298</v>
      </c>
      <c r="I2029" s="10" t="s">
        <v>14888</v>
      </c>
      <c r="J2029" s="10" t="s">
        <v>2561</v>
      </c>
    </row>
    <row r="2030" spans="6:10" x14ac:dyDescent="0.25">
      <c r="F2030" s="8" t="s">
        <v>8</v>
      </c>
      <c r="G2030" s="8" t="s">
        <v>1646</v>
      </c>
      <c r="H2030" s="1">
        <v>84299</v>
      </c>
      <c r="I2030" s="10" t="s">
        <v>14889</v>
      </c>
      <c r="J2030" s="10" t="s">
        <v>2561</v>
      </c>
    </row>
    <row r="2031" spans="6:10" x14ac:dyDescent="0.25">
      <c r="F2031" s="8" t="s">
        <v>8</v>
      </c>
      <c r="G2031" s="8" t="s">
        <v>1647</v>
      </c>
      <c r="H2031" s="1">
        <v>84300</v>
      </c>
      <c r="I2031" s="10" t="s">
        <v>14890</v>
      </c>
      <c r="J2031" s="10" t="s">
        <v>2561</v>
      </c>
    </row>
    <row r="2032" spans="6:10" x14ac:dyDescent="0.25">
      <c r="F2032" s="8" t="s">
        <v>8</v>
      </c>
      <c r="G2032" s="8" t="s">
        <v>1648</v>
      </c>
      <c r="H2032" s="1">
        <v>84301</v>
      </c>
      <c r="I2032" s="10" t="s">
        <v>14891</v>
      </c>
      <c r="J2032" s="10" t="s">
        <v>2561</v>
      </c>
    </row>
    <row r="2033" spans="6:10" x14ac:dyDescent="0.25">
      <c r="F2033" s="8" t="s">
        <v>8</v>
      </c>
      <c r="G2033" s="8" t="s">
        <v>1649</v>
      </c>
      <c r="H2033" s="1">
        <v>84302</v>
      </c>
      <c r="I2033" s="10" t="s">
        <v>14892</v>
      </c>
      <c r="J2033" s="10" t="s">
        <v>2561</v>
      </c>
    </row>
    <row r="2034" spans="6:10" x14ac:dyDescent="0.25">
      <c r="F2034" s="8" t="s">
        <v>8</v>
      </c>
      <c r="G2034" s="8" t="s">
        <v>1650</v>
      </c>
      <c r="H2034" s="1">
        <v>84303</v>
      </c>
      <c r="I2034" s="10" t="s">
        <v>14893</v>
      </c>
      <c r="J2034" s="10" t="s">
        <v>2561</v>
      </c>
    </row>
    <row r="2035" spans="6:10" x14ac:dyDescent="0.25">
      <c r="F2035" s="8" t="s">
        <v>8</v>
      </c>
      <c r="G2035" s="8" t="s">
        <v>1651</v>
      </c>
      <c r="H2035" s="1">
        <v>84304</v>
      </c>
      <c r="I2035" s="10" t="s">
        <v>14894</v>
      </c>
      <c r="J2035" s="10" t="s">
        <v>2561</v>
      </c>
    </row>
    <row r="2036" spans="6:10" x14ac:dyDescent="0.25">
      <c r="F2036" s="8" t="s">
        <v>8</v>
      </c>
      <c r="G2036" s="8" t="s">
        <v>1652</v>
      </c>
      <c r="H2036" s="1">
        <v>84305</v>
      </c>
      <c r="I2036" s="10" t="s">
        <v>14895</v>
      </c>
      <c r="J2036" s="10" t="s">
        <v>2561</v>
      </c>
    </row>
    <row r="2037" spans="6:10" x14ac:dyDescent="0.25">
      <c r="F2037" s="8" t="s">
        <v>8</v>
      </c>
      <c r="G2037" s="8" t="s">
        <v>1653</v>
      </c>
      <c r="H2037" s="1">
        <v>84306</v>
      </c>
      <c r="I2037" s="10" t="s">
        <v>14896</v>
      </c>
      <c r="J2037" s="10" t="s">
        <v>2561</v>
      </c>
    </row>
    <row r="2038" spans="6:10" x14ac:dyDescent="0.25">
      <c r="F2038" s="8" t="s">
        <v>8</v>
      </c>
      <c r="G2038" s="8" t="s">
        <v>1753</v>
      </c>
      <c r="H2038" s="1">
        <v>84307</v>
      </c>
      <c r="I2038" s="10" t="s">
        <v>14897</v>
      </c>
      <c r="J2038" s="10" t="s">
        <v>2561</v>
      </c>
    </row>
    <row r="2039" spans="6:10" x14ac:dyDescent="0.25">
      <c r="F2039" s="8" t="s">
        <v>8</v>
      </c>
      <c r="G2039" s="8" t="s">
        <v>1754</v>
      </c>
      <c r="H2039" s="1">
        <v>84308</v>
      </c>
      <c r="I2039" s="10" t="s">
        <v>14898</v>
      </c>
      <c r="J2039" s="10" t="s">
        <v>2561</v>
      </c>
    </row>
    <row r="2040" spans="6:10" x14ac:dyDescent="0.25">
      <c r="F2040" s="8" t="s">
        <v>8</v>
      </c>
      <c r="G2040" s="8" t="s">
        <v>1755</v>
      </c>
      <c r="H2040" s="1">
        <v>84309</v>
      </c>
      <c r="I2040" s="10" t="s">
        <v>14899</v>
      </c>
      <c r="J2040" s="10" t="s">
        <v>2561</v>
      </c>
    </row>
    <row r="2041" spans="6:10" x14ac:dyDescent="0.25">
      <c r="F2041" s="8" t="s">
        <v>8</v>
      </c>
      <c r="G2041" s="8" t="s">
        <v>1756</v>
      </c>
      <c r="H2041" s="1">
        <v>84310</v>
      </c>
      <c r="I2041" s="10" t="s">
        <v>14900</v>
      </c>
      <c r="J2041" s="10" t="s">
        <v>2561</v>
      </c>
    </row>
    <row r="2042" spans="6:10" x14ac:dyDescent="0.25">
      <c r="F2042" s="8" t="s">
        <v>8</v>
      </c>
      <c r="G2042" s="8" t="s">
        <v>1757</v>
      </c>
      <c r="H2042" s="1">
        <v>84311</v>
      </c>
      <c r="I2042" s="10" t="s">
        <v>14901</v>
      </c>
      <c r="J2042" s="10" t="s">
        <v>2561</v>
      </c>
    </row>
    <row r="2043" spans="6:10" x14ac:dyDescent="0.25">
      <c r="F2043" s="8" t="s">
        <v>8</v>
      </c>
      <c r="G2043" s="8" t="s">
        <v>1758</v>
      </c>
      <c r="H2043" s="1">
        <v>84312</v>
      </c>
      <c r="I2043" s="10" t="s">
        <v>14902</v>
      </c>
      <c r="J2043" s="10" t="s">
        <v>2562</v>
      </c>
    </row>
    <row r="2044" spans="6:10" x14ac:dyDescent="0.25">
      <c r="F2044" s="8" t="s">
        <v>8</v>
      </c>
      <c r="G2044" s="8" t="s">
        <v>1759</v>
      </c>
      <c r="H2044" s="1">
        <v>84313</v>
      </c>
      <c r="I2044" s="10" t="s">
        <v>14903</v>
      </c>
      <c r="J2044" s="10" t="s">
        <v>2561</v>
      </c>
    </row>
    <row r="2045" spans="6:10" x14ac:dyDescent="0.25">
      <c r="F2045" s="8" t="s">
        <v>8</v>
      </c>
      <c r="G2045" s="8" t="s">
        <v>1760</v>
      </c>
      <c r="H2045" s="1">
        <v>84314</v>
      </c>
      <c r="I2045" s="10" t="s">
        <v>14904</v>
      </c>
      <c r="J2045" s="10" t="s">
        <v>2561</v>
      </c>
    </row>
    <row r="2046" spans="6:10" x14ac:dyDescent="0.25">
      <c r="F2046" s="8" t="s">
        <v>8</v>
      </c>
      <c r="G2046" s="8" t="s">
        <v>1761</v>
      </c>
      <c r="H2046" s="1">
        <v>84315</v>
      </c>
      <c r="I2046" s="10" t="s">
        <v>14905</v>
      </c>
      <c r="J2046" s="10" t="s">
        <v>2561</v>
      </c>
    </row>
    <row r="2047" spans="6:10" x14ac:dyDescent="0.25">
      <c r="F2047" s="8" t="s">
        <v>8</v>
      </c>
      <c r="G2047" s="8" t="s">
        <v>1762</v>
      </c>
      <c r="H2047" s="1">
        <v>84316</v>
      </c>
      <c r="I2047" s="10" t="s">
        <v>14906</v>
      </c>
      <c r="J2047" s="10" t="s">
        <v>2561</v>
      </c>
    </row>
    <row r="2048" spans="6:10" x14ac:dyDescent="0.25">
      <c r="F2048" s="8" t="s">
        <v>8</v>
      </c>
      <c r="G2048" s="8" t="s">
        <v>1763</v>
      </c>
      <c r="H2048" s="1">
        <v>84317</v>
      </c>
      <c r="I2048" s="10" t="s">
        <v>14907</v>
      </c>
      <c r="J2048" s="10" t="s">
        <v>2561</v>
      </c>
    </row>
    <row r="2049" spans="6:10" x14ac:dyDescent="0.25">
      <c r="F2049" s="8" t="s">
        <v>8</v>
      </c>
      <c r="G2049" s="8" t="s">
        <v>1863</v>
      </c>
      <c r="H2049" s="1">
        <v>84318</v>
      </c>
      <c r="I2049" s="10" t="s">
        <v>14908</v>
      </c>
      <c r="J2049" s="10" t="s">
        <v>2562</v>
      </c>
    </row>
    <row r="2050" spans="6:10" x14ac:dyDescent="0.25">
      <c r="F2050" s="8" t="s">
        <v>8</v>
      </c>
      <c r="G2050" s="8" t="s">
        <v>1864</v>
      </c>
      <c r="H2050" s="1">
        <v>84319</v>
      </c>
      <c r="I2050" s="10" t="s">
        <v>14909</v>
      </c>
      <c r="J2050" s="10" t="s">
        <v>2562</v>
      </c>
    </row>
    <row r="2051" spans="6:10" x14ac:dyDescent="0.25">
      <c r="F2051" s="8" t="s">
        <v>8</v>
      </c>
      <c r="G2051" s="8" t="s">
        <v>1865</v>
      </c>
      <c r="H2051" s="1">
        <v>84320</v>
      </c>
      <c r="I2051" s="10" t="s">
        <v>14910</v>
      </c>
      <c r="J2051" s="10" t="s">
        <v>2562</v>
      </c>
    </row>
    <row r="2052" spans="6:10" x14ac:dyDescent="0.25">
      <c r="F2052" s="8" t="s">
        <v>8</v>
      </c>
      <c r="G2052" s="8" t="s">
        <v>1866</v>
      </c>
      <c r="H2052" s="1">
        <v>84321</v>
      </c>
      <c r="I2052" s="10" t="s">
        <v>14911</v>
      </c>
      <c r="J2052" s="10" t="s">
        <v>2562</v>
      </c>
    </row>
    <row r="2053" spans="6:10" x14ac:dyDescent="0.25">
      <c r="F2053" s="8" t="s">
        <v>8</v>
      </c>
      <c r="G2053" s="8" t="s">
        <v>1867</v>
      </c>
      <c r="H2053" s="1">
        <v>84322</v>
      </c>
      <c r="I2053" s="10" t="s">
        <v>14912</v>
      </c>
      <c r="J2053" s="10" t="s">
        <v>2562</v>
      </c>
    </row>
    <row r="2054" spans="6:10" x14ac:dyDescent="0.25">
      <c r="F2054" s="8" t="s">
        <v>8</v>
      </c>
      <c r="G2054" s="8" t="s">
        <v>1868</v>
      </c>
      <c r="H2054" s="1">
        <v>84323</v>
      </c>
      <c r="I2054" s="10" t="s">
        <v>14913</v>
      </c>
      <c r="J2054" s="10" t="s">
        <v>2562</v>
      </c>
    </row>
    <row r="2055" spans="6:10" x14ac:dyDescent="0.25">
      <c r="F2055" s="8" t="s">
        <v>8</v>
      </c>
      <c r="G2055" s="8" t="s">
        <v>1869</v>
      </c>
      <c r="H2055" s="1">
        <v>84324</v>
      </c>
      <c r="I2055" s="10" t="s">
        <v>14914</v>
      </c>
      <c r="J2055" s="10" t="s">
        <v>2562</v>
      </c>
    </row>
    <row r="2056" spans="6:10" x14ac:dyDescent="0.25">
      <c r="F2056" s="8" t="s">
        <v>8</v>
      </c>
      <c r="G2056" s="8" t="s">
        <v>1870</v>
      </c>
      <c r="H2056" s="1">
        <v>84325</v>
      </c>
      <c r="I2056" s="10" t="s">
        <v>14915</v>
      </c>
      <c r="J2056" s="10" t="s">
        <v>2562</v>
      </c>
    </row>
    <row r="2057" spans="6:10" x14ac:dyDescent="0.25">
      <c r="F2057" s="8" t="s">
        <v>8</v>
      </c>
      <c r="G2057" s="8" t="s">
        <v>1871</v>
      </c>
      <c r="H2057" s="1">
        <v>84326</v>
      </c>
      <c r="I2057" s="10" t="s">
        <v>14916</v>
      </c>
      <c r="J2057" s="10" t="s">
        <v>2562</v>
      </c>
    </row>
    <row r="2058" spans="6:10" x14ac:dyDescent="0.25">
      <c r="F2058" s="8" t="s">
        <v>8</v>
      </c>
      <c r="G2058" s="8" t="s">
        <v>1872</v>
      </c>
      <c r="H2058" s="1">
        <v>84327</v>
      </c>
      <c r="I2058" s="10" t="s">
        <v>14917</v>
      </c>
      <c r="J2058" s="10" t="s">
        <v>2562</v>
      </c>
    </row>
    <row r="2059" spans="6:10" x14ac:dyDescent="0.25">
      <c r="F2059" s="8" t="s">
        <v>8</v>
      </c>
      <c r="G2059" s="8" t="s">
        <v>1873</v>
      </c>
      <c r="H2059" s="1">
        <v>84328</v>
      </c>
      <c r="I2059" s="10" t="s">
        <v>14918</v>
      </c>
      <c r="J2059" s="10" t="s">
        <v>2562</v>
      </c>
    </row>
    <row r="2060" spans="6:10" x14ac:dyDescent="0.25">
      <c r="F2060" s="8" t="s">
        <v>8</v>
      </c>
      <c r="G2060" s="8" t="s">
        <v>1973</v>
      </c>
      <c r="H2060" s="1">
        <v>84329</v>
      </c>
      <c r="I2060" s="10" t="s">
        <v>14919</v>
      </c>
      <c r="J2060" s="10" t="s">
        <v>2562</v>
      </c>
    </row>
    <row r="2061" spans="6:10" x14ac:dyDescent="0.25">
      <c r="F2061" s="8" t="s">
        <v>8</v>
      </c>
      <c r="G2061" s="8" t="s">
        <v>1974</v>
      </c>
      <c r="H2061" s="1">
        <v>84330</v>
      </c>
      <c r="I2061" s="10" t="s">
        <v>14920</v>
      </c>
      <c r="J2061" s="10" t="s">
        <v>2562</v>
      </c>
    </row>
    <row r="2062" spans="6:10" x14ac:dyDescent="0.25">
      <c r="F2062" s="8" t="s">
        <v>8</v>
      </c>
      <c r="G2062" s="8" t="s">
        <v>1975</v>
      </c>
      <c r="H2062" s="1">
        <v>84331</v>
      </c>
      <c r="I2062" s="10" t="s">
        <v>14921</v>
      </c>
      <c r="J2062" s="10" t="s">
        <v>2562</v>
      </c>
    </row>
    <row r="2063" spans="6:10" x14ac:dyDescent="0.25">
      <c r="F2063" s="8" t="s">
        <v>8</v>
      </c>
      <c r="G2063" s="8" t="s">
        <v>1976</v>
      </c>
      <c r="H2063" s="1">
        <v>84332</v>
      </c>
      <c r="I2063" s="10" t="s">
        <v>14922</v>
      </c>
      <c r="J2063" s="10" t="s">
        <v>2562</v>
      </c>
    </row>
    <row r="2064" spans="6:10" x14ac:dyDescent="0.25">
      <c r="F2064" s="8" t="s">
        <v>8</v>
      </c>
      <c r="G2064" s="8" t="s">
        <v>1977</v>
      </c>
      <c r="H2064" s="1">
        <v>84333</v>
      </c>
      <c r="I2064" s="10" t="s">
        <v>14923</v>
      </c>
      <c r="J2064" s="10" t="s">
        <v>2562</v>
      </c>
    </row>
    <row r="2065" spans="6:10" x14ac:dyDescent="0.25">
      <c r="F2065" s="8" t="s">
        <v>8</v>
      </c>
      <c r="G2065" s="8" t="s">
        <v>1978</v>
      </c>
      <c r="H2065" s="1">
        <v>84334</v>
      </c>
      <c r="I2065" s="10" t="s">
        <v>14924</v>
      </c>
      <c r="J2065" s="10" t="s">
        <v>2562</v>
      </c>
    </row>
    <row r="2066" spans="6:10" x14ac:dyDescent="0.25">
      <c r="F2066" s="8" t="s">
        <v>8</v>
      </c>
      <c r="G2066" s="8" t="s">
        <v>1979</v>
      </c>
      <c r="H2066" s="1">
        <v>84335</v>
      </c>
      <c r="I2066" s="10" t="s">
        <v>14925</v>
      </c>
      <c r="J2066" s="10" t="s">
        <v>2562</v>
      </c>
    </row>
    <row r="2067" spans="6:10" x14ac:dyDescent="0.25">
      <c r="F2067" s="8" t="s">
        <v>8</v>
      </c>
      <c r="G2067" s="8" t="s">
        <v>1980</v>
      </c>
      <c r="H2067" s="1">
        <v>84336</v>
      </c>
      <c r="I2067" s="10" t="s">
        <v>14926</v>
      </c>
      <c r="J2067" s="10" t="s">
        <v>2562</v>
      </c>
    </row>
    <row r="2068" spans="6:10" x14ac:dyDescent="0.25">
      <c r="F2068" s="8" t="s">
        <v>8</v>
      </c>
      <c r="G2068" s="8" t="s">
        <v>1981</v>
      </c>
      <c r="H2068" s="1">
        <v>84337</v>
      </c>
      <c r="I2068" s="10" t="s">
        <v>14927</v>
      </c>
      <c r="J2068" s="10" t="s">
        <v>2562</v>
      </c>
    </row>
    <row r="2069" spans="6:10" x14ac:dyDescent="0.25">
      <c r="F2069" s="8" t="s">
        <v>8</v>
      </c>
      <c r="G2069" s="8" t="s">
        <v>1982</v>
      </c>
      <c r="H2069" s="1">
        <v>84338</v>
      </c>
      <c r="I2069" s="10" t="s">
        <v>14928</v>
      </c>
      <c r="J2069" s="10" t="s">
        <v>2562</v>
      </c>
    </row>
    <row r="2070" spans="6:10" x14ac:dyDescent="0.25">
      <c r="F2070" s="8" t="s">
        <v>8</v>
      </c>
      <c r="G2070" s="8" t="s">
        <v>1983</v>
      </c>
      <c r="H2070" s="1">
        <v>84339</v>
      </c>
      <c r="I2070" s="10" t="s">
        <v>14929</v>
      </c>
      <c r="J2070" s="10" t="s">
        <v>2562</v>
      </c>
    </row>
    <row r="2071" spans="6:10" x14ac:dyDescent="0.25">
      <c r="F2071" s="8" t="s">
        <v>8</v>
      </c>
      <c r="G2071" s="8" t="s">
        <v>2083</v>
      </c>
      <c r="H2071" s="1">
        <v>84340</v>
      </c>
      <c r="I2071" s="10" t="s">
        <v>14930</v>
      </c>
      <c r="J2071" s="10" t="s">
        <v>2562</v>
      </c>
    </row>
    <row r="2072" spans="6:10" x14ac:dyDescent="0.25">
      <c r="F2072" s="8" t="s">
        <v>8</v>
      </c>
      <c r="G2072" s="8" t="s">
        <v>2084</v>
      </c>
      <c r="H2072" s="1">
        <v>84341</v>
      </c>
      <c r="I2072" s="10" t="s">
        <v>14931</v>
      </c>
      <c r="J2072" s="10" t="s">
        <v>2562</v>
      </c>
    </row>
    <row r="2073" spans="6:10" x14ac:dyDescent="0.25">
      <c r="F2073" s="8" t="s">
        <v>8</v>
      </c>
      <c r="G2073" s="8" t="s">
        <v>2085</v>
      </c>
      <c r="H2073" s="1">
        <v>84342</v>
      </c>
      <c r="I2073" s="10" t="s">
        <v>14932</v>
      </c>
      <c r="J2073" s="10" t="s">
        <v>2562</v>
      </c>
    </row>
    <row r="2074" spans="6:10" x14ac:dyDescent="0.25">
      <c r="F2074" s="8" t="s">
        <v>8</v>
      </c>
      <c r="G2074" s="8" t="s">
        <v>2086</v>
      </c>
      <c r="H2074" s="1">
        <v>84343</v>
      </c>
      <c r="I2074" s="10" t="s">
        <v>14933</v>
      </c>
      <c r="J2074" s="10" t="s">
        <v>2562</v>
      </c>
    </row>
    <row r="2075" spans="6:10" x14ac:dyDescent="0.25">
      <c r="F2075" s="8" t="s">
        <v>8</v>
      </c>
      <c r="G2075" s="8" t="s">
        <v>2087</v>
      </c>
      <c r="H2075" s="1">
        <v>84344</v>
      </c>
      <c r="I2075" s="10" t="s">
        <v>14934</v>
      </c>
      <c r="J2075" s="10" t="s">
        <v>2562</v>
      </c>
    </row>
    <row r="2076" spans="6:10" x14ac:dyDescent="0.25">
      <c r="F2076" s="8" t="s">
        <v>8</v>
      </c>
      <c r="G2076" s="8" t="s">
        <v>2088</v>
      </c>
      <c r="H2076" s="1">
        <v>84345</v>
      </c>
      <c r="I2076" s="10" t="s">
        <v>14935</v>
      </c>
      <c r="J2076" s="10" t="s">
        <v>2562</v>
      </c>
    </row>
    <row r="2077" spans="6:10" x14ac:dyDescent="0.25">
      <c r="F2077" s="8" t="s">
        <v>8</v>
      </c>
      <c r="G2077" s="8" t="s">
        <v>2089</v>
      </c>
      <c r="H2077" s="1">
        <v>84346</v>
      </c>
      <c r="I2077" s="10" t="s">
        <v>14936</v>
      </c>
      <c r="J2077" s="10" t="s">
        <v>2562</v>
      </c>
    </row>
    <row r="2078" spans="6:10" x14ac:dyDescent="0.25">
      <c r="F2078" s="8" t="s">
        <v>8</v>
      </c>
      <c r="G2078" s="8" t="s">
        <v>2090</v>
      </c>
      <c r="H2078" s="1">
        <v>84347</v>
      </c>
      <c r="I2078" s="10" t="s">
        <v>14937</v>
      </c>
      <c r="J2078" s="10" t="s">
        <v>2562</v>
      </c>
    </row>
    <row r="2079" spans="6:10" x14ac:dyDescent="0.25">
      <c r="F2079" s="8" t="s">
        <v>8</v>
      </c>
      <c r="G2079" s="8" t="s">
        <v>2091</v>
      </c>
      <c r="H2079" s="1">
        <v>84348</v>
      </c>
      <c r="I2079" s="10" t="s">
        <v>14938</v>
      </c>
      <c r="J2079" s="10" t="s">
        <v>2562</v>
      </c>
    </row>
    <row r="2080" spans="6:10" x14ac:dyDescent="0.25">
      <c r="F2080" s="8" t="s">
        <v>8</v>
      </c>
      <c r="G2080" s="8" t="s">
        <v>2092</v>
      </c>
      <c r="H2080" s="1">
        <v>84349</v>
      </c>
      <c r="I2080" s="10" t="s">
        <v>14939</v>
      </c>
      <c r="J2080" s="10" t="s">
        <v>2562</v>
      </c>
    </row>
    <row r="2081" spans="6:10" x14ac:dyDescent="0.25">
      <c r="F2081" s="8" t="s">
        <v>8</v>
      </c>
      <c r="G2081" s="8" t="s">
        <v>2093</v>
      </c>
      <c r="H2081" s="1">
        <v>84350</v>
      </c>
      <c r="I2081" s="10" t="s">
        <v>14940</v>
      </c>
      <c r="J2081" s="10" t="s">
        <v>2562</v>
      </c>
    </row>
    <row r="2082" spans="6:10" x14ac:dyDescent="0.25">
      <c r="F2082" s="8" t="s">
        <v>8</v>
      </c>
      <c r="G2082" s="8" t="s">
        <v>2193</v>
      </c>
      <c r="H2082" s="1">
        <v>84351</v>
      </c>
      <c r="I2082" s="10" t="s">
        <v>14941</v>
      </c>
      <c r="J2082" s="10" t="s">
        <v>2562</v>
      </c>
    </row>
    <row r="2083" spans="6:10" x14ac:dyDescent="0.25">
      <c r="F2083" s="8" t="s">
        <v>8</v>
      </c>
      <c r="G2083" s="8" t="s">
        <v>2194</v>
      </c>
      <c r="H2083" s="1">
        <v>84352</v>
      </c>
      <c r="I2083" s="10" t="s">
        <v>14942</v>
      </c>
      <c r="J2083" s="10" t="s">
        <v>2562</v>
      </c>
    </row>
    <row r="2084" spans="6:10" x14ac:dyDescent="0.25">
      <c r="F2084" s="8" t="s">
        <v>8</v>
      </c>
      <c r="G2084" s="8" t="s">
        <v>2195</v>
      </c>
      <c r="H2084" s="1">
        <v>84353</v>
      </c>
      <c r="I2084" s="10" t="s">
        <v>14943</v>
      </c>
      <c r="J2084" s="10" t="s">
        <v>2562</v>
      </c>
    </row>
    <row r="2085" spans="6:10" x14ac:dyDescent="0.25">
      <c r="F2085" s="8" t="s">
        <v>8</v>
      </c>
      <c r="G2085" s="8" t="s">
        <v>2196</v>
      </c>
      <c r="H2085" s="1">
        <v>84354</v>
      </c>
      <c r="I2085" s="10" t="s">
        <v>14944</v>
      </c>
      <c r="J2085" s="10" t="s">
        <v>2562</v>
      </c>
    </row>
    <row r="2086" spans="6:10" x14ac:dyDescent="0.25">
      <c r="F2086" s="8" t="s">
        <v>8</v>
      </c>
      <c r="G2086" s="8" t="s">
        <v>2197</v>
      </c>
      <c r="H2086" s="1">
        <v>84355</v>
      </c>
      <c r="I2086" s="10" t="s">
        <v>14945</v>
      </c>
      <c r="J2086" s="10" t="s">
        <v>2562</v>
      </c>
    </row>
    <row r="2087" spans="6:10" x14ac:dyDescent="0.25">
      <c r="F2087" s="8" t="s">
        <v>8</v>
      </c>
      <c r="G2087" s="8" t="s">
        <v>2198</v>
      </c>
      <c r="H2087" s="1">
        <v>84356</v>
      </c>
      <c r="I2087" s="10" t="s">
        <v>14946</v>
      </c>
      <c r="J2087" s="10" t="s">
        <v>2562</v>
      </c>
    </row>
    <row r="2088" spans="6:10" x14ac:dyDescent="0.25">
      <c r="F2088" s="8" t="s">
        <v>8</v>
      </c>
      <c r="G2088" s="8" t="s">
        <v>2199</v>
      </c>
      <c r="H2088" s="1">
        <v>84357</v>
      </c>
      <c r="I2088" s="10" t="s">
        <v>14947</v>
      </c>
      <c r="J2088" s="10" t="s">
        <v>2562</v>
      </c>
    </row>
    <row r="2089" spans="6:10" x14ac:dyDescent="0.25">
      <c r="F2089" s="8" t="s">
        <v>8</v>
      </c>
      <c r="G2089" s="8" t="s">
        <v>2200</v>
      </c>
      <c r="H2089" s="1">
        <v>84358</v>
      </c>
      <c r="I2089" s="10" t="s">
        <v>14948</v>
      </c>
      <c r="J2089" s="10" t="s">
        <v>2562</v>
      </c>
    </row>
    <row r="2090" spans="6:10" x14ac:dyDescent="0.25">
      <c r="F2090" s="8" t="s">
        <v>8</v>
      </c>
      <c r="G2090" s="8" t="s">
        <v>2201</v>
      </c>
      <c r="H2090" s="1">
        <v>84359</v>
      </c>
      <c r="I2090" s="10" t="s">
        <v>14949</v>
      </c>
      <c r="J2090" s="10" t="s">
        <v>2562</v>
      </c>
    </row>
    <row r="2091" spans="6:10" x14ac:dyDescent="0.25">
      <c r="F2091" s="8" t="s">
        <v>8</v>
      </c>
      <c r="G2091" s="8" t="s">
        <v>2202</v>
      </c>
      <c r="H2091" s="1">
        <v>84360</v>
      </c>
      <c r="I2091" s="10" t="s">
        <v>14950</v>
      </c>
      <c r="J2091" s="10" t="s">
        <v>2562</v>
      </c>
    </row>
    <row r="2092" spans="6:10" x14ac:dyDescent="0.25">
      <c r="F2092" s="8" t="s">
        <v>8</v>
      </c>
      <c r="G2092" s="8" t="s">
        <v>2203</v>
      </c>
      <c r="H2092" s="1">
        <v>84361</v>
      </c>
      <c r="I2092" s="10" t="s">
        <v>14951</v>
      </c>
      <c r="J2092" s="10" t="s">
        <v>2562</v>
      </c>
    </row>
    <row r="2093" spans="6:10" x14ac:dyDescent="0.25">
      <c r="F2093" s="8" t="s">
        <v>8</v>
      </c>
      <c r="G2093" s="8" t="s">
        <v>2303</v>
      </c>
      <c r="H2093" s="1">
        <v>84362</v>
      </c>
      <c r="I2093" s="10" t="s">
        <v>14952</v>
      </c>
      <c r="J2093" s="10" t="s">
        <v>2562</v>
      </c>
    </row>
    <row r="2094" spans="6:10" x14ac:dyDescent="0.25">
      <c r="F2094" s="8" t="s">
        <v>8</v>
      </c>
      <c r="G2094" s="8" t="s">
        <v>2304</v>
      </c>
      <c r="H2094" s="1">
        <v>84363</v>
      </c>
      <c r="I2094" s="10" t="s">
        <v>14953</v>
      </c>
      <c r="J2094" s="10" t="s">
        <v>2562</v>
      </c>
    </row>
    <row r="2095" spans="6:10" x14ac:dyDescent="0.25">
      <c r="F2095" s="8" t="s">
        <v>8</v>
      </c>
      <c r="G2095" s="8" t="s">
        <v>2305</v>
      </c>
      <c r="H2095" s="1">
        <v>84364</v>
      </c>
      <c r="I2095" s="10" t="s">
        <v>14954</v>
      </c>
      <c r="J2095" s="10" t="s">
        <v>2562</v>
      </c>
    </row>
    <row r="2096" spans="6:10" x14ac:dyDescent="0.25">
      <c r="F2096" s="8" t="s">
        <v>8</v>
      </c>
      <c r="G2096" s="8" t="s">
        <v>2306</v>
      </c>
      <c r="H2096" s="1">
        <v>84365</v>
      </c>
      <c r="I2096" s="10" t="s">
        <v>14955</v>
      </c>
      <c r="J2096" s="10" t="s">
        <v>2562</v>
      </c>
    </row>
    <row r="2097" spans="6:10" x14ac:dyDescent="0.25">
      <c r="F2097" s="8" t="s">
        <v>8</v>
      </c>
      <c r="G2097" s="8" t="s">
        <v>2307</v>
      </c>
      <c r="H2097" s="1">
        <v>84366</v>
      </c>
      <c r="I2097" s="10" t="s">
        <v>14956</v>
      </c>
      <c r="J2097" s="10" t="s">
        <v>2562</v>
      </c>
    </row>
    <row r="2098" spans="6:10" x14ac:dyDescent="0.25">
      <c r="F2098" s="8" t="s">
        <v>8</v>
      </c>
      <c r="G2098" s="8" t="s">
        <v>2308</v>
      </c>
      <c r="H2098" s="1">
        <v>84367</v>
      </c>
      <c r="I2098" s="10" t="s">
        <v>14957</v>
      </c>
      <c r="J2098" s="10" t="s">
        <v>2562</v>
      </c>
    </row>
    <row r="2099" spans="6:10" x14ac:dyDescent="0.25">
      <c r="F2099" s="8" t="s">
        <v>8</v>
      </c>
      <c r="G2099" s="8" t="s">
        <v>2309</v>
      </c>
      <c r="H2099" s="1">
        <v>84368</v>
      </c>
      <c r="I2099" s="10" t="s">
        <v>14958</v>
      </c>
      <c r="J2099" s="10" t="s">
        <v>2562</v>
      </c>
    </row>
    <row r="2100" spans="6:10" x14ac:dyDescent="0.25">
      <c r="F2100" s="8" t="s">
        <v>8</v>
      </c>
      <c r="G2100" s="8" t="s">
        <v>2310</v>
      </c>
      <c r="H2100" s="1">
        <v>84369</v>
      </c>
      <c r="I2100" s="10" t="s">
        <v>14959</v>
      </c>
      <c r="J2100" s="10" t="s">
        <v>2562</v>
      </c>
    </row>
    <row r="2101" spans="6:10" x14ac:dyDescent="0.25">
      <c r="F2101" s="8" t="s">
        <v>8</v>
      </c>
      <c r="G2101" s="8" t="s">
        <v>2311</v>
      </c>
      <c r="H2101" s="1">
        <v>84370</v>
      </c>
      <c r="I2101" s="10" t="s">
        <v>14960</v>
      </c>
      <c r="J2101" s="10" t="s">
        <v>2562</v>
      </c>
    </row>
    <row r="2102" spans="6:10" x14ac:dyDescent="0.25">
      <c r="F2102" s="8" t="s">
        <v>8</v>
      </c>
      <c r="G2102" s="8" t="s">
        <v>2312</v>
      </c>
      <c r="H2102" s="1">
        <v>84371</v>
      </c>
      <c r="I2102" s="10" t="s">
        <v>14961</v>
      </c>
      <c r="J2102" s="10" t="s">
        <v>2562</v>
      </c>
    </row>
    <row r="2103" spans="6:10" x14ac:dyDescent="0.25">
      <c r="F2103" s="8" t="s">
        <v>8</v>
      </c>
      <c r="G2103" s="8" t="s">
        <v>2313</v>
      </c>
      <c r="H2103" s="1">
        <v>84372</v>
      </c>
      <c r="I2103" s="10" t="s">
        <v>14962</v>
      </c>
      <c r="J2103" s="10" t="s">
        <v>2562</v>
      </c>
    </row>
    <row r="2104" spans="6:10" x14ac:dyDescent="0.25">
      <c r="F2104" s="8" t="s">
        <v>8</v>
      </c>
      <c r="G2104" s="8" t="s">
        <v>2413</v>
      </c>
      <c r="H2104" s="1">
        <v>84373</v>
      </c>
      <c r="I2104" s="10" t="s">
        <v>14963</v>
      </c>
      <c r="J2104" s="10" t="s">
        <v>2562</v>
      </c>
    </row>
    <row r="2105" spans="6:10" x14ac:dyDescent="0.25">
      <c r="F2105" s="8" t="s">
        <v>8</v>
      </c>
      <c r="G2105" s="8" t="s">
        <v>2414</v>
      </c>
      <c r="H2105" s="1">
        <v>84374</v>
      </c>
      <c r="I2105" s="10" t="s">
        <v>14964</v>
      </c>
      <c r="J2105" s="10" t="s">
        <v>2562</v>
      </c>
    </row>
    <row r="2106" spans="6:10" x14ac:dyDescent="0.25">
      <c r="F2106" s="8" t="s">
        <v>8</v>
      </c>
      <c r="G2106" s="8" t="s">
        <v>2415</v>
      </c>
      <c r="H2106" s="1">
        <v>84375</v>
      </c>
      <c r="I2106" s="10" t="s">
        <v>14965</v>
      </c>
      <c r="J2106" s="10" t="s">
        <v>2562</v>
      </c>
    </row>
    <row r="2107" spans="6:10" x14ac:dyDescent="0.25">
      <c r="F2107" s="8" t="s">
        <v>8</v>
      </c>
      <c r="G2107" s="8" t="s">
        <v>2416</v>
      </c>
      <c r="H2107" s="1">
        <v>84376</v>
      </c>
      <c r="I2107" s="10" t="s">
        <v>14966</v>
      </c>
      <c r="J2107" s="10" t="s">
        <v>2562</v>
      </c>
    </row>
    <row r="2108" spans="6:10" x14ac:dyDescent="0.25">
      <c r="F2108" s="8" t="s">
        <v>8</v>
      </c>
      <c r="G2108" s="8" t="s">
        <v>2417</v>
      </c>
      <c r="H2108" s="1">
        <v>84377</v>
      </c>
      <c r="I2108" s="10" t="s">
        <v>14967</v>
      </c>
      <c r="J2108" s="10" t="s">
        <v>2562</v>
      </c>
    </row>
    <row r="2109" spans="6:10" x14ac:dyDescent="0.25">
      <c r="F2109" s="8" t="s">
        <v>8</v>
      </c>
      <c r="G2109" s="8" t="s">
        <v>2418</v>
      </c>
      <c r="H2109" s="1">
        <v>84378</v>
      </c>
      <c r="I2109" s="10" t="s">
        <v>14968</v>
      </c>
      <c r="J2109" s="10" t="s">
        <v>2562</v>
      </c>
    </row>
    <row r="2110" spans="6:10" x14ac:dyDescent="0.25">
      <c r="F2110" s="8" t="s">
        <v>8</v>
      </c>
      <c r="G2110" s="8" t="s">
        <v>2419</v>
      </c>
      <c r="H2110" s="1">
        <v>84379</v>
      </c>
      <c r="I2110" s="10" t="s">
        <v>14969</v>
      </c>
      <c r="J2110" s="10" t="s">
        <v>2562</v>
      </c>
    </row>
    <row r="2111" spans="6:10" x14ac:dyDescent="0.25">
      <c r="F2111" s="8" t="s">
        <v>8</v>
      </c>
      <c r="G2111" s="8" t="s">
        <v>2420</v>
      </c>
      <c r="H2111" s="1">
        <v>84380</v>
      </c>
      <c r="I2111" s="10" t="s">
        <v>14970</v>
      </c>
      <c r="J2111" s="10" t="s">
        <v>2562</v>
      </c>
    </row>
    <row r="2112" spans="6:10" x14ac:dyDescent="0.25">
      <c r="F2112" s="8" t="s">
        <v>8</v>
      </c>
      <c r="G2112" s="8" t="s">
        <v>2421</v>
      </c>
      <c r="H2112" s="1">
        <v>84381</v>
      </c>
      <c r="I2112" s="10" t="s">
        <v>14971</v>
      </c>
      <c r="J2112" s="10" t="s">
        <v>2562</v>
      </c>
    </row>
    <row r="2113" spans="6:10" x14ac:dyDescent="0.25">
      <c r="F2113" s="8" t="s">
        <v>8</v>
      </c>
      <c r="G2113" s="8" t="s">
        <v>2422</v>
      </c>
      <c r="H2113" s="1">
        <v>84382</v>
      </c>
      <c r="I2113" s="10" t="s">
        <v>14972</v>
      </c>
      <c r="J2113" s="10" t="s">
        <v>2562</v>
      </c>
    </row>
    <row r="2114" spans="6:10" x14ac:dyDescent="0.25">
      <c r="F2114" s="8" t="s">
        <v>8</v>
      </c>
      <c r="G2114" s="8" t="s">
        <v>2423</v>
      </c>
      <c r="H2114" s="1">
        <v>84383</v>
      </c>
      <c r="I2114" s="10" t="s">
        <v>14973</v>
      </c>
      <c r="J2114" s="10" t="s">
        <v>2562</v>
      </c>
    </row>
    <row r="2115" spans="6:10" x14ac:dyDescent="0.25">
      <c r="F2115" s="8" t="s">
        <v>8</v>
      </c>
      <c r="G2115" s="8" t="s">
        <v>2523</v>
      </c>
      <c r="H2115" s="1">
        <v>84384</v>
      </c>
      <c r="I2115" s="10" t="s">
        <v>14974</v>
      </c>
      <c r="J2115" s="10" t="s">
        <v>2562</v>
      </c>
    </row>
    <row r="2116" spans="6:10" x14ac:dyDescent="0.25">
      <c r="F2116" s="8" t="s">
        <v>8</v>
      </c>
      <c r="G2116" s="8" t="s">
        <v>2524</v>
      </c>
      <c r="H2116" s="1">
        <v>84385</v>
      </c>
      <c r="I2116" s="10" t="s">
        <v>14975</v>
      </c>
      <c r="J2116" s="10" t="s">
        <v>2562</v>
      </c>
    </row>
    <row r="2117" spans="6:10" x14ac:dyDescent="0.25">
      <c r="F2117" s="8" t="s">
        <v>8</v>
      </c>
      <c r="G2117" s="8" t="s">
        <v>2525</v>
      </c>
      <c r="H2117" s="1">
        <v>84386</v>
      </c>
      <c r="I2117" s="10" t="s">
        <v>14976</v>
      </c>
      <c r="J2117" s="10" t="s">
        <v>2562</v>
      </c>
    </row>
    <row r="2118" spans="6:10" x14ac:dyDescent="0.25">
      <c r="F2118" s="8" t="s">
        <v>8</v>
      </c>
      <c r="G2118" s="8" t="s">
        <v>2526</v>
      </c>
      <c r="H2118" s="1">
        <v>84387</v>
      </c>
      <c r="I2118" s="10" t="s">
        <v>14977</v>
      </c>
      <c r="J2118" s="10" t="s">
        <v>2562</v>
      </c>
    </row>
    <row r="2119" spans="6:10" x14ac:dyDescent="0.25">
      <c r="F2119" s="8" t="s">
        <v>8</v>
      </c>
      <c r="G2119" s="8" t="s">
        <v>2527</v>
      </c>
      <c r="H2119" s="1">
        <v>84388</v>
      </c>
      <c r="I2119" s="10" t="s">
        <v>14978</v>
      </c>
      <c r="J2119" s="10" t="s">
        <v>2562</v>
      </c>
    </row>
    <row r="2120" spans="6:10" x14ac:dyDescent="0.25">
      <c r="F2120" s="8" t="s">
        <v>8</v>
      </c>
      <c r="G2120" s="8" t="s">
        <v>2528</v>
      </c>
      <c r="H2120" s="1">
        <v>84389</v>
      </c>
      <c r="I2120" s="10" t="s">
        <v>14979</v>
      </c>
      <c r="J2120" s="10" t="s">
        <v>2562</v>
      </c>
    </row>
    <row r="2121" spans="6:10" x14ac:dyDescent="0.25">
      <c r="F2121" s="8" t="s">
        <v>8</v>
      </c>
      <c r="G2121" s="8" t="s">
        <v>2529</v>
      </c>
      <c r="H2121" s="1">
        <v>84390</v>
      </c>
      <c r="I2121" s="10" t="s">
        <v>14980</v>
      </c>
      <c r="J2121" s="10" t="s">
        <v>2562</v>
      </c>
    </row>
    <row r="2122" spans="6:10" x14ac:dyDescent="0.25">
      <c r="F2122" s="8" t="s">
        <v>8</v>
      </c>
      <c r="G2122" s="8" t="s">
        <v>2530</v>
      </c>
      <c r="H2122" s="1">
        <v>84391</v>
      </c>
      <c r="I2122" s="10" t="s">
        <v>14981</v>
      </c>
      <c r="J2122" s="10" t="s">
        <v>2562</v>
      </c>
    </row>
    <row r="2123" spans="6:10" x14ac:dyDescent="0.25">
      <c r="F2123" s="8" t="s">
        <v>8</v>
      </c>
      <c r="G2123" s="8" t="s">
        <v>2531</v>
      </c>
      <c r="H2123" s="1">
        <v>84392</v>
      </c>
      <c r="I2123" s="10" t="s">
        <v>14982</v>
      </c>
      <c r="J2123" s="10" t="s">
        <v>2562</v>
      </c>
    </row>
    <row r="2124" spans="6:10" x14ac:dyDescent="0.25">
      <c r="F2124" s="8" t="s">
        <v>8</v>
      </c>
      <c r="G2124" s="8" t="s">
        <v>2532</v>
      </c>
      <c r="H2124" s="1">
        <v>84393</v>
      </c>
      <c r="I2124" s="10" t="s">
        <v>14983</v>
      </c>
      <c r="J2124" s="10" t="s">
        <v>2562</v>
      </c>
    </row>
    <row r="2125" spans="6:10" x14ac:dyDescent="0.25">
      <c r="F2125" s="8" t="s">
        <v>8</v>
      </c>
      <c r="G2125" s="8" t="s">
        <v>2533</v>
      </c>
      <c r="H2125" s="1">
        <v>84394</v>
      </c>
      <c r="I2125" s="10" t="s">
        <v>14984</v>
      </c>
      <c r="J2125" s="10" t="s">
        <v>2562</v>
      </c>
    </row>
    <row r="2126" spans="6:10" x14ac:dyDescent="0.25">
      <c r="F2126" s="8" t="s">
        <v>8</v>
      </c>
      <c r="G2126" s="8" t="s">
        <v>337</v>
      </c>
      <c r="H2126" s="1">
        <v>84395</v>
      </c>
      <c r="I2126" s="10" t="s">
        <v>14985</v>
      </c>
      <c r="J2126" s="10" t="s">
        <v>2562</v>
      </c>
    </row>
    <row r="2127" spans="6:10" x14ac:dyDescent="0.25">
      <c r="F2127" s="8" t="s">
        <v>8</v>
      </c>
      <c r="G2127" s="8" t="s">
        <v>477</v>
      </c>
      <c r="H2127" s="1">
        <v>84396</v>
      </c>
      <c r="I2127" s="10" t="s">
        <v>14986</v>
      </c>
      <c r="J2127" s="10" t="s">
        <v>2562</v>
      </c>
    </row>
    <row r="2128" spans="6:10" x14ac:dyDescent="0.25">
      <c r="F2128" s="8" t="s">
        <v>8</v>
      </c>
      <c r="G2128" s="8" t="s">
        <v>617</v>
      </c>
      <c r="H2128" s="1">
        <v>84397</v>
      </c>
      <c r="I2128" s="10" t="s">
        <v>14987</v>
      </c>
      <c r="J2128" s="10" t="s">
        <v>2562</v>
      </c>
    </row>
    <row r="2129" spans="6:10" x14ac:dyDescent="0.25">
      <c r="F2129" s="8" t="s">
        <v>8</v>
      </c>
      <c r="G2129" s="8" t="s">
        <v>757</v>
      </c>
      <c r="H2129" s="1">
        <v>84398</v>
      </c>
      <c r="I2129" s="10" t="s">
        <v>14988</v>
      </c>
      <c r="J2129" s="10" t="s">
        <v>2562</v>
      </c>
    </row>
    <row r="2130" spans="6:10" x14ac:dyDescent="0.25">
      <c r="F2130" s="8" t="s">
        <v>8</v>
      </c>
      <c r="G2130" s="8" t="s">
        <v>897</v>
      </c>
      <c r="H2130" s="1">
        <v>84399</v>
      </c>
      <c r="I2130" s="10" t="s">
        <v>14989</v>
      </c>
      <c r="J2130" s="10" t="s">
        <v>2562</v>
      </c>
    </row>
    <row r="2131" spans="6:10" x14ac:dyDescent="0.25">
      <c r="F2131" s="8" t="s">
        <v>8</v>
      </c>
      <c r="G2131" s="8" t="s">
        <v>1037</v>
      </c>
      <c r="H2131" s="1">
        <v>84400</v>
      </c>
      <c r="I2131" s="10" t="s">
        <v>14990</v>
      </c>
      <c r="J2131" s="10" t="s">
        <v>2562</v>
      </c>
    </row>
    <row r="2132" spans="6:10" x14ac:dyDescent="0.25">
      <c r="F2132" s="8" t="s">
        <v>8</v>
      </c>
      <c r="G2132" s="8" t="s">
        <v>1177</v>
      </c>
      <c r="H2132" s="1">
        <v>84401</v>
      </c>
      <c r="I2132" s="10" t="s">
        <v>14991</v>
      </c>
      <c r="J2132" s="10" t="s">
        <v>2562</v>
      </c>
    </row>
    <row r="2133" spans="6:10" x14ac:dyDescent="0.25">
      <c r="F2133" s="8" t="s">
        <v>8</v>
      </c>
      <c r="G2133" s="8" t="s">
        <v>1317</v>
      </c>
      <c r="H2133" s="1">
        <v>84402</v>
      </c>
      <c r="I2133" s="10" t="s">
        <v>14992</v>
      </c>
      <c r="J2133" s="10" t="s">
        <v>2562</v>
      </c>
    </row>
    <row r="2134" spans="6:10" x14ac:dyDescent="0.25">
      <c r="F2134" s="8" t="s">
        <v>8</v>
      </c>
      <c r="G2134" s="8" t="s">
        <v>1457</v>
      </c>
      <c r="H2134" s="1">
        <v>84403</v>
      </c>
      <c r="I2134" s="10" t="s">
        <v>14993</v>
      </c>
      <c r="J2134" s="10" t="s">
        <v>2562</v>
      </c>
    </row>
    <row r="2135" spans="6:10" x14ac:dyDescent="0.25">
      <c r="F2135" s="8" t="s">
        <v>8</v>
      </c>
      <c r="G2135" s="8" t="s">
        <v>121</v>
      </c>
      <c r="H2135" s="1">
        <v>84404</v>
      </c>
      <c r="I2135" s="10" t="s">
        <v>14994</v>
      </c>
      <c r="J2135" s="10" t="s">
        <v>2562</v>
      </c>
    </row>
    <row r="2136" spans="6:10" x14ac:dyDescent="0.25">
      <c r="F2136" s="8" t="s">
        <v>8</v>
      </c>
      <c r="G2136" s="8" t="s">
        <v>51</v>
      </c>
      <c r="H2136" s="1">
        <v>84405</v>
      </c>
      <c r="I2136" s="10" t="s">
        <v>14995</v>
      </c>
      <c r="J2136" s="10" t="s">
        <v>2562</v>
      </c>
    </row>
    <row r="2137" spans="6:10" x14ac:dyDescent="0.25">
      <c r="F2137" s="8" t="s">
        <v>8</v>
      </c>
      <c r="G2137" s="8" t="s">
        <v>338</v>
      </c>
      <c r="H2137" s="1">
        <v>84406</v>
      </c>
      <c r="I2137" s="10" t="s">
        <v>14996</v>
      </c>
      <c r="J2137" s="10" t="s">
        <v>2562</v>
      </c>
    </row>
    <row r="2138" spans="6:10" x14ac:dyDescent="0.25">
      <c r="F2138" s="8" t="s">
        <v>8</v>
      </c>
      <c r="G2138" s="8" t="s">
        <v>478</v>
      </c>
      <c r="H2138" s="1">
        <v>84407</v>
      </c>
      <c r="I2138" s="10" t="s">
        <v>14997</v>
      </c>
      <c r="J2138" s="10" t="s">
        <v>2562</v>
      </c>
    </row>
    <row r="2139" spans="6:10" x14ac:dyDescent="0.25">
      <c r="F2139" s="8" t="s">
        <v>8</v>
      </c>
      <c r="G2139" s="8" t="s">
        <v>618</v>
      </c>
      <c r="H2139" s="1">
        <v>84408</v>
      </c>
      <c r="I2139" s="10" t="s">
        <v>14998</v>
      </c>
      <c r="J2139" s="10" t="s">
        <v>2562</v>
      </c>
    </row>
    <row r="2140" spans="6:10" x14ac:dyDescent="0.25">
      <c r="F2140" s="8" t="s">
        <v>8</v>
      </c>
      <c r="G2140" s="8" t="s">
        <v>758</v>
      </c>
      <c r="H2140" s="1">
        <v>84409</v>
      </c>
      <c r="I2140" s="10" t="s">
        <v>14999</v>
      </c>
      <c r="J2140" s="10" t="s">
        <v>2562</v>
      </c>
    </row>
    <row r="2141" spans="6:10" x14ac:dyDescent="0.25">
      <c r="F2141" s="8" t="s">
        <v>8</v>
      </c>
      <c r="G2141" s="8" t="s">
        <v>898</v>
      </c>
      <c r="H2141" s="1">
        <v>84410</v>
      </c>
      <c r="I2141" s="10" t="s">
        <v>15000</v>
      </c>
      <c r="J2141" s="10" t="s">
        <v>2562</v>
      </c>
    </row>
    <row r="2142" spans="6:10" x14ac:dyDescent="0.25">
      <c r="F2142" s="8" t="s">
        <v>8</v>
      </c>
      <c r="G2142" s="8" t="s">
        <v>1038</v>
      </c>
      <c r="H2142" s="1">
        <v>84411</v>
      </c>
      <c r="I2142" s="10" t="s">
        <v>15001</v>
      </c>
      <c r="J2142" s="10" t="s">
        <v>2562</v>
      </c>
    </row>
    <row r="2143" spans="6:10" x14ac:dyDescent="0.25">
      <c r="F2143" s="8" t="s">
        <v>8</v>
      </c>
      <c r="G2143" s="8" t="s">
        <v>1178</v>
      </c>
      <c r="H2143" s="1">
        <v>84412</v>
      </c>
      <c r="I2143" s="10" t="s">
        <v>15002</v>
      </c>
      <c r="J2143" s="10" t="s">
        <v>2562</v>
      </c>
    </row>
    <row r="2144" spans="6:10" x14ac:dyDescent="0.25">
      <c r="F2144" s="8" t="s">
        <v>8</v>
      </c>
      <c r="G2144" s="8" t="s">
        <v>1318</v>
      </c>
      <c r="H2144" s="1">
        <v>84413</v>
      </c>
      <c r="I2144" s="10" t="s">
        <v>15003</v>
      </c>
      <c r="J2144" s="10" t="s">
        <v>2562</v>
      </c>
    </row>
    <row r="2145" spans="6:10" x14ac:dyDescent="0.25">
      <c r="F2145" s="8" t="s">
        <v>8</v>
      </c>
      <c r="G2145" s="8" t="s">
        <v>1458</v>
      </c>
      <c r="H2145" s="1">
        <v>84414</v>
      </c>
      <c r="I2145" s="10" t="s">
        <v>15004</v>
      </c>
      <c r="J2145" s="10" t="s">
        <v>2562</v>
      </c>
    </row>
    <row r="2146" spans="6:10" x14ac:dyDescent="0.25">
      <c r="F2146" s="8" t="s">
        <v>8</v>
      </c>
      <c r="G2146" s="8" t="s">
        <v>122</v>
      </c>
      <c r="H2146" s="1">
        <v>84415</v>
      </c>
      <c r="I2146" s="10" t="s">
        <v>15005</v>
      </c>
      <c r="J2146" s="10" t="s">
        <v>2562</v>
      </c>
    </row>
    <row r="2147" spans="6:10" x14ac:dyDescent="0.25">
      <c r="F2147" s="8" t="s">
        <v>8</v>
      </c>
      <c r="G2147" s="8" t="s">
        <v>52</v>
      </c>
      <c r="H2147" s="1">
        <v>84416</v>
      </c>
      <c r="I2147" s="10" t="s">
        <v>15006</v>
      </c>
      <c r="J2147" s="10" t="s">
        <v>2562</v>
      </c>
    </row>
    <row r="2148" spans="6:10" x14ac:dyDescent="0.25">
      <c r="F2148" s="8" t="s">
        <v>8</v>
      </c>
      <c r="G2148" s="8" t="s">
        <v>339</v>
      </c>
      <c r="H2148" s="1">
        <v>84417</v>
      </c>
      <c r="I2148" s="10" t="s">
        <v>15007</v>
      </c>
      <c r="J2148" s="10" t="s">
        <v>2562</v>
      </c>
    </row>
    <row r="2149" spans="6:10" x14ac:dyDescent="0.25">
      <c r="F2149" s="8" t="s">
        <v>8</v>
      </c>
      <c r="G2149" s="8" t="s">
        <v>479</v>
      </c>
      <c r="H2149" s="1">
        <v>84418</v>
      </c>
      <c r="I2149" s="10" t="s">
        <v>15008</v>
      </c>
      <c r="J2149" s="10" t="s">
        <v>2562</v>
      </c>
    </row>
    <row r="2150" spans="6:10" x14ac:dyDescent="0.25">
      <c r="F2150" s="8" t="s">
        <v>8</v>
      </c>
      <c r="G2150" s="8" t="s">
        <v>619</v>
      </c>
      <c r="H2150" s="1">
        <v>84419</v>
      </c>
      <c r="I2150" s="10" t="s">
        <v>15009</v>
      </c>
      <c r="J2150" s="10" t="s">
        <v>2562</v>
      </c>
    </row>
    <row r="2151" spans="6:10" x14ac:dyDescent="0.25">
      <c r="F2151" s="8" t="s">
        <v>8</v>
      </c>
      <c r="G2151" s="8" t="s">
        <v>759</v>
      </c>
      <c r="H2151" s="1">
        <v>84420</v>
      </c>
      <c r="I2151" s="10" t="s">
        <v>15010</v>
      </c>
      <c r="J2151" s="10" t="s">
        <v>2562</v>
      </c>
    </row>
    <row r="2152" spans="6:10" x14ac:dyDescent="0.25">
      <c r="F2152" s="8" t="s">
        <v>8</v>
      </c>
      <c r="G2152" s="8" t="s">
        <v>899</v>
      </c>
      <c r="H2152" s="1">
        <v>84421</v>
      </c>
      <c r="I2152" s="10" t="s">
        <v>15011</v>
      </c>
      <c r="J2152" s="10" t="s">
        <v>2562</v>
      </c>
    </row>
    <row r="2153" spans="6:10" x14ac:dyDescent="0.25">
      <c r="F2153" s="8" t="s">
        <v>8</v>
      </c>
      <c r="G2153" s="8" t="s">
        <v>1039</v>
      </c>
      <c r="H2153" s="1">
        <v>84422</v>
      </c>
      <c r="I2153" s="10" t="s">
        <v>15012</v>
      </c>
      <c r="J2153" s="10" t="s">
        <v>2562</v>
      </c>
    </row>
    <row r="2154" spans="6:10" x14ac:dyDescent="0.25">
      <c r="F2154" s="8" t="s">
        <v>8</v>
      </c>
      <c r="G2154" s="8" t="s">
        <v>1179</v>
      </c>
      <c r="H2154" s="1">
        <v>84423</v>
      </c>
      <c r="I2154" s="10" t="s">
        <v>15013</v>
      </c>
      <c r="J2154" s="10" t="s">
        <v>2562</v>
      </c>
    </row>
    <row r="2155" spans="6:10" x14ac:dyDescent="0.25">
      <c r="F2155" s="8" t="s">
        <v>8</v>
      </c>
      <c r="G2155" s="8" t="s">
        <v>1319</v>
      </c>
      <c r="H2155" s="1">
        <v>84424</v>
      </c>
      <c r="I2155" s="10" t="s">
        <v>15014</v>
      </c>
      <c r="J2155" s="10" t="s">
        <v>2562</v>
      </c>
    </row>
    <row r="2156" spans="6:10" x14ac:dyDescent="0.25">
      <c r="F2156" s="8" t="s">
        <v>8</v>
      </c>
      <c r="G2156" s="8" t="s">
        <v>1459</v>
      </c>
      <c r="H2156" s="1">
        <v>84425</v>
      </c>
      <c r="I2156" s="10" t="s">
        <v>15015</v>
      </c>
      <c r="J2156" s="10" t="s">
        <v>2562</v>
      </c>
    </row>
    <row r="2157" spans="6:10" x14ac:dyDescent="0.25">
      <c r="F2157" s="8" t="s">
        <v>8</v>
      </c>
      <c r="G2157" s="8" t="s">
        <v>123</v>
      </c>
      <c r="H2157" s="1">
        <v>84426</v>
      </c>
      <c r="I2157" s="10" t="s">
        <v>15016</v>
      </c>
      <c r="J2157" s="10" t="s">
        <v>2562</v>
      </c>
    </row>
    <row r="2158" spans="6:10" x14ac:dyDescent="0.25">
      <c r="F2158" s="8" t="s">
        <v>8</v>
      </c>
      <c r="G2158" s="8" t="s">
        <v>53</v>
      </c>
      <c r="H2158" s="1">
        <v>84427</v>
      </c>
      <c r="I2158" s="10" t="s">
        <v>15017</v>
      </c>
      <c r="J2158" s="10" t="s">
        <v>2562</v>
      </c>
    </row>
    <row r="2159" spans="6:10" x14ac:dyDescent="0.25">
      <c r="F2159" s="8" t="s">
        <v>8</v>
      </c>
      <c r="G2159" s="8" t="s">
        <v>340</v>
      </c>
      <c r="H2159" s="1">
        <v>84428</v>
      </c>
      <c r="I2159" s="10" t="s">
        <v>15018</v>
      </c>
      <c r="J2159" s="10" t="s">
        <v>2562</v>
      </c>
    </row>
    <row r="2160" spans="6:10" x14ac:dyDescent="0.25">
      <c r="F2160" s="8" t="s">
        <v>8</v>
      </c>
      <c r="G2160" s="8" t="s">
        <v>480</v>
      </c>
      <c r="H2160" s="1">
        <v>84429</v>
      </c>
      <c r="I2160" s="10" t="s">
        <v>15019</v>
      </c>
      <c r="J2160" s="10" t="s">
        <v>2562</v>
      </c>
    </row>
    <row r="2161" spans="6:10" x14ac:dyDescent="0.25">
      <c r="F2161" s="8" t="s">
        <v>8</v>
      </c>
      <c r="G2161" s="8" t="s">
        <v>620</v>
      </c>
      <c r="H2161" s="1">
        <v>84430</v>
      </c>
      <c r="I2161" s="10" t="s">
        <v>15020</v>
      </c>
      <c r="J2161" s="10" t="s">
        <v>2562</v>
      </c>
    </row>
    <row r="2162" spans="6:10" x14ac:dyDescent="0.25">
      <c r="F2162" s="8" t="s">
        <v>8</v>
      </c>
      <c r="G2162" s="8" t="s">
        <v>760</v>
      </c>
      <c r="H2162" s="1">
        <v>84431</v>
      </c>
      <c r="I2162" s="10" t="s">
        <v>15021</v>
      </c>
      <c r="J2162" s="10" t="s">
        <v>2562</v>
      </c>
    </row>
    <row r="2163" spans="6:10" x14ac:dyDescent="0.25">
      <c r="F2163" s="8" t="s">
        <v>8</v>
      </c>
      <c r="G2163" s="8" t="s">
        <v>900</v>
      </c>
      <c r="H2163" s="1">
        <v>84432</v>
      </c>
      <c r="I2163" s="10" t="s">
        <v>15022</v>
      </c>
      <c r="J2163" s="10" t="s">
        <v>2562</v>
      </c>
    </row>
    <row r="2164" spans="6:10" x14ac:dyDescent="0.25">
      <c r="F2164" s="8" t="s">
        <v>8</v>
      </c>
      <c r="G2164" s="8" t="s">
        <v>1040</v>
      </c>
      <c r="H2164" s="1">
        <v>84433</v>
      </c>
      <c r="I2164" s="10" t="s">
        <v>15023</v>
      </c>
      <c r="J2164" s="10" t="s">
        <v>2562</v>
      </c>
    </row>
    <row r="2165" spans="6:10" x14ac:dyDescent="0.25">
      <c r="F2165" s="8" t="s">
        <v>8</v>
      </c>
      <c r="G2165" s="8" t="s">
        <v>1180</v>
      </c>
      <c r="H2165" s="1">
        <v>84434</v>
      </c>
      <c r="I2165" s="10" t="s">
        <v>15024</v>
      </c>
      <c r="J2165" s="10" t="s">
        <v>2562</v>
      </c>
    </row>
    <row r="2166" spans="6:10" x14ac:dyDescent="0.25">
      <c r="F2166" s="8" t="s">
        <v>8</v>
      </c>
      <c r="G2166" s="8" t="s">
        <v>1320</v>
      </c>
      <c r="H2166" s="1">
        <v>84435</v>
      </c>
      <c r="I2166" s="10" t="s">
        <v>15025</v>
      </c>
      <c r="J2166" s="10" t="s">
        <v>2562</v>
      </c>
    </row>
    <row r="2167" spans="6:10" x14ac:dyDescent="0.25">
      <c r="F2167" s="8" t="s">
        <v>8</v>
      </c>
      <c r="G2167" s="8" t="s">
        <v>1460</v>
      </c>
      <c r="H2167" s="1">
        <v>84436</v>
      </c>
      <c r="I2167" s="10" t="s">
        <v>15026</v>
      </c>
      <c r="J2167" s="10" t="s">
        <v>2562</v>
      </c>
    </row>
    <row r="2168" spans="6:10" x14ac:dyDescent="0.25">
      <c r="F2168" s="8" t="s">
        <v>8</v>
      </c>
      <c r="G2168" s="8" t="s">
        <v>124</v>
      </c>
      <c r="H2168" s="1">
        <v>84437</v>
      </c>
      <c r="I2168" s="10" t="s">
        <v>15027</v>
      </c>
      <c r="J2168" s="10" t="s">
        <v>2562</v>
      </c>
    </row>
    <row r="2169" spans="6:10" x14ac:dyDescent="0.25">
      <c r="F2169" s="8" t="s">
        <v>8</v>
      </c>
      <c r="G2169" s="8" t="s">
        <v>54</v>
      </c>
      <c r="H2169" s="1">
        <v>84438</v>
      </c>
      <c r="I2169" s="10" t="s">
        <v>15028</v>
      </c>
      <c r="J2169" s="10" t="s">
        <v>2562</v>
      </c>
    </row>
    <row r="2170" spans="6:10" x14ac:dyDescent="0.25">
      <c r="F2170" s="8" t="s">
        <v>8</v>
      </c>
      <c r="G2170" s="8" t="s">
        <v>341</v>
      </c>
      <c r="H2170" s="1">
        <v>84439</v>
      </c>
      <c r="I2170" s="10" t="s">
        <v>15029</v>
      </c>
      <c r="J2170" s="10" t="s">
        <v>2562</v>
      </c>
    </row>
    <row r="2171" spans="6:10" x14ac:dyDescent="0.25">
      <c r="F2171" s="8" t="s">
        <v>8</v>
      </c>
      <c r="G2171" s="8" t="s">
        <v>481</v>
      </c>
      <c r="H2171" s="1">
        <v>84440</v>
      </c>
      <c r="I2171" s="10" t="s">
        <v>15030</v>
      </c>
      <c r="J2171" s="10" t="s">
        <v>2562</v>
      </c>
    </row>
    <row r="2172" spans="6:10" x14ac:dyDescent="0.25">
      <c r="F2172" s="8" t="s">
        <v>8</v>
      </c>
      <c r="G2172" s="8" t="s">
        <v>621</v>
      </c>
      <c r="H2172" s="1">
        <v>84441</v>
      </c>
      <c r="I2172" s="10" t="s">
        <v>15031</v>
      </c>
      <c r="J2172" s="10" t="s">
        <v>2562</v>
      </c>
    </row>
    <row r="2173" spans="6:10" x14ac:dyDescent="0.25">
      <c r="F2173" s="8" t="s">
        <v>8</v>
      </c>
      <c r="G2173" s="8" t="s">
        <v>761</v>
      </c>
      <c r="H2173" s="1">
        <v>84442</v>
      </c>
      <c r="I2173" s="10" t="s">
        <v>15032</v>
      </c>
      <c r="J2173" s="10" t="s">
        <v>2562</v>
      </c>
    </row>
    <row r="2174" spans="6:10" x14ac:dyDescent="0.25">
      <c r="F2174" s="8" t="s">
        <v>8</v>
      </c>
      <c r="G2174" s="8" t="s">
        <v>901</v>
      </c>
      <c r="H2174" s="1">
        <v>84443</v>
      </c>
      <c r="I2174" s="10" t="s">
        <v>15033</v>
      </c>
      <c r="J2174" s="10" t="s">
        <v>2562</v>
      </c>
    </row>
    <row r="2175" spans="6:10" x14ac:dyDescent="0.25">
      <c r="F2175" s="8" t="s">
        <v>8</v>
      </c>
      <c r="G2175" s="8" t="s">
        <v>1041</v>
      </c>
      <c r="H2175" s="1">
        <v>84444</v>
      </c>
      <c r="I2175" s="10" t="s">
        <v>15034</v>
      </c>
      <c r="J2175" s="10" t="s">
        <v>2562</v>
      </c>
    </row>
    <row r="2176" spans="6:10" x14ac:dyDescent="0.25">
      <c r="F2176" s="8" t="s">
        <v>8</v>
      </c>
      <c r="G2176" s="8" t="s">
        <v>1181</v>
      </c>
      <c r="H2176" s="1">
        <v>84445</v>
      </c>
      <c r="I2176" s="10" t="s">
        <v>15035</v>
      </c>
      <c r="J2176" s="10" t="s">
        <v>2562</v>
      </c>
    </row>
    <row r="2177" spans="6:10" x14ac:dyDescent="0.25">
      <c r="F2177" s="8" t="s">
        <v>8</v>
      </c>
      <c r="G2177" s="8" t="s">
        <v>1321</v>
      </c>
      <c r="H2177" s="1">
        <v>84446</v>
      </c>
      <c r="I2177" s="10" t="s">
        <v>15036</v>
      </c>
      <c r="J2177" s="10" t="s">
        <v>2562</v>
      </c>
    </row>
    <row r="2178" spans="6:10" x14ac:dyDescent="0.25">
      <c r="F2178" s="8" t="s">
        <v>8</v>
      </c>
      <c r="G2178" s="8" t="s">
        <v>1461</v>
      </c>
      <c r="H2178" s="1">
        <v>84447</v>
      </c>
      <c r="I2178" s="10" t="s">
        <v>15037</v>
      </c>
      <c r="J2178" s="10" t="s">
        <v>2562</v>
      </c>
    </row>
    <row r="2179" spans="6:10" x14ac:dyDescent="0.25">
      <c r="F2179" s="8" t="s">
        <v>8</v>
      </c>
      <c r="G2179" s="8" t="s">
        <v>125</v>
      </c>
      <c r="H2179" s="1">
        <v>84448</v>
      </c>
      <c r="I2179" s="10" t="s">
        <v>15038</v>
      </c>
      <c r="J2179" s="10" t="s">
        <v>2562</v>
      </c>
    </row>
    <row r="2180" spans="6:10" x14ac:dyDescent="0.25">
      <c r="F2180" s="8" t="s">
        <v>8</v>
      </c>
      <c r="G2180" s="8" t="s">
        <v>55</v>
      </c>
      <c r="H2180" s="1">
        <v>84449</v>
      </c>
      <c r="I2180" s="10" t="s">
        <v>15039</v>
      </c>
      <c r="J2180" s="10" t="s">
        <v>2562</v>
      </c>
    </row>
    <row r="2181" spans="6:10" x14ac:dyDescent="0.25">
      <c r="F2181" s="8" t="s">
        <v>8</v>
      </c>
      <c r="G2181" s="8" t="s">
        <v>342</v>
      </c>
      <c r="H2181" s="1">
        <v>84450</v>
      </c>
      <c r="I2181" s="10" t="s">
        <v>15040</v>
      </c>
      <c r="J2181" s="10" t="s">
        <v>2562</v>
      </c>
    </row>
    <row r="2182" spans="6:10" x14ac:dyDescent="0.25">
      <c r="F2182" s="8" t="s">
        <v>8</v>
      </c>
      <c r="G2182" s="8" t="s">
        <v>482</v>
      </c>
      <c r="H2182" s="1">
        <v>84451</v>
      </c>
      <c r="I2182" s="10" t="s">
        <v>15041</v>
      </c>
      <c r="J2182" s="10" t="s">
        <v>2562</v>
      </c>
    </row>
    <row r="2183" spans="6:10" x14ac:dyDescent="0.25">
      <c r="F2183" s="8" t="s">
        <v>8</v>
      </c>
      <c r="G2183" s="8" t="s">
        <v>622</v>
      </c>
      <c r="H2183" s="1">
        <v>84452</v>
      </c>
      <c r="I2183" s="10" t="s">
        <v>15042</v>
      </c>
      <c r="J2183" s="10" t="s">
        <v>2562</v>
      </c>
    </row>
    <row r="2184" spans="6:10" x14ac:dyDescent="0.25">
      <c r="F2184" s="8" t="s">
        <v>8</v>
      </c>
      <c r="G2184" s="8" t="s">
        <v>762</v>
      </c>
      <c r="H2184" s="1">
        <v>84453</v>
      </c>
      <c r="I2184" s="10" t="s">
        <v>15043</v>
      </c>
      <c r="J2184" s="10" t="s">
        <v>2562</v>
      </c>
    </row>
    <row r="2185" spans="6:10" x14ac:dyDescent="0.25">
      <c r="F2185" s="8" t="s">
        <v>8</v>
      </c>
      <c r="G2185" s="8" t="s">
        <v>902</v>
      </c>
      <c r="H2185" s="1">
        <v>84454</v>
      </c>
      <c r="I2185" s="10" t="s">
        <v>15044</v>
      </c>
      <c r="J2185" s="10" t="s">
        <v>2562</v>
      </c>
    </row>
    <row r="2186" spans="6:10" x14ac:dyDescent="0.25">
      <c r="F2186" s="8" t="s">
        <v>8</v>
      </c>
      <c r="G2186" s="8" t="s">
        <v>1042</v>
      </c>
      <c r="H2186" s="1">
        <v>84455</v>
      </c>
      <c r="I2186" s="10" t="s">
        <v>15045</v>
      </c>
      <c r="J2186" s="10" t="s">
        <v>2562</v>
      </c>
    </row>
    <row r="2187" spans="6:10" x14ac:dyDescent="0.25">
      <c r="F2187" s="8" t="s">
        <v>8</v>
      </c>
      <c r="G2187" s="8" t="s">
        <v>1182</v>
      </c>
      <c r="H2187" s="1">
        <v>84456</v>
      </c>
      <c r="I2187" s="10" t="s">
        <v>15046</v>
      </c>
      <c r="J2187" s="10" t="s">
        <v>2562</v>
      </c>
    </row>
    <row r="2188" spans="6:10" x14ac:dyDescent="0.25">
      <c r="F2188" s="8" t="s">
        <v>8</v>
      </c>
      <c r="G2188" s="8" t="s">
        <v>1322</v>
      </c>
      <c r="H2188" s="1">
        <v>84457</v>
      </c>
      <c r="I2188" s="10" t="s">
        <v>15047</v>
      </c>
      <c r="J2188" s="10" t="s">
        <v>2562</v>
      </c>
    </row>
    <row r="2189" spans="6:10" x14ac:dyDescent="0.25">
      <c r="F2189" s="8" t="s">
        <v>8</v>
      </c>
      <c r="G2189" s="8" t="s">
        <v>1462</v>
      </c>
      <c r="H2189" s="1">
        <v>84458</v>
      </c>
      <c r="I2189" s="10" t="s">
        <v>15048</v>
      </c>
      <c r="J2189" s="10" t="s">
        <v>2562</v>
      </c>
    </row>
    <row r="2190" spans="6:10" x14ac:dyDescent="0.25">
      <c r="F2190" s="8" t="s">
        <v>8</v>
      </c>
      <c r="G2190" s="8" t="s">
        <v>126</v>
      </c>
      <c r="H2190" s="1">
        <v>84459</v>
      </c>
      <c r="I2190" s="10" t="s">
        <v>15049</v>
      </c>
      <c r="J2190" s="10" t="s">
        <v>2562</v>
      </c>
    </row>
    <row r="2191" spans="6:10" x14ac:dyDescent="0.25">
      <c r="F2191" s="8" t="s">
        <v>8</v>
      </c>
      <c r="G2191" s="8" t="s">
        <v>56</v>
      </c>
      <c r="H2191" s="1">
        <v>84460</v>
      </c>
      <c r="I2191" s="10" t="s">
        <v>15050</v>
      </c>
      <c r="J2191" s="10" t="s">
        <v>2562</v>
      </c>
    </row>
    <row r="2192" spans="6:10" x14ac:dyDescent="0.25">
      <c r="F2192" s="8" t="s">
        <v>8</v>
      </c>
      <c r="G2192" s="8" t="s">
        <v>343</v>
      </c>
      <c r="H2192" s="1">
        <v>84461</v>
      </c>
      <c r="I2192" s="10" t="s">
        <v>15051</v>
      </c>
      <c r="J2192" s="10" t="s">
        <v>2562</v>
      </c>
    </row>
    <row r="2193" spans="6:10" x14ac:dyDescent="0.25">
      <c r="F2193" s="8" t="s">
        <v>8</v>
      </c>
      <c r="G2193" s="8" t="s">
        <v>483</v>
      </c>
      <c r="H2193" s="1">
        <v>84462</v>
      </c>
      <c r="I2193" s="10" t="s">
        <v>15052</v>
      </c>
      <c r="J2193" s="10" t="s">
        <v>2562</v>
      </c>
    </row>
    <row r="2194" spans="6:10" x14ac:dyDescent="0.25">
      <c r="F2194" s="8" t="s">
        <v>8</v>
      </c>
      <c r="G2194" s="8" t="s">
        <v>623</v>
      </c>
      <c r="H2194" s="1">
        <v>84463</v>
      </c>
      <c r="I2194" s="10" t="s">
        <v>15053</v>
      </c>
      <c r="J2194" s="10" t="s">
        <v>2562</v>
      </c>
    </row>
    <row r="2195" spans="6:10" x14ac:dyDescent="0.25">
      <c r="F2195" s="8" t="s">
        <v>8</v>
      </c>
      <c r="G2195" s="8" t="s">
        <v>763</v>
      </c>
      <c r="H2195" s="1">
        <v>84464</v>
      </c>
      <c r="I2195" s="10" t="s">
        <v>15054</v>
      </c>
      <c r="J2195" s="10" t="s">
        <v>2562</v>
      </c>
    </row>
    <row r="2196" spans="6:10" x14ac:dyDescent="0.25">
      <c r="F2196" s="8" t="s">
        <v>8</v>
      </c>
      <c r="G2196" s="8" t="s">
        <v>903</v>
      </c>
      <c r="H2196" s="1">
        <v>84465</v>
      </c>
      <c r="I2196" s="10" t="s">
        <v>15055</v>
      </c>
      <c r="J2196" s="10" t="s">
        <v>2562</v>
      </c>
    </row>
    <row r="2197" spans="6:10" x14ac:dyDescent="0.25">
      <c r="F2197" s="8" t="s">
        <v>8</v>
      </c>
      <c r="G2197" s="8" t="s">
        <v>1043</v>
      </c>
      <c r="H2197" s="1">
        <v>84466</v>
      </c>
      <c r="I2197" s="10" t="s">
        <v>15056</v>
      </c>
      <c r="J2197" s="10" t="s">
        <v>2562</v>
      </c>
    </row>
    <row r="2198" spans="6:10" x14ac:dyDescent="0.25">
      <c r="F2198" s="8" t="s">
        <v>8</v>
      </c>
      <c r="G2198" s="8" t="s">
        <v>1183</v>
      </c>
      <c r="H2198" s="1">
        <v>84467</v>
      </c>
      <c r="I2198" s="10" t="s">
        <v>15057</v>
      </c>
      <c r="J2198" s="10" t="s">
        <v>2562</v>
      </c>
    </row>
    <row r="2199" spans="6:10" x14ac:dyDescent="0.25">
      <c r="F2199" s="8" t="s">
        <v>8</v>
      </c>
      <c r="G2199" s="8" t="s">
        <v>1323</v>
      </c>
      <c r="H2199" s="1">
        <v>84468</v>
      </c>
      <c r="I2199" s="10" t="s">
        <v>15058</v>
      </c>
      <c r="J2199" s="10" t="s">
        <v>2562</v>
      </c>
    </row>
    <row r="2200" spans="6:10" x14ac:dyDescent="0.25">
      <c r="F2200" s="8" t="s">
        <v>8</v>
      </c>
      <c r="G2200" s="8" t="s">
        <v>1463</v>
      </c>
      <c r="H2200" s="1">
        <v>84469</v>
      </c>
      <c r="I2200" s="10" t="s">
        <v>15059</v>
      </c>
      <c r="J2200" s="10" t="s">
        <v>2562</v>
      </c>
    </row>
    <row r="2201" spans="6:10" x14ac:dyDescent="0.25">
      <c r="F2201" s="8" t="s">
        <v>8</v>
      </c>
      <c r="G2201" s="8" t="s">
        <v>127</v>
      </c>
      <c r="H2201" s="1">
        <v>84470</v>
      </c>
      <c r="I2201" s="10" t="s">
        <v>15060</v>
      </c>
      <c r="J2201" s="10" t="s">
        <v>2562</v>
      </c>
    </row>
    <row r="2202" spans="6:10" x14ac:dyDescent="0.25">
      <c r="F2202" s="8" t="s">
        <v>8</v>
      </c>
      <c r="G2202" s="8" t="s">
        <v>57</v>
      </c>
      <c r="H2202" s="1">
        <v>84471</v>
      </c>
      <c r="I2202" s="10" t="s">
        <v>15061</v>
      </c>
      <c r="J2202" s="10" t="s">
        <v>2562</v>
      </c>
    </row>
    <row r="2203" spans="6:10" x14ac:dyDescent="0.25">
      <c r="F2203" s="8" t="s">
        <v>8</v>
      </c>
      <c r="G2203" s="8" t="s">
        <v>344</v>
      </c>
      <c r="H2203" s="1">
        <v>84472</v>
      </c>
      <c r="I2203" s="10" t="s">
        <v>15062</v>
      </c>
      <c r="J2203" s="10" t="s">
        <v>2562</v>
      </c>
    </row>
    <row r="2204" spans="6:10" x14ac:dyDescent="0.25">
      <c r="F2204" s="8" t="s">
        <v>8</v>
      </c>
      <c r="G2204" s="8" t="s">
        <v>484</v>
      </c>
      <c r="H2204" s="1">
        <v>84473</v>
      </c>
      <c r="I2204" s="10" t="s">
        <v>15063</v>
      </c>
      <c r="J2204" s="10" t="s">
        <v>2562</v>
      </c>
    </row>
    <row r="2205" spans="6:10" x14ac:dyDescent="0.25">
      <c r="F2205" s="8" t="s">
        <v>8</v>
      </c>
      <c r="G2205" s="8" t="s">
        <v>624</v>
      </c>
      <c r="H2205" s="1">
        <v>84474</v>
      </c>
      <c r="I2205" s="10" t="s">
        <v>15064</v>
      </c>
      <c r="J2205" s="10" t="s">
        <v>2562</v>
      </c>
    </row>
    <row r="2206" spans="6:10" x14ac:dyDescent="0.25">
      <c r="F2206" s="8" t="s">
        <v>8</v>
      </c>
      <c r="G2206" s="8" t="s">
        <v>764</v>
      </c>
      <c r="H2206" s="1">
        <v>84475</v>
      </c>
      <c r="I2206" s="10" t="s">
        <v>15065</v>
      </c>
      <c r="J2206" s="10" t="s">
        <v>2562</v>
      </c>
    </row>
    <row r="2207" spans="6:10" x14ac:dyDescent="0.25">
      <c r="F2207" s="8" t="s">
        <v>8</v>
      </c>
      <c r="G2207" s="8" t="s">
        <v>904</v>
      </c>
      <c r="H2207" s="1">
        <v>84476</v>
      </c>
      <c r="I2207" s="10" t="s">
        <v>15066</v>
      </c>
      <c r="J2207" s="10" t="s">
        <v>2562</v>
      </c>
    </row>
    <row r="2208" spans="6:10" x14ac:dyDescent="0.25">
      <c r="F2208" s="8" t="s">
        <v>8</v>
      </c>
      <c r="G2208" s="8" t="s">
        <v>1044</v>
      </c>
      <c r="H2208" s="1">
        <v>84477</v>
      </c>
      <c r="I2208" s="10" t="s">
        <v>15067</v>
      </c>
      <c r="J2208" s="10" t="s">
        <v>2562</v>
      </c>
    </row>
    <row r="2209" spans="6:10" x14ac:dyDescent="0.25">
      <c r="F2209" s="8" t="s">
        <v>8</v>
      </c>
      <c r="G2209" s="8" t="s">
        <v>1184</v>
      </c>
      <c r="H2209" s="1">
        <v>84478</v>
      </c>
      <c r="I2209" s="10" t="s">
        <v>15068</v>
      </c>
      <c r="J2209" s="10" t="s">
        <v>2562</v>
      </c>
    </row>
    <row r="2210" spans="6:10" x14ac:dyDescent="0.25">
      <c r="F2210" s="8" t="s">
        <v>8</v>
      </c>
      <c r="G2210" s="8" t="s">
        <v>1324</v>
      </c>
      <c r="H2210" s="1">
        <v>84479</v>
      </c>
      <c r="I2210" s="10" t="s">
        <v>15069</v>
      </c>
      <c r="J2210" s="10" t="s">
        <v>2562</v>
      </c>
    </row>
    <row r="2211" spans="6:10" x14ac:dyDescent="0.25">
      <c r="F2211" s="8" t="s">
        <v>8</v>
      </c>
      <c r="G2211" s="8" t="s">
        <v>1464</v>
      </c>
      <c r="H2211" s="1">
        <v>84480</v>
      </c>
      <c r="I2211" s="10" t="s">
        <v>15070</v>
      </c>
      <c r="J2211" s="10" t="s">
        <v>2562</v>
      </c>
    </row>
    <row r="2212" spans="6:10" x14ac:dyDescent="0.25">
      <c r="F2212" s="8" t="s">
        <v>8</v>
      </c>
      <c r="G2212" s="8" t="s">
        <v>128</v>
      </c>
      <c r="H2212" s="1">
        <v>84481</v>
      </c>
      <c r="I2212" s="10" t="s">
        <v>15071</v>
      </c>
      <c r="J2212" s="10" t="s">
        <v>2562</v>
      </c>
    </row>
    <row r="2213" spans="6:10" x14ac:dyDescent="0.25">
      <c r="F2213" s="8" t="s">
        <v>8</v>
      </c>
      <c r="G2213" s="8" t="s">
        <v>58</v>
      </c>
      <c r="H2213" s="1">
        <v>84482</v>
      </c>
      <c r="I2213" s="10" t="s">
        <v>15072</v>
      </c>
      <c r="J2213" s="10" t="s">
        <v>2562</v>
      </c>
    </row>
    <row r="2214" spans="6:10" x14ac:dyDescent="0.25">
      <c r="F2214" s="8" t="s">
        <v>8</v>
      </c>
      <c r="G2214" s="8" t="s">
        <v>345</v>
      </c>
      <c r="H2214" s="1">
        <v>84483</v>
      </c>
      <c r="I2214" s="10" t="s">
        <v>15073</v>
      </c>
      <c r="J2214" s="10" t="s">
        <v>2562</v>
      </c>
    </row>
    <row r="2215" spans="6:10" x14ac:dyDescent="0.25">
      <c r="F2215" s="8" t="s">
        <v>8</v>
      </c>
      <c r="G2215" s="8" t="s">
        <v>485</v>
      </c>
      <c r="H2215" s="1">
        <v>84484</v>
      </c>
      <c r="I2215" s="10" t="s">
        <v>15074</v>
      </c>
      <c r="J2215" s="10" t="s">
        <v>2562</v>
      </c>
    </row>
    <row r="2216" spans="6:10" x14ac:dyDescent="0.25">
      <c r="F2216" s="8" t="s">
        <v>8</v>
      </c>
      <c r="G2216" s="8" t="s">
        <v>625</v>
      </c>
      <c r="H2216" s="1">
        <v>84485</v>
      </c>
      <c r="I2216" s="10" t="s">
        <v>15075</v>
      </c>
      <c r="J2216" s="10" t="s">
        <v>2562</v>
      </c>
    </row>
    <row r="2217" spans="6:10" x14ac:dyDescent="0.25">
      <c r="F2217" s="8" t="s">
        <v>8</v>
      </c>
      <c r="G2217" s="8" t="s">
        <v>765</v>
      </c>
      <c r="H2217" s="1">
        <v>84486</v>
      </c>
      <c r="I2217" s="10" t="s">
        <v>15076</v>
      </c>
      <c r="J2217" s="10" t="s">
        <v>2562</v>
      </c>
    </row>
    <row r="2218" spans="6:10" x14ac:dyDescent="0.25">
      <c r="F2218" s="8" t="s">
        <v>8</v>
      </c>
      <c r="G2218" s="8" t="s">
        <v>905</v>
      </c>
      <c r="H2218" s="1">
        <v>84487</v>
      </c>
      <c r="I2218" s="10" t="s">
        <v>15077</v>
      </c>
      <c r="J2218" s="10" t="s">
        <v>2562</v>
      </c>
    </row>
    <row r="2219" spans="6:10" x14ac:dyDescent="0.25">
      <c r="F2219" s="8" t="s">
        <v>8</v>
      </c>
      <c r="G2219" s="8" t="s">
        <v>1045</v>
      </c>
      <c r="H2219" s="1">
        <v>84488</v>
      </c>
      <c r="I2219" s="10" t="s">
        <v>15078</v>
      </c>
      <c r="J2219" s="10" t="s">
        <v>2562</v>
      </c>
    </row>
    <row r="2220" spans="6:10" x14ac:dyDescent="0.25">
      <c r="F2220" s="8" t="s">
        <v>8</v>
      </c>
      <c r="G2220" s="8" t="s">
        <v>1185</v>
      </c>
      <c r="H2220" s="1">
        <v>84489</v>
      </c>
      <c r="I2220" s="10" t="s">
        <v>15079</v>
      </c>
      <c r="J2220" s="10" t="s">
        <v>2562</v>
      </c>
    </row>
    <row r="2221" spans="6:10" x14ac:dyDescent="0.25">
      <c r="F2221" s="8" t="s">
        <v>8</v>
      </c>
      <c r="G2221" s="8" t="s">
        <v>1325</v>
      </c>
      <c r="H2221" s="1">
        <v>84490</v>
      </c>
      <c r="I2221" s="10" t="s">
        <v>15080</v>
      </c>
      <c r="J2221" s="10" t="s">
        <v>2562</v>
      </c>
    </row>
    <row r="2222" spans="6:10" x14ac:dyDescent="0.25">
      <c r="F2222" s="8" t="s">
        <v>8</v>
      </c>
      <c r="G2222" s="8" t="s">
        <v>1465</v>
      </c>
      <c r="H2222" s="1">
        <v>84491</v>
      </c>
      <c r="I2222" s="10" t="s">
        <v>15081</v>
      </c>
      <c r="J2222" s="10" t="s">
        <v>2562</v>
      </c>
    </row>
    <row r="2223" spans="6:10" x14ac:dyDescent="0.25">
      <c r="F2223" s="8" t="s">
        <v>8</v>
      </c>
      <c r="G2223" s="8" t="s">
        <v>129</v>
      </c>
      <c r="H2223" s="1">
        <v>84492</v>
      </c>
      <c r="I2223" s="10" t="s">
        <v>15082</v>
      </c>
      <c r="J2223" s="10" t="s">
        <v>2562</v>
      </c>
    </row>
    <row r="2224" spans="6:10" x14ac:dyDescent="0.25">
      <c r="F2224" s="8" t="s">
        <v>8</v>
      </c>
      <c r="G2224" s="8" t="s">
        <v>59</v>
      </c>
      <c r="H2224" s="1">
        <v>84493</v>
      </c>
      <c r="I2224" s="10" t="s">
        <v>15083</v>
      </c>
      <c r="J2224" s="10" t="s">
        <v>2562</v>
      </c>
    </row>
    <row r="2225" spans="6:10" x14ac:dyDescent="0.25">
      <c r="F2225" s="8" t="s">
        <v>8</v>
      </c>
      <c r="G2225" s="8" t="s">
        <v>346</v>
      </c>
      <c r="H2225" s="1">
        <v>84494</v>
      </c>
      <c r="I2225" s="10" t="s">
        <v>15084</v>
      </c>
      <c r="J2225" s="10" t="s">
        <v>2562</v>
      </c>
    </row>
    <row r="2226" spans="6:10" x14ac:dyDescent="0.25">
      <c r="F2226" s="8" t="s">
        <v>8</v>
      </c>
      <c r="G2226" s="8" t="s">
        <v>486</v>
      </c>
      <c r="H2226" s="1">
        <v>84495</v>
      </c>
      <c r="I2226" s="10" t="s">
        <v>15085</v>
      </c>
      <c r="J2226" s="10" t="s">
        <v>2562</v>
      </c>
    </row>
    <row r="2227" spans="6:10" x14ac:dyDescent="0.25">
      <c r="F2227" s="8" t="s">
        <v>8</v>
      </c>
      <c r="G2227" s="8" t="s">
        <v>626</v>
      </c>
      <c r="H2227" s="1">
        <v>84496</v>
      </c>
      <c r="I2227" s="10" t="s">
        <v>15086</v>
      </c>
      <c r="J2227" s="10" t="s">
        <v>2562</v>
      </c>
    </row>
    <row r="2228" spans="6:10" x14ac:dyDescent="0.25">
      <c r="F2228" s="8" t="s">
        <v>8</v>
      </c>
      <c r="G2228" s="8" t="s">
        <v>766</v>
      </c>
      <c r="H2228" s="1">
        <v>84497</v>
      </c>
      <c r="I2228" s="10" t="s">
        <v>15087</v>
      </c>
      <c r="J2228" s="10" t="s">
        <v>2562</v>
      </c>
    </row>
    <row r="2229" spans="6:10" x14ac:dyDescent="0.25">
      <c r="F2229" s="8" t="s">
        <v>8</v>
      </c>
      <c r="G2229" s="8" t="s">
        <v>906</v>
      </c>
      <c r="H2229" s="1">
        <v>84498</v>
      </c>
      <c r="I2229" s="10" t="s">
        <v>15088</v>
      </c>
      <c r="J2229" s="10" t="s">
        <v>2562</v>
      </c>
    </row>
    <row r="2230" spans="6:10" x14ac:dyDescent="0.25">
      <c r="F2230" s="8" t="s">
        <v>8</v>
      </c>
      <c r="G2230" s="8" t="s">
        <v>1046</v>
      </c>
      <c r="H2230" s="1">
        <v>84499</v>
      </c>
      <c r="I2230" s="10" t="s">
        <v>15089</v>
      </c>
      <c r="J2230" s="10" t="s">
        <v>2562</v>
      </c>
    </row>
    <row r="2231" spans="6:10" x14ac:dyDescent="0.25">
      <c r="F2231" s="8" t="s">
        <v>8</v>
      </c>
      <c r="G2231" s="8" t="s">
        <v>1186</v>
      </c>
      <c r="H2231" s="1">
        <v>84500</v>
      </c>
      <c r="I2231" s="10" t="s">
        <v>15090</v>
      </c>
      <c r="J2231" s="10" t="s">
        <v>2562</v>
      </c>
    </row>
    <row r="2232" spans="6:10" x14ac:dyDescent="0.25">
      <c r="F2232" s="8" t="s">
        <v>8</v>
      </c>
      <c r="G2232" s="8" t="s">
        <v>1326</v>
      </c>
      <c r="H2232" s="1">
        <v>84501</v>
      </c>
      <c r="I2232" s="10" t="s">
        <v>15091</v>
      </c>
      <c r="J2232" s="10" t="s">
        <v>2562</v>
      </c>
    </row>
    <row r="2233" spans="6:10" x14ac:dyDescent="0.25">
      <c r="F2233" s="8" t="s">
        <v>8</v>
      </c>
      <c r="G2233" s="8" t="s">
        <v>1466</v>
      </c>
      <c r="H2233" s="1">
        <v>84502</v>
      </c>
      <c r="I2233" s="10" t="s">
        <v>15092</v>
      </c>
      <c r="J2233" s="10" t="s">
        <v>2562</v>
      </c>
    </row>
    <row r="2234" spans="6:10" x14ac:dyDescent="0.25">
      <c r="F2234" s="8" t="s">
        <v>8</v>
      </c>
      <c r="G2234" s="8" t="s">
        <v>130</v>
      </c>
      <c r="H2234" s="1">
        <v>84503</v>
      </c>
      <c r="I2234" s="10" t="s">
        <v>15093</v>
      </c>
      <c r="J2234" s="10" t="s">
        <v>2562</v>
      </c>
    </row>
    <row r="2235" spans="6:10" x14ac:dyDescent="0.25">
      <c r="F2235" s="8" t="s">
        <v>8</v>
      </c>
      <c r="G2235" s="8" t="s">
        <v>60</v>
      </c>
      <c r="H2235" s="1">
        <v>84504</v>
      </c>
      <c r="I2235" s="10" t="s">
        <v>15094</v>
      </c>
      <c r="J2235" s="10" t="s">
        <v>2562</v>
      </c>
    </row>
    <row r="2236" spans="6:10" x14ac:dyDescent="0.25">
      <c r="F2236" s="8" t="s">
        <v>8</v>
      </c>
      <c r="G2236" s="8" t="s">
        <v>347</v>
      </c>
      <c r="H2236" s="1">
        <v>84505</v>
      </c>
      <c r="I2236" s="10" t="s">
        <v>15095</v>
      </c>
      <c r="J2236" s="10" t="s">
        <v>2562</v>
      </c>
    </row>
    <row r="2237" spans="6:10" x14ac:dyDescent="0.25">
      <c r="F2237" s="8" t="s">
        <v>8</v>
      </c>
      <c r="G2237" s="8" t="s">
        <v>487</v>
      </c>
      <c r="H2237" s="1">
        <v>84506</v>
      </c>
      <c r="I2237" s="10" t="s">
        <v>15096</v>
      </c>
      <c r="J2237" s="10" t="s">
        <v>2562</v>
      </c>
    </row>
    <row r="2238" spans="6:10" x14ac:dyDescent="0.25">
      <c r="F2238" s="8" t="s">
        <v>8</v>
      </c>
      <c r="G2238" s="8" t="s">
        <v>627</v>
      </c>
      <c r="H2238" s="1">
        <v>84507</v>
      </c>
      <c r="I2238" s="10" t="s">
        <v>15097</v>
      </c>
      <c r="J2238" s="10" t="s">
        <v>2562</v>
      </c>
    </row>
    <row r="2239" spans="6:10" x14ac:dyDescent="0.25">
      <c r="F2239" s="8" t="s">
        <v>8</v>
      </c>
      <c r="G2239" s="8" t="s">
        <v>767</v>
      </c>
      <c r="H2239" s="1">
        <v>84508</v>
      </c>
      <c r="I2239" s="10" t="s">
        <v>15098</v>
      </c>
      <c r="J2239" s="10" t="s">
        <v>2562</v>
      </c>
    </row>
    <row r="2240" spans="6:10" x14ac:dyDescent="0.25">
      <c r="F2240" s="8" t="s">
        <v>8</v>
      </c>
      <c r="G2240" s="8" t="s">
        <v>907</v>
      </c>
      <c r="H2240" s="1">
        <v>84509</v>
      </c>
      <c r="I2240" s="10" t="s">
        <v>15099</v>
      </c>
      <c r="J2240" s="10" t="s">
        <v>2562</v>
      </c>
    </row>
    <row r="2241" spans="6:10" x14ac:dyDescent="0.25">
      <c r="F2241" s="8" t="s">
        <v>8</v>
      </c>
      <c r="G2241" s="8" t="s">
        <v>1047</v>
      </c>
      <c r="H2241" s="1">
        <v>84510</v>
      </c>
      <c r="I2241" s="10" t="s">
        <v>15100</v>
      </c>
      <c r="J2241" s="10" t="s">
        <v>2562</v>
      </c>
    </row>
    <row r="2242" spans="6:10" x14ac:dyDescent="0.25">
      <c r="F2242" s="8" t="s">
        <v>8</v>
      </c>
      <c r="G2242" s="8" t="s">
        <v>1187</v>
      </c>
      <c r="H2242" s="1">
        <v>84511</v>
      </c>
      <c r="I2242" s="10" t="s">
        <v>15101</v>
      </c>
      <c r="J2242" s="10" t="s">
        <v>2562</v>
      </c>
    </row>
    <row r="2243" spans="6:10" x14ac:dyDescent="0.25">
      <c r="F2243" s="8" t="s">
        <v>8</v>
      </c>
      <c r="G2243" s="8" t="s">
        <v>1327</v>
      </c>
      <c r="H2243" s="1">
        <v>84512</v>
      </c>
      <c r="I2243" s="10" t="s">
        <v>15102</v>
      </c>
      <c r="J2243" s="10" t="s">
        <v>2562</v>
      </c>
    </row>
    <row r="2244" spans="6:10" x14ac:dyDescent="0.25">
      <c r="F2244" s="8" t="s">
        <v>8</v>
      </c>
      <c r="G2244" s="8" t="s">
        <v>1467</v>
      </c>
      <c r="H2244" s="1">
        <v>84513</v>
      </c>
      <c r="I2244" s="10" t="s">
        <v>15103</v>
      </c>
      <c r="J2244" s="10" t="s">
        <v>2562</v>
      </c>
    </row>
    <row r="2245" spans="6:10" x14ac:dyDescent="0.25">
      <c r="F2245" s="8" t="s">
        <v>8</v>
      </c>
      <c r="G2245" s="8" t="s">
        <v>131</v>
      </c>
      <c r="H2245" s="1">
        <v>84514</v>
      </c>
      <c r="I2245" s="10" t="s">
        <v>15104</v>
      </c>
      <c r="J2245" s="10" t="s">
        <v>2562</v>
      </c>
    </row>
    <row r="2246" spans="6:10" x14ac:dyDescent="0.25">
      <c r="F2246" s="8" t="s">
        <v>8</v>
      </c>
      <c r="G2246" s="8" t="s">
        <v>61</v>
      </c>
      <c r="H2246" s="1">
        <v>84515</v>
      </c>
      <c r="I2246" s="10" t="s">
        <v>15105</v>
      </c>
      <c r="J2246" s="10" t="s">
        <v>2562</v>
      </c>
    </row>
    <row r="2247" spans="6:10" x14ac:dyDescent="0.25">
      <c r="F2247" s="8" t="s">
        <v>8</v>
      </c>
      <c r="G2247" s="8" t="s">
        <v>348</v>
      </c>
      <c r="H2247" s="1">
        <v>84516</v>
      </c>
      <c r="I2247" s="10" t="s">
        <v>15106</v>
      </c>
      <c r="J2247" s="10" t="s">
        <v>2562</v>
      </c>
    </row>
    <row r="2248" spans="6:10" x14ac:dyDescent="0.25">
      <c r="F2248" s="8" t="s">
        <v>8</v>
      </c>
      <c r="G2248" s="8" t="s">
        <v>488</v>
      </c>
      <c r="H2248" s="1">
        <v>84517</v>
      </c>
      <c r="I2248" s="10" t="s">
        <v>15107</v>
      </c>
      <c r="J2248" s="10" t="s">
        <v>2562</v>
      </c>
    </row>
    <row r="2249" spans="6:10" x14ac:dyDescent="0.25">
      <c r="F2249" s="8" t="s">
        <v>8</v>
      </c>
      <c r="G2249" s="8" t="s">
        <v>628</v>
      </c>
      <c r="H2249" s="1">
        <v>84518</v>
      </c>
      <c r="I2249" s="10" t="s">
        <v>15108</v>
      </c>
      <c r="J2249" s="10" t="s">
        <v>2562</v>
      </c>
    </row>
    <row r="2250" spans="6:10" x14ac:dyDescent="0.25">
      <c r="F2250" s="8" t="s">
        <v>8</v>
      </c>
      <c r="G2250" s="8" t="s">
        <v>768</v>
      </c>
      <c r="H2250" s="1">
        <v>84519</v>
      </c>
      <c r="I2250" s="10" t="s">
        <v>15109</v>
      </c>
      <c r="J2250" s="10" t="s">
        <v>2562</v>
      </c>
    </row>
    <row r="2251" spans="6:10" x14ac:dyDescent="0.25">
      <c r="F2251" s="8" t="s">
        <v>8</v>
      </c>
      <c r="G2251" s="8" t="s">
        <v>908</v>
      </c>
      <c r="H2251" s="1">
        <v>84520</v>
      </c>
      <c r="I2251" s="10" t="s">
        <v>15110</v>
      </c>
      <c r="J2251" s="10" t="s">
        <v>2562</v>
      </c>
    </row>
    <row r="2252" spans="6:10" x14ac:dyDescent="0.25">
      <c r="F2252" s="8" t="s">
        <v>8</v>
      </c>
      <c r="G2252" s="8" t="s">
        <v>1048</v>
      </c>
      <c r="H2252" s="1">
        <v>84521</v>
      </c>
      <c r="I2252" s="10" t="s">
        <v>15111</v>
      </c>
      <c r="J2252" s="10" t="s">
        <v>2562</v>
      </c>
    </row>
    <row r="2253" spans="6:10" x14ac:dyDescent="0.25">
      <c r="F2253" s="8" t="s">
        <v>8</v>
      </c>
      <c r="G2253" s="8" t="s">
        <v>1188</v>
      </c>
      <c r="H2253" s="1">
        <v>84522</v>
      </c>
      <c r="I2253" s="10" t="s">
        <v>15112</v>
      </c>
      <c r="J2253" s="10" t="s">
        <v>2562</v>
      </c>
    </row>
    <row r="2254" spans="6:10" x14ac:dyDescent="0.25">
      <c r="F2254" s="8" t="s">
        <v>8</v>
      </c>
      <c r="G2254" s="8" t="s">
        <v>1328</v>
      </c>
      <c r="H2254" s="1">
        <v>84523</v>
      </c>
      <c r="I2254" s="10" t="s">
        <v>15113</v>
      </c>
      <c r="J2254" s="10" t="s">
        <v>2562</v>
      </c>
    </row>
    <row r="2255" spans="6:10" x14ac:dyDescent="0.25">
      <c r="F2255" s="8" t="s">
        <v>8</v>
      </c>
      <c r="G2255" s="8" t="s">
        <v>1468</v>
      </c>
      <c r="H2255" s="1">
        <v>84524</v>
      </c>
      <c r="I2255" s="10" t="s">
        <v>15114</v>
      </c>
      <c r="J2255" s="10" t="s">
        <v>2562</v>
      </c>
    </row>
    <row r="2256" spans="6:10" x14ac:dyDescent="0.25">
      <c r="F2256" s="8" t="s">
        <v>8</v>
      </c>
      <c r="G2256" s="8" t="s">
        <v>132</v>
      </c>
      <c r="H2256" s="1">
        <v>84525</v>
      </c>
      <c r="I2256" s="10" t="s">
        <v>15115</v>
      </c>
      <c r="J2256" s="10" t="s">
        <v>2562</v>
      </c>
    </row>
    <row r="2257" spans="6:10" x14ac:dyDescent="0.25">
      <c r="F2257" s="8" t="s">
        <v>8</v>
      </c>
      <c r="G2257" s="8" t="s">
        <v>62</v>
      </c>
      <c r="H2257" s="1">
        <v>84526</v>
      </c>
      <c r="I2257" s="10" t="s">
        <v>15116</v>
      </c>
      <c r="J2257" s="10" t="s">
        <v>2562</v>
      </c>
    </row>
    <row r="2258" spans="6:10" x14ac:dyDescent="0.25">
      <c r="F2258" s="8" t="s">
        <v>8</v>
      </c>
      <c r="G2258" s="8" t="s">
        <v>349</v>
      </c>
      <c r="H2258" s="1">
        <v>84527</v>
      </c>
      <c r="I2258" s="10" t="s">
        <v>15117</v>
      </c>
      <c r="J2258" s="10" t="s">
        <v>2562</v>
      </c>
    </row>
    <row r="2259" spans="6:10" x14ac:dyDescent="0.25">
      <c r="F2259" s="8" t="s">
        <v>8</v>
      </c>
      <c r="G2259" s="8" t="s">
        <v>489</v>
      </c>
      <c r="H2259" s="1">
        <v>84528</v>
      </c>
      <c r="I2259" s="10" t="s">
        <v>15118</v>
      </c>
      <c r="J2259" s="10" t="s">
        <v>2562</v>
      </c>
    </row>
    <row r="2260" spans="6:10" x14ac:dyDescent="0.25">
      <c r="F2260" s="8" t="s">
        <v>8</v>
      </c>
      <c r="G2260" s="8" t="s">
        <v>629</v>
      </c>
      <c r="H2260" s="1">
        <v>84529</v>
      </c>
      <c r="I2260" s="10" t="s">
        <v>15119</v>
      </c>
      <c r="J2260" s="10" t="s">
        <v>2562</v>
      </c>
    </row>
    <row r="2261" spans="6:10" x14ac:dyDescent="0.25">
      <c r="F2261" s="8" t="s">
        <v>8</v>
      </c>
      <c r="G2261" s="8" t="s">
        <v>769</v>
      </c>
      <c r="H2261" s="1">
        <v>84530</v>
      </c>
      <c r="I2261" s="10" t="s">
        <v>15120</v>
      </c>
      <c r="J2261" s="10" t="s">
        <v>2562</v>
      </c>
    </row>
    <row r="2262" spans="6:10" x14ac:dyDescent="0.25">
      <c r="F2262" s="8" t="s">
        <v>8</v>
      </c>
      <c r="G2262" s="8" t="s">
        <v>909</v>
      </c>
      <c r="H2262" s="1">
        <v>84531</v>
      </c>
      <c r="I2262" s="10" t="s">
        <v>15121</v>
      </c>
      <c r="J2262" s="10" t="s">
        <v>2562</v>
      </c>
    </row>
    <row r="2263" spans="6:10" x14ac:dyDescent="0.25">
      <c r="F2263" s="8" t="s">
        <v>8</v>
      </c>
      <c r="G2263" s="8" t="s">
        <v>1049</v>
      </c>
      <c r="H2263" s="1">
        <v>84532</v>
      </c>
      <c r="I2263" s="10" t="s">
        <v>15122</v>
      </c>
      <c r="J2263" s="10" t="s">
        <v>2562</v>
      </c>
    </row>
    <row r="2264" spans="6:10" x14ac:dyDescent="0.25">
      <c r="F2264" s="8" t="s">
        <v>8</v>
      </c>
      <c r="G2264" s="8" t="s">
        <v>1189</v>
      </c>
      <c r="H2264" s="1">
        <v>84533</v>
      </c>
      <c r="I2264" s="10" t="s">
        <v>15123</v>
      </c>
      <c r="J2264" s="10" t="s">
        <v>2562</v>
      </c>
    </row>
    <row r="2265" spans="6:10" x14ac:dyDescent="0.25">
      <c r="F2265" s="8" t="s">
        <v>8</v>
      </c>
      <c r="G2265" s="8" t="s">
        <v>1329</v>
      </c>
      <c r="H2265" s="1">
        <v>84534</v>
      </c>
      <c r="I2265" s="10" t="s">
        <v>15124</v>
      </c>
      <c r="J2265" s="10" t="s">
        <v>2562</v>
      </c>
    </row>
    <row r="2266" spans="6:10" x14ac:dyDescent="0.25">
      <c r="F2266" s="8" t="s">
        <v>8</v>
      </c>
      <c r="G2266" s="8" t="s">
        <v>1469</v>
      </c>
      <c r="H2266" s="1">
        <v>84535</v>
      </c>
      <c r="I2266" s="10" t="s">
        <v>15125</v>
      </c>
      <c r="J2266" s="10" t="s">
        <v>2562</v>
      </c>
    </row>
    <row r="2267" spans="6:10" x14ac:dyDescent="0.25">
      <c r="F2267" s="8" t="s">
        <v>8</v>
      </c>
      <c r="G2267" s="8" t="s">
        <v>133</v>
      </c>
      <c r="H2267" s="1">
        <v>84536</v>
      </c>
      <c r="I2267" s="10" t="s">
        <v>15126</v>
      </c>
      <c r="J2267" s="10" t="s">
        <v>2562</v>
      </c>
    </row>
    <row r="2268" spans="6:10" x14ac:dyDescent="0.25">
      <c r="F2268" s="8" t="s">
        <v>8</v>
      </c>
      <c r="G2268" s="8" t="s">
        <v>63</v>
      </c>
      <c r="H2268" s="1">
        <v>84537</v>
      </c>
      <c r="I2268" s="10" t="s">
        <v>15127</v>
      </c>
      <c r="J2268" s="10" t="s">
        <v>2562</v>
      </c>
    </row>
    <row r="2269" spans="6:10" x14ac:dyDescent="0.25">
      <c r="F2269" s="8" t="s">
        <v>8</v>
      </c>
      <c r="G2269" s="8" t="s">
        <v>350</v>
      </c>
      <c r="H2269" s="1">
        <v>84538</v>
      </c>
      <c r="I2269" s="10" t="s">
        <v>15128</v>
      </c>
      <c r="J2269" s="10" t="s">
        <v>2562</v>
      </c>
    </row>
    <row r="2270" spans="6:10" x14ac:dyDescent="0.25">
      <c r="F2270" s="8" t="s">
        <v>8</v>
      </c>
      <c r="G2270" s="8" t="s">
        <v>490</v>
      </c>
      <c r="H2270" s="1">
        <v>84539</v>
      </c>
      <c r="I2270" s="10" t="s">
        <v>15129</v>
      </c>
      <c r="J2270" s="10" t="s">
        <v>2562</v>
      </c>
    </row>
    <row r="2271" spans="6:10" x14ac:dyDescent="0.25">
      <c r="F2271" s="8" t="s">
        <v>8</v>
      </c>
      <c r="G2271" s="8" t="s">
        <v>630</v>
      </c>
      <c r="H2271" s="1">
        <v>84540</v>
      </c>
      <c r="I2271" s="10" t="s">
        <v>15130</v>
      </c>
      <c r="J2271" s="10" t="s">
        <v>2562</v>
      </c>
    </row>
    <row r="2272" spans="6:10" x14ac:dyDescent="0.25">
      <c r="F2272" s="8" t="s">
        <v>8</v>
      </c>
      <c r="G2272" s="8" t="s">
        <v>770</v>
      </c>
      <c r="H2272" s="1">
        <v>84541</v>
      </c>
      <c r="I2272" s="10" t="s">
        <v>15131</v>
      </c>
      <c r="J2272" s="10" t="s">
        <v>2562</v>
      </c>
    </row>
    <row r="2273" spans="6:10" x14ac:dyDescent="0.25">
      <c r="F2273" s="8" t="s">
        <v>8</v>
      </c>
      <c r="G2273" s="8" t="s">
        <v>910</v>
      </c>
      <c r="H2273" s="1">
        <v>84542</v>
      </c>
      <c r="I2273" s="10" t="s">
        <v>15132</v>
      </c>
      <c r="J2273" s="10" t="s">
        <v>2562</v>
      </c>
    </row>
    <row r="2274" spans="6:10" x14ac:dyDescent="0.25">
      <c r="F2274" s="8" t="s">
        <v>8</v>
      </c>
      <c r="G2274" s="8" t="s">
        <v>1050</v>
      </c>
      <c r="H2274" s="1">
        <v>84543</v>
      </c>
      <c r="I2274" s="10" t="s">
        <v>15133</v>
      </c>
      <c r="J2274" s="10" t="s">
        <v>2562</v>
      </c>
    </row>
    <row r="2275" spans="6:10" x14ac:dyDescent="0.25">
      <c r="F2275" s="8" t="s">
        <v>8</v>
      </c>
      <c r="G2275" s="8" t="s">
        <v>1190</v>
      </c>
      <c r="H2275" s="1">
        <v>84544</v>
      </c>
      <c r="I2275" s="10" t="s">
        <v>15134</v>
      </c>
      <c r="J2275" s="10" t="s">
        <v>2562</v>
      </c>
    </row>
    <row r="2276" spans="6:10" x14ac:dyDescent="0.25">
      <c r="F2276" s="8" t="s">
        <v>8</v>
      </c>
      <c r="G2276" s="8" t="s">
        <v>1330</v>
      </c>
      <c r="H2276" s="1">
        <v>84545</v>
      </c>
      <c r="I2276" s="10" t="s">
        <v>15135</v>
      </c>
      <c r="J2276" s="10" t="s">
        <v>2562</v>
      </c>
    </row>
    <row r="2277" spans="6:10" x14ac:dyDescent="0.25">
      <c r="F2277" s="8" t="s">
        <v>8</v>
      </c>
      <c r="G2277" s="8" t="s">
        <v>1470</v>
      </c>
      <c r="H2277" s="1">
        <v>84546</v>
      </c>
      <c r="I2277" s="10" t="s">
        <v>15136</v>
      </c>
      <c r="J2277" s="10" t="s">
        <v>2562</v>
      </c>
    </row>
    <row r="2278" spans="6:10" x14ac:dyDescent="0.25">
      <c r="F2278" s="8" t="s">
        <v>8</v>
      </c>
      <c r="G2278" s="8" t="s">
        <v>134</v>
      </c>
      <c r="H2278" s="1">
        <v>84547</v>
      </c>
      <c r="I2278" s="10" t="s">
        <v>15137</v>
      </c>
      <c r="J2278" s="10" t="s">
        <v>2562</v>
      </c>
    </row>
    <row r="2279" spans="6:10" x14ac:dyDescent="0.25">
      <c r="F2279" s="8" t="s">
        <v>8</v>
      </c>
      <c r="G2279" s="8" t="s">
        <v>64</v>
      </c>
      <c r="H2279" s="1">
        <v>84548</v>
      </c>
      <c r="I2279" s="10" t="s">
        <v>15138</v>
      </c>
      <c r="J2279" s="10" t="s">
        <v>2562</v>
      </c>
    </row>
    <row r="2280" spans="6:10" x14ac:dyDescent="0.25">
      <c r="F2280" s="8" t="s">
        <v>8</v>
      </c>
      <c r="G2280" s="8" t="s">
        <v>1654</v>
      </c>
      <c r="H2280" s="1">
        <v>84549</v>
      </c>
      <c r="I2280" s="10" t="s">
        <v>15139</v>
      </c>
      <c r="J2280" s="10" t="s">
        <v>2562</v>
      </c>
    </row>
    <row r="2281" spans="6:10" x14ac:dyDescent="0.25">
      <c r="F2281" s="8" t="s">
        <v>8</v>
      </c>
      <c r="G2281" s="8" t="s">
        <v>1655</v>
      </c>
      <c r="H2281" s="1">
        <v>84550</v>
      </c>
      <c r="I2281" s="10" t="s">
        <v>15140</v>
      </c>
      <c r="J2281" s="10" t="s">
        <v>2562</v>
      </c>
    </row>
    <row r="2282" spans="6:10" x14ac:dyDescent="0.25">
      <c r="F2282" s="8" t="s">
        <v>8</v>
      </c>
      <c r="G2282" s="8" t="s">
        <v>1656</v>
      </c>
      <c r="H2282" s="1">
        <v>84551</v>
      </c>
      <c r="I2282" s="10" t="s">
        <v>15141</v>
      </c>
      <c r="J2282" s="10" t="s">
        <v>2562</v>
      </c>
    </row>
    <row r="2283" spans="6:10" x14ac:dyDescent="0.25">
      <c r="F2283" s="8" t="s">
        <v>8</v>
      </c>
      <c r="G2283" s="8" t="s">
        <v>1657</v>
      </c>
      <c r="H2283" s="1">
        <v>84552</v>
      </c>
      <c r="I2283" s="10" t="s">
        <v>15142</v>
      </c>
      <c r="J2283" s="10" t="s">
        <v>2562</v>
      </c>
    </row>
    <row r="2284" spans="6:10" x14ac:dyDescent="0.25">
      <c r="F2284" s="8" t="s">
        <v>8</v>
      </c>
      <c r="G2284" s="8" t="s">
        <v>1658</v>
      </c>
      <c r="H2284" s="1">
        <v>84553</v>
      </c>
      <c r="I2284" s="10" t="s">
        <v>15143</v>
      </c>
      <c r="J2284" s="10" t="s">
        <v>2562</v>
      </c>
    </row>
    <row r="2285" spans="6:10" x14ac:dyDescent="0.25">
      <c r="F2285" s="8" t="s">
        <v>8</v>
      </c>
      <c r="G2285" s="8" t="s">
        <v>1659</v>
      </c>
      <c r="H2285" s="1">
        <v>84554</v>
      </c>
      <c r="I2285" s="10" t="s">
        <v>15144</v>
      </c>
      <c r="J2285" s="10" t="s">
        <v>2562</v>
      </c>
    </row>
    <row r="2286" spans="6:10" x14ac:dyDescent="0.25">
      <c r="F2286" s="8" t="s">
        <v>8</v>
      </c>
      <c r="G2286" s="8" t="s">
        <v>1660</v>
      </c>
      <c r="H2286" s="1">
        <v>84555</v>
      </c>
      <c r="I2286" s="10" t="s">
        <v>15145</v>
      </c>
      <c r="J2286" s="10" t="s">
        <v>2562</v>
      </c>
    </row>
    <row r="2287" spans="6:10" x14ac:dyDescent="0.25">
      <c r="F2287" s="8" t="s">
        <v>8</v>
      </c>
      <c r="G2287" s="8" t="s">
        <v>1661</v>
      </c>
      <c r="H2287" s="1">
        <v>84556</v>
      </c>
      <c r="I2287" s="10" t="s">
        <v>15146</v>
      </c>
      <c r="J2287" s="10" t="s">
        <v>2562</v>
      </c>
    </row>
    <row r="2288" spans="6:10" x14ac:dyDescent="0.25">
      <c r="F2288" s="8" t="s">
        <v>8</v>
      </c>
      <c r="G2288" s="8" t="s">
        <v>1662</v>
      </c>
      <c r="H2288" s="1">
        <v>84557</v>
      </c>
      <c r="I2288" s="10" t="s">
        <v>15147</v>
      </c>
      <c r="J2288" s="10" t="s">
        <v>2562</v>
      </c>
    </row>
    <row r="2289" spans="6:10" x14ac:dyDescent="0.25">
      <c r="F2289" s="8" t="s">
        <v>8</v>
      </c>
      <c r="G2289" s="8" t="s">
        <v>1663</v>
      </c>
      <c r="H2289" s="1">
        <v>84558</v>
      </c>
      <c r="I2289" s="10" t="s">
        <v>15148</v>
      </c>
      <c r="J2289" s="10" t="s">
        <v>2562</v>
      </c>
    </row>
    <row r="2290" spans="6:10" x14ac:dyDescent="0.25">
      <c r="F2290" s="8" t="s">
        <v>8</v>
      </c>
      <c r="G2290" s="8" t="s">
        <v>1664</v>
      </c>
      <c r="H2290" s="1">
        <v>84559</v>
      </c>
      <c r="I2290" s="10" t="s">
        <v>15149</v>
      </c>
      <c r="J2290" s="10" t="s">
        <v>2562</v>
      </c>
    </row>
    <row r="2291" spans="6:10" x14ac:dyDescent="0.25">
      <c r="F2291" s="8" t="s">
        <v>8</v>
      </c>
      <c r="G2291" s="8" t="s">
        <v>1764</v>
      </c>
      <c r="H2291" s="1">
        <v>84560</v>
      </c>
      <c r="I2291" s="10" t="s">
        <v>15150</v>
      </c>
      <c r="J2291" s="10" t="s">
        <v>2562</v>
      </c>
    </row>
    <row r="2292" spans="6:10" x14ac:dyDescent="0.25">
      <c r="F2292" s="8" t="s">
        <v>8</v>
      </c>
      <c r="G2292" s="8" t="s">
        <v>1765</v>
      </c>
      <c r="H2292" s="1">
        <v>84561</v>
      </c>
      <c r="I2292" s="10" t="s">
        <v>15151</v>
      </c>
      <c r="J2292" s="10" t="s">
        <v>2562</v>
      </c>
    </row>
    <row r="2293" spans="6:10" x14ac:dyDescent="0.25">
      <c r="F2293" s="8" t="s">
        <v>8</v>
      </c>
      <c r="G2293" s="8" t="s">
        <v>1766</v>
      </c>
      <c r="H2293" s="1">
        <v>84562</v>
      </c>
      <c r="I2293" s="10" t="s">
        <v>15152</v>
      </c>
      <c r="J2293" s="10" t="s">
        <v>2562</v>
      </c>
    </row>
    <row r="2294" spans="6:10" x14ac:dyDescent="0.25">
      <c r="F2294" s="8" t="s">
        <v>8</v>
      </c>
      <c r="G2294" s="8" t="s">
        <v>1767</v>
      </c>
      <c r="H2294" s="1">
        <v>84563</v>
      </c>
      <c r="I2294" s="10" t="s">
        <v>15153</v>
      </c>
      <c r="J2294" s="10" t="s">
        <v>2562</v>
      </c>
    </row>
    <row r="2295" spans="6:10" x14ac:dyDescent="0.25">
      <c r="F2295" s="8" t="s">
        <v>8</v>
      </c>
      <c r="G2295" s="8" t="s">
        <v>1768</v>
      </c>
      <c r="H2295" s="1">
        <v>84564</v>
      </c>
      <c r="I2295" s="10" t="s">
        <v>15154</v>
      </c>
      <c r="J2295" s="10" t="s">
        <v>2562</v>
      </c>
    </row>
    <row r="2296" spans="6:10" x14ac:dyDescent="0.25">
      <c r="F2296" s="8" t="s">
        <v>8</v>
      </c>
      <c r="G2296" s="8" t="s">
        <v>1769</v>
      </c>
      <c r="H2296" s="1">
        <v>84565</v>
      </c>
      <c r="I2296" s="10" t="s">
        <v>15155</v>
      </c>
      <c r="J2296" s="10" t="s">
        <v>2562</v>
      </c>
    </row>
    <row r="2297" spans="6:10" x14ac:dyDescent="0.25">
      <c r="F2297" s="8" t="s">
        <v>8</v>
      </c>
      <c r="G2297" s="8" t="s">
        <v>1770</v>
      </c>
      <c r="H2297" s="1">
        <v>84566</v>
      </c>
      <c r="I2297" s="10" t="s">
        <v>15156</v>
      </c>
      <c r="J2297" s="10" t="s">
        <v>2562</v>
      </c>
    </row>
    <row r="2298" spans="6:10" x14ac:dyDescent="0.25">
      <c r="F2298" s="8" t="s">
        <v>8</v>
      </c>
      <c r="G2298" s="8" t="s">
        <v>1771</v>
      </c>
      <c r="H2298" s="1">
        <v>84567</v>
      </c>
      <c r="I2298" s="10" t="s">
        <v>15157</v>
      </c>
      <c r="J2298" s="10" t="s">
        <v>2562</v>
      </c>
    </row>
    <row r="2299" spans="6:10" x14ac:dyDescent="0.25">
      <c r="F2299" s="8" t="s">
        <v>8</v>
      </c>
      <c r="G2299" s="8" t="s">
        <v>1772</v>
      </c>
      <c r="H2299" s="1">
        <v>84568</v>
      </c>
      <c r="I2299" s="10" t="s">
        <v>15158</v>
      </c>
      <c r="J2299" s="10" t="s">
        <v>2562</v>
      </c>
    </row>
    <row r="2300" spans="6:10" x14ac:dyDescent="0.25">
      <c r="F2300" s="8" t="s">
        <v>8</v>
      </c>
      <c r="G2300" s="8" t="s">
        <v>1773</v>
      </c>
      <c r="H2300" s="1">
        <v>84569</v>
      </c>
      <c r="I2300" s="10" t="s">
        <v>15159</v>
      </c>
      <c r="J2300" s="10" t="s">
        <v>2562</v>
      </c>
    </row>
    <row r="2301" spans="6:10" x14ac:dyDescent="0.25">
      <c r="F2301" s="8" t="s">
        <v>8</v>
      </c>
      <c r="G2301" s="8" t="s">
        <v>1774</v>
      </c>
      <c r="H2301" s="1">
        <v>84570</v>
      </c>
      <c r="I2301" s="10" t="s">
        <v>15160</v>
      </c>
      <c r="J2301" s="10" t="s">
        <v>2562</v>
      </c>
    </row>
    <row r="2302" spans="6:10" x14ac:dyDescent="0.25">
      <c r="F2302" s="8" t="s">
        <v>8</v>
      </c>
      <c r="G2302" s="8" t="s">
        <v>1874</v>
      </c>
      <c r="H2302" s="1">
        <v>84571</v>
      </c>
      <c r="I2302" s="10" t="s">
        <v>15161</v>
      </c>
      <c r="J2302" s="10" t="s">
        <v>2562</v>
      </c>
    </row>
    <row r="2303" spans="6:10" x14ac:dyDescent="0.25">
      <c r="F2303" s="8" t="s">
        <v>8</v>
      </c>
      <c r="G2303" s="8" t="s">
        <v>1875</v>
      </c>
      <c r="H2303" s="1">
        <v>84572</v>
      </c>
      <c r="I2303" s="10" t="s">
        <v>15162</v>
      </c>
      <c r="J2303" s="10" t="s">
        <v>2562</v>
      </c>
    </row>
    <row r="2304" spans="6:10" x14ac:dyDescent="0.25">
      <c r="F2304" s="8" t="s">
        <v>8</v>
      </c>
      <c r="G2304" s="8" t="s">
        <v>1876</v>
      </c>
      <c r="H2304" s="1">
        <v>84573</v>
      </c>
      <c r="I2304" s="10" t="s">
        <v>15163</v>
      </c>
      <c r="J2304" s="10" t="s">
        <v>2562</v>
      </c>
    </row>
    <row r="2305" spans="6:10" x14ac:dyDescent="0.25">
      <c r="F2305" s="8" t="s">
        <v>8</v>
      </c>
      <c r="G2305" s="8" t="s">
        <v>1877</v>
      </c>
      <c r="H2305" s="1">
        <v>84574</v>
      </c>
      <c r="I2305" s="10" t="s">
        <v>15164</v>
      </c>
      <c r="J2305" s="10" t="s">
        <v>2562</v>
      </c>
    </row>
    <row r="2306" spans="6:10" x14ac:dyDescent="0.25">
      <c r="F2306" s="8" t="s">
        <v>8</v>
      </c>
      <c r="G2306" s="8" t="s">
        <v>1878</v>
      </c>
      <c r="H2306" s="1">
        <v>84575</v>
      </c>
      <c r="I2306" s="10" t="s">
        <v>15165</v>
      </c>
      <c r="J2306" s="10" t="s">
        <v>2562</v>
      </c>
    </row>
    <row r="2307" spans="6:10" x14ac:dyDescent="0.25">
      <c r="F2307" s="8" t="s">
        <v>8</v>
      </c>
      <c r="G2307" s="8" t="s">
        <v>1879</v>
      </c>
      <c r="H2307" s="1">
        <v>84576</v>
      </c>
      <c r="I2307" s="10" t="s">
        <v>15166</v>
      </c>
      <c r="J2307" s="10" t="s">
        <v>2562</v>
      </c>
    </row>
    <row r="2308" spans="6:10" x14ac:dyDescent="0.25">
      <c r="F2308" s="8" t="s">
        <v>8</v>
      </c>
      <c r="G2308" s="8" t="s">
        <v>1880</v>
      </c>
      <c r="H2308" s="1">
        <v>84577</v>
      </c>
      <c r="I2308" s="10" t="s">
        <v>15167</v>
      </c>
      <c r="J2308" s="10" t="s">
        <v>2562</v>
      </c>
    </row>
    <row r="2309" spans="6:10" x14ac:dyDescent="0.25">
      <c r="F2309" s="8" t="s">
        <v>8</v>
      </c>
      <c r="G2309" s="8" t="s">
        <v>1881</v>
      </c>
      <c r="H2309" s="1">
        <v>84578</v>
      </c>
      <c r="I2309" s="10" t="s">
        <v>15168</v>
      </c>
      <c r="J2309" s="10" t="s">
        <v>2562</v>
      </c>
    </row>
    <row r="2310" spans="6:10" x14ac:dyDescent="0.25">
      <c r="F2310" s="8" t="s">
        <v>8</v>
      </c>
      <c r="G2310" s="8" t="s">
        <v>1882</v>
      </c>
      <c r="H2310" s="1">
        <v>84579</v>
      </c>
      <c r="I2310" s="10" t="s">
        <v>15169</v>
      </c>
      <c r="J2310" s="10" t="s">
        <v>2562</v>
      </c>
    </row>
    <row r="2311" spans="6:10" x14ac:dyDescent="0.25">
      <c r="F2311" s="8" t="s">
        <v>8</v>
      </c>
      <c r="G2311" s="8" t="s">
        <v>1883</v>
      </c>
      <c r="H2311" s="1">
        <v>84580</v>
      </c>
      <c r="I2311" s="10" t="s">
        <v>15170</v>
      </c>
      <c r="J2311" s="10" t="s">
        <v>2562</v>
      </c>
    </row>
    <row r="2312" spans="6:10" x14ac:dyDescent="0.25">
      <c r="F2312" s="8" t="s">
        <v>8</v>
      </c>
      <c r="G2312" s="8" t="s">
        <v>1884</v>
      </c>
      <c r="H2312" s="1">
        <v>84581</v>
      </c>
      <c r="I2312" s="10" t="s">
        <v>15171</v>
      </c>
      <c r="J2312" s="10" t="s">
        <v>2562</v>
      </c>
    </row>
    <row r="2313" spans="6:10" x14ac:dyDescent="0.25">
      <c r="F2313" s="8" t="s">
        <v>8</v>
      </c>
      <c r="G2313" s="8" t="s">
        <v>1984</v>
      </c>
      <c r="H2313" s="1">
        <v>84582</v>
      </c>
      <c r="I2313" s="10" t="s">
        <v>15172</v>
      </c>
      <c r="J2313" s="10" t="s">
        <v>289</v>
      </c>
    </row>
    <row r="2314" spans="6:10" x14ac:dyDescent="0.25">
      <c r="F2314" s="8" t="s">
        <v>8</v>
      </c>
      <c r="G2314" s="8" t="s">
        <v>1985</v>
      </c>
      <c r="H2314" s="1">
        <v>84583</v>
      </c>
      <c r="I2314" s="10" t="s">
        <v>15173</v>
      </c>
      <c r="J2314" s="10" t="s">
        <v>289</v>
      </c>
    </row>
    <row r="2315" spans="6:10" x14ac:dyDescent="0.25">
      <c r="F2315" s="8" t="s">
        <v>8</v>
      </c>
      <c r="G2315" s="8" t="s">
        <v>1986</v>
      </c>
      <c r="H2315" s="1">
        <v>84584</v>
      </c>
      <c r="I2315" s="10" t="s">
        <v>15174</v>
      </c>
      <c r="J2315" s="10" t="s">
        <v>289</v>
      </c>
    </row>
    <row r="2316" spans="6:10" x14ac:dyDescent="0.25">
      <c r="F2316" s="8" t="s">
        <v>8</v>
      </c>
      <c r="G2316" s="8" t="s">
        <v>1987</v>
      </c>
      <c r="H2316" s="1">
        <v>84585</v>
      </c>
      <c r="I2316" s="10" t="s">
        <v>15175</v>
      </c>
      <c r="J2316" s="10" t="s">
        <v>289</v>
      </c>
    </row>
    <row r="2317" spans="6:10" x14ac:dyDescent="0.25">
      <c r="F2317" s="8" t="s">
        <v>8</v>
      </c>
      <c r="G2317" s="8" t="s">
        <v>1988</v>
      </c>
      <c r="H2317" s="1">
        <v>84586</v>
      </c>
      <c r="I2317" s="10" t="s">
        <v>15176</v>
      </c>
      <c r="J2317" s="10" t="s">
        <v>289</v>
      </c>
    </row>
    <row r="2318" spans="6:10" x14ac:dyDescent="0.25">
      <c r="F2318" s="8" t="s">
        <v>8</v>
      </c>
      <c r="G2318" s="8" t="s">
        <v>1989</v>
      </c>
      <c r="H2318" s="1">
        <v>84587</v>
      </c>
      <c r="I2318" s="10" t="s">
        <v>15177</v>
      </c>
      <c r="J2318" s="10" t="s">
        <v>289</v>
      </c>
    </row>
    <row r="2319" spans="6:10" x14ac:dyDescent="0.25">
      <c r="F2319" s="8" t="s">
        <v>8</v>
      </c>
      <c r="G2319" s="8" t="s">
        <v>1990</v>
      </c>
      <c r="H2319" s="1">
        <v>84588</v>
      </c>
      <c r="I2319" s="10" t="s">
        <v>15178</v>
      </c>
      <c r="J2319" s="10" t="s">
        <v>289</v>
      </c>
    </row>
    <row r="2320" spans="6:10" x14ac:dyDescent="0.25">
      <c r="F2320" s="8" t="s">
        <v>8</v>
      </c>
      <c r="G2320" s="8" t="s">
        <v>1991</v>
      </c>
      <c r="H2320" s="1">
        <v>84589</v>
      </c>
      <c r="I2320" s="10" t="s">
        <v>15179</v>
      </c>
      <c r="J2320" s="10" t="s">
        <v>289</v>
      </c>
    </row>
    <row r="2321" spans="6:10" x14ac:dyDescent="0.25">
      <c r="F2321" s="8" t="s">
        <v>8</v>
      </c>
      <c r="G2321" s="8" t="s">
        <v>1992</v>
      </c>
      <c r="H2321" s="1">
        <v>84590</v>
      </c>
      <c r="I2321" s="10" t="s">
        <v>15180</v>
      </c>
      <c r="J2321" s="10" t="s">
        <v>289</v>
      </c>
    </row>
    <row r="2322" spans="6:10" x14ac:dyDescent="0.25">
      <c r="F2322" s="8" t="s">
        <v>8</v>
      </c>
      <c r="G2322" s="8" t="s">
        <v>1993</v>
      </c>
      <c r="H2322" s="1">
        <v>84591</v>
      </c>
      <c r="I2322" s="10" t="s">
        <v>15181</v>
      </c>
      <c r="J2322" s="10" t="s">
        <v>289</v>
      </c>
    </row>
    <row r="2323" spans="6:10" x14ac:dyDescent="0.25">
      <c r="F2323" s="8" t="s">
        <v>8</v>
      </c>
      <c r="G2323" s="8" t="s">
        <v>1994</v>
      </c>
      <c r="H2323" s="1">
        <v>84592</v>
      </c>
      <c r="I2323" s="10" t="s">
        <v>15182</v>
      </c>
      <c r="J2323" s="10" t="s">
        <v>289</v>
      </c>
    </row>
    <row r="2324" spans="6:10" x14ac:dyDescent="0.25">
      <c r="F2324" s="8" t="s">
        <v>8</v>
      </c>
      <c r="G2324" s="8" t="s">
        <v>2094</v>
      </c>
      <c r="H2324" s="1">
        <v>84593</v>
      </c>
      <c r="I2324" s="10" t="s">
        <v>15183</v>
      </c>
      <c r="J2324" s="10" t="s">
        <v>289</v>
      </c>
    </row>
    <row r="2325" spans="6:10" x14ac:dyDescent="0.25">
      <c r="F2325" s="8" t="s">
        <v>8</v>
      </c>
      <c r="G2325" s="8" t="s">
        <v>2095</v>
      </c>
      <c r="H2325" s="1">
        <v>84594</v>
      </c>
      <c r="I2325" s="10" t="s">
        <v>15184</v>
      </c>
      <c r="J2325" s="10" t="s">
        <v>289</v>
      </c>
    </row>
    <row r="2326" spans="6:10" x14ac:dyDescent="0.25">
      <c r="F2326" s="8" t="s">
        <v>8</v>
      </c>
      <c r="G2326" s="8" t="s">
        <v>2096</v>
      </c>
      <c r="H2326" s="1">
        <v>84595</v>
      </c>
      <c r="I2326" s="10" t="s">
        <v>15185</v>
      </c>
      <c r="J2326" s="10" t="s">
        <v>289</v>
      </c>
    </row>
    <row r="2327" spans="6:10" x14ac:dyDescent="0.25">
      <c r="F2327" s="8" t="s">
        <v>8</v>
      </c>
      <c r="G2327" s="8" t="s">
        <v>2097</v>
      </c>
      <c r="H2327" s="1">
        <v>84596</v>
      </c>
      <c r="I2327" s="10" t="s">
        <v>15186</v>
      </c>
      <c r="J2327" s="10" t="s">
        <v>289</v>
      </c>
    </row>
    <row r="2328" spans="6:10" x14ac:dyDescent="0.25">
      <c r="F2328" s="8" t="s">
        <v>8</v>
      </c>
      <c r="G2328" s="8" t="s">
        <v>2098</v>
      </c>
      <c r="H2328" s="1">
        <v>84597</v>
      </c>
      <c r="I2328" s="10" t="s">
        <v>15187</v>
      </c>
      <c r="J2328" s="10" t="s">
        <v>289</v>
      </c>
    </row>
    <row r="2329" spans="6:10" x14ac:dyDescent="0.25">
      <c r="F2329" s="8" t="s">
        <v>8</v>
      </c>
      <c r="G2329" s="8" t="s">
        <v>2099</v>
      </c>
      <c r="H2329" s="1">
        <v>84598</v>
      </c>
      <c r="I2329" s="10" t="s">
        <v>15188</v>
      </c>
      <c r="J2329" s="10" t="s">
        <v>289</v>
      </c>
    </row>
    <row r="2330" spans="6:10" x14ac:dyDescent="0.25">
      <c r="F2330" s="8" t="s">
        <v>8</v>
      </c>
      <c r="G2330" s="8" t="s">
        <v>2100</v>
      </c>
      <c r="H2330" s="1">
        <v>84599</v>
      </c>
      <c r="I2330" s="10" t="s">
        <v>15189</v>
      </c>
      <c r="J2330" s="10" t="s">
        <v>289</v>
      </c>
    </row>
    <row r="2331" spans="6:10" x14ac:dyDescent="0.25">
      <c r="F2331" s="8" t="s">
        <v>8</v>
      </c>
      <c r="G2331" s="8" t="s">
        <v>2101</v>
      </c>
      <c r="H2331" s="1">
        <v>84600</v>
      </c>
      <c r="I2331" s="10" t="s">
        <v>15190</v>
      </c>
      <c r="J2331" s="10" t="s">
        <v>289</v>
      </c>
    </row>
    <row r="2332" spans="6:10" x14ac:dyDescent="0.25">
      <c r="F2332" s="8" t="s">
        <v>8</v>
      </c>
      <c r="G2332" s="8" t="s">
        <v>2102</v>
      </c>
      <c r="H2332" s="1">
        <v>84601</v>
      </c>
      <c r="I2332" s="10" t="s">
        <v>15191</v>
      </c>
      <c r="J2332" s="10" t="s">
        <v>289</v>
      </c>
    </row>
    <row r="2333" spans="6:10" x14ac:dyDescent="0.25">
      <c r="F2333" s="8" t="s">
        <v>8</v>
      </c>
      <c r="G2333" s="8" t="s">
        <v>2103</v>
      </c>
      <c r="H2333" s="1">
        <v>84602</v>
      </c>
      <c r="I2333" s="10" t="s">
        <v>15192</v>
      </c>
      <c r="J2333" s="10" t="s">
        <v>289</v>
      </c>
    </row>
    <row r="2334" spans="6:10" x14ac:dyDescent="0.25">
      <c r="F2334" s="8" t="s">
        <v>8</v>
      </c>
      <c r="G2334" s="8" t="s">
        <v>2104</v>
      </c>
      <c r="H2334" s="1">
        <v>84603</v>
      </c>
      <c r="I2334" s="10" t="s">
        <v>15193</v>
      </c>
      <c r="J2334" s="10" t="s">
        <v>289</v>
      </c>
    </row>
    <row r="2335" spans="6:10" x14ac:dyDescent="0.25">
      <c r="F2335" s="8" t="s">
        <v>8</v>
      </c>
      <c r="G2335" s="8" t="s">
        <v>2204</v>
      </c>
      <c r="H2335" s="1">
        <v>84604</v>
      </c>
      <c r="I2335" s="10" t="s">
        <v>15194</v>
      </c>
      <c r="J2335" s="10" t="s">
        <v>289</v>
      </c>
    </row>
    <row r="2336" spans="6:10" x14ac:dyDescent="0.25">
      <c r="F2336" s="8" t="s">
        <v>8</v>
      </c>
      <c r="G2336" s="8" t="s">
        <v>2205</v>
      </c>
      <c r="H2336" s="1">
        <v>84605</v>
      </c>
      <c r="I2336" s="10" t="s">
        <v>15195</v>
      </c>
      <c r="J2336" s="10" t="s">
        <v>289</v>
      </c>
    </row>
    <row r="2337" spans="6:10" x14ac:dyDescent="0.25">
      <c r="F2337" s="8" t="s">
        <v>8</v>
      </c>
      <c r="G2337" s="8" t="s">
        <v>2206</v>
      </c>
      <c r="H2337" s="1">
        <v>84606</v>
      </c>
      <c r="I2337" s="10" t="s">
        <v>15196</v>
      </c>
      <c r="J2337" s="10" t="s">
        <v>289</v>
      </c>
    </row>
    <row r="2338" spans="6:10" x14ac:dyDescent="0.25">
      <c r="F2338" s="8" t="s">
        <v>8</v>
      </c>
      <c r="G2338" s="8" t="s">
        <v>2207</v>
      </c>
      <c r="H2338" s="1">
        <v>84607</v>
      </c>
      <c r="I2338" s="10" t="s">
        <v>15197</v>
      </c>
      <c r="J2338" s="10" t="s">
        <v>289</v>
      </c>
    </row>
    <row r="2339" spans="6:10" x14ac:dyDescent="0.25">
      <c r="F2339" s="8" t="s">
        <v>8</v>
      </c>
      <c r="G2339" s="8" t="s">
        <v>2208</v>
      </c>
      <c r="H2339" s="1">
        <v>84608</v>
      </c>
      <c r="I2339" s="10" t="s">
        <v>15198</v>
      </c>
      <c r="J2339" s="10" t="s">
        <v>289</v>
      </c>
    </row>
    <row r="2340" spans="6:10" x14ac:dyDescent="0.25">
      <c r="F2340" s="8" t="s">
        <v>8</v>
      </c>
      <c r="G2340" s="8" t="s">
        <v>2209</v>
      </c>
      <c r="H2340" s="1">
        <v>84609</v>
      </c>
      <c r="I2340" s="10" t="s">
        <v>15199</v>
      </c>
      <c r="J2340" s="10" t="s">
        <v>289</v>
      </c>
    </row>
    <row r="2341" spans="6:10" x14ac:dyDescent="0.25">
      <c r="F2341" s="8" t="s">
        <v>8</v>
      </c>
      <c r="G2341" s="8" t="s">
        <v>2210</v>
      </c>
      <c r="H2341" s="1">
        <v>84610</v>
      </c>
      <c r="I2341" s="10" t="s">
        <v>15200</v>
      </c>
      <c r="J2341" s="10" t="s">
        <v>289</v>
      </c>
    </row>
    <row r="2342" spans="6:10" x14ac:dyDescent="0.25">
      <c r="F2342" s="8" t="s">
        <v>8</v>
      </c>
      <c r="G2342" s="8" t="s">
        <v>2211</v>
      </c>
      <c r="H2342" s="1">
        <v>84611</v>
      </c>
      <c r="I2342" s="10" t="s">
        <v>15201</v>
      </c>
      <c r="J2342" s="10" t="s">
        <v>289</v>
      </c>
    </row>
    <row r="2343" spans="6:10" x14ac:dyDescent="0.25">
      <c r="F2343" s="8" t="s">
        <v>8</v>
      </c>
      <c r="G2343" s="8" t="s">
        <v>2212</v>
      </c>
      <c r="H2343" s="1">
        <v>84612</v>
      </c>
      <c r="I2343" s="10" t="s">
        <v>15202</v>
      </c>
      <c r="J2343" s="10" t="s">
        <v>289</v>
      </c>
    </row>
    <row r="2344" spans="6:10" x14ac:dyDescent="0.25">
      <c r="F2344" s="8" t="s">
        <v>8</v>
      </c>
      <c r="G2344" s="8" t="s">
        <v>2213</v>
      </c>
      <c r="H2344" s="1">
        <v>84613</v>
      </c>
      <c r="I2344" s="10" t="s">
        <v>15203</v>
      </c>
      <c r="J2344" s="10" t="s">
        <v>289</v>
      </c>
    </row>
    <row r="2345" spans="6:10" x14ac:dyDescent="0.25">
      <c r="F2345" s="8" t="s">
        <v>8</v>
      </c>
      <c r="G2345" s="8" t="s">
        <v>2214</v>
      </c>
      <c r="H2345" s="1">
        <v>84614</v>
      </c>
      <c r="I2345" s="10" t="s">
        <v>15204</v>
      </c>
      <c r="J2345" s="10" t="s">
        <v>289</v>
      </c>
    </row>
    <row r="2346" spans="6:10" x14ac:dyDescent="0.25">
      <c r="F2346" s="8" t="s">
        <v>8</v>
      </c>
      <c r="G2346" s="8" t="s">
        <v>2314</v>
      </c>
      <c r="H2346" s="1">
        <v>84615</v>
      </c>
      <c r="I2346" s="10" t="s">
        <v>15205</v>
      </c>
      <c r="J2346" s="10" t="s">
        <v>289</v>
      </c>
    </row>
    <row r="2347" spans="6:10" x14ac:dyDescent="0.25">
      <c r="F2347" s="8" t="s">
        <v>8</v>
      </c>
      <c r="G2347" s="8" t="s">
        <v>2315</v>
      </c>
      <c r="H2347" s="1">
        <v>84616</v>
      </c>
      <c r="I2347" s="10" t="s">
        <v>15206</v>
      </c>
      <c r="J2347" s="10" t="s">
        <v>289</v>
      </c>
    </row>
    <row r="2348" spans="6:10" x14ac:dyDescent="0.25">
      <c r="F2348" s="8" t="s">
        <v>8</v>
      </c>
      <c r="G2348" s="8" t="s">
        <v>2316</v>
      </c>
      <c r="H2348" s="1">
        <v>84617</v>
      </c>
      <c r="I2348" s="10" t="s">
        <v>15207</v>
      </c>
      <c r="J2348" s="10" t="s">
        <v>289</v>
      </c>
    </row>
    <row r="2349" spans="6:10" x14ac:dyDescent="0.25">
      <c r="F2349" s="8" t="s">
        <v>8</v>
      </c>
      <c r="G2349" s="8" t="s">
        <v>2317</v>
      </c>
      <c r="H2349" s="1">
        <v>84618</v>
      </c>
      <c r="I2349" s="10" t="s">
        <v>15208</v>
      </c>
      <c r="J2349" s="10" t="s">
        <v>290</v>
      </c>
    </row>
    <row r="2350" spans="6:10" x14ac:dyDescent="0.25">
      <c r="F2350" s="8" t="s">
        <v>8</v>
      </c>
      <c r="G2350" s="8" t="s">
        <v>2318</v>
      </c>
      <c r="H2350" s="1">
        <v>84619</v>
      </c>
      <c r="I2350" s="10" t="s">
        <v>15209</v>
      </c>
      <c r="J2350" s="10" t="s">
        <v>290</v>
      </c>
    </row>
    <row r="2351" spans="6:10" x14ac:dyDescent="0.25">
      <c r="F2351" s="8" t="s">
        <v>8</v>
      </c>
      <c r="G2351" s="8" t="s">
        <v>2319</v>
      </c>
      <c r="H2351" s="1">
        <v>84620</v>
      </c>
      <c r="I2351" s="10" t="s">
        <v>15210</v>
      </c>
      <c r="J2351" s="10" t="s">
        <v>290</v>
      </c>
    </row>
    <row r="2352" spans="6:10" x14ac:dyDescent="0.25">
      <c r="F2352" s="8" t="s">
        <v>8</v>
      </c>
      <c r="G2352" s="8" t="s">
        <v>2320</v>
      </c>
      <c r="H2352" s="1">
        <v>84621</v>
      </c>
      <c r="I2352" s="10" t="s">
        <v>15211</v>
      </c>
      <c r="J2352" s="10" t="s">
        <v>290</v>
      </c>
    </row>
    <row r="2353" spans="6:10" x14ac:dyDescent="0.25">
      <c r="F2353" s="8" t="s">
        <v>8</v>
      </c>
      <c r="G2353" s="8" t="s">
        <v>2321</v>
      </c>
      <c r="H2353" s="1">
        <v>84622</v>
      </c>
      <c r="I2353" s="10" t="s">
        <v>15212</v>
      </c>
      <c r="J2353" s="10" t="s">
        <v>290</v>
      </c>
    </row>
    <row r="2354" spans="6:10" x14ac:dyDescent="0.25">
      <c r="F2354" s="8" t="s">
        <v>8</v>
      </c>
      <c r="G2354" s="8" t="s">
        <v>2322</v>
      </c>
      <c r="H2354" s="1">
        <v>84623</v>
      </c>
      <c r="I2354" s="10" t="s">
        <v>15213</v>
      </c>
      <c r="J2354" s="10" t="s">
        <v>290</v>
      </c>
    </row>
    <row r="2355" spans="6:10" x14ac:dyDescent="0.25">
      <c r="F2355" s="8" t="s">
        <v>8</v>
      </c>
      <c r="G2355" s="8" t="s">
        <v>2323</v>
      </c>
      <c r="H2355" s="1">
        <v>84624</v>
      </c>
      <c r="I2355" s="10" t="s">
        <v>15214</v>
      </c>
      <c r="J2355" s="10" t="s">
        <v>290</v>
      </c>
    </row>
    <row r="2356" spans="6:10" x14ac:dyDescent="0.25">
      <c r="F2356" s="8" t="s">
        <v>8</v>
      </c>
      <c r="G2356" s="8" t="s">
        <v>2324</v>
      </c>
      <c r="H2356" s="1">
        <v>84625</v>
      </c>
      <c r="I2356" s="10" t="s">
        <v>15215</v>
      </c>
      <c r="J2356" s="10" t="s">
        <v>290</v>
      </c>
    </row>
    <row r="2357" spans="6:10" x14ac:dyDescent="0.25">
      <c r="F2357" s="8" t="s">
        <v>8</v>
      </c>
      <c r="G2357" s="8" t="s">
        <v>2424</v>
      </c>
      <c r="H2357" s="1">
        <v>84626</v>
      </c>
      <c r="I2357" s="10" t="s">
        <v>15216</v>
      </c>
      <c r="J2357" s="10" t="s">
        <v>290</v>
      </c>
    </row>
    <row r="2358" spans="6:10" x14ac:dyDescent="0.25">
      <c r="F2358" s="8" t="s">
        <v>8</v>
      </c>
      <c r="G2358" s="8" t="s">
        <v>2425</v>
      </c>
      <c r="H2358" s="1">
        <v>84627</v>
      </c>
      <c r="I2358" s="10" t="s">
        <v>15217</v>
      </c>
      <c r="J2358" s="10" t="s">
        <v>290</v>
      </c>
    </row>
    <row r="2359" spans="6:10" x14ac:dyDescent="0.25">
      <c r="F2359" s="8" t="s">
        <v>8</v>
      </c>
      <c r="G2359" s="8" t="s">
        <v>2426</v>
      </c>
      <c r="H2359" s="1">
        <v>84628</v>
      </c>
      <c r="I2359" s="10" t="s">
        <v>15218</v>
      </c>
      <c r="J2359" s="10" t="s">
        <v>290</v>
      </c>
    </row>
    <row r="2360" spans="6:10" x14ac:dyDescent="0.25">
      <c r="F2360" s="8" t="s">
        <v>8</v>
      </c>
      <c r="G2360" s="8" t="s">
        <v>2427</v>
      </c>
      <c r="H2360" s="1">
        <v>84629</v>
      </c>
      <c r="I2360" s="10" t="s">
        <v>15219</v>
      </c>
      <c r="J2360" s="10" t="s">
        <v>290</v>
      </c>
    </row>
    <row r="2361" spans="6:10" x14ac:dyDescent="0.25">
      <c r="F2361" s="8" t="s">
        <v>8</v>
      </c>
      <c r="G2361" s="8" t="s">
        <v>2428</v>
      </c>
      <c r="H2361" s="1">
        <v>84630</v>
      </c>
      <c r="I2361" s="10" t="s">
        <v>15220</v>
      </c>
      <c r="J2361" s="10" t="s">
        <v>290</v>
      </c>
    </row>
    <row r="2362" spans="6:10" x14ac:dyDescent="0.25">
      <c r="F2362" s="8" t="s">
        <v>8</v>
      </c>
      <c r="G2362" s="8" t="s">
        <v>2429</v>
      </c>
      <c r="H2362" s="1">
        <v>84631</v>
      </c>
      <c r="I2362" s="10" t="s">
        <v>15221</v>
      </c>
      <c r="J2362" s="10" t="s">
        <v>290</v>
      </c>
    </row>
    <row r="2363" spans="6:10" x14ac:dyDescent="0.25">
      <c r="F2363" s="8" t="s">
        <v>8</v>
      </c>
      <c r="G2363" s="8" t="s">
        <v>2430</v>
      </c>
      <c r="H2363" s="1">
        <v>84632</v>
      </c>
      <c r="I2363" s="10" t="s">
        <v>15222</v>
      </c>
      <c r="J2363" s="10" t="s">
        <v>290</v>
      </c>
    </row>
    <row r="2364" spans="6:10" x14ac:dyDescent="0.25">
      <c r="F2364" s="8" t="s">
        <v>8</v>
      </c>
      <c r="G2364" s="8" t="s">
        <v>2431</v>
      </c>
      <c r="H2364" s="1">
        <v>84633</v>
      </c>
      <c r="I2364" s="10" t="s">
        <v>15223</v>
      </c>
      <c r="J2364" s="10" t="s">
        <v>290</v>
      </c>
    </row>
    <row r="2365" spans="6:10" x14ac:dyDescent="0.25">
      <c r="F2365" s="8" t="s">
        <v>8</v>
      </c>
      <c r="G2365" s="8" t="s">
        <v>2432</v>
      </c>
      <c r="H2365" s="1">
        <v>84634</v>
      </c>
      <c r="I2365" s="10" t="s">
        <v>15224</v>
      </c>
      <c r="J2365" s="10" t="s">
        <v>290</v>
      </c>
    </row>
    <row r="2366" spans="6:10" x14ac:dyDescent="0.25">
      <c r="F2366" s="8" t="s">
        <v>8</v>
      </c>
      <c r="G2366" s="8" t="s">
        <v>2433</v>
      </c>
      <c r="H2366" s="1">
        <v>84635</v>
      </c>
      <c r="I2366" s="10" t="s">
        <v>15225</v>
      </c>
      <c r="J2366" s="10" t="s">
        <v>290</v>
      </c>
    </row>
    <row r="2367" spans="6:10" x14ac:dyDescent="0.25">
      <c r="F2367" s="8" t="s">
        <v>8</v>
      </c>
      <c r="G2367" s="8" t="s">
        <v>2434</v>
      </c>
      <c r="H2367" s="1">
        <v>84636</v>
      </c>
      <c r="I2367" s="10" t="s">
        <v>15226</v>
      </c>
      <c r="J2367" s="10" t="s">
        <v>290</v>
      </c>
    </row>
    <row r="2368" spans="6:10" x14ac:dyDescent="0.25">
      <c r="F2368" s="8" t="s">
        <v>8</v>
      </c>
      <c r="G2368" s="8" t="s">
        <v>2534</v>
      </c>
      <c r="H2368" s="1">
        <v>84637</v>
      </c>
      <c r="I2368" s="10" t="s">
        <v>15227</v>
      </c>
      <c r="J2368" s="10" t="s">
        <v>290</v>
      </c>
    </row>
    <row r="2369" spans="6:10" x14ac:dyDescent="0.25">
      <c r="F2369" s="8" t="s">
        <v>8</v>
      </c>
      <c r="G2369" s="8" t="s">
        <v>2535</v>
      </c>
      <c r="H2369" s="1">
        <v>84638</v>
      </c>
      <c r="I2369" s="10" t="s">
        <v>15228</v>
      </c>
      <c r="J2369" s="10" t="s">
        <v>290</v>
      </c>
    </row>
    <row r="2370" spans="6:10" x14ac:dyDescent="0.25">
      <c r="F2370" s="8" t="s">
        <v>8</v>
      </c>
      <c r="G2370" s="8" t="s">
        <v>2536</v>
      </c>
      <c r="H2370" s="1">
        <v>84639</v>
      </c>
      <c r="I2370" s="10" t="s">
        <v>15229</v>
      </c>
      <c r="J2370" s="10" t="s">
        <v>290</v>
      </c>
    </row>
    <row r="2371" spans="6:10" x14ac:dyDescent="0.25">
      <c r="F2371" s="8" t="s">
        <v>8</v>
      </c>
      <c r="G2371" s="8" t="s">
        <v>2537</v>
      </c>
      <c r="H2371" s="1">
        <v>84640</v>
      </c>
      <c r="I2371" s="10" t="s">
        <v>15230</v>
      </c>
      <c r="J2371" s="10" t="s">
        <v>290</v>
      </c>
    </row>
    <row r="2372" spans="6:10" x14ac:dyDescent="0.25">
      <c r="F2372" s="8" t="s">
        <v>8</v>
      </c>
      <c r="G2372" s="8" t="s">
        <v>2538</v>
      </c>
      <c r="H2372" s="1">
        <v>84641</v>
      </c>
      <c r="I2372" s="10" t="s">
        <v>15231</v>
      </c>
      <c r="J2372" s="10" t="s">
        <v>290</v>
      </c>
    </row>
    <row r="2373" spans="6:10" x14ac:dyDescent="0.25">
      <c r="F2373" s="8" t="s">
        <v>8</v>
      </c>
      <c r="G2373" s="8" t="s">
        <v>2539</v>
      </c>
      <c r="H2373" s="1">
        <v>84642</v>
      </c>
      <c r="I2373" s="10" t="s">
        <v>15232</v>
      </c>
      <c r="J2373" s="10" t="s">
        <v>290</v>
      </c>
    </row>
    <row r="2374" spans="6:10" x14ac:dyDescent="0.25">
      <c r="F2374" s="8" t="s">
        <v>8</v>
      </c>
      <c r="G2374" s="8" t="s">
        <v>2540</v>
      </c>
      <c r="H2374" s="1">
        <v>84643</v>
      </c>
      <c r="I2374" s="10" t="s">
        <v>15233</v>
      </c>
      <c r="J2374" s="10" t="s">
        <v>290</v>
      </c>
    </row>
    <row r="2375" spans="6:10" x14ac:dyDescent="0.25">
      <c r="F2375" s="8" t="s">
        <v>8</v>
      </c>
      <c r="G2375" s="8" t="s">
        <v>2541</v>
      </c>
      <c r="H2375" s="1">
        <v>84644</v>
      </c>
      <c r="I2375" s="10" t="s">
        <v>15234</v>
      </c>
      <c r="J2375" s="10" t="s">
        <v>290</v>
      </c>
    </row>
    <row r="2376" spans="6:10" x14ac:dyDescent="0.25">
      <c r="F2376" s="8" t="s">
        <v>8</v>
      </c>
      <c r="G2376" s="8" t="s">
        <v>2542</v>
      </c>
      <c r="H2376" s="1">
        <v>84645</v>
      </c>
      <c r="I2376" s="10" t="s">
        <v>15235</v>
      </c>
      <c r="J2376" s="10" t="s">
        <v>290</v>
      </c>
    </row>
    <row r="2377" spans="6:10" x14ac:dyDescent="0.25">
      <c r="F2377" s="8" t="s">
        <v>8</v>
      </c>
      <c r="G2377" s="8" t="s">
        <v>2543</v>
      </c>
      <c r="H2377" s="1">
        <v>84646</v>
      </c>
      <c r="I2377" s="10" t="s">
        <v>15236</v>
      </c>
      <c r="J2377" s="10" t="s">
        <v>290</v>
      </c>
    </row>
    <row r="2378" spans="6:10" x14ac:dyDescent="0.25">
      <c r="F2378" s="8" t="s">
        <v>8</v>
      </c>
      <c r="G2378" s="8" t="s">
        <v>2544</v>
      </c>
      <c r="H2378" s="1">
        <v>84647</v>
      </c>
      <c r="I2378" s="10" t="s">
        <v>15237</v>
      </c>
      <c r="J2378" s="10" t="s">
        <v>290</v>
      </c>
    </row>
    <row r="2379" spans="6:10" x14ac:dyDescent="0.25">
      <c r="F2379" s="8" t="s">
        <v>8</v>
      </c>
      <c r="G2379" s="8" t="s">
        <v>351</v>
      </c>
      <c r="H2379" s="1">
        <v>84648</v>
      </c>
      <c r="I2379" s="10" t="s">
        <v>15238</v>
      </c>
      <c r="J2379" s="10" t="s">
        <v>290</v>
      </c>
    </row>
    <row r="2380" spans="6:10" x14ac:dyDescent="0.25">
      <c r="F2380" s="8" t="s">
        <v>8</v>
      </c>
      <c r="G2380" s="8" t="s">
        <v>491</v>
      </c>
      <c r="H2380" s="1">
        <v>84649</v>
      </c>
      <c r="I2380" s="10" t="s">
        <v>15239</v>
      </c>
      <c r="J2380" s="10" t="s">
        <v>290</v>
      </c>
    </row>
    <row r="2381" spans="6:10" x14ac:dyDescent="0.25">
      <c r="F2381" s="8" t="s">
        <v>8</v>
      </c>
      <c r="G2381" s="8" t="s">
        <v>631</v>
      </c>
      <c r="H2381" s="1">
        <v>84650</v>
      </c>
      <c r="I2381" s="10" t="s">
        <v>15240</v>
      </c>
      <c r="J2381" s="10" t="s">
        <v>290</v>
      </c>
    </row>
    <row r="2382" spans="6:10" x14ac:dyDescent="0.25">
      <c r="F2382" s="8" t="s">
        <v>8</v>
      </c>
      <c r="G2382" s="8" t="s">
        <v>771</v>
      </c>
      <c r="H2382" s="1">
        <v>84651</v>
      </c>
      <c r="I2382" s="10" t="s">
        <v>15241</v>
      </c>
      <c r="J2382" s="10" t="s">
        <v>290</v>
      </c>
    </row>
    <row r="2383" spans="6:10" x14ac:dyDescent="0.25">
      <c r="F2383" s="8" t="s">
        <v>8</v>
      </c>
      <c r="G2383" s="8" t="s">
        <v>911</v>
      </c>
      <c r="H2383" s="1">
        <v>84652</v>
      </c>
      <c r="I2383" s="10" t="s">
        <v>15242</v>
      </c>
      <c r="J2383" s="10" t="s">
        <v>290</v>
      </c>
    </row>
    <row r="2384" spans="6:10" x14ac:dyDescent="0.25">
      <c r="F2384" s="8" t="s">
        <v>8</v>
      </c>
      <c r="G2384" s="8" t="s">
        <v>1051</v>
      </c>
      <c r="H2384" s="1">
        <v>84653</v>
      </c>
      <c r="I2384" s="10" t="s">
        <v>15243</v>
      </c>
      <c r="J2384" s="10" t="s">
        <v>290</v>
      </c>
    </row>
    <row r="2385" spans="6:10" x14ac:dyDescent="0.25">
      <c r="F2385" s="8" t="s">
        <v>8</v>
      </c>
      <c r="G2385" s="8" t="s">
        <v>1191</v>
      </c>
      <c r="H2385" s="1">
        <v>84654</v>
      </c>
      <c r="I2385" s="10" t="s">
        <v>15244</v>
      </c>
      <c r="J2385" s="10" t="s">
        <v>290</v>
      </c>
    </row>
    <row r="2386" spans="6:10" x14ac:dyDescent="0.25">
      <c r="F2386" s="8" t="s">
        <v>8</v>
      </c>
      <c r="G2386" s="8" t="s">
        <v>1331</v>
      </c>
      <c r="H2386" s="1">
        <v>84655</v>
      </c>
      <c r="I2386" s="10" t="s">
        <v>15245</v>
      </c>
      <c r="J2386" s="10" t="s">
        <v>290</v>
      </c>
    </row>
    <row r="2387" spans="6:10" x14ac:dyDescent="0.25">
      <c r="F2387" s="8" t="s">
        <v>8</v>
      </c>
      <c r="G2387" s="8" t="s">
        <v>1471</v>
      </c>
      <c r="H2387" s="1">
        <v>84656</v>
      </c>
      <c r="I2387" s="10" t="s">
        <v>15246</v>
      </c>
      <c r="J2387" s="10" t="s">
        <v>290</v>
      </c>
    </row>
    <row r="2388" spans="6:10" x14ac:dyDescent="0.25">
      <c r="F2388" s="8" t="s">
        <v>8</v>
      </c>
      <c r="G2388" s="8" t="s">
        <v>135</v>
      </c>
      <c r="H2388" s="1">
        <v>84657</v>
      </c>
      <c r="I2388" s="10" t="s">
        <v>15247</v>
      </c>
      <c r="J2388" s="10" t="s">
        <v>290</v>
      </c>
    </row>
    <row r="2389" spans="6:10" x14ac:dyDescent="0.25">
      <c r="F2389" s="8" t="s">
        <v>8</v>
      </c>
      <c r="G2389" s="8" t="s">
        <v>65</v>
      </c>
      <c r="H2389" s="1">
        <v>84658</v>
      </c>
      <c r="I2389" s="10" t="s">
        <v>15248</v>
      </c>
      <c r="J2389" s="10" t="s">
        <v>290</v>
      </c>
    </row>
    <row r="2390" spans="6:10" x14ac:dyDescent="0.25">
      <c r="F2390" s="8" t="s">
        <v>8</v>
      </c>
      <c r="G2390" s="8" t="s">
        <v>352</v>
      </c>
      <c r="H2390" s="1">
        <v>84659</v>
      </c>
      <c r="I2390" s="10" t="s">
        <v>15249</v>
      </c>
      <c r="J2390" s="10" t="s">
        <v>290</v>
      </c>
    </row>
    <row r="2391" spans="6:10" x14ac:dyDescent="0.25">
      <c r="F2391" s="8" t="s">
        <v>8</v>
      </c>
      <c r="G2391" s="8" t="s">
        <v>492</v>
      </c>
      <c r="H2391" s="1">
        <v>84660</v>
      </c>
      <c r="I2391" s="10" t="s">
        <v>15250</v>
      </c>
      <c r="J2391" s="10" t="s">
        <v>290</v>
      </c>
    </row>
    <row r="2392" spans="6:10" x14ac:dyDescent="0.25">
      <c r="F2392" s="8" t="s">
        <v>8</v>
      </c>
      <c r="G2392" s="8" t="s">
        <v>632</v>
      </c>
      <c r="H2392" s="1">
        <v>84661</v>
      </c>
      <c r="I2392" s="10" t="s">
        <v>15251</v>
      </c>
      <c r="J2392" s="10" t="s">
        <v>290</v>
      </c>
    </row>
    <row r="2393" spans="6:10" x14ac:dyDescent="0.25">
      <c r="F2393" s="8" t="s">
        <v>8</v>
      </c>
      <c r="G2393" s="8" t="s">
        <v>772</v>
      </c>
      <c r="H2393" s="1">
        <v>84662</v>
      </c>
      <c r="I2393" s="10" t="s">
        <v>15252</v>
      </c>
      <c r="J2393" s="10" t="s">
        <v>290</v>
      </c>
    </row>
    <row r="2394" spans="6:10" x14ac:dyDescent="0.25">
      <c r="F2394" s="8" t="s">
        <v>8</v>
      </c>
      <c r="G2394" s="8" t="s">
        <v>912</v>
      </c>
      <c r="H2394" s="1">
        <v>84663</v>
      </c>
      <c r="I2394" s="10" t="s">
        <v>15253</v>
      </c>
      <c r="J2394" s="10" t="s">
        <v>290</v>
      </c>
    </row>
    <row r="2395" spans="6:10" x14ac:dyDescent="0.25">
      <c r="F2395" s="8" t="s">
        <v>8</v>
      </c>
      <c r="G2395" s="8" t="s">
        <v>1052</v>
      </c>
      <c r="H2395" s="1">
        <v>84664</v>
      </c>
      <c r="I2395" s="10" t="s">
        <v>15254</v>
      </c>
      <c r="J2395" s="10" t="s">
        <v>290</v>
      </c>
    </row>
    <row r="2396" spans="6:10" x14ac:dyDescent="0.25">
      <c r="F2396" s="8" t="s">
        <v>8</v>
      </c>
      <c r="G2396" s="8" t="s">
        <v>1192</v>
      </c>
      <c r="H2396" s="1">
        <v>84665</v>
      </c>
      <c r="I2396" s="10" t="s">
        <v>15255</v>
      </c>
      <c r="J2396" s="10" t="s">
        <v>290</v>
      </c>
    </row>
    <row r="2397" spans="6:10" x14ac:dyDescent="0.25">
      <c r="F2397" s="8" t="s">
        <v>8</v>
      </c>
      <c r="G2397" s="8" t="s">
        <v>1332</v>
      </c>
      <c r="H2397" s="1">
        <v>84666</v>
      </c>
      <c r="I2397" s="10" t="s">
        <v>15256</v>
      </c>
      <c r="J2397" s="10" t="s">
        <v>290</v>
      </c>
    </row>
    <row r="2398" spans="6:10" x14ac:dyDescent="0.25">
      <c r="F2398" s="8" t="s">
        <v>8</v>
      </c>
      <c r="G2398" s="8" t="s">
        <v>1472</v>
      </c>
      <c r="H2398" s="1">
        <v>84667</v>
      </c>
      <c r="I2398" s="10" t="s">
        <v>15257</v>
      </c>
      <c r="J2398" s="10" t="s">
        <v>290</v>
      </c>
    </row>
    <row r="2399" spans="6:10" x14ac:dyDescent="0.25">
      <c r="F2399" s="8" t="s">
        <v>8</v>
      </c>
      <c r="G2399" s="8" t="s">
        <v>136</v>
      </c>
      <c r="H2399" s="1">
        <v>84668</v>
      </c>
      <c r="I2399" s="10" t="s">
        <v>15258</v>
      </c>
      <c r="J2399" s="10" t="s">
        <v>290</v>
      </c>
    </row>
    <row r="2400" spans="6:10" x14ac:dyDescent="0.25">
      <c r="F2400" s="8" t="s">
        <v>8</v>
      </c>
      <c r="G2400" s="8" t="s">
        <v>66</v>
      </c>
      <c r="H2400" s="1">
        <v>84669</v>
      </c>
      <c r="I2400" s="10" t="s">
        <v>15259</v>
      </c>
      <c r="J2400" s="10" t="s">
        <v>290</v>
      </c>
    </row>
    <row r="2401" spans="6:10" x14ac:dyDescent="0.25">
      <c r="F2401" s="8" t="s">
        <v>8</v>
      </c>
      <c r="G2401" s="8" t="s">
        <v>353</v>
      </c>
      <c r="H2401" s="1">
        <v>84670</v>
      </c>
      <c r="I2401" s="10" t="s">
        <v>15260</v>
      </c>
      <c r="J2401" s="10" t="s">
        <v>290</v>
      </c>
    </row>
    <row r="2402" spans="6:10" x14ac:dyDescent="0.25">
      <c r="F2402" s="8" t="s">
        <v>8</v>
      </c>
      <c r="G2402" s="8" t="s">
        <v>493</v>
      </c>
      <c r="H2402" s="1">
        <v>84671</v>
      </c>
      <c r="I2402" s="10" t="s">
        <v>15261</v>
      </c>
      <c r="J2402" s="10" t="s">
        <v>290</v>
      </c>
    </row>
    <row r="2403" spans="6:10" x14ac:dyDescent="0.25">
      <c r="F2403" s="8" t="s">
        <v>8</v>
      </c>
      <c r="G2403" s="8" t="s">
        <v>633</v>
      </c>
      <c r="H2403" s="1">
        <v>84672</v>
      </c>
      <c r="I2403" s="10" t="s">
        <v>15262</v>
      </c>
      <c r="J2403" s="10" t="s">
        <v>290</v>
      </c>
    </row>
    <row r="2404" spans="6:10" x14ac:dyDescent="0.25">
      <c r="F2404" s="8" t="s">
        <v>8</v>
      </c>
      <c r="G2404" s="8" t="s">
        <v>773</v>
      </c>
      <c r="H2404" s="1">
        <v>84673</v>
      </c>
      <c r="I2404" s="10" t="s">
        <v>15263</v>
      </c>
      <c r="J2404" s="10" t="s">
        <v>290</v>
      </c>
    </row>
    <row r="2405" spans="6:10" x14ac:dyDescent="0.25">
      <c r="F2405" s="8" t="s">
        <v>8</v>
      </c>
      <c r="G2405" s="8" t="s">
        <v>913</v>
      </c>
      <c r="H2405" s="1">
        <v>84674</v>
      </c>
      <c r="I2405" s="10" t="s">
        <v>15264</v>
      </c>
      <c r="J2405" s="10" t="s">
        <v>290</v>
      </c>
    </row>
    <row r="2406" spans="6:10" x14ac:dyDescent="0.25">
      <c r="F2406" s="8" t="s">
        <v>8</v>
      </c>
      <c r="G2406" s="8" t="s">
        <v>1053</v>
      </c>
      <c r="H2406" s="1">
        <v>84675</v>
      </c>
      <c r="I2406" s="10" t="s">
        <v>15265</v>
      </c>
      <c r="J2406" s="10" t="s">
        <v>290</v>
      </c>
    </row>
    <row r="2407" spans="6:10" x14ac:dyDescent="0.25">
      <c r="F2407" s="8" t="s">
        <v>8</v>
      </c>
      <c r="G2407" s="8" t="s">
        <v>1193</v>
      </c>
      <c r="H2407" s="1">
        <v>84676</v>
      </c>
      <c r="I2407" s="10" t="s">
        <v>15266</v>
      </c>
      <c r="J2407" s="10" t="s">
        <v>290</v>
      </c>
    </row>
    <row r="2408" spans="6:10" x14ac:dyDescent="0.25">
      <c r="F2408" s="8" t="s">
        <v>8</v>
      </c>
      <c r="G2408" s="8" t="s">
        <v>1333</v>
      </c>
      <c r="H2408" s="1">
        <v>84677</v>
      </c>
      <c r="I2408" s="10" t="s">
        <v>15267</v>
      </c>
      <c r="J2408" s="10" t="s">
        <v>290</v>
      </c>
    </row>
    <row r="2409" spans="6:10" x14ac:dyDescent="0.25">
      <c r="F2409" s="8" t="s">
        <v>8</v>
      </c>
      <c r="G2409" s="8" t="s">
        <v>1473</v>
      </c>
      <c r="H2409" s="1">
        <v>84678</v>
      </c>
      <c r="I2409" s="10" t="s">
        <v>15268</v>
      </c>
      <c r="J2409" s="10" t="s">
        <v>290</v>
      </c>
    </row>
    <row r="2410" spans="6:10" x14ac:dyDescent="0.25">
      <c r="F2410" s="8" t="s">
        <v>8</v>
      </c>
      <c r="G2410" s="8" t="s">
        <v>137</v>
      </c>
      <c r="H2410" s="1">
        <v>84679</v>
      </c>
      <c r="I2410" s="10" t="s">
        <v>15269</v>
      </c>
      <c r="J2410" s="10" t="s">
        <v>290</v>
      </c>
    </row>
    <row r="2411" spans="6:10" x14ac:dyDescent="0.25">
      <c r="F2411" s="8" t="s">
        <v>8</v>
      </c>
      <c r="G2411" s="8" t="s">
        <v>67</v>
      </c>
      <c r="H2411" s="1">
        <v>84680</v>
      </c>
      <c r="I2411" s="10" t="s">
        <v>15270</v>
      </c>
      <c r="J2411" s="10" t="s">
        <v>290</v>
      </c>
    </row>
    <row r="2412" spans="6:10" x14ac:dyDescent="0.25">
      <c r="F2412" s="8" t="s">
        <v>8</v>
      </c>
      <c r="G2412" s="8" t="s">
        <v>354</v>
      </c>
      <c r="H2412" s="1">
        <v>84681</v>
      </c>
      <c r="I2412" s="10" t="s">
        <v>15271</v>
      </c>
      <c r="J2412" s="10" t="s">
        <v>290</v>
      </c>
    </row>
    <row r="2413" spans="6:10" x14ac:dyDescent="0.25">
      <c r="F2413" s="8" t="s">
        <v>8</v>
      </c>
      <c r="G2413" s="8" t="s">
        <v>494</v>
      </c>
      <c r="H2413" s="1">
        <v>84682</v>
      </c>
      <c r="I2413" s="10" t="s">
        <v>15272</v>
      </c>
      <c r="J2413" s="10" t="s">
        <v>290</v>
      </c>
    </row>
    <row r="2414" spans="6:10" x14ac:dyDescent="0.25">
      <c r="F2414" s="8" t="s">
        <v>8</v>
      </c>
      <c r="G2414" s="8" t="s">
        <v>634</v>
      </c>
      <c r="H2414" s="1">
        <v>84683</v>
      </c>
      <c r="I2414" s="10" t="s">
        <v>15273</v>
      </c>
      <c r="J2414" s="10" t="s">
        <v>290</v>
      </c>
    </row>
    <row r="2415" spans="6:10" x14ac:dyDescent="0.25">
      <c r="F2415" s="8" t="s">
        <v>8</v>
      </c>
      <c r="G2415" s="8" t="s">
        <v>774</v>
      </c>
      <c r="H2415" s="1">
        <v>84684</v>
      </c>
      <c r="I2415" s="10" t="s">
        <v>15274</v>
      </c>
      <c r="J2415" s="10" t="s">
        <v>290</v>
      </c>
    </row>
    <row r="2416" spans="6:10" x14ac:dyDescent="0.25">
      <c r="F2416" s="8" t="s">
        <v>8</v>
      </c>
      <c r="G2416" s="8" t="s">
        <v>914</v>
      </c>
      <c r="H2416" s="1">
        <v>84685</v>
      </c>
      <c r="I2416" s="10" t="s">
        <v>15275</v>
      </c>
      <c r="J2416" s="10" t="s">
        <v>290</v>
      </c>
    </row>
    <row r="2417" spans="6:10" x14ac:dyDescent="0.25">
      <c r="F2417" s="8" t="s">
        <v>8</v>
      </c>
      <c r="G2417" s="8" t="s">
        <v>1054</v>
      </c>
      <c r="H2417" s="1">
        <v>84686</v>
      </c>
      <c r="I2417" s="10" t="s">
        <v>15276</v>
      </c>
      <c r="J2417" s="10" t="s">
        <v>290</v>
      </c>
    </row>
    <row r="2418" spans="6:10" x14ac:dyDescent="0.25">
      <c r="F2418" s="8" t="s">
        <v>8</v>
      </c>
      <c r="G2418" s="8" t="s">
        <v>1194</v>
      </c>
      <c r="H2418" s="1">
        <v>84687</v>
      </c>
      <c r="I2418" s="10" t="s">
        <v>15277</v>
      </c>
      <c r="J2418" s="10" t="s">
        <v>290</v>
      </c>
    </row>
    <row r="2419" spans="6:10" x14ac:dyDescent="0.25">
      <c r="F2419" s="8" t="s">
        <v>8</v>
      </c>
      <c r="G2419" s="8" t="s">
        <v>1334</v>
      </c>
      <c r="H2419" s="1">
        <v>84688</v>
      </c>
      <c r="I2419" s="10" t="s">
        <v>15278</v>
      </c>
      <c r="J2419" s="10" t="s">
        <v>290</v>
      </c>
    </row>
    <row r="2420" spans="6:10" x14ac:dyDescent="0.25">
      <c r="F2420" s="8" t="s">
        <v>8</v>
      </c>
      <c r="G2420" s="8" t="s">
        <v>1474</v>
      </c>
      <c r="H2420" s="1">
        <v>84689</v>
      </c>
      <c r="I2420" s="10" t="s">
        <v>15279</v>
      </c>
      <c r="J2420" s="10" t="s">
        <v>290</v>
      </c>
    </row>
    <row r="2421" spans="6:10" x14ac:dyDescent="0.25">
      <c r="F2421" s="8" t="s">
        <v>8</v>
      </c>
      <c r="G2421" s="8" t="s">
        <v>138</v>
      </c>
      <c r="H2421" s="1">
        <v>84690</v>
      </c>
      <c r="I2421" s="10" t="s">
        <v>15280</v>
      </c>
      <c r="J2421" s="10" t="s">
        <v>290</v>
      </c>
    </row>
    <row r="2422" spans="6:10" x14ac:dyDescent="0.25">
      <c r="F2422" s="8" t="s">
        <v>8</v>
      </c>
      <c r="G2422" s="8" t="s">
        <v>68</v>
      </c>
      <c r="H2422" s="1">
        <v>84691</v>
      </c>
      <c r="I2422" s="10" t="s">
        <v>15281</v>
      </c>
      <c r="J2422" s="10" t="s">
        <v>290</v>
      </c>
    </row>
    <row r="2423" spans="6:10" x14ac:dyDescent="0.25">
      <c r="F2423" s="8" t="s">
        <v>8</v>
      </c>
      <c r="G2423" s="8" t="s">
        <v>355</v>
      </c>
      <c r="H2423" s="1">
        <v>84692</v>
      </c>
      <c r="I2423" s="10" t="s">
        <v>15282</v>
      </c>
      <c r="J2423" s="10" t="s">
        <v>290</v>
      </c>
    </row>
    <row r="2424" spans="6:10" x14ac:dyDescent="0.25">
      <c r="F2424" s="8" t="s">
        <v>8</v>
      </c>
      <c r="G2424" s="8" t="s">
        <v>495</v>
      </c>
      <c r="H2424" s="1">
        <v>84693</v>
      </c>
      <c r="I2424" s="10" t="s">
        <v>15283</v>
      </c>
      <c r="J2424" s="10" t="s">
        <v>290</v>
      </c>
    </row>
    <row r="2425" spans="6:10" x14ac:dyDescent="0.25">
      <c r="F2425" s="8" t="s">
        <v>8</v>
      </c>
      <c r="G2425" s="8" t="s">
        <v>635</v>
      </c>
      <c r="H2425" s="1">
        <v>84694</v>
      </c>
      <c r="I2425" s="10" t="s">
        <v>15284</v>
      </c>
      <c r="J2425" s="10" t="s">
        <v>290</v>
      </c>
    </row>
    <row r="2426" spans="6:10" x14ac:dyDescent="0.25">
      <c r="F2426" s="8" t="s">
        <v>8</v>
      </c>
      <c r="G2426" s="8" t="s">
        <v>775</v>
      </c>
      <c r="H2426" s="1">
        <v>84695</v>
      </c>
      <c r="I2426" s="10" t="s">
        <v>15285</v>
      </c>
      <c r="J2426" s="10" t="s">
        <v>290</v>
      </c>
    </row>
    <row r="2427" spans="6:10" x14ac:dyDescent="0.25">
      <c r="F2427" s="8" t="s">
        <v>8</v>
      </c>
      <c r="G2427" s="8" t="s">
        <v>915</v>
      </c>
      <c r="H2427" s="1">
        <v>84696</v>
      </c>
      <c r="I2427" s="10" t="s">
        <v>15286</v>
      </c>
      <c r="J2427" s="10" t="s">
        <v>290</v>
      </c>
    </row>
    <row r="2428" spans="6:10" x14ac:dyDescent="0.25">
      <c r="F2428" s="8" t="s">
        <v>8</v>
      </c>
      <c r="G2428" s="8" t="s">
        <v>1055</v>
      </c>
      <c r="H2428" s="1">
        <v>84697</v>
      </c>
      <c r="I2428" s="10" t="s">
        <v>15287</v>
      </c>
      <c r="J2428" s="10" t="s">
        <v>290</v>
      </c>
    </row>
    <row r="2429" spans="6:10" x14ac:dyDescent="0.25">
      <c r="F2429" s="8" t="s">
        <v>8</v>
      </c>
      <c r="G2429" s="8" t="s">
        <v>1195</v>
      </c>
      <c r="H2429" s="1">
        <v>84698</v>
      </c>
      <c r="I2429" s="10" t="s">
        <v>15288</v>
      </c>
      <c r="J2429" s="10" t="s">
        <v>290</v>
      </c>
    </row>
    <row r="2430" spans="6:10" x14ac:dyDescent="0.25">
      <c r="F2430" s="8" t="s">
        <v>8</v>
      </c>
      <c r="G2430" s="8" t="s">
        <v>1335</v>
      </c>
      <c r="H2430" s="1">
        <v>84699</v>
      </c>
      <c r="I2430" s="10" t="s">
        <v>15289</v>
      </c>
      <c r="J2430" s="10" t="s">
        <v>290</v>
      </c>
    </row>
    <row r="2431" spans="6:10" x14ac:dyDescent="0.25">
      <c r="F2431" s="8" t="s">
        <v>8</v>
      </c>
      <c r="G2431" s="8" t="s">
        <v>1475</v>
      </c>
      <c r="H2431" s="1">
        <v>84700</v>
      </c>
      <c r="I2431" s="10" t="s">
        <v>15290</v>
      </c>
      <c r="J2431" s="10" t="s">
        <v>290</v>
      </c>
    </row>
    <row r="2432" spans="6:10" x14ac:dyDescent="0.25">
      <c r="F2432" s="8" t="s">
        <v>8</v>
      </c>
      <c r="G2432" s="8" t="s">
        <v>139</v>
      </c>
      <c r="H2432" s="1">
        <v>84701</v>
      </c>
      <c r="I2432" s="10" t="s">
        <v>15291</v>
      </c>
      <c r="J2432" s="10" t="s">
        <v>290</v>
      </c>
    </row>
    <row r="2433" spans="6:10" x14ac:dyDescent="0.25">
      <c r="F2433" s="8" t="s">
        <v>8</v>
      </c>
      <c r="G2433" s="8" t="s">
        <v>69</v>
      </c>
      <c r="H2433" s="1">
        <v>84702</v>
      </c>
      <c r="I2433" s="10" t="s">
        <v>15292</v>
      </c>
      <c r="J2433" s="10" t="s">
        <v>290</v>
      </c>
    </row>
    <row r="2434" spans="6:10" x14ac:dyDescent="0.25">
      <c r="F2434" s="8" t="s">
        <v>8</v>
      </c>
      <c r="G2434" s="8" t="s">
        <v>356</v>
      </c>
      <c r="H2434" s="1">
        <v>84703</v>
      </c>
      <c r="I2434" s="10" t="s">
        <v>15293</v>
      </c>
      <c r="J2434" s="10" t="s">
        <v>290</v>
      </c>
    </row>
    <row r="2435" spans="6:10" x14ac:dyDescent="0.25">
      <c r="F2435" s="8" t="s">
        <v>8</v>
      </c>
      <c r="G2435" s="8" t="s">
        <v>496</v>
      </c>
      <c r="H2435" s="1">
        <v>84704</v>
      </c>
      <c r="I2435" s="10" t="s">
        <v>15294</v>
      </c>
      <c r="J2435" s="10" t="s">
        <v>290</v>
      </c>
    </row>
    <row r="2436" spans="6:10" x14ac:dyDescent="0.25">
      <c r="F2436" s="8" t="s">
        <v>8</v>
      </c>
      <c r="G2436" s="8" t="s">
        <v>636</v>
      </c>
      <c r="H2436" s="1">
        <v>84705</v>
      </c>
      <c r="I2436" s="10" t="s">
        <v>15295</v>
      </c>
      <c r="J2436" s="10" t="s">
        <v>290</v>
      </c>
    </row>
    <row r="2437" spans="6:10" x14ac:dyDescent="0.25">
      <c r="F2437" s="8" t="s">
        <v>8</v>
      </c>
      <c r="G2437" s="8" t="s">
        <v>776</v>
      </c>
      <c r="H2437" s="1">
        <v>84706</v>
      </c>
      <c r="I2437" s="10" t="s">
        <v>15296</v>
      </c>
      <c r="J2437" s="10" t="s">
        <v>290</v>
      </c>
    </row>
    <row r="2438" spans="6:10" x14ac:dyDescent="0.25">
      <c r="F2438" s="8" t="s">
        <v>8</v>
      </c>
      <c r="G2438" s="8" t="s">
        <v>916</v>
      </c>
      <c r="H2438" s="1">
        <v>84707</v>
      </c>
      <c r="I2438" s="10" t="s">
        <v>15297</v>
      </c>
      <c r="J2438" s="10" t="s">
        <v>290</v>
      </c>
    </row>
    <row r="2439" spans="6:10" x14ac:dyDescent="0.25">
      <c r="F2439" s="8" t="s">
        <v>8</v>
      </c>
      <c r="G2439" s="8" t="s">
        <v>1056</v>
      </c>
      <c r="H2439" s="1">
        <v>84708</v>
      </c>
      <c r="I2439" s="10" t="s">
        <v>15298</v>
      </c>
      <c r="J2439" s="10" t="s">
        <v>290</v>
      </c>
    </row>
    <row r="2440" spans="6:10" x14ac:dyDescent="0.25">
      <c r="F2440" s="8" t="s">
        <v>8</v>
      </c>
      <c r="G2440" s="8" t="s">
        <v>1196</v>
      </c>
      <c r="H2440" s="1">
        <v>84709</v>
      </c>
      <c r="I2440" s="10" t="s">
        <v>15299</v>
      </c>
      <c r="J2440" s="10" t="s">
        <v>290</v>
      </c>
    </row>
    <row r="2441" spans="6:10" x14ac:dyDescent="0.25">
      <c r="F2441" s="8" t="s">
        <v>8</v>
      </c>
      <c r="G2441" s="8" t="s">
        <v>1336</v>
      </c>
      <c r="H2441" s="1">
        <v>84710</v>
      </c>
      <c r="I2441" s="10" t="s">
        <v>15300</v>
      </c>
      <c r="J2441" s="10" t="s">
        <v>290</v>
      </c>
    </row>
    <row r="2442" spans="6:10" x14ac:dyDescent="0.25">
      <c r="F2442" s="8" t="s">
        <v>8</v>
      </c>
      <c r="G2442" s="8" t="s">
        <v>1476</v>
      </c>
      <c r="H2442" s="1">
        <v>84711</v>
      </c>
      <c r="I2442" s="10" t="s">
        <v>15301</v>
      </c>
      <c r="J2442" s="10" t="s">
        <v>290</v>
      </c>
    </row>
    <row r="2443" spans="6:10" x14ac:dyDescent="0.25">
      <c r="F2443" s="8" t="s">
        <v>8</v>
      </c>
      <c r="G2443" s="8" t="s">
        <v>140</v>
      </c>
      <c r="H2443" s="1">
        <v>84712</v>
      </c>
      <c r="I2443" s="10" t="s">
        <v>15302</v>
      </c>
      <c r="J2443" s="10" t="s">
        <v>290</v>
      </c>
    </row>
    <row r="2444" spans="6:10" x14ac:dyDescent="0.25">
      <c r="F2444" s="8" t="s">
        <v>8</v>
      </c>
      <c r="G2444" s="8" t="s">
        <v>70</v>
      </c>
      <c r="H2444" s="1">
        <v>84713</v>
      </c>
      <c r="I2444" s="10" t="s">
        <v>15303</v>
      </c>
      <c r="J2444" s="10" t="s">
        <v>290</v>
      </c>
    </row>
    <row r="2445" spans="6:10" x14ac:dyDescent="0.25">
      <c r="F2445" s="8" t="s">
        <v>8</v>
      </c>
      <c r="G2445" s="8" t="s">
        <v>357</v>
      </c>
      <c r="H2445" s="1">
        <v>84714</v>
      </c>
      <c r="I2445" s="10" t="s">
        <v>15304</v>
      </c>
      <c r="J2445" s="10" t="s">
        <v>291</v>
      </c>
    </row>
    <row r="2446" spans="6:10" x14ac:dyDescent="0.25">
      <c r="F2446" s="8" t="s">
        <v>8</v>
      </c>
      <c r="G2446" s="8" t="s">
        <v>497</v>
      </c>
      <c r="H2446" s="1">
        <v>84715</v>
      </c>
      <c r="I2446" s="10" t="s">
        <v>15305</v>
      </c>
      <c r="J2446" s="10" t="s">
        <v>291</v>
      </c>
    </row>
    <row r="2447" spans="6:10" x14ac:dyDescent="0.25">
      <c r="F2447" s="8" t="s">
        <v>8</v>
      </c>
      <c r="G2447" s="8" t="s">
        <v>637</v>
      </c>
      <c r="H2447" s="1">
        <v>84716</v>
      </c>
      <c r="I2447" s="10" t="s">
        <v>15306</v>
      </c>
      <c r="J2447" s="10" t="s">
        <v>291</v>
      </c>
    </row>
    <row r="2448" spans="6:10" x14ac:dyDescent="0.25">
      <c r="F2448" s="8" t="s">
        <v>8</v>
      </c>
      <c r="G2448" s="8" t="s">
        <v>777</v>
      </c>
      <c r="H2448" s="1">
        <v>84717</v>
      </c>
      <c r="I2448" s="10" t="s">
        <v>15307</v>
      </c>
      <c r="J2448" s="10" t="s">
        <v>291</v>
      </c>
    </row>
    <row r="2449" spans="6:10" x14ac:dyDescent="0.25">
      <c r="F2449" s="8" t="s">
        <v>8</v>
      </c>
      <c r="G2449" s="8" t="s">
        <v>917</v>
      </c>
      <c r="H2449" s="1">
        <v>84718</v>
      </c>
      <c r="I2449" s="10" t="s">
        <v>15308</v>
      </c>
      <c r="J2449" s="10" t="s">
        <v>291</v>
      </c>
    </row>
    <row r="2450" spans="6:10" x14ac:dyDescent="0.25">
      <c r="F2450" s="8" t="s">
        <v>8</v>
      </c>
      <c r="G2450" s="8" t="s">
        <v>1057</v>
      </c>
      <c r="H2450" s="1">
        <v>84719</v>
      </c>
      <c r="I2450" s="10" t="s">
        <v>15309</v>
      </c>
      <c r="J2450" s="10" t="s">
        <v>291</v>
      </c>
    </row>
    <row r="2451" spans="6:10" x14ac:dyDescent="0.25">
      <c r="F2451" s="8" t="s">
        <v>8</v>
      </c>
      <c r="G2451" s="8" t="s">
        <v>1197</v>
      </c>
      <c r="H2451" s="1">
        <v>84720</v>
      </c>
      <c r="I2451" s="10" t="s">
        <v>15310</v>
      </c>
      <c r="J2451" s="10" t="s">
        <v>291</v>
      </c>
    </row>
    <row r="2452" spans="6:10" x14ac:dyDescent="0.25">
      <c r="F2452" s="8" t="s">
        <v>8</v>
      </c>
      <c r="G2452" s="8" t="s">
        <v>1337</v>
      </c>
      <c r="H2452" s="1">
        <v>84721</v>
      </c>
      <c r="I2452" s="10" t="s">
        <v>15311</v>
      </c>
      <c r="J2452" s="10" t="s">
        <v>291</v>
      </c>
    </row>
    <row r="2453" spans="6:10" x14ac:dyDescent="0.25">
      <c r="F2453" s="8" t="s">
        <v>8</v>
      </c>
      <c r="G2453" s="8" t="s">
        <v>1477</v>
      </c>
      <c r="H2453" s="1">
        <v>84722</v>
      </c>
      <c r="I2453" s="10" t="s">
        <v>15312</v>
      </c>
      <c r="J2453" s="10" t="s">
        <v>291</v>
      </c>
    </row>
    <row r="2454" spans="6:10" x14ac:dyDescent="0.25">
      <c r="F2454" s="8" t="s">
        <v>8</v>
      </c>
      <c r="G2454" s="8" t="s">
        <v>141</v>
      </c>
      <c r="H2454" s="1">
        <v>84723</v>
      </c>
      <c r="I2454" s="10" t="s">
        <v>15313</v>
      </c>
      <c r="J2454" s="10" t="s">
        <v>291</v>
      </c>
    </row>
    <row r="2455" spans="6:10" x14ac:dyDescent="0.25">
      <c r="F2455" s="8" t="s">
        <v>8</v>
      </c>
      <c r="G2455" s="8" t="s">
        <v>71</v>
      </c>
      <c r="H2455" s="1">
        <v>84724</v>
      </c>
      <c r="I2455" s="10" t="s">
        <v>15314</v>
      </c>
      <c r="J2455" s="10" t="s">
        <v>291</v>
      </c>
    </row>
    <row r="2456" spans="6:10" x14ac:dyDescent="0.25">
      <c r="F2456" s="8" t="s">
        <v>8</v>
      </c>
      <c r="G2456" s="8" t="s">
        <v>358</v>
      </c>
      <c r="H2456" s="1">
        <v>84725</v>
      </c>
      <c r="I2456" s="10" t="s">
        <v>15315</v>
      </c>
      <c r="J2456" s="10" t="s">
        <v>291</v>
      </c>
    </row>
    <row r="2457" spans="6:10" x14ac:dyDescent="0.25">
      <c r="F2457" s="8" t="s">
        <v>8</v>
      </c>
      <c r="G2457" s="8" t="s">
        <v>498</v>
      </c>
      <c r="H2457" s="1">
        <v>84726</v>
      </c>
      <c r="I2457" s="10" t="s">
        <v>15316</v>
      </c>
      <c r="J2457" s="10" t="s">
        <v>291</v>
      </c>
    </row>
    <row r="2458" spans="6:10" x14ac:dyDescent="0.25">
      <c r="F2458" s="8" t="s">
        <v>8</v>
      </c>
      <c r="G2458" s="8" t="s">
        <v>638</v>
      </c>
      <c r="H2458" s="1">
        <v>84727</v>
      </c>
      <c r="I2458" s="10" t="s">
        <v>15317</v>
      </c>
      <c r="J2458" s="10" t="s">
        <v>291</v>
      </c>
    </row>
    <row r="2459" spans="6:10" x14ac:dyDescent="0.25">
      <c r="F2459" s="8" t="s">
        <v>8</v>
      </c>
      <c r="G2459" s="8" t="s">
        <v>778</v>
      </c>
      <c r="H2459" s="1">
        <v>84728</v>
      </c>
      <c r="I2459" s="10" t="s">
        <v>15318</v>
      </c>
      <c r="J2459" s="10" t="s">
        <v>291</v>
      </c>
    </row>
    <row r="2460" spans="6:10" x14ac:dyDescent="0.25">
      <c r="F2460" s="8" t="s">
        <v>8</v>
      </c>
      <c r="G2460" s="8" t="s">
        <v>918</v>
      </c>
      <c r="H2460" s="1">
        <v>84729</v>
      </c>
      <c r="I2460" s="10" t="s">
        <v>15319</v>
      </c>
      <c r="J2460" s="10" t="s">
        <v>291</v>
      </c>
    </row>
    <row r="2461" spans="6:10" x14ac:dyDescent="0.25">
      <c r="F2461" s="8" t="s">
        <v>8</v>
      </c>
      <c r="G2461" s="8" t="s">
        <v>1058</v>
      </c>
      <c r="H2461" s="1">
        <v>84730</v>
      </c>
      <c r="I2461" s="10" t="s">
        <v>15320</v>
      </c>
      <c r="J2461" s="10" t="s">
        <v>291</v>
      </c>
    </row>
    <row r="2462" spans="6:10" x14ac:dyDescent="0.25">
      <c r="F2462" s="8" t="s">
        <v>8</v>
      </c>
      <c r="G2462" s="8" t="s">
        <v>1198</v>
      </c>
      <c r="H2462" s="1">
        <v>84731</v>
      </c>
      <c r="I2462" s="10" t="s">
        <v>15321</v>
      </c>
      <c r="J2462" s="10" t="s">
        <v>291</v>
      </c>
    </row>
    <row r="2463" spans="6:10" x14ac:dyDescent="0.25">
      <c r="F2463" s="8" t="s">
        <v>8</v>
      </c>
      <c r="G2463" s="8" t="s">
        <v>1338</v>
      </c>
      <c r="H2463" s="1">
        <v>84732</v>
      </c>
      <c r="I2463" s="10" t="s">
        <v>15322</v>
      </c>
      <c r="J2463" s="10" t="s">
        <v>291</v>
      </c>
    </row>
    <row r="2464" spans="6:10" x14ac:dyDescent="0.25">
      <c r="F2464" s="8" t="s">
        <v>8</v>
      </c>
      <c r="G2464" s="8" t="s">
        <v>1478</v>
      </c>
      <c r="H2464" s="1">
        <v>84733</v>
      </c>
      <c r="I2464" s="10" t="s">
        <v>15323</v>
      </c>
      <c r="J2464" s="10" t="s">
        <v>291</v>
      </c>
    </row>
    <row r="2465" spans="6:10" x14ac:dyDescent="0.25">
      <c r="F2465" s="8" t="s">
        <v>8</v>
      </c>
      <c r="G2465" s="8" t="s">
        <v>142</v>
      </c>
      <c r="H2465" s="1">
        <v>84734</v>
      </c>
      <c r="I2465" s="10" t="s">
        <v>15324</v>
      </c>
      <c r="J2465" s="10" t="s">
        <v>2558</v>
      </c>
    </row>
    <row r="2466" spans="6:10" x14ac:dyDescent="0.25">
      <c r="F2466" s="8" t="s">
        <v>8</v>
      </c>
      <c r="G2466" s="8" t="s">
        <v>72</v>
      </c>
      <c r="H2466" s="1">
        <v>84735</v>
      </c>
      <c r="I2466" s="10" t="s">
        <v>15325</v>
      </c>
      <c r="J2466" s="10" t="s">
        <v>2558</v>
      </c>
    </row>
    <row r="2467" spans="6:10" x14ac:dyDescent="0.25">
      <c r="F2467" s="8" t="s">
        <v>8</v>
      </c>
      <c r="G2467" s="8" t="s">
        <v>359</v>
      </c>
      <c r="H2467" s="1">
        <v>84736</v>
      </c>
      <c r="I2467" s="10" t="s">
        <v>15326</v>
      </c>
      <c r="J2467" s="10" t="s">
        <v>2558</v>
      </c>
    </row>
    <row r="2468" spans="6:10" x14ac:dyDescent="0.25">
      <c r="F2468" s="8" t="s">
        <v>8</v>
      </c>
      <c r="G2468" s="8" t="s">
        <v>499</v>
      </c>
      <c r="H2468" s="1">
        <v>84737</v>
      </c>
      <c r="I2468" s="10" t="s">
        <v>15327</v>
      </c>
      <c r="J2468" s="10" t="s">
        <v>2558</v>
      </c>
    </row>
    <row r="2469" spans="6:10" x14ac:dyDescent="0.25">
      <c r="F2469" s="8" t="s">
        <v>8</v>
      </c>
      <c r="G2469" s="8" t="s">
        <v>639</v>
      </c>
      <c r="H2469" s="1">
        <v>84738</v>
      </c>
      <c r="I2469" s="10" t="s">
        <v>15328</v>
      </c>
      <c r="J2469" s="10" t="s">
        <v>2558</v>
      </c>
    </row>
    <row r="2470" spans="6:10" x14ac:dyDescent="0.25">
      <c r="F2470" s="8" t="s">
        <v>8</v>
      </c>
      <c r="G2470" s="8" t="s">
        <v>779</v>
      </c>
      <c r="H2470" s="1">
        <v>84739</v>
      </c>
      <c r="I2470" s="10" t="s">
        <v>15329</v>
      </c>
      <c r="J2470" s="10" t="s">
        <v>2558</v>
      </c>
    </row>
    <row r="2471" spans="6:10" x14ac:dyDescent="0.25">
      <c r="F2471" s="8" t="s">
        <v>8</v>
      </c>
      <c r="G2471" s="8" t="s">
        <v>919</v>
      </c>
      <c r="H2471" s="1">
        <v>84740</v>
      </c>
      <c r="I2471" s="10" t="s">
        <v>15330</v>
      </c>
      <c r="J2471" s="10" t="s">
        <v>2558</v>
      </c>
    </row>
    <row r="2472" spans="6:10" x14ac:dyDescent="0.25">
      <c r="F2472" s="8" t="s">
        <v>8</v>
      </c>
      <c r="G2472" s="8" t="s">
        <v>1059</v>
      </c>
      <c r="H2472" s="1">
        <v>84741</v>
      </c>
      <c r="I2472" s="10" t="s">
        <v>15331</v>
      </c>
      <c r="J2472" s="10" t="s">
        <v>2558</v>
      </c>
    </row>
    <row r="2473" spans="6:10" x14ac:dyDescent="0.25">
      <c r="F2473" s="8" t="s">
        <v>8</v>
      </c>
      <c r="G2473" s="8" t="s">
        <v>1199</v>
      </c>
      <c r="H2473" s="1">
        <v>84742</v>
      </c>
      <c r="I2473" s="10" t="s">
        <v>15332</v>
      </c>
      <c r="J2473" s="10" t="s">
        <v>2558</v>
      </c>
    </row>
    <row r="2474" spans="6:10" x14ac:dyDescent="0.25">
      <c r="F2474" s="8" t="s">
        <v>8</v>
      </c>
      <c r="G2474" s="8" t="s">
        <v>1339</v>
      </c>
      <c r="H2474" s="1">
        <v>84743</v>
      </c>
      <c r="I2474" s="10" t="s">
        <v>15333</v>
      </c>
      <c r="J2474" s="10" t="s">
        <v>2558</v>
      </c>
    </row>
    <row r="2475" spans="6:10" x14ac:dyDescent="0.25">
      <c r="F2475" s="8" t="s">
        <v>8</v>
      </c>
      <c r="G2475" s="8" t="s">
        <v>1479</v>
      </c>
      <c r="H2475" s="1">
        <v>84744</v>
      </c>
      <c r="I2475" s="10" t="s">
        <v>15334</v>
      </c>
      <c r="J2475" s="10" t="s">
        <v>2558</v>
      </c>
    </row>
    <row r="2476" spans="6:10" x14ac:dyDescent="0.25">
      <c r="F2476" s="8" t="s">
        <v>8</v>
      </c>
      <c r="G2476" s="8" t="s">
        <v>143</v>
      </c>
      <c r="H2476" s="1">
        <v>84745</v>
      </c>
      <c r="I2476" s="10" t="s">
        <v>15335</v>
      </c>
      <c r="J2476" s="10" t="s">
        <v>2558</v>
      </c>
    </row>
    <row r="2477" spans="6:10" x14ac:dyDescent="0.25">
      <c r="F2477" s="8" t="s">
        <v>8</v>
      </c>
      <c r="G2477" s="8" t="s">
        <v>73</v>
      </c>
      <c r="H2477" s="1">
        <v>84746</v>
      </c>
      <c r="I2477" s="10" t="s">
        <v>15336</v>
      </c>
      <c r="J2477" s="10" t="s">
        <v>2558</v>
      </c>
    </row>
    <row r="2478" spans="6:10" x14ac:dyDescent="0.25">
      <c r="F2478" s="8" t="s">
        <v>8</v>
      </c>
      <c r="G2478" s="8" t="s">
        <v>360</v>
      </c>
      <c r="H2478" s="1">
        <v>84747</v>
      </c>
      <c r="I2478" s="10" t="s">
        <v>15337</v>
      </c>
      <c r="J2478" s="10" t="s">
        <v>2558</v>
      </c>
    </row>
    <row r="2479" spans="6:10" x14ac:dyDescent="0.25">
      <c r="F2479" s="8" t="s">
        <v>8</v>
      </c>
      <c r="G2479" s="8" t="s">
        <v>500</v>
      </c>
      <c r="H2479" s="1">
        <v>84748</v>
      </c>
      <c r="I2479" s="10" t="s">
        <v>15338</v>
      </c>
      <c r="J2479" s="10" t="s">
        <v>2558</v>
      </c>
    </row>
    <row r="2480" spans="6:10" x14ac:dyDescent="0.25">
      <c r="F2480" s="8" t="s">
        <v>8</v>
      </c>
      <c r="G2480" s="8" t="s">
        <v>640</v>
      </c>
      <c r="H2480" s="1">
        <v>84749</v>
      </c>
      <c r="I2480" s="10" t="s">
        <v>15339</v>
      </c>
      <c r="J2480" s="10" t="s">
        <v>2558</v>
      </c>
    </row>
    <row r="2481" spans="6:10" x14ac:dyDescent="0.25">
      <c r="F2481" s="8" t="s">
        <v>8</v>
      </c>
      <c r="G2481" s="8" t="s">
        <v>780</v>
      </c>
      <c r="H2481" s="1">
        <v>84750</v>
      </c>
      <c r="I2481" s="10" t="s">
        <v>15340</v>
      </c>
      <c r="J2481" s="10" t="s">
        <v>2558</v>
      </c>
    </row>
    <row r="2482" spans="6:10" x14ac:dyDescent="0.25">
      <c r="F2482" s="8" t="s">
        <v>8</v>
      </c>
      <c r="G2482" s="8" t="s">
        <v>920</v>
      </c>
      <c r="H2482" s="1">
        <v>84751</v>
      </c>
      <c r="I2482" s="10" t="s">
        <v>15341</v>
      </c>
      <c r="J2482" s="10" t="s">
        <v>2558</v>
      </c>
    </row>
    <row r="2483" spans="6:10" x14ac:dyDescent="0.25">
      <c r="F2483" s="8" t="s">
        <v>8</v>
      </c>
      <c r="G2483" s="8" t="s">
        <v>1060</v>
      </c>
      <c r="H2483" s="1">
        <v>84752</v>
      </c>
      <c r="I2483" s="10" t="s">
        <v>15342</v>
      </c>
      <c r="J2483" s="10" t="s">
        <v>2558</v>
      </c>
    </row>
    <row r="2484" spans="6:10" x14ac:dyDescent="0.25">
      <c r="F2484" s="8" t="s">
        <v>8</v>
      </c>
      <c r="G2484" s="8" t="s">
        <v>1200</v>
      </c>
      <c r="H2484" s="1">
        <v>84753</v>
      </c>
      <c r="I2484" s="10" t="s">
        <v>15343</v>
      </c>
      <c r="J2484" s="10" t="s">
        <v>2558</v>
      </c>
    </row>
    <row r="2485" spans="6:10" x14ac:dyDescent="0.25">
      <c r="F2485" s="8" t="s">
        <v>8</v>
      </c>
      <c r="G2485" s="8" t="s">
        <v>1340</v>
      </c>
      <c r="H2485" s="1">
        <v>84754</v>
      </c>
      <c r="I2485" s="10" t="s">
        <v>15344</v>
      </c>
      <c r="J2485" s="10" t="s">
        <v>2558</v>
      </c>
    </row>
    <row r="2486" spans="6:10" x14ac:dyDescent="0.25">
      <c r="F2486" s="8" t="s">
        <v>8</v>
      </c>
      <c r="G2486" s="8" t="s">
        <v>1480</v>
      </c>
      <c r="H2486" s="1">
        <v>84755</v>
      </c>
      <c r="I2486" s="10" t="s">
        <v>15345</v>
      </c>
      <c r="J2486" s="10" t="s">
        <v>2558</v>
      </c>
    </row>
    <row r="2487" spans="6:10" x14ac:dyDescent="0.25">
      <c r="F2487" s="8" t="s">
        <v>8</v>
      </c>
      <c r="G2487" s="8" t="s">
        <v>144</v>
      </c>
      <c r="H2487" s="1">
        <v>84756</v>
      </c>
      <c r="I2487" s="10" t="s">
        <v>15346</v>
      </c>
      <c r="J2487" s="10" t="s">
        <v>2558</v>
      </c>
    </row>
    <row r="2488" spans="6:10" x14ac:dyDescent="0.25">
      <c r="F2488" s="8" t="s">
        <v>8</v>
      </c>
      <c r="G2488" s="8" t="s">
        <v>74</v>
      </c>
      <c r="H2488" s="1">
        <v>84757</v>
      </c>
      <c r="I2488" s="10" t="s">
        <v>15347</v>
      </c>
      <c r="J2488" s="10" t="s">
        <v>2558</v>
      </c>
    </row>
    <row r="2489" spans="6:10" x14ac:dyDescent="0.25">
      <c r="F2489" s="8" t="s">
        <v>8</v>
      </c>
      <c r="G2489" s="8" t="s">
        <v>361</v>
      </c>
      <c r="H2489" s="1">
        <v>84758</v>
      </c>
      <c r="I2489" s="10" t="s">
        <v>15348</v>
      </c>
      <c r="J2489" s="10" t="s">
        <v>2558</v>
      </c>
    </row>
    <row r="2490" spans="6:10" x14ac:dyDescent="0.25">
      <c r="F2490" s="8" t="s">
        <v>8</v>
      </c>
      <c r="G2490" s="8" t="s">
        <v>501</v>
      </c>
      <c r="H2490" s="1">
        <v>84759</v>
      </c>
      <c r="I2490" s="10" t="s">
        <v>15349</v>
      </c>
      <c r="J2490" s="10" t="s">
        <v>2558</v>
      </c>
    </row>
    <row r="2491" spans="6:10" x14ac:dyDescent="0.25">
      <c r="F2491" s="8" t="s">
        <v>8</v>
      </c>
      <c r="G2491" s="8" t="s">
        <v>641</v>
      </c>
      <c r="H2491" s="1">
        <v>84760</v>
      </c>
      <c r="I2491" s="10" t="s">
        <v>15350</v>
      </c>
      <c r="J2491" s="10" t="s">
        <v>2558</v>
      </c>
    </row>
    <row r="2492" spans="6:10" x14ac:dyDescent="0.25">
      <c r="F2492" s="8" t="s">
        <v>8</v>
      </c>
      <c r="G2492" s="8" t="s">
        <v>781</v>
      </c>
      <c r="H2492" s="1">
        <v>84761</v>
      </c>
      <c r="I2492" s="10" t="s">
        <v>15351</v>
      </c>
      <c r="J2492" s="10" t="s">
        <v>2558</v>
      </c>
    </row>
    <row r="2493" spans="6:10" x14ac:dyDescent="0.25">
      <c r="F2493" s="8" t="s">
        <v>8</v>
      </c>
      <c r="G2493" s="8" t="s">
        <v>921</v>
      </c>
      <c r="H2493" s="1">
        <v>84762</v>
      </c>
      <c r="I2493" s="10" t="s">
        <v>15352</v>
      </c>
      <c r="J2493" s="10" t="s">
        <v>2558</v>
      </c>
    </row>
    <row r="2494" spans="6:10" x14ac:dyDescent="0.25">
      <c r="F2494" s="8" t="s">
        <v>8</v>
      </c>
      <c r="G2494" s="8" t="s">
        <v>1061</v>
      </c>
      <c r="H2494" s="1">
        <v>84763</v>
      </c>
      <c r="I2494" s="10" t="s">
        <v>15353</v>
      </c>
      <c r="J2494" s="10" t="s">
        <v>2558</v>
      </c>
    </row>
    <row r="2495" spans="6:10" x14ac:dyDescent="0.25">
      <c r="F2495" s="8" t="s">
        <v>8</v>
      </c>
      <c r="G2495" s="8" t="s">
        <v>1201</v>
      </c>
      <c r="H2495" s="1">
        <v>84764</v>
      </c>
      <c r="I2495" s="10" t="s">
        <v>15354</v>
      </c>
      <c r="J2495" s="10" t="s">
        <v>2558</v>
      </c>
    </row>
    <row r="2496" spans="6:10" x14ac:dyDescent="0.25">
      <c r="F2496" s="8" t="s">
        <v>8</v>
      </c>
      <c r="G2496" s="8" t="s">
        <v>1341</v>
      </c>
      <c r="H2496" s="1">
        <v>84765</v>
      </c>
      <c r="I2496" s="10" t="s">
        <v>15355</v>
      </c>
      <c r="J2496" s="10" t="s">
        <v>2558</v>
      </c>
    </row>
    <row r="2497" spans="6:10" x14ac:dyDescent="0.25">
      <c r="F2497" s="8" t="s">
        <v>8</v>
      </c>
      <c r="G2497" s="8" t="s">
        <v>1481</v>
      </c>
      <c r="H2497" s="1">
        <v>84766</v>
      </c>
      <c r="I2497" s="10" t="s">
        <v>15356</v>
      </c>
      <c r="J2497" s="10" t="s">
        <v>2558</v>
      </c>
    </row>
    <row r="2498" spans="6:10" x14ac:dyDescent="0.25">
      <c r="F2498" s="8" t="s">
        <v>8</v>
      </c>
      <c r="G2498" s="8" t="s">
        <v>145</v>
      </c>
      <c r="H2498" s="1">
        <v>84767</v>
      </c>
      <c r="I2498" s="10" t="s">
        <v>15357</v>
      </c>
      <c r="J2498" s="10" t="s">
        <v>2558</v>
      </c>
    </row>
    <row r="2499" spans="6:10" x14ac:dyDescent="0.25">
      <c r="F2499" s="8" t="s">
        <v>8</v>
      </c>
      <c r="G2499" s="8" t="s">
        <v>75</v>
      </c>
      <c r="H2499" s="1">
        <v>84768</v>
      </c>
      <c r="I2499" s="10" t="s">
        <v>15358</v>
      </c>
      <c r="J2499" s="10" t="s">
        <v>2558</v>
      </c>
    </row>
    <row r="2500" spans="6:10" x14ac:dyDescent="0.25">
      <c r="F2500" s="8" t="s">
        <v>8</v>
      </c>
      <c r="G2500" s="8" t="s">
        <v>362</v>
      </c>
      <c r="H2500" s="1">
        <v>84769</v>
      </c>
      <c r="I2500" s="10" t="s">
        <v>15359</v>
      </c>
      <c r="J2500" s="10" t="s">
        <v>2558</v>
      </c>
    </row>
    <row r="2501" spans="6:10" x14ac:dyDescent="0.25">
      <c r="F2501" s="8" t="s">
        <v>8</v>
      </c>
      <c r="G2501" s="8" t="s">
        <v>502</v>
      </c>
      <c r="H2501" s="1">
        <v>84770</v>
      </c>
      <c r="I2501" s="10" t="s">
        <v>15360</v>
      </c>
      <c r="J2501" s="10" t="s">
        <v>2558</v>
      </c>
    </row>
    <row r="2502" spans="6:10" x14ac:dyDescent="0.25">
      <c r="F2502" s="8" t="s">
        <v>8</v>
      </c>
      <c r="G2502" s="8" t="s">
        <v>642</v>
      </c>
      <c r="H2502" s="1">
        <v>84771</v>
      </c>
      <c r="I2502" s="10" t="s">
        <v>15361</v>
      </c>
      <c r="J2502" s="10" t="s">
        <v>2558</v>
      </c>
    </row>
    <row r="2503" spans="6:10" x14ac:dyDescent="0.25">
      <c r="F2503" s="8" t="s">
        <v>8</v>
      </c>
      <c r="G2503" s="8" t="s">
        <v>782</v>
      </c>
      <c r="H2503" s="1">
        <v>84772</v>
      </c>
      <c r="I2503" s="10" t="s">
        <v>15362</v>
      </c>
      <c r="J2503" s="10" t="s">
        <v>2558</v>
      </c>
    </row>
    <row r="2504" spans="6:10" x14ac:dyDescent="0.25">
      <c r="F2504" s="8" t="s">
        <v>8</v>
      </c>
      <c r="G2504" s="8" t="s">
        <v>922</v>
      </c>
      <c r="H2504" s="1">
        <v>84773</v>
      </c>
      <c r="I2504" s="10" t="s">
        <v>15363</v>
      </c>
      <c r="J2504" s="10" t="s">
        <v>2558</v>
      </c>
    </row>
    <row r="2505" spans="6:10" x14ac:dyDescent="0.25">
      <c r="F2505" s="8" t="s">
        <v>8</v>
      </c>
      <c r="G2505" s="8" t="s">
        <v>1062</v>
      </c>
      <c r="H2505" s="1">
        <v>84774</v>
      </c>
      <c r="I2505" s="10" t="s">
        <v>15364</v>
      </c>
      <c r="J2505" s="10" t="s">
        <v>2558</v>
      </c>
    </row>
    <row r="2506" spans="6:10" x14ac:dyDescent="0.25">
      <c r="F2506" s="8" t="s">
        <v>8</v>
      </c>
      <c r="G2506" s="8" t="s">
        <v>1202</v>
      </c>
      <c r="H2506" s="1">
        <v>84775</v>
      </c>
      <c r="I2506" s="10" t="s">
        <v>15365</v>
      </c>
      <c r="J2506" s="10" t="s">
        <v>2557</v>
      </c>
    </row>
    <row r="2507" spans="6:10" x14ac:dyDescent="0.25">
      <c r="F2507" s="8" t="s">
        <v>8</v>
      </c>
      <c r="G2507" s="8" t="s">
        <v>1342</v>
      </c>
      <c r="H2507" s="1">
        <v>84776</v>
      </c>
      <c r="I2507" s="10" t="s">
        <v>15366</v>
      </c>
      <c r="J2507" s="10" t="s">
        <v>2557</v>
      </c>
    </row>
    <row r="2508" spans="6:10" x14ac:dyDescent="0.25">
      <c r="F2508" s="8" t="s">
        <v>8</v>
      </c>
      <c r="G2508" s="8" t="s">
        <v>1482</v>
      </c>
      <c r="H2508" s="1">
        <v>84777</v>
      </c>
      <c r="I2508" s="10" t="s">
        <v>15367</v>
      </c>
      <c r="J2508" s="10" t="s">
        <v>2557</v>
      </c>
    </row>
    <row r="2509" spans="6:10" x14ac:dyDescent="0.25">
      <c r="F2509" s="8" t="s">
        <v>8</v>
      </c>
      <c r="G2509" s="8" t="s">
        <v>146</v>
      </c>
      <c r="H2509" s="1">
        <v>84778</v>
      </c>
      <c r="I2509" s="10" t="s">
        <v>15368</v>
      </c>
      <c r="J2509" s="10" t="s">
        <v>2557</v>
      </c>
    </row>
    <row r="2510" spans="6:10" x14ac:dyDescent="0.25">
      <c r="F2510" s="8" t="s">
        <v>8</v>
      </c>
      <c r="G2510" s="8" t="s">
        <v>76</v>
      </c>
      <c r="H2510" s="1">
        <v>84779</v>
      </c>
      <c r="I2510" s="10" t="s">
        <v>15369</v>
      </c>
      <c r="J2510" s="10" t="s">
        <v>2557</v>
      </c>
    </row>
    <row r="2511" spans="6:10" x14ac:dyDescent="0.25">
      <c r="F2511" s="8" t="s">
        <v>8</v>
      </c>
      <c r="G2511" s="8" t="s">
        <v>363</v>
      </c>
      <c r="H2511" s="1">
        <v>84780</v>
      </c>
      <c r="I2511" s="10" t="s">
        <v>15370</v>
      </c>
      <c r="J2511" s="10" t="s">
        <v>2557</v>
      </c>
    </row>
    <row r="2512" spans="6:10" x14ac:dyDescent="0.25">
      <c r="F2512" s="8" t="s">
        <v>8</v>
      </c>
      <c r="G2512" s="8" t="s">
        <v>503</v>
      </c>
      <c r="H2512" s="1">
        <v>84781</v>
      </c>
      <c r="I2512" s="10" t="s">
        <v>15371</v>
      </c>
      <c r="J2512" s="10" t="s">
        <v>2557</v>
      </c>
    </row>
    <row r="2513" spans="6:10" x14ac:dyDescent="0.25">
      <c r="F2513" s="8" t="s">
        <v>8</v>
      </c>
      <c r="G2513" s="8" t="s">
        <v>643</v>
      </c>
      <c r="H2513" s="1">
        <v>84782</v>
      </c>
      <c r="I2513" s="10" t="s">
        <v>15372</v>
      </c>
      <c r="J2513" s="10" t="s">
        <v>2557</v>
      </c>
    </row>
    <row r="2514" spans="6:10" x14ac:dyDescent="0.25">
      <c r="F2514" s="8" t="s">
        <v>8</v>
      </c>
      <c r="G2514" s="8" t="s">
        <v>783</v>
      </c>
      <c r="H2514" s="1">
        <v>84783</v>
      </c>
      <c r="I2514" s="10" t="s">
        <v>15373</v>
      </c>
      <c r="J2514" s="10" t="s">
        <v>2557</v>
      </c>
    </row>
    <row r="2515" spans="6:10" x14ac:dyDescent="0.25">
      <c r="F2515" s="8" t="s">
        <v>8</v>
      </c>
      <c r="G2515" s="8" t="s">
        <v>923</v>
      </c>
      <c r="H2515" s="1">
        <v>84784</v>
      </c>
      <c r="I2515" s="10" t="s">
        <v>15374</v>
      </c>
      <c r="J2515" s="10" t="s">
        <v>2557</v>
      </c>
    </row>
    <row r="2516" spans="6:10" x14ac:dyDescent="0.25">
      <c r="F2516" s="8" t="s">
        <v>8</v>
      </c>
      <c r="G2516" s="8" t="s">
        <v>1063</v>
      </c>
      <c r="H2516" s="1">
        <v>84785</v>
      </c>
      <c r="I2516" s="10" t="s">
        <v>15375</v>
      </c>
      <c r="J2516" s="10" t="s">
        <v>2557</v>
      </c>
    </row>
    <row r="2517" spans="6:10" x14ac:dyDescent="0.25">
      <c r="F2517" s="8" t="s">
        <v>8</v>
      </c>
      <c r="G2517" s="8" t="s">
        <v>1203</v>
      </c>
      <c r="H2517" s="1">
        <v>84786</v>
      </c>
      <c r="I2517" s="10" t="s">
        <v>15376</v>
      </c>
      <c r="J2517" s="10" t="s">
        <v>2557</v>
      </c>
    </row>
    <row r="2518" spans="6:10" x14ac:dyDescent="0.25">
      <c r="F2518" s="8" t="s">
        <v>8</v>
      </c>
      <c r="G2518" s="8" t="s">
        <v>1343</v>
      </c>
      <c r="H2518" s="1">
        <v>84787</v>
      </c>
      <c r="I2518" s="10" t="s">
        <v>15377</v>
      </c>
      <c r="J2518" s="10" t="s">
        <v>2557</v>
      </c>
    </row>
    <row r="2519" spans="6:10" x14ac:dyDescent="0.25">
      <c r="F2519" s="8" t="s">
        <v>8</v>
      </c>
      <c r="G2519" s="8" t="s">
        <v>1483</v>
      </c>
      <c r="H2519" s="1">
        <v>84788</v>
      </c>
      <c r="I2519" s="10" t="s">
        <v>15378</v>
      </c>
      <c r="J2519" s="10" t="s">
        <v>2557</v>
      </c>
    </row>
    <row r="2520" spans="6:10" x14ac:dyDescent="0.25">
      <c r="F2520" s="8" t="s">
        <v>8</v>
      </c>
      <c r="G2520" s="8" t="s">
        <v>147</v>
      </c>
      <c r="H2520" s="1">
        <v>84789</v>
      </c>
      <c r="I2520" s="10" t="s">
        <v>15379</v>
      </c>
      <c r="J2520" s="10" t="s">
        <v>2557</v>
      </c>
    </row>
    <row r="2521" spans="6:10" x14ac:dyDescent="0.25">
      <c r="F2521" s="8" t="s">
        <v>8</v>
      </c>
      <c r="G2521" s="8" t="s">
        <v>77</v>
      </c>
      <c r="H2521" s="1">
        <v>84790</v>
      </c>
      <c r="I2521" s="10" t="s">
        <v>15380</v>
      </c>
      <c r="J2521" s="10" t="s">
        <v>2557</v>
      </c>
    </row>
    <row r="2522" spans="6:10" x14ac:dyDescent="0.25">
      <c r="F2522" s="8" t="s">
        <v>8</v>
      </c>
      <c r="G2522" s="8" t="s">
        <v>364</v>
      </c>
      <c r="H2522" s="1">
        <v>84791</v>
      </c>
      <c r="I2522" s="10" t="s">
        <v>15381</v>
      </c>
      <c r="J2522" s="10" t="s">
        <v>2557</v>
      </c>
    </row>
    <row r="2523" spans="6:10" x14ac:dyDescent="0.25">
      <c r="F2523" s="8" t="s">
        <v>8</v>
      </c>
      <c r="G2523" s="8" t="s">
        <v>504</v>
      </c>
      <c r="H2523" s="1">
        <v>84792</v>
      </c>
      <c r="I2523" s="10" t="s">
        <v>15382</v>
      </c>
      <c r="J2523" s="10" t="s">
        <v>2557</v>
      </c>
    </row>
    <row r="2524" spans="6:10" x14ac:dyDescent="0.25">
      <c r="F2524" s="8" t="s">
        <v>8</v>
      </c>
      <c r="G2524" s="8" t="s">
        <v>644</v>
      </c>
      <c r="H2524" s="1">
        <v>84793</v>
      </c>
      <c r="I2524" s="10" t="s">
        <v>15383</v>
      </c>
      <c r="J2524" s="10" t="s">
        <v>2557</v>
      </c>
    </row>
    <row r="2525" spans="6:10" x14ac:dyDescent="0.25">
      <c r="F2525" s="8" t="s">
        <v>8</v>
      </c>
      <c r="G2525" s="8" t="s">
        <v>784</v>
      </c>
      <c r="H2525" s="1">
        <v>84794</v>
      </c>
      <c r="I2525" s="10" t="s">
        <v>15384</v>
      </c>
      <c r="J2525" s="10" t="s">
        <v>2557</v>
      </c>
    </row>
    <row r="2526" spans="6:10" x14ac:dyDescent="0.25">
      <c r="F2526" s="8" t="s">
        <v>8</v>
      </c>
      <c r="G2526" s="8" t="s">
        <v>924</v>
      </c>
      <c r="H2526" s="1">
        <v>84795</v>
      </c>
      <c r="I2526" s="10" t="s">
        <v>15385</v>
      </c>
      <c r="J2526" s="10" t="s">
        <v>2557</v>
      </c>
    </row>
    <row r="2527" spans="6:10" x14ac:dyDescent="0.25">
      <c r="F2527" s="8" t="s">
        <v>8</v>
      </c>
      <c r="G2527" s="8" t="s">
        <v>1064</v>
      </c>
      <c r="H2527" s="1">
        <v>84796</v>
      </c>
      <c r="I2527" s="10" t="s">
        <v>15386</v>
      </c>
      <c r="J2527" s="10" t="s">
        <v>2557</v>
      </c>
    </row>
    <row r="2528" spans="6:10" x14ac:dyDescent="0.25">
      <c r="F2528" s="8" t="s">
        <v>8</v>
      </c>
      <c r="G2528" s="8" t="s">
        <v>1204</v>
      </c>
      <c r="H2528" s="1">
        <v>84797</v>
      </c>
      <c r="I2528" s="10" t="s">
        <v>15387</v>
      </c>
      <c r="J2528" s="10" t="s">
        <v>2557</v>
      </c>
    </row>
    <row r="2529" spans="6:10" x14ac:dyDescent="0.25">
      <c r="F2529" s="8" t="s">
        <v>8</v>
      </c>
      <c r="G2529" s="8" t="s">
        <v>1344</v>
      </c>
      <c r="H2529" s="1">
        <v>84798</v>
      </c>
      <c r="I2529" s="10" t="s">
        <v>15388</v>
      </c>
      <c r="J2529" s="10" t="s">
        <v>2557</v>
      </c>
    </row>
    <row r="2530" spans="6:10" x14ac:dyDescent="0.25">
      <c r="F2530" s="8" t="s">
        <v>8</v>
      </c>
      <c r="G2530" s="8" t="s">
        <v>1484</v>
      </c>
      <c r="H2530" s="1">
        <v>84799</v>
      </c>
      <c r="I2530" s="10" t="s">
        <v>15389</v>
      </c>
      <c r="J2530" s="10" t="s">
        <v>2557</v>
      </c>
    </row>
    <row r="2531" spans="6:10" x14ac:dyDescent="0.25">
      <c r="F2531" s="8" t="s">
        <v>8</v>
      </c>
      <c r="G2531" s="8" t="s">
        <v>148</v>
      </c>
      <c r="H2531" s="1">
        <v>84800</v>
      </c>
      <c r="I2531" s="10" t="s">
        <v>15390</v>
      </c>
      <c r="J2531" s="10" t="s">
        <v>2557</v>
      </c>
    </row>
    <row r="2532" spans="6:10" x14ac:dyDescent="0.25">
      <c r="F2532" s="9" t="s">
        <v>8</v>
      </c>
      <c r="G2532" s="9" t="s">
        <v>78</v>
      </c>
      <c r="H2532" s="1">
        <v>84801</v>
      </c>
      <c r="I2532" s="10" t="s">
        <v>15391</v>
      </c>
      <c r="J2532" s="10" t="s">
        <v>2560</v>
      </c>
    </row>
  </sheetData>
  <mergeCells count="2">
    <mergeCell ref="L1:O1"/>
    <mergeCell ref="A26:D27"/>
  </mergeCells>
  <conditionalFormatting sqref="B25:C25 A3:C23 A26">
    <cfRule type="duplicateValues" dxfId="247" priority="1"/>
  </conditionalFormatting>
  <conditionalFormatting sqref="N3:N18 Q3:EE27 L20:L30">
    <cfRule type="cellIs" dxfId="246" priority="2" operator="equal">
      <formula>$N$18</formula>
    </cfRule>
    <cfRule type="cellIs" dxfId="245" priority="3" operator="equal">
      <formula>$N$17</formula>
    </cfRule>
    <cfRule type="cellIs" dxfId="244" priority="4" operator="equal">
      <formula>$N$16</formula>
    </cfRule>
    <cfRule type="cellIs" dxfId="243" priority="5" operator="equal">
      <formula>$N$15</formula>
    </cfRule>
    <cfRule type="cellIs" dxfId="242" priority="6" operator="equal">
      <formula>$N$14</formula>
    </cfRule>
    <cfRule type="cellIs" dxfId="241" priority="7" operator="equal">
      <formula>$N$13</formula>
    </cfRule>
    <cfRule type="cellIs" dxfId="240" priority="8" operator="equal">
      <formula>$N$12</formula>
    </cfRule>
    <cfRule type="cellIs" dxfId="239" priority="9" operator="equal">
      <formula>$N$11</formula>
    </cfRule>
    <cfRule type="cellIs" dxfId="238" priority="10" operator="equal">
      <formula>$N$9</formula>
    </cfRule>
    <cfRule type="cellIs" dxfId="237" priority="11" operator="equal">
      <formula>$N$10</formula>
    </cfRule>
    <cfRule type="cellIs" dxfId="236" priority="12" operator="equal">
      <formula>$N$8</formula>
    </cfRule>
    <cfRule type="cellIs" dxfId="235" priority="13" operator="equal">
      <formula>$N$7</formula>
    </cfRule>
    <cfRule type="cellIs" dxfId="234" priority="14" operator="equal">
      <formula>$N$6</formula>
    </cfRule>
    <cfRule type="cellIs" dxfId="233" priority="15" operator="equal">
      <formula>$N$5</formula>
    </cfRule>
    <cfRule type="cellIs" dxfId="232" priority="16" operator="equal">
      <formula>$N$4</formula>
    </cfRule>
    <cfRule type="cellIs" dxfId="231" priority="17" operator="equal">
      <formula>$N$3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2F64-CB2B-4C15-A026-352E12E11786}">
  <sheetPr codeName="Sheet10"/>
  <dimension ref="A1:EM2532"/>
  <sheetViews>
    <sheetView topLeftCell="A8" zoomScale="75" zoomScaleNormal="40" workbookViewId="0">
      <selection activeCell="D23" sqref="D23"/>
    </sheetView>
  </sheetViews>
  <sheetFormatPr defaultRowHeight="15" x14ac:dyDescent="0.25"/>
  <cols>
    <col min="1" max="1" width="14.7109375" customWidth="1"/>
    <col min="2" max="2" width="14" bestFit="1" customWidth="1"/>
    <col min="3" max="3" width="13.28515625" bestFit="1" customWidth="1"/>
    <col min="4" max="4" width="22.42578125" customWidth="1"/>
    <col min="5" max="5" width="19.140625" customWidth="1"/>
    <col min="9" max="9" width="11.42578125" customWidth="1"/>
    <col min="10" max="10" width="12.28515625" customWidth="1"/>
    <col min="13" max="13" width="8.28515625" customWidth="1"/>
    <col min="14" max="14" width="14" customWidth="1"/>
    <col min="16" max="16" width="17" customWidth="1"/>
    <col min="17" max="17" width="11" customWidth="1"/>
    <col min="18" max="66" width="1.7109375" customWidth="1"/>
    <col min="67" max="67" width="1.5703125" customWidth="1"/>
    <col min="68" max="142" width="1.7109375" customWidth="1"/>
  </cols>
  <sheetData>
    <row r="1" spans="1:143" ht="48" customHeight="1" x14ac:dyDescent="0.25">
      <c r="B1" t="s">
        <v>2564</v>
      </c>
      <c r="G1" t="s">
        <v>2565</v>
      </c>
      <c r="M1" s="49" t="s">
        <v>2615</v>
      </c>
      <c r="N1" s="49"/>
      <c r="O1" s="49"/>
      <c r="P1" s="49"/>
      <c r="Q1" s="32"/>
    </row>
    <row r="2" spans="1:143" x14ac:dyDescent="0.25">
      <c r="A2" t="s">
        <v>2563</v>
      </c>
      <c r="B2" t="s">
        <v>292</v>
      </c>
      <c r="C2" t="s">
        <v>293</v>
      </c>
      <c r="D2" t="s">
        <v>2616</v>
      </c>
      <c r="E2" t="s">
        <v>294</v>
      </c>
      <c r="G2" s="7" t="s">
        <v>2545</v>
      </c>
      <c r="H2" s="6" t="s">
        <v>2546</v>
      </c>
      <c r="I2" s="7" t="s">
        <v>2547</v>
      </c>
      <c r="J2" s="7" t="s">
        <v>2548</v>
      </c>
      <c r="K2" s="7" t="s">
        <v>2549</v>
      </c>
      <c r="O2" s="11" t="s">
        <v>2568</v>
      </c>
      <c r="P2" s="11" t="s">
        <v>2569</v>
      </c>
      <c r="Q2" s="11"/>
      <c r="R2" s="23"/>
      <c r="S2" s="23" t="s">
        <v>2573</v>
      </c>
      <c r="T2" s="23" t="s">
        <v>2574</v>
      </c>
      <c r="U2" s="23" t="s">
        <v>2575</v>
      </c>
      <c r="V2" s="23" t="s">
        <v>2576</v>
      </c>
      <c r="W2" s="23" t="s">
        <v>2577</v>
      </c>
      <c r="X2" s="23" t="s">
        <v>2578</v>
      </c>
      <c r="Y2" s="23" t="s">
        <v>2579</v>
      </c>
      <c r="Z2" s="23" t="s">
        <v>2580</v>
      </c>
      <c r="AA2" s="23" t="s">
        <v>2581</v>
      </c>
      <c r="AB2" s="23">
        <v>10</v>
      </c>
      <c r="AC2" s="23">
        <v>11</v>
      </c>
      <c r="AD2" s="23">
        <v>12</v>
      </c>
      <c r="AE2" s="23">
        <v>13</v>
      </c>
      <c r="AF2" s="23">
        <v>14</v>
      </c>
      <c r="AG2" s="23">
        <v>15</v>
      </c>
      <c r="AH2" s="23">
        <v>16</v>
      </c>
      <c r="AI2" s="23">
        <v>17</v>
      </c>
      <c r="AJ2" s="23">
        <v>18</v>
      </c>
      <c r="AK2" s="23">
        <v>19</v>
      </c>
      <c r="AL2" s="23">
        <v>20</v>
      </c>
      <c r="AM2" s="23">
        <v>21</v>
      </c>
      <c r="AN2" s="23">
        <v>22</v>
      </c>
      <c r="AO2" s="23">
        <v>23</v>
      </c>
      <c r="AP2" s="23"/>
      <c r="AQ2" s="23"/>
      <c r="AR2" s="23" t="s">
        <v>2573</v>
      </c>
      <c r="AS2" s="23" t="s">
        <v>2574</v>
      </c>
      <c r="AT2" s="23" t="s">
        <v>2575</v>
      </c>
      <c r="AU2" s="23" t="s">
        <v>2576</v>
      </c>
      <c r="AV2" s="23" t="s">
        <v>2577</v>
      </c>
      <c r="AW2" s="23" t="s">
        <v>2578</v>
      </c>
      <c r="AX2" s="23" t="s">
        <v>2579</v>
      </c>
      <c r="AY2" s="23" t="s">
        <v>2580</v>
      </c>
      <c r="AZ2" s="23" t="s">
        <v>2581</v>
      </c>
      <c r="BA2" s="23">
        <v>10</v>
      </c>
      <c r="BB2" s="23">
        <v>11</v>
      </c>
      <c r="BC2" s="23">
        <v>12</v>
      </c>
      <c r="BD2" s="23">
        <v>13</v>
      </c>
      <c r="BE2" s="23">
        <v>14</v>
      </c>
      <c r="BF2" s="23">
        <v>15</v>
      </c>
      <c r="BG2" s="23">
        <v>16</v>
      </c>
      <c r="BH2" s="23">
        <v>17</v>
      </c>
      <c r="BI2" s="23">
        <v>18</v>
      </c>
      <c r="BJ2" s="23">
        <v>19</v>
      </c>
      <c r="BK2" s="23">
        <v>20</v>
      </c>
      <c r="BL2" s="23">
        <v>21</v>
      </c>
      <c r="BM2" s="23">
        <v>22</v>
      </c>
      <c r="BN2" s="23">
        <v>23</v>
      </c>
      <c r="BO2" s="23"/>
      <c r="BP2" s="23"/>
      <c r="BQ2" s="23" t="s">
        <v>2573</v>
      </c>
      <c r="BR2" s="23" t="s">
        <v>2574</v>
      </c>
      <c r="BS2" s="23" t="s">
        <v>2575</v>
      </c>
      <c r="BT2" s="23" t="s">
        <v>2576</v>
      </c>
      <c r="BU2" s="23" t="s">
        <v>2577</v>
      </c>
      <c r="BV2" s="23" t="s">
        <v>2578</v>
      </c>
      <c r="BW2" s="23" t="s">
        <v>2579</v>
      </c>
      <c r="BX2" s="23" t="s">
        <v>2580</v>
      </c>
      <c r="BY2" s="23" t="s">
        <v>2581</v>
      </c>
      <c r="BZ2" s="23">
        <v>10</v>
      </c>
      <c r="CA2" s="23">
        <v>11</v>
      </c>
      <c r="CB2" s="23">
        <v>12</v>
      </c>
      <c r="CC2" s="23">
        <v>13</v>
      </c>
      <c r="CD2" s="23">
        <v>14</v>
      </c>
      <c r="CE2" s="23">
        <v>15</v>
      </c>
      <c r="CF2" s="23">
        <v>16</v>
      </c>
      <c r="CG2" s="23">
        <v>17</v>
      </c>
      <c r="CH2" s="23">
        <v>18</v>
      </c>
      <c r="CI2" s="23">
        <v>19</v>
      </c>
      <c r="CJ2" s="23">
        <v>20</v>
      </c>
      <c r="CK2" s="23">
        <v>21</v>
      </c>
      <c r="CL2" s="23">
        <v>22</v>
      </c>
      <c r="CM2" s="23">
        <v>23</v>
      </c>
      <c r="CO2" s="23"/>
      <c r="CP2" s="23" t="s">
        <v>2573</v>
      </c>
      <c r="CQ2" s="23" t="s">
        <v>2574</v>
      </c>
      <c r="CR2" s="23" t="s">
        <v>2575</v>
      </c>
      <c r="CS2" s="23" t="s">
        <v>2576</v>
      </c>
      <c r="CT2" s="23" t="s">
        <v>2577</v>
      </c>
      <c r="CU2" s="23" t="s">
        <v>2578</v>
      </c>
      <c r="CV2" s="23" t="s">
        <v>2579</v>
      </c>
      <c r="CW2" s="23" t="s">
        <v>2580</v>
      </c>
      <c r="CX2" s="23" t="s">
        <v>2581</v>
      </c>
      <c r="CY2" s="23">
        <v>10</v>
      </c>
      <c r="CZ2" s="23">
        <v>11</v>
      </c>
      <c r="DA2" s="23">
        <v>12</v>
      </c>
      <c r="DB2" s="23">
        <v>13</v>
      </c>
      <c r="DC2" s="23">
        <v>14</v>
      </c>
      <c r="DD2" s="23">
        <v>15</v>
      </c>
      <c r="DE2" s="23">
        <v>16</v>
      </c>
      <c r="DF2" s="23">
        <v>17</v>
      </c>
      <c r="DG2" s="23">
        <v>18</v>
      </c>
      <c r="DH2" s="23">
        <v>19</v>
      </c>
      <c r="DI2" s="23">
        <v>20</v>
      </c>
      <c r="DJ2" s="23">
        <v>21</v>
      </c>
      <c r="DK2" s="23">
        <v>22</v>
      </c>
      <c r="DL2" s="23">
        <v>23</v>
      </c>
      <c r="DN2" s="23"/>
      <c r="DO2" s="23" t="s">
        <v>2573</v>
      </c>
      <c r="DP2" s="23" t="s">
        <v>2574</v>
      </c>
      <c r="DQ2" s="23" t="s">
        <v>2575</v>
      </c>
      <c r="DR2" s="23" t="s">
        <v>2576</v>
      </c>
      <c r="DS2" s="23" t="s">
        <v>2577</v>
      </c>
      <c r="DT2" s="23" t="s">
        <v>2578</v>
      </c>
      <c r="DU2" s="23" t="s">
        <v>2579</v>
      </c>
      <c r="DV2" s="23" t="s">
        <v>2580</v>
      </c>
      <c r="DW2" s="23" t="s">
        <v>2581</v>
      </c>
      <c r="DX2" s="23">
        <v>10</v>
      </c>
      <c r="DY2" s="23">
        <v>11</v>
      </c>
      <c r="DZ2" s="23">
        <v>12</v>
      </c>
      <c r="EA2" s="23">
        <v>13</v>
      </c>
      <c r="EB2" s="23">
        <v>14</v>
      </c>
      <c r="EC2" s="23">
        <v>15</v>
      </c>
      <c r="ED2" s="23">
        <v>16</v>
      </c>
      <c r="EE2" s="23">
        <v>17</v>
      </c>
      <c r="EF2" s="23">
        <v>18</v>
      </c>
      <c r="EG2" s="23">
        <v>19</v>
      </c>
      <c r="EH2" s="23">
        <v>20</v>
      </c>
      <c r="EI2" s="23">
        <v>21</v>
      </c>
      <c r="EJ2" s="23">
        <v>22</v>
      </c>
      <c r="EK2" s="23">
        <v>23</v>
      </c>
      <c r="EL2" s="23"/>
      <c r="EM2" s="23"/>
    </row>
    <row r="3" spans="1:143" x14ac:dyDescent="0.25">
      <c r="B3">
        <v>71491</v>
      </c>
      <c r="C3">
        <v>71547</v>
      </c>
      <c r="D3" t="s">
        <v>2594</v>
      </c>
      <c r="E3">
        <f>IF(Table1761215[[#This Row],[START]]="","",C3-B3+1)</f>
        <v>57</v>
      </c>
      <c r="G3" s="33" t="str">
        <f>LEFT(Table331114[[#This Row],[Location]],2)</f>
        <v>LL</v>
      </c>
      <c r="H3" s="33" t="s">
        <v>1555</v>
      </c>
      <c r="I3" s="1">
        <v>72323</v>
      </c>
      <c r="J3" s="2" t="str">
        <f>IF(Table331114[[#This Row],[Tag range]]="","",_xlfn.CONCAT("1A40700000000650000",Table331114[[#This Row],[Tag range]]))</f>
        <v>1A4070000000065000072323</v>
      </c>
      <c r="K3" s="2" t="str">
        <f>_xlfn.IFNA(VLOOKUP(Table331114[[#This Row],[Tag range]],Table1761215[[START]:[NAME]],3,TRUE),"")</f>
        <v>KOKO011</v>
      </c>
      <c r="O3" s="13" t="str">
        <f>Table471316[[#This Row],[Names]]</f>
        <v>92CK119</v>
      </c>
      <c r="P3" s="11" t="s">
        <v>2550</v>
      </c>
      <c r="Q3" s="11"/>
      <c r="R3" s="23" t="s">
        <v>2582</v>
      </c>
      <c r="S3" s="24" t="str">
        <f>VLOOKUP(_xlfn.CONCAT(S$15,S$14,"-",S$2,":",$R3),Table331114[[Location]:[vlookup STRAIN]],4,FALSE)</f>
        <v>LDOS025</v>
      </c>
      <c r="T3" s="24" t="str">
        <f>VLOOKUP(_xlfn.CONCAT(T$15,T$14,"-",T$2,":",$R3),Table331114[[Location]:[vlookup STRAIN]],4,FALSE)</f>
        <v>LDOS025</v>
      </c>
      <c r="U3" s="24" t="str">
        <f>VLOOKUP(_xlfn.CONCAT(U$15,U$14,"-",U$2,":",$R3),Table331114[[Location]:[vlookup STRAIN]],4,FALSE)</f>
        <v>LDOS025</v>
      </c>
      <c r="V3" s="24" t="str">
        <f>VLOOKUP(_xlfn.CONCAT(V$15,V$14,"-",V$2,":",$R3),Table331114[[Location]:[vlookup STRAIN]],4,FALSE)</f>
        <v>LDOS025</v>
      </c>
      <c r="W3" s="24" t="str">
        <f>VLOOKUP(_xlfn.CONCAT(W$15,W$14,"-",W$2,":",$R3),Table331114[[Location]:[vlookup STRAIN]],4,FALSE)</f>
        <v>LDOS025</v>
      </c>
      <c r="X3" s="24" t="str">
        <f>VLOOKUP(_xlfn.CONCAT(X$15,X$14,"-",X$2,":",$R3),Table331114[[Location]:[vlookup STRAIN]],4,FALSE)</f>
        <v>LDOS040</v>
      </c>
      <c r="Y3" s="24" t="str">
        <f>VLOOKUP(_xlfn.CONCAT(Y$15,Y$14,"-",Y$2,":",$R3),Table331114[[Location]:[vlookup STRAIN]],4,FALSE)</f>
        <v>LDOS040</v>
      </c>
      <c r="Z3" s="24" t="str">
        <f>VLOOKUP(_xlfn.CONCAT(Z$15,Z$14,"-",Z$2,":",$R3),Table331114[[Location]:[vlookup STRAIN]],4,FALSE)</f>
        <v>LDOS040</v>
      </c>
      <c r="AA3" s="24" t="str">
        <f>VLOOKUP(_xlfn.CONCAT(AA$15,AA$14,"-",AA$2,":",$R3),Table331114[[Location]:[vlookup STRAIN]],4,FALSE)</f>
        <v>LDOS040</v>
      </c>
      <c r="AB3" s="24" t="str">
        <f>VLOOKUP(_xlfn.CONCAT(AB$15,AB$14,"-",AB$2,":",$R3),Table331114[[Location]:[vlookup STRAIN]],4,FALSE)</f>
        <v>LDOS040</v>
      </c>
      <c r="AC3" s="24" t="str">
        <f>VLOOKUP(_xlfn.CONCAT(AC$15,AC$14,"-",AC$2,":",$R3),Table331114[[Location]:[vlookup STRAIN]],4,FALSE)</f>
        <v>LDOS041</v>
      </c>
      <c r="AD3" s="24" t="str">
        <f>VLOOKUP(_xlfn.CONCAT(AD$15,AD$14,"-",AD$2,":",$R3),Table331114[[Location]:[vlookup STRAIN]],4,FALSE)</f>
        <v>LDOS041</v>
      </c>
      <c r="AE3" s="24" t="str">
        <f>VLOOKUP(_xlfn.CONCAT(AE$15,AE$14,"-",AE$2,":",$R3),Table331114[[Location]:[vlookup STRAIN]],4,FALSE)</f>
        <v>LDOS041</v>
      </c>
      <c r="AF3" s="24" t="str">
        <f>VLOOKUP(_xlfn.CONCAT(AF$15,AF$14,"-",AF$2,":",$R3),Table331114[[Location]:[vlookup STRAIN]],4,FALSE)</f>
        <v>LDOS041</v>
      </c>
      <c r="AG3" s="24" t="str">
        <f>VLOOKUP(_xlfn.CONCAT(AG$15,AG$14,"-",AG$2,":",$R3),Table331114[[Location]:[vlookup STRAIN]],4,FALSE)</f>
        <v>LDOS041</v>
      </c>
      <c r="AH3" s="24" t="str">
        <f>VLOOKUP(_xlfn.CONCAT(AH$15,AH$14,"-",AH$2,":",$R3),Table331114[[Location]:[vlookup STRAIN]],4,FALSE)</f>
        <v>LDOS041</v>
      </c>
      <c r="AI3" s="24" t="str">
        <f>VLOOKUP(_xlfn.CONCAT(AI$15,AI$14,"-",AI$2,":",$R3),Table331114[[Location]:[vlookup STRAIN]],4,FALSE)</f>
        <v>LDOS041</v>
      </c>
      <c r="AJ3" s="24" t="str">
        <f>VLOOKUP(_xlfn.CONCAT(AJ$15,AJ$14,"-",AJ$2,":",$R3),Table331114[[Location]:[vlookup STRAIN]],4,FALSE)</f>
        <v>LDOS041</v>
      </c>
      <c r="AK3" s="24" t="str">
        <f>VLOOKUP(_xlfn.CONCAT(AK$15,AK$14,"-",AK$2,":",$R3),Table331114[[Location]:[vlookup STRAIN]],4,FALSE)</f>
        <v>LDOS041</v>
      </c>
      <c r="AL3" s="24" t="str">
        <f>VLOOKUP(_xlfn.CONCAT(AL$15,AL$14,"-",AL$2,":",$R3),Table331114[[Location]:[vlookup STRAIN]],4,FALSE)</f>
        <v>LDOS041</v>
      </c>
      <c r="AM3" s="24" t="str">
        <f>VLOOKUP(_xlfn.CONCAT(AM$15,AM$14,"-",AM$2,":",$R3),Table331114[[Location]:[vlookup STRAIN]],4,FALSE)</f>
        <v>LDOS041</v>
      </c>
      <c r="AN3" s="24" t="str">
        <f>VLOOKUP(_xlfn.CONCAT(AN$15,AN$14,"-",AN$2,":",$R3),Table331114[[Location]:[vlookup STRAIN]],4,FALSE)</f>
        <v>LDOS041</v>
      </c>
      <c r="AO3" s="24" t="str">
        <f>VLOOKUP(_xlfn.CONCAT(AO$15,AO$14,"-",AO$2,":",$R3),Table331114[[Location]:[vlookup STRAIN]],4,FALSE)</f>
        <v>LDOS041</v>
      </c>
      <c r="AP3" s="23"/>
      <c r="AQ3" s="23" t="s">
        <v>2582</v>
      </c>
      <c r="AR3" s="24" t="str">
        <f>VLOOKUP(_xlfn.CONCAT(AR$15,AR$14,"-",AR$2,":",$R3),Table331114[[Location]:[vlookup STRAIN]],4,FALSE)</f>
        <v>LDOS041</v>
      </c>
      <c r="AS3" s="24" t="str">
        <f>VLOOKUP(_xlfn.CONCAT(AS$15,AS$14,"-",AS$2,":",$R3),Table331114[[Location]:[vlookup STRAIN]],4,FALSE)</f>
        <v>LDOS041</v>
      </c>
      <c r="AT3" s="24" t="str">
        <f>VLOOKUP(_xlfn.CONCAT(AT$15,AT$14,"-",AT$2,":",$R3),Table331114[[Location]:[vlookup STRAIN]],4,FALSE)</f>
        <v>PLAN004</v>
      </c>
      <c r="AU3" s="24" t="str">
        <f>VLOOKUP(_xlfn.CONCAT(AU$15,AU$14,"-",AU$2,":",$R3),Table331114[[Location]:[vlookup STRAIN]],4,FALSE)</f>
        <v>PLAN004</v>
      </c>
      <c r="AV3" s="24" t="str">
        <f>VLOOKUP(_xlfn.CONCAT(AV$15,AV$14,"-",AV$2,":",$R3),Table331114[[Location]:[vlookup STRAIN]],4,FALSE)</f>
        <v>PLAN004</v>
      </c>
      <c r="AW3" s="24" t="str">
        <f>VLOOKUP(_xlfn.CONCAT(AW$15,AW$14,"-",AW$2,":",$R3),Table331114[[Location]:[vlookup STRAIN]],4,FALSE)</f>
        <v>PLAN004</v>
      </c>
      <c r="AX3" s="24" t="str">
        <f>VLOOKUP(_xlfn.CONCAT(AX$15,AX$14,"-",AX$2,":",$R3),Table331114[[Location]:[vlookup STRAIN]],4,FALSE)</f>
        <v>PLAN004</v>
      </c>
      <c r="AY3" s="24" t="str">
        <f>VLOOKUP(_xlfn.CONCAT(AY$15,AY$14,"-",AY$2,":",$R3),Table331114[[Location]:[vlookup STRAIN]],4,FALSE)</f>
        <v>PLAN004</v>
      </c>
      <c r="AZ3" s="24" t="str">
        <f>VLOOKUP(_xlfn.CONCAT(AZ$15,AZ$14,"-",AZ$2,":",$R3),Table331114[[Location]:[vlookup STRAIN]],4,FALSE)</f>
        <v>PLAN004</v>
      </c>
      <c r="BA3" s="24" t="str">
        <f>VLOOKUP(_xlfn.CONCAT(BA$15,BA$14,"-",BA$2,":",$R3),Table331114[[Location]:[vlookup STRAIN]],4,FALSE)</f>
        <v>PLAN004</v>
      </c>
      <c r="BB3" s="24" t="str">
        <f>VLOOKUP(_xlfn.CONCAT(BB$15,BB$14,"-",BB$2,":",$R3),Table331114[[Location]:[vlookup STRAIN]],4,FALSE)</f>
        <v>PLAN004</v>
      </c>
      <c r="BC3" s="24" t="str">
        <f>VLOOKUP(_xlfn.CONCAT(BC$15,BC$14,"-",BC$2,":",$R3),Table331114[[Location]:[vlookup STRAIN]],4,FALSE)</f>
        <v>PLAN004</v>
      </c>
      <c r="BD3" s="24" t="str">
        <f>VLOOKUP(_xlfn.CONCAT(BD$15,BD$14,"-",BD$2,":",$R3),Table331114[[Location]:[vlookup STRAIN]],4,FALSE)</f>
        <v>PLAN004</v>
      </c>
      <c r="BE3" s="24" t="str">
        <f>VLOOKUP(_xlfn.CONCAT(BE$15,BE$14,"-",BE$2,":",$R3),Table331114[[Location]:[vlookup STRAIN]],4,FALSE)</f>
        <v>PLAN017</v>
      </c>
      <c r="BF3" s="24" t="str">
        <f>VLOOKUP(_xlfn.CONCAT(BF$15,BF$14,"-",BF$2,":",$R3),Table331114[[Location]:[vlookup STRAIN]],4,FALSE)</f>
        <v>PLAN017</v>
      </c>
      <c r="BG3" s="24" t="str">
        <f>VLOOKUP(_xlfn.CONCAT(BG$15,BG$14,"-",BG$2,":",$R3),Table331114[[Location]:[vlookup STRAIN]],4,FALSE)</f>
        <v>PLAN017</v>
      </c>
      <c r="BH3" s="24" t="str">
        <f>VLOOKUP(_xlfn.CONCAT(BH$15,BH$14,"-",BH$2,":",$R3),Table331114[[Location]:[vlookup STRAIN]],4,FALSE)</f>
        <v>PLAN017</v>
      </c>
      <c r="BI3" s="24" t="str">
        <f>VLOOKUP(_xlfn.CONCAT(BI$15,BI$14,"-",BI$2,":",$R3),Table331114[[Location]:[vlookup STRAIN]],4,FALSE)</f>
        <v>POTN017</v>
      </c>
      <c r="BJ3" s="24" t="str">
        <f>VLOOKUP(_xlfn.CONCAT(BJ$15,BJ$14,"-",BJ$2,":",$R3),Table331114[[Location]:[vlookup STRAIN]],4,FALSE)</f>
        <v>POTN017</v>
      </c>
      <c r="BK3" s="24" t="str">
        <f>VLOOKUP(_xlfn.CONCAT(BK$15,BK$14,"-",BK$2,":",$R3),Table331114[[Location]:[vlookup STRAIN]],4,FALSE)</f>
        <v>POTN017</v>
      </c>
      <c r="BL3" s="24" t="str">
        <f>VLOOKUP(_xlfn.CONCAT(BL$15,BL$14,"-",BL$2,":",$R3),Table331114[[Location]:[vlookup STRAIN]],4,FALSE)</f>
        <v>POTN017</v>
      </c>
      <c r="BM3" s="24" t="str">
        <f>VLOOKUP(_xlfn.CONCAT(BM$15,BM$14,"-",BM$2,":",$R3),Table331114[[Location]:[vlookup STRAIN]],4,FALSE)</f>
        <v>POTN017</v>
      </c>
      <c r="BN3" s="24" t="str">
        <f>VLOOKUP(_xlfn.CONCAT(BN$15,BN$14,"-",BN$2,":",$R3),Table331114[[Location]:[vlookup STRAIN]],4,FALSE)</f>
        <v>POTN017</v>
      </c>
      <c r="BO3" s="23"/>
      <c r="BP3" s="23" t="s">
        <v>2582</v>
      </c>
      <c r="BQ3" s="24" t="str">
        <f>VLOOKUP(_xlfn.CONCAT(BQ$15,BQ$14,"-",BQ$2,":",$R3),Table331114[[Location]:[vlookup STRAIN]],4,FALSE)</f>
        <v>POTN017</v>
      </c>
      <c r="BR3" s="24" t="str">
        <f>VLOOKUP(_xlfn.CONCAT(BR$15,BR$14,"-",BR$2,":",$R3),Table331114[[Location]:[vlookup STRAIN]],4,FALSE)</f>
        <v>POTN017</v>
      </c>
      <c r="BS3" s="24" t="str">
        <f>VLOOKUP(_xlfn.CONCAT(BS$15,BS$14,"-",BS$2,":",$R3),Table331114[[Location]:[vlookup STRAIN]],4,FALSE)</f>
        <v>POTN017</v>
      </c>
      <c r="BT3" s="24" t="str">
        <f>VLOOKUP(_xlfn.CONCAT(BT$15,BT$14,"-",BT$2,":",$R3),Table331114[[Location]:[vlookup STRAIN]],4,FALSE)</f>
        <v>STR8014</v>
      </c>
      <c r="BU3" s="24" t="str">
        <f>VLOOKUP(_xlfn.CONCAT(BU$15,BU$14,"-",BU$2,":",$R3),Table331114[[Location]:[vlookup STRAIN]],4,FALSE)</f>
        <v>STR8014</v>
      </c>
      <c r="BV3" s="24" t="str">
        <f>VLOOKUP(_xlfn.CONCAT(BV$15,BV$14,"-",BV$2,":",$R3),Table331114[[Location]:[vlookup STRAIN]],4,FALSE)</f>
        <v>STR8014</v>
      </c>
      <c r="BW3" s="24" t="str">
        <f>VLOOKUP(_xlfn.CONCAT(BW$15,BW$14,"-",BW$2,":",$R3),Table331114[[Location]:[vlookup STRAIN]],4,FALSE)</f>
        <v>STR8014</v>
      </c>
      <c r="BX3" s="24" t="str">
        <f>VLOOKUP(_xlfn.CONCAT(BX$15,BX$14,"-",BX$2,":",$R3),Table331114[[Location]:[vlookup STRAIN]],4,FALSE)</f>
        <v>STR8014</v>
      </c>
      <c r="BY3" s="24" t="str">
        <f>VLOOKUP(_xlfn.CONCAT(BY$15,BY$14,"-",BY$2,":",$R3),Table331114[[Location]:[vlookup STRAIN]],4,FALSE)</f>
        <v>SUNL006</v>
      </c>
      <c r="BZ3" s="24" t="str">
        <f>VLOOKUP(_xlfn.CONCAT(BZ$15,BZ$14,"-",BZ$2,":",$R3),Table331114[[Location]:[vlookup STRAIN]],4,FALSE)</f>
        <v>SUNL006</v>
      </c>
      <c r="CA3" s="24" t="str">
        <f>VLOOKUP(_xlfn.CONCAT(CA$15,CA$14,"-",CA$2,":",$R3),Table331114[[Location]:[vlookup STRAIN]],4,FALSE)</f>
        <v>SUNL006</v>
      </c>
      <c r="CB3" s="24" t="str">
        <f>VLOOKUP(_xlfn.CONCAT(CB$15,CB$14,"-",CB$2,":",$R3),Table331114[[Location]:[vlookup STRAIN]],4,FALSE)</f>
        <v>SUNL006</v>
      </c>
      <c r="CC3" s="24" t="str">
        <f>VLOOKUP(_xlfn.CONCAT(CC$15,CC$14,"-",CC$2,":",$R3),Table331114[[Location]:[vlookup STRAIN]],4,FALSE)</f>
        <v>SUNL006</v>
      </c>
      <c r="CD3" s="24" t="str">
        <f>VLOOKUP(_xlfn.CONCAT(CD$15,CD$14,"-",CD$2,":",$R3),Table331114[[Location]:[vlookup STRAIN]],4,FALSE)</f>
        <v>SUNL016</v>
      </c>
      <c r="CE3" s="24" t="str">
        <f>VLOOKUP(_xlfn.CONCAT(CE$15,CE$14,"-",CE$2,":",$R3),Table331114[[Location]:[vlookup STRAIN]],4,FALSE)</f>
        <v>SUNL016</v>
      </c>
      <c r="CF3" s="24" t="str">
        <f>VLOOKUP(_xlfn.CONCAT(CF$15,CF$14,"-",CF$2,":",$R3),Table331114[[Location]:[vlookup STRAIN]],4,FALSE)</f>
        <v>SUNL016</v>
      </c>
      <c r="CG3" s="24" t="str">
        <f>VLOOKUP(_xlfn.CONCAT(CG$15,CG$14,"-",CG$2,":",$R3),Table331114[[Location]:[vlookup STRAIN]],4,FALSE)</f>
        <v>SUNL016</v>
      </c>
      <c r="CH3" s="24" t="str">
        <f>VLOOKUP(_xlfn.CONCAT(CH$15,CH$14,"-",CH$2,":",$R3),Table331114[[Location]:[vlookup STRAIN]],4,FALSE)</f>
        <v>SUNL016</v>
      </c>
      <c r="CI3" s="24" t="str">
        <f>VLOOKUP(_xlfn.CONCAT(CI$15,CI$14,"-",CI$2,":",$R3),Table331114[[Location]:[vlookup STRAIN]],4,FALSE)</f>
        <v>SUNL016</v>
      </c>
      <c r="CJ3" s="24" t="str">
        <f>VLOOKUP(_xlfn.CONCAT(CJ$15,CJ$14,"-",CJ$2,":",$R3),Table331114[[Location]:[vlookup STRAIN]],4,FALSE)</f>
        <v>SUNL016</v>
      </c>
      <c r="CK3" s="24" t="str">
        <f>VLOOKUP(_xlfn.CONCAT(CK$15,CK$14,"-",CK$2,":",$R3),Table331114[[Location]:[vlookup STRAIN]],4,FALSE)</f>
        <v>SUNL016</v>
      </c>
      <c r="CL3" s="24" t="str">
        <f>VLOOKUP(_xlfn.CONCAT(CL$15,CL$14,"-",CL$2,":",$R3),Table331114[[Location]:[vlookup STRAIN]],4,FALSE)</f>
        <v>SUNL016</v>
      </c>
      <c r="CM3" s="24" t="str">
        <f>VLOOKUP(_xlfn.CONCAT(CM$15,CM$14,"-",CM$2,":",$R3),Table331114[[Location]:[vlookup STRAIN]],4,FALSE)</f>
        <v>SUNL016</v>
      </c>
      <c r="CO3" s="23" t="s">
        <v>2582</v>
      </c>
      <c r="CP3" s="24" t="str">
        <f>VLOOKUP(_xlfn.CONCAT(CP$15,CP$14,"-",CP$2,":",$R3),Table331114[[Location]:[vlookup STRAIN]],4,FALSE)</f>
        <v>KOKO030</v>
      </c>
      <c r="CQ3" s="24" t="str">
        <f>VLOOKUP(_xlfn.CONCAT(CQ$15,CQ$14,"-",CQ$2,":",$R3),Table331114[[Location]:[vlookup STRAIN]],4,FALSE)</f>
        <v>KOKO030</v>
      </c>
      <c r="CR3" s="24" t="str">
        <f>VLOOKUP(_xlfn.CONCAT(CR$15,CR$14,"-",CR$2,":",$R3),Table331114[[Location]:[vlookup STRAIN]],4,FALSE)</f>
        <v>KOKO030</v>
      </c>
      <c r="CS3" s="24" t="str">
        <f>VLOOKUP(_xlfn.CONCAT(CS$15,CS$14,"-",CS$2,":",$R3),Table331114[[Location]:[vlookup STRAIN]],4,FALSE)</f>
        <v>KOKO030</v>
      </c>
      <c r="CT3" s="24" t="str">
        <f>VLOOKUP(_xlfn.CONCAT(CT$15,CT$14,"-",CT$2,":",$R3),Table331114[[Location]:[vlookup STRAIN]],4,FALSE)</f>
        <v>KOKO030</v>
      </c>
      <c r="CU3" s="24" t="str">
        <f>VLOOKUP(_xlfn.CONCAT(CU$15,CU$14,"-",CU$2,":",$R3),Table331114[[Location]:[vlookup STRAIN]],4,FALSE)</f>
        <v>KOKO030</v>
      </c>
      <c r="CV3" s="24" t="str">
        <f>VLOOKUP(_xlfn.CONCAT(CV$15,CV$14,"-",CV$2,":",$R3),Table331114[[Location]:[vlookup STRAIN]],4,FALSE)</f>
        <v>KOKO030</v>
      </c>
      <c r="CW3" s="24" t="str">
        <f>VLOOKUP(_xlfn.CONCAT(CW$15,CW$14,"-",CW$2,":",$R3),Table331114[[Location]:[vlookup STRAIN]],4,FALSE)</f>
        <v>KOKO030</v>
      </c>
      <c r="CX3" s="24" t="str">
        <f>VLOOKUP(_xlfn.CONCAT(CX$15,CX$14,"-",CX$2,":",$R3),Table331114[[Location]:[vlookup STRAIN]],4,FALSE)</f>
        <v>KOKO030</v>
      </c>
      <c r="CY3" s="24" t="str">
        <f>VLOOKUP(_xlfn.CONCAT(CY$15,CY$14,"-",CY$2,":",$R3),Table331114[[Location]:[vlookup STRAIN]],4,FALSE)</f>
        <v>KOKO030</v>
      </c>
      <c r="CZ3" s="24" t="str">
        <f>VLOOKUP(_xlfn.CONCAT(CZ$15,CZ$14,"-",CZ$2,":",$R3),Table331114[[Location]:[vlookup STRAIN]],4,FALSE)</f>
        <v>KOKO030</v>
      </c>
      <c r="DA3" s="24" t="str">
        <f>VLOOKUP(_xlfn.CONCAT(DA$15,DA$14,"-",DA$2,":",$R3),Table331114[[Location]:[vlookup STRAIN]],4,FALSE)</f>
        <v>KOKO030</v>
      </c>
      <c r="DB3" s="24" t="str">
        <f>VLOOKUP(_xlfn.CONCAT(DB$15,DB$14,"-",DB$2,":",$R3),Table331114[[Location]:[vlookup STRAIN]],4,FALSE)</f>
        <v>KOKO030</v>
      </c>
      <c r="DC3" s="24" t="str">
        <f>VLOOKUP(_xlfn.CONCAT(DC$15,DC$14,"-",DC$2,":",$R3),Table331114[[Location]:[vlookup STRAIN]],4,FALSE)</f>
        <v>KOKO030</v>
      </c>
      <c r="DD3" s="24" t="str">
        <f>VLOOKUP(_xlfn.CONCAT(DD$15,DD$14,"-",DD$2,":",$R3),Table331114[[Location]:[vlookup STRAIN]],4,FALSE)</f>
        <v>KOKO030</v>
      </c>
      <c r="DE3" s="24" t="str">
        <f>VLOOKUP(_xlfn.CONCAT(DE$15,DE$14,"-",DE$2,":",$R3),Table331114[[Location]:[vlookup STRAIN]],4,FALSE)</f>
        <v>KOKO030</v>
      </c>
      <c r="DF3" s="24" t="str">
        <f>VLOOKUP(_xlfn.CONCAT(DF$15,DF$14,"-",DF$2,":",$R3),Table331114[[Location]:[vlookup STRAIN]],4,FALSE)</f>
        <v>KOKO030</v>
      </c>
      <c r="DG3" s="24" t="str">
        <f>VLOOKUP(_xlfn.CONCAT(DG$15,DG$14,"-",DG$2,":",$R3),Table331114[[Location]:[vlookup STRAIN]],4,FALSE)</f>
        <v>KOKO030</v>
      </c>
      <c r="DH3" s="24" t="str">
        <f>VLOOKUP(_xlfn.CONCAT(DH$15,DH$14,"-",DH$2,":",$R3),Table331114[[Location]:[vlookup STRAIN]],4,FALSE)</f>
        <v>KOKO030</v>
      </c>
      <c r="DI3" s="24" t="str">
        <f>VLOOKUP(_xlfn.CONCAT(DI$15,DI$14,"-",DI$2,":",$R3),Table331114[[Location]:[vlookup STRAIN]],4,FALSE)</f>
        <v>SUNL016</v>
      </c>
      <c r="DJ3" s="24" t="str">
        <f>VLOOKUP(_xlfn.CONCAT(DJ$15,DJ$14,"-",DJ$2,":",$R3),Table331114[[Location]:[vlookup STRAIN]],4,FALSE)</f>
        <v>KOKO030</v>
      </c>
      <c r="DK3" s="24" t="str">
        <f>VLOOKUP(_xlfn.CONCAT(DK$15,DK$14,"-",DK$2,":",$R3),Table331114[[Location]:[vlookup STRAIN]],4,FALSE)</f>
        <v>KOKO030</v>
      </c>
      <c r="DL3" s="24" t="str">
        <f>VLOOKUP(_xlfn.CONCAT(DL$15,DL$14,"-",DL$2,":",$R3),Table331114[[Location]:[vlookup STRAIN]],4,FALSE)</f>
        <v>KOKO030</v>
      </c>
      <c r="DN3" s="23" t="s">
        <v>2582</v>
      </c>
      <c r="DO3" s="24" t="str">
        <f>VLOOKUP(_xlfn.CONCAT(DO$15,DO$14,"-",DO$2,":",$R3),Table331114[[Location]:[vlookup STRAIN]],4,FALSE)</f>
        <v>KOKO030</v>
      </c>
      <c r="DP3" s="24" t="str">
        <f>VLOOKUP(_xlfn.CONCAT(DP$15,DP$14,"-",DP$2,":",$R3),Table331114[[Location]:[vlookup STRAIN]],4,FALSE)</f>
        <v>KOKO030</v>
      </c>
      <c r="DQ3" s="24" t="str">
        <f>VLOOKUP(_xlfn.CONCAT(DQ$15,DQ$14,"-",DQ$2,":",$R3),Table331114[[Location]:[vlookup STRAIN]],4,FALSE)</f>
        <v>KOKO030</v>
      </c>
      <c r="DR3" s="24" t="str">
        <f>VLOOKUP(_xlfn.CONCAT(DR$15,DR$14,"-",DR$2,":",$R3),Table331114[[Location]:[vlookup STRAIN]],4,FALSE)</f>
        <v>KOKO030</v>
      </c>
      <c r="DS3" s="24" t="str">
        <f>VLOOKUP(_xlfn.CONCAT(DS$15,DS$14,"-",DS$2,":",$R3),Table331114[[Location]:[vlookup STRAIN]],4,FALSE)</f>
        <v>KOKO030</v>
      </c>
      <c r="DT3" s="24" t="str">
        <f>VLOOKUP(_xlfn.CONCAT(DT$15,DT$14,"-",DT$2,":",$R3),Table331114[[Location]:[vlookup STRAIN]],4,FALSE)</f>
        <v>KOKO030</v>
      </c>
      <c r="DU3" s="24" t="str">
        <f>VLOOKUP(_xlfn.CONCAT(DU$15,DU$14,"-",DU$2,":",$R3),Table331114[[Location]:[vlookup STRAIN]],4,FALSE)</f>
        <v>KOKO030</v>
      </c>
      <c r="DV3" s="24" t="str">
        <f>VLOOKUP(_xlfn.CONCAT(DV$15,DV$14,"-",DV$2,":",$R3),Table331114[[Location]:[vlookup STRAIN]],4,FALSE)</f>
        <v>KOKO030</v>
      </c>
      <c r="DW3" s="24" t="str">
        <f>VLOOKUP(_xlfn.CONCAT(DW$15,DW$14,"-",DW$2,":",$R3),Table331114[[Location]:[vlookup STRAIN]],4,FALSE)</f>
        <v>KOKO030</v>
      </c>
      <c r="DX3" s="24" t="str">
        <f>VLOOKUP(_xlfn.CONCAT(DX$15,DX$14,"-",DX$2,":",$R3),Table331114[[Location]:[vlookup STRAIN]],4,FALSE)</f>
        <v>KOKO030</v>
      </c>
      <c r="DY3" s="24" t="str">
        <f>VLOOKUP(_xlfn.CONCAT(DY$15,DY$14,"-",DY$2,":",$R3),Table331114[[Location]:[vlookup STRAIN]],4,FALSE)</f>
        <v>KOKO030</v>
      </c>
      <c r="DZ3" s="24" t="str">
        <f>VLOOKUP(_xlfn.CONCAT(DZ$15,DZ$14,"-",DZ$2,":",$R3),Table331114[[Location]:[vlookup STRAIN]],4,FALSE)</f>
        <v>KOKO030</v>
      </c>
      <c r="EA3" s="24" t="str">
        <f>VLOOKUP(_xlfn.CONCAT(EA$15,EA$14,"-",EA$2,":",$R3),Table331114[[Location]:[vlookup STRAIN]],4,FALSE)</f>
        <v>KOKO030</v>
      </c>
      <c r="EB3" s="24" t="str">
        <f>VLOOKUP(_xlfn.CONCAT(EB$15,EB$14,"-",EB$2,":",$R3),Table331114[[Location]:[vlookup STRAIN]],4,FALSE)</f>
        <v>KOKO030</v>
      </c>
      <c r="EC3" s="24" t="str">
        <f>VLOOKUP(_xlfn.CONCAT(EC$15,EC$14,"-",EC$2,":",$R3),Table331114[[Location]:[vlookup STRAIN]],4,FALSE)</f>
        <v>KOKO030</v>
      </c>
      <c r="ED3" s="24" t="str">
        <f>VLOOKUP(_xlfn.CONCAT(ED$15,ED$14,"-",ED$2,":",$R3),Table331114[[Location]:[vlookup STRAIN]],4,FALSE)</f>
        <v>KOKO030</v>
      </c>
      <c r="EE3" s="24" t="str">
        <f>VLOOKUP(_xlfn.CONCAT(EE$15,EE$14,"-",EE$2,":",$R3),Table331114[[Location]:[vlookup STRAIN]],4,FALSE)</f>
        <v>KOKO030</v>
      </c>
      <c r="EF3" s="24" t="str">
        <f>VLOOKUP(_xlfn.CONCAT(EF$15,EF$14,"-",EF$2,":",$R3),Table331114[[Location]:[vlookup STRAIN]],4,FALSE)</f>
        <v>KOKO030</v>
      </c>
      <c r="EG3" s="24" t="str">
        <f>VLOOKUP(_xlfn.CONCAT(EG$15,EG$14,"-",EG$2,":",$R3),Table331114[[Location]:[vlookup STRAIN]],4,FALSE)</f>
        <v>KOKO030</v>
      </c>
      <c r="EH3" s="24" t="str">
        <f>VLOOKUP(_xlfn.CONCAT(EH$15,EH$14,"-",EH$2,":",$R3),Table331114[[Location]:[vlookup STRAIN]],4,FALSE)</f>
        <v>KOKO030</v>
      </c>
      <c r="EI3" s="24" t="str">
        <f>VLOOKUP(_xlfn.CONCAT(EI$15,EI$14,"-",EI$2,":",$R3),Table331114[[Location]:[vlookup STRAIN]],4,FALSE)</f>
        <v>KOKO030</v>
      </c>
      <c r="EJ3" s="24" t="str">
        <f>VLOOKUP(_xlfn.CONCAT(EJ$15,EJ$14,"-",EJ$2,":",$R3),Table331114[[Location]:[vlookup STRAIN]],4,FALSE)</f>
        <v>KOKO030</v>
      </c>
      <c r="EK3" s="24" t="str">
        <f>VLOOKUP(_xlfn.CONCAT(EK$15,EK$14,"-",EK$2,":",$R3),Table331114[[Location]:[vlookup STRAIN]],4,FALSE)</f>
        <v>KOKO030</v>
      </c>
      <c r="EL3" s="23"/>
      <c r="EM3" s="23"/>
    </row>
    <row r="4" spans="1:143" x14ac:dyDescent="0.25">
      <c r="B4">
        <v>72323</v>
      </c>
      <c r="C4">
        <v>72622</v>
      </c>
      <c r="D4" t="s">
        <v>2562</v>
      </c>
      <c r="E4">
        <f>IF(Table1761215[[#This Row],[START]]="","",C4-B4+1)</f>
        <v>300</v>
      </c>
      <c r="G4" s="33" t="str">
        <f>LEFT(Table331114[[#This Row],[Location]],2)</f>
        <v>LL</v>
      </c>
      <c r="H4" s="33" t="s">
        <v>1556</v>
      </c>
      <c r="I4" s="1">
        <v>72324</v>
      </c>
      <c r="J4" s="2" t="str">
        <f>IF(Table331114[[#This Row],[Tag range]]="","",_xlfn.CONCAT("1A40700000000650000",Table331114[[#This Row],[Tag range]]))</f>
        <v>1A4070000000065000072324</v>
      </c>
      <c r="K4" s="2" t="str">
        <f>_xlfn.IFNA(VLOOKUP(Table331114[[#This Row],[Tag range]],Table1761215[[START]:[NAME]],3,TRUE),"")</f>
        <v>KOKO011</v>
      </c>
      <c r="O4" s="13" t="str">
        <f>Table471316[[#This Row],[Names]]</f>
        <v>GFSD014</v>
      </c>
      <c r="P4" s="11" t="s">
        <v>2605</v>
      </c>
      <c r="Q4" s="11"/>
      <c r="R4" s="23" t="s">
        <v>2583</v>
      </c>
      <c r="S4" s="24" t="str">
        <f>VLOOKUP(_xlfn.CONCAT(S$15,S$14,"-",S$2,":",$R4),Table331114[[Location]:[vlookup STRAIN]],4,FALSE)</f>
        <v>LDOS025</v>
      </c>
      <c r="T4" s="24" t="str">
        <f>VLOOKUP(_xlfn.CONCAT(T$15,T$14,"-",T$2,":",$R4),Table331114[[Location]:[vlookup STRAIN]],4,FALSE)</f>
        <v>LDOS025</v>
      </c>
      <c r="U4" s="24" t="str">
        <f>VLOOKUP(_xlfn.CONCAT(U$15,U$14,"-",U$2,":",$R4),Table331114[[Location]:[vlookup STRAIN]],4,FALSE)</f>
        <v>LDOS025</v>
      </c>
      <c r="V4" s="24" t="str">
        <f>VLOOKUP(_xlfn.CONCAT(V$15,V$14,"-",V$2,":",$R4),Table331114[[Location]:[vlookup STRAIN]],4,FALSE)</f>
        <v>LDOS025</v>
      </c>
      <c r="W4" s="24" t="str">
        <f>VLOOKUP(_xlfn.CONCAT(W$15,W$14,"-",W$2,":",$R4),Table331114[[Location]:[vlookup STRAIN]],4,FALSE)</f>
        <v>LDOS025</v>
      </c>
      <c r="X4" s="24" t="str">
        <f>VLOOKUP(_xlfn.CONCAT(X$15,X$14,"-",X$2,":",$R4),Table331114[[Location]:[vlookup STRAIN]],4,FALSE)</f>
        <v>LDOS040</v>
      </c>
      <c r="Y4" s="24" t="str">
        <f>VLOOKUP(_xlfn.CONCAT(Y$15,Y$14,"-",Y$2,":",$R4),Table331114[[Location]:[vlookup STRAIN]],4,FALSE)</f>
        <v>LDOS040</v>
      </c>
      <c r="Z4" s="24" t="str">
        <f>VLOOKUP(_xlfn.CONCAT(Z$15,Z$14,"-",Z$2,":",$R4),Table331114[[Location]:[vlookup STRAIN]],4,FALSE)</f>
        <v>LDOS040</v>
      </c>
      <c r="AA4" s="24" t="str">
        <f>VLOOKUP(_xlfn.CONCAT(AA$15,AA$14,"-",AA$2,":",$R4),Table331114[[Location]:[vlookup STRAIN]],4,FALSE)</f>
        <v>LDOS040</v>
      </c>
      <c r="AB4" s="24" t="str">
        <f>VLOOKUP(_xlfn.CONCAT(AB$15,AB$14,"-",AB$2,":",$R4),Table331114[[Location]:[vlookup STRAIN]],4,FALSE)</f>
        <v>LDOS040</v>
      </c>
      <c r="AC4" s="24" t="str">
        <f>VLOOKUP(_xlfn.CONCAT(AC$15,AC$14,"-",AC$2,":",$R4),Table331114[[Location]:[vlookup STRAIN]],4,FALSE)</f>
        <v>LDOS041</v>
      </c>
      <c r="AD4" s="24" t="str">
        <f>VLOOKUP(_xlfn.CONCAT(AD$15,AD$14,"-",AD$2,":",$R4),Table331114[[Location]:[vlookup STRAIN]],4,FALSE)</f>
        <v>LDOS041</v>
      </c>
      <c r="AE4" s="24" t="str">
        <f>VLOOKUP(_xlfn.CONCAT(AE$15,AE$14,"-",AE$2,":",$R4),Table331114[[Location]:[vlookup STRAIN]],4,FALSE)</f>
        <v>LDOS041</v>
      </c>
      <c r="AF4" s="24" t="str">
        <f>VLOOKUP(_xlfn.CONCAT(AF$15,AF$14,"-",AF$2,":",$R4),Table331114[[Location]:[vlookup STRAIN]],4,FALSE)</f>
        <v>LDOS041</v>
      </c>
      <c r="AG4" s="24" t="str">
        <f>VLOOKUP(_xlfn.CONCAT(AG$15,AG$14,"-",AG$2,":",$R4),Table331114[[Location]:[vlookup STRAIN]],4,FALSE)</f>
        <v>LDOS041</v>
      </c>
      <c r="AH4" s="24" t="str">
        <f>VLOOKUP(_xlfn.CONCAT(AH$15,AH$14,"-",AH$2,":",$R4),Table331114[[Location]:[vlookup STRAIN]],4,FALSE)</f>
        <v>LDOS041</v>
      </c>
      <c r="AI4" s="24" t="str">
        <f>VLOOKUP(_xlfn.CONCAT(AI$15,AI$14,"-",AI$2,":",$R4),Table331114[[Location]:[vlookup STRAIN]],4,FALSE)</f>
        <v>LDOS041</v>
      </c>
      <c r="AJ4" s="24" t="str">
        <f>VLOOKUP(_xlfn.CONCAT(AJ$15,AJ$14,"-",AJ$2,":",$R4),Table331114[[Location]:[vlookup STRAIN]],4,FALSE)</f>
        <v>LDOS041</v>
      </c>
      <c r="AK4" s="24" t="str">
        <f>VLOOKUP(_xlfn.CONCAT(AK$15,AK$14,"-",AK$2,":",$R4),Table331114[[Location]:[vlookup STRAIN]],4,FALSE)</f>
        <v>LDOS041</v>
      </c>
      <c r="AL4" s="24" t="str">
        <f>VLOOKUP(_xlfn.CONCAT(AL$15,AL$14,"-",AL$2,":",$R4),Table331114[[Location]:[vlookup STRAIN]],4,FALSE)</f>
        <v>LDOS041</v>
      </c>
      <c r="AM4" s="24" t="str">
        <f>VLOOKUP(_xlfn.CONCAT(AM$15,AM$14,"-",AM$2,":",$R4),Table331114[[Location]:[vlookup STRAIN]],4,FALSE)</f>
        <v>LDOS041</v>
      </c>
      <c r="AN4" s="24" t="str">
        <f>VLOOKUP(_xlfn.CONCAT(AN$15,AN$14,"-",AN$2,":",$R4),Table331114[[Location]:[vlookup STRAIN]],4,FALSE)</f>
        <v>LDOS041</v>
      </c>
      <c r="AO4" s="24" t="str">
        <f>VLOOKUP(_xlfn.CONCAT(AO$15,AO$14,"-",AO$2,":",$R4),Table331114[[Location]:[vlookup STRAIN]],4,FALSE)</f>
        <v>LDOS041</v>
      </c>
      <c r="AP4" s="23"/>
      <c r="AQ4" s="23" t="s">
        <v>2583</v>
      </c>
      <c r="AR4" s="24" t="str">
        <f>VLOOKUP(_xlfn.CONCAT(AR$15,AR$14,"-",AR$2,":",$R4),Table331114[[Location]:[vlookup STRAIN]],4,FALSE)</f>
        <v>LDOS041</v>
      </c>
      <c r="AS4" s="24" t="str">
        <f>VLOOKUP(_xlfn.CONCAT(AS$15,AS$14,"-",AS$2,":",$R4),Table331114[[Location]:[vlookup STRAIN]],4,FALSE)</f>
        <v>LDOS041</v>
      </c>
      <c r="AT4" s="24" t="str">
        <f>VLOOKUP(_xlfn.CONCAT(AT$15,AT$14,"-",AT$2,":",$R4),Table331114[[Location]:[vlookup STRAIN]],4,FALSE)</f>
        <v>PLAN004</v>
      </c>
      <c r="AU4" s="24" t="str">
        <f>VLOOKUP(_xlfn.CONCAT(AU$15,AU$14,"-",AU$2,":",$R4),Table331114[[Location]:[vlookup STRAIN]],4,FALSE)</f>
        <v>PLAN004</v>
      </c>
      <c r="AV4" s="24" t="str">
        <f>VLOOKUP(_xlfn.CONCAT(AV$15,AV$14,"-",AV$2,":",$R4),Table331114[[Location]:[vlookup STRAIN]],4,FALSE)</f>
        <v>PLAN004</v>
      </c>
      <c r="AW4" s="24" t="str">
        <f>VLOOKUP(_xlfn.CONCAT(AW$15,AW$14,"-",AW$2,":",$R4),Table331114[[Location]:[vlookup STRAIN]],4,FALSE)</f>
        <v>PLAN004</v>
      </c>
      <c r="AX4" s="24" t="str">
        <f>VLOOKUP(_xlfn.CONCAT(AX$15,AX$14,"-",AX$2,":",$R4),Table331114[[Location]:[vlookup STRAIN]],4,FALSE)</f>
        <v>PLAN004</v>
      </c>
      <c r="AY4" s="24" t="str">
        <f>VLOOKUP(_xlfn.CONCAT(AY$15,AY$14,"-",AY$2,":",$R4),Table331114[[Location]:[vlookup STRAIN]],4,FALSE)</f>
        <v>PLAN004</v>
      </c>
      <c r="AZ4" s="24" t="str">
        <f>VLOOKUP(_xlfn.CONCAT(AZ$15,AZ$14,"-",AZ$2,":",$R4),Table331114[[Location]:[vlookup STRAIN]],4,FALSE)</f>
        <v>PLAN004</v>
      </c>
      <c r="BA4" s="24" t="str">
        <f>VLOOKUP(_xlfn.CONCAT(BA$15,BA$14,"-",BA$2,":",$R4),Table331114[[Location]:[vlookup STRAIN]],4,FALSE)</f>
        <v>PLAN004</v>
      </c>
      <c r="BB4" s="24" t="str">
        <f>VLOOKUP(_xlfn.CONCAT(BB$15,BB$14,"-",BB$2,":",$R4),Table331114[[Location]:[vlookup STRAIN]],4,FALSE)</f>
        <v>PLAN004</v>
      </c>
      <c r="BC4" s="24" t="str">
        <f>VLOOKUP(_xlfn.CONCAT(BC$15,BC$14,"-",BC$2,":",$R4),Table331114[[Location]:[vlookup STRAIN]],4,FALSE)</f>
        <v>PLAN004</v>
      </c>
      <c r="BD4" s="24" t="str">
        <f>VLOOKUP(_xlfn.CONCAT(BD$15,BD$14,"-",BD$2,":",$R4),Table331114[[Location]:[vlookup STRAIN]],4,FALSE)</f>
        <v>PLAN004</v>
      </c>
      <c r="BE4" s="24" t="str">
        <f>VLOOKUP(_xlfn.CONCAT(BE$15,BE$14,"-",BE$2,":",$R4),Table331114[[Location]:[vlookup STRAIN]],4,FALSE)</f>
        <v>PLAN017</v>
      </c>
      <c r="BF4" s="24" t="str">
        <f>VLOOKUP(_xlfn.CONCAT(BF$15,BF$14,"-",BF$2,":",$R4),Table331114[[Location]:[vlookup STRAIN]],4,FALSE)</f>
        <v>PLAN017</v>
      </c>
      <c r="BG4" s="24" t="str">
        <f>VLOOKUP(_xlfn.CONCAT(BG$15,BG$14,"-",BG$2,":",$R4),Table331114[[Location]:[vlookup STRAIN]],4,FALSE)</f>
        <v>PLAN017</v>
      </c>
      <c r="BH4" s="24" t="str">
        <f>VLOOKUP(_xlfn.CONCAT(BH$15,BH$14,"-",BH$2,":",$R4),Table331114[[Location]:[vlookup STRAIN]],4,FALSE)</f>
        <v>PLAN017</v>
      </c>
      <c r="BI4" s="24" t="str">
        <f>VLOOKUP(_xlfn.CONCAT(BI$15,BI$14,"-",BI$2,":",$R4),Table331114[[Location]:[vlookup STRAIN]],4,FALSE)</f>
        <v>POTN017</v>
      </c>
      <c r="BJ4" s="24" t="str">
        <f>VLOOKUP(_xlfn.CONCAT(BJ$15,BJ$14,"-",BJ$2,":",$R4),Table331114[[Location]:[vlookup STRAIN]],4,FALSE)</f>
        <v>POTN017</v>
      </c>
      <c r="BK4" s="24" t="str">
        <f>VLOOKUP(_xlfn.CONCAT(BK$15,BK$14,"-",BK$2,":",$R4),Table331114[[Location]:[vlookup STRAIN]],4,FALSE)</f>
        <v>POTN017</v>
      </c>
      <c r="BL4" s="24" t="str">
        <f>VLOOKUP(_xlfn.CONCAT(BL$15,BL$14,"-",BL$2,":",$R4),Table331114[[Location]:[vlookup STRAIN]],4,FALSE)</f>
        <v>POTN017</v>
      </c>
      <c r="BM4" s="24" t="str">
        <f>VLOOKUP(_xlfn.CONCAT(BM$15,BM$14,"-",BM$2,":",$R4),Table331114[[Location]:[vlookup STRAIN]],4,FALSE)</f>
        <v>POTN017</v>
      </c>
      <c r="BN4" s="24" t="str">
        <f>VLOOKUP(_xlfn.CONCAT(BN$15,BN$14,"-",BN$2,":",$R4),Table331114[[Location]:[vlookup STRAIN]],4,FALSE)</f>
        <v>POTN017</v>
      </c>
      <c r="BO4" s="23"/>
      <c r="BP4" s="23" t="s">
        <v>2583</v>
      </c>
      <c r="BQ4" s="24" t="str">
        <f>VLOOKUP(_xlfn.CONCAT(BQ$15,BQ$14,"-",BQ$2,":",$R4),Table331114[[Location]:[vlookup STRAIN]],4,FALSE)</f>
        <v>POTN017</v>
      </c>
      <c r="BR4" s="24" t="str">
        <f>VLOOKUP(_xlfn.CONCAT(BR$15,BR$14,"-",BR$2,":",$R4),Table331114[[Location]:[vlookup STRAIN]],4,FALSE)</f>
        <v>POTN017</v>
      </c>
      <c r="BS4" s="24" t="str">
        <f>VLOOKUP(_xlfn.CONCAT(BS$15,BS$14,"-",BS$2,":",$R4),Table331114[[Location]:[vlookup STRAIN]],4,FALSE)</f>
        <v>POTN017</v>
      </c>
      <c r="BT4" s="24" t="str">
        <f>VLOOKUP(_xlfn.CONCAT(BT$15,BT$14,"-",BT$2,":",$R4),Table331114[[Location]:[vlookup STRAIN]],4,FALSE)</f>
        <v>STR8014</v>
      </c>
      <c r="BU4" s="24" t="str">
        <f>VLOOKUP(_xlfn.CONCAT(BU$15,BU$14,"-",BU$2,":",$R4),Table331114[[Location]:[vlookup STRAIN]],4,FALSE)</f>
        <v>STR8014</v>
      </c>
      <c r="BV4" s="24" t="str">
        <f>VLOOKUP(_xlfn.CONCAT(BV$15,BV$14,"-",BV$2,":",$R4),Table331114[[Location]:[vlookup STRAIN]],4,FALSE)</f>
        <v>STR8014</v>
      </c>
      <c r="BW4" s="24" t="str">
        <f>VLOOKUP(_xlfn.CONCAT(BW$15,BW$14,"-",BW$2,":",$R4),Table331114[[Location]:[vlookup STRAIN]],4,FALSE)</f>
        <v>STR8014</v>
      </c>
      <c r="BX4" s="24" t="str">
        <f>VLOOKUP(_xlfn.CONCAT(BX$15,BX$14,"-",BX$2,":",$R4),Table331114[[Location]:[vlookup STRAIN]],4,FALSE)</f>
        <v>STR8014</v>
      </c>
      <c r="BY4" s="24" t="str">
        <f>VLOOKUP(_xlfn.CONCAT(BY$15,BY$14,"-",BY$2,":",$R4),Table331114[[Location]:[vlookup STRAIN]],4,FALSE)</f>
        <v>SUNL006</v>
      </c>
      <c r="BZ4" s="24" t="str">
        <f>VLOOKUP(_xlfn.CONCAT(BZ$15,BZ$14,"-",BZ$2,":",$R4),Table331114[[Location]:[vlookup STRAIN]],4,FALSE)</f>
        <v>SUNL006</v>
      </c>
      <c r="CA4" s="24" t="str">
        <f>VLOOKUP(_xlfn.CONCAT(CA$15,CA$14,"-",CA$2,":",$R4),Table331114[[Location]:[vlookup STRAIN]],4,FALSE)</f>
        <v>SUNL006</v>
      </c>
      <c r="CB4" s="24" t="str">
        <f>VLOOKUP(_xlfn.CONCAT(CB$15,CB$14,"-",CB$2,":",$R4),Table331114[[Location]:[vlookup STRAIN]],4,FALSE)</f>
        <v>SUNL006</v>
      </c>
      <c r="CC4" s="24" t="str">
        <f>VLOOKUP(_xlfn.CONCAT(CC$15,CC$14,"-",CC$2,":",$R4),Table331114[[Location]:[vlookup STRAIN]],4,FALSE)</f>
        <v>SUNL006</v>
      </c>
      <c r="CD4" s="24" t="str">
        <f>VLOOKUP(_xlfn.CONCAT(CD$15,CD$14,"-",CD$2,":",$R4),Table331114[[Location]:[vlookup STRAIN]],4,FALSE)</f>
        <v>SUNL016</v>
      </c>
      <c r="CE4" s="24" t="str">
        <f>VLOOKUP(_xlfn.CONCAT(CE$15,CE$14,"-",CE$2,":",$R4),Table331114[[Location]:[vlookup STRAIN]],4,FALSE)</f>
        <v>SUNL016</v>
      </c>
      <c r="CF4" s="24" t="str">
        <f>VLOOKUP(_xlfn.CONCAT(CF$15,CF$14,"-",CF$2,":",$R4),Table331114[[Location]:[vlookup STRAIN]],4,FALSE)</f>
        <v>SUNL016</v>
      </c>
      <c r="CG4" s="24" t="str">
        <f>VLOOKUP(_xlfn.CONCAT(CG$15,CG$14,"-",CG$2,":",$R4),Table331114[[Location]:[vlookup STRAIN]],4,FALSE)</f>
        <v>SUNL016</v>
      </c>
      <c r="CH4" s="24" t="str">
        <f>VLOOKUP(_xlfn.CONCAT(CH$15,CH$14,"-",CH$2,":",$R4),Table331114[[Location]:[vlookup STRAIN]],4,FALSE)</f>
        <v>SUNL016</v>
      </c>
      <c r="CI4" s="24" t="str">
        <f>VLOOKUP(_xlfn.CONCAT(CI$15,CI$14,"-",CI$2,":",$R4),Table331114[[Location]:[vlookup STRAIN]],4,FALSE)</f>
        <v>SUNL016</v>
      </c>
      <c r="CJ4" s="24" t="str">
        <f>VLOOKUP(_xlfn.CONCAT(CJ$15,CJ$14,"-",CJ$2,":",$R4),Table331114[[Location]:[vlookup STRAIN]],4,FALSE)</f>
        <v>SUNL016</v>
      </c>
      <c r="CK4" s="24" t="str">
        <f>VLOOKUP(_xlfn.CONCAT(CK$15,CK$14,"-",CK$2,":",$R4),Table331114[[Location]:[vlookup STRAIN]],4,FALSE)</f>
        <v>SUNL016</v>
      </c>
      <c r="CL4" s="24" t="str">
        <f>VLOOKUP(_xlfn.CONCAT(CL$15,CL$14,"-",CL$2,":",$R4),Table331114[[Location]:[vlookup STRAIN]],4,FALSE)</f>
        <v>SUNL016</v>
      </c>
      <c r="CM4" s="24" t="str">
        <f>VLOOKUP(_xlfn.CONCAT(CM$15,CM$14,"-",CM$2,":",$R4),Table331114[[Location]:[vlookup STRAIN]],4,FALSE)</f>
        <v>SUNL016</v>
      </c>
      <c r="CO4" s="23" t="s">
        <v>2583</v>
      </c>
      <c r="CP4" s="24" t="str">
        <f>VLOOKUP(_xlfn.CONCAT(CP$15,CP$14,"-",CP$2,":",$R4),Table331114[[Location]:[vlookup STRAIN]],4,FALSE)</f>
        <v>KOKO030</v>
      </c>
      <c r="CQ4" s="24" t="str">
        <f>VLOOKUP(_xlfn.CONCAT(CQ$15,CQ$14,"-",CQ$2,":",$R4),Table331114[[Location]:[vlookup STRAIN]],4,FALSE)</f>
        <v>KOKO030</v>
      </c>
      <c r="CR4" s="24" t="str">
        <f>VLOOKUP(_xlfn.CONCAT(CR$15,CR$14,"-",CR$2,":",$R4),Table331114[[Location]:[vlookup STRAIN]],4,FALSE)</f>
        <v>KOKO030</v>
      </c>
      <c r="CS4" s="24" t="str">
        <f>VLOOKUP(_xlfn.CONCAT(CS$15,CS$14,"-",CS$2,":",$R4),Table331114[[Location]:[vlookup STRAIN]],4,FALSE)</f>
        <v>KOKO030</v>
      </c>
      <c r="CT4" s="24" t="str">
        <f>VLOOKUP(_xlfn.CONCAT(CT$15,CT$14,"-",CT$2,":",$R4),Table331114[[Location]:[vlookup STRAIN]],4,FALSE)</f>
        <v>KOKO030</v>
      </c>
      <c r="CU4" s="24" t="str">
        <f>VLOOKUP(_xlfn.CONCAT(CU$15,CU$14,"-",CU$2,":",$R4),Table331114[[Location]:[vlookup STRAIN]],4,FALSE)</f>
        <v>KOKO030</v>
      </c>
      <c r="CV4" s="24" t="str">
        <f>VLOOKUP(_xlfn.CONCAT(CV$15,CV$14,"-",CV$2,":",$R4),Table331114[[Location]:[vlookup STRAIN]],4,FALSE)</f>
        <v>KOKO030</v>
      </c>
      <c r="CW4" s="24" t="str">
        <f>VLOOKUP(_xlfn.CONCAT(CW$15,CW$14,"-",CW$2,":",$R4),Table331114[[Location]:[vlookup STRAIN]],4,FALSE)</f>
        <v>KOKO030</v>
      </c>
      <c r="CX4" s="24" t="str">
        <f>VLOOKUP(_xlfn.CONCAT(CX$15,CX$14,"-",CX$2,":",$R4),Table331114[[Location]:[vlookup STRAIN]],4,FALSE)</f>
        <v>KOKO030</v>
      </c>
      <c r="CY4" s="24" t="str">
        <f>VLOOKUP(_xlfn.CONCAT(CY$15,CY$14,"-",CY$2,":",$R4),Table331114[[Location]:[vlookup STRAIN]],4,FALSE)</f>
        <v>KOKO030</v>
      </c>
      <c r="CZ4" s="24" t="str">
        <f>VLOOKUP(_xlfn.CONCAT(CZ$15,CZ$14,"-",CZ$2,":",$R4),Table331114[[Location]:[vlookup STRAIN]],4,FALSE)</f>
        <v>KOKO030</v>
      </c>
      <c r="DA4" s="24" t="str">
        <f>VLOOKUP(_xlfn.CONCAT(DA$15,DA$14,"-",DA$2,":",$R4),Table331114[[Location]:[vlookup STRAIN]],4,FALSE)</f>
        <v>KOKO030</v>
      </c>
      <c r="DB4" s="24" t="str">
        <f>VLOOKUP(_xlfn.CONCAT(DB$15,DB$14,"-",DB$2,":",$R4),Table331114[[Location]:[vlookup STRAIN]],4,FALSE)</f>
        <v>KOKO030</v>
      </c>
      <c r="DC4" s="24" t="str">
        <f>VLOOKUP(_xlfn.CONCAT(DC$15,DC$14,"-",DC$2,":",$R4),Table331114[[Location]:[vlookup STRAIN]],4,FALSE)</f>
        <v>KOKO030</v>
      </c>
      <c r="DD4" s="24" t="str">
        <f>VLOOKUP(_xlfn.CONCAT(DD$15,DD$14,"-",DD$2,":",$R4),Table331114[[Location]:[vlookup STRAIN]],4,FALSE)</f>
        <v>KOKO030</v>
      </c>
      <c r="DE4" s="24" t="str">
        <f>VLOOKUP(_xlfn.CONCAT(DE$15,DE$14,"-",DE$2,":",$R4),Table331114[[Location]:[vlookup STRAIN]],4,FALSE)</f>
        <v>KOKO030</v>
      </c>
      <c r="DF4" s="24" t="str">
        <f>VLOOKUP(_xlfn.CONCAT(DF$15,DF$14,"-",DF$2,":",$R4),Table331114[[Location]:[vlookup STRAIN]],4,FALSE)</f>
        <v>KOKO030</v>
      </c>
      <c r="DG4" s="24" t="str">
        <f>VLOOKUP(_xlfn.CONCAT(DG$15,DG$14,"-",DG$2,":",$R4),Table331114[[Location]:[vlookup STRAIN]],4,FALSE)</f>
        <v>KOKO030</v>
      </c>
      <c r="DH4" s="24" t="str">
        <f>VLOOKUP(_xlfn.CONCAT(DH$15,DH$14,"-",DH$2,":",$R4),Table331114[[Location]:[vlookup STRAIN]],4,FALSE)</f>
        <v>KOKO030</v>
      </c>
      <c r="DI4" s="24" t="str">
        <f>VLOOKUP(_xlfn.CONCAT(DI$15,DI$14,"-",DI$2,":",$R4),Table331114[[Location]:[vlookup STRAIN]],4,FALSE)</f>
        <v>KOKO030</v>
      </c>
      <c r="DJ4" s="24" t="str">
        <f>VLOOKUP(_xlfn.CONCAT(DJ$15,DJ$14,"-",DJ$2,":",$R4),Table331114[[Location]:[vlookup STRAIN]],4,FALSE)</f>
        <v>KOKO030</v>
      </c>
      <c r="DK4" s="24" t="str">
        <f>VLOOKUP(_xlfn.CONCAT(DK$15,DK$14,"-",DK$2,":",$R4),Table331114[[Location]:[vlookup STRAIN]],4,FALSE)</f>
        <v>KOKO030</v>
      </c>
      <c r="DL4" s="24" t="str">
        <f>VLOOKUP(_xlfn.CONCAT(DL$15,DL$14,"-",DL$2,":",$R4),Table331114[[Location]:[vlookup STRAIN]],4,FALSE)</f>
        <v>KOKO030</v>
      </c>
      <c r="DN4" s="23" t="s">
        <v>2583</v>
      </c>
      <c r="DO4" s="24" t="str">
        <f>VLOOKUP(_xlfn.CONCAT(DO$15,DO$14,"-",DO$2,":",$R4),Table331114[[Location]:[vlookup STRAIN]],4,FALSE)</f>
        <v>KOKO030</v>
      </c>
      <c r="DP4" s="24" t="str">
        <f>VLOOKUP(_xlfn.CONCAT(DP$15,DP$14,"-",DP$2,":",$R4),Table331114[[Location]:[vlookup STRAIN]],4,FALSE)</f>
        <v>KOKO030</v>
      </c>
      <c r="DQ4" s="24" t="str">
        <f>VLOOKUP(_xlfn.CONCAT(DQ$15,DQ$14,"-",DQ$2,":",$R4),Table331114[[Location]:[vlookup STRAIN]],4,FALSE)</f>
        <v>KOKO030</v>
      </c>
      <c r="DR4" s="24" t="str">
        <f>VLOOKUP(_xlfn.CONCAT(DR$15,DR$14,"-",DR$2,":",$R4),Table331114[[Location]:[vlookup STRAIN]],4,FALSE)</f>
        <v>KOKO030</v>
      </c>
      <c r="DS4" s="24" t="str">
        <f>VLOOKUP(_xlfn.CONCAT(DS$15,DS$14,"-",DS$2,":",$R4),Table331114[[Location]:[vlookup STRAIN]],4,FALSE)</f>
        <v>KOKO030</v>
      </c>
      <c r="DT4" s="24" t="str">
        <f>VLOOKUP(_xlfn.CONCAT(DT$15,DT$14,"-",DT$2,":",$R4),Table331114[[Location]:[vlookup STRAIN]],4,FALSE)</f>
        <v>KOKO030</v>
      </c>
      <c r="DU4" s="24" t="str">
        <f>VLOOKUP(_xlfn.CONCAT(DU$15,DU$14,"-",DU$2,":",$R4),Table331114[[Location]:[vlookup STRAIN]],4,FALSE)</f>
        <v>KOKO030</v>
      </c>
      <c r="DV4" s="24" t="str">
        <f>VLOOKUP(_xlfn.CONCAT(DV$15,DV$14,"-",DV$2,":",$R4),Table331114[[Location]:[vlookup STRAIN]],4,FALSE)</f>
        <v>KOKO030</v>
      </c>
      <c r="DW4" s="24" t="str">
        <f>VLOOKUP(_xlfn.CONCAT(DW$15,DW$14,"-",DW$2,":",$R4),Table331114[[Location]:[vlookup STRAIN]],4,FALSE)</f>
        <v>KOKO030</v>
      </c>
      <c r="DX4" s="24" t="str">
        <f>VLOOKUP(_xlfn.CONCAT(DX$15,DX$14,"-",DX$2,":",$R4),Table331114[[Location]:[vlookup STRAIN]],4,FALSE)</f>
        <v>KOKO030</v>
      </c>
      <c r="DY4" s="24" t="str">
        <f>VLOOKUP(_xlfn.CONCAT(DY$15,DY$14,"-",DY$2,":",$R4),Table331114[[Location]:[vlookup STRAIN]],4,FALSE)</f>
        <v>KOKO030</v>
      </c>
      <c r="DZ4" s="24" t="str">
        <f>VLOOKUP(_xlfn.CONCAT(DZ$15,DZ$14,"-",DZ$2,":",$R4),Table331114[[Location]:[vlookup STRAIN]],4,FALSE)</f>
        <v>KOKO030</v>
      </c>
      <c r="EA4" s="24" t="str">
        <f>VLOOKUP(_xlfn.CONCAT(EA$15,EA$14,"-",EA$2,":",$R4),Table331114[[Location]:[vlookup STRAIN]],4,FALSE)</f>
        <v>KOKO030</v>
      </c>
      <c r="EB4" s="24" t="str">
        <f>VLOOKUP(_xlfn.CONCAT(EB$15,EB$14,"-",EB$2,":",$R4),Table331114[[Location]:[vlookup STRAIN]],4,FALSE)</f>
        <v>KOKO030</v>
      </c>
      <c r="EC4" s="24" t="str">
        <f>VLOOKUP(_xlfn.CONCAT(EC$15,EC$14,"-",EC$2,":",$R4),Table331114[[Location]:[vlookup STRAIN]],4,FALSE)</f>
        <v>KOKO030</v>
      </c>
      <c r="ED4" s="24" t="str">
        <f>VLOOKUP(_xlfn.CONCAT(ED$15,ED$14,"-",ED$2,":",$R4),Table331114[[Location]:[vlookup STRAIN]],4,FALSE)</f>
        <v>KOKO030</v>
      </c>
      <c r="EE4" s="24" t="str">
        <f>VLOOKUP(_xlfn.CONCAT(EE$15,EE$14,"-",EE$2,":",$R4),Table331114[[Location]:[vlookup STRAIN]],4,FALSE)</f>
        <v>KOKO030</v>
      </c>
      <c r="EF4" s="24" t="str">
        <f>VLOOKUP(_xlfn.CONCAT(EF$15,EF$14,"-",EF$2,":",$R4),Table331114[[Location]:[vlookup STRAIN]],4,FALSE)</f>
        <v>KOKO030</v>
      </c>
      <c r="EG4" s="24" t="str">
        <f>VLOOKUP(_xlfn.CONCAT(EG$15,EG$14,"-",EG$2,":",$R4),Table331114[[Location]:[vlookup STRAIN]],4,FALSE)</f>
        <v>KOKO030</v>
      </c>
      <c r="EH4" s="24" t="str">
        <f>VLOOKUP(_xlfn.CONCAT(EH$15,EH$14,"-",EH$2,":",$R4),Table331114[[Location]:[vlookup STRAIN]],4,FALSE)</f>
        <v>KOKO030</v>
      </c>
      <c r="EI4" s="24" t="str">
        <f>VLOOKUP(_xlfn.CONCAT(EI$15,EI$14,"-",EI$2,":",$R4),Table331114[[Location]:[vlookup STRAIN]],4,FALSE)</f>
        <v>KOKO030</v>
      </c>
      <c r="EJ4" s="24" t="str">
        <f>VLOOKUP(_xlfn.CONCAT(EJ$15,EJ$14,"-",EJ$2,":",$R4),Table331114[[Location]:[vlookup STRAIN]],4,FALSE)</f>
        <v>KOKO030</v>
      </c>
      <c r="EK4" s="24" t="str">
        <f>VLOOKUP(_xlfn.CONCAT(EK$15,EK$14,"-",EK$2,":",$R4),Table331114[[Location]:[vlookup STRAIN]],4,FALSE)</f>
        <v>KOKO030</v>
      </c>
      <c r="EL4" s="23"/>
      <c r="EM4" s="23"/>
    </row>
    <row r="5" spans="1:143" x14ac:dyDescent="0.25">
      <c r="B5">
        <v>72623</v>
      </c>
      <c r="C5">
        <v>72662</v>
      </c>
      <c r="D5" t="s">
        <v>2597</v>
      </c>
      <c r="E5">
        <f>IF(Table1761215[[#This Row],[START]]="","",C5-B5+1)</f>
        <v>40</v>
      </c>
      <c r="G5" s="33" t="str">
        <f>LEFT(Table331114[[#This Row],[Location]],2)</f>
        <v>LL</v>
      </c>
      <c r="H5" s="33" t="s">
        <v>1557</v>
      </c>
      <c r="I5" s="1">
        <v>72325</v>
      </c>
      <c r="J5" s="2" t="str">
        <f>IF(Table331114[[#This Row],[Tag range]]="","",_xlfn.CONCAT("1A40700000000650000",Table331114[[#This Row],[Tag range]]))</f>
        <v>1A4070000000065000072325</v>
      </c>
      <c r="K5" s="2" t="str">
        <f>_xlfn.IFNA(VLOOKUP(Table331114[[#This Row],[Tag range]],Table1761215[[START]:[NAME]],3,TRUE),"")</f>
        <v>KOKO011</v>
      </c>
      <c r="O5" s="13" t="str">
        <f>Table471316[[#This Row],[Names]]</f>
        <v>GFSD189</v>
      </c>
      <c r="P5" s="11" t="s">
        <v>2551</v>
      </c>
      <c r="Q5" s="11"/>
      <c r="R5" s="23" t="s">
        <v>2581</v>
      </c>
      <c r="S5" s="24" t="str">
        <f>VLOOKUP(_xlfn.CONCAT(S$15,S$14,"-",S$2,":",$R5),Table331114[[Location]:[vlookup STRAIN]],4,FALSE)</f>
        <v>LDOS025</v>
      </c>
      <c r="T5" s="24" t="str">
        <f>VLOOKUP(_xlfn.CONCAT(T$15,T$14,"-",T$2,":",$R5),Table331114[[Location]:[vlookup STRAIN]],4,FALSE)</f>
        <v>LDOS025</v>
      </c>
      <c r="U5" s="24" t="str">
        <f>VLOOKUP(_xlfn.CONCAT(U$15,U$14,"-",U$2,":",$R5),Table331114[[Location]:[vlookup STRAIN]],4,FALSE)</f>
        <v>LDOS025</v>
      </c>
      <c r="V5" s="24" t="str">
        <f>VLOOKUP(_xlfn.CONCAT(V$15,V$14,"-",V$2,":",$R5),Table331114[[Location]:[vlookup STRAIN]],4,FALSE)</f>
        <v>LDOS025</v>
      </c>
      <c r="W5" s="24" t="str">
        <f>VLOOKUP(_xlfn.CONCAT(W$15,W$14,"-",W$2,":",$R5),Table331114[[Location]:[vlookup STRAIN]],4,FALSE)</f>
        <v>LDOS025</v>
      </c>
      <c r="X5" s="24" t="str">
        <f>VLOOKUP(_xlfn.CONCAT(X$15,X$14,"-",X$2,":",$R5),Table331114[[Location]:[vlookup STRAIN]],4,FALSE)</f>
        <v>LDOS040</v>
      </c>
      <c r="Y5" s="24" t="str">
        <f>VLOOKUP(_xlfn.CONCAT(Y$15,Y$14,"-",Y$2,":",$R5),Table331114[[Location]:[vlookup STRAIN]],4,FALSE)</f>
        <v>LDOS040</v>
      </c>
      <c r="Z5" s="24" t="str">
        <f>VLOOKUP(_xlfn.CONCAT(Z$15,Z$14,"-",Z$2,":",$R5),Table331114[[Location]:[vlookup STRAIN]],4,FALSE)</f>
        <v>LDOS040</v>
      </c>
      <c r="AA5" s="24" t="str">
        <f>VLOOKUP(_xlfn.CONCAT(AA$15,AA$14,"-",AA$2,":",$R5),Table331114[[Location]:[vlookup STRAIN]],4,FALSE)</f>
        <v>LDOS040</v>
      </c>
      <c r="AB5" s="24" t="str">
        <f>VLOOKUP(_xlfn.CONCAT(AB$15,AB$14,"-",AB$2,":",$R5),Table331114[[Location]:[vlookup STRAIN]],4,FALSE)</f>
        <v>LDOS040</v>
      </c>
      <c r="AC5" s="24" t="str">
        <f>VLOOKUP(_xlfn.CONCAT(AC$15,AC$14,"-",AC$2,":",$R5),Table331114[[Location]:[vlookup STRAIN]],4,FALSE)</f>
        <v>LDOS041</v>
      </c>
      <c r="AD5" s="24" t="str">
        <f>VLOOKUP(_xlfn.CONCAT(AD$15,AD$14,"-",AD$2,":",$R5),Table331114[[Location]:[vlookup STRAIN]],4,FALSE)</f>
        <v>LDOS041</v>
      </c>
      <c r="AE5" s="24" t="str">
        <f>VLOOKUP(_xlfn.CONCAT(AE$15,AE$14,"-",AE$2,":",$R5),Table331114[[Location]:[vlookup STRAIN]],4,FALSE)</f>
        <v>LDOS041</v>
      </c>
      <c r="AF5" s="24" t="str">
        <f>VLOOKUP(_xlfn.CONCAT(AF$15,AF$14,"-",AF$2,":",$R5),Table331114[[Location]:[vlookup STRAIN]],4,FALSE)</f>
        <v>LDOS041</v>
      </c>
      <c r="AG5" s="24" t="str">
        <f>VLOOKUP(_xlfn.CONCAT(AG$15,AG$14,"-",AG$2,":",$R5),Table331114[[Location]:[vlookup STRAIN]],4,FALSE)</f>
        <v>LDOS041</v>
      </c>
      <c r="AH5" s="24" t="str">
        <f>VLOOKUP(_xlfn.CONCAT(AH$15,AH$14,"-",AH$2,":",$R5),Table331114[[Location]:[vlookup STRAIN]],4,FALSE)</f>
        <v>LDOS041</v>
      </c>
      <c r="AI5" s="24" t="str">
        <f>VLOOKUP(_xlfn.CONCAT(AI$15,AI$14,"-",AI$2,":",$R5),Table331114[[Location]:[vlookup STRAIN]],4,FALSE)</f>
        <v>LDOS041</v>
      </c>
      <c r="AJ5" s="24" t="str">
        <f>VLOOKUP(_xlfn.CONCAT(AJ$15,AJ$14,"-",AJ$2,":",$R5),Table331114[[Location]:[vlookup STRAIN]],4,FALSE)</f>
        <v>LDOS041</v>
      </c>
      <c r="AK5" s="24" t="str">
        <f>VLOOKUP(_xlfn.CONCAT(AK$15,AK$14,"-",AK$2,":",$R5),Table331114[[Location]:[vlookup STRAIN]],4,FALSE)</f>
        <v>LDOS041</v>
      </c>
      <c r="AL5" s="24" t="str">
        <f>VLOOKUP(_xlfn.CONCAT(AL$15,AL$14,"-",AL$2,":",$R5),Table331114[[Location]:[vlookup STRAIN]],4,FALSE)</f>
        <v>LDOS041</v>
      </c>
      <c r="AM5" s="24" t="str">
        <f>VLOOKUP(_xlfn.CONCAT(AM$15,AM$14,"-",AM$2,":",$R5),Table331114[[Location]:[vlookup STRAIN]],4,FALSE)</f>
        <v>LDOS041</v>
      </c>
      <c r="AN5" s="24" t="str">
        <f>VLOOKUP(_xlfn.CONCAT(AN$15,AN$14,"-",AN$2,":",$R5),Table331114[[Location]:[vlookup STRAIN]],4,FALSE)</f>
        <v>LDOS041</v>
      </c>
      <c r="AO5" s="24" t="str">
        <f>VLOOKUP(_xlfn.CONCAT(AO$15,AO$14,"-",AO$2,":",$R5),Table331114[[Location]:[vlookup STRAIN]],4,FALSE)</f>
        <v>LDOS041</v>
      </c>
      <c r="AP5" s="23"/>
      <c r="AQ5" s="23" t="s">
        <v>2581</v>
      </c>
      <c r="AR5" s="24" t="str">
        <f>VLOOKUP(_xlfn.CONCAT(AR$15,AR$14,"-",AR$2,":",$R5),Table331114[[Location]:[vlookup STRAIN]],4,FALSE)</f>
        <v>LDOS041</v>
      </c>
      <c r="AS5" s="24" t="str">
        <f>VLOOKUP(_xlfn.CONCAT(AS$15,AS$14,"-",AS$2,":",$R5),Table331114[[Location]:[vlookup STRAIN]],4,FALSE)</f>
        <v>LDOS041</v>
      </c>
      <c r="AT5" s="24" t="str">
        <f>VLOOKUP(_xlfn.CONCAT(AT$15,AT$14,"-",AT$2,":",$R5),Table331114[[Location]:[vlookup STRAIN]],4,FALSE)</f>
        <v>LDOS041</v>
      </c>
      <c r="AU5" s="24" t="str">
        <f>VLOOKUP(_xlfn.CONCAT(AU$15,AU$14,"-",AU$2,":",$R5),Table331114[[Location]:[vlookup STRAIN]],4,FALSE)</f>
        <v>PLAN004</v>
      </c>
      <c r="AV5" s="24" t="str">
        <f>VLOOKUP(_xlfn.CONCAT(AV$15,AV$14,"-",AV$2,":",$R5),Table331114[[Location]:[vlookup STRAIN]],4,FALSE)</f>
        <v>PLAN004</v>
      </c>
      <c r="AW5" s="24" t="str">
        <f>VLOOKUP(_xlfn.CONCAT(AW$15,AW$14,"-",AW$2,":",$R5),Table331114[[Location]:[vlookup STRAIN]],4,FALSE)</f>
        <v>PLAN004</v>
      </c>
      <c r="AX5" s="24" t="str">
        <f>VLOOKUP(_xlfn.CONCAT(AX$15,AX$14,"-",AX$2,":",$R5),Table331114[[Location]:[vlookup STRAIN]],4,FALSE)</f>
        <v>PLAN004</v>
      </c>
      <c r="AY5" s="24" t="str">
        <f>VLOOKUP(_xlfn.CONCAT(AY$15,AY$14,"-",AY$2,":",$R5),Table331114[[Location]:[vlookup STRAIN]],4,FALSE)</f>
        <v>PLAN004</v>
      </c>
      <c r="AZ5" s="24" t="str">
        <f>VLOOKUP(_xlfn.CONCAT(AZ$15,AZ$14,"-",AZ$2,":",$R5),Table331114[[Location]:[vlookup STRAIN]],4,FALSE)</f>
        <v>PLAN004</v>
      </c>
      <c r="BA5" s="24" t="str">
        <f>VLOOKUP(_xlfn.CONCAT(BA$15,BA$14,"-",BA$2,":",$R5),Table331114[[Location]:[vlookup STRAIN]],4,FALSE)</f>
        <v>PLAN004</v>
      </c>
      <c r="BB5" s="24" t="str">
        <f>VLOOKUP(_xlfn.CONCAT(BB$15,BB$14,"-",BB$2,":",$R5),Table331114[[Location]:[vlookup STRAIN]],4,FALSE)</f>
        <v>PLAN004</v>
      </c>
      <c r="BC5" s="24" t="str">
        <f>VLOOKUP(_xlfn.CONCAT(BC$15,BC$14,"-",BC$2,":",$R5),Table331114[[Location]:[vlookup STRAIN]],4,FALSE)</f>
        <v>PLAN004</v>
      </c>
      <c r="BD5" s="24" t="str">
        <f>VLOOKUP(_xlfn.CONCAT(BD$15,BD$14,"-",BD$2,":",$R5),Table331114[[Location]:[vlookup STRAIN]],4,FALSE)</f>
        <v>PLAN004</v>
      </c>
      <c r="BE5" s="24" t="str">
        <f>VLOOKUP(_xlfn.CONCAT(BE$15,BE$14,"-",BE$2,":",$R5),Table331114[[Location]:[vlookup STRAIN]],4,FALSE)</f>
        <v>PLAN017</v>
      </c>
      <c r="BF5" s="24" t="str">
        <f>VLOOKUP(_xlfn.CONCAT(BF$15,BF$14,"-",BF$2,":",$R5),Table331114[[Location]:[vlookup STRAIN]],4,FALSE)</f>
        <v>PLAN017</v>
      </c>
      <c r="BG5" s="24" t="str">
        <f>VLOOKUP(_xlfn.CONCAT(BG$15,BG$14,"-",BG$2,":",$R5),Table331114[[Location]:[vlookup STRAIN]],4,FALSE)</f>
        <v>PLAN017</v>
      </c>
      <c r="BH5" s="24" t="str">
        <f>VLOOKUP(_xlfn.CONCAT(BH$15,BH$14,"-",BH$2,":",$R5),Table331114[[Location]:[vlookup STRAIN]],4,FALSE)</f>
        <v>PLAN017</v>
      </c>
      <c r="BI5" s="24" t="str">
        <f>VLOOKUP(_xlfn.CONCAT(BI$15,BI$14,"-",BI$2,":",$R5),Table331114[[Location]:[vlookup STRAIN]],4,FALSE)</f>
        <v>POTN017</v>
      </c>
      <c r="BJ5" s="24" t="str">
        <f>VLOOKUP(_xlfn.CONCAT(BJ$15,BJ$14,"-",BJ$2,":",$R5),Table331114[[Location]:[vlookup STRAIN]],4,FALSE)</f>
        <v>POTN017</v>
      </c>
      <c r="BK5" s="24" t="str">
        <f>VLOOKUP(_xlfn.CONCAT(BK$15,BK$14,"-",BK$2,":",$R5),Table331114[[Location]:[vlookup STRAIN]],4,FALSE)</f>
        <v>POTN017</v>
      </c>
      <c r="BL5" s="24" t="str">
        <f>VLOOKUP(_xlfn.CONCAT(BL$15,BL$14,"-",BL$2,":",$R5),Table331114[[Location]:[vlookup STRAIN]],4,FALSE)</f>
        <v>POTN017</v>
      </c>
      <c r="BM5" s="24" t="str">
        <f>VLOOKUP(_xlfn.CONCAT(BM$15,BM$14,"-",BM$2,":",$R5),Table331114[[Location]:[vlookup STRAIN]],4,FALSE)</f>
        <v>POTN017</v>
      </c>
      <c r="BN5" s="24" t="str">
        <f>VLOOKUP(_xlfn.CONCAT(BN$15,BN$14,"-",BN$2,":",$R5),Table331114[[Location]:[vlookup STRAIN]],4,FALSE)</f>
        <v>POTN017</v>
      </c>
      <c r="BO5" s="23"/>
      <c r="BP5" s="23" t="s">
        <v>2581</v>
      </c>
      <c r="BQ5" s="24" t="str">
        <f>VLOOKUP(_xlfn.CONCAT(BQ$15,BQ$14,"-",BQ$2,":",$R5),Table331114[[Location]:[vlookup STRAIN]],4,FALSE)</f>
        <v>POTN017</v>
      </c>
      <c r="BR5" s="24" t="str">
        <f>VLOOKUP(_xlfn.CONCAT(BR$15,BR$14,"-",BR$2,":",$R5),Table331114[[Location]:[vlookup STRAIN]],4,FALSE)</f>
        <v>POTN017</v>
      </c>
      <c r="BS5" s="24" t="str">
        <f>VLOOKUP(_xlfn.CONCAT(BS$15,BS$14,"-",BS$2,":",$R5),Table331114[[Location]:[vlookup STRAIN]],4,FALSE)</f>
        <v>POTN017</v>
      </c>
      <c r="BT5" s="24" t="str">
        <f>VLOOKUP(_xlfn.CONCAT(BT$15,BT$14,"-",BT$2,":",$R5),Table331114[[Location]:[vlookup STRAIN]],4,FALSE)</f>
        <v>STR8014</v>
      </c>
      <c r="BU5" s="24" t="str">
        <f>VLOOKUP(_xlfn.CONCAT(BU$15,BU$14,"-",BU$2,":",$R5),Table331114[[Location]:[vlookup STRAIN]],4,FALSE)</f>
        <v>STR8014</v>
      </c>
      <c r="BV5" s="24" t="str">
        <f>VLOOKUP(_xlfn.CONCAT(BV$15,BV$14,"-",BV$2,":",$R5),Table331114[[Location]:[vlookup STRAIN]],4,FALSE)</f>
        <v>STR8014</v>
      </c>
      <c r="BW5" s="24" t="str">
        <f>VLOOKUP(_xlfn.CONCAT(BW$15,BW$14,"-",BW$2,":",$R5),Table331114[[Location]:[vlookup STRAIN]],4,FALSE)</f>
        <v>STR8014</v>
      </c>
      <c r="BX5" s="24" t="str">
        <f>VLOOKUP(_xlfn.CONCAT(BX$15,BX$14,"-",BX$2,":",$R5),Table331114[[Location]:[vlookup STRAIN]],4,FALSE)</f>
        <v>STR8014</v>
      </c>
      <c r="BY5" s="24" t="str">
        <f>VLOOKUP(_xlfn.CONCAT(BY$15,BY$14,"-",BY$2,":",$R5),Table331114[[Location]:[vlookup STRAIN]],4,FALSE)</f>
        <v>SUNL006</v>
      </c>
      <c r="BZ5" s="24" t="str">
        <f>VLOOKUP(_xlfn.CONCAT(BZ$15,BZ$14,"-",BZ$2,":",$R5),Table331114[[Location]:[vlookup STRAIN]],4,FALSE)</f>
        <v>SUNL006</v>
      </c>
      <c r="CA5" s="24" t="str">
        <f>VLOOKUP(_xlfn.CONCAT(CA$15,CA$14,"-",CA$2,":",$R5),Table331114[[Location]:[vlookup STRAIN]],4,FALSE)</f>
        <v>SUNL006</v>
      </c>
      <c r="CB5" s="24" t="str">
        <f>VLOOKUP(_xlfn.CONCAT(CB$15,CB$14,"-",CB$2,":",$R5),Table331114[[Location]:[vlookup STRAIN]],4,FALSE)</f>
        <v>SUNL006</v>
      </c>
      <c r="CC5" s="24" t="str">
        <f>VLOOKUP(_xlfn.CONCAT(CC$15,CC$14,"-",CC$2,":",$R5),Table331114[[Location]:[vlookup STRAIN]],4,FALSE)</f>
        <v>SUNL006</v>
      </c>
      <c r="CD5" s="24" t="str">
        <f>VLOOKUP(_xlfn.CONCAT(CD$15,CD$14,"-",CD$2,":",$R5),Table331114[[Location]:[vlookup STRAIN]],4,FALSE)</f>
        <v>SUNL016</v>
      </c>
      <c r="CE5" s="24" t="str">
        <f>VLOOKUP(_xlfn.CONCAT(CE$15,CE$14,"-",CE$2,":",$R5),Table331114[[Location]:[vlookup STRAIN]],4,FALSE)</f>
        <v>SUNL016</v>
      </c>
      <c r="CF5" s="24" t="str">
        <f>VLOOKUP(_xlfn.CONCAT(CF$15,CF$14,"-",CF$2,":",$R5),Table331114[[Location]:[vlookup STRAIN]],4,FALSE)</f>
        <v>SUNL016</v>
      </c>
      <c r="CG5" s="24" t="str">
        <f>VLOOKUP(_xlfn.CONCAT(CG$15,CG$14,"-",CG$2,":",$R5),Table331114[[Location]:[vlookup STRAIN]],4,FALSE)</f>
        <v>SUNL016</v>
      </c>
      <c r="CH5" s="24" t="str">
        <f>VLOOKUP(_xlfn.CONCAT(CH$15,CH$14,"-",CH$2,":",$R5),Table331114[[Location]:[vlookup STRAIN]],4,FALSE)</f>
        <v>SUNL016</v>
      </c>
      <c r="CI5" s="24" t="str">
        <f>VLOOKUP(_xlfn.CONCAT(CI$15,CI$14,"-",CI$2,":",$R5),Table331114[[Location]:[vlookup STRAIN]],4,FALSE)</f>
        <v>SUNL016</v>
      </c>
      <c r="CJ5" s="24" t="str">
        <f>VLOOKUP(_xlfn.CONCAT(CJ$15,CJ$14,"-",CJ$2,":",$R5),Table331114[[Location]:[vlookup STRAIN]],4,FALSE)</f>
        <v>SUNL016</v>
      </c>
      <c r="CK5" s="24" t="str">
        <f>VLOOKUP(_xlfn.CONCAT(CK$15,CK$14,"-",CK$2,":",$R5),Table331114[[Location]:[vlookup STRAIN]],4,FALSE)</f>
        <v>SUNL016</v>
      </c>
      <c r="CL5" s="24" t="str">
        <f>VLOOKUP(_xlfn.CONCAT(CL$15,CL$14,"-",CL$2,":",$R5),Table331114[[Location]:[vlookup STRAIN]],4,FALSE)</f>
        <v>SUNL016</v>
      </c>
      <c r="CM5" s="24" t="str">
        <f>VLOOKUP(_xlfn.CONCAT(CM$15,CM$14,"-",CM$2,":",$R5),Table331114[[Location]:[vlookup STRAIN]],4,FALSE)</f>
        <v>SUNL016</v>
      </c>
      <c r="CO5" s="23" t="s">
        <v>2581</v>
      </c>
      <c r="CP5" s="24" t="str">
        <f>VLOOKUP(_xlfn.CONCAT(CP$15,CP$14,"-",CP$2,":",$R5),Table331114[[Location]:[vlookup STRAIN]],4,FALSE)</f>
        <v>KOKO030</v>
      </c>
      <c r="CQ5" s="24" t="str">
        <f>VLOOKUP(_xlfn.CONCAT(CQ$15,CQ$14,"-",CQ$2,":",$R5),Table331114[[Location]:[vlookup STRAIN]],4,FALSE)</f>
        <v>KOKO030</v>
      </c>
      <c r="CR5" s="24" t="str">
        <f>VLOOKUP(_xlfn.CONCAT(CR$15,CR$14,"-",CR$2,":",$R5),Table331114[[Location]:[vlookup STRAIN]],4,FALSE)</f>
        <v>KOKO030</v>
      </c>
      <c r="CS5" s="24" t="str">
        <f>VLOOKUP(_xlfn.CONCAT(CS$15,CS$14,"-",CS$2,":",$R5),Table331114[[Location]:[vlookup STRAIN]],4,FALSE)</f>
        <v>KOKO030</v>
      </c>
      <c r="CT5" s="24" t="str">
        <f>VLOOKUP(_xlfn.CONCAT(CT$15,CT$14,"-",CT$2,":",$R5),Table331114[[Location]:[vlookup STRAIN]],4,FALSE)</f>
        <v>KOKO030</v>
      </c>
      <c r="CU5" s="24" t="str">
        <f>VLOOKUP(_xlfn.CONCAT(CU$15,CU$14,"-",CU$2,":",$R5),Table331114[[Location]:[vlookup STRAIN]],4,FALSE)</f>
        <v>KOKO030</v>
      </c>
      <c r="CV5" s="24" t="str">
        <f>VLOOKUP(_xlfn.CONCAT(CV$15,CV$14,"-",CV$2,":",$R5),Table331114[[Location]:[vlookup STRAIN]],4,FALSE)</f>
        <v>KOKO030</v>
      </c>
      <c r="CW5" s="24" t="str">
        <f>VLOOKUP(_xlfn.CONCAT(CW$15,CW$14,"-",CW$2,":",$R5),Table331114[[Location]:[vlookup STRAIN]],4,FALSE)</f>
        <v>KOKO030</v>
      </c>
      <c r="CX5" s="24" t="str">
        <f>VLOOKUP(_xlfn.CONCAT(CX$15,CX$14,"-",CX$2,":",$R5),Table331114[[Location]:[vlookup STRAIN]],4,FALSE)</f>
        <v>KOKO030</v>
      </c>
      <c r="CY5" s="24" t="str">
        <f>VLOOKUP(_xlfn.CONCAT(CY$15,CY$14,"-",CY$2,":",$R5),Table331114[[Location]:[vlookup STRAIN]],4,FALSE)</f>
        <v>KOKO030</v>
      </c>
      <c r="CZ5" s="24" t="str">
        <f>VLOOKUP(_xlfn.CONCAT(CZ$15,CZ$14,"-",CZ$2,":",$R5),Table331114[[Location]:[vlookup STRAIN]],4,FALSE)</f>
        <v>KOKO030</v>
      </c>
      <c r="DA5" s="24" t="str">
        <f>VLOOKUP(_xlfn.CONCAT(DA$15,DA$14,"-",DA$2,":",$R5),Table331114[[Location]:[vlookup STRAIN]],4,FALSE)</f>
        <v>KOKO030</v>
      </c>
      <c r="DB5" s="24" t="str">
        <f>VLOOKUP(_xlfn.CONCAT(DB$15,DB$14,"-",DB$2,":",$R5),Table331114[[Location]:[vlookup STRAIN]],4,FALSE)</f>
        <v>KOKO030</v>
      </c>
      <c r="DC5" s="24" t="str">
        <f>VLOOKUP(_xlfn.CONCAT(DC$15,DC$14,"-",DC$2,":",$R5),Table331114[[Location]:[vlookup STRAIN]],4,FALSE)</f>
        <v>KOKO030</v>
      </c>
      <c r="DD5" s="24" t="str">
        <f>VLOOKUP(_xlfn.CONCAT(DD$15,DD$14,"-",DD$2,":",$R5),Table331114[[Location]:[vlookup STRAIN]],4,FALSE)</f>
        <v>KOKO030</v>
      </c>
      <c r="DE5" s="24" t="str">
        <f>VLOOKUP(_xlfn.CONCAT(DE$15,DE$14,"-",DE$2,":",$R5),Table331114[[Location]:[vlookup STRAIN]],4,FALSE)</f>
        <v>KOKO030</v>
      </c>
      <c r="DF5" s="24" t="str">
        <f>VLOOKUP(_xlfn.CONCAT(DF$15,DF$14,"-",DF$2,":",$R5),Table331114[[Location]:[vlookup STRAIN]],4,FALSE)</f>
        <v>KOKO030</v>
      </c>
      <c r="DG5" s="24" t="str">
        <f>VLOOKUP(_xlfn.CONCAT(DG$15,DG$14,"-",DG$2,":",$R5),Table331114[[Location]:[vlookup STRAIN]],4,FALSE)</f>
        <v>KOKO030</v>
      </c>
      <c r="DH5" s="24" t="str">
        <f>VLOOKUP(_xlfn.CONCAT(DH$15,DH$14,"-",DH$2,":",$R5),Table331114[[Location]:[vlookup STRAIN]],4,FALSE)</f>
        <v>KOKO030</v>
      </c>
      <c r="DI5" s="24" t="str">
        <f>VLOOKUP(_xlfn.CONCAT(DI$15,DI$14,"-",DI$2,":",$R5),Table331114[[Location]:[vlookup STRAIN]],4,FALSE)</f>
        <v>KOKO030</v>
      </c>
      <c r="DJ5" s="24" t="str">
        <f>VLOOKUP(_xlfn.CONCAT(DJ$15,DJ$14,"-",DJ$2,":",$R5),Table331114[[Location]:[vlookup STRAIN]],4,FALSE)</f>
        <v>KOKO030</v>
      </c>
      <c r="DK5" s="24" t="str">
        <f>VLOOKUP(_xlfn.CONCAT(DK$15,DK$14,"-",DK$2,":",$R5),Table331114[[Location]:[vlookup STRAIN]],4,FALSE)</f>
        <v>KOKO030</v>
      </c>
      <c r="DL5" s="24" t="str">
        <f>VLOOKUP(_xlfn.CONCAT(DL$15,DL$14,"-",DL$2,":",$R5),Table331114[[Location]:[vlookup STRAIN]],4,FALSE)</f>
        <v>KOKO030</v>
      </c>
      <c r="DN5" s="23" t="s">
        <v>2581</v>
      </c>
      <c r="DO5" s="24" t="str">
        <f>VLOOKUP(_xlfn.CONCAT(DO$15,DO$14,"-",DO$2,":",$R5),Table331114[[Location]:[vlookup STRAIN]],4,FALSE)</f>
        <v>KOKO030</v>
      </c>
      <c r="DP5" s="24" t="str">
        <f>VLOOKUP(_xlfn.CONCAT(DP$15,DP$14,"-",DP$2,":",$R5),Table331114[[Location]:[vlookup STRAIN]],4,FALSE)</f>
        <v>KOKO030</v>
      </c>
      <c r="DQ5" s="24" t="str">
        <f>VLOOKUP(_xlfn.CONCAT(DQ$15,DQ$14,"-",DQ$2,":",$R5),Table331114[[Location]:[vlookup STRAIN]],4,FALSE)</f>
        <v>KOKO030</v>
      </c>
      <c r="DR5" s="24" t="str">
        <f>VLOOKUP(_xlfn.CONCAT(DR$15,DR$14,"-",DR$2,":",$R5),Table331114[[Location]:[vlookup STRAIN]],4,FALSE)</f>
        <v>KOKO030</v>
      </c>
      <c r="DS5" s="24" t="str">
        <f>VLOOKUP(_xlfn.CONCAT(DS$15,DS$14,"-",DS$2,":",$R5),Table331114[[Location]:[vlookup STRAIN]],4,FALSE)</f>
        <v>KOKO030</v>
      </c>
      <c r="DT5" s="24" t="str">
        <f>VLOOKUP(_xlfn.CONCAT(DT$15,DT$14,"-",DT$2,":",$R5),Table331114[[Location]:[vlookup STRAIN]],4,FALSE)</f>
        <v>KOKO030</v>
      </c>
      <c r="DU5" s="24" t="str">
        <f>VLOOKUP(_xlfn.CONCAT(DU$15,DU$14,"-",DU$2,":",$R5),Table331114[[Location]:[vlookup STRAIN]],4,FALSE)</f>
        <v>KOKO030</v>
      </c>
      <c r="DV5" s="24" t="str">
        <f>VLOOKUP(_xlfn.CONCAT(DV$15,DV$14,"-",DV$2,":",$R5),Table331114[[Location]:[vlookup STRAIN]],4,FALSE)</f>
        <v>KOKO030</v>
      </c>
      <c r="DW5" s="24" t="str">
        <f>VLOOKUP(_xlfn.CONCAT(DW$15,DW$14,"-",DW$2,":",$R5),Table331114[[Location]:[vlookup STRAIN]],4,FALSE)</f>
        <v>KOKO030</v>
      </c>
      <c r="DX5" s="24" t="str">
        <f>VLOOKUP(_xlfn.CONCAT(DX$15,DX$14,"-",DX$2,":",$R5),Table331114[[Location]:[vlookup STRAIN]],4,FALSE)</f>
        <v>KOKO030</v>
      </c>
      <c r="DY5" s="24" t="str">
        <f>VLOOKUP(_xlfn.CONCAT(DY$15,DY$14,"-",DY$2,":",$R5),Table331114[[Location]:[vlookup STRAIN]],4,FALSE)</f>
        <v>KOKO030</v>
      </c>
      <c r="DZ5" s="24" t="str">
        <f>VLOOKUP(_xlfn.CONCAT(DZ$15,DZ$14,"-",DZ$2,":",$R5),Table331114[[Location]:[vlookup STRAIN]],4,FALSE)</f>
        <v>KOKO030</v>
      </c>
      <c r="EA5" s="24" t="str">
        <f>VLOOKUP(_xlfn.CONCAT(EA$15,EA$14,"-",EA$2,":",$R5),Table331114[[Location]:[vlookup STRAIN]],4,FALSE)</f>
        <v>KOKO030</v>
      </c>
      <c r="EB5" s="24" t="str">
        <f>VLOOKUP(_xlfn.CONCAT(EB$15,EB$14,"-",EB$2,":",$R5),Table331114[[Location]:[vlookup STRAIN]],4,FALSE)</f>
        <v>KOKO030</v>
      </c>
      <c r="EC5" s="24" t="str">
        <f>VLOOKUP(_xlfn.CONCAT(EC$15,EC$14,"-",EC$2,":",$R5),Table331114[[Location]:[vlookup STRAIN]],4,FALSE)</f>
        <v>KOKO030</v>
      </c>
      <c r="ED5" s="24" t="str">
        <f>VLOOKUP(_xlfn.CONCAT(ED$15,ED$14,"-",ED$2,":",$R5),Table331114[[Location]:[vlookup STRAIN]],4,FALSE)</f>
        <v>KOKO030</v>
      </c>
      <c r="EE5" s="24" t="str">
        <f>VLOOKUP(_xlfn.CONCAT(EE$15,EE$14,"-",EE$2,":",$R5),Table331114[[Location]:[vlookup STRAIN]],4,FALSE)</f>
        <v>KOKO030</v>
      </c>
      <c r="EF5" s="24" t="str">
        <f>VLOOKUP(_xlfn.CONCAT(EF$15,EF$14,"-",EF$2,":",$R5),Table331114[[Location]:[vlookup STRAIN]],4,FALSE)</f>
        <v>KOKO030</v>
      </c>
      <c r="EG5" s="24" t="str">
        <f>VLOOKUP(_xlfn.CONCAT(EG$15,EG$14,"-",EG$2,":",$R5),Table331114[[Location]:[vlookup STRAIN]],4,FALSE)</f>
        <v>KOKO030</v>
      </c>
      <c r="EH5" s="24" t="str">
        <f>VLOOKUP(_xlfn.CONCAT(EH$15,EH$14,"-",EH$2,":",$R5),Table331114[[Location]:[vlookup STRAIN]],4,FALSE)</f>
        <v>KOKO030</v>
      </c>
      <c r="EI5" s="24" t="str">
        <f>VLOOKUP(_xlfn.CONCAT(EI$15,EI$14,"-",EI$2,":",$R5),Table331114[[Location]:[vlookup STRAIN]],4,FALSE)</f>
        <v>KOKO030</v>
      </c>
      <c r="EJ5" s="24" t="str">
        <f>VLOOKUP(_xlfn.CONCAT(EJ$15,EJ$14,"-",EJ$2,":",$R5),Table331114[[Location]:[vlookup STRAIN]],4,FALSE)</f>
        <v>KOKO030</v>
      </c>
      <c r="EK5" s="24" t="str">
        <f>VLOOKUP(_xlfn.CONCAT(EK$15,EK$14,"-",EK$2,":",$R5),Table331114[[Location]:[vlookup STRAIN]],4,FALSE)</f>
        <v>KOKO030</v>
      </c>
      <c r="EL5" s="23"/>
      <c r="EM5" s="23"/>
    </row>
    <row r="6" spans="1:143" x14ac:dyDescent="0.25">
      <c r="B6">
        <v>72659</v>
      </c>
      <c r="C6">
        <v>72760</v>
      </c>
      <c r="D6" t="s">
        <v>2559</v>
      </c>
      <c r="E6">
        <f>IF(Table1761215[[#This Row],[START]]="","",C6-B6+1)</f>
        <v>102</v>
      </c>
      <c r="G6" s="33" t="str">
        <f>LEFT(Table331114[[#This Row],[Location]],2)</f>
        <v>LL</v>
      </c>
      <c r="H6" s="33" t="s">
        <v>1558</v>
      </c>
      <c r="I6" s="1">
        <v>72326</v>
      </c>
      <c r="J6" s="2" t="str">
        <f>IF(Table331114[[#This Row],[Tag range]]="","",_xlfn.CONCAT("1A40700000000650000",Table331114[[#This Row],[Tag range]]))</f>
        <v>1A4070000000065000072326</v>
      </c>
      <c r="K6" s="2" t="str">
        <f>_xlfn.IFNA(VLOOKUP(Table331114[[#This Row],[Tag range]],Table1761215[[START]:[NAME]],3,TRUE),"")</f>
        <v>KOKO011</v>
      </c>
      <c r="O6" s="13" t="str">
        <f>Table471316[[#This Row],[Names]]</f>
        <v>GFSD207</v>
      </c>
      <c r="P6" s="11" t="s">
        <v>2596</v>
      </c>
      <c r="Q6" s="11"/>
      <c r="R6" s="23" t="s">
        <v>2580</v>
      </c>
      <c r="S6" s="24" t="str">
        <f>VLOOKUP(_xlfn.CONCAT(S$15,S$14,"-",S$2,":",$R6),Table331114[[Location]:[vlookup STRAIN]],4,FALSE)</f>
        <v>LDOS025</v>
      </c>
      <c r="T6" s="24" t="str">
        <f>VLOOKUP(_xlfn.CONCAT(T$15,T$14,"-",T$2,":",$R6),Table331114[[Location]:[vlookup STRAIN]],4,FALSE)</f>
        <v>LDOS025</v>
      </c>
      <c r="U6" s="24" t="str">
        <f>VLOOKUP(_xlfn.CONCAT(U$15,U$14,"-",U$2,":",$R6),Table331114[[Location]:[vlookup STRAIN]],4,FALSE)</f>
        <v>LDOS025</v>
      </c>
      <c r="V6" s="24" t="str">
        <f>VLOOKUP(_xlfn.CONCAT(V$15,V$14,"-",V$2,":",$R6),Table331114[[Location]:[vlookup STRAIN]],4,FALSE)</f>
        <v>LDOS025</v>
      </c>
      <c r="W6" s="24" t="str">
        <f>VLOOKUP(_xlfn.CONCAT(W$15,W$14,"-",W$2,":",$R6),Table331114[[Location]:[vlookup STRAIN]],4,FALSE)</f>
        <v>LDOS025</v>
      </c>
      <c r="X6" s="24" t="str">
        <f>VLOOKUP(_xlfn.CONCAT(X$15,X$14,"-",X$2,":",$R6),Table331114[[Location]:[vlookup STRAIN]],4,FALSE)</f>
        <v>LDOS040</v>
      </c>
      <c r="Y6" s="24" t="str">
        <f>VLOOKUP(_xlfn.CONCAT(Y$15,Y$14,"-",Y$2,":",$R6),Table331114[[Location]:[vlookup STRAIN]],4,FALSE)</f>
        <v>LDOS040</v>
      </c>
      <c r="Z6" s="24" t="str">
        <f>VLOOKUP(_xlfn.CONCAT(Z$15,Z$14,"-",Z$2,":",$R6),Table331114[[Location]:[vlookup STRAIN]],4,FALSE)</f>
        <v>LDOS040</v>
      </c>
      <c r="AA6" s="24" t="str">
        <f>VLOOKUP(_xlfn.CONCAT(AA$15,AA$14,"-",AA$2,":",$R6),Table331114[[Location]:[vlookup STRAIN]],4,FALSE)</f>
        <v>LDOS040</v>
      </c>
      <c r="AB6" s="24" t="str">
        <f>VLOOKUP(_xlfn.CONCAT(AB$15,AB$14,"-",AB$2,":",$R6),Table331114[[Location]:[vlookup STRAIN]],4,FALSE)</f>
        <v>LDOS040</v>
      </c>
      <c r="AC6" s="24" t="str">
        <f>VLOOKUP(_xlfn.CONCAT(AC$15,AC$14,"-",AC$2,":",$R6),Table331114[[Location]:[vlookup STRAIN]],4,FALSE)</f>
        <v>LDOS041</v>
      </c>
      <c r="AD6" s="24" t="str">
        <f>VLOOKUP(_xlfn.CONCAT(AD$15,AD$14,"-",AD$2,":",$R6),Table331114[[Location]:[vlookup STRAIN]],4,FALSE)</f>
        <v>LDOS041</v>
      </c>
      <c r="AE6" s="24" t="str">
        <f>VLOOKUP(_xlfn.CONCAT(AE$15,AE$14,"-",AE$2,":",$R6),Table331114[[Location]:[vlookup STRAIN]],4,FALSE)</f>
        <v>LDOS041</v>
      </c>
      <c r="AF6" s="24" t="str">
        <f>VLOOKUP(_xlfn.CONCAT(AF$15,AF$14,"-",AF$2,":",$R6),Table331114[[Location]:[vlookup STRAIN]],4,FALSE)</f>
        <v>LDOS041</v>
      </c>
      <c r="AG6" s="24" t="str">
        <f>VLOOKUP(_xlfn.CONCAT(AG$15,AG$14,"-",AG$2,":",$R6),Table331114[[Location]:[vlookup STRAIN]],4,FALSE)</f>
        <v>LDOS041</v>
      </c>
      <c r="AH6" s="24" t="str">
        <f>VLOOKUP(_xlfn.CONCAT(AH$15,AH$14,"-",AH$2,":",$R6),Table331114[[Location]:[vlookup STRAIN]],4,FALSE)</f>
        <v>LDOS041</v>
      </c>
      <c r="AI6" s="24" t="str">
        <f>VLOOKUP(_xlfn.CONCAT(AI$15,AI$14,"-",AI$2,":",$R6),Table331114[[Location]:[vlookup STRAIN]],4,FALSE)</f>
        <v>LDOS041</v>
      </c>
      <c r="AJ6" s="24" t="str">
        <f>VLOOKUP(_xlfn.CONCAT(AJ$15,AJ$14,"-",AJ$2,":",$R6),Table331114[[Location]:[vlookup STRAIN]],4,FALSE)</f>
        <v>LDOS041</v>
      </c>
      <c r="AK6" s="24" t="str">
        <f>VLOOKUP(_xlfn.CONCAT(AK$15,AK$14,"-",AK$2,":",$R6),Table331114[[Location]:[vlookup STRAIN]],4,FALSE)</f>
        <v>LDOS041</v>
      </c>
      <c r="AL6" s="24" t="str">
        <f>VLOOKUP(_xlfn.CONCAT(AL$15,AL$14,"-",AL$2,":",$R6),Table331114[[Location]:[vlookup STRAIN]],4,FALSE)</f>
        <v>LDOS041</v>
      </c>
      <c r="AM6" s="24" t="str">
        <f>VLOOKUP(_xlfn.CONCAT(AM$15,AM$14,"-",AM$2,":",$R6),Table331114[[Location]:[vlookup STRAIN]],4,FALSE)</f>
        <v>LDOS041</v>
      </c>
      <c r="AN6" s="24" t="str">
        <f>VLOOKUP(_xlfn.CONCAT(AN$15,AN$14,"-",AN$2,":",$R6),Table331114[[Location]:[vlookup STRAIN]],4,FALSE)</f>
        <v>LDOS041</v>
      </c>
      <c r="AO6" s="24" t="str">
        <f>VLOOKUP(_xlfn.CONCAT(AO$15,AO$14,"-",AO$2,":",$R6),Table331114[[Location]:[vlookup STRAIN]],4,FALSE)</f>
        <v>LDOS041</v>
      </c>
      <c r="AP6" s="23"/>
      <c r="AQ6" s="23" t="s">
        <v>2580</v>
      </c>
      <c r="AR6" s="24" t="str">
        <f>VLOOKUP(_xlfn.CONCAT(AR$15,AR$14,"-",AR$2,":",$R6),Table331114[[Location]:[vlookup STRAIN]],4,FALSE)</f>
        <v>LDOS041</v>
      </c>
      <c r="AS6" s="24" t="str">
        <f>VLOOKUP(_xlfn.CONCAT(AS$15,AS$14,"-",AS$2,":",$R6),Table331114[[Location]:[vlookup STRAIN]],4,FALSE)</f>
        <v>LDOS041</v>
      </c>
      <c r="AT6" s="24" t="str">
        <f>VLOOKUP(_xlfn.CONCAT(AT$15,AT$14,"-",AT$2,":",$R6),Table331114[[Location]:[vlookup STRAIN]],4,FALSE)</f>
        <v>LDOS041</v>
      </c>
      <c r="AU6" s="24" t="str">
        <f>VLOOKUP(_xlfn.CONCAT(AU$15,AU$14,"-",AU$2,":",$R6),Table331114[[Location]:[vlookup STRAIN]],4,FALSE)</f>
        <v>PLAN004</v>
      </c>
      <c r="AV6" s="24" t="str">
        <f>VLOOKUP(_xlfn.CONCAT(AV$15,AV$14,"-",AV$2,":",$R6),Table331114[[Location]:[vlookup STRAIN]],4,FALSE)</f>
        <v>PLAN004</v>
      </c>
      <c r="AW6" s="24" t="str">
        <f>VLOOKUP(_xlfn.CONCAT(AW$15,AW$14,"-",AW$2,":",$R6),Table331114[[Location]:[vlookup STRAIN]],4,FALSE)</f>
        <v>PLAN004</v>
      </c>
      <c r="AX6" s="24" t="str">
        <f>VLOOKUP(_xlfn.CONCAT(AX$15,AX$14,"-",AX$2,":",$R6),Table331114[[Location]:[vlookup STRAIN]],4,FALSE)</f>
        <v>PLAN004</v>
      </c>
      <c r="AY6" s="24" t="str">
        <f>VLOOKUP(_xlfn.CONCAT(AY$15,AY$14,"-",AY$2,":",$R6),Table331114[[Location]:[vlookup STRAIN]],4,FALSE)</f>
        <v>PLAN004</v>
      </c>
      <c r="AZ6" s="24" t="str">
        <f>VLOOKUP(_xlfn.CONCAT(AZ$15,AZ$14,"-",AZ$2,":",$R6),Table331114[[Location]:[vlookup STRAIN]],4,FALSE)</f>
        <v>PLAN004</v>
      </c>
      <c r="BA6" s="24" t="str">
        <f>VLOOKUP(_xlfn.CONCAT(BA$15,BA$14,"-",BA$2,":",$R6),Table331114[[Location]:[vlookup STRAIN]],4,FALSE)</f>
        <v>PLAN004</v>
      </c>
      <c r="BB6" s="24" t="str">
        <f>VLOOKUP(_xlfn.CONCAT(BB$15,BB$14,"-",BB$2,":",$R6),Table331114[[Location]:[vlookup STRAIN]],4,FALSE)</f>
        <v>PLAN004</v>
      </c>
      <c r="BC6" s="24" t="str">
        <f>VLOOKUP(_xlfn.CONCAT(BC$15,BC$14,"-",BC$2,":",$R6),Table331114[[Location]:[vlookup STRAIN]],4,FALSE)</f>
        <v>PLAN004</v>
      </c>
      <c r="BD6" s="24" t="str">
        <f>VLOOKUP(_xlfn.CONCAT(BD$15,BD$14,"-",BD$2,":",$R6),Table331114[[Location]:[vlookup STRAIN]],4,FALSE)</f>
        <v>PLAN004</v>
      </c>
      <c r="BE6" s="24" t="str">
        <f>VLOOKUP(_xlfn.CONCAT(BE$15,BE$14,"-",BE$2,":",$R6),Table331114[[Location]:[vlookup STRAIN]],4,FALSE)</f>
        <v>PLAN017</v>
      </c>
      <c r="BF6" s="24" t="str">
        <f>VLOOKUP(_xlfn.CONCAT(BF$15,BF$14,"-",BF$2,":",$R6),Table331114[[Location]:[vlookup STRAIN]],4,FALSE)</f>
        <v>PLAN017</v>
      </c>
      <c r="BG6" s="24" t="str">
        <f>VLOOKUP(_xlfn.CONCAT(BG$15,BG$14,"-",BG$2,":",$R6),Table331114[[Location]:[vlookup STRAIN]],4,FALSE)</f>
        <v>PLAN017</v>
      </c>
      <c r="BH6" s="24" t="str">
        <f>VLOOKUP(_xlfn.CONCAT(BH$15,BH$14,"-",BH$2,":",$R6),Table331114[[Location]:[vlookup STRAIN]],4,FALSE)</f>
        <v>PLAN017</v>
      </c>
      <c r="BI6" s="24" t="str">
        <f>VLOOKUP(_xlfn.CONCAT(BI$15,BI$14,"-",BI$2,":",$R6),Table331114[[Location]:[vlookup STRAIN]],4,FALSE)</f>
        <v>POTN017</v>
      </c>
      <c r="BJ6" s="24" t="str">
        <f>VLOOKUP(_xlfn.CONCAT(BJ$15,BJ$14,"-",BJ$2,":",$R6),Table331114[[Location]:[vlookup STRAIN]],4,FALSE)</f>
        <v>POTN017</v>
      </c>
      <c r="BK6" s="24" t="str">
        <f>VLOOKUP(_xlfn.CONCAT(BK$15,BK$14,"-",BK$2,":",$R6),Table331114[[Location]:[vlookup STRAIN]],4,FALSE)</f>
        <v>POTN017</v>
      </c>
      <c r="BL6" s="24" t="str">
        <f>VLOOKUP(_xlfn.CONCAT(BL$15,BL$14,"-",BL$2,":",$R6),Table331114[[Location]:[vlookup STRAIN]],4,FALSE)</f>
        <v>POTN017</v>
      </c>
      <c r="BM6" s="24" t="str">
        <f>VLOOKUP(_xlfn.CONCAT(BM$15,BM$14,"-",BM$2,":",$R6),Table331114[[Location]:[vlookup STRAIN]],4,FALSE)</f>
        <v>POTN017</v>
      </c>
      <c r="BN6" s="24" t="str">
        <f>VLOOKUP(_xlfn.CONCAT(BN$15,BN$14,"-",BN$2,":",$R6),Table331114[[Location]:[vlookup STRAIN]],4,FALSE)</f>
        <v>POTN017</v>
      </c>
      <c r="BO6" s="23"/>
      <c r="BP6" s="23" t="s">
        <v>2580</v>
      </c>
      <c r="BQ6" s="24" t="str">
        <f>VLOOKUP(_xlfn.CONCAT(BQ$15,BQ$14,"-",BQ$2,":",$R6),Table331114[[Location]:[vlookup STRAIN]],4,FALSE)</f>
        <v>POTN017</v>
      </c>
      <c r="BR6" s="24" t="str">
        <f>VLOOKUP(_xlfn.CONCAT(BR$15,BR$14,"-",BR$2,":",$R6),Table331114[[Location]:[vlookup STRAIN]],4,FALSE)</f>
        <v>POTN017</v>
      </c>
      <c r="BS6" s="24" t="str">
        <f>VLOOKUP(_xlfn.CONCAT(BS$15,BS$14,"-",BS$2,":",$R6),Table331114[[Location]:[vlookup STRAIN]],4,FALSE)</f>
        <v>POTN017</v>
      </c>
      <c r="BT6" s="24" t="str">
        <f>VLOOKUP(_xlfn.CONCAT(BT$15,BT$14,"-",BT$2,":",$R6),Table331114[[Location]:[vlookup STRAIN]],4,FALSE)</f>
        <v>STR8014</v>
      </c>
      <c r="BU6" s="24" t="str">
        <f>VLOOKUP(_xlfn.CONCAT(BU$15,BU$14,"-",BU$2,":",$R6),Table331114[[Location]:[vlookup STRAIN]],4,FALSE)</f>
        <v>STR8014</v>
      </c>
      <c r="BV6" s="24" t="str">
        <f>VLOOKUP(_xlfn.CONCAT(BV$15,BV$14,"-",BV$2,":",$R6),Table331114[[Location]:[vlookup STRAIN]],4,FALSE)</f>
        <v>STR8014</v>
      </c>
      <c r="BW6" s="24" t="str">
        <f>VLOOKUP(_xlfn.CONCAT(BW$15,BW$14,"-",BW$2,":",$R6),Table331114[[Location]:[vlookup STRAIN]],4,FALSE)</f>
        <v>STR8014</v>
      </c>
      <c r="BX6" s="24" t="str">
        <f>VLOOKUP(_xlfn.CONCAT(BX$15,BX$14,"-",BX$2,":",$R6),Table331114[[Location]:[vlookup STRAIN]],4,FALSE)</f>
        <v>STR8014</v>
      </c>
      <c r="BY6" s="24" t="str">
        <f>VLOOKUP(_xlfn.CONCAT(BY$15,BY$14,"-",BY$2,":",$R6),Table331114[[Location]:[vlookup STRAIN]],4,FALSE)</f>
        <v>SUNL006</v>
      </c>
      <c r="BZ6" s="24" t="str">
        <f>VLOOKUP(_xlfn.CONCAT(BZ$15,BZ$14,"-",BZ$2,":",$R6),Table331114[[Location]:[vlookup STRAIN]],4,FALSE)</f>
        <v>SUNL006</v>
      </c>
      <c r="CA6" s="24" t="str">
        <f>VLOOKUP(_xlfn.CONCAT(CA$15,CA$14,"-",CA$2,":",$R6),Table331114[[Location]:[vlookup STRAIN]],4,FALSE)</f>
        <v>SUNL006</v>
      </c>
      <c r="CB6" s="24" t="str">
        <f>VLOOKUP(_xlfn.CONCAT(CB$15,CB$14,"-",CB$2,":",$R6),Table331114[[Location]:[vlookup STRAIN]],4,FALSE)</f>
        <v>SUNL006</v>
      </c>
      <c r="CC6" s="24" t="str">
        <f>VLOOKUP(_xlfn.CONCAT(CC$15,CC$14,"-",CC$2,":",$R6),Table331114[[Location]:[vlookup STRAIN]],4,FALSE)</f>
        <v>SUNL006</v>
      </c>
      <c r="CD6" s="24" t="str">
        <f>VLOOKUP(_xlfn.CONCAT(CD$15,CD$14,"-",CD$2,":",$R6),Table331114[[Location]:[vlookup STRAIN]],4,FALSE)</f>
        <v>SUNL016</v>
      </c>
      <c r="CE6" s="24" t="str">
        <f>VLOOKUP(_xlfn.CONCAT(CE$15,CE$14,"-",CE$2,":",$R6),Table331114[[Location]:[vlookup STRAIN]],4,FALSE)</f>
        <v>SUNL016</v>
      </c>
      <c r="CF6" s="24" t="str">
        <f>VLOOKUP(_xlfn.CONCAT(CF$15,CF$14,"-",CF$2,":",$R6),Table331114[[Location]:[vlookup STRAIN]],4,FALSE)</f>
        <v>SUNL016</v>
      </c>
      <c r="CG6" s="24" t="str">
        <f>VLOOKUP(_xlfn.CONCAT(CG$15,CG$14,"-",CG$2,":",$R6),Table331114[[Location]:[vlookup STRAIN]],4,FALSE)</f>
        <v>SUNL016</v>
      </c>
      <c r="CH6" s="24" t="str">
        <f>VLOOKUP(_xlfn.CONCAT(CH$15,CH$14,"-",CH$2,":",$R6),Table331114[[Location]:[vlookup STRAIN]],4,FALSE)</f>
        <v>SUNL016</v>
      </c>
      <c r="CI6" s="24" t="str">
        <f>VLOOKUP(_xlfn.CONCAT(CI$15,CI$14,"-",CI$2,":",$R6),Table331114[[Location]:[vlookup STRAIN]],4,FALSE)</f>
        <v>SUNL016</v>
      </c>
      <c r="CJ6" s="24" t="str">
        <f>VLOOKUP(_xlfn.CONCAT(CJ$15,CJ$14,"-",CJ$2,":",$R6),Table331114[[Location]:[vlookup STRAIN]],4,FALSE)</f>
        <v>SUNL016</v>
      </c>
      <c r="CK6" s="24" t="str">
        <f>VLOOKUP(_xlfn.CONCAT(CK$15,CK$14,"-",CK$2,":",$R6),Table331114[[Location]:[vlookup STRAIN]],4,FALSE)</f>
        <v>SUNL016</v>
      </c>
      <c r="CL6" s="24" t="str">
        <f>VLOOKUP(_xlfn.CONCAT(CL$15,CL$14,"-",CL$2,":",$R6),Table331114[[Location]:[vlookup STRAIN]],4,FALSE)</f>
        <v>SUNL016</v>
      </c>
      <c r="CM6" s="24" t="str">
        <f>VLOOKUP(_xlfn.CONCAT(CM$15,CM$14,"-",CM$2,":",$R6),Table331114[[Location]:[vlookup STRAIN]],4,FALSE)</f>
        <v>SUNL016</v>
      </c>
      <c r="CO6" s="23" t="s">
        <v>2580</v>
      </c>
      <c r="CP6" s="24" t="str">
        <f>VLOOKUP(_xlfn.CONCAT(CP$15,CP$14,"-",CP$2,":",$R6),Table331114[[Location]:[vlookup STRAIN]],4,FALSE)</f>
        <v>KOKO030</v>
      </c>
      <c r="CQ6" s="24" t="str">
        <f>VLOOKUP(_xlfn.CONCAT(CQ$15,CQ$14,"-",CQ$2,":",$R6),Table331114[[Location]:[vlookup STRAIN]],4,FALSE)</f>
        <v>KOKO030</v>
      </c>
      <c r="CR6" s="24" t="str">
        <f>VLOOKUP(_xlfn.CONCAT(CR$15,CR$14,"-",CR$2,":",$R6),Table331114[[Location]:[vlookup STRAIN]],4,FALSE)</f>
        <v>KOKO030</v>
      </c>
      <c r="CS6" s="24" t="str">
        <f>VLOOKUP(_xlfn.CONCAT(CS$15,CS$14,"-",CS$2,":",$R6),Table331114[[Location]:[vlookup STRAIN]],4,FALSE)</f>
        <v>KOKO030</v>
      </c>
      <c r="CT6" s="24" t="str">
        <f>VLOOKUP(_xlfn.CONCAT(CT$15,CT$14,"-",CT$2,":",$R6),Table331114[[Location]:[vlookup STRAIN]],4,FALSE)</f>
        <v>KOKO030</v>
      </c>
      <c r="CU6" s="24" t="str">
        <f>VLOOKUP(_xlfn.CONCAT(CU$15,CU$14,"-",CU$2,":",$R6),Table331114[[Location]:[vlookup STRAIN]],4,FALSE)</f>
        <v>KOKO030</v>
      </c>
      <c r="CV6" s="24" t="str">
        <f>VLOOKUP(_xlfn.CONCAT(CV$15,CV$14,"-",CV$2,":",$R6),Table331114[[Location]:[vlookup STRAIN]],4,FALSE)</f>
        <v>KOKO030</v>
      </c>
      <c r="CW6" s="24" t="str">
        <f>VLOOKUP(_xlfn.CONCAT(CW$15,CW$14,"-",CW$2,":",$R6),Table331114[[Location]:[vlookup STRAIN]],4,FALSE)</f>
        <v>KOKO030</v>
      </c>
      <c r="CX6" s="24" t="str">
        <f>VLOOKUP(_xlfn.CONCAT(CX$15,CX$14,"-",CX$2,":",$R6),Table331114[[Location]:[vlookup STRAIN]],4,FALSE)</f>
        <v>KOKO030</v>
      </c>
      <c r="CY6" s="24" t="str">
        <f>VLOOKUP(_xlfn.CONCAT(CY$15,CY$14,"-",CY$2,":",$R6),Table331114[[Location]:[vlookup STRAIN]],4,FALSE)</f>
        <v>KOKO030</v>
      </c>
      <c r="CZ6" s="24" t="str">
        <f>VLOOKUP(_xlfn.CONCAT(CZ$15,CZ$14,"-",CZ$2,":",$R6),Table331114[[Location]:[vlookup STRAIN]],4,FALSE)</f>
        <v>KOKO030</v>
      </c>
      <c r="DA6" s="24" t="str">
        <f>VLOOKUP(_xlfn.CONCAT(DA$15,DA$14,"-",DA$2,":",$R6),Table331114[[Location]:[vlookup STRAIN]],4,FALSE)</f>
        <v>KOKO030</v>
      </c>
      <c r="DB6" s="24" t="str">
        <f>VLOOKUP(_xlfn.CONCAT(DB$15,DB$14,"-",DB$2,":",$R6),Table331114[[Location]:[vlookup STRAIN]],4,FALSE)</f>
        <v>KOKO030</v>
      </c>
      <c r="DC6" s="24" t="str">
        <f>VLOOKUP(_xlfn.CONCAT(DC$15,DC$14,"-",DC$2,":",$R6),Table331114[[Location]:[vlookup STRAIN]],4,FALSE)</f>
        <v>KOKO030</v>
      </c>
      <c r="DD6" s="24" t="str">
        <f>VLOOKUP(_xlfn.CONCAT(DD$15,DD$14,"-",DD$2,":",$R6),Table331114[[Location]:[vlookup STRAIN]],4,FALSE)</f>
        <v>KOKO030</v>
      </c>
      <c r="DE6" s="24" t="str">
        <f>VLOOKUP(_xlfn.CONCAT(DE$15,DE$14,"-",DE$2,":",$R6),Table331114[[Location]:[vlookup STRAIN]],4,FALSE)</f>
        <v>KOKO030</v>
      </c>
      <c r="DF6" s="24" t="str">
        <f>VLOOKUP(_xlfn.CONCAT(DF$15,DF$14,"-",DF$2,":",$R6),Table331114[[Location]:[vlookup STRAIN]],4,FALSE)</f>
        <v>KOKO030</v>
      </c>
      <c r="DG6" s="24" t="str">
        <f>VLOOKUP(_xlfn.CONCAT(DG$15,DG$14,"-",DG$2,":",$R6),Table331114[[Location]:[vlookup STRAIN]],4,FALSE)</f>
        <v>KOKO030</v>
      </c>
      <c r="DH6" s="24" t="str">
        <f>VLOOKUP(_xlfn.CONCAT(DH$15,DH$14,"-",DH$2,":",$R6),Table331114[[Location]:[vlookup STRAIN]],4,FALSE)</f>
        <v>KOKO030</v>
      </c>
      <c r="DI6" s="24" t="str">
        <f>VLOOKUP(_xlfn.CONCAT(DI$15,DI$14,"-",DI$2,":",$R6),Table331114[[Location]:[vlookup STRAIN]],4,FALSE)</f>
        <v>KOKO030</v>
      </c>
      <c r="DJ6" s="24" t="str">
        <f>VLOOKUP(_xlfn.CONCAT(DJ$15,DJ$14,"-",DJ$2,":",$R6),Table331114[[Location]:[vlookup STRAIN]],4,FALSE)</f>
        <v>KOKO030</v>
      </c>
      <c r="DK6" s="24" t="str">
        <f>VLOOKUP(_xlfn.CONCAT(DK$15,DK$14,"-",DK$2,":",$R6),Table331114[[Location]:[vlookup STRAIN]],4,FALSE)</f>
        <v>KOKO030</v>
      </c>
      <c r="DL6" s="24" t="str">
        <f>VLOOKUP(_xlfn.CONCAT(DL$15,DL$14,"-",DL$2,":",$R6),Table331114[[Location]:[vlookup STRAIN]],4,FALSE)</f>
        <v>KOKO030</v>
      </c>
      <c r="DN6" s="23" t="s">
        <v>2580</v>
      </c>
      <c r="DO6" s="24" t="str">
        <f>VLOOKUP(_xlfn.CONCAT(DO$15,DO$14,"-",DO$2,":",$R6),Table331114[[Location]:[vlookup STRAIN]],4,FALSE)</f>
        <v>KOKO030</v>
      </c>
      <c r="DP6" s="24" t="str">
        <f>VLOOKUP(_xlfn.CONCAT(DP$15,DP$14,"-",DP$2,":",$R6),Table331114[[Location]:[vlookup STRAIN]],4,FALSE)</f>
        <v>KOKO030</v>
      </c>
      <c r="DQ6" s="24" t="str">
        <f>VLOOKUP(_xlfn.CONCAT(DQ$15,DQ$14,"-",DQ$2,":",$R6),Table331114[[Location]:[vlookup STRAIN]],4,FALSE)</f>
        <v>KOKO030</v>
      </c>
      <c r="DR6" s="24" t="str">
        <f>VLOOKUP(_xlfn.CONCAT(DR$15,DR$14,"-",DR$2,":",$R6),Table331114[[Location]:[vlookup STRAIN]],4,FALSE)</f>
        <v>KOKO030</v>
      </c>
      <c r="DS6" s="24" t="str">
        <f>VLOOKUP(_xlfn.CONCAT(DS$15,DS$14,"-",DS$2,":",$R6),Table331114[[Location]:[vlookup STRAIN]],4,FALSE)</f>
        <v>KOKO030</v>
      </c>
      <c r="DT6" s="24" t="str">
        <f>VLOOKUP(_xlfn.CONCAT(DT$15,DT$14,"-",DT$2,":",$R6),Table331114[[Location]:[vlookup STRAIN]],4,FALSE)</f>
        <v>KOKO030</v>
      </c>
      <c r="DU6" s="24" t="str">
        <f>VLOOKUP(_xlfn.CONCAT(DU$15,DU$14,"-",DU$2,":",$R6),Table331114[[Location]:[vlookup STRAIN]],4,FALSE)</f>
        <v>KOKO030</v>
      </c>
      <c r="DV6" s="24" t="str">
        <f>VLOOKUP(_xlfn.CONCAT(DV$15,DV$14,"-",DV$2,":",$R6),Table331114[[Location]:[vlookup STRAIN]],4,FALSE)</f>
        <v>KOKO030</v>
      </c>
      <c r="DW6" s="24" t="str">
        <f>VLOOKUP(_xlfn.CONCAT(DW$15,DW$14,"-",DW$2,":",$R6),Table331114[[Location]:[vlookup STRAIN]],4,FALSE)</f>
        <v>KOKO030</v>
      </c>
      <c r="DX6" s="24" t="str">
        <f>VLOOKUP(_xlfn.CONCAT(DX$15,DX$14,"-",DX$2,":",$R6),Table331114[[Location]:[vlookup STRAIN]],4,FALSE)</f>
        <v>KOKO030</v>
      </c>
      <c r="DY6" s="24" t="str">
        <f>VLOOKUP(_xlfn.CONCAT(DY$15,DY$14,"-",DY$2,":",$R6),Table331114[[Location]:[vlookup STRAIN]],4,FALSE)</f>
        <v>KOKO030</v>
      </c>
      <c r="DZ6" s="24" t="str">
        <f>VLOOKUP(_xlfn.CONCAT(DZ$15,DZ$14,"-",DZ$2,":",$R6),Table331114[[Location]:[vlookup STRAIN]],4,FALSE)</f>
        <v>KOKO030</v>
      </c>
      <c r="EA6" s="24" t="str">
        <f>VLOOKUP(_xlfn.CONCAT(EA$15,EA$14,"-",EA$2,":",$R6),Table331114[[Location]:[vlookup STRAIN]],4,FALSE)</f>
        <v>KOKO030</v>
      </c>
      <c r="EB6" s="24" t="str">
        <f>VLOOKUP(_xlfn.CONCAT(EB$15,EB$14,"-",EB$2,":",$R6),Table331114[[Location]:[vlookup STRAIN]],4,FALSE)</f>
        <v>KOKO030</v>
      </c>
      <c r="EC6" s="24" t="str">
        <f>VLOOKUP(_xlfn.CONCAT(EC$15,EC$14,"-",EC$2,":",$R6),Table331114[[Location]:[vlookup STRAIN]],4,FALSE)</f>
        <v>KOKO030</v>
      </c>
      <c r="ED6" s="24" t="str">
        <f>VLOOKUP(_xlfn.CONCAT(ED$15,ED$14,"-",ED$2,":",$R6),Table331114[[Location]:[vlookup STRAIN]],4,FALSE)</f>
        <v>KOKO030</v>
      </c>
      <c r="EE6" s="24" t="str">
        <f>VLOOKUP(_xlfn.CONCAT(EE$15,EE$14,"-",EE$2,":",$R6),Table331114[[Location]:[vlookup STRAIN]],4,FALSE)</f>
        <v>KOKO030</v>
      </c>
      <c r="EF6" s="24" t="str">
        <f>VLOOKUP(_xlfn.CONCAT(EF$15,EF$14,"-",EF$2,":",$R6),Table331114[[Location]:[vlookup STRAIN]],4,FALSE)</f>
        <v>KOKO030</v>
      </c>
      <c r="EG6" s="24" t="str">
        <f>VLOOKUP(_xlfn.CONCAT(EG$15,EG$14,"-",EG$2,":",$R6),Table331114[[Location]:[vlookup STRAIN]],4,FALSE)</f>
        <v>KOKO030</v>
      </c>
      <c r="EH6" s="24" t="str">
        <f>VLOOKUP(_xlfn.CONCAT(EH$15,EH$14,"-",EH$2,":",$R6),Table331114[[Location]:[vlookup STRAIN]],4,FALSE)</f>
        <v>KOKO030</v>
      </c>
      <c r="EI6" s="24" t="str">
        <f>VLOOKUP(_xlfn.CONCAT(EI$15,EI$14,"-",EI$2,":",$R6),Table331114[[Location]:[vlookup STRAIN]],4,FALSE)</f>
        <v>KOKO030</v>
      </c>
      <c r="EJ6" s="24" t="str">
        <f>VLOOKUP(_xlfn.CONCAT(EJ$15,EJ$14,"-",EJ$2,":",$R6),Table331114[[Location]:[vlookup STRAIN]],4,FALSE)</f>
        <v>KOKO030</v>
      </c>
      <c r="EK6" s="24" t="str">
        <f>VLOOKUP(_xlfn.CONCAT(EK$15,EK$14,"-",EK$2,":",$R6),Table331114[[Location]:[vlookup STRAIN]],4,FALSE)</f>
        <v>KOKO030</v>
      </c>
      <c r="EL6" s="23"/>
      <c r="EM6" s="23"/>
    </row>
    <row r="7" spans="1:143" x14ac:dyDescent="0.25">
      <c r="B7">
        <v>72761</v>
      </c>
      <c r="C7">
        <v>72939</v>
      </c>
      <c r="D7" t="s">
        <v>2558</v>
      </c>
      <c r="E7" s="36">
        <f>IF(Table1761215[[#This Row],[START]]="","",C7-B7+1)</f>
        <v>179</v>
      </c>
      <c r="G7" s="33" t="str">
        <f>LEFT(Table331114[[#This Row],[Location]],2)</f>
        <v>LL</v>
      </c>
      <c r="H7" s="33" t="s">
        <v>1559</v>
      </c>
      <c r="I7" s="1">
        <v>72327</v>
      </c>
      <c r="J7" s="2" t="str">
        <f>IF(Table331114[[#This Row],[Tag range]]="","",_xlfn.CONCAT("1A40700000000650000",Table331114[[#This Row],[Tag range]]))</f>
        <v>1A4070000000065000072327</v>
      </c>
      <c r="K7" s="2" t="str">
        <f>_xlfn.IFNA(VLOOKUP(Table331114[[#This Row],[Tag range]],Table1761215[[START]:[NAME]],3,TRUE),"")</f>
        <v>KOKO011</v>
      </c>
      <c r="O7" s="13" t="str">
        <f>Table471316[[#This Row],[Names]]</f>
        <v>JACK021</v>
      </c>
      <c r="P7" s="11" t="s">
        <v>2594</v>
      </c>
      <c r="Q7" s="11"/>
      <c r="R7" s="23" t="s">
        <v>2579</v>
      </c>
      <c r="S7" s="24" t="str">
        <f>VLOOKUP(_xlfn.CONCAT(S$15,S$14,"-",S$2,":",$R7),Table331114[[Location]:[vlookup STRAIN]],4,FALSE)</f>
        <v>LDOS025</v>
      </c>
      <c r="T7" s="24" t="str">
        <f>VLOOKUP(_xlfn.CONCAT(T$15,T$14,"-",T$2,":",$R7),Table331114[[Location]:[vlookup STRAIN]],4,FALSE)</f>
        <v>LDOS025</v>
      </c>
      <c r="U7" s="24" t="str">
        <f>VLOOKUP(_xlfn.CONCAT(U$15,U$14,"-",U$2,":",$R7),Table331114[[Location]:[vlookup STRAIN]],4,FALSE)</f>
        <v>LDOS025</v>
      </c>
      <c r="V7" s="24" t="str">
        <f>VLOOKUP(_xlfn.CONCAT(V$15,V$14,"-",V$2,":",$R7),Table331114[[Location]:[vlookup STRAIN]],4,FALSE)</f>
        <v>LDOS025</v>
      </c>
      <c r="W7" s="24" t="str">
        <f>VLOOKUP(_xlfn.CONCAT(W$15,W$14,"-",W$2,":",$R7),Table331114[[Location]:[vlookup STRAIN]],4,FALSE)</f>
        <v>LDOS025</v>
      </c>
      <c r="X7" s="24" t="str">
        <f>VLOOKUP(_xlfn.CONCAT(X$15,X$14,"-",X$2,":",$R7),Table331114[[Location]:[vlookup STRAIN]],4,FALSE)</f>
        <v>LDOS040</v>
      </c>
      <c r="Y7" s="24" t="str">
        <f>VLOOKUP(_xlfn.CONCAT(Y$15,Y$14,"-",Y$2,":",$R7),Table331114[[Location]:[vlookup STRAIN]],4,FALSE)</f>
        <v>LDOS040</v>
      </c>
      <c r="Z7" s="24" t="str">
        <f>VLOOKUP(_xlfn.CONCAT(Z$15,Z$14,"-",Z$2,":",$R7),Table331114[[Location]:[vlookup STRAIN]],4,FALSE)</f>
        <v>LDOS040</v>
      </c>
      <c r="AA7" s="24" t="str">
        <f>VLOOKUP(_xlfn.CONCAT(AA$15,AA$14,"-",AA$2,":",$R7),Table331114[[Location]:[vlookup STRAIN]],4,FALSE)</f>
        <v>LDOS040</v>
      </c>
      <c r="AB7" s="24" t="str">
        <f>VLOOKUP(_xlfn.CONCAT(AB$15,AB$14,"-",AB$2,":",$R7),Table331114[[Location]:[vlookup STRAIN]],4,FALSE)</f>
        <v>LDOS040</v>
      </c>
      <c r="AC7" s="24" t="str">
        <f>VLOOKUP(_xlfn.CONCAT(AC$15,AC$14,"-",AC$2,":",$R7),Table331114[[Location]:[vlookup STRAIN]],4,FALSE)</f>
        <v>LDOS041</v>
      </c>
      <c r="AD7" s="24" t="str">
        <f>VLOOKUP(_xlfn.CONCAT(AD$15,AD$14,"-",AD$2,":",$R7),Table331114[[Location]:[vlookup STRAIN]],4,FALSE)</f>
        <v>LDOS041</v>
      </c>
      <c r="AE7" s="24" t="str">
        <f>VLOOKUP(_xlfn.CONCAT(AE$15,AE$14,"-",AE$2,":",$R7),Table331114[[Location]:[vlookup STRAIN]],4,FALSE)</f>
        <v>LDOS041</v>
      </c>
      <c r="AF7" s="24" t="str">
        <f>VLOOKUP(_xlfn.CONCAT(AF$15,AF$14,"-",AF$2,":",$R7),Table331114[[Location]:[vlookup STRAIN]],4,FALSE)</f>
        <v>LDOS041</v>
      </c>
      <c r="AG7" s="24" t="str">
        <f>VLOOKUP(_xlfn.CONCAT(AG$15,AG$14,"-",AG$2,":",$R7),Table331114[[Location]:[vlookup STRAIN]],4,FALSE)</f>
        <v>LDOS041</v>
      </c>
      <c r="AH7" s="24" t="str">
        <f>VLOOKUP(_xlfn.CONCAT(AH$15,AH$14,"-",AH$2,":",$R7),Table331114[[Location]:[vlookup STRAIN]],4,FALSE)</f>
        <v>LDOS041</v>
      </c>
      <c r="AI7" s="24" t="str">
        <f>VLOOKUP(_xlfn.CONCAT(AI$15,AI$14,"-",AI$2,":",$R7),Table331114[[Location]:[vlookup STRAIN]],4,FALSE)</f>
        <v>LDOS041</v>
      </c>
      <c r="AJ7" s="24" t="str">
        <f>VLOOKUP(_xlfn.CONCAT(AJ$15,AJ$14,"-",AJ$2,":",$R7),Table331114[[Location]:[vlookup STRAIN]],4,FALSE)</f>
        <v>LDOS041</v>
      </c>
      <c r="AK7" s="24" t="str">
        <f>VLOOKUP(_xlfn.CONCAT(AK$15,AK$14,"-",AK$2,":",$R7),Table331114[[Location]:[vlookup STRAIN]],4,FALSE)</f>
        <v>LDOS041</v>
      </c>
      <c r="AL7" s="24" t="str">
        <f>VLOOKUP(_xlfn.CONCAT(AL$15,AL$14,"-",AL$2,":",$R7),Table331114[[Location]:[vlookup STRAIN]],4,FALSE)</f>
        <v>LDOS041</v>
      </c>
      <c r="AM7" s="24" t="str">
        <f>VLOOKUP(_xlfn.CONCAT(AM$15,AM$14,"-",AM$2,":",$R7),Table331114[[Location]:[vlookup STRAIN]],4,FALSE)</f>
        <v>LDOS041</v>
      </c>
      <c r="AN7" s="24" t="str">
        <f>VLOOKUP(_xlfn.CONCAT(AN$15,AN$14,"-",AN$2,":",$R7),Table331114[[Location]:[vlookup STRAIN]],4,FALSE)</f>
        <v>LDOS041</v>
      </c>
      <c r="AO7" s="24" t="str">
        <f>VLOOKUP(_xlfn.CONCAT(AO$15,AO$14,"-",AO$2,":",$R7),Table331114[[Location]:[vlookup STRAIN]],4,FALSE)</f>
        <v>LDOS041</v>
      </c>
      <c r="AP7" s="23"/>
      <c r="AQ7" s="23" t="s">
        <v>2579</v>
      </c>
      <c r="AR7" s="24" t="str">
        <f>VLOOKUP(_xlfn.CONCAT(AR$15,AR$14,"-",AR$2,":",$R7),Table331114[[Location]:[vlookup STRAIN]],4,FALSE)</f>
        <v>LDOS041</v>
      </c>
      <c r="AS7" s="24" t="str">
        <f>VLOOKUP(_xlfn.CONCAT(AS$15,AS$14,"-",AS$2,":",$R7),Table331114[[Location]:[vlookup STRAIN]],4,FALSE)</f>
        <v>LDOS041</v>
      </c>
      <c r="AT7" s="24" t="str">
        <f>VLOOKUP(_xlfn.CONCAT(AT$15,AT$14,"-",AT$2,":",$R7),Table331114[[Location]:[vlookup STRAIN]],4,FALSE)</f>
        <v>LDOS041</v>
      </c>
      <c r="AU7" s="24" t="str">
        <f>VLOOKUP(_xlfn.CONCAT(AU$15,AU$14,"-",AU$2,":",$R7),Table331114[[Location]:[vlookup STRAIN]],4,FALSE)</f>
        <v>PLAN004</v>
      </c>
      <c r="AV7" s="24" t="str">
        <f>VLOOKUP(_xlfn.CONCAT(AV$15,AV$14,"-",AV$2,":",$R7),Table331114[[Location]:[vlookup STRAIN]],4,FALSE)</f>
        <v>PLAN004</v>
      </c>
      <c r="AW7" s="24" t="str">
        <f>VLOOKUP(_xlfn.CONCAT(AW$15,AW$14,"-",AW$2,":",$R7),Table331114[[Location]:[vlookup STRAIN]],4,FALSE)</f>
        <v>PLAN004</v>
      </c>
      <c r="AX7" s="24" t="str">
        <f>VLOOKUP(_xlfn.CONCAT(AX$15,AX$14,"-",AX$2,":",$R7),Table331114[[Location]:[vlookup STRAIN]],4,FALSE)</f>
        <v>PLAN004</v>
      </c>
      <c r="AY7" s="24" t="str">
        <f>VLOOKUP(_xlfn.CONCAT(AY$15,AY$14,"-",AY$2,":",$R7),Table331114[[Location]:[vlookup STRAIN]],4,FALSE)</f>
        <v>PLAN004</v>
      </c>
      <c r="AZ7" s="24" t="str">
        <f>VLOOKUP(_xlfn.CONCAT(AZ$15,AZ$14,"-",AZ$2,":",$R7),Table331114[[Location]:[vlookup STRAIN]],4,FALSE)</f>
        <v>PLAN004</v>
      </c>
      <c r="BA7" s="24" t="str">
        <f>VLOOKUP(_xlfn.CONCAT(BA$15,BA$14,"-",BA$2,":",$R7),Table331114[[Location]:[vlookup STRAIN]],4,FALSE)</f>
        <v>PLAN004</v>
      </c>
      <c r="BB7" s="24" t="str">
        <f>VLOOKUP(_xlfn.CONCAT(BB$15,BB$14,"-",BB$2,":",$R7),Table331114[[Location]:[vlookup STRAIN]],4,FALSE)</f>
        <v>PLAN004</v>
      </c>
      <c r="BC7" s="24" t="str">
        <f>VLOOKUP(_xlfn.CONCAT(BC$15,BC$14,"-",BC$2,":",$R7),Table331114[[Location]:[vlookup STRAIN]],4,FALSE)</f>
        <v>PLAN004</v>
      </c>
      <c r="BD7" s="24" t="str">
        <f>VLOOKUP(_xlfn.CONCAT(BD$15,BD$14,"-",BD$2,":",$R7),Table331114[[Location]:[vlookup STRAIN]],4,FALSE)</f>
        <v>PLAN004</v>
      </c>
      <c r="BE7" s="24" t="str">
        <f>VLOOKUP(_xlfn.CONCAT(BE$15,BE$14,"-",BE$2,":",$R7),Table331114[[Location]:[vlookup STRAIN]],4,FALSE)</f>
        <v>PLAN017</v>
      </c>
      <c r="BF7" s="24" t="str">
        <f>VLOOKUP(_xlfn.CONCAT(BF$15,BF$14,"-",BF$2,":",$R7),Table331114[[Location]:[vlookup STRAIN]],4,FALSE)</f>
        <v>PLAN017</v>
      </c>
      <c r="BG7" s="24" t="str">
        <f>VLOOKUP(_xlfn.CONCAT(BG$15,BG$14,"-",BG$2,":",$R7),Table331114[[Location]:[vlookup STRAIN]],4,FALSE)</f>
        <v>PLAN017</v>
      </c>
      <c r="BH7" s="24" t="str">
        <f>VLOOKUP(_xlfn.CONCAT(BH$15,BH$14,"-",BH$2,":",$R7),Table331114[[Location]:[vlookup STRAIN]],4,FALSE)</f>
        <v>PLAN017</v>
      </c>
      <c r="BI7" s="24" t="str">
        <f>VLOOKUP(_xlfn.CONCAT(BI$15,BI$14,"-",BI$2,":",$R7),Table331114[[Location]:[vlookup STRAIN]],4,FALSE)</f>
        <v>POTN017</v>
      </c>
      <c r="BJ7" s="24" t="str">
        <f>VLOOKUP(_xlfn.CONCAT(BJ$15,BJ$14,"-",BJ$2,":",$R7),Table331114[[Location]:[vlookup STRAIN]],4,FALSE)</f>
        <v>POTN017</v>
      </c>
      <c r="BK7" s="24" t="str">
        <f>VLOOKUP(_xlfn.CONCAT(BK$15,BK$14,"-",BK$2,":",$R7),Table331114[[Location]:[vlookup STRAIN]],4,FALSE)</f>
        <v>POTN017</v>
      </c>
      <c r="BL7" s="24" t="str">
        <f>VLOOKUP(_xlfn.CONCAT(BL$15,BL$14,"-",BL$2,":",$R7),Table331114[[Location]:[vlookup STRAIN]],4,FALSE)</f>
        <v>POTN017</v>
      </c>
      <c r="BM7" s="24" t="str">
        <f>VLOOKUP(_xlfn.CONCAT(BM$15,BM$14,"-",BM$2,":",$R7),Table331114[[Location]:[vlookup STRAIN]],4,FALSE)</f>
        <v>POTN017</v>
      </c>
      <c r="BN7" s="24" t="str">
        <f>VLOOKUP(_xlfn.CONCAT(BN$15,BN$14,"-",BN$2,":",$R7),Table331114[[Location]:[vlookup STRAIN]],4,FALSE)</f>
        <v>POTN017</v>
      </c>
      <c r="BO7" s="23"/>
      <c r="BP7" s="23" t="s">
        <v>2579</v>
      </c>
      <c r="BQ7" s="24" t="str">
        <f>VLOOKUP(_xlfn.CONCAT(BQ$15,BQ$14,"-",BQ$2,":",$R7),Table331114[[Location]:[vlookup STRAIN]],4,FALSE)</f>
        <v>POTN017</v>
      </c>
      <c r="BR7" s="24" t="str">
        <f>VLOOKUP(_xlfn.CONCAT(BR$15,BR$14,"-",BR$2,":",$R7),Table331114[[Location]:[vlookup STRAIN]],4,FALSE)</f>
        <v>POTN017</v>
      </c>
      <c r="BS7" s="24" t="str">
        <f>VLOOKUP(_xlfn.CONCAT(BS$15,BS$14,"-",BS$2,":",$R7),Table331114[[Location]:[vlookup STRAIN]],4,FALSE)</f>
        <v>POTN017</v>
      </c>
      <c r="BT7" s="24" t="str">
        <f>VLOOKUP(_xlfn.CONCAT(BT$15,BT$14,"-",BT$2,":",$R7),Table331114[[Location]:[vlookup STRAIN]],4,FALSE)</f>
        <v>POTN017</v>
      </c>
      <c r="BU7" s="24" t="str">
        <f>VLOOKUP(_xlfn.CONCAT(BU$15,BU$14,"-",BU$2,":",$R7),Table331114[[Location]:[vlookup STRAIN]],4,FALSE)</f>
        <v>STR8014</v>
      </c>
      <c r="BV7" s="24" t="str">
        <f>VLOOKUP(_xlfn.CONCAT(BV$15,BV$14,"-",BV$2,":",$R7),Table331114[[Location]:[vlookup STRAIN]],4,FALSE)</f>
        <v>STR8014</v>
      </c>
      <c r="BW7" s="24" t="str">
        <f>VLOOKUP(_xlfn.CONCAT(BW$15,BW$14,"-",BW$2,":",$R7),Table331114[[Location]:[vlookup STRAIN]],4,FALSE)</f>
        <v>STR8014</v>
      </c>
      <c r="BX7" s="24" t="str">
        <f>VLOOKUP(_xlfn.CONCAT(BX$15,BX$14,"-",BX$2,":",$R7),Table331114[[Location]:[vlookup STRAIN]],4,FALSE)</f>
        <v>STR8014</v>
      </c>
      <c r="BY7" s="24" t="str">
        <f>VLOOKUP(_xlfn.CONCAT(BY$15,BY$14,"-",BY$2,":",$R7),Table331114[[Location]:[vlookup STRAIN]],4,FALSE)</f>
        <v>SUNL006</v>
      </c>
      <c r="BZ7" s="24" t="str">
        <f>VLOOKUP(_xlfn.CONCAT(BZ$15,BZ$14,"-",BZ$2,":",$R7),Table331114[[Location]:[vlookup STRAIN]],4,FALSE)</f>
        <v>SUNL006</v>
      </c>
      <c r="CA7" s="24" t="str">
        <f>VLOOKUP(_xlfn.CONCAT(CA$15,CA$14,"-",CA$2,":",$R7),Table331114[[Location]:[vlookup STRAIN]],4,FALSE)</f>
        <v>SUNL006</v>
      </c>
      <c r="CB7" s="24" t="str">
        <f>VLOOKUP(_xlfn.CONCAT(CB$15,CB$14,"-",CB$2,":",$R7),Table331114[[Location]:[vlookup STRAIN]],4,FALSE)</f>
        <v>SUNL006</v>
      </c>
      <c r="CC7" s="24" t="str">
        <f>VLOOKUP(_xlfn.CONCAT(CC$15,CC$14,"-",CC$2,":",$R7),Table331114[[Location]:[vlookup STRAIN]],4,FALSE)</f>
        <v>SUNL006</v>
      </c>
      <c r="CD7" s="24" t="str">
        <f>VLOOKUP(_xlfn.CONCAT(CD$15,CD$14,"-",CD$2,":",$R7),Table331114[[Location]:[vlookup STRAIN]],4,FALSE)</f>
        <v>SUNL016</v>
      </c>
      <c r="CE7" s="24" t="str">
        <f>VLOOKUP(_xlfn.CONCAT(CE$15,CE$14,"-",CE$2,":",$R7),Table331114[[Location]:[vlookup STRAIN]],4,FALSE)</f>
        <v>SUNL016</v>
      </c>
      <c r="CF7" s="24" t="str">
        <f>VLOOKUP(_xlfn.CONCAT(CF$15,CF$14,"-",CF$2,":",$R7),Table331114[[Location]:[vlookup STRAIN]],4,FALSE)</f>
        <v>SUNL016</v>
      </c>
      <c r="CG7" s="24" t="str">
        <f>VLOOKUP(_xlfn.CONCAT(CG$15,CG$14,"-",CG$2,":",$R7),Table331114[[Location]:[vlookup STRAIN]],4,FALSE)</f>
        <v>SUNL016</v>
      </c>
      <c r="CH7" s="24" t="str">
        <f>VLOOKUP(_xlfn.CONCAT(CH$15,CH$14,"-",CH$2,":",$R7),Table331114[[Location]:[vlookup STRAIN]],4,FALSE)</f>
        <v>SUNL016</v>
      </c>
      <c r="CI7" s="24" t="str">
        <f>VLOOKUP(_xlfn.CONCAT(CI$15,CI$14,"-",CI$2,":",$R7),Table331114[[Location]:[vlookup STRAIN]],4,FALSE)</f>
        <v>SUNL016</v>
      </c>
      <c r="CJ7" s="24" t="str">
        <f>VLOOKUP(_xlfn.CONCAT(CJ$15,CJ$14,"-",CJ$2,":",$R7),Table331114[[Location]:[vlookup STRAIN]],4,FALSE)</f>
        <v>SUNL016</v>
      </c>
      <c r="CK7" s="24" t="str">
        <f>VLOOKUP(_xlfn.CONCAT(CK$15,CK$14,"-",CK$2,":",$R7),Table331114[[Location]:[vlookup STRAIN]],4,FALSE)</f>
        <v>SUNL016</v>
      </c>
      <c r="CL7" s="24" t="str">
        <f>VLOOKUP(_xlfn.CONCAT(CL$15,CL$14,"-",CL$2,":",$R7),Table331114[[Location]:[vlookup STRAIN]],4,FALSE)</f>
        <v>SUNL016</v>
      </c>
      <c r="CM7" s="24" t="str">
        <f>VLOOKUP(_xlfn.CONCAT(CM$15,CM$14,"-",CM$2,":",$R7),Table331114[[Location]:[vlookup STRAIN]],4,FALSE)</f>
        <v>SUNL016</v>
      </c>
      <c r="CO7" s="23" t="s">
        <v>2579</v>
      </c>
      <c r="CP7" s="24" t="str">
        <f>VLOOKUP(_xlfn.CONCAT(CP$15,CP$14,"-",CP$2,":",$R7),Table331114[[Location]:[vlookup STRAIN]],4,FALSE)</f>
        <v>KOKO030</v>
      </c>
      <c r="CQ7" s="24" t="str">
        <f>VLOOKUP(_xlfn.CONCAT(CQ$15,CQ$14,"-",CQ$2,":",$R7),Table331114[[Location]:[vlookup STRAIN]],4,FALSE)</f>
        <v>KOKO030</v>
      </c>
      <c r="CR7" s="24" t="str">
        <f>VLOOKUP(_xlfn.CONCAT(CR$15,CR$14,"-",CR$2,":",$R7),Table331114[[Location]:[vlookup STRAIN]],4,FALSE)</f>
        <v>KOKO030</v>
      </c>
      <c r="CS7" s="24" t="str">
        <f>VLOOKUP(_xlfn.CONCAT(CS$15,CS$14,"-",CS$2,":",$R7),Table331114[[Location]:[vlookup STRAIN]],4,FALSE)</f>
        <v>KOKO030</v>
      </c>
      <c r="CT7" s="24" t="str">
        <f>VLOOKUP(_xlfn.CONCAT(CT$15,CT$14,"-",CT$2,":",$R7),Table331114[[Location]:[vlookup STRAIN]],4,FALSE)</f>
        <v>KOKO030</v>
      </c>
      <c r="CU7" s="24" t="str">
        <f>VLOOKUP(_xlfn.CONCAT(CU$15,CU$14,"-",CU$2,":",$R7),Table331114[[Location]:[vlookup STRAIN]],4,FALSE)</f>
        <v>KOKO030</v>
      </c>
      <c r="CV7" s="24" t="str">
        <f>VLOOKUP(_xlfn.CONCAT(CV$15,CV$14,"-",CV$2,":",$R7),Table331114[[Location]:[vlookup STRAIN]],4,FALSE)</f>
        <v>KOKO030</v>
      </c>
      <c r="CW7" s="24" t="str">
        <f>VLOOKUP(_xlfn.CONCAT(CW$15,CW$14,"-",CW$2,":",$R7),Table331114[[Location]:[vlookup STRAIN]],4,FALSE)</f>
        <v>KOKO030</v>
      </c>
      <c r="CX7" s="24" t="str">
        <f>VLOOKUP(_xlfn.CONCAT(CX$15,CX$14,"-",CX$2,":",$R7),Table331114[[Location]:[vlookup STRAIN]],4,FALSE)</f>
        <v>KOKO030</v>
      </c>
      <c r="CY7" s="24" t="str">
        <f>VLOOKUP(_xlfn.CONCAT(CY$15,CY$14,"-",CY$2,":",$R7),Table331114[[Location]:[vlookup STRAIN]],4,FALSE)</f>
        <v>KOKO030</v>
      </c>
      <c r="CZ7" s="24" t="str">
        <f>VLOOKUP(_xlfn.CONCAT(CZ$15,CZ$14,"-",CZ$2,":",$R7),Table331114[[Location]:[vlookup STRAIN]],4,FALSE)</f>
        <v>KOKO030</v>
      </c>
      <c r="DA7" s="24" t="str">
        <f>VLOOKUP(_xlfn.CONCAT(DA$15,DA$14,"-",DA$2,":",$R7),Table331114[[Location]:[vlookup STRAIN]],4,FALSE)</f>
        <v>KOKO030</v>
      </c>
      <c r="DB7" s="24" t="str">
        <f>VLOOKUP(_xlfn.CONCAT(DB$15,DB$14,"-",DB$2,":",$R7),Table331114[[Location]:[vlookup STRAIN]],4,FALSE)</f>
        <v>KOKO030</v>
      </c>
      <c r="DC7" s="24" t="str">
        <f>VLOOKUP(_xlfn.CONCAT(DC$15,DC$14,"-",DC$2,":",$R7),Table331114[[Location]:[vlookup STRAIN]],4,FALSE)</f>
        <v>KOKO030</v>
      </c>
      <c r="DD7" s="24" t="str">
        <f>VLOOKUP(_xlfn.CONCAT(DD$15,DD$14,"-",DD$2,":",$R7),Table331114[[Location]:[vlookup STRAIN]],4,FALSE)</f>
        <v>KOKO030</v>
      </c>
      <c r="DE7" s="24" t="str">
        <f>VLOOKUP(_xlfn.CONCAT(DE$15,DE$14,"-",DE$2,":",$R7),Table331114[[Location]:[vlookup STRAIN]],4,FALSE)</f>
        <v>KOKO030</v>
      </c>
      <c r="DF7" s="24" t="str">
        <f>VLOOKUP(_xlfn.CONCAT(DF$15,DF$14,"-",DF$2,":",$R7),Table331114[[Location]:[vlookup STRAIN]],4,FALSE)</f>
        <v>KOKO030</v>
      </c>
      <c r="DG7" s="24" t="str">
        <f>VLOOKUP(_xlfn.CONCAT(DG$15,DG$14,"-",DG$2,":",$R7),Table331114[[Location]:[vlookup STRAIN]],4,FALSE)</f>
        <v>KOKO030</v>
      </c>
      <c r="DH7" s="24" t="str">
        <f>VLOOKUP(_xlfn.CONCAT(DH$15,DH$14,"-",DH$2,":",$R7),Table331114[[Location]:[vlookup STRAIN]],4,FALSE)</f>
        <v>KOKO030</v>
      </c>
      <c r="DI7" s="24" t="str">
        <f>VLOOKUP(_xlfn.CONCAT(DI$15,DI$14,"-",DI$2,":",$R7),Table331114[[Location]:[vlookup STRAIN]],4,FALSE)</f>
        <v>KOKO030</v>
      </c>
      <c r="DJ7" s="24" t="str">
        <f>VLOOKUP(_xlfn.CONCAT(DJ$15,DJ$14,"-",DJ$2,":",$R7),Table331114[[Location]:[vlookup STRAIN]],4,FALSE)</f>
        <v>KOKO030</v>
      </c>
      <c r="DK7" s="24" t="str">
        <f>VLOOKUP(_xlfn.CONCAT(DK$15,DK$14,"-",DK$2,":",$R7),Table331114[[Location]:[vlookup STRAIN]],4,FALSE)</f>
        <v>KOKO030</v>
      </c>
      <c r="DL7" s="24" t="str">
        <f>VLOOKUP(_xlfn.CONCAT(DL$15,DL$14,"-",DL$2,":",$R7),Table331114[[Location]:[vlookup STRAIN]],4,FALSE)</f>
        <v>KOKO030</v>
      </c>
      <c r="DN7" s="23" t="s">
        <v>2579</v>
      </c>
      <c r="DO7" s="24" t="str">
        <f>VLOOKUP(_xlfn.CONCAT(DO$15,DO$14,"-",DO$2,":",$R7),Table331114[[Location]:[vlookup STRAIN]],4,FALSE)</f>
        <v>KOKO030</v>
      </c>
      <c r="DP7" s="24" t="str">
        <f>VLOOKUP(_xlfn.CONCAT(DP$15,DP$14,"-",DP$2,":",$R7),Table331114[[Location]:[vlookup STRAIN]],4,FALSE)</f>
        <v>KOKO030</v>
      </c>
      <c r="DQ7" s="24" t="str">
        <f>VLOOKUP(_xlfn.CONCAT(DQ$15,DQ$14,"-",DQ$2,":",$R7),Table331114[[Location]:[vlookup STRAIN]],4,FALSE)</f>
        <v>KOKO030</v>
      </c>
      <c r="DR7" s="24" t="str">
        <f>VLOOKUP(_xlfn.CONCAT(DR$15,DR$14,"-",DR$2,":",$R7),Table331114[[Location]:[vlookup STRAIN]],4,FALSE)</f>
        <v>KOKO030</v>
      </c>
      <c r="DS7" s="24" t="str">
        <f>VLOOKUP(_xlfn.CONCAT(DS$15,DS$14,"-",DS$2,":",$R7),Table331114[[Location]:[vlookup STRAIN]],4,FALSE)</f>
        <v>KOKO030</v>
      </c>
      <c r="DT7" s="24" t="str">
        <f>VLOOKUP(_xlfn.CONCAT(DT$15,DT$14,"-",DT$2,":",$R7),Table331114[[Location]:[vlookup STRAIN]],4,FALSE)</f>
        <v>KOKO030</v>
      </c>
      <c r="DU7" s="24" t="str">
        <f>VLOOKUP(_xlfn.CONCAT(DU$15,DU$14,"-",DU$2,":",$R7),Table331114[[Location]:[vlookup STRAIN]],4,FALSE)</f>
        <v>KOKO030</v>
      </c>
      <c r="DV7" s="24" t="str">
        <f>VLOOKUP(_xlfn.CONCAT(DV$15,DV$14,"-",DV$2,":",$R7),Table331114[[Location]:[vlookup STRAIN]],4,FALSE)</f>
        <v>KOKO030</v>
      </c>
      <c r="DW7" s="24" t="str">
        <f>VLOOKUP(_xlfn.CONCAT(DW$15,DW$14,"-",DW$2,":",$R7),Table331114[[Location]:[vlookup STRAIN]],4,FALSE)</f>
        <v>KOKO030</v>
      </c>
      <c r="DX7" s="24" t="str">
        <f>VLOOKUP(_xlfn.CONCAT(DX$15,DX$14,"-",DX$2,":",$R7),Table331114[[Location]:[vlookup STRAIN]],4,FALSE)</f>
        <v>KOKO030</v>
      </c>
      <c r="DY7" s="24" t="str">
        <f>VLOOKUP(_xlfn.CONCAT(DY$15,DY$14,"-",DY$2,":",$R7),Table331114[[Location]:[vlookup STRAIN]],4,FALSE)</f>
        <v>KOKO030</v>
      </c>
      <c r="DZ7" s="24" t="str">
        <f>VLOOKUP(_xlfn.CONCAT(DZ$15,DZ$14,"-",DZ$2,":",$R7),Table331114[[Location]:[vlookup STRAIN]],4,FALSE)</f>
        <v>KOKO030</v>
      </c>
      <c r="EA7" s="24" t="str">
        <f>VLOOKUP(_xlfn.CONCAT(EA$15,EA$14,"-",EA$2,":",$R7),Table331114[[Location]:[vlookup STRAIN]],4,FALSE)</f>
        <v>KOKO030</v>
      </c>
      <c r="EB7" s="24" t="str">
        <f>VLOOKUP(_xlfn.CONCAT(EB$15,EB$14,"-",EB$2,":",$R7),Table331114[[Location]:[vlookup STRAIN]],4,FALSE)</f>
        <v>KOKO030</v>
      </c>
      <c r="EC7" s="24" t="str">
        <f>VLOOKUP(_xlfn.CONCAT(EC$15,EC$14,"-",EC$2,":",$R7),Table331114[[Location]:[vlookup STRAIN]],4,FALSE)</f>
        <v>KOKO030</v>
      </c>
      <c r="ED7" s="24" t="str">
        <f>VLOOKUP(_xlfn.CONCAT(ED$15,ED$14,"-",ED$2,":",$R7),Table331114[[Location]:[vlookup STRAIN]],4,FALSE)</f>
        <v>KOKO030</v>
      </c>
      <c r="EE7" s="24" t="str">
        <f>VLOOKUP(_xlfn.CONCAT(EE$15,EE$14,"-",EE$2,":",$R7),Table331114[[Location]:[vlookup STRAIN]],4,FALSE)</f>
        <v>KOKO030</v>
      </c>
      <c r="EF7" s="24" t="str">
        <f>VLOOKUP(_xlfn.CONCAT(EF$15,EF$14,"-",EF$2,":",$R7),Table331114[[Location]:[vlookup STRAIN]],4,FALSE)</f>
        <v>KOKO030</v>
      </c>
      <c r="EG7" s="24" t="str">
        <f>VLOOKUP(_xlfn.CONCAT(EG$15,EG$14,"-",EG$2,":",$R7),Table331114[[Location]:[vlookup STRAIN]],4,FALSE)</f>
        <v>KOKO030</v>
      </c>
      <c r="EH7" s="24" t="str">
        <f>VLOOKUP(_xlfn.CONCAT(EH$15,EH$14,"-",EH$2,":",$R7),Table331114[[Location]:[vlookup STRAIN]],4,FALSE)</f>
        <v>KOKO030</v>
      </c>
      <c r="EI7" s="24" t="str">
        <f>VLOOKUP(_xlfn.CONCAT(EI$15,EI$14,"-",EI$2,":",$R7),Table331114[[Location]:[vlookup STRAIN]],4,FALSE)</f>
        <v>KOKO030</v>
      </c>
      <c r="EJ7" s="24" t="str">
        <f>VLOOKUP(_xlfn.CONCAT(EJ$15,EJ$14,"-",EJ$2,":",$R7),Table331114[[Location]:[vlookup STRAIN]],4,FALSE)</f>
        <v>KOKO030</v>
      </c>
      <c r="EK7" s="24" t="str">
        <f>VLOOKUP(_xlfn.CONCAT(EK$15,EK$14,"-",EK$2,":",$R7),Table331114[[Location]:[vlookup STRAIN]],4,FALSE)</f>
        <v>KOKO030</v>
      </c>
      <c r="EL7" s="23"/>
      <c r="EM7" s="23"/>
    </row>
    <row r="8" spans="1:143" x14ac:dyDescent="0.25">
      <c r="B8">
        <v>72940</v>
      </c>
      <c r="C8">
        <v>72984</v>
      </c>
      <c r="D8" t="s">
        <v>2551</v>
      </c>
      <c r="E8">
        <f>IF(Table1761215[[#This Row],[START]]="","",C8-B8+1)</f>
        <v>45</v>
      </c>
      <c r="G8" s="33" t="str">
        <f>LEFT(Table331114[[#This Row],[Location]],2)</f>
        <v>LL</v>
      </c>
      <c r="H8" s="33" t="s">
        <v>1560</v>
      </c>
      <c r="I8" s="1">
        <v>72328</v>
      </c>
      <c r="J8" s="2" t="str">
        <f>IF(Table331114[[#This Row],[Tag range]]="","",_xlfn.CONCAT("1A40700000000650000",Table331114[[#This Row],[Tag range]]))</f>
        <v>1A4070000000065000072328</v>
      </c>
      <c r="K8" s="2" t="str">
        <f>_xlfn.IFNA(VLOOKUP(Table331114[[#This Row],[Tag range]],Table1761215[[START]:[NAME]],3,TRUE),"")</f>
        <v>KOKO011</v>
      </c>
      <c r="O8" s="13" t="str">
        <f>Table471316[[#This Row],[Names]]</f>
        <v>KOKO011</v>
      </c>
      <c r="P8" s="11" t="s">
        <v>2562</v>
      </c>
      <c r="Q8" s="11"/>
      <c r="R8" s="23" t="s">
        <v>2578</v>
      </c>
      <c r="S8" s="24" t="str">
        <f>VLOOKUP(_xlfn.CONCAT(S$15,S$14,"-",S$2,":",$R8),Table331114[[Location]:[vlookup STRAIN]],4,FALSE)</f>
        <v>LDOS025</v>
      </c>
      <c r="T8" s="24" t="str">
        <f>VLOOKUP(_xlfn.CONCAT(T$15,T$14,"-",T$2,":",$R8),Table331114[[Location]:[vlookup STRAIN]],4,FALSE)</f>
        <v>LDOS025</v>
      </c>
      <c r="U8" s="24" t="str">
        <f>VLOOKUP(_xlfn.CONCAT(U$15,U$14,"-",U$2,":",$R8),Table331114[[Location]:[vlookup STRAIN]],4,FALSE)</f>
        <v>LDOS025</v>
      </c>
      <c r="V8" s="24" t="str">
        <f>VLOOKUP(_xlfn.CONCAT(V$15,V$14,"-",V$2,":",$R8),Table331114[[Location]:[vlookup STRAIN]],4,FALSE)</f>
        <v>LDOS025</v>
      </c>
      <c r="W8" s="24" t="str">
        <f>VLOOKUP(_xlfn.CONCAT(W$15,W$14,"-",W$2,":",$R8),Table331114[[Location]:[vlookup STRAIN]],4,FALSE)</f>
        <v>LDOS025</v>
      </c>
      <c r="X8" s="24" t="str">
        <f>VLOOKUP(_xlfn.CONCAT(X$15,X$14,"-",X$2,":",$R8),Table331114[[Location]:[vlookup STRAIN]],4,FALSE)</f>
        <v>LDOS040</v>
      </c>
      <c r="Y8" s="24" t="str">
        <f>VLOOKUP(_xlfn.CONCAT(Y$15,Y$14,"-",Y$2,":",$R8),Table331114[[Location]:[vlookup STRAIN]],4,FALSE)</f>
        <v>LDOS040</v>
      </c>
      <c r="Z8" s="24" t="str">
        <f>VLOOKUP(_xlfn.CONCAT(Z$15,Z$14,"-",Z$2,":",$R8),Table331114[[Location]:[vlookup STRAIN]],4,FALSE)</f>
        <v>LDOS040</v>
      </c>
      <c r="AA8" s="24" t="str">
        <f>VLOOKUP(_xlfn.CONCAT(AA$15,AA$14,"-",AA$2,":",$R8),Table331114[[Location]:[vlookup STRAIN]],4,FALSE)</f>
        <v>LDOS040</v>
      </c>
      <c r="AB8" s="24" t="str">
        <f>VLOOKUP(_xlfn.CONCAT(AB$15,AB$14,"-",AB$2,":",$R8),Table331114[[Location]:[vlookup STRAIN]],4,FALSE)</f>
        <v>LDOS040</v>
      </c>
      <c r="AC8" s="24" t="str">
        <f>VLOOKUP(_xlfn.CONCAT(AC$15,AC$14,"-",AC$2,":",$R8),Table331114[[Location]:[vlookup STRAIN]],4,FALSE)</f>
        <v>LDOS041</v>
      </c>
      <c r="AD8" s="24" t="str">
        <f>VLOOKUP(_xlfn.CONCAT(AD$15,AD$14,"-",AD$2,":",$R8),Table331114[[Location]:[vlookup STRAIN]],4,FALSE)</f>
        <v>LDOS041</v>
      </c>
      <c r="AE8" s="24" t="str">
        <f>VLOOKUP(_xlfn.CONCAT(AE$15,AE$14,"-",AE$2,":",$R8),Table331114[[Location]:[vlookup STRAIN]],4,FALSE)</f>
        <v>LDOS041</v>
      </c>
      <c r="AF8" s="24" t="str">
        <f>VLOOKUP(_xlfn.CONCAT(AF$15,AF$14,"-",AF$2,":",$R8),Table331114[[Location]:[vlookup STRAIN]],4,FALSE)</f>
        <v>LDOS041</v>
      </c>
      <c r="AG8" s="24" t="str">
        <f>VLOOKUP(_xlfn.CONCAT(AG$15,AG$14,"-",AG$2,":",$R8),Table331114[[Location]:[vlookup STRAIN]],4,FALSE)</f>
        <v>LDOS041</v>
      </c>
      <c r="AH8" s="24" t="str">
        <f>VLOOKUP(_xlfn.CONCAT(AH$15,AH$14,"-",AH$2,":",$R8),Table331114[[Location]:[vlookup STRAIN]],4,FALSE)</f>
        <v>LDOS041</v>
      </c>
      <c r="AI8" s="24" t="str">
        <f>VLOOKUP(_xlfn.CONCAT(AI$15,AI$14,"-",AI$2,":",$R8),Table331114[[Location]:[vlookup STRAIN]],4,FALSE)</f>
        <v>LDOS041</v>
      </c>
      <c r="AJ8" s="24" t="str">
        <f>VLOOKUP(_xlfn.CONCAT(AJ$15,AJ$14,"-",AJ$2,":",$R8),Table331114[[Location]:[vlookup STRAIN]],4,FALSE)</f>
        <v>LDOS041</v>
      </c>
      <c r="AK8" s="24" t="str">
        <f>VLOOKUP(_xlfn.CONCAT(AK$15,AK$14,"-",AK$2,":",$R8),Table331114[[Location]:[vlookup STRAIN]],4,FALSE)</f>
        <v>LDOS041</v>
      </c>
      <c r="AL8" s="24" t="str">
        <f>VLOOKUP(_xlfn.CONCAT(AL$15,AL$14,"-",AL$2,":",$R8),Table331114[[Location]:[vlookup STRAIN]],4,FALSE)</f>
        <v>LDOS041</v>
      </c>
      <c r="AM8" s="24" t="str">
        <f>VLOOKUP(_xlfn.CONCAT(AM$15,AM$14,"-",AM$2,":",$R8),Table331114[[Location]:[vlookup STRAIN]],4,FALSE)</f>
        <v>LDOS041</v>
      </c>
      <c r="AN8" s="24" t="str">
        <f>VLOOKUP(_xlfn.CONCAT(AN$15,AN$14,"-",AN$2,":",$R8),Table331114[[Location]:[vlookup STRAIN]],4,FALSE)</f>
        <v>LDOS041</v>
      </c>
      <c r="AO8" s="24" t="str">
        <f>VLOOKUP(_xlfn.CONCAT(AO$15,AO$14,"-",AO$2,":",$R8),Table331114[[Location]:[vlookup STRAIN]],4,FALSE)</f>
        <v>LDOS041</v>
      </c>
      <c r="AP8" s="23"/>
      <c r="AQ8" s="23" t="s">
        <v>2578</v>
      </c>
      <c r="AR8" s="24" t="str">
        <f>VLOOKUP(_xlfn.CONCAT(AR$15,AR$14,"-",AR$2,":",$R8),Table331114[[Location]:[vlookup STRAIN]],4,FALSE)</f>
        <v>LDOS041</v>
      </c>
      <c r="AS8" s="24" t="str">
        <f>VLOOKUP(_xlfn.CONCAT(AS$15,AS$14,"-",AS$2,":",$R8),Table331114[[Location]:[vlookup STRAIN]],4,FALSE)</f>
        <v>LDOS041</v>
      </c>
      <c r="AT8" s="24" t="str">
        <f>VLOOKUP(_xlfn.CONCAT(AT$15,AT$14,"-",AT$2,":",$R8),Table331114[[Location]:[vlookup STRAIN]],4,FALSE)</f>
        <v>LDOS041</v>
      </c>
      <c r="AU8" s="24" t="str">
        <f>VLOOKUP(_xlfn.CONCAT(AU$15,AU$14,"-",AU$2,":",$R8),Table331114[[Location]:[vlookup STRAIN]],4,FALSE)</f>
        <v>PLAN004</v>
      </c>
      <c r="AV8" s="24" t="str">
        <f>VLOOKUP(_xlfn.CONCAT(AV$15,AV$14,"-",AV$2,":",$R8),Table331114[[Location]:[vlookup STRAIN]],4,FALSE)</f>
        <v>PLAN004</v>
      </c>
      <c r="AW8" s="24" t="str">
        <f>VLOOKUP(_xlfn.CONCAT(AW$15,AW$14,"-",AW$2,":",$R8),Table331114[[Location]:[vlookup STRAIN]],4,FALSE)</f>
        <v>PLAN004</v>
      </c>
      <c r="AX8" s="24" t="str">
        <f>VLOOKUP(_xlfn.CONCAT(AX$15,AX$14,"-",AX$2,":",$R8),Table331114[[Location]:[vlookup STRAIN]],4,FALSE)</f>
        <v>PLAN004</v>
      </c>
      <c r="AY8" s="24" t="str">
        <f>VLOOKUP(_xlfn.CONCAT(AY$15,AY$14,"-",AY$2,":",$R8),Table331114[[Location]:[vlookup STRAIN]],4,FALSE)</f>
        <v>PLAN004</v>
      </c>
      <c r="AZ8" s="24" t="str">
        <f>VLOOKUP(_xlfn.CONCAT(AZ$15,AZ$14,"-",AZ$2,":",$R8),Table331114[[Location]:[vlookup STRAIN]],4,FALSE)</f>
        <v>PLAN004</v>
      </c>
      <c r="BA8" s="24" t="str">
        <f>VLOOKUP(_xlfn.CONCAT(BA$15,BA$14,"-",BA$2,":",$R8),Table331114[[Location]:[vlookup STRAIN]],4,FALSE)</f>
        <v>PLAN004</v>
      </c>
      <c r="BB8" s="24" t="str">
        <f>VLOOKUP(_xlfn.CONCAT(BB$15,BB$14,"-",BB$2,":",$R8),Table331114[[Location]:[vlookup STRAIN]],4,FALSE)</f>
        <v>PLAN004</v>
      </c>
      <c r="BC8" s="24" t="str">
        <f>VLOOKUP(_xlfn.CONCAT(BC$15,BC$14,"-",BC$2,":",$R8),Table331114[[Location]:[vlookup STRAIN]],4,FALSE)</f>
        <v>PLAN004</v>
      </c>
      <c r="BD8" s="24" t="str">
        <f>VLOOKUP(_xlfn.CONCAT(BD$15,BD$14,"-",BD$2,":",$R8),Table331114[[Location]:[vlookup STRAIN]],4,FALSE)</f>
        <v>PLAN004</v>
      </c>
      <c r="BE8" s="24" t="str">
        <f>VLOOKUP(_xlfn.CONCAT(BE$15,BE$14,"-",BE$2,":",$R8),Table331114[[Location]:[vlookup STRAIN]],4,FALSE)</f>
        <v>PLAN017</v>
      </c>
      <c r="BF8" s="24" t="str">
        <f>VLOOKUP(_xlfn.CONCAT(BF$15,BF$14,"-",BF$2,":",$R8),Table331114[[Location]:[vlookup STRAIN]],4,FALSE)</f>
        <v>PLAN017</v>
      </c>
      <c r="BG8" s="24" t="str">
        <f>VLOOKUP(_xlfn.CONCAT(BG$15,BG$14,"-",BG$2,":",$R8),Table331114[[Location]:[vlookup STRAIN]],4,FALSE)</f>
        <v>PLAN017</v>
      </c>
      <c r="BH8" s="24" t="str">
        <f>VLOOKUP(_xlfn.CONCAT(BH$15,BH$14,"-",BH$2,":",$R8),Table331114[[Location]:[vlookup STRAIN]],4,FALSE)</f>
        <v>PLAN017</v>
      </c>
      <c r="BI8" s="24" t="str">
        <f>VLOOKUP(_xlfn.CONCAT(BI$15,BI$14,"-",BI$2,":",$R8),Table331114[[Location]:[vlookup STRAIN]],4,FALSE)</f>
        <v>POTN017</v>
      </c>
      <c r="BJ8" s="24" t="str">
        <f>VLOOKUP(_xlfn.CONCAT(BJ$15,BJ$14,"-",BJ$2,":",$R8),Table331114[[Location]:[vlookup STRAIN]],4,FALSE)</f>
        <v>POTN017</v>
      </c>
      <c r="BK8" s="24" t="str">
        <f>VLOOKUP(_xlfn.CONCAT(BK$15,BK$14,"-",BK$2,":",$R8),Table331114[[Location]:[vlookup STRAIN]],4,FALSE)</f>
        <v>POTN017</v>
      </c>
      <c r="BL8" s="24" t="str">
        <f>VLOOKUP(_xlfn.CONCAT(BL$15,BL$14,"-",BL$2,":",$R8),Table331114[[Location]:[vlookup STRAIN]],4,FALSE)</f>
        <v>POTN017</v>
      </c>
      <c r="BM8" s="24" t="str">
        <f>VLOOKUP(_xlfn.CONCAT(BM$15,BM$14,"-",BM$2,":",$R8),Table331114[[Location]:[vlookup STRAIN]],4,FALSE)</f>
        <v>POTN017</v>
      </c>
      <c r="BN8" s="24" t="str">
        <f>VLOOKUP(_xlfn.CONCAT(BN$15,BN$14,"-",BN$2,":",$R8),Table331114[[Location]:[vlookup STRAIN]],4,FALSE)</f>
        <v>POTN017</v>
      </c>
      <c r="BO8" s="23"/>
      <c r="BP8" s="23" t="s">
        <v>2578</v>
      </c>
      <c r="BQ8" s="24" t="str">
        <f>VLOOKUP(_xlfn.CONCAT(BQ$15,BQ$14,"-",BQ$2,":",$R8),Table331114[[Location]:[vlookup STRAIN]],4,FALSE)</f>
        <v>POTN017</v>
      </c>
      <c r="BR8" s="24" t="str">
        <f>VLOOKUP(_xlfn.CONCAT(BR$15,BR$14,"-",BR$2,":",$R8),Table331114[[Location]:[vlookup STRAIN]],4,FALSE)</f>
        <v>POTN017</v>
      </c>
      <c r="BS8" s="24" t="str">
        <f>VLOOKUP(_xlfn.CONCAT(BS$15,BS$14,"-",BS$2,":",$R8),Table331114[[Location]:[vlookup STRAIN]],4,FALSE)</f>
        <v>POTN017</v>
      </c>
      <c r="BT8" s="24" t="str">
        <f>VLOOKUP(_xlfn.CONCAT(BT$15,BT$14,"-",BT$2,":",$R8),Table331114[[Location]:[vlookup STRAIN]],4,FALSE)</f>
        <v>POTN017</v>
      </c>
      <c r="BU8" s="24" t="str">
        <f>VLOOKUP(_xlfn.CONCAT(BU$15,BU$14,"-",BU$2,":",$R8),Table331114[[Location]:[vlookup STRAIN]],4,FALSE)</f>
        <v>STR8014</v>
      </c>
      <c r="BV8" s="24" t="str">
        <f>VLOOKUP(_xlfn.CONCAT(BV$15,BV$14,"-",BV$2,":",$R8),Table331114[[Location]:[vlookup STRAIN]],4,FALSE)</f>
        <v>STR8014</v>
      </c>
      <c r="BW8" s="24" t="str">
        <f>VLOOKUP(_xlfn.CONCAT(BW$15,BW$14,"-",BW$2,":",$R8),Table331114[[Location]:[vlookup STRAIN]],4,FALSE)</f>
        <v>STR8014</v>
      </c>
      <c r="BX8" s="24" t="str">
        <f>VLOOKUP(_xlfn.CONCAT(BX$15,BX$14,"-",BX$2,":",$R8),Table331114[[Location]:[vlookup STRAIN]],4,FALSE)</f>
        <v>STR8014</v>
      </c>
      <c r="BY8" s="24" t="str">
        <f>VLOOKUP(_xlfn.CONCAT(BY$15,BY$14,"-",BY$2,":",$R8),Table331114[[Location]:[vlookup STRAIN]],4,FALSE)</f>
        <v>STR8014</v>
      </c>
      <c r="BZ8" s="24" t="str">
        <f>VLOOKUP(_xlfn.CONCAT(BZ$15,BZ$14,"-",BZ$2,":",$R8),Table331114[[Location]:[vlookup STRAIN]],4,FALSE)</f>
        <v>SUNL006</v>
      </c>
      <c r="CA8" s="24" t="str">
        <f>VLOOKUP(_xlfn.CONCAT(CA$15,CA$14,"-",CA$2,":",$R8),Table331114[[Location]:[vlookup STRAIN]],4,FALSE)</f>
        <v>SUNL006</v>
      </c>
      <c r="CB8" s="24" t="str">
        <f>VLOOKUP(_xlfn.CONCAT(CB$15,CB$14,"-",CB$2,":",$R8),Table331114[[Location]:[vlookup STRAIN]],4,FALSE)</f>
        <v>SUNL006</v>
      </c>
      <c r="CC8" s="24" t="str">
        <f>VLOOKUP(_xlfn.CONCAT(CC$15,CC$14,"-",CC$2,":",$R8),Table331114[[Location]:[vlookup STRAIN]],4,FALSE)</f>
        <v>SUNL006</v>
      </c>
      <c r="CD8" s="24" t="str">
        <f>VLOOKUP(_xlfn.CONCAT(CD$15,CD$14,"-",CD$2,":",$R8),Table331114[[Location]:[vlookup STRAIN]],4,FALSE)</f>
        <v>SUNL016</v>
      </c>
      <c r="CE8" s="24" t="str">
        <f>VLOOKUP(_xlfn.CONCAT(CE$15,CE$14,"-",CE$2,":",$R8),Table331114[[Location]:[vlookup STRAIN]],4,FALSE)</f>
        <v>SUNL016</v>
      </c>
      <c r="CF8" s="24" t="str">
        <f>VLOOKUP(_xlfn.CONCAT(CF$15,CF$14,"-",CF$2,":",$R8),Table331114[[Location]:[vlookup STRAIN]],4,FALSE)</f>
        <v>SUNL016</v>
      </c>
      <c r="CG8" s="24" t="str">
        <f>VLOOKUP(_xlfn.CONCAT(CG$15,CG$14,"-",CG$2,":",$R8),Table331114[[Location]:[vlookup STRAIN]],4,FALSE)</f>
        <v>SUNL016</v>
      </c>
      <c r="CH8" s="24" t="str">
        <f>VLOOKUP(_xlfn.CONCAT(CH$15,CH$14,"-",CH$2,":",$R8),Table331114[[Location]:[vlookup STRAIN]],4,FALSE)</f>
        <v>SUNL016</v>
      </c>
      <c r="CI8" s="24" t="str">
        <f>VLOOKUP(_xlfn.CONCAT(CI$15,CI$14,"-",CI$2,":",$R8),Table331114[[Location]:[vlookup STRAIN]],4,FALSE)</f>
        <v>SUNL016</v>
      </c>
      <c r="CJ8" s="24" t="str">
        <f>VLOOKUP(_xlfn.CONCAT(CJ$15,CJ$14,"-",CJ$2,":",$R8),Table331114[[Location]:[vlookup STRAIN]],4,FALSE)</f>
        <v>SUNL016</v>
      </c>
      <c r="CK8" s="24" t="str">
        <f>VLOOKUP(_xlfn.CONCAT(CK$15,CK$14,"-",CK$2,":",$R8),Table331114[[Location]:[vlookup STRAIN]],4,FALSE)</f>
        <v>SUNL016</v>
      </c>
      <c r="CL8" s="24" t="str">
        <f>VLOOKUP(_xlfn.CONCAT(CL$15,CL$14,"-",CL$2,":",$R8),Table331114[[Location]:[vlookup STRAIN]],4,FALSE)</f>
        <v>SUNL016</v>
      </c>
      <c r="CM8" s="24" t="str">
        <f>VLOOKUP(_xlfn.CONCAT(CM$15,CM$14,"-",CM$2,":",$R8),Table331114[[Location]:[vlookup STRAIN]],4,FALSE)</f>
        <v>SUNL016</v>
      </c>
      <c r="CO8" s="23" t="s">
        <v>2578</v>
      </c>
      <c r="CP8" s="24" t="str">
        <f>VLOOKUP(_xlfn.CONCAT(CP$15,CP$14,"-",CP$2,":",$R8),Table331114[[Location]:[vlookup STRAIN]],4,FALSE)</f>
        <v>KOKO030</v>
      </c>
      <c r="CQ8" s="24" t="str">
        <f>VLOOKUP(_xlfn.CONCAT(CQ$15,CQ$14,"-",CQ$2,":",$R8),Table331114[[Location]:[vlookup STRAIN]],4,FALSE)</f>
        <v>KOKO030</v>
      </c>
      <c r="CR8" s="24" t="str">
        <f>VLOOKUP(_xlfn.CONCAT(CR$15,CR$14,"-",CR$2,":",$R8),Table331114[[Location]:[vlookup STRAIN]],4,FALSE)</f>
        <v>KOKO030</v>
      </c>
      <c r="CS8" s="24" t="str">
        <f>VLOOKUP(_xlfn.CONCAT(CS$15,CS$14,"-",CS$2,":",$R8),Table331114[[Location]:[vlookup STRAIN]],4,FALSE)</f>
        <v>KOKO030</v>
      </c>
      <c r="CT8" s="24" t="str">
        <f>VLOOKUP(_xlfn.CONCAT(CT$15,CT$14,"-",CT$2,":",$R8),Table331114[[Location]:[vlookup STRAIN]],4,FALSE)</f>
        <v>KOKO030</v>
      </c>
      <c r="CU8" s="24" t="str">
        <f>VLOOKUP(_xlfn.CONCAT(CU$15,CU$14,"-",CU$2,":",$R8),Table331114[[Location]:[vlookup STRAIN]],4,FALSE)</f>
        <v>KOKO030</v>
      </c>
      <c r="CV8" s="24" t="str">
        <f>VLOOKUP(_xlfn.CONCAT(CV$15,CV$14,"-",CV$2,":",$R8),Table331114[[Location]:[vlookup STRAIN]],4,FALSE)</f>
        <v>KOKO030</v>
      </c>
      <c r="CW8" s="24" t="str">
        <f>VLOOKUP(_xlfn.CONCAT(CW$15,CW$14,"-",CW$2,":",$R8),Table331114[[Location]:[vlookup STRAIN]],4,FALSE)</f>
        <v>KOKO030</v>
      </c>
      <c r="CX8" s="24" t="str">
        <f>VLOOKUP(_xlfn.CONCAT(CX$15,CX$14,"-",CX$2,":",$R8),Table331114[[Location]:[vlookup STRAIN]],4,FALSE)</f>
        <v>KOKO030</v>
      </c>
      <c r="CY8" s="24" t="str">
        <f>VLOOKUP(_xlfn.CONCAT(CY$15,CY$14,"-",CY$2,":",$R8),Table331114[[Location]:[vlookup STRAIN]],4,FALSE)</f>
        <v>KOKO030</v>
      </c>
      <c r="CZ8" s="24" t="str">
        <f>VLOOKUP(_xlfn.CONCAT(CZ$15,CZ$14,"-",CZ$2,":",$R8),Table331114[[Location]:[vlookup STRAIN]],4,FALSE)</f>
        <v>KOKO030</v>
      </c>
      <c r="DA8" s="24" t="str">
        <f>VLOOKUP(_xlfn.CONCAT(DA$15,DA$14,"-",DA$2,":",$R8),Table331114[[Location]:[vlookup STRAIN]],4,FALSE)</f>
        <v>KOKO030</v>
      </c>
      <c r="DB8" s="24" t="str">
        <f>VLOOKUP(_xlfn.CONCAT(DB$15,DB$14,"-",DB$2,":",$R8),Table331114[[Location]:[vlookup STRAIN]],4,FALSE)</f>
        <v>KOKO030</v>
      </c>
      <c r="DC8" s="24" t="str">
        <f>VLOOKUP(_xlfn.CONCAT(DC$15,DC$14,"-",DC$2,":",$R8),Table331114[[Location]:[vlookup STRAIN]],4,FALSE)</f>
        <v>KOKO030</v>
      </c>
      <c r="DD8" s="24" t="str">
        <f>VLOOKUP(_xlfn.CONCAT(DD$15,DD$14,"-",DD$2,":",$R8),Table331114[[Location]:[vlookup STRAIN]],4,FALSE)</f>
        <v>KOKO030</v>
      </c>
      <c r="DE8" s="24" t="str">
        <f>VLOOKUP(_xlfn.CONCAT(DE$15,DE$14,"-",DE$2,":",$R8),Table331114[[Location]:[vlookup STRAIN]],4,FALSE)</f>
        <v>KOKO030</v>
      </c>
      <c r="DF8" s="24" t="str">
        <f>VLOOKUP(_xlfn.CONCAT(DF$15,DF$14,"-",DF$2,":",$R8),Table331114[[Location]:[vlookup STRAIN]],4,FALSE)</f>
        <v>KOKO030</v>
      </c>
      <c r="DG8" s="24" t="str">
        <f>VLOOKUP(_xlfn.CONCAT(DG$15,DG$14,"-",DG$2,":",$R8),Table331114[[Location]:[vlookup STRAIN]],4,FALSE)</f>
        <v>KOKO030</v>
      </c>
      <c r="DH8" s="24" t="str">
        <f>VLOOKUP(_xlfn.CONCAT(DH$15,DH$14,"-",DH$2,":",$R8),Table331114[[Location]:[vlookup STRAIN]],4,FALSE)</f>
        <v>KOKO030</v>
      </c>
      <c r="DI8" s="24" t="str">
        <f>VLOOKUP(_xlfn.CONCAT(DI$15,DI$14,"-",DI$2,":",$R8),Table331114[[Location]:[vlookup STRAIN]],4,FALSE)</f>
        <v>KOKO030</v>
      </c>
      <c r="DJ8" s="24" t="str">
        <f>VLOOKUP(_xlfn.CONCAT(DJ$15,DJ$14,"-",DJ$2,":",$R8),Table331114[[Location]:[vlookup STRAIN]],4,FALSE)</f>
        <v>KOKO030</v>
      </c>
      <c r="DK8" s="24" t="str">
        <f>VLOOKUP(_xlfn.CONCAT(DK$15,DK$14,"-",DK$2,":",$R8),Table331114[[Location]:[vlookup STRAIN]],4,FALSE)</f>
        <v>KOKO030</v>
      </c>
      <c r="DL8" s="24" t="str">
        <f>VLOOKUP(_xlfn.CONCAT(DL$15,DL$14,"-",DL$2,":",$R8),Table331114[[Location]:[vlookup STRAIN]],4,FALSE)</f>
        <v>KOKO030</v>
      </c>
      <c r="DN8" s="23" t="s">
        <v>2578</v>
      </c>
      <c r="DO8" s="24" t="str">
        <f>VLOOKUP(_xlfn.CONCAT(DO$15,DO$14,"-",DO$2,":",$R8),Table331114[[Location]:[vlookup STRAIN]],4,FALSE)</f>
        <v>KOKO030</v>
      </c>
      <c r="DP8" s="24" t="str">
        <f>VLOOKUP(_xlfn.CONCAT(DP$15,DP$14,"-",DP$2,":",$R8),Table331114[[Location]:[vlookup STRAIN]],4,FALSE)</f>
        <v>KOKO030</v>
      </c>
      <c r="DQ8" s="24" t="str">
        <f>VLOOKUP(_xlfn.CONCAT(DQ$15,DQ$14,"-",DQ$2,":",$R8),Table331114[[Location]:[vlookup STRAIN]],4,FALSE)</f>
        <v>KOKO030</v>
      </c>
      <c r="DR8" s="24" t="str">
        <f>VLOOKUP(_xlfn.CONCAT(DR$15,DR$14,"-",DR$2,":",$R8),Table331114[[Location]:[vlookup STRAIN]],4,FALSE)</f>
        <v>KOKO030</v>
      </c>
      <c r="DS8" s="24" t="str">
        <f>VLOOKUP(_xlfn.CONCAT(DS$15,DS$14,"-",DS$2,":",$R8),Table331114[[Location]:[vlookup STRAIN]],4,FALSE)</f>
        <v>KOKO030</v>
      </c>
      <c r="DT8" s="24" t="str">
        <f>VLOOKUP(_xlfn.CONCAT(DT$15,DT$14,"-",DT$2,":",$R8),Table331114[[Location]:[vlookup STRAIN]],4,FALSE)</f>
        <v>KOKO030</v>
      </c>
      <c r="DU8" s="24" t="str">
        <f>VLOOKUP(_xlfn.CONCAT(DU$15,DU$14,"-",DU$2,":",$R8),Table331114[[Location]:[vlookup STRAIN]],4,FALSE)</f>
        <v>KOKO030</v>
      </c>
      <c r="DV8" s="24" t="str">
        <f>VLOOKUP(_xlfn.CONCAT(DV$15,DV$14,"-",DV$2,":",$R8),Table331114[[Location]:[vlookup STRAIN]],4,FALSE)</f>
        <v>KOKO030</v>
      </c>
      <c r="DW8" s="24" t="str">
        <f>VLOOKUP(_xlfn.CONCAT(DW$15,DW$14,"-",DW$2,":",$R8),Table331114[[Location]:[vlookup STRAIN]],4,FALSE)</f>
        <v>KOKO030</v>
      </c>
      <c r="DX8" s="24" t="str">
        <f>VLOOKUP(_xlfn.CONCAT(DX$15,DX$14,"-",DX$2,":",$R8),Table331114[[Location]:[vlookup STRAIN]],4,FALSE)</f>
        <v>KOKO030</v>
      </c>
      <c r="DY8" s="24" t="str">
        <f>VLOOKUP(_xlfn.CONCAT(DY$15,DY$14,"-",DY$2,":",$R8),Table331114[[Location]:[vlookup STRAIN]],4,FALSE)</f>
        <v>KOKO030</v>
      </c>
      <c r="DZ8" s="24" t="str">
        <f>VLOOKUP(_xlfn.CONCAT(DZ$15,DZ$14,"-",DZ$2,":",$R8),Table331114[[Location]:[vlookup STRAIN]],4,FALSE)</f>
        <v>KOKO030</v>
      </c>
      <c r="EA8" s="24" t="str">
        <f>VLOOKUP(_xlfn.CONCAT(EA$15,EA$14,"-",EA$2,":",$R8),Table331114[[Location]:[vlookup STRAIN]],4,FALSE)</f>
        <v>KOKO030</v>
      </c>
      <c r="EB8" s="24" t="str">
        <f>VLOOKUP(_xlfn.CONCAT(EB$15,EB$14,"-",EB$2,":",$R8),Table331114[[Location]:[vlookup STRAIN]],4,FALSE)</f>
        <v>KOKO030</v>
      </c>
      <c r="EC8" s="24" t="str">
        <f>VLOOKUP(_xlfn.CONCAT(EC$15,EC$14,"-",EC$2,":",$R8),Table331114[[Location]:[vlookup STRAIN]],4,FALSE)</f>
        <v>KOKO030</v>
      </c>
      <c r="ED8" s="24" t="str">
        <f>VLOOKUP(_xlfn.CONCAT(ED$15,ED$14,"-",ED$2,":",$R8),Table331114[[Location]:[vlookup STRAIN]],4,FALSE)</f>
        <v>KOKO030</v>
      </c>
      <c r="EE8" s="24" t="str">
        <f>VLOOKUP(_xlfn.CONCAT(EE$15,EE$14,"-",EE$2,":",$R8),Table331114[[Location]:[vlookup STRAIN]],4,FALSE)</f>
        <v>KOKO030</v>
      </c>
      <c r="EF8" s="24" t="str">
        <f>VLOOKUP(_xlfn.CONCAT(EF$15,EF$14,"-",EF$2,":",$R8),Table331114[[Location]:[vlookup STRAIN]],4,FALSE)</f>
        <v>KOKO030</v>
      </c>
      <c r="EG8" s="24" t="str">
        <f>VLOOKUP(_xlfn.CONCAT(EG$15,EG$14,"-",EG$2,":",$R8),Table331114[[Location]:[vlookup STRAIN]],4,FALSE)</f>
        <v>KOKO030</v>
      </c>
      <c r="EH8" s="24" t="str">
        <f>VLOOKUP(_xlfn.CONCAT(EH$15,EH$14,"-",EH$2,":",$R8),Table331114[[Location]:[vlookup STRAIN]],4,FALSE)</f>
        <v>KOKO030</v>
      </c>
      <c r="EI8" s="24" t="str">
        <f>VLOOKUP(_xlfn.CONCAT(EI$15,EI$14,"-",EI$2,":",$R8),Table331114[[Location]:[vlookup STRAIN]],4,FALSE)</f>
        <v>KOKO030</v>
      </c>
      <c r="EJ8" s="24" t="str">
        <f>VLOOKUP(_xlfn.CONCAT(EJ$15,EJ$14,"-",EJ$2,":",$R8),Table331114[[Location]:[vlookup STRAIN]],4,FALSE)</f>
        <v>KOKO030</v>
      </c>
      <c r="EK8" s="24" t="str">
        <f>VLOOKUP(_xlfn.CONCAT(EK$15,EK$14,"-",EK$2,":",$R8),Table331114[[Location]:[vlookup STRAIN]],4,FALSE)</f>
        <v>KOKO030</v>
      </c>
      <c r="EL8" s="23"/>
      <c r="EM8" s="23"/>
    </row>
    <row r="9" spans="1:143" x14ac:dyDescent="0.25">
      <c r="B9">
        <v>72985</v>
      </c>
      <c r="C9">
        <v>73077</v>
      </c>
      <c r="D9" t="s">
        <v>2605</v>
      </c>
      <c r="E9">
        <f>IF(Table1761215[[#This Row],[START]]="","",C9-B9+1)</f>
        <v>93</v>
      </c>
      <c r="G9" s="33" t="str">
        <f>LEFT(Table331114[[#This Row],[Location]],2)</f>
        <v>LL</v>
      </c>
      <c r="H9" s="33" t="s">
        <v>1561</v>
      </c>
      <c r="I9" s="1">
        <v>72329</v>
      </c>
      <c r="J9" s="2" t="str">
        <f>IF(Table331114[[#This Row],[Tag range]]="","",_xlfn.CONCAT("1A40700000000650000",Table331114[[#This Row],[Tag range]]))</f>
        <v>1A4070000000065000072329</v>
      </c>
      <c r="K9" s="2" t="str">
        <f>_xlfn.IFNA(VLOOKUP(Table331114[[#This Row],[Tag range]],Table1761215[[START]:[NAME]],3,TRUE),"")</f>
        <v>KOKO011</v>
      </c>
      <c r="O9" s="13" t="str">
        <f>Table471316[[#This Row],[Names]]</f>
        <v>KOKO030</v>
      </c>
      <c r="P9" s="11" t="s">
        <v>2589</v>
      </c>
      <c r="Q9" s="11"/>
      <c r="R9" s="23" t="s">
        <v>2577</v>
      </c>
      <c r="S9" s="24" t="str">
        <f>VLOOKUP(_xlfn.CONCAT(S$15,S$14,"-",S$2,":",$R9),Table331114[[Location]:[vlookup STRAIN]],4,FALSE)</f>
        <v>LDOS025</v>
      </c>
      <c r="T9" s="24" t="str">
        <f>VLOOKUP(_xlfn.CONCAT(T$15,T$14,"-",T$2,":",$R9),Table331114[[Location]:[vlookup STRAIN]],4,FALSE)</f>
        <v>LDOS025</v>
      </c>
      <c r="U9" s="24" t="str">
        <f>VLOOKUP(_xlfn.CONCAT(U$15,U$14,"-",U$2,":",$R9),Table331114[[Location]:[vlookup STRAIN]],4,FALSE)</f>
        <v>LDOS025</v>
      </c>
      <c r="V9" s="24" t="str">
        <f>VLOOKUP(_xlfn.CONCAT(V$15,V$14,"-",V$2,":",$R9),Table331114[[Location]:[vlookup STRAIN]],4,FALSE)</f>
        <v>LDOS025</v>
      </c>
      <c r="W9" s="24" t="str">
        <f>VLOOKUP(_xlfn.CONCAT(W$15,W$14,"-",W$2,":",$R9),Table331114[[Location]:[vlookup STRAIN]],4,FALSE)</f>
        <v>LDOS025</v>
      </c>
      <c r="X9" s="24" t="str">
        <f>VLOOKUP(_xlfn.CONCAT(X$15,X$14,"-",X$2,":",$R9),Table331114[[Location]:[vlookup STRAIN]],4,FALSE)</f>
        <v>LDOS025</v>
      </c>
      <c r="Y9" s="24" t="str">
        <f>VLOOKUP(_xlfn.CONCAT(Y$15,Y$14,"-",Y$2,":",$R9),Table331114[[Location]:[vlookup STRAIN]],4,FALSE)</f>
        <v>LDOS040</v>
      </c>
      <c r="Z9" s="24" t="str">
        <f>VLOOKUP(_xlfn.CONCAT(Z$15,Z$14,"-",Z$2,":",$R9),Table331114[[Location]:[vlookup STRAIN]],4,FALSE)</f>
        <v>LDOS040</v>
      </c>
      <c r="AA9" s="24" t="str">
        <f>VLOOKUP(_xlfn.CONCAT(AA$15,AA$14,"-",AA$2,":",$R9),Table331114[[Location]:[vlookup STRAIN]],4,FALSE)</f>
        <v>LDOS040</v>
      </c>
      <c r="AB9" s="24" t="str">
        <f>VLOOKUP(_xlfn.CONCAT(AB$15,AB$14,"-",AB$2,":",$R9),Table331114[[Location]:[vlookup STRAIN]],4,FALSE)</f>
        <v>LDOS040</v>
      </c>
      <c r="AC9" s="24" t="str">
        <f>VLOOKUP(_xlfn.CONCAT(AC$15,AC$14,"-",AC$2,":",$R9),Table331114[[Location]:[vlookup STRAIN]],4,FALSE)</f>
        <v>LDOS040</v>
      </c>
      <c r="AD9" s="24" t="str">
        <f>VLOOKUP(_xlfn.CONCAT(AD$15,AD$14,"-",AD$2,":",$R9),Table331114[[Location]:[vlookup STRAIN]],4,FALSE)</f>
        <v>LDOS041</v>
      </c>
      <c r="AE9" s="24" t="str">
        <f>VLOOKUP(_xlfn.CONCAT(AE$15,AE$14,"-",AE$2,":",$R9),Table331114[[Location]:[vlookup STRAIN]],4,FALSE)</f>
        <v>LDOS041</v>
      </c>
      <c r="AF9" s="24" t="str">
        <f>VLOOKUP(_xlfn.CONCAT(AF$15,AF$14,"-",AF$2,":",$R9),Table331114[[Location]:[vlookup STRAIN]],4,FALSE)</f>
        <v>LDOS041</v>
      </c>
      <c r="AG9" s="24" t="str">
        <f>VLOOKUP(_xlfn.CONCAT(AG$15,AG$14,"-",AG$2,":",$R9),Table331114[[Location]:[vlookup STRAIN]],4,FALSE)</f>
        <v>LDOS041</v>
      </c>
      <c r="AH9" s="24" t="str">
        <f>VLOOKUP(_xlfn.CONCAT(AH$15,AH$14,"-",AH$2,":",$R9),Table331114[[Location]:[vlookup STRAIN]],4,FALSE)</f>
        <v>LDOS041</v>
      </c>
      <c r="AI9" s="24" t="str">
        <f>VLOOKUP(_xlfn.CONCAT(AI$15,AI$14,"-",AI$2,":",$R9),Table331114[[Location]:[vlookup STRAIN]],4,FALSE)</f>
        <v>LDOS041</v>
      </c>
      <c r="AJ9" s="24" t="str">
        <f>VLOOKUP(_xlfn.CONCAT(AJ$15,AJ$14,"-",AJ$2,":",$R9),Table331114[[Location]:[vlookup STRAIN]],4,FALSE)</f>
        <v>LDOS041</v>
      </c>
      <c r="AK9" s="24" t="str">
        <f>VLOOKUP(_xlfn.CONCAT(AK$15,AK$14,"-",AK$2,":",$R9),Table331114[[Location]:[vlookup STRAIN]],4,FALSE)</f>
        <v>LDOS041</v>
      </c>
      <c r="AL9" s="24" t="str">
        <f>VLOOKUP(_xlfn.CONCAT(AL$15,AL$14,"-",AL$2,":",$R9),Table331114[[Location]:[vlookup STRAIN]],4,FALSE)</f>
        <v>LDOS041</v>
      </c>
      <c r="AM9" s="24" t="str">
        <f>VLOOKUP(_xlfn.CONCAT(AM$15,AM$14,"-",AM$2,":",$R9),Table331114[[Location]:[vlookup STRAIN]],4,FALSE)</f>
        <v>LDOS041</v>
      </c>
      <c r="AN9" s="24" t="str">
        <f>VLOOKUP(_xlfn.CONCAT(AN$15,AN$14,"-",AN$2,":",$R9),Table331114[[Location]:[vlookup STRAIN]],4,FALSE)</f>
        <v>LDOS041</v>
      </c>
      <c r="AO9" s="24" t="str">
        <f>VLOOKUP(_xlfn.CONCAT(AO$15,AO$14,"-",AO$2,":",$R9),Table331114[[Location]:[vlookup STRAIN]],4,FALSE)</f>
        <v>LDOS041</v>
      </c>
      <c r="AP9" s="23"/>
      <c r="AQ9" s="23" t="s">
        <v>2577</v>
      </c>
      <c r="AR9" s="24" t="str">
        <f>VLOOKUP(_xlfn.CONCAT(AR$15,AR$14,"-",AR$2,":",$R9),Table331114[[Location]:[vlookup STRAIN]],4,FALSE)</f>
        <v>LDOS041</v>
      </c>
      <c r="AS9" s="24" t="str">
        <f>VLOOKUP(_xlfn.CONCAT(AS$15,AS$14,"-",AS$2,":",$R9),Table331114[[Location]:[vlookup STRAIN]],4,FALSE)</f>
        <v>LDOS041</v>
      </c>
      <c r="AT9" s="24" t="str">
        <f>VLOOKUP(_xlfn.CONCAT(AT$15,AT$14,"-",AT$2,":",$R9),Table331114[[Location]:[vlookup STRAIN]],4,FALSE)</f>
        <v>LDOS041</v>
      </c>
      <c r="AU9" s="24" t="str">
        <f>VLOOKUP(_xlfn.CONCAT(AU$15,AU$14,"-",AU$2,":",$R9),Table331114[[Location]:[vlookup STRAIN]],4,FALSE)</f>
        <v>PLAN004</v>
      </c>
      <c r="AV9" s="24" t="str">
        <f>VLOOKUP(_xlfn.CONCAT(AV$15,AV$14,"-",AV$2,":",$R9),Table331114[[Location]:[vlookup STRAIN]],4,FALSE)</f>
        <v>PLAN004</v>
      </c>
      <c r="AW9" s="24" t="str">
        <f>VLOOKUP(_xlfn.CONCAT(AW$15,AW$14,"-",AW$2,":",$R9),Table331114[[Location]:[vlookup STRAIN]],4,FALSE)</f>
        <v>PLAN004</v>
      </c>
      <c r="AX9" s="24" t="str">
        <f>VLOOKUP(_xlfn.CONCAT(AX$15,AX$14,"-",AX$2,":",$R9),Table331114[[Location]:[vlookup STRAIN]],4,FALSE)</f>
        <v>PLAN004</v>
      </c>
      <c r="AY9" s="24" t="str">
        <f>VLOOKUP(_xlfn.CONCAT(AY$15,AY$14,"-",AY$2,":",$R9),Table331114[[Location]:[vlookup STRAIN]],4,FALSE)</f>
        <v>PLAN004</v>
      </c>
      <c r="AZ9" s="24" t="str">
        <f>VLOOKUP(_xlfn.CONCAT(AZ$15,AZ$14,"-",AZ$2,":",$R9),Table331114[[Location]:[vlookup STRAIN]],4,FALSE)</f>
        <v>PLAN004</v>
      </c>
      <c r="BA9" s="24" t="str">
        <f>VLOOKUP(_xlfn.CONCAT(BA$15,BA$14,"-",BA$2,":",$R9),Table331114[[Location]:[vlookup STRAIN]],4,FALSE)</f>
        <v>PLAN004</v>
      </c>
      <c r="BB9" s="24" t="str">
        <f>VLOOKUP(_xlfn.CONCAT(BB$15,BB$14,"-",BB$2,":",$R9),Table331114[[Location]:[vlookup STRAIN]],4,FALSE)</f>
        <v>PLAN004</v>
      </c>
      <c r="BC9" s="24" t="str">
        <f>VLOOKUP(_xlfn.CONCAT(BC$15,BC$14,"-",BC$2,":",$R9),Table331114[[Location]:[vlookup STRAIN]],4,FALSE)</f>
        <v>PLAN004</v>
      </c>
      <c r="BD9" s="24" t="str">
        <f>VLOOKUP(_xlfn.CONCAT(BD$15,BD$14,"-",BD$2,":",$R9),Table331114[[Location]:[vlookup STRAIN]],4,FALSE)</f>
        <v>PLAN004</v>
      </c>
      <c r="BE9" s="24" t="str">
        <f>VLOOKUP(_xlfn.CONCAT(BE$15,BE$14,"-",BE$2,":",$R9),Table331114[[Location]:[vlookup STRAIN]],4,FALSE)</f>
        <v>PLAN017</v>
      </c>
      <c r="BF9" s="24" t="str">
        <f>VLOOKUP(_xlfn.CONCAT(BF$15,BF$14,"-",BF$2,":",$R9),Table331114[[Location]:[vlookup STRAIN]],4,FALSE)</f>
        <v>PLAN017</v>
      </c>
      <c r="BG9" s="24" t="str">
        <f>VLOOKUP(_xlfn.CONCAT(BG$15,BG$14,"-",BG$2,":",$R9),Table331114[[Location]:[vlookup STRAIN]],4,FALSE)</f>
        <v>PLAN017</v>
      </c>
      <c r="BH9" s="24" t="str">
        <f>VLOOKUP(_xlfn.CONCAT(BH$15,BH$14,"-",BH$2,":",$R9),Table331114[[Location]:[vlookup STRAIN]],4,FALSE)</f>
        <v>PLAN017</v>
      </c>
      <c r="BI9" s="24" t="str">
        <f>VLOOKUP(_xlfn.CONCAT(BI$15,BI$14,"-",BI$2,":",$R9),Table331114[[Location]:[vlookup STRAIN]],4,FALSE)</f>
        <v>POTN017</v>
      </c>
      <c r="BJ9" s="24" t="str">
        <f>VLOOKUP(_xlfn.CONCAT(BJ$15,BJ$14,"-",BJ$2,":",$R9),Table331114[[Location]:[vlookup STRAIN]],4,FALSE)</f>
        <v>POTN017</v>
      </c>
      <c r="BK9" s="24" t="str">
        <f>VLOOKUP(_xlfn.CONCAT(BK$15,BK$14,"-",BK$2,":",$R9),Table331114[[Location]:[vlookup STRAIN]],4,FALSE)</f>
        <v>POTN017</v>
      </c>
      <c r="BL9" s="24" t="str">
        <f>VLOOKUP(_xlfn.CONCAT(BL$15,BL$14,"-",BL$2,":",$R9),Table331114[[Location]:[vlookup STRAIN]],4,FALSE)</f>
        <v>POTN017</v>
      </c>
      <c r="BM9" s="24" t="str">
        <f>VLOOKUP(_xlfn.CONCAT(BM$15,BM$14,"-",BM$2,":",$R9),Table331114[[Location]:[vlookup STRAIN]],4,FALSE)</f>
        <v>POTN017</v>
      </c>
      <c r="BN9" s="24" t="str">
        <f>VLOOKUP(_xlfn.CONCAT(BN$15,BN$14,"-",BN$2,":",$R9),Table331114[[Location]:[vlookup STRAIN]],4,FALSE)</f>
        <v>POTN017</v>
      </c>
      <c r="BO9" s="23"/>
      <c r="BP9" s="23" t="s">
        <v>2577</v>
      </c>
      <c r="BQ9" s="24" t="str">
        <f>VLOOKUP(_xlfn.CONCAT(BQ$15,BQ$14,"-",BQ$2,":",$R9),Table331114[[Location]:[vlookup STRAIN]],4,FALSE)</f>
        <v>POTN017</v>
      </c>
      <c r="BR9" s="24" t="str">
        <f>VLOOKUP(_xlfn.CONCAT(BR$15,BR$14,"-",BR$2,":",$R9),Table331114[[Location]:[vlookup STRAIN]],4,FALSE)</f>
        <v>POTN017</v>
      </c>
      <c r="BS9" s="24" t="str">
        <f>VLOOKUP(_xlfn.CONCAT(BS$15,BS$14,"-",BS$2,":",$R9),Table331114[[Location]:[vlookup STRAIN]],4,FALSE)</f>
        <v>POTN017</v>
      </c>
      <c r="BT9" s="24" t="str">
        <f>VLOOKUP(_xlfn.CONCAT(BT$15,BT$14,"-",BT$2,":",$R9),Table331114[[Location]:[vlookup STRAIN]],4,FALSE)</f>
        <v>POTN017</v>
      </c>
      <c r="BU9" s="24" t="str">
        <f>VLOOKUP(_xlfn.CONCAT(BU$15,BU$14,"-",BU$2,":",$R9),Table331114[[Location]:[vlookup STRAIN]],4,FALSE)</f>
        <v>STR8014</v>
      </c>
      <c r="BV9" s="24" t="str">
        <f>VLOOKUP(_xlfn.CONCAT(BV$15,BV$14,"-",BV$2,":",$R9),Table331114[[Location]:[vlookup STRAIN]],4,FALSE)</f>
        <v>STR8014</v>
      </c>
      <c r="BW9" s="24" t="str">
        <f>VLOOKUP(_xlfn.CONCAT(BW$15,BW$14,"-",BW$2,":",$R9),Table331114[[Location]:[vlookup STRAIN]],4,FALSE)</f>
        <v>STR8014</v>
      </c>
      <c r="BX9" s="24" t="str">
        <f>VLOOKUP(_xlfn.CONCAT(BX$15,BX$14,"-",BX$2,":",$R9),Table331114[[Location]:[vlookup STRAIN]],4,FALSE)</f>
        <v>STR8014</v>
      </c>
      <c r="BY9" s="24" t="str">
        <f>VLOOKUP(_xlfn.CONCAT(BY$15,BY$14,"-",BY$2,":",$R9),Table331114[[Location]:[vlookup STRAIN]],4,FALSE)</f>
        <v>STR8014</v>
      </c>
      <c r="BZ9" s="24" t="str">
        <f>VLOOKUP(_xlfn.CONCAT(BZ$15,BZ$14,"-",BZ$2,":",$R9),Table331114[[Location]:[vlookup STRAIN]],4,FALSE)</f>
        <v>SUNL006</v>
      </c>
      <c r="CA9" s="24" t="str">
        <f>VLOOKUP(_xlfn.CONCAT(CA$15,CA$14,"-",CA$2,":",$R9),Table331114[[Location]:[vlookup STRAIN]],4,FALSE)</f>
        <v>SUNL006</v>
      </c>
      <c r="CB9" s="24" t="str">
        <f>VLOOKUP(_xlfn.CONCAT(CB$15,CB$14,"-",CB$2,":",$R9),Table331114[[Location]:[vlookup STRAIN]],4,FALSE)</f>
        <v>SUNL006</v>
      </c>
      <c r="CC9" s="24" t="str">
        <f>VLOOKUP(_xlfn.CONCAT(CC$15,CC$14,"-",CC$2,":",$R9),Table331114[[Location]:[vlookup STRAIN]],4,FALSE)</f>
        <v>SUNL006</v>
      </c>
      <c r="CD9" s="24" t="str">
        <f>VLOOKUP(_xlfn.CONCAT(CD$15,CD$14,"-",CD$2,":",$R9),Table331114[[Location]:[vlookup STRAIN]],4,FALSE)</f>
        <v>SUNL016</v>
      </c>
      <c r="CE9" s="24" t="str">
        <f>VLOOKUP(_xlfn.CONCAT(CE$15,CE$14,"-",CE$2,":",$R9),Table331114[[Location]:[vlookup STRAIN]],4,FALSE)</f>
        <v>SUNL016</v>
      </c>
      <c r="CF9" s="24" t="str">
        <f>VLOOKUP(_xlfn.CONCAT(CF$15,CF$14,"-",CF$2,":",$R9),Table331114[[Location]:[vlookup STRAIN]],4,FALSE)</f>
        <v>SUNL016</v>
      </c>
      <c r="CG9" s="24" t="str">
        <f>VLOOKUP(_xlfn.CONCAT(CG$15,CG$14,"-",CG$2,":",$R9),Table331114[[Location]:[vlookup STRAIN]],4,FALSE)</f>
        <v>SUNL016</v>
      </c>
      <c r="CH9" s="24" t="str">
        <f>VLOOKUP(_xlfn.CONCAT(CH$15,CH$14,"-",CH$2,":",$R9),Table331114[[Location]:[vlookup STRAIN]],4,FALSE)</f>
        <v>SUNL016</v>
      </c>
      <c r="CI9" s="24" t="str">
        <f>VLOOKUP(_xlfn.CONCAT(CI$15,CI$14,"-",CI$2,":",$R9),Table331114[[Location]:[vlookup STRAIN]],4,FALSE)</f>
        <v>SUNL016</v>
      </c>
      <c r="CJ9" s="24" t="str">
        <f>VLOOKUP(_xlfn.CONCAT(CJ$15,CJ$14,"-",CJ$2,":",$R9),Table331114[[Location]:[vlookup STRAIN]],4,FALSE)</f>
        <v>SUNL016</v>
      </c>
      <c r="CK9" s="24" t="str">
        <f>VLOOKUP(_xlfn.CONCAT(CK$15,CK$14,"-",CK$2,":",$R9),Table331114[[Location]:[vlookup STRAIN]],4,FALSE)</f>
        <v>SUNL016</v>
      </c>
      <c r="CL9" s="24" t="str">
        <f>VLOOKUP(_xlfn.CONCAT(CL$15,CL$14,"-",CL$2,":",$R9),Table331114[[Location]:[vlookup STRAIN]],4,FALSE)</f>
        <v>SUNL016</v>
      </c>
      <c r="CM9" s="24" t="str">
        <f>VLOOKUP(_xlfn.CONCAT(CM$15,CM$14,"-",CM$2,":",$R9),Table331114[[Location]:[vlookup STRAIN]],4,FALSE)</f>
        <v>SUNL016</v>
      </c>
      <c r="CO9" s="23" t="s">
        <v>2577</v>
      </c>
      <c r="CP9" s="24" t="str">
        <f>VLOOKUP(_xlfn.CONCAT(CP$15,CP$14,"-",CP$2,":",$R9),Table331114[[Location]:[vlookup STRAIN]],4,FALSE)</f>
        <v>KOKO030</v>
      </c>
      <c r="CQ9" s="24" t="str">
        <f>VLOOKUP(_xlfn.CONCAT(CQ$15,CQ$14,"-",CQ$2,":",$R9),Table331114[[Location]:[vlookup STRAIN]],4,FALSE)</f>
        <v>KOKO030</v>
      </c>
      <c r="CR9" s="24" t="str">
        <f>VLOOKUP(_xlfn.CONCAT(CR$15,CR$14,"-",CR$2,":",$R9),Table331114[[Location]:[vlookup STRAIN]],4,FALSE)</f>
        <v>KOKO030</v>
      </c>
      <c r="CS9" s="24" t="str">
        <f>VLOOKUP(_xlfn.CONCAT(CS$15,CS$14,"-",CS$2,":",$R9),Table331114[[Location]:[vlookup STRAIN]],4,FALSE)</f>
        <v>KOKO030</v>
      </c>
      <c r="CT9" s="24" t="str">
        <f>VLOOKUP(_xlfn.CONCAT(CT$15,CT$14,"-",CT$2,":",$R9),Table331114[[Location]:[vlookup STRAIN]],4,FALSE)</f>
        <v>KOKO030</v>
      </c>
      <c r="CU9" s="24" t="str">
        <f>VLOOKUP(_xlfn.CONCAT(CU$15,CU$14,"-",CU$2,":",$R9),Table331114[[Location]:[vlookup STRAIN]],4,FALSE)</f>
        <v>KOKO030</v>
      </c>
      <c r="CV9" s="24" t="str">
        <f>VLOOKUP(_xlfn.CONCAT(CV$15,CV$14,"-",CV$2,":",$R9),Table331114[[Location]:[vlookup STRAIN]],4,FALSE)</f>
        <v>KOKO030</v>
      </c>
      <c r="CW9" s="24" t="str">
        <f>VLOOKUP(_xlfn.CONCAT(CW$15,CW$14,"-",CW$2,":",$R9),Table331114[[Location]:[vlookup STRAIN]],4,FALSE)</f>
        <v>KOKO030</v>
      </c>
      <c r="CX9" s="24" t="str">
        <f>VLOOKUP(_xlfn.CONCAT(CX$15,CX$14,"-",CX$2,":",$R9),Table331114[[Location]:[vlookup STRAIN]],4,FALSE)</f>
        <v>KOKO030</v>
      </c>
      <c r="CY9" s="24" t="str">
        <f>VLOOKUP(_xlfn.CONCAT(CY$15,CY$14,"-",CY$2,":",$R9),Table331114[[Location]:[vlookup STRAIN]],4,FALSE)</f>
        <v>KOKO030</v>
      </c>
      <c r="CZ9" s="24" t="str">
        <f>VLOOKUP(_xlfn.CONCAT(CZ$15,CZ$14,"-",CZ$2,":",$R9),Table331114[[Location]:[vlookup STRAIN]],4,FALSE)</f>
        <v>KOKO030</v>
      </c>
      <c r="DA9" s="24" t="str">
        <f>VLOOKUP(_xlfn.CONCAT(DA$15,DA$14,"-",DA$2,":",$R9),Table331114[[Location]:[vlookup STRAIN]],4,FALSE)</f>
        <v>KOKO030</v>
      </c>
      <c r="DB9" s="24" t="str">
        <f>VLOOKUP(_xlfn.CONCAT(DB$15,DB$14,"-",DB$2,":",$R9),Table331114[[Location]:[vlookup STRAIN]],4,FALSE)</f>
        <v>KOKO030</v>
      </c>
      <c r="DC9" s="24" t="str">
        <f>VLOOKUP(_xlfn.CONCAT(DC$15,DC$14,"-",DC$2,":",$R9),Table331114[[Location]:[vlookup STRAIN]],4,FALSE)</f>
        <v>KOKO030</v>
      </c>
      <c r="DD9" s="24" t="str">
        <f>VLOOKUP(_xlfn.CONCAT(DD$15,DD$14,"-",DD$2,":",$R9),Table331114[[Location]:[vlookup STRAIN]],4,FALSE)</f>
        <v>KOKO030</v>
      </c>
      <c r="DE9" s="24" t="str">
        <f>VLOOKUP(_xlfn.CONCAT(DE$15,DE$14,"-",DE$2,":",$R9),Table331114[[Location]:[vlookup STRAIN]],4,FALSE)</f>
        <v>KOKO030</v>
      </c>
      <c r="DF9" s="24" t="str">
        <f>VLOOKUP(_xlfn.CONCAT(DF$15,DF$14,"-",DF$2,":",$R9),Table331114[[Location]:[vlookup STRAIN]],4,FALSE)</f>
        <v>KOKO030</v>
      </c>
      <c r="DG9" s="24" t="str">
        <f>VLOOKUP(_xlfn.CONCAT(DG$15,DG$14,"-",DG$2,":",$R9),Table331114[[Location]:[vlookup STRAIN]],4,FALSE)</f>
        <v>KOKO030</v>
      </c>
      <c r="DH9" s="24" t="str">
        <f>VLOOKUP(_xlfn.CONCAT(DH$15,DH$14,"-",DH$2,":",$R9),Table331114[[Location]:[vlookup STRAIN]],4,FALSE)</f>
        <v>KOKO030</v>
      </c>
      <c r="DI9" s="24" t="str">
        <f>VLOOKUP(_xlfn.CONCAT(DI$15,DI$14,"-",DI$2,":",$R9),Table331114[[Location]:[vlookup STRAIN]],4,FALSE)</f>
        <v>KOKO030</v>
      </c>
      <c r="DJ9" s="24" t="str">
        <f>VLOOKUP(_xlfn.CONCAT(DJ$15,DJ$14,"-",DJ$2,":",$R9),Table331114[[Location]:[vlookup STRAIN]],4,FALSE)</f>
        <v>KOKO030</v>
      </c>
      <c r="DK9" s="24" t="str">
        <f>VLOOKUP(_xlfn.CONCAT(DK$15,DK$14,"-",DK$2,":",$R9),Table331114[[Location]:[vlookup STRAIN]],4,FALSE)</f>
        <v>KOKO030</v>
      </c>
      <c r="DL9" s="24" t="str">
        <f>VLOOKUP(_xlfn.CONCAT(DL$15,DL$14,"-",DL$2,":",$R9),Table331114[[Location]:[vlookup STRAIN]],4,FALSE)</f>
        <v>KOKO030</v>
      </c>
      <c r="DN9" s="23" t="s">
        <v>2577</v>
      </c>
      <c r="DO9" s="24" t="str">
        <f>VLOOKUP(_xlfn.CONCAT(DO$15,DO$14,"-",DO$2,":",$R9),Table331114[[Location]:[vlookup STRAIN]],4,FALSE)</f>
        <v>KOKO030</v>
      </c>
      <c r="DP9" s="24" t="str">
        <f>VLOOKUP(_xlfn.CONCAT(DP$15,DP$14,"-",DP$2,":",$R9),Table331114[[Location]:[vlookup STRAIN]],4,FALSE)</f>
        <v>KOKO030</v>
      </c>
      <c r="DQ9" s="24" t="str">
        <f>VLOOKUP(_xlfn.CONCAT(DQ$15,DQ$14,"-",DQ$2,":",$R9),Table331114[[Location]:[vlookup STRAIN]],4,FALSE)</f>
        <v>KOKO030</v>
      </c>
      <c r="DR9" s="24" t="str">
        <f>VLOOKUP(_xlfn.CONCAT(DR$15,DR$14,"-",DR$2,":",$R9),Table331114[[Location]:[vlookup STRAIN]],4,FALSE)</f>
        <v>KOKO030</v>
      </c>
      <c r="DS9" s="24" t="str">
        <f>VLOOKUP(_xlfn.CONCAT(DS$15,DS$14,"-",DS$2,":",$R9),Table331114[[Location]:[vlookup STRAIN]],4,FALSE)</f>
        <v>KOKO030</v>
      </c>
      <c r="DT9" s="24" t="str">
        <f>VLOOKUP(_xlfn.CONCAT(DT$15,DT$14,"-",DT$2,":",$R9),Table331114[[Location]:[vlookup STRAIN]],4,FALSE)</f>
        <v>KOKO030</v>
      </c>
      <c r="DU9" s="24" t="str">
        <f>VLOOKUP(_xlfn.CONCAT(DU$15,DU$14,"-",DU$2,":",$R9),Table331114[[Location]:[vlookup STRAIN]],4,FALSE)</f>
        <v>KOKO030</v>
      </c>
      <c r="DV9" s="24" t="str">
        <f>VLOOKUP(_xlfn.CONCAT(DV$15,DV$14,"-",DV$2,":",$R9),Table331114[[Location]:[vlookup STRAIN]],4,FALSE)</f>
        <v>KOKO030</v>
      </c>
      <c r="DW9" s="24" t="str">
        <f>VLOOKUP(_xlfn.CONCAT(DW$15,DW$14,"-",DW$2,":",$R9),Table331114[[Location]:[vlookup STRAIN]],4,FALSE)</f>
        <v>KOKO030</v>
      </c>
      <c r="DX9" s="24" t="str">
        <f>VLOOKUP(_xlfn.CONCAT(DX$15,DX$14,"-",DX$2,":",$R9),Table331114[[Location]:[vlookup STRAIN]],4,FALSE)</f>
        <v>KOKO030</v>
      </c>
      <c r="DY9" s="24" t="str">
        <f>VLOOKUP(_xlfn.CONCAT(DY$15,DY$14,"-",DY$2,":",$R9),Table331114[[Location]:[vlookup STRAIN]],4,FALSE)</f>
        <v>KOKO030</v>
      </c>
      <c r="DZ9" s="24" t="str">
        <f>VLOOKUP(_xlfn.CONCAT(DZ$15,DZ$14,"-",DZ$2,":",$R9),Table331114[[Location]:[vlookup STRAIN]],4,FALSE)</f>
        <v>KOKO030</v>
      </c>
      <c r="EA9" s="24" t="str">
        <f>VLOOKUP(_xlfn.CONCAT(EA$15,EA$14,"-",EA$2,":",$R9),Table331114[[Location]:[vlookup STRAIN]],4,FALSE)</f>
        <v>KOKO030</v>
      </c>
      <c r="EB9" s="24" t="str">
        <f>VLOOKUP(_xlfn.CONCAT(EB$15,EB$14,"-",EB$2,":",$R9),Table331114[[Location]:[vlookup STRAIN]],4,FALSE)</f>
        <v>KOKO030</v>
      </c>
      <c r="EC9" s="24" t="str">
        <f>VLOOKUP(_xlfn.CONCAT(EC$15,EC$14,"-",EC$2,":",$R9),Table331114[[Location]:[vlookup STRAIN]],4,FALSE)</f>
        <v>KOKO030</v>
      </c>
      <c r="ED9" s="24" t="str">
        <f>VLOOKUP(_xlfn.CONCAT(ED$15,ED$14,"-",ED$2,":",$R9),Table331114[[Location]:[vlookup STRAIN]],4,FALSE)</f>
        <v>KOKO030</v>
      </c>
      <c r="EE9" s="24" t="str">
        <f>VLOOKUP(_xlfn.CONCAT(EE$15,EE$14,"-",EE$2,":",$R9),Table331114[[Location]:[vlookup STRAIN]],4,FALSE)</f>
        <v>KOKO030</v>
      </c>
      <c r="EF9" s="24" t="str">
        <f>VLOOKUP(_xlfn.CONCAT(EF$15,EF$14,"-",EF$2,":",$R9),Table331114[[Location]:[vlookup STRAIN]],4,FALSE)</f>
        <v>KOKO030</v>
      </c>
      <c r="EG9" s="24" t="str">
        <f>VLOOKUP(_xlfn.CONCAT(EG$15,EG$14,"-",EG$2,":",$R9),Table331114[[Location]:[vlookup STRAIN]],4,FALSE)</f>
        <v>KOKO030</v>
      </c>
      <c r="EH9" s="24" t="str">
        <f>VLOOKUP(_xlfn.CONCAT(EH$15,EH$14,"-",EH$2,":",$R9),Table331114[[Location]:[vlookup STRAIN]],4,FALSE)</f>
        <v>KOKO030</v>
      </c>
      <c r="EI9" s="24" t="str">
        <f>VLOOKUP(_xlfn.CONCAT(EI$15,EI$14,"-",EI$2,":",$R9),Table331114[[Location]:[vlookup STRAIN]],4,FALSE)</f>
        <v>KOKO030</v>
      </c>
      <c r="EJ9" s="24" t="str">
        <f>VLOOKUP(_xlfn.CONCAT(EJ$15,EJ$14,"-",EJ$2,":",$R9),Table331114[[Location]:[vlookup STRAIN]],4,FALSE)</f>
        <v>KOKO030</v>
      </c>
      <c r="EK9" s="24" t="str">
        <f>VLOOKUP(_xlfn.CONCAT(EK$15,EK$14,"-",EK$2,":",$R9),Table331114[[Location]:[vlookup STRAIN]],4,FALSE)</f>
        <v>KOKO030</v>
      </c>
      <c r="EL9" s="23"/>
      <c r="EM9" s="23"/>
    </row>
    <row r="10" spans="1:143" x14ac:dyDescent="0.25">
      <c r="B10">
        <v>73078</v>
      </c>
      <c r="C10">
        <v>73101</v>
      </c>
      <c r="D10" t="s">
        <v>2596</v>
      </c>
      <c r="E10">
        <f>IF(Table1761215[[#This Row],[START]]="","",C10-B10+1)</f>
        <v>24</v>
      </c>
      <c r="G10" s="33" t="str">
        <f>LEFT(Table331114[[#This Row],[Location]],2)</f>
        <v>LL</v>
      </c>
      <c r="H10" s="33" t="s">
        <v>1562</v>
      </c>
      <c r="I10" s="1">
        <v>72330</v>
      </c>
      <c r="J10" s="2" t="str">
        <f>IF(Table331114[[#This Row],[Tag range]]="","",_xlfn.CONCAT("1A40700000000650000",Table331114[[#This Row],[Tag range]]))</f>
        <v>1A4070000000065000072330</v>
      </c>
      <c r="K10" s="2" t="str">
        <f>_xlfn.IFNA(VLOOKUP(Table331114[[#This Row],[Tag range]],Table1761215[[START]:[NAME]],3,TRUE),"")</f>
        <v>KOKO011</v>
      </c>
      <c r="O10" s="13" t="str">
        <f>Table471316[[#This Row],[Names]]</f>
        <v>LDOS025</v>
      </c>
      <c r="P10" s="11" t="s">
        <v>2617</v>
      </c>
      <c r="Q10" s="11"/>
      <c r="R10" s="23" t="s">
        <v>2576</v>
      </c>
      <c r="S10" s="24" t="str">
        <f>VLOOKUP(_xlfn.CONCAT(S$15,S$14,"-",S$2,":",$R10),Table331114[[Location]:[vlookup STRAIN]],4,FALSE)</f>
        <v>LDOS025</v>
      </c>
      <c r="T10" s="24" t="str">
        <f>VLOOKUP(_xlfn.CONCAT(T$15,T$14,"-",T$2,":",$R10),Table331114[[Location]:[vlookup STRAIN]],4,FALSE)</f>
        <v>LDOS025</v>
      </c>
      <c r="U10" s="24" t="str">
        <f>VLOOKUP(_xlfn.CONCAT(U$15,U$14,"-",U$2,":",$R10),Table331114[[Location]:[vlookup STRAIN]],4,FALSE)</f>
        <v>LDOS025</v>
      </c>
      <c r="V10" s="24" t="str">
        <f>VLOOKUP(_xlfn.CONCAT(V$15,V$14,"-",V$2,":",$R10),Table331114[[Location]:[vlookup STRAIN]],4,FALSE)</f>
        <v>LDOS025</v>
      </c>
      <c r="W10" s="24" t="str">
        <f>VLOOKUP(_xlfn.CONCAT(W$15,W$14,"-",W$2,":",$R10),Table331114[[Location]:[vlookup STRAIN]],4,FALSE)</f>
        <v>LDOS025</v>
      </c>
      <c r="X10" s="24" t="str">
        <f>VLOOKUP(_xlfn.CONCAT(X$15,X$14,"-",X$2,":",$R10),Table331114[[Location]:[vlookup STRAIN]],4,FALSE)</f>
        <v>LDOS025</v>
      </c>
      <c r="Y10" s="24" t="str">
        <f>VLOOKUP(_xlfn.CONCAT(Y$15,Y$14,"-",Y$2,":",$R10),Table331114[[Location]:[vlookup STRAIN]],4,FALSE)</f>
        <v>LDOS040</v>
      </c>
      <c r="Z10" s="24" t="str">
        <f>VLOOKUP(_xlfn.CONCAT(Z$15,Z$14,"-",Z$2,":",$R10),Table331114[[Location]:[vlookup STRAIN]],4,FALSE)</f>
        <v>LDOS040</v>
      </c>
      <c r="AA10" s="24" t="str">
        <f>VLOOKUP(_xlfn.CONCAT(AA$15,AA$14,"-",AA$2,":",$R10),Table331114[[Location]:[vlookup STRAIN]],4,FALSE)</f>
        <v>LDOS040</v>
      </c>
      <c r="AB10" s="24" t="str">
        <f>VLOOKUP(_xlfn.CONCAT(AB$15,AB$14,"-",AB$2,":",$R10),Table331114[[Location]:[vlookup STRAIN]],4,FALSE)</f>
        <v>LDOS040</v>
      </c>
      <c r="AC10" s="24" t="str">
        <f>VLOOKUP(_xlfn.CONCAT(AC$15,AC$14,"-",AC$2,":",$R10),Table331114[[Location]:[vlookup STRAIN]],4,FALSE)</f>
        <v>LDOS040</v>
      </c>
      <c r="AD10" s="24" t="str">
        <f>VLOOKUP(_xlfn.CONCAT(AD$15,AD$14,"-",AD$2,":",$R10),Table331114[[Location]:[vlookup STRAIN]],4,FALSE)</f>
        <v>LDOS041</v>
      </c>
      <c r="AE10" s="24" t="str">
        <f>VLOOKUP(_xlfn.CONCAT(AE$15,AE$14,"-",AE$2,":",$R10),Table331114[[Location]:[vlookup STRAIN]],4,FALSE)</f>
        <v>LDOS041</v>
      </c>
      <c r="AF10" s="24" t="str">
        <f>VLOOKUP(_xlfn.CONCAT(AF$15,AF$14,"-",AF$2,":",$R10),Table331114[[Location]:[vlookup STRAIN]],4,FALSE)</f>
        <v>LDOS041</v>
      </c>
      <c r="AG10" s="24" t="str">
        <f>VLOOKUP(_xlfn.CONCAT(AG$15,AG$14,"-",AG$2,":",$R10),Table331114[[Location]:[vlookup STRAIN]],4,FALSE)</f>
        <v>LDOS041</v>
      </c>
      <c r="AH10" s="24" t="str">
        <f>VLOOKUP(_xlfn.CONCAT(AH$15,AH$14,"-",AH$2,":",$R10),Table331114[[Location]:[vlookup STRAIN]],4,FALSE)</f>
        <v>LDOS041</v>
      </c>
      <c r="AI10" s="24" t="str">
        <f>VLOOKUP(_xlfn.CONCAT(AI$15,AI$14,"-",AI$2,":",$R10),Table331114[[Location]:[vlookup STRAIN]],4,FALSE)</f>
        <v>LDOS041</v>
      </c>
      <c r="AJ10" s="24" t="str">
        <f>VLOOKUP(_xlfn.CONCAT(AJ$15,AJ$14,"-",AJ$2,":",$R10),Table331114[[Location]:[vlookup STRAIN]],4,FALSE)</f>
        <v>LDOS041</v>
      </c>
      <c r="AK10" s="24" t="str">
        <f>VLOOKUP(_xlfn.CONCAT(AK$15,AK$14,"-",AK$2,":",$R10),Table331114[[Location]:[vlookup STRAIN]],4,FALSE)</f>
        <v>LDOS041</v>
      </c>
      <c r="AL10" s="24" t="str">
        <f>VLOOKUP(_xlfn.CONCAT(AL$15,AL$14,"-",AL$2,":",$R10),Table331114[[Location]:[vlookup STRAIN]],4,FALSE)</f>
        <v>LDOS041</v>
      </c>
      <c r="AM10" s="24" t="str">
        <f>VLOOKUP(_xlfn.CONCAT(AM$15,AM$14,"-",AM$2,":",$R10),Table331114[[Location]:[vlookup STRAIN]],4,FALSE)</f>
        <v>LDOS041</v>
      </c>
      <c r="AN10" s="24" t="str">
        <f>VLOOKUP(_xlfn.CONCAT(AN$15,AN$14,"-",AN$2,":",$R10),Table331114[[Location]:[vlookup STRAIN]],4,FALSE)</f>
        <v>LDOS041</v>
      </c>
      <c r="AO10" s="24" t="str">
        <f>VLOOKUP(_xlfn.CONCAT(AO$15,AO$14,"-",AO$2,":",$R10),Table331114[[Location]:[vlookup STRAIN]],4,FALSE)</f>
        <v>LDOS041</v>
      </c>
      <c r="AP10" s="23"/>
      <c r="AQ10" s="23" t="s">
        <v>2576</v>
      </c>
      <c r="AR10" s="24" t="str">
        <f>VLOOKUP(_xlfn.CONCAT(AR$15,AR$14,"-",AR$2,":",$R10),Table331114[[Location]:[vlookup STRAIN]],4,FALSE)</f>
        <v>LDOS041</v>
      </c>
      <c r="AS10" s="24" t="str">
        <f>VLOOKUP(_xlfn.CONCAT(AS$15,AS$14,"-",AS$2,":",$R10),Table331114[[Location]:[vlookup STRAIN]],4,FALSE)</f>
        <v>LDOS041</v>
      </c>
      <c r="AT10" s="24" t="str">
        <f>VLOOKUP(_xlfn.CONCAT(AT$15,AT$14,"-",AT$2,":",$R10),Table331114[[Location]:[vlookup STRAIN]],4,FALSE)</f>
        <v>LDOS041</v>
      </c>
      <c r="AU10" s="24" t="str">
        <f>VLOOKUP(_xlfn.CONCAT(AU$15,AU$14,"-",AU$2,":",$R10),Table331114[[Location]:[vlookup STRAIN]],4,FALSE)</f>
        <v>PLAN004</v>
      </c>
      <c r="AV10" s="24" t="str">
        <f>VLOOKUP(_xlfn.CONCAT(AV$15,AV$14,"-",AV$2,":",$R10),Table331114[[Location]:[vlookup STRAIN]],4,FALSE)</f>
        <v>PLAN004</v>
      </c>
      <c r="AW10" s="24" t="str">
        <f>VLOOKUP(_xlfn.CONCAT(AW$15,AW$14,"-",AW$2,":",$R10),Table331114[[Location]:[vlookup STRAIN]],4,FALSE)</f>
        <v>PLAN004</v>
      </c>
      <c r="AX10" s="24" t="str">
        <f>VLOOKUP(_xlfn.CONCAT(AX$15,AX$14,"-",AX$2,":",$R10),Table331114[[Location]:[vlookup STRAIN]],4,FALSE)</f>
        <v>PLAN004</v>
      </c>
      <c r="AY10" s="24" t="str">
        <f>VLOOKUP(_xlfn.CONCAT(AY$15,AY$14,"-",AY$2,":",$R10),Table331114[[Location]:[vlookup STRAIN]],4,FALSE)</f>
        <v>PLAN004</v>
      </c>
      <c r="AZ10" s="24" t="str">
        <f>VLOOKUP(_xlfn.CONCAT(AZ$15,AZ$14,"-",AZ$2,":",$R10),Table331114[[Location]:[vlookup STRAIN]],4,FALSE)</f>
        <v>PLAN004</v>
      </c>
      <c r="BA10" s="24" t="str">
        <f>VLOOKUP(_xlfn.CONCAT(BA$15,BA$14,"-",BA$2,":",$R10),Table331114[[Location]:[vlookup STRAIN]],4,FALSE)</f>
        <v>PLAN004</v>
      </c>
      <c r="BB10" s="24" t="str">
        <f>VLOOKUP(_xlfn.CONCAT(BB$15,BB$14,"-",BB$2,":",$R10),Table331114[[Location]:[vlookup STRAIN]],4,FALSE)</f>
        <v>PLAN004</v>
      </c>
      <c r="BC10" s="24" t="str">
        <f>VLOOKUP(_xlfn.CONCAT(BC$15,BC$14,"-",BC$2,":",$R10),Table331114[[Location]:[vlookup STRAIN]],4,FALSE)</f>
        <v>PLAN004</v>
      </c>
      <c r="BD10" s="24" t="str">
        <f>VLOOKUP(_xlfn.CONCAT(BD$15,BD$14,"-",BD$2,":",$R10),Table331114[[Location]:[vlookup STRAIN]],4,FALSE)</f>
        <v>PLAN004</v>
      </c>
      <c r="BE10" s="24" t="str">
        <f>VLOOKUP(_xlfn.CONCAT(BE$15,BE$14,"-",BE$2,":",$R10),Table331114[[Location]:[vlookup STRAIN]],4,FALSE)</f>
        <v>PLAN017</v>
      </c>
      <c r="BF10" s="24" t="str">
        <f>VLOOKUP(_xlfn.CONCAT(BF$15,BF$14,"-",BF$2,":",$R10),Table331114[[Location]:[vlookup STRAIN]],4,FALSE)</f>
        <v>PLAN017</v>
      </c>
      <c r="BG10" s="24" t="str">
        <f>VLOOKUP(_xlfn.CONCAT(BG$15,BG$14,"-",BG$2,":",$R10),Table331114[[Location]:[vlookup STRAIN]],4,FALSE)</f>
        <v>PLAN017</v>
      </c>
      <c r="BH10" s="24" t="str">
        <f>VLOOKUP(_xlfn.CONCAT(BH$15,BH$14,"-",BH$2,":",$R10),Table331114[[Location]:[vlookup STRAIN]],4,FALSE)</f>
        <v>PLAN017</v>
      </c>
      <c r="BI10" s="24" t="str">
        <f>VLOOKUP(_xlfn.CONCAT(BI$15,BI$14,"-",BI$2,":",$R10),Table331114[[Location]:[vlookup STRAIN]],4,FALSE)</f>
        <v>POTN017</v>
      </c>
      <c r="BJ10" s="24" t="str">
        <f>VLOOKUP(_xlfn.CONCAT(BJ$15,BJ$14,"-",BJ$2,":",$R10),Table331114[[Location]:[vlookup STRAIN]],4,FALSE)</f>
        <v>POTN017</v>
      </c>
      <c r="BK10" s="24" t="str">
        <f>VLOOKUP(_xlfn.CONCAT(BK$15,BK$14,"-",BK$2,":",$R10),Table331114[[Location]:[vlookup STRAIN]],4,FALSE)</f>
        <v>POTN017</v>
      </c>
      <c r="BL10" s="24" t="str">
        <f>VLOOKUP(_xlfn.CONCAT(BL$15,BL$14,"-",BL$2,":",$R10),Table331114[[Location]:[vlookup STRAIN]],4,FALSE)</f>
        <v>POTN017</v>
      </c>
      <c r="BM10" s="24" t="str">
        <f>VLOOKUP(_xlfn.CONCAT(BM$15,BM$14,"-",BM$2,":",$R10),Table331114[[Location]:[vlookup STRAIN]],4,FALSE)</f>
        <v>POTN017</v>
      </c>
      <c r="BN10" s="24" t="str">
        <f>VLOOKUP(_xlfn.CONCAT(BN$15,BN$14,"-",BN$2,":",$R10),Table331114[[Location]:[vlookup STRAIN]],4,FALSE)</f>
        <v>POTN017</v>
      </c>
      <c r="BO10" s="23"/>
      <c r="BP10" s="23" t="s">
        <v>2576</v>
      </c>
      <c r="BQ10" s="24" t="str">
        <f>VLOOKUP(_xlfn.CONCAT(BQ$15,BQ$14,"-",BQ$2,":",$R10),Table331114[[Location]:[vlookup STRAIN]],4,FALSE)</f>
        <v>POTN017</v>
      </c>
      <c r="BR10" s="24" t="str">
        <f>VLOOKUP(_xlfn.CONCAT(BR$15,BR$14,"-",BR$2,":",$R10),Table331114[[Location]:[vlookup STRAIN]],4,FALSE)</f>
        <v>POTN017</v>
      </c>
      <c r="BS10" s="24" t="str">
        <f>VLOOKUP(_xlfn.CONCAT(BS$15,BS$14,"-",BS$2,":",$R10),Table331114[[Location]:[vlookup STRAIN]],4,FALSE)</f>
        <v>POTN017</v>
      </c>
      <c r="BT10" s="24" t="str">
        <f>VLOOKUP(_xlfn.CONCAT(BT$15,BT$14,"-",BT$2,":",$R10),Table331114[[Location]:[vlookup STRAIN]],4,FALSE)</f>
        <v>POTN017</v>
      </c>
      <c r="BU10" s="24" t="str">
        <f>VLOOKUP(_xlfn.CONCAT(BU$15,BU$14,"-",BU$2,":",$R10),Table331114[[Location]:[vlookup STRAIN]],4,FALSE)</f>
        <v>STR8014</v>
      </c>
      <c r="BV10" s="24" t="str">
        <f>VLOOKUP(_xlfn.CONCAT(BV$15,BV$14,"-",BV$2,":",$R10),Table331114[[Location]:[vlookup STRAIN]],4,FALSE)</f>
        <v>STR8014</v>
      </c>
      <c r="BW10" s="24" t="str">
        <f>VLOOKUP(_xlfn.CONCAT(BW$15,BW$14,"-",BW$2,":",$R10),Table331114[[Location]:[vlookup STRAIN]],4,FALSE)</f>
        <v>STR8014</v>
      </c>
      <c r="BX10" s="24" t="str">
        <f>VLOOKUP(_xlfn.CONCAT(BX$15,BX$14,"-",BX$2,":",$R10),Table331114[[Location]:[vlookup STRAIN]],4,FALSE)</f>
        <v>STR8014</v>
      </c>
      <c r="BY10" s="24" t="str">
        <f>VLOOKUP(_xlfn.CONCAT(BY$15,BY$14,"-",BY$2,":",$R10),Table331114[[Location]:[vlookup STRAIN]],4,FALSE)</f>
        <v>STR8014</v>
      </c>
      <c r="BZ10" s="24" t="str">
        <f>VLOOKUP(_xlfn.CONCAT(BZ$15,BZ$14,"-",BZ$2,":",$R10),Table331114[[Location]:[vlookup STRAIN]],4,FALSE)</f>
        <v>SUNL006</v>
      </c>
      <c r="CA10" s="24" t="str">
        <f>VLOOKUP(_xlfn.CONCAT(CA$15,CA$14,"-",CA$2,":",$R10),Table331114[[Location]:[vlookup STRAIN]],4,FALSE)</f>
        <v>SUNL006</v>
      </c>
      <c r="CB10" s="24" t="str">
        <f>VLOOKUP(_xlfn.CONCAT(CB$15,CB$14,"-",CB$2,":",$R10),Table331114[[Location]:[vlookup STRAIN]],4,FALSE)</f>
        <v>SUNL006</v>
      </c>
      <c r="CC10" s="24" t="str">
        <f>VLOOKUP(_xlfn.CONCAT(CC$15,CC$14,"-",CC$2,":",$R10),Table331114[[Location]:[vlookup STRAIN]],4,FALSE)</f>
        <v>SUNL006</v>
      </c>
      <c r="CD10" s="24" t="str">
        <f>VLOOKUP(_xlfn.CONCAT(CD$15,CD$14,"-",CD$2,":",$R10),Table331114[[Location]:[vlookup STRAIN]],4,FALSE)</f>
        <v>SUNL006</v>
      </c>
      <c r="CE10" s="24" t="str">
        <f>VLOOKUP(_xlfn.CONCAT(CE$15,CE$14,"-",CE$2,":",$R10),Table331114[[Location]:[vlookup STRAIN]],4,FALSE)</f>
        <v>SUNL016</v>
      </c>
      <c r="CF10" s="24" t="str">
        <f>VLOOKUP(_xlfn.CONCAT(CF$15,CF$14,"-",CF$2,":",$R10),Table331114[[Location]:[vlookup STRAIN]],4,FALSE)</f>
        <v>SUNL016</v>
      </c>
      <c r="CG10" s="24" t="str">
        <f>VLOOKUP(_xlfn.CONCAT(CG$15,CG$14,"-",CG$2,":",$R10),Table331114[[Location]:[vlookup STRAIN]],4,FALSE)</f>
        <v>SUNL016</v>
      </c>
      <c r="CH10" s="24" t="str">
        <f>VLOOKUP(_xlfn.CONCAT(CH$15,CH$14,"-",CH$2,":",$R10),Table331114[[Location]:[vlookup STRAIN]],4,FALSE)</f>
        <v>SUNL016</v>
      </c>
      <c r="CI10" s="24" t="str">
        <f>VLOOKUP(_xlfn.CONCAT(CI$15,CI$14,"-",CI$2,":",$R10),Table331114[[Location]:[vlookup STRAIN]],4,FALSE)</f>
        <v>SUNL016</v>
      </c>
      <c r="CJ10" s="24" t="str">
        <f>VLOOKUP(_xlfn.CONCAT(CJ$15,CJ$14,"-",CJ$2,":",$R10),Table331114[[Location]:[vlookup STRAIN]],4,FALSE)</f>
        <v>SUNL016</v>
      </c>
      <c r="CK10" s="24" t="str">
        <f>VLOOKUP(_xlfn.CONCAT(CK$15,CK$14,"-",CK$2,":",$R10),Table331114[[Location]:[vlookup STRAIN]],4,FALSE)</f>
        <v>SUNL016</v>
      </c>
      <c r="CL10" s="24" t="str">
        <f>VLOOKUP(_xlfn.CONCAT(CL$15,CL$14,"-",CL$2,":",$R10),Table331114[[Location]:[vlookup STRAIN]],4,FALSE)</f>
        <v>SUNL016</v>
      </c>
      <c r="CM10" s="24" t="str">
        <f>VLOOKUP(_xlfn.CONCAT(CM$15,CM$14,"-",CM$2,":",$R10),Table331114[[Location]:[vlookup STRAIN]],4,FALSE)</f>
        <v>SUNL016</v>
      </c>
      <c r="CO10" s="23" t="s">
        <v>2576</v>
      </c>
      <c r="CP10" s="24" t="str">
        <f>VLOOKUP(_xlfn.CONCAT(CP$15,CP$14,"-",CP$2,":",$R10),Table331114[[Location]:[vlookup STRAIN]],4,FALSE)</f>
        <v>KOKO030</v>
      </c>
      <c r="CQ10" s="24" t="str">
        <f>VLOOKUP(_xlfn.CONCAT(CQ$15,CQ$14,"-",CQ$2,":",$R10),Table331114[[Location]:[vlookup STRAIN]],4,FALSE)</f>
        <v>KOKO030</v>
      </c>
      <c r="CR10" s="24" t="str">
        <f>VLOOKUP(_xlfn.CONCAT(CR$15,CR$14,"-",CR$2,":",$R10),Table331114[[Location]:[vlookup STRAIN]],4,FALSE)</f>
        <v>KOKO030</v>
      </c>
      <c r="CS10" s="24" t="str">
        <f>VLOOKUP(_xlfn.CONCAT(CS$15,CS$14,"-",CS$2,":",$R10),Table331114[[Location]:[vlookup STRAIN]],4,FALSE)</f>
        <v>KOKO030</v>
      </c>
      <c r="CT10" s="24" t="str">
        <f>VLOOKUP(_xlfn.CONCAT(CT$15,CT$14,"-",CT$2,":",$R10),Table331114[[Location]:[vlookup STRAIN]],4,FALSE)</f>
        <v>KOKO030</v>
      </c>
      <c r="CU10" s="24" t="str">
        <f>VLOOKUP(_xlfn.CONCAT(CU$15,CU$14,"-",CU$2,":",$R10),Table331114[[Location]:[vlookup STRAIN]],4,FALSE)</f>
        <v>KOKO030</v>
      </c>
      <c r="CV10" s="24" t="str">
        <f>VLOOKUP(_xlfn.CONCAT(CV$15,CV$14,"-",CV$2,":",$R10),Table331114[[Location]:[vlookup STRAIN]],4,FALSE)</f>
        <v>KOKO030</v>
      </c>
      <c r="CW10" s="24" t="str">
        <f>VLOOKUP(_xlfn.CONCAT(CW$15,CW$14,"-",CW$2,":",$R10),Table331114[[Location]:[vlookup STRAIN]],4,FALSE)</f>
        <v>KOKO030</v>
      </c>
      <c r="CX10" s="24" t="str">
        <f>VLOOKUP(_xlfn.CONCAT(CX$15,CX$14,"-",CX$2,":",$R10),Table331114[[Location]:[vlookup STRAIN]],4,FALSE)</f>
        <v>KOKO030</v>
      </c>
      <c r="CY10" s="24" t="str">
        <f>VLOOKUP(_xlfn.CONCAT(CY$15,CY$14,"-",CY$2,":",$R10),Table331114[[Location]:[vlookup STRAIN]],4,FALSE)</f>
        <v>KOKO030</v>
      </c>
      <c r="CZ10" s="24" t="str">
        <f>VLOOKUP(_xlfn.CONCAT(CZ$15,CZ$14,"-",CZ$2,":",$R10),Table331114[[Location]:[vlookup STRAIN]],4,FALSE)</f>
        <v>KOKO030</v>
      </c>
      <c r="DA10" s="24" t="str">
        <f>VLOOKUP(_xlfn.CONCAT(DA$15,DA$14,"-",DA$2,":",$R10),Table331114[[Location]:[vlookup STRAIN]],4,FALSE)</f>
        <v>KOKO030</v>
      </c>
      <c r="DB10" s="24" t="str">
        <f>VLOOKUP(_xlfn.CONCAT(DB$15,DB$14,"-",DB$2,":",$R10),Table331114[[Location]:[vlookup STRAIN]],4,FALSE)</f>
        <v>KOKO030</v>
      </c>
      <c r="DC10" s="24" t="str">
        <f>VLOOKUP(_xlfn.CONCAT(DC$15,DC$14,"-",DC$2,":",$R10),Table331114[[Location]:[vlookup STRAIN]],4,FALSE)</f>
        <v>KOKO030</v>
      </c>
      <c r="DD10" s="24" t="str">
        <f>VLOOKUP(_xlfn.CONCAT(DD$15,DD$14,"-",DD$2,":",$R10),Table331114[[Location]:[vlookup STRAIN]],4,FALSE)</f>
        <v>KOKO030</v>
      </c>
      <c r="DE10" s="24" t="str">
        <f>VLOOKUP(_xlfn.CONCAT(DE$15,DE$14,"-",DE$2,":",$R10),Table331114[[Location]:[vlookup STRAIN]],4,FALSE)</f>
        <v>KOKO030</v>
      </c>
      <c r="DF10" s="24" t="str">
        <f>VLOOKUP(_xlfn.CONCAT(DF$15,DF$14,"-",DF$2,":",$R10),Table331114[[Location]:[vlookup STRAIN]],4,FALSE)</f>
        <v>KOKO030</v>
      </c>
      <c r="DG10" s="24" t="str">
        <f>VLOOKUP(_xlfn.CONCAT(DG$15,DG$14,"-",DG$2,":",$R10),Table331114[[Location]:[vlookup STRAIN]],4,FALSE)</f>
        <v>KOKO030</v>
      </c>
      <c r="DH10" s="24" t="str">
        <f>VLOOKUP(_xlfn.CONCAT(DH$15,DH$14,"-",DH$2,":",$R10),Table331114[[Location]:[vlookup STRAIN]],4,FALSE)</f>
        <v>KOKO030</v>
      </c>
      <c r="DI10" s="24" t="str">
        <f>VLOOKUP(_xlfn.CONCAT(DI$15,DI$14,"-",DI$2,":",$R10),Table331114[[Location]:[vlookup STRAIN]],4,FALSE)</f>
        <v>KOKO030</v>
      </c>
      <c r="DJ10" s="24" t="str">
        <f>VLOOKUP(_xlfn.CONCAT(DJ$15,DJ$14,"-",DJ$2,":",$R10),Table331114[[Location]:[vlookup STRAIN]],4,FALSE)</f>
        <v>KOKO030</v>
      </c>
      <c r="DK10" s="24" t="str">
        <f>VLOOKUP(_xlfn.CONCAT(DK$15,DK$14,"-",DK$2,":",$R10),Table331114[[Location]:[vlookup STRAIN]],4,FALSE)</f>
        <v>KOKO030</v>
      </c>
      <c r="DL10" s="24" t="str">
        <f>VLOOKUP(_xlfn.CONCAT(DL$15,DL$14,"-",DL$2,":",$R10),Table331114[[Location]:[vlookup STRAIN]],4,FALSE)</f>
        <v>KOKO030</v>
      </c>
      <c r="DN10" s="23" t="s">
        <v>2576</v>
      </c>
      <c r="DO10" s="24" t="str">
        <f>VLOOKUP(_xlfn.CONCAT(DO$15,DO$14,"-",DO$2,":",$R10),Table331114[[Location]:[vlookup STRAIN]],4,FALSE)</f>
        <v>KOKO030</v>
      </c>
      <c r="DP10" s="24" t="str">
        <f>VLOOKUP(_xlfn.CONCAT(DP$15,DP$14,"-",DP$2,":",$R10),Table331114[[Location]:[vlookup STRAIN]],4,FALSE)</f>
        <v>KOKO030</v>
      </c>
      <c r="DQ10" s="24" t="str">
        <f>VLOOKUP(_xlfn.CONCAT(DQ$15,DQ$14,"-",DQ$2,":",$R10),Table331114[[Location]:[vlookup STRAIN]],4,FALSE)</f>
        <v>KOKO030</v>
      </c>
      <c r="DR10" s="24" t="str">
        <f>VLOOKUP(_xlfn.CONCAT(DR$15,DR$14,"-",DR$2,":",$R10),Table331114[[Location]:[vlookup STRAIN]],4,FALSE)</f>
        <v>KOKO030</v>
      </c>
      <c r="DS10" s="24" t="str">
        <f>VLOOKUP(_xlfn.CONCAT(DS$15,DS$14,"-",DS$2,":",$R10),Table331114[[Location]:[vlookup STRAIN]],4,FALSE)</f>
        <v>KOKO030</v>
      </c>
      <c r="DT10" s="24" t="str">
        <f>VLOOKUP(_xlfn.CONCAT(DT$15,DT$14,"-",DT$2,":",$R10),Table331114[[Location]:[vlookup STRAIN]],4,FALSE)</f>
        <v>KOKO030</v>
      </c>
      <c r="DU10" s="24" t="str">
        <f>VLOOKUP(_xlfn.CONCAT(DU$15,DU$14,"-",DU$2,":",$R10),Table331114[[Location]:[vlookup STRAIN]],4,FALSE)</f>
        <v>KOKO030</v>
      </c>
      <c r="DV10" s="24" t="str">
        <f>VLOOKUP(_xlfn.CONCAT(DV$15,DV$14,"-",DV$2,":",$R10),Table331114[[Location]:[vlookup STRAIN]],4,FALSE)</f>
        <v>KOKO030</v>
      </c>
      <c r="DW10" s="24" t="str">
        <f>VLOOKUP(_xlfn.CONCAT(DW$15,DW$14,"-",DW$2,":",$R10),Table331114[[Location]:[vlookup STRAIN]],4,FALSE)</f>
        <v>KOKO030</v>
      </c>
      <c r="DX10" s="24" t="str">
        <f>VLOOKUP(_xlfn.CONCAT(DX$15,DX$14,"-",DX$2,":",$R10),Table331114[[Location]:[vlookup STRAIN]],4,FALSE)</f>
        <v>KOKO030</v>
      </c>
      <c r="DY10" s="24" t="str">
        <f>VLOOKUP(_xlfn.CONCAT(DY$15,DY$14,"-",DY$2,":",$R10),Table331114[[Location]:[vlookup STRAIN]],4,FALSE)</f>
        <v>KOKO030</v>
      </c>
      <c r="DZ10" s="24" t="str">
        <f>VLOOKUP(_xlfn.CONCAT(DZ$15,DZ$14,"-",DZ$2,":",$R10),Table331114[[Location]:[vlookup STRAIN]],4,FALSE)</f>
        <v>KOKO030</v>
      </c>
      <c r="EA10" s="24" t="str">
        <f>VLOOKUP(_xlfn.CONCAT(EA$15,EA$14,"-",EA$2,":",$R10),Table331114[[Location]:[vlookup STRAIN]],4,FALSE)</f>
        <v>KOKO030</v>
      </c>
      <c r="EB10" s="24" t="str">
        <f>VLOOKUP(_xlfn.CONCAT(EB$15,EB$14,"-",EB$2,":",$R10),Table331114[[Location]:[vlookup STRAIN]],4,FALSE)</f>
        <v>KOKO030</v>
      </c>
      <c r="EC10" s="24" t="str">
        <f>VLOOKUP(_xlfn.CONCAT(EC$15,EC$14,"-",EC$2,":",$R10),Table331114[[Location]:[vlookup STRAIN]],4,FALSE)</f>
        <v>KOKO030</v>
      </c>
      <c r="ED10" s="24" t="str">
        <f>VLOOKUP(_xlfn.CONCAT(ED$15,ED$14,"-",ED$2,":",$R10),Table331114[[Location]:[vlookup STRAIN]],4,FALSE)</f>
        <v>KOKO030</v>
      </c>
      <c r="EE10" s="24" t="str">
        <f>VLOOKUP(_xlfn.CONCAT(EE$15,EE$14,"-",EE$2,":",$R10),Table331114[[Location]:[vlookup STRAIN]],4,FALSE)</f>
        <v>KOKO030</v>
      </c>
      <c r="EF10" s="24" t="str">
        <f>VLOOKUP(_xlfn.CONCAT(EF$15,EF$14,"-",EF$2,":",$R10),Table331114[[Location]:[vlookup STRAIN]],4,FALSE)</f>
        <v>KOKO030</v>
      </c>
      <c r="EG10" s="24" t="str">
        <f>VLOOKUP(_xlfn.CONCAT(EG$15,EG$14,"-",EG$2,":",$R10),Table331114[[Location]:[vlookup STRAIN]],4,FALSE)</f>
        <v>KOKO030</v>
      </c>
      <c r="EH10" s="24" t="str">
        <f>VLOOKUP(_xlfn.CONCAT(EH$15,EH$14,"-",EH$2,":",$R10),Table331114[[Location]:[vlookup STRAIN]],4,FALSE)</f>
        <v>KOKO030</v>
      </c>
      <c r="EI10" s="24" t="str">
        <f>VLOOKUP(_xlfn.CONCAT(EI$15,EI$14,"-",EI$2,":",$R10),Table331114[[Location]:[vlookup STRAIN]],4,FALSE)</f>
        <v>KOKO030</v>
      </c>
      <c r="EJ10" s="24" t="str">
        <f>VLOOKUP(_xlfn.CONCAT(EJ$15,EJ$14,"-",EJ$2,":",$R10),Table331114[[Location]:[vlookup STRAIN]],4,FALSE)</f>
        <v>KOKO030</v>
      </c>
      <c r="EK10" s="24" t="str">
        <f>VLOOKUP(_xlfn.CONCAT(EK$15,EK$14,"-",EK$2,":",$R10),Table331114[[Location]:[vlookup STRAIN]],4,FALSE)</f>
        <v>KOKO030</v>
      </c>
      <c r="EL10" s="23"/>
      <c r="EM10" s="23"/>
    </row>
    <row r="11" spans="1:143" x14ac:dyDescent="0.25">
      <c r="B11">
        <v>73098</v>
      </c>
      <c r="C11">
        <v>73417</v>
      </c>
      <c r="D11" t="s">
        <v>2550</v>
      </c>
      <c r="E11" s="36">
        <f>IF(Table1761215[[#This Row],[START]]="","",C11-B11+1)</f>
        <v>320</v>
      </c>
      <c r="G11" s="33" t="str">
        <f>LEFT(Table331114[[#This Row],[Location]],2)</f>
        <v>LL</v>
      </c>
      <c r="H11" s="33" t="s">
        <v>1563</v>
      </c>
      <c r="I11" s="1">
        <v>72331</v>
      </c>
      <c r="J11" s="2" t="str">
        <f>IF(Table331114[[#This Row],[Tag range]]="","",_xlfn.CONCAT("1A40700000000650000",Table331114[[#This Row],[Tag range]]))</f>
        <v>1A4070000000065000072331</v>
      </c>
      <c r="K11" s="2" t="str">
        <f>_xlfn.IFNA(VLOOKUP(Table331114[[#This Row],[Tag range]],Table1761215[[START]:[NAME]],3,TRUE),"")</f>
        <v>KOKO011</v>
      </c>
      <c r="O11" s="13" t="str">
        <f>Table471316[[#This Row],[Names]]</f>
        <v>LDOS040</v>
      </c>
      <c r="P11" s="11" t="s">
        <v>2556</v>
      </c>
      <c r="Q11" s="11"/>
      <c r="R11" s="23" t="s">
        <v>2575</v>
      </c>
      <c r="S11" s="24" t="str">
        <f>VLOOKUP(_xlfn.CONCAT(S$15,S$14,"-",S$2,":",$R11),Table331114[[Location]:[vlookup STRAIN]],4,FALSE)</f>
        <v>LDOS025</v>
      </c>
      <c r="T11" s="24" t="str">
        <f>VLOOKUP(_xlfn.CONCAT(T$15,T$14,"-",T$2,":",$R11),Table331114[[Location]:[vlookup STRAIN]],4,FALSE)</f>
        <v>LDOS025</v>
      </c>
      <c r="U11" s="24" t="str">
        <f>VLOOKUP(_xlfn.CONCAT(U$15,U$14,"-",U$2,":",$R11),Table331114[[Location]:[vlookup STRAIN]],4,FALSE)</f>
        <v>LDOS025</v>
      </c>
      <c r="V11" s="24" t="str">
        <f>VLOOKUP(_xlfn.CONCAT(V$15,V$14,"-",V$2,":",$R11),Table331114[[Location]:[vlookup STRAIN]],4,FALSE)</f>
        <v>LDOS025</v>
      </c>
      <c r="W11" s="24" t="str">
        <f>VLOOKUP(_xlfn.CONCAT(W$15,W$14,"-",W$2,":",$R11),Table331114[[Location]:[vlookup STRAIN]],4,FALSE)</f>
        <v>LDOS025</v>
      </c>
      <c r="X11" s="24" t="str">
        <f>VLOOKUP(_xlfn.CONCAT(X$15,X$14,"-",X$2,":",$R11),Table331114[[Location]:[vlookup STRAIN]],4,FALSE)</f>
        <v>LDOS025</v>
      </c>
      <c r="Y11" s="24" t="str">
        <f>VLOOKUP(_xlfn.CONCAT(Y$15,Y$14,"-",Y$2,":",$R11),Table331114[[Location]:[vlookup STRAIN]],4,FALSE)</f>
        <v>LDOS040</v>
      </c>
      <c r="Z11" s="24" t="str">
        <f>VLOOKUP(_xlfn.CONCAT(Z$15,Z$14,"-",Z$2,":",$R11),Table331114[[Location]:[vlookup STRAIN]],4,FALSE)</f>
        <v>LDOS040</v>
      </c>
      <c r="AA11" s="24" t="str">
        <f>VLOOKUP(_xlfn.CONCAT(AA$15,AA$14,"-",AA$2,":",$R11),Table331114[[Location]:[vlookup STRAIN]],4,FALSE)</f>
        <v>LDOS040</v>
      </c>
      <c r="AB11" s="24" t="str">
        <f>VLOOKUP(_xlfn.CONCAT(AB$15,AB$14,"-",AB$2,":",$R11),Table331114[[Location]:[vlookup STRAIN]],4,FALSE)</f>
        <v>LDOS040</v>
      </c>
      <c r="AC11" s="24" t="str">
        <f>VLOOKUP(_xlfn.CONCAT(AC$15,AC$14,"-",AC$2,":",$R11),Table331114[[Location]:[vlookup STRAIN]],4,FALSE)</f>
        <v>LDOS040</v>
      </c>
      <c r="AD11" s="24" t="str">
        <f>VLOOKUP(_xlfn.CONCAT(AD$15,AD$14,"-",AD$2,":",$R11),Table331114[[Location]:[vlookup STRAIN]],4,FALSE)</f>
        <v>LDOS041</v>
      </c>
      <c r="AE11" s="24" t="str">
        <f>VLOOKUP(_xlfn.CONCAT(AE$15,AE$14,"-",AE$2,":",$R11),Table331114[[Location]:[vlookup STRAIN]],4,FALSE)</f>
        <v>LDOS041</v>
      </c>
      <c r="AF11" s="24" t="str">
        <f>VLOOKUP(_xlfn.CONCAT(AF$15,AF$14,"-",AF$2,":",$R11),Table331114[[Location]:[vlookup STRAIN]],4,FALSE)</f>
        <v>LDOS041</v>
      </c>
      <c r="AG11" s="24" t="str">
        <f>VLOOKUP(_xlfn.CONCAT(AG$15,AG$14,"-",AG$2,":",$R11),Table331114[[Location]:[vlookup STRAIN]],4,FALSE)</f>
        <v>LDOS041</v>
      </c>
      <c r="AH11" s="24" t="str">
        <f>VLOOKUP(_xlfn.CONCAT(AH$15,AH$14,"-",AH$2,":",$R11),Table331114[[Location]:[vlookup STRAIN]],4,FALSE)</f>
        <v>LDOS041</v>
      </c>
      <c r="AI11" s="24" t="str">
        <f>VLOOKUP(_xlfn.CONCAT(AI$15,AI$14,"-",AI$2,":",$R11),Table331114[[Location]:[vlookup STRAIN]],4,FALSE)</f>
        <v>LDOS041</v>
      </c>
      <c r="AJ11" s="24" t="str">
        <f>VLOOKUP(_xlfn.CONCAT(AJ$15,AJ$14,"-",AJ$2,":",$R11),Table331114[[Location]:[vlookup STRAIN]],4,FALSE)</f>
        <v>LDOS041</v>
      </c>
      <c r="AK11" s="24" t="str">
        <f>VLOOKUP(_xlfn.CONCAT(AK$15,AK$14,"-",AK$2,":",$R11),Table331114[[Location]:[vlookup STRAIN]],4,FALSE)</f>
        <v>LDOS041</v>
      </c>
      <c r="AL11" s="24" t="str">
        <f>VLOOKUP(_xlfn.CONCAT(AL$15,AL$14,"-",AL$2,":",$R11),Table331114[[Location]:[vlookup STRAIN]],4,FALSE)</f>
        <v>LDOS041</v>
      </c>
      <c r="AM11" s="24" t="str">
        <f>VLOOKUP(_xlfn.CONCAT(AM$15,AM$14,"-",AM$2,":",$R11),Table331114[[Location]:[vlookup STRAIN]],4,FALSE)</f>
        <v>LDOS041</v>
      </c>
      <c r="AN11" s="24" t="str">
        <f>VLOOKUP(_xlfn.CONCAT(AN$15,AN$14,"-",AN$2,":",$R11),Table331114[[Location]:[vlookup STRAIN]],4,FALSE)</f>
        <v>LDOS041</v>
      </c>
      <c r="AO11" s="24" t="str">
        <f>VLOOKUP(_xlfn.CONCAT(AO$15,AO$14,"-",AO$2,":",$R11),Table331114[[Location]:[vlookup STRAIN]],4,FALSE)</f>
        <v>LDOS041</v>
      </c>
      <c r="AP11" s="23"/>
      <c r="AQ11" s="23" t="s">
        <v>2575</v>
      </c>
      <c r="AR11" s="24" t="str">
        <f>VLOOKUP(_xlfn.CONCAT(AR$15,AR$14,"-",AR$2,":",$R11),Table331114[[Location]:[vlookup STRAIN]],4,FALSE)</f>
        <v>LDOS041</v>
      </c>
      <c r="AS11" s="24" t="str">
        <f>VLOOKUP(_xlfn.CONCAT(AS$15,AS$14,"-",AS$2,":",$R11),Table331114[[Location]:[vlookup STRAIN]],4,FALSE)</f>
        <v>LDOS041</v>
      </c>
      <c r="AT11" s="24" t="str">
        <f>VLOOKUP(_xlfn.CONCAT(AT$15,AT$14,"-",AT$2,":",$R11),Table331114[[Location]:[vlookup STRAIN]],4,FALSE)</f>
        <v>LDOS041</v>
      </c>
      <c r="AU11" s="24" t="str">
        <f>VLOOKUP(_xlfn.CONCAT(AU$15,AU$14,"-",AU$2,":",$R11),Table331114[[Location]:[vlookup STRAIN]],4,FALSE)</f>
        <v>PLAN004</v>
      </c>
      <c r="AV11" s="24" t="str">
        <f>VLOOKUP(_xlfn.CONCAT(AV$15,AV$14,"-",AV$2,":",$R11),Table331114[[Location]:[vlookup STRAIN]],4,FALSE)</f>
        <v>PLAN004</v>
      </c>
      <c r="AW11" s="24" t="str">
        <f>VLOOKUP(_xlfn.CONCAT(AW$15,AW$14,"-",AW$2,":",$R11),Table331114[[Location]:[vlookup STRAIN]],4,FALSE)</f>
        <v>PLAN004</v>
      </c>
      <c r="AX11" s="24" t="str">
        <f>VLOOKUP(_xlfn.CONCAT(AX$15,AX$14,"-",AX$2,":",$R11),Table331114[[Location]:[vlookup STRAIN]],4,FALSE)</f>
        <v>PLAN004</v>
      </c>
      <c r="AY11" s="24" t="str">
        <f>VLOOKUP(_xlfn.CONCAT(AY$15,AY$14,"-",AY$2,":",$R11),Table331114[[Location]:[vlookup STRAIN]],4,FALSE)</f>
        <v>PLAN004</v>
      </c>
      <c r="AZ11" s="24" t="str">
        <f>VLOOKUP(_xlfn.CONCAT(AZ$15,AZ$14,"-",AZ$2,":",$R11),Table331114[[Location]:[vlookup STRAIN]],4,FALSE)</f>
        <v>PLAN004</v>
      </c>
      <c r="BA11" s="24" t="str">
        <f>VLOOKUP(_xlfn.CONCAT(BA$15,BA$14,"-",BA$2,":",$R11),Table331114[[Location]:[vlookup STRAIN]],4,FALSE)</f>
        <v>PLAN004</v>
      </c>
      <c r="BB11" s="24" t="str">
        <f>VLOOKUP(_xlfn.CONCAT(BB$15,BB$14,"-",BB$2,":",$R11),Table331114[[Location]:[vlookup STRAIN]],4,FALSE)</f>
        <v>PLAN004</v>
      </c>
      <c r="BC11" s="24" t="str">
        <f>VLOOKUP(_xlfn.CONCAT(BC$15,BC$14,"-",BC$2,":",$R11),Table331114[[Location]:[vlookup STRAIN]],4,FALSE)</f>
        <v>PLAN004</v>
      </c>
      <c r="BD11" s="24" t="str">
        <f>VLOOKUP(_xlfn.CONCAT(BD$15,BD$14,"-",BD$2,":",$R11),Table331114[[Location]:[vlookup STRAIN]],4,FALSE)</f>
        <v>PLAN004</v>
      </c>
      <c r="BE11" s="24" t="str">
        <f>VLOOKUP(_xlfn.CONCAT(BE$15,BE$14,"-",BE$2,":",$R11),Table331114[[Location]:[vlookup STRAIN]],4,FALSE)</f>
        <v>PLAN017</v>
      </c>
      <c r="BF11" s="24" t="str">
        <f>VLOOKUP(_xlfn.CONCAT(BF$15,BF$14,"-",BF$2,":",$R11),Table331114[[Location]:[vlookup STRAIN]],4,FALSE)</f>
        <v>PLAN017</v>
      </c>
      <c r="BG11" s="24" t="str">
        <f>VLOOKUP(_xlfn.CONCAT(BG$15,BG$14,"-",BG$2,":",$R11),Table331114[[Location]:[vlookup STRAIN]],4,FALSE)</f>
        <v>PLAN017</v>
      </c>
      <c r="BH11" s="24" t="str">
        <f>VLOOKUP(_xlfn.CONCAT(BH$15,BH$14,"-",BH$2,":",$R11),Table331114[[Location]:[vlookup STRAIN]],4,FALSE)</f>
        <v>PLAN017</v>
      </c>
      <c r="BI11" s="24" t="str">
        <f>VLOOKUP(_xlfn.CONCAT(BI$15,BI$14,"-",BI$2,":",$R11),Table331114[[Location]:[vlookup STRAIN]],4,FALSE)</f>
        <v>POTN017</v>
      </c>
      <c r="BJ11" s="24" t="str">
        <f>VLOOKUP(_xlfn.CONCAT(BJ$15,BJ$14,"-",BJ$2,":",$R11),Table331114[[Location]:[vlookup STRAIN]],4,FALSE)</f>
        <v>POTN017</v>
      </c>
      <c r="BK11" s="24" t="str">
        <f>VLOOKUP(_xlfn.CONCAT(BK$15,BK$14,"-",BK$2,":",$R11),Table331114[[Location]:[vlookup STRAIN]],4,FALSE)</f>
        <v>POTN017</v>
      </c>
      <c r="BL11" s="24" t="str">
        <f>VLOOKUP(_xlfn.CONCAT(BL$15,BL$14,"-",BL$2,":",$R11),Table331114[[Location]:[vlookup STRAIN]],4,FALSE)</f>
        <v>POTN017</v>
      </c>
      <c r="BM11" s="24" t="str">
        <f>VLOOKUP(_xlfn.CONCAT(BM$15,BM$14,"-",BM$2,":",$R11),Table331114[[Location]:[vlookup STRAIN]],4,FALSE)</f>
        <v>POTN017</v>
      </c>
      <c r="BN11" s="24" t="str">
        <f>VLOOKUP(_xlfn.CONCAT(BN$15,BN$14,"-",BN$2,":",$R11),Table331114[[Location]:[vlookup STRAIN]],4,FALSE)</f>
        <v>POTN017</v>
      </c>
      <c r="BO11" s="23"/>
      <c r="BP11" s="23" t="s">
        <v>2575</v>
      </c>
      <c r="BQ11" s="24" t="str">
        <f>VLOOKUP(_xlfn.CONCAT(BQ$15,BQ$14,"-",BQ$2,":",$R11),Table331114[[Location]:[vlookup STRAIN]],4,FALSE)</f>
        <v>POTN017</v>
      </c>
      <c r="BR11" s="24" t="str">
        <f>VLOOKUP(_xlfn.CONCAT(BR$15,BR$14,"-",BR$2,":",$R11),Table331114[[Location]:[vlookup STRAIN]],4,FALSE)</f>
        <v>POTN017</v>
      </c>
      <c r="BS11" s="24" t="str">
        <f>VLOOKUP(_xlfn.CONCAT(BS$15,BS$14,"-",BS$2,":",$R11),Table331114[[Location]:[vlookup STRAIN]],4,FALSE)</f>
        <v>POTN017</v>
      </c>
      <c r="BT11" s="24" t="str">
        <f>VLOOKUP(_xlfn.CONCAT(BT$15,BT$14,"-",BT$2,":",$R11),Table331114[[Location]:[vlookup STRAIN]],4,FALSE)</f>
        <v>POTN017</v>
      </c>
      <c r="BU11" s="24" t="str">
        <f>VLOOKUP(_xlfn.CONCAT(BU$15,BU$14,"-",BU$2,":",$R11),Table331114[[Location]:[vlookup STRAIN]],4,FALSE)</f>
        <v>STR8014</v>
      </c>
      <c r="BV11" s="24" t="str">
        <f>VLOOKUP(_xlfn.CONCAT(BV$15,BV$14,"-",BV$2,":",$R11),Table331114[[Location]:[vlookup STRAIN]],4,FALSE)</f>
        <v>STR8014</v>
      </c>
      <c r="BW11" s="24" t="str">
        <f>VLOOKUP(_xlfn.CONCAT(BW$15,BW$14,"-",BW$2,":",$R11),Table331114[[Location]:[vlookup STRAIN]],4,FALSE)</f>
        <v>STR8014</v>
      </c>
      <c r="BX11" s="24" t="str">
        <f>VLOOKUP(_xlfn.CONCAT(BX$15,BX$14,"-",BX$2,":",$R11),Table331114[[Location]:[vlookup STRAIN]],4,FALSE)</f>
        <v>STR8014</v>
      </c>
      <c r="BY11" s="24" t="str">
        <f>VLOOKUP(_xlfn.CONCAT(BY$15,BY$14,"-",BY$2,":",$R11),Table331114[[Location]:[vlookup STRAIN]],4,FALSE)</f>
        <v>STR8014</v>
      </c>
      <c r="BZ11" s="24" t="str">
        <f>VLOOKUP(_xlfn.CONCAT(BZ$15,BZ$14,"-",BZ$2,":",$R11),Table331114[[Location]:[vlookup STRAIN]],4,FALSE)</f>
        <v>SUNL006</v>
      </c>
      <c r="CA11" s="24" t="str">
        <f>VLOOKUP(_xlfn.CONCAT(CA$15,CA$14,"-",CA$2,":",$R11),Table331114[[Location]:[vlookup STRAIN]],4,FALSE)</f>
        <v>SUNL006</v>
      </c>
      <c r="CB11" s="24" t="str">
        <f>VLOOKUP(_xlfn.CONCAT(CB$15,CB$14,"-",CB$2,":",$R11),Table331114[[Location]:[vlookup STRAIN]],4,FALSE)</f>
        <v>SUNL006</v>
      </c>
      <c r="CC11" s="24" t="str">
        <f>VLOOKUP(_xlfn.CONCAT(CC$15,CC$14,"-",CC$2,":",$R11),Table331114[[Location]:[vlookup STRAIN]],4,FALSE)</f>
        <v>SUNL006</v>
      </c>
      <c r="CD11" s="24" t="str">
        <f>VLOOKUP(_xlfn.CONCAT(CD$15,CD$14,"-",CD$2,":",$R11),Table331114[[Location]:[vlookup STRAIN]],4,FALSE)</f>
        <v>SUNL006</v>
      </c>
      <c r="CE11" s="24" t="str">
        <f>VLOOKUP(_xlfn.CONCAT(CE$15,CE$14,"-",CE$2,":",$R11),Table331114[[Location]:[vlookup STRAIN]],4,FALSE)</f>
        <v>SUNL016</v>
      </c>
      <c r="CF11" s="24" t="str">
        <f>VLOOKUP(_xlfn.CONCAT(CF$15,CF$14,"-",CF$2,":",$R11),Table331114[[Location]:[vlookup STRAIN]],4,FALSE)</f>
        <v>SUNL016</v>
      </c>
      <c r="CG11" s="24" t="str">
        <f>VLOOKUP(_xlfn.CONCAT(CG$15,CG$14,"-",CG$2,":",$R11),Table331114[[Location]:[vlookup STRAIN]],4,FALSE)</f>
        <v>SUNL016</v>
      </c>
      <c r="CH11" s="24" t="str">
        <f>VLOOKUP(_xlfn.CONCAT(CH$15,CH$14,"-",CH$2,":",$R11),Table331114[[Location]:[vlookup STRAIN]],4,FALSE)</f>
        <v>SUNL016</v>
      </c>
      <c r="CI11" s="24" t="str">
        <f>VLOOKUP(_xlfn.CONCAT(CI$15,CI$14,"-",CI$2,":",$R11),Table331114[[Location]:[vlookup STRAIN]],4,FALSE)</f>
        <v>SUNL016</v>
      </c>
      <c r="CJ11" s="24" t="str">
        <f>VLOOKUP(_xlfn.CONCAT(CJ$15,CJ$14,"-",CJ$2,":",$R11),Table331114[[Location]:[vlookup STRAIN]],4,FALSE)</f>
        <v>SUNL016</v>
      </c>
      <c r="CK11" s="24" t="str">
        <f>VLOOKUP(_xlfn.CONCAT(CK$15,CK$14,"-",CK$2,":",$R11),Table331114[[Location]:[vlookup STRAIN]],4,FALSE)</f>
        <v>SUNL016</v>
      </c>
      <c r="CL11" s="24" t="str">
        <f>VLOOKUP(_xlfn.CONCAT(CL$15,CL$14,"-",CL$2,":",$R11),Table331114[[Location]:[vlookup STRAIN]],4,FALSE)</f>
        <v>SUNL016</v>
      </c>
      <c r="CM11" s="24" t="str">
        <f>VLOOKUP(_xlfn.CONCAT(CM$15,CM$14,"-",CM$2,":",$R11),Table331114[[Location]:[vlookup STRAIN]],4,FALSE)</f>
        <v>SUNL016</v>
      </c>
      <c r="CO11" s="23" t="s">
        <v>2575</v>
      </c>
      <c r="CP11" s="24" t="str">
        <f>VLOOKUP(_xlfn.CONCAT(CP$15,CP$14,"-",CP$2,":",$R11),Table331114[[Location]:[vlookup STRAIN]],4,FALSE)</f>
        <v>KOKO030</v>
      </c>
      <c r="CQ11" s="24" t="str">
        <f>VLOOKUP(_xlfn.CONCAT(CQ$15,CQ$14,"-",CQ$2,":",$R11),Table331114[[Location]:[vlookup STRAIN]],4,FALSE)</f>
        <v>KOKO030</v>
      </c>
      <c r="CR11" s="24" t="str">
        <f>VLOOKUP(_xlfn.CONCAT(CR$15,CR$14,"-",CR$2,":",$R11),Table331114[[Location]:[vlookup STRAIN]],4,FALSE)</f>
        <v>KOKO030</v>
      </c>
      <c r="CS11" s="24" t="str">
        <f>VLOOKUP(_xlfn.CONCAT(CS$15,CS$14,"-",CS$2,":",$R11),Table331114[[Location]:[vlookup STRAIN]],4,FALSE)</f>
        <v>KOKO030</v>
      </c>
      <c r="CT11" s="24" t="str">
        <f>VLOOKUP(_xlfn.CONCAT(CT$15,CT$14,"-",CT$2,":",$R11),Table331114[[Location]:[vlookup STRAIN]],4,FALSE)</f>
        <v>KOKO030</v>
      </c>
      <c r="CU11" s="24" t="str">
        <f>VLOOKUP(_xlfn.CONCAT(CU$15,CU$14,"-",CU$2,":",$R11),Table331114[[Location]:[vlookup STRAIN]],4,FALSE)</f>
        <v>KOKO030</v>
      </c>
      <c r="CV11" s="24" t="str">
        <f>VLOOKUP(_xlfn.CONCAT(CV$15,CV$14,"-",CV$2,":",$R11),Table331114[[Location]:[vlookup STRAIN]],4,FALSE)</f>
        <v>KOKO030</v>
      </c>
      <c r="CW11" s="24" t="str">
        <f>VLOOKUP(_xlfn.CONCAT(CW$15,CW$14,"-",CW$2,":",$R11),Table331114[[Location]:[vlookup STRAIN]],4,FALSE)</f>
        <v>KOKO030</v>
      </c>
      <c r="CX11" s="24" t="str">
        <f>VLOOKUP(_xlfn.CONCAT(CX$15,CX$14,"-",CX$2,":",$R11),Table331114[[Location]:[vlookup STRAIN]],4,FALSE)</f>
        <v>KOKO030</v>
      </c>
      <c r="CY11" s="24" t="str">
        <f>VLOOKUP(_xlfn.CONCAT(CY$15,CY$14,"-",CY$2,":",$R11),Table331114[[Location]:[vlookup STRAIN]],4,FALSE)</f>
        <v>KOKO030</v>
      </c>
      <c r="CZ11" s="24" t="str">
        <f>VLOOKUP(_xlfn.CONCAT(CZ$15,CZ$14,"-",CZ$2,":",$R11),Table331114[[Location]:[vlookup STRAIN]],4,FALSE)</f>
        <v>KOKO030</v>
      </c>
      <c r="DA11" s="24" t="str">
        <f>VLOOKUP(_xlfn.CONCAT(DA$15,DA$14,"-",DA$2,":",$R11),Table331114[[Location]:[vlookup STRAIN]],4,FALSE)</f>
        <v>KOKO030</v>
      </c>
      <c r="DB11" s="24" t="str">
        <f>VLOOKUP(_xlfn.CONCAT(DB$15,DB$14,"-",DB$2,":",$R11),Table331114[[Location]:[vlookup STRAIN]],4,FALSE)</f>
        <v>KOKO030</v>
      </c>
      <c r="DC11" s="24" t="str">
        <f>VLOOKUP(_xlfn.CONCAT(DC$15,DC$14,"-",DC$2,":",$R11),Table331114[[Location]:[vlookup STRAIN]],4,FALSE)</f>
        <v>KOKO030</v>
      </c>
      <c r="DD11" s="24" t="str">
        <f>VLOOKUP(_xlfn.CONCAT(DD$15,DD$14,"-",DD$2,":",$R11),Table331114[[Location]:[vlookup STRAIN]],4,FALSE)</f>
        <v>KOKO030</v>
      </c>
      <c r="DE11" s="24" t="str">
        <f>VLOOKUP(_xlfn.CONCAT(DE$15,DE$14,"-",DE$2,":",$R11),Table331114[[Location]:[vlookup STRAIN]],4,FALSE)</f>
        <v>KOKO030</v>
      </c>
      <c r="DF11" s="24" t="str">
        <f>VLOOKUP(_xlfn.CONCAT(DF$15,DF$14,"-",DF$2,":",$R11),Table331114[[Location]:[vlookup STRAIN]],4,FALSE)</f>
        <v>KOKO030</v>
      </c>
      <c r="DG11" s="24" t="str">
        <f>VLOOKUP(_xlfn.CONCAT(DG$15,DG$14,"-",DG$2,":",$R11),Table331114[[Location]:[vlookup STRAIN]],4,FALSE)</f>
        <v>KOKO030</v>
      </c>
      <c r="DH11" s="24" t="str">
        <f>VLOOKUP(_xlfn.CONCAT(DH$15,DH$14,"-",DH$2,":",$R11),Table331114[[Location]:[vlookup STRAIN]],4,FALSE)</f>
        <v>KOKO030</v>
      </c>
      <c r="DI11" s="24" t="str">
        <f>VLOOKUP(_xlfn.CONCAT(DI$15,DI$14,"-",DI$2,":",$R11),Table331114[[Location]:[vlookup STRAIN]],4,FALSE)</f>
        <v>KOKO030</v>
      </c>
      <c r="DJ11" s="24" t="str">
        <f>VLOOKUP(_xlfn.CONCAT(DJ$15,DJ$14,"-",DJ$2,":",$R11),Table331114[[Location]:[vlookup STRAIN]],4,FALSE)</f>
        <v>KOKO030</v>
      </c>
      <c r="DK11" s="24" t="str">
        <f>VLOOKUP(_xlfn.CONCAT(DK$15,DK$14,"-",DK$2,":",$R11),Table331114[[Location]:[vlookup STRAIN]],4,FALSE)</f>
        <v>KOKO030</v>
      </c>
      <c r="DL11" s="24" t="str">
        <f>VLOOKUP(_xlfn.CONCAT(DL$15,DL$14,"-",DL$2,":",$R11),Table331114[[Location]:[vlookup STRAIN]],4,FALSE)</f>
        <v>KOKO030</v>
      </c>
      <c r="DN11" s="23" t="s">
        <v>2575</v>
      </c>
      <c r="DO11" s="24" t="str">
        <f>VLOOKUP(_xlfn.CONCAT(DO$15,DO$14,"-",DO$2,":",$R11),Table331114[[Location]:[vlookup STRAIN]],4,FALSE)</f>
        <v>KOKO030</v>
      </c>
      <c r="DP11" s="24" t="str">
        <f>VLOOKUP(_xlfn.CONCAT(DP$15,DP$14,"-",DP$2,":",$R11),Table331114[[Location]:[vlookup STRAIN]],4,FALSE)</f>
        <v>KOKO030</v>
      </c>
      <c r="DQ11" s="24" t="str">
        <f>VLOOKUP(_xlfn.CONCAT(DQ$15,DQ$14,"-",DQ$2,":",$R11),Table331114[[Location]:[vlookup STRAIN]],4,FALSE)</f>
        <v>KOKO030</v>
      </c>
      <c r="DR11" s="24" t="str">
        <f>VLOOKUP(_xlfn.CONCAT(DR$15,DR$14,"-",DR$2,":",$R11),Table331114[[Location]:[vlookup STRAIN]],4,FALSE)</f>
        <v>KOKO030</v>
      </c>
      <c r="DS11" s="24" t="str">
        <f>VLOOKUP(_xlfn.CONCAT(DS$15,DS$14,"-",DS$2,":",$R11),Table331114[[Location]:[vlookup STRAIN]],4,FALSE)</f>
        <v>KOKO030</v>
      </c>
      <c r="DT11" s="24" t="str">
        <f>VLOOKUP(_xlfn.CONCAT(DT$15,DT$14,"-",DT$2,":",$R11),Table331114[[Location]:[vlookup STRAIN]],4,FALSE)</f>
        <v>KOKO030</v>
      </c>
      <c r="DU11" s="24" t="str">
        <f>VLOOKUP(_xlfn.CONCAT(DU$15,DU$14,"-",DU$2,":",$R11),Table331114[[Location]:[vlookup STRAIN]],4,FALSE)</f>
        <v>KOKO030</v>
      </c>
      <c r="DV11" s="24" t="str">
        <f>VLOOKUP(_xlfn.CONCAT(DV$15,DV$14,"-",DV$2,":",$R11),Table331114[[Location]:[vlookup STRAIN]],4,FALSE)</f>
        <v>KOKO030</v>
      </c>
      <c r="DW11" s="24" t="str">
        <f>VLOOKUP(_xlfn.CONCAT(DW$15,DW$14,"-",DW$2,":",$R11),Table331114[[Location]:[vlookup STRAIN]],4,FALSE)</f>
        <v>KOKO030</v>
      </c>
      <c r="DX11" s="24" t="str">
        <f>VLOOKUP(_xlfn.CONCAT(DX$15,DX$14,"-",DX$2,":",$R11),Table331114[[Location]:[vlookup STRAIN]],4,FALSE)</f>
        <v>KOKO030</v>
      </c>
      <c r="DY11" s="24" t="str">
        <f>VLOOKUP(_xlfn.CONCAT(DY$15,DY$14,"-",DY$2,":",$R11),Table331114[[Location]:[vlookup STRAIN]],4,FALSE)</f>
        <v>KOKO030</v>
      </c>
      <c r="DZ11" s="24" t="str">
        <f>VLOOKUP(_xlfn.CONCAT(DZ$15,DZ$14,"-",DZ$2,":",$R11),Table331114[[Location]:[vlookup STRAIN]],4,FALSE)</f>
        <v>KOKO030</v>
      </c>
      <c r="EA11" s="24" t="str">
        <f>VLOOKUP(_xlfn.CONCAT(EA$15,EA$14,"-",EA$2,":",$R11),Table331114[[Location]:[vlookup STRAIN]],4,FALSE)</f>
        <v>KOKO030</v>
      </c>
      <c r="EB11" s="24" t="str">
        <f>VLOOKUP(_xlfn.CONCAT(EB$15,EB$14,"-",EB$2,":",$R11),Table331114[[Location]:[vlookup STRAIN]],4,FALSE)</f>
        <v>KOKO030</v>
      </c>
      <c r="EC11" s="24" t="str">
        <f>VLOOKUP(_xlfn.CONCAT(EC$15,EC$14,"-",EC$2,":",$R11),Table331114[[Location]:[vlookup STRAIN]],4,FALSE)</f>
        <v>KOKO030</v>
      </c>
      <c r="ED11" s="24" t="str">
        <f>VLOOKUP(_xlfn.CONCAT(ED$15,ED$14,"-",ED$2,":",$R11),Table331114[[Location]:[vlookup STRAIN]],4,FALSE)</f>
        <v>KOKO030</v>
      </c>
      <c r="EE11" s="24" t="str">
        <f>VLOOKUP(_xlfn.CONCAT(EE$15,EE$14,"-",EE$2,":",$R11),Table331114[[Location]:[vlookup STRAIN]],4,FALSE)</f>
        <v>KOKO030</v>
      </c>
      <c r="EF11" s="24" t="str">
        <f>VLOOKUP(_xlfn.CONCAT(EF$15,EF$14,"-",EF$2,":",$R11),Table331114[[Location]:[vlookup STRAIN]],4,FALSE)</f>
        <v>KOKO030</v>
      </c>
      <c r="EG11" s="24" t="str">
        <f>VLOOKUP(_xlfn.CONCAT(EG$15,EG$14,"-",EG$2,":",$R11),Table331114[[Location]:[vlookup STRAIN]],4,FALSE)</f>
        <v>KOKO030</v>
      </c>
      <c r="EH11" s="24" t="str">
        <f>VLOOKUP(_xlfn.CONCAT(EH$15,EH$14,"-",EH$2,":",$R11),Table331114[[Location]:[vlookup STRAIN]],4,FALSE)</f>
        <v>KOKO030</v>
      </c>
      <c r="EI11" s="24" t="str">
        <f>VLOOKUP(_xlfn.CONCAT(EI$15,EI$14,"-",EI$2,":",$R11),Table331114[[Location]:[vlookup STRAIN]],4,FALSE)</f>
        <v>KOKO030</v>
      </c>
      <c r="EJ11" s="24" t="str">
        <f>VLOOKUP(_xlfn.CONCAT(EJ$15,EJ$14,"-",EJ$2,":",$R11),Table331114[[Location]:[vlookup STRAIN]],4,FALSE)</f>
        <v>KOKO030</v>
      </c>
      <c r="EK11" s="24" t="str">
        <f>VLOOKUP(_xlfn.CONCAT(EK$15,EK$14,"-",EK$2,":",$R11),Table331114[[Location]:[vlookup STRAIN]],4,FALSE)</f>
        <v>KOKO030</v>
      </c>
      <c r="EL11" s="23"/>
      <c r="EM11" s="23"/>
    </row>
    <row r="12" spans="1:143" x14ac:dyDescent="0.25">
      <c r="B12">
        <v>73414</v>
      </c>
      <c r="C12">
        <v>73463</v>
      </c>
      <c r="D12" t="s">
        <v>2599</v>
      </c>
      <c r="E12">
        <f>IF(Table1761215[[#This Row],[START]]="","",C12-B12+1)</f>
        <v>50</v>
      </c>
      <c r="G12" s="33" t="str">
        <f>LEFT(Table331114[[#This Row],[Location]],2)</f>
        <v>LL</v>
      </c>
      <c r="H12" s="33" t="s">
        <v>1564</v>
      </c>
      <c r="I12" s="1">
        <v>72332</v>
      </c>
      <c r="J12" s="2" t="str">
        <f>IF(Table331114[[#This Row],[Tag range]]="","",_xlfn.CONCAT("1A40700000000650000",Table331114[[#This Row],[Tag range]]))</f>
        <v>1A4070000000065000072332</v>
      </c>
      <c r="K12" s="2" t="str">
        <f>_xlfn.IFNA(VLOOKUP(Table331114[[#This Row],[Tag range]],Table1761215[[START]:[NAME]],3,TRUE),"")</f>
        <v>KOKO011</v>
      </c>
      <c r="O12" s="13" t="str">
        <f>Table471316[[#This Row],[Names]]</f>
        <v>LDOS041</v>
      </c>
      <c r="P12" s="11" t="s">
        <v>2608</v>
      </c>
      <c r="Q12" s="11"/>
      <c r="R12" s="23" t="s">
        <v>2574</v>
      </c>
      <c r="S12" s="24" t="str">
        <f>VLOOKUP(_xlfn.CONCAT(S$15,S$14,"-",S$2,":",$R12),Table331114[[Location]:[vlookup STRAIN]],4,FALSE)</f>
        <v>LDOS025</v>
      </c>
      <c r="T12" s="24" t="str">
        <f>VLOOKUP(_xlfn.CONCAT(T$15,T$14,"-",T$2,":",$R12),Table331114[[Location]:[vlookup STRAIN]],4,FALSE)</f>
        <v>LDOS025</v>
      </c>
      <c r="U12" s="24" t="str">
        <f>VLOOKUP(_xlfn.CONCAT(U$15,U$14,"-",U$2,":",$R12),Table331114[[Location]:[vlookup STRAIN]],4,FALSE)</f>
        <v>LDOS025</v>
      </c>
      <c r="V12" s="24" t="str">
        <f>VLOOKUP(_xlfn.CONCAT(V$15,V$14,"-",V$2,":",$R12),Table331114[[Location]:[vlookup STRAIN]],4,FALSE)</f>
        <v>LDOS025</v>
      </c>
      <c r="W12" s="24" t="str">
        <f>VLOOKUP(_xlfn.CONCAT(W$15,W$14,"-",W$2,":",$R12),Table331114[[Location]:[vlookup STRAIN]],4,FALSE)</f>
        <v>LDOS025</v>
      </c>
      <c r="X12" s="24" t="str">
        <f>VLOOKUP(_xlfn.CONCAT(X$15,X$14,"-",X$2,":",$R12),Table331114[[Location]:[vlookup STRAIN]],4,FALSE)</f>
        <v>LDOS025</v>
      </c>
      <c r="Y12" s="24" t="str">
        <f>VLOOKUP(_xlfn.CONCAT(Y$15,Y$14,"-",Y$2,":",$R12),Table331114[[Location]:[vlookup STRAIN]],4,FALSE)</f>
        <v>LDOS040</v>
      </c>
      <c r="Z12" s="24" t="str">
        <f>VLOOKUP(_xlfn.CONCAT(Z$15,Z$14,"-",Z$2,":",$R12),Table331114[[Location]:[vlookup STRAIN]],4,FALSE)</f>
        <v>LDOS040</v>
      </c>
      <c r="AA12" s="24" t="str">
        <f>VLOOKUP(_xlfn.CONCAT(AA$15,AA$14,"-",AA$2,":",$R12),Table331114[[Location]:[vlookup STRAIN]],4,FALSE)</f>
        <v>LDOS040</v>
      </c>
      <c r="AB12" s="24" t="str">
        <f>VLOOKUP(_xlfn.CONCAT(AB$15,AB$14,"-",AB$2,":",$R12),Table331114[[Location]:[vlookup STRAIN]],4,FALSE)</f>
        <v>LDOS040</v>
      </c>
      <c r="AC12" s="24" t="str">
        <f>VLOOKUP(_xlfn.CONCAT(AC$15,AC$14,"-",AC$2,":",$R12),Table331114[[Location]:[vlookup STRAIN]],4,FALSE)</f>
        <v>LDOS040</v>
      </c>
      <c r="AD12" s="24" t="str">
        <f>VLOOKUP(_xlfn.CONCAT(AD$15,AD$14,"-",AD$2,":",$R12),Table331114[[Location]:[vlookup STRAIN]],4,FALSE)</f>
        <v>LDOS041</v>
      </c>
      <c r="AE12" s="24" t="str">
        <f>VLOOKUP(_xlfn.CONCAT(AE$15,AE$14,"-",AE$2,":",$R12),Table331114[[Location]:[vlookup STRAIN]],4,FALSE)</f>
        <v>LDOS041</v>
      </c>
      <c r="AF12" s="24" t="str">
        <f>VLOOKUP(_xlfn.CONCAT(AF$15,AF$14,"-",AF$2,":",$R12),Table331114[[Location]:[vlookup STRAIN]],4,FALSE)</f>
        <v>LDOS041</v>
      </c>
      <c r="AG12" s="24" t="str">
        <f>VLOOKUP(_xlfn.CONCAT(AG$15,AG$14,"-",AG$2,":",$R12),Table331114[[Location]:[vlookup STRAIN]],4,FALSE)</f>
        <v>LDOS041</v>
      </c>
      <c r="AH12" s="24" t="str">
        <f>VLOOKUP(_xlfn.CONCAT(AH$15,AH$14,"-",AH$2,":",$R12),Table331114[[Location]:[vlookup STRAIN]],4,FALSE)</f>
        <v>LDOS041</v>
      </c>
      <c r="AI12" s="24" t="str">
        <f>VLOOKUP(_xlfn.CONCAT(AI$15,AI$14,"-",AI$2,":",$R12),Table331114[[Location]:[vlookup STRAIN]],4,FALSE)</f>
        <v>LDOS041</v>
      </c>
      <c r="AJ12" s="24" t="str">
        <f>VLOOKUP(_xlfn.CONCAT(AJ$15,AJ$14,"-",AJ$2,":",$R12),Table331114[[Location]:[vlookup STRAIN]],4,FALSE)</f>
        <v>LDOS041</v>
      </c>
      <c r="AK12" s="24" t="str">
        <f>VLOOKUP(_xlfn.CONCAT(AK$15,AK$14,"-",AK$2,":",$R12),Table331114[[Location]:[vlookup STRAIN]],4,FALSE)</f>
        <v>LDOS041</v>
      </c>
      <c r="AL12" s="24" t="str">
        <f>VLOOKUP(_xlfn.CONCAT(AL$15,AL$14,"-",AL$2,":",$R12),Table331114[[Location]:[vlookup STRAIN]],4,FALSE)</f>
        <v>LDOS041</v>
      </c>
      <c r="AM12" s="24" t="str">
        <f>VLOOKUP(_xlfn.CONCAT(AM$15,AM$14,"-",AM$2,":",$R12),Table331114[[Location]:[vlookup STRAIN]],4,FALSE)</f>
        <v>LDOS041</v>
      </c>
      <c r="AN12" s="24" t="str">
        <f>VLOOKUP(_xlfn.CONCAT(AN$15,AN$14,"-",AN$2,":",$R12),Table331114[[Location]:[vlookup STRAIN]],4,FALSE)</f>
        <v>LDOS041</v>
      </c>
      <c r="AO12" s="24" t="str">
        <f>VLOOKUP(_xlfn.CONCAT(AO$15,AO$14,"-",AO$2,":",$R12),Table331114[[Location]:[vlookup STRAIN]],4,FALSE)</f>
        <v>LDOS041</v>
      </c>
      <c r="AP12" s="23"/>
      <c r="AQ12" s="23" t="s">
        <v>2574</v>
      </c>
      <c r="AR12" s="24" t="str">
        <f>VLOOKUP(_xlfn.CONCAT(AR$15,AR$14,"-",AR$2,":",$R12),Table331114[[Location]:[vlookup STRAIN]],4,FALSE)</f>
        <v>LDOS041</v>
      </c>
      <c r="AS12" s="24" t="str">
        <f>VLOOKUP(_xlfn.CONCAT(AS$15,AS$14,"-",AS$2,":",$R12),Table331114[[Location]:[vlookup STRAIN]],4,FALSE)</f>
        <v>LDOS041</v>
      </c>
      <c r="AT12" s="24" t="str">
        <f>VLOOKUP(_xlfn.CONCAT(AT$15,AT$14,"-",AT$2,":",$R12),Table331114[[Location]:[vlookup STRAIN]],4,FALSE)</f>
        <v>LDOS041</v>
      </c>
      <c r="AU12" s="24" t="str">
        <f>VLOOKUP(_xlfn.CONCAT(AU$15,AU$14,"-",AU$2,":",$R12),Table331114[[Location]:[vlookup STRAIN]],4,FALSE)</f>
        <v>PLAN004</v>
      </c>
      <c r="AV12" s="24" t="str">
        <f>VLOOKUP(_xlfn.CONCAT(AV$15,AV$14,"-",AV$2,":",$R12),Table331114[[Location]:[vlookup STRAIN]],4,FALSE)</f>
        <v>PLAN004</v>
      </c>
      <c r="AW12" s="24" t="str">
        <f>VLOOKUP(_xlfn.CONCAT(AW$15,AW$14,"-",AW$2,":",$R12),Table331114[[Location]:[vlookup STRAIN]],4,FALSE)</f>
        <v>PLAN004</v>
      </c>
      <c r="AX12" s="24" t="str">
        <f>VLOOKUP(_xlfn.CONCAT(AX$15,AX$14,"-",AX$2,":",$R12),Table331114[[Location]:[vlookup STRAIN]],4,FALSE)</f>
        <v>PLAN004</v>
      </c>
      <c r="AY12" s="24" t="str">
        <f>VLOOKUP(_xlfn.CONCAT(AY$15,AY$14,"-",AY$2,":",$R12),Table331114[[Location]:[vlookup STRAIN]],4,FALSE)</f>
        <v>PLAN004</v>
      </c>
      <c r="AZ12" s="24" t="str">
        <f>VLOOKUP(_xlfn.CONCAT(AZ$15,AZ$14,"-",AZ$2,":",$R12),Table331114[[Location]:[vlookup STRAIN]],4,FALSE)</f>
        <v>PLAN004</v>
      </c>
      <c r="BA12" s="24" t="str">
        <f>VLOOKUP(_xlfn.CONCAT(BA$15,BA$14,"-",BA$2,":",$R12),Table331114[[Location]:[vlookup STRAIN]],4,FALSE)</f>
        <v>PLAN004</v>
      </c>
      <c r="BB12" s="24" t="str">
        <f>VLOOKUP(_xlfn.CONCAT(BB$15,BB$14,"-",BB$2,":",$R12),Table331114[[Location]:[vlookup STRAIN]],4,FALSE)</f>
        <v>PLAN004</v>
      </c>
      <c r="BC12" s="24" t="str">
        <f>VLOOKUP(_xlfn.CONCAT(BC$15,BC$14,"-",BC$2,":",$R12),Table331114[[Location]:[vlookup STRAIN]],4,FALSE)</f>
        <v>PLAN004</v>
      </c>
      <c r="BD12" s="24" t="str">
        <f>VLOOKUP(_xlfn.CONCAT(BD$15,BD$14,"-",BD$2,":",$R12),Table331114[[Location]:[vlookup STRAIN]],4,FALSE)</f>
        <v>PLAN004</v>
      </c>
      <c r="BE12" s="24" t="str">
        <f>VLOOKUP(_xlfn.CONCAT(BE$15,BE$14,"-",BE$2,":",$R12),Table331114[[Location]:[vlookup STRAIN]],4,FALSE)</f>
        <v>PLAN004</v>
      </c>
      <c r="BF12" s="24" t="str">
        <f>VLOOKUP(_xlfn.CONCAT(BF$15,BF$14,"-",BF$2,":",$R12),Table331114[[Location]:[vlookup STRAIN]],4,FALSE)</f>
        <v>PLAN017</v>
      </c>
      <c r="BG12" s="24" t="str">
        <f>VLOOKUP(_xlfn.CONCAT(BG$15,BG$14,"-",BG$2,":",$R12),Table331114[[Location]:[vlookup STRAIN]],4,FALSE)</f>
        <v>PLAN017</v>
      </c>
      <c r="BH12" s="24" t="str">
        <f>VLOOKUP(_xlfn.CONCAT(BH$15,BH$14,"-",BH$2,":",$R12),Table331114[[Location]:[vlookup STRAIN]],4,FALSE)</f>
        <v>PLAN017</v>
      </c>
      <c r="BI12" s="24" t="str">
        <f>VLOOKUP(_xlfn.CONCAT(BI$15,BI$14,"-",BI$2,":",$R12),Table331114[[Location]:[vlookup STRAIN]],4,FALSE)</f>
        <v>POTN017</v>
      </c>
      <c r="BJ12" s="24" t="str">
        <f>VLOOKUP(_xlfn.CONCAT(BJ$15,BJ$14,"-",BJ$2,":",$R12),Table331114[[Location]:[vlookup STRAIN]],4,FALSE)</f>
        <v>POTN017</v>
      </c>
      <c r="BK12" s="24" t="str">
        <f>VLOOKUP(_xlfn.CONCAT(BK$15,BK$14,"-",BK$2,":",$R12),Table331114[[Location]:[vlookup STRAIN]],4,FALSE)</f>
        <v>POTN017</v>
      </c>
      <c r="BL12" s="24" t="str">
        <f>VLOOKUP(_xlfn.CONCAT(BL$15,BL$14,"-",BL$2,":",$R12),Table331114[[Location]:[vlookup STRAIN]],4,FALSE)</f>
        <v>POTN017</v>
      </c>
      <c r="BM12" s="24" t="str">
        <f>VLOOKUP(_xlfn.CONCAT(BM$15,BM$14,"-",BM$2,":",$R12),Table331114[[Location]:[vlookup STRAIN]],4,FALSE)</f>
        <v>POTN017</v>
      </c>
      <c r="BN12" s="24" t="str">
        <f>VLOOKUP(_xlfn.CONCAT(BN$15,BN$14,"-",BN$2,":",$R12),Table331114[[Location]:[vlookup STRAIN]],4,FALSE)</f>
        <v>POTN017</v>
      </c>
      <c r="BO12" s="23"/>
      <c r="BP12" s="23" t="s">
        <v>2574</v>
      </c>
      <c r="BQ12" s="24" t="str">
        <f>VLOOKUP(_xlfn.CONCAT(BQ$15,BQ$14,"-",BQ$2,":",$R12),Table331114[[Location]:[vlookup STRAIN]],4,FALSE)</f>
        <v>POTN017</v>
      </c>
      <c r="BR12" s="24" t="str">
        <f>VLOOKUP(_xlfn.CONCAT(BR$15,BR$14,"-",BR$2,":",$R12),Table331114[[Location]:[vlookup STRAIN]],4,FALSE)</f>
        <v>POTN017</v>
      </c>
      <c r="BS12" s="24" t="str">
        <f>VLOOKUP(_xlfn.CONCAT(BS$15,BS$14,"-",BS$2,":",$R12),Table331114[[Location]:[vlookup STRAIN]],4,FALSE)</f>
        <v>POTN017</v>
      </c>
      <c r="BT12" s="24" t="str">
        <f>VLOOKUP(_xlfn.CONCAT(BT$15,BT$14,"-",BT$2,":",$R12),Table331114[[Location]:[vlookup STRAIN]],4,FALSE)</f>
        <v>POTN017</v>
      </c>
      <c r="BU12" s="24" t="str">
        <f>VLOOKUP(_xlfn.CONCAT(BU$15,BU$14,"-",BU$2,":",$R12),Table331114[[Location]:[vlookup STRAIN]],4,FALSE)</f>
        <v>STR8014</v>
      </c>
      <c r="BV12" s="24" t="str">
        <f>VLOOKUP(_xlfn.CONCAT(BV$15,BV$14,"-",BV$2,":",$R12),Table331114[[Location]:[vlookup STRAIN]],4,FALSE)</f>
        <v>STR8014</v>
      </c>
      <c r="BW12" s="24" t="str">
        <f>VLOOKUP(_xlfn.CONCAT(BW$15,BW$14,"-",BW$2,":",$R12),Table331114[[Location]:[vlookup STRAIN]],4,FALSE)</f>
        <v>STR8014</v>
      </c>
      <c r="BX12" s="24" t="str">
        <f>VLOOKUP(_xlfn.CONCAT(BX$15,BX$14,"-",BX$2,":",$R12),Table331114[[Location]:[vlookup STRAIN]],4,FALSE)</f>
        <v>STR8014</v>
      </c>
      <c r="BY12" s="24" t="str">
        <f>VLOOKUP(_xlfn.CONCAT(BY$15,BY$14,"-",BY$2,":",$R12),Table331114[[Location]:[vlookup STRAIN]],4,FALSE)</f>
        <v>STR8014</v>
      </c>
      <c r="BZ12" s="24" t="str">
        <f>VLOOKUP(_xlfn.CONCAT(BZ$15,BZ$14,"-",BZ$2,":",$R12),Table331114[[Location]:[vlookup STRAIN]],4,FALSE)</f>
        <v>SUNL006</v>
      </c>
      <c r="CA12" s="24" t="str">
        <f>VLOOKUP(_xlfn.CONCAT(CA$15,CA$14,"-",CA$2,":",$R12),Table331114[[Location]:[vlookup STRAIN]],4,FALSE)</f>
        <v>SUNL006</v>
      </c>
      <c r="CB12" s="24" t="str">
        <f>VLOOKUP(_xlfn.CONCAT(CB$15,CB$14,"-",CB$2,":",$R12),Table331114[[Location]:[vlookup STRAIN]],4,FALSE)</f>
        <v>SUNL006</v>
      </c>
      <c r="CC12" s="24" t="str">
        <f>VLOOKUP(_xlfn.CONCAT(CC$15,CC$14,"-",CC$2,":",$R12),Table331114[[Location]:[vlookup STRAIN]],4,FALSE)</f>
        <v>SUNL006</v>
      </c>
      <c r="CD12" s="24" t="str">
        <f>VLOOKUP(_xlfn.CONCAT(CD$15,CD$14,"-",CD$2,":",$R12),Table331114[[Location]:[vlookup STRAIN]],4,FALSE)</f>
        <v>SUNL006</v>
      </c>
      <c r="CE12" s="24" t="str">
        <f>VLOOKUP(_xlfn.CONCAT(CE$15,CE$14,"-",CE$2,":",$R12),Table331114[[Location]:[vlookup STRAIN]],4,FALSE)</f>
        <v>SUNL016</v>
      </c>
      <c r="CF12" s="24" t="str">
        <f>VLOOKUP(_xlfn.CONCAT(CF$15,CF$14,"-",CF$2,":",$R12),Table331114[[Location]:[vlookup STRAIN]],4,FALSE)</f>
        <v>SUNL016</v>
      </c>
      <c r="CG12" s="24" t="str">
        <f>VLOOKUP(_xlfn.CONCAT(CG$15,CG$14,"-",CG$2,":",$R12),Table331114[[Location]:[vlookup STRAIN]],4,FALSE)</f>
        <v>SUNL016</v>
      </c>
      <c r="CH12" s="24" t="str">
        <f>VLOOKUP(_xlfn.CONCAT(CH$15,CH$14,"-",CH$2,":",$R12),Table331114[[Location]:[vlookup STRAIN]],4,FALSE)</f>
        <v>SUNL016</v>
      </c>
      <c r="CI12" s="24" t="str">
        <f>VLOOKUP(_xlfn.CONCAT(CI$15,CI$14,"-",CI$2,":",$R12),Table331114[[Location]:[vlookup STRAIN]],4,FALSE)</f>
        <v>SUNL016</v>
      </c>
      <c r="CJ12" s="24" t="str">
        <f>VLOOKUP(_xlfn.CONCAT(CJ$15,CJ$14,"-",CJ$2,":",$R12),Table331114[[Location]:[vlookup STRAIN]],4,FALSE)</f>
        <v>SUNL016</v>
      </c>
      <c r="CK12" s="24" t="str">
        <f>VLOOKUP(_xlfn.CONCAT(CK$15,CK$14,"-",CK$2,":",$R12),Table331114[[Location]:[vlookup STRAIN]],4,FALSE)</f>
        <v>SUNL016</v>
      </c>
      <c r="CL12" s="24" t="str">
        <f>VLOOKUP(_xlfn.CONCAT(CL$15,CL$14,"-",CL$2,":",$R12),Table331114[[Location]:[vlookup STRAIN]],4,FALSE)</f>
        <v>SUNL016</v>
      </c>
      <c r="CM12" s="24" t="str">
        <f>VLOOKUP(_xlfn.CONCAT(CM$15,CM$14,"-",CM$2,":",$R12),Table331114[[Location]:[vlookup STRAIN]],4,FALSE)</f>
        <v>SUNL016</v>
      </c>
      <c r="CO12" s="23" t="s">
        <v>2574</v>
      </c>
      <c r="CP12" s="24" t="str">
        <f>VLOOKUP(_xlfn.CONCAT(CP$15,CP$14,"-",CP$2,":",$R12),Table331114[[Location]:[vlookup STRAIN]],4,FALSE)</f>
        <v>KOKO030</v>
      </c>
      <c r="CQ12" s="24" t="str">
        <f>VLOOKUP(_xlfn.CONCAT(CQ$15,CQ$14,"-",CQ$2,":",$R12),Table331114[[Location]:[vlookup STRAIN]],4,FALSE)</f>
        <v>KOKO030</v>
      </c>
      <c r="CR12" s="24" t="str">
        <f>VLOOKUP(_xlfn.CONCAT(CR$15,CR$14,"-",CR$2,":",$R12),Table331114[[Location]:[vlookup STRAIN]],4,FALSE)</f>
        <v>KOKO030</v>
      </c>
      <c r="CS12" s="24" t="str">
        <f>VLOOKUP(_xlfn.CONCAT(CS$15,CS$14,"-",CS$2,":",$R12),Table331114[[Location]:[vlookup STRAIN]],4,FALSE)</f>
        <v>KOKO030</v>
      </c>
      <c r="CT12" s="24" t="str">
        <f>VLOOKUP(_xlfn.CONCAT(CT$15,CT$14,"-",CT$2,":",$R12),Table331114[[Location]:[vlookup STRAIN]],4,FALSE)</f>
        <v>KOKO030</v>
      </c>
      <c r="CU12" s="24" t="str">
        <f>VLOOKUP(_xlfn.CONCAT(CU$15,CU$14,"-",CU$2,":",$R12),Table331114[[Location]:[vlookup STRAIN]],4,FALSE)</f>
        <v>KOKO030</v>
      </c>
      <c r="CV12" s="24" t="str">
        <f>VLOOKUP(_xlfn.CONCAT(CV$15,CV$14,"-",CV$2,":",$R12),Table331114[[Location]:[vlookup STRAIN]],4,FALSE)</f>
        <v>KOKO030</v>
      </c>
      <c r="CW12" s="24" t="str">
        <f>VLOOKUP(_xlfn.CONCAT(CW$15,CW$14,"-",CW$2,":",$R12),Table331114[[Location]:[vlookup STRAIN]],4,FALSE)</f>
        <v>KOKO030</v>
      </c>
      <c r="CX12" s="24" t="str">
        <f>VLOOKUP(_xlfn.CONCAT(CX$15,CX$14,"-",CX$2,":",$R12),Table331114[[Location]:[vlookup STRAIN]],4,FALSE)</f>
        <v>KOKO030</v>
      </c>
      <c r="CY12" s="24" t="str">
        <f>VLOOKUP(_xlfn.CONCAT(CY$15,CY$14,"-",CY$2,":",$R12),Table331114[[Location]:[vlookup STRAIN]],4,FALSE)</f>
        <v>KOKO030</v>
      </c>
      <c r="CZ12" s="24" t="str">
        <f>VLOOKUP(_xlfn.CONCAT(CZ$15,CZ$14,"-",CZ$2,":",$R12),Table331114[[Location]:[vlookup STRAIN]],4,FALSE)</f>
        <v>KOKO030</v>
      </c>
      <c r="DA12" s="24" t="str">
        <f>VLOOKUP(_xlfn.CONCAT(DA$15,DA$14,"-",DA$2,":",$R12),Table331114[[Location]:[vlookup STRAIN]],4,FALSE)</f>
        <v>KOKO030</v>
      </c>
      <c r="DB12" s="24" t="str">
        <f>VLOOKUP(_xlfn.CONCAT(DB$15,DB$14,"-",DB$2,":",$R12),Table331114[[Location]:[vlookup STRAIN]],4,FALSE)</f>
        <v>KOKO030</v>
      </c>
      <c r="DC12" s="24" t="str">
        <f>VLOOKUP(_xlfn.CONCAT(DC$15,DC$14,"-",DC$2,":",$R12),Table331114[[Location]:[vlookup STRAIN]],4,FALSE)</f>
        <v>KOKO030</v>
      </c>
      <c r="DD12" s="24" t="str">
        <f>VLOOKUP(_xlfn.CONCAT(DD$15,DD$14,"-",DD$2,":",$R12),Table331114[[Location]:[vlookup STRAIN]],4,FALSE)</f>
        <v>KOKO030</v>
      </c>
      <c r="DE12" s="24" t="str">
        <f>VLOOKUP(_xlfn.CONCAT(DE$15,DE$14,"-",DE$2,":",$R12),Table331114[[Location]:[vlookup STRAIN]],4,FALSE)</f>
        <v>KOKO030</v>
      </c>
      <c r="DF12" s="24" t="str">
        <f>VLOOKUP(_xlfn.CONCAT(DF$15,DF$14,"-",DF$2,":",$R12),Table331114[[Location]:[vlookup STRAIN]],4,FALSE)</f>
        <v>KOKO030</v>
      </c>
      <c r="DG12" s="24" t="str">
        <f>VLOOKUP(_xlfn.CONCAT(DG$15,DG$14,"-",DG$2,":",$R12),Table331114[[Location]:[vlookup STRAIN]],4,FALSE)</f>
        <v>KOKO030</v>
      </c>
      <c r="DH12" s="24" t="str">
        <f>VLOOKUP(_xlfn.CONCAT(DH$15,DH$14,"-",DH$2,":",$R12),Table331114[[Location]:[vlookup STRAIN]],4,FALSE)</f>
        <v>KOKO030</v>
      </c>
      <c r="DI12" s="24" t="str">
        <f>VLOOKUP(_xlfn.CONCAT(DI$15,DI$14,"-",DI$2,":",$R12),Table331114[[Location]:[vlookup STRAIN]],4,FALSE)</f>
        <v>KOKO030</v>
      </c>
      <c r="DJ12" s="24" t="str">
        <f>VLOOKUP(_xlfn.CONCAT(DJ$15,DJ$14,"-",DJ$2,":",$R12),Table331114[[Location]:[vlookup STRAIN]],4,FALSE)</f>
        <v>KOKO030</v>
      </c>
      <c r="DK12" s="24" t="str">
        <f>VLOOKUP(_xlfn.CONCAT(DK$15,DK$14,"-",DK$2,":",$R12),Table331114[[Location]:[vlookup STRAIN]],4,FALSE)</f>
        <v>KOKO030</v>
      </c>
      <c r="DL12" s="24" t="str">
        <f>VLOOKUP(_xlfn.CONCAT(DL$15,DL$14,"-",DL$2,":",$R12),Table331114[[Location]:[vlookup STRAIN]],4,FALSE)</f>
        <v>KOKO030</v>
      </c>
      <c r="DN12" s="23" t="s">
        <v>2574</v>
      </c>
      <c r="DO12" s="24" t="str">
        <f>VLOOKUP(_xlfn.CONCAT(DO$15,DO$14,"-",DO$2,":",$R12),Table331114[[Location]:[vlookup STRAIN]],4,FALSE)</f>
        <v>KOKO030</v>
      </c>
      <c r="DP12" s="24" t="str">
        <f>VLOOKUP(_xlfn.CONCAT(DP$15,DP$14,"-",DP$2,":",$R12),Table331114[[Location]:[vlookup STRAIN]],4,FALSE)</f>
        <v>KOKO030</v>
      </c>
      <c r="DQ12" s="24" t="str">
        <f>VLOOKUP(_xlfn.CONCAT(DQ$15,DQ$14,"-",DQ$2,":",$R12),Table331114[[Location]:[vlookup STRAIN]],4,FALSE)</f>
        <v>KOKO030</v>
      </c>
      <c r="DR12" s="24" t="str">
        <f>VLOOKUP(_xlfn.CONCAT(DR$15,DR$14,"-",DR$2,":",$R12),Table331114[[Location]:[vlookup STRAIN]],4,FALSE)</f>
        <v>KOKO030</v>
      </c>
      <c r="DS12" s="24" t="str">
        <f>VLOOKUP(_xlfn.CONCAT(DS$15,DS$14,"-",DS$2,":",$R12),Table331114[[Location]:[vlookup STRAIN]],4,FALSE)</f>
        <v>KOKO030</v>
      </c>
      <c r="DT12" s="24" t="str">
        <f>VLOOKUP(_xlfn.CONCAT(DT$15,DT$14,"-",DT$2,":",$R12),Table331114[[Location]:[vlookup STRAIN]],4,FALSE)</f>
        <v>KOKO030</v>
      </c>
      <c r="DU12" s="24" t="str">
        <f>VLOOKUP(_xlfn.CONCAT(DU$15,DU$14,"-",DU$2,":",$R12),Table331114[[Location]:[vlookup STRAIN]],4,FALSE)</f>
        <v>KOKO030</v>
      </c>
      <c r="DV12" s="24" t="str">
        <f>VLOOKUP(_xlfn.CONCAT(DV$15,DV$14,"-",DV$2,":",$R12),Table331114[[Location]:[vlookup STRAIN]],4,FALSE)</f>
        <v>KOKO030</v>
      </c>
      <c r="DW12" s="24" t="str">
        <f>VLOOKUP(_xlfn.CONCAT(DW$15,DW$14,"-",DW$2,":",$R12),Table331114[[Location]:[vlookup STRAIN]],4,FALSE)</f>
        <v>KOKO030</v>
      </c>
      <c r="DX12" s="24" t="str">
        <f>VLOOKUP(_xlfn.CONCAT(DX$15,DX$14,"-",DX$2,":",$R12),Table331114[[Location]:[vlookup STRAIN]],4,FALSE)</f>
        <v>KOKO030</v>
      </c>
      <c r="DY12" s="24" t="str">
        <f>VLOOKUP(_xlfn.CONCAT(DY$15,DY$14,"-",DY$2,":",$R12),Table331114[[Location]:[vlookup STRAIN]],4,FALSE)</f>
        <v>KOKO030</v>
      </c>
      <c r="DZ12" s="24" t="str">
        <f>VLOOKUP(_xlfn.CONCAT(DZ$15,DZ$14,"-",DZ$2,":",$R12),Table331114[[Location]:[vlookup STRAIN]],4,FALSE)</f>
        <v>KOKO030</v>
      </c>
      <c r="EA12" s="24" t="str">
        <f>VLOOKUP(_xlfn.CONCAT(EA$15,EA$14,"-",EA$2,":",$R12),Table331114[[Location]:[vlookup STRAIN]],4,FALSE)</f>
        <v>KOKO030</v>
      </c>
      <c r="EB12" s="24" t="str">
        <f>VLOOKUP(_xlfn.CONCAT(EB$15,EB$14,"-",EB$2,":",$R12),Table331114[[Location]:[vlookup STRAIN]],4,FALSE)</f>
        <v>KOKO030</v>
      </c>
      <c r="EC12" s="24" t="str">
        <f>VLOOKUP(_xlfn.CONCAT(EC$15,EC$14,"-",EC$2,":",$R12),Table331114[[Location]:[vlookup STRAIN]],4,FALSE)</f>
        <v>KOKO030</v>
      </c>
      <c r="ED12" s="24" t="str">
        <f>VLOOKUP(_xlfn.CONCAT(ED$15,ED$14,"-",ED$2,":",$R12),Table331114[[Location]:[vlookup STRAIN]],4,FALSE)</f>
        <v>KOKO030</v>
      </c>
      <c r="EE12" s="24" t="str">
        <f>VLOOKUP(_xlfn.CONCAT(EE$15,EE$14,"-",EE$2,":",$R12),Table331114[[Location]:[vlookup STRAIN]],4,FALSE)</f>
        <v>KOKO030</v>
      </c>
      <c r="EF12" s="24" t="str">
        <f>VLOOKUP(_xlfn.CONCAT(EF$15,EF$14,"-",EF$2,":",$R12),Table331114[[Location]:[vlookup STRAIN]],4,FALSE)</f>
        <v>KOKO030</v>
      </c>
      <c r="EG12" s="24" t="str">
        <f>VLOOKUP(_xlfn.CONCAT(EG$15,EG$14,"-",EG$2,":",$R12),Table331114[[Location]:[vlookup STRAIN]],4,FALSE)</f>
        <v>KOKO030</v>
      </c>
      <c r="EH12" s="24" t="str">
        <f>VLOOKUP(_xlfn.CONCAT(EH$15,EH$14,"-",EH$2,":",$R12),Table331114[[Location]:[vlookup STRAIN]],4,FALSE)</f>
        <v>KOKO030</v>
      </c>
      <c r="EI12" s="24" t="str">
        <f>VLOOKUP(_xlfn.CONCAT(EI$15,EI$14,"-",EI$2,":",$R12),Table331114[[Location]:[vlookup STRAIN]],4,FALSE)</f>
        <v>KOKO030</v>
      </c>
      <c r="EJ12" s="24" t="str">
        <f>VLOOKUP(_xlfn.CONCAT(EJ$15,EJ$14,"-",EJ$2,":",$R12),Table331114[[Location]:[vlookup STRAIN]],4,FALSE)</f>
        <v>KOKO030</v>
      </c>
      <c r="EK12" s="24" t="str">
        <f>VLOOKUP(_xlfn.CONCAT(EK$15,EK$14,"-",EK$2,":",$R12),Table331114[[Location]:[vlookup STRAIN]],4,FALSE)</f>
        <v>KOKO030</v>
      </c>
      <c r="EL12" s="23"/>
      <c r="EM12" s="23"/>
    </row>
    <row r="13" spans="1:143" x14ac:dyDescent="0.25">
      <c r="B13">
        <v>73464</v>
      </c>
      <c r="C13">
        <v>73652</v>
      </c>
      <c r="D13" t="s">
        <v>2617</v>
      </c>
      <c r="E13">
        <f>IF(Table1761215[[#This Row],[START]]="","",C13-B13+1)</f>
        <v>189</v>
      </c>
      <c r="G13" s="33" t="str">
        <f>LEFT(Table331114[[#This Row],[Location]],2)</f>
        <v>LL</v>
      </c>
      <c r="H13" s="33" t="s">
        <v>1565</v>
      </c>
      <c r="I13" s="1">
        <v>72333</v>
      </c>
      <c r="J13" s="2" t="str">
        <f>IF(Table331114[[#This Row],[Tag range]]="","",_xlfn.CONCAT("1A40700000000650000",Table331114[[#This Row],[Tag range]]))</f>
        <v>1A4070000000065000072333</v>
      </c>
      <c r="K13" s="2" t="str">
        <f>_xlfn.IFNA(VLOOKUP(Table331114[[#This Row],[Tag range]],Table1761215[[START]:[NAME]],3,TRUE),"")</f>
        <v>KOKO011</v>
      </c>
      <c r="O13" s="13" t="str">
        <f>Table471316[[#This Row],[Names]]</f>
        <v>PLAN004</v>
      </c>
      <c r="P13" s="11" t="s">
        <v>2553</v>
      </c>
      <c r="Q13" s="11"/>
      <c r="R13" s="23" t="s">
        <v>2573</v>
      </c>
      <c r="S13" s="24" t="str">
        <f>VLOOKUP(_xlfn.CONCAT(S$15,S$14,"-",S$2,":",$R13),Table331114[[Location]:[vlookup STRAIN]],4,FALSE)</f>
        <v>LDOS025</v>
      </c>
      <c r="T13" s="24" t="str">
        <f>VLOOKUP(_xlfn.CONCAT(T$15,T$14,"-",T$2,":",$R13),Table331114[[Location]:[vlookup STRAIN]],4,FALSE)</f>
        <v>LDOS025</v>
      </c>
      <c r="U13" s="24" t="str">
        <f>VLOOKUP(_xlfn.CONCAT(U$15,U$14,"-",U$2,":",$R13),Table331114[[Location]:[vlookup STRAIN]],4,FALSE)</f>
        <v>LDOS025</v>
      </c>
      <c r="V13" s="24" t="str">
        <f>VLOOKUP(_xlfn.CONCAT(V$15,V$14,"-",V$2,":",$R13),Table331114[[Location]:[vlookup STRAIN]],4,FALSE)</f>
        <v>LDOS025</v>
      </c>
      <c r="W13" s="24" t="str">
        <f>VLOOKUP(_xlfn.CONCAT(W$15,W$14,"-",W$2,":",$R13),Table331114[[Location]:[vlookup STRAIN]],4,FALSE)</f>
        <v>LDOS025</v>
      </c>
      <c r="X13" s="24" t="str">
        <f>VLOOKUP(_xlfn.CONCAT(X$15,X$14,"-",X$2,":",$R13),Table331114[[Location]:[vlookup STRAIN]],4,FALSE)</f>
        <v>LDOS025</v>
      </c>
      <c r="Y13" s="24" t="str">
        <f>VLOOKUP(_xlfn.CONCAT(Y$15,Y$14,"-",Y$2,":",$R13),Table331114[[Location]:[vlookup STRAIN]],4,FALSE)</f>
        <v>LDOS040</v>
      </c>
      <c r="Z13" s="24" t="str">
        <f>VLOOKUP(_xlfn.CONCAT(Z$15,Z$14,"-",Z$2,":",$R13),Table331114[[Location]:[vlookup STRAIN]],4,FALSE)</f>
        <v>LDOS040</v>
      </c>
      <c r="AA13" s="24" t="str">
        <f>VLOOKUP(_xlfn.CONCAT(AA$15,AA$14,"-",AA$2,":",$R13),Table331114[[Location]:[vlookup STRAIN]],4,FALSE)</f>
        <v>LDOS040</v>
      </c>
      <c r="AB13" s="24" t="str">
        <f>VLOOKUP(_xlfn.CONCAT(AB$15,AB$14,"-",AB$2,":",$R13),Table331114[[Location]:[vlookup STRAIN]],4,FALSE)</f>
        <v>LDOS040</v>
      </c>
      <c r="AC13" s="24" t="str">
        <f>VLOOKUP(_xlfn.CONCAT(AC$15,AC$14,"-",AC$2,":",$R13),Table331114[[Location]:[vlookup STRAIN]],4,FALSE)</f>
        <v>LDOS040</v>
      </c>
      <c r="AD13" s="24" t="str">
        <f>VLOOKUP(_xlfn.CONCAT(AD$15,AD$14,"-",AD$2,":",$R13),Table331114[[Location]:[vlookup STRAIN]],4,FALSE)</f>
        <v>LDOS041</v>
      </c>
      <c r="AE13" s="24" t="str">
        <f>VLOOKUP(_xlfn.CONCAT(AE$15,AE$14,"-",AE$2,":",$R13),Table331114[[Location]:[vlookup STRAIN]],4,FALSE)</f>
        <v>LDOS041</v>
      </c>
      <c r="AF13" s="24" t="str">
        <f>VLOOKUP(_xlfn.CONCAT(AF$15,AF$14,"-",AF$2,":",$R13),Table331114[[Location]:[vlookup STRAIN]],4,FALSE)</f>
        <v>LDOS041</v>
      </c>
      <c r="AG13" s="24" t="str">
        <f>VLOOKUP(_xlfn.CONCAT(AG$15,AG$14,"-",AG$2,":",$R13),Table331114[[Location]:[vlookup STRAIN]],4,FALSE)</f>
        <v>LDOS041</v>
      </c>
      <c r="AH13" s="24" t="str">
        <f>VLOOKUP(_xlfn.CONCAT(AH$15,AH$14,"-",AH$2,":",$R13),Table331114[[Location]:[vlookup STRAIN]],4,FALSE)</f>
        <v>LDOS041</v>
      </c>
      <c r="AI13" s="24" t="str">
        <f>VLOOKUP(_xlfn.CONCAT(AI$15,AI$14,"-",AI$2,":",$R13),Table331114[[Location]:[vlookup STRAIN]],4,FALSE)</f>
        <v>LDOS041</v>
      </c>
      <c r="AJ13" s="24" t="str">
        <f>VLOOKUP(_xlfn.CONCAT(AJ$15,AJ$14,"-",AJ$2,":",$R13),Table331114[[Location]:[vlookup STRAIN]],4,FALSE)</f>
        <v>LDOS041</v>
      </c>
      <c r="AK13" s="24" t="str">
        <f>VLOOKUP(_xlfn.CONCAT(AK$15,AK$14,"-",AK$2,":",$R13),Table331114[[Location]:[vlookup STRAIN]],4,FALSE)</f>
        <v>LDOS041</v>
      </c>
      <c r="AL13" s="24" t="str">
        <f>VLOOKUP(_xlfn.CONCAT(AL$15,AL$14,"-",AL$2,":",$R13),Table331114[[Location]:[vlookup STRAIN]],4,FALSE)</f>
        <v>LDOS041</v>
      </c>
      <c r="AM13" s="24" t="str">
        <f>VLOOKUP(_xlfn.CONCAT(AM$15,AM$14,"-",AM$2,":",$R13),Table331114[[Location]:[vlookup STRAIN]],4,FALSE)</f>
        <v>LDOS041</v>
      </c>
      <c r="AN13" s="24" t="str">
        <f>VLOOKUP(_xlfn.CONCAT(AN$15,AN$14,"-",AN$2,":",$R13),Table331114[[Location]:[vlookup STRAIN]],4,FALSE)</f>
        <v>LDOS041</v>
      </c>
      <c r="AO13" s="24" t="str">
        <f>VLOOKUP(_xlfn.CONCAT(AO$15,AO$14,"-",AO$2,":",$R13),Table331114[[Location]:[vlookup STRAIN]],4,FALSE)</f>
        <v>LDOS041</v>
      </c>
      <c r="AP13" s="23"/>
      <c r="AQ13" s="23" t="s">
        <v>2573</v>
      </c>
      <c r="AR13" s="24" t="str">
        <f>VLOOKUP(_xlfn.CONCAT(AR$15,AR$14,"-",AR$2,":",$R13),Table331114[[Location]:[vlookup STRAIN]],4,FALSE)</f>
        <v>LDOS041</v>
      </c>
      <c r="AS13" s="24" t="str">
        <f>VLOOKUP(_xlfn.CONCAT(AS$15,AS$14,"-",AS$2,":",$R13),Table331114[[Location]:[vlookup STRAIN]],4,FALSE)</f>
        <v>LDOS041</v>
      </c>
      <c r="AT13" s="24" t="str">
        <f>VLOOKUP(_xlfn.CONCAT(AT$15,AT$14,"-",AT$2,":",$R13),Table331114[[Location]:[vlookup STRAIN]],4,FALSE)</f>
        <v>LDOS041</v>
      </c>
      <c r="AU13" s="24" t="str">
        <f>VLOOKUP(_xlfn.CONCAT(AU$15,AU$14,"-",AU$2,":",$R13),Table331114[[Location]:[vlookup STRAIN]],4,FALSE)</f>
        <v>PLAN004</v>
      </c>
      <c r="AV13" s="24" t="str">
        <f>VLOOKUP(_xlfn.CONCAT(AV$15,AV$14,"-",AV$2,":",$R13),Table331114[[Location]:[vlookup STRAIN]],4,FALSE)</f>
        <v>PLAN004</v>
      </c>
      <c r="AW13" s="24" t="str">
        <f>VLOOKUP(_xlfn.CONCAT(AW$15,AW$14,"-",AW$2,":",$R13),Table331114[[Location]:[vlookup STRAIN]],4,FALSE)</f>
        <v>PLAN004</v>
      </c>
      <c r="AX13" s="24" t="str">
        <f>VLOOKUP(_xlfn.CONCAT(AX$15,AX$14,"-",AX$2,":",$R13),Table331114[[Location]:[vlookup STRAIN]],4,FALSE)</f>
        <v>PLAN004</v>
      </c>
      <c r="AY13" s="24" t="str">
        <f>VLOOKUP(_xlfn.CONCAT(AY$15,AY$14,"-",AY$2,":",$R13),Table331114[[Location]:[vlookup STRAIN]],4,FALSE)</f>
        <v>PLAN004</v>
      </c>
      <c r="AZ13" s="24" t="str">
        <f>VLOOKUP(_xlfn.CONCAT(AZ$15,AZ$14,"-",AZ$2,":",$R13),Table331114[[Location]:[vlookup STRAIN]],4,FALSE)</f>
        <v>PLAN004</v>
      </c>
      <c r="BA13" s="24" t="str">
        <f>VLOOKUP(_xlfn.CONCAT(BA$15,BA$14,"-",BA$2,":",$R13),Table331114[[Location]:[vlookup STRAIN]],4,FALSE)</f>
        <v>PLAN004</v>
      </c>
      <c r="BB13" s="24" t="str">
        <f>VLOOKUP(_xlfn.CONCAT(BB$15,BB$14,"-",BB$2,":",$R13),Table331114[[Location]:[vlookup STRAIN]],4,FALSE)</f>
        <v>PLAN004</v>
      </c>
      <c r="BC13" s="24" t="str">
        <f>VLOOKUP(_xlfn.CONCAT(BC$15,BC$14,"-",BC$2,":",$R13),Table331114[[Location]:[vlookup STRAIN]],4,FALSE)</f>
        <v>PLAN004</v>
      </c>
      <c r="BD13" s="24" t="str">
        <f>VLOOKUP(_xlfn.CONCAT(BD$15,BD$14,"-",BD$2,":",$R13),Table331114[[Location]:[vlookup STRAIN]],4,FALSE)</f>
        <v>PLAN004</v>
      </c>
      <c r="BE13" s="24" t="str">
        <f>VLOOKUP(_xlfn.CONCAT(BE$15,BE$14,"-",BE$2,":",$R13),Table331114[[Location]:[vlookup STRAIN]],4,FALSE)</f>
        <v>PLAN004</v>
      </c>
      <c r="BF13" s="24" t="str">
        <f>VLOOKUP(_xlfn.CONCAT(BF$15,BF$14,"-",BF$2,":",$R13),Table331114[[Location]:[vlookup STRAIN]],4,FALSE)</f>
        <v>PLAN017</v>
      </c>
      <c r="BG13" s="24" t="str">
        <f>VLOOKUP(_xlfn.CONCAT(BG$15,BG$14,"-",BG$2,":",$R13),Table331114[[Location]:[vlookup STRAIN]],4,FALSE)</f>
        <v>PLAN017</v>
      </c>
      <c r="BH13" s="24" t="str">
        <f>VLOOKUP(_xlfn.CONCAT(BH$15,BH$14,"-",BH$2,":",$R13),Table331114[[Location]:[vlookup STRAIN]],4,FALSE)</f>
        <v>PLAN017</v>
      </c>
      <c r="BI13" s="24" t="str">
        <f>VLOOKUP(_xlfn.CONCAT(BI$15,BI$14,"-",BI$2,":",$R13),Table331114[[Location]:[vlookup STRAIN]],4,FALSE)</f>
        <v>POTN017</v>
      </c>
      <c r="BJ13" s="24" t="str">
        <f>VLOOKUP(_xlfn.CONCAT(BJ$15,BJ$14,"-",BJ$2,":",$R13),Table331114[[Location]:[vlookup STRAIN]],4,FALSE)</f>
        <v>POTN017</v>
      </c>
      <c r="BK13" s="24" t="str">
        <f>VLOOKUP(_xlfn.CONCAT(BK$15,BK$14,"-",BK$2,":",$R13),Table331114[[Location]:[vlookup STRAIN]],4,FALSE)</f>
        <v>POTN017</v>
      </c>
      <c r="BL13" s="24" t="str">
        <f>VLOOKUP(_xlfn.CONCAT(BL$15,BL$14,"-",BL$2,":",$R13),Table331114[[Location]:[vlookup STRAIN]],4,FALSE)</f>
        <v>POTN017</v>
      </c>
      <c r="BM13" s="24" t="str">
        <f>VLOOKUP(_xlfn.CONCAT(BM$15,BM$14,"-",BM$2,":",$R13),Table331114[[Location]:[vlookup STRAIN]],4,FALSE)</f>
        <v>POTN017</v>
      </c>
      <c r="BN13" s="24" t="str">
        <f>VLOOKUP(_xlfn.CONCAT(BN$15,BN$14,"-",BN$2,":",$R13),Table331114[[Location]:[vlookup STRAIN]],4,FALSE)</f>
        <v>POTN017</v>
      </c>
      <c r="BO13" s="23"/>
      <c r="BP13" s="23" t="s">
        <v>2573</v>
      </c>
      <c r="BQ13" s="24" t="str">
        <f>VLOOKUP(_xlfn.CONCAT(BQ$15,BQ$14,"-",BQ$2,":",$R13),Table331114[[Location]:[vlookup STRAIN]],4,FALSE)</f>
        <v>POTN017</v>
      </c>
      <c r="BR13" s="24" t="str">
        <f>VLOOKUP(_xlfn.CONCAT(BR$15,BR$14,"-",BR$2,":",$R13),Table331114[[Location]:[vlookup STRAIN]],4,FALSE)</f>
        <v>POTN017</v>
      </c>
      <c r="BS13" s="24" t="str">
        <f>VLOOKUP(_xlfn.CONCAT(BS$15,BS$14,"-",BS$2,":",$R13),Table331114[[Location]:[vlookup STRAIN]],4,FALSE)</f>
        <v>POTN017</v>
      </c>
      <c r="BT13" s="24" t="str">
        <f>VLOOKUP(_xlfn.CONCAT(BT$15,BT$14,"-",BT$2,":",$R13),Table331114[[Location]:[vlookup STRAIN]],4,FALSE)</f>
        <v>POTN017</v>
      </c>
      <c r="BU13" s="24" t="str">
        <f>VLOOKUP(_xlfn.CONCAT(BU$15,BU$14,"-",BU$2,":",$R13),Table331114[[Location]:[vlookup STRAIN]],4,FALSE)</f>
        <v>STR8014</v>
      </c>
      <c r="BV13" s="24" t="str">
        <f>VLOOKUP(_xlfn.CONCAT(BV$15,BV$14,"-",BV$2,":",$R13),Table331114[[Location]:[vlookup STRAIN]],4,FALSE)</f>
        <v>STR8014</v>
      </c>
      <c r="BW13" s="24" t="str">
        <f>VLOOKUP(_xlfn.CONCAT(BW$15,BW$14,"-",BW$2,":",$R13),Table331114[[Location]:[vlookup STRAIN]],4,FALSE)</f>
        <v>STR8014</v>
      </c>
      <c r="BX13" s="24" t="str">
        <f>VLOOKUP(_xlfn.CONCAT(BX$15,BX$14,"-",BX$2,":",$R13),Table331114[[Location]:[vlookup STRAIN]],4,FALSE)</f>
        <v>STR8014</v>
      </c>
      <c r="BY13" s="24" t="str">
        <f>VLOOKUP(_xlfn.CONCAT(BY$15,BY$14,"-",BY$2,":",$R13),Table331114[[Location]:[vlookup STRAIN]],4,FALSE)</f>
        <v>STR8014</v>
      </c>
      <c r="BZ13" s="24" t="str">
        <f>VLOOKUP(_xlfn.CONCAT(BZ$15,BZ$14,"-",BZ$2,":",$R13),Table331114[[Location]:[vlookup STRAIN]],4,FALSE)</f>
        <v>SUNL006</v>
      </c>
      <c r="CA13" s="24" t="str">
        <f>VLOOKUP(_xlfn.CONCAT(CA$15,CA$14,"-",CA$2,":",$R13),Table331114[[Location]:[vlookup STRAIN]],4,FALSE)</f>
        <v>SUNL006</v>
      </c>
      <c r="CB13" s="24" t="str">
        <f>VLOOKUP(_xlfn.CONCAT(CB$15,CB$14,"-",CB$2,":",$R13),Table331114[[Location]:[vlookup STRAIN]],4,FALSE)</f>
        <v>SUNL006</v>
      </c>
      <c r="CC13" s="24" t="str">
        <f>VLOOKUP(_xlfn.CONCAT(CC$15,CC$14,"-",CC$2,":",$R13),Table331114[[Location]:[vlookup STRAIN]],4,FALSE)</f>
        <v>SUNL006</v>
      </c>
      <c r="CD13" s="24" t="str">
        <f>VLOOKUP(_xlfn.CONCAT(CD$15,CD$14,"-",CD$2,":",$R13),Table331114[[Location]:[vlookup STRAIN]],4,FALSE)</f>
        <v>SUNL006</v>
      </c>
      <c r="CE13" s="24" t="str">
        <f>VLOOKUP(_xlfn.CONCAT(CE$15,CE$14,"-",CE$2,":",$R13),Table331114[[Location]:[vlookup STRAIN]],4,FALSE)</f>
        <v>SUNL016</v>
      </c>
      <c r="CF13" s="24" t="str">
        <f>VLOOKUP(_xlfn.CONCAT(CF$15,CF$14,"-",CF$2,":",$R13),Table331114[[Location]:[vlookup STRAIN]],4,FALSE)</f>
        <v>SUNL016</v>
      </c>
      <c r="CG13" s="24" t="str">
        <f>VLOOKUP(_xlfn.CONCAT(CG$15,CG$14,"-",CG$2,":",$R13),Table331114[[Location]:[vlookup STRAIN]],4,FALSE)</f>
        <v>SUNL016</v>
      </c>
      <c r="CH13" s="24" t="str">
        <f>VLOOKUP(_xlfn.CONCAT(CH$15,CH$14,"-",CH$2,":",$R13),Table331114[[Location]:[vlookup STRAIN]],4,FALSE)</f>
        <v>SUNL016</v>
      </c>
      <c r="CI13" s="24" t="str">
        <f>VLOOKUP(_xlfn.CONCAT(CI$15,CI$14,"-",CI$2,":",$R13),Table331114[[Location]:[vlookup STRAIN]],4,FALSE)</f>
        <v>SUNL016</v>
      </c>
      <c r="CJ13" s="24" t="str">
        <f>VLOOKUP(_xlfn.CONCAT(CJ$15,CJ$14,"-",CJ$2,":",$R13),Table331114[[Location]:[vlookup STRAIN]],4,FALSE)</f>
        <v>SUNL016</v>
      </c>
      <c r="CK13" s="24" t="str">
        <f>VLOOKUP(_xlfn.CONCAT(CK$15,CK$14,"-",CK$2,":",$R13),Table331114[[Location]:[vlookup STRAIN]],4,FALSE)</f>
        <v>SUNL016</v>
      </c>
      <c r="CL13" s="24" t="str">
        <f>VLOOKUP(_xlfn.CONCAT(CL$15,CL$14,"-",CL$2,":",$R13),Table331114[[Location]:[vlookup STRAIN]],4,FALSE)</f>
        <v>SUNL016</v>
      </c>
      <c r="CM13" s="24" t="str">
        <f>VLOOKUP(_xlfn.CONCAT(CM$15,CM$14,"-",CM$2,":",$R13),Table331114[[Location]:[vlookup STRAIN]],4,FALSE)</f>
        <v>SUNL016</v>
      </c>
      <c r="CO13" s="23" t="s">
        <v>2573</v>
      </c>
      <c r="CP13" s="24" t="str">
        <f>VLOOKUP(_xlfn.CONCAT(CP$15,CP$14,"-",CP$2,":",$R13),Table331114[[Location]:[vlookup STRAIN]],4,FALSE)</f>
        <v>KOKO030</v>
      </c>
      <c r="CQ13" s="24" t="str">
        <f>VLOOKUP(_xlfn.CONCAT(CQ$15,CQ$14,"-",CQ$2,":",$R13),Table331114[[Location]:[vlookup STRAIN]],4,FALSE)</f>
        <v>KOKO030</v>
      </c>
      <c r="CR13" s="24" t="str">
        <f>VLOOKUP(_xlfn.CONCAT(CR$15,CR$14,"-",CR$2,":",$R13),Table331114[[Location]:[vlookup STRAIN]],4,FALSE)</f>
        <v>KOKO030</v>
      </c>
      <c r="CS13" s="24" t="str">
        <f>VLOOKUP(_xlfn.CONCAT(CS$15,CS$14,"-",CS$2,":",$R13),Table331114[[Location]:[vlookup STRAIN]],4,FALSE)</f>
        <v>KOKO030</v>
      </c>
      <c r="CT13" s="24" t="str">
        <f>VLOOKUP(_xlfn.CONCAT(CT$15,CT$14,"-",CT$2,":",$R13),Table331114[[Location]:[vlookup STRAIN]],4,FALSE)</f>
        <v>KOKO030</v>
      </c>
      <c r="CU13" s="24" t="str">
        <f>VLOOKUP(_xlfn.CONCAT(CU$15,CU$14,"-",CU$2,":",$R13),Table331114[[Location]:[vlookup STRAIN]],4,FALSE)</f>
        <v>KOKO030</v>
      </c>
      <c r="CV13" s="24" t="str">
        <f>VLOOKUP(_xlfn.CONCAT(CV$15,CV$14,"-",CV$2,":",$R13),Table331114[[Location]:[vlookup STRAIN]],4,FALSE)</f>
        <v>KOKO030</v>
      </c>
      <c r="CW13" s="24" t="str">
        <f>VLOOKUP(_xlfn.CONCAT(CW$15,CW$14,"-",CW$2,":",$R13),Table331114[[Location]:[vlookup STRAIN]],4,FALSE)</f>
        <v>KOKO030</v>
      </c>
      <c r="CX13" s="24" t="str">
        <f>VLOOKUP(_xlfn.CONCAT(CX$15,CX$14,"-",CX$2,":",$R13),Table331114[[Location]:[vlookup STRAIN]],4,FALSE)</f>
        <v>KOKO030</v>
      </c>
      <c r="CY13" s="24" t="str">
        <f>VLOOKUP(_xlfn.CONCAT(CY$15,CY$14,"-",CY$2,":",$R13),Table331114[[Location]:[vlookup STRAIN]],4,FALSE)</f>
        <v>KOKO030</v>
      </c>
      <c r="CZ13" s="24" t="str">
        <f>VLOOKUP(_xlfn.CONCAT(CZ$15,CZ$14,"-",CZ$2,":",$R13),Table331114[[Location]:[vlookup STRAIN]],4,FALSE)</f>
        <v>KOKO030</v>
      </c>
      <c r="DA13" s="24" t="str">
        <f>VLOOKUP(_xlfn.CONCAT(DA$15,DA$14,"-",DA$2,":",$R13),Table331114[[Location]:[vlookup STRAIN]],4,FALSE)</f>
        <v>KOKO030</v>
      </c>
      <c r="DB13" s="24" t="str">
        <f>VLOOKUP(_xlfn.CONCAT(DB$15,DB$14,"-",DB$2,":",$R13),Table331114[[Location]:[vlookup STRAIN]],4,FALSE)</f>
        <v>KOKO030</v>
      </c>
      <c r="DC13" s="24" t="str">
        <f>VLOOKUP(_xlfn.CONCAT(DC$15,DC$14,"-",DC$2,":",$R13),Table331114[[Location]:[vlookup STRAIN]],4,FALSE)</f>
        <v>KOKO030</v>
      </c>
      <c r="DD13" s="24" t="str">
        <f>VLOOKUP(_xlfn.CONCAT(DD$15,DD$14,"-",DD$2,":",$R13),Table331114[[Location]:[vlookup STRAIN]],4,FALSE)</f>
        <v>KOKO030</v>
      </c>
      <c r="DE13" s="24" t="str">
        <f>VLOOKUP(_xlfn.CONCAT(DE$15,DE$14,"-",DE$2,":",$R13),Table331114[[Location]:[vlookup STRAIN]],4,FALSE)</f>
        <v>KOKO030</v>
      </c>
      <c r="DF13" s="24" t="str">
        <f>VLOOKUP(_xlfn.CONCAT(DF$15,DF$14,"-",DF$2,":",$R13),Table331114[[Location]:[vlookup STRAIN]],4,FALSE)</f>
        <v>KOKO030</v>
      </c>
      <c r="DG13" s="24" t="str">
        <f>VLOOKUP(_xlfn.CONCAT(DG$15,DG$14,"-",DG$2,":",$R13),Table331114[[Location]:[vlookup STRAIN]],4,FALSE)</f>
        <v>KOKO030</v>
      </c>
      <c r="DH13" s="24" t="str">
        <f>VLOOKUP(_xlfn.CONCAT(DH$15,DH$14,"-",DH$2,":",$R13),Table331114[[Location]:[vlookup STRAIN]],4,FALSE)</f>
        <v>KOKO030</v>
      </c>
      <c r="DI13" s="24" t="str">
        <f>VLOOKUP(_xlfn.CONCAT(DI$15,DI$14,"-",DI$2,":",$R13),Table331114[[Location]:[vlookup STRAIN]],4,FALSE)</f>
        <v>KOKO030</v>
      </c>
      <c r="DJ13" s="24" t="str">
        <f>VLOOKUP(_xlfn.CONCAT(DJ$15,DJ$14,"-",DJ$2,":",$R13),Table331114[[Location]:[vlookup STRAIN]],4,FALSE)</f>
        <v>KOKO030</v>
      </c>
      <c r="DK13" s="24" t="str">
        <f>VLOOKUP(_xlfn.CONCAT(DK$15,DK$14,"-",DK$2,":",$R13),Table331114[[Location]:[vlookup STRAIN]],4,FALSE)</f>
        <v>KOKO030</v>
      </c>
      <c r="DL13" s="24" t="str">
        <f>VLOOKUP(_xlfn.CONCAT(DL$15,DL$14,"-",DL$2,":",$R13),Table331114[[Location]:[vlookup STRAIN]],4,FALSE)</f>
        <v>KOKO030</v>
      </c>
      <c r="DN13" s="23" t="s">
        <v>2573</v>
      </c>
      <c r="DO13" s="24" t="str">
        <f>VLOOKUP(_xlfn.CONCAT(DO$15,DO$14,"-",DO$2,":",$R13),Table331114[[Location]:[vlookup STRAIN]],4,FALSE)</f>
        <v>KOKO030</v>
      </c>
      <c r="DP13" s="24" t="str">
        <f>VLOOKUP(_xlfn.CONCAT(DP$15,DP$14,"-",DP$2,":",$R13),Table331114[[Location]:[vlookup STRAIN]],4,FALSE)</f>
        <v>KOKO030</v>
      </c>
      <c r="DQ13" s="24" t="str">
        <f>VLOOKUP(_xlfn.CONCAT(DQ$15,DQ$14,"-",DQ$2,":",$R13),Table331114[[Location]:[vlookup STRAIN]],4,FALSE)</f>
        <v>KOKO030</v>
      </c>
      <c r="DR13" s="24" t="str">
        <f>VLOOKUP(_xlfn.CONCAT(DR$15,DR$14,"-",DR$2,":",$R13),Table331114[[Location]:[vlookup STRAIN]],4,FALSE)</f>
        <v>KOKO030</v>
      </c>
      <c r="DS13" s="24" t="str">
        <f>VLOOKUP(_xlfn.CONCAT(DS$15,DS$14,"-",DS$2,":",$R13),Table331114[[Location]:[vlookup STRAIN]],4,FALSE)</f>
        <v>KOKO030</v>
      </c>
      <c r="DT13" s="24" t="str">
        <f>VLOOKUP(_xlfn.CONCAT(DT$15,DT$14,"-",DT$2,":",$R13),Table331114[[Location]:[vlookup STRAIN]],4,FALSE)</f>
        <v>KOKO030</v>
      </c>
      <c r="DU13" s="24" t="str">
        <f>VLOOKUP(_xlfn.CONCAT(DU$15,DU$14,"-",DU$2,":",$R13),Table331114[[Location]:[vlookup STRAIN]],4,FALSE)</f>
        <v>KOKO030</v>
      </c>
      <c r="DV13" s="24" t="str">
        <f>VLOOKUP(_xlfn.CONCAT(DV$15,DV$14,"-",DV$2,":",$R13),Table331114[[Location]:[vlookup STRAIN]],4,FALSE)</f>
        <v>KOKO030</v>
      </c>
      <c r="DW13" s="24" t="str">
        <f>VLOOKUP(_xlfn.CONCAT(DW$15,DW$14,"-",DW$2,":",$R13),Table331114[[Location]:[vlookup STRAIN]],4,FALSE)</f>
        <v>KOKO030</v>
      </c>
      <c r="DX13" s="24" t="str">
        <f>VLOOKUP(_xlfn.CONCAT(DX$15,DX$14,"-",DX$2,":",$R13),Table331114[[Location]:[vlookup STRAIN]],4,FALSE)</f>
        <v>KOKO030</v>
      </c>
      <c r="DY13" s="24" t="str">
        <f>VLOOKUP(_xlfn.CONCAT(DY$15,DY$14,"-",DY$2,":",$R13),Table331114[[Location]:[vlookup STRAIN]],4,FALSE)</f>
        <v>KOKO030</v>
      </c>
      <c r="DZ13" s="24" t="str">
        <f>VLOOKUP(_xlfn.CONCAT(DZ$15,DZ$14,"-",DZ$2,":",$R13),Table331114[[Location]:[vlookup STRAIN]],4,FALSE)</f>
        <v>KOKO030</v>
      </c>
      <c r="EA13" s="24" t="str">
        <f>VLOOKUP(_xlfn.CONCAT(EA$15,EA$14,"-",EA$2,":",$R13),Table331114[[Location]:[vlookup STRAIN]],4,FALSE)</f>
        <v>KOKO030</v>
      </c>
      <c r="EB13" s="24" t="str">
        <f>VLOOKUP(_xlfn.CONCAT(EB$15,EB$14,"-",EB$2,":",$R13),Table331114[[Location]:[vlookup STRAIN]],4,FALSE)</f>
        <v>KOKO030</v>
      </c>
      <c r="EC13" s="24" t="str">
        <f>VLOOKUP(_xlfn.CONCAT(EC$15,EC$14,"-",EC$2,":",$R13),Table331114[[Location]:[vlookup STRAIN]],4,FALSE)</f>
        <v>KOKO030</v>
      </c>
      <c r="ED13" s="24" t="str">
        <f>VLOOKUP(_xlfn.CONCAT(ED$15,ED$14,"-",ED$2,":",$R13),Table331114[[Location]:[vlookup STRAIN]],4,FALSE)</f>
        <v>KOKO030</v>
      </c>
      <c r="EE13" s="24" t="str">
        <f>VLOOKUP(_xlfn.CONCAT(EE$15,EE$14,"-",EE$2,":",$R13),Table331114[[Location]:[vlookup STRAIN]],4,FALSE)</f>
        <v>KOKO030</v>
      </c>
      <c r="EF13" s="24" t="str">
        <f>VLOOKUP(_xlfn.CONCAT(EF$15,EF$14,"-",EF$2,":",$R13),Table331114[[Location]:[vlookup STRAIN]],4,FALSE)</f>
        <v>KOKO030</v>
      </c>
      <c r="EG13" s="24" t="str">
        <f>VLOOKUP(_xlfn.CONCAT(EG$15,EG$14,"-",EG$2,":",$R13),Table331114[[Location]:[vlookup STRAIN]],4,FALSE)</f>
        <v>KOKO030</v>
      </c>
      <c r="EH13" s="24" t="str">
        <f>VLOOKUP(_xlfn.CONCAT(EH$15,EH$14,"-",EH$2,":",$R13),Table331114[[Location]:[vlookup STRAIN]],4,FALSE)</f>
        <v>KOKO030</v>
      </c>
      <c r="EI13" s="24" t="str">
        <f>VLOOKUP(_xlfn.CONCAT(EI$15,EI$14,"-",EI$2,":",$R13),Table331114[[Location]:[vlookup STRAIN]],4,FALSE)</f>
        <v>KOKO030</v>
      </c>
      <c r="EJ13" s="24" t="str">
        <f>VLOOKUP(_xlfn.CONCAT(EJ$15,EJ$14,"-",EJ$2,":",$R13),Table331114[[Location]:[vlookup STRAIN]],4,FALSE)</f>
        <v>KOKO030</v>
      </c>
      <c r="EK13" s="24" t="str">
        <f>VLOOKUP(_xlfn.CONCAT(EK$15,EK$14,"-",EK$2,":",$R13),Table331114[[Location]:[vlookup STRAIN]],4,FALSE)</f>
        <v>KOKO030</v>
      </c>
      <c r="EL13" s="23"/>
      <c r="EM13" s="23"/>
    </row>
    <row r="14" spans="1:143" x14ac:dyDescent="0.25">
      <c r="B14">
        <v>73648</v>
      </c>
      <c r="C14">
        <v>73704</v>
      </c>
      <c r="D14" t="s">
        <v>2556</v>
      </c>
      <c r="E14">
        <f>IF(Table1761215[[#This Row],[START]]="","",C14-B14+1)</f>
        <v>57</v>
      </c>
      <c r="G14" s="33" t="str">
        <f>LEFT(Table331114[[#This Row],[Location]],2)</f>
        <v>LL</v>
      </c>
      <c r="H14" s="33" t="s">
        <v>1665</v>
      </c>
      <c r="I14" s="1">
        <v>72334</v>
      </c>
      <c r="J14" s="2" t="str">
        <f>IF(Table331114[[#This Row],[Tag range]]="","",_xlfn.CONCAT("1A40700000000650000",Table331114[[#This Row],[Tag range]]))</f>
        <v>1A4070000000065000072334</v>
      </c>
      <c r="K14" s="2" t="str">
        <f>_xlfn.IFNA(VLOOKUP(Table331114[[#This Row],[Tag range]],Table1761215[[START]:[NAME]],3,TRUE),"")</f>
        <v>KOKO011</v>
      </c>
      <c r="O14" s="13" t="str">
        <f>Table471316[[#This Row],[Names]]</f>
        <v>PLAN008</v>
      </c>
      <c r="P14" s="11" t="s">
        <v>2597</v>
      </c>
      <c r="Q14" s="11"/>
      <c r="R14" s="23"/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>
        <v>1</v>
      </c>
      <c r="AP14" s="23"/>
      <c r="AQ14" s="23"/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/>
      <c r="BP14" s="23"/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>
        <v>3</v>
      </c>
      <c r="CO14" s="23"/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>
        <v>4</v>
      </c>
      <c r="DN14" s="23"/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>
        <v>5</v>
      </c>
      <c r="EL14" s="23"/>
      <c r="EM14" s="23"/>
    </row>
    <row r="15" spans="1:143" x14ac:dyDescent="0.25">
      <c r="B15">
        <v>73703</v>
      </c>
      <c r="C15">
        <v>73871</v>
      </c>
      <c r="D15" t="s">
        <v>2608</v>
      </c>
      <c r="E15">
        <f>IF(Table1761215[[#This Row],[START]]="","",C15-B15+1)</f>
        <v>169</v>
      </c>
      <c r="G15" s="33" t="str">
        <f>LEFT(Table331114[[#This Row],[Location]],2)</f>
        <v>LL</v>
      </c>
      <c r="H15" s="33" t="s">
        <v>1666</v>
      </c>
      <c r="I15" s="1">
        <v>72335</v>
      </c>
      <c r="J15" s="2" t="str">
        <f>IF(Table331114[[#This Row],[Tag range]]="","",_xlfn.CONCAT("1A40700000000650000",Table331114[[#This Row],[Tag range]]))</f>
        <v>1A4070000000065000072335</v>
      </c>
      <c r="K15" s="2" t="str">
        <f>_xlfn.IFNA(VLOOKUP(Table331114[[#This Row],[Tag range]],Table1761215[[START]:[NAME]],3,TRUE),"")</f>
        <v>KOKO011</v>
      </c>
      <c r="O15" s="13" t="str">
        <f>Table471316[[#This Row],[Names]]</f>
        <v>PLAN017</v>
      </c>
      <c r="P15" s="11" t="s">
        <v>2598</v>
      </c>
      <c r="Q15" s="11"/>
      <c r="R15" s="23"/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8</v>
      </c>
      <c r="AP15" s="23"/>
      <c r="AQ15" s="23"/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 t="s">
        <v>8</v>
      </c>
      <c r="BO15" s="23"/>
      <c r="BP15" s="23"/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 t="s">
        <v>8</v>
      </c>
      <c r="CO15" s="23"/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 t="s">
        <v>8</v>
      </c>
      <c r="DN15" s="23"/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 t="s">
        <v>8</v>
      </c>
      <c r="EL15" s="23"/>
      <c r="EM15" s="23"/>
    </row>
    <row r="16" spans="1:143" x14ac:dyDescent="0.25">
      <c r="B16">
        <v>73872</v>
      </c>
      <c r="C16">
        <v>73985</v>
      </c>
      <c r="D16" t="s">
        <v>2553</v>
      </c>
      <c r="E16">
        <f>IF(Table1761215[[#This Row],[START]]="","",C16-B16+1)</f>
        <v>114</v>
      </c>
      <c r="G16" s="33" t="str">
        <f>LEFT(Table331114[[#This Row],[Location]],2)</f>
        <v>LL</v>
      </c>
      <c r="H16" s="33" t="s">
        <v>1667</v>
      </c>
      <c r="I16" s="1">
        <v>72336</v>
      </c>
      <c r="J16" s="2" t="str">
        <f>IF(Table331114[[#This Row],[Tag range]]="","",_xlfn.CONCAT("1A40700000000650000",Table331114[[#This Row],[Tag range]]))</f>
        <v>1A4070000000065000072336</v>
      </c>
      <c r="K16" s="2" t="str">
        <f>_xlfn.IFNA(VLOOKUP(Table331114[[#This Row],[Tag range]],Table1761215[[START]:[NAME]],3,TRUE),"")</f>
        <v>KOKO011</v>
      </c>
      <c r="O16" s="13" t="str">
        <f>Table471316[[#This Row],[Names]]</f>
        <v>POTN017</v>
      </c>
      <c r="P16" s="11" t="s">
        <v>2554</v>
      </c>
      <c r="Q16" s="11"/>
      <c r="R16" s="23"/>
      <c r="S16" s="23" t="s">
        <v>2573</v>
      </c>
      <c r="T16" s="23" t="s">
        <v>2574</v>
      </c>
      <c r="U16" s="23" t="s">
        <v>2575</v>
      </c>
      <c r="V16" s="23" t="s">
        <v>2576</v>
      </c>
      <c r="W16" s="23" t="s">
        <v>2577</v>
      </c>
      <c r="X16" s="23" t="s">
        <v>2578</v>
      </c>
      <c r="Y16" s="23" t="s">
        <v>2579</v>
      </c>
      <c r="Z16" s="23" t="s">
        <v>2580</v>
      </c>
      <c r="AA16" s="23" t="s">
        <v>2581</v>
      </c>
      <c r="AB16" s="23">
        <v>10</v>
      </c>
      <c r="AC16" s="23">
        <v>11</v>
      </c>
      <c r="AD16" s="23">
        <v>12</v>
      </c>
      <c r="AE16" s="23">
        <v>13</v>
      </c>
      <c r="AF16" s="23">
        <v>14</v>
      </c>
      <c r="AG16" s="23">
        <v>15</v>
      </c>
      <c r="AH16" s="23">
        <v>16</v>
      </c>
      <c r="AI16" s="23">
        <v>17</v>
      </c>
      <c r="AJ16" s="23">
        <v>18</v>
      </c>
      <c r="AK16" s="23">
        <v>19</v>
      </c>
      <c r="AL16" s="23">
        <v>20</v>
      </c>
      <c r="AM16" s="23">
        <v>21</v>
      </c>
      <c r="AN16" s="23">
        <v>22</v>
      </c>
      <c r="AO16" s="23">
        <v>23</v>
      </c>
      <c r="AP16" s="23"/>
      <c r="AQ16" s="23"/>
      <c r="AR16" s="23" t="s">
        <v>2573</v>
      </c>
      <c r="AS16" s="23" t="s">
        <v>2574</v>
      </c>
      <c r="AT16" s="23" t="s">
        <v>2575</v>
      </c>
      <c r="AU16" s="23" t="s">
        <v>2576</v>
      </c>
      <c r="AV16" s="23" t="s">
        <v>2577</v>
      </c>
      <c r="AW16" s="23" t="s">
        <v>2578</v>
      </c>
      <c r="AX16" s="23" t="s">
        <v>2579</v>
      </c>
      <c r="AY16" s="23" t="s">
        <v>2580</v>
      </c>
      <c r="AZ16" s="23" t="s">
        <v>2581</v>
      </c>
      <c r="BA16" s="23">
        <v>10</v>
      </c>
      <c r="BB16" s="23">
        <v>11</v>
      </c>
      <c r="BC16" s="23">
        <v>12</v>
      </c>
      <c r="BD16" s="23">
        <v>13</v>
      </c>
      <c r="BE16" s="23">
        <v>14</v>
      </c>
      <c r="BF16" s="23">
        <v>15</v>
      </c>
      <c r="BG16" s="23">
        <v>16</v>
      </c>
      <c r="BH16" s="23">
        <v>17</v>
      </c>
      <c r="BI16" s="23">
        <v>18</v>
      </c>
      <c r="BJ16" s="23">
        <v>19</v>
      </c>
      <c r="BK16" s="23">
        <v>20</v>
      </c>
      <c r="BL16" s="23">
        <v>21</v>
      </c>
      <c r="BM16" s="23">
        <v>22</v>
      </c>
      <c r="BN16" s="23">
        <v>23</v>
      </c>
      <c r="BO16" s="23"/>
      <c r="BP16" s="23"/>
      <c r="BQ16" s="23" t="s">
        <v>2573</v>
      </c>
      <c r="BR16" s="23" t="s">
        <v>2574</v>
      </c>
      <c r="BS16" s="23" t="s">
        <v>2575</v>
      </c>
      <c r="BT16" s="23" t="s">
        <v>2576</v>
      </c>
      <c r="BU16" s="23" t="s">
        <v>2577</v>
      </c>
      <c r="BV16" s="23" t="s">
        <v>2578</v>
      </c>
      <c r="BW16" s="23" t="s">
        <v>2579</v>
      </c>
      <c r="BX16" s="23" t="s">
        <v>2580</v>
      </c>
      <c r="BY16" s="23" t="s">
        <v>2581</v>
      </c>
      <c r="BZ16" s="23">
        <v>10</v>
      </c>
      <c r="CA16" s="23">
        <v>11</v>
      </c>
      <c r="CB16" s="23">
        <v>12</v>
      </c>
      <c r="CC16" s="23">
        <v>13</v>
      </c>
      <c r="CD16" s="23">
        <v>14</v>
      </c>
      <c r="CE16" s="23">
        <v>15</v>
      </c>
      <c r="CF16" s="23">
        <v>16</v>
      </c>
      <c r="CG16" s="23">
        <v>17</v>
      </c>
      <c r="CH16" s="23">
        <v>18</v>
      </c>
      <c r="CI16" s="23">
        <v>19</v>
      </c>
      <c r="CJ16" s="23">
        <v>20</v>
      </c>
      <c r="CK16" s="23">
        <v>21</v>
      </c>
      <c r="CL16" s="23">
        <v>22</v>
      </c>
      <c r="CM16" s="23">
        <v>23</v>
      </c>
      <c r="CO16" s="23"/>
      <c r="CP16" s="23" t="s">
        <v>2573</v>
      </c>
      <c r="CQ16" s="23" t="s">
        <v>2574</v>
      </c>
      <c r="CR16" s="23" t="s">
        <v>2575</v>
      </c>
      <c r="CS16" s="23" t="s">
        <v>2576</v>
      </c>
      <c r="CT16" s="23" t="s">
        <v>2577</v>
      </c>
      <c r="CU16" s="23" t="s">
        <v>2578</v>
      </c>
      <c r="CV16" s="23" t="s">
        <v>2579</v>
      </c>
      <c r="CW16" s="23" t="s">
        <v>2580</v>
      </c>
      <c r="CX16" s="23" t="s">
        <v>2581</v>
      </c>
      <c r="CY16" s="23">
        <v>10</v>
      </c>
      <c r="CZ16" s="23">
        <v>11</v>
      </c>
      <c r="DA16" s="23">
        <v>12</v>
      </c>
      <c r="DB16" s="23">
        <v>13</v>
      </c>
      <c r="DC16" s="23">
        <v>14</v>
      </c>
      <c r="DD16" s="23">
        <v>15</v>
      </c>
      <c r="DE16" s="23">
        <v>16</v>
      </c>
      <c r="DF16" s="23">
        <v>17</v>
      </c>
      <c r="DG16" s="23">
        <v>18</v>
      </c>
      <c r="DH16" s="23">
        <v>19</v>
      </c>
      <c r="DI16" s="23">
        <v>20</v>
      </c>
      <c r="DJ16" s="23">
        <v>21</v>
      </c>
      <c r="DK16" s="23">
        <v>22</v>
      </c>
      <c r="DL16" s="23">
        <v>23</v>
      </c>
      <c r="DN16" s="23"/>
      <c r="DO16" s="23" t="s">
        <v>2573</v>
      </c>
      <c r="DP16" s="23" t="s">
        <v>2574</v>
      </c>
      <c r="DQ16" s="23" t="s">
        <v>2575</v>
      </c>
      <c r="DR16" s="23" t="s">
        <v>2576</v>
      </c>
      <c r="DS16" s="23" t="s">
        <v>2577</v>
      </c>
      <c r="DT16" s="23" t="s">
        <v>2578</v>
      </c>
      <c r="DU16" s="23" t="s">
        <v>2579</v>
      </c>
      <c r="DV16" s="23" t="s">
        <v>2580</v>
      </c>
      <c r="DW16" s="23" t="s">
        <v>2581</v>
      </c>
      <c r="DX16" s="23">
        <v>10</v>
      </c>
      <c r="DY16" s="23">
        <v>11</v>
      </c>
      <c r="DZ16" s="23">
        <v>12</v>
      </c>
      <c r="EA16" s="23">
        <v>13</v>
      </c>
      <c r="EB16" s="23">
        <v>14</v>
      </c>
      <c r="EC16" s="23">
        <v>15</v>
      </c>
      <c r="ED16" s="23">
        <v>16</v>
      </c>
      <c r="EE16" s="23">
        <v>17</v>
      </c>
      <c r="EF16" s="23">
        <v>18</v>
      </c>
      <c r="EG16" s="23">
        <v>19</v>
      </c>
      <c r="EH16" s="23">
        <v>20</v>
      </c>
      <c r="EI16" s="23">
        <v>21</v>
      </c>
      <c r="EJ16" s="23">
        <v>22</v>
      </c>
      <c r="EK16" s="23">
        <v>23</v>
      </c>
      <c r="EL16" s="23"/>
      <c r="EM16" s="23"/>
    </row>
    <row r="17" spans="2:143" x14ac:dyDescent="0.25">
      <c r="B17">
        <v>73986</v>
      </c>
      <c r="C17">
        <v>74027</v>
      </c>
      <c r="D17" t="s">
        <v>2598</v>
      </c>
      <c r="E17">
        <f>IF(Table1761215[[#This Row],[START]]="","",C17-B17+1)</f>
        <v>42</v>
      </c>
      <c r="G17" s="33" t="str">
        <f>LEFT(Table331114[[#This Row],[Location]],2)</f>
        <v>LL</v>
      </c>
      <c r="H17" s="33" t="s">
        <v>1668</v>
      </c>
      <c r="I17" s="1">
        <v>72337</v>
      </c>
      <c r="J17" s="2" t="str">
        <f>IF(Table331114[[#This Row],[Tag range]]="","",_xlfn.CONCAT("1A40700000000650000",Table331114[[#This Row],[Tag range]]))</f>
        <v>1A4070000000065000072337</v>
      </c>
      <c r="K17" s="2" t="str">
        <f>_xlfn.IFNA(VLOOKUP(Table331114[[#This Row],[Tag range]],Table1761215[[START]:[NAME]],3,TRUE),"")</f>
        <v>KOKO011</v>
      </c>
      <c r="O17" s="13" t="str">
        <f>Table471316[[#This Row],[Names]]</f>
        <v>SOUR007</v>
      </c>
      <c r="P17" s="11" t="s">
        <v>2599</v>
      </c>
      <c r="Q17" s="11"/>
      <c r="R17" s="23" t="s">
        <v>2582</v>
      </c>
      <c r="S17" s="24" t="str">
        <f>VLOOKUP(_xlfn.CONCAT(S$29,S$28,"-",S$16,":",$R17),Table331114[[Location]:[vlookup STRAIN]],4,FALSE)</f>
        <v>KOKO011</v>
      </c>
      <c r="T17" s="24" t="str">
        <f>VLOOKUP(_xlfn.CONCAT(T$29,T$28,"-",T$16,":",$R17),Table331114[[Location]:[vlookup STRAIN]],4,FALSE)</f>
        <v>KOKO011</v>
      </c>
      <c r="U17" s="24" t="str">
        <f>VLOOKUP(_xlfn.CONCAT(U$29,U$28,"-",U$16,":",$R17),Table331114[[Location]:[vlookup STRAIN]],4,FALSE)</f>
        <v>KOKO011</v>
      </c>
      <c r="V17" s="24" t="str">
        <f>VLOOKUP(_xlfn.CONCAT(V$29,V$28,"-",V$16,":",$R17),Table331114[[Location]:[vlookup STRAIN]],4,FALSE)</f>
        <v>KOKO011</v>
      </c>
      <c r="W17" s="24" t="str">
        <f>VLOOKUP(_xlfn.CONCAT(W$29,W$28,"-",W$16,":",$R17),Table331114[[Location]:[vlookup STRAIN]],4,FALSE)</f>
        <v>KOKO011</v>
      </c>
      <c r="X17" s="24" t="str">
        <f>VLOOKUP(_xlfn.CONCAT(X$29,X$28,"-",X$16,":",$R17),Table331114[[Location]:[vlookup STRAIN]],4,FALSE)</f>
        <v>KOKO011</v>
      </c>
      <c r="Y17" s="24" t="str">
        <f>VLOOKUP(_xlfn.CONCAT(Y$29,Y$28,"-",Y$16,":",$R17),Table331114[[Location]:[vlookup STRAIN]],4,FALSE)</f>
        <v>KOKO011</v>
      </c>
      <c r="Z17" s="24" t="str">
        <f>VLOOKUP(_xlfn.CONCAT(Z$29,Z$28,"-",Z$16,":",$R17),Table331114[[Location]:[vlookup STRAIN]],4,FALSE)</f>
        <v>KOKO011</v>
      </c>
      <c r="AA17" s="24" t="str">
        <f>VLOOKUP(_xlfn.CONCAT(AA$29,AA$28,"-",AA$16,":",$R17),Table331114[[Location]:[vlookup STRAIN]],4,FALSE)</f>
        <v>KOKO011</v>
      </c>
      <c r="AB17" s="24" t="str">
        <f>VLOOKUP(_xlfn.CONCAT(AB$29,AB$28,"-",AB$16,":",$R17),Table331114[[Location]:[vlookup STRAIN]],4,FALSE)</f>
        <v>KOKO011</v>
      </c>
      <c r="AC17" s="24" t="str">
        <f>VLOOKUP(_xlfn.CONCAT(AC$29,AC$28,"-",AC$16,":",$R17),Table331114[[Location]:[vlookup STRAIN]],4,FALSE)</f>
        <v>KOKO011</v>
      </c>
      <c r="AD17" s="24" t="str">
        <f>VLOOKUP(_xlfn.CONCAT(AD$29,AD$28,"-",AD$16,":",$R17),Table331114[[Location]:[vlookup STRAIN]],4,FALSE)</f>
        <v>KOKO011</v>
      </c>
      <c r="AE17" s="24" t="str">
        <f>VLOOKUP(_xlfn.CONCAT(AE$29,AE$28,"-",AE$16,":",$R17),Table331114[[Location]:[vlookup STRAIN]],4,FALSE)</f>
        <v>KOKO011</v>
      </c>
      <c r="AF17" s="24" t="str">
        <f>VLOOKUP(_xlfn.CONCAT(AF$29,AF$28,"-",AF$16,":",$R17),Table331114[[Location]:[vlookup STRAIN]],4,FALSE)</f>
        <v>KOKO011</v>
      </c>
      <c r="AG17" s="24" t="str">
        <f>VLOOKUP(_xlfn.CONCAT(AG$29,AG$28,"-",AG$16,":",$R17),Table331114[[Location]:[vlookup STRAIN]],4,FALSE)</f>
        <v>KOKO011</v>
      </c>
      <c r="AH17" s="24" t="str">
        <f>VLOOKUP(_xlfn.CONCAT(AH$29,AH$28,"-",AH$16,":",$R17),Table331114[[Location]:[vlookup STRAIN]],4,FALSE)</f>
        <v>KOKO011</v>
      </c>
      <c r="AI17" s="24" t="str">
        <f>VLOOKUP(_xlfn.CONCAT(AI$29,AI$28,"-",AI$16,":",$R17),Table331114[[Location]:[vlookup STRAIN]],4,FALSE)</f>
        <v>KOKO011</v>
      </c>
      <c r="AJ17" s="24" t="str">
        <f>VLOOKUP(_xlfn.CONCAT(AJ$29,AJ$28,"-",AJ$16,":",$R17),Table331114[[Location]:[vlookup STRAIN]],4,FALSE)</f>
        <v>KOKO011</v>
      </c>
      <c r="AK17" s="24" t="str">
        <f>VLOOKUP(_xlfn.CONCAT(AK$29,AK$28,"-",AK$16,":",$R17),Table331114[[Location]:[vlookup STRAIN]],4,FALSE)</f>
        <v>KOKO011</v>
      </c>
      <c r="AL17" s="24" t="str">
        <f>VLOOKUP(_xlfn.CONCAT(AL$29,AL$28,"-",AL$16,":",$R17),Table331114[[Location]:[vlookup STRAIN]],4,FALSE)</f>
        <v>KOKO011</v>
      </c>
      <c r="AM17" s="24" t="str">
        <f>VLOOKUP(_xlfn.CONCAT(AM$29,AM$28,"-",AM$16,":",$R17),Table331114[[Location]:[vlookup STRAIN]],4,FALSE)</f>
        <v>KOKO011</v>
      </c>
      <c r="AN17" s="24" t="str">
        <f>VLOOKUP(_xlfn.CONCAT(AN$29,AN$28,"-",AN$16,":",$R17),Table331114[[Location]:[vlookup STRAIN]],4,FALSE)</f>
        <v>KOKO011</v>
      </c>
      <c r="AO17" s="24" t="str">
        <f>VLOOKUP(_xlfn.CONCAT(AO$29,AO$28,"-",AO$16,":",$R17),Table331114[[Location]:[vlookup STRAIN]],4,FALSE)</f>
        <v>KOKO011</v>
      </c>
      <c r="AP17" s="23"/>
      <c r="AQ17" s="23" t="s">
        <v>2582</v>
      </c>
      <c r="AR17" s="24" t="str">
        <f>VLOOKUP(_xlfn.CONCAT(AR$29,AR$28,"-",AR$16,":",$R17),Table331114[[Location]:[vlookup STRAIN]],4,FALSE)</f>
        <v>KOKO011</v>
      </c>
      <c r="AS17" s="24" t="str">
        <f>VLOOKUP(_xlfn.CONCAT(AS$29,AS$28,"-",AS$16,":",$R17),Table331114[[Location]:[vlookup STRAIN]],4,FALSE)</f>
        <v>KOKO011</v>
      </c>
      <c r="AT17" s="24" t="str">
        <f>VLOOKUP(_xlfn.CONCAT(AT$29,AT$28,"-",AT$16,":",$R17),Table331114[[Location]:[vlookup STRAIN]],4,FALSE)</f>
        <v>KOKO011</v>
      </c>
      <c r="AU17" s="24" t="str">
        <f>VLOOKUP(_xlfn.CONCAT(AU$29,AU$28,"-",AU$16,":",$R17),Table331114[[Location]:[vlookup STRAIN]],4,FALSE)</f>
        <v>KOKO011</v>
      </c>
      <c r="AV17" s="24" t="str">
        <f>VLOOKUP(_xlfn.CONCAT(AV$29,AV$28,"-",AV$16,":",$R17),Table331114[[Location]:[vlookup STRAIN]],4,FALSE)</f>
        <v>PLAN008</v>
      </c>
      <c r="AW17" s="24" t="str">
        <f>VLOOKUP(_xlfn.CONCAT(AW$29,AW$28,"-",AW$16,":",$R17),Table331114[[Location]:[vlookup STRAIN]],4,FALSE)</f>
        <v>PLAN008</v>
      </c>
      <c r="AX17" s="24" t="str">
        <f>VLOOKUP(_xlfn.CONCAT(AX$29,AX$28,"-",AX$16,":",$R17),Table331114[[Location]:[vlookup STRAIN]],4,FALSE)</f>
        <v>PLAN008</v>
      </c>
      <c r="AY17" s="24" t="str">
        <f>VLOOKUP(_xlfn.CONCAT(AY$29,AY$28,"-",AY$16,":",$R17),Table331114[[Location]:[vlookup STRAIN]],4,FALSE)</f>
        <v>STR8017</v>
      </c>
      <c r="AZ17" s="24" t="str">
        <f>VLOOKUP(_xlfn.CONCAT(AZ$29,AZ$28,"-",AZ$16,":",$R17),Table331114[[Location]:[vlookup STRAIN]],4,FALSE)</f>
        <v>STR8017</v>
      </c>
      <c r="BA17" s="24" t="str">
        <f>VLOOKUP(_xlfn.CONCAT(BA$29,BA$28,"-",BA$16,":",$R17),Table331114[[Location]:[vlookup STRAIN]],4,FALSE)</f>
        <v>STR8017</v>
      </c>
      <c r="BB17" s="24" t="str">
        <f>VLOOKUP(_xlfn.CONCAT(BB$29,BB$28,"-",BB$16,":",$R17),Table331114[[Location]:[vlookup STRAIN]],4,FALSE)</f>
        <v>STR8017</v>
      </c>
      <c r="BC17" s="24" t="str">
        <f>VLOOKUP(_xlfn.CONCAT(BC$29,BC$28,"-",BC$16,":",$R17),Table331114[[Location]:[vlookup STRAIN]],4,FALSE)</f>
        <v>STR8017</v>
      </c>
      <c r="BD17" s="24" t="str">
        <f>VLOOKUP(_xlfn.CONCAT(BD$29,BD$28,"-",BD$16,":",$R17),Table331114[[Location]:[vlookup STRAIN]],4,FALSE)</f>
        <v>STR8017</v>
      </c>
      <c r="BE17" s="24" t="str">
        <f>VLOOKUP(_xlfn.CONCAT(BE$29,BE$28,"-",BE$16,":",$R17),Table331114[[Location]:[vlookup STRAIN]],4,FALSE)</f>
        <v>STR8017</v>
      </c>
      <c r="BF17" s="24" t="str">
        <f>VLOOKUP(_xlfn.CONCAT(BF$29,BF$28,"-",BF$16,":",$R17),Table331114[[Location]:[vlookup STRAIN]],4,FALSE)</f>
        <v>STR8017</v>
      </c>
      <c r="BG17" s="24" t="str">
        <f>VLOOKUP(_xlfn.CONCAT(BG$29,BG$28,"-",BG$16,":",$R17),Table331114[[Location]:[vlookup STRAIN]],4,FALSE)</f>
        <v>STR8017</v>
      </c>
      <c r="BH17" s="24" t="str">
        <f>VLOOKUP(_xlfn.CONCAT(BH$29,BH$28,"-",BH$16,":",$R17),Table331114[[Location]:[vlookup STRAIN]],4,FALSE)</f>
        <v>SOUR011</v>
      </c>
      <c r="BI17" s="24" t="str">
        <f>VLOOKUP(_xlfn.CONCAT(BI$29,BI$28,"-",BI$16,":",$R17),Table331114[[Location]:[vlookup STRAIN]],4,FALSE)</f>
        <v>SOUR011</v>
      </c>
      <c r="BJ17" s="24" t="str">
        <f>VLOOKUP(_xlfn.CONCAT(BJ$29,BJ$28,"-",BJ$16,":",$R17),Table331114[[Location]:[vlookup STRAIN]],4,FALSE)</f>
        <v>SOUR011</v>
      </c>
      <c r="BK17" s="24" t="str">
        <f>VLOOKUP(_xlfn.CONCAT(BK$29,BK$28,"-",BK$16,":",$R17),Table331114[[Location]:[vlookup STRAIN]],4,FALSE)</f>
        <v>SOUR011</v>
      </c>
      <c r="BL17" s="24" t="str">
        <f>VLOOKUP(_xlfn.CONCAT(BL$29,BL$28,"-",BL$16,":",$R17),Table331114[[Location]:[vlookup STRAIN]],4,FALSE)</f>
        <v>SOUR011</v>
      </c>
      <c r="BM17" s="24" t="str">
        <f>VLOOKUP(_xlfn.CONCAT(BM$29,BM$28,"-",BM$16,":",$R17),Table331114[[Location]:[vlookup STRAIN]],4,FALSE)</f>
        <v>SOUR011</v>
      </c>
      <c r="BN17" s="24" t="str">
        <f>VLOOKUP(_xlfn.CONCAT(BN$29,BN$28,"-",BN$16,":",$R17),Table331114[[Location]:[vlookup STRAIN]],4,FALSE)</f>
        <v>SOUR011</v>
      </c>
      <c r="BO17" s="23"/>
      <c r="BP17" s="23" t="s">
        <v>2582</v>
      </c>
      <c r="BQ17" s="24" t="str">
        <f>VLOOKUP(_xlfn.CONCAT(BQ$29,BQ$28,"-",BQ$16,":",$R17),Table331114[[Location]:[vlookup STRAIN]],4,FALSE)</f>
        <v>SOUR011</v>
      </c>
      <c r="BR17" s="24" t="str">
        <f>VLOOKUP(_xlfn.CONCAT(BR$29,BR$28,"-",BR$16,":",$R17),Table331114[[Location]:[vlookup STRAIN]],4,FALSE)</f>
        <v>SOUR011</v>
      </c>
      <c r="BS17" s="24" t="str">
        <f>VLOOKUP(_xlfn.CONCAT(BS$29,BS$28,"-",BS$16,":",$R17),Table331114[[Location]:[vlookup STRAIN]],4,FALSE)</f>
        <v>SOUR011</v>
      </c>
      <c r="BT17" s="24" t="str">
        <f>VLOOKUP(_xlfn.CONCAT(BT$29,BT$28,"-",BT$16,":",$R17),Table331114[[Location]:[vlookup STRAIN]],4,FALSE)</f>
        <v>SOUR011</v>
      </c>
      <c r="BU17" s="24" t="str">
        <f>VLOOKUP(_xlfn.CONCAT(BU$29,BU$28,"-",BU$16,":",$R17),Table331114[[Location]:[vlookup STRAIN]],4,FALSE)</f>
        <v>SOUR011</v>
      </c>
      <c r="BV17" s="24" t="str">
        <f>VLOOKUP(_xlfn.CONCAT(BV$29,BV$28,"-",BV$16,":",$R17),Table331114[[Location]:[vlookup STRAIN]],4,FALSE)</f>
        <v>SOUR011</v>
      </c>
      <c r="BW17" s="24" t="str">
        <f>VLOOKUP(_xlfn.CONCAT(BW$29,BW$28,"-",BW$16,":",$R17),Table331114[[Location]:[vlookup STRAIN]],4,FALSE)</f>
        <v>SOUR011</v>
      </c>
      <c r="BX17" s="24" t="str">
        <f>VLOOKUP(_xlfn.CONCAT(BX$29,BX$28,"-",BX$16,":",$R17),Table331114[[Location]:[vlookup STRAIN]],4,FALSE)</f>
        <v>SOUR011</v>
      </c>
      <c r="BY17" s="24" t="str">
        <f>VLOOKUP(_xlfn.CONCAT(BY$29,BY$28,"-",BY$16,":",$R17),Table331114[[Location]:[vlookup STRAIN]],4,FALSE)</f>
        <v>SOUR011</v>
      </c>
      <c r="BZ17" s="24" t="str">
        <f>VLOOKUP(_xlfn.CONCAT(BZ$29,BZ$28,"-",BZ$16,":",$R17),Table331114[[Location]:[vlookup STRAIN]],4,FALSE)</f>
        <v>SOUR011</v>
      </c>
      <c r="CA17" s="24" t="str">
        <f>VLOOKUP(_xlfn.CONCAT(CA$29,CA$28,"-",CA$16,":",$R17),Table331114[[Location]:[vlookup STRAIN]],4,FALSE)</f>
        <v>GFSD189</v>
      </c>
      <c r="CB17" s="24" t="str">
        <f>VLOOKUP(_xlfn.CONCAT(CB$29,CB$28,"-",CB$16,":",$R17),Table331114[[Location]:[vlookup STRAIN]],4,FALSE)</f>
        <v>GFSD189</v>
      </c>
      <c r="CC17" s="24" t="str">
        <f>VLOOKUP(_xlfn.CONCAT(CC$29,CC$28,"-",CC$16,":",$R17),Table331114[[Location]:[vlookup STRAIN]],4,FALSE)</f>
        <v>GFSD189</v>
      </c>
      <c r="CD17" s="24" t="str">
        <f>VLOOKUP(_xlfn.CONCAT(CD$29,CD$28,"-",CD$16,":",$R17),Table331114[[Location]:[vlookup STRAIN]],4,FALSE)</f>
        <v>GFSD189</v>
      </c>
      <c r="CE17" s="24" t="str">
        <f>VLOOKUP(_xlfn.CONCAT(CE$29,CE$28,"-",CE$16,":",$R17),Table331114[[Location]:[vlookup STRAIN]],4,FALSE)</f>
        <v>GFSD014</v>
      </c>
      <c r="CF17" s="24" t="str">
        <f>VLOOKUP(_xlfn.CONCAT(CF$29,CF$28,"-",CF$16,":",$R17),Table331114[[Location]:[vlookup STRAIN]],4,FALSE)</f>
        <v>GFSD014</v>
      </c>
      <c r="CG17" s="24" t="str">
        <f>VLOOKUP(_xlfn.CONCAT(CG$29,CG$28,"-",CG$16,":",$R17),Table331114[[Location]:[vlookup STRAIN]],4,FALSE)</f>
        <v>GFSD014</v>
      </c>
      <c r="CH17" s="24" t="str">
        <f>VLOOKUP(_xlfn.CONCAT(CH$29,CH$28,"-",CH$16,":",$R17),Table331114[[Location]:[vlookup STRAIN]],4,FALSE)</f>
        <v>GFSD014</v>
      </c>
      <c r="CI17" s="24" t="str">
        <f>VLOOKUP(_xlfn.CONCAT(CI$29,CI$28,"-",CI$16,":",$R17),Table331114[[Location]:[vlookup STRAIN]],4,FALSE)</f>
        <v>GFSD014</v>
      </c>
      <c r="CJ17" s="24" t="str">
        <f>VLOOKUP(_xlfn.CONCAT(CJ$29,CJ$28,"-",CJ$16,":",$R17),Table331114[[Location]:[vlookup STRAIN]],4,FALSE)</f>
        <v>GFSD014</v>
      </c>
      <c r="CK17" s="24" t="str">
        <f>VLOOKUP(_xlfn.CONCAT(CK$29,CK$28,"-",CK$16,":",$R17),Table331114[[Location]:[vlookup STRAIN]],4,FALSE)</f>
        <v>GFSD014</v>
      </c>
      <c r="CL17" s="24" t="str">
        <f>VLOOKUP(_xlfn.CONCAT(CL$29,CL$28,"-",CL$16,":",$R17),Table331114[[Location]:[vlookup STRAIN]],4,FALSE)</f>
        <v>GFSD014</v>
      </c>
      <c r="CM17" s="24" t="str">
        <f>VLOOKUP(_xlfn.CONCAT(CM$29,CM$28,"-",CM$16,":",$R17),Table331114[[Location]:[vlookup STRAIN]],4,FALSE)</f>
        <v>GFSD207</v>
      </c>
      <c r="CO17" s="23" t="s">
        <v>2582</v>
      </c>
      <c r="CP17" s="24" t="str">
        <f>VLOOKUP(_xlfn.CONCAT(CP$29,CP$28,"-",CP$16,":",$R17),Table331114[[Location]:[vlookup STRAIN]],4,FALSE)</f>
        <v>GFSD207</v>
      </c>
      <c r="CQ17" s="24" t="str">
        <f>VLOOKUP(_xlfn.CONCAT(CQ$29,CQ$28,"-",CQ$16,":",$R17),Table331114[[Location]:[vlookup STRAIN]],4,FALSE)</f>
        <v>92CK119</v>
      </c>
      <c r="CR17" s="24" t="str">
        <f>VLOOKUP(_xlfn.CONCAT(CR$29,CR$28,"-",CR$16,":",$R17),Table331114[[Location]:[vlookup STRAIN]],4,FALSE)</f>
        <v>92CK119</v>
      </c>
      <c r="CS17" s="24" t="str">
        <f>VLOOKUP(_xlfn.CONCAT(CS$29,CS$28,"-",CS$16,":",$R17),Table331114[[Location]:[vlookup STRAIN]],4,FALSE)</f>
        <v>92CK119</v>
      </c>
      <c r="CT17" s="24" t="str">
        <f>VLOOKUP(_xlfn.CONCAT(CT$29,CT$28,"-",CT$16,":",$R17),Table331114[[Location]:[vlookup STRAIN]],4,FALSE)</f>
        <v>92CK119</v>
      </c>
      <c r="CU17" s="24" t="str">
        <f>VLOOKUP(_xlfn.CONCAT(CU$29,CU$28,"-",CU$16,":",$R17),Table331114[[Location]:[vlookup STRAIN]],4,FALSE)</f>
        <v>92CK119</v>
      </c>
      <c r="CV17" s="24" t="str">
        <f>VLOOKUP(_xlfn.CONCAT(CV$29,CV$28,"-",CV$16,":",$R17),Table331114[[Location]:[vlookup STRAIN]],4,FALSE)</f>
        <v>92CK119</v>
      </c>
      <c r="CW17" s="24" t="str">
        <f>VLOOKUP(_xlfn.CONCAT(CW$29,CW$28,"-",CW$16,":",$R17),Table331114[[Location]:[vlookup STRAIN]],4,FALSE)</f>
        <v>92CK119</v>
      </c>
      <c r="CX17" s="24" t="str">
        <f>VLOOKUP(_xlfn.CONCAT(CX$29,CX$28,"-",CX$16,":",$R17),Table331114[[Location]:[vlookup STRAIN]],4,FALSE)</f>
        <v>92CK119</v>
      </c>
      <c r="CY17" s="24" t="str">
        <f>VLOOKUP(_xlfn.CONCAT(CY$29,CY$28,"-",CY$16,":",$R17),Table331114[[Location]:[vlookup STRAIN]],4,FALSE)</f>
        <v>92CK119</v>
      </c>
      <c r="CZ17" s="24" t="str">
        <f>VLOOKUP(_xlfn.CONCAT(CZ$29,CZ$28,"-",CZ$16,":",$R17),Table331114[[Location]:[vlookup STRAIN]],4,FALSE)</f>
        <v>92CK119</v>
      </c>
      <c r="DA17" s="24" t="str">
        <f>VLOOKUP(_xlfn.CONCAT(DA$29,DA$28,"-",DA$16,":",$R17),Table331114[[Location]:[vlookup STRAIN]],4,FALSE)</f>
        <v>92CK119</v>
      </c>
      <c r="DB17" s="24" t="str">
        <f>VLOOKUP(_xlfn.CONCAT(DB$29,DB$28,"-",DB$16,":",$R17),Table331114[[Location]:[vlookup STRAIN]],4,FALSE)</f>
        <v>92CK119</v>
      </c>
      <c r="DC17" s="24" t="str">
        <f>VLOOKUP(_xlfn.CONCAT(DC$29,DC$28,"-",DC$16,":",$R17),Table331114[[Location]:[vlookup STRAIN]],4,FALSE)</f>
        <v>92CK119</v>
      </c>
      <c r="DD17" s="24" t="str">
        <f>VLOOKUP(_xlfn.CONCAT(DD$29,DD$28,"-",DD$16,":",$R17),Table331114[[Location]:[vlookup STRAIN]],4,FALSE)</f>
        <v>92CK119</v>
      </c>
      <c r="DE17" s="24" t="str">
        <f>VLOOKUP(_xlfn.CONCAT(DE$29,DE$28,"-",DE$16,":",$R17),Table331114[[Location]:[vlookup STRAIN]],4,FALSE)</f>
        <v>92CK119</v>
      </c>
      <c r="DF17" s="24" t="str">
        <f>VLOOKUP(_xlfn.CONCAT(DF$29,DF$28,"-",DF$16,":",$R17),Table331114[[Location]:[vlookup STRAIN]],4,FALSE)</f>
        <v>92CK119</v>
      </c>
      <c r="DG17" s="24" t="str">
        <f>VLOOKUP(_xlfn.CONCAT(DG$29,DG$28,"-",DG$16,":",$R17),Table331114[[Location]:[vlookup STRAIN]],4,FALSE)</f>
        <v>92CK119</v>
      </c>
      <c r="DH17" s="24" t="str">
        <f>VLOOKUP(_xlfn.CONCAT(DH$29,DH$28,"-",DH$16,":",$R17),Table331114[[Location]:[vlookup STRAIN]],4,FALSE)</f>
        <v>92CK119</v>
      </c>
      <c r="DI17" s="24" t="str">
        <f>VLOOKUP(_xlfn.CONCAT(DI$29,DI$28,"-",DI$16,":",$R17),Table331114[[Location]:[vlookup STRAIN]],4,FALSE)</f>
        <v>92CK119</v>
      </c>
      <c r="DJ17" s="24" t="str">
        <f>VLOOKUP(_xlfn.CONCAT(DJ$29,DJ$28,"-",DJ$16,":",$R17),Table331114[[Location]:[vlookup STRAIN]],4,FALSE)</f>
        <v>92CK119</v>
      </c>
      <c r="DK17" s="24" t="str">
        <f>VLOOKUP(_xlfn.CONCAT(DK$29,DK$28,"-",DK$16,":",$R17),Table331114[[Location]:[vlookup STRAIN]],4,FALSE)</f>
        <v>92CK119</v>
      </c>
      <c r="DL17" s="24" t="str">
        <f>VLOOKUP(_xlfn.CONCAT(DL$29,DL$28,"-",DL$16,":",$R17),Table331114[[Location]:[vlookup STRAIN]],4,FALSE)</f>
        <v>92CK119</v>
      </c>
      <c r="DN17" s="23" t="s">
        <v>2582</v>
      </c>
      <c r="DO17" s="24" t="str">
        <f>VLOOKUP(_xlfn.CONCAT(DO$29,DO$28,"-",DO$16,":",$R17),Table331114[[Location]:[vlookup STRAIN]],4,FALSE)</f>
        <v>92CK119</v>
      </c>
      <c r="DP17" s="24" t="str">
        <f>VLOOKUP(_xlfn.CONCAT(DP$29,DP$28,"-",DP$16,":",$R17),Table331114[[Location]:[vlookup STRAIN]],4,FALSE)</f>
        <v>92CK119</v>
      </c>
      <c r="DQ17" s="24" t="str">
        <f>VLOOKUP(_xlfn.CONCAT(DQ$29,DQ$28,"-",DQ$16,":",$R17),Table331114[[Location]:[vlookup STRAIN]],4,FALSE)</f>
        <v>92CK119</v>
      </c>
      <c r="DR17" s="24" t="str">
        <f>VLOOKUP(_xlfn.CONCAT(DR$29,DR$28,"-",DR$16,":",$R17),Table331114[[Location]:[vlookup STRAIN]],4,FALSE)</f>
        <v>92CK119</v>
      </c>
      <c r="DS17" s="24" t="str">
        <f>VLOOKUP(_xlfn.CONCAT(DS$29,DS$28,"-",DS$16,":",$R17),Table331114[[Location]:[vlookup STRAIN]],4,FALSE)</f>
        <v>92CK119</v>
      </c>
      <c r="DT17" s="24" t="str">
        <f>VLOOKUP(_xlfn.CONCAT(DT$29,DT$28,"-",DT$16,":",$R17),Table331114[[Location]:[vlookup STRAIN]],4,FALSE)</f>
        <v>92CK119</v>
      </c>
      <c r="DU17" s="24" t="str">
        <f>VLOOKUP(_xlfn.CONCAT(DU$29,DU$28,"-",DU$16,":",$R17),Table331114[[Location]:[vlookup STRAIN]],4,FALSE)</f>
        <v>92CK119</v>
      </c>
      <c r="DV17" s="24" t="str">
        <f>VLOOKUP(_xlfn.CONCAT(DV$29,DV$28,"-",DV$16,":",$R17),Table331114[[Location]:[vlookup STRAIN]],4,FALSE)</f>
        <v>SOUR007</v>
      </c>
      <c r="DW17" s="24" t="str">
        <f>VLOOKUP(_xlfn.CONCAT(DW$29,DW$28,"-",DW$16,":",$R17),Table331114[[Location]:[vlookup STRAIN]],4,FALSE)</f>
        <v>SOUR007</v>
      </c>
      <c r="DX17" s="24" t="str">
        <f>VLOOKUP(_xlfn.CONCAT(DX$29,DX$28,"-",DX$16,":",$R17),Table331114[[Location]:[vlookup STRAIN]],4,FALSE)</f>
        <v>SOUR007</v>
      </c>
      <c r="DY17" s="24" t="str">
        <f>VLOOKUP(_xlfn.CONCAT(DY$29,DY$28,"-",DY$16,":",$R17),Table331114[[Location]:[vlookup STRAIN]],4,FALSE)</f>
        <v>SOUR007</v>
      </c>
      <c r="DZ17" s="24" t="str">
        <f>VLOOKUP(_xlfn.CONCAT(DZ$29,DZ$28,"-",DZ$16,":",$R17),Table331114[[Location]:[vlookup STRAIN]],4,FALSE)</f>
        <v>LDOS025</v>
      </c>
      <c r="EA17" s="24" t="str">
        <f>VLOOKUP(_xlfn.CONCAT(EA$29,EA$28,"-",EA$16,":",$R17),Table331114[[Location]:[vlookup STRAIN]],4,FALSE)</f>
        <v>LDOS025</v>
      </c>
      <c r="EB17" s="24" t="str">
        <f>VLOOKUP(_xlfn.CONCAT(EB$29,EB$28,"-",EB$16,":",$R17),Table331114[[Location]:[vlookup STRAIN]],4,FALSE)</f>
        <v>LDOS025</v>
      </c>
      <c r="EC17" s="24" t="str">
        <f>VLOOKUP(_xlfn.CONCAT(EC$29,EC$28,"-",EC$16,":",$R17),Table331114[[Location]:[vlookup STRAIN]],4,FALSE)</f>
        <v>LDOS025</v>
      </c>
      <c r="ED17" s="24" t="str">
        <f>VLOOKUP(_xlfn.CONCAT(ED$29,ED$28,"-",ED$16,":",$R17),Table331114[[Location]:[vlookup STRAIN]],4,FALSE)</f>
        <v>LDOS025</v>
      </c>
      <c r="EE17" s="24" t="str">
        <f>VLOOKUP(_xlfn.CONCAT(EE$29,EE$28,"-",EE$16,":",$R17),Table331114[[Location]:[vlookup STRAIN]],4,FALSE)</f>
        <v>LDOS025</v>
      </c>
      <c r="EF17" s="24" t="str">
        <f>VLOOKUP(_xlfn.CONCAT(EF$29,EF$28,"-",EF$16,":",$R17),Table331114[[Location]:[vlookup STRAIN]],4,FALSE)</f>
        <v>LDOS025</v>
      </c>
      <c r="EG17" s="24" t="str">
        <f>VLOOKUP(_xlfn.CONCAT(EG$29,EG$28,"-",EG$16,":",$R17),Table331114[[Location]:[vlookup STRAIN]],4,FALSE)</f>
        <v>LDOS025</v>
      </c>
      <c r="EH17" s="24" t="str">
        <f>VLOOKUP(_xlfn.CONCAT(EH$29,EH$28,"-",EH$16,":",$R17),Table331114[[Location]:[vlookup STRAIN]],4,FALSE)</f>
        <v>LDOS025</v>
      </c>
      <c r="EI17" s="24" t="str">
        <f>VLOOKUP(_xlfn.CONCAT(EI$29,EI$28,"-",EI$16,":",$R17),Table331114[[Location]:[vlookup STRAIN]],4,FALSE)</f>
        <v>LDOS025</v>
      </c>
      <c r="EJ17" s="24" t="str">
        <f>VLOOKUP(_xlfn.CONCAT(EJ$29,EJ$28,"-",EJ$16,":",$R17),Table331114[[Location]:[vlookup STRAIN]],4,FALSE)</f>
        <v>LDOS025</v>
      </c>
      <c r="EK17" s="24" t="str">
        <f>VLOOKUP(_xlfn.CONCAT(EK$29,EK$28,"-",EK$16,":",$R17),Table331114[[Location]:[vlookup STRAIN]],4,FALSE)</f>
        <v>LDOS025</v>
      </c>
      <c r="EL17" s="23"/>
      <c r="EM17" s="23"/>
    </row>
    <row r="18" spans="2:143" x14ac:dyDescent="0.25">
      <c r="B18">
        <v>74028</v>
      </c>
      <c r="C18">
        <v>74133</v>
      </c>
      <c r="D18" t="s">
        <v>2554</v>
      </c>
      <c r="E18">
        <f>IF(Table1761215[[#This Row],[START]]="","",C18-B18+1)</f>
        <v>106</v>
      </c>
      <c r="G18" s="33" t="str">
        <f>LEFT(Table331114[[#This Row],[Location]],2)</f>
        <v>LL</v>
      </c>
      <c r="H18" s="33" t="s">
        <v>1669</v>
      </c>
      <c r="I18" s="1">
        <v>72338</v>
      </c>
      <c r="J18" s="2" t="str">
        <f>IF(Table331114[[#This Row],[Tag range]]="","",_xlfn.CONCAT("1A40700000000650000",Table331114[[#This Row],[Tag range]]))</f>
        <v>1A4070000000065000072338</v>
      </c>
      <c r="K18" s="2" t="str">
        <f>_xlfn.IFNA(VLOOKUP(Table331114[[#This Row],[Tag range]],Table1761215[[START]:[NAME]],3,TRUE),"")</f>
        <v>KOKO011</v>
      </c>
      <c r="O18" s="13" t="str">
        <f>Table471316[[#This Row],[Names]]</f>
        <v>SOUR011</v>
      </c>
      <c r="P18" s="11" t="s">
        <v>2558</v>
      </c>
      <c r="Q18" s="11"/>
      <c r="R18" s="23" t="s">
        <v>2583</v>
      </c>
      <c r="S18" s="24" t="str">
        <f>VLOOKUP(_xlfn.CONCAT(S$29,S$28,"-",S$16,":",$R18),Table331114[[Location]:[vlookup STRAIN]],4,FALSE)</f>
        <v>KOKO011</v>
      </c>
      <c r="T18" s="24" t="str">
        <f>VLOOKUP(_xlfn.CONCAT(T$29,T$28,"-",T$16,":",$R18),Table331114[[Location]:[vlookup STRAIN]],4,FALSE)</f>
        <v>KOKO011</v>
      </c>
      <c r="U18" s="24" t="str">
        <f>VLOOKUP(_xlfn.CONCAT(U$29,U$28,"-",U$16,":",$R18),Table331114[[Location]:[vlookup STRAIN]],4,FALSE)</f>
        <v>KOKO011</v>
      </c>
      <c r="V18" s="24" t="str">
        <f>VLOOKUP(_xlfn.CONCAT(V$29,V$28,"-",V$16,":",$R18),Table331114[[Location]:[vlookup STRAIN]],4,FALSE)</f>
        <v>KOKO011</v>
      </c>
      <c r="W18" s="24" t="str">
        <f>VLOOKUP(_xlfn.CONCAT(W$29,W$28,"-",W$16,":",$R18),Table331114[[Location]:[vlookup STRAIN]],4,FALSE)</f>
        <v>KOKO011</v>
      </c>
      <c r="X18" s="24" t="str">
        <f>VLOOKUP(_xlfn.CONCAT(X$29,X$28,"-",X$16,":",$R18),Table331114[[Location]:[vlookup STRAIN]],4,FALSE)</f>
        <v>KOKO011</v>
      </c>
      <c r="Y18" s="24" t="str">
        <f>VLOOKUP(_xlfn.CONCAT(Y$29,Y$28,"-",Y$16,":",$R18),Table331114[[Location]:[vlookup STRAIN]],4,FALSE)</f>
        <v>KOKO011</v>
      </c>
      <c r="Z18" s="24" t="str">
        <f>VLOOKUP(_xlfn.CONCAT(Z$29,Z$28,"-",Z$16,":",$R18),Table331114[[Location]:[vlookup STRAIN]],4,FALSE)</f>
        <v>KOKO011</v>
      </c>
      <c r="AA18" s="24" t="str">
        <f>VLOOKUP(_xlfn.CONCAT(AA$29,AA$28,"-",AA$16,":",$R18),Table331114[[Location]:[vlookup STRAIN]],4,FALSE)</f>
        <v>KOKO011</v>
      </c>
      <c r="AB18" s="24" t="str">
        <f>VLOOKUP(_xlfn.CONCAT(AB$29,AB$28,"-",AB$16,":",$R18),Table331114[[Location]:[vlookup STRAIN]],4,FALSE)</f>
        <v>KOKO011</v>
      </c>
      <c r="AC18" s="24" t="str">
        <f>VLOOKUP(_xlfn.CONCAT(AC$29,AC$28,"-",AC$16,":",$R18),Table331114[[Location]:[vlookup STRAIN]],4,FALSE)</f>
        <v>KOKO011</v>
      </c>
      <c r="AD18" s="24" t="str">
        <f>VLOOKUP(_xlfn.CONCAT(AD$29,AD$28,"-",AD$16,":",$R18),Table331114[[Location]:[vlookup STRAIN]],4,FALSE)</f>
        <v>KOKO011</v>
      </c>
      <c r="AE18" s="24" t="str">
        <f>VLOOKUP(_xlfn.CONCAT(AE$29,AE$28,"-",AE$16,":",$R18),Table331114[[Location]:[vlookup STRAIN]],4,FALSE)</f>
        <v>KOKO011</v>
      </c>
      <c r="AF18" s="24" t="str">
        <f>VLOOKUP(_xlfn.CONCAT(AF$29,AF$28,"-",AF$16,":",$R18),Table331114[[Location]:[vlookup STRAIN]],4,FALSE)</f>
        <v>KOKO011</v>
      </c>
      <c r="AG18" s="24" t="str">
        <f>VLOOKUP(_xlfn.CONCAT(AG$29,AG$28,"-",AG$16,":",$R18),Table331114[[Location]:[vlookup STRAIN]],4,FALSE)</f>
        <v>KOKO011</v>
      </c>
      <c r="AH18" s="24" t="str">
        <f>VLOOKUP(_xlfn.CONCAT(AH$29,AH$28,"-",AH$16,":",$R18),Table331114[[Location]:[vlookup STRAIN]],4,FALSE)</f>
        <v>KOKO011</v>
      </c>
      <c r="AI18" s="24" t="str">
        <f>VLOOKUP(_xlfn.CONCAT(AI$29,AI$28,"-",AI$16,":",$R18),Table331114[[Location]:[vlookup STRAIN]],4,FALSE)</f>
        <v>KOKO011</v>
      </c>
      <c r="AJ18" s="24" t="str">
        <f>VLOOKUP(_xlfn.CONCAT(AJ$29,AJ$28,"-",AJ$16,":",$R18),Table331114[[Location]:[vlookup STRAIN]],4,FALSE)</f>
        <v>KOKO011</v>
      </c>
      <c r="AK18" s="24" t="str">
        <f>VLOOKUP(_xlfn.CONCAT(AK$29,AK$28,"-",AK$16,":",$R18),Table331114[[Location]:[vlookup STRAIN]],4,FALSE)</f>
        <v>KOKO011</v>
      </c>
      <c r="AL18" s="24" t="str">
        <f>VLOOKUP(_xlfn.CONCAT(AL$29,AL$28,"-",AL$16,":",$R18),Table331114[[Location]:[vlookup STRAIN]],4,FALSE)</f>
        <v>KOKO011</v>
      </c>
      <c r="AM18" s="24" t="str">
        <f>VLOOKUP(_xlfn.CONCAT(AM$29,AM$28,"-",AM$16,":",$R18),Table331114[[Location]:[vlookup STRAIN]],4,FALSE)</f>
        <v>KOKO011</v>
      </c>
      <c r="AN18" s="24" t="str">
        <f>VLOOKUP(_xlfn.CONCAT(AN$29,AN$28,"-",AN$16,":",$R18),Table331114[[Location]:[vlookup STRAIN]],4,FALSE)</f>
        <v>KOKO011</v>
      </c>
      <c r="AO18" s="24" t="str">
        <f>VLOOKUP(_xlfn.CONCAT(AO$29,AO$28,"-",AO$16,":",$R18),Table331114[[Location]:[vlookup STRAIN]],4,FALSE)</f>
        <v>KOKO011</v>
      </c>
      <c r="AP18" s="23"/>
      <c r="AQ18" s="23" t="s">
        <v>2583</v>
      </c>
      <c r="AR18" s="24" t="str">
        <f>VLOOKUP(_xlfn.CONCAT(AR$29,AR$28,"-",AR$16,":",$R18),Table331114[[Location]:[vlookup STRAIN]],4,FALSE)</f>
        <v>KOKO011</v>
      </c>
      <c r="AS18" s="24" t="str">
        <f>VLOOKUP(_xlfn.CONCAT(AS$29,AS$28,"-",AS$16,":",$R18),Table331114[[Location]:[vlookup STRAIN]],4,FALSE)</f>
        <v>KOKO011</v>
      </c>
      <c r="AT18" s="24" t="str">
        <f>VLOOKUP(_xlfn.CONCAT(AT$29,AT$28,"-",AT$16,":",$R18),Table331114[[Location]:[vlookup STRAIN]],4,FALSE)</f>
        <v>KOKO011</v>
      </c>
      <c r="AU18" s="24" t="str">
        <f>VLOOKUP(_xlfn.CONCAT(AU$29,AU$28,"-",AU$16,":",$R18),Table331114[[Location]:[vlookup STRAIN]],4,FALSE)</f>
        <v>KOKO011</v>
      </c>
      <c r="AV18" s="24" t="str">
        <f>VLOOKUP(_xlfn.CONCAT(AV$29,AV$28,"-",AV$16,":",$R18),Table331114[[Location]:[vlookup STRAIN]],4,FALSE)</f>
        <v>PLAN008</v>
      </c>
      <c r="AW18" s="24" t="str">
        <f>VLOOKUP(_xlfn.CONCAT(AW$29,AW$28,"-",AW$16,":",$R18),Table331114[[Location]:[vlookup STRAIN]],4,FALSE)</f>
        <v>PLAN008</v>
      </c>
      <c r="AX18" s="24" t="str">
        <f>VLOOKUP(_xlfn.CONCAT(AX$29,AX$28,"-",AX$16,":",$R18),Table331114[[Location]:[vlookup STRAIN]],4,FALSE)</f>
        <v>PLAN008</v>
      </c>
      <c r="AY18" s="24" t="str">
        <f>VLOOKUP(_xlfn.CONCAT(AY$29,AY$28,"-",AY$16,":",$R18),Table331114[[Location]:[vlookup STRAIN]],4,FALSE)</f>
        <v>STR8017</v>
      </c>
      <c r="AZ18" s="24" t="str">
        <f>VLOOKUP(_xlfn.CONCAT(AZ$29,AZ$28,"-",AZ$16,":",$R18),Table331114[[Location]:[vlookup STRAIN]],4,FALSE)</f>
        <v>STR8017</v>
      </c>
      <c r="BA18" s="24" t="str">
        <f>VLOOKUP(_xlfn.CONCAT(BA$29,BA$28,"-",BA$16,":",$R18),Table331114[[Location]:[vlookup STRAIN]],4,FALSE)</f>
        <v>STR8017</v>
      </c>
      <c r="BB18" s="24" t="str">
        <f>VLOOKUP(_xlfn.CONCAT(BB$29,BB$28,"-",BB$16,":",$R18),Table331114[[Location]:[vlookup STRAIN]],4,FALSE)</f>
        <v>STR8017</v>
      </c>
      <c r="BC18" s="24" t="str">
        <f>VLOOKUP(_xlfn.CONCAT(BC$29,BC$28,"-",BC$16,":",$R18),Table331114[[Location]:[vlookup STRAIN]],4,FALSE)</f>
        <v>STR8017</v>
      </c>
      <c r="BD18" s="24" t="str">
        <f>VLOOKUP(_xlfn.CONCAT(BD$29,BD$28,"-",BD$16,":",$R18),Table331114[[Location]:[vlookup STRAIN]],4,FALSE)</f>
        <v>STR8017</v>
      </c>
      <c r="BE18" s="24" t="str">
        <f>VLOOKUP(_xlfn.CONCAT(BE$29,BE$28,"-",BE$16,":",$R18),Table331114[[Location]:[vlookup STRAIN]],4,FALSE)</f>
        <v>STR8017</v>
      </c>
      <c r="BF18" s="24" t="str">
        <f>VLOOKUP(_xlfn.CONCAT(BF$29,BF$28,"-",BF$16,":",$R18),Table331114[[Location]:[vlookup STRAIN]],4,FALSE)</f>
        <v>STR8017</v>
      </c>
      <c r="BG18" s="24" t="str">
        <f>VLOOKUP(_xlfn.CONCAT(BG$29,BG$28,"-",BG$16,":",$R18),Table331114[[Location]:[vlookup STRAIN]],4,FALSE)</f>
        <v>STR8017</v>
      </c>
      <c r="BH18" s="24" t="str">
        <f>VLOOKUP(_xlfn.CONCAT(BH$29,BH$28,"-",BH$16,":",$R18),Table331114[[Location]:[vlookup STRAIN]],4,FALSE)</f>
        <v>SOUR011</v>
      </c>
      <c r="BI18" s="24" t="str">
        <f>VLOOKUP(_xlfn.CONCAT(BI$29,BI$28,"-",BI$16,":",$R18),Table331114[[Location]:[vlookup STRAIN]],4,FALSE)</f>
        <v>SOUR011</v>
      </c>
      <c r="BJ18" s="24" t="str">
        <f>VLOOKUP(_xlfn.CONCAT(BJ$29,BJ$28,"-",BJ$16,":",$R18),Table331114[[Location]:[vlookup STRAIN]],4,FALSE)</f>
        <v>SOUR011</v>
      </c>
      <c r="BK18" s="24" t="str">
        <f>VLOOKUP(_xlfn.CONCAT(BK$29,BK$28,"-",BK$16,":",$R18),Table331114[[Location]:[vlookup STRAIN]],4,FALSE)</f>
        <v>SOUR011</v>
      </c>
      <c r="BL18" s="24" t="str">
        <f>VLOOKUP(_xlfn.CONCAT(BL$29,BL$28,"-",BL$16,":",$R18),Table331114[[Location]:[vlookup STRAIN]],4,FALSE)</f>
        <v>SOUR011</v>
      </c>
      <c r="BM18" s="24" t="str">
        <f>VLOOKUP(_xlfn.CONCAT(BM$29,BM$28,"-",BM$16,":",$R18),Table331114[[Location]:[vlookup STRAIN]],4,FALSE)</f>
        <v>SOUR011</v>
      </c>
      <c r="BN18" s="24" t="str">
        <f>VLOOKUP(_xlfn.CONCAT(BN$29,BN$28,"-",BN$16,":",$R18),Table331114[[Location]:[vlookup STRAIN]],4,FALSE)</f>
        <v>SOUR011</v>
      </c>
      <c r="BO18" s="23"/>
      <c r="BP18" s="23" t="s">
        <v>2583</v>
      </c>
      <c r="BQ18" s="24" t="str">
        <f>VLOOKUP(_xlfn.CONCAT(BQ$29,BQ$28,"-",BQ$16,":",$R18),Table331114[[Location]:[vlookup STRAIN]],4,FALSE)</f>
        <v>SOUR011</v>
      </c>
      <c r="BR18" s="24" t="str">
        <f>VLOOKUP(_xlfn.CONCAT(BR$29,BR$28,"-",BR$16,":",$R18),Table331114[[Location]:[vlookup STRAIN]],4,FALSE)</f>
        <v>SOUR011</v>
      </c>
      <c r="BS18" s="24" t="str">
        <f>VLOOKUP(_xlfn.CONCAT(BS$29,BS$28,"-",BS$16,":",$R18),Table331114[[Location]:[vlookup STRAIN]],4,FALSE)</f>
        <v>SOUR011</v>
      </c>
      <c r="BT18" s="24" t="str">
        <f>VLOOKUP(_xlfn.CONCAT(BT$29,BT$28,"-",BT$16,":",$R18),Table331114[[Location]:[vlookup STRAIN]],4,FALSE)</f>
        <v>SOUR011</v>
      </c>
      <c r="BU18" s="24" t="str">
        <f>VLOOKUP(_xlfn.CONCAT(BU$29,BU$28,"-",BU$16,":",$R18),Table331114[[Location]:[vlookup STRAIN]],4,FALSE)</f>
        <v>SOUR011</v>
      </c>
      <c r="BV18" s="24" t="str">
        <f>VLOOKUP(_xlfn.CONCAT(BV$29,BV$28,"-",BV$16,":",$R18),Table331114[[Location]:[vlookup STRAIN]],4,FALSE)</f>
        <v>SOUR011</v>
      </c>
      <c r="BW18" s="24" t="str">
        <f>VLOOKUP(_xlfn.CONCAT(BW$29,BW$28,"-",BW$16,":",$R18),Table331114[[Location]:[vlookup STRAIN]],4,FALSE)</f>
        <v>SOUR011</v>
      </c>
      <c r="BX18" s="24" t="str">
        <f>VLOOKUP(_xlfn.CONCAT(BX$29,BX$28,"-",BX$16,":",$R18),Table331114[[Location]:[vlookup STRAIN]],4,FALSE)</f>
        <v>SOUR011</v>
      </c>
      <c r="BY18" s="24" t="str">
        <f>VLOOKUP(_xlfn.CONCAT(BY$29,BY$28,"-",BY$16,":",$R18),Table331114[[Location]:[vlookup STRAIN]],4,FALSE)</f>
        <v>SOUR011</v>
      </c>
      <c r="BZ18" s="24" t="str">
        <f>VLOOKUP(_xlfn.CONCAT(BZ$29,BZ$28,"-",BZ$16,":",$R18),Table331114[[Location]:[vlookup STRAIN]],4,FALSE)</f>
        <v>SOUR011</v>
      </c>
      <c r="CA18" s="24" t="str">
        <f>VLOOKUP(_xlfn.CONCAT(CA$29,CA$28,"-",CA$16,":",$R18),Table331114[[Location]:[vlookup STRAIN]],4,FALSE)</f>
        <v>GFSD189</v>
      </c>
      <c r="CB18" s="24" t="str">
        <f>VLOOKUP(_xlfn.CONCAT(CB$29,CB$28,"-",CB$16,":",$R18),Table331114[[Location]:[vlookup STRAIN]],4,FALSE)</f>
        <v>GFSD189</v>
      </c>
      <c r="CC18" s="24" t="str">
        <f>VLOOKUP(_xlfn.CONCAT(CC$29,CC$28,"-",CC$16,":",$R18),Table331114[[Location]:[vlookup STRAIN]],4,FALSE)</f>
        <v>GFSD189</v>
      </c>
      <c r="CD18" s="24" t="str">
        <f>VLOOKUP(_xlfn.CONCAT(CD$29,CD$28,"-",CD$16,":",$R18),Table331114[[Location]:[vlookup STRAIN]],4,FALSE)</f>
        <v>GFSD189</v>
      </c>
      <c r="CE18" s="24" t="str">
        <f>VLOOKUP(_xlfn.CONCAT(CE$29,CE$28,"-",CE$16,":",$R18),Table331114[[Location]:[vlookup STRAIN]],4,FALSE)</f>
        <v>GFSD014</v>
      </c>
      <c r="CF18" s="24" t="str">
        <f>VLOOKUP(_xlfn.CONCAT(CF$29,CF$28,"-",CF$16,":",$R18),Table331114[[Location]:[vlookup STRAIN]],4,FALSE)</f>
        <v>GFSD014</v>
      </c>
      <c r="CG18" s="24" t="str">
        <f>VLOOKUP(_xlfn.CONCAT(CG$29,CG$28,"-",CG$16,":",$R18),Table331114[[Location]:[vlookup STRAIN]],4,FALSE)</f>
        <v>GFSD014</v>
      </c>
      <c r="CH18" s="24" t="str">
        <f>VLOOKUP(_xlfn.CONCAT(CH$29,CH$28,"-",CH$16,":",$R18),Table331114[[Location]:[vlookup STRAIN]],4,FALSE)</f>
        <v>GFSD014</v>
      </c>
      <c r="CI18" s="24" t="str">
        <f>VLOOKUP(_xlfn.CONCAT(CI$29,CI$28,"-",CI$16,":",$R18),Table331114[[Location]:[vlookup STRAIN]],4,FALSE)</f>
        <v>GFSD014</v>
      </c>
      <c r="CJ18" s="24" t="str">
        <f>VLOOKUP(_xlfn.CONCAT(CJ$29,CJ$28,"-",CJ$16,":",$R18),Table331114[[Location]:[vlookup STRAIN]],4,FALSE)</f>
        <v>GFSD014</v>
      </c>
      <c r="CK18" s="24" t="str">
        <f>VLOOKUP(_xlfn.CONCAT(CK$29,CK$28,"-",CK$16,":",$R18),Table331114[[Location]:[vlookup STRAIN]],4,FALSE)</f>
        <v>GFSD014</v>
      </c>
      <c r="CL18" s="24" t="str">
        <f>VLOOKUP(_xlfn.CONCAT(CL$29,CL$28,"-",CL$16,":",$R18),Table331114[[Location]:[vlookup STRAIN]],4,FALSE)</f>
        <v>GFSD014</v>
      </c>
      <c r="CM18" s="24" t="str">
        <f>VLOOKUP(_xlfn.CONCAT(CM$29,CM$28,"-",CM$16,":",$R18),Table331114[[Location]:[vlookup STRAIN]],4,FALSE)</f>
        <v>GFSD207</v>
      </c>
      <c r="CO18" s="23" t="s">
        <v>2583</v>
      </c>
      <c r="CP18" s="24" t="str">
        <f>VLOOKUP(_xlfn.CONCAT(CP$29,CP$28,"-",CP$16,":",$R18),Table331114[[Location]:[vlookup STRAIN]],4,FALSE)</f>
        <v>GFSD207</v>
      </c>
      <c r="CQ18" s="24" t="str">
        <f>VLOOKUP(_xlfn.CONCAT(CQ$29,CQ$28,"-",CQ$16,":",$R18),Table331114[[Location]:[vlookup STRAIN]],4,FALSE)</f>
        <v>92CK119</v>
      </c>
      <c r="CR18" s="24" t="str">
        <f>VLOOKUP(_xlfn.CONCAT(CR$29,CR$28,"-",CR$16,":",$R18),Table331114[[Location]:[vlookup STRAIN]],4,FALSE)</f>
        <v>92CK119</v>
      </c>
      <c r="CS18" s="24" t="str">
        <f>VLOOKUP(_xlfn.CONCAT(CS$29,CS$28,"-",CS$16,":",$R18),Table331114[[Location]:[vlookup STRAIN]],4,FALSE)</f>
        <v>92CK119</v>
      </c>
      <c r="CT18" s="24" t="str">
        <f>VLOOKUP(_xlfn.CONCAT(CT$29,CT$28,"-",CT$16,":",$R18),Table331114[[Location]:[vlookup STRAIN]],4,FALSE)</f>
        <v>92CK119</v>
      </c>
      <c r="CU18" s="24" t="str">
        <f>VLOOKUP(_xlfn.CONCAT(CU$29,CU$28,"-",CU$16,":",$R18),Table331114[[Location]:[vlookup STRAIN]],4,FALSE)</f>
        <v>92CK119</v>
      </c>
      <c r="CV18" s="24" t="str">
        <f>VLOOKUP(_xlfn.CONCAT(CV$29,CV$28,"-",CV$16,":",$R18),Table331114[[Location]:[vlookup STRAIN]],4,FALSE)</f>
        <v>92CK119</v>
      </c>
      <c r="CW18" s="24" t="str">
        <f>VLOOKUP(_xlfn.CONCAT(CW$29,CW$28,"-",CW$16,":",$R18),Table331114[[Location]:[vlookup STRAIN]],4,FALSE)</f>
        <v>92CK119</v>
      </c>
      <c r="CX18" s="24" t="str">
        <f>VLOOKUP(_xlfn.CONCAT(CX$29,CX$28,"-",CX$16,":",$R18),Table331114[[Location]:[vlookup STRAIN]],4,FALSE)</f>
        <v>92CK119</v>
      </c>
      <c r="CY18" s="24" t="str">
        <f>VLOOKUP(_xlfn.CONCAT(CY$29,CY$28,"-",CY$16,":",$R18),Table331114[[Location]:[vlookup STRAIN]],4,FALSE)</f>
        <v>92CK119</v>
      </c>
      <c r="CZ18" s="24" t="str">
        <f>VLOOKUP(_xlfn.CONCAT(CZ$29,CZ$28,"-",CZ$16,":",$R18),Table331114[[Location]:[vlookup STRAIN]],4,FALSE)</f>
        <v>92CK119</v>
      </c>
      <c r="DA18" s="24" t="str">
        <f>VLOOKUP(_xlfn.CONCAT(DA$29,DA$28,"-",DA$16,":",$R18),Table331114[[Location]:[vlookup STRAIN]],4,FALSE)</f>
        <v>92CK119</v>
      </c>
      <c r="DB18" s="24" t="str">
        <f>VLOOKUP(_xlfn.CONCAT(DB$29,DB$28,"-",DB$16,":",$R18),Table331114[[Location]:[vlookup STRAIN]],4,FALSE)</f>
        <v>92CK119</v>
      </c>
      <c r="DC18" s="24" t="str">
        <f>VLOOKUP(_xlfn.CONCAT(DC$29,DC$28,"-",DC$16,":",$R18),Table331114[[Location]:[vlookup STRAIN]],4,FALSE)</f>
        <v>92CK119</v>
      </c>
      <c r="DD18" s="24" t="str">
        <f>VLOOKUP(_xlfn.CONCAT(DD$29,DD$28,"-",DD$16,":",$R18),Table331114[[Location]:[vlookup STRAIN]],4,FALSE)</f>
        <v>92CK119</v>
      </c>
      <c r="DE18" s="24" t="str">
        <f>VLOOKUP(_xlfn.CONCAT(DE$29,DE$28,"-",DE$16,":",$R18),Table331114[[Location]:[vlookup STRAIN]],4,FALSE)</f>
        <v>92CK119</v>
      </c>
      <c r="DF18" s="24" t="str">
        <f>VLOOKUP(_xlfn.CONCAT(DF$29,DF$28,"-",DF$16,":",$R18),Table331114[[Location]:[vlookup STRAIN]],4,FALSE)</f>
        <v>92CK119</v>
      </c>
      <c r="DG18" s="24" t="str">
        <f>VLOOKUP(_xlfn.CONCAT(DG$29,DG$28,"-",DG$16,":",$R18),Table331114[[Location]:[vlookup STRAIN]],4,FALSE)</f>
        <v>92CK119</v>
      </c>
      <c r="DH18" s="24" t="str">
        <f>VLOOKUP(_xlfn.CONCAT(DH$29,DH$28,"-",DH$16,":",$R18),Table331114[[Location]:[vlookup STRAIN]],4,FALSE)</f>
        <v>92CK119</v>
      </c>
      <c r="DI18" s="24" t="str">
        <f>VLOOKUP(_xlfn.CONCAT(DI$29,DI$28,"-",DI$16,":",$R18),Table331114[[Location]:[vlookup STRAIN]],4,FALSE)</f>
        <v>92CK119</v>
      </c>
      <c r="DJ18" s="24" t="str">
        <f>VLOOKUP(_xlfn.CONCAT(DJ$29,DJ$28,"-",DJ$16,":",$R18),Table331114[[Location]:[vlookup STRAIN]],4,FALSE)</f>
        <v>92CK119</v>
      </c>
      <c r="DK18" s="24" t="str">
        <f>VLOOKUP(_xlfn.CONCAT(DK$29,DK$28,"-",DK$16,":",$R18),Table331114[[Location]:[vlookup STRAIN]],4,FALSE)</f>
        <v>92CK119</v>
      </c>
      <c r="DL18" s="24" t="str">
        <f>VLOOKUP(_xlfn.CONCAT(DL$29,DL$28,"-",DL$16,":",$R18),Table331114[[Location]:[vlookup STRAIN]],4,FALSE)</f>
        <v>92CK119</v>
      </c>
      <c r="DN18" s="23" t="s">
        <v>2583</v>
      </c>
      <c r="DO18" s="24" t="str">
        <f>VLOOKUP(_xlfn.CONCAT(DO$29,DO$28,"-",DO$16,":",$R18),Table331114[[Location]:[vlookup STRAIN]],4,FALSE)</f>
        <v>92CK119</v>
      </c>
      <c r="DP18" s="24" t="str">
        <f>VLOOKUP(_xlfn.CONCAT(DP$29,DP$28,"-",DP$16,":",$R18),Table331114[[Location]:[vlookup STRAIN]],4,FALSE)</f>
        <v>92CK119</v>
      </c>
      <c r="DQ18" s="24" t="str">
        <f>VLOOKUP(_xlfn.CONCAT(DQ$29,DQ$28,"-",DQ$16,":",$R18),Table331114[[Location]:[vlookup STRAIN]],4,FALSE)</f>
        <v>92CK119</v>
      </c>
      <c r="DR18" s="24" t="str">
        <f>VLOOKUP(_xlfn.CONCAT(DR$29,DR$28,"-",DR$16,":",$R18),Table331114[[Location]:[vlookup STRAIN]],4,FALSE)</f>
        <v>92CK119</v>
      </c>
      <c r="DS18" s="24" t="str">
        <f>VLOOKUP(_xlfn.CONCAT(DS$29,DS$28,"-",DS$16,":",$R18),Table331114[[Location]:[vlookup STRAIN]],4,FALSE)</f>
        <v>92CK119</v>
      </c>
      <c r="DT18" s="24" t="str">
        <f>VLOOKUP(_xlfn.CONCAT(DT$29,DT$28,"-",DT$16,":",$R18),Table331114[[Location]:[vlookup STRAIN]],4,FALSE)</f>
        <v>92CK119</v>
      </c>
      <c r="DU18" s="24" t="str">
        <f>VLOOKUP(_xlfn.CONCAT(DU$29,DU$28,"-",DU$16,":",$R18),Table331114[[Location]:[vlookup STRAIN]],4,FALSE)</f>
        <v>92CK119</v>
      </c>
      <c r="DV18" s="24" t="str">
        <f>VLOOKUP(_xlfn.CONCAT(DV$29,DV$28,"-",DV$16,":",$R18),Table331114[[Location]:[vlookup STRAIN]],4,FALSE)</f>
        <v>SOUR007</v>
      </c>
      <c r="DW18" s="24" t="str">
        <f>VLOOKUP(_xlfn.CONCAT(DW$29,DW$28,"-",DW$16,":",$R18),Table331114[[Location]:[vlookup STRAIN]],4,FALSE)</f>
        <v>SOUR007</v>
      </c>
      <c r="DX18" s="24" t="str">
        <f>VLOOKUP(_xlfn.CONCAT(DX$29,DX$28,"-",DX$16,":",$R18),Table331114[[Location]:[vlookup STRAIN]],4,FALSE)</f>
        <v>SOUR007</v>
      </c>
      <c r="DY18" s="24" t="str">
        <f>VLOOKUP(_xlfn.CONCAT(DY$29,DY$28,"-",DY$16,":",$R18),Table331114[[Location]:[vlookup STRAIN]],4,FALSE)</f>
        <v>SOUR007</v>
      </c>
      <c r="DZ18" s="24" t="str">
        <f>VLOOKUP(_xlfn.CONCAT(DZ$29,DZ$28,"-",DZ$16,":",$R18),Table331114[[Location]:[vlookup STRAIN]],4,FALSE)</f>
        <v>LDOS025</v>
      </c>
      <c r="EA18" s="24" t="str">
        <f>VLOOKUP(_xlfn.CONCAT(EA$29,EA$28,"-",EA$16,":",$R18),Table331114[[Location]:[vlookup STRAIN]],4,FALSE)</f>
        <v>LDOS025</v>
      </c>
      <c r="EB18" s="24" t="str">
        <f>VLOOKUP(_xlfn.CONCAT(EB$29,EB$28,"-",EB$16,":",$R18),Table331114[[Location]:[vlookup STRAIN]],4,FALSE)</f>
        <v>LDOS025</v>
      </c>
      <c r="EC18" s="24" t="str">
        <f>VLOOKUP(_xlfn.CONCAT(EC$29,EC$28,"-",EC$16,":",$R18),Table331114[[Location]:[vlookup STRAIN]],4,FALSE)</f>
        <v>LDOS025</v>
      </c>
      <c r="ED18" s="24" t="str">
        <f>VLOOKUP(_xlfn.CONCAT(ED$29,ED$28,"-",ED$16,":",$R18),Table331114[[Location]:[vlookup STRAIN]],4,FALSE)</f>
        <v>LDOS025</v>
      </c>
      <c r="EE18" s="24" t="str">
        <f>VLOOKUP(_xlfn.CONCAT(EE$29,EE$28,"-",EE$16,":",$R18),Table331114[[Location]:[vlookup STRAIN]],4,FALSE)</f>
        <v>LDOS025</v>
      </c>
      <c r="EF18" s="24" t="str">
        <f>VLOOKUP(_xlfn.CONCAT(EF$29,EF$28,"-",EF$16,":",$R18),Table331114[[Location]:[vlookup STRAIN]],4,FALSE)</f>
        <v>LDOS025</v>
      </c>
      <c r="EG18" s="24" t="str">
        <f>VLOOKUP(_xlfn.CONCAT(EG$29,EG$28,"-",EG$16,":",$R18),Table331114[[Location]:[vlookup STRAIN]],4,FALSE)</f>
        <v>LDOS025</v>
      </c>
      <c r="EH18" s="24" t="str">
        <f>VLOOKUP(_xlfn.CONCAT(EH$29,EH$28,"-",EH$16,":",$R18),Table331114[[Location]:[vlookup STRAIN]],4,FALSE)</f>
        <v>LDOS025</v>
      </c>
      <c r="EI18" s="24" t="str">
        <f>VLOOKUP(_xlfn.CONCAT(EI$29,EI$28,"-",EI$16,":",$R18),Table331114[[Location]:[vlookup STRAIN]],4,FALSE)</f>
        <v>LDOS025</v>
      </c>
      <c r="EJ18" s="24" t="str">
        <f>VLOOKUP(_xlfn.CONCAT(EJ$29,EJ$28,"-",EJ$16,":",$R18),Table331114[[Location]:[vlookup STRAIN]],4,FALSE)</f>
        <v>LDOS025</v>
      </c>
      <c r="EK18" s="24" t="str">
        <f>VLOOKUP(_xlfn.CONCAT(EK$29,EK$28,"-",EK$16,":",$R18),Table331114[[Location]:[vlookup STRAIN]],4,FALSE)</f>
        <v>LDOS025</v>
      </c>
      <c r="EL18" s="23"/>
      <c r="EM18" s="23"/>
    </row>
    <row r="19" spans="2:143" x14ac:dyDescent="0.25">
      <c r="B19">
        <v>74134</v>
      </c>
      <c r="C19">
        <v>74187</v>
      </c>
      <c r="D19" t="s">
        <v>2590</v>
      </c>
      <c r="E19">
        <f>IF(Table1761215[[#This Row],[START]]="","",C19-B19+1)</f>
        <v>54</v>
      </c>
      <c r="G19" s="33" t="str">
        <f>LEFT(Table331114[[#This Row],[Location]],2)</f>
        <v>LL</v>
      </c>
      <c r="H19" s="33" t="s">
        <v>1670</v>
      </c>
      <c r="I19" s="1">
        <v>72339</v>
      </c>
      <c r="J19" s="2" t="str">
        <f>IF(Table331114[[#This Row],[Tag range]]="","",_xlfn.CONCAT("1A40700000000650000",Table331114[[#This Row],[Tag range]]))</f>
        <v>1A4070000000065000072339</v>
      </c>
      <c r="K19" s="2" t="str">
        <f>_xlfn.IFNA(VLOOKUP(Table331114[[#This Row],[Tag range]],Table1761215[[START]:[NAME]],3,TRUE),"")</f>
        <v>KOKO011</v>
      </c>
      <c r="O19" s="13" t="str">
        <f>Table471316[[#This Row],[Names]]</f>
        <v>STR8014</v>
      </c>
      <c r="P19" s="11" t="s">
        <v>2590</v>
      </c>
      <c r="R19" s="23" t="s">
        <v>2581</v>
      </c>
      <c r="S19" s="24" t="str">
        <f>VLOOKUP(_xlfn.CONCAT(S$29,S$28,"-",S$16,":",$R19),Table331114[[Location]:[vlookup STRAIN]],4,FALSE)</f>
        <v>KOKO011</v>
      </c>
      <c r="T19" s="24" t="str">
        <f>VLOOKUP(_xlfn.CONCAT(T$29,T$28,"-",T$16,":",$R19),Table331114[[Location]:[vlookup STRAIN]],4,FALSE)</f>
        <v>KOKO011</v>
      </c>
      <c r="U19" s="24" t="str">
        <f>VLOOKUP(_xlfn.CONCAT(U$29,U$28,"-",U$16,":",$R19),Table331114[[Location]:[vlookup STRAIN]],4,FALSE)</f>
        <v>KOKO011</v>
      </c>
      <c r="V19" s="24" t="str">
        <f>VLOOKUP(_xlfn.CONCAT(V$29,V$28,"-",V$16,":",$R19),Table331114[[Location]:[vlookup STRAIN]],4,FALSE)</f>
        <v>KOKO011</v>
      </c>
      <c r="W19" s="24" t="str">
        <f>VLOOKUP(_xlfn.CONCAT(W$29,W$28,"-",W$16,":",$R19),Table331114[[Location]:[vlookup STRAIN]],4,FALSE)</f>
        <v>KOKO011</v>
      </c>
      <c r="X19" s="24" t="str">
        <f>VLOOKUP(_xlfn.CONCAT(X$29,X$28,"-",X$16,":",$R19),Table331114[[Location]:[vlookup STRAIN]],4,FALSE)</f>
        <v>KOKO011</v>
      </c>
      <c r="Y19" s="24" t="str">
        <f>VLOOKUP(_xlfn.CONCAT(Y$29,Y$28,"-",Y$16,":",$R19),Table331114[[Location]:[vlookup STRAIN]],4,FALSE)</f>
        <v>KOKO011</v>
      </c>
      <c r="Z19" s="24" t="str">
        <f>VLOOKUP(_xlfn.CONCAT(Z$29,Z$28,"-",Z$16,":",$R19),Table331114[[Location]:[vlookup STRAIN]],4,FALSE)</f>
        <v>KOKO011</v>
      </c>
      <c r="AA19" s="24" t="str">
        <f>VLOOKUP(_xlfn.CONCAT(AA$29,AA$28,"-",AA$16,":",$R19),Table331114[[Location]:[vlookup STRAIN]],4,FALSE)</f>
        <v>KOKO011</v>
      </c>
      <c r="AB19" s="24" t="str">
        <f>VLOOKUP(_xlfn.CONCAT(AB$29,AB$28,"-",AB$16,":",$R19),Table331114[[Location]:[vlookup STRAIN]],4,FALSE)</f>
        <v>KOKO011</v>
      </c>
      <c r="AC19" s="24" t="str">
        <f>VLOOKUP(_xlfn.CONCAT(AC$29,AC$28,"-",AC$16,":",$R19),Table331114[[Location]:[vlookup STRAIN]],4,FALSE)</f>
        <v>KOKO011</v>
      </c>
      <c r="AD19" s="24" t="str">
        <f>VLOOKUP(_xlfn.CONCAT(AD$29,AD$28,"-",AD$16,":",$R19),Table331114[[Location]:[vlookup STRAIN]],4,FALSE)</f>
        <v>KOKO011</v>
      </c>
      <c r="AE19" s="24" t="str">
        <f>VLOOKUP(_xlfn.CONCAT(AE$29,AE$28,"-",AE$16,":",$R19),Table331114[[Location]:[vlookup STRAIN]],4,FALSE)</f>
        <v>KOKO011</v>
      </c>
      <c r="AF19" s="24" t="str">
        <f>VLOOKUP(_xlfn.CONCAT(AF$29,AF$28,"-",AF$16,":",$R19),Table331114[[Location]:[vlookup STRAIN]],4,FALSE)</f>
        <v>KOKO011</v>
      </c>
      <c r="AG19" s="24" t="str">
        <f>VLOOKUP(_xlfn.CONCAT(AG$29,AG$28,"-",AG$16,":",$R19),Table331114[[Location]:[vlookup STRAIN]],4,FALSE)</f>
        <v>KOKO011</v>
      </c>
      <c r="AH19" s="24" t="str">
        <f>VLOOKUP(_xlfn.CONCAT(AH$29,AH$28,"-",AH$16,":",$R19),Table331114[[Location]:[vlookup STRAIN]],4,FALSE)</f>
        <v>KOKO011</v>
      </c>
      <c r="AI19" s="24" t="str">
        <f>VLOOKUP(_xlfn.CONCAT(AI$29,AI$28,"-",AI$16,":",$R19),Table331114[[Location]:[vlookup STRAIN]],4,FALSE)</f>
        <v>KOKO011</v>
      </c>
      <c r="AJ19" s="24" t="str">
        <f>VLOOKUP(_xlfn.CONCAT(AJ$29,AJ$28,"-",AJ$16,":",$R19),Table331114[[Location]:[vlookup STRAIN]],4,FALSE)</f>
        <v>KOKO011</v>
      </c>
      <c r="AK19" s="24" t="str">
        <f>VLOOKUP(_xlfn.CONCAT(AK$29,AK$28,"-",AK$16,":",$R19),Table331114[[Location]:[vlookup STRAIN]],4,FALSE)</f>
        <v>KOKO011</v>
      </c>
      <c r="AL19" s="24" t="str">
        <f>VLOOKUP(_xlfn.CONCAT(AL$29,AL$28,"-",AL$16,":",$R19),Table331114[[Location]:[vlookup STRAIN]],4,FALSE)</f>
        <v>KOKO011</v>
      </c>
      <c r="AM19" s="24" t="str">
        <f>VLOOKUP(_xlfn.CONCAT(AM$29,AM$28,"-",AM$16,":",$R19),Table331114[[Location]:[vlookup STRAIN]],4,FALSE)</f>
        <v>KOKO011</v>
      </c>
      <c r="AN19" s="24" t="str">
        <f>VLOOKUP(_xlfn.CONCAT(AN$29,AN$28,"-",AN$16,":",$R19),Table331114[[Location]:[vlookup STRAIN]],4,FALSE)</f>
        <v>KOKO011</v>
      </c>
      <c r="AO19" s="24" t="str">
        <f>VLOOKUP(_xlfn.CONCAT(AO$29,AO$28,"-",AO$16,":",$R19),Table331114[[Location]:[vlookup STRAIN]],4,FALSE)</f>
        <v>KOKO011</v>
      </c>
      <c r="AP19" s="23"/>
      <c r="AQ19" s="23" t="s">
        <v>2581</v>
      </c>
      <c r="AR19" s="24" t="str">
        <f>VLOOKUP(_xlfn.CONCAT(AR$29,AR$28,"-",AR$16,":",$R19),Table331114[[Location]:[vlookup STRAIN]],4,FALSE)</f>
        <v>KOKO011</v>
      </c>
      <c r="AS19" s="24" t="str">
        <f>VLOOKUP(_xlfn.CONCAT(AS$29,AS$28,"-",AS$16,":",$R19),Table331114[[Location]:[vlookup STRAIN]],4,FALSE)</f>
        <v>KOKO011</v>
      </c>
      <c r="AT19" s="24" t="str">
        <f>VLOOKUP(_xlfn.CONCAT(AT$29,AT$28,"-",AT$16,":",$R19),Table331114[[Location]:[vlookup STRAIN]],4,FALSE)</f>
        <v>KOKO011</v>
      </c>
      <c r="AU19" s="24" t="str">
        <f>VLOOKUP(_xlfn.CONCAT(AU$29,AU$28,"-",AU$16,":",$R19),Table331114[[Location]:[vlookup STRAIN]],4,FALSE)</f>
        <v>KOKO011</v>
      </c>
      <c r="AV19" s="24" t="str">
        <f>VLOOKUP(_xlfn.CONCAT(AV$29,AV$28,"-",AV$16,":",$R19),Table331114[[Location]:[vlookup STRAIN]],4,FALSE)</f>
        <v>PLAN008</v>
      </c>
      <c r="AW19" s="24" t="str">
        <f>VLOOKUP(_xlfn.CONCAT(AW$29,AW$28,"-",AW$16,":",$R19),Table331114[[Location]:[vlookup STRAIN]],4,FALSE)</f>
        <v>PLAN008</v>
      </c>
      <c r="AX19" s="24" t="str">
        <f>VLOOKUP(_xlfn.CONCAT(AX$29,AX$28,"-",AX$16,":",$R19),Table331114[[Location]:[vlookup STRAIN]],4,FALSE)</f>
        <v>PLAN008</v>
      </c>
      <c r="AY19" s="24" t="str">
        <f>VLOOKUP(_xlfn.CONCAT(AY$29,AY$28,"-",AY$16,":",$R19),Table331114[[Location]:[vlookup STRAIN]],4,FALSE)</f>
        <v>STR8017</v>
      </c>
      <c r="AZ19" s="24" t="str">
        <f>VLOOKUP(_xlfn.CONCAT(AZ$29,AZ$28,"-",AZ$16,":",$R19),Table331114[[Location]:[vlookup STRAIN]],4,FALSE)</f>
        <v>STR8017</v>
      </c>
      <c r="BA19" s="24" t="str">
        <f>VLOOKUP(_xlfn.CONCAT(BA$29,BA$28,"-",BA$16,":",$R19),Table331114[[Location]:[vlookup STRAIN]],4,FALSE)</f>
        <v>STR8017</v>
      </c>
      <c r="BB19" s="24" t="str">
        <f>VLOOKUP(_xlfn.CONCAT(BB$29,BB$28,"-",BB$16,":",$R19),Table331114[[Location]:[vlookup STRAIN]],4,FALSE)</f>
        <v>STR8017</v>
      </c>
      <c r="BC19" s="24" t="str">
        <f>VLOOKUP(_xlfn.CONCAT(BC$29,BC$28,"-",BC$16,":",$R19),Table331114[[Location]:[vlookup STRAIN]],4,FALSE)</f>
        <v>STR8017</v>
      </c>
      <c r="BD19" s="24" t="str">
        <f>VLOOKUP(_xlfn.CONCAT(BD$29,BD$28,"-",BD$16,":",$R19),Table331114[[Location]:[vlookup STRAIN]],4,FALSE)</f>
        <v>STR8017</v>
      </c>
      <c r="BE19" s="24" t="str">
        <f>VLOOKUP(_xlfn.CONCAT(BE$29,BE$28,"-",BE$16,":",$R19),Table331114[[Location]:[vlookup STRAIN]],4,FALSE)</f>
        <v>STR8017</v>
      </c>
      <c r="BF19" s="24" t="str">
        <f>VLOOKUP(_xlfn.CONCAT(BF$29,BF$28,"-",BF$16,":",$R19),Table331114[[Location]:[vlookup STRAIN]],4,FALSE)</f>
        <v>STR8017</v>
      </c>
      <c r="BG19" s="24" t="str">
        <f>VLOOKUP(_xlfn.CONCAT(BG$29,BG$28,"-",BG$16,":",$R19),Table331114[[Location]:[vlookup STRAIN]],4,FALSE)</f>
        <v>STR8017</v>
      </c>
      <c r="BH19" s="24" t="str">
        <f>VLOOKUP(_xlfn.CONCAT(BH$29,BH$28,"-",BH$16,":",$R19),Table331114[[Location]:[vlookup STRAIN]],4,FALSE)</f>
        <v>STR8017</v>
      </c>
      <c r="BI19" s="24" t="str">
        <f>VLOOKUP(_xlfn.CONCAT(BI$29,BI$28,"-",BI$16,":",$R19),Table331114[[Location]:[vlookup STRAIN]],4,FALSE)</f>
        <v>SOUR011</v>
      </c>
      <c r="BJ19" s="24" t="str">
        <f>VLOOKUP(_xlfn.CONCAT(BJ$29,BJ$28,"-",BJ$16,":",$R19),Table331114[[Location]:[vlookup STRAIN]],4,FALSE)</f>
        <v>SOUR011</v>
      </c>
      <c r="BK19" s="24" t="str">
        <f>VLOOKUP(_xlfn.CONCAT(BK$29,BK$28,"-",BK$16,":",$R19),Table331114[[Location]:[vlookup STRAIN]],4,FALSE)</f>
        <v>SOUR011</v>
      </c>
      <c r="BL19" s="24" t="str">
        <f>VLOOKUP(_xlfn.CONCAT(BL$29,BL$28,"-",BL$16,":",$R19),Table331114[[Location]:[vlookup STRAIN]],4,FALSE)</f>
        <v>SOUR011</v>
      </c>
      <c r="BM19" s="24" t="str">
        <f>VLOOKUP(_xlfn.CONCAT(BM$29,BM$28,"-",BM$16,":",$R19),Table331114[[Location]:[vlookup STRAIN]],4,FALSE)</f>
        <v>SOUR011</v>
      </c>
      <c r="BN19" s="24" t="str">
        <f>VLOOKUP(_xlfn.CONCAT(BN$29,BN$28,"-",BN$16,":",$R19),Table331114[[Location]:[vlookup STRAIN]],4,FALSE)</f>
        <v>SOUR011</v>
      </c>
      <c r="BO19" s="23"/>
      <c r="BP19" s="23" t="s">
        <v>2581</v>
      </c>
      <c r="BQ19" s="24" t="str">
        <f>VLOOKUP(_xlfn.CONCAT(BQ$29,BQ$28,"-",BQ$16,":",$R19),Table331114[[Location]:[vlookup STRAIN]],4,FALSE)</f>
        <v>SOUR011</v>
      </c>
      <c r="BR19" s="24" t="str">
        <f>VLOOKUP(_xlfn.CONCAT(BR$29,BR$28,"-",BR$16,":",$R19),Table331114[[Location]:[vlookup STRAIN]],4,FALSE)</f>
        <v>SOUR011</v>
      </c>
      <c r="BS19" s="24" t="str">
        <f>VLOOKUP(_xlfn.CONCAT(BS$29,BS$28,"-",BS$16,":",$R19),Table331114[[Location]:[vlookup STRAIN]],4,FALSE)</f>
        <v>SOUR011</v>
      </c>
      <c r="BT19" s="24" t="str">
        <f>VLOOKUP(_xlfn.CONCAT(BT$29,BT$28,"-",BT$16,":",$R19),Table331114[[Location]:[vlookup STRAIN]],4,FALSE)</f>
        <v>SOUR011</v>
      </c>
      <c r="BU19" s="24" t="str">
        <f>VLOOKUP(_xlfn.CONCAT(BU$29,BU$28,"-",BU$16,":",$R19),Table331114[[Location]:[vlookup STRAIN]],4,FALSE)</f>
        <v>SOUR011</v>
      </c>
      <c r="BV19" s="24" t="str">
        <f>VLOOKUP(_xlfn.CONCAT(BV$29,BV$28,"-",BV$16,":",$R19),Table331114[[Location]:[vlookup STRAIN]],4,FALSE)</f>
        <v>SOUR011</v>
      </c>
      <c r="BW19" s="24" t="str">
        <f>VLOOKUP(_xlfn.CONCAT(BW$29,BW$28,"-",BW$16,":",$R19),Table331114[[Location]:[vlookup STRAIN]],4,FALSE)</f>
        <v>SOUR011</v>
      </c>
      <c r="BX19" s="24" t="str">
        <f>VLOOKUP(_xlfn.CONCAT(BX$29,BX$28,"-",BX$16,":",$R19),Table331114[[Location]:[vlookup STRAIN]],4,FALSE)</f>
        <v>SOUR011</v>
      </c>
      <c r="BY19" s="24" t="str">
        <f>VLOOKUP(_xlfn.CONCAT(BY$29,BY$28,"-",BY$16,":",$R19),Table331114[[Location]:[vlookup STRAIN]],4,FALSE)</f>
        <v>SOUR011</v>
      </c>
      <c r="BZ19" s="24" t="str">
        <f>VLOOKUP(_xlfn.CONCAT(BZ$29,BZ$28,"-",BZ$16,":",$R19),Table331114[[Location]:[vlookup STRAIN]],4,FALSE)</f>
        <v>SOUR011</v>
      </c>
      <c r="CA19" s="24" t="str">
        <f>VLOOKUP(_xlfn.CONCAT(CA$29,CA$28,"-",CA$16,":",$R19),Table331114[[Location]:[vlookup STRAIN]],4,FALSE)</f>
        <v>GFSD189</v>
      </c>
      <c r="CB19" s="24" t="str">
        <f>VLOOKUP(_xlfn.CONCAT(CB$29,CB$28,"-",CB$16,":",$R19),Table331114[[Location]:[vlookup STRAIN]],4,FALSE)</f>
        <v>GFSD189</v>
      </c>
      <c r="CC19" s="24" t="str">
        <f>VLOOKUP(_xlfn.CONCAT(CC$29,CC$28,"-",CC$16,":",$R19),Table331114[[Location]:[vlookup STRAIN]],4,FALSE)</f>
        <v>GFSD189</v>
      </c>
      <c r="CD19" s="24" t="str">
        <f>VLOOKUP(_xlfn.CONCAT(CD$29,CD$28,"-",CD$16,":",$R19),Table331114[[Location]:[vlookup STRAIN]],4,FALSE)</f>
        <v>GFSD189</v>
      </c>
      <c r="CE19" s="24" t="str">
        <f>VLOOKUP(_xlfn.CONCAT(CE$29,CE$28,"-",CE$16,":",$R19),Table331114[[Location]:[vlookup STRAIN]],4,FALSE)</f>
        <v>GFSD014</v>
      </c>
      <c r="CF19" s="24" t="str">
        <f>VLOOKUP(_xlfn.CONCAT(CF$29,CF$28,"-",CF$16,":",$R19),Table331114[[Location]:[vlookup STRAIN]],4,FALSE)</f>
        <v>GFSD014</v>
      </c>
      <c r="CG19" s="24" t="str">
        <f>VLOOKUP(_xlfn.CONCAT(CG$29,CG$28,"-",CG$16,":",$R19),Table331114[[Location]:[vlookup STRAIN]],4,FALSE)</f>
        <v>GFSD014</v>
      </c>
      <c r="CH19" s="24" t="str">
        <f>VLOOKUP(_xlfn.CONCAT(CH$29,CH$28,"-",CH$16,":",$R19),Table331114[[Location]:[vlookup STRAIN]],4,FALSE)</f>
        <v>GFSD014</v>
      </c>
      <c r="CI19" s="24" t="str">
        <f>VLOOKUP(_xlfn.CONCAT(CI$29,CI$28,"-",CI$16,":",$R19),Table331114[[Location]:[vlookup STRAIN]],4,FALSE)</f>
        <v>GFSD014</v>
      </c>
      <c r="CJ19" s="24" t="str">
        <f>VLOOKUP(_xlfn.CONCAT(CJ$29,CJ$28,"-",CJ$16,":",$R19),Table331114[[Location]:[vlookup STRAIN]],4,FALSE)</f>
        <v>GFSD014</v>
      </c>
      <c r="CK19" s="24" t="str">
        <f>VLOOKUP(_xlfn.CONCAT(CK$29,CK$28,"-",CK$16,":",$R19),Table331114[[Location]:[vlookup STRAIN]],4,FALSE)</f>
        <v>GFSD014</v>
      </c>
      <c r="CL19" s="24" t="str">
        <f>VLOOKUP(_xlfn.CONCAT(CL$29,CL$28,"-",CL$16,":",$R19),Table331114[[Location]:[vlookup STRAIN]],4,FALSE)</f>
        <v>GFSD014</v>
      </c>
      <c r="CM19" s="24" t="str">
        <f>VLOOKUP(_xlfn.CONCAT(CM$29,CM$28,"-",CM$16,":",$R19),Table331114[[Location]:[vlookup STRAIN]],4,FALSE)</f>
        <v>GFSD207</v>
      </c>
      <c r="CO19" s="23" t="s">
        <v>2581</v>
      </c>
      <c r="CP19" s="24" t="str">
        <f>VLOOKUP(_xlfn.CONCAT(CP$29,CP$28,"-",CP$16,":",$R19),Table331114[[Location]:[vlookup STRAIN]],4,FALSE)</f>
        <v>GFSD207</v>
      </c>
      <c r="CQ19" s="24" t="str">
        <f>VLOOKUP(_xlfn.CONCAT(CQ$29,CQ$28,"-",CQ$16,":",$R19),Table331114[[Location]:[vlookup STRAIN]],4,FALSE)</f>
        <v>92CK119</v>
      </c>
      <c r="CR19" s="24" t="str">
        <f>VLOOKUP(_xlfn.CONCAT(CR$29,CR$28,"-",CR$16,":",$R19),Table331114[[Location]:[vlookup STRAIN]],4,FALSE)</f>
        <v>92CK119</v>
      </c>
      <c r="CS19" s="24" t="str">
        <f>VLOOKUP(_xlfn.CONCAT(CS$29,CS$28,"-",CS$16,":",$R19),Table331114[[Location]:[vlookup STRAIN]],4,FALSE)</f>
        <v>92CK119</v>
      </c>
      <c r="CT19" s="24" t="str">
        <f>VLOOKUP(_xlfn.CONCAT(CT$29,CT$28,"-",CT$16,":",$R19),Table331114[[Location]:[vlookup STRAIN]],4,FALSE)</f>
        <v>92CK119</v>
      </c>
      <c r="CU19" s="24" t="str">
        <f>VLOOKUP(_xlfn.CONCAT(CU$29,CU$28,"-",CU$16,":",$R19),Table331114[[Location]:[vlookup STRAIN]],4,FALSE)</f>
        <v>92CK119</v>
      </c>
      <c r="CV19" s="24" t="str">
        <f>VLOOKUP(_xlfn.CONCAT(CV$29,CV$28,"-",CV$16,":",$R19),Table331114[[Location]:[vlookup STRAIN]],4,FALSE)</f>
        <v>92CK119</v>
      </c>
      <c r="CW19" s="24" t="str">
        <f>VLOOKUP(_xlfn.CONCAT(CW$29,CW$28,"-",CW$16,":",$R19),Table331114[[Location]:[vlookup STRAIN]],4,FALSE)</f>
        <v>92CK119</v>
      </c>
      <c r="CX19" s="24" t="str">
        <f>VLOOKUP(_xlfn.CONCAT(CX$29,CX$28,"-",CX$16,":",$R19),Table331114[[Location]:[vlookup STRAIN]],4,FALSE)</f>
        <v>92CK119</v>
      </c>
      <c r="CY19" s="24" t="str">
        <f>VLOOKUP(_xlfn.CONCAT(CY$29,CY$28,"-",CY$16,":",$R19),Table331114[[Location]:[vlookup STRAIN]],4,FALSE)</f>
        <v>92CK119</v>
      </c>
      <c r="CZ19" s="24" t="str">
        <f>VLOOKUP(_xlfn.CONCAT(CZ$29,CZ$28,"-",CZ$16,":",$R19),Table331114[[Location]:[vlookup STRAIN]],4,FALSE)</f>
        <v>92CK119</v>
      </c>
      <c r="DA19" s="24" t="str">
        <f>VLOOKUP(_xlfn.CONCAT(DA$29,DA$28,"-",DA$16,":",$R19),Table331114[[Location]:[vlookup STRAIN]],4,FALSE)</f>
        <v>92CK119</v>
      </c>
      <c r="DB19" s="24" t="str">
        <f>VLOOKUP(_xlfn.CONCAT(DB$29,DB$28,"-",DB$16,":",$R19),Table331114[[Location]:[vlookup STRAIN]],4,FALSE)</f>
        <v>92CK119</v>
      </c>
      <c r="DC19" s="24" t="str">
        <f>VLOOKUP(_xlfn.CONCAT(DC$29,DC$28,"-",DC$16,":",$R19),Table331114[[Location]:[vlookup STRAIN]],4,FALSE)</f>
        <v>92CK119</v>
      </c>
      <c r="DD19" s="24" t="str">
        <f>VLOOKUP(_xlfn.CONCAT(DD$29,DD$28,"-",DD$16,":",$R19),Table331114[[Location]:[vlookup STRAIN]],4,FALSE)</f>
        <v>92CK119</v>
      </c>
      <c r="DE19" s="24" t="str">
        <f>VLOOKUP(_xlfn.CONCAT(DE$29,DE$28,"-",DE$16,":",$R19),Table331114[[Location]:[vlookup STRAIN]],4,FALSE)</f>
        <v>92CK119</v>
      </c>
      <c r="DF19" s="24" t="str">
        <f>VLOOKUP(_xlfn.CONCAT(DF$29,DF$28,"-",DF$16,":",$R19),Table331114[[Location]:[vlookup STRAIN]],4,FALSE)</f>
        <v>92CK119</v>
      </c>
      <c r="DG19" s="24" t="str">
        <f>VLOOKUP(_xlfn.CONCAT(DG$29,DG$28,"-",DG$16,":",$R19),Table331114[[Location]:[vlookup STRAIN]],4,FALSE)</f>
        <v>92CK119</v>
      </c>
      <c r="DH19" s="24" t="str">
        <f>VLOOKUP(_xlfn.CONCAT(DH$29,DH$28,"-",DH$16,":",$R19),Table331114[[Location]:[vlookup STRAIN]],4,FALSE)</f>
        <v>92CK119</v>
      </c>
      <c r="DI19" s="24" t="str">
        <f>VLOOKUP(_xlfn.CONCAT(DI$29,DI$28,"-",DI$16,":",$R19),Table331114[[Location]:[vlookup STRAIN]],4,FALSE)</f>
        <v>92CK119</v>
      </c>
      <c r="DJ19" s="24" t="str">
        <f>VLOOKUP(_xlfn.CONCAT(DJ$29,DJ$28,"-",DJ$16,":",$R19),Table331114[[Location]:[vlookup STRAIN]],4,FALSE)</f>
        <v>92CK119</v>
      </c>
      <c r="DK19" s="24" t="str">
        <f>VLOOKUP(_xlfn.CONCAT(DK$29,DK$28,"-",DK$16,":",$R19),Table331114[[Location]:[vlookup STRAIN]],4,FALSE)</f>
        <v>92CK119</v>
      </c>
      <c r="DL19" s="24" t="str">
        <f>VLOOKUP(_xlfn.CONCAT(DL$29,DL$28,"-",DL$16,":",$R19),Table331114[[Location]:[vlookup STRAIN]],4,FALSE)</f>
        <v>92CK119</v>
      </c>
      <c r="DN19" s="23" t="s">
        <v>2581</v>
      </c>
      <c r="DO19" s="24" t="str">
        <f>VLOOKUP(_xlfn.CONCAT(DO$29,DO$28,"-",DO$16,":",$R19),Table331114[[Location]:[vlookup STRAIN]],4,FALSE)</f>
        <v>92CK119</v>
      </c>
      <c r="DP19" s="24" t="str">
        <f>VLOOKUP(_xlfn.CONCAT(DP$29,DP$28,"-",DP$16,":",$R19),Table331114[[Location]:[vlookup STRAIN]],4,FALSE)</f>
        <v>92CK119</v>
      </c>
      <c r="DQ19" s="24" t="str">
        <f>VLOOKUP(_xlfn.CONCAT(DQ$29,DQ$28,"-",DQ$16,":",$R19),Table331114[[Location]:[vlookup STRAIN]],4,FALSE)</f>
        <v>92CK119</v>
      </c>
      <c r="DR19" s="24" t="str">
        <f>VLOOKUP(_xlfn.CONCAT(DR$29,DR$28,"-",DR$16,":",$R19),Table331114[[Location]:[vlookup STRAIN]],4,FALSE)</f>
        <v>92CK119</v>
      </c>
      <c r="DS19" s="24" t="str">
        <f>VLOOKUP(_xlfn.CONCAT(DS$29,DS$28,"-",DS$16,":",$R19),Table331114[[Location]:[vlookup STRAIN]],4,FALSE)</f>
        <v>92CK119</v>
      </c>
      <c r="DT19" s="24" t="str">
        <f>VLOOKUP(_xlfn.CONCAT(DT$29,DT$28,"-",DT$16,":",$R19),Table331114[[Location]:[vlookup STRAIN]],4,FALSE)</f>
        <v>92CK119</v>
      </c>
      <c r="DU19" s="24" t="str">
        <f>VLOOKUP(_xlfn.CONCAT(DU$29,DU$28,"-",DU$16,":",$R19),Table331114[[Location]:[vlookup STRAIN]],4,FALSE)</f>
        <v>92CK119</v>
      </c>
      <c r="DV19" s="24" t="str">
        <f>VLOOKUP(_xlfn.CONCAT(DV$29,DV$28,"-",DV$16,":",$R19),Table331114[[Location]:[vlookup STRAIN]],4,FALSE)</f>
        <v>SOUR007</v>
      </c>
      <c r="DW19" s="24" t="str">
        <f>VLOOKUP(_xlfn.CONCAT(DW$29,DW$28,"-",DW$16,":",$R19),Table331114[[Location]:[vlookup STRAIN]],4,FALSE)</f>
        <v>SOUR007</v>
      </c>
      <c r="DX19" s="24" t="str">
        <f>VLOOKUP(_xlfn.CONCAT(DX$29,DX$28,"-",DX$16,":",$R19),Table331114[[Location]:[vlookup STRAIN]],4,FALSE)</f>
        <v>SOUR007</v>
      </c>
      <c r="DY19" s="24" t="str">
        <f>VLOOKUP(_xlfn.CONCAT(DY$29,DY$28,"-",DY$16,":",$R19),Table331114[[Location]:[vlookup STRAIN]],4,FALSE)</f>
        <v>SOUR007</v>
      </c>
      <c r="DZ19" s="24" t="str">
        <f>VLOOKUP(_xlfn.CONCAT(DZ$29,DZ$28,"-",DZ$16,":",$R19),Table331114[[Location]:[vlookup STRAIN]],4,FALSE)</f>
        <v>LDOS025</v>
      </c>
      <c r="EA19" s="24" t="str">
        <f>VLOOKUP(_xlfn.CONCAT(EA$29,EA$28,"-",EA$16,":",$R19),Table331114[[Location]:[vlookup STRAIN]],4,FALSE)</f>
        <v>LDOS025</v>
      </c>
      <c r="EB19" s="24" t="str">
        <f>VLOOKUP(_xlfn.CONCAT(EB$29,EB$28,"-",EB$16,":",$R19),Table331114[[Location]:[vlookup STRAIN]],4,FALSE)</f>
        <v>LDOS025</v>
      </c>
      <c r="EC19" s="24" t="str">
        <f>VLOOKUP(_xlfn.CONCAT(EC$29,EC$28,"-",EC$16,":",$R19),Table331114[[Location]:[vlookup STRAIN]],4,FALSE)</f>
        <v>LDOS025</v>
      </c>
      <c r="ED19" s="24" t="str">
        <f>VLOOKUP(_xlfn.CONCAT(ED$29,ED$28,"-",ED$16,":",$R19),Table331114[[Location]:[vlookup STRAIN]],4,FALSE)</f>
        <v>LDOS025</v>
      </c>
      <c r="EE19" s="24" t="str">
        <f>VLOOKUP(_xlfn.CONCAT(EE$29,EE$28,"-",EE$16,":",$R19),Table331114[[Location]:[vlookup STRAIN]],4,FALSE)</f>
        <v>LDOS025</v>
      </c>
      <c r="EF19" s="24" t="str">
        <f>VLOOKUP(_xlfn.CONCAT(EF$29,EF$28,"-",EF$16,":",$R19),Table331114[[Location]:[vlookup STRAIN]],4,FALSE)</f>
        <v>LDOS025</v>
      </c>
      <c r="EG19" s="24" t="str">
        <f>VLOOKUP(_xlfn.CONCAT(EG$29,EG$28,"-",EG$16,":",$R19),Table331114[[Location]:[vlookup STRAIN]],4,FALSE)</f>
        <v>LDOS025</v>
      </c>
      <c r="EH19" s="24" t="str">
        <f>VLOOKUP(_xlfn.CONCAT(EH$29,EH$28,"-",EH$16,":",$R19),Table331114[[Location]:[vlookup STRAIN]],4,FALSE)</f>
        <v>LDOS025</v>
      </c>
      <c r="EI19" s="24" t="str">
        <f>VLOOKUP(_xlfn.CONCAT(EI$29,EI$28,"-",EI$16,":",$R19),Table331114[[Location]:[vlookup STRAIN]],4,FALSE)</f>
        <v>LDOS025</v>
      </c>
      <c r="EJ19" s="24" t="str">
        <f>VLOOKUP(_xlfn.CONCAT(EJ$29,EJ$28,"-",EJ$16,":",$R19),Table331114[[Location]:[vlookup STRAIN]],4,FALSE)</f>
        <v>LDOS025</v>
      </c>
      <c r="EK19" s="24" t="str">
        <f>VLOOKUP(_xlfn.CONCAT(EK$29,EK$28,"-",EK$16,":",$R19),Table331114[[Location]:[vlookup STRAIN]],4,FALSE)</f>
        <v>LDOS025</v>
      </c>
      <c r="EL19" s="23"/>
      <c r="EM19" s="23"/>
    </row>
    <row r="20" spans="2:143" x14ac:dyDescent="0.25">
      <c r="B20">
        <v>74188</v>
      </c>
      <c r="C20">
        <v>74240</v>
      </c>
      <c r="D20" t="s">
        <v>2555</v>
      </c>
      <c r="E20">
        <f>IF(Table1761215[[#This Row],[START]]="","",C20-B20+1)</f>
        <v>53</v>
      </c>
      <c r="G20" s="33" t="str">
        <f>LEFT(Table331114[[#This Row],[Location]],2)</f>
        <v>LL</v>
      </c>
      <c r="H20" s="33" t="s">
        <v>1671</v>
      </c>
      <c r="I20" s="1">
        <v>72340</v>
      </c>
      <c r="J20" s="2" t="str">
        <f>IF(Table331114[[#This Row],[Tag range]]="","",_xlfn.CONCAT("1A40700000000650000",Table331114[[#This Row],[Tag range]]))</f>
        <v>1A4070000000065000072340</v>
      </c>
      <c r="K20" s="2" t="str">
        <f>_xlfn.IFNA(VLOOKUP(Table331114[[#This Row],[Tag range]],Table1761215[[START]:[NAME]],3,TRUE),"")</f>
        <v>KOKO011</v>
      </c>
      <c r="O20" s="13" t="str">
        <f>Table471316[[#This Row],[Names]]</f>
        <v>STR8017</v>
      </c>
      <c r="P20" s="11" t="s">
        <v>2559</v>
      </c>
      <c r="R20" s="23" t="s">
        <v>2580</v>
      </c>
      <c r="S20" s="24" t="str">
        <f>VLOOKUP(_xlfn.CONCAT(S$29,S$28,"-",S$16,":",$R20),Table331114[[Location]:[vlookup STRAIN]],4,FALSE)</f>
        <v>KOKO011</v>
      </c>
      <c r="T20" s="24" t="str">
        <f>VLOOKUP(_xlfn.CONCAT(T$29,T$28,"-",T$16,":",$R20),Table331114[[Location]:[vlookup STRAIN]],4,FALSE)</f>
        <v>KOKO011</v>
      </c>
      <c r="U20" s="24" t="str">
        <f>VLOOKUP(_xlfn.CONCAT(U$29,U$28,"-",U$16,":",$R20),Table331114[[Location]:[vlookup STRAIN]],4,FALSE)</f>
        <v>KOKO011</v>
      </c>
      <c r="V20" s="24" t="str">
        <f>VLOOKUP(_xlfn.CONCAT(V$29,V$28,"-",V$16,":",$R20),Table331114[[Location]:[vlookup STRAIN]],4,FALSE)</f>
        <v>KOKO011</v>
      </c>
      <c r="W20" s="24" t="str">
        <f>VLOOKUP(_xlfn.CONCAT(W$29,W$28,"-",W$16,":",$R20),Table331114[[Location]:[vlookup STRAIN]],4,FALSE)</f>
        <v>KOKO011</v>
      </c>
      <c r="X20" s="24" t="str">
        <f>VLOOKUP(_xlfn.CONCAT(X$29,X$28,"-",X$16,":",$R20),Table331114[[Location]:[vlookup STRAIN]],4,FALSE)</f>
        <v>KOKO011</v>
      </c>
      <c r="Y20" s="24" t="str">
        <f>VLOOKUP(_xlfn.CONCAT(Y$29,Y$28,"-",Y$16,":",$R20),Table331114[[Location]:[vlookup STRAIN]],4,FALSE)</f>
        <v>KOKO011</v>
      </c>
      <c r="Z20" s="24" t="str">
        <f>VLOOKUP(_xlfn.CONCAT(Z$29,Z$28,"-",Z$16,":",$R20),Table331114[[Location]:[vlookup STRAIN]],4,FALSE)</f>
        <v>KOKO011</v>
      </c>
      <c r="AA20" s="24" t="str">
        <f>VLOOKUP(_xlfn.CONCAT(AA$29,AA$28,"-",AA$16,":",$R20),Table331114[[Location]:[vlookup STRAIN]],4,FALSE)</f>
        <v>KOKO011</v>
      </c>
      <c r="AB20" s="24" t="str">
        <f>VLOOKUP(_xlfn.CONCAT(AB$29,AB$28,"-",AB$16,":",$R20),Table331114[[Location]:[vlookup STRAIN]],4,FALSE)</f>
        <v>KOKO011</v>
      </c>
      <c r="AC20" s="24" t="str">
        <f>VLOOKUP(_xlfn.CONCAT(AC$29,AC$28,"-",AC$16,":",$R20),Table331114[[Location]:[vlookup STRAIN]],4,FALSE)</f>
        <v>KOKO011</v>
      </c>
      <c r="AD20" s="24" t="str">
        <f>VLOOKUP(_xlfn.CONCAT(AD$29,AD$28,"-",AD$16,":",$R20),Table331114[[Location]:[vlookup STRAIN]],4,FALSE)</f>
        <v>KOKO011</v>
      </c>
      <c r="AE20" s="24" t="str">
        <f>VLOOKUP(_xlfn.CONCAT(AE$29,AE$28,"-",AE$16,":",$R20),Table331114[[Location]:[vlookup STRAIN]],4,FALSE)</f>
        <v>KOKO011</v>
      </c>
      <c r="AF20" s="24" t="str">
        <f>VLOOKUP(_xlfn.CONCAT(AF$29,AF$28,"-",AF$16,":",$R20),Table331114[[Location]:[vlookup STRAIN]],4,FALSE)</f>
        <v>KOKO011</v>
      </c>
      <c r="AG20" s="24" t="str">
        <f>VLOOKUP(_xlfn.CONCAT(AG$29,AG$28,"-",AG$16,":",$R20),Table331114[[Location]:[vlookup STRAIN]],4,FALSE)</f>
        <v>KOKO011</v>
      </c>
      <c r="AH20" s="24" t="str">
        <f>VLOOKUP(_xlfn.CONCAT(AH$29,AH$28,"-",AH$16,":",$R20),Table331114[[Location]:[vlookup STRAIN]],4,FALSE)</f>
        <v>KOKO011</v>
      </c>
      <c r="AI20" s="24" t="str">
        <f>VLOOKUP(_xlfn.CONCAT(AI$29,AI$28,"-",AI$16,":",$R20),Table331114[[Location]:[vlookup STRAIN]],4,FALSE)</f>
        <v>KOKO011</v>
      </c>
      <c r="AJ20" s="24" t="str">
        <f>VLOOKUP(_xlfn.CONCAT(AJ$29,AJ$28,"-",AJ$16,":",$R20),Table331114[[Location]:[vlookup STRAIN]],4,FALSE)</f>
        <v>KOKO011</v>
      </c>
      <c r="AK20" s="24" t="str">
        <f>VLOOKUP(_xlfn.CONCAT(AK$29,AK$28,"-",AK$16,":",$R20),Table331114[[Location]:[vlookup STRAIN]],4,FALSE)</f>
        <v>KOKO011</v>
      </c>
      <c r="AL20" s="24" t="str">
        <f>VLOOKUP(_xlfn.CONCAT(AL$29,AL$28,"-",AL$16,":",$R20),Table331114[[Location]:[vlookup STRAIN]],4,FALSE)</f>
        <v>KOKO011</v>
      </c>
      <c r="AM20" s="24" t="str">
        <f>VLOOKUP(_xlfn.CONCAT(AM$29,AM$28,"-",AM$16,":",$R20),Table331114[[Location]:[vlookup STRAIN]],4,FALSE)</f>
        <v>KOKO011</v>
      </c>
      <c r="AN20" s="24" t="str">
        <f>VLOOKUP(_xlfn.CONCAT(AN$29,AN$28,"-",AN$16,":",$R20),Table331114[[Location]:[vlookup STRAIN]],4,FALSE)</f>
        <v>KOKO011</v>
      </c>
      <c r="AO20" s="24" t="str">
        <f>VLOOKUP(_xlfn.CONCAT(AO$29,AO$28,"-",AO$16,":",$R20),Table331114[[Location]:[vlookup STRAIN]],4,FALSE)</f>
        <v>KOKO011</v>
      </c>
      <c r="AP20" s="23"/>
      <c r="AQ20" s="23" t="s">
        <v>2580</v>
      </c>
      <c r="AR20" s="24" t="str">
        <f>VLOOKUP(_xlfn.CONCAT(AR$29,AR$28,"-",AR$16,":",$R20),Table331114[[Location]:[vlookup STRAIN]],4,FALSE)</f>
        <v>KOKO011</v>
      </c>
      <c r="AS20" s="24" t="str">
        <f>VLOOKUP(_xlfn.CONCAT(AS$29,AS$28,"-",AS$16,":",$R20),Table331114[[Location]:[vlookup STRAIN]],4,FALSE)</f>
        <v>KOKO011</v>
      </c>
      <c r="AT20" s="24" t="str">
        <f>VLOOKUP(_xlfn.CONCAT(AT$29,AT$28,"-",AT$16,":",$R20),Table331114[[Location]:[vlookup STRAIN]],4,FALSE)</f>
        <v>KOKO011</v>
      </c>
      <c r="AU20" s="24" t="str">
        <f>VLOOKUP(_xlfn.CONCAT(AU$29,AU$28,"-",AU$16,":",$R20),Table331114[[Location]:[vlookup STRAIN]],4,FALSE)</f>
        <v>KOKO011</v>
      </c>
      <c r="AV20" s="24" t="str">
        <f>VLOOKUP(_xlfn.CONCAT(AV$29,AV$28,"-",AV$16,":",$R20),Table331114[[Location]:[vlookup STRAIN]],4,FALSE)</f>
        <v>PLAN008</v>
      </c>
      <c r="AW20" s="24" t="str">
        <f>VLOOKUP(_xlfn.CONCAT(AW$29,AW$28,"-",AW$16,":",$R20),Table331114[[Location]:[vlookup STRAIN]],4,FALSE)</f>
        <v>PLAN008</v>
      </c>
      <c r="AX20" s="24" t="str">
        <f>VLOOKUP(_xlfn.CONCAT(AX$29,AX$28,"-",AX$16,":",$R20),Table331114[[Location]:[vlookup STRAIN]],4,FALSE)</f>
        <v>PLAN008</v>
      </c>
      <c r="AY20" s="24" t="str">
        <f>VLOOKUP(_xlfn.CONCAT(AY$29,AY$28,"-",AY$16,":",$R20),Table331114[[Location]:[vlookup STRAIN]],4,FALSE)</f>
        <v>STR8017</v>
      </c>
      <c r="AZ20" s="24" t="str">
        <f>VLOOKUP(_xlfn.CONCAT(AZ$29,AZ$28,"-",AZ$16,":",$R20),Table331114[[Location]:[vlookup STRAIN]],4,FALSE)</f>
        <v>STR8017</v>
      </c>
      <c r="BA20" s="24" t="str">
        <f>VLOOKUP(_xlfn.CONCAT(BA$29,BA$28,"-",BA$16,":",$R20),Table331114[[Location]:[vlookup STRAIN]],4,FALSE)</f>
        <v>STR8017</v>
      </c>
      <c r="BB20" s="24" t="str">
        <f>VLOOKUP(_xlfn.CONCAT(BB$29,BB$28,"-",BB$16,":",$R20),Table331114[[Location]:[vlookup STRAIN]],4,FALSE)</f>
        <v>STR8017</v>
      </c>
      <c r="BC20" s="24" t="str">
        <f>VLOOKUP(_xlfn.CONCAT(BC$29,BC$28,"-",BC$16,":",$R20),Table331114[[Location]:[vlookup STRAIN]],4,FALSE)</f>
        <v>STR8017</v>
      </c>
      <c r="BD20" s="24" t="str">
        <f>VLOOKUP(_xlfn.CONCAT(BD$29,BD$28,"-",BD$16,":",$R20),Table331114[[Location]:[vlookup STRAIN]],4,FALSE)</f>
        <v>STR8017</v>
      </c>
      <c r="BE20" s="24" t="str">
        <f>VLOOKUP(_xlfn.CONCAT(BE$29,BE$28,"-",BE$16,":",$R20),Table331114[[Location]:[vlookup STRAIN]],4,FALSE)</f>
        <v>STR8017</v>
      </c>
      <c r="BF20" s="24" t="str">
        <f>VLOOKUP(_xlfn.CONCAT(BF$29,BF$28,"-",BF$16,":",$R20),Table331114[[Location]:[vlookup STRAIN]],4,FALSE)</f>
        <v>STR8017</v>
      </c>
      <c r="BG20" s="24" t="str">
        <f>VLOOKUP(_xlfn.CONCAT(BG$29,BG$28,"-",BG$16,":",$R20),Table331114[[Location]:[vlookup STRAIN]],4,FALSE)</f>
        <v>STR8017</v>
      </c>
      <c r="BH20" s="24" t="str">
        <f>VLOOKUP(_xlfn.CONCAT(BH$29,BH$28,"-",BH$16,":",$R20),Table331114[[Location]:[vlookup STRAIN]],4,FALSE)</f>
        <v>STR8017</v>
      </c>
      <c r="BI20" s="24" t="str">
        <f>VLOOKUP(_xlfn.CONCAT(BI$29,BI$28,"-",BI$16,":",$R20),Table331114[[Location]:[vlookup STRAIN]],4,FALSE)</f>
        <v>SOUR011</v>
      </c>
      <c r="BJ20" s="24" t="str">
        <f>VLOOKUP(_xlfn.CONCAT(BJ$29,BJ$28,"-",BJ$16,":",$R20),Table331114[[Location]:[vlookup STRAIN]],4,FALSE)</f>
        <v>SOUR011</v>
      </c>
      <c r="BK20" s="24" t="str">
        <f>VLOOKUP(_xlfn.CONCAT(BK$29,BK$28,"-",BK$16,":",$R20),Table331114[[Location]:[vlookup STRAIN]],4,FALSE)</f>
        <v>SOUR011</v>
      </c>
      <c r="BL20" s="24" t="str">
        <f>VLOOKUP(_xlfn.CONCAT(BL$29,BL$28,"-",BL$16,":",$R20),Table331114[[Location]:[vlookup STRAIN]],4,FALSE)</f>
        <v>SOUR011</v>
      </c>
      <c r="BM20" s="24" t="str">
        <f>VLOOKUP(_xlfn.CONCAT(BM$29,BM$28,"-",BM$16,":",$R20),Table331114[[Location]:[vlookup STRAIN]],4,FALSE)</f>
        <v>SOUR011</v>
      </c>
      <c r="BN20" s="24" t="str">
        <f>VLOOKUP(_xlfn.CONCAT(BN$29,BN$28,"-",BN$16,":",$R20),Table331114[[Location]:[vlookup STRAIN]],4,FALSE)</f>
        <v>SOUR011</v>
      </c>
      <c r="BO20" s="23"/>
      <c r="BP20" s="23" t="s">
        <v>2580</v>
      </c>
      <c r="BQ20" s="24" t="str">
        <f>VLOOKUP(_xlfn.CONCAT(BQ$29,BQ$28,"-",BQ$16,":",$R20),Table331114[[Location]:[vlookup STRAIN]],4,FALSE)</f>
        <v>SOUR011</v>
      </c>
      <c r="BR20" s="24" t="str">
        <f>VLOOKUP(_xlfn.CONCAT(BR$29,BR$28,"-",BR$16,":",$R20),Table331114[[Location]:[vlookup STRAIN]],4,FALSE)</f>
        <v>SOUR011</v>
      </c>
      <c r="BS20" s="24" t="str">
        <f>VLOOKUP(_xlfn.CONCAT(BS$29,BS$28,"-",BS$16,":",$R20),Table331114[[Location]:[vlookup STRAIN]],4,FALSE)</f>
        <v>SOUR011</v>
      </c>
      <c r="BT20" s="24" t="str">
        <f>VLOOKUP(_xlfn.CONCAT(BT$29,BT$28,"-",BT$16,":",$R20),Table331114[[Location]:[vlookup STRAIN]],4,FALSE)</f>
        <v>SOUR011</v>
      </c>
      <c r="BU20" s="24" t="str">
        <f>VLOOKUP(_xlfn.CONCAT(BU$29,BU$28,"-",BU$16,":",$R20),Table331114[[Location]:[vlookup STRAIN]],4,FALSE)</f>
        <v>SOUR011</v>
      </c>
      <c r="BV20" s="24" t="str">
        <f>VLOOKUP(_xlfn.CONCAT(BV$29,BV$28,"-",BV$16,":",$R20),Table331114[[Location]:[vlookup STRAIN]],4,FALSE)</f>
        <v>SOUR011</v>
      </c>
      <c r="BW20" s="24" t="str">
        <f>VLOOKUP(_xlfn.CONCAT(BW$29,BW$28,"-",BW$16,":",$R20),Table331114[[Location]:[vlookup STRAIN]],4,FALSE)</f>
        <v>SOUR011</v>
      </c>
      <c r="BX20" s="24" t="str">
        <f>VLOOKUP(_xlfn.CONCAT(BX$29,BX$28,"-",BX$16,":",$R20),Table331114[[Location]:[vlookup STRAIN]],4,FALSE)</f>
        <v>SOUR011</v>
      </c>
      <c r="BY20" s="24" t="str">
        <f>VLOOKUP(_xlfn.CONCAT(BY$29,BY$28,"-",BY$16,":",$R20),Table331114[[Location]:[vlookup STRAIN]],4,FALSE)</f>
        <v>SOUR011</v>
      </c>
      <c r="BZ20" s="24" t="str">
        <f>VLOOKUP(_xlfn.CONCAT(BZ$29,BZ$28,"-",BZ$16,":",$R20),Table331114[[Location]:[vlookup STRAIN]],4,FALSE)</f>
        <v>SOUR011</v>
      </c>
      <c r="CA20" s="24" t="str">
        <f>VLOOKUP(_xlfn.CONCAT(CA$29,CA$28,"-",CA$16,":",$R20),Table331114[[Location]:[vlookup STRAIN]],4,FALSE)</f>
        <v>GFSD189</v>
      </c>
      <c r="CB20" s="24" t="str">
        <f>VLOOKUP(_xlfn.CONCAT(CB$29,CB$28,"-",CB$16,":",$R20),Table331114[[Location]:[vlookup STRAIN]],4,FALSE)</f>
        <v>GFSD189</v>
      </c>
      <c r="CC20" s="24" t="str">
        <f>VLOOKUP(_xlfn.CONCAT(CC$29,CC$28,"-",CC$16,":",$R20),Table331114[[Location]:[vlookup STRAIN]],4,FALSE)</f>
        <v>GFSD189</v>
      </c>
      <c r="CD20" s="24" t="str">
        <f>VLOOKUP(_xlfn.CONCAT(CD$29,CD$28,"-",CD$16,":",$R20),Table331114[[Location]:[vlookup STRAIN]],4,FALSE)</f>
        <v>GFSD189</v>
      </c>
      <c r="CE20" s="24" t="str">
        <f>VLOOKUP(_xlfn.CONCAT(CE$29,CE$28,"-",CE$16,":",$R20),Table331114[[Location]:[vlookup STRAIN]],4,FALSE)</f>
        <v>GFSD014</v>
      </c>
      <c r="CF20" s="24" t="str">
        <f>VLOOKUP(_xlfn.CONCAT(CF$29,CF$28,"-",CF$16,":",$R20),Table331114[[Location]:[vlookup STRAIN]],4,FALSE)</f>
        <v>GFSD014</v>
      </c>
      <c r="CG20" s="24" t="str">
        <f>VLOOKUP(_xlfn.CONCAT(CG$29,CG$28,"-",CG$16,":",$R20),Table331114[[Location]:[vlookup STRAIN]],4,FALSE)</f>
        <v>GFSD014</v>
      </c>
      <c r="CH20" s="24" t="str">
        <f>VLOOKUP(_xlfn.CONCAT(CH$29,CH$28,"-",CH$16,":",$R20),Table331114[[Location]:[vlookup STRAIN]],4,FALSE)</f>
        <v>GFSD014</v>
      </c>
      <c r="CI20" s="24" t="str">
        <f>VLOOKUP(_xlfn.CONCAT(CI$29,CI$28,"-",CI$16,":",$R20),Table331114[[Location]:[vlookup STRAIN]],4,FALSE)</f>
        <v>GFSD014</v>
      </c>
      <c r="CJ20" s="24" t="str">
        <f>VLOOKUP(_xlfn.CONCAT(CJ$29,CJ$28,"-",CJ$16,":",$R20),Table331114[[Location]:[vlookup STRAIN]],4,FALSE)</f>
        <v>GFSD014</v>
      </c>
      <c r="CK20" s="24" t="str">
        <f>VLOOKUP(_xlfn.CONCAT(CK$29,CK$28,"-",CK$16,":",$R20),Table331114[[Location]:[vlookup STRAIN]],4,FALSE)</f>
        <v>GFSD014</v>
      </c>
      <c r="CL20" s="24" t="str">
        <f>VLOOKUP(_xlfn.CONCAT(CL$29,CL$28,"-",CL$16,":",$R20),Table331114[[Location]:[vlookup STRAIN]],4,FALSE)</f>
        <v>GFSD014</v>
      </c>
      <c r="CM20" s="24" t="str">
        <f>VLOOKUP(_xlfn.CONCAT(CM$29,CM$28,"-",CM$16,":",$R20),Table331114[[Location]:[vlookup STRAIN]],4,FALSE)</f>
        <v>GFSD207</v>
      </c>
      <c r="CO20" s="23" t="s">
        <v>2580</v>
      </c>
      <c r="CP20" s="24" t="str">
        <f>VLOOKUP(_xlfn.CONCAT(CP$29,CP$28,"-",CP$16,":",$R20),Table331114[[Location]:[vlookup STRAIN]],4,FALSE)</f>
        <v>GFSD207</v>
      </c>
      <c r="CQ20" s="24" t="str">
        <f>VLOOKUP(_xlfn.CONCAT(CQ$29,CQ$28,"-",CQ$16,":",$R20),Table331114[[Location]:[vlookup STRAIN]],4,FALSE)</f>
        <v>92CK119</v>
      </c>
      <c r="CR20" s="24" t="str">
        <f>VLOOKUP(_xlfn.CONCAT(CR$29,CR$28,"-",CR$16,":",$R20),Table331114[[Location]:[vlookup STRAIN]],4,FALSE)</f>
        <v>92CK119</v>
      </c>
      <c r="CS20" s="24" t="str">
        <f>VLOOKUP(_xlfn.CONCAT(CS$29,CS$28,"-",CS$16,":",$R20),Table331114[[Location]:[vlookup STRAIN]],4,FALSE)</f>
        <v>92CK119</v>
      </c>
      <c r="CT20" s="24" t="str">
        <f>VLOOKUP(_xlfn.CONCAT(CT$29,CT$28,"-",CT$16,":",$R20),Table331114[[Location]:[vlookup STRAIN]],4,FALSE)</f>
        <v>92CK119</v>
      </c>
      <c r="CU20" s="24" t="str">
        <f>VLOOKUP(_xlfn.CONCAT(CU$29,CU$28,"-",CU$16,":",$R20),Table331114[[Location]:[vlookup STRAIN]],4,FALSE)</f>
        <v>92CK119</v>
      </c>
      <c r="CV20" s="24" t="str">
        <f>VLOOKUP(_xlfn.CONCAT(CV$29,CV$28,"-",CV$16,":",$R20),Table331114[[Location]:[vlookup STRAIN]],4,FALSE)</f>
        <v>92CK119</v>
      </c>
      <c r="CW20" s="24" t="str">
        <f>VLOOKUP(_xlfn.CONCAT(CW$29,CW$28,"-",CW$16,":",$R20),Table331114[[Location]:[vlookup STRAIN]],4,FALSE)</f>
        <v>92CK119</v>
      </c>
      <c r="CX20" s="24" t="str">
        <f>VLOOKUP(_xlfn.CONCAT(CX$29,CX$28,"-",CX$16,":",$R20),Table331114[[Location]:[vlookup STRAIN]],4,FALSE)</f>
        <v>92CK119</v>
      </c>
      <c r="CY20" s="24" t="str">
        <f>VLOOKUP(_xlfn.CONCAT(CY$29,CY$28,"-",CY$16,":",$R20),Table331114[[Location]:[vlookup STRAIN]],4,FALSE)</f>
        <v>92CK119</v>
      </c>
      <c r="CZ20" s="24" t="str">
        <f>VLOOKUP(_xlfn.CONCAT(CZ$29,CZ$28,"-",CZ$16,":",$R20),Table331114[[Location]:[vlookup STRAIN]],4,FALSE)</f>
        <v>92CK119</v>
      </c>
      <c r="DA20" s="24" t="str">
        <f>VLOOKUP(_xlfn.CONCAT(DA$29,DA$28,"-",DA$16,":",$R20),Table331114[[Location]:[vlookup STRAIN]],4,FALSE)</f>
        <v>92CK119</v>
      </c>
      <c r="DB20" s="24" t="str">
        <f>VLOOKUP(_xlfn.CONCAT(DB$29,DB$28,"-",DB$16,":",$R20),Table331114[[Location]:[vlookup STRAIN]],4,FALSE)</f>
        <v>92CK119</v>
      </c>
      <c r="DC20" s="24" t="str">
        <f>VLOOKUP(_xlfn.CONCAT(DC$29,DC$28,"-",DC$16,":",$R20),Table331114[[Location]:[vlookup STRAIN]],4,FALSE)</f>
        <v>92CK119</v>
      </c>
      <c r="DD20" s="24" t="str">
        <f>VLOOKUP(_xlfn.CONCAT(DD$29,DD$28,"-",DD$16,":",$R20),Table331114[[Location]:[vlookup STRAIN]],4,FALSE)</f>
        <v>92CK119</v>
      </c>
      <c r="DE20" s="24" t="str">
        <f>VLOOKUP(_xlfn.CONCAT(DE$29,DE$28,"-",DE$16,":",$R20),Table331114[[Location]:[vlookup STRAIN]],4,FALSE)</f>
        <v>92CK119</v>
      </c>
      <c r="DF20" s="24" t="str">
        <f>VLOOKUP(_xlfn.CONCAT(DF$29,DF$28,"-",DF$16,":",$R20),Table331114[[Location]:[vlookup STRAIN]],4,FALSE)</f>
        <v>92CK119</v>
      </c>
      <c r="DG20" s="24" t="str">
        <f>VLOOKUP(_xlfn.CONCAT(DG$29,DG$28,"-",DG$16,":",$R20),Table331114[[Location]:[vlookup STRAIN]],4,FALSE)</f>
        <v>92CK119</v>
      </c>
      <c r="DH20" s="24" t="str">
        <f>VLOOKUP(_xlfn.CONCAT(DH$29,DH$28,"-",DH$16,":",$R20),Table331114[[Location]:[vlookup STRAIN]],4,FALSE)</f>
        <v>92CK119</v>
      </c>
      <c r="DI20" s="24" t="str">
        <f>VLOOKUP(_xlfn.CONCAT(DI$29,DI$28,"-",DI$16,":",$R20),Table331114[[Location]:[vlookup STRAIN]],4,FALSE)</f>
        <v>92CK119</v>
      </c>
      <c r="DJ20" s="24" t="str">
        <f>VLOOKUP(_xlfn.CONCAT(DJ$29,DJ$28,"-",DJ$16,":",$R20),Table331114[[Location]:[vlookup STRAIN]],4,FALSE)</f>
        <v>92CK119</v>
      </c>
      <c r="DK20" s="24" t="str">
        <f>VLOOKUP(_xlfn.CONCAT(DK$29,DK$28,"-",DK$16,":",$R20),Table331114[[Location]:[vlookup STRAIN]],4,FALSE)</f>
        <v>92CK119</v>
      </c>
      <c r="DL20" s="24" t="str">
        <f>VLOOKUP(_xlfn.CONCAT(DL$29,DL$28,"-",DL$16,":",$R20),Table331114[[Location]:[vlookup STRAIN]],4,FALSE)</f>
        <v>92CK119</v>
      </c>
      <c r="DN20" s="23" t="s">
        <v>2580</v>
      </c>
      <c r="DO20" s="24" t="str">
        <f>VLOOKUP(_xlfn.CONCAT(DO$29,DO$28,"-",DO$16,":",$R20),Table331114[[Location]:[vlookup STRAIN]],4,FALSE)</f>
        <v>92CK119</v>
      </c>
      <c r="DP20" s="24" t="str">
        <f>VLOOKUP(_xlfn.CONCAT(DP$29,DP$28,"-",DP$16,":",$R20),Table331114[[Location]:[vlookup STRAIN]],4,FALSE)</f>
        <v>92CK119</v>
      </c>
      <c r="DQ20" s="24" t="str">
        <f>VLOOKUP(_xlfn.CONCAT(DQ$29,DQ$28,"-",DQ$16,":",$R20),Table331114[[Location]:[vlookup STRAIN]],4,FALSE)</f>
        <v>92CK119</v>
      </c>
      <c r="DR20" s="24" t="str">
        <f>VLOOKUP(_xlfn.CONCAT(DR$29,DR$28,"-",DR$16,":",$R20),Table331114[[Location]:[vlookup STRAIN]],4,FALSE)</f>
        <v>92CK119</v>
      </c>
      <c r="DS20" s="24" t="str">
        <f>VLOOKUP(_xlfn.CONCAT(DS$29,DS$28,"-",DS$16,":",$R20),Table331114[[Location]:[vlookup STRAIN]],4,FALSE)</f>
        <v>92CK119</v>
      </c>
      <c r="DT20" s="24" t="str">
        <f>VLOOKUP(_xlfn.CONCAT(DT$29,DT$28,"-",DT$16,":",$R20),Table331114[[Location]:[vlookup STRAIN]],4,FALSE)</f>
        <v>92CK119</v>
      </c>
      <c r="DU20" s="24" t="str">
        <f>VLOOKUP(_xlfn.CONCAT(DU$29,DU$28,"-",DU$16,":",$R20),Table331114[[Location]:[vlookup STRAIN]],4,FALSE)</f>
        <v>92CK119</v>
      </c>
      <c r="DV20" s="24" t="str">
        <f>VLOOKUP(_xlfn.CONCAT(DV$29,DV$28,"-",DV$16,":",$R20),Table331114[[Location]:[vlookup STRAIN]],4,FALSE)</f>
        <v>SOUR007</v>
      </c>
      <c r="DW20" s="24" t="str">
        <f>VLOOKUP(_xlfn.CONCAT(DW$29,DW$28,"-",DW$16,":",$R20),Table331114[[Location]:[vlookup STRAIN]],4,FALSE)</f>
        <v>SOUR007</v>
      </c>
      <c r="DX20" s="24" t="str">
        <f>VLOOKUP(_xlfn.CONCAT(DX$29,DX$28,"-",DX$16,":",$R20),Table331114[[Location]:[vlookup STRAIN]],4,FALSE)</f>
        <v>SOUR007</v>
      </c>
      <c r="DY20" s="24" t="str">
        <f>VLOOKUP(_xlfn.CONCAT(DY$29,DY$28,"-",DY$16,":",$R20),Table331114[[Location]:[vlookup STRAIN]],4,FALSE)</f>
        <v>SOUR007</v>
      </c>
      <c r="DZ20" s="24" t="str">
        <f>VLOOKUP(_xlfn.CONCAT(DZ$29,DZ$28,"-",DZ$16,":",$R20),Table331114[[Location]:[vlookup STRAIN]],4,FALSE)</f>
        <v>SOUR007</v>
      </c>
      <c r="EA20" s="24" t="str">
        <f>VLOOKUP(_xlfn.CONCAT(EA$29,EA$28,"-",EA$16,":",$R20),Table331114[[Location]:[vlookup STRAIN]],4,FALSE)</f>
        <v>LDOS025</v>
      </c>
      <c r="EB20" s="24" t="str">
        <f>VLOOKUP(_xlfn.CONCAT(EB$29,EB$28,"-",EB$16,":",$R20),Table331114[[Location]:[vlookup STRAIN]],4,FALSE)</f>
        <v>LDOS025</v>
      </c>
      <c r="EC20" s="24" t="str">
        <f>VLOOKUP(_xlfn.CONCAT(EC$29,EC$28,"-",EC$16,":",$R20),Table331114[[Location]:[vlookup STRAIN]],4,FALSE)</f>
        <v>LDOS025</v>
      </c>
      <c r="ED20" s="24" t="str">
        <f>VLOOKUP(_xlfn.CONCAT(ED$29,ED$28,"-",ED$16,":",$R20),Table331114[[Location]:[vlookup STRAIN]],4,FALSE)</f>
        <v>LDOS025</v>
      </c>
      <c r="EE20" s="24" t="str">
        <f>VLOOKUP(_xlfn.CONCAT(EE$29,EE$28,"-",EE$16,":",$R20),Table331114[[Location]:[vlookup STRAIN]],4,FALSE)</f>
        <v>LDOS025</v>
      </c>
      <c r="EF20" s="24" t="str">
        <f>VLOOKUP(_xlfn.CONCAT(EF$29,EF$28,"-",EF$16,":",$R20),Table331114[[Location]:[vlookup STRAIN]],4,FALSE)</f>
        <v>LDOS025</v>
      </c>
      <c r="EG20" s="24" t="str">
        <f>VLOOKUP(_xlfn.CONCAT(EG$29,EG$28,"-",EG$16,":",$R20),Table331114[[Location]:[vlookup STRAIN]],4,FALSE)</f>
        <v>LDOS025</v>
      </c>
      <c r="EH20" s="24" t="str">
        <f>VLOOKUP(_xlfn.CONCAT(EH$29,EH$28,"-",EH$16,":",$R20),Table331114[[Location]:[vlookup STRAIN]],4,FALSE)</f>
        <v>LDOS025</v>
      </c>
      <c r="EI20" s="24" t="str">
        <f>VLOOKUP(_xlfn.CONCAT(EI$29,EI$28,"-",EI$16,":",$R20),Table331114[[Location]:[vlookup STRAIN]],4,FALSE)</f>
        <v>LDOS025</v>
      </c>
      <c r="EJ20" s="24" t="str">
        <f>VLOOKUP(_xlfn.CONCAT(EJ$29,EJ$28,"-",EJ$16,":",$R20),Table331114[[Location]:[vlookup STRAIN]],4,FALSE)</f>
        <v>LDOS025</v>
      </c>
      <c r="EK20" s="24" t="str">
        <f>VLOOKUP(_xlfn.CONCAT(EK$29,EK$28,"-",EK$16,":",$R20),Table331114[[Location]:[vlookup STRAIN]],4,FALSE)</f>
        <v>LDOS025</v>
      </c>
      <c r="EL20" s="23"/>
      <c r="EM20" s="23"/>
    </row>
    <row r="21" spans="2:143" x14ac:dyDescent="0.25">
      <c r="B21">
        <v>74241</v>
      </c>
      <c r="C21">
        <v>74346</v>
      </c>
      <c r="D21" t="s">
        <v>2591</v>
      </c>
      <c r="E21" s="36">
        <f>IF(Table1761215[[#This Row],[START]]="","",C21-B21+1)</f>
        <v>106</v>
      </c>
      <c r="G21" s="33" t="str">
        <f>LEFT(Table331114[[#This Row],[Location]],2)</f>
        <v>LL</v>
      </c>
      <c r="H21" s="33" t="s">
        <v>1672</v>
      </c>
      <c r="I21" s="1">
        <v>72341</v>
      </c>
      <c r="J21" s="2" t="str">
        <f>IF(Table331114[[#This Row],[Tag range]]="","",_xlfn.CONCAT("1A40700000000650000",Table331114[[#This Row],[Tag range]]))</f>
        <v>1A4070000000065000072341</v>
      </c>
      <c r="K21" s="2" t="str">
        <f>_xlfn.IFNA(VLOOKUP(Table331114[[#This Row],[Tag range]],Table1761215[[START]:[NAME]],3,TRUE),"")</f>
        <v>KOKO011</v>
      </c>
      <c r="O21" s="13" t="str">
        <f>Table471316[[#This Row],[Names]]</f>
        <v>SUNL006</v>
      </c>
      <c r="P21" s="11" t="s">
        <v>2555</v>
      </c>
      <c r="R21" s="23" t="s">
        <v>2579</v>
      </c>
      <c r="S21" s="24" t="str">
        <f>VLOOKUP(_xlfn.CONCAT(S$29,S$28,"-",S$16,":",$R21),Table331114[[Location]:[vlookup STRAIN]],4,FALSE)</f>
        <v>KOKO011</v>
      </c>
      <c r="T21" s="24" t="str">
        <f>VLOOKUP(_xlfn.CONCAT(T$29,T$28,"-",T$16,":",$R21),Table331114[[Location]:[vlookup STRAIN]],4,FALSE)</f>
        <v>KOKO011</v>
      </c>
      <c r="U21" s="24" t="str">
        <f>VLOOKUP(_xlfn.CONCAT(U$29,U$28,"-",U$16,":",$R21),Table331114[[Location]:[vlookup STRAIN]],4,FALSE)</f>
        <v>KOKO011</v>
      </c>
      <c r="V21" s="24" t="str">
        <f>VLOOKUP(_xlfn.CONCAT(V$29,V$28,"-",V$16,":",$R21),Table331114[[Location]:[vlookup STRAIN]],4,FALSE)</f>
        <v>KOKO011</v>
      </c>
      <c r="W21" s="24" t="str">
        <f>VLOOKUP(_xlfn.CONCAT(W$29,W$28,"-",W$16,":",$R21),Table331114[[Location]:[vlookup STRAIN]],4,FALSE)</f>
        <v>KOKO011</v>
      </c>
      <c r="X21" s="24" t="str">
        <f>VLOOKUP(_xlfn.CONCAT(X$29,X$28,"-",X$16,":",$R21),Table331114[[Location]:[vlookup STRAIN]],4,FALSE)</f>
        <v>KOKO011</v>
      </c>
      <c r="Y21" s="24" t="str">
        <f>VLOOKUP(_xlfn.CONCAT(Y$29,Y$28,"-",Y$16,":",$R21),Table331114[[Location]:[vlookup STRAIN]],4,FALSE)</f>
        <v>KOKO011</v>
      </c>
      <c r="Z21" s="24" t="str">
        <f>VLOOKUP(_xlfn.CONCAT(Z$29,Z$28,"-",Z$16,":",$R21),Table331114[[Location]:[vlookup STRAIN]],4,FALSE)</f>
        <v>KOKO011</v>
      </c>
      <c r="AA21" s="24" t="str">
        <f>VLOOKUP(_xlfn.CONCAT(AA$29,AA$28,"-",AA$16,":",$R21),Table331114[[Location]:[vlookup STRAIN]],4,FALSE)</f>
        <v>KOKO011</v>
      </c>
      <c r="AB21" s="24" t="str">
        <f>VLOOKUP(_xlfn.CONCAT(AB$29,AB$28,"-",AB$16,":",$R21),Table331114[[Location]:[vlookup STRAIN]],4,FALSE)</f>
        <v>KOKO011</v>
      </c>
      <c r="AC21" s="24" t="str">
        <f>VLOOKUP(_xlfn.CONCAT(AC$29,AC$28,"-",AC$16,":",$R21),Table331114[[Location]:[vlookup STRAIN]],4,FALSE)</f>
        <v>KOKO011</v>
      </c>
      <c r="AD21" s="24" t="str">
        <f>VLOOKUP(_xlfn.CONCAT(AD$29,AD$28,"-",AD$16,":",$R21),Table331114[[Location]:[vlookup STRAIN]],4,FALSE)</f>
        <v>KOKO011</v>
      </c>
      <c r="AE21" s="24" t="str">
        <f>VLOOKUP(_xlfn.CONCAT(AE$29,AE$28,"-",AE$16,":",$R21),Table331114[[Location]:[vlookup STRAIN]],4,FALSE)</f>
        <v>KOKO011</v>
      </c>
      <c r="AF21" s="24" t="str">
        <f>VLOOKUP(_xlfn.CONCAT(AF$29,AF$28,"-",AF$16,":",$R21),Table331114[[Location]:[vlookup STRAIN]],4,FALSE)</f>
        <v>KOKO011</v>
      </c>
      <c r="AG21" s="24" t="str">
        <f>VLOOKUP(_xlfn.CONCAT(AG$29,AG$28,"-",AG$16,":",$R21),Table331114[[Location]:[vlookup STRAIN]],4,FALSE)</f>
        <v>KOKO011</v>
      </c>
      <c r="AH21" s="24" t="str">
        <f>VLOOKUP(_xlfn.CONCAT(AH$29,AH$28,"-",AH$16,":",$R21),Table331114[[Location]:[vlookup STRAIN]],4,FALSE)</f>
        <v>KOKO011</v>
      </c>
      <c r="AI21" s="24" t="str">
        <f>VLOOKUP(_xlfn.CONCAT(AI$29,AI$28,"-",AI$16,":",$R21),Table331114[[Location]:[vlookup STRAIN]],4,FALSE)</f>
        <v>KOKO011</v>
      </c>
      <c r="AJ21" s="24" t="str">
        <f>VLOOKUP(_xlfn.CONCAT(AJ$29,AJ$28,"-",AJ$16,":",$R21),Table331114[[Location]:[vlookup STRAIN]],4,FALSE)</f>
        <v>KOKO011</v>
      </c>
      <c r="AK21" s="24" t="str">
        <f>VLOOKUP(_xlfn.CONCAT(AK$29,AK$28,"-",AK$16,":",$R21),Table331114[[Location]:[vlookup STRAIN]],4,FALSE)</f>
        <v>KOKO011</v>
      </c>
      <c r="AL21" s="24" t="str">
        <f>VLOOKUP(_xlfn.CONCAT(AL$29,AL$28,"-",AL$16,":",$R21),Table331114[[Location]:[vlookup STRAIN]],4,FALSE)</f>
        <v>KOKO011</v>
      </c>
      <c r="AM21" s="24" t="str">
        <f>VLOOKUP(_xlfn.CONCAT(AM$29,AM$28,"-",AM$16,":",$R21),Table331114[[Location]:[vlookup STRAIN]],4,FALSE)</f>
        <v>KOKO011</v>
      </c>
      <c r="AN21" s="24" t="str">
        <f>VLOOKUP(_xlfn.CONCAT(AN$29,AN$28,"-",AN$16,":",$R21),Table331114[[Location]:[vlookup STRAIN]],4,FALSE)</f>
        <v>KOKO011</v>
      </c>
      <c r="AO21" s="24" t="str">
        <f>VLOOKUP(_xlfn.CONCAT(AO$29,AO$28,"-",AO$16,":",$R21),Table331114[[Location]:[vlookup STRAIN]],4,FALSE)</f>
        <v>KOKO011</v>
      </c>
      <c r="AP21" s="23"/>
      <c r="AQ21" s="23" t="s">
        <v>2579</v>
      </c>
      <c r="AR21" s="24" t="str">
        <f>VLOOKUP(_xlfn.CONCAT(AR$29,AR$28,"-",AR$16,":",$R21),Table331114[[Location]:[vlookup STRAIN]],4,FALSE)</f>
        <v>KOKO011</v>
      </c>
      <c r="AS21" s="24" t="str">
        <f>VLOOKUP(_xlfn.CONCAT(AS$29,AS$28,"-",AS$16,":",$R21),Table331114[[Location]:[vlookup STRAIN]],4,FALSE)</f>
        <v>KOKO011</v>
      </c>
      <c r="AT21" s="24" t="str">
        <f>VLOOKUP(_xlfn.CONCAT(AT$29,AT$28,"-",AT$16,":",$R21),Table331114[[Location]:[vlookup STRAIN]],4,FALSE)</f>
        <v>KOKO011</v>
      </c>
      <c r="AU21" s="24" t="str">
        <f>VLOOKUP(_xlfn.CONCAT(AU$29,AU$28,"-",AU$16,":",$R21),Table331114[[Location]:[vlookup STRAIN]],4,FALSE)</f>
        <v>KOKO011</v>
      </c>
      <c r="AV21" s="24" t="str">
        <f>VLOOKUP(_xlfn.CONCAT(AV$29,AV$28,"-",AV$16,":",$R21),Table331114[[Location]:[vlookup STRAIN]],4,FALSE)</f>
        <v>PLAN008</v>
      </c>
      <c r="AW21" s="24" t="str">
        <f>VLOOKUP(_xlfn.CONCAT(AW$29,AW$28,"-",AW$16,":",$R21),Table331114[[Location]:[vlookup STRAIN]],4,FALSE)</f>
        <v>PLAN008</v>
      </c>
      <c r="AX21" s="24" t="str">
        <f>VLOOKUP(_xlfn.CONCAT(AX$29,AX$28,"-",AX$16,":",$R21),Table331114[[Location]:[vlookup STRAIN]],4,FALSE)</f>
        <v>PLAN008</v>
      </c>
      <c r="AY21" s="24" t="str">
        <f>VLOOKUP(_xlfn.CONCAT(AY$29,AY$28,"-",AY$16,":",$R21),Table331114[[Location]:[vlookup STRAIN]],4,FALSE)</f>
        <v>STR8017</v>
      </c>
      <c r="AZ21" s="24" t="str">
        <f>VLOOKUP(_xlfn.CONCAT(AZ$29,AZ$28,"-",AZ$16,":",$R21),Table331114[[Location]:[vlookup STRAIN]],4,FALSE)</f>
        <v>STR8017</v>
      </c>
      <c r="BA21" s="24" t="str">
        <f>VLOOKUP(_xlfn.CONCAT(BA$29,BA$28,"-",BA$16,":",$R21),Table331114[[Location]:[vlookup STRAIN]],4,FALSE)</f>
        <v>STR8017</v>
      </c>
      <c r="BB21" s="24" t="str">
        <f>VLOOKUP(_xlfn.CONCAT(BB$29,BB$28,"-",BB$16,":",$R21),Table331114[[Location]:[vlookup STRAIN]],4,FALSE)</f>
        <v>STR8017</v>
      </c>
      <c r="BC21" s="24" t="str">
        <f>VLOOKUP(_xlfn.CONCAT(BC$29,BC$28,"-",BC$16,":",$R21),Table331114[[Location]:[vlookup STRAIN]],4,FALSE)</f>
        <v>STR8017</v>
      </c>
      <c r="BD21" s="24" t="str">
        <f>VLOOKUP(_xlfn.CONCAT(BD$29,BD$28,"-",BD$16,":",$R21),Table331114[[Location]:[vlookup STRAIN]],4,FALSE)</f>
        <v>STR8017</v>
      </c>
      <c r="BE21" s="24" t="str">
        <f>VLOOKUP(_xlfn.CONCAT(BE$29,BE$28,"-",BE$16,":",$R21),Table331114[[Location]:[vlookup STRAIN]],4,FALSE)</f>
        <v>STR8017</v>
      </c>
      <c r="BF21" s="24" t="str">
        <f>VLOOKUP(_xlfn.CONCAT(BF$29,BF$28,"-",BF$16,":",$R21),Table331114[[Location]:[vlookup STRAIN]],4,FALSE)</f>
        <v>STR8017</v>
      </c>
      <c r="BG21" s="24" t="str">
        <f>VLOOKUP(_xlfn.CONCAT(BG$29,BG$28,"-",BG$16,":",$R21),Table331114[[Location]:[vlookup STRAIN]],4,FALSE)</f>
        <v>STR8017</v>
      </c>
      <c r="BH21" s="24" t="str">
        <f>VLOOKUP(_xlfn.CONCAT(BH$29,BH$28,"-",BH$16,":",$R21),Table331114[[Location]:[vlookup STRAIN]],4,FALSE)</f>
        <v>STR8017</v>
      </c>
      <c r="BI21" s="24" t="str">
        <f>VLOOKUP(_xlfn.CONCAT(BI$29,BI$28,"-",BI$16,":",$R21),Table331114[[Location]:[vlookup STRAIN]],4,FALSE)</f>
        <v>SOUR011</v>
      </c>
      <c r="BJ21" s="24" t="str">
        <f>VLOOKUP(_xlfn.CONCAT(BJ$29,BJ$28,"-",BJ$16,":",$R21),Table331114[[Location]:[vlookup STRAIN]],4,FALSE)</f>
        <v>SOUR011</v>
      </c>
      <c r="BK21" s="24" t="str">
        <f>VLOOKUP(_xlfn.CONCAT(BK$29,BK$28,"-",BK$16,":",$R21),Table331114[[Location]:[vlookup STRAIN]],4,FALSE)</f>
        <v>SOUR011</v>
      </c>
      <c r="BL21" s="24" t="str">
        <f>VLOOKUP(_xlfn.CONCAT(BL$29,BL$28,"-",BL$16,":",$R21),Table331114[[Location]:[vlookup STRAIN]],4,FALSE)</f>
        <v>SOUR011</v>
      </c>
      <c r="BM21" s="24" t="str">
        <f>VLOOKUP(_xlfn.CONCAT(BM$29,BM$28,"-",BM$16,":",$R21),Table331114[[Location]:[vlookup STRAIN]],4,FALSE)</f>
        <v>SOUR011</v>
      </c>
      <c r="BN21" s="24" t="str">
        <f>VLOOKUP(_xlfn.CONCAT(BN$29,BN$28,"-",BN$16,":",$R21),Table331114[[Location]:[vlookup STRAIN]],4,FALSE)</f>
        <v>SOUR011</v>
      </c>
      <c r="BO21" s="23"/>
      <c r="BP21" s="23" t="s">
        <v>2579</v>
      </c>
      <c r="BQ21" s="24" t="str">
        <f>VLOOKUP(_xlfn.CONCAT(BQ$29,BQ$28,"-",BQ$16,":",$R21),Table331114[[Location]:[vlookup STRAIN]],4,FALSE)</f>
        <v>SOUR011</v>
      </c>
      <c r="BR21" s="24" t="str">
        <f>VLOOKUP(_xlfn.CONCAT(BR$29,BR$28,"-",BR$16,":",$R21),Table331114[[Location]:[vlookup STRAIN]],4,FALSE)</f>
        <v>SOUR011</v>
      </c>
      <c r="BS21" s="24" t="str">
        <f>VLOOKUP(_xlfn.CONCAT(BS$29,BS$28,"-",BS$16,":",$R21),Table331114[[Location]:[vlookup STRAIN]],4,FALSE)</f>
        <v>SOUR011</v>
      </c>
      <c r="BT21" s="24" t="str">
        <f>VLOOKUP(_xlfn.CONCAT(BT$29,BT$28,"-",BT$16,":",$R21),Table331114[[Location]:[vlookup STRAIN]],4,FALSE)</f>
        <v>SOUR011</v>
      </c>
      <c r="BU21" s="24" t="str">
        <f>VLOOKUP(_xlfn.CONCAT(BU$29,BU$28,"-",BU$16,":",$R21),Table331114[[Location]:[vlookup STRAIN]],4,FALSE)</f>
        <v>SOUR011</v>
      </c>
      <c r="BV21" s="24" t="str">
        <f>VLOOKUP(_xlfn.CONCAT(BV$29,BV$28,"-",BV$16,":",$R21),Table331114[[Location]:[vlookup STRAIN]],4,FALSE)</f>
        <v>SOUR011</v>
      </c>
      <c r="BW21" s="24" t="str">
        <f>VLOOKUP(_xlfn.CONCAT(BW$29,BW$28,"-",BW$16,":",$R21),Table331114[[Location]:[vlookup STRAIN]],4,FALSE)</f>
        <v>SOUR011</v>
      </c>
      <c r="BX21" s="24" t="str">
        <f>VLOOKUP(_xlfn.CONCAT(BX$29,BX$28,"-",BX$16,":",$R21),Table331114[[Location]:[vlookup STRAIN]],4,FALSE)</f>
        <v>SOUR011</v>
      </c>
      <c r="BY21" s="24" t="str">
        <f>VLOOKUP(_xlfn.CONCAT(BY$29,BY$28,"-",BY$16,":",$R21),Table331114[[Location]:[vlookup STRAIN]],4,FALSE)</f>
        <v>SOUR011</v>
      </c>
      <c r="BZ21" s="24" t="str">
        <f>VLOOKUP(_xlfn.CONCAT(BZ$29,BZ$28,"-",BZ$16,":",$R21),Table331114[[Location]:[vlookup STRAIN]],4,FALSE)</f>
        <v>SOUR011</v>
      </c>
      <c r="CA21" s="24" t="str">
        <f>VLOOKUP(_xlfn.CONCAT(CA$29,CA$28,"-",CA$16,":",$R21),Table331114[[Location]:[vlookup STRAIN]],4,FALSE)</f>
        <v>GFSD189</v>
      </c>
      <c r="CB21" s="24" t="str">
        <f>VLOOKUP(_xlfn.CONCAT(CB$29,CB$28,"-",CB$16,":",$R21),Table331114[[Location]:[vlookup STRAIN]],4,FALSE)</f>
        <v>GFSD189</v>
      </c>
      <c r="CC21" s="24" t="str">
        <f>VLOOKUP(_xlfn.CONCAT(CC$29,CC$28,"-",CC$16,":",$R21),Table331114[[Location]:[vlookup STRAIN]],4,FALSE)</f>
        <v>GFSD189</v>
      </c>
      <c r="CD21" s="24" t="str">
        <f>VLOOKUP(_xlfn.CONCAT(CD$29,CD$28,"-",CD$16,":",$R21),Table331114[[Location]:[vlookup STRAIN]],4,FALSE)</f>
        <v>GFSD189</v>
      </c>
      <c r="CE21" s="24" t="str">
        <f>VLOOKUP(_xlfn.CONCAT(CE$29,CE$28,"-",CE$16,":",$R21),Table331114[[Location]:[vlookup STRAIN]],4,FALSE)</f>
        <v>GFSD014</v>
      </c>
      <c r="CF21" s="24" t="str">
        <f>VLOOKUP(_xlfn.CONCAT(CF$29,CF$28,"-",CF$16,":",$R21),Table331114[[Location]:[vlookup STRAIN]],4,FALSE)</f>
        <v>GFSD014</v>
      </c>
      <c r="CG21" s="24" t="str">
        <f>VLOOKUP(_xlfn.CONCAT(CG$29,CG$28,"-",CG$16,":",$R21),Table331114[[Location]:[vlookup STRAIN]],4,FALSE)</f>
        <v>GFSD014</v>
      </c>
      <c r="CH21" s="24" t="str">
        <f>VLOOKUP(_xlfn.CONCAT(CH$29,CH$28,"-",CH$16,":",$R21),Table331114[[Location]:[vlookup STRAIN]],4,FALSE)</f>
        <v>GFSD014</v>
      </c>
      <c r="CI21" s="24" t="str">
        <f>VLOOKUP(_xlfn.CONCAT(CI$29,CI$28,"-",CI$16,":",$R21),Table331114[[Location]:[vlookup STRAIN]],4,FALSE)</f>
        <v>GFSD014</v>
      </c>
      <c r="CJ21" s="24" t="str">
        <f>VLOOKUP(_xlfn.CONCAT(CJ$29,CJ$28,"-",CJ$16,":",$R21),Table331114[[Location]:[vlookup STRAIN]],4,FALSE)</f>
        <v>GFSD014</v>
      </c>
      <c r="CK21" s="24" t="str">
        <f>VLOOKUP(_xlfn.CONCAT(CK$29,CK$28,"-",CK$16,":",$R21),Table331114[[Location]:[vlookup STRAIN]],4,FALSE)</f>
        <v>GFSD014</v>
      </c>
      <c r="CL21" s="24" t="str">
        <f>VLOOKUP(_xlfn.CONCAT(CL$29,CL$28,"-",CL$16,":",$R21),Table331114[[Location]:[vlookup STRAIN]],4,FALSE)</f>
        <v>GFSD014</v>
      </c>
      <c r="CM21" s="24" t="str">
        <f>VLOOKUP(_xlfn.CONCAT(CM$29,CM$28,"-",CM$16,":",$R21),Table331114[[Location]:[vlookup STRAIN]],4,FALSE)</f>
        <v>GFSD014</v>
      </c>
      <c r="CO21" s="23" t="s">
        <v>2579</v>
      </c>
      <c r="CP21" s="24" t="str">
        <f>VLOOKUP(_xlfn.CONCAT(CP$29,CP$28,"-",CP$16,":",$R21),Table331114[[Location]:[vlookup STRAIN]],4,FALSE)</f>
        <v>GFSD207</v>
      </c>
      <c r="CQ21" s="24" t="str">
        <f>VLOOKUP(_xlfn.CONCAT(CQ$29,CQ$28,"-",CQ$16,":",$R21),Table331114[[Location]:[vlookup STRAIN]],4,FALSE)</f>
        <v>92CK119</v>
      </c>
      <c r="CR21" s="24" t="str">
        <f>VLOOKUP(_xlfn.CONCAT(CR$29,CR$28,"-",CR$16,":",$R21),Table331114[[Location]:[vlookup STRAIN]],4,FALSE)</f>
        <v>92CK119</v>
      </c>
      <c r="CS21" s="24" t="str">
        <f>VLOOKUP(_xlfn.CONCAT(CS$29,CS$28,"-",CS$16,":",$R21),Table331114[[Location]:[vlookup STRAIN]],4,FALSE)</f>
        <v>92CK119</v>
      </c>
      <c r="CT21" s="24" t="str">
        <f>VLOOKUP(_xlfn.CONCAT(CT$29,CT$28,"-",CT$16,":",$R21),Table331114[[Location]:[vlookup STRAIN]],4,FALSE)</f>
        <v>92CK119</v>
      </c>
      <c r="CU21" s="24" t="str">
        <f>VLOOKUP(_xlfn.CONCAT(CU$29,CU$28,"-",CU$16,":",$R21),Table331114[[Location]:[vlookup STRAIN]],4,FALSE)</f>
        <v>92CK119</v>
      </c>
      <c r="CV21" s="24" t="str">
        <f>VLOOKUP(_xlfn.CONCAT(CV$29,CV$28,"-",CV$16,":",$R21),Table331114[[Location]:[vlookup STRAIN]],4,FALSE)</f>
        <v>92CK119</v>
      </c>
      <c r="CW21" s="24" t="str">
        <f>VLOOKUP(_xlfn.CONCAT(CW$29,CW$28,"-",CW$16,":",$R21),Table331114[[Location]:[vlookup STRAIN]],4,FALSE)</f>
        <v>92CK119</v>
      </c>
      <c r="CX21" s="24" t="str">
        <f>VLOOKUP(_xlfn.CONCAT(CX$29,CX$28,"-",CX$16,":",$R21),Table331114[[Location]:[vlookup STRAIN]],4,FALSE)</f>
        <v>92CK119</v>
      </c>
      <c r="CY21" s="24" t="str">
        <f>VLOOKUP(_xlfn.CONCAT(CY$29,CY$28,"-",CY$16,":",$R21),Table331114[[Location]:[vlookup STRAIN]],4,FALSE)</f>
        <v>92CK119</v>
      </c>
      <c r="CZ21" s="24" t="str">
        <f>VLOOKUP(_xlfn.CONCAT(CZ$29,CZ$28,"-",CZ$16,":",$R21),Table331114[[Location]:[vlookup STRAIN]],4,FALSE)</f>
        <v>92CK119</v>
      </c>
      <c r="DA21" s="24" t="str">
        <f>VLOOKUP(_xlfn.CONCAT(DA$29,DA$28,"-",DA$16,":",$R21),Table331114[[Location]:[vlookup STRAIN]],4,FALSE)</f>
        <v>92CK119</v>
      </c>
      <c r="DB21" s="24" t="str">
        <f>VLOOKUP(_xlfn.CONCAT(DB$29,DB$28,"-",DB$16,":",$R21),Table331114[[Location]:[vlookup STRAIN]],4,FALSE)</f>
        <v>92CK119</v>
      </c>
      <c r="DC21" s="24" t="str">
        <f>VLOOKUP(_xlfn.CONCAT(DC$29,DC$28,"-",DC$16,":",$R21),Table331114[[Location]:[vlookup STRAIN]],4,FALSE)</f>
        <v>92CK119</v>
      </c>
      <c r="DD21" s="24" t="str">
        <f>VLOOKUP(_xlfn.CONCAT(DD$29,DD$28,"-",DD$16,":",$R21),Table331114[[Location]:[vlookup STRAIN]],4,FALSE)</f>
        <v>92CK119</v>
      </c>
      <c r="DE21" s="24" t="str">
        <f>VLOOKUP(_xlfn.CONCAT(DE$29,DE$28,"-",DE$16,":",$R21),Table331114[[Location]:[vlookup STRAIN]],4,FALSE)</f>
        <v>92CK119</v>
      </c>
      <c r="DF21" s="24" t="str">
        <f>VLOOKUP(_xlfn.CONCAT(DF$29,DF$28,"-",DF$16,":",$R21),Table331114[[Location]:[vlookup STRAIN]],4,FALSE)</f>
        <v>92CK119</v>
      </c>
      <c r="DG21" s="24" t="str">
        <f>VLOOKUP(_xlfn.CONCAT(DG$29,DG$28,"-",DG$16,":",$R21),Table331114[[Location]:[vlookup STRAIN]],4,FALSE)</f>
        <v>92CK119</v>
      </c>
      <c r="DH21" s="24" t="str">
        <f>VLOOKUP(_xlfn.CONCAT(DH$29,DH$28,"-",DH$16,":",$R21),Table331114[[Location]:[vlookup STRAIN]],4,FALSE)</f>
        <v>92CK119</v>
      </c>
      <c r="DI21" s="24" t="str">
        <f>VLOOKUP(_xlfn.CONCAT(DI$29,DI$28,"-",DI$16,":",$R21),Table331114[[Location]:[vlookup STRAIN]],4,FALSE)</f>
        <v>92CK119</v>
      </c>
      <c r="DJ21" s="24" t="str">
        <f>VLOOKUP(_xlfn.CONCAT(DJ$29,DJ$28,"-",DJ$16,":",$R21),Table331114[[Location]:[vlookup STRAIN]],4,FALSE)</f>
        <v>92CK119</v>
      </c>
      <c r="DK21" s="24" t="str">
        <f>VLOOKUP(_xlfn.CONCAT(DK$29,DK$28,"-",DK$16,":",$R21),Table331114[[Location]:[vlookup STRAIN]],4,FALSE)</f>
        <v>92CK119</v>
      </c>
      <c r="DL21" s="24" t="str">
        <f>VLOOKUP(_xlfn.CONCAT(DL$29,DL$28,"-",DL$16,":",$R21),Table331114[[Location]:[vlookup STRAIN]],4,FALSE)</f>
        <v>92CK119</v>
      </c>
      <c r="DN21" s="23" t="s">
        <v>2579</v>
      </c>
      <c r="DO21" s="24" t="str">
        <f>VLOOKUP(_xlfn.CONCAT(DO$29,DO$28,"-",DO$16,":",$R21),Table331114[[Location]:[vlookup STRAIN]],4,FALSE)</f>
        <v>92CK119</v>
      </c>
      <c r="DP21" s="24" t="str">
        <f>VLOOKUP(_xlfn.CONCAT(DP$29,DP$28,"-",DP$16,":",$R21),Table331114[[Location]:[vlookup STRAIN]],4,FALSE)</f>
        <v>92CK119</v>
      </c>
      <c r="DQ21" s="24" t="str">
        <f>VLOOKUP(_xlfn.CONCAT(DQ$29,DQ$28,"-",DQ$16,":",$R21),Table331114[[Location]:[vlookup STRAIN]],4,FALSE)</f>
        <v>92CK119</v>
      </c>
      <c r="DR21" s="24" t="str">
        <f>VLOOKUP(_xlfn.CONCAT(DR$29,DR$28,"-",DR$16,":",$R21),Table331114[[Location]:[vlookup STRAIN]],4,FALSE)</f>
        <v>92CK119</v>
      </c>
      <c r="DS21" s="24" t="str">
        <f>VLOOKUP(_xlfn.CONCAT(DS$29,DS$28,"-",DS$16,":",$R21),Table331114[[Location]:[vlookup STRAIN]],4,FALSE)</f>
        <v>92CK119</v>
      </c>
      <c r="DT21" s="24" t="str">
        <f>VLOOKUP(_xlfn.CONCAT(DT$29,DT$28,"-",DT$16,":",$R21),Table331114[[Location]:[vlookup STRAIN]],4,FALSE)</f>
        <v>92CK119</v>
      </c>
      <c r="DU21" s="24" t="str">
        <f>VLOOKUP(_xlfn.CONCAT(DU$29,DU$28,"-",DU$16,":",$R21),Table331114[[Location]:[vlookup STRAIN]],4,FALSE)</f>
        <v>92CK119</v>
      </c>
      <c r="DV21" s="24" t="str">
        <f>VLOOKUP(_xlfn.CONCAT(DV$29,DV$28,"-",DV$16,":",$R21),Table331114[[Location]:[vlookup STRAIN]],4,FALSE)</f>
        <v>SOUR007</v>
      </c>
      <c r="DW21" s="24" t="str">
        <f>VLOOKUP(_xlfn.CONCAT(DW$29,DW$28,"-",DW$16,":",$R21),Table331114[[Location]:[vlookup STRAIN]],4,FALSE)</f>
        <v>SOUR007</v>
      </c>
      <c r="DX21" s="24" t="str">
        <f>VLOOKUP(_xlfn.CONCAT(DX$29,DX$28,"-",DX$16,":",$R21),Table331114[[Location]:[vlookup STRAIN]],4,FALSE)</f>
        <v>SOUR007</v>
      </c>
      <c r="DY21" s="24" t="str">
        <f>VLOOKUP(_xlfn.CONCAT(DY$29,DY$28,"-",DY$16,":",$R21),Table331114[[Location]:[vlookup STRAIN]],4,FALSE)</f>
        <v>SOUR007</v>
      </c>
      <c r="DZ21" s="24" t="str">
        <f>VLOOKUP(_xlfn.CONCAT(DZ$29,DZ$28,"-",DZ$16,":",$R21),Table331114[[Location]:[vlookup STRAIN]],4,FALSE)</f>
        <v>SOUR007</v>
      </c>
      <c r="EA21" s="24" t="str">
        <f>VLOOKUP(_xlfn.CONCAT(EA$29,EA$28,"-",EA$16,":",$R21),Table331114[[Location]:[vlookup STRAIN]],4,FALSE)</f>
        <v>LDOS025</v>
      </c>
      <c r="EB21" s="24" t="str">
        <f>VLOOKUP(_xlfn.CONCAT(EB$29,EB$28,"-",EB$16,":",$R21),Table331114[[Location]:[vlookup STRAIN]],4,FALSE)</f>
        <v>LDOS025</v>
      </c>
      <c r="EC21" s="24" t="str">
        <f>VLOOKUP(_xlfn.CONCAT(EC$29,EC$28,"-",EC$16,":",$R21),Table331114[[Location]:[vlookup STRAIN]],4,FALSE)</f>
        <v>LDOS025</v>
      </c>
      <c r="ED21" s="24" t="str">
        <f>VLOOKUP(_xlfn.CONCAT(ED$29,ED$28,"-",ED$16,":",$R21),Table331114[[Location]:[vlookup STRAIN]],4,FALSE)</f>
        <v>LDOS025</v>
      </c>
      <c r="EE21" s="24" t="str">
        <f>VLOOKUP(_xlfn.CONCAT(EE$29,EE$28,"-",EE$16,":",$R21),Table331114[[Location]:[vlookup STRAIN]],4,FALSE)</f>
        <v>LDOS025</v>
      </c>
      <c r="EF21" s="24" t="str">
        <f>VLOOKUP(_xlfn.CONCAT(EF$29,EF$28,"-",EF$16,":",$R21),Table331114[[Location]:[vlookup STRAIN]],4,FALSE)</f>
        <v>LDOS025</v>
      </c>
      <c r="EG21" s="24" t="str">
        <f>VLOOKUP(_xlfn.CONCAT(EG$29,EG$28,"-",EG$16,":",$R21),Table331114[[Location]:[vlookup STRAIN]],4,FALSE)</f>
        <v>LDOS025</v>
      </c>
      <c r="EH21" s="24" t="str">
        <f>VLOOKUP(_xlfn.CONCAT(EH$29,EH$28,"-",EH$16,":",$R21),Table331114[[Location]:[vlookup STRAIN]],4,FALSE)</f>
        <v>LDOS025</v>
      </c>
      <c r="EI21" s="24" t="str">
        <f>VLOOKUP(_xlfn.CONCAT(EI$29,EI$28,"-",EI$16,":",$R21),Table331114[[Location]:[vlookup STRAIN]],4,FALSE)</f>
        <v>LDOS025</v>
      </c>
      <c r="EJ21" s="24" t="str">
        <f>VLOOKUP(_xlfn.CONCAT(EJ$29,EJ$28,"-",EJ$16,":",$R21),Table331114[[Location]:[vlookup STRAIN]],4,FALSE)</f>
        <v>LDOS025</v>
      </c>
      <c r="EK21" s="24" t="str">
        <f>VLOOKUP(_xlfn.CONCAT(EK$29,EK$28,"-",EK$16,":",$R21),Table331114[[Location]:[vlookup STRAIN]],4,FALSE)</f>
        <v>LDOS025</v>
      </c>
      <c r="EL21" s="23"/>
      <c r="EM21" s="23"/>
    </row>
    <row r="22" spans="2:143" x14ac:dyDescent="0.25">
      <c r="B22">
        <v>74347</v>
      </c>
      <c r="C22">
        <v>74489</v>
      </c>
      <c r="D22" t="s">
        <v>2589</v>
      </c>
      <c r="E22" s="36">
        <f>IF(Table1761215[[#This Row],[START]]="","",C22-B22+1)</f>
        <v>143</v>
      </c>
      <c r="G22" s="33" t="str">
        <f>LEFT(Table331114[[#This Row],[Location]],2)</f>
        <v>LL</v>
      </c>
      <c r="H22" s="33" t="s">
        <v>1673</v>
      </c>
      <c r="I22" s="1">
        <v>72342</v>
      </c>
      <c r="J22" s="2" t="str">
        <f>IF(Table331114[[#This Row],[Tag range]]="","",_xlfn.CONCAT("1A40700000000650000",Table331114[[#This Row],[Tag range]]))</f>
        <v>1A4070000000065000072342</v>
      </c>
      <c r="K22" s="2" t="str">
        <f>_xlfn.IFNA(VLOOKUP(Table331114[[#This Row],[Tag range]],Table1761215[[START]:[NAME]],3,TRUE),"")</f>
        <v>KOKO011</v>
      </c>
      <c r="O22" s="13" t="str">
        <f>Table471316[[#This Row],[Names]]</f>
        <v>SUNL011</v>
      </c>
      <c r="P22" s="11" t="s">
        <v>2609</v>
      </c>
      <c r="R22" s="23" t="s">
        <v>2578</v>
      </c>
      <c r="S22" s="24" t="str">
        <f>VLOOKUP(_xlfn.CONCAT(S$29,S$28,"-",S$16,":",$R22),Table331114[[Location]:[vlookup STRAIN]],4,FALSE)</f>
        <v>KOKO011</v>
      </c>
      <c r="T22" s="24" t="str">
        <f>VLOOKUP(_xlfn.CONCAT(T$29,T$28,"-",T$16,":",$R22),Table331114[[Location]:[vlookup STRAIN]],4,FALSE)</f>
        <v>KOKO011</v>
      </c>
      <c r="U22" s="24" t="str">
        <f>VLOOKUP(_xlfn.CONCAT(U$29,U$28,"-",U$16,":",$R22),Table331114[[Location]:[vlookup STRAIN]],4,FALSE)</f>
        <v>KOKO011</v>
      </c>
      <c r="V22" s="24" t="str">
        <f>VLOOKUP(_xlfn.CONCAT(V$29,V$28,"-",V$16,":",$R22),Table331114[[Location]:[vlookup STRAIN]],4,FALSE)</f>
        <v>KOKO011</v>
      </c>
      <c r="W22" s="24" t="str">
        <f>VLOOKUP(_xlfn.CONCAT(W$29,W$28,"-",W$16,":",$R22),Table331114[[Location]:[vlookup STRAIN]],4,FALSE)</f>
        <v>KOKO011</v>
      </c>
      <c r="X22" s="24" t="str">
        <f>VLOOKUP(_xlfn.CONCAT(X$29,X$28,"-",X$16,":",$R22),Table331114[[Location]:[vlookup STRAIN]],4,FALSE)</f>
        <v>KOKO011</v>
      </c>
      <c r="Y22" s="24" t="str">
        <f>VLOOKUP(_xlfn.CONCAT(Y$29,Y$28,"-",Y$16,":",$R22),Table331114[[Location]:[vlookup STRAIN]],4,FALSE)</f>
        <v>KOKO011</v>
      </c>
      <c r="Z22" s="24" t="str">
        <f>VLOOKUP(_xlfn.CONCAT(Z$29,Z$28,"-",Z$16,":",$R22),Table331114[[Location]:[vlookup STRAIN]],4,FALSE)</f>
        <v>KOKO011</v>
      </c>
      <c r="AA22" s="24" t="str">
        <f>VLOOKUP(_xlfn.CONCAT(AA$29,AA$28,"-",AA$16,":",$R22),Table331114[[Location]:[vlookup STRAIN]],4,FALSE)</f>
        <v>KOKO011</v>
      </c>
      <c r="AB22" s="24" t="str">
        <f>VLOOKUP(_xlfn.CONCAT(AB$29,AB$28,"-",AB$16,":",$R22),Table331114[[Location]:[vlookup STRAIN]],4,FALSE)</f>
        <v>KOKO011</v>
      </c>
      <c r="AC22" s="24" t="str">
        <f>VLOOKUP(_xlfn.CONCAT(AC$29,AC$28,"-",AC$16,":",$R22),Table331114[[Location]:[vlookup STRAIN]],4,FALSE)</f>
        <v>KOKO011</v>
      </c>
      <c r="AD22" s="24" t="str">
        <f>VLOOKUP(_xlfn.CONCAT(AD$29,AD$28,"-",AD$16,":",$R22),Table331114[[Location]:[vlookup STRAIN]],4,FALSE)</f>
        <v>KOKO011</v>
      </c>
      <c r="AE22" s="24" t="str">
        <f>VLOOKUP(_xlfn.CONCAT(AE$29,AE$28,"-",AE$16,":",$R22),Table331114[[Location]:[vlookup STRAIN]],4,FALSE)</f>
        <v>KOKO011</v>
      </c>
      <c r="AF22" s="24" t="str">
        <f>VLOOKUP(_xlfn.CONCAT(AF$29,AF$28,"-",AF$16,":",$R22),Table331114[[Location]:[vlookup STRAIN]],4,FALSE)</f>
        <v>KOKO011</v>
      </c>
      <c r="AG22" s="24" t="str">
        <f>VLOOKUP(_xlfn.CONCAT(AG$29,AG$28,"-",AG$16,":",$R22),Table331114[[Location]:[vlookup STRAIN]],4,FALSE)</f>
        <v>KOKO011</v>
      </c>
      <c r="AH22" s="24" t="str">
        <f>VLOOKUP(_xlfn.CONCAT(AH$29,AH$28,"-",AH$16,":",$R22),Table331114[[Location]:[vlookup STRAIN]],4,FALSE)</f>
        <v>KOKO011</v>
      </c>
      <c r="AI22" s="24" t="str">
        <f>VLOOKUP(_xlfn.CONCAT(AI$29,AI$28,"-",AI$16,":",$R22),Table331114[[Location]:[vlookup STRAIN]],4,FALSE)</f>
        <v>KOKO011</v>
      </c>
      <c r="AJ22" s="24" t="str">
        <f>VLOOKUP(_xlfn.CONCAT(AJ$29,AJ$28,"-",AJ$16,":",$R22),Table331114[[Location]:[vlookup STRAIN]],4,FALSE)</f>
        <v>KOKO011</v>
      </c>
      <c r="AK22" s="24" t="str">
        <f>VLOOKUP(_xlfn.CONCAT(AK$29,AK$28,"-",AK$16,":",$R22),Table331114[[Location]:[vlookup STRAIN]],4,FALSE)</f>
        <v>KOKO011</v>
      </c>
      <c r="AL22" s="24" t="str">
        <f>VLOOKUP(_xlfn.CONCAT(AL$29,AL$28,"-",AL$16,":",$R22),Table331114[[Location]:[vlookup STRAIN]],4,FALSE)</f>
        <v>KOKO011</v>
      </c>
      <c r="AM22" s="24" t="str">
        <f>VLOOKUP(_xlfn.CONCAT(AM$29,AM$28,"-",AM$16,":",$R22),Table331114[[Location]:[vlookup STRAIN]],4,FALSE)</f>
        <v>KOKO011</v>
      </c>
      <c r="AN22" s="24" t="str">
        <f>VLOOKUP(_xlfn.CONCAT(AN$29,AN$28,"-",AN$16,":",$R22),Table331114[[Location]:[vlookup STRAIN]],4,FALSE)</f>
        <v>KOKO011</v>
      </c>
      <c r="AO22" s="24" t="str">
        <f>VLOOKUP(_xlfn.CONCAT(AO$29,AO$28,"-",AO$16,":",$R22),Table331114[[Location]:[vlookup STRAIN]],4,FALSE)</f>
        <v>KOKO011</v>
      </c>
      <c r="AP22" s="23"/>
      <c r="AQ22" s="23" t="s">
        <v>2578</v>
      </c>
      <c r="AR22" s="24" t="str">
        <f>VLOOKUP(_xlfn.CONCAT(AR$29,AR$28,"-",AR$16,":",$R22),Table331114[[Location]:[vlookup STRAIN]],4,FALSE)</f>
        <v>KOKO011</v>
      </c>
      <c r="AS22" s="24" t="str">
        <f>VLOOKUP(_xlfn.CONCAT(AS$29,AS$28,"-",AS$16,":",$R22),Table331114[[Location]:[vlookup STRAIN]],4,FALSE)</f>
        <v>KOKO011</v>
      </c>
      <c r="AT22" s="24" t="str">
        <f>VLOOKUP(_xlfn.CONCAT(AT$29,AT$28,"-",AT$16,":",$R22),Table331114[[Location]:[vlookup STRAIN]],4,FALSE)</f>
        <v>KOKO011</v>
      </c>
      <c r="AU22" s="24" t="str">
        <f>VLOOKUP(_xlfn.CONCAT(AU$29,AU$28,"-",AU$16,":",$R22),Table331114[[Location]:[vlookup STRAIN]],4,FALSE)</f>
        <v>KOKO011</v>
      </c>
      <c r="AV22" s="24" t="str">
        <f>VLOOKUP(_xlfn.CONCAT(AV$29,AV$28,"-",AV$16,":",$R22),Table331114[[Location]:[vlookup STRAIN]],4,FALSE)</f>
        <v>PLAN008</v>
      </c>
      <c r="AW22" s="24" t="str">
        <f>VLOOKUP(_xlfn.CONCAT(AW$29,AW$28,"-",AW$16,":",$R22),Table331114[[Location]:[vlookup STRAIN]],4,FALSE)</f>
        <v>PLAN008</v>
      </c>
      <c r="AX22" s="24" t="str">
        <f>VLOOKUP(_xlfn.CONCAT(AX$29,AX$28,"-",AX$16,":",$R22),Table331114[[Location]:[vlookup STRAIN]],4,FALSE)</f>
        <v>PLAN008</v>
      </c>
      <c r="AY22" s="24" t="str">
        <f>VLOOKUP(_xlfn.CONCAT(AY$29,AY$28,"-",AY$16,":",$R22),Table331114[[Location]:[vlookup STRAIN]],4,FALSE)</f>
        <v>PLAN008</v>
      </c>
      <c r="AZ22" s="24" t="str">
        <f>VLOOKUP(_xlfn.CONCAT(AZ$29,AZ$28,"-",AZ$16,":",$R22),Table331114[[Location]:[vlookup STRAIN]],4,FALSE)</f>
        <v>STR8017</v>
      </c>
      <c r="BA22" s="24" t="str">
        <f>VLOOKUP(_xlfn.CONCAT(BA$29,BA$28,"-",BA$16,":",$R22),Table331114[[Location]:[vlookup STRAIN]],4,FALSE)</f>
        <v>STR8017</v>
      </c>
      <c r="BB22" s="24" t="str">
        <f>VLOOKUP(_xlfn.CONCAT(BB$29,BB$28,"-",BB$16,":",$R22),Table331114[[Location]:[vlookup STRAIN]],4,FALSE)</f>
        <v>STR8017</v>
      </c>
      <c r="BC22" s="24" t="str">
        <f>VLOOKUP(_xlfn.CONCAT(BC$29,BC$28,"-",BC$16,":",$R22),Table331114[[Location]:[vlookup STRAIN]],4,FALSE)</f>
        <v>STR8017</v>
      </c>
      <c r="BD22" s="24" t="str">
        <f>VLOOKUP(_xlfn.CONCAT(BD$29,BD$28,"-",BD$16,":",$R22),Table331114[[Location]:[vlookup STRAIN]],4,FALSE)</f>
        <v>STR8017</v>
      </c>
      <c r="BE22" s="24" t="str">
        <f>VLOOKUP(_xlfn.CONCAT(BE$29,BE$28,"-",BE$16,":",$R22),Table331114[[Location]:[vlookup STRAIN]],4,FALSE)</f>
        <v>STR8017</v>
      </c>
      <c r="BF22" s="24" t="str">
        <f>VLOOKUP(_xlfn.CONCAT(BF$29,BF$28,"-",BF$16,":",$R22),Table331114[[Location]:[vlookup STRAIN]],4,FALSE)</f>
        <v>STR8017</v>
      </c>
      <c r="BG22" s="24" t="str">
        <f>VLOOKUP(_xlfn.CONCAT(BG$29,BG$28,"-",BG$16,":",$R22),Table331114[[Location]:[vlookup STRAIN]],4,FALSE)</f>
        <v>STR8017</v>
      </c>
      <c r="BH22" s="24" t="str">
        <f>VLOOKUP(_xlfn.CONCAT(BH$29,BH$28,"-",BH$16,":",$R22),Table331114[[Location]:[vlookup STRAIN]],4,FALSE)</f>
        <v>STR8017</v>
      </c>
      <c r="BI22" s="24" t="str">
        <f>VLOOKUP(_xlfn.CONCAT(BI$29,BI$28,"-",BI$16,":",$R22),Table331114[[Location]:[vlookup STRAIN]],4,FALSE)</f>
        <v>SOUR011</v>
      </c>
      <c r="BJ22" s="24" t="str">
        <f>VLOOKUP(_xlfn.CONCAT(BJ$29,BJ$28,"-",BJ$16,":",$R22),Table331114[[Location]:[vlookup STRAIN]],4,FALSE)</f>
        <v>SOUR011</v>
      </c>
      <c r="BK22" s="24" t="str">
        <f>VLOOKUP(_xlfn.CONCAT(BK$29,BK$28,"-",BK$16,":",$R22),Table331114[[Location]:[vlookup STRAIN]],4,FALSE)</f>
        <v>SOUR011</v>
      </c>
      <c r="BL22" s="24" t="str">
        <f>VLOOKUP(_xlfn.CONCAT(BL$29,BL$28,"-",BL$16,":",$R22),Table331114[[Location]:[vlookup STRAIN]],4,FALSE)</f>
        <v>SOUR011</v>
      </c>
      <c r="BM22" s="24" t="str">
        <f>VLOOKUP(_xlfn.CONCAT(BM$29,BM$28,"-",BM$16,":",$R22),Table331114[[Location]:[vlookup STRAIN]],4,FALSE)</f>
        <v>SOUR011</v>
      </c>
      <c r="BN22" s="24" t="str">
        <f>VLOOKUP(_xlfn.CONCAT(BN$29,BN$28,"-",BN$16,":",$R22),Table331114[[Location]:[vlookup STRAIN]],4,FALSE)</f>
        <v>SOUR011</v>
      </c>
      <c r="BO22" s="23"/>
      <c r="BP22" s="23" t="s">
        <v>2578</v>
      </c>
      <c r="BQ22" s="24" t="str">
        <f>VLOOKUP(_xlfn.CONCAT(BQ$29,BQ$28,"-",BQ$16,":",$R22),Table331114[[Location]:[vlookup STRAIN]],4,FALSE)</f>
        <v>SOUR011</v>
      </c>
      <c r="BR22" s="24" t="str">
        <f>VLOOKUP(_xlfn.CONCAT(BR$29,BR$28,"-",BR$16,":",$R22),Table331114[[Location]:[vlookup STRAIN]],4,FALSE)</f>
        <v>SOUR011</v>
      </c>
      <c r="BS22" s="24" t="str">
        <f>VLOOKUP(_xlfn.CONCAT(BS$29,BS$28,"-",BS$16,":",$R22),Table331114[[Location]:[vlookup STRAIN]],4,FALSE)</f>
        <v>SOUR011</v>
      </c>
      <c r="BT22" s="24" t="str">
        <f>VLOOKUP(_xlfn.CONCAT(BT$29,BT$28,"-",BT$16,":",$R22),Table331114[[Location]:[vlookup STRAIN]],4,FALSE)</f>
        <v>SOUR011</v>
      </c>
      <c r="BU22" s="24" t="str">
        <f>VLOOKUP(_xlfn.CONCAT(BU$29,BU$28,"-",BU$16,":",$R22),Table331114[[Location]:[vlookup STRAIN]],4,FALSE)</f>
        <v>SOUR011</v>
      </c>
      <c r="BV22" s="24" t="str">
        <f>VLOOKUP(_xlfn.CONCAT(BV$29,BV$28,"-",BV$16,":",$R22),Table331114[[Location]:[vlookup STRAIN]],4,FALSE)</f>
        <v>SOUR011</v>
      </c>
      <c r="BW22" s="24" t="str">
        <f>VLOOKUP(_xlfn.CONCAT(BW$29,BW$28,"-",BW$16,":",$R22),Table331114[[Location]:[vlookup STRAIN]],4,FALSE)</f>
        <v>SOUR011</v>
      </c>
      <c r="BX22" s="24" t="str">
        <f>VLOOKUP(_xlfn.CONCAT(BX$29,BX$28,"-",BX$16,":",$R22),Table331114[[Location]:[vlookup STRAIN]],4,FALSE)</f>
        <v>SOUR011</v>
      </c>
      <c r="BY22" s="24" t="str">
        <f>VLOOKUP(_xlfn.CONCAT(BY$29,BY$28,"-",BY$16,":",$R22),Table331114[[Location]:[vlookup STRAIN]],4,FALSE)</f>
        <v>SOUR011</v>
      </c>
      <c r="BZ22" s="24" t="str">
        <f>VLOOKUP(_xlfn.CONCAT(BZ$29,BZ$28,"-",BZ$16,":",$R22),Table331114[[Location]:[vlookup STRAIN]],4,FALSE)</f>
        <v>SOUR011</v>
      </c>
      <c r="CA22" s="24" t="str">
        <f>VLOOKUP(_xlfn.CONCAT(CA$29,CA$28,"-",CA$16,":",$R22),Table331114[[Location]:[vlookup STRAIN]],4,FALSE)</f>
        <v>GFSD189</v>
      </c>
      <c r="CB22" s="24" t="str">
        <f>VLOOKUP(_xlfn.CONCAT(CB$29,CB$28,"-",CB$16,":",$R22),Table331114[[Location]:[vlookup STRAIN]],4,FALSE)</f>
        <v>GFSD189</v>
      </c>
      <c r="CC22" s="24" t="str">
        <f>VLOOKUP(_xlfn.CONCAT(CC$29,CC$28,"-",CC$16,":",$R22),Table331114[[Location]:[vlookup STRAIN]],4,FALSE)</f>
        <v>GFSD189</v>
      </c>
      <c r="CD22" s="24" t="str">
        <f>VLOOKUP(_xlfn.CONCAT(CD$29,CD$28,"-",CD$16,":",$R22),Table331114[[Location]:[vlookup STRAIN]],4,FALSE)</f>
        <v>GFSD189</v>
      </c>
      <c r="CE22" s="24" t="str">
        <f>VLOOKUP(_xlfn.CONCAT(CE$29,CE$28,"-",CE$16,":",$R22),Table331114[[Location]:[vlookup STRAIN]],4,FALSE)</f>
        <v>GFSD014</v>
      </c>
      <c r="CF22" s="24" t="str">
        <f>VLOOKUP(_xlfn.CONCAT(CF$29,CF$28,"-",CF$16,":",$R22),Table331114[[Location]:[vlookup STRAIN]],4,FALSE)</f>
        <v>GFSD014</v>
      </c>
      <c r="CG22" s="24" t="str">
        <f>VLOOKUP(_xlfn.CONCAT(CG$29,CG$28,"-",CG$16,":",$R22),Table331114[[Location]:[vlookup STRAIN]],4,FALSE)</f>
        <v>GFSD014</v>
      </c>
      <c r="CH22" s="24" t="str">
        <f>VLOOKUP(_xlfn.CONCAT(CH$29,CH$28,"-",CH$16,":",$R22),Table331114[[Location]:[vlookup STRAIN]],4,FALSE)</f>
        <v>GFSD014</v>
      </c>
      <c r="CI22" s="24" t="str">
        <f>VLOOKUP(_xlfn.CONCAT(CI$29,CI$28,"-",CI$16,":",$R22),Table331114[[Location]:[vlookup STRAIN]],4,FALSE)</f>
        <v>GFSD014</v>
      </c>
      <c r="CJ22" s="24" t="str">
        <f>VLOOKUP(_xlfn.CONCAT(CJ$29,CJ$28,"-",CJ$16,":",$R22),Table331114[[Location]:[vlookup STRAIN]],4,FALSE)</f>
        <v>GFSD014</v>
      </c>
      <c r="CK22" s="24" t="str">
        <f>VLOOKUP(_xlfn.CONCAT(CK$29,CK$28,"-",CK$16,":",$R22),Table331114[[Location]:[vlookup STRAIN]],4,FALSE)</f>
        <v>GFSD014</v>
      </c>
      <c r="CL22" s="24" t="str">
        <f>VLOOKUP(_xlfn.CONCAT(CL$29,CL$28,"-",CL$16,":",$R22),Table331114[[Location]:[vlookup STRAIN]],4,FALSE)</f>
        <v>GFSD014</v>
      </c>
      <c r="CM22" s="24" t="str">
        <f>VLOOKUP(_xlfn.CONCAT(CM$29,CM$28,"-",CM$16,":",$R22),Table331114[[Location]:[vlookup STRAIN]],4,FALSE)</f>
        <v>GFSD014</v>
      </c>
      <c r="CO22" s="23" t="s">
        <v>2578</v>
      </c>
      <c r="CP22" s="24" t="str">
        <f>VLOOKUP(_xlfn.CONCAT(CP$29,CP$28,"-",CP$16,":",$R22),Table331114[[Location]:[vlookup STRAIN]],4,FALSE)</f>
        <v>GFSD207</v>
      </c>
      <c r="CQ22" s="24" t="str">
        <f>VLOOKUP(_xlfn.CONCAT(CQ$29,CQ$28,"-",CQ$16,":",$R22),Table331114[[Location]:[vlookup STRAIN]],4,FALSE)</f>
        <v>92CK119</v>
      </c>
      <c r="CR22" s="24" t="str">
        <f>VLOOKUP(_xlfn.CONCAT(CR$29,CR$28,"-",CR$16,":",$R22),Table331114[[Location]:[vlookup STRAIN]],4,FALSE)</f>
        <v>92CK119</v>
      </c>
      <c r="CS22" s="24" t="str">
        <f>VLOOKUP(_xlfn.CONCAT(CS$29,CS$28,"-",CS$16,":",$R22),Table331114[[Location]:[vlookup STRAIN]],4,FALSE)</f>
        <v>92CK119</v>
      </c>
      <c r="CT22" s="24" t="str">
        <f>VLOOKUP(_xlfn.CONCAT(CT$29,CT$28,"-",CT$16,":",$R22),Table331114[[Location]:[vlookup STRAIN]],4,FALSE)</f>
        <v>92CK119</v>
      </c>
      <c r="CU22" s="24" t="str">
        <f>VLOOKUP(_xlfn.CONCAT(CU$29,CU$28,"-",CU$16,":",$R22),Table331114[[Location]:[vlookup STRAIN]],4,FALSE)</f>
        <v>92CK119</v>
      </c>
      <c r="CV22" s="24" t="str">
        <f>VLOOKUP(_xlfn.CONCAT(CV$29,CV$28,"-",CV$16,":",$R22),Table331114[[Location]:[vlookup STRAIN]],4,FALSE)</f>
        <v>92CK119</v>
      </c>
      <c r="CW22" s="24" t="str">
        <f>VLOOKUP(_xlfn.CONCAT(CW$29,CW$28,"-",CW$16,":",$R22),Table331114[[Location]:[vlookup STRAIN]],4,FALSE)</f>
        <v>92CK119</v>
      </c>
      <c r="CX22" s="24" t="str">
        <f>VLOOKUP(_xlfn.CONCAT(CX$29,CX$28,"-",CX$16,":",$R22),Table331114[[Location]:[vlookup STRAIN]],4,FALSE)</f>
        <v>92CK119</v>
      </c>
      <c r="CY22" s="24" t="str">
        <f>VLOOKUP(_xlfn.CONCAT(CY$29,CY$28,"-",CY$16,":",$R22),Table331114[[Location]:[vlookup STRAIN]],4,FALSE)</f>
        <v>92CK119</v>
      </c>
      <c r="CZ22" s="24" t="str">
        <f>VLOOKUP(_xlfn.CONCAT(CZ$29,CZ$28,"-",CZ$16,":",$R22),Table331114[[Location]:[vlookup STRAIN]],4,FALSE)</f>
        <v>92CK119</v>
      </c>
      <c r="DA22" s="24" t="str">
        <f>VLOOKUP(_xlfn.CONCAT(DA$29,DA$28,"-",DA$16,":",$R22),Table331114[[Location]:[vlookup STRAIN]],4,FALSE)</f>
        <v>92CK119</v>
      </c>
      <c r="DB22" s="24" t="str">
        <f>VLOOKUP(_xlfn.CONCAT(DB$29,DB$28,"-",DB$16,":",$R22),Table331114[[Location]:[vlookup STRAIN]],4,FALSE)</f>
        <v>92CK119</v>
      </c>
      <c r="DC22" s="24" t="str">
        <f>VLOOKUP(_xlfn.CONCAT(DC$29,DC$28,"-",DC$16,":",$R22),Table331114[[Location]:[vlookup STRAIN]],4,FALSE)</f>
        <v>92CK119</v>
      </c>
      <c r="DD22" s="24" t="str">
        <f>VLOOKUP(_xlfn.CONCAT(DD$29,DD$28,"-",DD$16,":",$R22),Table331114[[Location]:[vlookup STRAIN]],4,FALSE)</f>
        <v>92CK119</v>
      </c>
      <c r="DE22" s="24" t="str">
        <f>VLOOKUP(_xlfn.CONCAT(DE$29,DE$28,"-",DE$16,":",$R22),Table331114[[Location]:[vlookup STRAIN]],4,FALSE)</f>
        <v>92CK119</v>
      </c>
      <c r="DF22" s="24" t="str">
        <f>VLOOKUP(_xlfn.CONCAT(DF$29,DF$28,"-",DF$16,":",$R22),Table331114[[Location]:[vlookup STRAIN]],4,FALSE)</f>
        <v>92CK119</v>
      </c>
      <c r="DG22" s="24" t="str">
        <f>VLOOKUP(_xlfn.CONCAT(DG$29,DG$28,"-",DG$16,":",$R22),Table331114[[Location]:[vlookup STRAIN]],4,FALSE)</f>
        <v>92CK119</v>
      </c>
      <c r="DH22" s="24" t="str">
        <f>VLOOKUP(_xlfn.CONCAT(DH$29,DH$28,"-",DH$16,":",$R22),Table331114[[Location]:[vlookup STRAIN]],4,FALSE)</f>
        <v>92CK119</v>
      </c>
      <c r="DI22" s="24" t="str">
        <f>VLOOKUP(_xlfn.CONCAT(DI$29,DI$28,"-",DI$16,":",$R22),Table331114[[Location]:[vlookup STRAIN]],4,FALSE)</f>
        <v>92CK119</v>
      </c>
      <c r="DJ22" s="24" t="str">
        <f>VLOOKUP(_xlfn.CONCAT(DJ$29,DJ$28,"-",DJ$16,":",$R22),Table331114[[Location]:[vlookup STRAIN]],4,FALSE)</f>
        <v>92CK119</v>
      </c>
      <c r="DK22" s="24" t="str">
        <f>VLOOKUP(_xlfn.CONCAT(DK$29,DK$28,"-",DK$16,":",$R22),Table331114[[Location]:[vlookup STRAIN]],4,FALSE)</f>
        <v>92CK119</v>
      </c>
      <c r="DL22" s="24" t="str">
        <f>VLOOKUP(_xlfn.CONCAT(DL$29,DL$28,"-",DL$16,":",$R22),Table331114[[Location]:[vlookup STRAIN]],4,FALSE)</f>
        <v>92CK119</v>
      </c>
      <c r="DN22" s="23" t="s">
        <v>2578</v>
      </c>
      <c r="DO22" s="24" t="str">
        <f>VLOOKUP(_xlfn.CONCAT(DO$29,DO$28,"-",DO$16,":",$R22),Table331114[[Location]:[vlookup STRAIN]],4,FALSE)</f>
        <v>92CK119</v>
      </c>
      <c r="DP22" s="24" t="str">
        <f>VLOOKUP(_xlfn.CONCAT(DP$29,DP$28,"-",DP$16,":",$R22),Table331114[[Location]:[vlookup STRAIN]],4,FALSE)</f>
        <v>92CK119</v>
      </c>
      <c r="DQ22" s="24" t="str">
        <f>VLOOKUP(_xlfn.CONCAT(DQ$29,DQ$28,"-",DQ$16,":",$R22),Table331114[[Location]:[vlookup STRAIN]],4,FALSE)</f>
        <v>92CK119</v>
      </c>
      <c r="DR22" s="24" t="str">
        <f>VLOOKUP(_xlfn.CONCAT(DR$29,DR$28,"-",DR$16,":",$R22),Table331114[[Location]:[vlookup STRAIN]],4,FALSE)</f>
        <v>92CK119</v>
      </c>
      <c r="DS22" s="24" t="str">
        <f>VLOOKUP(_xlfn.CONCAT(DS$29,DS$28,"-",DS$16,":",$R22),Table331114[[Location]:[vlookup STRAIN]],4,FALSE)</f>
        <v>92CK119</v>
      </c>
      <c r="DT22" s="24" t="str">
        <f>VLOOKUP(_xlfn.CONCAT(DT$29,DT$28,"-",DT$16,":",$R22),Table331114[[Location]:[vlookup STRAIN]],4,FALSE)</f>
        <v>92CK119</v>
      </c>
      <c r="DU22" s="24" t="str">
        <f>VLOOKUP(_xlfn.CONCAT(DU$29,DU$28,"-",DU$16,":",$R22),Table331114[[Location]:[vlookup STRAIN]],4,FALSE)</f>
        <v>92CK119</v>
      </c>
      <c r="DV22" s="24" t="str">
        <f>VLOOKUP(_xlfn.CONCAT(DV$29,DV$28,"-",DV$16,":",$R22),Table331114[[Location]:[vlookup STRAIN]],4,FALSE)</f>
        <v>SOUR007</v>
      </c>
      <c r="DW22" s="24" t="str">
        <f>VLOOKUP(_xlfn.CONCAT(DW$29,DW$28,"-",DW$16,":",$R22),Table331114[[Location]:[vlookup STRAIN]],4,FALSE)</f>
        <v>SOUR007</v>
      </c>
      <c r="DX22" s="24" t="str">
        <f>VLOOKUP(_xlfn.CONCAT(DX$29,DX$28,"-",DX$16,":",$R22),Table331114[[Location]:[vlookup STRAIN]],4,FALSE)</f>
        <v>SOUR007</v>
      </c>
      <c r="DY22" s="24" t="str">
        <f>VLOOKUP(_xlfn.CONCAT(DY$29,DY$28,"-",DY$16,":",$R22),Table331114[[Location]:[vlookup STRAIN]],4,FALSE)</f>
        <v>SOUR007</v>
      </c>
      <c r="DZ22" s="24" t="str">
        <f>VLOOKUP(_xlfn.CONCAT(DZ$29,DZ$28,"-",DZ$16,":",$R22),Table331114[[Location]:[vlookup STRAIN]],4,FALSE)</f>
        <v>SOUR007</v>
      </c>
      <c r="EA22" s="24" t="str">
        <f>VLOOKUP(_xlfn.CONCAT(EA$29,EA$28,"-",EA$16,":",$R22),Table331114[[Location]:[vlookup STRAIN]],4,FALSE)</f>
        <v>LDOS025</v>
      </c>
      <c r="EB22" s="24" t="str">
        <f>VLOOKUP(_xlfn.CONCAT(EB$29,EB$28,"-",EB$16,":",$R22),Table331114[[Location]:[vlookup STRAIN]],4,FALSE)</f>
        <v>LDOS025</v>
      </c>
      <c r="EC22" s="24" t="str">
        <f>VLOOKUP(_xlfn.CONCAT(EC$29,EC$28,"-",EC$16,":",$R22),Table331114[[Location]:[vlookup STRAIN]],4,FALSE)</f>
        <v>LDOS025</v>
      </c>
      <c r="ED22" s="24" t="str">
        <f>VLOOKUP(_xlfn.CONCAT(ED$29,ED$28,"-",ED$16,":",$R22),Table331114[[Location]:[vlookup STRAIN]],4,FALSE)</f>
        <v>LDOS025</v>
      </c>
      <c r="EE22" s="24" t="str">
        <f>VLOOKUP(_xlfn.CONCAT(EE$29,EE$28,"-",EE$16,":",$R22),Table331114[[Location]:[vlookup STRAIN]],4,FALSE)</f>
        <v>LDOS025</v>
      </c>
      <c r="EF22" s="24" t="str">
        <f>VLOOKUP(_xlfn.CONCAT(EF$29,EF$28,"-",EF$16,":",$R22),Table331114[[Location]:[vlookup STRAIN]],4,FALSE)</f>
        <v>LDOS025</v>
      </c>
      <c r="EG22" s="24" t="str">
        <f>VLOOKUP(_xlfn.CONCAT(EG$29,EG$28,"-",EG$16,":",$R22),Table331114[[Location]:[vlookup STRAIN]],4,FALSE)</f>
        <v>LDOS025</v>
      </c>
      <c r="EH22" s="24" t="str">
        <f>VLOOKUP(_xlfn.CONCAT(EH$29,EH$28,"-",EH$16,":",$R22),Table331114[[Location]:[vlookup STRAIN]],4,FALSE)</f>
        <v>LDOS025</v>
      </c>
      <c r="EI22" s="24" t="str">
        <f>VLOOKUP(_xlfn.CONCAT(EI$29,EI$28,"-",EI$16,":",$R22),Table331114[[Location]:[vlookup STRAIN]],4,FALSE)</f>
        <v>LDOS025</v>
      </c>
      <c r="EJ22" s="24" t="str">
        <f>VLOOKUP(_xlfn.CONCAT(EJ$29,EJ$28,"-",EJ$16,":",$R22),Table331114[[Location]:[vlookup STRAIN]],4,FALSE)</f>
        <v>LDOS025</v>
      </c>
      <c r="EK22" s="24" t="str">
        <f>VLOOKUP(_xlfn.CONCAT(EK$29,EK$28,"-",EK$16,":",$R22),Table331114[[Location]:[vlookup STRAIN]],4,FALSE)</f>
        <v>LDOS025</v>
      </c>
      <c r="EL22" s="23"/>
      <c r="EM22" s="23"/>
    </row>
    <row r="23" spans="2:143" x14ac:dyDescent="0.25">
      <c r="B23">
        <v>74732</v>
      </c>
      <c r="C23">
        <v>74851</v>
      </c>
      <c r="D23" t="s">
        <v>2609</v>
      </c>
      <c r="E23" s="36">
        <f>IF(Table1761215[[#This Row],[START]]="","",C23-B23+1)</f>
        <v>120</v>
      </c>
      <c r="G23" s="33" t="str">
        <f>LEFT(Table331114[[#This Row],[Location]],2)</f>
        <v>LL</v>
      </c>
      <c r="H23" s="33" t="s">
        <v>1674</v>
      </c>
      <c r="I23" s="1">
        <v>72343</v>
      </c>
      <c r="J23" s="2" t="str">
        <f>IF(Table331114[[#This Row],[Tag range]]="","",_xlfn.CONCAT("1A40700000000650000",Table331114[[#This Row],[Tag range]]))</f>
        <v>1A4070000000065000072343</v>
      </c>
      <c r="K23" s="2" t="str">
        <f>_xlfn.IFNA(VLOOKUP(Table331114[[#This Row],[Tag range]],Table1761215[[START]:[NAME]],3,TRUE),"")</f>
        <v>KOKO011</v>
      </c>
      <c r="O23" s="13" t="str">
        <f>Table471316[[#This Row],[Names]]</f>
        <v>SUNL016</v>
      </c>
      <c r="P23" s="11" t="s">
        <v>2591</v>
      </c>
      <c r="R23" s="23" t="s">
        <v>2577</v>
      </c>
      <c r="S23" s="24" t="str">
        <f>VLOOKUP(_xlfn.CONCAT(S$29,S$28,"-",S$16,":",$R23),Table331114[[Location]:[vlookup STRAIN]],4,FALSE)</f>
        <v>KOKO011</v>
      </c>
      <c r="T23" s="24" t="str">
        <f>VLOOKUP(_xlfn.CONCAT(T$29,T$28,"-",T$16,":",$R23),Table331114[[Location]:[vlookup STRAIN]],4,FALSE)</f>
        <v>KOKO011</v>
      </c>
      <c r="U23" s="24" t="str">
        <f>VLOOKUP(_xlfn.CONCAT(U$29,U$28,"-",U$16,":",$R23),Table331114[[Location]:[vlookup STRAIN]],4,FALSE)</f>
        <v>KOKO011</v>
      </c>
      <c r="V23" s="24" t="str">
        <f>VLOOKUP(_xlfn.CONCAT(V$29,V$28,"-",V$16,":",$R23),Table331114[[Location]:[vlookup STRAIN]],4,FALSE)</f>
        <v>KOKO011</v>
      </c>
      <c r="W23" s="24" t="str">
        <f>VLOOKUP(_xlfn.CONCAT(W$29,W$28,"-",W$16,":",$R23),Table331114[[Location]:[vlookup STRAIN]],4,FALSE)</f>
        <v>KOKO011</v>
      </c>
      <c r="X23" s="24" t="str">
        <f>VLOOKUP(_xlfn.CONCAT(X$29,X$28,"-",X$16,":",$R23),Table331114[[Location]:[vlookup STRAIN]],4,FALSE)</f>
        <v>KOKO011</v>
      </c>
      <c r="Y23" s="24" t="str">
        <f>VLOOKUP(_xlfn.CONCAT(Y$29,Y$28,"-",Y$16,":",$R23),Table331114[[Location]:[vlookup STRAIN]],4,FALSE)</f>
        <v>KOKO011</v>
      </c>
      <c r="Z23" s="24" t="str">
        <f>VLOOKUP(_xlfn.CONCAT(Z$29,Z$28,"-",Z$16,":",$R23),Table331114[[Location]:[vlookup STRAIN]],4,FALSE)</f>
        <v>KOKO011</v>
      </c>
      <c r="AA23" s="24" t="str">
        <f>VLOOKUP(_xlfn.CONCAT(AA$29,AA$28,"-",AA$16,":",$R23),Table331114[[Location]:[vlookup STRAIN]],4,FALSE)</f>
        <v>KOKO011</v>
      </c>
      <c r="AB23" s="24" t="str">
        <f>VLOOKUP(_xlfn.CONCAT(AB$29,AB$28,"-",AB$16,":",$R23),Table331114[[Location]:[vlookup STRAIN]],4,FALSE)</f>
        <v>KOKO011</v>
      </c>
      <c r="AC23" s="24" t="str">
        <f>VLOOKUP(_xlfn.CONCAT(AC$29,AC$28,"-",AC$16,":",$R23),Table331114[[Location]:[vlookup STRAIN]],4,FALSE)</f>
        <v>KOKO011</v>
      </c>
      <c r="AD23" s="24" t="str">
        <f>VLOOKUP(_xlfn.CONCAT(AD$29,AD$28,"-",AD$16,":",$R23),Table331114[[Location]:[vlookup STRAIN]],4,FALSE)</f>
        <v>KOKO011</v>
      </c>
      <c r="AE23" s="24" t="str">
        <f>VLOOKUP(_xlfn.CONCAT(AE$29,AE$28,"-",AE$16,":",$R23),Table331114[[Location]:[vlookup STRAIN]],4,FALSE)</f>
        <v>KOKO011</v>
      </c>
      <c r="AF23" s="24" t="str">
        <f>VLOOKUP(_xlfn.CONCAT(AF$29,AF$28,"-",AF$16,":",$R23),Table331114[[Location]:[vlookup STRAIN]],4,FALSE)</f>
        <v>KOKO011</v>
      </c>
      <c r="AG23" s="24" t="str">
        <f>VLOOKUP(_xlfn.CONCAT(AG$29,AG$28,"-",AG$16,":",$R23),Table331114[[Location]:[vlookup STRAIN]],4,FALSE)</f>
        <v>KOKO011</v>
      </c>
      <c r="AH23" s="24" t="str">
        <f>VLOOKUP(_xlfn.CONCAT(AH$29,AH$28,"-",AH$16,":",$R23),Table331114[[Location]:[vlookup STRAIN]],4,FALSE)</f>
        <v>KOKO011</v>
      </c>
      <c r="AI23" s="24" t="str">
        <f>VLOOKUP(_xlfn.CONCAT(AI$29,AI$28,"-",AI$16,":",$R23),Table331114[[Location]:[vlookup STRAIN]],4,FALSE)</f>
        <v>KOKO011</v>
      </c>
      <c r="AJ23" s="24" t="str">
        <f>VLOOKUP(_xlfn.CONCAT(AJ$29,AJ$28,"-",AJ$16,":",$R23),Table331114[[Location]:[vlookup STRAIN]],4,FALSE)</f>
        <v>KOKO011</v>
      </c>
      <c r="AK23" s="24" t="str">
        <f>VLOOKUP(_xlfn.CONCAT(AK$29,AK$28,"-",AK$16,":",$R23),Table331114[[Location]:[vlookup STRAIN]],4,FALSE)</f>
        <v>KOKO011</v>
      </c>
      <c r="AL23" s="24" t="str">
        <f>VLOOKUP(_xlfn.CONCAT(AL$29,AL$28,"-",AL$16,":",$R23),Table331114[[Location]:[vlookup STRAIN]],4,FALSE)</f>
        <v>KOKO011</v>
      </c>
      <c r="AM23" s="24" t="str">
        <f>VLOOKUP(_xlfn.CONCAT(AM$29,AM$28,"-",AM$16,":",$R23),Table331114[[Location]:[vlookup STRAIN]],4,FALSE)</f>
        <v>KOKO011</v>
      </c>
      <c r="AN23" s="24" t="str">
        <f>VLOOKUP(_xlfn.CONCAT(AN$29,AN$28,"-",AN$16,":",$R23),Table331114[[Location]:[vlookup STRAIN]],4,FALSE)</f>
        <v>KOKO011</v>
      </c>
      <c r="AO23" s="24" t="str">
        <f>VLOOKUP(_xlfn.CONCAT(AO$29,AO$28,"-",AO$16,":",$R23),Table331114[[Location]:[vlookup STRAIN]],4,FALSE)</f>
        <v>KOKO011</v>
      </c>
      <c r="AP23" s="23"/>
      <c r="AQ23" s="23" t="s">
        <v>2577</v>
      </c>
      <c r="AR23" s="24" t="str">
        <f>VLOOKUP(_xlfn.CONCAT(AR$29,AR$28,"-",AR$16,":",$R23),Table331114[[Location]:[vlookup STRAIN]],4,FALSE)</f>
        <v>KOKO011</v>
      </c>
      <c r="AS23" s="24" t="str">
        <f>VLOOKUP(_xlfn.CONCAT(AS$29,AS$28,"-",AS$16,":",$R23),Table331114[[Location]:[vlookup STRAIN]],4,FALSE)</f>
        <v>KOKO011</v>
      </c>
      <c r="AT23" s="24" t="str">
        <f>VLOOKUP(_xlfn.CONCAT(AT$29,AT$28,"-",AT$16,":",$R23),Table331114[[Location]:[vlookup STRAIN]],4,FALSE)</f>
        <v>KOKO011</v>
      </c>
      <c r="AU23" s="24" t="str">
        <f>VLOOKUP(_xlfn.CONCAT(AU$29,AU$28,"-",AU$16,":",$R23),Table331114[[Location]:[vlookup STRAIN]],4,FALSE)</f>
        <v>KOKO011</v>
      </c>
      <c r="AV23" s="24" t="str">
        <f>VLOOKUP(_xlfn.CONCAT(AV$29,AV$28,"-",AV$16,":",$R23),Table331114[[Location]:[vlookup STRAIN]],4,FALSE)</f>
        <v>PLAN008</v>
      </c>
      <c r="AW23" s="24" t="str">
        <f>VLOOKUP(_xlfn.CONCAT(AW$29,AW$28,"-",AW$16,":",$R23),Table331114[[Location]:[vlookup STRAIN]],4,FALSE)</f>
        <v>PLAN008</v>
      </c>
      <c r="AX23" s="24" t="str">
        <f>VLOOKUP(_xlfn.CONCAT(AX$29,AX$28,"-",AX$16,":",$R23),Table331114[[Location]:[vlookup STRAIN]],4,FALSE)</f>
        <v>PLAN008</v>
      </c>
      <c r="AY23" s="24" t="str">
        <f>VLOOKUP(_xlfn.CONCAT(AY$29,AY$28,"-",AY$16,":",$R23),Table331114[[Location]:[vlookup STRAIN]],4,FALSE)</f>
        <v>PLAN008</v>
      </c>
      <c r="AZ23" s="24" t="str">
        <f>VLOOKUP(_xlfn.CONCAT(AZ$29,AZ$28,"-",AZ$16,":",$R23),Table331114[[Location]:[vlookup STRAIN]],4,FALSE)</f>
        <v>STR8017</v>
      </c>
      <c r="BA23" s="24" t="str">
        <f>VLOOKUP(_xlfn.CONCAT(BA$29,BA$28,"-",BA$16,":",$R23),Table331114[[Location]:[vlookup STRAIN]],4,FALSE)</f>
        <v>STR8017</v>
      </c>
      <c r="BB23" s="24" t="str">
        <f>VLOOKUP(_xlfn.CONCAT(BB$29,BB$28,"-",BB$16,":",$R23),Table331114[[Location]:[vlookup STRAIN]],4,FALSE)</f>
        <v>STR8017</v>
      </c>
      <c r="BC23" s="24" t="str">
        <f>VLOOKUP(_xlfn.CONCAT(BC$29,BC$28,"-",BC$16,":",$R23),Table331114[[Location]:[vlookup STRAIN]],4,FALSE)</f>
        <v>STR8017</v>
      </c>
      <c r="BD23" s="24" t="str">
        <f>VLOOKUP(_xlfn.CONCAT(BD$29,BD$28,"-",BD$16,":",$R23),Table331114[[Location]:[vlookup STRAIN]],4,FALSE)</f>
        <v>STR8017</v>
      </c>
      <c r="BE23" s="24" t="str">
        <f>VLOOKUP(_xlfn.CONCAT(BE$29,BE$28,"-",BE$16,":",$R23),Table331114[[Location]:[vlookup STRAIN]],4,FALSE)</f>
        <v>STR8017</v>
      </c>
      <c r="BF23" s="24" t="str">
        <f>VLOOKUP(_xlfn.CONCAT(BF$29,BF$28,"-",BF$16,":",$R23),Table331114[[Location]:[vlookup STRAIN]],4,FALSE)</f>
        <v>STR8017</v>
      </c>
      <c r="BG23" s="24" t="str">
        <f>VLOOKUP(_xlfn.CONCAT(BG$29,BG$28,"-",BG$16,":",$R23),Table331114[[Location]:[vlookup STRAIN]],4,FALSE)</f>
        <v>STR8017</v>
      </c>
      <c r="BH23" s="24" t="str">
        <f>VLOOKUP(_xlfn.CONCAT(BH$29,BH$28,"-",BH$16,":",$R23),Table331114[[Location]:[vlookup STRAIN]],4,FALSE)</f>
        <v>STR8017</v>
      </c>
      <c r="BI23" s="24" t="str">
        <f>VLOOKUP(_xlfn.CONCAT(BI$29,BI$28,"-",BI$16,":",$R23),Table331114[[Location]:[vlookup STRAIN]],4,FALSE)</f>
        <v>SOUR011</v>
      </c>
      <c r="BJ23" s="24" t="str">
        <f>VLOOKUP(_xlfn.CONCAT(BJ$29,BJ$28,"-",BJ$16,":",$R23),Table331114[[Location]:[vlookup STRAIN]],4,FALSE)</f>
        <v>SOUR011</v>
      </c>
      <c r="BK23" s="24" t="str">
        <f>VLOOKUP(_xlfn.CONCAT(BK$29,BK$28,"-",BK$16,":",$R23),Table331114[[Location]:[vlookup STRAIN]],4,FALSE)</f>
        <v>SOUR011</v>
      </c>
      <c r="BL23" s="24" t="str">
        <f>VLOOKUP(_xlfn.CONCAT(BL$29,BL$28,"-",BL$16,":",$R23),Table331114[[Location]:[vlookup STRAIN]],4,FALSE)</f>
        <v>SOUR011</v>
      </c>
      <c r="BM23" s="24" t="str">
        <f>VLOOKUP(_xlfn.CONCAT(BM$29,BM$28,"-",BM$16,":",$R23),Table331114[[Location]:[vlookup STRAIN]],4,FALSE)</f>
        <v>SOUR011</v>
      </c>
      <c r="BN23" s="24" t="str">
        <f>VLOOKUP(_xlfn.CONCAT(BN$29,BN$28,"-",BN$16,":",$R23),Table331114[[Location]:[vlookup STRAIN]],4,FALSE)</f>
        <v>SOUR011</v>
      </c>
      <c r="BO23" s="23"/>
      <c r="BP23" s="23" t="s">
        <v>2577</v>
      </c>
      <c r="BQ23" s="24" t="str">
        <f>VLOOKUP(_xlfn.CONCAT(BQ$29,BQ$28,"-",BQ$16,":",$R23),Table331114[[Location]:[vlookup STRAIN]],4,FALSE)</f>
        <v>SOUR011</v>
      </c>
      <c r="BR23" s="24" t="str">
        <f>VLOOKUP(_xlfn.CONCAT(BR$29,BR$28,"-",BR$16,":",$R23),Table331114[[Location]:[vlookup STRAIN]],4,FALSE)</f>
        <v>SOUR011</v>
      </c>
      <c r="BS23" s="24" t="str">
        <f>VLOOKUP(_xlfn.CONCAT(BS$29,BS$28,"-",BS$16,":",$R23),Table331114[[Location]:[vlookup STRAIN]],4,FALSE)</f>
        <v>SOUR011</v>
      </c>
      <c r="BT23" s="24" t="str">
        <f>VLOOKUP(_xlfn.CONCAT(BT$29,BT$28,"-",BT$16,":",$R23),Table331114[[Location]:[vlookup STRAIN]],4,FALSE)</f>
        <v>SOUR011</v>
      </c>
      <c r="BU23" s="24" t="str">
        <f>VLOOKUP(_xlfn.CONCAT(BU$29,BU$28,"-",BU$16,":",$R23),Table331114[[Location]:[vlookup STRAIN]],4,FALSE)</f>
        <v>SOUR011</v>
      </c>
      <c r="BV23" s="24" t="str">
        <f>VLOOKUP(_xlfn.CONCAT(BV$29,BV$28,"-",BV$16,":",$R23),Table331114[[Location]:[vlookup STRAIN]],4,FALSE)</f>
        <v>SOUR011</v>
      </c>
      <c r="BW23" s="24" t="str">
        <f>VLOOKUP(_xlfn.CONCAT(BW$29,BW$28,"-",BW$16,":",$R23),Table331114[[Location]:[vlookup STRAIN]],4,FALSE)</f>
        <v>SOUR011</v>
      </c>
      <c r="BX23" s="24" t="str">
        <f>VLOOKUP(_xlfn.CONCAT(BX$29,BX$28,"-",BX$16,":",$R23),Table331114[[Location]:[vlookup STRAIN]],4,FALSE)</f>
        <v>SOUR011</v>
      </c>
      <c r="BY23" s="24" t="str">
        <f>VLOOKUP(_xlfn.CONCAT(BY$29,BY$28,"-",BY$16,":",$R23),Table331114[[Location]:[vlookup STRAIN]],4,FALSE)</f>
        <v>SOUR011</v>
      </c>
      <c r="BZ23" s="24" t="str">
        <f>VLOOKUP(_xlfn.CONCAT(BZ$29,BZ$28,"-",BZ$16,":",$R23),Table331114[[Location]:[vlookup STRAIN]],4,FALSE)</f>
        <v>SOUR011</v>
      </c>
      <c r="CA23" s="24" t="str">
        <f>VLOOKUP(_xlfn.CONCAT(CA$29,CA$28,"-",CA$16,":",$R23),Table331114[[Location]:[vlookup STRAIN]],4,FALSE)</f>
        <v>GFSD189</v>
      </c>
      <c r="CB23" s="24" t="str">
        <f>VLOOKUP(_xlfn.CONCAT(CB$29,CB$28,"-",CB$16,":",$R23),Table331114[[Location]:[vlookup STRAIN]],4,FALSE)</f>
        <v>GFSD189</v>
      </c>
      <c r="CC23" s="24" t="str">
        <f>VLOOKUP(_xlfn.CONCAT(CC$29,CC$28,"-",CC$16,":",$R23),Table331114[[Location]:[vlookup STRAIN]],4,FALSE)</f>
        <v>GFSD189</v>
      </c>
      <c r="CD23" s="24" t="str">
        <f>VLOOKUP(_xlfn.CONCAT(CD$29,CD$28,"-",CD$16,":",$R23),Table331114[[Location]:[vlookup STRAIN]],4,FALSE)</f>
        <v>GFSD189</v>
      </c>
      <c r="CE23" s="24" t="str">
        <f>VLOOKUP(_xlfn.CONCAT(CE$29,CE$28,"-",CE$16,":",$R23),Table331114[[Location]:[vlookup STRAIN]],4,FALSE)</f>
        <v>GFSD014</v>
      </c>
      <c r="CF23" s="24" t="str">
        <f>VLOOKUP(_xlfn.CONCAT(CF$29,CF$28,"-",CF$16,":",$R23),Table331114[[Location]:[vlookup STRAIN]],4,FALSE)</f>
        <v>GFSD014</v>
      </c>
      <c r="CG23" s="24" t="str">
        <f>VLOOKUP(_xlfn.CONCAT(CG$29,CG$28,"-",CG$16,":",$R23),Table331114[[Location]:[vlookup STRAIN]],4,FALSE)</f>
        <v>GFSD014</v>
      </c>
      <c r="CH23" s="24" t="str">
        <f>VLOOKUP(_xlfn.CONCAT(CH$29,CH$28,"-",CH$16,":",$R23),Table331114[[Location]:[vlookup STRAIN]],4,FALSE)</f>
        <v>GFSD014</v>
      </c>
      <c r="CI23" s="24" t="str">
        <f>VLOOKUP(_xlfn.CONCAT(CI$29,CI$28,"-",CI$16,":",$R23),Table331114[[Location]:[vlookup STRAIN]],4,FALSE)</f>
        <v>GFSD014</v>
      </c>
      <c r="CJ23" s="24" t="str">
        <f>VLOOKUP(_xlfn.CONCAT(CJ$29,CJ$28,"-",CJ$16,":",$R23),Table331114[[Location]:[vlookup STRAIN]],4,FALSE)</f>
        <v>GFSD014</v>
      </c>
      <c r="CK23" s="24" t="str">
        <f>VLOOKUP(_xlfn.CONCAT(CK$29,CK$28,"-",CK$16,":",$R23),Table331114[[Location]:[vlookup STRAIN]],4,FALSE)</f>
        <v>GFSD014</v>
      </c>
      <c r="CL23" s="24" t="str">
        <f>VLOOKUP(_xlfn.CONCAT(CL$29,CL$28,"-",CL$16,":",$R23),Table331114[[Location]:[vlookup STRAIN]],4,FALSE)</f>
        <v>GFSD014</v>
      </c>
      <c r="CM23" s="24" t="str">
        <f>VLOOKUP(_xlfn.CONCAT(CM$29,CM$28,"-",CM$16,":",$R23),Table331114[[Location]:[vlookup STRAIN]],4,FALSE)</f>
        <v>GFSD014</v>
      </c>
      <c r="CO23" s="23" t="s">
        <v>2577</v>
      </c>
      <c r="CP23" s="24" t="str">
        <f>VLOOKUP(_xlfn.CONCAT(CP$29,CP$28,"-",CP$16,":",$R23),Table331114[[Location]:[vlookup STRAIN]],4,FALSE)</f>
        <v>GFSD207</v>
      </c>
      <c r="CQ23" s="24" t="str">
        <f>VLOOKUP(_xlfn.CONCAT(CQ$29,CQ$28,"-",CQ$16,":",$R23),Table331114[[Location]:[vlookup STRAIN]],4,FALSE)</f>
        <v>GFSD207</v>
      </c>
      <c r="CR23" s="24" t="str">
        <f>VLOOKUP(_xlfn.CONCAT(CR$29,CR$28,"-",CR$16,":",$R23),Table331114[[Location]:[vlookup STRAIN]],4,FALSE)</f>
        <v>92CK119</v>
      </c>
      <c r="CS23" s="24" t="str">
        <f>VLOOKUP(_xlfn.CONCAT(CS$29,CS$28,"-",CS$16,":",$R23),Table331114[[Location]:[vlookup STRAIN]],4,FALSE)</f>
        <v>92CK119</v>
      </c>
      <c r="CT23" s="24" t="str">
        <f>VLOOKUP(_xlfn.CONCAT(CT$29,CT$28,"-",CT$16,":",$R23),Table331114[[Location]:[vlookup STRAIN]],4,FALSE)</f>
        <v>92CK119</v>
      </c>
      <c r="CU23" s="24" t="str">
        <f>VLOOKUP(_xlfn.CONCAT(CU$29,CU$28,"-",CU$16,":",$R23),Table331114[[Location]:[vlookup STRAIN]],4,FALSE)</f>
        <v>92CK119</v>
      </c>
      <c r="CV23" s="24" t="str">
        <f>VLOOKUP(_xlfn.CONCAT(CV$29,CV$28,"-",CV$16,":",$R23),Table331114[[Location]:[vlookup STRAIN]],4,FALSE)</f>
        <v>92CK119</v>
      </c>
      <c r="CW23" s="24" t="str">
        <f>VLOOKUP(_xlfn.CONCAT(CW$29,CW$28,"-",CW$16,":",$R23),Table331114[[Location]:[vlookup STRAIN]],4,FALSE)</f>
        <v>92CK119</v>
      </c>
      <c r="CX23" s="24" t="str">
        <f>VLOOKUP(_xlfn.CONCAT(CX$29,CX$28,"-",CX$16,":",$R23),Table331114[[Location]:[vlookup STRAIN]],4,FALSE)</f>
        <v>92CK119</v>
      </c>
      <c r="CY23" s="24" t="str">
        <f>VLOOKUP(_xlfn.CONCAT(CY$29,CY$28,"-",CY$16,":",$R23),Table331114[[Location]:[vlookup STRAIN]],4,FALSE)</f>
        <v>92CK119</v>
      </c>
      <c r="CZ23" s="24" t="str">
        <f>VLOOKUP(_xlfn.CONCAT(CZ$29,CZ$28,"-",CZ$16,":",$R23),Table331114[[Location]:[vlookup STRAIN]],4,FALSE)</f>
        <v>92CK119</v>
      </c>
      <c r="DA23" s="24" t="str">
        <f>VLOOKUP(_xlfn.CONCAT(DA$29,DA$28,"-",DA$16,":",$R23),Table331114[[Location]:[vlookup STRAIN]],4,FALSE)</f>
        <v>92CK119</v>
      </c>
      <c r="DB23" s="24" t="str">
        <f>VLOOKUP(_xlfn.CONCAT(DB$29,DB$28,"-",DB$16,":",$R23),Table331114[[Location]:[vlookup STRAIN]],4,FALSE)</f>
        <v>92CK119</v>
      </c>
      <c r="DC23" s="24" t="str">
        <f>VLOOKUP(_xlfn.CONCAT(DC$29,DC$28,"-",DC$16,":",$R23),Table331114[[Location]:[vlookup STRAIN]],4,FALSE)</f>
        <v>92CK119</v>
      </c>
      <c r="DD23" s="24" t="str">
        <f>VLOOKUP(_xlfn.CONCAT(DD$29,DD$28,"-",DD$16,":",$R23),Table331114[[Location]:[vlookup STRAIN]],4,FALSE)</f>
        <v>92CK119</v>
      </c>
      <c r="DE23" s="24" t="str">
        <f>VLOOKUP(_xlfn.CONCAT(DE$29,DE$28,"-",DE$16,":",$R23),Table331114[[Location]:[vlookup STRAIN]],4,FALSE)</f>
        <v>92CK119</v>
      </c>
      <c r="DF23" s="24" t="str">
        <f>VLOOKUP(_xlfn.CONCAT(DF$29,DF$28,"-",DF$16,":",$R23),Table331114[[Location]:[vlookup STRAIN]],4,FALSE)</f>
        <v>92CK119</v>
      </c>
      <c r="DG23" s="24" t="str">
        <f>VLOOKUP(_xlfn.CONCAT(DG$29,DG$28,"-",DG$16,":",$R23),Table331114[[Location]:[vlookup STRAIN]],4,FALSE)</f>
        <v>92CK119</v>
      </c>
      <c r="DH23" s="24" t="str">
        <f>VLOOKUP(_xlfn.CONCAT(DH$29,DH$28,"-",DH$16,":",$R23),Table331114[[Location]:[vlookup STRAIN]],4,FALSE)</f>
        <v>92CK119</v>
      </c>
      <c r="DI23" s="24" t="str">
        <f>VLOOKUP(_xlfn.CONCAT(DI$29,DI$28,"-",DI$16,":",$R23),Table331114[[Location]:[vlookup STRAIN]],4,FALSE)</f>
        <v>92CK119</v>
      </c>
      <c r="DJ23" s="24" t="str">
        <f>VLOOKUP(_xlfn.CONCAT(DJ$29,DJ$28,"-",DJ$16,":",$R23),Table331114[[Location]:[vlookup STRAIN]],4,FALSE)</f>
        <v>92CK119</v>
      </c>
      <c r="DK23" s="24" t="str">
        <f>VLOOKUP(_xlfn.CONCAT(DK$29,DK$28,"-",DK$16,":",$R23),Table331114[[Location]:[vlookup STRAIN]],4,FALSE)</f>
        <v>92CK119</v>
      </c>
      <c r="DL23" s="24" t="str">
        <f>VLOOKUP(_xlfn.CONCAT(DL$29,DL$28,"-",DL$16,":",$R23),Table331114[[Location]:[vlookup STRAIN]],4,FALSE)</f>
        <v>92CK119</v>
      </c>
      <c r="DN23" s="23" t="s">
        <v>2577</v>
      </c>
      <c r="DO23" s="24" t="str">
        <f>VLOOKUP(_xlfn.CONCAT(DO$29,DO$28,"-",DO$16,":",$R23),Table331114[[Location]:[vlookup STRAIN]],4,FALSE)</f>
        <v>92CK119</v>
      </c>
      <c r="DP23" s="24" t="str">
        <f>VLOOKUP(_xlfn.CONCAT(DP$29,DP$28,"-",DP$16,":",$R23),Table331114[[Location]:[vlookup STRAIN]],4,FALSE)</f>
        <v>92CK119</v>
      </c>
      <c r="DQ23" s="24" t="str">
        <f>VLOOKUP(_xlfn.CONCAT(DQ$29,DQ$28,"-",DQ$16,":",$R23),Table331114[[Location]:[vlookup STRAIN]],4,FALSE)</f>
        <v>92CK119</v>
      </c>
      <c r="DR23" s="24" t="str">
        <f>VLOOKUP(_xlfn.CONCAT(DR$29,DR$28,"-",DR$16,":",$R23),Table331114[[Location]:[vlookup STRAIN]],4,FALSE)</f>
        <v>92CK119</v>
      </c>
      <c r="DS23" s="24" t="str">
        <f>VLOOKUP(_xlfn.CONCAT(DS$29,DS$28,"-",DS$16,":",$R23),Table331114[[Location]:[vlookup STRAIN]],4,FALSE)</f>
        <v>92CK119</v>
      </c>
      <c r="DT23" s="24" t="str">
        <f>VLOOKUP(_xlfn.CONCAT(DT$29,DT$28,"-",DT$16,":",$R23),Table331114[[Location]:[vlookup STRAIN]],4,FALSE)</f>
        <v>92CK119</v>
      </c>
      <c r="DU23" s="24" t="str">
        <f>VLOOKUP(_xlfn.CONCAT(DU$29,DU$28,"-",DU$16,":",$R23),Table331114[[Location]:[vlookup STRAIN]],4,FALSE)</f>
        <v>92CK119</v>
      </c>
      <c r="DV23" s="24" t="str">
        <f>VLOOKUP(_xlfn.CONCAT(DV$29,DV$28,"-",DV$16,":",$R23),Table331114[[Location]:[vlookup STRAIN]],4,FALSE)</f>
        <v>SOUR007</v>
      </c>
      <c r="DW23" s="24" t="str">
        <f>VLOOKUP(_xlfn.CONCAT(DW$29,DW$28,"-",DW$16,":",$R23),Table331114[[Location]:[vlookup STRAIN]],4,FALSE)</f>
        <v>SOUR007</v>
      </c>
      <c r="DX23" s="24" t="str">
        <f>VLOOKUP(_xlfn.CONCAT(DX$29,DX$28,"-",DX$16,":",$R23),Table331114[[Location]:[vlookup STRAIN]],4,FALSE)</f>
        <v>SOUR007</v>
      </c>
      <c r="DY23" s="24" t="str">
        <f>VLOOKUP(_xlfn.CONCAT(DY$29,DY$28,"-",DY$16,":",$R23),Table331114[[Location]:[vlookup STRAIN]],4,FALSE)</f>
        <v>SOUR007</v>
      </c>
      <c r="DZ23" s="24" t="str">
        <f>VLOOKUP(_xlfn.CONCAT(DZ$29,DZ$28,"-",DZ$16,":",$R23),Table331114[[Location]:[vlookup STRAIN]],4,FALSE)</f>
        <v>SOUR007</v>
      </c>
      <c r="EA23" s="24" t="str">
        <f>VLOOKUP(_xlfn.CONCAT(EA$29,EA$28,"-",EA$16,":",$R23),Table331114[[Location]:[vlookup STRAIN]],4,FALSE)</f>
        <v>LDOS025</v>
      </c>
      <c r="EB23" s="24" t="str">
        <f>VLOOKUP(_xlfn.CONCAT(EB$29,EB$28,"-",EB$16,":",$R23),Table331114[[Location]:[vlookup STRAIN]],4,FALSE)</f>
        <v>LDOS025</v>
      </c>
      <c r="EC23" s="24" t="str">
        <f>VLOOKUP(_xlfn.CONCAT(EC$29,EC$28,"-",EC$16,":",$R23),Table331114[[Location]:[vlookup STRAIN]],4,FALSE)</f>
        <v>LDOS025</v>
      </c>
      <c r="ED23" s="24" t="str">
        <f>VLOOKUP(_xlfn.CONCAT(ED$29,ED$28,"-",ED$16,":",$R23),Table331114[[Location]:[vlookup STRAIN]],4,FALSE)</f>
        <v>LDOS025</v>
      </c>
      <c r="EE23" s="24" t="str">
        <f>VLOOKUP(_xlfn.CONCAT(EE$29,EE$28,"-",EE$16,":",$R23),Table331114[[Location]:[vlookup STRAIN]],4,FALSE)</f>
        <v>LDOS025</v>
      </c>
      <c r="EF23" s="24" t="str">
        <f>VLOOKUP(_xlfn.CONCAT(EF$29,EF$28,"-",EF$16,":",$R23),Table331114[[Location]:[vlookup STRAIN]],4,FALSE)</f>
        <v>LDOS025</v>
      </c>
      <c r="EG23" s="24" t="str">
        <f>VLOOKUP(_xlfn.CONCAT(EG$29,EG$28,"-",EG$16,":",$R23),Table331114[[Location]:[vlookup STRAIN]],4,FALSE)</f>
        <v>LDOS025</v>
      </c>
      <c r="EH23" s="24" t="str">
        <f>VLOOKUP(_xlfn.CONCAT(EH$29,EH$28,"-",EH$16,":",$R23),Table331114[[Location]:[vlookup STRAIN]],4,FALSE)</f>
        <v>LDOS025</v>
      </c>
      <c r="EI23" s="24" t="str">
        <f>VLOOKUP(_xlfn.CONCAT(EI$29,EI$28,"-",EI$16,":",$R23),Table331114[[Location]:[vlookup STRAIN]],4,FALSE)</f>
        <v>LDOS025</v>
      </c>
      <c r="EJ23" s="24" t="str">
        <f>VLOOKUP(_xlfn.CONCAT(EJ$29,EJ$28,"-",EJ$16,":",$R23),Table331114[[Location]:[vlookup STRAIN]],4,FALSE)</f>
        <v>LDOS025</v>
      </c>
      <c r="EK23" s="24" t="str">
        <f>VLOOKUP(_xlfn.CONCAT(EK$29,EK$28,"-",EK$16,":",$R23),Table331114[[Location]:[vlookup STRAIN]],4,FALSE)</f>
        <v>LDOS025</v>
      </c>
      <c r="EL23" s="23"/>
      <c r="EM23" s="23"/>
    </row>
    <row r="24" spans="2:143" x14ac:dyDescent="0.25">
      <c r="B24">
        <v>74566</v>
      </c>
      <c r="C24">
        <v>74609</v>
      </c>
      <c r="D24" t="s">
        <v>2591</v>
      </c>
      <c r="E24">
        <f>IF(Table1761215[[#This Row],[START]]="","",C24-B24+1)</f>
        <v>44</v>
      </c>
      <c r="G24" s="33" t="str">
        <f>LEFT(Table331114[[#This Row],[Location]],2)</f>
        <v>LL</v>
      </c>
      <c r="H24" s="33" t="s">
        <v>1675</v>
      </c>
      <c r="I24" s="1">
        <v>72344</v>
      </c>
      <c r="J24" s="2" t="str">
        <f>IF(Table331114[[#This Row],[Tag range]]="","",_xlfn.CONCAT("1A40700000000650000",Table331114[[#This Row],[Tag range]]))</f>
        <v>1A4070000000065000072344</v>
      </c>
      <c r="K24" s="2" t="str">
        <f>_xlfn.IFNA(VLOOKUP(Table331114[[#This Row],[Tag range]],Table1761215[[START]:[NAME]],3,TRUE),"")</f>
        <v>KOKO011</v>
      </c>
      <c r="O24" s="13">
        <f>Table471316[[#This Row],[Names]]</f>
        <v>0</v>
      </c>
      <c r="P24" s="11"/>
      <c r="R24" s="23" t="s">
        <v>2576</v>
      </c>
      <c r="S24" s="24" t="str">
        <f>VLOOKUP(_xlfn.CONCAT(S$29,S$28,"-",S$16,":",$R24),Table331114[[Location]:[vlookup STRAIN]],4,FALSE)</f>
        <v>KOKO011</v>
      </c>
      <c r="T24" s="24" t="str">
        <f>VLOOKUP(_xlfn.CONCAT(T$29,T$28,"-",T$16,":",$R24),Table331114[[Location]:[vlookup STRAIN]],4,FALSE)</f>
        <v>KOKO011</v>
      </c>
      <c r="U24" s="24" t="str">
        <f>VLOOKUP(_xlfn.CONCAT(U$29,U$28,"-",U$16,":",$R24),Table331114[[Location]:[vlookup STRAIN]],4,FALSE)</f>
        <v>KOKO011</v>
      </c>
      <c r="V24" s="24" t="str">
        <f>VLOOKUP(_xlfn.CONCAT(V$29,V$28,"-",V$16,":",$R24),Table331114[[Location]:[vlookup STRAIN]],4,FALSE)</f>
        <v>KOKO011</v>
      </c>
      <c r="W24" s="24" t="str">
        <f>VLOOKUP(_xlfn.CONCAT(W$29,W$28,"-",W$16,":",$R24),Table331114[[Location]:[vlookup STRAIN]],4,FALSE)</f>
        <v>KOKO011</v>
      </c>
      <c r="X24" s="24" t="str">
        <f>VLOOKUP(_xlfn.CONCAT(X$29,X$28,"-",X$16,":",$R24),Table331114[[Location]:[vlookup STRAIN]],4,FALSE)</f>
        <v>KOKO011</v>
      </c>
      <c r="Y24" s="24" t="str">
        <f>VLOOKUP(_xlfn.CONCAT(Y$29,Y$28,"-",Y$16,":",$R24),Table331114[[Location]:[vlookup STRAIN]],4,FALSE)</f>
        <v>KOKO011</v>
      </c>
      <c r="Z24" s="24" t="str">
        <f>VLOOKUP(_xlfn.CONCAT(Z$29,Z$28,"-",Z$16,":",$R24),Table331114[[Location]:[vlookup STRAIN]],4,FALSE)</f>
        <v>KOKO011</v>
      </c>
      <c r="AA24" s="24" t="str">
        <f>VLOOKUP(_xlfn.CONCAT(AA$29,AA$28,"-",AA$16,":",$R24),Table331114[[Location]:[vlookup STRAIN]],4,FALSE)</f>
        <v>KOKO011</v>
      </c>
      <c r="AB24" s="24" t="str">
        <f>VLOOKUP(_xlfn.CONCAT(AB$29,AB$28,"-",AB$16,":",$R24),Table331114[[Location]:[vlookup STRAIN]],4,FALSE)</f>
        <v>KOKO011</v>
      </c>
      <c r="AC24" s="24" t="str">
        <f>VLOOKUP(_xlfn.CONCAT(AC$29,AC$28,"-",AC$16,":",$R24),Table331114[[Location]:[vlookup STRAIN]],4,FALSE)</f>
        <v>KOKO011</v>
      </c>
      <c r="AD24" s="24" t="str">
        <f>VLOOKUP(_xlfn.CONCAT(AD$29,AD$28,"-",AD$16,":",$R24),Table331114[[Location]:[vlookup STRAIN]],4,FALSE)</f>
        <v>KOKO011</v>
      </c>
      <c r="AE24" s="24" t="str">
        <f>VLOOKUP(_xlfn.CONCAT(AE$29,AE$28,"-",AE$16,":",$R24),Table331114[[Location]:[vlookup STRAIN]],4,FALSE)</f>
        <v>KOKO011</v>
      </c>
      <c r="AF24" s="24" t="str">
        <f>VLOOKUP(_xlfn.CONCAT(AF$29,AF$28,"-",AF$16,":",$R24),Table331114[[Location]:[vlookup STRAIN]],4,FALSE)</f>
        <v>KOKO011</v>
      </c>
      <c r="AG24" s="24" t="str">
        <f>VLOOKUP(_xlfn.CONCAT(AG$29,AG$28,"-",AG$16,":",$R24),Table331114[[Location]:[vlookup STRAIN]],4,FALSE)</f>
        <v>KOKO011</v>
      </c>
      <c r="AH24" s="24" t="str">
        <f>VLOOKUP(_xlfn.CONCAT(AH$29,AH$28,"-",AH$16,":",$R24),Table331114[[Location]:[vlookup STRAIN]],4,FALSE)</f>
        <v>KOKO011</v>
      </c>
      <c r="AI24" s="24" t="str">
        <f>VLOOKUP(_xlfn.CONCAT(AI$29,AI$28,"-",AI$16,":",$R24),Table331114[[Location]:[vlookup STRAIN]],4,FALSE)</f>
        <v>KOKO011</v>
      </c>
      <c r="AJ24" s="24" t="str">
        <f>VLOOKUP(_xlfn.CONCAT(AJ$29,AJ$28,"-",AJ$16,":",$R24),Table331114[[Location]:[vlookup STRAIN]],4,FALSE)</f>
        <v>KOKO011</v>
      </c>
      <c r="AK24" s="24" t="str">
        <f>VLOOKUP(_xlfn.CONCAT(AK$29,AK$28,"-",AK$16,":",$R24),Table331114[[Location]:[vlookup STRAIN]],4,FALSE)</f>
        <v>KOKO011</v>
      </c>
      <c r="AL24" s="24" t="str">
        <f>VLOOKUP(_xlfn.CONCAT(AL$29,AL$28,"-",AL$16,":",$R24),Table331114[[Location]:[vlookup STRAIN]],4,FALSE)</f>
        <v>KOKO011</v>
      </c>
      <c r="AM24" s="24" t="str">
        <f>VLOOKUP(_xlfn.CONCAT(AM$29,AM$28,"-",AM$16,":",$R24),Table331114[[Location]:[vlookup STRAIN]],4,FALSE)</f>
        <v>KOKO011</v>
      </c>
      <c r="AN24" s="24" t="str">
        <f>VLOOKUP(_xlfn.CONCAT(AN$29,AN$28,"-",AN$16,":",$R24),Table331114[[Location]:[vlookup STRAIN]],4,FALSE)</f>
        <v>KOKO011</v>
      </c>
      <c r="AO24" s="24" t="str">
        <f>VLOOKUP(_xlfn.CONCAT(AO$29,AO$28,"-",AO$16,":",$R24),Table331114[[Location]:[vlookup STRAIN]],4,FALSE)</f>
        <v>KOKO011</v>
      </c>
      <c r="AP24" s="23"/>
      <c r="AQ24" s="23" t="s">
        <v>2576</v>
      </c>
      <c r="AR24" s="24" t="str">
        <f>VLOOKUP(_xlfn.CONCAT(AR$29,AR$28,"-",AR$16,":",$R24),Table331114[[Location]:[vlookup STRAIN]],4,FALSE)</f>
        <v>KOKO011</v>
      </c>
      <c r="AS24" s="24" t="str">
        <f>VLOOKUP(_xlfn.CONCAT(AS$29,AS$28,"-",AS$16,":",$R24),Table331114[[Location]:[vlookup STRAIN]],4,FALSE)</f>
        <v>KOKO011</v>
      </c>
      <c r="AT24" s="24" t="str">
        <f>VLOOKUP(_xlfn.CONCAT(AT$29,AT$28,"-",AT$16,":",$R24),Table331114[[Location]:[vlookup STRAIN]],4,FALSE)</f>
        <v>KOKO011</v>
      </c>
      <c r="AU24" s="24" t="str">
        <f>VLOOKUP(_xlfn.CONCAT(AU$29,AU$28,"-",AU$16,":",$R24),Table331114[[Location]:[vlookup STRAIN]],4,FALSE)</f>
        <v>KOKO011</v>
      </c>
      <c r="AV24" s="24" t="str">
        <f>VLOOKUP(_xlfn.CONCAT(AV$29,AV$28,"-",AV$16,":",$R24),Table331114[[Location]:[vlookup STRAIN]],4,FALSE)</f>
        <v>PLAN008</v>
      </c>
      <c r="AW24" s="24" t="str">
        <f>VLOOKUP(_xlfn.CONCAT(AW$29,AW$28,"-",AW$16,":",$R24),Table331114[[Location]:[vlookup STRAIN]],4,FALSE)</f>
        <v>PLAN008</v>
      </c>
      <c r="AX24" s="24" t="str">
        <f>VLOOKUP(_xlfn.CONCAT(AX$29,AX$28,"-",AX$16,":",$R24),Table331114[[Location]:[vlookup STRAIN]],4,FALSE)</f>
        <v>PLAN008</v>
      </c>
      <c r="AY24" s="24" t="str">
        <f>VLOOKUP(_xlfn.CONCAT(AY$29,AY$28,"-",AY$16,":",$R24),Table331114[[Location]:[vlookup STRAIN]],4,FALSE)</f>
        <v>PLAN008</v>
      </c>
      <c r="AZ24" s="24" t="str">
        <f>VLOOKUP(_xlfn.CONCAT(AZ$29,AZ$28,"-",AZ$16,":",$R24),Table331114[[Location]:[vlookup STRAIN]],4,FALSE)</f>
        <v>STR8017</v>
      </c>
      <c r="BA24" s="24" t="str">
        <f>VLOOKUP(_xlfn.CONCAT(BA$29,BA$28,"-",BA$16,":",$R24),Table331114[[Location]:[vlookup STRAIN]],4,FALSE)</f>
        <v>STR8017</v>
      </c>
      <c r="BB24" s="24" t="str">
        <f>VLOOKUP(_xlfn.CONCAT(BB$29,BB$28,"-",BB$16,":",$R24),Table331114[[Location]:[vlookup STRAIN]],4,FALSE)</f>
        <v>STR8017</v>
      </c>
      <c r="BC24" s="24" t="str">
        <f>VLOOKUP(_xlfn.CONCAT(BC$29,BC$28,"-",BC$16,":",$R24),Table331114[[Location]:[vlookup STRAIN]],4,FALSE)</f>
        <v>STR8017</v>
      </c>
      <c r="BD24" s="24" t="str">
        <f>VLOOKUP(_xlfn.CONCAT(BD$29,BD$28,"-",BD$16,":",$R24),Table331114[[Location]:[vlookup STRAIN]],4,FALSE)</f>
        <v>STR8017</v>
      </c>
      <c r="BE24" s="24" t="str">
        <f>VLOOKUP(_xlfn.CONCAT(BE$29,BE$28,"-",BE$16,":",$R24),Table331114[[Location]:[vlookup STRAIN]],4,FALSE)</f>
        <v>STR8017</v>
      </c>
      <c r="BF24" s="24" t="str">
        <f>VLOOKUP(_xlfn.CONCAT(BF$29,BF$28,"-",BF$16,":",$R24),Table331114[[Location]:[vlookup STRAIN]],4,FALSE)</f>
        <v>STR8017</v>
      </c>
      <c r="BG24" s="24" t="str">
        <f>VLOOKUP(_xlfn.CONCAT(BG$29,BG$28,"-",BG$16,":",$R24),Table331114[[Location]:[vlookup STRAIN]],4,FALSE)</f>
        <v>STR8017</v>
      </c>
      <c r="BH24" s="24" t="str">
        <f>VLOOKUP(_xlfn.CONCAT(BH$29,BH$28,"-",BH$16,":",$R24),Table331114[[Location]:[vlookup STRAIN]],4,FALSE)</f>
        <v>STR8017</v>
      </c>
      <c r="BI24" s="24" t="str">
        <f>VLOOKUP(_xlfn.CONCAT(BI$29,BI$28,"-",BI$16,":",$R24),Table331114[[Location]:[vlookup STRAIN]],4,FALSE)</f>
        <v>SOUR011</v>
      </c>
      <c r="BJ24" s="24" t="str">
        <f>VLOOKUP(_xlfn.CONCAT(BJ$29,BJ$28,"-",BJ$16,":",$R24),Table331114[[Location]:[vlookup STRAIN]],4,FALSE)</f>
        <v>SOUR011</v>
      </c>
      <c r="BK24" s="24" t="str">
        <f>VLOOKUP(_xlfn.CONCAT(BK$29,BK$28,"-",BK$16,":",$R24),Table331114[[Location]:[vlookup STRAIN]],4,FALSE)</f>
        <v>SOUR011</v>
      </c>
      <c r="BL24" s="24" t="str">
        <f>VLOOKUP(_xlfn.CONCAT(BL$29,BL$28,"-",BL$16,":",$R24),Table331114[[Location]:[vlookup STRAIN]],4,FALSE)</f>
        <v>SOUR011</v>
      </c>
      <c r="BM24" s="24" t="str">
        <f>VLOOKUP(_xlfn.CONCAT(BM$29,BM$28,"-",BM$16,":",$R24),Table331114[[Location]:[vlookup STRAIN]],4,FALSE)</f>
        <v>SOUR011</v>
      </c>
      <c r="BN24" s="24" t="str">
        <f>VLOOKUP(_xlfn.CONCAT(BN$29,BN$28,"-",BN$16,":",$R24),Table331114[[Location]:[vlookup STRAIN]],4,FALSE)</f>
        <v>SOUR011</v>
      </c>
      <c r="BO24" s="23"/>
      <c r="BP24" s="23" t="s">
        <v>2576</v>
      </c>
      <c r="BQ24" s="24" t="str">
        <f>VLOOKUP(_xlfn.CONCAT(BQ$29,BQ$28,"-",BQ$16,":",$R24),Table331114[[Location]:[vlookup STRAIN]],4,FALSE)</f>
        <v>SOUR011</v>
      </c>
      <c r="BR24" s="24" t="str">
        <f>VLOOKUP(_xlfn.CONCAT(BR$29,BR$28,"-",BR$16,":",$R24),Table331114[[Location]:[vlookup STRAIN]],4,FALSE)</f>
        <v>SOUR011</v>
      </c>
      <c r="BS24" s="24" t="str">
        <f>VLOOKUP(_xlfn.CONCAT(BS$29,BS$28,"-",BS$16,":",$R24),Table331114[[Location]:[vlookup STRAIN]],4,FALSE)</f>
        <v>SOUR011</v>
      </c>
      <c r="BT24" s="24" t="str">
        <f>VLOOKUP(_xlfn.CONCAT(BT$29,BT$28,"-",BT$16,":",$R24),Table331114[[Location]:[vlookup STRAIN]],4,FALSE)</f>
        <v>SOUR011</v>
      </c>
      <c r="BU24" s="24" t="str">
        <f>VLOOKUP(_xlfn.CONCAT(BU$29,BU$28,"-",BU$16,":",$R24),Table331114[[Location]:[vlookup STRAIN]],4,FALSE)</f>
        <v>SOUR011</v>
      </c>
      <c r="BV24" s="24" t="str">
        <f>VLOOKUP(_xlfn.CONCAT(BV$29,BV$28,"-",BV$16,":",$R24),Table331114[[Location]:[vlookup STRAIN]],4,FALSE)</f>
        <v>SOUR011</v>
      </c>
      <c r="BW24" s="24" t="str">
        <f>VLOOKUP(_xlfn.CONCAT(BW$29,BW$28,"-",BW$16,":",$R24),Table331114[[Location]:[vlookup STRAIN]],4,FALSE)</f>
        <v>SOUR011</v>
      </c>
      <c r="BX24" s="24" t="str">
        <f>VLOOKUP(_xlfn.CONCAT(BX$29,BX$28,"-",BX$16,":",$R24),Table331114[[Location]:[vlookup STRAIN]],4,FALSE)</f>
        <v>SOUR011</v>
      </c>
      <c r="BY24" s="24" t="str">
        <f>VLOOKUP(_xlfn.CONCAT(BY$29,BY$28,"-",BY$16,":",$R24),Table331114[[Location]:[vlookup STRAIN]],4,FALSE)</f>
        <v>SOUR011</v>
      </c>
      <c r="BZ24" s="24" t="str">
        <f>VLOOKUP(_xlfn.CONCAT(BZ$29,BZ$28,"-",BZ$16,":",$R24),Table331114[[Location]:[vlookup STRAIN]],4,FALSE)</f>
        <v>SOUR011</v>
      </c>
      <c r="CA24" s="24" t="str">
        <f>VLOOKUP(_xlfn.CONCAT(CA$29,CA$28,"-",CA$16,":",$R24),Table331114[[Location]:[vlookup STRAIN]],4,FALSE)</f>
        <v>GFSD189</v>
      </c>
      <c r="CB24" s="24" t="str">
        <f>VLOOKUP(_xlfn.CONCAT(CB$29,CB$28,"-",CB$16,":",$R24),Table331114[[Location]:[vlookup STRAIN]],4,FALSE)</f>
        <v>GFSD189</v>
      </c>
      <c r="CC24" s="24" t="str">
        <f>VLOOKUP(_xlfn.CONCAT(CC$29,CC$28,"-",CC$16,":",$R24),Table331114[[Location]:[vlookup STRAIN]],4,FALSE)</f>
        <v>GFSD189</v>
      </c>
      <c r="CD24" s="24" t="str">
        <f>VLOOKUP(_xlfn.CONCAT(CD$29,CD$28,"-",CD$16,":",$R24),Table331114[[Location]:[vlookup STRAIN]],4,FALSE)</f>
        <v>GFSD189</v>
      </c>
      <c r="CE24" s="24" t="str">
        <f>VLOOKUP(_xlfn.CONCAT(CE$29,CE$28,"-",CE$16,":",$R24),Table331114[[Location]:[vlookup STRAIN]],4,FALSE)</f>
        <v>GFSD014</v>
      </c>
      <c r="CF24" s="24" t="str">
        <f>VLOOKUP(_xlfn.CONCAT(CF$29,CF$28,"-",CF$16,":",$R24),Table331114[[Location]:[vlookup STRAIN]],4,FALSE)</f>
        <v>GFSD014</v>
      </c>
      <c r="CG24" s="24" t="str">
        <f>VLOOKUP(_xlfn.CONCAT(CG$29,CG$28,"-",CG$16,":",$R24),Table331114[[Location]:[vlookup STRAIN]],4,FALSE)</f>
        <v>GFSD014</v>
      </c>
      <c r="CH24" s="24" t="str">
        <f>VLOOKUP(_xlfn.CONCAT(CH$29,CH$28,"-",CH$16,":",$R24),Table331114[[Location]:[vlookup STRAIN]],4,FALSE)</f>
        <v>GFSD014</v>
      </c>
      <c r="CI24" s="24" t="str">
        <f>VLOOKUP(_xlfn.CONCAT(CI$29,CI$28,"-",CI$16,":",$R24),Table331114[[Location]:[vlookup STRAIN]],4,FALSE)</f>
        <v>GFSD014</v>
      </c>
      <c r="CJ24" s="24" t="str">
        <f>VLOOKUP(_xlfn.CONCAT(CJ$29,CJ$28,"-",CJ$16,":",$R24),Table331114[[Location]:[vlookup STRAIN]],4,FALSE)</f>
        <v>GFSD014</v>
      </c>
      <c r="CK24" s="24" t="str">
        <f>VLOOKUP(_xlfn.CONCAT(CK$29,CK$28,"-",CK$16,":",$R24),Table331114[[Location]:[vlookup STRAIN]],4,FALSE)</f>
        <v>GFSD014</v>
      </c>
      <c r="CL24" s="24" t="str">
        <f>VLOOKUP(_xlfn.CONCAT(CL$29,CL$28,"-",CL$16,":",$R24),Table331114[[Location]:[vlookup STRAIN]],4,FALSE)</f>
        <v>GFSD014</v>
      </c>
      <c r="CM24" s="24" t="str">
        <f>VLOOKUP(_xlfn.CONCAT(CM$29,CM$28,"-",CM$16,":",$R24),Table331114[[Location]:[vlookup STRAIN]],4,FALSE)</f>
        <v>GFSD014</v>
      </c>
      <c r="CO24" s="23" t="s">
        <v>2576</v>
      </c>
      <c r="CP24" s="24" t="str">
        <f>VLOOKUP(_xlfn.CONCAT(CP$29,CP$28,"-",CP$16,":",$R24),Table331114[[Location]:[vlookup STRAIN]],4,FALSE)</f>
        <v>GFSD207</v>
      </c>
      <c r="CQ24" s="24" t="str">
        <f>VLOOKUP(_xlfn.CONCAT(CQ$29,CQ$28,"-",CQ$16,":",$R24),Table331114[[Location]:[vlookup STRAIN]],4,FALSE)</f>
        <v>GFSD207</v>
      </c>
      <c r="CR24" s="24" t="str">
        <f>VLOOKUP(_xlfn.CONCAT(CR$29,CR$28,"-",CR$16,":",$R24),Table331114[[Location]:[vlookup STRAIN]],4,FALSE)</f>
        <v>92CK119</v>
      </c>
      <c r="CS24" s="24" t="str">
        <f>VLOOKUP(_xlfn.CONCAT(CS$29,CS$28,"-",CS$16,":",$R24),Table331114[[Location]:[vlookup STRAIN]],4,FALSE)</f>
        <v>92CK119</v>
      </c>
      <c r="CT24" s="24" t="str">
        <f>VLOOKUP(_xlfn.CONCAT(CT$29,CT$28,"-",CT$16,":",$R24),Table331114[[Location]:[vlookup STRAIN]],4,FALSE)</f>
        <v>92CK119</v>
      </c>
      <c r="CU24" s="24" t="str">
        <f>VLOOKUP(_xlfn.CONCAT(CU$29,CU$28,"-",CU$16,":",$R24),Table331114[[Location]:[vlookup STRAIN]],4,FALSE)</f>
        <v>92CK119</v>
      </c>
      <c r="CV24" s="24" t="str">
        <f>VLOOKUP(_xlfn.CONCAT(CV$29,CV$28,"-",CV$16,":",$R24),Table331114[[Location]:[vlookup STRAIN]],4,FALSE)</f>
        <v>92CK119</v>
      </c>
      <c r="CW24" s="24" t="str">
        <f>VLOOKUP(_xlfn.CONCAT(CW$29,CW$28,"-",CW$16,":",$R24),Table331114[[Location]:[vlookup STRAIN]],4,FALSE)</f>
        <v>92CK119</v>
      </c>
      <c r="CX24" s="24" t="str">
        <f>VLOOKUP(_xlfn.CONCAT(CX$29,CX$28,"-",CX$16,":",$R24),Table331114[[Location]:[vlookup STRAIN]],4,FALSE)</f>
        <v>92CK119</v>
      </c>
      <c r="CY24" s="24" t="str">
        <f>VLOOKUP(_xlfn.CONCAT(CY$29,CY$28,"-",CY$16,":",$R24),Table331114[[Location]:[vlookup STRAIN]],4,FALSE)</f>
        <v>92CK119</v>
      </c>
      <c r="CZ24" s="24" t="str">
        <f>VLOOKUP(_xlfn.CONCAT(CZ$29,CZ$28,"-",CZ$16,":",$R24),Table331114[[Location]:[vlookup STRAIN]],4,FALSE)</f>
        <v>92CK119</v>
      </c>
      <c r="DA24" s="24" t="str">
        <f>VLOOKUP(_xlfn.CONCAT(DA$29,DA$28,"-",DA$16,":",$R24),Table331114[[Location]:[vlookup STRAIN]],4,FALSE)</f>
        <v>92CK119</v>
      </c>
      <c r="DB24" s="24" t="str">
        <f>VLOOKUP(_xlfn.CONCAT(DB$29,DB$28,"-",DB$16,":",$R24),Table331114[[Location]:[vlookup STRAIN]],4,FALSE)</f>
        <v>92CK119</v>
      </c>
      <c r="DC24" s="24" t="str">
        <f>VLOOKUP(_xlfn.CONCAT(DC$29,DC$28,"-",DC$16,":",$R24),Table331114[[Location]:[vlookup STRAIN]],4,FALSE)</f>
        <v>92CK119</v>
      </c>
      <c r="DD24" s="24" t="str">
        <f>VLOOKUP(_xlfn.CONCAT(DD$29,DD$28,"-",DD$16,":",$R24),Table331114[[Location]:[vlookup STRAIN]],4,FALSE)</f>
        <v>92CK119</v>
      </c>
      <c r="DE24" s="24" t="str">
        <f>VLOOKUP(_xlfn.CONCAT(DE$29,DE$28,"-",DE$16,":",$R24),Table331114[[Location]:[vlookup STRAIN]],4,FALSE)</f>
        <v>92CK119</v>
      </c>
      <c r="DF24" s="24" t="str">
        <f>VLOOKUP(_xlfn.CONCAT(DF$29,DF$28,"-",DF$16,":",$R24),Table331114[[Location]:[vlookup STRAIN]],4,FALSE)</f>
        <v>92CK119</v>
      </c>
      <c r="DG24" s="24" t="str">
        <f>VLOOKUP(_xlfn.CONCAT(DG$29,DG$28,"-",DG$16,":",$R24),Table331114[[Location]:[vlookup STRAIN]],4,FALSE)</f>
        <v>92CK119</v>
      </c>
      <c r="DH24" s="24" t="str">
        <f>VLOOKUP(_xlfn.CONCAT(DH$29,DH$28,"-",DH$16,":",$R24),Table331114[[Location]:[vlookup STRAIN]],4,FALSE)</f>
        <v>92CK119</v>
      </c>
      <c r="DI24" s="24" t="str">
        <f>VLOOKUP(_xlfn.CONCAT(DI$29,DI$28,"-",DI$16,":",$R24),Table331114[[Location]:[vlookup STRAIN]],4,FALSE)</f>
        <v>92CK119</v>
      </c>
      <c r="DJ24" s="24" t="str">
        <f>VLOOKUP(_xlfn.CONCAT(DJ$29,DJ$28,"-",DJ$16,":",$R24),Table331114[[Location]:[vlookup STRAIN]],4,FALSE)</f>
        <v>92CK119</v>
      </c>
      <c r="DK24" s="24" t="str">
        <f>VLOOKUP(_xlfn.CONCAT(DK$29,DK$28,"-",DK$16,":",$R24),Table331114[[Location]:[vlookup STRAIN]],4,FALSE)</f>
        <v>92CK119</v>
      </c>
      <c r="DL24" s="24" t="str">
        <f>VLOOKUP(_xlfn.CONCAT(DL$29,DL$28,"-",DL$16,":",$R24),Table331114[[Location]:[vlookup STRAIN]],4,FALSE)</f>
        <v>92CK119</v>
      </c>
      <c r="DN24" s="23" t="s">
        <v>2576</v>
      </c>
      <c r="DO24" s="24" t="str">
        <f>VLOOKUP(_xlfn.CONCAT(DO$29,DO$28,"-",DO$16,":",$R24),Table331114[[Location]:[vlookup STRAIN]],4,FALSE)</f>
        <v>92CK119</v>
      </c>
      <c r="DP24" s="24" t="str">
        <f>VLOOKUP(_xlfn.CONCAT(DP$29,DP$28,"-",DP$16,":",$R24),Table331114[[Location]:[vlookup STRAIN]],4,FALSE)</f>
        <v>92CK119</v>
      </c>
      <c r="DQ24" s="24" t="str">
        <f>VLOOKUP(_xlfn.CONCAT(DQ$29,DQ$28,"-",DQ$16,":",$R24),Table331114[[Location]:[vlookup STRAIN]],4,FALSE)</f>
        <v>92CK119</v>
      </c>
      <c r="DR24" s="24" t="str">
        <f>VLOOKUP(_xlfn.CONCAT(DR$29,DR$28,"-",DR$16,":",$R24),Table331114[[Location]:[vlookup STRAIN]],4,FALSE)</f>
        <v>92CK119</v>
      </c>
      <c r="DS24" s="24" t="str">
        <f>VLOOKUP(_xlfn.CONCAT(DS$29,DS$28,"-",DS$16,":",$R24),Table331114[[Location]:[vlookup STRAIN]],4,FALSE)</f>
        <v>92CK119</v>
      </c>
      <c r="DT24" s="24" t="str">
        <f>VLOOKUP(_xlfn.CONCAT(DT$29,DT$28,"-",DT$16,":",$R24),Table331114[[Location]:[vlookup STRAIN]],4,FALSE)</f>
        <v>92CK119</v>
      </c>
      <c r="DU24" s="24" t="str">
        <f>VLOOKUP(_xlfn.CONCAT(DU$29,DU$28,"-",DU$16,":",$R24),Table331114[[Location]:[vlookup STRAIN]],4,FALSE)</f>
        <v>92CK119</v>
      </c>
      <c r="DV24" s="24" t="str">
        <f>VLOOKUP(_xlfn.CONCAT(DV$29,DV$28,"-",DV$16,":",$R24),Table331114[[Location]:[vlookup STRAIN]],4,FALSE)</f>
        <v>SOUR007</v>
      </c>
      <c r="DW24" s="24" t="str">
        <f>VLOOKUP(_xlfn.CONCAT(DW$29,DW$28,"-",DW$16,":",$R24),Table331114[[Location]:[vlookup STRAIN]],4,FALSE)</f>
        <v>SOUR007</v>
      </c>
      <c r="DX24" s="24" t="str">
        <f>VLOOKUP(_xlfn.CONCAT(DX$29,DX$28,"-",DX$16,":",$R24),Table331114[[Location]:[vlookup STRAIN]],4,FALSE)</f>
        <v>SOUR007</v>
      </c>
      <c r="DY24" s="24" t="str">
        <f>VLOOKUP(_xlfn.CONCAT(DY$29,DY$28,"-",DY$16,":",$R24),Table331114[[Location]:[vlookup STRAIN]],4,FALSE)</f>
        <v>SOUR007</v>
      </c>
      <c r="DZ24" s="24" t="str">
        <f>VLOOKUP(_xlfn.CONCAT(DZ$29,DZ$28,"-",DZ$16,":",$R24),Table331114[[Location]:[vlookup STRAIN]],4,FALSE)</f>
        <v>SOUR007</v>
      </c>
      <c r="EA24" s="24" t="str">
        <f>VLOOKUP(_xlfn.CONCAT(EA$29,EA$28,"-",EA$16,":",$R24),Table331114[[Location]:[vlookup STRAIN]],4,FALSE)</f>
        <v>LDOS025</v>
      </c>
      <c r="EB24" s="24" t="str">
        <f>VLOOKUP(_xlfn.CONCAT(EB$29,EB$28,"-",EB$16,":",$R24),Table331114[[Location]:[vlookup STRAIN]],4,FALSE)</f>
        <v>LDOS025</v>
      </c>
      <c r="EC24" s="24" t="str">
        <f>VLOOKUP(_xlfn.CONCAT(EC$29,EC$28,"-",EC$16,":",$R24),Table331114[[Location]:[vlookup STRAIN]],4,FALSE)</f>
        <v>LDOS025</v>
      </c>
      <c r="ED24" s="24" t="str">
        <f>VLOOKUP(_xlfn.CONCAT(ED$29,ED$28,"-",ED$16,":",$R24),Table331114[[Location]:[vlookup STRAIN]],4,FALSE)</f>
        <v>LDOS025</v>
      </c>
      <c r="EE24" s="24" t="str">
        <f>VLOOKUP(_xlfn.CONCAT(EE$29,EE$28,"-",EE$16,":",$R24),Table331114[[Location]:[vlookup STRAIN]],4,FALSE)</f>
        <v>LDOS025</v>
      </c>
      <c r="EF24" s="24" t="str">
        <f>VLOOKUP(_xlfn.CONCAT(EF$29,EF$28,"-",EF$16,":",$R24),Table331114[[Location]:[vlookup STRAIN]],4,FALSE)</f>
        <v>LDOS025</v>
      </c>
      <c r="EG24" s="24" t="str">
        <f>VLOOKUP(_xlfn.CONCAT(EG$29,EG$28,"-",EG$16,":",$R24),Table331114[[Location]:[vlookup STRAIN]],4,FALSE)</f>
        <v>LDOS025</v>
      </c>
      <c r="EH24" s="24" t="str">
        <f>VLOOKUP(_xlfn.CONCAT(EH$29,EH$28,"-",EH$16,":",$R24),Table331114[[Location]:[vlookup STRAIN]],4,FALSE)</f>
        <v>LDOS025</v>
      </c>
      <c r="EI24" s="24" t="str">
        <f>VLOOKUP(_xlfn.CONCAT(EI$29,EI$28,"-",EI$16,":",$R24),Table331114[[Location]:[vlookup STRAIN]],4,FALSE)</f>
        <v>LDOS025</v>
      </c>
      <c r="EJ24" s="24" t="str">
        <f>VLOOKUP(_xlfn.CONCAT(EJ$29,EJ$28,"-",EJ$16,":",$R24),Table331114[[Location]:[vlookup STRAIN]],4,FALSE)</f>
        <v>LDOS025</v>
      </c>
      <c r="EK24" s="24" t="str">
        <f>VLOOKUP(_xlfn.CONCAT(EK$29,EK$28,"-",EK$16,":",$R24),Table331114[[Location]:[vlookup STRAIN]],4,FALSE)</f>
        <v>LDOS025</v>
      </c>
      <c r="EL24" s="23"/>
      <c r="EM24" s="23"/>
    </row>
    <row r="25" spans="2:143" x14ac:dyDescent="0.25">
      <c r="B25">
        <v>74500</v>
      </c>
      <c r="C25">
        <v>74576</v>
      </c>
      <c r="D25" t="s">
        <v>2589</v>
      </c>
      <c r="E25">
        <f>IF(Table1761215[[#This Row],[START]]="","",C25-B25+1)</f>
        <v>77</v>
      </c>
      <c r="G25" s="33" t="str">
        <f>LEFT(Table331114[[#This Row],[Location]],2)</f>
        <v>LL</v>
      </c>
      <c r="H25" s="33" t="s">
        <v>1775</v>
      </c>
      <c r="I25" s="1">
        <v>72345</v>
      </c>
      <c r="J25" s="2" t="str">
        <f>IF(Table331114[[#This Row],[Tag range]]="","",_xlfn.CONCAT("1A40700000000650000",Table331114[[#This Row],[Tag range]]))</f>
        <v>1A4070000000065000072345</v>
      </c>
      <c r="K25" s="2" t="str">
        <f>_xlfn.IFNA(VLOOKUP(Table331114[[#This Row],[Tag range]],Table1761215[[START]:[NAME]],3,TRUE),"")</f>
        <v>KOKO011</v>
      </c>
      <c r="O25" s="13">
        <f>Table471316[[#This Row],[Names]]</f>
        <v>0</v>
      </c>
      <c r="P25" s="11"/>
      <c r="R25" s="23" t="s">
        <v>2575</v>
      </c>
      <c r="S25" s="24" t="str">
        <f>VLOOKUP(_xlfn.CONCAT(S$29,S$28,"-",S$16,":",$R25),Table331114[[Location]:[vlookup STRAIN]],4,FALSE)</f>
        <v>KOKO011</v>
      </c>
      <c r="T25" s="24" t="str">
        <f>VLOOKUP(_xlfn.CONCAT(T$29,T$28,"-",T$16,":",$R25),Table331114[[Location]:[vlookup STRAIN]],4,FALSE)</f>
        <v>KOKO011</v>
      </c>
      <c r="U25" s="24" t="str">
        <f>VLOOKUP(_xlfn.CONCAT(U$29,U$28,"-",U$16,":",$R25),Table331114[[Location]:[vlookup STRAIN]],4,FALSE)</f>
        <v>KOKO011</v>
      </c>
      <c r="V25" s="24" t="str">
        <f>VLOOKUP(_xlfn.CONCAT(V$29,V$28,"-",V$16,":",$R25),Table331114[[Location]:[vlookup STRAIN]],4,FALSE)</f>
        <v>KOKO011</v>
      </c>
      <c r="W25" s="24" t="str">
        <f>VLOOKUP(_xlfn.CONCAT(W$29,W$28,"-",W$16,":",$R25),Table331114[[Location]:[vlookup STRAIN]],4,FALSE)</f>
        <v>KOKO011</v>
      </c>
      <c r="X25" s="24" t="str">
        <f>VLOOKUP(_xlfn.CONCAT(X$29,X$28,"-",X$16,":",$R25),Table331114[[Location]:[vlookup STRAIN]],4,FALSE)</f>
        <v>KOKO011</v>
      </c>
      <c r="Y25" s="24" t="str">
        <f>VLOOKUP(_xlfn.CONCAT(Y$29,Y$28,"-",Y$16,":",$R25),Table331114[[Location]:[vlookup STRAIN]],4,FALSE)</f>
        <v>KOKO011</v>
      </c>
      <c r="Z25" s="24" t="str">
        <f>VLOOKUP(_xlfn.CONCAT(Z$29,Z$28,"-",Z$16,":",$R25),Table331114[[Location]:[vlookup STRAIN]],4,FALSE)</f>
        <v>KOKO011</v>
      </c>
      <c r="AA25" s="24" t="str">
        <f>VLOOKUP(_xlfn.CONCAT(AA$29,AA$28,"-",AA$16,":",$R25),Table331114[[Location]:[vlookup STRAIN]],4,FALSE)</f>
        <v>KOKO011</v>
      </c>
      <c r="AB25" s="24" t="str">
        <f>VLOOKUP(_xlfn.CONCAT(AB$29,AB$28,"-",AB$16,":",$R25),Table331114[[Location]:[vlookup STRAIN]],4,FALSE)</f>
        <v>KOKO011</v>
      </c>
      <c r="AC25" s="24" t="str">
        <f>VLOOKUP(_xlfn.CONCAT(AC$29,AC$28,"-",AC$16,":",$R25),Table331114[[Location]:[vlookup STRAIN]],4,FALSE)</f>
        <v>KOKO011</v>
      </c>
      <c r="AD25" s="24" t="str">
        <f>VLOOKUP(_xlfn.CONCAT(AD$29,AD$28,"-",AD$16,":",$R25),Table331114[[Location]:[vlookup STRAIN]],4,FALSE)</f>
        <v>KOKO011</v>
      </c>
      <c r="AE25" s="24" t="str">
        <f>VLOOKUP(_xlfn.CONCAT(AE$29,AE$28,"-",AE$16,":",$R25),Table331114[[Location]:[vlookup STRAIN]],4,FALSE)</f>
        <v>KOKO011</v>
      </c>
      <c r="AF25" s="24" t="str">
        <f>VLOOKUP(_xlfn.CONCAT(AF$29,AF$28,"-",AF$16,":",$R25),Table331114[[Location]:[vlookup STRAIN]],4,FALSE)</f>
        <v>KOKO011</v>
      </c>
      <c r="AG25" s="24" t="str">
        <f>VLOOKUP(_xlfn.CONCAT(AG$29,AG$28,"-",AG$16,":",$R25),Table331114[[Location]:[vlookup STRAIN]],4,FALSE)</f>
        <v>KOKO011</v>
      </c>
      <c r="AH25" s="24" t="str">
        <f>VLOOKUP(_xlfn.CONCAT(AH$29,AH$28,"-",AH$16,":",$R25),Table331114[[Location]:[vlookup STRAIN]],4,FALSE)</f>
        <v>KOKO011</v>
      </c>
      <c r="AI25" s="24" t="str">
        <f>VLOOKUP(_xlfn.CONCAT(AI$29,AI$28,"-",AI$16,":",$R25),Table331114[[Location]:[vlookup STRAIN]],4,FALSE)</f>
        <v>KOKO011</v>
      </c>
      <c r="AJ25" s="24" t="str">
        <f>VLOOKUP(_xlfn.CONCAT(AJ$29,AJ$28,"-",AJ$16,":",$R25),Table331114[[Location]:[vlookup STRAIN]],4,FALSE)</f>
        <v>KOKO011</v>
      </c>
      <c r="AK25" s="24" t="str">
        <f>VLOOKUP(_xlfn.CONCAT(AK$29,AK$28,"-",AK$16,":",$R25),Table331114[[Location]:[vlookup STRAIN]],4,FALSE)</f>
        <v>KOKO011</v>
      </c>
      <c r="AL25" s="24" t="str">
        <f>VLOOKUP(_xlfn.CONCAT(AL$29,AL$28,"-",AL$16,":",$R25),Table331114[[Location]:[vlookup STRAIN]],4,FALSE)</f>
        <v>KOKO011</v>
      </c>
      <c r="AM25" s="24" t="str">
        <f>VLOOKUP(_xlfn.CONCAT(AM$29,AM$28,"-",AM$16,":",$R25),Table331114[[Location]:[vlookup STRAIN]],4,FALSE)</f>
        <v>KOKO011</v>
      </c>
      <c r="AN25" s="24" t="str">
        <f>VLOOKUP(_xlfn.CONCAT(AN$29,AN$28,"-",AN$16,":",$R25),Table331114[[Location]:[vlookup STRAIN]],4,FALSE)</f>
        <v>KOKO011</v>
      </c>
      <c r="AO25" s="24" t="str">
        <f>VLOOKUP(_xlfn.CONCAT(AO$29,AO$28,"-",AO$16,":",$R25),Table331114[[Location]:[vlookup STRAIN]],4,FALSE)</f>
        <v>KOKO011</v>
      </c>
      <c r="AP25" s="23"/>
      <c r="AQ25" s="23" t="s">
        <v>2575</v>
      </c>
      <c r="AR25" s="24" t="str">
        <f>VLOOKUP(_xlfn.CONCAT(AR$29,AR$28,"-",AR$16,":",$R25),Table331114[[Location]:[vlookup STRAIN]],4,FALSE)</f>
        <v>KOKO011</v>
      </c>
      <c r="AS25" s="24" t="str">
        <f>VLOOKUP(_xlfn.CONCAT(AS$29,AS$28,"-",AS$16,":",$R25),Table331114[[Location]:[vlookup STRAIN]],4,FALSE)</f>
        <v>KOKO011</v>
      </c>
      <c r="AT25" s="24" t="str">
        <f>VLOOKUP(_xlfn.CONCAT(AT$29,AT$28,"-",AT$16,":",$R25),Table331114[[Location]:[vlookup STRAIN]],4,FALSE)</f>
        <v>KOKO011</v>
      </c>
      <c r="AU25" s="24" t="str">
        <f>VLOOKUP(_xlfn.CONCAT(AU$29,AU$28,"-",AU$16,":",$R25),Table331114[[Location]:[vlookup STRAIN]],4,FALSE)</f>
        <v>KOKO011</v>
      </c>
      <c r="AV25" s="24" t="str">
        <f>VLOOKUP(_xlfn.CONCAT(AV$29,AV$28,"-",AV$16,":",$R25),Table331114[[Location]:[vlookup STRAIN]],4,FALSE)</f>
        <v>KOKO011</v>
      </c>
      <c r="AW25" s="24" t="str">
        <f>VLOOKUP(_xlfn.CONCAT(AW$29,AW$28,"-",AW$16,":",$R25),Table331114[[Location]:[vlookup STRAIN]],4,FALSE)</f>
        <v>PLAN008</v>
      </c>
      <c r="AX25" s="24" t="str">
        <f>VLOOKUP(_xlfn.CONCAT(AX$29,AX$28,"-",AX$16,":",$R25),Table331114[[Location]:[vlookup STRAIN]],4,FALSE)</f>
        <v>PLAN008</v>
      </c>
      <c r="AY25" s="24" t="str">
        <f>VLOOKUP(_xlfn.CONCAT(AY$29,AY$28,"-",AY$16,":",$R25),Table331114[[Location]:[vlookup STRAIN]],4,FALSE)</f>
        <v>PLAN008</v>
      </c>
      <c r="AZ25" s="24" t="str">
        <f>VLOOKUP(_xlfn.CONCAT(AZ$29,AZ$28,"-",AZ$16,":",$R25),Table331114[[Location]:[vlookup STRAIN]],4,FALSE)</f>
        <v>STR8017</v>
      </c>
      <c r="BA25" s="24" t="str">
        <f>VLOOKUP(_xlfn.CONCAT(BA$29,BA$28,"-",BA$16,":",$R25),Table331114[[Location]:[vlookup STRAIN]],4,FALSE)</f>
        <v>STR8017</v>
      </c>
      <c r="BB25" s="24" t="str">
        <f>VLOOKUP(_xlfn.CONCAT(BB$29,BB$28,"-",BB$16,":",$R25),Table331114[[Location]:[vlookup STRAIN]],4,FALSE)</f>
        <v>STR8017</v>
      </c>
      <c r="BC25" s="24" t="str">
        <f>VLOOKUP(_xlfn.CONCAT(BC$29,BC$28,"-",BC$16,":",$R25),Table331114[[Location]:[vlookup STRAIN]],4,FALSE)</f>
        <v>STR8017</v>
      </c>
      <c r="BD25" s="24" t="str">
        <f>VLOOKUP(_xlfn.CONCAT(BD$29,BD$28,"-",BD$16,":",$R25),Table331114[[Location]:[vlookup STRAIN]],4,FALSE)</f>
        <v>STR8017</v>
      </c>
      <c r="BE25" s="24" t="str">
        <f>VLOOKUP(_xlfn.CONCAT(BE$29,BE$28,"-",BE$16,":",$R25),Table331114[[Location]:[vlookup STRAIN]],4,FALSE)</f>
        <v>STR8017</v>
      </c>
      <c r="BF25" s="24" t="str">
        <f>VLOOKUP(_xlfn.CONCAT(BF$29,BF$28,"-",BF$16,":",$R25),Table331114[[Location]:[vlookup STRAIN]],4,FALSE)</f>
        <v>STR8017</v>
      </c>
      <c r="BG25" s="24" t="str">
        <f>VLOOKUP(_xlfn.CONCAT(BG$29,BG$28,"-",BG$16,":",$R25),Table331114[[Location]:[vlookup STRAIN]],4,FALSE)</f>
        <v>STR8017</v>
      </c>
      <c r="BH25" s="24" t="str">
        <f>VLOOKUP(_xlfn.CONCAT(BH$29,BH$28,"-",BH$16,":",$R25),Table331114[[Location]:[vlookup STRAIN]],4,FALSE)</f>
        <v>STR8017</v>
      </c>
      <c r="BI25" s="24" t="str">
        <f>VLOOKUP(_xlfn.CONCAT(BI$29,BI$28,"-",BI$16,":",$R25),Table331114[[Location]:[vlookup STRAIN]],4,FALSE)</f>
        <v>SOUR011</v>
      </c>
      <c r="BJ25" s="24" t="str">
        <f>VLOOKUP(_xlfn.CONCAT(BJ$29,BJ$28,"-",BJ$16,":",$R25),Table331114[[Location]:[vlookup STRAIN]],4,FALSE)</f>
        <v>SOUR011</v>
      </c>
      <c r="BK25" s="24" t="str">
        <f>VLOOKUP(_xlfn.CONCAT(BK$29,BK$28,"-",BK$16,":",$R25),Table331114[[Location]:[vlookup STRAIN]],4,FALSE)</f>
        <v>SOUR011</v>
      </c>
      <c r="BL25" s="24" t="str">
        <f>VLOOKUP(_xlfn.CONCAT(BL$29,BL$28,"-",BL$16,":",$R25),Table331114[[Location]:[vlookup STRAIN]],4,FALSE)</f>
        <v>SOUR011</v>
      </c>
      <c r="BM25" s="24" t="str">
        <f>VLOOKUP(_xlfn.CONCAT(BM$29,BM$28,"-",BM$16,":",$R25),Table331114[[Location]:[vlookup STRAIN]],4,FALSE)</f>
        <v>SOUR011</v>
      </c>
      <c r="BN25" s="24" t="str">
        <f>VLOOKUP(_xlfn.CONCAT(BN$29,BN$28,"-",BN$16,":",$R25),Table331114[[Location]:[vlookup STRAIN]],4,FALSE)</f>
        <v>SOUR011</v>
      </c>
      <c r="BO25" s="23"/>
      <c r="BP25" s="23" t="s">
        <v>2575</v>
      </c>
      <c r="BQ25" s="24" t="str">
        <f>VLOOKUP(_xlfn.CONCAT(BQ$29,BQ$28,"-",BQ$16,":",$R25),Table331114[[Location]:[vlookup STRAIN]],4,FALSE)</f>
        <v>SOUR011</v>
      </c>
      <c r="BR25" s="24" t="str">
        <f>VLOOKUP(_xlfn.CONCAT(BR$29,BR$28,"-",BR$16,":",$R25),Table331114[[Location]:[vlookup STRAIN]],4,FALSE)</f>
        <v>SOUR011</v>
      </c>
      <c r="BS25" s="24" t="str">
        <f>VLOOKUP(_xlfn.CONCAT(BS$29,BS$28,"-",BS$16,":",$R25),Table331114[[Location]:[vlookup STRAIN]],4,FALSE)</f>
        <v>SOUR011</v>
      </c>
      <c r="BT25" s="24" t="str">
        <f>VLOOKUP(_xlfn.CONCAT(BT$29,BT$28,"-",BT$16,":",$R25),Table331114[[Location]:[vlookup STRAIN]],4,FALSE)</f>
        <v>SOUR011</v>
      </c>
      <c r="BU25" s="24" t="str">
        <f>VLOOKUP(_xlfn.CONCAT(BU$29,BU$28,"-",BU$16,":",$R25),Table331114[[Location]:[vlookup STRAIN]],4,FALSE)</f>
        <v>SOUR011</v>
      </c>
      <c r="BV25" s="24" t="str">
        <f>VLOOKUP(_xlfn.CONCAT(BV$29,BV$28,"-",BV$16,":",$R25),Table331114[[Location]:[vlookup STRAIN]],4,FALSE)</f>
        <v>SOUR011</v>
      </c>
      <c r="BW25" s="24" t="str">
        <f>VLOOKUP(_xlfn.CONCAT(BW$29,BW$28,"-",BW$16,":",$R25),Table331114[[Location]:[vlookup STRAIN]],4,FALSE)</f>
        <v>SOUR011</v>
      </c>
      <c r="BX25" s="24" t="str">
        <f>VLOOKUP(_xlfn.CONCAT(BX$29,BX$28,"-",BX$16,":",$R25),Table331114[[Location]:[vlookup STRAIN]],4,FALSE)</f>
        <v>SOUR011</v>
      </c>
      <c r="BY25" s="24" t="str">
        <f>VLOOKUP(_xlfn.CONCAT(BY$29,BY$28,"-",BY$16,":",$R25),Table331114[[Location]:[vlookup STRAIN]],4,FALSE)</f>
        <v>SOUR011</v>
      </c>
      <c r="BZ25" s="24" t="str">
        <f>VLOOKUP(_xlfn.CONCAT(BZ$29,BZ$28,"-",BZ$16,":",$R25),Table331114[[Location]:[vlookup STRAIN]],4,FALSE)</f>
        <v>SOUR011</v>
      </c>
      <c r="CA25" s="24" t="str">
        <f>VLOOKUP(_xlfn.CONCAT(CA$29,CA$28,"-",CA$16,":",$R25),Table331114[[Location]:[vlookup STRAIN]],4,FALSE)</f>
        <v>GFSD189</v>
      </c>
      <c r="CB25" s="24" t="str">
        <f>VLOOKUP(_xlfn.CONCAT(CB$29,CB$28,"-",CB$16,":",$R25),Table331114[[Location]:[vlookup STRAIN]],4,FALSE)</f>
        <v>GFSD189</v>
      </c>
      <c r="CC25" s="24" t="str">
        <f>VLOOKUP(_xlfn.CONCAT(CC$29,CC$28,"-",CC$16,":",$R25),Table331114[[Location]:[vlookup STRAIN]],4,FALSE)</f>
        <v>GFSD189</v>
      </c>
      <c r="CD25" s="24" t="str">
        <f>VLOOKUP(_xlfn.CONCAT(CD$29,CD$28,"-",CD$16,":",$R25),Table331114[[Location]:[vlookup STRAIN]],4,FALSE)</f>
        <v>GFSD189</v>
      </c>
      <c r="CE25" s="24" t="str">
        <f>VLOOKUP(_xlfn.CONCAT(CE$29,CE$28,"-",CE$16,":",$R25),Table331114[[Location]:[vlookup STRAIN]],4,FALSE)</f>
        <v>GFSD014</v>
      </c>
      <c r="CF25" s="24" t="str">
        <f>VLOOKUP(_xlfn.CONCAT(CF$29,CF$28,"-",CF$16,":",$R25),Table331114[[Location]:[vlookup STRAIN]],4,FALSE)</f>
        <v>GFSD014</v>
      </c>
      <c r="CG25" s="24" t="str">
        <f>VLOOKUP(_xlfn.CONCAT(CG$29,CG$28,"-",CG$16,":",$R25),Table331114[[Location]:[vlookup STRAIN]],4,FALSE)</f>
        <v>GFSD014</v>
      </c>
      <c r="CH25" s="24" t="str">
        <f>VLOOKUP(_xlfn.CONCAT(CH$29,CH$28,"-",CH$16,":",$R25),Table331114[[Location]:[vlookup STRAIN]],4,FALSE)</f>
        <v>GFSD014</v>
      </c>
      <c r="CI25" s="24" t="str">
        <f>VLOOKUP(_xlfn.CONCAT(CI$29,CI$28,"-",CI$16,":",$R25),Table331114[[Location]:[vlookup STRAIN]],4,FALSE)</f>
        <v>GFSD014</v>
      </c>
      <c r="CJ25" s="24" t="str">
        <f>VLOOKUP(_xlfn.CONCAT(CJ$29,CJ$28,"-",CJ$16,":",$R25),Table331114[[Location]:[vlookup STRAIN]],4,FALSE)</f>
        <v>GFSD014</v>
      </c>
      <c r="CK25" s="24" t="str">
        <f>VLOOKUP(_xlfn.CONCAT(CK$29,CK$28,"-",CK$16,":",$R25),Table331114[[Location]:[vlookup STRAIN]],4,FALSE)</f>
        <v>GFSD014</v>
      </c>
      <c r="CL25" s="24" t="str">
        <f>VLOOKUP(_xlfn.CONCAT(CL$29,CL$28,"-",CL$16,":",$R25),Table331114[[Location]:[vlookup STRAIN]],4,FALSE)</f>
        <v>GFSD014</v>
      </c>
      <c r="CM25" s="24" t="str">
        <f>VLOOKUP(_xlfn.CONCAT(CM$29,CM$28,"-",CM$16,":",$R25),Table331114[[Location]:[vlookup STRAIN]],4,FALSE)</f>
        <v>GFSD014</v>
      </c>
      <c r="CO25" s="23" t="s">
        <v>2575</v>
      </c>
      <c r="CP25" s="24" t="str">
        <f>VLOOKUP(_xlfn.CONCAT(CP$29,CP$28,"-",CP$16,":",$R25),Table331114[[Location]:[vlookup STRAIN]],4,FALSE)</f>
        <v>GFSD207</v>
      </c>
      <c r="CQ25" s="24" t="str">
        <f>VLOOKUP(_xlfn.CONCAT(CQ$29,CQ$28,"-",CQ$16,":",$R25),Table331114[[Location]:[vlookup STRAIN]],4,FALSE)</f>
        <v>GFSD207</v>
      </c>
      <c r="CR25" s="24" t="str">
        <f>VLOOKUP(_xlfn.CONCAT(CR$29,CR$28,"-",CR$16,":",$R25),Table331114[[Location]:[vlookup STRAIN]],4,FALSE)</f>
        <v>92CK119</v>
      </c>
      <c r="CS25" s="24" t="str">
        <f>VLOOKUP(_xlfn.CONCAT(CS$29,CS$28,"-",CS$16,":",$R25),Table331114[[Location]:[vlookup STRAIN]],4,FALSE)</f>
        <v>92CK119</v>
      </c>
      <c r="CT25" s="24" t="str">
        <f>VLOOKUP(_xlfn.CONCAT(CT$29,CT$28,"-",CT$16,":",$R25),Table331114[[Location]:[vlookup STRAIN]],4,FALSE)</f>
        <v>92CK119</v>
      </c>
      <c r="CU25" s="24" t="str">
        <f>VLOOKUP(_xlfn.CONCAT(CU$29,CU$28,"-",CU$16,":",$R25),Table331114[[Location]:[vlookup STRAIN]],4,FALSE)</f>
        <v>92CK119</v>
      </c>
      <c r="CV25" s="24" t="str">
        <f>VLOOKUP(_xlfn.CONCAT(CV$29,CV$28,"-",CV$16,":",$R25),Table331114[[Location]:[vlookup STRAIN]],4,FALSE)</f>
        <v>92CK119</v>
      </c>
      <c r="CW25" s="24" t="str">
        <f>VLOOKUP(_xlfn.CONCAT(CW$29,CW$28,"-",CW$16,":",$R25),Table331114[[Location]:[vlookup STRAIN]],4,FALSE)</f>
        <v>92CK119</v>
      </c>
      <c r="CX25" s="24" t="str">
        <f>VLOOKUP(_xlfn.CONCAT(CX$29,CX$28,"-",CX$16,":",$R25),Table331114[[Location]:[vlookup STRAIN]],4,FALSE)</f>
        <v>92CK119</v>
      </c>
      <c r="CY25" s="24" t="str">
        <f>VLOOKUP(_xlfn.CONCAT(CY$29,CY$28,"-",CY$16,":",$R25),Table331114[[Location]:[vlookup STRAIN]],4,FALSE)</f>
        <v>92CK119</v>
      </c>
      <c r="CZ25" s="24" t="str">
        <f>VLOOKUP(_xlfn.CONCAT(CZ$29,CZ$28,"-",CZ$16,":",$R25),Table331114[[Location]:[vlookup STRAIN]],4,FALSE)</f>
        <v>92CK119</v>
      </c>
      <c r="DA25" s="24" t="str">
        <f>VLOOKUP(_xlfn.CONCAT(DA$29,DA$28,"-",DA$16,":",$R25),Table331114[[Location]:[vlookup STRAIN]],4,FALSE)</f>
        <v>92CK119</v>
      </c>
      <c r="DB25" s="24" t="str">
        <f>VLOOKUP(_xlfn.CONCAT(DB$29,DB$28,"-",DB$16,":",$R25),Table331114[[Location]:[vlookup STRAIN]],4,FALSE)</f>
        <v>92CK119</v>
      </c>
      <c r="DC25" s="24" t="str">
        <f>VLOOKUP(_xlfn.CONCAT(DC$29,DC$28,"-",DC$16,":",$R25),Table331114[[Location]:[vlookup STRAIN]],4,FALSE)</f>
        <v>92CK119</v>
      </c>
      <c r="DD25" s="24" t="str">
        <f>VLOOKUP(_xlfn.CONCAT(DD$29,DD$28,"-",DD$16,":",$R25),Table331114[[Location]:[vlookup STRAIN]],4,FALSE)</f>
        <v>92CK119</v>
      </c>
      <c r="DE25" s="24" t="str">
        <f>VLOOKUP(_xlfn.CONCAT(DE$29,DE$28,"-",DE$16,":",$R25),Table331114[[Location]:[vlookup STRAIN]],4,FALSE)</f>
        <v>92CK119</v>
      </c>
      <c r="DF25" s="24" t="str">
        <f>VLOOKUP(_xlfn.CONCAT(DF$29,DF$28,"-",DF$16,":",$R25),Table331114[[Location]:[vlookup STRAIN]],4,FALSE)</f>
        <v>92CK119</v>
      </c>
      <c r="DG25" s="24" t="str">
        <f>VLOOKUP(_xlfn.CONCAT(DG$29,DG$28,"-",DG$16,":",$R25),Table331114[[Location]:[vlookup STRAIN]],4,FALSE)</f>
        <v>92CK119</v>
      </c>
      <c r="DH25" s="24" t="str">
        <f>VLOOKUP(_xlfn.CONCAT(DH$29,DH$28,"-",DH$16,":",$R25),Table331114[[Location]:[vlookup STRAIN]],4,FALSE)</f>
        <v>92CK119</v>
      </c>
      <c r="DI25" s="24" t="str">
        <f>VLOOKUP(_xlfn.CONCAT(DI$29,DI$28,"-",DI$16,":",$R25),Table331114[[Location]:[vlookup STRAIN]],4,FALSE)</f>
        <v>92CK119</v>
      </c>
      <c r="DJ25" s="24" t="str">
        <f>VLOOKUP(_xlfn.CONCAT(DJ$29,DJ$28,"-",DJ$16,":",$R25),Table331114[[Location]:[vlookup STRAIN]],4,FALSE)</f>
        <v>92CK119</v>
      </c>
      <c r="DK25" s="24" t="str">
        <f>VLOOKUP(_xlfn.CONCAT(DK$29,DK$28,"-",DK$16,":",$R25),Table331114[[Location]:[vlookup STRAIN]],4,FALSE)</f>
        <v>92CK119</v>
      </c>
      <c r="DL25" s="24" t="str">
        <f>VLOOKUP(_xlfn.CONCAT(DL$29,DL$28,"-",DL$16,":",$R25),Table331114[[Location]:[vlookup STRAIN]],4,FALSE)</f>
        <v>92CK119</v>
      </c>
      <c r="DN25" s="23" t="s">
        <v>2575</v>
      </c>
      <c r="DO25" s="24" t="str">
        <f>VLOOKUP(_xlfn.CONCAT(DO$29,DO$28,"-",DO$16,":",$R25),Table331114[[Location]:[vlookup STRAIN]],4,FALSE)</f>
        <v>92CK119</v>
      </c>
      <c r="DP25" s="24" t="str">
        <f>VLOOKUP(_xlfn.CONCAT(DP$29,DP$28,"-",DP$16,":",$R25),Table331114[[Location]:[vlookup STRAIN]],4,FALSE)</f>
        <v>92CK119</v>
      </c>
      <c r="DQ25" s="24" t="str">
        <f>VLOOKUP(_xlfn.CONCAT(DQ$29,DQ$28,"-",DQ$16,":",$R25),Table331114[[Location]:[vlookup STRAIN]],4,FALSE)</f>
        <v>92CK119</v>
      </c>
      <c r="DR25" s="24" t="str">
        <f>VLOOKUP(_xlfn.CONCAT(DR$29,DR$28,"-",DR$16,":",$R25),Table331114[[Location]:[vlookup STRAIN]],4,FALSE)</f>
        <v>92CK119</v>
      </c>
      <c r="DS25" s="24" t="str">
        <f>VLOOKUP(_xlfn.CONCAT(DS$29,DS$28,"-",DS$16,":",$R25),Table331114[[Location]:[vlookup STRAIN]],4,FALSE)</f>
        <v>92CK119</v>
      </c>
      <c r="DT25" s="24" t="str">
        <f>VLOOKUP(_xlfn.CONCAT(DT$29,DT$28,"-",DT$16,":",$R25),Table331114[[Location]:[vlookup STRAIN]],4,FALSE)</f>
        <v>92CK119</v>
      </c>
      <c r="DU25" s="24" t="str">
        <f>VLOOKUP(_xlfn.CONCAT(DU$29,DU$28,"-",DU$16,":",$R25),Table331114[[Location]:[vlookup STRAIN]],4,FALSE)</f>
        <v>92CK119</v>
      </c>
      <c r="DV25" s="24" t="str">
        <f>VLOOKUP(_xlfn.CONCAT(DV$29,DV$28,"-",DV$16,":",$R25),Table331114[[Location]:[vlookup STRAIN]],4,FALSE)</f>
        <v>SOUR007</v>
      </c>
      <c r="DW25" s="24" t="str">
        <f>VLOOKUP(_xlfn.CONCAT(DW$29,DW$28,"-",DW$16,":",$R25),Table331114[[Location]:[vlookup STRAIN]],4,FALSE)</f>
        <v>SOUR007</v>
      </c>
      <c r="DX25" s="24" t="str">
        <f>VLOOKUP(_xlfn.CONCAT(DX$29,DX$28,"-",DX$16,":",$R25),Table331114[[Location]:[vlookup STRAIN]],4,FALSE)</f>
        <v>SOUR007</v>
      </c>
      <c r="DY25" s="24" t="str">
        <f>VLOOKUP(_xlfn.CONCAT(DY$29,DY$28,"-",DY$16,":",$R25),Table331114[[Location]:[vlookup STRAIN]],4,FALSE)</f>
        <v>SOUR007</v>
      </c>
      <c r="DZ25" s="24" t="str">
        <f>VLOOKUP(_xlfn.CONCAT(DZ$29,DZ$28,"-",DZ$16,":",$R25),Table331114[[Location]:[vlookup STRAIN]],4,FALSE)</f>
        <v>SOUR007</v>
      </c>
      <c r="EA25" s="24" t="str">
        <f>VLOOKUP(_xlfn.CONCAT(EA$29,EA$28,"-",EA$16,":",$R25),Table331114[[Location]:[vlookup STRAIN]],4,FALSE)</f>
        <v>LDOS025</v>
      </c>
      <c r="EB25" s="24" t="str">
        <f>VLOOKUP(_xlfn.CONCAT(EB$29,EB$28,"-",EB$16,":",$R25),Table331114[[Location]:[vlookup STRAIN]],4,FALSE)</f>
        <v>LDOS025</v>
      </c>
      <c r="EC25" s="24" t="str">
        <f>VLOOKUP(_xlfn.CONCAT(EC$29,EC$28,"-",EC$16,":",$R25),Table331114[[Location]:[vlookup STRAIN]],4,FALSE)</f>
        <v>LDOS025</v>
      </c>
      <c r="ED25" s="24" t="str">
        <f>VLOOKUP(_xlfn.CONCAT(ED$29,ED$28,"-",ED$16,":",$R25),Table331114[[Location]:[vlookup STRAIN]],4,FALSE)</f>
        <v>LDOS025</v>
      </c>
      <c r="EE25" s="24" t="str">
        <f>VLOOKUP(_xlfn.CONCAT(EE$29,EE$28,"-",EE$16,":",$R25),Table331114[[Location]:[vlookup STRAIN]],4,FALSE)</f>
        <v>LDOS025</v>
      </c>
      <c r="EF25" s="24" t="str">
        <f>VLOOKUP(_xlfn.CONCAT(EF$29,EF$28,"-",EF$16,":",$R25),Table331114[[Location]:[vlookup STRAIN]],4,FALSE)</f>
        <v>LDOS025</v>
      </c>
      <c r="EG25" s="24" t="str">
        <f>VLOOKUP(_xlfn.CONCAT(EG$29,EG$28,"-",EG$16,":",$R25),Table331114[[Location]:[vlookup STRAIN]],4,FALSE)</f>
        <v>LDOS025</v>
      </c>
      <c r="EH25" s="24" t="str">
        <f>VLOOKUP(_xlfn.CONCAT(EH$29,EH$28,"-",EH$16,":",$R25),Table331114[[Location]:[vlookup STRAIN]],4,FALSE)</f>
        <v>LDOS025</v>
      </c>
      <c r="EI25" s="24" t="str">
        <f>VLOOKUP(_xlfn.CONCAT(EI$29,EI$28,"-",EI$16,":",$R25),Table331114[[Location]:[vlookup STRAIN]],4,FALSE)</f>
        <v>LDOS025</v>
      </c>
      <c r="EJ25" s="24" t="str">
        <f>VLOOKUP(_xlfn.CONCAT(EJ$29,EJ$28,"-",EJ$16,":",$R25),Table331114[[Location]:[vlookup STRAIN]],4,FALSE)</f>
        <v>LDOS025</v>
      </c>
      <c r="EK25" s="24" t="str">
        <f>VLOOKUP(_xlfn.CONCAT(EK$29,EK$28,"-",EK$16,":",$R25),Table331114[[Location]:[vlookup STRAIN]],4,FALSE)</f>
        <v>LDOS025</v>
      </c>
      <c r="EL25" s="23"/>
      <c r="EM25" s="23"/>
    </row>
    <row r="26" spans="2:143" x14ac:dyDescent="0.25">
      <c r="B26">
        <v>74841</v>
      </c>
      <c r="C26">
        <v>74862</v>
      </c>
      <c r="D26" t="s">
        <v>2589</v>
      </c>
      <c r="E26">
        <f>IF(Table1761215[[#This Row],[START]]="","",C26-B26+1)</f>
        <v>22</v>
      </c>
      <c r="G26" s="33" t="str">
        <f>LEFT(Table331114[[#This Row],[Location]],2)</f>
        <v>LL</v>
      </c>
      <c r="H26" s="33" t="s">
        <v>1776</v>
      </c>
      <c r="I26" s="1">
        <v>72346</v>
      </c>
      <c r="J26" s="2" t="str">
        <f>IF(Table331114[[#This Row],[Tag range]]="","",_xlfn.CONCAT("1A40700000000650000",Table331114[[#This Row],[Tag range]]))</f>
        <v>1A4070000000065000072346</v>
      </c>
      <c r="K26" s="2" t="str">
        <f>_xlfn.IFNA(VLOOKUP(Table331114[[#This Row],[Tag range]],Table1761215[[START]:[NAME]],3,TRUE),"")</f>
        <v>KOKO011</v>
      </c>
      <c r="O26" s="13">
        <f>Table471316[[#This Row],[Names]]</f>
        <v>0</v>
      </c>
      <c r="P26" s="11"/>
      <c r="R26" s="23" t="s">
        <v>2574</v>
      </c>
      <c r="S26" s="24" t="str">
        <f>VLOOKUP(_xlfn.CONCAT(S$29,S$28,"-",S$16,":",$R26),Table331114[[Location]:[vlookup STRAIN]],4,FALSE)</f>
        <v>KOKO011</v>
      </c>
      <c r="T26" s="24" t="str">
        <f>VLOOKUP(_xlfn.CONCAT(T$29,T$28,"-",T$16,":",$R26),Table331114[[Location]:[vlookup STRAIN]],4,FALSE)</f>
        <v>KOKO011</v>
      </c>
      <c r="U26" s="24" t="str">
        <f>VLOOKUP(_xlfn.CONCAT(U$29,U$28,"-",U$16,":",$R26),Table331114[[Location]:[vlookup STRAIN]],4,FALSE)</f>
        <v>KOKO011</v>
      </c>
      <c r="V26" s="24" t="str">
        <f>VLOOKUP(_xlfn.CONCAT(V$29,V$28,"-",V$16,":",$R26),Table331114[[Location]:[vlookup STRAIN]],4,FALSE)</f>
        <v>KOKO011</v>
      </c>
      <c r="W26" s="24" t="str">
        <f>VLOOKUP(_xlfn.CONCAT(W$29,W$28,"-",W$16,":",$R26),Table331114[[Location]:[vlookup STRAIN]],4,FALSE)</f>
        <v>KOKO011</v>
      </c>
      <c r="X26" s="24" t="str">
        <f>VLOOKUP(_xlfn.CONCAT(X$29,X$28,"-",X$16,":",$R26),Table331114[[Location]:[vlookup STRAIN]],4,FALSE)</f>
        <v>KOKO011</v>
      </c>
      <c r="Y26" s="24" t="str">
        <f>VLOOKUP(_xlfn.CONCAT(Y$29,Y$28,"-",Y$16,":",$R26),Table331114[[Location]:[vlookup STRAIN]],4,FALSE)</f>
        <v>KOKO011</v>
      </c>
      <c r="Z26" s="24" t="str">
        <f>VLOOKUP(_xlfn.CONCAT(Z$29,Z$28,"-",Z$16,":",$R26),Table331114[[Location]:[vlookup STRAIN]],4,FALSE)</f>
        <v>KOKO011</v>
      </c>
      <c r="AA26" s="24" t="str">
        <f>VLOOKUP(_xlfn.CONCAT(AA$29,AA$28,"-",AA$16,":",$R26),Table331114[[Location]:[vlookup STRAIN]],4,FALSE)</f>
        <v>KOKO011</v>
      </c>
      <c r="AB26" s="24" t="str">
        <f>VLOOKUP(_xlfn.CONCAT(AB$29,AB$28,"-",AB$16,":",$R26),Table331114[[Location]:[vlookup STRAIN]],4,FALSE)</f>
        <v>KOKO011</v>
      </c>
      <c r="AC26" s="24" t="str">
        <f>VLOOKUP(_xlfn.CONCAT(AC$29,AC$28,"-",AC$16,":",$R26),Table331114[[Location]:[vlookup STRAIN]],4,FALSE)</f>
        <v>KOKO011</v>
      </c>
      <c r="AD26" s="24" t="str">
        <f>VLOOKUP(_xlfn.CONCAT(AD$29,AD$28,"-",AD$16,":",$R26),Table331114[[Location]:[vlookup STRAIN]],4,FALSE)</f>
        <v>KOKO011</v>
      </c>
      <c r="AE26" s="24" t="str">
        <f>VLOOKUP(_xlfn.CONCAT(AE$29,AE$28,"-",AE$16,":",$R26),Table331114[[Location]:[vlookup STRAIN]],4,FALSE)</f>
        <v>KOKO011</v>
      </c>
      <c r="AF26" s="24" t="str">
        <f>VLOOKUP(_xlfn.CONCAT(AF$29,AF$28,"-",AF$16,":",$R26),Table331114[[Location]:[vlookup STRAIN]],4,FALSE)</f>
        <v>KOKO011</v>
      </c>
      <c r="AG26" s="24" t="str">
        <f>VLOOKUP(_xlfn.CONCAT(AG$29,AG$28,"-",AG$16,":",$R26),Table331114[[Location]:[vlookup STRAIN]],4,FALSE)</f>
        <v>KOKO011</v>
      </c>
      <c r="AH26" s="24" t="str">
        <f>VLOOKUP(_xlfn.CONCAT(AH$29,AH$28,"-",AH$16,":",$R26),Table331114[[Location]:[vlookup STRAIN]],4,FALSE)</f>
        <v>KOKO011</v>
      </c>
      <c r="AI26" s="24" t="str">
        <f>VLOOKUP(_xlfn.CONCAT(AI$29,AI$28,"-",AI$16,":",$R26),Table331114[[Location]:[vlookup STRAIN]],4,FALSE)</f>
        <v>KOKO011</v>
      </c>
      <c r="AJ26" s="24" t="str">
        <f>VLOOKUP(_xlfn.CONCAT(AJ$29,AJ$28,"-",AJ$16,":",$R26),Table331114[[Location]:[vlookup STRAIN]],4,FALSE)</f>
        <v>KOKO011</v>
      </c>
      <c r="AK26" s="24" t="str">
        <f>VLOOKUP(_xlfn.CONCAT(AK$29,AK$28,"-",AK$16,":",$R26),Table331114[[Location]:[vlookup STRAIN]],4,FALSE)</f>
        <v>KOKO011</v>
      </c>
      <c r="AL26" s="24" t="str">
        <f>VLOOKUP(_xlfn.CONCAT(AL$29,AL$28,"-",AL$16,":",$R26),Table331114[[Location]:[vlookup STRAIN]],4,FALSE)</f>
        <v>KOKO011</v>
      </c>
      <c r="AM26" s="24" t="str">
        <f>VLOOKUP(_xlfn.CONCAT(AM$29,AM$28,"-",AM$16,":",$R26),Table331114[[Location]:[vlookup STRAIN]],4,FALSE)</f>
        <v>KOKO011</v>
      </c>
      <c r="AN26" s="24" t="str">
        <f>VLOOKUP(_xlfn.CONCAT(AN$29,AN$28,"-",AN$16,":",$R26),Table331114[[Location]:[vlookup STRAIN]],4,FALSE)</f>
        <v>KOKO011</v>
      </c>
      <c r="AO26" s="24" t="str">
        <f>VLOOKUP(_xlfn.CONCAT(AO$29,AO$28,"-",AO$16,":",$R26),Table331114[[Location]:[vlookup STRAIN]],4,FALSE)</f>
        <v>KOKO011</v>
      </c>
      <c r="AP26" s="23"/>
      <c r="AQ26" s="23" t="s">
        <v>2574</v>
      </c>
      <c r="AR26" s="24" t="str">
        <f>VLOOKUP(_xlfn.CONCAT(AR$29,AR$28,"-",AR$16,":",$R26),Table331114[[Location]:[vlookup STRAIN]],4,FALSE)</f>
        <v>KOKO011</v>
      </c>
      <c r="AS26" s="24" t="str">
        <f>VLOOKUP(_xlfn.CONCAT(AS$29,AS$28,"-",AS$16,":",$R26),Table331114[[Location]:[vlookup STRAIN]],4,FALSE)</f>
        <v>KOKO011</v>
      </c>
      <c r="AT26" s="24" t="str">
        <f>VLOOKUP(_xlfn.CONCAT(AT$29,AT$28,"-",AT$16,":",$R26),Table331114[[Location]:[vlookup STRAIN]],4,FALSE)</f>
        <v>KOKO011</v>
      </c>
      <c r="AU26" s="24" t="str">
        <f>VLOOKUP(_xlfn.CONCAT(AU$29,AU$28,"-",AU$16,":",$R26),Table331114[[Location]:[vlookup STRAIN]],4,FALSE)</f>
        <v>KOKO011</v>
      </c>
      <c r="AV26" s="24" t="str">
        <f>VLOOKUP(_xlfn.CONCAT(AV$29,AV$28,"-",AV$16,":",$R26),Table331114[[Location]:[vlookup STRAIN]],4,FALSE)</f>
        <v>KOKO011</v>
      </c>
      <c r="AW26" s="24" t="str">
        <f>VLOOKUP(_xlfn.CONCAT(AW$29,AW$28,"-",AW$16,":",$R26),Table331114[[Location]:[vlookup STRAIN]],4,FALSE)</f>
        <v>PLAN008</v>
      </c>
      <c r="AX26" s="24" t="str">
        <f>VLOOKUP(_xlfn.CONCAT(AX$29,AX$28,"-",AX$16,":",$R26),Table331114[[Location]:[vlookup STRAIN]],4,FALSE)</f>
        <v>PLAN008</v>
      </c>
      <c r="AY26" s="24" t="str">
        <f>VLOOKUP(_xlfn.CONCAT(AY$29,AY$28,"-",AY$16,":",$R26),Table331114[[Location]:[vlookup STRAIN]],4,FALSE)</f>
        <v>PLAN008</v>
      </c>
      <c r="AZ26" s="24" t="str">
        <f>VLOOKUP(_xlfn.CONCAT(AZ$29,AZ$28,"-",AZ$16,":",$R26),Table331114[[Location]:[vlookup STRAIN]],4,FALSE)</f>
        <v>STR8017</v>
      </c>
      <c r="BA26" s="24" t="str">
        <f>VLOOKUP(_xlfn.CONCAT(BA$29,BA$28,"-",BA$16,":",$R26),Table331114[[Location]:[vlookup STRAIN]],4,FALSE)</f>
        <v>STR8017</v>
      </c>
      <c r="BB26" s="24" t="str">
        <f>VLOOKUP(_xlfn.CONCAT(BB$29,BB$28,"-",BB$16,":",$R26),Table331114[[Location]:[vlookup STRAIN]],4,FALSE)</f>
        <v>STR8017</v>
      </c>
      <c r="BC26" s="24" t="str">
        <f>VLOOKUP(_xlfn.CONCAT(BC$29,BC$28,"-",BC$16,":",$R26),Table331114[[Location]:[vlookup STRAIN]],4,FALSE)</f>
        <v>STR8017</v>
      </c>
      <c r="BD26" s="24" t="str">
        <f>VLOOKUP(_xlfn.CONCAT(BD$29,BD$28,"-",BD$16,":",$R26),Table331114[[Location]:[vlookup STRAIN]],4,FALSE)</f>
        <v>STR8017</v>
      </c>
      <c r="BE26" s="24" t="str">
        <f>VLOOKUP(_xlfn.CONCAT(BE$29,BE$28,"-",BE$16,":",$R26),Table331114[[Location]:[vlookup STRAIN]],4,FALSE)</f>
        <v>STR8017</v>
      </c>
      <c r="BF26" s="24" t="str">
        <f>VLOOKUP(_xlfn.CONCAT(BF$29,BF$28,"-",BF$16,":",$R26),Table331114[[Location]:[vlookup STRAIN]],4,FALSE)</f>
        <v>STR8017</v>
      </c>
      <c r="BG26" s="24" t="str">
        <f>VLOOKUP(_xlfn.CONCAT(BG$29,BG$28,"-",BG$16,":",$R26),Table331114[[Location]:[vlookup STRAIN]],4,FALSE)</f>
        <v>STR8017</v>
      </c>
      <c r="BH26" s="24" t="str">
        <f>VLOOKUP(_xlfn.CONCAT(BH$29,BH$28,"-",BH$16,":",$R26),Table331114[[Location]:[vlookup STRAIN]],4,FALSE)</f>
        <v>STR8017</v>
      </c>
      <c r="BI26" s="24" t="str">
        <f>VLOOKUP(_xlfn.CONCAT(BI$29,BI$28,"-",BI$16,":",$R26),Table331114[[Location]:[vlookup STRAIN]],4,FALSE)</f>
        <v>SOUR011</v>
      </c>
      <c r="BJ26" s="24" t="str">
        <f>VLOOKUP(_xlfn.CONCAT(BJ$29,BJ$28,"-",BJ$16,":",$R26),Table331114[[Location]:[vlookup STRAIN]],4,FALSE)</f>
        <v>SOUR011</v>
      </c>
      <c r="BK26" s="24" t="str">
        <f>VLOOKUP(_xlfn.CONCAT(BK$29,BK$28,"-",BK$16,":",$R26),Table331114[[Location]:[vlookup STRAIN]],4,FALSE)</f>
        <v>SOUR011</v>
      </c>
      <c r="BL26" s="24" t="str">
        <f>VLOOKUP(_xlfn.CONCAT(BL$29,BL$28,"-",BL$16,":",$R26),Table331114[[Location]:[vlookup STRAIN]],4,FALSE)</f>
        <v>SOUR011</v>
      </c>
      <c r="BM26" s="24" t="str">
        <f>VLOOKUP(_xlfn.CONCAT(BM$29,BM$28,"-",BM$16,":",$R26),Table331114[[Location]:[vlookup STRAIN]],4,FALSE)</f>
        <v>SOUR011</v>
      </c>
      <c r="BN26" s="24" t="str">
        <f>VLOOKUP(_xlfn.CONCAT(BN$29,BN$28,"-",BN$16,":",$R26),Table331114[[Location]:[vlookup STRAIN]],4,FALSE)</f>
        <v>SOUR011</v>
      </c>
      <c r="BO26" s="23"/>
      <c r="BP26" s="23" t="s">
        <v>2574</v>
      </c>
      <c r="BQ26" s="24" t="str">
        <f>VLOOKUP(_xlfn.CONCAT(BQ$29,BQ$28,"-",BQ$16,":",$R26),Table331114[[Location]:[vlookup STRAIN]],4,FALSE)</f>
        <v>SOUR011</v>
      </c>
      <c r="BR26" s="24" t="str">
        <f>VLOOKUP(_xlfn.CONCAT(BR$29,BR$28,"-",BR$16,":",$R26),Table331114[[Location]:[vlookup STRAIN]],4,FALSE)</f>
        <v>SOUR011</v>
      </c>
      <c r="BS26" s="24" t="str">
        <f>VLOOKUP(_xlfn.CONCAT(BS$29,BS$28,"-",BS$16,":",$R26),Table331114[[Location]:[vlookup STRAIN]],4,FALSE)</f>
        <v>SOUR011</v>
      </c>
      <c r="BT26" s="24" t="str">
        <f>VLOOKUP(_xlfn.CONCAT(BT$29,BT$28,"-",BT$16,":",$R26),Table331114[[Location]:[vlookup STRAIN]],4,FALSE)</f>
        <v>SOUR011</v>
      </c>
      <c r="BU26" s="24" t="str">
        <f>VLOOKUP(_xlfn.CONCAT(BU$29,BU$28,"-",BU$16,":",$R26),Table331114[[Location]:[vlookup STRAIN]],4,FALSE)</f>
        <v>SOUR011</v>
      </c>
      <c r="BV26" s="24" t="str">
        <f>VLOOKUP(_xlfn.CONCAT(BV$29,BV$28,"-",BV$16,":",$R26),Table331114[[Location]:[vlookup STRAIN]],4,FALSE)</f>
        <v>SOUR011</v>
      </c>
      <c r="BW26" s="24" t="str">
        <f>VLOOKUP(_xlfn.CONCAT(BW$29,BW$28,"-",BW$16,":",$R26),Table331114[[Location]:[vlookup STRAIN]],4,FALSE)</f>
        <v>SOUR011</v>
      </c>
      <c r="BX26" s="24" t="str">
        <f>VLOOKUP(_xlfn.CONCAT(BX$29,BX$28,"-",BX$16,":",$R26),Table331114[[Location]:[vlookup STRAIN]],4,FALSE)</f>
        <v>SOUR011</v>
      </c>
      <c r="BY26" s="24" t="str">
        <f>VLOOKUP(_xlfn.CONCAT(BY$29,BY$28,"-",BY$16,":",$R26),Table331114[[Location]:[vlookup STRAIN]],4,FALSE)</f>
        <v>SOUR011</v>
      </c>
      <c r="BZ26" s="24" t="str">
        <f>VLOOKUP(_xlfn.CONCAT(BZ$29,BZ$28,"-",BZ$16,":",$R26),Table331114[[Location]:[vlookup STRAIN]],4,FALSE)</f>
        <v>SOUR011</v>
      </c>
      <c r="CA26" s="24" t="str">
        <f>VLOOKUP(_xlfn.CONCAT(CA$29,CA$28,"-",CA$16,":",$R26),Table331114[[Location]:[vlookup STRAIN]],4,FALSE)</f>
        <v>GFSD189</v>
      </c>
      <c r="CB26" s="24" t="str">
        <f>VLOOKUP(_xlfn.CONCAT(CB$29,CB$28,"-",CB$16,":",$R26),Table331114[[Location]:[vlookup STRAIN]],4,FALSE)</f>
        <v>GFSD189</v>
      </c>
      <c r="CC26" s="24" t="str">
        <f>VLOOKUP(_xlfn.CONCAT(CC$29,CC$28,"-",CC$16,":",$R26),Table331114[[Location]:[vlookup STRAIN]],4,FALSE)</f>
        <v>GFSD189</v>
      </c>
      <c r="CD26" s="24" t="str">
        <f>VLOOKUP(_xlfn.CONCAT(CD$29,CD$28,"-",CD$16,":",$R26),Table331114[[Location]:[vlookup STRAIN]],4,FALSE)</f>
        <v>GFSD189</v>
      </c>
      <c r="CE26" s="24" t="str">
        <f>VLOOKUP(_xlfn.CONCAT(CE$29,CE$28,"-",CE$16,":",$R26),Table331114[[Location]:[vlookup STRAIN]],4,FALSE)</f>
        <v>GFSD189</v>
      </c>
      <c r="CF26" s="24" t="str">
        <f>VLOOKUP(_xlfn.CONCAT(CF$29,CF$28,"-",CF$16,":",$R26),Table331114[[Location]:[vlookup STRAIN]],4,FALSE)</f>
        <v>GFSD014</v>
      </c>
      <c r="CG26" s="24" t="str">
        <f>VLOOKUP(_xlfn.CONCAT(CG$29,CG$28,"-",CG$16,":",$R26),Table331114[[Location]:[vlookup STRAIN]],4,FALSE)</f>
        <v>GFSD014</v>
      </c>
      <c r="CH26" s="24" t="str">
        <f>VLOOKUP(_xlfn.CONCAT(CH$29,CH$28,"-",CH$16,":",$R26),Table331114[[Location]:[vlookup STRAIN]],4,FALSE)</f>
        <v>GFSD014</v>
      </c>
      <c r="CI26" s="24" t="str">
        <f>VLOOKUP(_xlfn.CONCAT(CI$29,CI$28,"-",CI$16,":",$R26),Table331114[[Location]:[vlookup STRAIN]],4,FALSE)</f>
        <v>GFSD014</v>
      </c>
      <c r="CJ26" s="24" t="str">
        <f>VLOOKUP(_xlfn.CONCAT(CJ$29,CJ$28,"-",CJ$16,":",$R26),Table331114[[Location]:[vlookup STRAIN]],4,FALSE)</f>
        <v>GFSD014</v>
      </c>
      <c r="CK26" s="24" t="str">
        <f>VLOOKUP(_xlfn.CONCAT(CK$29,CK$28,"-",CK$16,":",$R26),Table331114[[Location]:[vlookup STRAIN]],4,FALSE)</f>
        <v>GFSD014</v>
      </c>
      <c r="CL26" s="24" t="str">
        <f>VLOOKUP(_xlfn.CONCAT(CL$29,CL$28,"-",CL$16,":",$R26),Table331114[[Location]:[vlookup STRAIN]],4,FALSE)</f>
        <v>GFSD014</v>
      </c>
      <c r="CM26" s="24" t="str">
        <f>VLOOKUP(_xlfn.CONCAT(CM$29,CM$28,"-",CM$16,":",$R26),Table331114[[Location]:[vlookup STRAIN]],4,FALSE)</f>
        <v>GFSD014</v>
      </c>
      <c r="CO26" s="23" t="s">
        <v>2574</v>
      </c>
      <c r="CP26" s="24" t="str">
        <f>VLOOKUP(_xlfn.CONCAT(CP$29,CP$28,"-",CP$16,":",$R26),Table331114[[Location]:[vlookup STRAIN]],4,FALSE)</f>
        <v>GFSD207</v>
      </c>
      <c r="CQ26" s="24" t="str">
        <f>VLOOKUP(_xlfn.CONCAT(CQ$29,CQ$28,"-",CQ$16,":",$R26),Table331114[[Location]:[vlookup STRAIN]],4,FALSE)</f>
        <v>GFSD207</v>
      </c>
      <c r="CR26" s="24" t="str">
        <f>VLOOKUP(_xlfn.CONCAT(CR$29,CR$28,"-",CR$16,":",$R26),Table331114[[Location]:[vlookup STRAIN]],4,FALSE)</f>
        <v>92CK119</v>
      </c>
      <c r="CS26" s="24" t="str">
        <f>VLOOKUP(_xlfn.CONCAT(CS$29,CS$28,"-",CS$16,":",$R26),Table331114[[Location]:[vlookup STRAIN]],4,FALSE)</f>
        <v>92CK119</v>
      </c>
      <c r="CT26" s="24" t="str">
        <f>VLOOKUP(_xlfn.CONCAT(CT$29,CT$28,"-",CT$16,":",$R26),Table331114[[Location]:[vlookup STRAIN]],4,FALSE)</f>
        <v>92CK119</v>
      </c>
      <c r="CU26" s="24" t="str">
        <f>VLOOKUP(_xlfn.CONCAT(CU$29,CU$28,"-",CU$16,":",$R26),Table331114[[Location]:[vlookup STRAIN]],4,FALSE)</f>
        <v>92CK119</v>
      </c>
      <c r="CV26" s="24" t="str">
        <f>VLOOKUP(_xlfn.CONCAT(CV$29,CV$28,"-",CV$16,":",$R26),Table331114[[Location]:[vlookup STRAIN]],4,FALSE)</f>
        <v>92CK119</v>
      </c>
      <c r="CW26" s="24" t="str">
        <f>VLOOKUP(_xlfn.CONCAT(CW$29,CW$28,"-",CW$16,":",$R26),Table331114[[Location]:[vlookup STRAIN]],4,FALSE)</f>
        <v>92CK119</v>
      </c>
      <c r="CX26" s="24" t="str">
        <f>VLOOKUP(_xlfn.CONCAT(CX$29,CX$28,"-",CX$16,":",$R26),Table331114[[Location]:[vlookup STRAIN]],4,FALSE)</f>
        <v>92CK119</v>
      </c>
      <c r="CY26" s="24" t="str">
        <f>VLOOKUP(_xlfn.CONCAT(CY$29,CY$28,"-",CY$16,":",$R26),Table331114[[Location]:[vlookup STRAIN]],4,FALSE)</f>
        <v>92CK119</v>
      </c>
      <c r="CZ26" s="24" t="str">
        <f>VLOOKUP(_xlfn.CONCAT(CZ$29,CZ$28,"-",CZ$16,":",$R26),Table331114[[Location]:[vlookup STRAIN]],4,FALSE)</f>
        <v>92CK119</v>
      </c>
      <c r="DA26" s="24" t="str">
        <f>VLOOKUP(_xlfn.CONCAT(DA$29,DA$28,"-",DA$16,":",$R26),Table331114[[Location]:[vlookup STRAIN]],4,FALSE)</f>
        <v>92CK119</v>
      </c>
      <c r="DB26" s="24" t="str">
        <f>VLOOKUP(_xlfn.CONCAT(DB$29,DB$28,"-",DB$16,":",$R26),Table331114[[Location]:[vlookup STRAIN]],4,FALSE)</f>
        <v>92CK119</v>
      </c>
      <c r="DC26" s="24" t="str">
        <f>VLOOKUP(_xlfn.CONCAT(DC$29,DC$28,"-",DC$16,":",$R26),Table331114[[Location]:[vlookup STRAIN]],4,FALSE)</f>
        <v>92CK119</v>
      </c>
      <c r="DD26" s="24" t="str">
        <f>VLOOKUP(_xlfn.CONCAT(DD$29,DD$28,"-",DD$16,":",$R26),Table331114[[Location]:[vlookup STRAIN]],4,FALSE)</f>
        <v>92CK119</v>
      </c>
      <c r="DE26" s="24" t="str">
        <f>VLOOKUP(_xlfn.CONCAT(DE$29,DE$28,"-",DE$16,":",$R26),Table331114[[Location]:[vlookup STRAIN]],4,FALSE)</f>
        <v>92CK119</v>
      </c>
      <c r="DF26" s="24" t="str">
        <f>VLOOKUP(_xlfn.CONCAT(DF$29,DF$28,"-",DF$16,":",$R26),Table331114[[Location]:[vlookup STRAIN]],4,FALSE)</f>
        <v>92CK119</v>
      </c>
      <c r="DG26" s="24" t="str">
        <f>VLOOKUP(_xlfn.CONCAT(DG$29,DG$28,"-",DG$16,":",$R26),Table331114[[Location]:[vlookup STRAIN]],4,FALSE)</f>
        <v>92CK119</v>
      </c>
      <c r="DH26" s="24" t="str">
        <f>VLOOKUP(_xlfn.CONCAT(DH$29,DH$28,"-",DH$16,":",$R26),Table331114[[Location]:[vlookup STRAIN]],4,FALSE)</f>
        <v>92CK119</v>
      </c>
      <c r="DI26" s="24" t="str">
        <f>VLOOKUP(_xlfn.CONCAT(DI$29,DI$28,"-",DI$16,":",$R26),Table331114[[Location]:[vlookup STRAIN]],4,FALSE)</f>
        <v>92CK119</v>
      </c>
      <c r="DJ26" s="24" t="str">
        <f>VLOOKUP(_xlfn.CONCAT(DJ$29,DJ$28,"-",DJ$16,":",$R26),Table331114[[Location]:[vlookup STRAIN]],4,FALSE)</f>
        <v>92CK119</v>
      </c>
      <c r="DK26" s="24" t="str">
        <f>VLOOKUP(_xlfn.CONCAT(DK$29,DK$28,"-",DK$16,":",$R26),Table331114[[Location]:[vlookup STRAIN]],4,FALSE)</f>
        <v>92CK119</v>
      </c>
      <c r="DL26" s="24" t="str">
        <f>VLOOKUP(_xlfn.CONCAT(DL$29,DL$28,"-",DL$16,":",$R26),Table331114[[Location]:[vlookup STRAIN]],4,FALSE)</f>
        <v>92CK119</v>
      </c>
      <c r="DN26" s="23" t="s">
        <v>2574</v>
      </c>
      <c r="DO26" s="24" t="str">
        <f>VLOOKUP(_xlfn.CONCAT(DO$29,DO$28,"-",DO$16,":",$R26),Table331114[[Location]:[vlookup STRAIN]],4,FALSE)</f>
        <v>92CK119</v>
      </c>
      <c r="DP26" s="24" t="str">
        <f>VLOOKUP(_xlfn.CONCAT(DP$29,DP$28,"-",DP$16,":",$R26),Table331114[[Location]:[vlookup STRAIN]],4,FALSE)</f>
        <v>92CK119</v>
      </c>
      <c r="DQ26" s="24" t="str">
        <f>VLOOKUP(_xlfn.CONCAT(DQ$29,DQ$28,"-",DQ$16,":",$R26),Table331114[[Location]:[vlookup STRAIN]],4,FALSE)</f>
        <v>92CK119</v>
      </c>
      <c r="DR26" s="24" t="str">
        <f>VLOOKUP(_xlfn.CONCAT(DR$29,DR$28,"-",DR$16,":",$R26),Table331114[[Location]:[vlookup STRAIN]],4,FALSE)</f>
        <v>92CK119</v>
      </c>
      <c r="DS26" s="24" t="str">
        <f>VLOOKUP(_xlfn.CONCAT(DS$29,DS$28,"-",DS$16,":",$R26),Table331114[[Location]:[vlookup STRAIN]],4,FALSE)</f>
        <v>92CK119</v>
      </c>
      <c r="DT26" s="24" t="str">
        <f>VLOOKUP(_xlfn.CONCAT(DT$29,DT$28,"-",DT$16,":",$R26),Table331114[[Location]:[vlookup STRAIN]],4,FALSE)</f>
        <v>92CK119</v>
      </c>
      <c r="DU26" s="24" t="str">
        <f>VLOOKUP(_xlfn.CONCAT(DU$29,DU$28,"-",DU$16,":",$R26),Table331114[[Location]:[vlookup STRAIN]],4,FALSE)</f>
        <v>92CK119</v>
      </c>
      <c r="DV26" s="24" t="str">
        <f>VLOOKUP(_xlfn.CONCAT(DV$29,DV$28,"-",DV$16,":",$R26),Table331114[[Location]:[vlookup STRAIN]],4,FALSE)</f>
        <v>92CK119</v>
      </c>
      <c r="DW26" s="24" t="str">
        <f>VLOOKUP(_xlfn.CONCAT(DW$29,DW$28,"-",DW$16,":",$R26),Table331114[[Location]:[vlookup STRAIN]],4,FALSE)</f>
        <v>SOUR007</v>
      </c>
      <c r="DX26" s="24" t="str">
        <f>VLOOKUP(_xlfn.CONCAT(DX$29,DX$28,"-",DX$16,":",$R26),Table331114[[Location]:[vlookup STRAIN]],4,FALSE)</f>
        <v>SOUR007</v>
      </c>
      <c r="DY26" s="24" t="str">
        <f>VLOOKUP(_xlfn.CONCAT(DY$29,DY$28,"-",DY$16,":",$R26),Table331114[[Location]:[vlookup STRAIN]],4,FALSE)</f>
        <v>SOUR007</v>
      </c>
      <c r="DZ26" s="24" t="str">
        <f>VLOOKUP(_xlfn.CONCAT(DZ$29,DZ$28,"-",DZ$16,":",$R26),Table331114[[Location]:[vlookup STRAIN]],4,FALSE)</f>
        <v>SOUR007</v>
      </c>
      <c r="EA26" s="24" t="str">
        <f>VLOOKUP(_xlfn.CONCAT(EA$29,EA$28,"-",EA$16,":",$R26),Table331114[[Location]:[vlookup STRAIN]],4,FALSE)</f>
        <v>LDOS025</v>
      </c>
      <c r="EB26" s="24" t="str">
        <f>VLOOKUP(_xlfn.CONCAT(EB$29,EB$28,"-",EB$16,":",$R26),Table331114[[Location]:[vlookup STRAIN]],4,FALSE)</f>
        <v>LDOS025</v>
      </c>
      <c r="EC26" s="24" t="str">
        <f>VLOOKUP(_xlfn.CONCAT(EC$29,EC$28,"-",EC$16,":",$R26),Table331114[[Location]:[vlookup STRAIN]],4,FALSE)</f>
        <v>LDOS025</v>
      </c>
      <c r="ED26" s="24" t="str">
        <f>VLOOKUP(_xlfn.CONCAT(ED$29,ED$28,"-",ED$16,":",$R26),Table331114[[Location]:[vlookup STRAIN]],4,FALSE)</f>
        <v>LDOS025</v>
      </c>
      <c r="EE26" s="24" t="str">
        <f>VLOOKUP(_xlfn.CONCAT(EE$29,EE$28,"-",EE$16,":",$R26),Table331114[[Location]:[vlookup STRAIN]],4,FALSE)</f>
        <v>LDOS025</v>
      </c>
      <c r="EF26" s="24" t="str">
        <f>VLOOKUP(_xlfn.CONCAT(EF$29,EF$28,"-",EF$16,":",$R26),Table331114[[Location]:[vlookup STRAIN]],4,FALSE)</f>
        <v>LDOS025</v>
      </c>
      <c r="EG26" s="24" t="str">
        <f>VLOOKUP(_xlfn.CONCAT(EG$29,EG$28,"-",EG$16,":",$R26),Table331114[[Location]:[vlookup STRAIN]],4,FALSE)</f>
        <v>LDOS025</v>
      </c>
      <c r="EH26" s="24" t="str">
        <f>VLOOKUP(_xlfn.CONCAT(EH$29,EH$28,"-",EH$16,":",$R26),Table331114[[Location]:[vlookup STRAIN]],4,FALSE)</f>
        <v>LDOS025</v>
      </c>
      <c r="EI26" s="24" t="str">
        <f>VLOOKUP(_xlfn.CONCAT(EI$29,EI$28,"-",EI$16,":",$R26),Table331114[[Location]:[vlookup STRAIN]],4,FALSE)</f>
        <v>LDOS025</v>
      </c>
      <c r="EJ26" s="24" t="str">
        <f>VLOOKUP(_xlfn.CONCAT(EJ$29,EJ$28,"-",EJ$16,":",$R26),Table331114[[Location]:[vlookup STRAIN]],4,FALSE)</f>
        <v>LDOS025</v>
      </c>
      <c r="EK26" s="24" t="str">
        <f>VLOOKUP(_xlfn.CONCAT(EK$29,EK$28,"-",EK$16,":",$R26),Table331114[[Location]:[vlookup STRAIN]],4,FALSE)</f>
        <v>LDOS025</v>
      </c>
      <c r="EL26" s="23"/>
      <c r="EM26" s="23"/>
    </row>
    <row r="27" spans="2:143" x14ac:dyDescent="0.25">
      <c r="B27" s="27"/>
      <c r="C27" s="27"/>
      <c r="D27" s="27"/>
      <c r="E27" t="str">
        <f>IF(Table1761215[[#This Row],[START]]="","",C27-B27+1)</f>
        <v/>
      </c>
      <c r="G27" s="33" t="str">
        <f>LEFT(Table331114[[#This Row],[Location]],2)</f>
        <v>LL</v>
      </c>
      <c r="H27" s="33" t="s">
        <v>1777</v>
      </c>
      <c r="I27" s="1">
        <v>72347</v>
      </c>
      <c r="J27" s="2" t="str">
        <f>IF(Table331114[[#This Row],[Tag range]]="","",_xlfn.CONCAT("1A40700000000650000",Table331114[[#This Row],[Tag range]]))</f>
        <v>1A4070000000065000072347</v>
      </c>
      <c r="K27" s="2" t="str">
        <f>_xlfn.IFNA(VLOOKUP(Table331114[[#This Row],[Tag range]],Table1761215[[START]:[NAME]],3,TRUE),"")</f>
        <v>KOKO011</v>
      </c>
      <c r="O27" s="13">
        <f>Table471316[[#This Row],[Names]]</f>
        <v>0</v>
      </c>
      <c r="P27" s="11"/>
      <c r="R27" s="23" t="s">
        <v>2573</v>
      </c>
      <c r="S27" s="24" t="str">
        <f>VLOOKUP(_xlfn.CONCAT(S$29,S$28,"-",S$16,":",$R27),Table331114[[Location]:[vlookup STRAIN]],4,FALSE)</f>
        <v>KOKO011</v>
      </c>
      <c r="T27" s="24" t="str">
        <f>VLOOKUP(_xlfn.CONCAT(T$29,T$28,"-",T$16,":",$R27),Table331114[[Location]:[vlookup STRAIN]],4,FALSE)</f>
        <v>KOKO011</v>
      </c>
      <c r="U27" s="24" t="str">
        <f>VLOOKUP(_xlfn.CONCAT(U$29,U$28,"-",U$16,":",$R27),Table331114[[Location]:[vlookup STRAIN]],4,FALSE)</f>
        <v>KOKO011</v>
      </c>
      <c r="V27" s="24" t="str">
        <f>VLOOKUP(_xlfn.CONCAT(V$29,V$28,"-",V$16,":",$R27),Table331114[[Location]:[vlookup STRAIN]],4,FALSE)</f>
        <v>KOKO011</v>
      </c>
      <c r="W27" s="24" t="str">
        <f>VLOOKUP(_xlfn.CONCAT(W$29,W$28,"-",W$16,":",$R27),Table331114[[Location]:[vlookup STRAIN]],4,FALSE)</f>
        <v>KOKO011</v>
      </c>
      <c r="X27" s="24" t="str">
        <f>VLOOKUP(_xlfn.CONCAT(X$29,X$28,"-",X$16,":",$R27),Table331114[[Location]:[vlookup STRAIN]],4,FALSE)</f>
        <v>KOKO011</v>
      </c>
      <c r="Y27" s="24" t="str">
        <f>VLOOKUP(_xlfn.CONCAT(Y$29,Y$28,"-",Y$16,":",$R27),Table331114[[Location]:[vlookup STRAIN]],4,FALSE)</f>
        <v>KOKO011</v>
      </c>
      <c r="Z27" s="24" t="str">
        <f>VLOOKUP(_xlfn.CONCAT(Z$29,Z$28,"-",Z$16,":",$R27),Table331114[[Location]:[vlookup STRAIN]],4,FALSE)</f>
        <v>KOKO011</v>
      </c>
      <c r="AA27" s="24" t="str">
        <f>VLOOKUP(_xlfn.CONCAT(AA$29,AA$28,"-",AA$16,":",$R27),Table331114[[Location]:[vlookup STRAIN]],4,FALSE)</f>
        <v>KOKO011</v>
      </c>
      <c r="AB27" s="24" t="str">
        <f>VLOOKUP(_xlfn.CONCAT(AB$29,AB$28,"-",AB$16,":",$R27),Table331114[[Location]:[vlookup STRAIN]],4,FALSE)</f>
        <v>KOKO011</v>
      </c>
      <c r="AC27" s="24" t="str">
        <f>VLOOKUP(_xlfn.CONCAT(AC$29,AC$28,"-",AC$16,":",$R27),Table331114[[Location]:[vlookup STRAIN]],4,FALSE)</f>
        <v>KOKO011</v>
      </c>
      <c r="AD27" s="24" t="str">
        <f>VLOOKUP(_xlfn.CONCAT(AD$29,AD$28,"-",AD$16,":",$R27),Table331114[[Location]:[vlookup STRAIN]],4,FALSE)</f>
        <v>KOKO011</v>
      </c>
      <c r="AE27" s="24" t="str">
        <f>VLOOKUP(_xlfn.CONCAT(AE$29,AE$28,"-",AE$16,":",$R27),Table331114[[Location]:[vlookup STRAIN]],4,FALSE)</f>
        <v>KOKO011</v>
      </c>
      <c r="AF27" s="24" t="str">
        <f>VLOOKUP(_xlfn.CONCAT(AF$29,AF$28,"-",AF$16,":",$R27),Table331114[[Location]:[vlookup STRAIN]],4,FALSE)</f>
        <v>KOKO011</v>
      </c>
      <c r="AG27" s="24" t="str">
        <f>VLOOKUP(_xlfn.CONCAT(AG$29,AG$28,"-",AG$16,":",$R27),Table331114[[Location]:[vlookup STRAIN]],4,FALSE)</f>
        <v>KOKO011</v>
      </c>
      <c r="AH27" s="24" t="str">
        <f>VLOOKUP(_xlfn.CONCAT(AH$29,AH$28,"-",AH$16,":",$R27),Table331114[[Location]:[vlookup STRAIN]],4,FALSE)</f>
        <v>KOKO011</v>
      </c>
      <c r="AI27" s="24" t="str">
        <f>VLOOKUP(_xlfn.CONCAT(AI$29,AI$28,"-",AI$16,":",$R27),Table331114[[Location]:[vlookup STRAIN]],4,FALSE)</f>
        <v>KOKO011</v>
      </c>
      <c r="AJ27" s="24" t="str">
        <f>VLOOKUP(_xlfn.CONCAT(AJ$29,AJ$28,"-",AJ$16,":",$R27),Table331114[[Location]:[vlookup STRAIN]],4,FALSE)</f>
        <v>KOKO011</v>
      </c>
      <c r="AK27" s="24" t="str">
        <f>VLOOKUP(_xlfn.CONCAT(AK$29,AK$28,"-",AK$16,":",$R27),Table331114[[Location]:[vlookup STRAIN]],4,FALSE)</f>
        <v>KOKO011</v>
      </c>
      <c r="AL27" s="24" t="str">
        <f>VLOOKUP(_xlfn.CONCAT(AL$29,AL$28,"-",AL$16,":",$R27),Table331114[[Location]:[vlookup STRAIN]],4,FALSE)</f>
        <v>KOKO011</v>
      </c>
      <c r="AM27" s="24" t="str">
        <f>VLOOKUP(_xlfn.CONCAT(AM$29,AM$28,"-",AM$16,":",$R27),Table331114[[Location]:[vlookup STRAIN]],4,FALSE)</f>
        <v>KOKO011</v>
      </c>
      <c r="AN27" s="24" t="str">
        <f>VLOOKUP(_xlfn.CONCAT(AN$29,AN$28,"-",AN$16,":",$R27),Table331114[[Location]:[vlookup STRAIN]],4,FALSE)</f>
        <v>KOKO011</v>
      </c>
      <c r="AO27" s="24" t="str">
        <f>VLOOKUP(_xlfn.CONCAT(AO$29,AO$28,"-",AO$16,":",$R27),Table331114[[Location]:[vlookup STRAIN]],4,FALSE)</f>
        <v>KOKO011</v>
      </c>
      <c r="AP27" s="23"/>
      <c r="AQ27" s="23" t="s">
        <v>2573</v>
      </c>
      <c r="AR27" s="24" t="str">
        <f>VLOOKUP(_xlfn.CONCAT(AR$29,AR$28,"-",AR$16,":",$R27),Table331114[[Location]:[vlookup STRAIN]],4,FALSE)</f>
        <v>KOKO011</v>
      </c>
      <c r="AS27" s="24" t="str">
        <f>VLOOKUP(_xlfn.CONCAT(AS$29,AS$28,"-",AS$16,":",$R27),Table331114[[Location]:[vlookup STRAIN]],4,FALSE)</f>
        <v>KOKO011</v>
      </c>
      <c r="AT27" s="24" t="str">
        <f>VLOOKUP(_xlfn.CONCAT(AT$29,AT$28,"-",AT$16,":",$R27),Table331114[[Location]:[vlookup STRAIN]],4,FALSE)</f>
        <v>KOKO011</v>
      </c>
      <c r="AU27" s="24" t="str">
        <f>VLOOKUP(_xlfn.CONCAT(AU$29,AU$28,"-",AU$16,":",$R27),Table331114[[Location]:[vlookup STRAIN]],4,FALSE)</f>
        <v>KOKO011</v>
      </c>
      <c r="AV27" s="24" t="str">
        <f>VLOOKUP(_xlfn.CONCAT(AV$29,AV$28,"-",AV$16,":",$R27),Table331114[[Location]:[vlookup STRAIN]],4,FALSE)</f>
        <v>KOKO011</v>
      </c>
      <c r="AW27" s="24" t="str">
        <f>VLOOKUP(_xlfn.CONCAT(AW$29,AW$28,"-",AW$16,":",$R27),Table331114[[Location]:[vlookup STRAIN]],4,FALSE)</f>
        <v>PLAN008</v>
      </c>
      <c r="AX27" s="24" t="str">
        <f>VLOOKUP(_xlfn.CONCAT(AX$29,AX$28,"-",AX$16,":",$R27),Table331114[[Location]:[vlookup STRAIN]],4,FALSE)</f>
        <v>PLAN008</v>
      </c>
      <c r="AY27" s="24" t="str">
        <f>VLOOKUP(_xlfn.CONCAT(AY$29,AY$28,"-",AY$16,":",$R27),Table331114[[Location]:[vlookup STRAIN]],4,FALSE)</f>
        <v>PLAN008</v>
      </c>
      <c r="AZ27" s="24" t="str">
        <f>VLOOKUP(_xlfn.CONCAT(AZ$29,AZ$28,"-",AZ$16,":",$R27),Table331114[[Location]:[vlookup STRAIN]],4,FALSE)</f>
        <v>STR8017</v>
      </c>
      <c r="BA27" s="24" t="str">
        <f>VLOOKUP(_xlfn.CONCAT(BA$29,BA$28,"-",BA$16,":",$R27),Table331114[[Location]:[vlookup STRAIN]],4,FALSE)</f>
        <v>STR8017</v>
      </c>
      <c r="BB27" s="24" t="str">
        <f>VLOOKUP(_xlfn.CONCAT(BB$29,BB$28,"-",BB$16,":",$R27),Table331114[[Location]:[vlookup STRAIN]],4,FALSE)</f>
        <v>STR8017</v>
      </c>
      <c r="BC27" s="24" t="str">
        <f>VLOOKUP(_xlfn.CONCAT(BC$29,BC$28,"-",BC$16,":",$R27),Table331114[[Location]:[vlookup STRAIN]],4,FALSE)</f>
        <v>STR8017</v>
      </c>
      <c r="BD27" s="24" t="str">
        <f>VLOOKUP(_xlfn.CONCAT(BD$29,BD$28,"-",BD$16,":",$R27),Table331114[[Location]:[vlookup STRAIN]],4,FALSE)</f>
        <v>STR8017</v>
      </c>
      <c r="BE27" s="24" t="str">
        <f>VLOOKUP(_xlfn.CONCAT(BE$29,BE$28,"-",BE$16,":",$R27),Table331114[[Location]:[vlookup STRAIN]],4,FALSE)</f>
        <v>STR8017</v>
      </c>
      <c r="BF27" s="24" t="str">
        <f>VLOOKUP(_xlfn.CONCAT(BF$29,BF$28,"-",BF$16,":",$R27),Table331114[[Location]:[vlookup STRAIN]],4,FALSE)</f>
        <v>STR8017</v>
      </c>
      <c r="BG27" s="24" t="str">
        <f>VLOOKUP(_xlfn.CONCAT(BG$29,BG$28,"-",BG$16,":",$R27),Table331114[[Location]:[vlookup STRAIN]],4,FALSE)</f>
        <v>STR8017</v>
      </c>
      <c r="BH27" s="24" t="str">
        <f>VLOOKUP(_xlfn.CONCAT(BH$29,BH$28,"-",BH$16,":",$R27),Table331114[[Location]:[vlookup STRAIN]],4,FALSE)</f>
        <v>STR8017</v>
      </c>
      <c r="BI27" s="24" t="str">
        <f>VLOOKUP(_xlfn.CONCAT(BI$29,BI$28,"-",BI$16,":",$R27),Table331114[[Location]:[vlookup STRAIN]],4,FALSE)</f>
        <v>SOUR011</v>
      </c>
      <c r="BJ27" s="24" t="str">
        <f>VLOOKUP(_xlfn.CONCAT(BJ$29,BJ$28,"-",BJ$16,":",$R27),Table331114[[Location]:[vlookup STRAIN]],4,FALSE)</f>
        <v>SOUR011</v>
      </c>
      <c r="BK27" s="24" t="str">
        <f>VLOOKUP(_xlfn.CONCAT(BK$29,BK$28,"-",BK$16,":",$R27),Table331114[[Location]:[vlookup STRAIN]],4,FALSE)</f>
        <v>SOUR011</v>
      </c>
      <c r="BL27" s="24" t="str">
        <f>VLOOKUP(_xlfn.CONCAT(BL$29,BL$28,"-",BL$16,":",$R27),Table331114[[Location]:[vlookup STRAIN]],4,FALSE)</f>
        <v>SOUR011</v>
      </c>
      <c r="BM27" s="24" t="str">
        <f>VLOOKUP(_xlfn.CONCAT(BM$29,BM$28,"-",BM$16,":",$R27),Table331114[[Location]:[vlookup STRAIN]],4,FALSE)</f>
        <v>SOUR011</v>
      </c>
      <c r="BN27" s="24" t="str">
        <f>VLOOKUP(_xlfn.CONCAT(BN$29,BN$28,"-",BN$16,":",$R27),Table331114[[Location]:[vlookup STRAIN]],4,FALSE)</f>
        <v>SOUR011</v>
      </c>
      <c r="BO27" s="23"/>
      <c r="BP27" s="23" t="s">
        <v>2573</v>
      </c>
      <c r="BQ27" s="24" t="str">
        <f>VLOOKUP(_xlfn.CONCAT(BQ$29,BQ$28,"-",BQ$16,":",$R27),Table331114[[Location]:[vlookup STRAIN]],4,FALSE)</f>
        <v>SOUR011</v>
      </c>
      <c r="BR27" s="24" t="str">
        <f>VLOOKUP(_xlfn.CONCAT(BR$29,BR$28,"-",BR$16,":",$R27),Table331114[[Location]:[vlookup STRAIN]],4,FALSE)</f>
        <v>SOUR011</v>
      </c>
      <c r="BS27" s="24" t="str">
        <f>VLOOKUP(_xlfn.CONCAT(BS$29,BS$28,"-",BS$16,":",$R27),Table331114[[Location]:[vlookup STRAIN]],4,FALSE)</f>
        <v>SOUR011</v>
      </c>
      <c r="BT27" s="24" t="str">
        <f>VLOOKUP(_xlfn.CONCAT(BT$29,BT$28,"-",BT$16,":",$R27),Table331114[[Location]:[vlookup STRAIN]],4,FALSE)</f>
        <v>SOUR011</v>
      </c>
      <c r="BU27" s="24" t="str">
        <f>VLOOKUP(_xlfn.CONCAT(BU$29,BU$28,"-",BU$16,":",$R27),Table331114[[Location]:[vlookup STRAIN]],4,FALSE)</f>
        <v>SOUR011</v>
      </c>
      <c r="BV27" s="24" t="str">
        <f>VLOOKUP(_xlfn.CONCAT(BV$29,BV$28,"-",BV$16,":",$R27),Table331114[[Location]:[vlookup STRAIN]],4,FALSE)</f>
        <v>SOUR011</v>
      </c>
      <c r="BW27" s="24" t="str">
        <f>VLOOKUP(_xlfn.CONCAT(BW$29,BW$28,"-",BW$16,":",$R27),Table331114[[Location]:[vlookup STRAIN]],4,FALSE)</f>
        <v>SOUR011</v>
      </c>
      <c r="BX27" s="24" t="str">
        <f>VLOOKUP(_xlfn.CONCAT(BX$29,BX$28,"-",BX$16,":",$R27),Table331114[[Location]:[vlookup STRAIN]],4,FALSE)</f>
        <v>SOUR011</v>
      </c>
      <c r="BY27" s="24" t="str">
        <f>VLOOKUP(_xlfn.CONCAT(BY$29,BY$28,"-",BY$16,":",$R27),Table331114[[Location]:[vlookup STRAIN]],4,FALSE)</f>
        <v>SOUR011</v>
      </c>
      <c r="BZ27" s="24" t="str">
        <f>VLOOKUP(_xlfn.CONCAT(BZ$29,BZ$28,"-",BZ$16,":",$R27),Table331114[[Location]:[vlookup STRAIN]],4,FALSE)</f>
        <v>SOUR011</v>
      </c>
      <c r="CA27" s="24" t="str">
        <f>VLOOKUP(_xlfn.CONCAT(CA$29,CA$28,"-",CA$16,":",$R27),Table331114[[Location]:[vlookup STRAIN]],4,FALSE)</f>
        <v>SOUR011</v>
      </c>
      <c r="CB27" s="24" t="str">
        <f>VLOOKUP(_xlfn.CONCAT(CB$29,CB$28,"-",CB$16,":",$R27),Table331114[[Location]:[vlookup STRAIN]],4,FALSE)</f>
        <v>GFSD189</v>
      </c>
      <c r="CC27" s="24" t="str">
        <f>VLOOKUP(_xlfn.CONCAT(CC$29,CC$28,"-",CC$16,":",$R27),Table331114[[Location]:[vlookup STRAIN]],4,FALSE)</f>
        <v>GFSD189</v>
      </c>
      <c r="CD27" s="24" t="str">
        <f>VLOOKUP(_xlfn.CONCAT(CD$29,CD$28,"-",CD$16,":",$R27),Table331114[[Location]:[vlookup STRAIN]],4,FALSE)</f>
        <v>GFSD189</v>
      </c>
      <c r="CE27" s="24" t="str">
        <f>VLOOKUP(_xlfn.CONCAT(CE$29,CE$28,"-",CE$16,":",$R27),Table331114[[Location]:[vlookup STRAIN]],4,FALSE)</f>
        <v>GFSD189</v>
      </c>
      <c r="CF27" s="24" t="str">
        <f>VLOOKUP(_xlfn.CONCAT(CF$29,CF$28,"-",CF$16,":",$R27),Table331114[[Location]:[vlookup STRAIN]],4,FALSE)</f>
        <v>GFSD014</v>
      </c>
      <c r="CG27" s="24" t="str">
        <f>VLOOKUP(_xlfn.CONCAT(CG$29,CG$28,"-",CG$16,":",$R27),Table331114[[Location]:[vlookup STRAIN]],4,FALSE)</f>
        <v>GFSD014</v>
      </c>
      <c r="CH27" s="24" t="str">
        <f>VLOOKUP(_xlfn.CONCAT(CH$29,CH$28,"-",CH$16,":",$R27),Table331114[[Location]:[vlookup STRAIN]],4,FALSE)</f>
        <v>GFSD014</v>
      </c>
      <c r="CI27" s="24" t="str">
        <f>VLOOKUP(_xlfn.CONCAT(CI$29,CI$28,"-",CI$16,":",$R27),Table331114[[Location]:[vlookup STRAIN]],4,FALSE)</f>
        <v>GFSD014</v>
      </c>
      <c r="CJ27" s="24" t="str">
        <f>VLOOKUP(_xlfn.CONCAT(CJ$29,CJ$28,"-",CJ$16,":",$R27),Table331114[[Location]:[vlookup STRAIN]],4,FALSE)</f>
        <v>GFSD014</v>
      </c>
      <c r="CK27" s="24" t="str">
        <f>VLOOKUP(_xlfn.CONCAT(CK$29,CK$28,"-",CK$16,":",$R27),Table331114[[Location]:[vlookup STRAIN]],4,FALSE)</f>
        <v>GFSD014</v>
      </c>
      <c r="CL27" s="24" t="str">
        <f>VLOOKUP(_xlfn.CONCAT(CL$29,CL$28,"-",CL$16,":",$R27),Table331114[[Location]:[vlookup STRAIN]],4,FALSE)</f>
        <v>GFSD014</v>
      </c>
      <c r="CM27" s="24" t="str">
        <f>VLOOKUP(_xlfn.CONCAT(CM$29,CM$28,"-",CM$16,":",$R27),Table331114[[Location]:[vlookup STRAIN]],4,FALSE)</f>
        <v>GFSD014</v>
      </c>
      <c r="CO27" s="23" t="s">
        <v>2573</v>
      </c>
      <c r="CP27" s="24" t="str">
        <f>VLOOKUP(_xlfn.CONCAT(CP$29,CP$28,"-",CP$16,":",$R27),Table331114[[Location]:[vlookup STRAIN]],4,FALSE)</f>
        <v>GFSD207</v>
      </c>
      <c r="CQ27" s="24" t="str">
        <f>VLOOKUP(_xlfn.CONCAT(CQ$29,CQ$28,"-",CQ$16,":",$R27),Table331114[[Location]:[vlookup STRAIN]],4,FALSE)</f>
        <v>GFSD207</v>
      </c>
      <c r="CR27" s="24" t="str">
        <f>VLOOKUP(_xlfn.CONCAT(CR$29,CR$28,"-",CR$16,":",$R27),Table331114[[Location]:[vlookup STRAIN]],4,FALSE)</f>
        <v>92CK119</v>
      </c>
      <c r="CS27" s="24" t="str">
        <f>VLOOKUP(_xlfn.CONCAT(CS$29,CS$28,"-",CS$16,":",$R27),Table331114[[Location]:[vlookup STRAIN]],4,FALSE)</f>
        <v>92CK119</v>
      </c>
      <c r="CT27" s="24" t="str">
        <f>VLOOKUP(_xlfn.CONCAT(CT$29,CT$28,"-",CT$16,":",$R27),Table331114[[Location]:[vlookup STRAIN]],4,FALSE)</f>
        <v>92CK119</v>
      </c>
      <c r="CU27" s="24" t="str">
        <f>VLOOKUP(_xlfn.CONCAT(CU$29,CU$28,"-",CU$16,":",$R27),Table331114[[Location]:[vlookup STRAIN]],4,FALSE)</f>
        <v>92CK119</v>
      </c>
      <c r="CV27" s="24" t="str">
        <f>VLOOKUP(_xlfn.CONCAT(CV$29,CV$28,"-",CV$16,":",$R27),Table331114[[Location]:[vlookup STRAIN]],4,FALSE)</f>
        <v>92CK119</v>
      </c>
      <c r="CW27" s="24" t="str">
        <f>VLOOKUP(_xlfn.CONCAT(CW$29,CW$28,"-",CW$16,":",$R27),Table331114[[Location]:[vlookup STRAIN]],4,FALSE)</f>
        <v>92CK119</v>
      </c>
      <c r="CX27" s="24" t="str">
        <f>VLOOKUP(_xlfn.CONCAT(CX$29,CX$28,"-",CX$16,":",$R27),Table331114[[Location]:[vlookup STRAIN]],4,FALSE)</f>
        <v>92CK119</v>
      </c>
      <c r="CY27" s="24" t="str">
        <f>VLOOKUP(_xlfn.CONCAT(CY$29,CY$28,"-",CY$16,":",$R27),Table331114[[Location]:[vlookup STRAIN]],4,FALSE)</f>
        <v>92CK119</v>
      </c>
      <c r="CZ27" s="24" t="str">
        <f>VLOOKUP(_xlfn.CONCAT(CZ$29,CZ$28,"-",CZ$16,":",$R27),Table331114[[Location]:[vlookup STRAIN]],4,FALSE)</f>
        <v>92CK119</v>
      </c>
      <c r="DA27" s="24" t="str">
        <f>VLOOKUP(_xlfn.CONCAT(DA$29,DA$28,"-",DA$16,":",$R27),Table331114[[Location]:[vlookup STRAIN]],4,FALSE)</f>
        <v>92CK119</v>
      </c>
      <c r="DB27" s="24" t="str">
        <f>VLOOKUP(_xlfn.CONCAT(DB$29,DB$28,"-",DB$16,":",$R27),Table331114[[Location]:[vlookup STRAIN]],4,FALSE)</f>
        <v>92CK119</v>
      </c>
      <c r="DC27" s="24" t="str">
        <f>VLOOKUP(_xlfn.CONCAT(DC$29,DC$28,"-",DC$16,":",$R27),Table331114[[Location]:[vlookup STRAIN]],4,FALSE)</f>
        <v>92CK119</v>
      </c>
      <c r="DD27" s="24" t="str">
        <f>VLOOKUP(_xlfn.CONCAT(DD$29,DD$28,"-",DD$16,":",$R27),Table331114[[Location]:[vlookup STRAIN]],4,FALSE)</f>
        <v>92CK119</v>
      </c>
      <c r="DE27" s="24" t="str">
        <f>VLOOKUP(_xlfn.CONCAT(DE$29,DE$28,"-",DE$16,":",$R27),Table331114[[Location]:[vlookup STRAIN]],4,FALSE)</f>
        <v>92CK119</v>
      </c>
      <c r="DF27" s="24" t="str">
        <f>VLOOKUP(_xlfn.CONCAT(DF$29,DF$28,"-",DF$16,":",$R27),Table331114[[Location]:[vlookup STRAIN]],4,FALSE)</f>
        <v>92CK119</v>
      </c>
      <c r="DG27" s="24" t="str">
        <f>VLOOKUP(_xlfn.CONCAT(DG$29,DG$28,"-",DG$16,":",$R27),Table331114[[Location]:[vlookup STRAIN]],4,FALSE)</f>
        <v>92CK119</v>
      </c>
      <c r="DH27" s="24" t="str">
        <f>VLOOKUP(_xlfn.CONCAT(DH$29,DH$28,"-",DH$16,":",$R27),Table331114[[Location]:[vlookup STRAIN]],4,FALSE)</f>
        <v>92CK119</v>
      </c>
      <c r="DI27" s="24" t="str">
        <f>VLOOKUP(_xlfn.CONCAT(DI$29,DI$28,"-",DI$16,":",$R27),Table331114[[Location]:[vlookup STRAIN]],4,FALSE)</f>
        <v>92CK119</v>
      </c>
      <c r="DJ27" s="24" t="str">
        <f>VLOOKUP(_xlfn.CONCAT(DJ$29,DJ$28,"-",DJ$16,":",$R27),Table331114[[Location]:[vlookup STRAIN]],4,FALSE)</f>
        <v>92CK119</v>
      </c>
      <c r="DK27" s="24" t="str">
        <f>VLOOKUP(_xlfn.CONCAT(DK$29,DK$28,"-",DK$16,":",$R27),Table331114[[Location]:[vlookup STRAIN]],4,FALSE)</f>
        <v>92CK119</v>
      </c>
      <c r="DL27" s="24" t="str">
        <f>VLOOKUP(_xlfn.CONCAT(DL$29,DL$28,"-",DL$16,":",$R27),Table331114[[Location]:[vlookup STRAIN]],4,FALSE)</f>
        <v>92CK119</v>
      </c>
      <c r="DN27" s="23" t="s">
        <v>2573</v>
      </c>
      <c r="DO27" s="24" t="str">
        <f>VLOOKUP(_xlfn.CONCAT(DO$29,DO$28,"-",DO$16,":",$R27),Table331114[[Location]:[vlookup STRAIN]],4,FALSE)</f>
        <v>92CK119</v>
      </c>
      <c r="DP27" s="24" t="str">
        <f>VLOOKUP(_xlfn.CONCAT(DP$29,DP$28,"-",DP$16,":",$R27),Table331114[[Location]:[vlookup STRAIN]],4,FALSE)</f>
        <v>92CK119</v>
      </c>
      <c r="DQ27" s="24" t="str">
        <f>VLOOKUP(_xlfn.CONCAT(DQ$29,DQ$28,"-",DQ$16,":",$R27),Table331114[[Location]:[vlookup STRAIN]],4,FALSE)</f>
        <v>92CK119</v>
      </c>
      <c r="DR27" s="24" t="str">
        <f>VLOOKUP(_xlfn.CONCAT(DR$29,DR$28,"-",DR$16,":",$R27),Table331114[[Location]:[vlookup STRAIN]],4,FALSE)</f>
        <v>92CK119</v>
      </c>
      <c r="DS27" s="24" t="str">
        <f>VLOOKUP(_xlfn.CONCAT(DS$29,DS$28,"-",DS$16,":",$R27),Table331114[[Location]:[vlookup STRAIN]],4,FALSE)</f>
        <v>92CK119</v>
      </c>
      <c r="DT27" s="24" t="str">
        <f>VLOOKUP(_xlfn.CONCAT(DT$29,DT$28,"-",DT$16,":",$R27),Table331114[[Location]:[vlookup STRAIN]],4,FALSE)</f>
        <v>92CK119</v>
      </c>
      <c r="DU27" s="24" t="str">
        <f>VLOOKUP(_xlfn.CONCAT(DU$29,DU$28,"-",DU$16,":",$R27),Table331114[[Location]:[vlookup STRAIN]],4,FALSE)</f>
        <v>92CK119</v>
      </c>
      <c r="DV27" s="24" t="str">
        <f>VLOOKUP(_xlfn.CONCAT(DV$29,DV$28,"-",DV$16,":",$R27),Table331114[[Location]:[vlookup STRAIN]],4,FALSE)</f>
        <v>92CK119</v>
      </c>
      <c r="DW27" s="24" t="str">
        <f>VLOOKUP(_xlfn.CONCAT(DW$29,DW$28,"-",DW$16,":",$R27),Table331114[[Location]:[vlookup STRAIN]],4,FALSE)</f>
        <v>SOUR007</v>
      </c>
      <c r="DX27" s="24" t="str">
        <f>VLOOKUP(_xlfn.CONCAT(DX$29,DX$28,"-",DX$16,":",$R27),Table331114[[Location]:[vlookup STRAIN]],4,FALSE)</f>
        <v>SOUR007</v>
      </c>
      <c r="DY27" s="24" t="str">
        <f>VLOOKUP(_xlfn.CONCAT(DY$29,DY$28,"-",DY$16,":",$R27),Table331114[[Location]:[vlookup STRAIN]],4,FALSE)</f>
        <v>SOUR007</v>
      </c>
      <c r="DZ27" s="24" t="str">
        <f>VLOOKUP(_xlfn.CONCAT(DZ$29,DZ$28,"-",DZ$16,":",$R27),Table331114[[Location]:[vlookup STRAIN]],4,FALSE)</f>
        <v>SOUR007</v>
      </c>
      <c r="EA27" s="24" t="str">
        <f>VLOOKUP(_xlfn.CONCAT(EA$29,EA$28,"-",EA$16,":",$R27),Table331114[[Location]:[vlookup STRAIN]],4,FALSE)</f>
        <v>LDOS025</v>
      </c>
      <c r="EB27" s="24" t="str">
        <f>VLOOKUP(_xlfn.CONCAT(EB$29,EB$28,"-",EB$16,":",$R27),Table331114[[Location]:[vlookup STRAIN]],4,FALSE)</f>
        <v>LDOS025</v>
      </c>
      <c r="EC27" s="24" t="str">
        <f>VLOOKUP(_xlfn.CONCAT(EC$29,EC$28,"-",EC$16,":",$R27),Table331114[[Location]:[vlookup STRAIN]],4,FALSE)</f>
        <v>LDOS025</v>
      </c>
      <c r="ED27" s="24" t="str">
        <f>VLOOKUP(_xlfn.CONCAT(ED$29,ED$28,"-",ED$16,":",$R27),Table331114[[Location]:[vlookup STRAIN]],4,FALSE)</f>
        <v>LDOS025</v>
      </c>
      <c r="EE27" s="24" t="str">
        <f>VLOOKUP(_xlfn.CONCAT(EE$29,EE$28,"-",EE$16,":",$R27),Table331114[[Location]:[vlookup STRAIN]],4,FALSE)</f>
        <v>LDOS025</v>
      </c>
      <c r="EF27" s="24" t="str">
        <f>VLOOKUP(_xlfn.CONCAT(EF$29,EF$28,"-",EF$16,":",$R27),Table331114[[Location]:[vlookup STRAIN]],4,FALSE)</f>
        <v>LDOS025</v>
      </c>
      <c r="EG27" s="24" t="str">
        <f>VLOOKUP(_xlfn.CONCAT(EG$29,EG$28,"-",EG$16,":",$R27),Table331114[[Location]:[vlookup STRAIN]],4,FALSE)</f>
        <v>LDOS025</v>
      </c>
      <c r="EH27" s="24" t="str">
        <f>VLOOKUP(_xlfn.CONCAT(EH$29,EH$28,"-",EH$16,":",$R27),Table331114[[Location]:[vlookup STRAIN]],4,FALSE)</f>
        <v>LDOS025</v>
      </c>
      <c r="EI27" s="24" t="str">
        <f>VLOOKUP(_xlfn.CONCAT(EI$29,EI$28,"-",EI$16,":",$R27),Table331114[[Location]:[vlookup STRAIN]],4,FALSE)</f>
        <v>LDOS025</v>
      </c>
      <c r="EJ27" s="24" t="str">
        <f>VLOOKUP(_xlfn.CONCAT(EJ$29,EJ$28,"-",EJ$16,":",$R27),Table331114[[Location]:[vlookup STRAIN]],4,FALSE)</f>
        <v>LDOS025</v>
      </c>
      <c r="EK27" s="24" t="str">
        <f>VLOOKUP(_xlfn.CONCAT(EK$29,EK$28,"-",EK$16,":",$R27),Table331114[[Location]:[vlookup STRAIN]],4,FALSE)</f>
        <v>LDOS025</v>
      </c>
      <c r="EL27" s="23"/>
      <c r="EM27" s="23"/>
    </row>
    <row r="28" spans="2:143" x14ac:dyDescent="0.25">
      <c r="B28" s="27"/>
      <c r="C28" s="27"/>
      <c r="D28" s="27"/>
      <c r="E28" t="str">
        <f>IF(Table1761215[[#This Row],[START]]="","",C28-B28+1)</f>
        <v/>
      </c>
      <c r="G28" s="33" t="str">
        <f>LEFT(Table331114[[#This Row],[Location]],2)</f>
        <v>LL</v>
      </c>
      <c r="H28" s="33" t="s">
        <v>1778</v>
      </c>
      <c r="I28" s="1">
        <v>72348</v>
      </c>
      <c r="J28" s="2" t="str">
        <f>IF(Table331114[[#This Row],[Tag range]]="","",_xlfn.CONCAT("1A40700000000650000",Table331114[[#This Row],[Tag range]]))</f>
        <v>1A4070000000065000072348</v>
      </c>
      <c r="K28" s="2" t="str">
        <f>_xlfn.IFNA(VLOOKUP(Table331114[[#This Row],[Tag range]],Table1761215[[START]:[NAME]],3,TRUE),"")</f>
        <v>KOKO011</v>
      </c>
      <c r="O28" s="13">
        <f>Table471316[[#This Row],[Names]]</f>
        <v>0</v>
      </c>
      <c r="P28" s="11"/>
      <c r="R28" s="23"/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>
        <v>1</v>
      </c>
      <c r="AP28" s="23"/>
      <c r="AQ28" s="23"/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>
        <v>2</v>
      </c>
      <c r="BO28" s="23"/>
      <c r="BP28" s="23"/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>
        <v>3</v>
      </c>
      <c r="CO28" s="23"/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>
        <v>4</v>
      </c>
      <c r="DN28" s="23"/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>
        <v>5</v>
      </c>
      <c r="EL28" s="23"/>
      <c r="EM28" s="23"/>
    </row>
    <row r="29" spans="2:143" x14ac:dyDescent="0.25">
      <c r="E29" t="str">
        <f>IF(Table1761215[[#This Row],[START]]="","",C29-B29+1)</f>
        <v/>
      </c>
      <c r="G29" s="33" t="str">
        <f>LEFT(Table331114[[#This Row],[Location]],2)</f>
        <v>LL</v>
      </c>
      <c r="H29" s="33" t="s">
        <v>1779</v>
      </c>
      <c r="I29" s="1">
        <v>72349</v>
      </c>
      <c r="J29" s="2" t="str">
        <f>IF(Table331114[[#This Row],[Tag range]]="","",_xlfn.CONCAT("1A40700000000650000",Table331114[[#This Row],[Tag range]]))</f>
        <v>1A4070000000065000072349</v>
      </c>
      <c r="K29" s="2" t="str">
        <f>_xlfn.IFNA(VLOOKUP(Table331114[[#This Row],[Tag range]],Table1761215[[START]:[NAME]],3,TRUE),"")</f>
        <v>KOKO011</v>
      </c>
      <c r="R29" s="23"/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 t="s">
        <v>7</v>
      </c>
      <c r="AP29" s="23"/>
      <c r="AQ29" s="23"/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 t="s">
        <v>7</v>
      </c>
      <c r="BO29" s="23"/>
      <c r="BP29" s="23"/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 t="s">
        <v>7</v>
      </c>
      <c r="CO29" s="23"/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 t="s">
        <v>7</v>
      </c>
      <c r="DN29" s="23"/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 t="s">
        <v>7</v>
      </c>
      <c r="EL29" s="23"/>
      <c r="EM29" s="23"/>
    </row>
    <row r="30" spans="2:143" x14ac:dyDescent="0.25">
      <c r="E30" t="str">
        <f>IF(Table1761215[[#This Row],[START]]="","",C30-B30+1)</f>
        <v/>
      </c>
      <c r="G30" s="33" t="str">
        <f>LEFT(Table331114[[#This Row],[Location]],2)</f>
        <v>LL</v>
      </c>
      <c r="H30" s="33" t="s">
        <v>1780</v>
      </c>
      <c r="I30" s="1">
        <v>72350</v>
      </c>
      <c r="J30" s="2" t="str">
        <f>IF(Table331114[[#This Row],[Tag range]]="","",_xlfn.CONCAT("1A40700000000650000",Table331114[[#This Row],[Tag range]]))</f>
        <v>1A4070000000065000072350</v>
      </c>
      <c r="K30" s="2" t="str">
        <f>_xlfn.IFNA(VLOOKUP(Table331114[[#This Row],[Tag range]],Table1761215[[START]:[NAME]],3,TRUE),"")</f>
        <v>KOKO011</v>
      </c>
    </row>
    <row r="31" spans="2:143" x14ac:dyDescent="0.25">
      <c r="E31" t="str">
        <f>IF(Table1761215[[#This Row],[START]]="","",C31-B31+1)</f>
        <v/>
      </c>
      <c r="G31" s="33" t="str">
        <f>LEFT(Table331114[[#This Row],[Location]],2)</f>
        <v>LL</v>
      </c>
      <c r="H31" s="33" t="s">
        <v>1781</v>
      </c>
      <c r="I31" s="1">
        <v>72351</v>
      </c>
      <c r="J31" s="2" t="str">
        <f>IF(Table331114[[#This Row],[Tag range]]="","",_xlfn.CONCAT("1A40700000000650000",Table331114[[#This Row],[Tag range]]))</f>
        <v>1A4070000000065000072351</v>
      </c>
      <c r="K31" s="2" t="str">
        <f>_xlfn.IFNA(VLOOKUP(Table331114[[#This Row],[Tag range]],Table1761215[[START]:[NAME]],3,TRUE),"")</f>
        <v>KOKO011</v>
      </c>
    </row>
    <row r="32" spans="2:143" x14ac:dyDescent="0.25">
      <c r="D32">
        <f>SUBTOTAL(109,Table1761215[NAME])</f>
        <v>0</v>
      </c>
      <c r="E32">
        <f>SUBTOTAL(109,Table1761215[TOTAL])</f>
        <v>2506</v>
      </c>
      <c r="G32" s="33" t="str">
        <f>LEFT(Table331114[[#This Row],[Location]],2)</f>
        <v>LL</v>
      </c>
      <c r="H32" s="33" t="s">
        <v>1782</v>
      </c>
      <c r="I32" s="1">
        <v>72352</v>
      </c>
      <c r="J32" s="2" t="str">
        <f>IF(Table331114[[#This Row],[Tag range]]="","",_xlfn.CONCAT("1A40700000000650000",Table331114[[#This Row],[Tag range]]))</f>
        <v>1A4070000000065000072352</v>
      </c>
      <c r="K32" s="2" t="str">
        <f>_xlfn.IFNA(VLOOKUP(Table331114[[#This Row],[Tag range]],Table1761215[[START]:[NAME]],3,TRUE),"")</f>
        <v>KOKO011</v>
      </c>
    </row>
    <row r="33" spans="7:11" x14ac:dyDescent="0.25">
      <c r="G33" s="33" t="str">
        <f>LEFT(Table331114[[#This Row],[Location]],2)</f>
        <v>LL</v>
      </c>
      <c r="H33" s="33" t="s">
        <v>1783</v>
      </c>
      <c r="I33" s="1">
        <v>72353</v>
      </c>
      <c r="J33" s="2" t="str">
        <f>IF(Table331114[[#This Row],[Tag range]]="","",_xlfn.CONCAT("1A40700000000650000",Table331114[[#This Row],[Tag range]]))</f>
        <v>1A4070000000065000072353</v>
      </c>
      <c r="K33" s="2" t="str">
        <f>_xlfn.IFNA(VLOOKUP(Table331114[[#This Row],[Tag range]],Table1761215[[START]:[NAME]],3,TRUE),"")</f>
        <v>KOKO011</v>
      </c>
    </row>
    <row r="34" spans="7:11" x14ac:dyDescent="0.25">
      <c r="G34" s="33" t="str">
        <f>LEFT(Table331114[[#This Row],[Location]],2)</f>
        <v>LL</v>
      </c>
      <c r="H34" s="33" t="s">
        <v>1784</v>
      </c>
      <c r="I34" s="1">
        <v>72354</v>
      </c>
      <c r="J34" s="2" t="str">
        <f>IF(Table331114[[#This Row],[Tag range]]="","",_xlfn.CONCAT("1A40700000000650000",Table331114[[#This Row],[Tag range]]))</f>
        <v>1A4070000000065000072354</v>
      </c>
      <c r="K34" s="2" t="str">
        <f>_xlfn.IFNA(VLOOKUP(Table331114[[#This Row],[Tag range]],Table1761215[[START]:[NAME]],3,TRUE),"")</f>
        <v>KOKO011</v>
      </c>
    </row>
    <row r="35" spans="7:11" x14ac:dyDescent="0.25">
      <c r="G35" s="33" t="str">
        <f>LEFT(Table331114[[#This Row],[Location]],2)</f>
        <v>LL</v>
      </c>
      <c r="H35" s="33" t="s">
        <v>1785</v>
      </c>
      <c r="I35" s="1">
        <v>72355</v>
      </c>
      <c r="J35" s="2" t="str">
        <f>IF(Table331114[[#This Row],[Tag range]]="","",_xlfn.CONCAT("1A40700000000650000",Table331114[[#This Row],[Tag range]]))</f>
        <v>1A4070000000065000072355</v>
      </c>
      <c r="K35" s="2" t="str">
        <f>_xlfn.IFNA(VLOOKUP(Table331114[[#This Row],[Tag range]],Table1761215[[START]:[NAME]],3,TRUE),"")</f>
        <v>KOKO011</v>
      </c>
    </row>
    <row r="36" spans="7:11" x14ac:dyDescent="0.25">
      <c r="G36" s="33" t="str">
        <f>LEFT(Table331114[[#This Row],[Location]],2)</f>
        <v>LL</v>
      </c>
      <c r="H36" s="33" t="s">
        <v>1885</v>
      </c>
      <c r="I36" s="1">
        <v>72356</v>
      </c>
      <c r="J36" s="2" t="str">
        <f>IF(Table331114[[#This Row],[Tag range]]="","",_xlfn.CONCAT("1A40700000000650000",Table331114[[#This Row],[Tag range]]))</f>
        <v>1A4070000000065000072356</v>
      </c>
      <c r="K36" s="2" t="str">
        <f>_xlfn.IFNA(VLOOKUP(Table331114[[#This Row],[Tag range]],Table1761215[[START]:[NAME]],3,TRUE),"")</f>
        <v>KOKO011</v>
      </c>
    </row>
    <row r="37" spans="7:11" x14ac:dyDescent="0.25">
      <c r="G37" s="33" t="str">
        <f>LEFT(Table331114[[#This Row],[Location]],2)</f>
        <v>LL</v>
      </c>
      <c r="H37" s="33" t="s">
        <v>1886</v>
      </c>
      <c r="I37" s="1">
        <v>72357</v>
      </c>
      <c r="J37" s="2" t="str">
        <f>IF(Table331114[[#This Row],[Tag range]]="","",_xlfn.CONCAT("1A40700000000650000",Table331114[[#This Row],[Tag range]]))</f>
        <v>1A4070000000065000072357</v>
      </c>
      <c r="K37" s="2" t="str">
        <f>_xlfn.IFNA(VLOOKUP(Table331114[[#This Row],[Tag range]],Table1761215[[START]:[NAME]],3,TRUE),"")</f>
        <v>KOKO011</v>
      </c>
    </row>
    <row r="38" spans="7:11" x14ac:dyDescent="0.25">
      <c r="G38" s="33" t="str">
        <f>LEFT(Table331114[[#This Row],[Location]],2)</f>
        <v>LL</v>
      </c>
      <c r="H38" s="33" t="s">
        <v>1887</v>
      </c>
      <c r="I38" s="1">
        <v>72358</v>
      </c>
      <c r="J38" s="2" t="str">
        <f>IF(Table331114[[#This Row],[Tag range]]="","",_xlfn.CONCAT("1A40700000000650000",Table331114[[#This Row],[Tag range]]))</f>
        <v>1A4070000000065000072358</v>
      </c>
      <c r="K38" s="2" t="str">
        <f>_xlfn.IFNA(VLOOKUP(Table331114[[#This Row],[Tag range]],Table1761215[[START]:[NAME]],3,TRUE),"")</f>
        <v>KOKO011</v>
      </c>
    </row>
    <row r="39" spans="7:11" x14ac:dyDescent="0.25">
      <c r="G39" s="33" t="str">
        <f>LEFT(Table331114[[#This Row],[Location]],2)</f>
        <v>LL</v>
      </c>
      <c r="H39" s="33" t="s">
        <v>1888</v>
      </c>
      <c r="I39" s="1">
        <v>72359</v>
      </c>
      <c r="J39" s="2" t="str">
        <f>IF(Table331114[[#This Row],[Tag range]]="","",_xlfn.CONCAT("1A40700000000650000",Table331114[[#This Row],[Tag range]]))</f>
        <v>1A4070000000065000072359</v>
      </c>
      <c r="K39" s="2" t="str">
        <f>_xlfn.IFNA(VLOOKUP(Table331114[[#This Row],[Tag range]],Table1761215[[START]:[NAME]],3,TRUE),"")</f>
        <v>KOKO011</v>
      </c>
    </row>
    <row r="40" spans="7:11" x14ac:dyDescent="0.25">
      <c r="G40" s="33" t="str">
        <f>LEFT(Table331114[[#This Row],[Location]],2)</f>
        <v>LL</v>
      </c>
      <c r="H40" s="33" t="s">
        <v>1889</v>
      </c>
      <c r="I40" s="1">
        <v>72360</v>
      </c>
      <c r="J40" s="2" t="str">
        <f>IF(Table331114[[#This Row],[Tag range]]="","",_xlfn.CONCAT("1A40700000000650000",Table331114[[#This Row],[Tag range]]))</f>
        <v>1A4070000000065000072360</v>
      </c>
      <c r="K40" s="2" t="str">
        <f>_xlfn.IFNA(VLOOKUP(Table331114[[#This Row],[Tag range]],Table1761215[[START]:[NAME]],3,TRUE),"")</f>
        <v>KOKO011</v>
      </c>
    </row>
    <row r="41" spans="7:11" x14ac:dyDescent="0.25">
      <c r="G41" s="33" t="str">
        <f>LEFT(Table331114[[#This Row],[Location]],2)</f>
        <v>LL</v>
      </c>
      <c r="H41" s="33" t="s">
        <v>1890</v>
      </c>
      <c r="I41" s="1">
        <v>72361</v>
      </c>
      <c r="J41" s="2" t="str">
        <f>IF(Table331114[[#This Row],[Tag range]]="","",_xlfn.CONCAT("1A40700000000650000",Table331114[[#This Row],[Tag range]]))</f>
        <v>1A4070000000065000072361</v>
      </c>
      <c r="K41" s="2" t="str">
        <f>_xlfn.IFNA(VLOOKUP(Table331114[[#This Row],[Tag range]],Table1761215[[START]:[NAME]],3,TRUE),"")</f>
        <v>KOKO011</v>
      </c>
    </row>
    <row r="42" spans="7:11" x14ac:dyDescent="0.25">
      <c r="G42" s="33" t="str">
        <f>LEFT(Table331114[[#This Row],[Location]],2)</f>
        <v>LL</v>
      </c>
      <c r="H42" s="33" t="s">
        <v>1891</v>
      </c>
      <c r="I42" s="1">
        <v>72362</v>
      </c>
      <c r="J42" s="2" t="str">
        <f>IF(Table331114[[#This Row],[Tag range]]="","",_xlfn.CONCAT("1A40700000000650000",Table331114[[#This Row],[Tag range]]))</f>
        <v>1A4070000000065000072362</v>
      </c>
      <c r="K42" s="2" t="str">
        <f>_xlfn.IFNA(VLOOKUP(Table331114[[#This Row],[Tag range]],Table1761215[[START]:[NAME]],3,TRUE),"")</f>
        <v>KOKO011</v>
      </c>
    </row>
    <row r="43" spans="7:11" x14ac:dyDescent="0.25">
      <c r="G43" s="33" t="str">
        <f>LEFT(Table331114[[#This Row],[Location]],2)</f>
        <v>LL</v>
      </c>
      <c r="H43" s="33" t="s">
        <v>1892</v>
      </c>
      <c r="I43" s="1">
        <v>72363</v>
      </c>
      <c r="J43" s="2" t="str">
        <f>IF(Table331114[[#This Row],[Tag range]]="","",_xlfn.CONCAT("1A40700000000650000",Table331114[[#This Row],[Tag range]]))</f>
        <v>1A4070000000065000072363</v>
      </c>
      <c r="K43" s="2" t="str">
        <f>_xlfn.IFNA(VLOOKUP(Table331114[[#This Row],[Tag range]],Table1761215[[START]:[NAME]],3,TRUE),"")</f>
        <v>KOKO011</v>
      </c>
    </row>
    <row r="44" spans="7:11" x14ac:dyDescent="0.25">
      <c r="G44" s="33" t="str">
        <f>LEFT(Table331114[[#This Row],[Location]],2)</f>
        <v>LL</v>
      </c>
      <c r="H44" s="33" t="s">
        <v>1893</v>
      </c>
      <c r="I44" s="1">
        <v>72364</v>
      </c>
      <c r="J44" s="2" t="str">
        <f>IF(Table331114[[#This Row],[Tag range]]="","",_xlfn.CONCAT("1A40700000000650000",Table331114[[#This Row],[Tag range]]))</f>
        <v>1A4070000000065000072364</v>
      </c>
      <c r="K44" s="2" t="str">
        <f>_xlfn.IFNA(VLOOKUP(Table331114[[#This Row],[Tag range]],Table1761215[[START]:[NAME]],3,TRUE),"")</f>
        <v>KOKO011</v>
      </c>
    </row>
    <row r="45" spans="7:11" x14ac:dyDescent="0.25">
      <c r="G45" s="33" t="str">
        <f>LEFT(Table331114[[#This Row],[Location]],2)</f>
        <v>LL</v>
      </c>
      <c r="H45" s="33" t="s">
        <v>1894</v>
      </c>
      <c r="I45" s="1">
        <v>72365</v>
      </c>
      <c r="J45" s="2" t="str">
        <f>IF(Table331114[[#This Row],[Tag range]]="","",_xlfn.CONCAT("1A40700000000650000",Table331114[[#This Row],[Tag range]]))</f>
        <v>1A4070000000065000072365</v>
      </c>
      <c r="K45" s="2" t="str">
        <f>_xlfn.IFNA(VLOOKUP(Table331114[[#This Row],[Tag range]],Table1761215[[START]:[NAME]],3,TRUE),"")</f>
        <v>KOKO011</v>
      </c>
    </row>
    <row r="46" spans="7:11" x14ac:dyDescent="0.25">
      <c r="G46" s="33" t="str">
        <f>LEFT(Table331114[[#This Row],[Location]],2)</f>
        <v>LL</v>
      </c>
      <c r="H46" s="33" t="s">
        <v>1895</v>
      </c>
      <c r="I46" s="1">
        <v>72366</v>
      </c>
      <c r="J46" s="2" t="str">
        <f>IF(Table331114[[#This Row],[Tag range]]="","",_xlfn.CONCAT("1A40700000000650000",Table331114[[#This Row],[Tag range]]))</f>
        <v>1A4070000000065000072366</v>
      </c>
      <c r="K46" s="2" t="str">
        <f>_xlfn.IFNA(VLOOKUP(Table331114[[#This Row],[Tag range]],Table1761215[[START]:[NAME]],3,TRUE),"")</f>
        <v>KOKO011</v>
      </c>
    </row>
    <row r="47" spans="7:11" x14ac:dyDescent="0.25">
      <c r="G47" s="33" t="str">
        <f>LEFT(Table331114[[#This Row],[Location]],2)</f>
        <v>LL</v>
      </c>
      <c r="H47" s="33" t="s">
        <v>1995</v>
      </c>
      <c r="I47" s="1">
        <v>72367</v>
      </c>
      <c r="J47" s="2" t="str">
        <f>IF(Table331114[[#This Row],[Tag range]]="","",_xlfn.CONCAT("1A40700000000650000",Table331114[[#This Row],[Tag range]]))</f>
        <v>1A4070000000065000072367</v>
      </c>
      <c r="K47" s="2" t="str">
        <f>_xlfn.IFNA(VLOOKUP(Table331114[[#This Row],[Tag range]],Table1761215[[START]:[NAME]],3,TRUE),"")</f>
        <v>KOKO011</v>
      </c>
    </row>
    <row r="48" spans="7:11" x14ac:dyDescent="0.25">
      <c r="G48" s="33" t="str">
        <f>LEFT(Table331114[[#This Row],[Location]],2)</f>
        <v>LL</v>
      </c>
      <c r="H48" s="33" t="s">
        <v>1996</v>
      </c>
      <c r="I48" s="1">
        <v>72368</v>
      </c>
      <c r="J48" s="2" t="str">
        <f>IF(Table331114[[#This Row],[Tag range]]="","",_xlfn.CONCAT("1A40700000000650000",Table331114[[#This Row],[Tag range]]))</f>
        <v>1A4070000000065000072368</v>
      </c>
      <c r="K48" s="2" t="str">
        <f>_xlfn.IFNA(VLOOKUP(Table331114[[#This Row],[Tag range]],Table1761215[[START]:[NAME]],3,TRUE),"")</f>
        <v>KOKO011</v>
      </c>
    </row>
    <row r="49" spans="7:11" x14ac:dyDescent="0.25">
      <c r="G49" s="33" t="str">
        <f>LEFT(Table331114[[#This Row],[Location]],2)</f>
        <v>LL</v>
      </c>
      <c r="H49" s="33" t="s">
        <v>1997</v>
      </c>
      <c r="I49" s="1">
        <v>72369</v>
      </c>
      <c r="J49" s="2" t="str">
        <f>IF(Table331114[[#This Row],[Tag range]]="","",_xlfn.CONCAT("1A40700000000650000",Table331114[[#This Row],[Tag range]]))</f>
        <v>1A4070000000065000072369</v>
      </c>
      <c r="K49" s="2" t="str">
        <f>_xlfn.IFNA(VLOOKUP(Table331114[[#This Row],[Tag range]],Table1761215[[START]:[NAME]],3,TRUE),"")</f>
        <v>KOKO011</v>
      </c>
    </row>
    <row r="50" spans="7:11" x14ac:dyDescent="0.25">
      <c r="G50" s="33" t="str">
        <f>LEFT(Table331114[[#This Row],[Location]],2)</f>
        <v>LL</v>
      </c>
      <c r="H50" s="33" t="s">
        <v>1998</v>
      </c>
      <c r="I50" s="1">
        <v>72370</v>
      </c>
      <c r="J50" s="2" t="str">
        <f>IF(Table331114[[#This Row],[Tag range]]="","",_xlfn.CONCAT("1A40700000000650000",Table331114[[#This Row],[Tag range]]))</f>
        <v>1A4070000000065000072370</v>
      </c>
      <c r="K50" s="2" t="str">
        <f>_xlfn.IFNA(VLOOKUP(Table331114[[#This Row],[Tag range]],Table1761215[[START]:[NAME]],3,TRUE),"")</f>
        <v>KOKO011</v>
      </c>
    </row>
    <row r="51" spans="7:11" x14ac:dyDescent="0.25">
      <c r="G51" s="33" t="str">
        <f>LEFT(Table331114[[#This Row],[Location]],2)</f>
        <v>LL</v>
      </c>
      <c r="H51" s="33" t="s">
        <v>1999</v>
      </c>
      <c r="I51" s="1">
        <v>72371</v>
      </c>
      <c r="J51" s="2" t="str">
        <f>IF(Table331114[[#This Row],[Tag range]]="","",_xlfn.CONCAT("1A40700000000650000",Table331114[[#This Row],[Tag range]]))</f>
        <v>1A4070000000065000072371</v>
      </c>
      <c r="K51" s="2" t="str">
        <f>_xlfn.IFNA(VLOOKUP(Table331114[[#This Row],[Tag range]],Table1761215[[START]:[NAME]],3,TRUE),"")</f>
        <v>KOKO011</v>
      </c>
    </row>
    <row r="52" spans="7:11" x14ac:dyDescent="0.25">
      <c r="G52" s="33" t="str">
        <f>LEFT(Table331114[[#This Row],[Location]],2)</f>
        <v>LL</v>
      </c>
      <c r="H52" s="33" t="s">
        <v>2000</v>
      </c>
      <c r="I52" s="1">
        <v>72372</v>
      </c>
      <c r="J52" s="2" t="str">
        <f>IF(Table331114[[#This Row],[Tag range]]="","",_xlfn.CONCAT("1A40700000000650000",Table331114[[#This Row],[Tag range]]))</f>
        <v>1A4070000000065000072372</v>
      </c>
      <c r="K52" s="2" t="str">
        <f>_xlfn.IFNA(VLOOKUP(Table331114[[#This Row],[Tag range]],Table1761215[[START]:[NAME]],3,TRUE),"")</f>
        <v>KOKO011</v>
      </c>
    </row>
    <row r="53" spans="7:11" x14ac:dyDescent="0.25">
      <c r="G53" s="33" t="str">
        <f>LEFT(Table331114[[#This Row],[Location]],2)</f>
        <v>LL</v>
      </c>
      <c r="H53" s="33" t="s">
        <v>2001</v>
      </c>
      <c r="I53" s="1">
        <v>72373</v>
      </c>
      <c r="J53" s="2" t="str">
        <f>IF(Table331114[[#This Row],[Tag range]]="","",_xlfn.CONCAT("1A40700000000650000",Table331114[[#This Row],[Tag range]]))</f>
        <v>1A4070000000065000072373</v>
      </c>
      <c r="K53" s="2" t="str">
        <f>_xlfn.IFNA(VLOOKUP(Table331114[[#This Row],[Tag range]],Table1761215[[START]:[NAME]],3,TRUE),"")</f>
        <v>KOKO011</v>
      </c>
    </row>
    <row r="54" spans="7:11" x14ac:dyDescent="0.25">
      <c r="G54" s="33" t="str">
        <f>LEFT(Table331114[[#This Row],[Location]],2)</f>
        <v>LL</v>
      </c>
      <c r="H54" s="33" t="s">
        <v>2002</v>
      </c>
      <c r="I54" s="1">
        <v>72374</v>
      </c>
      <c r="J54" s="2" t="str">
        <f>IF(Table331114[[#This Row],[Tag range]]="","",_xlfn.CONCAT("1A40700000000650000",Table331114[[#This Row],[Tag range]]))</f>
        <v>1A4070000000065000072374</v>
      </c>
      <c r="K54" s="2" t="str">
        <f>_xlfn.IFNA(VLOOKUP(Table331114[[#This Row],[Tag range]],Table1761215[[START]:[NAME]],3,TRUE),"")</f>
        <v>KOKO011</v>
      </c>
    </row>
    <row r="55" spans="7:11" x14ac:dyDescent="0.25">
      <c r="G55" s="33" t="str">
        <f>LEFT(Table331114[[#This Row],[Location]],2)</f>
        <v>LL</v>
      </c>
      <c r="H55" s="33" t="s">
        <v>2003</v>
      </c>
      <c r="I55" s="1">
        <v>72375</v>
      </c>
      <c r="J55" s="2" t="str">
        <f>IF(Table331114[[#This Row],[Tag range]]="","",_xlfn.CONCAT("1A40700000000650000",Table331114[[#This Row],[Tag range]]))</f>
        <v>1A4070000000065000072375</v>
      </c>
      <c r="K55" s="2" t="str">
        <f>_xlfn.IFNA(VLOOKUP(Table331114[[#This Row],[Tag range]],Table1761215[[START]:[NAME]],3,TRUE),"")</f>
        <v>KOKO011</v>
      </c>
    </row>
    <row r="56" spans="7:11" x14ac:dyDescent="0.25">
      <c r="G56" s="33" t="str">
        <f>LEFT(Table331114[[#This Row],[Location]],2)</f>
        <v>LL</v>
      </c>
      <c r="H56" s="33" t="s">
        <v>2004</v>
      </c>
      <c r="I56" s="1">
        <v>72376</v>
      </c>
      <c r="J56" s="2" t="str">
        <f>IF(Table331114[[#This Row],[Tag range]]="","",_xlfn.CONCAT("1A40700000000650000",Table331114[[#This Row],[Tag range]]))</f>
        <v>1A4070000000065000072376</v>
      </c>
      <c r="K56" s="2" t="str">
        <f>_xlfn.IFNA(VLOOKUP(Table331114[[#This Row],[Tag range]],Table1761215[[START]:[NAME]],3,TRUE),"")</f>
        <v>KOKO011</v>
      </c>
    </row>
    <row r="57" spans="7:11" x14ac:dyDescent="0.25">
      <c r="G57" s="33" t="str">
        <f>LEFT(Table331114[[#This Row],[Location]],2)</f>
        <v>LL</v>
      </c>
      <c r="H57" s="33" t="s">
        <v>2005</v>
      </c>
      <c r="I57" s="1">
        <v>72377</v>
      </c>
      <c r="J57" s="2" t="str">
        <f>IF(Table331114[[#This Row],[Tag range]]="","",_xlfn.CONCAT("1A40700000000650000",Table331114[[#This Row],[Tag range]]))</f>
        <v>1A4070000000065000072377</v>
      </c>
      <c r="K57" s="2" t="str">
        <f>_xlfn.IFNA(VLOOKUP(Table331114[[#This Row],[Tag range]],Table1761215[[START]:[NAME]],3,TRUE),"")</f>
        <v>KOKO011</v>
      </c>
    </row>
    <row r="58" spans="7:11" x14ac:dyDescent="0.25">
      <c r="G58" s="33" t="str">
        <f>LEFT(Table331114[[#This Row],[Location]],2)</f>
        <v>LL</v>
      </c>
      <c r="H58" s="33" t="s">
        <v>2105</v>
      </c>
      <c r="I58" s="1">
        <v>72378</v>
      </c>
      <c r="J58" s="2" t="str">
        <f>IF(Table331114[[#This Row],[Tag range]]="","",_xlfn.CONCAT("1A40700000000650000",Table331114[[#This Row],[Tag range]]))</f>
        <v>1A4070000000065000072378</v>
      </c>
      <c r="K58" s="2" t="str">
        <f>_xlfn.IFNA(VLOOKUP(Table331114[[#This Row],[Tag range]],Table1761215[[START]:[NAME]],3,TRUE),"")</f>
        <v>KOKO011</v>
      </c>
    </row>
    <row r="59" spans="7:11" x14ac:dyDescent="0.25">
      <c r="G59" s="33" t="str">
        <f>LEFT(Table331114[[#This Row],[Location]],2)</f>
        <v>LL</v>
      </c>
      <c r="H59" s="33" t="s">
        <v>2106</v>
      </c>
      <c r="I59" s="1">
        <v>72379</v>
      </c>
      <c r="J59" s="2" t="str">
        <f>IF(Table331114[[#This Row],[Tag range]]="","",_xlfn.CONCAT("1A40700000000650000",Table331114[[#This Row],[Tag range]]))</f>
        <v>1A4070000000065000072379</v>
      </c>
      <c r="K59" s="2" t="str">
        <f>_xlfn.IFNA(VLOOKUP(Table331114[[#This Row],[Tag range]],Table1761215[[START]:[NAME]],3,TRUE),"")</f>
        <v>KOKO011</v>
      </c>
    </row>
    <row r="60" spans="7:11" x14ac:dyDescent="0.25">
      <c r="G60" s="33" t="str">
        <f>LEFT(Table331114[[#This Row],[Location]],2)</f>
        <v>LL</v>
      </c>
      <c r="H60" s="33" t="s">
        <v>2107</v>
      </c>
      <c r="I60" s="1">
        <v>72380</v>
      </c>
      <c r="J60" s="2" t="str">
        <f>IF(Table331114[[#This Row],[Tag range]]="","",_xlfn.CONCAT("1A40700000000650000",Table331114[[#This Row],[Tag range]]))</f>
        <v>1A4070000000065000072380</v>
      </c>
      <c r="K60" s="2" t="str">
        <f>_xlfn.IFNA(VLOOKUP(Table331114[[#This Row],[Tag range]],Table1761215[[START]:[NAME]],3,TRUE),"")</f>
        <v>KOKO011</v>
      </c>
    </row>
    <row r="61" spans="7:11" x14ac:dyDescent="0.25">
      <c r="G61" s="33" t="str">
        <f>LEFT(Table331114[[#This Row],[Location]],2)</f>
        <v>LL</v>
      </c>
      <c r="H61" s="33" t="s">
        <v>2108</v>
      </c>
      <c r="I61" s="1">
        <v>72381</v>
      </c>
      <c r="J61" s="2" t="str">
        <f>IF(Table331114[[#This Row],[Tag range]]="","",_xlfn.CONCAT("1A40700000000650000",Table331114[[#This Row],[Tag range]]))</f>
        <v>1A4070000000065000072381</v>
      </c>
      <c r="K61" s="2" t="str">
        <f>_xlfn.IFNA(VLOOKUP(Table331114[[#This Row],[Tag range]],Table1761215[[START]:[NAME]],3,TRUE),"")</f>
        <v>KOKO011</v>
      </c>
    </row>
    <row r="62" spans="7:11" x14ac:dyDescent="0.25">
      <c r="G62" s="33" t="str">
        <f>LEFT(Table331114[[#This Row],[Location]],2)</f>
        <v>LL</v>
      </c>
      <c r="H62" s="33" t="s">
        <v>2109</v>
      </c>
      <c r="I62" s="1">
        <v>72382</v>
      </c>
      <c r="J62" s="2" t="str">
        <f>IF(Table331114[[#This Row],[Tag range]]="","",_xlfn.CONCAT("1A40700000000650000",Table331114[[#This Row],[Tag range]]))</f>
        <v>1A4070000000065000072382</v>
      </c>
      <c r="K62" s="2" t="str">
        <f>_xlfn.IFNA(VLOOKUP(Table331114[[#This Row],[Tag range]],Table1761215[[START]:[NAME]],3,TRUE),"")</f>
        <v>KOKO011</v>
      </c>
    </row>
    <row r="63" spans="7:11" x14ac:dyDescent="0.25">
      <c r="G63" s="33" t="str">
        <f>LEFT(Table331114[[#This Row],[Location]],2)</f>
        <v>LL</v>
      </c>
      <c r="H63" s="33" t="s">
        <v>2110</v>
      </c>
      <c r="I63" s="1">
        <v>72383</v>
      </c>
      <c r="J63" s="2" t="str">
        <f>IF(Table331114[[#This Row],[Tag range]]="","",_xlfn.CONCAT("1A40700000000650000",Table331114[[#This Row],[Tag range]]))</f>
        <v>1A4070000000065000072383</v>
      </c>
      <c r="K63" s="2" t="str">
        <f>_xlfn.IFNA(VLOOKUP(Table331114[[#This Row],[Tag range]],Table1761215[[START]:[NAME]],3,TRUE),"")</f>
        <v>KOKO011</v>
      </c>
    </row>
    <row r="64" spans="7:11" x14ac:dyDescent="0.25">
      <c r="G64" s="33" t="str">
        <f>LEFT(Table331114[[#This Row],[Location]],2)</f>
        <v>LL</v>
      </c>
      <c r="H64" s="33" t="s">
        <v>2111</v>
      </c>
      <c r="I64" s="1">
        <v>72384</v>
      </c>
      <c r="J64" s="2" t="str">
        <f>IF(Table331114[[#This Row],[Tag range]]="","",_xlfn.CONCAT("1A40700000000650000",Table331114[[#This Row],[Tag range]]))</f>
        <v>1A4070000000065000072384</v>
      </c>
      <c r="K64" s="2" t="str">
        <f>_xlfn.IFNA(VLOOKUP(Table331114[[#This Row],[Tag range]],Table1761215[[START]:[NAME]],3,TRUE),"")</f>
        <v>KOKO011</v>
      </c>
    </row>
    <row r="65" spans="7:11" x14ac:dyDescent="0.25">
      <c r="G65" s="33" t="str">
        <f>LEFT(Table331114[[#This Row],[Location]],2)</f>
        <v>LL</v>
      </c>
      <c r="H65" s="33" t="s">
        <v>2112</v>
      </c>
      <c r="I65" s="1">
        <v>72385</v>
      </c>
      <c r="J65" s="2" t="str">
        <f>IF(Table331114[[#This Row],[Tag range]]="","",_xlfn.CONCAT("1A40700000000650000",Table331114[[#This Row],[Tag range]]))</f>
        <v>1A4070000000065000072385</v>
      </c>
      <c r="K65" s="2" t="str">
        <f>_xlfn.IFNA(VLOOKUP(Table331114[[#This Row],[Tag range]],Table1761215[[START]:[NAME]],3,TRUE),"")</f>
        <v>KOKO011</v>
      </c>
    </row>
    <row r="66" spans="7:11" x14ac:dyDescent="0.25">
      <c r="G66" s="33" t="str">
        <f>LEFT(Table331114[[#This Row],[Location]],2)</f>
        <v>LL</v>
      </c>
      <c r="H66" s="33" t="s">
        <v>2113</v>
      </c>
      <c r="I66" s="1">
        <v>72386</v>
      </c>
      <c r="J66" s="2" t="str">
        <f>IF(Table331114[[#This Row],[Tag range]]="","",_xlfn.CONCAT("1A40700000000650000",Table331114[[#This Row],[Tag range]]))</f>
        <v>1A4070000000065000072386</v>
      </c>
      <c r="K66" s="2" t="str">
        <f>_xlfn.IFNA(VLOOKUP(Table331114[[#This Row],[Tag range]],Table1761215[[START]:[NAME]],3,TRUE),"")</f>
        <v>KOKO011</v>
      </c>
    </row>
    <row r="67" spans="7:11" x14ac:dyDescent="0.25">
      <c r="G67" s="33" t="str">
        <f>LEFT(Table331114[[#This Row],[Location]],2)</f>
        <v>LL</v>
      </c>
      <c r="H67" s="33" t="s">
        <v>2114</v>
      </c>
      <c r="I67" s="1">
        <v>72387</v>
      </c>
      <c r="J67" s="2" t="str">
        <f>IF(Table331114[[#This Row],[Tag range]]="","",_xlfn.CONCAT("1A40700000000650000",Table331114[[#This Row],[Tag range]]))</f>
        <v>1A4070000000065000072387</v>
      </c>
      <c r="K67" s="2" t="str">
        <f>_xlfn.IFNA(VLOOKUP(Table331114[[#This Row],[Tag range]],Table1761215[[START]:[NAME]],3,TRUE),"")</f>
        <v>KOKO011</v>
      </c>
    </row>
    <row r="68" spans="7:11" x14ac:dyDescent="0.25">
      <c r="G68" s="33" t="str">
        <f>LEFT(Table331114[[#This Row],[Location]],2)</f>
        <v>LL</v>
      </c>
      <c r="H68" s="33" t="s">
        <v>2115</v>
      </c>
      <c r="I68" s="1">
        <v>72388</v>
      </c>
      <c r="J68" s="2" t="str">
        <f>IF(Table331114[[#This Row],[Tag range]]="","",_xlfn.CONCAT("1A40700000000650000",Table331114[[#This Row],[Tag range]]))</f>
        <v>1A4070000000065000072388</v>
      </c>
      <c r="K68" s="2" t="str">
        <f>_xlfn.IFNA(VLOOKUP(Table331114[[#This Row],[Tag range]],Table1761215[[START]:[NAME]],3,TRUE),"")</f>
        <v>KOKO011</v>
      </c>
    </row>
    <row r="69" spans="7:11" x14ac:dyDescent="0.25">
      <c r="G69" s="33" t="str">
        <f>LEFT(Table331114[[#This Row],[Location]],2)</f>
        <v>LL</v>
      </c>
      <c r="H69" s="33" t="s">
        <v>2215</v>
      </c>
      <c r="I69" s="1">
        <v>72389</v>
      </c>
      <c r="J69" s="2" t="str">
        <f>IF(Table331114[[#This Row],[Tag range]]="","",_xlfn.CONCAT("1A40700000000650000",Table331114[[#This Row],[Tag range]]))</f>
        <v>1A4070000000065000072389</v>
      </c>
      <c r="K69" s="2" t="str">
        <f>_xlfn.IFNA(VLOOKUP(Table331114[[#This Row],[Tag range]],Table1761215[[START]:[NAME]],3,TRUE),"")</f>
        <v>KOKO011</v>
      </c>
    </row>
    <row r="70" spans="7:11" x14ac:dyDescent="0.25">
      <c r="G70" s="33" t="str">
        <f>LEFT(Table331114[[#This Row],[Location]],2)</f>
        <v>LL</v>
      </c>
      <c r="H70" s="33" t="s">
        <v>2216</v>
      </c>
      <c r="I70" s="1">
        <v>72390</v>
      </c>
      <c r="J70" s="2" t="str">
        <f>IF(Table331114[[#This Row],[Tag range]]="","",_xlfn.CONCAT("1A40700000000650000",Table331114[[#This Row],[Tag range]]))</f>
        <v>1A4070000000065000072390</v>
      </c>
      <c r="K70" s="2" t="str">
        <f>_xlfn.IFNA(VLOOKUP(Table331114[[#This Row],[Tag range]],Table1761215[[START]:[NAME]],3,TRUE),"")</f>
        <v>KOKO011</v>
      </c>
    </row>
    <row r="71" spans="7:11" x14ac:dyDescent="0.25">
      <c r="G71" s="33" t="str">
        <f>LEFT(Table331114[[#This Row],[Location]],2)</f>
        <v>LL</v>
      </c>
      <c r="H71" s="33" t="s">
        <v>2217</v>
      </c>
      <c r="I71" s="1">
        <v>72391</v>
      </c>
      <c r="J71" s="2" t="str">
        <f>IF(Table331114[[#This Row],[Tag range]]="","",_xlfn.CONCAT("1A40700000000650000",Table331114[[#This Row],[Tag range]]))</f>
        <v>1A4070000000065000072391</v>
      </c>
      <c r="K71" s="2" t="str">
        <f>_xlfn.IFNA(VLOOKUP(Table331114[[#This Row],[Tag range]],Table1761215[[START]:[NAME]],3,TRUE),"")</f>
        <v>KOKO011</v>
      </c>
    </row>
    <row r="72" spans="7:11" x14ac:dyDescent="0.25">
      <c r="G72" s="33" t="str">
        <f>LEFT(Table331114[[#This Row],[Location]],2)</f>
        <v>LL</v>
      </c>
      <c r="H72" s="33" t="s">
        <v>2218</v>
      </c>
      <c r="I72" s="1">
        <v>72392</v>
      </c>
      <c r="J72" s="2" t="str">
        <f>IF(Table331114[[#This Row],[Tag range]]="","",_xlfn.CONCAT("1A40700000000650000",Table331114[[#This Row],[Tag range]]))</f>
        <v>1A4070000000065000072392</v>
      </c>
      <c r="K72" s="2" t="str">
        <f>_xlfn.IFNA(VLOOKUP(Table331114[[#This Row],[Tag range]],Table1761215[[START]:[NAME]],3,TRUE),"")</f>
        <v>KOKO011</v>
      </c>
    </row>
    <row r="73" spans="7:11" x14ac:dyDescent="0.25">
      <c r="G73" s="33" t="str">
        <f>LEFT(Table331114[[#This Row],[Location]],2)</f>
        <v>LL</v>
      </c>
      <c r="H73" s="33" t="s">
        <v>2219</v>
      </c>
      <c r="I73" s="1">
        <v>72393</v>
      </c>
      <c r="J73" s="2" t="str">
        <f>IF(Table331114[[#This Row],[Tag range]]="","",_xlfn.CONCAT("1A40700000000650000",Table331114[[#This Row],[Tag range]]))</f>
        <v>1A4070000000065000072393</v>
      </c>
      <c r="K73" s="2" t="str">
        <f>_xlfn.IFNA(VLOOKUP(Table331114[[#This Row],[Tag range]],Table1761215[[START]:[NAME]],3,TRUE),"")</f>
        <v>KOKO011</v>
      </c>
    </row>
    <row r="74" spans="7:11" x14ac:dyDescent="0.25">
      <c r="G74" s="33" t="str">
        <f>LEFT(Table331114[[#This Row],[Location]],2)</f>
        <v>LL</v>
      </c>
      <c r="H74" s="33" t="s">
        <v>2220</v>
      </c>
      <c r="I74" s="1">
        <v>72394</v>
      </c>
      <c r="J74" s="2" t="str">
        <f>IF(Table331114[[#This Row],[Tag range]]="","",_xlfn.CONCAT("1A40700000000650000",Table331114[[#This Row],[Tag range]]))</f>
        <v>1A4070000000065000072394</v>
      </c>
      <c r="K74" s="2" t="str">
        <f>_xlfn.IFNA(VLOOKUP(Table331114[[#This Row],[Tag range]],Table1761215[[START]:[NAME]],3,TRUE),"")</f>
        <v>KOKO011</v>
      </c>
    </row>
    <row r="75" spans="7:11" x14ac:dyDescent="0.25">
      <c r="G75" s="33" t="str">
        <f>LEFT(Table331114[[#This Row],[Location]],2)</f>
        <v>LL</v>
      </c>
      <c r="H75" s="33" t="s">
        <v>2221</v>
      </c>
      <c r="I75" s="1">
        <v>72395</v>
      </c>
      <c r="J75" s="2" t="str">
        <f>IF(Table331114[[#This Row],[Tag range]]="","",_xlfn.CONCAT("1A40700000000650000",Table331114[[#This Row],[Tag range]]))</f>
        <v>1A4070000000065000072395</v>
      </c>
      <c r="K75" s="2" t="str">
        <f>_xlfn.IFNA(VLOOKUP(Table331114[[#This Row],[Tag range]],Table1761215[[START]:[NAME]],3,TRUE),"")</f>
        <v>KOKO011</v>
      </c>
    </row>
    <row r="76" spans="7:11" x14ac:dyDescent="0.25">
      <c r="G76" s="33" t="str">
        <f>LEFT(Table331114[[#This Row],[Location]],2)</f>
        <v>LL</v>
      </c>
      <c r="H76" s="33" t="s">
        <v>2222</v>
      </c>
      <c r="I76" s="1">
        <v>72396</v>
      </c>
      <c r="J76" s="2" t="str">
        <f>IF(Table331114[[#This Row],[Tag range]]="","",_xlfn.CONCAT("1A40700000000650000",Table331114[[#This Row],[Tag range]]))</f>
        <v>1A4070000000065000072396</v>
      </c>
      <c r="K76" s="2" t="str">
        <f>_xlfn.IFNA(VLOOKUP(Table331114[[#This Row],[Tag range]],Table1761215[[START]:[NAME]],3,TRUE),"")</f>
        <v>KOKO011</v>
      </c>
    </row>
    <row r="77" spans="7:11" x14ac:dyDescent="0.25">
      <c r="G77" s="33" t="str">
        <f>LEFT(Table331114[[#This Row],[Location]],2)</f>
        <v>LL</v>
      </c>
      <c r="H77" s="33" t="s">
        <v>2223</v>
      </c>
      <c r="I77" s="1">
        <v>72397</v>
      </c>
      <c r="J77" s="2" t="str">
        <f>IF(Table331114[[#This Row],[Tag range]]="","",_xlfn.CONCAT("1A40700000000650000",Table331114[[#This Row],[Tag range]]))</f>
        <v>1A4070000000065000072397</v>
      </c>
      <c r="K77" s="2" t="str">
        <f>_xlfn.IFNA(VLOOKUP(Table331114[[#This Row],[Tag range]],Table1761215[[START]:[NAME]],3,TRUE),"")</f>
        <v>KOKO011</v>
      </c>
    </row>
    <row r="78" spans="7:11" x14ac:dyDescent="0.25">
      <c r="G78" s="33" t="str">
        <f>LEFT(Table331114[[#This Row],[Location]],2)</f>
        <v>LL</v>
      </c>
      <c r="H78" s="33" t="s">
        <v>2224</v>
      </c>
      <c r="I78" s="1">
        <v>72398</v>
      </c>
      <c r="J78" s="2" t="str">
        <f>IF(Table331114[[#This Row],[Tag range]]="","",_xlfn.CONCAT("1A40700000000650000",Table331114[[#This Row],[Tag range]]))</f>
        <v>1A4070000000065000072398</v>
      </c>
      <c r="K78" s="2" t="str">
        <f>_xlfn.IFNA(VLOOKUP(Table331114[[#This Row],[Tag range]],Table1761215[[START]:[NAME]],3,TRUE),"")</f>
        <v>KOKO011</v>
      </c>
    </row>
    <row r="79" spans="7:11" x14ac:dyDescent="0.25">
      <c r="G79" s="33" t="str">
        <f>LEFT(Table331114[[#This Row],[Location]],2)</f>
        <v>LL</v>
      </c>
      <c r="H79" s="33" t="s">
        <v>2225</v>
      </c>
      <c r="I79" s="1">
        <v>72399</v>
      </c>
      <c r="J79" s="2" t="str">
        <f>IF(Table331114[[#This Row],[Tag range]]="","",_xlfn.CONCAT("1A40700000000650000",Table331114[[#This Row],[Tag range]]))</f>
        <v>1A4070000000065000072399</v>
      </c>
      <c r="K79" s="2" t="str">
        <f>_xlfn.IFNA(VLOOKUP(Table331114[[#This Row],[Tag range]],Table1761215[[START]:[NAME]],3,TRUE),"")</f>
        <v>KOKO011</v>
      </c>
    </row>
    <row r="80" spans="7:11" x14ac:dyDescent="0.25">
      <c r="G80" s="33" t="str">
        <f>LEFT(Table331114[[#This Row],[Location]],2)</f>
        <v>LL</v>
      </c>
      <c r="H80" s="33" t="s">
        <v>2325</v>
      </c>
      <c r="I80" s="1">
        <v>72400</v>
      </c>
      <c r="J80" s="2" t="str">
        <f>IF(Table331114[[#This Row],[Tag range]]="","",_xlfn.CONCAT("1A40700000000650000",Table331114[[#This Row],[Tag range]]))</f>
        <v>1A4070000000065000072400</v>
      </c>
      <c r="K80" s="2" t="str">
        <f>_xlfn.IFNA(VLOOKUP(Table331114[[#This Row],[Tag range]],Table1761215[[START]:[NAME]],3,TRUE),"")</f>
        <v>KOKO011</v>
      </c>
    </row>
    <row r="81" spans="7:11" x14ac:dyDescent="0.25">
      <c r="G81" s="33" t="str">
        <f>LEFT(Table331114[[#This Row],[Location]],2)</f>
        <v>LL</v>
      </c>
      <c r="H81" s="33" t="s">
        <v>2326</v>
      </c>
      <c r="I81" s="1">
        <v>72401</v>
      </c>
      <c r="J81" s="2" t="str">
        <f>IF(Table331114[[#This Row],[Tag range]]="","",_xlfn.CONCAT("1A40700000000650000",Table331114[[#This Row],[Tag range]]))</f>
        <v>1A4070000000065000072401</v>
      </c>
      <c r="K81" s="2" t="str">
        <f>_xlfn.IFNA(VLOOKUP(Table331114[[#This Row],[Tag range]],Table1761215[[START]:[NAME]],3,TRUE),"")</f>
        <v>KOKO011</v>
      </c>
    </row>
    <row r="82" spans="7:11" x14ac:dyDescent="0.25">
      <c r="G82" s="33" t="str">
        <f>LEFT(Table331114[[#This Row],[Location]],2)</f>
        <v>LL</v>
      </c>
      <c r="H82" s="33" t="s">
        <v>2327</v>
      </c>
      <c r="I82" s="1">
        <v>72402</v>
      </c>
      <c r="J82" s="2" t="str">
        <f>IF(Table331114[[#This Row],[Tag range]]="","",_xlfn.CONCAT("1A40700000000650000",Table331114[[#This Row],[Tag range]]))</f>
        <v>1A4070000000065000072402</v>
      </c>
      <c r="K82" s="2" t="str">
        <f>_xlfn.IFNA(VLOOKUP(Table331114[[#This Row],[Tag range]],Table1761215[[START]:[NAME]],3,TRUE),"")</f>
        <v>KOKO011</v>
      </c>
    </row>
    <row r="83" spans="7:11" x14ac:dyDescent="0.25">
      <c r="G83" s="33" t="str">
        <f>LEFT(Table331114[[#This Row],[Location]],2)</f>
        <v>LL</v>
      </c>
      <c r="H83" s="33" t="s">
        <v>2328</v>
      </c>
      <c r="I83" s="1">
        <v>72403</v>
      </c>
      <c r="J83" s="2" t="str">
        <f>IF(Table331114[[#This Row],[Tag range]]="","",_xlfn.CONCAT("1A40700000000650000",Table331114[[#This Row],[Tag range]]))</f>
        <v>1A4070000000065000072403</v>
      </c>
      <c r="K83" s="2" t="str">
        <f>_xlfn.IFNA(VLOOKUP(Table331114[[#This Row],[Tag range]],Table1761215[[START]:[NAME]],3,TRUE),"")</f>
        <v>KOKO011</v>
      </c>
    </row>
    <row r="84" spans="7:11" x14ac:dyDescent="0.25">
      <c r="G84" s="33" t="str">
        <f>LEFT(Table331114[[#This Row],[Location]],2)</f>
        <v>LL</v>
      </c>
      <c r="H84" s="33" t="s">
        <v>2329</v>
      </c>
      <c r="I84" s="1">
        <v>72404</v>
      </c>
      <c r="J84" s="2" t="str">
        <f>IF(Table331114[[#This Row],[Tag range]]="","",_xlfn.CONCAT("1A40700000000650000",Table331114[[#This Row],[Tag range]]))</f>
        <v>1A4070000000065000072404</v>
      </c>
      <c r="K84" s="2" t="str">
        <f>_xlfn.IFNA(VLOOKUP(Table331114[[#This Row],[Tag range]],Table1761215[[START]:[NAME]],3,TRUE),"")</f>
        <v>KOKO011</v>
      </c>
    </row>
    <row r="85" spans="7:11" x14ac:dyDescent="0.25">
      <c r="G85" s="33" t="str">
        <f>LEFT(Table331114[[#This Row],[Location]],2)</f>
        <v>LL</v>
      </c>
      <c r="H85" s="33" t="s">
        <v>2330</v>
      </c>
      <c r="I85" s="1">
        <v>72405</v>
      </c>
      <c r="J85" s="2" t="str">
        <f>IF(Table331114[[#This Row],[Tag range]]="","",_xlfn.CONCAT("1A40700000000650000",Table331114[[#This Row],[Tag range]]))</f>
        <v>1A4070000000065000072405</v>
      </c>
      <c r="K85" s="2" t="str">
        <f>_xlfn.IFNA(VLOOKUP(Table331114[[#This Row],[Tag range]],Table1761215[[START]:[NAME]],3,TRUE),"")</f>
        <v>KOKO011</v>
      </c>
    </row>
    <row r="86" spans="7:11" x14ac:dyDescent="0.25">
      <c r="G86" s="33" t="str">
        <f>LEFT(Table331114[[#This Row],[Location]],2)</f>
        <v>LL</v>
      </c>
      <c r="H86" s="33" t="s">
        <v>2331</v>
      </c>
      <c r="I86" s="1">
        <v>72406</v>
      </c>
      <c r="J86" s="2" t="str">
        <f>IF(Table331114[[#This Row],[Tag range]]="","",_xlfn.CONCAT("1A40700000000650000",Table331114[[#This Row],[Tag range]]))</f>
        <v>1A4070000000065000072406</v>
      </c>
      <c r="K86" s="2" t="str">
        <f>_xlfn.IFNA(VLOOKUP(Table331114[[#This Row],[Tag range]],Table1761215[[START]:[NAME]],3,TRUE),"")</f>
        <v>KOKO011</v>
      </c>
    </row>
    <row r="87" spans="7:11" x14ac:dyDescent="0.25">
      <c r="G87" s="33" t="str">
        <f>LEFT(Table331114[[#This Row],[Location]],2)</f>
        <v>LL</v>
      </c>
      <c r="H87" s="33" t="s">
        <v>2332</v>
      </c>
      <c r="I87" s="1">
        <v>72407</v>
      </c>
      <c r="J87" s="2" t="str">
        <f>IF(Table331114[[#This Row],[Tag range]]="","",_xlfn.CONCAT("1A40700000000650000",Table331114[[#This Row],[Tag range]]))</f>
        <v>1A4070000000065000072407</v>
      </c>
      <c r="K87" s="2" t="str">
        <f>_xlfn.IFNA(VLOOKUP(Table331114[[#This Row],[Tag range]],Table1761215[[START]:[NAME]],3,TRUE),"")</f>
        <v>KOKO011</v>
      </c>
    </row>
    <row r="88" spans="7:11" x14ac:dyDescent="0.25">
      <c r="G88" s="33" t="str">
        <f>LEFT(Table331114[[#This Row],[Location]],2)</f>
        <v>LL</v>
      </c>
      <c r="H88" s="33" t="s">
        <v>2333</v>
      </c>
      <c r="I88" s="1">
        <v>72408</v>
      </c>
      <c r="J88" s="2" t="str">
        <f>IF(Table331114[[#This Row],[Tag range]]="","",_xlfn.CONCAT("1A40700000000650000",Table331114[[#This Row],[Tag range]]))</f>
        <v>1A4070000000065000072408</v>
      </c>
      <c r="K88" s="2" t="str">
        <f>_xlfn.IFNA(VLOOKUP(Table331114[[#This Row],[Tag range]],Table1761215[[START]:[NAME]],3,TRUE),"")</f>
        <v>KOKO011</v>
      </c>
    </row>
    <row r="89" spans="7:11" x14ac:dyDescent="0.25">
      <c r="G89" s="33" t="str">
        <f>LEFT(Table331114[[#This Row],[Location]],2)</f>
        <v>LL</v>
      </c>
      <c r="H89" s="33" t="s">
        <v>2334</v>
      </c>
      <c r="I89" s="1">
        <v>72409</v>
      </c>
      <c r="J89" s="2" t="str">
        <f>IF(Table331114[[#This Row],[Tag range]]="","",_xlfn.CONCAT("1A40700000000650000",Table331114[[#This Row],[Tag range]]))</f>
        <v>1A4070000000065000072409</v>
      </c>
      <c r="K89" s="2" t="str">
        <f>_xlfn.IFNA(VLOOKUP(Table331114[[#This Row],[Tag range]],Table1761215[[START]:[NAME]],3,TRUE),"")</f>
        <v>KOKO011</v>
      </c>
    </row>
    <row r="90" spans="7:11" x14ac:dyDescent="0.25">
      <c r="G90" s="33" t="str">
        <f>LEFT(Table331114[[#This Row],[Location]],2)</f>
        <v>LL</v>
      </c>
      <c r="H90" s="33" t="s">
        <v>2335</v>
      </c>
      <c r="I90" s="1">
        <v>72410</v>
      </c>
      <c r="J90" s="2" t="str">
        <f>IF(Table331114[[#This Row],[Tag range]]="","",_xlfn.CONCAT("1A40700000000650000",Table331114[[#This Row],[Tag range]]))</f>
        <v>1A4070000000065000072410</v>
      </c>
      <c r="K90" s="2" t="str">
        <f>_xlfn.IFNA(VLOOKUP(Table331114[[#This Row],[Tag range]],Table1761215[[START]:[NAME]],3,TRUE),"")</f>
        <v>KOKO011</v>
      </c>
    </row>
    <row r="91" spans="7:11" x14ac:dyDescent="0.25">
      <c r="G91" s="33" t="str">
        <f>LEFT(Table331114[[#This Row],[Location]],2)</f>
        <v>LL</v>
      </c>
      <c r="H91" s="33" t="s">
        <v>2435</v>
      </c>
      <c r="I91" s="1">
        <v>72411</v>
      </c>
      <c r="J91" s="2" t="str">
        <f>IF(Table331114[[#This Row],[Tag range]]="","",_xlfn.CONCAT("1A40700000000650000",Table331114[[#This Row],[Tag range]]))</f>
        <v>1A4070000000065000072411</v>
      </c>
      <c r="K91" s="2" t="str">
        <f>_xlfn.IFNA(VLOOKUP(Table331114[[#This Row],[Tag range]],Table1761215[[START]:[NAME]],3,TRUE),"")</f>
        <v>KOKO011</v>
      </c>
    </row>
    <row r="92" spans="7:11" x14ac:dyDescent="0.25">
      <c r="G92" s="33" t="str">
        <f>LEFT(Table331114[[#This Row],[Location]],2)</f>
        <v>LL</v>
      </c>
      <c r="H92" s="33" t="s">
        <v>2436</v>
      </c>
      <c r="I92" s="1">
        <v>72412</v>
      </c>
      <c r="J92" s="2" t="str">
        <f>IF(Table331114[[#This Row],[Tag range]]="","",_xlfn.CONCAT("1A40700000000650000",Table331114[[#This Row],[Tag range]]))</f>
        <v>1A4070000000065000072412</v>
      </c>
      <c r="K92" s="2" t="str">
        <f>_xlfn.IFNA(VLOOKUP(Table331114[[#This Row],[Tag range]],Table1761215[[START]:[NAME]],3,TRUE),"")</f>
        <v>KOKO011</v>
      </c>
    </row>
    <row r="93" spans="7:11" x14ac:dyDescent="0.25">
      <c r="G93" s="33" t="str">
        <f>LEFT(Table331114[[#This Row],[Location]],2)</f>
        <v>LL</v>
      </c>
      <c r="H93" s="33" t="s">
        <v>2437</v>
      </c>
      <c r="I93" s="1">
        <v>72413</v>
      </c>
      <c r="J93" s="2" t="str">
        <f>IF(Table331114[[#This Row],[Tag range]]="","",_xlfn.CONCAT("1A40700000000650000",Table331114[[#This Row],[Tag range]]))</f>
        <v>1A4070000000065000072413</v>
      </c>
      <c r="K93" s="2" t="str">
        <f>_xlfn.IFNA(VLOOKUP(Table331114[[#This Row],[Tag range]],Table1761215[[START]:[NAME]],3,TRUE),"")</f>
        <v>KOKO011</v>
      </c>
    </row>
    <row r="94" spans="7:11" x14ac:dyDescent="0.25">
      <c r="G94" s="33" t="str">
        <f>LEFT(Table331114[[#This Row],[Location]],2)</f>
        <v>LL</v>
      </c>
      <c r="H94" s="33" t="s">
        <v>2438</v>
      </c>
      <c r="I94" s="1">
        <v>72414</v>
      </c>
      <c r="J94" s="2" t="str">
        <f>IF(Table331114[[#This Row],[Tag range]]="","",_xlfn.CONCAT("1A40700000000650000",Table331114[[#This Row],[Tag range]]))</f>
        <v>1A4070000000065000072414</v>
      </c>
      <c r="K94" s="2" t="str">
        <f>_xlfn.IFNA(VLOOKUP(Table331114[[#This Row],[Tag range]],Table1761215[[START]:[NAME]],3,TRUE),"")</f>
        <v>KOKO011</v>
      </c>
    </row>
    <row r="95" spans="7:11" x14ac:dyDescent="0.25">
      <c r="G95" s="33" t="str">
        <f>LEFT(Table331114[[#This Row],[Location]],2)</f>
        <v>LL</v>
      </c>
      <c r="H95" s="33" t="s">
        <v>2439</v>
      </c>
      <c r="I95" s="1">
        <v>72415</v>
      </c>
      <c r="J95" s="2" t="str">
        <f>IF(Table331114[[#This Row],[Tag range]]="","",_xlfn.CONCAT("1A40700000000650000",Table331114[[#This Row],[Tag range]]))</f>
        <v>1A4070000000065000072415</v>
      </c>
      <c r="K95" s="2" t="str">
        <f>_xlfn.IFNA(VLOOKUP(Table331114[[#This Row],[Tag range]],Table1761215[[START]:[NAME]],3,TRUE),"")</f>
        <v>KOKO011</v>
      </c>
    </row>
    <row r="96" spans="7:11" x14ac:dyDescent="0.25">
      <c r="G96" s="33" t="str">
        <f>LEFT(Table331114[[#This Row],[Location]],2)</f>
        <v>LL</v>
      </c>
      <c r="H96" s="33" t="s">
        <v>2440</v>
      </c>
      <c r="I96" s="1">
        <v>72416</v>
      </c>
      <c r="J96" s="2" t="str">
        <f>IF(Table331114[[#This Row],[Tag range]]="","",_xlfn.CONCAT("1A40700000000650000",Table331114[[#This Row],[Tag range]]))</f>
        <v>1A4070000000065000072416</v>
      </c>
      <c r="K96" s="2" t="str">
        <f>_xlfn.IFNA(VLOOKUP(Table331114[[#This Row],[Tag range]],Table1761215[[START]:[NAME]],3,TRUE),"")</f>
        <v>KOKO011</v>
      </c>
    </row>
    <row r="97" spans="7:11" x14ac:dyDescent="0.25">
      <c r="G97" s="33" t="str">
        <f>LEFT(Table331114[[#This Row],[Location]],2)</f>
        <v>LL</v>
      </c>
      <c r="H97" s="33" t="s">
        <v>2441</v>
      </c>
      <c r="I97" s="1">
        <v>72417</v>
      </c>
      <c r="J97" s="2" t="str">
        <f>IF(Table331114[[#This Row],[Tag range]]="","",_xlfn.CONCAT("1A40700000000650000",Table331114[[#This Row],[Tag range]]))</f>
        <v>1A4070000000065000072417</v>
      </c>
      <c r="K97" s="2" t="str">
        <f>_xlfn.IFNA(VLOOKUP(Table331114[[#This Row],[Tag range]],Table1761215[[START]:[NAME]],3,TRUE),"")</f>
        <v>KOKO011</v>
      </c>
    </row>
    <row r="98" spans="7:11" x14ac:dyDescent="0.25">
      <c r="G98" s="33" t="str">
        <f>LEFT(Table331114[[#This Row],[Location]],2)</f>
        <v>LL</v>
      </c>
      <c r="H98" s="33" t="s">
        <v>2442</v>
      </c>
      <c r="I98" s="1">
        <v>72418</v>
      </c>
      <c r="J98" s="2" t="str">
        <f>IF(Table331114[[#This Row],[Tag range]]="","",_xlfn.CONCAT("1A40700000000650000",Table331114[[#This Row],[Tag range]]))</f>
        <v>1A4070000000065000072418</v>
      </c>
      <c r="K98" s="2" t="str">
        <f>_xlfn.IFNA(VLOOKUP(Table331114[[#This Row],[Tag range]],Table1761215[[START]:[NAME]],3,TRUE),"")</f>
        <v>KOKO011</v>
      </c>
    </row>
    <row r="99" spans="7:11" x14ac:dyDescent="0.25">
      <c r="G99" s="33" t="str">
        <f>LEFT(Table331114[[#This Row],[Location]],2)</f>
        <v>LL</v>
      </c>
      <c r="H99" s="33" t="s">
        <v>2443</v>
      </c>
      <c r="I99" s="1">
        <v>72419</v>
      </c>
      <c r="J99" s="2" t="str">
        <f>IF(Table331114[[#This Row],[Tag range]]="","",_xlfn.CONCAT("1A40700000000650000",Table331114[[#This Row],[Tag range]]))</f>
        <v>1A4070000000065000072419</v>
      </c>
      <c r="K99" s="2" t="str">
        <f>_xlfn.IFNA(VLOOKUP(Table331114[[#This Row],[Tag range]],Table1761215[[START]:[NAME]],3,TRUE),"")</f>
        <v>KOKO011</v>
      </c>
    </row>
    <row r="100" spans="7:11" x14ac:dyDescent="0.25">
      <c r="G100" s="33" t="str">
        <f>LEFT(Table331114[[#This Row],[Location]],2)</f>
        <v>LL</v>
      </c>
      <c r="H100" s="33" t="s">
        <v>2444</v>
      </c>
      <c r="I100" s="1">
        <v>72420</v>
      </c>
      <c r="J100" s="2" t="str">
        <f>IF(Table331114[[#This Row],[Tag range]]="","",_xlfn.CONCAT("1A40700000000650000",Table331114[[#This Row],[Tag range]]))</f>
        <v>1A4070000000065000072420</v>
      </c>
      <c r="K100" s="2" t="str">
        <f>_xlfn.IFNA(VLOOKUP(Table331114[[#This Row],[Tag range]],Table1761215[[START]:[NAME]],3,TRUE),"")</f>
        <v>KOKO011</v>
      </c>
    </row>
    <row r="101" spans="7:11" x14ac:dyDescent="0.25">
      <c r="G101" s="33" t="str">
        <f>LEFT(Table331114[[#This Row],[Location]],2)</f>
        <v>LL</v>
      </c>
      <c r="H101" s="33" t="s">
        <v>2445</v>
      </c>
      <c r="I101" s="1">
        <v>72421</v>
      </c>
      <c r="J101" s="2" t="str">
        <f>IF(Table331114[[#This Row],[Tag range]]="","",_xlfn.CONCAT("1A40700000000650000",Table331114[[#This Row],[Tag range]]))</f>
        <v>1A4070000000065000072421</v>
      </c>
      <c r="K101" s="2" t="str">
        <f>_xlfn.IFNA(VLOOKUP(Table331114[[#This Row],[Tag range]],Table1761215[[START]:[NAME]],3,TRUE),"")</f>
        <v>KOKO011</v>
      </c>
    </row>
    <row r="102" spans="7:11" x14ac:dyDescent="0.25">
      <c r="G102" s="33" t="str">
        <f>LEFT(Table331114[[#This Row],[Location]],2)</f>
        <v>LL</v>
      </c>
      <c r="H102" s="33" t="s">
        <v>365</v>
      </c>
      <c r="I102" s="1">
        <v>72422</v>
      </c>
      <c r="J102" s="2" t="str">
        <f>IF(Table331114[[#This Row],[Tag range]]="","",_xlfn.CONCAT("1A40700000000650000",Table331114[[#This Row],[Tag range]]))</f>
        <v>1A4070000000065000072422</v>
      </c>
      <c r="K102" s="2" t="str">
        <f>_xlfn.IFNA(VLOOKUP(Table331114[[#This Row],[Tag range]],Table1761215[[START]:[NAME]],3,TRUE),"")</f>
        <v>KOKO011</v>
      </c>
    </row>
    <row r="103" spans="7:11" x14ac:dyDescent="0.25">
      <c r="G103" s="33" t="str">
        <f>LEFT(Table331114[[#This Row],[Location]],2)</f>
        <v>LL</v>
      </c>
      <c r="H103" s="33" t="s">
        <v>505</v>
      </c>
      <c r="I103" s="1">
        <v>72423</v>
      </c>
      <c r="J103" s="2" t="str">
        <f>IF(Table331114[[#This Row],[Tag range]]="","",_xlfn.CONCAT("1A40700000000650000",Table331114[[#This Row],[Tag range]]))</f>
        <v>1A4070000000065000072423</v>
      </c>
      <c r="K103" s="2" t="str">
        <f>_xlfn.IFNA(VLOOKUP(Table331114[[#This Row],[Tag range]],Table1761215[[START]:[NAME]],3,TRUE),"")</f>
        <v>KOKO011</v>
      </c>
    </row>
    <row r="104" spans="7:11" x14ac:dyDescent="0.25">
      <c r="G104" s="33" t="str">
        <f>LEFT(Table331114[[#This Row],[Location]],2)</f>
        <v>LL</v>
      </c>
      <c r="H104" s="33" t="s">
        <v>645</v>
      </c>
      <c r="I104" s="1">
        <v>72424</v>
      </c>
      <c r="J104" s="2" t="str">
        <f>IF(Table331114[[#This Row],[Tag range]]="","",_xlfn.CONCAT("1A40700000000650000",Table331114[[#This Row],[Tag range]]))</f>
        <v>1A4070000000065000072424</v>
      </c>
      <c r="K104" s="2" t="str">
        <f>_xlfn.IFNA(VLOOKUP(Table331114[[#This Row],[Tag range]],Table1761215[[START]:[NAME]],3,TRUE),"")</f>
        <v>KOKO011</v>
      </c>
    </row>
    <row r="105" spans="7:11" x14ac:dyDescent="0.25">
      <c r="G105" s="33" t="str">
        <f>LEFT(Table331114[[#This Row],[Location]],2)</f>
        <v>LL</v>
      </c>
      <c r="H105" s="33" t="s">
        <v>785</v>
      </c>
      <c r="I105" s="1">
        <v>72425</v>
      </c>
      <c r="J105" s="2" t="str">
        <f>IF(Table331114[[#This Row],[Tag range]]="","",_xlfn.CONCAT("1A40700000000650000",Table331114[[#This Row],[Tag range]]))</f>
        <v>1A4070000000065000072425</v>
      </c>
      <c r="K105" s="2" t="str">
        <f>_xlfn.IFNA(VLOOKUP(Table331114[[#This Row],[Tag range]],Table1761215[[START]:[NAME]],3,TRUE),"")</f>
        <v>KOKO011</v>
      </c>
    </row>
    <row r="106" spans="7:11" x14ac:dyDescent="0.25">
      <c r="G106" s="33" t="str">
        <f>LEFT(Table331114[[#This Row],[Location]],2)</f>
        <v>LL</v>
      </c>
      <c r="H106" s="33" t="s">
        <v>925</v>
      </c>
      <c r="I106" s="1">
        <v>72426</v>
      </c>
      <c r="J106" s="2" t="str">
        <f>IF(Table331114[[#This Row],[Tag range]]="","",_xlfn.CONCAT("1A40700000000650000",Table331114[[#This Row],[Tag range]]))</f>
        <v>1A4070000000065000072426</v>
      </c>
      <c r="K106" s="2" t="str">
        <f>_xlfn.IFNA(VLOOKUP(Table331114[[#This Row],[Tag range]],Table1761215[[START]:[NAME]],3,TRUE),"")</f>
        <v>KOKO011</v>
      </c>
    </row>
    <row r="107" spans="7:11" x14ac:dyDescent="0.25">
      <c r="G107" s="33" t="str">
        <f>LEFT(Table331114[[#This Row],[Location]],2)</f>
        <v>LL</v>
      </c>
      <c r="H107" s="33" t="s">
        <v>1065</v>
      </c>
      <c r="I107" s="1">
        <v>72427</v>
      </c>
      <c r="J107" s="2" t="str">
        <f>IF(Table331114[[#This Row],[Tag range]]="","",_xlfn.CONCAT("1A40700000000650000",Table331114[[#This Row],[Tag range]]))</f>
        <v>1A4070000000065000072427</v>
      </c>
      <c r="K107" s="2" t="str">
        <f>_xlfn.IFNA(VLOOKUP(Table331114[[#This Row],[Tag range]],Table1761215[[START]:[NAME]],3,TRUE),"")</f>
        <v>KOKO011</v>
      </c>
    </row>
    <row r="108" spans="7:11" x14ac:dyDescent="0.25">
      <c r="G108" s="33" t="str">
        <f>LEFT(Table331114[[#This Row],[Location]],2)</f>
        <v>LL</v>
      </c>
      <c r="H108" s="33" t="s">
        <v>1205</v>
      </c>
      <c r="I108" s="1">
        <v>72428</v>
      </c>
      <c r="J108" s="2" t="str">
        <f>IF(Table331114[[#This Row],[Tag range]]="","",_xlfn.CONCAT("1A40700000000650000",Table331114[[#This Row],[Tag range]]))</f>
        <v>1A4070000000065000072428</v>
      </c>
      <c r="K108" s="2" t="str">
        <f>_xlfn.IFNA(VLOOKUP(Table331114[[#This Row],[Tag range]],Table1761215[[START]:[NAME]],3,TRUE),"")</f>
        <v>KOKO011</v>
      </c>
    </row>
    <row r="109" spans="7:11" x14ac:dyDescent="0.25">
      <c r="G109" s="33" t="str">
        <f>LEFT(Table331114[[#This Row],[Location]],2)</f>
        <v>LL</v>
      </c>
      <c r="H109" s="33" t="s">
        <v>1345</v>
      </c>
      <c r="I109" s="1">
        <v>72429</v>
      </c>
      <c r="J109" s="2" t="str">
        <f>IF(Table331114[[#This Row],[Tag range]]="","",_xlfn.CONCAT("1A40700000000650000",Table331114[[#This Row],[Tag range]]))</f>
        <v>1A4070000000065000072429</v>
      </c>
      <c r="K109" s="2" t="str">
        <f>_xlfn.IFNA(VLOOKUP(Table331114[[#This Row],[Tag range]],Table1761215[[START]:[NAME]],3,TRUE),"")</f>
        <v>KOKO011</v>
      </c>
    </row>
    <row r="110" spans="7:11" x14ac:dyDescent="0.25">
      <c r="G110" s="33" t="str">
        <f>LEFT(Table331114[[#This Row],[Location]],2)</f>
        <v>LL</v>
      </c>
      <c r="H110" s="33" t="s">
        <v>1485</v>
      </c>
      <c r="I110" s="1">
        <v>72430</v>
      </c>
      <c r="J110" s="2" t="str">
        <f>IF(Table331114[[#This Row],[Tag range]]="","",_xlfn.CONCAT("1A40700000000650000",Table331114[[#This Row],[Tag range]]))</f>
        <v>1A4070000000065000072430</v>
      </c>
      <c r="K110" s="2" t="str">
        <f>_xlfn.IFNA(VLOOKUP(Table331114[[#This Row],[Tag range]],Table1761215[[START]:[NAME]],3,TRUE),"")</f>
        <v>KOKO011</v>
      </c>
    </row>
    <row r="111" spans="7:11" x14ac:dyDescent="0.25">
      <c r="G111" s="33" t="str">
        <f>LEFT(Table331114[[#This Row],[Location]],2)</f>
        <v>LL</v>
      </c>
      <c r="H111" s="33" t="s">
        <v>219</v>
      </c>
      <c r="I111" s="1">
        <v>72431</v>
      </c>
      <c r="J111" s="2" t="str">
        <f>IF(Table331114[[#This Row],[Tag range]]="","",_xlfn.CONCAT("1A40700000000650000",Table331114[[#This Row],[Tag range]]))</f>
        <v>1A4070000000065000072431</v>
      </c>
      <c r="K111" s="2" t="str">
        <f>_xlfn.IFNA(VLOOKUP(Table331114[[#This Row],[Tag range]],Table1761215[[START]:[NAME]],3,TRUE),"")</f>
        <v>KOKO011</v>
      </c>
    </row>
    <row r="112" spans="7:11" x14ac:dyDescent="0.25">
      <c r="G112" s="33" t="str">
        <f>LEFT(Table331114[[#This Row],[Location]],2)</f>
        <v>LL</v>
      </c>
      <c r="H112" s="33" t="s">
        <v>149</v>
      </c>
      <c r="I112" s="1">
        <v>72432</v>
      </c>
      <c r="J112" s="2" t="str">
        <f>IF(Table331114[[#This Row],[Tag range]]="","",_xlfn.CONCAT("1A40700000000650000",Table331114[[#This Row],[Tag range]]))</f>
        <v>1A4070000000065000072432</v>
      </c>
      <c r="K112" s="2" t="str">
        <f>_xlfn.IFNA(VLOOKUP(Table331114[[#This Row],[Tag range]],Table1761215[[START]:[NAME]],3,TRUE),"")</f>
        <v>KOKO011</v>
      </c>
    </row>
    <row r="113" spans="7:11" x14ac:dyDescent="0.25">
      <c r="G113" s="33" t="str">
        <f>LEFT(Table331114[[#This Row],[Location]],2)</f>
        <v>LL</v>
      </c>
      <c r="H113" s="33" t="s">
        <v>366</v>
      </c>
      <c r="I113" s="1">
        <v>72433</v>
      </c>
      <c r="J113" s="2" t="str">
        <f>IF(Table331114[[#This Row],[Tag range]]="","",_xlfn.CONCAT("1A40700000000650000",Table331114[[#This Row],[Tag range]]))</f>
        <v>1A4070000000065000072433</v>
      </c>
      <c r="K113" s="2" t="str">
        <f>_xlfn.IFNA(VLOOKUP(Table331114[[#This Row],[Tag range]],Table1761215[[START]:[NAME]],3,TRUE),"")</f>
        <v>KOKO011</v>
      </c>
    </row>
    <row r="114" spans="7:11" x14ac:dyDescent="0.25">
      <c r="G114" s="33" t="str">
        <f>LEFT(Table331114[[#This Row],[Location]],2)</f>
        <v>LL</v>
      </c>
      <c r="H114" s="33" t="s">
        <v>506</v>
      </c>
      <c r="I114" s="1">
        <v>72434</v>
      </c>
      <c r="J114" s="2" t="str">
        <f>IF(Table331114[[#This Row],[Tag range]]="","",_xlfn.CONCAT("1A40700000000650000",Table331114[[#This Row],[Tag range]]))</f>
        <v>1A4070000000065000072434</v>
      </c>
      <c r="K114" s="2" t="str">
        <f>_xlfn.IFNA(VLOOKUP(Table331114[[#This Row],[Tag range]],Table1761215[[START]:[NAME]],3,TRUE),"")</f>
        <v>KOKO011</v>
      </c>
    </row>
    <row r="115" spans="7:11" x14ac:dyDescent="0.25">
      <c r="G115" s="33" t="str">
        <f>LEFT(Table331114[[#This Row],[Location]],2)</f>
        <v>LL</v>
      </c>
      <c r="H115" s="33" t="s">
        <v>646</v>
      </c>
      <c r="I115" s="1">
        <v>72435</v>
      </c>
      <c r="J115" s="2" t="str">
        <f>IF(Table331114[[#This Row],[Tag range]]="","",_xlfn.CONCAT("1A40700000000650000",Table331114[[#This Row],[Tag range]]))</f>
        <v>1A4070000000065000072435</v>
      </c>
      <c r="K115" s="2" t="str">
        <f>_xlfn.IFNA(VLOOKUP(Table331114[[#This Row],[Tag range]],Table1761215[[START]:[NAME]],3,TRUE),"")</f>
        <v>KOKO011</v>
      </c>
    </row>
    <row r="116" spans="7:11" x14ac:dyDescent="0.25">
      <c r="G116" s="33" t="str">
        <f>LEFT(Table331114[[#This Row],[Location]],2)</f>
        <v>LL</v>
      </c>
      <c r="H116" s="33" t="s">
        <v>786</v>
      </c>
      <c r="I116" s="1">
        <v>72436</v>
      </c>
      <c r="J116" s="2" t="str">
        <f>IF(Table331114[[#This Row],[Tag range]]="","",_xlfn.CONCAT("1A40700000000650000",Table331114[[#This Row],[Tag range]]))</f>
        <v>1A4070000000065000072436</v>
      </c>
      <c r="K116" s="2" t="str">
        <f>_xlfn.IFNA(VLOOKUP(Table331114[[#This Row],[Tag range]],Table1761215[[START]:[NAME]],3,TRUE),"")</f>
        <v>KOKO011</v>
      </c>
    </row>
    <row r="117" spans="7:11" x14ac:dyDescent="0.25">
      <c r="G117" s="33" t="str">
        <f>LEFT(Table331114[[#This Row],[Location]],2)</f>
        <v>LL</v>
      </c>
      <c r="H117" s="33" t="s">
        <v>926</v>
      </c>
      <c r="I117" s="1">
        <v>72437</v>
      </c>
      <c r="J117" s="2" t="str">
        <f>IF(Table331114[[#This Row],[Tag range]]="","",_xlfn.CONCAT("1A40700000000650000",Table331114[[#This Row],[Tag range]]))</f>
        <v>1A4070000000065000072437</v>
      </c>
      <c r="K117" s="2" t="str">
        <f>_xlfn.IFNA(VLOOKUP(Table331114[[#This Row],[Tag range]],Table1761215[[START]:[NAME]],3,TRUE),"")</f>
        <v>KOKO011</v>
      </c>
    </row>
    <row r="118" spans="7:11" x14ac:dyDescent="0.25">
      <c r="G118" s="33" t="str">
        <f>LEFT(Table331114[[#This Row],[Location]],2)</f>
        <v>LL</v>
      </c>
      <c r="H118" s="33" t="s">
        <v>1066</v>
      </c>
      <c r="I118" s="1">
        <v>72438</v>
      </c>
      <c r="J118" s="2" t="str">
        <f>IF(Table331114[[#This Row],[Tag range]]="","",_xlfn.CONCAT("1A40700000000650000",Table331114[[#This Row],[Tag range]]))</f>
        <v>1A4070000000065000072438</v>
      </c>
      <c r="K118" s="2" t="str">
        <f>_xlfn.IFNA(VLOOKUP(Table331114[[#This Row],[Tag range]],Table1761215[[START]:[NAME]],3,TRUE),"")</f>
        <v>KOKO011</v>
      </c>
    </row>
    <row r="119" spans="7:11" x14ac:dyDescent="0.25">
      <c r="G119" s="33" t="str">
        <f>LEFT(Table331114[[#This Row],[Location]],2)</f>
        <v>LL</v>
      </c>
      <c r="H119" s="33" t="s">
        <v>1206</v>
      </c>
      <c r="I119" s="1">
        <v>72439</v>
      </c>
      <c r="J119" s="2" t="str">
        <f>IF(Table331114[[#This Row],[Tag range]]="","",_xlfn.CONCAT("1A40700000000650000",Table331114[[#This Row],[Tag range]]))</f>
        <v>1A4070000000065000072439</v>
      </c>
      <c r="K119" s="2" t="str">
        <f>_xlfn.IFNA(VLOOKUP(Table331114[[#This Row],[Tag range]],Table1761215[[START]:[NAME]],3,TRUE),"")</f>
        <v>KOKO011</v>
      </c>
    </row>
    <row r="120" spans="7:11" x14ac:dyDescent="0.25">
      <c r="G120" s="33" t="str">
        <f>LEFT(Table331114[[#This Row],[Location]],2)</f>
        <v>LL</v>
      </c>
      <c r="H120" s="33" t="s">
        <v>1346</v>
      </c>
      <c r="I120" s="1">
        <v>72440</v>
      </c>
      <c r="J120" s="2" t="str">
        <f>IF(Table331114[[#This Row],[Tag range]]="","",_xlfn.CONCAT("1A40700000000650000",Table331114[[#This Row],[Tag range]]))</f>
        <v>1A4070000000065000072440</v>
      </c>
      <c r="K120" s="2" t="str">
        <f>_xlfn.IFNA(VLOOKUP(Table331114[[#This Row],[Tag range]],Table1761215[[START]:[NAME]],3,TRUE),"")</f>
        <v>KOKO011</v>
      </c>
    </row>
    <row r="121" spans="7:11" x14ac:dyDescent="0.25">
      <c r="G121" s="33" t="str">
        <f>LEFT(Table331114[[#This Row],[Location]],2)</f>
        <v>LL</v>
      </c>
      <c r="H121" s="33" t="s">
        <v>1486</v>
      </c>
      <c r="I121" s="1">
        <v>72441</v>
      </c>
      <c r="J121" s="2" t="str">
        <f>IF(Table331114[[#This Row],[Tag range]]="","",_xlfn.CONCAT("1A40700000000650000",Table331114[[#This Row],[Tag range]]))</f>
        <v>1A4070000000065000072441</v>
      </c>
      <c r="K121" s="2" t="str">
        <f>_xlfn.IFNA(VLOOKUP(Table331114[[#This Row],[Tag range]],Table1761215[[START]:[NAME]],3,TRUE),"")</f>
        <v>KOKO011</v>
      </c>
    </row>
    <row r="122" spans="7:11" x14ac:dyDescent="0.25">
      <c r="G122" s="33" t="str">
        <f>LEFT(Table331114[[#This Row],[Location]],2)</f>
        <v>LL</v>
      </c>
      <c r="H122" s="33" t="s">
        <v>220</v>
      </c>
      <c r="I122" s="1">
        <v>72442</v>
      </c>
      <c r="J122" s="2" t="str">
        <f>IF(Table331114[[#This Row],[Tag range]]="","",_xlfn.CONCAT("1A40700000000650000",Table331114[[#This Row],[Tag range]]))</f>
        <v>1A4070000000065000072442</v>
      </c>
      <c r="K122" s="2" t="str">
        <f>_xlfn.IFNA(VLOOKUP(Table331114[[#This Row],[Tag range]],Table1761215[[START]:[NAME]],3,TRUE),"")</f>
        <v>KOKO011</v>
      </c>
    </row>
    <row r="123" spans="7:11" x14ac:dyDescent="0.25">
      <c r="G123" s="33" t="str">
        <f>LEFT(Table331114[[#This Row],[Location]],2)</f>
        <v>LL</v>
      </c>
      <c r="H123" s="33" t="s">
        <v>150</v>
      </c>
      <c r="I123" s="1">
        <v>72443</v>
      </c>
      <c r="J123" s="2" t="str">
        <f>IF(Table331114[[#This Row],[Tag range]]="","",_xlfn.CONCAT("1A40700000000650000",Table331114[[#This Row],[Tag range]]))</f>
        <v>1A4070000000065000072443</v>
      </c>
      <c r="K123" s="2" t="str">
        <f>_xlfn.IFNA(VLOOKUP(Table331114[[#This Row],[Tag range]],Table1761215[[START]:[NAME]],3,TRUE),"")</f>
        <v>KOKO011</v>
      </c>
    </row>
    <row r="124" spans="7:11" x14ac:dyDescent="0.25">
      <c r="G124" s="33" t="str">
        <f>LEFT(Table331114[[#This Row],[Location]],2)</f>
        <v>LL</v>
      </c>
      <c r="H124" s="33" t="s">
        <v>367</v>
      </c>
      <c r="I124" s="1">
        <v>72444</v>
      </c>
      <c r="J124" s="2" t="str">
        <f>IF(Table331114[[#This Row],[Tag range]]="","",_xlfn.CONCAT("1A40700000000650000",Table331114[[#This Row],[Tag range]]))</f>
        <v>1A4070000000065000072444</v>
      </c>
      <c r="K124" s="2" t="str">
        <f>_xlfn.IFNA(VLOOKUP(Table331114[[#This Row],[Tag range]],Table1761215[[START]:[NAME]],3,TRUE),"")</f>
        <v>KOKO011</v>
      </c>
    </row>
    <row r="125" spans="7:11" x14ac:dyDescent="0.25">
      <c r="G125" s="33" t="str">
        <f>LEFT(Table331114[[#This Row],[Location]],2)</f>
        <v>LL</v>
      </c>
      <c r="H125" s="33" t="s">
        <v>507</v>
      </c>
      <c r="I125" s="1">
        <v>72445</v>
      </c>
      <c r="J125" s="2" t="str">
        <f>IF(Table331114[[#This Row],[Tag range]]="","",_xlfn.CONCAT("1A40700000000650000",Table331114[[#This Row],[Tag range]]))</f>
        <v>1A4070000000065000072445</v>
      </c>
      <c r="K125" s="2" t="str">
        <f>_xlfn.IFNA(VLOOKUP(Table331114[[#This Row],[Tag range]],Table1761215[[START]:[NAME]],3,TRUE),"")</f>
        <v>KOKO011</v>
      </c>
    </row>
    <row r="126" spans="7:11" x14ac:dyDescent="0.25">
      <c r="G126" s="33" t="str">
        <f>LEFT(Table331114[[#This Row],[Location]],2)</f>
        <v>LL</v>
      </c>
      <c r="H126" s="33" t="s">
        <v>647</v>
      </c>
      <c r="I126" s="1">
        <v>72446</v>
      </c>
      <c r="J126" s="2" t="str">
        <f>IF(Table331114[[#This Row],[Tag range]]="","",_xlfn.CONCAT("1A40700000000650000",Table331114[[#This Row],[Tag range]]))</f>
        <v>1A4070000000065000072446</v>
      </c>
      <c r="K126" s="2" t="str">
        <f>_xlfn.IFNA(VLOOKUP(Table331114[[#This Row],[Tag range]],Table1761215[[START]:[NAME]],3,TRUE),"")</f>
        <v>KOKO011</v>
      </c>
    </row>
    <row r="127" spans="7:11" x14ac:dyDescent="0.25">
      <c r="G127" s="33" t="str">
        <f>LEFT(Table331114[[#This Row],[Location]],2)</f>
        <v>LL</v>
      </c>
      <c r="H127" s="33" t="s">
        <v>787</v>
      </c>
      <c r="I127" s="1">
        <v>72447</v>
      </c>
      <c r="J127" s="2" t="str">
        <f>IF(Table331114[[#This Row],[Tag range]]="","",_xlfn.CONCAT("1A40700000000650000",Table331114[[#This Row],[Tag range]]))</f>
        <v>1A4070000000065000072447</v>
      </c>
      <c r="K127" s="2" t="str">
        <f>_xlfn.IFNA(VLOOKUP(Table331114[[#This Row],[Tag range]],Table1761215[[START]:[NAME]],3,TRUE),"")</f>
        <v>KOKO011</v>
      </c>
    </row>
    <row r="128" spans="7:11" x14ac:dyDescent="0.25">
      <c r="G128" s="33" t="str">
        <f>LEFT(Table331114[[#This Row],[Location]],2)</f>
        <v>LL</v>
      </c>
      <c r="H128" s="33" t="s">
        <v>927</v>
      </c>
      <c r="I128" s="1">
        <v>72448</v>
      </c>
      <c r="J128" s="2" t="str">
        <f>IF(Table331114[[#This Row],[Tag range]]="","",_xlfn.CONCAT("1A40700000000650000",Table331114[[#This Row],[Tag range]]))</f>
        <v>1A4070000000065000072448</v>
      </c>
      <c r="K128" s="2" t="str">
        <f>_xlfn.IFNA(VLOOKUP(Table331114[[#This Row],[Tag range]],Table1761215[[START]:[NAME]],3,TRUE),"")</f>
        <v>KOKO011</v>
      </c>
    </row>
    <row r="129" spans="7:11" x14ac:dyDescent="0.25">
      <c r="G129" s="33" t="str">
        <f>LEFT(Table331114[[#This Row],[Location]],2)</f>
        <v>LL</v>
      </c>
      <c r="H129" s="33" t="s">
        <v>1067</v>
      </c>
      <c r="I129" s="1">
        <v>72449</v>
      </c>
      <c r="J129" s="2" t="str">
        <f>IF(Table331114[[#This Row],[Tag range]]="","",_xlfn.CONCAT("1A40700000000650000",Table331114[[#This Row],[Tag range]]))</f>
        <v>1A4070000000065000072449</v>
      </c>
      <c r="K129" s="2" t="str">
        <f>_xlfn.IFNA(VLOOKUP(Table331114[[#This Row],[Tag range]],Table1761215[[START]:[NAME]],3,TRUE),"")</f>
        <v>KOKO011</v>
      </c>
    </row>
    <row r="130" spans="7:11" x14ac:dyDescent="0.25">
      <c r="G130" s="33" t="str">
        <f>LEFT(Table331114[[#This Row],[Location]],2)</f>
        <v>LL</v>
      </c>
      <c r="H130" s="33" t="s">
        <v>1207</v>
      </c>
      <c r="I130" s="1">
        <v>72450</v>
      </c>
      <c r="J130" s="2" t="str">
        <f>IF(Table331114[[#This Row],[Tag range]]="","",_xlfn.CONCAT("1A40700000000650000",Table331114[[#This Row],[Tag range]]))</f>
        <v>1A4070000000065000072450</v>
      </c>
      <c r="K130" s="2" t="str">
        <f>_xlfn.IFNA(VLOOKUP(Table331114[[#This Row],[Tag range]],Table1761215[[START]:[NAME]],3,TRUE),"")</f>
        <v>KOKO011</v>
      </c>
    </row>
    <row r="131" spans="7:11" x14ac:dyDescent="0.25">
      <c r="G131" s="33" t="str">
        <f>LEFT(Table331114[[#This Row],[Location]],2)</f>
        <v>LL</v>
      </c>
      <c r="H131" s="33" t="s">
        <v>1347</v>
      </c>
      <c r="I131" s="1">
        <v>72451</v>
      </c>
      <c r="J131" s="2" t="str">
        <f>IF(Table331114[[#This Row],[Tag range]]="","",_xlfn.CONCAT("1A40700000000650000",Table331114[[#This Row],[Tag range]]))</f>
        <v>1A4070000000065000072451</v>
      </c>
      <c r="K131" s="2" t="str">
        <f>_xlfn.IFNA(VLOOKUP(Table331114[[#This Row],[Tag range]],Table1761215[[START]:[NAME]],3,TRUE),"")</f>
        <v>KOKO011</v>
      </c>
    </row>
    <row r="132" spans="7:11" x14ac:dyDescent="0.25">
      <c r="G132" s="33" t="str">
        <f>LEFT(Table331114[[#This Row],[Location]],2)</f>
        <v>LL</v>
      </c>
      <c r="H132" s="33" t="s">
        <v>1487</v>
      </c>
      <c r="I132" s="1">
        <v>72452</v>
      </c>
      <c r="J132" s="2" t="str">
        <f>IF(Table331114[[#This Row],[Tag range]]="","",_xlfn.CONCAT("1A40700000000650000",Table331114[[#This Row],[Tag range]]))</f>
        <v>1A4070000000065000072452</v>
      </c>
      <c r="K132" s="2" t="str">
        <f>_xlfn.IFNA(VLOOKUP(Table331114[[#This Row],[Tag range]],Table1761215[[START]:[NAME]],3,TRUE),"")</f>
        <v>KOKO011</v>
      </c>
    </row>
    <row r="133" spans="7:11" x14ac:dyDescent="0.25">
      <c r="G133" s="33" t="str">
        <f>LEFT(Table331114[[#This Row],[Location]],2)</f>
        <v>LL</v>
      </c>
      <c r="H133" s="33" t="s">
        <v>221</v>
      </c>
      <c r="I133" s="1">
        <v>72453</v>
      </c>
      <c r="J133" s="2" t="str">
        <f>IF(Table331114[[#This Row],[Tag range]]="","",_xlfn.CONCAT("1A40700000000650000",Table331114[[#This Row],[Tag range]]))</f>
        <v>1A4070000000065000072453</v>
      </c>
      <c r="K133" s="2" t="str">
        <f>_xlfn.IFNA(VLOOKUP(Table331114[[#This Row],[Tag range]],Table1761215[[START]:[NAME]],3,TRUE),"")</f>
        <v>KOKO011</v>
      </c>
    </row>
    <row r="134" spans="7:11" x14ac:dyDescent="0.25">
      <c r="G134" s="33" t="str">
        <f>LEFT(Table331114[[#This Row],[Location]],2)</f>
        <v>LL</v>
      </c>
      <c r="H134" s="33" t="s">
        <v>151</v>
      </c>
      <c r="I134" s="1">
        <v>72454</v>
      </c>
      <c r="J134" s="2" t="str">
        <f>IF(Table331114[[#This Row],[Tag range]]="","",_xlfn.CONCAT("1A40700000000650000",Table331114[[#This Row],[Tag range]]))</f>
        <v>1A4070000000065000072454</v>
      </c>
      <c r="K134" s="2" t="str">
        <f>_xlfn.IFNA(VLOOKUP(Table331114[[#This Row],[Tag range]],Table1761215[[START]:[NAME]],3,TRUE),"")</f>
        <v>KOKO011</v>
      </c>
    </row>
    <row r="135" spans="7:11" x14ac:dyDescent="0.25">
      <c r="G135" s="33" t="str">
        <f>LEFT(Table331114[[#This Row],[Location]],2)</f>
        <v>LL</v>
      </c>
      <c r="H135" s="33" t="s">
        <v>368</v>
      </c>
      <c r="I135" s="1">
        <v>72455</v>
      </c>
      <c r="J135" s="2" t="str">
        <f>IF(Table331114[[#This Row],[Tag range]]="","",_xlfn.CONCAT("1A40700000000650000",Table331114[[#This Row],[Tag range]]))</f>
        <v>1A4070000000065000072455</v>
      </c>
      <c r="K135" s="2" t="str">
        <f>_xlfn.IFNA(VLOOKUP(Table331114[[#This Row],[Tag range]],Table1761215[[START]:[NAME]],3,TRUE),"")</f>
        <v>KOKO011</v>
      </c>
    </row>
    <row r="136" spans="7:11" x14ac:dyDescent="0.25">
      <c r="G136" s="33" t="str">
        <f>LEFT(Table331114[[#This Row],[Location]],2)</f>
        <v>LL</v>
      </c>
      <c r="H136" s="33" t="s">
        <v>508</v>
      </c>
      <c r="I136" s="1">
        <v>72456</v>
      </c>
      <c r="J136" s="2" t="str">
        <f>IF(Table331114[[#This Row],[Tag range]]="","",_xlfn.CONCAT("1A40700000000650000",Table331114[[#This Row],[Tag range]]))</f>
        <v>1A4070000000065000072456</v>
      </c>
      <c r="K136" s="2" t="str">
        <f>_xlfn.IFNA(VLOOKUP(Table331114[[#This Row],[Tag range]],Table1761215[[START]:[NAME]],3,TRUE),"")</f>
        <v>KOKO011</v>
      </c>
    </row>
    <row r="137" spans="7:11" x14ac:dyDescent="0.25">
      <c r="G137" s="33" t="str">
        <f>LEFT(Table331114[[#This Row],[Location]],2)</f>
        <v>LL</v>
      </c>
      <c r="H137" s="33" t="s">
        <v>648</v>
      </c>
      <c r="I137" s="1">
        <v>72457</v>
      </c>
      <c r="J137" s="2" t="str">
        <f>IF(Table331114[[#This Row],[Tag range]]="","",_xlfn.CONCAT("1A40700000000650000",Table331114[[#This Row],[Tag range]]))</f>
        <v>1A4070000000065000072457</v>
      </c>
      <c r="K137" s="2" t="str">
        <f>_xlfn.IFNA(VLOOKUP(Table331114[[#This Row],[Tag range]],Table1761215[[START]:[NAME]],3,TRUE),"")</f>
        <v>KOKO011</v>
      </c>
    </row>
    <row r="138" spans="7:11" x14ac:dyDescent="0.25">
      <c r="G138" s="33" t="str">
        <f>LEFT(Table331114[[#This Row],[Location]],2)</f>
        <v>LL</v>
      </c>
      <c r="H138" s="33" t="s">
        <v>788</v>
      </c>
      <c r="I138" s="1">
        <v>72458</v>
      </c>
      <c r="J138" s="2" t="str">
        <f>IF(Table331114[[#This Row],[Tag range]]="","",_xlfn.CONCAT("1A40700000000650000",Table331114[[#This Row],[Tag range]]))</f>
        <v>1A4070000000065000072458</v>
      </c>
      <c r="K138" s="2" t="str">
        <f>_xlfn.IFNA(VLOOKUP(Table331114[[#This Row],[Tag range]],Table1761215[[START]:[NAME]],3,TRUE),"")</f>
        <v>KOKO011</v>
      </c>
    </row>
    <row r="139" spans="7:11" x14ac:dyDescent="0.25">
      <c r="G139" s="33" t="str">
        <f>LEFT(Table331114[[#This Row],[Location]],2)</f>
        <v>LL</v>
      </c>
      <c r="H139" s="33" t="s">
        <v>928</v>
      </c>
      <c r="I139" s="1">
        <v>72459</v>
      </c>
      <c r="J139" s="2" t="str">
        <f>IF(Table331114[[#This Row],[Tag range]]="","",_xlfn.CONCAT("1A40700000000650000",Table331114[[#This Row],[Tag range]]))</f>
        <v>1A4070000000065000072459</v>
      </c>
      <c r="K139" s="2" t="str">
        <f>_xlfn.IFNA(VLOOKUP(Table331114[[#This Row],[Tag range]],Table1761215[[START]:[NAME]],3,TRUE),"")</f>
        <v>KOKO011</v>
      </c>
    </row>
    <row r="140" spans="7:11" x14ac:dyDescent="0.25">
      <c r="G140" s="33" t="str">
        <f>LEFT(Table331114[[#This Row],[Location]],2)</f>
        <v>LL</v>
      </c>
      <c r="H140" s="33" t="s">
        <v>1068</v>
      </c>
      <c r="I140" s="1">
        <v>72460</v>
      </c>
      <c r="J140" s="2" t="str">
        <f>IF(Table331114[[#This Row],[Tag range]]="","",_xlfn.CONCAT("1A40700000000650000",Table331114[[#This Row],[Tag range]]))</f>
        <v>1A4070000000065000072460</v>
      </c>
      <c r="K140" s="2" t="str">
        <f>_xlfn.IFNA(VLOOKUP(Table331114[[#This Row],[Tag range]],Table1761215[[START]:[NAME]],3,TRUE),"")</f>
        <v>KOKO011</v>
      </c>
    </row>
    <row r="141" spans="7:11" x14ac:dyDescent="0.25">
      <c r="G141" s="33" t="str">
        <f>LEFT(Table331114[[#This Row],[Location]],2)</f>
        <v>LL</v>
      </c>
      <c r="H141" s="33" t="s">
        <v>1208</v>
      </c>
      <c r="I141" s="1">
        <v>72461</v>
      </c>
      <c r="J141" s="2" t="str">
        <f>IF(Table331114[[#This Row],[Tag range]]="","",_xlfn.CONCAT("1A40700000000650000",Table331114[[#This Row],[Tag range]]))</f>
        <v>1A4070000000065000072461</v>
      </c>
      <c r="K141" s="2" t="str">
        <f>_xlfn.IFNA(VLOOKUP(Table331114[[#This Row],[Tag range]],Table1761215[[START]:[NAME]],3,TRUE),"")</f>
        <v>KOKO011</v>
      </c>
    </row>
    <row r="142" spans="7:11" x14ac:dyDescent="0.25">
      <c r="G142" s="33" t="str">
        <f>LEFT(Table331114[[#This Row],[Location]],2)</f>
        <v>LL</v>
      </c>
      <c r="H142" s="33" t="s">
        <v>1348</v>
      </c>
      <c r="I142" s="1">
        <v>72462</v>
      </c>
      <c r="J142" s="2" t="str">
        <f>IF(Table331114[[#This Row],[Tag range]]="","",_xlfn.CONCAT("1A40700000000650000",Table331114[[#This Row],[Tag range]]))</f>
        <v>1A4070000000065000072462</v>
      </c>
      <c r="K142" s="2" t="str">
        <f>_xlfn.IFNA(VLOOKUP(Table331114[[#This Row],[Tag range]],Table1761215[[START]:[NAME]],3,TRUE),"")</f>
        <v>KOKO011</v>
      </c>
    </row>
    <row r="143" spans="7:11" x14ac:dyDescent="0.25">
      <c r="G143" s="33" t="str">
        <f>LEFT(Table331114[[#This Row],[Location]],2)</f>
        <v>LL</v>
      </c>
      <c r="H143" s="33" t="s">
        <v>1488</v>
      </c>
      <c r="I143" s="1">
        <v>72463</v>
      </c>
      <c r="J143" s="2" t="str">
        <f>IF(Table331114[[#This Row],[Tag range]]="","",_xlfn.CONCAT("1A40700000000650000",Table331114[[#This Row],[Tag range]]))</f>
        <v>1A4070000000065000072463</v>
      </c>
      <c r="K143" s="2" t="str">
        <f>_xlfn.IFNA(VLOOKUP(Table331114[[#This Row],[Tag range]],Table1761215[[START]:[NAME]],3,TRUE),"")</f>
        <v>KOKO011</v>
      </c>
    </row>
    <row r="144" spans="7:11" x14ac:dyDescent="0.25">
      <c r="G144" s="33" t="str">
        <f>LEFT(Table331114[[#This Row],[Location]],2)</f>
        <v>LL</v>
      </c>
      <c r="H144" s="33" t="s">
        <v>222</v>
      </c>
      <c r="I144" s="1">
        <v>72464</v>
      </c>
      <c r="J144" s="2" t="str">
        <f>IF(Table331114[[#This Row],[Tag range]]="","",_xlfn.CONCAT("1A40700000000650000",Table331114[[#This Row],[Tag range]]))</f>
        <v>1A4070000000065000072464</v>
      </c>
      <c r="K144" s="2" t="str">
        <f>_xlfn.IFNA(VLOOKUP(Table331114[[#This Row],[Tag range]],Table1761215[[START]:[NAME]],3,TRUE),"")</f>
        <v>KOKO011</v>
      </c>
    </row>
    <row r="145" spans="7:11" x14ac:dyDescent="0.25">
      <c r="G145" s="33" t="str">
        <f>LEFT(Table331114[[#This Row],[Location]],2)</f>
        <v>LL</v>
      </c>
      <c r="H145" s="33" t="s">
        <v>152</v>
      </c>
      <c r="I145" s="1">
        <v>72465</v>
      </c>
      <c r="J145" s="2" t="str">
        <f>IF(Table331114[[#This Row],[Tag range]]="","",_xlfn.CONCAT("1A40700000000650000",Table331114[[#This Row],[Tag range]]))</f>
        <v>1A4070000000065000072465</v>
      </c>
      <c r="K145" s="2" t="str">
        <f>_xlfn.IFNA(VLOOKUP(Table331114[[#This Row],[Tag range]],Table1761215[[START]:[NAME]],3,TRUE),"")</f>
        <v>KOKO011</v>
      </c>
    </row>
    <row r="146" spans="7:11" x14ac:dyDescent="0.25">
      <c r="G146" s="33" t="str">
        <f>LEFT(Table331114[[#This Row],[Location]],2)</f>
        <v>LL</v>
      </c>
      <c r="H146" s="33" t="s">
        <v>369</v>
      </c>
      <c r="I146" s="1">
        <v>72466</v>
      </c>
      <c r="J146" s="2" t="str">
        <f>IF(Table331114[[#This Row],[Tag range]]="","",_xlfn.CONCAT("1A40700000000650000",Table331114[[#This Row],[Tag range]]))</f>
        <v>1A4070000000065000072466</v>
      </c>
      <c r="K146" s="2" t="str">
        <f>_xlfn.IFNA(VLOOKUP(Table331114[[#This Row],[Tag range]],Table1761215[[START]:[NAME]],3,TRUE),"")</f>
        <v>KOKO011</v>
      </c>
    </row>
    <row r="147" spans="7:11" x14ac:dyDescent="0.25">
      <c r="G147" s="33" t="str">
        <f>LEFT(Table331114[[#This Row],[Location]],2)</f>
        <v>LL</v>
      </c>
      <c r="H147" s="33" t="s">
        <v>509</v>
      </c>
      <c r="I147" s="1">
        <v>72467</v>
      </c>
      <c r="J147" s="2" t="str">
        <f>IF(Table331114[[#This Row],[Tag range]]="","",_xlfn.CONCAT("1A40700000000650000",Table331114[[#This Row],[Tag range]]))</f>
        <v>1A4070000000065000072467</v>
      </c>
      <c r="K147" s="2" t="str">
        <f>_xlfn.IFNA(VLOOKUP(Table331114[[#This Row],[Tag range]],Table1761215[[START]:[NAME]],3,TRUE),"")</f>
        <v>KOKO011</v>
      </c>
    </row>
    <row r="148" spans="7:11" x14ac:dyDescent="0.25">
      <c r="G148" s="33" t="str">
        <f>LEFT(Table331114[[#This Row],[Location]],2)</f>
        <v>LL</v>
      </c>
      <c r="H148" s="33" t="s">
        <v>649</v>
      </c>
      <c r="I148" s="1">
        <v>72468</v>
      </c>
      <c r="J148" s="2" t="str">
        <f>IF(Table331114[[#This Row],[Tag range]]="","",_xlfn.CONCAT("1A40700000000650000",Table331114[[#This Row],[Tag range]]))</f>
        <v>1A4070000000065000072468</v>
      </c>
      <c r="K148" s="2" t="str">
        <f>_xlfn.IFNA(VLOOKUP(Table331114[[#This Row],[Tag range]],Table1761215[[START]:[NAME]],3,TRUE),"")</f>
        <v>KOKO011</v>
      </c>
    </row>
    <row r="149" spans="7:11" x14ac:dyDescent="0.25">
      <c r="G149" s="33" t="str">
        <f>LEFT(Table331114[[#This Row],[Location]],2)</f>
        <v>LL</v>
      </c>
      <c r="H149" s="33" t="s">
        <v>789</v>
      </c>
      <c r="I149" s="1">
        <v>72469</v>
      </c>
      <c r="J149" s="2" t="str">
        <f>IF(Table331114[[#This Row],[Tag range]]="","",_xlfn.CONCAT("1A40700000000650000",Table331114[[#This Row],[Tag range]]))</f>
        <v>1A4070000000065000072469</v>
      </c>
      <c r="K149" s="2" t="str">
        <f>_xlfn.IFNA(VLOOKUP(Table331114[[#This Row],[Tag range]],Table1761215[[START]:[NAME]],3,TRUE),"")</f>
        <v>KOKO011</v>
      </c>
    </row>
    <row r="150" spans="7:11" x14ac:dyDescent="0.25">
      <c r="G150" s="33" t="str">
        <f>LEFT(Table331114[[#This Row],[Location]],2)</f>
        <v>LL</v>
      </c>
      <c r="H150" s="33" t="s">
        <v>929</v>
      </c>
      <c r="I150" s="1">
        <v>72470</v>
      </c>
      <c r="J150" s="2" t="str">
        <f>IF(Table331114[[#This Row],[Tag range]]="","",_xlfn.CONCAT("1A40700000000650000",Table331114[[#This Row],[Tag range]]))</f>
        <v>1A4070000000065000072470</v>
      </c>
      <c r="K150" s="2" t="str">
        <f>_xlfn.IFNA(VLOOKUP(Table331114[[#This Row],[Tag range]],Table1761215[[START]:[NAME]],3,TRUE),"")</f>
        <v>KOKO011</v>
      </c>
    </row>
    <row r="151" spans="7:11" x14ac:dyDescent="0.25">
      <c r="G151" s="33" t="str">
        <f>LEFT(Table331114[[#This Row],[Location]],2)</f>
        <v>LL</v>
      </c>
      <c r="H151" s="33" t="s">
        <v>1069</v>
      </c>
      <c r="I151" s="1">
        <v>72471</v>
      </c>
      <c r="J151" s="2" t="str">
        <f>IF(Table331114[[#This Row],[Tag range]]="","",_xlfn.CONCAT("1A40700000000650000",Table331114[[#This Row],[Tag range]]))</f>
        <v>1A4070000000065000072471</v>
      </c>
      <c r="K151" s="2" t="str">
        <f>_xlfn.IFNA(VLOOKUP(Table331114[[#This Row],[Tag range]],Table1761215[[START]:[NAME]],3,TRUE),"")</f>
        <v>KOKO011</v>
      </c>
    </row>
    <row r="152" spans="7:11" x14ac:dyDescent="0.25">
      <c r="G152" s="33" t="str">
        <f>LEFT(Table331114[[#This Row],[Location]],2)</f>
        <v>LL</v>
      </c>
      <c r="H152" s="33" t="s">
        <v>1209</v>
      </c>
      <c r="I152" s="1">
        <v>72472</v>
      </c>
      <c r="J152" s="2" t="str">
        <f>IF(Table331114[[#This Row],[Tag range]]="","",_xlfn.CONCAT("1A40700000000650000",Table331114[[#This Row],[Tag range]]))</f>
        <v>1A4070000000065000072472</v>
      </c>
      <c r="K152" s="2" t="str">
        <f>_xlfn.IFNA(VLOOKUP(Table331114[[#This Row],[Tag range]],Table1761215[[START]:[NAME]],3,TRUE),"")</f>
        <v>KOKO011</v>
      </c>
    </row>
    <row r="153" spans="7:11" x14ac:dyDescent="0.25">
      <c r="G153" s="33" t="str">
        <f>LEFT(Table331114[[#This Row],[Location]],2)</f>
        <v>LL</v>
      </c>
      <c r="H153" s="33" t="s">
        <v>1349</v>
      </c>
      <c r="I153" s="1">
        <v>72473</v>
      </c>
      <c r="J153" s="2" t="str">
        <f>IF(Table331114[[#This Row],[Tag range]]="","",_xlfn.CONCAT("1A40700000000650000",Table331114[[#This Row],[Tag range]]))</f>
        <v>1A4070000000065000072473</v>
      </c>
      <c r="K153" s="2" t="str">
        <f>_xlfn.IFNA(VLOOKUP(Table331114[[#This Row],[Tag range]],Table1761215[[START]:[NAME]],3,TRUE),"")</f>
        <v>KOKO011</v>
      </c>
    </row>
    <row r="154" spans="7:11" x14ac:dyDescent="0.25">
      <c r="G154" s="33" t="str">
        <f>LEFT(Table331114[[#This Row],[Location]],2)</f>
        <v>LL</v>
      </c>
      <c r="H154" s="33" t="s">
        <v>1489</v>
      </c>
      <c r="I154" s="1">
        <v>72474</v>
      </c>
      <c r="J154" s="2" t="str">
        <f>IF(Table331114[[#This Row],[Tag range]]="","",_xlfn.CONCAT("1A40700000000650000",Table331114[[#This Row],[Tag range]]))</f>
        <v>1A4070000000065000072474</v>
      </c>
      <c r="K154" s="2" t="str">
        <f>_xlfn.IFNA(VLOOKUP(Table331114[[#This Row],[Tag range]],Table1761215[[START]:[NAME]],3,TRUE),"")</f>
        <v>KOKO011</v>
      </c>
    </row>
    <row r="155" spans="7:11" x14ac:dyDescent="0.25">
      <c r="G155" s="33" t="str">
        <f>LEFT(Table331114[[#This Row],[Location]],2)</f>
        <v>LL</v>
      </c>
      <c r="H155" s="33" t="s">
        <v>223</v>
      </c>
      <c r="I155" s="1">
        <v>72475</v>
      </c>
      <c r="J155" s="2" t="str">
        <f>IF(Table331114[[#This Row],[Tag range]]="","",_xlfn.CONCAT("1A40700000000650000",Table331114[[#This Row],[Tag range]]))</f>
        <v>1A4070000000065000072475</v>
      </c>
      <c r="K155" s="2" t="str">
        <f>_xlfn.IFNA(VLOOKUP(Table331114[[#This Row],[Tag range]],Table1761215[[START]:[NAME]],3,TRUE),"")</f>
        <v>KOKO011</v>
      </c>
    </row>
    <row r="156" spans="7:11" x14ac:dyDescent="0.25">
      <c r="G156" s="33" t="str">
        <f>LEFT(Table331114[[#This Row],[Location]],2)</f>
        <v>LL</v>
      </c>
      <c r="H156" s="33" t="s">
        <v>153</v>
      </c>
      <c r="I156" s="1">
        <v>72476</v>
      </c>
      <c r="J156" s="2" t="str">
        <f>IF(Table331114[[#This Row],[Tag range]]="","",_xlfn.CONCAT("1A40700000000650000",Table331114[[#This Row],[Tag range]]))</f>
        <v>1A4070000000065000072476</v>
      </c>
      <c r="K156" s="2" t="str">
        <f>_xlfn.IFNA(VLOOKUP(Table331114[[#This Row],[Tag range]],Table1761215[[START]:[NAME]],3,TRUE),"")</f>
        <v>KOKO011</v>
      </c>
    </row>
    <row r="157" spans="7:11" x14ac:dyDescent="0.25">
      <c r="G157" s="33" t="str">
        <f>LEFT(Table331114[[#This Row],[Location]],2)</f>
        <v>LL</v>
      </c>
      <c r="H157" s="33" t="s">
        <v>370</v>
      </c>
      <c r="I157" s="1">
        <v>72477</v>
      </c>
      <c r="J157" s="2" t="str">
        <f>IF(Table331114[[#This Row],[Tag range]]="","",_xlfn.CONCAT("1A40700000000650000",Table331114[[#This Row],[Tag range]]))</f>
        <v>1A4070000000065000072477</v>
      </c>
      <c r="K157" s="2" t="str">
        <f>_xlfn.IFNA(VLOOKUP(Table331114[[#This Row],[Tag range]],Table1761215[[START]:[NAME]],3,TRUE),"")</f>
        <v>KOKO011</v>
      </c>
    </row>
    <row r="158" spans="7:11" x14ac:dyDescent="0.25">
      <c r="G158" s="33" t="str">
        <f>LEFT(Table331114[[#This Row],[Location]],2)</f>
        <v>LL</v>
      </c>
      <c r="H158" s="33" t="s">
        <v>510</v>
      </c>
      <c r="I158" s="1">
        <v>72478</v>
      </c>
      <c r="J158" s="2" t="str">
        <f>IF(Table331114[[#This Row],[Tag range]]="","",_xlfn.CONCAT("1A40700000000650000",Table331114[[#This Row],[Tag range]]))</f>
        <v>1A4070000000065000072478</v>
      </c>
      <c r="K158" s="2" t="str">
        <f>_xlfn.IFNA(VLOOKUP(Table331114[[#This Row],[Tag range]],Table1761215[[START]:[NAME]],3,TRUE),"")</f>
        <v>KOKO011</v>
      </c>
    </row>
    <row r="159" spans="7:11" x14ac:dyDescent="0.25">
      <c r="G159" s="33" t="str">
        <f>LEFT(Table331114[[#This Row],[Location]],2)</f>
        <v>LL</v>
      </c>
      <c r="H159" s="33" t="s">
        <v>650</v>
      </c>
      <c r="I159" s="1">
        <v>72479</v>
      </c>
      <c r="J159" s="2" t="str">
        <f>IF(Table331114[[#This Row],[Tag range]]="","",_xlfn.CONCAT("1A40700000000650000",Table331114[[#This Row],[Tag range]]))</f>
        <v>1A4070000000065000072479</v>
      </c>
      <c r="K159" s="2" t="str">
        <f>_xlfn.IFNA(VLOOKUP(Table331114[[#This Row],[Tag range]],Table1761215[[START]:[NAME]],3,TRUE),"")</f>
        <v>KOKO011</v>
      </c>
    </row>
    <row r="160" spans="7:11" x14ac:dyDescent="0.25">
      <c r="G160" s="33" t="str">
        <f>LEFT(Table331114[[#This Row],[Location]],2)</f>
        <v>LL</v>
      </c>
      <c r="H160" s="33" t="s">
        <v>790</v>
      </c>
      <c r="I160" s="1">
        <v>72480</v>
      </c>
      <c r="J160" s="2" t="str">
        <f>IF(Table331114[[#This Row],[Tag range]]="","",_xlfn.CONCAT("1A40700000000650000",Table331114[[#This Row],[Tag range]]))</f>
        <v>1A4070000000065000072480</v>
      </c>
      <c r="K160" s="2" t="str">
        <f>_xlfn.IFNA(VLOOKUP(Table331114[[#This Row],[Tag range]],Table1761215[[START]:[NAME]],3,TRUE),"")</f>
        <v>KOKO011</v>
      </c>
    </row>
    <row r="161" spans="7:11" x14ac:dyDescent="0.25">
      <c r="G161" s="33" t="str">
        <f>LEFT(Table331114[[#This Row],[Location]],2)</f>
        <v>LL</v>
      </c>
      <c r="H161" s="33" t="s">
        <v>930</v>
      </c>
      <c r="I161" s="1">
        <v>72481</v>
      </c>
      <c r="J161" s="2" t="str">
        <f>IF(Table331114[[#This Row],[Tag range]]="","",_xlfn.CONCAT("1A40700000000650000",Table331114[[#This Row],[Tag range]]))</f>
        <v>1A4070000000065000072481</v>
      </c>
      <c r="K161" s="2" t="str">
        <f>_xlfn.IFNA(VLOOKUP(Table331114[[#This Row],[Tag range]],Table1761215[[START]:[NAME]],3,TRUE),"")</f>
        <v>KOKO011</v>
      </c>
    </row>
    <row r="162" spans="7:11" x14ac:dyDescent="0.25">
      <c r="G162" s="33" t="str">
        <f>LEFT(Table331114[[#This Row],[Location]],2)</f>
        <v>LL</v>
      </c>
      <c r="H162" s="33" t="s">
        <v>1070</v>
      </c>
      <c r="I162" s="1">
        <v>72482</v>
      </c>
      <c r="J162" s="2" t="str">
        <f>IF(Table331114[[#This Row],[Tag range]]="","",_xlfn.CONCAT("1A40700000000650000",Table331114[[#This Row],[Tag range]]))</f>
        <v>1A4070000000065000072482</v>
      </c>
      <c r="K162" s="2" t="str">
        <f>_xlfn.IFNA(VLOOKUP(Table331114[[#This Row],[Tag range]],Table1761215[[START]:[NAME]],3,TRUE),"")</f>
        <v>KOKO011</v>
      </c>
    </row>
    <row r="163" spans="7:11" x14ac:dyDescent="0.25">
      <c r="G163" s="33" t="str">
        <f>LEFT(Table331114[[#This Row],[Location]],2)</f>
        <v>LL</v>
      </c>
      <c r="H163" s="33" t="s">
        <v>1210</v>
      </c>
      <c r="I163" s="1">
        <v>72483</v>
      </c>
      <c r="J163" s="2" t="str">
        <f>IF(Table331114[[#This Row],[Tag range]]="","",_xlfn.CONCAT("1A40700000000650000",Table331114[[#This Row],[Tag range]]))</f>
        <v>1A4070000000065000072483</v>
      </c>
      <c r="K163" s="2" t="str">
        <f>_xlfn.IFNA(VLOOKUP(Table331114[[#This Row],[Tag range]],Table1761215[[START]:[NAME]],3,TRUE),"")</f>
        <v>KOKO011</v>
      </c>
    </row>
    <row r="164" spans="7:11" x14ac:dyDescent="0.25">
      <c r="G164" s="33" t="str">
        <f>LEFT(Table331114[[#This Row],[Location]],2)</f>
        <v>LL</v>
      </c>
      <c r="H164" s="33" t="s">
        <v>1350</v>
      </c>
      <c r="I164" s="1">
        <v>72484</v>
      </c>
      <c r="J164" s="2" t="str">
        <f>IF(Table331114[[#This Row],[Tag range]]="","",_xlfn.CONCAT("1A40700000000650000",Table331114[[#This Row],[Tag range]]))</f>
        <v>1A4070000000065000072484</v>
      </c>
      <c r="K164" s="2" t="str">
        <f>_xlfn.IFNA(VLOOKUP(Table331114[[#This Row],[Tag range]],Table1761215[[START]:[NAME]],3,TRUE),"")</f>
        <v>KOKO011</v>
      </c>
    </row>
    <row r="165" spans="7:11" x14ac:dyDescent="0.25">
      <c r="G165" s="33" t="str">
        <f>LEFT(Table331114[[#This Row],[Location]],2)</f>
        <v>LL</v>
      </c>
      <c r="H165" s="33" t="s">
        <v>1490</v>
      </c>
      <c r="I165" s="1">
        <v>72485</v>
      </c>
      <c r="J165" s="2" t="str">
        <f>IF(Table331114[[#This Row],[Tag range]]="","",_xlfn.CONCAT("1A40700000000650000",Table331114[[#This Row],[Tag range]]))</f>
        <v>1A4070000000065000072485</v>
      </c>
      <c r="K165" s="2" t="str">
        <f>_xlfn.IFNA(VLOOKUP(Table331114[[#This Row],[Tag range]],Table1761215[[START]:[NAME]],3,TRUE),"")</f>
        <v>KOKO011</v>
      </c>
    </row>
    <row r="166" spans="7:11" x14ac:dyDescent="0.25">
      <c r="G166" s="33" t="str">
        <f>LEFT(Table331114[[#This Row],[Location]],2)</f>
        <v>LL</v>
      </c>
      <c r="H166" s="33" t="s">
        <v>224</v>
      </c>
      <c r="I166" s="1">
        <v>72486</v>
      </c>
      <c r="J166" s="2" t="str">
        <f>IF(Table331114[[#This Row],[Tag range]]="","",_xlfn.CONCAT("1A40700000000650000",Table331114[[#This Row],[Tag range]]))</f>
        <v>1A4070000000065000072486</v>
      </c>
      <c r="K166" s="2" t="str">
        <f>_xlfn.IFNA(VLOOKUP(Table331114[[#This Row],[Tag range]],Table1761215[[START]:[NAME]],3,TRUE),"")</f>
        <v>KOKO011</v>
      </c>
    </row>
    <row r="167" spans="7:11" x14ac:dyDescent="0.25">
      <c r="G167" s="33" t="str">
        <f>LEFT(Table331114[[#This Row],[Location]],2)</f>
        <v>LL</v>
      </c>
      <c r="H167" s="33" t="s">
        <v>154</v>
      </c>
      <c r="I167" s="1">
        <v>72487</v>
      </c>
      <c r="J167" s="2" t="str">
        <f>IF(Table331114[[#This Row],[Tag range]]="","",_xlfn.CONCAT("1A40700000000650000",Table331114[[#This Row],[Tag range]]))</f>
        <v>1A4070000000065000072487</v>
      </c>
      <c r="K167" s="2" t="str">
        <f>_xlfn.IFNA(VLOOKUP(Table331114[[#This Row],[Tag range]],Table1761215[[START]:[NAME]],3,TRUE),"")</f>
        <v>KOKO011</v>
      </c>
    </row>
    <row r="168" spans="7:11" x14ac:dyDescent="0.25">
      <c r="G168" s="33" t="str">
        <f>LEFT(Table331114[[#This Row],[Location]],2)</f>
        <v>LL</v>
      </c>
      <c r="H168" s="33" t="s">
        <v>371</v>
      </c>
      <c r="I168" s="1">
        <v>72488</v>
      </c>
      <c r="J168" s="2" t="str">
        <f>IF(Table331114[[#This Row],[Tag range]]="","",_xlfn.CONCAT("1A40700000000650000",Table331114[[#This Row],[Tag range]]))</f>
        <v>1A4070000000065000072488</v>
      </c>
      <c r="K168" s="2" t="str">
        <f>_xlfn.IFNA(VLOOKUP(Table331114[[#This Row],[Tag range]],Table1761215[[START]:[NAME]],3,TRUE),"")</f>
        <v>KOKO011</v>
      </c>
    </row>
    <row r="169" spans="7:11" x14ac:dyDescent="0.25">
      <c r="G169" s="33" t="str">
        <f>LEFT(Table331114[[#This Row],[Location]],2)</f>
        <v>LL</v>
      </c>
      <c r="H169" s="33" t="s">
        <v>511</v>
      </c>
      <c r="I169" s="1">
        <v>72489</v>
      </c>
      <c r="J169" s="2" t="str">
        <f>IF(Table331114[[#This Row],[Tag range]]="","",_xlfn.CONCAT("1A40700000000650000",Table331114[[#This Row],[Tag range]]))</f>
        <v>1A4070000000065000072489</v>
      </c>
      <c r="K169" s="2" t="str">
        <f>_xlfn.IFNA(VLOOKUP(Table331114[[#This Row],[Tag range]],Table1761215[[START]:[NAME]],3,TRUE),"")</f>
        <v>KOKO011</v>
      </c>
    </row>
    <row r="170" spans="7:11" x14ac:dyDescent="0.25">
      <c r="G170" s="33" t="str">
        <f>LEFT(Table331114[[#This Row],[Location]],2)</f>
        <v>LL</v>
      </c>
      <c r="H170" s="33" t="s">
        <v>651</v>
      </c>
      <c r="I170" s="1">
        <v>72490</v>
      </c>
      <c r="J170" s="2" t="str">
        <f>IF(Table331114[[#This Row],[Tag range]]="","",_xlfn.CONCAT("1A40700000000650000",Table331114[[#This Row],[Tag range]]))</f>
        <v>1A4070000000065000072490</v>
      </c>
      <c r="K170" s="2" t="str">
        <f>_xlfn.IFNA(VLOOKUP(Table331114[[#This Row],[Tag range]],Table1761215[[START]:[NAME]],3,TRUE),"")</f>
        <v>KOKO011</v>
      </c>
    </row>
    <row r="171" spans="7:11" x14ac:dyDescent="0.25">
      <c r="G171" s="33" t="str">
        <f>LEFT(Table331114[[#This Row],[Location]],2)</f>
        <v>LL</v>
      </c>
      <c r="H171" s="33" t="s">
        <v>791</v>
      </c>
      <c r="I171" s="1">
        <v>72491</v>
      </c>
      <c r="J171" s="2" t="str">
        <f>IF(Table331114[[#This Row],[Tag range]]="","",_xlfn.CONCAT("1A40700000000650000",Table331114[[#This Row],[Tag range]]))</f>
        <v>1A4070000000065000072491</v>
      </c>
      <c r="K171" s="2" t="str">
        <f>_xlfn.IFNA(VLOOKUP(Table331114[[#This Row],[Tag range]],Table1761215[[START]:[NAME]],3,TRUE),"")</f>
        <v>KOKO011</v>
      </c>
    </row>
    <row r="172" spans="7:11" x14ac:dyDescent="0.25">
      <c r="G172" s="33" t="str">
        <f>LEFT(Table331114[[#This Row],[Location]],2)</f>
        <v>LL</v>
      </c>
      <c r="H172" s="33" t="s">
        <v>931</v>
      </c>
      <c r="I172" s="1">
        <v>72492</v>
      </c>
      <c r="J172" s="2" t="str">
        <f>IF(Table331114[[#This Row],[Tag range]]="","",_xlfn.CONCAT("1A40700000000650000",Table331114[[#This Row],[Tag range]]))</f>
        <v>1A4070000000065000072492</v>
      </c>
      <c r="K172" s="2" t="str">
        <f>_xlfn.IFNA(VLOOKUP(Table331114[[#This Row],[Tag range]],Table1761215[[START]:[NAME]],3,TRUE),"")</f>
        <v>KOKO011</v>
      </c>
    </row>
    <row r="173" spans="7:11" x14ac:dyDescent="0.25">
      <c r="G173" s="33" t="str">
        <f>LEFT(Table331114[[#This Row],[Location]],2)</f>
        <v>LL</v>
      </c>
      <c r="H173" s="33" t="s">
        <v>1071</v>
      </c>
      <c r="I173" s="1">
        <v>72493</v>
      </c>
      <c r="J173" s="2" t="str">
        <f>IF(Table331114[[#This Row],[Tag range]]="","",_xlfn.CONCAT("1A40700000000650000",Table331114[[#This Row],[Tag range]]))</f>
        <v>1A4070000000065000072493</v>
      </c>
      <c r="K173" s="2" t="str">
        <f>_xlfn.IFNA(VLOOKUP(Table331114[[#This Row],[Tag range]],Table1761215[[START]:[NAME]],3,TRUE),"")</f>
        <v>KOKO011</v>
      </c>
    </row>
    <row r="174" spans="7:11" x14ac:dyDescent="0.25">
      <c r="G174" s="33" t="str">
        <f>LEFT(Table331114[[#This Row],[Location]],2)</f>
        <v>LL</v>
      </c>
      <c r="H174" s="33" t="s">
        <v>1211</v>
      </c>
      <c r="I174" s="1">
        <v>72494</v>
      </c>
      <c r="J174" s="2" t="str">
        <f>IF(Table331114[[#This Row],[Tag range]]="","",_xlfn.CONCAT("1A40700000000650000",Table331114[[#This Row],[Tag range]]))</f>
        <v>1A4070000000065000072494</v>
      </c>
      <c r="K174" s="2" t="str">
        <f>_xlfn.IFNA(VLOOKUP(Table331114[[#This Row],[Tag range]],Table1761215[[START]:[NAME]],3,TRUE),"")</f>
        <v>KOKO011</v>
      </c>
    </row>
    <row r="175" spans="7:11" x14ac:dyDescent="0.25">
      <c r="G175" s="33" t="str">
        <f>LEFT(Table331114[[#This Row],[Location]],2)</f>
        <v>LL</v>
      </c>
      <c r="H175" s="33" t="s">
        <v>1351</v>
      </c>
      <c r="I175" s="1">
        <v>72495</v>
      </c>
      <c r="J175" s="2" t="str">
        <f>IF(Table331114[[#This Row],[Tag range]]="","",_xlfn.CONCAT("1A40700000000650000",Table331114[[#This Row],[Tag range]]))</f>
        <v>1A4070000000065000072495</v>
      </c>
      <c r="K175" s="2" t="str">
        <f>_xlfn.IFNA(VLOOKUP(Table331114[[#This Row],[Tag range]],Table1761215[[START]:[NAME]],3,TRUE),"")</f>
        <v>KOKO011</v>
      </c>
    </row>
    <row r="176" spans="7:11" x14ac:dyDescent="0.25">
      <c r="G176" s="33" t="str">
        <f>LEFT(Table331114[[#This Row],[Location]],2)</f>
        <v>LL</v>
      </c>
      <c r="H176" s="33" t="s">
        <v>1491</v>
      </c>
      <c r="I176" s="1">
        <v>72496</v>
      </c>
      <c r="J176" s="2" t="str">
        <f>IF(Table331114[[#This Row],[Tag range]]="","",_xlfn.CONCAT("1A40700000000650000",Table331114[[#This Row],[Tag range]]))</f>
        <v>1A4070000000065000072496</v>
      </c>
      <c r="K176" s="2" t="str">
        <f>_xlfn.IFNA(VLOOKUP(Table331114[[#This Row],[Tag range]],Table1761215[[START]:[NAME]],3,TRUE),"")</f>
        <v>KOKO011</v>
      </c>
    </row>
    <row r="177" spans="7:11" x14ac:dyDescent="0.25">
      <c r="G177" s="33" t="str">
        <f>LEFT(Table331114[[#This Row],[Location]],2)</f>
        <v>LL</v>
      </c>
      <c r="H177" s="33" t="s">
        <v>225</v>
      </c>
      <c r="I177" s="1">
        <v>72497</v>
      </c>
      <c r="J177" s="2" t="str">
        <f>IF(Table331114[[#This Row],[Tag range]]="","",_xlfn.CONCAT("1A40700000000650000",Table331114[[#This Row],[Tag range]]))</f>
        <v>1A4070000000065000072497</v>
      </c>
      <c r="K177" s="2" t="str">
        <f>_xlfn.IFNA(VLOOKUP(Table331114[[#This Row],[Tag range]],Table1761215[[START]:[NAME]],3,TRUE),"")</f>
        <v>KOKO011</v>
      </c>
    </row>
    <row r="178" spans="7:11" x14ac:dyDescent="0.25">
      <c r="G178" s="33" t="str">
        <f>LEFT(Table331114[[#This Row],[Location]],2)</f>
        <v>LL</v>
      </c>
      <c r="H178" s="33" t="s">
        <v>155</v>
      </c>
      <c r="I178" s="1">
        <v>72498</v>
      </c>
      <c r="J178" s="2" t="str">
        <f>IF(Table331114[[#This Row],[Tag range]]="","",_xlfn.CONCAT("1A40700000000650000",Table331114[[#This Row],[Tag range]]))</f>
        <v>1A4070000000065000072498</v>
      </c>
      <c r="K178" s="2" t="str">
        <f>_xlfn.IFNA(VLOOKUP(Table331114[[#This Row],[Tag range]],Table1761215[[START]:[NAME]],3,TRUE),"")</f>
        <v>KOKO011</v>
      </c>
    </row>
    <row r="179" spans="7:11" x14ac:dyDescent="0.25">
      <c r="G179" s="33" t="str">
        <f>LEFT(Table331114[[#This Row],[Location]],2)</f>
        <v>LL</v>
      </c>
      <c r="H179" s="33" t="s">
        <v>372</v>
      </c>
      <c r="I179" s="1">
        <v>72499</v>
      </c>
      <c r="J179" s="2" t="str">
        <f>IF(Table331114[[#This Row],[Tag range]]="","",_xlfn.CONCAT("1A40700000000650000",Table331114[[#This Row],[Tag range]]))</f>
        <v>1A4070000000065000072499</v>
      </c>
      <c r="K179" s="2" t="str">
        <f>_xlfn.IFNA(VLOOKUP(Table331114[[#This Row],[Tag range]],Table1761215[[START]:[NAME]],3,TRUE),"")</f>
        <v>KOKO011</v>
      </c>
    </row>
    <row r="180" spans="7:11" x14ac:dyDescent="0.25">
      <c r="G180" s="33" t="str">
        <f>LEFT(Table331114[[#This Row],[Location]],2)</f>
        <v>LL</v>
      </c>
      <c r="H180" s="33" t="s">
        <v>512</v>
      </c>
      <c r="I180" s="1">
        <v>72500</v>
      </c>
      <c r="J180" s="2" t="str">
        <f>IF(Table331114[[#This Row],[Tag range]]="","",_xlfn.CONCAT("1A40700000000650000",Table331114[[#This Row],[Tag range]]))</f>
        <v>1A4070000000065000072500</v>
      </c>
      <c r="K180" s="2" t="str">
        <f>_xlfn.IFNA(VLOOKUP(Table331114[[#This Row],[Tag range]],Table1761215[[START]:[NAME]],3,TRUE),"")</f>
        <v>KOKO011</v>
      </c>
    </row>
    <row r="181" spans="7:11" x14ac:dyDescent="0.25">
      <c r="G181" s="33" t="str">
        <f>LEFT(Table331114[[#This Row],[Location]],2)</f>
        <v>LL</v>
      </c>
      <c r="H181" s="33" t="s">
        <v>652</v>
      </c>
      <c r="I181" s="1">
        <v>72501</v>
      </c>
      <c r="J181" s="2" t="str">
        <f>IF(Table331114[[#This Row],[Tag range]]="","",_xlfn.CONCAT("1A40700000000650000",Table331114[[#This Row],[Tag range]]))</f>
        <v>1A4070000000065000072501</v>
      </c>
      <c r="K181" s="2" t="str">
        <f>_xlfn.IFNA(VLOOKUP(Table331114[[#This Row],[Tag range]],Table1761215[[START]:[NAME]],3,TRUE),"")</f>
        <v>KOKO011</v>
      </c>
    </row>
    <row r="182" spans="7:11" x14ac:dyDescent="0.25">
      <c r="G182" s="33" t="str">
        <f>LEFT(Table331114[[#This Row],[Location]],2)</f>
        <v>LL</v>
      </c>
      <c r="H182" s="33" t="s">
        <v>792</v>
      </c>
      <c r="I182" s="1">
        <v>72502</v>
      </c>
      <c r="J182" s="2" t="str">
        <f>IF(Table331114[[#This Row],[Tag range]]="","",_xlfn.CONCAT("1A40700000000650000",Table331114[[#This Row],[Tag range]]))</f>
        <v>1A4070000000065000072502</v>
      </c>
      <c r="K182" s="2" t="str">
        <f>_xlfn.IFNA(VLOOKUP(Table331114[[#This Row],[Tag range]],Table1761215[[START]:[NAME]],3,TRUE),"")</f>
        <v>KOKO011</v>
      </c>
    </row>
    <row r="183" spans="7:11" x14ac:dyDescent="0.25">
      <c r="G183" s="33" t="str">
        <f>LEFT(Table331114[[#This Row],[Location]],2)</f>
        <v>LL</v>
      </c>
      <c r="H183" s="33" t="s">
        <v>932</v>
      </c>
      <c r="I183" s="1">
        <v>72503</v>
      </c>
      <c r="J183" s="2" t="str">
        <f>IF(Table331114[[#This Row],[Tag range]]="","",_xlfn.CONCAT("1A40700000000650000",Table331114[[#This Row],[Tag range]]))</f>
        <v>1A4070000000065000072503</v>
      </c>
      <c r="K183" s="2" t="str">
        <f>_xlfn.IFNA(VLOOKUP(Table331114[[#This Row],[Tag range]],Table1761215[[START]:[NAME]],3,TRUE),"")</f>
        <v>KOKO011</v>
      </c>
    </row>
    <row r="184" spans="7:11" x14ac:dyDescent="0.25">
      <c r="G184" s="33" t="str">
        <f>LEFT(Table331114[[#This Row],[Location]],2)</f>
        <v>LL</v>
      </c>
      <c r="H184" s="33" t="s">
        <v>1072</v>
      </c>
      <c r="I184" s="1">
        <v>72504</v>
      </c>
      <c r="J184" s="2" t="str">
        <f>IF(Table331114[[#This Row],[Tag range]]="","",_xlfn.CONCAT("1A40700000000650000",Table331114[[#This Row],[Tag range]]))</f>
        <v>1A4070000000065000072504</v>
      </c>
      <c r="K184" s="2" t="str">
        <f>_xlfn.IFNA(VLOOKUP(Table331114[[#This Row],[Tag range]],Table1761215[[START]:[NAME]],3,TRUE),"")</f>
        <v>KOKO011</v>
      </c>
    </row>
    <row r="185" spans="7:11" x14ac:dyDescent="0.25">
      <c r="G185" s="33" t="str">
        <f>LEFT(Table331114[[#This Row],[Location]],2)</f>
        <v>LL</v>
      </c>
      <c r="H185" s="33" t="s">
        <v>1212</v>
      </c>
      <c r="I185" s="1">
        <v>72505</v>
      </c>
      <c r="J185" s="2" t="str">
        <f>IF(Table331114[[#This Row],[Tag range]]="","",_xlfn.CONCAT("1A40700000000650000",Table331114[[#This Row],[Tag range]]))</f>
        <v>1A4070000000065000072505</v>
      </c>
      <c r="K185" s="2" t="str">
        <f>_xlfn.IFNA(VLOOKUP(Table331114[[#This Row],[Tag range]],Table1761215[[START]:[NAME]],3,TRUE),"")</f>
        <v>KOKO011</v>
      </c>
    </row>
    <row r="186" spans="7:11" x14ac:dyDescent="0.25">
      <c r="G186" s="33" t="str">
        <f>LEFT(Table331114[[#This Row],[Location]],2)</f>
        <v>LL</v>
      </c>
      <c r="H186" s="33" t="s">
        <v>1352</v>
      </c>
      <c r="I186" s="1">
        <v>72506</v>
      </c>
      <c r="J186" s="2" t="str">
        <f>IF(Table331114[[#This Row],[Tag range]]="","",_xlfn.CONCAT("1A40700000000650000",Table331114[[#This Row],[Tag range]]))</f>
        <v>1A4070000000065000072506</v>
      </c>
      <c r="K186" s="2" t="str">
        <f>_xlfn.IFNA(VLOOKUP(Table331114[[#This Row],[Tag range]],Table1761215[[START]:[NAME]],3,TRUE),"")</f>
        <v>KOKO011</v>
      </c>
    </row>
    <row r="187" spans="7:11" x14ac:dyDescent="0.25">
      <c r="G187" s="33" t="str">
        <f>LEFT(Table331114[[#This Row],[Location]],2)</f>
        <v>LL</v>
      </c>
      <c r="H187" s="33" t="s">
        <v>1492</v>
      </c>
      <c r="I187" s="1">
        <v>72507</v>
      </c>
      <c r="J187" s="2" t="str">
        <f>IF(Table331114[[#This Row],[Tag range]]="","",_xlfn.CONCAT("1A40700000000650000",Table331114[[#This Row],[Tag range]]))</f>
        <v>1A4070000000065000072507</v>
      </c>
      <c r="K187" s="2" t="str">
        <f>_xlfn.IFNA(VLOOKUP(Table331114[[#This Row],[Tag range]],Table1761215[[START]:[NAME]],3,TRUE),"")</f>
        <v>KOKO011</v>
      </c>
    </row>
    <row r="188" spans="7:11" x14ac:dyDescent="0.25">
      <c r="G188" s="33" t="str">
        <f>LEFT(Table331114[[#This Row],[Location]],2)</f>
        <v>LL</v>
      </c>
      <c r="H188" s="33" t="s">
        <v>226</v>
      </c>
      <c r="I188" s="1">
        <v>72508</v>
      </c>
      <c r="J188" s="2" t="str">
        <f>IF(Table331114[[#This Row],[Tag range]]="","",_xlfn.CONCAT("1A40700000000650000",Table331114[[#This Row],[Tag range]]))</f>
        <v>1A4070000000065000072508</v>
      </c>
      <c r="K188" s="2" t="str">
        <f>_xlfn.IFNA(VLOOKUP(Table331114[[#This Row],[Tag range]],Table1761215[[START]:[NAME]],3,TRUE),"")</f>
        <v>KOKO011</v>
      </c>
    </row>
    <row r="189" spans="7:11" x14ac:dyDescent="0.25">
      <c r="G189" s="33" t="str">
        <f>LEFT(Table331114[[#This Row],[Location]],2)</f>
        <v>LL</v>
      </c>
      <c r="H189" s="33" t="s">
        <v>156</v>
      </c>
      <c r="I189" s="1">
        <v>72509</v>
      </c>
      <c r="J189" s="2" t="str">
        <f>IF(Table331114[[#This Row],[Tag range]]="","",_xlfn.CONCAT("1A40700000000650000",Table331114[[#This Row],[Tag range]]))</f>
        <v>1A4070000000065000072509</v>
      </c>
      <c r="K189" s="2" t="str">
        <f>_xlfn.IFNA(VLOOKUP(Table331114[[#This Row],[Tag range]],Table1761215[[START]:[NAME]],3,TRUE),"")</f>
        <v>KOKO011</v>
      </c>
    </row>
    <row r="190" spans="7:11" x14ac:dyDescent="0.25">
      <c r="G190" s="33" t="str">
        <f>LEFT(Table331114[[#This Row],[Location]],2)</f>
        <v>LL</v>
      </c>
      <c r="H190" s="33" t="s">
        <v>373</v>
      </c>
      <c r="I190" s="1">
        <v>72510</v>
      </c>
      <c r="J190" s="2" t="str">
        <f>IF(Table331114[[#This Row],[Tag range]]="","",_xlfn.CONCAT("1A40700000000650000",Table331114[[#This Row],[Tag range]]))</f>
        <v>1A4070000000065000072510</v>
      </c>
      <c r="K190" s="2" t="str">
        <f>_xlfn.IFNA(VLOOKUP(Table331114[[#This Row],[Tag range]],Table1761215[[START]:[NAME]],3,TRUE),"")</f>
        <v>KOKO011</v>
      </c>
    </row>
    <row r="191" spans="7:11" x14ac:dyDescent="0.25">
      <c r="G191" s="33" t="str">
        <f>LEFT(Table331114[[#This Row],[Location]],2)</f>
        <v>LL</v>
      </c>
      <c r="H191" s="33" t="s">
        <v>513</v>
      </c>
      <c r="I191" s="1">
        <v>72511</v>
      </c>
      <c r="J191" s="2" t="str">
        <f>IF(Table331114[[#This Row],[Tag range]]="","",_xlfn.CONCAT("1A40700000000650000",Table331114[[#This Row],[Tag range]]))</f>
        <v>1A4070000000065000072511</v>
      </c>
      <c r="K191" s="2" t="str">
        <f>_xlfn.IFNA(VLOOKUP(Table331114[[#This Row],[Tag range]],Table1761215[[START]:[NAME]],3,TRUE),"")</f>
        <v>KOKO011</v>
      </c>
    </row>
    <row r="192" spans="7:11" x14ac:dyDescent="0.25">
      <c r="G192" s="33" t="str">
        <f>LEFT(Table331114[[#This Row],[Location]],2)</f>
        <v>LL</v>
      </c>
      <c r="H192" s="33" t="s">
        <v>653</v>
      </c>
      <c r="I192" s="1">
        <v>72512</v>
      </c>
      <c r="J192" s="2" t="str">
        <f>IF(Table331114[[#This Row],[Tag range]]="","",_xlfn.CONCAT("1A40700000000650000",Table331114[[#This Row],[Tag range]]))</f>
        <v>1A4070000000065000072512</v>
      </c>
      <c r="K192" s="2" t="str">
        <f>_xlfn.IFNA(VLOOKUP(Table331114[[#This Row],[Tag range]],Table1761215[[START]:[NAME]],3,TRUE),"")</f>
        <v>KOKO011</v>
      </c>
    </row>
    <row r="193" spans="7:11" x14ac:dyDescent="0.25">
      <c r="G193" s="33" t="str">
        <f>LEFT(Table331114[[#This Row],[Location]],2)</f>
        <v>LL</v>
      </c>
      <c r="H193" s="33" t="s">
        <v>793</v>
      </c>
      <c r="I193" s="1">
        <v>72513</v>
      </c>
      <c r="J193" s="2" t="str">
        <f>IF(Table331114[[#This Row],[Tag range]]="","",_xlfn.CONCAT("1A40700000000650000",Table331114[[#This Row],[Tag range]]))</f>
        <v>1A4070000000065000072513</v>
      </c>
      <c r="K193" s="2" t="str">
        <f>_xlfn.IFNA(VLOOKUP(Table331114[[#This Row],[Tag range]],Table1761215[[START]:[NAME]],3,TRUE),"")</f>
        <v>KOKO011</v>
      </c>
    </row>
    <row r="194" spans="7:11" x14ac:dyDescent="0.25">
      <c r="G194" s="33" t="str">
        <f>LEFT(Table331114[[#This Row],[Location]],2)</f>
        <v>LL</v>
      </c>
      <c r="H194" s="33" t="s">
        <v>933</v>
      </c>
      <c r="I194" s="1">
        <v>72514</v>
      </c>
      <c r="J194" s="2" t="str">
        <f>IF(Table331114[[#This Row],[Tag range]]="","",_xlfn.CONCAT("1A40700000000650000",Table331114[[#This Row],[Tag range]]))</f>
        <v>1A4070000000065000072514</v>
      </c>
      <c r="K194" s="2" t="str">
        <f>_xlfn.IFNA(VLOOKUP(Table331114[[#This Row],[Tag range]],Table1761215[[START]:[NAME]],3,TRUE),"")</f>
        <v>KOKO011</v>
      </c>
    </row>
    <row r="195" spans="7:11" x14ac:dyDescent="0.25">
      <c r="G195" s="33" t="str">
        <f>LEFT(Table331114[[#This Row],[Location]],2)</f>
        <v>LL</v>
      </c>
      <c r="H195" s="33" t="s">
        <v>1073</v>
      </c>
      <c r="I195" s="1">
        <v>72515</v>
      </c>
      <c r="J195" s="2" t="str">
        <f>IF(Table331114[[#This Row],[Tag range]]="","",_xlfn.CONCAT("1A40700000000650000",Table331114[[#This Row],[Tag range]]))</f>
        <v>1A4070000000065000072515</v>
      </c>
      <c r="K195" s="2" t="str">
        <f>_xlfn.IFNA(VLOOKUP(Table331114[[#This Row],[Tag range]],Table1761215[[START]:[NAME]],3,TRUE),"")</f>
        <v>KOKO011</v>
      </c>
    </row>
    <row r="196" spans="7:11" x14ac:dyDescent="0.25">
      <c r="G196" s="33" t="str">
        <f>LEFT(Table331114[[#This Row],[Location]],2)</f>
        <v>LL</v>
      </c>
      <c r="H196" s="33" t="s">
        <v>1213</v>
      </c>
      <c r="I196" s="1">
        <v>72516</v>
      </c>
      <c r="J196" s="2" t="str">
        <f>IF(Table331114[[#This Row],[Tag range]]="","",_xlfn.CONCAT("1A40700000000650000",Table331114[[#This Row],[Tag range]]))</f>
        <v>1A4070000000065000072516</v>
      </c>
      <c r="K196" s="2" t="str">
        <f>_xlfn.IFNA(VLOOKUP(Table331114[[#This Row],[Tag range]],Table1761215[[START]:[NAME]],3,TRUE),"")</f>
        <v>KOKO011</v>
      </c>
    </row>
    <row r="197" spans="7:11" x14ac:dyDescent="0.25">
      <c r="G197" s="33" t="str">
        <f>LEFT(Table331114[[#This Row],[Location]],2)</f>
        <v>LL</v>
      </c>
      <c r="H197" s="33" t="s">
        <v>1353</v>
      </c>
      <c r="I197" s="1">
        <v>72517</v>
      </c>
      <c r="J197" s="2" t="str">
        <f>IF(Table331114[[#This Row],[Tag range]]="","",_xlfn.CONCAT("1A40700000000650000",Table331114[[#This Row],[Tag range]]))</f>
        <v>1A4070000000065000072517</v>
      </c>
      <c r="K197" s="2" t="str">
        <f>_xlfn.IFNA(VLOOKUP(Table331114[[#This Row],[Tag range]],Table1761215[[START]:[NAME]],3,TRUE),"")</f>
        <v>KOKO011</v>
      </c>
    </row>
    <row r="198" spans="7:11" x14ac:dyDescent="0.25">
      <c r="G198" s="33" t="str">
        <f>LEFT(Table331114[[#This Row],[Location]],2)</f>
        <v>LL</v>
      </c>
      <c r="H198" s="33" t="s">
        <v>1493</v>
      </c>
      <c r="I198" s="1">
        <v>72518</v>
      </c>
      <c r="J198" s="2" t="str">
        <f>IF(Table331114[[#This Row],[Tag range]]="","",_xlfn.CONCAT("1A40700000000650000",Table331114[[#This Row],[Tag range]]))</f>
        <v>1A4070000000065000072518</v>
      </c>
      <c r="K198" s="2" t="str">
        <f>_xlfn.IFNA(VLOOKUP(Table331114[[#This Row],[Tag range]],Table1761215[[START]:[NAME]],3,TRUE),"")</f>
        <v>KOKO011</v>
      </c>
    </row>
    <row r="199" spans="7:11" x14ac:dyDescent="0.25">
      <c r="G199" s="33" t="str">
        <f>LEFT(Table331114[[#This Row],[Location]],2)</f>
        <v>LL</v>
      </c>
      <c r="H199" s="33" t="s">
        <v>227</v>
      </c>
      <c r="I199" s="1">
        <v>72519</v>
      </c>
      <c r="J199" s="2" t="str">
        <f>IF(Table331114[[#This Row],[Tag range]]="","",_xlfn.CONCAT("1A40700000000650000",Table331114[[#This Row],[Tag range]]))</f>
        <v>1A4070000000065000072519</v>
      </c>
      <c r="K199" s="2" t="str">
        <f>_xlfn.IFNA(VLOOKUP(Table331114[[#This Row],[Tag range]],Table1761215[[START]:[NAME]],3,TRUE),"")</f>
        <v>KOKO011</v>
      </c>
    </row>
    <row r="200" spans="7:11" x14ac:dyDescent="0.25">
      <c r="G200" s="33" t="str">
        <f>LEFT(Table331114[[#This Row],[Location]],2)</f>
        <v>LL</v>
      </c>
      <c r="H200" s="33" t="s">
        <v>157</v>
      </c>
      <c r="I200" s="1">
        <v>72520</v>
      </c>
      <c r="J200" s="2" t="str">
        <f>IF(Table331114[[#This Row],[Tag range]]="","",_xlfn.CONCAT("1A40700000000650000",Table331114[[#This Row],[Tag range]]))</f>
        <v>1A4070000000065000072520</v>
      </c>
      <c r="K200" s="2" t="str">
        <f>_xlfn.IFNA(VLOOKUP(Table331114[[#This Row],[Tag range]],Table1761215[[START]:[NAME]],3,TRUE),"")</f>
        <v>KOKO011</v>
      </c>
    </row>
    <row r="201" spans="7:11" x14ac:dyDescent="0.25">
      <c r="G201" s="33" t="str">
        <f>LEFT(Table331114[[#This Row],[Location]],2)</f>
        <v>LL</v>
      </c>
      <c r="H201" s="33" t="s">
        <v>374</v>
      </c>
      <c r="I201" s="1">
        <v>72521</v>
      </c>
      <c r="J201" s="2" t="str">
        <f>IF(Table331114[[#This Row],[Tag range]]="","",_xlfn.CONCAT("1A40700000000650000",Table331114[[#This Row],[Tag range]]))</f>
        <v>1A4070000000065000072521</v>
      </c>
      <c r="K201" s="2" t="str">
        <f>_xlfn.IFNA(VLOOKUP(Table331114[[#This Row],[Tag range]],Table1761215[[START]:[NAME]],3,TRUE),"")</f>
        <v>KOKO011</v>
      </c>
    </row>
    <row r="202" spans="7:11" x14ac:dyDescent="0.25">
      <c r="G202" s="33" t="str">
        <f>LEFT(Table331114[[#This Row],[Location]],2)</f>
        <v>LL</v>
      </c>
      <c r="H202" s="33" t="s">
        <v>514</v>
      </c>
      <c r="I202" s="1">
        <v>72522</v>
      </c>
      <c r="J202" s="2" t="str">
        <f>IF(Table331114[[#This Row],[Tag range]]="","",_xlfn.CONCAT("1A40700000000650000",Table331114[[#This Row],[Tag range]]))</f>
        <v>1A4070000000065000072522</v>
      </c>
      <c r="K202" s="2" t="str">
        <f>_xlfn.IFNA(VLOOKUP(Table331114[[#This Row],[Tag range]],Table1761215[[START]:[NAME]],3,TRUE),"")</f>
        <v>KOKO011</v>
      </c>
    </row>
    <row r="203" spans="7:11" x14ac:dyDescent="0.25">
      <c r="G203" s="33" t="str">
        <f>LEFT(Table331114[[#This Row],[Location]],2)</f>
        <v>LL</v>
      </c>
      <c r="H203" s="33" t="s">
        <v>654</v>
      </c>
      <c r="I203" s="1">
        <v>72523</v>
      </c>
      <c r="J203" s="2" t="str">
        <f>IF(Table331114[[#This Row],[Tag range]]="","",_xlfn.CONCAT("1A40700000000650000",Table331114[[#This Row],[Tag range]]))</f>
        <v>1A4070000000065000072523</v>
      </c>
      <c r="K203" s="2" t="str">
        <f>_xlfn.IFNA(VLOOKUP(Table331114[[#This Row],[Tag range]],Table1761215[[START]:[NAME]],3,TRUE),"")</f>
        <v>KOKO011</v>
      </c>
    </row>
    <row r="204" spans="7:11" x14ac:dyDescent="0.25">
      <c r="G204" s="33" t="str">
        <f>LEFT(Table331114[[#This Row],[Location]],2)</f>
        <v>LL</v>
      </c>
      <c r="H204" s="33" t="s">
        <v>794</v>
      </c>
      <c r="I204" s="1">
        <v>72524</v>
      </c>
      <c r="J204" s="2" t="str">
        <f>IF(Table331114[[#This Row],[Tag range]]="","",_xlfn.CONCAT("1A40700000000650000",Table331114[[#This Row],[Tag range]]))</f>
        <v>1A4070000000065000072524</v>
      </c>
      <c r="K204" s="2" t="str">
        <f>_xlfn.IFNA(VLOOKUP(Table331114[[#This Row],[Tag range]],Table1761215[[START]:[NAME]],3,TRUE),"")</f>
        <v>KOKO011</v>
      </c>
    </row>
    <row r="205" spans="7:11" x14ac:dyDescent="0.25">
      <c r="G205" s="33" t="str">
        <f>LEFT(Table331114[[#This Row],[Location]],2)</f>
        <v>LL</v>
      </c>
      <c r="H205" s="33" t="s">
        <v>934</v>
      </c>
      <c r="I205" s="1">
        <v>72525</v>
      </c>
      <c r="J205" s="2" t="str">
        <f>IF(Table331114[[#This Row],[Tag range]]="","",_xlfn.CONCAT("1A40700000000650000",Table331114[[#This Row],[Tag range]]))</f>
        <v>1A4070000000065000072525</v>
      </c>
      <c r="K205" s="2" t="str">
        <f>_xlfn.IFNA(VLOOKUP(Table331114[[#This Row],[Tag range]],Table1761215[[START]:[NAME]],3,TRUE),"")</f>
        <v>KOKO011</v>
      </c>
    </row>
    <row r="206" spans="7:11" x14ac:dyDescent="0.25">
      <c r="G206" s="33" t="str">
        <f>LEFT(Table331114[[#This Row],[Location]],2)</f>
        <v>LL</v>
      </c>
      <c r="H206" s="33" t="s">
        <v>1074</v>
      </c>
      <c r="I206" s="1">
        <v>72526</v>
      </c>
      <c r="J206" s="2" t="str">
        <f>IF(Table331114[[#This Row],[Tag range]]="","",_xlfn.CONCAT("1A40700000000650000",Table331114[[#This Row],[Tag range]]))</f>
        <v>1A4070000000065000072526</v>
      </c>
      <c r="K206" s="2" t="str">
        <f>_xlfn.IFNA(VLOOKUP(Table331114[[#This Row],[Tag range]],Table1761215[[START]:[NAME]],3,TRUE),"")</f>
        <v>KOKO011</v>
      </c>
    </row>
    <row r="207" spans="7:11" x14ac:dyDescent="0.25">
      <c r="G207" s="33" t="str">
        <f>LEFT(Table331114[[#This Row],[Location]],2)</f>
        <v>LL</v>
      </c>
      <c r="H207" s="33" t="s">
        <v>1214</v>
      </c>
      <c r="I207" s="1">
        <v>72527</v>
      </c>
      <c r="J207" s="2" t="str">
        <f>IF(Table331114[[#This Row],[Tag range]]="","",_xlfn.CONCAT("1A40700000000650000",Table331114[[#This Row],[Tag range]]))</f>
        <v>1A4070000000065000072527</v>
      </c>
      <c r="K207" s="2" t="str">
        <f>_xlfn.IFNA(VLOOKUP(Table331114[[#This Row],[Tag range]],Table1761215[[START]:[NAME]],3,TRUE),"")</f>
        <v>KOKO011</v>
      </c>
    </row>
    <row r="208" spans="7:11" x14ac:dyDescent="0.25">
      <c r="G208" s="33" t="str">
        <f>LEFT(Table331114[[#This Row],[Location]],2)</f>
        <v>LL</v>
      </c>
      <c r="H208" s="33" t="s">
        <v>1354</v>
      </c>
      <c r="I208" s="1">
        <v>72528</v>
      </c>
      <c r="J208" s="2" t="str">
        <f>IF(Table331114[[#This Row],[Tag range]]="","",_xlfn.CONCAT("1A40700000000650000",Table331114[[#This Row],[Tag range]]))</f>
        <v>1A4070000000065000072528</v>
      </c>
      <c r="K208" s="2" t="str">
        <f>_xlfn.IFNA(VLOOKUP(Table331114[[#This Row],[Tag range]],Table1761215[[START]:[NAME]],3,TRUE),"")</f>
        <v>KOKO011</v>
      </c>
    </row>
    <row r="209" spans="7:11" x14ac:dyDescent="0.25">
      <c r="G209" s="33" t="str">
        <f>LEFT(Table331114[[#This Row],[Location]],2)</f>
        <v>LL</v>
      </c>
      <c r="H209" s="33" t="s">
        <v>1494</v>
      </c>
      <c r="I209" s="1">
        <v>72529</v>
      </c>
      <c r="J209" s="2" t="str">
        <f>IF(Table331114[[#This Row],[Tag range]]="","",_xlfn.CONCAT("1A40700000000650000",Table331114[[#This Row],[Tag range]]))</f>
        <v>1A4070000000065000072529</v>
      </c>
      <c r="K209" s="2" t="str">
        <f>_xlfn.IFNA(VLOOKUP(Table331114[[#This Row],[Tag range]],Table1761215[[START]:[NAME]],3,TRUE),"")</f>
        <v>KOKO011</v>
      </c>
    </row>
    <row r="210" spans="7:11" x14ac:dyDescent="0.25">
      <c r="G210" s="33" t="str">
        <f>LEFT(Table331114[[#This Row],[Location]],2)</f>
        <v>LL</v>
      </c>
      <c r="H210" s="33" t="s">
        <v>228</v>
      </c>
      <c r="I210" s="1">
        <v>72530</v>
      </c>
      <c r="J210" s="2" t="str">
        <f>IF(Table331114[[#This Row],[Tag range]]="","",_xlfn.CONCAT("1A40700000000650000",Table331114[[#This Row],[Tag range]]))</f>
        <v>1A4070000000065000072530</v>
      </c>
      <c r="K210" s="2" t="str">
        <f>_xlfn.IFNA(VLOOKUP(Table331114[[#This Row],[Tag range]],Table1761215[[START]:[NAME]],3,TRUE),"")</f>
        <v>KOKO011</v>
      </c>
    </row>
    <row r="211" spans="7:11" x14ac:dyDescent="0.25">
      <c r="G211" s="33" t="str">
        <f>LEFT(Table331114[[#This Row],[Location]],2)</f>
        <v>LL</v>
      </c>
      <c r="H211" s="33" t="s">
        <v>158</v>
      </c>
      <c r="I211" s="1">
        <v>72531</v>
      </c>
      <c r="J211" s="2" t="str">
        <f>IF(Table331114[[#This Row],[Tag range]]="","",_xlfn.CONCAT("1A40700000000650000",Table331114[[#This Row],[Tag range]]))</f>
        <v>1A4070000000065000072531</v>
      </c>
      <c r="K211" s="2" t="str">
        <f>_xlfn.IFNA(VLOOKUP(Table331114[[#This Row],[Tag range]],Table1761215[[START]:[NAME]],3,TRUE),"")</f>
        <v>KOKO011</v>
      </c>
    </row>
    <row r="212" spans="7:11" x14ac:dyDescent="0.25">
      <c r="G212" s="33" t="str">
        <f>LEFT(Table331114[[#This Row],[Location]],2)</f>
        <v>LL</v>
      </c>
      <c r="H212" s="34" t="s">
        <v>375</v>
      </c>
      <c r="I212" s="1">
        <v>72532</v>
      </c>
      <c r="J212" s="2" t="str">
        <f>IF(Table331114[[#This Row],[Tag range]]="","",_xlfn.CONCAT("1A40700000000650000",Table331114[[#This Row],[Tag range]]))</f>
        <v>1A4070000000065000072532</v>
      </c>
      <c r="K212" s="2" t="str">
        <f>_xlfn.IFNA(VLOOKUP(Table331114[[#This Row],[Tag range]],Table1761215[[START]:[NAME]],3,TRUE),"")</f>
        <v>KOKO011</v>
      </c>
    </row>
    <row r="213" spans="7:11" x14ac:dyDescent="0.25">
      <c r="G213" s="33" t="str">
        <f>LEFT(Table331114[[#This Row],[Location]],2)</f>
        <v>LL</v>
      </c>
      <c r="H213" s="33" t="s">
        <v>515</v>
      </c>
      <c r="I213" s="1">
        <v>72533</v>
      </c>
      <c r="J213" s="2" t="str">
        <f>IF(Table331114[[#This Row],[Tag range]]="","",_xlfn.CONCAT("1A40700000000650000",Table331114[[#This Row],[Tag range]]))</f>
        <v>1A4070000000065000072533</v>
      </c>
      <c r="K213" s="2" t="str">
        <f>_xlfn.IFNA(VLOOKUP(Table331114[[#This Row],[Tag range]],Table1761215[[START]:[NAME]],3,TRUE),"")</f>
        <v>KOKO011</v>
      </c>
    </row>
    <row r="214" spans="7:11" x14ac:dyDescent="0.25">
      <c r="G214" s="33" t="str">
        <f>LEFT(Table331114[[#This Row],[Location]],2)</f>
        <v>LL</v>
      </c>
      <c r="H214" s="33" t="s">
        <v>655</v>
      </c>
      <c r="I214" s="1">
        <v>72534</v>
      </c>
      <c r="J214" s="2" t="str">
        <f>IF(Table331114[[#This Row],[Tag range]]="","",_xlfn.CONCAT("1A40700000000650000",Table331114[[#This Row],[Tag range]]))</f>
        <v>1A4070000000065000072534</v>
      </c>
      <c r="K214" s="2" t="str">
        <f>_xlfn.IFNA(VLOOKUP(Table331114[[#This Row],[Tag range]],Table1761215[[START]:[NAME]],3,TRUE),"")</f>
        <v>KOKO011</v>
      </c>
    </row>
    <row r="215" spans="7:11" x14ac:dyDescent="0.25">
      <c r="G215" s="33" t="str">
        <f>LEFT(Table331114[[#This Row],[Location]],2)</f>
        <v>LL</v>
      </c>
      <c r="H215" s="33" t="s">
        <v>795</v>
      </c>
      <c r="I215" s="1">
        <v>72535</v>
      </c>
      <c r="J215" s="2" t="str">
        <f>IF(Table331114[[#This Row],[Tag range]]="","",_xlfn.CONCAT("1A40700000000650000",Table331114[[#This Row],[Tag range]]))</f>
        <v>1A4070000000065000072535</v>
      </c>
      <c r="K215" s="2" t="str">
        <f>_xlfn.IFNA(VLOOKUP(Table331114[[#This Row],[Tag range]],Table1761215[[START]:[NAME]],3,TRUE),"")</f>
        <v>KOKO011</v>
      </c>
    </row>
    <row r="216" spans="7:11" x14ac:dyDescent="0.25">
      <c r="G216" s="33" t="str">
        <f>LEFT(Table331114[[#This Row],[Location]],2)</f>
        <v>LL</v>
      </c>
      <c r="H216" s="33" t="s">
        <v>935</v>
      </c>
      <c r="I216" s="1">
        <v>72536</v>
      </c>
      <c r="J216" s="2" t="str">
        <f>IF(Table331114[[#This Row],[Tag range]]="","",_xlfn.CONCAT("1A40700000000650000",Table331114[[#This Row],[Tag range]]))</f>
        <v>1A4070000000065000072536</v>
      </c>
      <c r="K216" s="2" t="str">
        <f>_xlfn.IFNA(VLOOKUP(Table331114[[#This Row],[Tag range]],Table1761215[[START]:[NAME]],3,TRUE),"")</f>
        <v>KOKO011</v>
      </c>
    </row>
    <row r="217" spans="7:11" x14ac:dyDescent="0.25">
      <c r="G217" s="33" t="str">
        <f>LEFT(Table331114[[#This Row],[Location]],2)</f>
        <v>LL</v>
      </c>
      <c r="H217" s="33" t="s">
        <v>1075</v>
      </c>
      <c r="I217" s="1">
        <v>72537</v>
      </c>
      <c r="J217" s="2" t="str">
        <f>IF(Table331114[[#This Row],[Tag range]]="","",_xlfn.CONCAT("1A40700000000650000",Table331114[[#This Row],[Tag range]]))</f>
        <v>1A4070000000065000072537</v>
      </c>
      <c r="K217" s="2" t="str">
        <f>_xlfn.IFNA(VLOOKUP(Table331114[[#This Row],[Tag range]],Table1761215[[START]:[NAME]],3,TRUE),"")</f>
        <v>KOKO011</v>
      </c>
    </row>
    <row r="218" spans="7:11" x14ac:dyDescent="0.25">
      <c r="G218" s="33" t="str">
        <f>LEFT(Table331114[[#This Row],[Location]],2)</f>
        <v>LL</v>
      </c>
      <c r="H218" s="33" t="s">
        <v>1215</v>
      </c>
      <c r="I218" s="1">
        <v>72538</v>
      </c>
      <c r="J218" s="2" t="str">
        <f>IF(Table331114[[#This Row],[Tag range]]="","",_xlfn.CONCAT("1A40700000000650000",Table331114[[#This Row],[Tag range]]))</f>
        <v>1A4070000000065000072538</v>
      </c>
      <c r="K218" s="2" t="str">
        <f>_xlfn.IFNA(VLOOKUP(Table331114[[#This Row],[Tag range]],Table1761215[[START]:[NAME]],3,TRUE),"")</f>
        <v>KOKO011</v>
      </c>
    </row>
    <row r="219" spans="7:11" x14ac:dyDescent="0.25">
      <c r="G219" s="33" t="str">
        <f>LEFT(Table331114[[#This Row],[Location]],2)</f>
        <v>LL</v>
      </c>
      <c r="H219" s="33" t="s">
        <v>1355</v>
      </c>
      <c r="I219" s="1">
        <v>72539</v>
      </c>
      <c r="J219" s="2" t="str">
        <f>IF(Table331114[[#This Row],[Tag range]]="","",_xlfn.CONCAT("1A40700000000650000",Table331114[[#This Row],[Tag range]]))</f>
        <v>1A4070000000065000072539</v>
      </c>
      <c r="K219" s="2" t="str">
        <f>_xlfn.IFNA(VLOOKUP(Table331114[[#This Row],[Tag range]],Table1761215[[START]:[NAME]],3,TRUE),"")</f>
        <v>KOKO011</v>
      </c>
    </row>
    <row r="220" spans="7:11" x14ac:dyDescent="0.25">
      <c r="G220" s="33" t="str">
        <f>LEFT(Table331114[[#This Row],[Location]],2)</f>
        <v>LL</v>
      </c>
      <c r="H220" s="33" t="s">
        <v>1495</v>
      </c>
      <c r="I220" s="1">
        <v>72540</v>
      </c>
      <c r="J220" s="2" t="str">
        <f>IF(Table331114[[#This Row],[Tag range]]="","",_xlfn.CONCAT("1A40700000000650000",Table331114[[#This Row],[Tag range]]))</f>
        <v>1A4070000000065000072540</v>
      </c>
      <c r="K220" s="2" t="str">
        <f>_xlfn.IFNA(VLOOKUP(Table331114[[#This Row],[Tag range]],Table1761215[[START]:[NAME]],3,TRUE),"")</f>
        <v>KOKO011</v>
      </c>
    </row>
    <row r="221" spans="7:11" x14ac:dyDescent="0.25">
      <c r="G221" s="33" t="str">
        <f>LEFT(Table331114[[#This Row],[Location]],2)</f>
        <v>LL</v>
      </c>
      <c r="H221" s="33" t="s">
        <v>229</v>
      </c>
      <c r="I221" s="1">
        <v>72541</v>
      </c>
      <c r="J221" s="2" t="str">
        <f>IF(Table331114[[#This Row],[Tag range]]="","",_xlfn.CONCAT("1A40700000000650000",Table331114[[#This Row],[Tag range]]))</f>
        <v>1A4070000000065000072541</v>
      </c>
      <c r="K221" s="2" t="str">
        <f>_xlfn.IFNA(VLOOKUP(Table331114[[#This Row],[Tag range]],Table1761215[[START]:[NAME]],3,TRUE),"")</f>
        <v>KOKO011</v>
      </c>
    </row>
    <row r="222" spans="7:11" x14ac:dyDescent="0.25">
      <c r="G222" s="33" t="str">
        <f>LEFT(Table331114[[#This Row],[Location]],2)</f>
        <v>LL</v>
      </c>
      <c r="H222" s="33" t="s">
        <v>159</v>
      </c>
      <c r="I222" s="1">
        <v>72542</v>
      </c>
      <c r="J222" s="2" t="str">
        <f>IF(Table331114[[#This Row],[Tag range]]="","",_xlfn.CONCAT("1A40700000000650000",Table331114[[#This Row],[Tag range]]))</f>
        <v>1A4070000000065000072542</v>
      </c>
      <c r="K222" s="2" t="str">
        <f>_xlfn.IFNA(VLOOKUP(Table331114[[#This Row],[Tag range]],Table1761215[[START]:[NAME]],3,TRUE),"")</f>
        <v>KOKO011</v>
      </c>
    </row>
    <row r="223" spans="7:11" x14ac:dyDescent="0.25">
      <c r="G223" s="33" t="str">
        <f>LEFT(Table331114[[#This Row],[Location]],2)</f>
        <v>LL</v>
      </c>
      <c r="H223" s="33" t="s">
        <v>376</v>
      </c>
      <c r="I223" s="1">
        <v>72543</v>
      </c>
      <c r="J223" s="2" t="str">
        <f>IF(Table331114[[#This Row],[Tag range]]="","",_xlfn.CONCAT("1A40700000000650000",Table331114[[#This Row],[Tag range]]))</f>
        <v>1A4070000000065000072543</v>
      </c>
      <c r="K223" s="2" t="str">
        <f>_xlfn.IFNA(VLOOKUP(Table331114[[#This Row],[Tag range]],Table1761215[[START]:[NAME]],3,TRUE),"")</f>
        <v>KOKO011</v>
      </c>
    </row>
    <row r="224" spans="7:11" x14ac:dyDescent="0.25">
      <c r="G224" s="33" t="str">
        <f>LEFT(Table331114[[#This Row],[Location]],2)</f>
        <v>LL</v>
      </c>
      <c r="H224" s="33" t="s">
        <v>516</v>
      </c>
      <c r="I224" s="1">
        <v>72544</v>
      </c>
      <c r="J224" s="2" t="str">
        <f>IF(Table331114[[#This Row],[Tag range]]="","",_xlfn.CONCAT("1A40700000000650000",Table331114[[#This Row],[Tag range]]))</f>
        <v>1A4070000000065000072544</v>
      </c>
      <c r="K224" s="2" t="str">
        <f>_xlfn.IFNA(VLOOKUP(Table331114[[#This Row],[Tag range]],Table1761215[[START]:[NAME]],3,TRUE),"")</f>
        <v>KOKO011</v>
      </c>
    </row>
    <row r="225" spans="7:11" x14ac:dyDescent="0.25">
      <c r="G225" s="33" t="str">
        <f>LEFT(Table331114[[#This Row],[Location]],2)</f>
        <v>LL</v>
      </c>
      <c r="H225" s="33" t="s">
        <v>656</v>
      </c>
      <c r="I225" s="1">
        <v>72545</v>
      </c>
      <c r="J225" s="2" t="str">
        <f>IF(Table331114[[#This Row],[Tag range]]="","",_xlfn.CONCAT("1A40700000000650000",Table331114[[#This Row],[Tag range]]))</f>
        <v>1A4070000000065000072545</v>
      </c>
      <c r="K225" s="2" t="str">
        <f>_xlfn.IFNA(VLOOKUP(Table331114[[#This Row],[Tag range]],Table1761215[[START]:[NAME]],3,TRUE),"")</f>
        <v>KOKO011</v>
      </c>
    </row>
    <row r="226" spans="7:11" x14ac:dyDescent="0.25">
      <c r="G226" s="33" t="str">
        <f>LEFT(Table331114[[#This Row],[Location]],2)</f>
        <v>LL</v>
      </c>
      <c r="H226" s="33" t="s">
        <v>796</v>
      </c>
      <c r="I226" s="1">
        <v>72546</v>
      </c>
      <c r="J226" s="2" t="str">
        <f>IF(Table331114[[#This Row],[Tag range]]="","",_xlfn.CONCAT("1A40700000000650000",Table331114[[#This Row],[Tag range]]))</f>
        <v>1A4070000000065000072546</v>
      </c>
      <c r="K226" s="2" t="str">
        <f>_xlfn.IFNA(VLOOKUP(Table331114[[#This Row],[Tag range]],Table1761215[[START]:[NAME]],3,TRUE),"")</f>
        <v>KOKO011</v>
      </c>
    </row>
    <row r="227" spans="7:11" x14ac:dyDescent="0.25">
      <c r="G227" s="33" t="str">
        <f>LEFT(Table331114[[#This Row],[Location]],2)</f>
        <v>LL</v>
      </c>
      <c r="H227" s="33" t="s">
        <v>936</v>
      </c>
      <c r="I227" s="1">
        <v>72547</v>
      </c>
      <c r="J227" s="2" t="str">
        <f>IF(Table331114[[#This Row],[Tag range]]="","",_xlfn.CONCAT("1A40700000000650000",Table331114[[#This Row],[Tag range]]))</f>
        <v>1A4070000000065000072547</v>
      </c>
      <c r="K227" s="2" t="str">
        <f>_xlfn.IFNA(VLOOKUP(Table331114[[#This Row],[Tag range]],Table1761215[[START]:[NAME]],3,TRUE),"")</f>
        <v>KOKO011</v>
      </c>
    </row>
    <row r="228" spans="7:11" x14ac:dyDescent="0.25">
      <c r="G228" s="33" t="str">
        <f>LEFT(Table331114[[#This Row],[Location]],2)</f>
        <v>LL</v>
      </c>
      <c r="H228" s="33" t="s">
        <v>1076</v>
      </c>
      <c r="I228" s="1">
        <v>72548</v>
      </c>
      <c r="J228" s="2" t="str">
        <f>IF(Table331114[[#This Row],[Tag range]]="","",_xlfn.CONCAT("1A40700000000650000",Table331114[[#This Row],[Tag range]]))</f>
        <v>1A4070000000065000072548</v>
      </c>
      <c r="K228" s="2" t="str">
        <f>_xlfn.IFNA(VLOOKUP(Table331114[[#This Row],[Tag range]],Table1761215[[START]:[NAME]],3,TRUE),"")</f>
        <v>KOKO011</v>
      </c>
    </row>
    <row r="229" spans="7:11" x14ac:dyDescent="0.25">
      <c r="G229" s="33" t="str">
        <f>LEFT(Table331114[[#This Row],[Location]],2)</f>
        <v>LL</v>
      </c>
      <c r="H229" s="33" t="s">
        <v>1216</v>
      </c>
      <c r="I229" s="1">
        <v>72549</v>
      </c>
      <c r="J229" s="2" t="str">
        <f>IF(Table331114[[#This Row],[Tag range]]="","",_xlfn.CONCAT("1A40700000000650000",Table331114[[#This Row],[Tag range]]))</f>
        <v>1A4070000000065000072549</v>
      </c>
      <c r="K229" s="2" t="str">
        <f>_xlfn.IFNA(VLOOKUP(Table331114[[#This Row],[Tag range]],Table1761215[[START]:[NAME]],3,TRUE),"")</f>
        <v>KOKO011</v>
      </c>
    </row>
    <row r="230" spans="7:11" x14ac:dyDescent="0.25">
      <c r="G230" s="33" t="str">
        <f>LEFT(Table331114[[#This Row],[Location]],2)</f>
        <v>LL</v>
      </c>
      <c r="H230" s="33" t="s">
        <v>1356</v>
      </c>
      <c r="I230" s="1">
        <v>72550</v>
      </c>
      <c r="J230" s="2" t="str">
        <f>IF(Table331114[[#This Row],[Tag range]]="","",_xlfn.CONCAT("1A40700000000650000",Table331114[[#This Row],[Tag range]]))</f>
        <v>1A4070000000065000072550</v>
      </c>
      <c r="K230" s="2" t="str">
        <f>_xlfn.IFNA(VLOOKUP(Table331114[[#This Row],[Tag range]],Table1761215[[START]:[NAME]],3,TRUE),"")</f>
        <v>KOKO011</v>
      </c>
    </row>
    <row r="231" spans="7:11" x14ac:dyDescent="0.25">
      <c r="G231" s="33" t="str">
        <f>LEFT(Table331114[[#This Row],[Location]],2)</f>
        <v>LL</v>
      </c>
      <c r="H231" s="33" t="s">
        <v>1496</v>
      </c>
      <c r="I231" s="1">
        <v>72551</v>
      </c>
      <c r="J231" s="2" t="str">
        <f>IF(Table331114[[#This Row],[Tag range]]="","",_xlfn.CONCAT("1A40700000000650000",Table331114[[#This Row],[Tag range]]))</f>
        <v>1A4070000000065000072551</v>
      </c>
      <c r="K231" s="2" t="str">
        <f>_xlfn.IFNA(VLOOKUP(Table331114[[#This Row],[Tag range]],Table1761215[[START]:[NAME]],3,TRUE),"")</f>
        <v>KOKO011</v>
      </c>
    </row>
    <row r="232" spans="7:11" x14ac:dyDescent="0.25">
      <c r="G232" s="33" t="str">
        <f>LEFT(Table331114[[#This Row],[Location]],2)</f>
        <v>LL</v>
      </c>
      <c r="H232" s="33" t="s">
        <v>230</v>
      </c>
      <c r="I232" s="1">
        <v>72552</v>
      </c>
      <c r="J232" s="2" t="str">
        <f>IF(Table331114[[#This Row],[Tag range]]="","",_xlfn.CONCAT("1A40700000000650000",Table331114[[#This Row],[Tag range]]))</f>
        <v>1A4070000000065000072552</v>
      </c>
      <c r="K232" s="2" t="str">
        <f>_xlfn.IFNA(VLOOKUP(Table331114[[#This Row],[Tag range]],Table1761215[[START]:[NAME]],3,TRUE),"")</f>
        <v>KOKO011</v>
      </c>
    </row>
    <row r="233" spans="7:11" x14ac:dyDescent="0.25">
      <c r="G233" s="33" t="str">
        <f>LEFT(Table331114[[#This Row],[Location]],2)</f>
        <v>LL</v>
      </c>
      <c r="H233" s="33" t="s">
        <v>160</v>
      </c>
      <c r="I233" s="1">
        <v>72553</v>
      </c>
      <c r="J233" s="2" t="str">
        <f>IF(Table331114[[#This Row],[Tag range]]="","",_xlfn.CONCAT("1A40700000000650000",Table331114[[#This Row],[Tag range]]))</f>
        <v>1A4070000000065000072553</v>
      </c>
      <c r="K233" s="2" t="str">
        <f>_xlfn.IFNA(VLOOKUP(Table331114[[#This Row],[Tag range]],Table1761215[[START]:[NAME]],3,TRUE),"")</f>
        <v>KOKO011</v>
      </c>
    </row>
    <row r="234" spans="7:11" x14ac:dyDescent="0.25">
      <c r="G234" s="33" t="str">
        <f>LEFT(Table331114[[#This Row],[Location]],2)</f>
        <v>LL</v>
      </c>
      <c r="H234" s="33" t="s">
        <v>377</v>
      </c>
      <c r="I234" s="1">
        <v>72554</v>
      </c>
      <c r="J234" s="2" t="str">
        <f>IF(Table331114[[#This Row],[Tag range]]="","",_xlfn.CONCAT("1A40700000000650000",Table331114[[#This Row],[Tag range]]))</f>
        <v>1A4070000000065000072554</v>
      </c>
      <c r="K234" s="2" t="str">
        <f>_xlfn.IFNA(VLOOKUP(Table331114[[#This Row],[Tag range]],Table1761215[[START]:[NAME]],3,TRUE),"")</f>
        <v>KOKO011</v>
      </c>
    </row>
    <row r="235" spans="7:11" x14ac:dyDescent="0.25">
      <c r="G235" s="33" t="str">
        <f>LEFT(Table331114[[#This Row],[Location]],2)</f>
        <v>LL</v>
      </c>
      <c r="H235" s="33" t="s">
        <v>517</v>
      </c>
      <c r="I235" s="1">
        <v>72555</v>
      </c>
      <c r="J235" s="2" t="str">
        <f>IF(Table331114[[#This Row],[Tag range]]="","",_xlfn.CONCAT("1A40700000000650000",Table331114[[#This Row],[Tag range]]))</f>
        <v>1A4070000000065000072555</v>
      </c>
      <c r="K235" s="2" t="str">
        <f>_xlfn.IFNA(VLOOKUP(Table331114[[#This Row],[Tag range]],Table1761215[[START]:[NAME]],3,TRUE),"")</f>
        <v>KOKO011</v>
      </c>
    </row>
    <row r="236" spans="7:11" x14ac:dyDescent="0.25">
      <c r="G236" s="33" t="str">
        <f>LEFT(Table331114[[#This Row],[Location]],2)</f>
        <v>LL</v>
      </c>
      <c r="H236" s="33" t="s">
        <v>657</v>
      </c>
      <c r="I236" s="1">
        <v>72556</v>
      </c>
      <c r="J236" s="2" t="str">
        <f>IF(Table331114[[#This Row],[Tag range]]="","",_xlfn.CONCAT("1A40700000000650000",Table331114[[#This Row],[Tag range]]))</f>
        <v>1A4070000000065000072556</v>
      </c>
      <c r="K236" s="2" t="str">
        <f>_xlfn.IFNA(VLOOKUP(Table331114[[#This Row],[Tag range]],Table1761215[[START]:[NAME]],3,TRUE),"")</f>
        <v>KOKO011</v>
      </c>
    </row>
    <row r="237" spans="7:11" x14ac:dyDescent="0.25">
      <c r="G237" s="33" t="str">
        <f>LEFT(Table331114[[#This Row],[Location]],2)</f>
        <v>LL</v>
      </c>
      <c r="H237" s="33" t="s">
        <v>797</v>
      </c>
      <c r="I237" s="1">
        <v>72557</v>
      </c>
      <c r="J237" s="2" t="str">
        <f>IF(Table331114[[#This Row],[Tag range]]="","",_xlfn.CONCAT("1A40700000000650000",Table331114[[#This Row],[Tag range]]))</f>
        <v>1A4070000000065000072557</v>
      </c>
      <c r="K237" s="2" t="str">
        <f>_xlfn.IFNA(VLOOKUP(Table331114[[#This Row],[Tag range]],Table1761215[[START]:[NAME]],3,TRUE),"")</f>
        <v>KOKO011</v>
      </c>
    </row>
    <row r="238" spans="7:11" x14ac:dyDescent="0.25">
      <c r="G238" s="33" t="str">
        <f>LEFT(Table331114[[#This Row],[Location]],2)</f>
        <v>LL</v>
      </c>
      <c r="H238" s="33" t="s">
        <v>937</v>
      </c>
      <c r="I238" s="1">
        <v>72558</v>
      </c>
      <c r="J238" s="2" t="str">
        <f>IF(Table331114[[#This Row],[Tag range]]="","",_xlfn.CONCAT("1A40700000000650000",Table331114[[#This Row],[Tag range]]))</f>
        <v>1A4070000000065000072558</v>
      </c>
      <c r="K238" s="2" t="str">
        <f>_xlfn.IFNA(VLOOKUP(Table331114[[#This Row],[Tag range]],Table1761215[[START]:[NAME]],3,TRUE),"")</f>
        <v>KOKO011</v>
      </c>
    </row>
    <row r="239" spans="7:11" x14ac:dyDescent="0.25">
      <c r="G239" s="33" t="str">
        <f>LEFT(Table331114[[#This Row],[Location]],2)</f>
        <v>LL</v>
      </c>
      <c r="H239" s="33" t="s">
        <v>1077</v>
      </c>
      <c r="I239" s="1">
        <v>72559</v>
      </c>
      <c r="J239" s="2" t="str">
        <f>IF(Table331114[[#This Row],[Tag range]]="","",_xlfn.CONCAT("1A40700000000650000",Table331114[[#This Row],[Tag range]]))</f>
        <v>1A4070000000065000072559</v>
      </c>
      <c r="K239" s="2" t="str">
        <f>_xlfn.IFNA(VLOOKUP(Table331114[[#This Row],[Tag range]],Table1761215[[START]:[NAME]],3,TRUE),"")</f>
        <v>KOKO011</v>
      </c>
    </row>
    <row r="240" spans="7:11" x14ac:dyDescent="0.25">
      <c r="G240" s="33" t="str">
        <f>LEFT(Table331114[[#This Row],[Location]],2)</f>
        <v>LL</v>
      </c>
      <c r="H240" s="33" t="s">
        <v>1217</v>
      </c>
      <c r="I240" s="1">
        <v>72560</v>
      </c>
      <c r="J240" s="2" t="str">
        <f>IF(Table331114[[#This Row],[Tag range]]="","",_xlfn.CONCAT("1A40700000000650000",Table331114[[#This Row],[Tag range]]))</f>
        <v>1A4070000000065000072560</v>
      </c>
      <c r="K240" s="2" t="str">
        <f>_xlfn.IFNA(VLOOKUP(Table331114[[#This Row],[Tag range]],Table1761215[[START]:[NAME]],3,TRUE),"")</f>
        <v>KOKO011</v>
      </c>
    </row>
    <row r="241" spans="7:11" x14ac:dyDescent="0.25">
      <c r="G241" s="33" t="str">
        <f>LEFT(Table331114[[#This Row],[Location]],2)</f>
        <v>LL</v>
      </c>
      <c r="H241" s="33" t="s">
        <v>1357</v>
      </c>
      <c r="I241" s="1">
        <v>72561</v>
      </c>
      <c r="J241" s="2" t="str">
        <f>IF(Table331114[[#This Row],[Tag range]]="","",_xlfn.CONCAT("1A40700000000650000",Table331114[[#This Row],[Tag range]]))</f>
        <v>1A4070000000065000072561</v>
      </c>
      <c r="K241" s="2" t="str">
        <f>_xlfn.IFNA(VLOOKUP(Table331114[[#This Row],[Tag range]],Table1761215[[START]:[NAME]],3,TRUE),"")</f>
        <v>KOKO011</v>
      </c>
    </row>
    <row r="242" spans="7:11" x14ac:dyDescent="0.25">
      <c r="G242" s="33" t="str">
        <f>LEFT(Table331114[[#This Row],[Location]],2)</f>
        <v>LL</v>
      </c>
      <c r="H242" s="33" t="s">
        <v>1497</v>
      </c>
      <c r="I242" s="1">
        <v>72562</v>
      </c>
      <c r="J242" s="2" t="str">
        <f>IF(Table331114[[#This Row],[Tag range]]="","",_xlfn.CONCAT("1A40700000000650000",Table331114[[#This Row],[Tag range]]))</f>
        <v>1A4070000000065000072562</v>
      </c>
      <c r="K242" s="2" t="str">
        <f>_xlfn.IFNA(VLOOKUP(Table331114[[#This Row],[Tag range]],Table1761215[[START]:[NAME]],3,TRUE),"")</f>
        <v>KOKO011</v>
      </c>
    </row>
    <row r="243" spans="7:11" x14ac:dyDescent="0.25">
      <c r="G243" s="33" t="str">
        <f>LEFT(Table331114[[#This Row],[Location]],2)</f>
        <v>LL</v>
      </c>
      <c r="H243" s="33" t="s">
        <v>231</v>
      </c>
      <c r="I243" s="1">
        <v>72563</v>
      </c>
      <c r="J243" s="2" t="str">
        <f>IF(Table331114[[#This Row],[Tag range]]="","",_xlfn.CONCAT("1A40700000000650000",Table331114[[#This Row],[Tag range]]))</f>
        <v>1A4070000000065000072563</v>
      </c>
      <c r="K243" s="2" t="str">
        <f>_xlfn.IFNA(VLOOKUP(Table331114[[#This Row],[Tag range]],Table1761215[[START]:[NAME]],3,TRUE),"")</f>
        <v>KOKO011</v>
      </c>
    </row>
    <row r="244" spans="7:11" x14ac:dyDescent="0.25">
      <c r="G244" s="33" t="str">
        <f>LEFT(Table331114[[#This Row],[Location]],2)</f>
        <v>LL</v>
      </c>
      <c r="H244" s="33" t="s">
        <v>161</v>
      </c>
      <c r="I244" s="1">
        <v>72564</v>
      </c>
      <c r="J244" s="2" t="str">
        <f>IF(Table331114[[#This Row],[Tag range]]="","",_xlfn.CONCAT("1A40700000000650000",Table331114[[#This Row],[Tag range]]))</f>
        <v>1A4070000000065000072564</v>
      </c>
      <c r="K244" s="2" t="str">
        <f>_xlfn.IFNA(VLOOKUP(Table331114[[#This Row],[Tag range]],Table1761215[[START]:[NAME]],3,TRUE),"")</f>
        <v>KOKO011</v>
      </c>
    </row>
    <row r="245" spans="7:11" x14ac:dyDescent="0.25">
      <c r="G245" s="33" t="str">
        <f>LEFT(Table331114[[#This Row],[Location]],2)</f>
        <v>LL</v>
      </c>
      <c r="H245" s="33" t="s">
        <v>378</v>
      </c>
      <c r="I245" s="1">
        <v>72565</v>
      </c>
      <c r="J245" s="2" t="str">
        <f>IF(Table331114[[#This Row],[Tag range]]="","",_xlfn.CONCAT("1A40700000000650000",Table331114[[#This Row],[Tag range]]))</f>
        <v>1A4070000000065000072565</v>
      </c>
      <c r="K245" s="2" t="str">
        <f>_xlfn.IFNA(VLOOKUP(Table331114[[#This Row],[Tag range]],Table1761215[[START]:[NAME]],3,TRUE),"")</f>
        <v>KOKO011</v>
      </c>
    </row>
    <row r="246" spans="7:11" x14ac:dyDescent="0.25">
      <c r="G246" s="33" t="str">
        <f>LEFT(Table331114[[#This Row],[Location]],2)</f>
        <v>LL</v>
      </c>
      <c r="H246" s="33" t="s">
        <v>518</v>
      </c>
      <c r="I246" s="1">
        <v>72566</v>
      </c>
      <c r="J246" s="2" t="str">
        <f>IF(Table331114[[#This Row],[Tag range]]="","",_xlfn.CONCAT("1A40700000000650000",Table331114[[#This Row],[Tag range]]))</f>
        <v>1A4070000000065000072566</v>
      </c>
      <c r="K246" s="2" t="str">
        <f>_xlfn.IFNA(VLOOKUP(Table331114[[#This Row],[Tag range]],Table1761215[[START]:[NAME]],3,TRUE),"")</f>
        <v>KOKO011</v>
      </c>
    </row>
    <row r="247" spans="7:11" x14ac:dyDescent="0.25">
      <c r="G247" s="33" t="str">
        <f>LEFT(Table331114[[#This Row],[Location]],2)</f>
        <v>LL</v>
      </c>
      <c r="H247" s="33" t="s">
        <v>658</v>
      </c>
      <c r="I247" s="1">
        <v>72567</v>
      </c>
      <c r="J247" s="2" t="str">
        <f>IF(Table331114[[#This Row],[Tag range]]="","",_xlfn.CONCAT("1A40700000000650000",Table331114[[#This Row],[Tag range]]))</f>
        <v>1A4070000000065000072567</v>
      </c>
      <c r="K247" s="2" t="str">
        <f>_xlfn.IFNA(VLOOKUP(Table331114[[#This Row],[Tag range]],Table1761215[[START]:[NAME]],3,TRUE),"")</f>
        <v>KOKO011</v>
      </c>
    </row>
    <row r="248" spans="7:11" x14ac:dyDescent="0.25">
      <c r="G248" s="33" t="str">
        <f>LEFT(Table331114[[#This Row],[Location]],2)</f>
        <v>LL</v>
      </c>
      <c r="H248" s="33" t="s">
        <v>798</v>
      </c>
      <c r="I248" s="1">
        <v>72568</v>
      </c>
      <c r="J248" s="2" t="str">
        <f>IF(Table331114[[#This Row],[Tag range]]="","",_xlfn.CONCAT("1A40700000000650000",Table331114[[#This Row],[Tag range]]))</f>
        <v>1A4070000000065000072568</v>
      </c>
      <c r="K248" s="2" t="str">
        <f>_xlfn.IFNA(VLOOKUP(Table331114[[#This Row],[Tag range]],Table1761215[[START]:[NAME]],3,TRUE),"")</f>
        <v>KOKO011</v>
      </c>
    </row>
    <row r="249" spans="7:11" x14ac:dyDescent="0.25">
      <c r="G249" s="33" t="str">
        <f>LEFT(Table331114[[#This Row],[Location]],2)</f>
        <v>LL</v>
      </c>
      <c r="H249" s="33" t="s">
        <v>938</v>
      </c>
      <c r="I249" s="1">
        <v>72569</v>
      </c>
      <c r="J249" s="2" t="str">
        <f>IF(Table331114[[#This Row],[Tag range]]="","",_xlfn.CONCAT("1A40700000000650000",Table331114[[#This Row],[Tag range]]))</f>
        <v>1A4070000000065000072569</v>
      </c>
      <c r="K249" s="2" t="str">
        <f>_xlfn.IFNA(VLOOKUP(Table331114[[#This Row],[Tag range]],Table1761215[[START]:[NAME]],3,TRUE),"")</f>
        <v>KOKO011</v>
      </c>
    </row>
    <row r="250" spans="7:11" x14ac:dyDescent="0.25">
      <c r="G250" s="33" t="str">
        <f>LEFT(Table331114[[#This Row],[Location]],2)</f>
        <v>LL</v>
      </c>
      <c r="H250" s="33" t="s">
        <v>1078</v>
      </c>
      <c r="I250" s="1">
        <v>72570</v>
      </c>
      <c r="J250" s="2" t="str">
        <f>IF(Table331114[[#This Row],[Tag range]]="","",_xlfn.CONCAT("1A40700000000650000",Table331114[[#This Row],[Tag range]]))</f>
        <v>1A4070000000065000072570</v>
      </c>
      <c r="K250" s="2" t="str">
        <f>_xlfn.IFNA(VLOOKUP(Table331114[[#This Row],[Tag range]],Table1761215[[START]:[NAME]],3,TRUE),"")</f>
        <v>KOKO011</v>
      </c>
    </row>
    <row r="251" spans="7:11" x14ac:dyDescent="0.25">
      <c r="G251" s="33" t="str">
        <f>LEFT(Table331114[[#This Row],[Location]],2)</f>
        <v>LL</v>
      </c>
      <c r="H251" s="33" t="s">
        <v>1218</v>
      </c>
      <c r="I251" s="1">
        <v>72571</v>
      </c>
      <c r="J251" s="2" t="str">
        <f>IF(Table331114[[#This Row],[Tag range]]="","",_xlfn.CONCAT("1A40700000000650000",Table331114[[#This Row],[Tag range]]))</f>
        <v>1A4070000000065000072571</v>
      </c>
      <c r="K251" s="2" t="str">
        <f>_xlfn.IFNA(VLOOKUP(Table331114[[#This Row],[Tag range]],Table1761215[[START]:[NAME]],3,TRUE),"")</f>
        <v>KOKO011</v>
      </c>
    </row>
    <row r="252" spans="7:11" x14ac:dyDescent="0.25">
      <c r="G252" s="33" t="str">
        <f>LEFT(Table331114[[#This Row],[Location]],2)</f>
        <v>LL</v>
      </c>
      <c r="H252" s="33" t="s">
        <v>1358</v>
      </c>
      <c r="I252" s="1">
        <v>72572</v>
      </c>
      <c r="J252" s="2" t="str">
        <f>IF(Table331114[[#This Row],[Tag range]]="","",_xlfn.CONCAT("1A40700000000650000",Table331114[[#This Row],[Tag range]]))</f>
        <v>1A4070000000065000072572</v>
      </c>
      <c r="K252" s="2" t="str">
        <f>_xlfn.IFNA(VLOOKUP(Table331114[[#This Row],[Tag range]],Table1761215[[START]:[NAME]],3,TRUE),"")</f>
        <v>KOKO011</v>
      </c>
    </row>
    <row r="253" spans="7:11" x14ac:dyDescent="0.25">
      <c r="G253" s="33" t="str">
        <f>LEFT(Table331114[[#This Row],[Location]],2)</f>
        <v>LL</v>
      </c>
      <c r="H253" s="33" t="s">
        <v>1498</v>
      </c>
      <c r="I253" s="1">
        <v>72573</v>
      </c>
      <c r="J253" s="2" t="str">
        <f>IF(Table331114[[#This Row],[Tag range]]="","",_xlfn.CONCAT("1A40700000000650000",Table331114[[#This Row],[Tag range]]))</f>
        <v>1A4070000000065000072573</v>
      </c>
      <c r="K253" s="2" t="str">
        <f>_xlfn.IFNA(VLOOKUP(Table331114[[#This Row],[Tag range]],Table1761215[[START]:[NAME]],3,TRUE),"")</f>
        <v>KOKO011</v>
      </c>
    </row>
    <row r="254" spans="7:11" x14ac:dyDescent="0.25">
      <c r="G254" s="33" t="str">
        <f>LEFT(Table331114[[#This Row],[Location]],2)</f>
        <v>LL</v>
      </c>
      <c r="H254" s="33" t="s">
        <v>232</v>
      </c>
      <c r="I254" s="1">
        <v>72574</v>
      </c>
      <c r="J254" s="2" t="str">
        <f>IF(Table331114[[#This Row],[Tag range]]="","",_xlfn.CONCAT("1A40700000000650000",Table331114[[#This Row],[Tag range]]))</f>
        <v>1A4070000000065000072574</v>
      </c>
      <c r="K254" s="2" t="str">
        <f>_xlfn.IFNA(VLOOKUP(Table331114[[#This Row],[Tag range]],Table1761215[[START]:[NAME]],3,TRUE),"")</f>
        <v>KOKO011</v>
      </c>
    </row>
    <row r="255" spans="7:11" x14ac:dyDescent="0.25">
      <c r="G255" s="33" t="str">
        <f>LEFT(Table331114[[#This Row],[Location]],2)</f>
        <v>LL</v>
      </c>
      <c r="H255" s="33" t="s">
        <v>162</v>
      </c>
      <c r="I255" s="1">
        <v>72575</v>
      </c>
      <c r="J255" s="2" t="str">
        <f>IF(Table331114[[#This Row],[Tag range]]="","",_xlfn.CONCAT("1A40700000000650000",Table331114[[#This Row],[Tag range]]))</f>
        <v>1A4070000000065000072575</v>
      </c>
      <c r="K255" s="2" t="str">
        <f>_xlfn.IFNA(VLOOKUP(Table331114[[#This Row],[Tag range]],Table1761215[[START]:[NAME]],3,TRUE),"")</f>
        <v>KOKO011</v>
      </c>
    </row>
    <row r="256" spans="7:11" x14ac:dyDescent="0.25">
      <c r="G256" s="33" t="str">
        <f>LEFT(Table331114[[#This Row],[Location]],2)</f>
        <v>LL</v>
      </c>
      <c r="H256" s="33" t="s">
        <v>1566</v>
      </c>
      <c r="I256" s="1">
        <v>72576</v>
      </c>
      <c r="J256" s="2" t="str">
        <f>IF(Table331114[[#This Row],[Tag range]]="","",_xlfn.CONCAT("1A40700000000650000",Table331114[[#This Row],[Tag range]]))</f>
        <v>1A4070000000065000072576</v>
      </c>
      <c r="K256" s="2" t="str">
        <f>_xlfn.IFNA(VLOOKUP(Table331114[[#This Row],[Tag range]],Table1761215[[START]:[NAME]],3,TRUE),"")</f>
        <v>KOKO011</v>
      </c>
    </row>
    <row r="257" spans="7:11" x14ac:dyDescent="0.25">
      <c r="G257" s="33" t="str">
        <f>LEFT(Table331114[[#This Row],[Location]],2)</f>
        <v>LL</v>
      </c>
      <c r="H257" s="33" t="s">
        <v>1567</v>
      </c>
      <c r="I257" s="1">
        <v>72577</v>
      </c>
      <c r="J257" s="2" t="str">
        <f>IF(Table331114[[#This Row],[Tag range]]="","",_xlfn.CONCAT("1A40700000000650000",Table331114[[#This Row],[Tag range]]))</f>
        <v>1A4070000000065000072577</v>
      </c>
      <c r="K257" s="2" t="str">
        <f>_xlfn.IFNA(VLOOKUP(Table331114[[#This Row],[Tag range]],Table1761215[[START]:[NAME]],3,TRUE),"")</f>
        <v>KOKO011</v>
      </c>
    </row>
    <row r="258" spans="7:11" x14ac:dyDescent="0.25">
      <c r="G258" s="33" t="str">
        <f>LEFT(Table331114[[#This Row],[Location]],2)</f>
        <v>LL</v>
      </c>
      <c r="H258" s="33" t="s">
        <v>1568</v>
      </c>
      <c r="I258" s="1">
        <v>72578</v>
      </c>
      <c r="J258" s="2" t="str">
        <f>IF(Table331114[[#This Row],[Tag range]]="","",_xlfn.CONCAT("1A40700000000650000",Table331114[[#This Row],[Tag range]]))</f>
        <v>1A4070000000065000072578</v>
      </c>
      <c r="K258" s="2" t="str">
        <f>_xlfn.IFNA(VLOOKUP(Table331114[[#This Row],[Tag range]],Table1761215[[START]:[NAME]],3,TRUE),"")</f>
        <v>KOKO011</v>
      </c>
    </row>
    <row r="259" spans="7:11" x14ac:dyDescent="0.25">
      <c r="G259" s="33" t="str">
        <f>LEFT(Table331114[[#This Row],[Location]],2)</f>
        <v>LL</v>
      </c>
      <c r="H259" s="33" t="s">
        <v>1569</v>
      </c>
      <c r="I259" s="1">
        <v>72579</v>
      </c>
      <c r="J259" s="2" t="str">
        <f>IF(Table331114[[#This Row],[Tag range]]="","",_xlfn.CONCAT("1A40700000000650000",Table331114[[#This Row],[Tag range]]))</f>
        <v>1A4070000000065000072579</v>
      </c>
      <c r="K259" s="2" t="str">
        <f>_xlfn.IFNA(VLOOKUP(Table331114[[#This Row],[Tag range]],Table1761215[[START]:[NAME]],3,TRUE),"")</f>
        <v>KOKO011</v>
      </c>
    </row>
    <row r="260" spans="7:11" x14ac:dyDescent="0.25">
      <c r="G260" s="33" t="str">
        <f>LEFT(Table331114[[#This Row],[Location]],2)</f>
        <v>LL</v>
      </c>
      <c r="H260" s="33" t="s">
        <v>1570</v>
      </c>
      <c r="I260" s="1">
        <v>72580</v>
      </c>
      <c r="J260" s="2" t="str">
        <f>IF(Table331114[[#This Row],[Tag range]]="","",_xlfn.CONCAT("1A40700000000650000",Table331114[[#This Row],[Tag range]]))</f>
        <v>1A4070000000065000072580</v>
      </c>
      <c r="K260" s="2" t="str">
        <f>_xlfn.IFNA(VLOOKUP(Table331114[[#This Row],[Tag range]],Table1761215[[START]:[NAME]],3,TRUE),"")</f>
        <v>KOKO011</v>
      </c>
    </row>
    <row r="261" spans="7:11" x14ac:dyDescent="0.25">
      <c r="G261" s="33" t="str">
        <f>LEFT(Table331114[[#This Row],[Location]],2)</f>
        <v>LL</v>
      </c>
      <c r="H261" s="33" t="s">
        <v>1571</v>
      </c>
      <c r="I261" s="1">
        <v>72581</v>
      </c>
      <c r="J261" s="2" t="str">
        <f>IF(Table331114[[#This Row],[Tag range]]="","",_xlfn.CONCAT("1A40700000000650000",Table331114[[#This Row],[Tag range]]))</f>
        <v>1A4070000000065000072581</v>
      </c>
      <c r="K261" s="2" t="str">
        <f>_xlfn.IFNA(VLOOKUP(Table331114[[#This Row],[Tag range]],Table1761215[[START]:[NAME]],3,TRUE),"")</f>
        <v>KOKO011</v>
      </c>
    </row>
    <row r="262" spans="7:11" x14ac:dyDescent="0.25">
      <c r="G262" s="33" t="str">
        <f>LEFT(Table331114[[#This Row],[Location]],2)</f>
        <v>LL</v>
      </c>
      <c r="H262" s="33" t="s">
        <v>1572</v>
      </c>
      <c r="I262" s="1">
        <v>72582</v>
      </c>
      <c r="J262" s="2" t="str">
        <f>IF(Table331114[[#This Row],[Tag range]]="","",_xlfn.CONCAT("1A40700000000650000",Table331114[[#This Row],[Tag range]]))</f>
        <v>1A4070000000065000072582</v>
      </c>
      <c r="K262" s="2" t="str">
        <f>_xlfn.IFNA(VLOOKUP(Table331114[[#This Row],[Tag range]],Table1761215[[START]:[NAME]],3,TRUE),"")</f>
        <v>KOKO011</v>
      </c>
    </row>
    <row r="263" spans="7:11" x14ac:dyDescent="0.25">
      <c r="G263" s="33" t="str">
        <f>LEFT(Table331114[[#This Row],[Location]],2)</f>
        <v>LL</v>
      </c>
      <c r="H263" s="33" t="s">
        <v>1573</v>
      </c>
      <c r="I263" s="1">
        <v>72583</v>
      </c>
      <c r="J263" s="2" t="str">
        <f>IF(Table331114[[#This Row],[Tag range]]="","",_xlfn.CONCAT("1A40700000000650000",Table331114[[#This Row],[Tag range]]))</f>
        <v>1A4070000000065000072583</v>
      </c>
      <c r="K263" s="2" t="str">
        <f>_xlfn.IFNA(VLOOKUP(Table331114[[#This Row],[Tag range]],Table1761215[[START]:[NAME]],3,TRUE),"")</f>
        <v>KOKO011</v>
      </c>
    </row>
    <row r="264" spans="7:11" x14ac:dyDescent="0.25">
      <c r="G264" s="33" t="str">
        <f>LEFT(Table331114[[#This Row],[Location]],2)</f>
        <v>LL</v>
      </c>
      <c r="H264" s="33" t="s">
        <v>1574</v>
      </c>
      <c r="I264" s="1">
        <v>72584</v>
      </c>
      <c r="J264" s="2" t="str">
        <f>IF(Table331114[[#This Row],[Tag range]]="","",_xlfn.CONCAT("1A40700000000650000",Table331114[[#This Row],[Tag range]]))</f>
        <v>1A4070000000065000072584</v>
      </c>
      <c r="K264" s="2" t="str">
        <f>_xlfn.IFNA(VLOOKUP(Table331114[[#This Row],[Tag range]],Table1761215[[START]:[NAME]],3,TRUE),"")</f>
        <v>KOKO011</v>
      </c>
    </row>
    <row r="265" spans="7:11" x14ac:dyDescent="0.25">
      <c r="G265" s="33" t="str">
        <f>LEFT(Table331114[[#This Row],[Location]],2)</f>
        <v>LL</v>
      </c>
      <c r="H265" s="33" t="s">
        <v>1575</v>
      </c>
      <c r="I265" s="1">
        <v>72585</v>
      </c>
      <c r="J265" s="2" t="str">
        <f>IF(Table331114[[#This Row],[Tag range]]="","",_xlfn.CONCAT("1A40700000000650000",Table331114[[#This Row],[Tag range]]))</f>
        <v>1A4070000000065000072585</v>
      </c>
      <c r="K265" s="2" t="str">
        <f>_xlfn.IFNA(VLOOKUP(Table331114[[#This Row],[Tag range]],Table1761215[[START]:[NAME]],3,TRUE),"")</f>
        <v>KOKO011</v>
      </c>
    </row>
    <row r="266" spans="7:11" x14ac:dyDescent="0.25">
      <c r="G266" s="33" t="str">
        <f>LEFT(Table331114[[#This Row],[Location]],2)</f>
        <v>LL</v>
      </c>
      <c r="H266" s="33" t="s">
        <v>1576</v>
      </c>
      <c r="I266" s="1">
        <v>72586</v>
      </c>
      <c r="J266" s="2" t="str">
        <f>IF(Table331114[[#This Row],[Tag range]]="","",_xlfn.CONCAT("1A40700000000650000",Table331114[[#This Row],[Tag range]]))</f>
        <v>1A4070000000065000072586</v>
      </c>
      <c r="K266" s="2" t="str">
        <f>_xlfn.IFNA(VLOOKUP(Table331114[[#This Row],[Tag range]],Table1761215[[START]:[NAME]],3,TRUE),"")</f>
        <v>KOKO011</v>
      </c>
    </row>
    <row r="267" spans="7:11" x14ac:dyDescent="0.25">
      <c r="G267" s="33" t="str">
        <f>LEFT(Table331114[[#This Row],[Location]],2)</f>
        <v>LL</v>
      </c>
      <c r="H267" s="33" t="s">
        <v>1676</v>
      </c>
      <c r="I267" s="1">
        <v>72587</v>
      </c>
      <c r="J267" s="2" t="str">
        <f>IF(Table331114[[#This Row],[Tag range]]="","",_xlfn.CONCAT("1A40700000000650000",Table331114[[#This Row],[Tag range]]))</f>
        <v>1A4070000000065000072587</v>
      </c>
      <c r="K267" s="2" t="str">
        <f>_xlfn.IFNA(VLOOKUP(Table331114[[#This Row],[Tag range]],Table1761215[[START]:[NAME]],3,TRUE),"")</f>
        <v>KOKO011</v>
      </c>
    </row>
    <row r="268" spans="7:11" x14ac:dyDescent="0.25">
      <c r="G268" s="33" t="str">
        <f>LEFT(Table331114[[#This Row],[Location]],2)</f>
        <v>LL</v>
      </c>
      <c r="H268" s="33" t="s">
        <v>1677</v>
      </c>
      <c r="I268" s="1">
        <v>72588</v>
      </c>
      <c r="J268" s="2" t="str">
        <f>IF(Table331114[[#This Row],[Tag range]]="","",_xlfn.CONCAT("1A40700000000650000",Table331114[[#This Row],[Tag range]]))</f>
        <v>1A4070000000065000072588</v>
      </c>
      <c r="K268" s="2" t="str">
        <f>_xlfn.IFNA(VLOOKUP(Table331114[[#This Row],[Tag range]],Table1761215[[START]:[NAME]],3,TRUE),"")</f>
        <v>KOKO011</v>
      </c>
    </row>
    <row r="269" spans="7:11" x14ac:dyDescent="0.25">
      <c r="G269" s="33" t="str">
        <f>LEFT(Table331114[[#This Row],[Location]],2)</f>
        <v>LL</v>
      </c>
      <c r="H269" s="33" t="s">
        <v>1678</v>
      </c>
      <c r="I269" s="1">
        <v>72589</v>
      </c>
      <c r="J269" s="2" t="str">
        <f>IF(Table331114[[#This Row],[Tag range]]="","",_xlfn.CONCAT("1A40700000000650000",Table331114[[#This Row],[Tag range]]))</f>
        <v>1A4070000000065000072589</v>
      </c>
      <c r="K269" s="2" t="str">
        <f>_xlfn.IFNA(VLOOKUP(Table331114[[#This Row],[Tag range]],Table1761215[[START]:[NAME]],3,TRUE),"")</f>
        <v>KOKO011</v>
      </c>
    </row>
    <row r="270" spans="7:11" x14ac:dyDescent="0.25">
      <c r="G270" s="33" t="str">
        <f>LEFT(Table331114[[#This Row],[Location]],2)</f>
        <v>LL</v>
      </c>
      <c r="H270" s="33" t="s">
        <v>1679</v>
      </c>
      <c r="I270" s="1">
        <v>72590</v>
      </c>
      <c r="J270" s="2" t="str">
        <f>IF(Table331114[[#This Row],[Tag range]]="","",_xlfn.CONCAT("1A40700000000650000",Table331114[[#This Row],[Tag range]]))</f>
        <v>1A4070000000065000072590</v>
      </c>
      <c r="K270" s="2" t="str">
        <f>_xlfn.IFNA(VLOOKUP(Table331114[[#This Row],[Tag range]],Table1761215[[START]:[NAME]],3,TRUE),"")</f>
        <v>KOKO011</v>
      </c>
    </row>
    <row r="271" spans="7:11" x14ac:dyDescent="0.25">
      <c r="G271" s="33" t="str">
        <f>LEFT(Table331114[[#This Row],[Location]],2)</f>
        <v>LL</v>
      </c>
      <c r="H271" s="33" t="s">
        <v>1680</v>
      </c>
      <c r="I271" s="1">
        <v>72591</v>
      </c>
      <c r="J271" s="2" t="str">
        <f>IF(Table331114[[#This Row],[Tag range]]="","",_xlfn.CONCAT("1A40700000000650000",Table331114[[#This Row],[Tag range]]))</f>
        <v>1A4070000000065000072591</v>
      </c>
      <c r="K271" s="2" t="str">
        <f>_xlfn.IFNA(VLOOKUP(Table331114[[#This Row],[Tag range]],Table1761215[[START]:[NAME]],3,TRUE),"")</f>
        <v>KOKO011</v>
      </c>
    </row>
    <row r="272" spans="7:11" x14ac:dyDescent="0.25">
      <c r="G272" s="33" t="str">
        <f>LEFT(Table331114[[#This Row],[Location]],2)</f>
        <v>LL</v>
      </c>
      <c r="H272" s="33" t="s">
        <v>1681</v>
      </c>
      <c r="I272" s="1">
        <v>72592</v>
      </c>
      <c r="J272" s="2" t="str">
        <f>IF(Table331114[[#This Row],[Tag range]]="","",_xlfn.CONCAT("1A40700000000650000",Table331114[[#This Row],[Tag range]]))</f>
        <v>1A4070000000065000072592</v>
      </c>
      <c r="K272" s="2" t="str">
        <f>_xlfn.IFNA(VLOOKUP(Table331114[[#This Row],[Tag range]],Table1761215[[START]:[NAME]],3,TRUE),"")</f>
        <v>KOKO011</v>
      </c>
    </row>
    <row r="273" spans="7:11" x14ac:dyDescent="0.25">
      <c r="G273" s="33" t="str">
        <f>LEFT(Table331114[[#This Row],[Location]],2)</f>
        <v>LL</v>
      </c>
      <c r="H273" s="33" t="s">
        <v>1682</v>
      </c>
      <c r="I273" s="1">
        <v>72593</v>
      </c>
      <c r="J273" s="2" t="str">
        <f>IF(Table331114[[#This Row],[Tag range]]="","",_xlfn.CONCAT("1A40700000000650000",Table331114[[#This Row],[Tag range]]))</f>
        <v>1A4070000000065000072593</v>
      </c>
      <c r="K273" s="2" t="str">
        <f>_xlfn.IFNA(VLOOKUP(Table331114[[#This Row],[Tag range]],Table1761215[[START]:[NAME]],3,TRUE),"")</f>
        <v>KOKO011</v>
      </c>
    </row>
    <row r="274" spans="7:11" x14ac:dyDescent="0.25">
      <c r="G274" s="33" t="str">
        <f>LEFT(Table331114[[#This Row],[Location]],2)</f>
        <v>LL</v>
      </c>
      <c r="H274" s="33" t="s">
        <v>1683</v>
      </c>
      <c r="I274" s="1">
        <v>72594</v>
      </c>
      <c r="J274" s="2" t="str">
        <f>IF(Table331114[[#This Row],[Tag range]]="","",_xlfn.CONCAT("1A40700000000650000",Table331114[[#This Row],[Tag range]]))</f>
        <v>1A4070000000065000072594</v>
      </c>
      <c r="K274" s="2" t="str">
        <f>_xlfn.IFNA(VLOOKUP(Table331114[[#This Row],[Tag range]],Table1761215[[START]:[NAME]],3,TRUE),"")</f>
        <v>KOKO011</v>
      </c>
    </row>
    <row r="275" spans="7:11" x14ac:dyDescent="0.25">
      <c r="G275" s="33" t="str">
        <f>LEFT(Table331114[[#This Row],[Location]],2)</f>
        <v>LL</v>
      </c>
      <c r="H275" s="33" t="s">
        <v>1684</v>
      </c>
      <c r="I275" s="1">
        <v>72595</v>
      </c>
      <c r="J275" s="2" t="str">
        <f>IF(Table331114[[#This Row],[Tag range]]="","",_xlfn.CONCAT("1A40700000000650000",Table331114[[#This Row],[Tag range]]))</f>
        <v>1A4070000000065000072595</v>
      </c>
      <c r="K275" s="2" t="str">
        <f>_xlfn.IFNA(VLOOKUP(Table331114[[#This Row],[Tag range]],Table1761215[[START]:[NAME]],3,TRUE),"")</f>
        <v>KOKO011</v>
      </c>
    </row>
    <row r="276" spans="7:11" x14ac:dyDescent="0.25">
      <c r="G276" s="33" t="str">
        <f>LEFT(Table331114[[#This Row],[Location]],2)</f>
        <v>LL</v>
      </c>
      <c r="H276" s="33" t="s">
        <v>1685</v>
      </c>
      <c r="I276" s="1">
        <v>72596</v>
      </c>
      <c r="J276" s="2" t="str">
        <f>IF(Table331114[[#This Row],[Tag range]]="","",_xlfn.CONCAT("1A40700000000650000",Table331114[[#This Row],[Tag range]]))</f>
        <v>1A4070000000065000072596</v>
      </c>
      <c r="K276" s="2" t="str">
        <f>_xlfn.IFNA(VLOOKUP(Table331114[[#This Row],[Tag range]],Table1761215[[START]:[NAME]],3,TRUE),"")</f>
        <v>KOKO011</v>
      </c>
    </row>
    <row r="277" spans="7:11" x14ac:dyDescent="0.25">
      <c r="G277" s="33" t="str">
        <f>LEFT(Table331114[[#This Row],[Location]],2)</f>
        <v>LL</v>
      </c>
      <c r="H277" s="33" t="s">
        <v>1686</v>
      </c>
      <c r="I277" s="1">
        <v>72597</v>
      </c>
      <c r="J277" s="2" t="str">
        <f>IF(Table331114[[#This Row],[Tag range]]="","",_xlfn.CONCAT("1A40700000000650000",Table331114[[#This Row],[Tag range]]))</f>
        <v>1A4070000000065000072597</v>
      </c>
      <c r="K277" s="2" t="str">
        <f>_xlfn.IFNA(VLOOKUP(Table331114[[#This Row],[Tag range]],Table1761215[[START]:[NAME]],3,TRUE),"")</f>
        <v>KOKO011</v>
      </c>
    </row>
    <row r="278" spans="7:11" x14ac:dyDescent="0.25">
      <c r="G278" s="33" t="str">
        <f>LEFT(Table331114[[#This Row],[Location]],2)</f>
        <v>LL</v>
      </c>
      <c r="H278" s="33" t="s">
        <v>1786</v>
      </c>
      <c r="I278" s="1">
        <v>72598</v>
      </c>
      <c r="J278" s="2" t="str">
        <f>IF(Table331114[[#This Row],[Tag range]]="","",_xlfn.CONCAT("1A40700000000650000",Table331114[[#This Row],[Tag range]]))</f>
        <v>1A4070000000065000072598</v>
      </c>
      <c r="K278" s="2" t="str">
        <f>_xlfn.IFNA(VLOOKUP(Table331114[[#This Row],[Tag range]],Table1761215[[START]:[NAME]],3,TRUE),"")</f>
        <v>KOKO011</v>
      </c>
    </row>
    <row r="279" spans="7:11" x14ac:dyDescent="0.25">
      <c r="G279" s="33" t="str">
        <f>LEFT(Table331114[[#This Row],[Location]],2)</f>
        <v>LL</v>
      </c>
      <c r="H279" s="33" t="s">
        <v>1787</v>
      </c>
      <c r="I279" s="1">
        <v>72599</v>
      </c>
      <c r="J279" s="2" t="str">
        <f>IF(Table331114[[#This Row],[Tag range]]="","",_xlfn.CONCAT("1A40700000000650000",Table331114[[#This Row],[Tag range]]))</f>
        <v>1A4070000000065000072599</v>
      </c>
      <c r="K279" s="2" t="str">
        <f>_xlfn.IFNA(VLOOKUP(Table331114[[#This Row],[Tag range]],Table1761215[[START]:[NAME]],3,TRUE),"")</f>
        <v>KOKO011</v>
      </c>
    </row>
    <row r="280" spans="7:11" x14ac:dyDescent="0.25">
      <c r="G280" s="33" t="str">
        <f>LEFT(Table331114[[#This Row],[Location]],2)</f>
        <v>LL</v>
      </c>
      <c r="H280" s="33" t="s">
        <v>1788</v>
      </c>
      <c r="I280" s="1">
        <v>72600</v>
      </c>
      <c r="J280" s="2" t="str">
        <f>IF(Table331114[[#This Row],[Tag range]]="","",_xlfn.CONCAT("1A40700000000650000",Table331114[[#This Row],[Tag range]]))</f>
        <v>1A4070000000065000072600</v>
      </c>
      <c r="K280" s="2" t="str">
        <f>_xlfn.IFNA(VLOOKUP(Table331114[[#This Row],[Tag range]],Table1761215[[START]:[NAME]],3,TRUE),"")</f>
        <v>KOKO011</v>
      </c>
    </row>
    <row r="281" spans="7:11" x14ac:dyDescent="0.25">
      <c r="G281" s="33" t="str">
        <f>LEFT(Table331114[[#This Row],[Location]],2)</f>
        <v>LL</v>
      </c>
      <c r="H281" s="33" t="s">
        <v>1789</v>
      </c>
      <c r="I281" s="1">
        <v>72601</v>
      </c>
      <c r="J281" s="2" t="str">
        <f>IF(Table331114[[#This Row],[Tag range]]="","",_xlfn.CONCAT("1A40700000000650000",Table331114[[#This Row],[Tag range]]))</f>
        <v>1A4070000000065000072601</v>
      </c>
      <c r="K281" s="2" t="str">
        <f>_xlfn.IFNA(VLOOKUP(Table331114[[#This Row],[Tag range]],Table1761215[[START]:[NAME]],3,TRUE),"")</f>
        <v>KOKO011</v>
      </c>
    </row>
    <row r="282" spans="7:11" x14ac:dyDescent="0.25">
      <c r="G282" s="33" t="str">
        <f>LEFT(Table331114[[#This Row],[Location]],2)</f>
        <v>LL</v>
      </c>
      <c r="H282" s="33" t="s">
        <v>1790</v>
      </c>
      <c r="I282" s="1">
        <v>72602</v>
      </c>
      <c r="J282" s="2" t="str">
        <f>IF(Table331114[[#This Row],[Tag range]]="","",_xlfn.CONCAT("1A40700000000650000",Table331114[[#This Row],[Tag range]]))</f>
        <v>1A4070000000065000072602</v>
      </c>
      <c r="K282" s="2" t="str">
        <f>_xlfn.IFNA(VLOOKUP(Table331114[[#This Row],[Tag range]],Table1761215[[START]:[NAME]],3,TRUE),"")</f>
        <v>KOKO011</v>
      </c>
    </row>
    <row r="283" spans="7:11" x14ac:dyDescent="0.25">
      <c r="G283" s="33" t="str">
        <f>LEFT(Table331114[[#This Row],[Location]],2)</f>
        <v>LL</v>
      </c>
      <c r="H283" s="33" t="s">
        <v>1791</v>
      </c>
      <c r="I283" s="1">
        <v>72603</v>
      </c>
      <c r="J283" s="2" t="str">
        <f>IF(Table331114[[#This Row],[Tag range]]="","",_xlfn.CONCAT("1A40700000000650000",Table331114[[#This Row],[Tag range]]))</f>
        <v>1A4070000000065000072603</v>
      </c>
      <c r="K283" s="2" t="str">
        <f>_xlfn.IFNA(VLOOKUP(Table331114[[#This Row],[Tag range]],Table1761215[[START]:[NAME]],3,TRUE),"")</f>
        <v>KOKO011</v>
      </c>
    </row>
    <row r="284" spans="7:11" x14ac:dyDescent="0.25">
      <c r="G284" s="33" t="str">
        <f>LEFT(Table331114[[#This Row],[Location]],2)</f>
        <v>LL</v>
      </c>
      <c r="H284" s="33" t="s">
        <v>1792</v>
      </c>
      <c r="I284" s="1">
        <v>72604</v>
      </c>
      <c r="J284" s="2" t="str">
        <f>IF(Table331114[[#This Row],[Tag range]]="","",_xlfn.CONCAT("1A40700000000650000",Table331114[[#This Row],[Tag range]]))</f>
        <v>1A4070000000065000072604</v>
      </c>
      <c r="K284" s="2" t="str">
        <f>_xlfn.IFNA(VLOOKUP(Table331114[[#This Row],[Tag range]],Table1761215[[START]:[NAME]],3,TRUE),"")</f>
        <v>KOKO011</v>
      </c>
    </row>
    <row r="285" spans="7:11" x14ac:dyDescent="0.25">
      <c r="G285" s="33" t="str">
        <f>LEFT(Table331114[[#This Row],[Location]],2)</f>
        <v>LL</v>
      </c>
      <c r="H285" s="33" t="s">
        <v>1793</v>
      </c>
      <c r="I285" s="1">
        <v>72605</v>
      </c>
      <c r="J285" s="2" t="str">
        <f>IF(Table331114[[#This Row],[Tag range]]="","",_xlfn.CONCAT("1A40700000000650000",Table331114[[#This Row],[Tag range]]))</f>
        <v>1A4070000000065000072605</v>
      </c>
      <c r="K285" s="2" t="str">
        <f>_xlfn.IFNA(VLOOKUP(Table331114[[#This Row],[Tag range]],Table1761215[[START]:[NAME]],3,TRUE),"")</f>
        <v>KOKO011</v>
      </c>
    </row>
    <row r="286" spans="7:11" x14ac:dyDescent="0.25">
      <c r="G286" s="33" t="str">
        <f>LEFT(Table331114[[#This Row],[Location]],2)</f>
        <v>LL</v>
      </c>
      <c r="H286" s="33" t="s">
        <v>1794</v>
      </c>
      <c r="I286" s="1">
        <v>72606</v>
      </c>
      <c r="J286" s="2" t="str">
        <f>IF(Table331114[[#This Row],[Tag range]]="","",_xlfn.CONCAT("1A40700000000650000",Table331114[[#This Row],[Tag range]]))</f>
        <v>1A4070000000065000072606</v>
      </c>
      <c r="K286" s="2" t="str">
        <f>_xlfn.IFNA(VLOOKUP(Table331114[[#This Row],[Tag range]],Table1761215[[START]:[NAME]],3,TRUE),"")</f>
        <v>KOKO011</v>
      </c>
    </row>
    <row r="287" spans="7:11" x14ac:dyDescent="0.25">
      <c r="G287" s="33" t="str">
        <f>LEFT(Table331114[[#This Row],[Location]],2)</f>
        <v>LL</v>
      </c>
      <c r="H287" s="33" t="s">
        <v>1795</v>
      </c>
      <c r="I287" s="1">
        <v>72607</v>
      </c>
      <c r="J287" s="2" t="str">
        <f>IF(Table331114[[#This Row],[Tag range]]="","",_xlfn.CONCAT("1A40700000000650000",Table331114[[#This Row],[Tag range]]))</f>
        <v>1A4070000000065000072607</v>
      </c>
      <c r="K287" s="2" t="str">
        <f>_xlfn.IFNA(VLOOKUP(Table331114[[#This Row],[Tag range]],Table1761215[[START]:[NAME]],3,TRUE),"")</f>
        <v>KOKO011</v>
      </c>
    </row>
    <row r="288" spans="7:11" x14ac:dyDescent="0.25">
      <c r="G288" s="33" t="str">
        <f>LEFT(Table331114[[#This Row],[Location]],2)</f>
        <v>LL</v>
      </c>
      <c r="H288" s="33" t="s">
        <v>1796</v>
      </c>
      <c r="I288" s="1">
        <v>72608</v>
      </c>
      <c r="J288" s="2" t="str">
        <f>IF(Table331114[[#This Row],[Tag range]]="","",_xlfn.CONCAT("1A40700000000650000",Table331114[[#This Row],[Tag range]]))</f>
        <v>1A4070000000065000072608</v>
      </c>
      <c r="K288" s="2" t="str">
        <f>_xlfn.IFNA(VLOOKUP(Table331114[[#This Row],[Tag range]],Table1761215[[START]:[NAME]],3,TRUE),"")</f>
        <v>KOKO011</v>
      </c>
    </row>
    <row r="289" spans="7:11" x14ac:dyDescent="0.25">
      <c r="G289" s="33" t="str">
        <f>LEFT(Table331114[[#This Row],[Location]],2)</f>
        <v>LL</v>
      </c>
      <c r="H289" s="33" t="s">
        <v>1896</v>
      </c>
      <c r="I289" s="1">
        <v>72609</v>
      </c>
      <c r="J289" s="2" t="str">
        <f>IF(Table331114[[#This Row],[Tag range]]="","",_xlfn.CONCAT("1A40700000000650000",Table331114[[#This Row],[Tag range]]))</f>
        <v>1A4070000000065000072609</v>
      </c>
      <c r="K289" s="2" t="str">
        <f>_xlfn.IFNA(VLOOKUP(Table331114[[#This Row],[Tag range]],Table1761215[[START]:[NAME]],3,TRUE),"")</f>
        <v>KOKO011</v>
      </c>
    </row>
    <row r="290" spans="7:11" x14ac:dyDescent="0.25">
      <c r="G290" s="33" t="str">
        <f>LEFT(Table331114[[#This Row],[Location]],2)</f>
        <v>LL</v>
      </c>
      <c r="H290" s="33" t="s">
        <v>1897</v>
      </c>
      <c r="I290" s="1">
        <v>72610</v>
      </c>
      <c r="J290" s="2" t="str">
        <f>IF(Table331114[[#This Row],[Tag range]]="","",_xlfn.CONCAT("1A40700000000650000",Table331114[[#This Row],[Tag range]]))</f>
        <v>1A4070000000065000072610</v>
      </c>
      <c r="K290" s="2" t="str">
        <f>_xlfn.IFNA(VLOOKUP(Table331114[[#This Row],[Tag range]],Table1761215[[START]:[NAME]],3,TRUE),"")</f>
        <v>KOKO011</v>
      </c>
    </row>
    <row r="291" spans="7:11" x14ac:dyDescent="0.25">
      <c r="G291" s="33" t="str">
        <f>LEFT(Table331114[[#This Row],[Location]],2)</f>
        <v>LL</v>
      </c>
      <c r="H291" s="33" t="s">
        <v>1898</v>
      </c>
      <c r="I291" s="1">
        <v>72611</v>
      </c>
      <c r="J291" s="2" t="str">
        <f>IF(Table331114[[#This Row],[Tag range]]="","",_xlfn.CONCAT("1A40700000000650000",Table331114[[#This Row],[Tag range]]))</f>
        <v>1A4070000000065000072611</v>
      </c>
      <c r="K291" s="2" t="str">
        <f>_xlfn.IFNA(VLOOKUP(Table331114[[#This Row],[Tag range]],Table1761215[[START]:[NAME]],3,TRUE),"")</f>
        <v>KOKO011</v>
      </c>
    </row>
    <row r="292" spans="7:11" x14ac:dyDescent="0.25">
      <c r="G292" s="33" t="str">
        <f>LEFT(Table331114[[#This Row],[Location]],2)</f>
        <v>LL</v>
      </c>
      <c r="H292" s="33" t="s">
        <v>1899</v>
      </c>
      <c r="I292" s="1">
        <v>72612</v>
      </c>
      <c r="J292" s="2" t="str">
        <f>IF(Table331114[[#This Row],[Tag range]]="","",_xlfn.CONCAT("1A40700000000650000",Table331114[[#This Row],[Tag range]]))</f>
        <v>1A4070000000065000072612</v>
      </c>
      <c r="K292" s="2" t="str">
        <f>_xlfn.IFNA(VLOOKUP(Table331114[[#This Row],[Tag range]],Table1761215[[START]:[NAME]],3,TRUE),"")</f>
        <v>KOKO011</v>
      </c>
    </row>
    <row r="293" spans="7:11" x14ac:dyDescent="0.25">
      <c r="G293" s="33" t="str">
        <f>LEFT(Table331114[[#This Row],[Location]],2)</f>
        <v>LL</v>
      </c>
      <c r="H293" s="33" t="s">
        <v>1900</v>
      </c>
      <c r="I293" s="1">
        <v>72613</v>
      </c>
      <c r="J293" s="2" t="str">
        <f>IF(Table331114[[#This Row],[Tag range]]="","",_xlfn.CONCAT("1A40700000000650000",Table331114[[#This Row],[Tag range]]))</f>
        <v>1A4070000000065000072613</v>
      </c>
      <c r="K293" s="2" t="str">
        <f>_xlfn.IFNA(VLOOKUP(Table331114[[#This Row],[Tag range]],Table1761215[[START]:[NAME]],3,TRUE),"")</f>
        <v>KOKO011</v>
      </c>
    </row>
    <row r="294" spans="7:11" x14ac:dyDescent="0.25">
      <c r="G294" s="33" t="str">
        <f>LEFT(Table331114[[#This Row],[Location]],2)</f>
        <v>LL</v>
      </c>
      <c r="H294" s="33" t="s">
        <v>1901</v>
      </c>
      <c r="I294" s="1">
        <v>72614</v>
      </c>
      <c r="J294" s="2" t="str">
        <f>IF(Table331114[[#This Row],[Tag range]]="","",_xlfn.CONCAT("1A40700000000650000",Table331114[[#This Row],[Tag range]]))</f>
        <v>1A4070000000065000072614</v>
      </c>
      <c r="K294" s="2" t="str">
        <f>_xlfn.IFNA(VLOOKUP(Table331114[[#This Row],[Tag range]],Table1761215[[START]:[NAME]],3,TRUE),"")</f>
        <v>KOKO011</v>
      </c>
    </row>
    <row r="295" spans="7:11" x14ac:dyDescent="0.25">
      <c r="G295" s="33" t="str">
        <f>LEFT(Table331114[[#This Row],[Location]],2)</f>
        <v>LL</v>
      </c>
      <c r="H295" s="33" t="s">
        <v>1902</v>
      </c>
      <c r="I295" s="1">
        <v>72615</v>
      </c>
      <c r="J295" s="2" t="str">
        <f>IF(Table331114[[#This Row],[Tag range]]="","",_xlfn.CONCAT("1A40700000000650000",Table331114[[#This Row],[Tag range]]))</f>
        <v>1A4070000000065000072615</v>
      </c>
      <c r="K295" s="2" t="str">
        <f>_xlfn.IFNA(VLOOKUP(Table331114[[#This Row],[Tag range]],Table1761215[[START]:[NAME]],3,TRUE),"")</f>
        <v>KOKO011</v>
      </c>
    </row>
    <row r="296" spans="7:11" x14ac:dyDescent="0.25">
      <c r="G296" s="33" t="str">
        <f>LEFT(Table331114[[#This Row],[Location]],2)</f>
        <v>LL</v>
      </c>
      <c r="H296" s="33" t="s">
        <v>1903</v>
      </c>
      <c r="I296" s="1">
        <v>72616</v>
      </c>
      <c r="J296" s="2" t="str">
        <f>IF(Table331114[[#This Row],[Tag range]]="","",_xlfn.CONCAT("1A40700000000650000",Table331114[[#This Row],[Tag range]]))</f>
        <v>1A4070000000065000072616</v>
      </c>
      <c r="K296" s="2" t="str">
        <f>_xlfn.IFNA(VLOOKUP(Table331114[[#This Row],[Tag range]],Table1761215[[START]:[NAME]],3,TRUE),"")</f>
        <v>KOKO011</v>
      </c>
    </row>
    <row r="297" spans="7:11" x14ac:dyDescent="0.25">
      <c r="G297" s="33" t="str">
        <f>LEFT(Table331114[[#This Row],[Location]],2)</f>
        <v>LL</v>
      </c>
      <c r="H297" s="33" t="s">
        <v>1904</v>
      </c>
      <c r="I297" s="1">
        <v>72617</v>
      </c>
      <c r="J297" s="2" t="str">
        <f>IF(Table331114[[#This Row],[Tag range]]="","",_xlfn.CONCAT("1A40700000000650000",Table331114[[#This Row],[Tag range]]))</f>
        <v>1A4070000000065000072617</v>
      </c>
      <c r="K297" s="2" t="str">
        <f>_xlfn.IFNA(VLOOKUP(Table331114[[#This Row],[Tag range]],Table1761215[[START]:[NAME]],3,TRUE),"")</f>
        <v>KOKO011</v>
      </c>
    </row>
    <row r="298" spans="7:11" x14ac:dyDescent="0.25">
      <c r="G298" s="33" t="str">
        <f>LEFT(Table331114[[#This Row],[Location]],2)</f>
        <v>LL</v>
      </c>
      <c r="H298" s="33" t="s">
        <v>1905</v>
      </c>
      <c r="I298" s="1">
        <v>72618</v>
      </c>
      <c r="J298" s="2" t="str">
        <f>IF(Table331114[[#This Row],[Tag range]]="","",_xlfn.CONCAT("1A40700000000650000",Table331114[[#This Row],[Tag range]]))</f>
        <v>1A4070000000065000072618</v>
      </c>
      <c r="K298" s="2" t="str">
        <f>_xlfn.IFNA(VLOOKUP(Table331114[[#This Row],[Tag range]],Table1761215[[START]:[NAME]],3,TRUE),"")</f>
        <v>KOKO011</v>
      </c>
    </row>
    <row r="299" spans="7:11" x14ac:dyDescent="0.25">
      <c r="G299" s="33" t="str">
        <f>LEFT(Table331114[[#This Row],[Location]],2)</f>
        <v>LL</v>
      </c>
      <c r="H299" s="33" t="s">
        <v>1906</v>
      </c>
      <c r="I299" s="1">
        <v>72619</v>
      </c>
      <c r="J299" s="2" t="str">
        <f>IF(Table331114[[#This Row],[Tag range]]="","",_xlfn.CONCAT("1A40700000000650000",Table331114[[#This Row],[Tag range]]))</f>
        <v>1A4070000000065000072619</v>
      </c>
      <c r="K299" s="2" t="str">
        <f>_xlfn.IFNA(VLOOKUP(Table331114[[#This Row],[Tag range]],Table1761215[[START]:[NAME]],3,TRUE),"")</f>
        <v>KOKO011</v>
      </c>
    </row>
    <row r="300" spans="7:11" x14ac:dyDescent="0.25">
      <c r="G300" s="33" t="str">
        <f>LEFT(Table331114[[#This Row],[Location]],2)</f>
        <v>LL</v>
      </c>
      <c r="H300" s="33" t="s">
        <v>2006</v>
      </c>
      <c r="I300" s="1">
        <v>72620</v>
      </c>
      <c r="J300" s="2" t="str">
        <f>IF(Table331114[[#This Row],[Tag range]]="","",_xlfn.CONCAT("1A40700000000650000",Table331114[[#This Row],[Tag range]]))</f>
        <v>1A4070000000065000072620</v>
      </c>
      <c r="K300" s="2" t="str">
        <f>_xlfn.IFNA(VLOOKUP(Table331114[[#This Row],[Tag range]],Table1761215[[START]:[NAME]],3,TRUE),"")</f>
        <v>KOKO011</v>
      </c>
    </row>
    <row r="301" spans="7:11" x14ac:dyDescent="0.25">
      <c r="G301" s="33" t="str">
        <f>LEFT(Table331114[[#This Row],[Location]],2)</f>
        <v>LL</v>
      </c>
      <c r="H301" s="33" t="s">
        <v>2007</v>
      </c>
      <c r="I301" s="1">
        <v>72621</v>
      </c>
      <c r="J301" s="2" t="str">
        <f>IF(Table331114[[#This Row],[Tag range]]="","",_xlfn.CONCAT("1A40700000000650000",Table331114[[#This Row],[Tag range]]))</f>
        <v>1A4070000000065000072621</v>
      </c>
      <c r="K301" s="2" t="str">
        <f>_xlfn.IFNA(VLOOKUP(Table331114[[#This Row],[Tag range]],Table1761215[[START]:[NAME]],3,TRUE),"")</f>
        <v>KOKO011</v>
      </c>
    </row>
    <row r="302" spans="7:11" x14ac:dyDescent="0.25">
      <c r="G302" s="33" t="str">
        <f>LEFT(Table331114[[#This Row],[Location]],2)</f>
        <v>LL</v>
      </c>
      <c r="H302" s="33" t="s">
        <v>2008</v>
      </c>
      <c r="I302" s="1">
        <v>72622</v>
      </c>
      <c r="J302" s="2" t="str">
        <f>IF(Table331114[[#This Row],[Tag range]]="","",_xlfn.CONCAT("1A40700000000650000",Table331114[[#This Row],[Tag range]]))</f>
        <v>1A4070000000065000072622</v>
      </c>
      <c r="K302" s="2" t="str">
        <f>_xlfn.IFNA(VLOOKUP(Table331114[[#This Row],[Tag range]],Table1761215[[START]:[NAME]],3,TRUE),"")</f>
        <v>KOKO011</v>
      </c>
    </row>
    <row r="303" spans="7:11" x14ac:dyDescent="0.25">
      <c r="G303" s="33" t="str">
        <f>LEFT(Table331114[[#This Row],[Location]],2)</f>
        <v>LL</v>
      </c>
      <c r="H303" s="33" t="s">
        <v>2009</v>
      </c>
      <c r="I303" s="1">
        <v>72623</v>
      </c>
      <c r="J303" s="2" t="str">
        <f>IF(Table331114[[#This Row],[Tag range]]="","",_xlfn.CONCAT("1A40700000000650000",Table331114[[#This Row],[Tag range]]))</f>
        <v>1A4070000000065000072623</v>
      </c>
      <c r="K303" s="2" t="str">
        <f>_xlfn.IFNA(VLOOKUP(Table331114[[#This Row],[Tag range]],Table1761215[[START]:[NAME]],3,TRUE),"")</f>
        <v>PLAN008</v>
      </c>
    </row>
    <row r="304" spans="7:11" x14ac:dyDescent="0.25">
      <c r="G304" s="33" t="str">
        <f>LEFT(Table331114[[#This Row],[Location]],2)</f>
        <v>LL</v>
      </c>
      <c r="H304" s="33" t="s">
        <v>2010</v>
      </c>
      <c r="I304" s="1">
        <v>72624</v>
      </c>
      <c r="J304" s="2" t="str">
        <f>IF(Table331114[[#This Row],[Tag range]]="","",_xlfn.CONCAT("1A40700000000650000",Table331114[[#This Row],[Tag range]]))</f>
        <v>1A4070000000065000072624</v>
      </c>
      <c r="K304" s="2" t="str">
        <f>_xlfn.IFNA(VLOOKUP(Table331114[[#This Row],[Tag range]],Table1761215[[START]:[NAME]],3,TRUE),"")</f>
        <v>PLAN008</v>
      </c>
    </row>
    <row r="305" spans="7:11" x14ac:dyDescent="0.25">
      <c r="G305" s="33" t="str">
        <f>LEFT(Table331114[[#This Row],[Location]],2)</f>
        <v>LL</v>
      </c>
      <c r="H305" s="33" t="s">
        <v>2011</v>
      </c>
      <c r="I305" s="1">
        <v>72625</v>
      </c>
      <c r="J305" s="2" t="str">
        <f>IF(Table331114[[#This Row],[Tag range]]="","",_xlfn.CONCAT("1A40700000000650000",Table331114[[#This Row],[Tag range]]))</f>
        <v>1A4070000000065000072625</v>
      </c>
      <c r="K305" s="2" t="str">
        <f>_xlfn.IFNA(VLOOKUP(Table331114[[#This Row],[Tag range]],Table1761215[[START]:[NAME]],3,TRUE),"")</f>
        <v>PLAN008</v>
      </c>
    </row>
    <row r="306" spans="7:11" x14ac:dyDescent="0.25">
      <c r="G306" s="33" t="str">
        <f>LEFT(Table331114[[#This Row],[Location]],2)</f>
        <v>LL</v>
      </c>
      <c r="H306" s="33" t="s">
        <v>2012</v>
      </c>
      <c r="I306" s="1">
        <v>72626</v>
      </c>
      <c r="J306" s="2" t="str">
        <f>IF(Table331114[[#This Row],[Tag range]]="","",_xlfn.CONCAT("1A40700000000650000",Table331114[[#This Row],[Tag range]]))</f>
        <v>1A4070000000065000072626</v>
      </c>
      <c r="K306" s="2" t="str">
        <f>_xlfn.IFNA(VLOOKUP(Table331114[[#This Row],[Tag range]],Table1761215[[START]:[NAME]],3,TRUE),"")</f>
        <v>PLAN008</v>
      </c>
    </row>
    <row r="307" spans="7:11" x14ac:dyDescent="0.25">
      <c r="G307" s="33" t="str">
        <f>LEFT(Table331114[[#This Row],[Location]],2)</f>
        <v>LL</v>
      </c>
      <c r="H307" s="33" t="s">
        <v>2013</v>
      </c>
      <c r="I307" s="1">
        <v>72627</v>
      </c>
      <c r="J307" s="2" t="str">
        <f>IF(Table331114[[#This Row],[Tag range]]="","",_xlfn.CONCAT("1A40700000000650000",Table331114[[#This Row],[Tag range]]))</f>
        <v>1A4070000000065000072627</v>
      </c>
      <c r="K307" s="2" t="str">
        <f>_xlfn.IFNA(VLOOKUP(Table331114[[#This Row],[Tag range]],Table1761215[[START]:[NAME]],3,TRUE),"")</f>
        <v>PLAN008</v>
      </c>
    </row>
    <row r="308" spans="7:11" x14ac:dyDescent="0.25">
      <c r="G308" s="33" t="str">
        <f>LEFT(Table331114[[#This Row],[Location]],2)</f>
        <v>LL</v>
      </c>
      <c r="H308" s="33" t="s">
        <v>2014</v>
      </c>
      <c r="I308" s="1">
        <v>72628</v>
      </c>
      <c r="J308" s="2" t="str">
        <f>IF(Table331114[[#This Row],[Tag range]]="","",_xlfn.CONCAT("1A40700000000650000",Table331114[[#This Row],[Tag range]]))</f>
        <v>1A4070000000065000072628</v>
      </c>
      <c r="K308" s="2" t="str">
        <f>_xlfn.IFNA(VLOOKUP(Table331114[[#This Row],[Tag range]],Table1761215[[START]:[NAME]],3,TRUE),"")</f>
        <v>PLAN008</v>
      </c>
    </row>
    <row r="309" spans="7:11" x14ac:dyDescent="0.25">
      <c r="G309" s="33" t="str">
        <f>LEFT(Table331114[[#This Row],[Location]],2)</f>
        <v>LL</v>
      </c>
      <c r="H309" s="33" t="s">
        <v>2015</v>
      </c>
      <c r="I309" s="1">
        <v>72629</v>
      </c>
      <c r="J309" s="2" t="str">
        <f>IF(Table331114[[#This Row],[Tag range]]="","",_xlfn.CONCAT("1A40700000000650000",Table331114[[#This Row],[Tag range]]))</f>
        <v>1A4070000000065000072629</v>
      </c>
      <c r="K309" s="2" t="str">
        <f>_xlfn.IFNA(VLOOKUP(Table331114[[#This Row],[Tag range]],Table1761215[[START]:[NAME]],3,TRUE),"")</f>
        <v>PLAN008</v>
      </c>
    </row>
    <row r="310" spans="7:11" x14ac:dyDescent="0.25">
      <c r="G310" s="33" t="str">
        <f>LEFT(Table331114[[#This Row],[Location]],2)</f>
        <v>LL</v>
      </c>
      <c r="H310" s="33" t="s">
        <v>2016</v>
      </c>
      <c r="I310" s="1">
        <v>72630</v>
      </c>
      <c r="J310" s="2" t="str">
        <f>IF(Table331114[[#This Row],[Tag range]]="","",_xlfn.CONCAT("1A40700000000650000",Table331114[[#This Row],[Tag range]]))</f>
        <v>1A4070000000065000072630</v>
      </c>
      <c r="K310" s="2" t="str">
        <f>_xlfn.IFNA(VLOOKUP(Table331114[[#This Row],[Tag range]],Table1761215[[START]:[NAME]],3,TRUE),"")</f>
        <v>PLAN008</v>
      </c>
    </row>
    <row r="311" spans="7:11" x14ac:dyDescent="0.25">
      <c r="G311" s="33" t="str">
        <f>LEFT(Table331114[[#This Row],[Location]],2)</f>
        <v>LL</v>
      </c>
      <c r="H311" s="33" t="s">
        <v>2116</v>
      </c>
      <c r="I311" s="1">
        <v>72631</v>
      </c>
      <c r="J311" s="2" t="str">
        <f>IF(Table331114[[#This Row],[Tag range]]="","",_xlfn.CONCAT("1A40700000000650000",Table331114[[#This Row],[Tag range]]))</f>
        <v>1A4070000000065000072631</v>
      </c>
      <c r="K311" s="2" t="str">
        <f>_xlfn.IFNA(VLOOKUP(Table331114[[#This Row],[Tag range]],Table1761215[[START]:[NAME]],3,TRUE),"")</f>
        <v>PLAN008</v>
      </c>
    </row>
    <row r="312" spans="7:11" x14ac:dyDescent="0.25">
      <c r="G312" s="33" t="str">
        <f>LEFT(Table331114[[#This Row],[Location]],2)</f>
        <v>LL</v>
      </c>
      <c r="H312" s="33" t="s">
        <v>2117</v>
      </c>
      <c r="I312" s="1">
        <v>72632</v>
      </c>
      <c r="J312" s="2" t="str">
        <f>IF(Table331114[[#This Row],[Tag range]]="","",_xlfn.CONCAT("1A40700000000650000",Table331114[[#This Row],[Tag range]]))</f>
        <v>1A4070000000065000072632</v>
      </c>
      <c r="K312" s="2" t="str">
        <f>_xlfn.IFNA(VLOOKUP(Table331114[[#This Row],[Tag range]],Table1761215[[START]:[NAME]],3,TRUE),"")</f>
        <v>PLAN008</v>
      </c>
    </row>
    <row r="313" spans="7:11" x14ac:dyDescent="0.25">
      <c r="G313" s="33" t="str">
        <f>LEFT(Table331114[[#This Row],[Location]],2)</f>
        <v>LL</v>
      </c>
      <c r="H313" s="33" t="s">
        <v>2118</v>
      </c>
      <c r="I313" s="1">
        <v>72633</v>
      </c>
      <c r="J313" s="2" t="str">
        <f>IF(Table331114[[#This Row],[Tag range]]="","",_xlfn.CONCAT("1A40700000000650000",Table331114[[#This Row],[Tag range]]))</f>
        <v>1A4070000000065000072633</v>
      </c>
      <c r="K313" s="2" t="str">
        <f>_xlfn.IFNA(VLOOKUP(Table331114[[#This Row],[Tag range]],Table1761215[[START]:[NAME]],3,TRUE),"")</f>
        <v>PLAN008</v>
      </c>
    </row>
    <row r="314" spans="7:11" x14ac:dyDescent="0.25">
      <c r="G314" s="33" t="str">
        <f>LEFT(Table331114[[#This Row],[Location]],2)</f>
        <v>LL</v>
      </c>
      <c r="H314" s="33" t="s">
        <v>2119</v>
      </c>
      <c r="I314" s="1">
        <v>72634</v>
      </c>
      <c r="J314" s="2" t="str">
        <f>IF(Table331114[[#This Row],[Tag range]]="","",_xlfn.CONCAT("1A40700000000650000",Table331114[[#This Row],[Tag range]]))</f>
        <v>1A4070000000065000072634</v>
      </c>
      <c r="K314" s="2" t="str">
        <f>_xlfn.IFNA(VLOOKUP(Table331114[[#This Row],[Tag range]],Table1761215[[START]:[NAME]],3,TRUE),"")</f>
        <v>PLAN008</v>
      </c>
    </row>
    <row r="315" spans="7:11" x14ac:dyDescent="0.25">
      <c r="G315" s="33" t="str">
        <f>LEFT(Table331114[[#This Row],[Location]],2)</f>
        <v>LL</v>
      </c>
      <c r="H315" s="33" t="s">
        <v>2120</v>
      </c>
      <c r="I315" s="1">
        <v>72635</v>
      </c>
      <c r="J315" s="2" t="str">
        <f>IF(Table331114[[#This Row],[Tag range]]="","",_xlfn.CONCAT("1A40700000000650000",Table331114[[#This Row],[Tag range]]))</f>
        <v>1A4070000000065000072635</v>
      </c>
      <c r="K315" s="2" t="str">
        <f>_xlfn.IFNA(VLOOKUP(Table331114[[#This Row],[Tag range]],Table1761215[[START]:[NAME]],3,TRUE),"")</f>
        <v>PLAN008</v>
      </c>
    </row>
    <row r="316" spans="7:11" x14ac:dyDescent="0.25">
      <c r="G316" s="33" t="str">
        <f>LEFT(Table331114[[#This Row],[Location]],2)</f>
        <v>LL</v>
      </c>
      <c r="H316" s="33" t="s">
        <v>2121</v>
      </c>
      <c r="I316" s="1">
        <v>72636</v>
      </c>
      <c r="J316" s="2" t="str">
        <f>IF(Table331114[[#This Row],[Tag range]]="","",_xlfn.CONCAT("1A40700000000650000",Table331114[[#This Row],[Tag range]]))</f>
        <v>1A4070000000065000072636</v>
      </c>
      <c r="K316" s="2" t="str">
        <f>_xlfn.IFNA(VLOOKUP(Table331114[[#This Row],[Tag range]],Table1761215[[START]:[NAME]],3,TRUE),"")</f>
        <v>PLAN008</v>
      </c>
    </row>
    <row r="317" spans="7:11" x14ac:dyDescent="0.25">
      <c r="G317" s="33" t="str">
        <f>LEFT(Table331114[[#This Row],[Location]],2)</f>
        <v>LL</v>
      </c>
      <c r="H317" s="33" t="s">
        <v>2122</v>
      </c>
      <c r="I317" s="1">
        <v>72637</v>
      </c>
      <c r="J317" s="2" t="str">
        <f>IF(Table331114[[#This Row],[Tag range]]="","",_xlfn.CONCAT("1A40700000000650000",Table331114[[#This Row],[Tag range]]))</f>
        <v>1A4070000000065000072637</v>
      </c>
      <c r="K317" s="2" t="str">
        <f>_xlfn.IFNA(VLOOKUP(Table331114[[#This Row],[Tag range]],Table1761215[[START]:[NAME]],3,TRUE),"")</f>
        <v>PLAN008</v>
      </c>
    </row>
    <row r="318" spans="7:11" x14ac:dyDescent="0.25">
      <c r="G318" s="33" t="str">
        <f>LEFT(Table331114[[#This Row],[Location]],2)</f>
        <v>LL</v>
      </c>
      <c r="H318" s="33" t="s">
        <v>2123</v>
      </c>
      <c r="I318" s="1">
        <v>72638</v>
      </c>
      <c r="J318" s="2" t="str">
        <f>IF(Table331114[[#This Row],[Tag range]]="","",_xlfn.CONCAT("1A40700000000650000",Table331114[[#This Row],[Tag range]]))</f>
        <v>1A4070000000065000072638</v>
      </c>
      <c r="K318" s="2" t="str">
        <f>_xlfn.IFNA(VLOOKUP(Table331114[[#This Row],[Tag range]],Table1761215[[START]:[NAME]],3,TRUE),"")</f>
        <v>PLAN008</v>
      </c>
    </row>
    <row r="319" spans="7:11" x14ac:dyDescent="0.25">
      <c r="G319" s="33" t="str">
        <f>LEFT(Table331114[[#This Row],[Location]],2)</f>
        <v>LL</v>
      </c>
      <c r="H319" s="33" t="s">
        <v>2124</v>
      </c>
      <c r="I319" s="1">
        <v>72639</v>
      </c>
      <c r="J319" s="2" t="str">
        <f>IF(Table331114[[#This Row],[Tag range]]="","",_xlfn.CONCAT("1A40700000000650000",Table331114[[#This Row],[Tag range]]))</f>
        <v>1A4070000000065000072639</v>
      </c>
      <c r="K319" s="2" t="str">
        <f>_xlfn.IFNA(VLOOKUP(Table331114[[#This Row],[Tag range]],Table1761215[[START]:[NAME]],3,TRUE),"")</f>
        <v>PLAN008</v>
      </c>
    </row>
    <row r="320" spans="7:11" x14ac:dyDescent="0.25">
      <c r="G320" s="33" t="str">
        <f>LEFT(Table331114[[#This Row],[Location]],2)</f>
        <v>LL</v>
      </c>
      <c r="H320" s="33" t="s">
        <v>2125</v>
      </c>
      <c r="I320" s="1">
        <v>72640</v>
      </c>
      <c r="J320" s="2" t="str">
        <f>IF(Table331114[[#This Row],[Tag range]]="","",_xlfn.CONCAT("1A40700000000650000",Table331114[[#This Row],[Tag range]]))</f>
        <v>1A4070000000065000072640</v>
      </c>
      <c r="K320" s="2" t="str">
        <f>_xlfn.IFNA(VLOOKUP(Table331114[[#This Row],[Tag range]],Table1761215[[START]:[NAME]],3,TRUE),"")</f>
        <v>PLAN008</v>
      </c>
    </row>
    <row r="321" spans="7:11" x14ac:dyDescent="0.25">
      <c r="G321" s="33" t="str">
        <f>LEFT(Table331114[[#This Row],[Location]],2)</f>
        <v>LL</v>
      </c>
      <c r="H321" s="33" t="s">
        <v>2126</v>
      </c>
      <c r="I321" s="1">
        <v>72641</v>
      </c>
      <c r="J321" s="2" t="str">
        <f>IF(Table331114[[#This Row],[Tag range]]="","",_xlfn.CONCAT("1A40700000000650000",Table331114[[#This Row],[Tag range]]))</f>
        <v>1A4070000000065000072641</v>
      </c>
      <c r="K321" s="2" t="str">
        <f>_xlfn.IFNA(VLOOKUP(Table331114[[#This Row],[Tag range]],Table1761215[[START]:[NAME]],3,TRUE),"")</f>
        <v>PLAN008</v>
      </c>
    </row>
    <row r="322" spans="7:11" x14ac:dyDescent="0.25">
      <c r="G322" s="33" t="str">
        <f>LEFT(Table331114[[#This Row],[Location]],2)</f>
        <v>LL</v>
      </c>
      <c r="H322" s="33" t="s">
        <v>2226</v>
      </c>
      <c r="I322" s="1">
        <v>72642</v>
      </c>
      <c r="J322" s="2" t="str">
        <f>IF(Table331114[[#This Row],[Tag range]]="","",_xlfn.CONCAT("1A40700000000650000",Table331114[[#This Row],[Tag range]]))</f>
        <v>1A4070000000065000072642</v>
      </c>
      <c r="K322" s="2" t="str">
        <f>_xlfn.IFNA(VLOOKUP(Table331114[[#This Row],[Tag range]],Table1761215[[START]:[NAME]],3,TRUE),"")</f>
        <v>PLAN008</v>
      </c>
    </row>
    <row r="323" spans="7:11" x14ac:dyDescent="0.25">
      <c r="G323" s="33" t="str">
        <f>LEFT(Table331114[[#This Row],[Location]],2)</f>
        <v>LL</v>
      </c>
      <c r="H323" s="33" t="s">
        <v>2227</v>
      </c>
      <c r="I323" s="1">
        <v>72643</v>
      </c>
      <c r="J323" s="2" t="str">
        <f>IF(Table331114[[#This Row],[Tag range]]="","",_xlfn.CONCAT("1A40700000000650000",Table331114[[#This Row],[Tag range]]))</f>
        <v>1A4070000000065000072643</v>
      </c>
      <c r="K323" s="2" t="str">
        <f>_xlfn.IFNA(VLOOKUP(Table331114[[#This Row],[Tag range]],Table1761215[[START]:[NAME]],3,TRUE),"")</f>
        <v>PLAN008</v>
      </c>
    </row>
    <row r="324" spans="7:11" x14ac:dyDescent="0.25">
      <c r="G324" s="33" t="str">
        <f>LEFT(Table331114[[#This Row],[Location]],2)</f>
        <v>LL</v>
      </c>
      <c r="H324" s="33" t="s">
        <v>2228</v>
      </c>
      <c r="I324" s="1">
        <v>72644</v>
      </c>
      <c r="J324" s="2" t="str">
        <f>IF(Table331114[[#This Row],[Tag range]]="","",_xlfn.CONCAT("1A40700000000650000",Table331114[[#This Row],[Tag range]]))</f>
        <v>1A4070000000065000072644</v>
      </c>
      <c r="K324" s="2" t="str">
        <f>_xlfn.IFNA(VLOOKUP(Table331114[[#This Row],[Tag range]],Table1761215[[START]:[NAME]],3,TRUE),"")</f>
        <v>PLAN008</v>
      </c>
    </row>
    <row r="325" spans="7:11" x14ac:dyDescent="0.25">
      <c r="G325" s="33" t="str">
        <f>LEFT(Table331114[[#This Row],[Location]],2)</f>
        <v>LL</v>
      </c>
      <c r="H325" s="33" t="s">
        <v>2229</v>
      </c>
      <c r="I325" s="1">
        <v>72645</v>
      </c>
      <c r="J325" s="2" t="str">
        <f>IF(Table331114[[#This Row],[Tag range]]="","",_xlfn.CONCAT("1A40700000000650000",Table331114[[#This Row],[Tag range]]))</f>
        <v>1A4070000000065000072645</v>
      </c>
      <c r="K325" s="2" t="str">
        <f>_xlfn.IFNA(VLOOKUP(Table331114[[#This Row],[Tag range]],Table1761215[[START]:[NAME]],3,TRUE),"")</f>
        <v>PLAN008</v>
      </c>
    </row>
    <row r="326" spans="7:11" x14ac:dyDescent="0.25">
      <c r="G326" s="33" t="str">
        <f>LEFT(Table331114[[#This Row],[Location]],2)</f>
        <v>LL</v>
      </c>
      <c r="H326" s="33" t="s">
        <v>2230</v>
      </c>
      <c r="I326" s="1">
        <v>72646</v>
      </c>
      <c r="J326" s="2" t="str">
        <f>IF(Table331114[[#This Row],[Tag range]]="","",_xlfn.CONCAT("1A40700000000650000",Table331114[[#This Row],[Tag range]]))</f>
        <v>1A4070000000065000072646</v>
      </c>
      <c r="K326" s="2" t="str">
        <f>_xlfn.IFNA(VLOOKUP(Table331114[[#This Row],[Tag range]],Table1761215[[START]:[NAME]],3,TRUE),"")</f>
        <v>PLAN008</v>
      </c>
    </row>
    <row r="327" spans="7:11" x14ac:dyDescent="0.25">
      <c r="G327" s="33" t="str">
        <f>LEFT(Table331114[[#This Row],[Location]],2)</f>
        <v>LL</v>
      </c>
      <c r="H327" s="33" t="s">
        <v>2231</v>
      </c>
      <c r="I327" s="1">
        <v>72647</v>
      </c>
      <c r="J327" s="2" t="str">
        <f>IF(Table331114[[#This Row],[Tag range]]="","",_xlfn.CONCAT("1A40700000000650000",Table331114[[#This Row],[Tag range]]))</f>
        <v>1A4070000000065000072647</v>
      </c>
      <c r="K327" s="2" t="str">
        <f>_xlfn.IFNA(VLOOKUP(Table331114[[#This Row],[Tag range]],Table1761215[[START]:[NAME]],3,TRUE),"")</f>
        <v>PLAN008</v>
      </c>
    </row>
    <row r="328" spans="7:11" x14ac:dyDescent="0.25">
      <c r="G328" s="33" t="str">
        <f>LEFT(Table331114[[#This Row],[Location]],2)</f>
        <v>LL</v>
      </c>
      <c r="H328" s="33" t="s">
        <v>2232</v>
      </c>
      <c r="I328" s="1">
        <v>72648</v>
      </c>
      <c r="J328" s="2" t="str">
        <f>IF(Table331114[[#This Row],[Tag range]]="","",_xlfn.CONCAT("1A40700000000650000",Table331114[[#This Row],[Tag range]]))</f>
        <v>1A4070000000065000072648</v>
      </c>
      <c r="K328" s="2" t="str">
        <f>_xlfn.IFNA(VLOOKUP(Table331114[[#This Row],[Tag range]],Table1761215[[START]:[NAME]],3,TRUE),"")</f>
        <v>PLAN008</v>
      </c>
    </row>
    <row r="329" spans="7:11" x14ac:dyDescent="0.25">
      <c r="G329" s="33" t="str">
        <f>LEFT(Table331114[[#This Row],[Location]],2)</f>
        <v>LL</v>
      </c>
      <c r="H329" s="33" t="s">
        <v>2233</v>
      </c>
      <c r="I329" s="1">
        <v>72649</v>
      </c>
      <c r="J329" s="2" t="str">
        <f>IF(Table331114[[#This Row],[Tag range]]="","",_xlfn.CONCAT("1A40700000000650000",Table331114[[#This Row],[Tag range]]))</f>
        <v>1A4070000000065000072649</v>
      </c>
      <c r="K329" s="2" t="str">
        <f>_xlfn.IFNA(VLOOKUP(Table331114[[#This Row],[Tag range]],Table1761215[[START]:[NAME]],3,TRUE),"")</f>
        <v>PLAN008</v>
      </c>
    </row>
    <row r="330" spans="7:11" x14ac:dyDescent="0.25">
      <c r="G330" s="33" t="str">
        <f>LEFT(Table331114[[#This Row],[Location]],2)</f>
        <v>LL</v>
      </c>
      <c r="H330" s="33" t="s">
        <v>2234</v>
      </c>
      <c r="I330" s="1">
        <v>72650</v>
      </c>
      <c r="J330" s="2" t="str">
        <f>IF(Table331114[[#This Row],[Tag range]]="","",_xlfn.CONCAT("1A40700000000650000",Table331114[[#This Row],[Tag range]]))</f>
        <v>1A4070000000065000072650</v>
      </c>
      <c r="K330" s="2" t="str">
        <f>_xlfn.IFNA(VLOOKUP(Table331114[[#This Row],[Tag range]],Table1761215[[START]:[NAME]],3,TRUE),"")</f>
        <v>PLAN008</v>
      </c>
    </row>
    <row r="331" spans="7:11" x14ac:dyDescent="0.25">
      <c r="G331" s="33" t="str">
        <f>LEFT(Table331114[[#This Row],[Location]],2)</f>
        <v>LL</v>
      </c>
      <c r="H331" s="33" t="s">
        <v>2235</v>
      </c>
      <c r="I331" s="1">
        <v>72651</v>
      </c>
      <c r="J331" s="2" t="str">
        <f>IF(Table331114[[#This Row],[Tag range]]="","",_xlfn.CONCAT("1A40700000000650000",Table331114[[#This Row],[Tag range]]))</f>
        <v>1A4070000000065000072651</v>
      </c>
      <c r="K331" s="2" t="str">
        <f>_xlfn.IFNA(VLOOKUP(Table331114[[#This Row],[Tag range]],Table1761215[[START]:[NAME]],3,TRUE),"")</f>
        <v>PLAN008</v>
      </c>
    </row>
    <row r="332" spans="7:11" x14ac:dyDescent="0.25">
      <c r="G332" s="33" t="str">
        <f>LEFT(Table331114[[#This Row],[Location]],2)</f>
        <v>LL</v>
      </c>
      <c r="H332" s="33" t="s">
        <v>2236</v>
      </c>
      <c r="I332" s="1">
        <v>72652</v>
      </c>
      <c r="J332" s="2" t="str">
        <f>IF(Table331114[[#This Row],[Tag range]]="","",_xlfn.CONCAT("1A40700000000650000",Table331114[[#This Row],[Tag range]]))</f>
        <v>1A4070000000065000072652</v>
      </c>
      <c r="K332" s="2" t="str">
        <f>_xlfn.IFNA(VLOOKUP(Table331114[[#This Row],[Tag range]],Table1761215[[START]:[NAME]],3,TRUE),"")</f>
        <v>PLAN008</v>
      </c>
    </row>
    <row r="333" spans="7:11" x14ac:dyDescent="0.25">
      <c r="G333" s="33" t="str">
        <f>LEFT(Table331114[[#This Row],[Location]],2)</f>
        <v>LL</v>
      </c>
      <c r="H333" s="33" t="s">
        <v>2336</v>
      </c>
      <c r="I333" s="1">
        <v>72653</v>
      </c>
      <c r="J333" s="2" t="str">
        <f>IF(Table331114[[#This Row],[Tag range]]="","",_xlfn.CONCAT("1A40700000000650000",Table331114[[#This Row],[Tag range]]))</f>
        <v>1A4070000000065000072653</v>
      </c>
      <c r="K333" s="2" t="str">
        <f>_xlfn.IFNA(VLOOKUP(Table331114[[#This Row],[Tag range]],Table1761215[[START]:[NAME]],3,TRUE),"")</f>
        <v>PLAN008</v>
      </c>
    </row>
    <row r="334" spans="7:11" x14ac:dyDescent="0.25">
      <c r="G334" s="33" t="str">
        <f>LEFT(Table331114[[#This Row],[Location]],2)</f>
        <v>LL</v>
      </c>
      <c r="H334" s="33" t="s">
        <v>2337</v>
      </c>
      <c r="I334" s="1">
        <v>72654</v>
      </c>
      <c r="J334" s="2" t="str">
        <f>IF(Table331114[[#This Row],[Tag range]]="","",_xlfn.CONCAT("1A40700000000650000",Table331114[[#This Row],[Tag range]]))</f>
        <v>1A4070000000065000072654</v>
      </c>
      <c r="K334" s="2" t="str">
        <f>_xlfn.IFNA(VLOOKUP(Table331114[[#This Row],[Tag range]],Table1761215[[START]:[NAME]],3,TRUE),"")</f>
        <v>PLAN008</v>
      </c>
    </row>
    <row r="335" spans="7:11" x14ac:dyDescent="0.25">
      <c r="G335" s="33" t="str">
        <f>LEFT(Table331114[[#This Row],[Location]],2)</f>
        <v>LL</v>
      </c>
      <c r="H335" s="33" t="s">
        <v>2338</v>
      </c>
      <c r="I335" s="1">
        <v>72655</v>
      </c>
      <c r="J335" s="2" t="str">
        <f>IF(Table331114[[#This Row],[Tag range]]="","",_xlfn.CONCAT("1A40700000000650000",Table331114[[#This Row],[Tag range]]))</f>
        <v>1A4070000000065000072655</v>
      </c>
      <c r="K335" s="2" t="str">
        <f>_xlfn.IFNA(VLOOKUP(Table331114[[#This Row],[Tag range]],Table1761215[[START]:[NAME]],3,TRUE),"")</f>
        <v>PLAN008</v>
      </c>
    </row>
    <row r="336" spans="7:11" x14ac:dyDescent="0.25">
      <c r="G336" s="33" t="str">
        <f>LEFT(Table331114[[#This Row],[Location]],2)</f>
        <v>LL</v>
      </c>
      <c r="H336" s="33" t="s">
        <v>2339</v>
      </c>
      <c r="I336" s="1">
        <v>72656</v>
      </c>
      <c r="J336" s="2" t="str">
        <f>IF(Table331114[[#This Row],[Tag range]]="","",_xlfn.CONCAT("1A40700000000650000",Table331114[[#This Row],[Tag range]]))</f>
        <v>1A4070000000065000072656</v>
      </c>
      <c r="K336" s="2" t="str">
        <f>_xlfn.IFNA(VLOOKUP(Table331114[[#This Row],[Tag range]],Table1761215[[START]:[NAME]],3,TRUE),"")</f>
        <v>PLAN008</v>
      </c>
    </row>
    <row r="337" spans="7:11" x14ac:dyDescent="0.25">
      <c r="G337" s="33" t="str">
        <f>LEFT(Table331114[[#This Row],[Location]],2)</f>
        <v>LL</v>
      </c>
      <c r="H337" s="33" t="s">
        <v>2340</v>
      </c>
      <c r="I337" s="1">
        <v>72657</v>
      </c>
      <c r="J337" s="2" t="str">
        <f>IF(Table331114[[#This Row],[Tag range]]="","",_xlfn.CONCAT("1A40700000000650000",Table331114[[#This Row],[Tag range]]))</f>
        <v>1A4070000000065000072657</v>
      </c>
      <c r="K337" s="2" t="str">
        <f>_xlfn.IFNA(VLOOKUP(Table331114[[#This Row],[Tag range]],Table1761215[[START]:[NAME]],3,TRUE),"")</f>
        <v>PLAN008</v>
      </c>
    </row>
    <row r="338" spans="7:11" x14ac:dyDescent="0.25">
      <c r="G338" s="33" t="str">
        <f>LEFT(Table331114[[#This Row],[Location]],2)</f>
        <v>LL</v>
      </c>
      <c r="H338" s="33" t="s">
        <v>2341</v>
      </c>
      <c r="I338" s="1">
        <v>72658</v>
      </c>
      <c r="J338" s="2" t="str">
        <f>IF(Table331114[[#This Row],[Tag range]]="","",_xlfn.CONCAT("1A40700000000650000",Table331114[[#This Row],[Tag range]]))</f>
        <v>1A4070000000065000072658</v>
      </c>
      <c r="K338" s="2" t="str">
        <f>_xlfn.IFNA(VLOOKUP(Table331114[[#This Row],[Tag range]],Table1761215[[START]:[NAME]],3,TRUE),"")</f>
        <v>PLAN008</v>
      </c>
    </row>
    <row r="339" spans="7:11" x14ac:dyDescent="0.25">
      <c r="G339" s="33" t="str">
        <f>LEFT(Table331114[[#This Row],[Location]],2)</f>
        <v>LL</v>
      </c>
      <c r="H339" s="33" t="s">
        <v>2342</v>
      </c>
      <c r="I339" s="1">
        <v>72659</v>
      </c>
      <c r="J339" s="2" t="str">
        <f>IF(Table331114[[#This Row],[Tag range]]="","",_xlfn.CONCAT("1A40700000000650000",Table331114[[#This Row],[Tag range]]))</f>
        <v>1A4070000000065000072659</v>
      </c>
      <c r="K339" s="2" t="str">
        <f>_xlfn.IFNA(VLOOKUP(Table331114[[#This Row],[Tag range]],Table1761215[[START]:[NAME]],3,TRUE),"")</f>
        <v>STR8017</v>
      </c>
    </row>
    <row r="340" spans="7:11" x14ac:dyDescent="0.25">
      <c r="G340" s="33" t="str">
        <f>LEFT(Table331114[[#This Row],[Location]],2)</f>
        <v>LL</v>
      </c>
      <c r="H340" s="33" t="s">
        <v>2343</v>
      </c>
      <c r="I340" s="1">
        <v>72660</v>
      </c>
      <c r="J340" s="2" t="str">
        <f>IF(Table331114[[#This Row],[Tag range]]="","",_xlfn.CONCAT("1A40700000000650000",Table331114[[#This Row],[Tag range]]))</f>
        <v>1A4070000000065000072660</v>
      </c>
      <c r="K340" s="2" t="str">
        <f>_xlfn.IFNA(VLOOKUP(Table331114[[#This Row],[Tag range]],Table1761215[[START]:[NAME]],3,TRUE),"")</f>
        <v>STR8017</v>
      </c>
    </row>
    <row r="341" spans="7:11" x14ac:dyDescent="0.25">
      <c r="G341" s="33" t="str">
        <f>LEFT(Table331114[[#This Row],[Location]],2)</f>
        <v>LL</v>
      </c>
      <c r="H341" s="33" t="s">
        <v>2344</v>
      </c>
      <c r="I341" s="1">
        <v>72661</v>
      </c>
      <c r="J341" s="2" t="str">
        <f>IF(Table331114[[#This Row],[Tag range]]="","",_xlfn.CONCAT("1A40700000000650000",Table331114[[#This Row],[Tag range]]))</f>
        <v>1A4070000000065000072661</v>
      </c>
      <c r="K341" s="2" t="str">
        <f>_xlfn.IFNA(VLOOKUP(Table331114[[#This Row],[Tag range]],Table1761215[[START]:[NAME]],3,TRUE),"")</f>
        <v>STR8017</v>
      </c>
    </row>
    <row r="342" spans="7:11" x14ac:dyDescent="0.25">
      <c r="G342" s="33" t="str">
        <f>LEFT(Table331114[[#This Row],[Location]],2)</f>
        <v>LL</v>
      </c>
      <c r="H342" s="33" t="s">
        <v>2345</v>
      </c>
      <c r="I342" s="1">
        <v>72662</v>
      </c>
      <c r="J342" s="2" t="str">
        <f>IF(Table331114[[#This Row],[Tag range]]="","",_xlfn.CONCAT("1A40700000000650000",Table331114[[#This Row],[Tag range]]))</f>
        <v>1A4070000000065000072662</v>
      </c>
      <c r="K342" s="2" t="str">
        <f>_xlfn.IFNA(VLOOKUP(Table331114[[#This Row],[Tag range]],Table1761215[[START]:[NAME]],3,TRUE),"")</f>
        <v>STR8017</v>
      </c>
    </row>
    <row r="343" spans="7:11" x14ac:dyDescent="0.25">
      <c r="G343" s="33" t="str">
        <f>LEFT(Table331114[[#This Row],[Location]],2)</f>
        <v>LL</v>
      </c>
      <c r="H343" s="33" t="s">
        <v>2346</v>
      </c>
      <c r="I343" s="1">
        <v>72663</v>
      </c>
      <c r="J343" s="2" t="str">
        <f>IF(Table331114[[#This Row],[Tag range]]="","",_xlfn.CONCAT("1A40700000000650000",Table331114[[#This Row],[Tag range]]))</f>
        <v>1A4070000000065000072663</v>
      </c>
      <c r="K343" s="2" t="str">
        <f>_xlfn.IFNA(VLOOKUP(Table331114[[#This Row],[Tag range]],Table1761215[[START]:[NAME]],3,TRUE),"")</f>
        <v>STR8017</v>
      </c>
    </row>
    <row r="344" spans="7:11" x14ac:dyDescent="0.25">
      <c r="G344" s="33" t="str">
        <f>LEFT(Table331114[[#This Row],[Location]],2)</f>
        <v>LL</v>
      </c>
      <c r="H344" s="33" t="s">
        <v>2446</v>
      </c>
      <c r="I344" s="1">
        <v>72664</v>
      </c>
      <c r="J344" s="2" t="str">
        <f>IF(Table331114[[#This Row],[Tag range]]="","",_xlfn.CONCAT("1A40700000000650000",Table331114[[#This Row],[Tag range]]))</f>
        <v>1A4070000000065000072664</v>
      </c>
      <c r="K344" s="2" t="str">
        <f>_xlfn.IFNA(VLOOKUP(Table331114[[#This Row],[Tag range]],Table1761215[[START]:[NAME]],3,TRUE),"")</f>
        <v>STR8017</v>
      </c>
    </row>
    <row r="345" spans="7:11" x14ac:dyDescent="0.25">
      <c r="G345" s="33" t="str">
        <f>LEFT(Table331114[[#This Row],[Location]],2)</f>
        <v>LL</v>
      </c>
      <c r="H345" s="33" t="s">
        <v>2447</v>
      </c>
      <c r="I345" s="1">
        <v>72665</v>
      </c>
      <c r="J345" s="2" t="str">
        <f>IF(Table331114[[#This Row],[Tag range]]="","",_xlfn.CONCAT("1A40700000000650000",Table331114[[#This Row],[Tag range]]))</f>
        <v>1A4070000000065000072665</v>
      </c>
      <c r="K345" s="2" t="str">
        <f>_xlfn.IFNA(VLOOKUP(Table331114[[#This Row],[Tag range]],Table1761215[[START]:[NAME]],3,TRUE),"")</f>
        <v>STR8017</v>
      </c>
    </row>
    <row r="346" spans="7:11" x14ac:dyDescent="0.25">
      <c r="G346" s="33" t="str">
        <f>LEFT(Table331114[[#This Row],[Location]],2)</f>
        <v>LL</v>
      </c>
      <c r="H346" s="33" t="s">
        <v>2448</v>
      </c>
      <c r="I346" s="1">
        <v>72666</v>
      </c>
      <c r="J346" s="2" t="str">
        <f>IF(Table331114[[#This Row],[Tag range]]="","",_xlfn.CONCAT("1A40700000000650000",Table331114[[#This Row],[Tag range]]))</f>
        <v>1A4070000000065000072666</v>
      </c>
      <c r="K346" s="2" t="str">
        <f>_xlfn.IFNA(VLOOKUP(Table331114[[#This Row],[Tag range]],Table1761215[[START]:[NAME]],3,TRUE),"")</f>
        <v>STR8017</v>
      </c>
    </row>
    <row r="347" spans="7:11" x14ac:dyDescent="0.25">
      <c r="G347" s="33" t="str">
        <f>LEFT(Table331114[[#This Row],[Location]],2)</f>
        <v>LL</v>
      </c>
      <c r="H347" s="33" t="s">
        <v>2449</v>
      </c>
      <c r="I347" s="1">
        <v>72667</v>
      </c>
      <c r="J347" s="2" t="str">
        <f>IF(Table331114[[#This Row],[Tag range]]="","",_xlfn.CONCAT("1A40700000000650000",Table331114[[#This Row],[Tag range]]))</f>
        <v>1A4070000000065000072667</v>
      </c>
      <c r="K347" s="2" t="str">
        <f>_xlfn.IFNA(VLOOKUP(Table331114[[#This Row],[Tag range]],Table1761215[[START]:[NAME]],3,TRUE),"")</f>
        <v>STR8017</v>
      </c>
    </row>
    <row r="348" spans="7:11" x14ac:dyDescent="0.25">
      <c r="G348" s="33" t="str">
        <f>LEFT(Table331114[[#This Row],[Location]],2)</f>
        <v>LL</v>
      </c>
      <c r="H348" s="33" t="s">
        <v>2450</v>
      </c>
      <c r="I348" s="1">
        <v>72668</v>
      </c>
      <c r="J348" s="2" t="str">
        <f>IF(Table331114[[#This Row],[Tag range]]="","",_xlfn.CONCAT("1A40700000000650000",Table331114[[#This Row],[Tag range]]))</f>
        <v>1A4070000000065000072668</v>
      </c>
      <c r="K348" s="2" t="str">
        <f>_xlfn.IFNA(VLOOKUP(Table331114[[#This Row],[Tag range]],Table1761215[[START]:[NAME]],3,TRUE),"")</f>
        <v>STR8017</v>
      </c>
    </row>
    <row r="349" spans="7:11" x14ac:dyDescent="0.25">
      <c r="G349" s="33" t="str">
        <f>LEFT(Table331114[[#This Row],[Location]],2)</f>
        <v>LL</v>
      </c>
      <c r="H349" s="33" t="s">
        <v>2451</v>
      </c>
      <c r="I349" s="1">
        <v>72669</v>
      </c>
      <c r="J349" s="2" t="str">
        <f>IF(Table331114[[#This Row],[Tag range]]="","",_xlfn.CONCAT("1A40700000000650000",Table331114[[#This Row],[Tag range]]))</f>
        <v>1A4070000000065000072669</v>
      </c>
      <c r="K349" s="2" t="str">
        <f>_xlfn.IFNA(VLOOKUP(Table331114[[#This Row],[Tag range]],Table1761215[[START]:[NAME]],3,TRUE),"")</f>
        <v>STR8017</v>
      </c>
    </row>
    <row r="350" spans="7:11" x14ac:dyDescent="0.25">
      <c r="G350" s="33" t="str">
        <f>LEFT(Table331114[[#This Row],[Location]],2)</f>
        <v>LL</v>
      </c>
      <c r="H350" s="33" t="s">
        <v>2452</v>
      </c>
      <c r="I350" s="1">
        <v>72670</v>
      </c>
      <c r="J350" s="2" t="str">
        <f>IF(Table331114[[#This Row],[Tag range]]="","",_xlfn.CONCAT("1A40700000000650000",Table331114[[#This Row],[Tag range]]))</f>
        <v>1A4070000000065000072670</v>
      </c>
      <c r="K350" s="2" t="str">
        <f>_xlfn.IFNA(VLOOKUP(Table331114[[#This Row],[Tag range]],Table1761215[[START]:[NAME]],3,TRUE),"")</f>
        <v>STR8017</v>
      </c>
    </row>
    <row r="351" spans="7:11" x14ac:dyDescent="0.25">
      <c r="G351" s="33" t="str">
        <f>LEFT(Table331114[[#This Row],[Location]],2)</f>
        <v>LL</v>
      </c>
      <c r="H351" s="33" t="s">
        <v>2453</v>
      </c>
      <c r="I351" s="1">
        <v>72671</v>
      </c>
      <c r="J351" s="2" t="str">
        <f>IF(Table331114[[#This Row],[Tag range]]="","",_xlfn.CONCAT("1A40700000000650000",Table331114[[#This Row],[Tag range]]))</f>
        <v>1A4070000000065000072671</v>
      </c>
      <c r="K351" s="2" t="str">
        <f>_xlfn.IFNA(VLOOKUP(Table331114[[#This Row],[Tag range]],Table1761215[[START]:[NAME]],3,TRUE),"")</f>
        <v>STR8017</v>
      </c>
    </row>
    <row r="352" spans="7:11" x14ac:dyDescent="0.25">
      <c r="G352" s="33" t="str">
        <f>LEFT(Table331114[[#This Row],[Location]],2)</f>
        <v>LL</v>
      </c>
      <c r="H352" s="33" t="s">
        <v>2454</v>
      </c>
      <c r="I352" s="1">
        <v>72672</v>
      </c>
      <c r="J352" s="2" t="str">
        <f>IF(Table331114[[#This Row],[Tag range]]="","",_xlfn.CONCAT("1A40700000000650000",Table331114[[#This Row],[Tag range]]))</f>
        <v>1A4070000000065000072672</v>
      </c>
      <c r="K352" s="2" t="str">
        <f>_xlfn.IFNA(VLOOKUP(Table331114[[#This Row],[Tag range]],Table1761215[[START]:[NAME]],3,TRUE),"")</f>
        <v>STR8017</v>
      </c>
    </row>
    <row r="353" spans="7:11" x14ac:dyDescent="0.25">
      <c r="G353" s="33" t="str">
        <f>LEFT(Table331114[[#This Row],[Location]],2)</f>
        <v>LL</v>
      </c>
      <c r="H353" s="33" t="s">
        <v>2455</v>
      </c>
      <c r="I353" s="1">
        <v>72673</v>
      </c>
      <c r="J353" s="2" t="str">
        <f>IF(Table331114[[#This Row],[Tag range]]="","",_xlfn.CONCAT("1A40700000000650000",Table331114[[#This Row],[Tag range]]))</f>
        <v>1A4070000000065000072673</v>
      </c>
      <c r="K353" s="2" t="str">
        <f>_xlfn.IFNA(VLOOKUP(Table331114[[#This Row],[Tag range]],Table1761215[[START]:[NAME]],3,TRUE),"")</f>
        <v>STR8017</v>
      </c>
    </row>
    <row r="354" spans="7:11" x14ac:dyDescent="0.25">
      <c r="G354" s="33" t="str">
        <f>LEFT(Table331114[[#This Row],[Location]],2)</f>
        <v>LL</v>
      </c>
      <c r="H354" s="33" t="s">
        <v>2456</v>
      </c>
      <c r="I354" s="1">
        <v>72674</v>
      </c>
      <c r="J354" s="2" t="str">
        <f>IF(Table331114[[#This Row],[Tag range]]="","",_xlfn.CONCAT("1A40700000000650000",Table331114[[#This Row],[Tag range]]))</f>
        <v>1A4070000000065000072674</v>
      </c>
      <c r="K354" s="2" t="str">
        <f>_xlfn.IFNA(VLOOKUP(Table331114[[#This Row],[Tag range]],Table1761215[[START]:[NAME]],3,TRUE),"")</f>
        <v>STR8017</v>
      </c>
    </row>
    <row r="355" spans="7:11" x14ac:dyDescent="0.25">
      <c r="G355" s="33" t="str">
        <f>LEFT(Table331114[[#This Row],[Location]],2)</f>
        <v>LL</v>
      </c>
      <c r="H355" s="33" t="s">
        <v>379</v>
      </c>
      <c r="I355" s="1">
        <v>72675</v>
      </c>
      <c r="J355" s="2" t="str">
        <f>IF(Table331114[[#This Row],[Tag range]]="","",_xlfn.CONCAT("1A40700000000650000",Table331114[[#This Row],[Tag range]]))</f>
        <v>1A4070000000065000072675</v>
      </c>
      <c r="K355" s="2" t="str">
        <f>_xlfn.IFNA(VLOOKUP(Table331114[[#This Row],[Tag range]],Table1761215[[START]:[NAME]],3,TRUE),"")</f>
        <v>STR8017</v>
      </c>
    </row>
    <row r="356" spans="7:11" x14ac:dyDescent="0.25">
      <c r="G356" s="33" t="str">
        <f>LEFT(Table331114[[#This Row],[Location]],2)</f>
        <v>LL</v>
      </c>
      <c r="H356" s="33" t="s">
        <v>519</v>
      </c>
      <c r="I356" s="1">
        <v>72676</v>
      </c>
      <c r="J356" s="2" t="str">
        <f>IF(Table331114[[#This Row],[Tag range]]="","",_xlfn.CONCAT("1A40700000000650000",Table331114[[#This Row],[Tag range]]))</f>
        <v>1A4070000000065000072676</v>
      </c>
      <c r="K356" s="2" t="str">
        <f>_xlfn.IFNA(VLOOKUP(Table331114[[#This Row],[Tag range]],Table1761215[[START]:[NAME]],3,TRUE),"")</f>
        <v>STR8017</v>
      </c>
    </row>
    <row r="357" spans="7:11" x14ac:dyDescent="0.25">
      <c r="G357" s="33" t="str">
        <f>LEFT(Table331114[[#This Row],[Location]],2)</f>
        <v>LL</v>
      </c>
      <c r="H357" s="33" t="s">
        <v>659</v>
      </c>
      <c r="I357" s="1">
        <v>72677</v>
      </c>
      <c r="J357" s="2" t="str">
        <f>IF(Table331114[[#This Row],[Tag range]]="","",_xlfn.CONCAT("1A40700000000650000",Table331114[[#This Row],[Tag range]]))</f>
        <v>1A4070000000065000072677</v>
      </c>
      <c r="K357" s="2" t="str">
        <f>_xlfn.IFNA(VLOOKUP(Table331114[[#This Row],[Tag range]],Table1761215[[START]:[NAME]],3,TRUE),"")</f>
        <v>STR8017</v>
      </c>
    </row>
    <row r="358" spans="7:11" x14ac:dyDescent="0.25">
      <c r="G358" s="33" t="str">
        <f>LEFT(Table331114[[#This Row],[Location]],2)</f>
        <v>LL</v>
      </c>
      <c r="H358" s="33" t="s">
        <v>799</v>
      </c>
      <c r="I358" s="1">
        <v>72678</v>
      </c>
      <c r="J358" s="2" t="str">
        <f>IF(Table331114[[#This Row],[Tag range]]="","",_xlfn.CONCAT("1A40700000000650000",Table331114[[#This Row],[Tag range]]))</f>
        <v>1A4070000000065000072678</v>
      </c>
      <c r="K358" s="2" t="str">
        <f>_xlfn.IFNA(VLOOKUP(Table331114[[#This Row],[Tag range]],Table1761215[[START]:[NAME]],3,TRUE),"")</f>
        <v>STR8017</v>
      </c>
    </row>
    <row r="359" spans="7:11" x14ac:dyDescent="0.25">
      <c r="G359" s="33" t="str">
        <f>LEFT(Table331114[[#This Row],[Location]],2)</f>
        <v>LL</v>
      </c>
      <c r="H359" s="33" t="s">
        <v>939</v>
      </c>
      <c r="I359" s="1">
        <v>72679</v>
      </c>
      <c r="J359" s="2" t="str">
        <f>IF(Table331114[[#This Row],[Tag range]]="","",_xlfn.CONCAT("1A40700000000650000",Table331114[[#This Row],[Tag range]]))</f>
        <v>1A4070000000065000072679</v>
      </c>
      <c r="K359" s="2" t="str">
        <f>_xlfn.IFNA(VLOOKUP(Table331114[[#This Row],[Tag range]],Table1761215[[START]:[NAME]],3,TRUE),"")</f>
        <v>STR8017</v>
      </c>
    </row>
    <row r="360" spans="7:11" x14ac:dyDescent="0.25">
      <c r="G360" s="33" t="str">
        <f>LEFT(Table331114[[#This Row],[Location]],2)</f>
        <v>LL</v>
      </c>
      <c r="H360" s="33" t="s">
        <v>1079</v>
      </c>
      <c r="I360" s="1">
        <v>72680</v>
      </c>
      <c r="J360" s="2" t="str">
        <f>IF(Table331114[[#This Row],[Tag range]]="","",_xlfn.CONCAT("1A40700000000650000",Table331114[[#This Row],[Tag range]]))</f>
        <v>1A4070000000065000072680</v>
      </c>
      <c r="K360" s="2" t="str">
        <f>_xlfn.IFNA(VLOOKUP(Table331114[[#This Row],[Tag range]],Table1761215[[START]:[NAME]],3,TRUE),"")</f>
        <v>STR8017</v>
      </c>
    </row>
    <row r="361" spans="7:11" x14ac:dyDescent="0.25">
      <c r="G361" s="33" t="str">
        <f>LEFT(Table331114[[#This Row],[Location]],2)</f>
        <v>LL</v>
      </c>
      <c r="H361" s="33" t="s">
        <v>1219</v>
      </c>
      <c r="I361" s="1">
        <v>72681</v>
      </c>
      <c r="J361" s="2" t="str">
        <f>IF(Table331114[[#This Row],[Tag range]]="","",_xlfn.CONCAT("1A40700000000650000",Table331114[[#This Row],[Tag range]]))</f>
        <v>1A4070000000065000072681</v>
      </c>
      <c r="K361" s="2" t="str">
        <f>_xlfn.IFNA(VLOOKUP(Table331114[[#This Row],[Tag range]],Table1761215[[START]:[NAME]],3,TRUE),"")</f>
        <v>STR8017</v>
      </c>
    </row>
    <row r="362" spans="7:11" x14ac:dyDescent="0.25">
      <c r="G362" s="33" t="str">
        <f>LEFT(Table331114[[#This Row],[Location]],2)</f>
        <v>LL</v>
      </c>
      <c r="H362" s="33" t="s">
        <v>1359</v>
      </c>
      <c r="I362" s="1">
        <v>72682</v>
      </c>
      <c r="J362" s="2" t="str">
        <f>IF(Table331114[[#This Row],[Tag range]]="","",_xlfn.CONCAT("1A40700000000650000",Table331114[[#This Row],[Tag range]]))</f>
        <v>1A4070000000065000072682</v>
      </c>
      <c r="K362" s="2" t="str">
        <f>_xlfn.IFNA(VLOOKUP(Table331114[[#This Row],[Tag range]],Table1761215[[START]:[NAME]],3,TRUE),"")</f>
        <v>STR8017</v>
      </c>
    </row>
    <row r="363" spans="7:11" x14ac:dyDescent="0.25">
      <c r="G363" s="33" t="str">
        <f>LEFT(Table331114[[#This Row],[Location]],2)</f>
        <v>LL</v>
      </c>
      <c r="H363" s="33" t="s">
        <v>1499</v>
      </c>
      <c r="I363" s="1">
        <v>72683</v>
      </c>
      <c r="J363" s="2" t="str">
        <f>IF(Table331114[[#This Row],[Tag range]]="","",_xlfn.CONCAT("1A40700000000650000",Table331114[[#This Row],[Tag range]]))</f>
        <v>1A4070000000065000072683</v>
      </c>
      <c r="K363" s="2" t="str">
        <f>_xlfn.IFNA(VLOOKUP(Table331114[[#This Row],[Tag range]],Table1761215[[START]:[NAME]],3,TRUE),"")</f>
        <v>STR8017</v>
      </c>
    </row>
    <row r="364" spans="7:11" x14ac:dyDescent="0.25">
      <c r="G364" s="33" t="str">
        <f>LEFT(Table331114[[#This Row],[Location]],2)</f>
        <v>LL</v>
      </c>
      <c r="H364" s="33" t="s">
        <v>233</v>
      </c>
      <c r="I364" s="1">
        <v>72684</v>
      </c>
      <c r="J364" s="2" t="str">
        <f>IF(Table331114[[#This Row],[Tag range]]="","",_xlfn.CONCAT("1A40700000000650000",Table331114[[#This Row],[Tag range]]))</f>
        <v>1A4070000000065000072684</v>
      </c>
      <c r="K364" s="2" t="str">
        <f>_xlfn.IFNA(VLOOKUP(Table331114[[#This Row],[Tag range]],Table1761215[[START]:[NAME]],3,TRUE),"")</f>
        <v>STR8017</v>
      </c>
    </row>
    <row r="365" spans="7:11" x14ac:dyDescent="0.25">
      <c r="G365" s="33" t="str">
        <f>LEFT(Table331114[[#This Row],[Location]],2)</f>
        <v>LL</v>
      </c>
      <c r="H365" s="33" t="s">
        <v>163</v>
      </c>
      <c r="I365" s="1">
        <v>72685</v>
      </c>
      <c r="J365" s="2" t="str">
        <f>IF(Table331114[[#This Row],[Tag range]]="","",_xlfn.CONCAT("1A40700000000650000",Table331114[[#This Row],[Tag range]]))</f>
        <v>1A4070000000065000072685</v>
      </c>
      <c r="K365" s="2" t="str">
        <f>_xlfn.IFNA(VLOOKUP(Table331114[[#This Row],[Tag range]],Table1761215[[START]:[NAME]],3,TRUE),"")</f>
        <v>STR8017</v>
      </c>
    </row>
    <row r="366" spans="7:11" x14ac:dyDescent="0.25">
      <c r="G366" s="33" t="str">
        <f>LEFT(Table331114[[#This Row],[Location]],2)</f>
        <v>LL</v>
      </c>
      <c r="H366" s="33" t="s">
        <v>380</v>
      </c>
      <c r="I366" s="1">
        <v>72686</v>
      </c>
      <c r="J366" s="2" t="str">
        <f>IF(Table331114[[#This Row],[Tag range]]="","",_xlfn.CONCAT("1A40700000000650000",Table331114[[#This Row],[Tag range]]))</f>
        <v>1A4070000000065000072686</v>
      </c>
      <c r="K366" s="2" t="str">
        <f>_xlfn.IFNA(VLOOKUP(Table331114[[#This Row],[Tag range]],Table1761215[[START]:[NAME]],3,TRUE),"")</f>
        <v>STR8017</v>
      </c>
    </row>
    <row r="367" spans="7:11" x14ac:dyDescent="0.25">
      <c r="G367" s="33" t="str">
        <f>LEFT(Table331114[[#This Row],[Location]],2)</f>
        <v>LL</v>
      </c>
      <c r="H367" s="33" t="s">
        <v>520</v>
      </c>
      <c r="I367" s="1">
        <v>72687</v>
      </c>
      <c r="J367" s="2" t="str">
        <f>IF(Table331114[[#This Row],[Tag range]]="","",_xlfn.CONCAT("1A40700000000650000",Table331114[[#This Row],[Tag range]]))</f>
        <v>1A4070000000065000072687</v>
      </c>
      <c r="K367" s="2" t="str">
        <f>_xlfn.IFNA(VLOOKUP(Table331114[[#This Row],[Tag range]],Table1761215[[START]:[NAME]],3,TRUE),"")</f>
        <v>STR8017</v>
      </c>
    </row>
    <row r="368" spans="7:11" x14ac:dyDescent="0.25">
      <c r="G368" s="33" t="str">
        <f>LEFT(Table331114[[#This Row],[Location]],2)</f>
        <v>LL</v>
      </c>
      <c r="H368" s="33" t="s">
        <v>660</v>
      </c>
      <c r="I368" s="1">
        <v>72688</v>
      </c>
      <c r="J368" s="2" t="str">
        <f>IF(Table331114[[#This Row],[Tag range]]="","",_xlfn.CONCAT("1A40700000000650000",Table331114[[#This Row],[Tag range]]))</f>
        <v>1A4070000000065000072688</v>
      </c>
      <c r="K368" s="2" t="str">
        <f>_xlfn.IFNA(VLOOKUP(Table331114[[#This Row],[Tag range]],Table1761215[[START]:[NAME]],3,TRUE),"")</f>
        <v>STR8017</v>
      </c>
    </row>
    <row r="369" spans="7:11" x14ac:dyDescent="0.25">
      <c r="G369" s="33" t="str">
        <f>LEFT(Table331114[[#This Row],[Location]],2)</f>
        <v>LL</v>
      </c>
      <c r="H369" s="33" t="s">
        <v>800</v>
      </c>
      <c r="I369" s="1">
        <v>72689</v>
      </c>
      <c r="J369" s="2" t="str">
        <f>IF(Table331114[[#This Row],[Tag range]]="","",_xlfn.CONCAT("1A40700000000650000",Table331114[[#This Row],[Tag range]]))</f>
        <v>1A4070000000065000072689</v>
      </c>
      <c r="K369" s="2" t="str">
        <f>_xlfn.IFNA(VLOOKUP(Table331114[[#This Row],[Tag range]],Table1761215[[START]:[NAME]],3,TRUE),"")</f>
        <v>STR8017</v>
      </c>
    </row>
    <row r="370" spans="7:11" x14ac:dyDescent="0.25">
      <c r="G370" s="33" t="str">
        <f>LEFT(Table331114[[#This Row],[Location]],2)</f>
        <v>LL</v>
      </c>
      <c r="H370" s="33" t="s">
        <v>940</v>
      </c>
      <c r="I370" s="1">
        <v>72690</v>
      </c>
      <c r="J370" s="2" t="str">
        <f>IF(Table331114[[#This Row],[Tag range]]="","",_xlfn.CONCAT("1A40700000000650000",Table331114[[#This Row],[Tag range]]))</f>
        <v>1A4070000000065000072690</v>
      </c>
      <c r="K370" s="2" t="str">
        <f>_xlfn.IFNA(VLOOKUP(Table331114[[#This Row],[Tag range]],Table1761215[[START]:[NAME]],3,TRUE),"")</f>
        <v>STR8017</v>
      </c>
    </row>
    <row r="371" spans="7:11" x14ac:dyDescent="0.25">
      <c r="G371" s="33" t="str">
        <f>LEFT(Table331114[[#This Row],[Location]],2)</f>
        <v>LL</v>
      </c>
      <c r="H371" s="33" t="s">
        <v>1080</v>
      </c>
      <c r="I371" s="1">
        <v>72691</v>
      </c>
      <c r="J371" s="2" t="str">
        <f>IF(Table331114[[#This Row],[Tag range]]="","",_xlfn.CONCAT("1A40700000000650000",Table331114[[#This Row],[Tag range]]))</f>
        <v>1A4070000000065000072691</v>
      </c>
      <c r="K371" s="2" t="str">
        <f>_xlfn.IFNA(VLOOKUP(Table331114[[#This Row],[Tag range]],Table1761215[[START]:[NAME]],3,TRUE),"")</f>
        <v>STR8017</v>
      </c>
    </row>
    <row r="372" spans="7:11" x14ac:dyDescent="0.25">
      <c r="G372" s="33" t="str">
        <f>LEFT(Table331114[[#This Row],[Location]],2)</f>
        <v>LL</v>
      </c>
      <c r="H372" s="33" t="s">
        <v>1220</v>
      </c>
      <c r="I372" s="1">
        <v>72692</v>
      </c>
      <c r="J372" s="2" t="str">
        <f>IF(Table331114[[#This Row],[Tag range]]="","",_xlfn.CONCAT("1A40700000000650000",Table331114[[#This Row],[Tag range]]))</f>
        <v>1A4070000000065000072692</v>
      </c>
      <c r="K372" s="2" t="str">
        <f>_xlfn.IFNA(VLOOKUP(Table331114[[#This Row],[Tag range]],Table1761215[[START]:[NAME]],3,TRUE),"")</f>
        <v>STR8017</v>
      </c>
    </row>
    <row r="373" spans="7:11" x14ac:dyDescent="0.25">
      <c r="G373" s="33" t="str">
        <f>LEFT(Table331114[[#This Row],[Location]],2)</f>
        <v>LL</v>
      </c>
      <c r="H373" s="33" t="s">
        <v>1360</v>
      </c>
      <c r="I373" s="1">
        <v>72693</v>
      </c>
      <c r="J373" s="2" t="str">
        <f>IF(Table331114[[#This Row],[Tag range]]="","",_xlfn.CONCAT("1A40700000000650000",Table331114[[#This Row],[Tag range]]))</f>
        <v>1A4070000000065000072693</v>
      </c>
      <c r="K373" s="2" t="str">
        <f>_xlfn.IFNA(VLOOKUP(Table331114[[#This Row],[Tag range]],Table1761215[[START]:[NAME]],3,TRUE),"")</f>
        <v>STR8017</v>
      </c>
    </row>
    <row r="374" spans="7:11" x14ac:dyDescent="0.25">
      <c r="G374" s="33" t="str">
        <f>LEFT(Table331114[[#This Row],[Location]],2)</f>
        <v>LL</v>
      </c>
      <c r="H374" s="33" t="s">
        <v>1500</v>
      </c>
      <c r="I374" s="1">
        <v>72694</v>
      </c>
      <c r="J374" s="2" t="str">
        <f>IF(Table331114[[#This Row],[Tag range]]="","",_xlfn.CONCAT("1A40700000000650000",Table331114[[#This Row],[Tag range]]))</f>
        <v>1A4070000000065000072694</v>
      </c>
      <c r="K374" s="2" t="str">
        <f>_xlfn.IFNA(VLOOKUP(Table331114[[#This Row],[Tag range]],Table1761215[[START]:[NAME]],3,TRUE),"")</f>
        <v>STR8017</v>
      </c>
    </row>
    <row r="375" spans="7:11" x14ac:dyDescent="0.25">
      <c r="G375" s="33" t="str">
        <f>LEFT(Table331114[[#This Row],[Location]],2)</f>
        <v>LL</v>
      </c>
      <c r="H375" s="33" t="s">
        <v>234</v>
      </c>
      <c r="I375" s="1">
        <v>72695</v>
      </c>
      <c r="J375" s="2" t="str">
        <f>IF(Table331114[[#This Row],[Tag range]]="","",_xlfn.CONCAT("1A40700000000650000",Table331114[[#This Row],[Tag range]]))</f>
        <v>1A4070000000065000072695</v>
      </c>
      <c r="K375" s="2" t="str">
        <f>_xlfn.IFNA(VLOOKUP(Table331114[[#This Row],[Tag range]],Table1761215[[START]:[NAME]],3,TRUE),"")</f>
        <v>STR8017</v>
      </c>
    </row>
    <row r="376" spans="7:11" x14ac:dyDescent="0.25">
      <c r="G376" s="33" t="str">
        <f>LEFT(Table331114[[#This Row],[Location]],2)</f>
        <v>LL</v>
      </c>
      <c r="H376" s="33" t="s">
        <v>164</v>
      </c>
      <c r="I376" s="1">
        <v>72696</v>
      </c>
      <c r="J376" s="2" t="str">
        <f>IF(Table331114[[#This Row],[Tag range]]="","",_xlfn.CONCAT("1A40700000000650000",Table331114[[#This Row],[Tag range]]))</f>
        <v>1A4070000000065000072696</v>
      </c>
      <c r="K376" s="2" t="str">
        <f>_xlfn.IFNA(VLOOKUP(Table331114[[#This Row],[Tag range]],Table1761215[[START]:[NAME]],3,TRUE),"")</f>
        <v>STR8017</v>
      </c>
    </row>
    <row r="377" spans="7:11" x14ac:dyDescent="0.25">
      <c r="G377" s="33" t="str">
        <f>LEFT(Table331114[[#This Row],[Location]],2)</f>
        <v>LL</v>
      </c>
      <c r="H377" s="33" t="s">
        <v>381</v>
      </c>
      <c r="I377" s="1">
        <v>72697</v>
      </c>
      <c r="J377" s="2" t="str">
        <f>IF(Table331114[[#This Row],[Tag range]]="","",_xlfn.CONCAT("1A40700000000650000",Table331114[[#This Row],[Tag range]]))</f>
        <v>1A4070000000065000072697</v>
      </c>
      <c r="K377" s="2" t="str">
        <f>_xlfn.IFNA(VLOOKUP(Table331114[[#This Row],[Tag range]],Table1761215[[START]:[NAME]],3,TRUE),"")</f>
        <v>STR8017</v>
      </c>
    </row>
    <row r="378" spans="7:11" x14ac:dyDescent="0.25">
      <c r="G378" s="33" t="str">
        <f>LEFT(Table331114[[#This Row],[Location]],2)</f>
        <v>LL</v>
      </c>
      <c r="H378" s="33" t="s">
        <v>521</v>
      </c>
      <c r="I378" s="1">
        <v>72698</v>
      </c>
      <c r="J378" s="2" t="str">
        <f>IF(Table331114[[#This Row],[Tag range]]="","",_xlfn.CONCAT("1A40700000000650000",Table331114[[#This Row],[Tag range]]))</f>
        <v>1A4070000000065000072698</v>
      </c>
      <c r="K378" s="2" t="str">
        <f>_xlfn.IFNA(VLOOKUP(Table331114[[#This Row],[Tag range]],Table1761215[[START]:[NAME]],3,TRUE),"")</f>
        <v>STR8017</v>
      </c>
    </row>
    <row r="379" spans="7:11" x14ac:dyDescent="0.25">
      <c r="G379" s="33" t="str">
        <f>LEFT(Table331114[[#This Row],[Location]],2)</f>
        <v>LL</v>
      </c>
      <c r="H379" s="33" t="s">
        <v>661</v>
      </c>
      <c r="I379" s="1">
        <v>72699</v>
      </c>
      <c r="J379" s="2" t="str">
        <f>IF(Table331114[[#This Row],[Tag range]]="","",_xlfn.CONCAT("1A40700000000650000",Table331114[[#This Row],[Tag range]]))</f>
        <v>1A4070000000065000072699</v>
      </c>
      <c r="K379" s="2" t="str">
        <f>_xlfn.IFNA(VLOOKUP(Table331114[[#This Row],[Tag range]],Table1761215[[START]:[NAME]],3,TRUE),"")</f>
        <v>STR8017</v>
      </c>
    </row>
    <row r="380" spans="7:11" x14ac:dyDescent="0.25">
      <c r="G380" s="33" t="str">
        <f>LEFT(Table331114[[#This Row],[Location]],2)</f>
        <v>LL</v>
      </c>
      <c r="H380" s="33" t="s">
        <v>801</v>
      </c>
      <c r="I380" s="1">
        <v>72700</v>
      </c>
      <c r="J380" s="2" t="str">
        <f>IF(Table331114[[#This Row],[Tag range]]="","",_xlfn.CONCAT("1A40700000000650000",Table331114[[#This Row],[Tag range]]))</f>
        <v>1A4070000000065000072700</v>
      </c>
      <c r="K380" s="2" t="str">
        <f>_xlfn.IFNA(VLOOKUP(Table331114[[#This Row],[Tag range]],Table1761215[[START]:[NAME]],3,TRUE),"")</f>
        <v>STR8017</v>
      </c>
    </row>
    <row r="381" spans="7:11" x14ac:dyDescent="0.25">
      <c r="G381" s="33" t="str">
        <f>LEFT(Table331114[[#This Row],[Location]],2)</f>
        <v>LL</v>
      </c>
      <c r="H381" s="33" t="s">
        <v>941</v>
      </c>
      <c r="I381" s="1">
        <v>72701</v>
      </c>
      <c r="J381" s="2" t="str">
        <f>IF(Table331114[[#This Row],[Tag range]]="","",_xlfn.CONCAT("1A40700000000650000",Table331114[[#This Row],[Tag range]]))</f>
        <v>1A4070000000065000072701</v>
      </c>
      <c r="K381" s="2" t="str">
        <f>_xlfn.IFNA(VLOOKUP(Table331114[[#This Row],[Tag range]],Table1761215[[START]:[NAME]],3,TRUE),"")</f>
        <v>STR8017</v>
      </c>
    </row>
    <row r="382" spans="7:11" x14ac:dyDescent="0.25">
      <c r="G382" s="33" t="str">
        <f>LEFT(Table331114[[#This Row],[Location]],2)</f>
        <v>LL</v>
      </c>
      <c r="H382" s="33" t="s">
        <v>1081</v>
      </c>
      <c r="I382" s="1">
        <v>72702</v>
      </c>
      <c r="J382" s="2" t="str">
        <f>IF(Table331114[[#This Row],[Tag range]]="","",_xlfn.CONCAT("1A40700000000650000",Table331114[[#This Row],[Tag range]]))</f>
        <v>1A4070000000065000072702</v>
      </c>
      <c r="K382" s="2" t="str">
        <f>_xlfn.IFNA(VLOOKUP(Table331114[[#This Row],[Tag range]],Table1761215[[START]:[NAME]],3,TRUE),"")</f>
        <v>STR8017</v>
      </c>
    </row>
    <row r="383" spans="7:11" x14ac:dyDescent="0.25">
      <c r="G383" s="33" t="str">
        <f>LEFT(Table331114[[#This Row],[Location]],2)</f>
        <v>LL</v>
      </c>
      <c r="H383" s="33" t="s">
        <v>1221</v>
      </c>
      <c r="I383" s="1">
        <v>72703</v>
      </c>
      <c r="J383" s="2" t="str">
        <f>IF(Table331114[[#This Row],[Tag range]]="","",_xlfn.CONCAT("1A40700000000650000",Table331114[[#This Row],[Tag range]]))</f>
        <v>1A4070000000065000072703</v>
      </c>
      <c r="K383" s="2" t="str">
        <f>_xlfn.IFNA(VLOOKUP(Table331114[[#This Row],[Tag range]],Table1761215[[START]:[NAME]],3,TRUE),"")</f>
        <v>STR8017</v>
      </c>
    </row>
    <row r="384" spans="7:11" x14ac:dyDescent="0.25">
      <c r="G384" s="33" t="str">
        <f>LEFT(Table331114[[#This Row],[Location]],2)</f>
        <v>LL</v>
      </c>
      <c r="H384" s="33" t="s">
        <v>1361</v>
      </c>
      <c r="I384" s="1">
        <v>72704</v>
      </c>
      <c r="J384" s="2" t="str">
        <f>IF(Table331114[[#This Row],[Tag range]]="","",_xlfn.CONCAT("1A40700000000650000",Table331114[[#This Row],[Tag range]]))</f>
        <v>1A4070000000065000072704</v>
      </c>
      <c r="K384" s="2" t="str">
        <f>_xlfn.IFNA(VLOOKUP(Table331114[[#This Row],[Tag range]],Table1761215[[START]:[NAME]],3,TRUE),"")</f>
        <v>STR8017</v>
      </c>
    </row>
    <row r="385" spans="7:11" x14ac:dyDescent="0.25">
      <c r="G385" s="33" t="str">
        <f>LEFT(Table331114[[#This Row],[Location]],2)</f>
        <v>LL</v>
      </c>
      <c r="H385" s="33" t="s">
        <v>1501</v>
      </c>
      <c r="I385" s="1">
        <v>72705</v>
      </c>
      <c r="J385" s="2" t="str">
        <f>IF(Table331114[[#This Row],[Tag range]]="","",_xlfn.CONCAT("1A40700000000650000",Table331114[[#This Row],[Tag range]]))</f>
        <v>1A4070000000065000072705</v>
      </c>
      <c r="K385" s="2" t="str">
        <f>_xlfn.IFNA(VLOOKUP(Table331114[[#This Row],[Tag range]],Table1761215[[START]:[NAME]],3,TRUE),"")</f>
        <v>STR8017</v>
      </c>
    </row>
    <row r="386" spans="7:11" x14ac:dyDescent="0.25">
      <c r="G386" s="33" t="str">
        <f>LEFT(Table331114[[#This Row],[Location]],2)</f>
        <v>LL</v>
      </c>
      <c r="H386" s="33" t="s">
        <v>235</v>
      </c>
      <c r="I386" s="1">
        <v>72706</v>
      </c>
      <c r="J386" s="2" t="str">
        <f>IF(Table331114[[#This Row],[Tag range]]="","",_xlfn.CONCAT("1A40700000000650000",Table331114[[#This Row],[Tag range]]))</f>
        <v>1A4070000000065000072706</v>
      </c>
      <c r="K386" s="2" t="str">
        <f>_xlfn.IFNA(VLOOKUP(Table331114[[#This Row],[Tag range]],Table1761215[[START]:[NAME]],3,TRUE),"")</f>
        <v>STR8017</v>
      </c>
    </row>
    <row r="387" spans="7:11" x14ac:dyDescent="0.25">
      <c r="G387" s="33" t="str">
        <f>LEFT(Table331114[[#This Row],[Location]],2)</f>
        <v>LL</v>
      </c>
      <c r="H387" s="33" t="s">
        <v>165</v>
      </c>
      <c r="I387" s="1">
        <v>72707</v>
      </c>
      <c r="J387" s="2" t="str">
        <f>IF(Table331114[[#This Row],[Tag range]]="","",_xlfn.CONCAT("1A40700000000650000",Table331114[[#This Row],[Tag range]]))</f>
        <v>1A4070000000065000072707</v>
      </c>
      <c r="K387" s="2" t="str">
        <f>_xlfn.IFNA(VLOOKUP(Table331114[[#This Row],[Tag range]],Table1761215[[START]:[NAME]],3,TRUE),"")</f>
        <v>STR8017</v>
      </c>
    </row>
    <row r="388" spans="7:11" x14ac:dyDescent="0.25">
      <c r="G388" s="33" t="str">
        <f>LEFT(Table331114[[#This Row],[Location]],2)</f>
        <v>LL</v>
      </c>
      <c r="H388" s="33" t="s">
        <v>382</v>
      </c>
      <c r="I388" s="1">
        <v>72708</v>
      </c>
      <c r="J388" s="2" t="str">
        <f>IF(Table331114[[#This Row],[Tag range]]="","",_xlfn.CONCAT("1A40700000000650000",Table331114[[#This Row],[Tag range]]))</f>
        <v>1A4070000000065000072708</v>
      </c>
      <c r="K388" s="2" t="str">
        <f>_xlfn.IFNA(VLOOKUP(Table331114[[#This Row],[Tag range]],Table1761215[[START]:[NAME]],3,TRUE),"")</f>
        <v>STR8017</v>
      </c>
    </row>
    <row r="389" spans="7:11" x14ac:dyDescent="0.25">
      <c r="G389" s="33" t="str">
        <f>LEFT(Table331114[[#This Row],[Location]],2)</f>
        <v>LL</v>
      </c>
      <c r="H389" s="33" t="s">
        <v>522</v>
      </c>
      <c r="I389" s="1">
        <v>72709</v>
      </c>
      <c r="J389" s="2" t="str">
        <f>IF(Table331114[[#This Row],[Tag range]]="","",_xlfn.CONCAT("1A40700000000650000",Table331114[[#This Row],[Tag range]]))</f>
        <v>1A4070000000065000072709</v>
      </c>
      <c r="K389" s="2" t="str">
        <f>_xlfn.IFNA(VLOOKUP(Table331114[[#This Row],[Tag range]],Table1761215[[START]:[NAME]],3,TRUE),"")</f>
        <v>STR8017</v>
      </c>
    </row>
    <row r="390" spans="7:11" x14ac:dyDescent="0.25">
      <c r="G390" s="33" t="str">
        <f>LEFT(Table331114[[#This Row],[Location]],2)</f>
        <v>LL</v>
      </c>
      <c r="H390" s="33" t="s">
        <v>662</v>
      </c>
      <c r="I390" s="1">
        <v>72710</v>
      </c>
      <c r="J390" s="2" t="str">
        <f>IF(Table331114[[#This Row],[Tag range]]="","",_xlfn.CONCAT("1A40700000000650000",Table331114[[#This Row],[Tag range]]))</f>
        <v>1A4070000000065000072710</v>
      </c>
      <c r="K390" s="2" t="str">
        <f>_xlfn.IFNA(VLOOKUP(Table331114[[#This Row],[Tag range]],Table1761215[[START]:[NAME]],3,TRUE),"")</f>
        <v>STR8017</v>
      </c>
    </row>
    <row r="391" spans="7:11" x14ac:dyDescent="0.25">
      <c r="G391" s="33" t="str">
        <f>LEFT(Table331114[[#This Row],[Location]],2)</f>
        <v>LL</v>
      </c>
      <c r="H391" s="33" t="s">
        <v>802</v>
      </c>
      <c r="I391" s="1">
        <v>72711</v>
      </c>
      <c r="J391" s="2" t="str">
        <f>IF(Table331114[[#This Row],[Tag range]]="","",_xlfn.CONCAT("1A40700000000650000",Table331114[[#This Row],[Tag range]]))</f>
        <v>1A4070000000065000072711</v>
      </c>
      <c r="K391" s="2" t="str">
        <f>_xlfn.IFNA(VLOOKUP(Table331114[[#This Row],[Tag range]],Table1761215[[START]:[NAME]],3,TRUE),"")</f>
        <v>STR8017</v>
      </c>
    </row>
    <row r="392" spans="7:11" x14ac:dyDescent="0.25">
      <c r="G392" s="33" t="str">
        <f>LEFT(Table331114[[#This Row],[Location]],2)</f>
        <v>LL</v>
      </c>
      <c r="H392" s="33" t="s">
        <v>942</v>
      </c>
      <c r="I392" s="1">
        <v>72712</v>
      </c>
      <c r="J392" s="2" t="str">
        <f>IF(Table331114[[#This Row],[Tag range]]="","",_xlfn.CONCAT("1A40700000000650000",Table331114[[#This Row],[Tag range]]))</f>
        <v>1A4070000000065000072712</v>
      </c>
      <c r="K392" s="2" t="str">
        <f>_xlfn.IFNA(VLOOKUP(Table331114[[#This Row],[Tag range]],Table1761215[[START]:[NAME]],3,TRUE),"")</f>
        <v>STR8017</v>
      </c>
    </row>
    <row r="393" spans="7:11" x14ac:dyDescent="0.25">
      <c r="G393" s="33" t="str">
        <f>LEFT(Table331114[[#This Row],[Location]],2)</f>
        <v>LL</v>
      </c>
      <c r="H393" s="33" t="s">
        <v>1082</v>
      </c>
      <c r="I393" s="1">
        <v>72713</v>
      </c>
      <c r="J393" s="2" t="str">
        <f>IF(Table331114[[#This Row],[Tag range]]="","",_xlfn.CONCAT("1A40700000000650000",Table331114[[#This Row],[Tag range]]))</f>
        <v>1A4070000000065000072713</v>
      </c>
      <c r="K393" s="2" t="str">
        <f>_xlfn.IFNA(VLOOKUP(Table331114[[#This Row],[Tag range]],Table1761215[[START]:[NAME]],3,TRUE),"")</f>
        <v>STR8017</v>
      </c>
    </row>
    <row r="394" spans="7:11" x14ac:dyDescent="0.25">
      <c r="G394" s="33" t="str">
        <f>LEFT(Table331114[[#This Row],[Location]],2)</f>
        <v>LL</v>
      </c>
      <c r="H394" s="33" t="s">
        <v>1222</v>
      </c>
      <c r="I394" s="1">
        <v>72714</v>
      </c>
      <c r="J394" s="2" t="str">
        <f>IF(Table331114[[#This Row],[Tag range]]="","",_xlfn.CONCAT("1A40700000000650000",Table331114[[#This Row],[Tag range]]))</f>
        <v>1A4070000000065000072714</v>
      </c>
      <c r="K394" s="2" t="str">
        <f>_xlfn.IFNA(VLOOKUP(Table331114[[#This Row],[Tag range]],Table1761215[[START]:[NAME]],3,TRUE),"")</f>
        <v>STR8017</v>
      </c>
    </row>
    <row r="395" spans="7:11" x14ac:dyDescent="0.25">
      <c r="G395" s="33" t="str">
        <f>LEFT(Table331114[[#This Row],[Location]],2)</f>
        <v>LL</v>
      </c>
      <c r="H395" s="33" t="s">
        <v>1362</v>
      </c>
      <c r="I395" s="1">
        <v>72715</v>
      </c>
      <c r="J395" s="2" t="str">
        <f>IF(Table331114[[#This Row],[Tag range]]="","",_xlfn.CONCAT("1A40700000000650000",Table331114[[#This Row],[Tag range]]))</f>
        <v>1A4070000000065000072715</v>
      </c>
      <c r="K395" s="2" t="str">
        <f>_xlfn.IFNA(VLOOKUP(Table331114[[#This Row],[Tag range]],Table1761215[[START]:[NAME]],3,TRUE),"")</f>
        <v>STR8017</v>
      </c>
    </row>
    <row r="396" spans="7:11" x14ac:dyDescent="0.25">
      <c r="G396" s="33" t="str">
        <f>LEFT(Table331114[[#This Row],[Location]],2)</f>
        <v>LL</v>
      </c>
      <c r="H396" s="33" t="s">
        <v>1502</v>
      </c>
      <c r="I396" s="1">
        <v>72716</v>
      </c>
      <c r="J396" s="2" t="str">
        <f>IF(Table331114[[#This Row],[Tag range]]="","",_xlfn.CONCAT("1A40700000000650000",Table331114[[#This Row],[Tag range]]))</f>
        <v>1A4070000000065000072716</v>
      </c>
      <c r="K396" s="2" t="str">
        <f>_xlfn.IFNA(VLOOKUP(Table331114[[#This Row],[Tag range]],Table1761215[[START]:[NAME]],3,TRUE),"")</f>
        <v>STR8017</v>
      </c>
    </row>
    <row r="397" spans="7:11" x14ac:dyDescent="0.25">
      <c r="G397" s="33" t="str">
        <f>LEFT(Table331114[[#This Row],[Location]],2)</f>
        <v>LL</v>
      </c>
      <c r="H397" s="33" t="s">
        <v>236</v>
      </c>
      <c r="I397" s="1">
        <v>72717</v>
      </c>
      <c r="J397" s="2" t="str">
        <f>IF(Table331114[[#This Row],[Tag range]]="","",_xlfn.CONCAT("1A40700000000650000",Table331114[[#This Row],[Tag range]]))</f>
        <v>1A4070000000065000072717</v>
      </c>
      <c r="K397" s="2" t="str">
        <f>_xlfn.IFNA(VLOOKUP(Table331114[[#This Row],[Tag range]],Table1761215[[START]:[NAME]],3,TRUE),"")</f>
        <v>STR8017</v>
      </c>
    </row>
    <row r="398" spans="7:11" x14ac:dyDescent="0.25">
      <c r="G398" s="33" t="str">
        <f>LEFT(Table331114[[#This Row],[Location]],2)</f>
        <v>LL</v>
      </c>
      <c r="H398" s="33" t="s">
        <v>166</v>
      </c>
      <c r="I398" s="1">
        <v>72718</v>
      </c>
      <c r="J398" s="2" t="str">
        <f>IF(Table331114[[#This Row],[Tag range]]="","",_xlfn.CONCAT("1A40700000000650000",Table331114[[#This Row],[Tag range]]))</f>
        <v>1A4070000000065000072718</v>
      </c>
      <c r="K398" s="2" t="str">
        <f>_xlfn.IFNA(VLOOKUP(Table331114[[#This Row],[Tag range]],Table1761215[[START]:[NAME]],3,TRUE),"")</f>
        <v>STR8017</v>
      </c>
    </row>
    <row r="399" spans="7:11" x14ac:dyDescent="0.25">
      <c r="G399" s="33" t="str">
        <f>LEFT(Table331114[[#This Row],[Location]],2)</f>
        <v>LL</v>
      </c>
      <c r="H399" s="33" t="s">
        <v>383</v>
      </c>
      <c r="I399" s="1">
        <v>72719</v>
      </c>
      <c r="J399" s="2" t="str">
        <f>IF(Table331114[[#This Row],[Tag range]]="","",_xlfn.CONCAT("1A40700000000650000",Table331114[[#This Row],[Tag range]]))</f>
        <v>1A4070000000065000072719</v>
      </c>
      <c r="K399" s="2" t="str">
        <f>_xlfn.IFNA(VLOOKUP(Table331114[[#This Row],[Tag range]],Table1761215[[START]:[NAME]],3,TRUE),"")</f>
        <v>STR8017</v>
      </c>
    </row>
    <row r="400" spans="7:11" x14ac:dyDescent="0.25">
      <c r="G400" s="33" t="str">
        <f>LEFT(Table331114[[#This Row],[Location]],2)</f>
        <v>LL</v>
      </c>
      <c r="H400" s="33" t="s">
        <v>523</v>
      </c>
      <c r="I400" s="1">
        <v>72720</v>
      </c>
      <c r="J400" s="2" t="str">
        <f>IF(Table331114[[#This Row],[Tag range]]="","",_xlfn.CONCAT("1A40700000000650000",Table331114[[#This Row],[Tag range]]))</f>
        <v>1A4070000000065000072720</v>
      </c>
      <c r="K400" s="2" t="str">
        <f>_xlfn.IFNA(VLOOKUP(Table331114[[#This Row],[Tag range]],Table1761215[[START]:[NAME]],3,TRUE),"")</f>
        <v>STR8017</v>
      </c>
    </row>
    <row r="401" spans="7:11" x14ac:dyDescent="0.25">
      <c r="G401" s="33" t="str">
        <f>LEFT(Table331114[[#This Row],[Location]],2)</f>
        <v>LL</v>
      </c>
      <c r="H401" s="33" t="s">
        <v>663</v>
      </c>
      <c r="I401" s="1">
        <v>72721</v>
      </c>
      <c r="J401" s="2" t="str">
        <f>IF(Table331114[[#This Row],[Tag range]]="","",_xlfn.CONCAT("1A40700000000650000",Table331114[[#This Row],[Tag range]]))</f>
        <v>1A4070000000065000072721</v>
      </c>
      <c r="K401" s="2" t="str">
        <f>_xlfn.IFNA(VLOOKUP(Table331114[[#This Row],[Tag range]],Table1761215[[START]:[NAME]],3,TRUE),"")</f>
        <v>STR8017</v>
      </c>
    </row>
    <row r="402" spans="7:11" x14ac:dyDescent="0.25">
      <c r="G402" s="33" t="str">
        <f>LEFT(Table331114[[#This Row],[Location]],2)</f>
        <v>LL</v>
      </c>
      <c r="H402" s="33" t="s">
        <v>803</v>
      </c>
      <c r="I402" s="1">
        <v>72722</v>
      </c>
      <c r="J402" s="2" t="str">
        <f>IF(Table331114[[#This Row],[Tag range]]="","",_xlfn.CONCAT("1A40700000000650000",Table331114[[#This Row],[Tag range]]))</f>
        <v>1A4070000000065000072722</v>
      </c>
      <c r="K402" s="2" t="str">
        <f>_xlfn.IFNA(VLOOKUP(Table331114[[#This Row],[Tag range]],Table1761215[[START]:[NAME]],3,TRUE),"")</f>
        <v>STR8017</v>
      </c>
    </row>
    <row r="403" spans="7:11" x14ac:dyDescent="0.25">
      <c r="G403" s="33" t="str">
        <f>LEFT(Table331114[[#This Row],[Location]],2)</f>
        <v>LL</v>
      </c>
      <c r="H403" s="33" t="s">
        <v>943</v>
      </c>
      <c r="I403" s="1">
        <v>72723</v>
      </c>
      <c r="J403" s="2" t="str">
        <f>IF(Table331114[[#This Row],[Tag range]]="","",_xlfn.CONCAT("1A40700000000650000",Table331114[[#This Row],[Tag range]]))</f>
        <v>1A4070000000065000072723</v>
      </c>
      <c r="K403" s="2" t="str">
        <f>_xlfn.IFNA(VLOOKUP(Table331114[[#This Row],[Tag range]],Table1761215[[START]:[NAME]],3,TRUE),"")</f>
        <v>STR8017</v>
      </c>
    </row>
    <row r="404" spans="7:11" x14ac:dyDescent="0.25">
      <c r="G404" s="33" t="str">
        <f>LEFT(Table331114[[#This Row],[Location]],2)</f>
        <v>LL</v>
      </c>
      <c r="H404" s="33" t="s">
        <v>1083</v>
      </c>
      <c r="I404" s="1">
        <v>72724</v>
      </c>
      <c r="J404" s="2" t="str">
        <f>IF(Table331114[[#This Row],[Tag range]]="","",_xlfn.CONCAT("1A40700000000650000",Table331114[[#This Row],[Tag range]]))</f>
        <v>1A4070000000065000072724</v>
      </c>
      <c r="K404" s="2" t="str">
        <f>_xlfn.IFNA(VLOOKUP(Table331114[[#This Row],[Tag range]],Table1761215[[START]:[NAME]],3,TRUE),"")</f>
        <v>STR8017</v>
      </c>
    </row>
    <row r="405" spans="7:11" x14ac:dyDescent="0.25">
      <c r="G405" s="33" t="str">
        <f>LEFT(Table331114[[#This Row],[Location]],2)</f>
        <v>LL</v>
      </c>
      <c r="H405" s="33" t="s">
        <v>1223</v>
      </c>
      <c r="I405" s="1">
        <v>72725</v>
      </c>
      <c r="J405" s="2" t="str">
        <f>IF(Table331114[[#This Row],[Tag range]]="","",_xlfn.CONCAT("1A40700000000650000",Table331114[[#This Row],[Tag range]]))</f>
        <v>1A4070000000065000072725</v>
      </c>
      <c r="K405" s="2" t="str">
        <f>_xlfn.IFNA(VLOOKUP(Table331114[[#This Row],[Tag range]],Table1761215[[START]:[NAME]],3,TRUE),"")</f>
        <v>STR8017</v>
      </c>
    </row>
    <row r="406" spans="7:11" x14ac:dyDescent="0.25">
      <c r="G406" s="33" t="str">
        <f>LEFT(Table331114[[#This Row],[Location]],2)</f>
        <v>LL</v>
      </c>
      <c r="H406" s="33" t="s">
        <v>1363</v>
      </c>
      <c r="I406" s="1">
        <v>72726</v>
      </c>
      <c r="J406" s="2" t="str">
        <f>IF(Table331114[[#This Row],[Tag range]]="","",_xlfn.CONCAT("1A40700000000650000",Table331114[[#This Row],[Tag range]]))</f>
        <v>1A4070000000065000072726</v>
      </c>
      <c r="K406" s="2" t="str">
        <f>_xlfn.IFNA(VLOOKUP(Table331114[[#This Row],[Tag range]],Table1761215[[START]:[NAME]],3,TRUE),"")</f>
        <v>STR8017</v>
      </c>
    </row>
    <row r="407" spans="7:11" x14ac:dyDescent="0.25">
      <c r="G407" s="33" t="str">
        <f>LEFT(Table331114[[#This Row],[Location]],2)</f>
        <v>LL</v>
      </c>
      <c r="H407" s="33" t="s">
        <v>1503</v>
      </c>
      <c r="I407" s="1">
        <v>72727</v>
      </c>
      <c r="J407" s="2" t="str">
        <f>IF(Table331114[[#This Row],[Tag range]]="","",_xlfn.CONCAT("1A40700000000650000",Table331114[[#This Row],[Tag range]]))</f>
        <v>1A4070000000065000072727</v>
      </c>
      <c r="K407" s="2" t="str">
        <f>_xlfn.IFNA(VLOOKUP(Table331114[[#This Row],[Tag range]],Table1761215[[START]:[NAME]],3,TRUE),"")</f>
        <v>STR8017</v>
      </c>
    </row>
    <row r="408" spans="7:11" x14ac:dyDescent="0.25">
      <c r="G408" s="33" t="str">
        <f>LEFT(Table331114[[#This Row],[Location]],2)</f>
        <v>LL</v>
      </c>
      <c r="H408" s="33" t="s">
        <v>237</v>
      </c>
      <c r="I408" s="1">
        <v>72728</v>
      </c>
      <c r="J408" s="2" t="str">
        <f>IF(Table331114[[#This Row],[Tag range]]="","",_xlfn.CONCAT("1A40700000000650000",Table331114[[#This Row],[Tag range]]))</f>
        <v>1A4070000000065000072728</v>
      </c>
      <c r="K408" s="2" t="str">
        <f>_xlfn.IFNA(VLOOKUP(Table331114[[#This Row],[Tag range]],Table1761215[[START]:[NAME]],3,TRUE),"")</f>
        <v>STR8017</v>
      </c>
    </row>
    <row r="409" spans="7:11" x14ac:dyDescent="0.25">
      <c r="G409" s="33" t="str">
        <f>LEFT(Table331114[[#This Row],[Location]],2)</f>
        <v>LL</v>
      </c>
      <c r="H409" s="33" t="s">
        <v>167</v>
      </c>
      <c r="I409" s="1">
        <v>72729</v>
      </c>
      <c r="J409" s="2" t="str">
        <f>IF(Table331114[[#This Row],[Tag range]]="","",_xlfn.CONCAT("1A40700000000650000",Table331114[[#This Row],[Tag range]]))</f>
        <v>1A4070000000065000072729</v>
      </c>
      <c r="K409" s="2" t="str">
        <f>_xlfn.IFNA(VLOOKUP(Table331114[[#This Row],[Tag range]],Table1761215[[START]:[NAME]],3,TRUE),"")</f>
        <v>STR8017</v>
      </c>
    </row>
    <row r="410" spans="7:11" x14ac:dyDescent="0.25">
      <c r="G410" s="33" t="str">
        <f>LEFT(Table331114[[#This Row],[Location]],2)</f>
        <v>LL</v>
      </c>
      <c r="H410" s="33" t="s">
        <v>384</v>
      </c>
      <c r="I410" s="1">
        <v>72730</v>
      </c>
      <c r="J410" s="2" t="str">
        <f>IF(Table331114[[#This Row],[Tag range]]="","",_xlfn.CONCAT("1A40700000000650000",Table331114[[#This Row],[Tag range]]))</f>
        <v>1A4070000000065000072730</v>
      </c>
      <c r="K410" s="2" t="str">
        <f>_xlfn.IFNA(VLOOKUP(Table331114[[#This Row],[Tag range]],Table1761215[[START]:[NAME]],3,TRUE),"")</f>
        <v>STR8017</v>
      </c>
    </row>
    <row r="411" spans="7:11" x14ac:dyDescent="0.25">
      <c r="G411" s="33" t="str">
        <f>LEFT(Table331114[[#This Row],[Location]],2)</f>
        <v>LL</v>
      </c>
      <c r="H411" s="33" t="s">
        <v>524</v>
      </c>
      <c r="I411" s="1">
        <v>72731</v>
      </c>
      <c r="J411" s="2" t="str">
        <f>IF(Table331114[[#This Row],[Tag range]]="","",_xlfn.CONCAT("1A40700000000650000",Table331114[[#This Row],[Tag range]]))</f>
        <v>1A4070000000065000072731</v>
      </c>
      <c r="K411" s="2" t="str">
        <f>_xlfn.IFNA(VLOOKUP(Table331114[[#This Row],[Tag range]],Table1761215[[START]:[NAME]],3,TRUE),"")</f>
        <v>STR8017</v>
      </c>
    </row>
    <row r="412" spans="7:11" x14ac:dyDescent="0.25">
      <c r="G412" s="33" t="str">
        <f>LEFT(Table331114[[#This Row],[Location]],2)</f>
        <v>LL</v>
      </c>
      <c r="H412" s="33" t="s">
        <v>664</v>
      </c>
      <c r="I412" s="1">
        <v>72732</v>
      </c>
      <c r="J412" s="2" t="str">
        <f>IF(Table331114[[#This Row],[Tag range]]="","",_xlfn.CONCAT("1A40700000000650000",Table331114[[#This Row],[Tag range]]))</f>
        <v>1A4070000000065000072732</v>
      </c>
      <c r="K412" s="2" t="str">
        <f>_xlfn.IFNA(VLOOKUP(Table331114[[#This Row],[Tag range]],Table1761215[[START]:[NAME]],3,TRUE),"")</f>
        <v>STR8017</v>
      </c>
    </row>
    <row r="413" spans="7:11" x14ac:dyDescent="0.25">
      <c r="G413" s="33" t="str">
        <f>LEFT(Table331114[[#This Row],[Location]],2)</f>
        <v>LL</v>
      </c>
      <c r="H413" s="33" t="s">
        <v>804</v>
      </c>
      <c r="I413" s="1">
        <v>72733</v>
      </c>
      <c r="J413" s="2" t="str">
        <f>IF(Table331114[[#This Row],[Tag range]]="","",_xlfn.CONCAT("1A40700000000650000",Table331114[[#This Row],[Tag range]]))</f>
        <v>1A4070000000065000072733</v>
      </c>
      <c r="K413" s="2" t="str">
        <f>_xlfn.IFNA(VLOOKUP(Table331114[[#This Row],[Tag range]],Table1761215[[START]:[NAME]],3,TRUE),"")</f>
        <v>STR8017</v>
      </c>
    </row>
    <row r="414" spans="7:11" x14ac:dyDescent="0.25">
      <c r="G414" s="33" t="str">
        <f>LEFT(Table331114[[#This Row],[Location]],2)</f>
        <v>LL</v>
      </c>
      <c r="H414" s="33" t="s">
        <v>944</v>
      </c>
      <c r="I414" s="1">
        <v>72734</v>
      </c>
      <c r="J414" s="2" t="str">
        <f>IF(Table331114[[#This Row],[Tag range]]="","",_xlfn.CONCAT("1A40700000000650000",Table331114[[#This Row],[Tag range]]))</f>
        <v>1A4070000000065000072734</v>
      </c>
      <c r="K414" s="2" t="str">
        <f>_xlfn.IFNA(VLOOKUP(Table331114[[#This Row],[Tag range]],Table1761215[[START]:[NAME]],3,TRUE),"")</f>
        <v>STR8017</v>
      </c>
    </row>
    <row r="415" spans="7:11" x14ac:dyDescent="0.25">
      <c r="G415" s="33" t="str">
        <f>LEFT(Table331114[[#This Row],[Location]],2)</f>
        <v>LL</v>
      </c>
      <c r="H415" s="33" t="s">
        <v>1084</v>
      </c>
      <c r="I415" s="1">
        <v>72735</v>
      </c>
      <c r="J415" s="2" t="str">
        <f>IF(Table331114[[#This Row],[Tag range]]="","",_xlfn.CONCAT("1A40700000000650000",Table331114[[#This Row],[Tag range]]))</f>
        <v>1A4070000000065000072735</v>
      </c>
      <c r="K415" s="2" t="str">
        <f>_xlfn.IFNA(VLOOKUP(Table331114[[#This Row],[Tag range]],Table1761215[[START]:[NAME]],3,TRUE),"")</f>
        <v>STR8017</v>
      </c>
    </row>
    <row r="416" spans="7:11" x14ac:dyDescent="0.25">
      <c r="G416" s="33" t="str">
        <f>LEFT(Table331114[[#This Row],[Location]],2)</f>
        <v>LL</v>
      </c>
      <c r="H416" s="33" t="s">
        <v>1224</v>
      </c>
      <c r="I416" s="1">
        <v>72736</v>
      </c>
      <c r="J416" s="2" t="str">
        <f>IF(Table331114[[#This Row],[Tag range]]="","",_xlfn.CONCAT("1A40700000000650000",Table331114[[#This Row],[Tag range]]))</f>
        <v>1A4070000000065000072736</v>
      </c>
      <c r="K416" s="2" t="str">
        <f>_xlfn.IFNA(VLOOKUP(Table331114[[#This Row],[Tag range]],Table1761215[[START]:[NAME]],3,TRUE),"")</f>
        <v>STR8017</v>
      </c>
    </row>
    <row r="417" spans="7:11" x14ac:dyDescent="0.25">
      <c r="G417" s="33" t="str">
        <f>LEFT(Table331114[[#This Row],[Location]],2)</f>
        <v>LL</v>
      </c>
      <c r="H417" s="33" t="s">
        <v>1364</v>
      </c>
      <c r="I417" s="1">
        <v>72737</v>
      </c>
      <c r="J417" s="2" t="str">
        <f>IF(Table331114[[#This Row],[Tag range]]="","",_xlfn.CONCAT("1A40700000000650000",Table331114[[#This Row],[Tag range]]))</f>
        <v>1A4070000000065000072737</v>
      </c>
      <c r="K417" s="2" t="str">
        <f>_xlfn.IFNA(VLOOKUP(Table331114[[#This Row],[Tag range]],Table1761215[[START]:[NAME]],3,TRUE),"")</f>
        <v>STR8017</v>
      </c>
    </row>
    <row r="418" spans="7:11" x14ac:dyDescent="0.25">
      <c r="G418" s="33" t="str">
        <f>LEFT(Table331114[[#This Row],[Location]],2)</f>
        <v>LL</v>
      </c>
      <c r="H418" s="33" t="s">
        <v>1504</v>
      </c>
      <c r="I418" s="1">
        <v>72738</v>
      </c>
      <c r="J418" s="2" t="str">
        <f>IF(Table331114[[#This Row],[Tag range]]="","",_xlfn.CONCAT("1A40700000000650000",Table331114[[#This Row],[Tag range]]))</f>
        <v>1A4070000000065000072738</v>
      </c>
      <c r="K418" s="2" t="str">
        <f>_xlfn.IFNA(VLOOKUP(Table331114[[#This Row],[Tag range]],Table1761215[[START]:[NAME]],3,TRUE),"")</f>
        <v>STR8017</v>
      </c>
    </row>
    <row r="419" spans="7:11" x14ac:dyDescent="0.25">
      <c r="G419" s="33" t="str">
        <f>LEFT(Table331114[[#This Row],[Location]],2)</f>
        <v>LL</v>
      </c>
      <c r="H419" s="33" t="s">
        <v>238</v>
      </c>
      <c r="I419" s="1">
        <v>72739</v>
      </c>
      <c r="J419" s="2" t="str">
        <f>IF(Table331114[[#This Row],[Tag range]]="","",_xlfn.CONCAT("1A40700000000650000",Table331114[[#This Row],[Tag range]]))</f>
        <v>1A4070000000065000072739</v>
      </c>
      <c r="K419" s="2" t="str">
        <f>_xlfn.IFNA(VLOOKUP(Table331114[[#This Row],[Tag range]],Table1761215[[START]:[NAME]],3,TRUE),"")</f>
        <v>STR8017</v>
      </c>
    </row>
    <row r="420" spans="7:11" x14ac:dyDescent="0.25">
      <c r="G420" s="33" t="str">
        <f>LEFT(Table331114[[#This Row],[Location]],2)</f>
        <v>LL</v>
      </c>
      <c r="H420" s="33" t="s">
        <v>168</v>
      </c>
      <c r="I420" s="1">
        <v>72740</v>
      </c>
      <c r="J420" s="2" t="str">
        <f>IF(Table331114[[#This Row],[Tag range]]="","",_xlfn.CONCAT("1A40700000000650000",Table331114[[#This Row],[Tag range]]))</f>
        <v>1A4070000000065000072740</v>
      </c>
      <c r="K420" s="2" t="str">
        <f>_xlfn.IFNA(VLOOKUP(Table331114[[#This Row],[Tag range]],Table1761215[[START]:[NAME]],3,TRUE),"")</f>
        <v>STR8017</v>
      </c>
    </row>
    <row r="421" spans="7:11" x14ac:dyDescent="0.25">
      <c r="G421" s="33" t="str">
        <f>LEFT(Table331114[[#This Row],[Location]],2)</f>
        <v>LL</v>
      </c>
      <c r="H421" s="33" t="s">
        <v>385</v>
      </c>
      <c r="I421" s="1">
        <v>72741</v>
      </c>
      <c r="J421" s="2" t="str">
        <f>IF(Table331114[[#This Row],[Tag range]]="","",_xlfn.CONCAT("1A40700000000650000",Table331114[[#This Row],[Tag range]]))</f>
        <v>1A4070000000065000072741</v>
      </c>
      <c r="K421" s="2" t="str">
        <f>_xlfn.IFNA(VLOOKUP(Table331114[[#This Row],[Tag range]],Table1761215[[START]:[NAME]],3,TRUE),"")</f>
        <v>STR8017</v>
      </c>
    </row>
    <row r="422" spans="7:11" x14ac:dyDescent="0.25">
      <c r="G422" s="33" t="str">
        <f>LEFT(Table331114[[#This Row],[Location]],2)</f>
        <v>LL</v>
      </c>
      <c r="H422" s="33" t="s">
        <v>525</v>
      </c>
      <c r="I422" s="1">
        <v>72742</v>
      </c>
      <c r="J422" s="2" t="str">
        <f>IF(Table331114[[#This Row],[Tag range]]="","",_xlfn.CONCAT("1A40700000000650000",Table331114[[#This Row],[Tag range]]))</f>
        <v>1A4070000000065000072742</v>
      </c>
      <c r="K422" s="2" t="str">
        <f>_xlfn.IFNA(VLOOKUP(Table331114[[#This Row],[Tag range]],Table1761215[[START]:[NAME]],3,TRUE),"")</f>
        <v>STR8017</v>
      </c>
    </row>
    <row r="423" spans="7:11" x14ac:dyDescent="0.25">
      <c r="G423" s="33" t="str">
        <f>LEFT(Table331114[[#This Row],[Location]],2)</f>
        <v>LL</v>
      </c>
      <c r="H423" s="33" t="s">
        <v>665</v>
      </c>
      <c r="I423" s="1">
        <v>72743</v>
      </c>
      <c r="J423" s="2" t="str">
        <f>IF(Table331114[[#This Row],[Tag range]]="","",_xlfn.CONCAT("1A40700000000650000",Table331114[[#This Row],[Tag range]]))</f>
        <v>1A4070000000065000072743</v>
      </c>
      <c r="K423" s="2" t="str">
        <f>_xlfn.IFNA(VLOOKUP(Table331114[[#This Row],[Tag range]],Table1761215[[START]:[NAME]],3,TRUE),"")</f>
        <v>STR8017</v>
      </c>
    </row>
    <row r="424" spans="7:11" x14ac:dyDescent="0.25">
      <c r="G424" s="33" t="str">
        <f>LEFT(Table331114[[#This Row],[Location]],2)</f>
        <v>LL</v>
      </c>
      <c r="H424" s="33" t="s">
        <v>805</v>
      </c>
      <c r="I424" s="1">
        <v>72744</v>
      </c>
      <c r="J424" s="2" t="str">
        <f>IF(Table331114[[#This Row],[Tag range]]="","",_xlfn.CONCAT("1A40700000000650000",Table331114[[#This Row],[Tag range]]))</f>
        <v>1A4070000000065000072744</v>
      </c>
      <c r="K424" s="2" t="str">
        <f>_xlfn.IFNA(VLOOKUP(Table331114[[#This Row],[Tag range]],Table1761215[[START]:[NAME]],3,TRUE),"")</f>
        <v>STR8017</v>
      </c>
    </row>
    <row r="425" spans="7:11" x14ac:dyDescent="0.25">
      <c r="G425" s="33" t="str">
        <f>LEFT(Table331114[[#This Row],[Location]],2)</f>
        <v>LL</v>
      </c>
      <c r="H425" s="33" t="s">
        <v>945</v>
      </c>
      <c r="I425" s="1">
        <v>72745</v>
      </c>
      <c r="J425" s="2" t="str">
        <f>IF(Table331114[[#This Row],[Tag range]]="","",_xlfn.CONCAT("1A40700000000650000",Table331114[[#This Row],[Tag range]]))</f>
        <v>1A4070000000065000072745</v>
      </c>
      <c r="K425" s="2" t="str">
        <f>_xlfn.IFNA(VLOOKUP(Table331114[[#This Row],[Tag range]],Table1761215[[START]:[NAME]],3,TRUE),"")</f>
        <v>STR8017</v>
      </c>
    </row>
    <row r="426" spans="7:11" x14ac:dyDescent="0.25">
      <c r="G426" s="33" t="str">
        <f>LEFT(Table331114[[#This Row],[Location]],2)</f>
        <v>LL</v>
      </c>
      <c r="H426" s="33" t="s">
        <v>1085</v>
      </c>
      <c r="I426" s="1">
        <v>72746</v>
      </c>
      <c r="J426" s="2" t="str">
        <f>IF(Table331114[[#This Row],[Tag range]]="","",_xlfn.CONCAT("1A40700000000650000",Table331114[[#This Row],[Tag range]]))</f>
        <v>1A4070000000065000072746</v>
      </c>
      <c r="K426" s="2" t="str">
        <f>_xlfn.IFNA(VLOOKUP(Table331114[[#This Row],[Tag range]],Table1761215[[START]:[NAME]],3,TRUE),"")</f>
        <v>STR8017</v>
      </c>
    </row>
    <row r="427" spans="7:11" x14ac:dyDescent="0.25">
      <c r="G427" s="33" t="str">
        <f>LEFT(Table331114[[#This Row],[Location]],2)</f>
        <v>LL</v>
      </c>
      <c r="H427" s="33" t="s">
        <v>1225</v>
      </c>
      <c r="I427" s="1">
        <v>72747</v>
      </c>
      <c r="J427" s="2" t="str">
        <f>IF(Table331114[[#This Row],[Tag range]]="","",_xlfn.CONCAT("1A40700000000650000",Table331114[[#This Row],[Tag range]]))</f>
        <v>1A4070000000065000072747</v>
      </c>
      <c r="K427" s="2" t="str">
        <f>_xlfn.IFNA(VLOOKUP(Table331114[[#This Row],[Tag range]],Table1761215[[START]:[NAME]],3,TRUE),"")</f>
        <v>STR8017</v>
      </c>
    </row>
    <row r="428" spans="7:11" x14ac:dyDescent="0.25">
      <c r="G428" s="33" t="str">
        <f>LEFT(Table331114[[#This Row],[Location]],2)</f>
        <v>LL</v>
      </c>
      <c r="H428" s="33" t="s">
        <v>1365</v>
      </c>
      <c r="I428" s="1">
        <v>72748</v>
      </c>
      <c r="J428" s="2" t="str">
        <f>IF(Table331114[[#This Row],[Tag range]]="","",_xlfn.CONCAT("1A40700000000650000",Table331114[[#This Row],[Tag range]]))</f>
        <v>1A4070000000065000072748</v>
      </c>
      <c r="K428" s="2" t="str">
        <f>_xlfn.IFNA(VLOOKUP(Table331114[[#This Row],[Tag range]],Table1761215[[START]:[NAME]],3,TRUE),"")</f>
        <v>STR8017</v>
      </c>
    </row>
    <row r="429" spans="7:11" x14ac:dyDescent="0.25">
      <c r="G429" s="33" t="str">
        <f>LEFT(Table331114[[#This Row],[Location]],2)</f>
        <v>LL</v>
      </c>
      <c r="H429" s="33" t="s">
        <v>1505</v>
      </c>
      <c r="I429" s="1">
        <v>72749</v>
      </c>
      <c r="J429" s="2" t="str">
        <f>IF(Table331114[[#This Row],[Tag range]]="","",_xlfn.CONCAT("1A40700000000650000",Table331114[[#This Row],[Tag range]]))</f>
        <v>1A4070000000065000072749</v>
      </c>
      <c r="K429" s="2" t="str">
        <f>_xlfn.IFNA(VLOOKUP(Table331114[[#This Row],[Tag range]],Table1761215[[START]:[NAME]],3,TRUE),"")</f>
        <v>STR8017</v>
      </c>
    </row>
    <row r="430" spans="7:11" x14ac:dyDescent="0.25">
      <c r="G430" s="33" t="str">
        <f>LEFT(Table331114[[#This Row],[Location]],2)</f>
        <v>LL</v>
      </c>
      <c r="H430" s="33" t="s">
        <v>239</v>
      </c>
      <c r="I430" s="1">
        <v>72750</v>
      </c>
      <c r="J430" s="2" t="str">
        <f>IF(Table331114[[#This Row],[Tag range]]="","",_xlfn.CONCAT("1A40700000000650000",Table331114[[#This Row],[Tag range]]))</f>
        <v>1A4070000000065000072750</v>
      </c>
      <c r="K430" s="2" t="str">
        <f>_xlfn.IFNA(VLOOKUP(Table331114[[#This Row],[Tag range]],Table1761215[[START]:[NAME]],3,TRUE),"")</f>
        <v>STR8017</v>
      </c>
    </row>
    <row r="431" spans="7:11" x14ac:dyDescent="0.25">
      <c r="G431" s="33" t="str">
        <f>LEFT(Table331114[[#This Row],[Location]],2)</f>
        <v>LL</v>
      </c>
      <c r="H431" s="33" t="s">
        <v>169</v>
      </c>
      <c r="I431" s="1">
        <v>72751</v>
      </c>
      <c r="J431" s="2" t="str">
        <f>IF(Table331114[[#This Row],[Tag range]]="","",_xlfn.CONCAT("1A40700000000650000",Table331114[[#This Row],[Tag range]]))</f>
        <v>1A4070000000065000072751</v>
      </c>
      <c r="K431" s="2" t="str">
        <f>_xlfn.IFNA(VLOOKUP(Table331114[[#This Row],[Tag range]],Table1761215[[START]:[NAME]],3,TRUE),"")</f>
        <v>STR8017</v>
      </c>
    </row>
    <row r="432" spans="7:11" x14ac:dyDescent="0.25">
      <c r="G432" s="33" t="str">
        <f>LEFT(Table331114[[#This Row],[Location]],2)</f>
        <v>LL</v>
      </c>
      <c r="H432" s="33" t="s">
        <v>386</v>
      </c>
      <c r="I432" s="1">
        <v>72752</v>
      </c>
      <c r="J432" s="2" t="str">
        <f>IF(Table331114[[#This Row],[Tag range]]="","",_xlfn.CONCAT("1A40700000000650000",Table331114[[#This Row],[Tag range]]))</f>
        <v>1A4070000000065000072752</v>
      </c>
      <c r="K432" s="2" t="str">
        <f>_xlfn.IFNA(VLOOKUP(Table331114[[#This Row],[Tag range]],Table1761215[[START]:[NAME]],3,TRUE),"")</f>
        <v>STR8017</v>
      </c>
    </row>
    <row r="433" spans="7:11" x14ac:dyDescent="0.25">
      <c r="G433" s="33" t="str">
        <f>LEFT(Table331114[[#This Row],[Location]],2)</f>
        <v>LL</v>
      </c>
      <c r="H433" s="33" t="s">
        <v>526</v>
      </c>
      <c r="I433" s="1">
        <v>72753</v>
      </c>
      <c r="J433" s="2" t="str">
        <f>IF(Table331114[[#This Row],[Tag range]]="","",_xlfn.CONCAT("1A40700000000650000",Table331114[[#This Row],[Tag range]]))</f>
        <v>1A4070000000065000072753</v>
      </c>
      <c r="K433" s="2" t="str">
        <f>_xlfn.IFNA(VLOOKUP(Table331114[[#This Row],[Tag range]],Table1761215[[START]:[NAME]],3,TRUE),"")</f>
        <v>STR8017</v>
      </c>
    </row>
    <row r="434" spans="7:11" x14ac:dyDescent="0.25">
      <c r="G434" s="33" t="str">
        <f>LEFT(Table331114[[#This Row],[Location]],2)</f>
        <v>LL</v>
      </c>
      <c r="H434" s="33" t="s">
        <v>666</v>
      </c>
      <c r="I434" s="1">
        <v>72754</v>
      </c>
      <c r="J434" s="2" t="str">
        <f>IF(Table331114[[#This Row],[Tag range]]="","",_xlfn.CONCAT("1A40700000000650000",Table331114[[#This Row],[Tag range]]))</f>
        <v>1A4070000000065000072754</v>
      </c>
      <c r="K434" s="2" t="str">
        <f>_xlfn.IFNA(VLOOKUP(Table331114[[#This Row],[Tag range]],Table1761215[[START]:[NAME]],3,TRUE),"")</f>
        <v>STR8017</v>
      </c>
    </row>
    <row r="435" spans="7:11" x14ac:dyDescent="0.25">
      <c r="G435" s="33" t="str">
        <f>LEFT(Table331114[[#This Row],[Location]],2)</f>
        <v>LL</v>
      </c>
      <c r="H435" s="33" t="s">
        <v>806</v>
      </c>
      <c r="I435" s="1">
        <v>72755</v>
      </c>
      <c r="J435" s="2" t="str">
        <f>IF(Table331114[[#This Row],[Tag range]]="","",_xlfn.CONCAT("1A40700000000650000",Table331114[[#This Row],[Tag range]]))</f>
        <v>1A4070000000065000072755</v>
      </c>
      <c r="K435" s="2" t="str">
        <f>_xlfn.IFNA(VLOOKUP(Table331114[[#This Row],[Tag range]],Table1761215[[START]:[NAME]],3,TRUE),"")</f>
        <v>STR8017</v>
      </c>
    </row>
    <row r="436" spans="7:11" x14ac:dyDescent="0.25">
      <c r="G436" s="33" t="str">
        <f>LEFT(Table331114[[#This Row],[Location]],2)</f>
        <v>LL</v>
      </c>
      <c r="H436" s="33" t="s">
        <v>946</v>
      </c>
      <c r="I436" s="1">
        <v>72756</v>
      </c>
      <c r="J436" s="2" t="str">
        <f>IF(Table331114[[#This Row],[Tag range]]="","",_xlfn.CONCAT("1A40700000000650000",Table331114[[#This Row],[Tag range]]))</f>
        <v>1A4070000000065000072756</v>
      </c>
      <c r="K436" s="2" t="str">
        <f>_xlfn.IFNA(VLOOKUP(Table331114[[#This Row],[Tag range]],Table1761215[[START]:[NAME]],3,TRUE),"")</f>
        <v>STR8017</v>
      </c>
    </row>
    <row r="437" spans="7:11" x14ac:dyDescent="0.25">
      <c r="G437" s="33" t="str">
        <f>LEFT(Table331114[[#This Row],[Location]],2)</f>
        <v>LL</v>
      </c>
      <c r="H437" s="33" t="s">
        <v>1086</v>
      </c>
      <c r="I437" s="1">
        <v>72757</v>
      </c>
      <c r="J437" s="2" t="str">
        <f>IF(Table331114[[#This Row],[Tag range]]="","",_xlfn.CONCAT("1A40700000000650000",Table331114[[#This Row],[Tag range]]))</f>
        <v>1A4070000000065000072757</v>
      </c>
      <c r="K437" s="2" t="str">
        <f>_xlfn.IFNA(VLOOKUP(Table331114[[#This Row],[Tag range]],Table1761215[[START]:[NAME]],3,TRUE),"")</f>
        <v>STR8017</v>
      </c>
    </row>
    <row r="438" spans="7:11" x14ac:dyDescent="0.25">
      <c r="G438" s="33" t="str">
        <f>LEFT(Table331114[[#This Row],[Location]],2)</f>
        <v>LL</v>
      </c>
      <c r="H438" s="33" t="s">
        <v>1226</v>
      </c>
      <c r="I438" s="1">
        <v>72758</v>
      </c>
      <c r="J438" s="2" t="str">
        <f>IF(Table331114[[#This Row],[Tag range]]="","",_xlfn.CONCAT("1A40700000000650000",Table331114[[#This Row],[Tag range]]))</f>
        <v>1A4070000000065000072758</v>
      </c>
      <c r="K438" s="2" t="str">
        <f>_xlfn.IFNA(VLOOKUP(Table331114[[#This Row],[Tag range]],Table1761215[[START]:[NAME]],3,TRUE),"")</f>
        <v>STR8017</v>
      </c>
    </row>
    <row r="439" spans="7:11" x14ac:dyDescent="0.25">
      <c r="G439" s="33" t="str">
        <f>LEFT(Table331114[[#This Row],[Location]],2)</f>
        <v>LL</v>
      </c>
      <c r="H439" s="33" t="s">
        <v>1366</v>
      </c>
      <c r="I439" s="1">
        <v>72759</v>
      </c>
      <c r="J439" s="2" t="str">
        <f>IF(Table331114[[#This Row],[Tag range]]="","",_xlfn.CONCAT("1A40700000000650000",Table331114[[#This Row],[Tag range]]))</f>
        <v>1A4070000000065000072759</v>
      </c>
      <c r="K439" s="2" t="str">
        <f>_xlfn.IFNA(VLOOKUP(Table331114[[#This Row],[Tag range]],Table1761215[[START]:[NAME]],3,TRUE),"")</f>
        <v>STR8017</v>
      </c>
    </row>
    <row r="440" spans="7:11" x14ac:dyDescent="0.25">
      <c r="G440" s="33" t="str">
        <f>LEFT(Table331114[[#This Row],[Location]],2)</f>
        <v>LL</v>
      </c>
      <c r="H440" s="33" t="s">
        <v>1506</v>
      </c>
      <c r="I440" s="1">
        <v>72760</v>
      </c>
      <c r="J440" s="2" t="str">
        <f>IF(Table331114[[#This Row],[Tag range]]="","",_xlfn.CONCAT("1A40700000000650000",Table331114[[#This Row],[Tag range]]))</f>
        <v>1A4070000000065000072760</v>
      </c>
      <c r="K440" s="2" t="str">
        <f>_xlfn.IFNA(VLOOKUP(Table331114[[#This Row],[Tag range]],Table1761215[[START]:[NAME]],3,TRUE),"")</f>
        <v>STR8017</v>
      </c>
    </row>
    <row r="441" spans="7:11" x14ac:dyDescent="0.25">
      <c r="G441" s="33" t="str">
        <f>LEFT(Table331114[[#This Row],[Location]],2)</f>
        <v>LL</v>
      </c>
      <c r="H441" s="33" t="s">
        <v>240</v>
      </c>
      <c r="I441" s="1">
        <v>72761</v>
      </c>
      <c r="J441" s="2" t="str">
        <f>IF(Table331114[[#This Row],[Tag range]]="","",_xlfn.CONCAT("1A40700000000650000",Table331114[[#This Row],[Tag range]]))</f>
        <v>1A4070000000065000072761</v>
      </c>
      <c r="K441" s="2" t="str">
        <f>_xlfn.IFNA(VLOOKUP(Table331114[[#This Row],[Tag range]],Table1761215[[START]:[NAME]],3,TRUE),"")</f>
        <v>SOUR011</v>
      </c>
    </row>
    <row r="442" spans="7:11" x14ac:dyDescent="0.25">
      <c r="G442" s="33" t="str">
        <f>LEFT(Table331114[[#This Row],[Location]],2)</f>
        <v>LL</v>
      </c>
      <c r="H442" s="33" t="s">
        <v>170</v>
      </c>
      <c r="I442" s="1">
        <v>72762</v>
      </c>
      <c r="J442" s="2" t="str">
        <f>IF(Table331114[[#This Row],[Tag range]]="","",_xlfn.CONCAT("1A40700000000650000",Table331114[[#This Row],[Tag range]]))</f>
        <v>1A4070000000065000072762</v>
      </c>
      <c r="K442" s="2" t="str">
        <f>_xlfn.IFNA(VLOOKUP(Table331114[[#This Row],[Tag range]],Table1761215[[START]:[NAME]],3,TRUE),"")</f>
        <v>SOUR011</v>
      </c>
    </row>
    <row r="443" spans="7:11" x14ac:dyDescent="0.25">
      <c r="G443" s="33" t="str">
        <f>LEFT(Table331114[[#This Row],[Location]],2)</f>
        <v>LL</v>
      </c>
      <c r="H443" s="33" t="s">
        <v>387</v>
      </c>
      <c r="I443" s="1">
        <v>72763</v>
      </c>
      <c r="J443" s="2" t="str">
        <f>IF(Table331114[[#This Row],[Tag range]]="","",_xlfn.CONCAT("1A40700000000650000",Table331114[[#This Row],[Tag range]]))</f>
        <v>1A4070000000065000072763</v>
      </c>
      <c r="K443" s="2" t="str">
        <f>_xlfn.IFNA(VLOOKUP(Table331114[[#This Row],[Tag range]],Table1761215[[START]:[NAME]],3,TRUE),"")</f>
        <v>SOUR011</v>
      </c>
    </row>
    <row r="444" spans="7:11" x14ac:dyDescent="0.25">
      <c r="G444" s="33" t="str">
        <f>LEFT(Table331114[[#This Row],[Location]],2)</f>
        <v>LL</v>
      </c>
      <c r="H444" s="33" t="s">
        <v>527</v>
      </c>
      <c r="I444" s="1">
        <v>72764</v>
      </c>
      <c r="J444" s="2" t="str">
        <f>IF(Table331114[[#This Row],[Tag range]]="","",_xlfn.CONCAT("1A40700000000650000",Table331114[[#This Row],[Tag range]]))</f>
        <v>1A4070000000065000072764</v>
      </c>
      <c r="K444" s="2" t="str">
        <f>_xlfn.IFNA(VLOOKUP(Table331114[[#This Row],[Tag range]],Table1761215[[START]:[NAME]],3,TRUE),"")</f>
        <v>SOUR011</v>
      </c>
    </row>
    <row r="445" spans="7:11" x14ac:dyDescent="0.25">
      <c r="G445" s="33" t="str">
        <f>LEFT(Table331114[[#This Row],[Location]],2)</f>
        <v>LL</v>
      </c>
      <c r="H445" s="33" t="s">
        <v>667</v>
      </c>
      <c r="I445" s="1">
        <v>72765</v>
      </c>
      <c r="J445" s="2" t="str">
        <f>IF(Table331114[[#This Row],[Tag range]]="","",_xlfn.CONCAT("1A40700000000650000",Table331114[[#This Row],[Tag range]]))</f>
        <v>1A4070000000065000072765</v>
      </c>
      <c r="K445" s="2" t="str">
        <f>_xlfn.IFNA(VLOOKUP(Table331114[[#This Row],[Tag range]],Table1761215[[START]:[NAME]],3,TRUE),"")</f>
        <v>SOUR011</v>
      </c>
    </row>
    <row r="446" spans="7:11" x14ac:dyDescent="0.25">
      <c r="G446" s="33" t="str">
        <f>LEFT(Table331114[[#This Row],[Location]],2)</f>
        <v>LL</v>
      </c>
      <c r="H446" s="33" t="s">
        <v>807</v>
      </c>
      <c r="I446" s="1">
        <v>72766</v>
      </c>
      <c r="J446" s="2" t="str">
        <f>IF(Table331114[[#This Row],[Tag range]]="","",_xlfn.CONCAT("1A40700000000650000",Table331114[[#This Row],[Tag range]]))</f>
        <v>1A4070000000065000072766</v>
      </c>
      <c r="K446" s="2" t="str">
        <f>_xlfn.IFNA(VLOOKUP(Table331114[[#This Row],[Tag range]],Table1761215[[START]:[NAME]],3,TRUE),"")</f>
        <v>SOUR011</v>
      </c>
    </row>
    <row r="447" spans="7:11" x14ac:dyDescent="0.25">
      <c r="G447" s="33" t="str">
        <f>LEFT(Table331114[[#This Row],[Location]],2)</f>
        <v>LL</v>
      </c>
      <c r="H447" s="33" t="s">
        <v>947</v>
      </c>
      <c r="I447" s="1">
        <v>72767</v>
      </c>
      <c r="J447" s="2" t="str">
        <f>IF(Table331114[[#This Row],[Tag range]]="","",_xlfn.CONCAT("1A40700000000650000",Table331114[[#This Row],[Tag range]]))</f>
        <v>1A4070000000065000072767</v>
      </c>
      <c r="K447" s="2" t="str">
        <f>_xlfn.IFNA(VLOOKUP(Table331114[[#This Row],[Tag range]],Table1761215[[START]:[NAME]],3,TRUE),"")</f>
        <v>SOUR011</v>
      </c>
    </row>
    <row r="448" spans="7:11" x14ac:dyDescent="0.25">
      <c r="G448" s="33" t="str">
        <f>LEFT(Table331114[[#This Row],[Location]],2)</f>
        <v>LL</v>
      </c>
      <c r="H448" s="33" t="s">
        <v>1087</v>
      </c>
      <c r="I448" s="1">
        <v>72768</v>
      </c>
      <c r="J448" s="2" t="str">
        <f>IF(Table331114[[#This Row],[Tag range]]="","",_xlfn.CONCAT("1A40700000000650000",Table331114[[#This Row],[Tag range]]))</f>
        <v>1A4070000000065000072768</v>
      </c>
      <c r="K448" s="2" t="str">
        <f>_xlfn.IFNA(VLOOKUP(Table331114[[#This Row],[Tag range]],Table1761215[[START]:[NAME]],3,TRUE),"")</f>
        <v>SOUR011</v>
      </c>
    </row>
    <row r="449" spans="7:11" x14ac:dyDescent="0.25">
      <c r="G449" s="33" t="str">
        <f>LEFT(Table331114[[#This Row],[Location]],2)</f>
        <v>LL</v>
      </c>
      <c r="H449" s="33" t="s">
        <v>1227</v>
      </c>
      <c r="I449" s="1">
        <v>72769</v>
      </c>
      <c r="J449" s="2" t="str">
        <f>IF(Table331114[[#This Row],[Tag range]]="","",_xlfn.CONCAT("1A40700000000650000",Table331114[[#This Row],[Tag range]]))</f>
        <v>1A4070000000065000072769</v>
      </c>
      <c r="K449" s="2" t="str">
        <f>_xlfn.IFNA(VLOOKUP(Table331114[[#This Row],[Tag range]],Table1761215[[START]:[NAME]],3,TRUE),"")</f>
        <v>SOUR011</v>
      </c>
    </row>
    <row r="450" spans="7:11" x14ac:dyDescent="0.25">
      <c r="G450" s="33" t="str">
        <f>LEFT(Table331114[[#This Row],[Location]],2)</f>
        <v>LL</v>
      </c>
      <c r="H450" s="33" t="s">
        <v>1367</v>
      </c>
      <c r="I450" s="1">
        <v>72770</v>
      </c>
      <c r="J450" s="2" t="str">
        <f>IF(Table331114[[#This Row],[Tag range]]="","",_xlfn.CONCAT("1A40700000000650000",Table331114[[#This Row],[Tag range]]))</f>
        <v>1A4070000000065000072770</v>
      </c>
      <c r="K450" s="2" t="str">
        <f>_xlfn.IFNA(VLOOKUP(Table331114[[#This Row],[Tag range]],Table1761215[[START]:[NAME]],3,TRUE),"")</f>
        <v>SOUR011</v>
      </c>
    </row>
    <row r="451" spans="7:11" x14ac:dyDescent="0.25">
      <c r="G451" s="33" t="str">
        <f>LEFT(Table331114[[#This Row],[Location]],2)</f>
        <v>LL</v>
      </c>
      <c r="H451" s="33" t="s">
        <v>1507</v>
      </c>
      <c r="I451" s="1">
        <v>72771</v>
      </c>
      <c r="J451" s="2" t="str">
        <f>IF(Table331114[[#This Row],[Tag range]]="","",_xlfn.CONCAT("1A40700000000650000",Table331114[[#This Row],[Tag range]]))</f>
        <v>1A4070000000065000072771</v>
      </c>
      <c r="K451" s="2" t="str">
        <f>_xlfn.IFNA(VLOOKUP(Table331114[[#This Row],[Tag range]],Table1761215[[START]:[NAME]],3,TRUE),"")</f>
        <v>SOUR011</v>
      </c>
    </row>
    <row r="452" spans="7:11" x14ac:dyDescent="0.25">
      <c r="G452" s="33" t="str">
        <f>LEFT(Table331114[[#This Row],[Location]],2)</f>
        <v>LL</v>
      </c>
      <c r="H452" s="33" t="s">
        <v>241</v>
      </c>
      <c r="I452" s="1">
        <v>72772</v>
      </c>
      <c r="J452" s="2" t="str">
        <f>IF(Table331114[[#This Row],[Tag range]]="","",_xlfn.CONCAT("1A40700000000650000",Table331114[[#This Row],[Tag range]]))</f>
        <v>1A4070000000065000072772</v>
      </c>
      <c r="K452" s="2" t="str">
        <f>_xlfn.IFNA(VLOOKUP(Table331114[[#This Row],[Tag range]],Table1761215[[START]:[NAME]],3,TRUE),"")</f>
        <v>SOUR011</v>
      </c>
    </row>
    <row r="453" spans="7:11" x14ac:dyDescent="0.25">
      <c r="G453" s="33" t="str">
        <f>LEFT(Table331114[[#This Row],[Location]],2)</f>
        <v>LL</v>
      </c>
      <c r="H453" s="33" t="s">
        <v>171</v>
      </c>
      <c r="I453" s="1">
        <v>72773</v>
      </c>
      <c r="J453" s="2" t="str">
        <f>IF(Table331114[[#This Row],[Tag range]]="","",_xlfn.CONCAT("1A40700000000650000",Table331114[[#This Row],[Tag range]]))</f>
        <v>1A4070000000065000072773</v>
      </c>
      <c r="K453" s="2" t="str">
        <f>_xlfn.IFNA(VLOOKUP(Table331114[[#This Row],[Tag range]],Table1761215[[START]:[NAME]],3,TRUE),"")</f>
        <v>SOUR011</v>
      </c>
    </row>
    <row r="454" spans="7:11" x14ac:dyDescent="0.25">
      <c r="G454" s="33" t="str">
        <f>LEFT(Table331114[[#This Row],[Location]],2)</f>
        <v>LL</v>
      </c>
      <c r="H454" s="33" t="s">
        <v>388</v>
      </c>
      <c r="I454" s="1">
        <v>72774</v>
      </c>
      <c r="J454" s="2" t="str">
        <f>IF(Table331114[[#This Row],[Tag range]]="","",_xlfn.CONCAT("1A40700000000650000",Table331114[[#This Row],[Tag range]]))</f>
        <v>1A4070000000065000072774</v>
      </c>
      <c r="K454" s="2" t="str">
        <f>_xlfn.IFNA(VLOOKUP(Table331114[[#This Row],[Tag range]],Table1761215[[START]:[NAME]],3,TRUE),"")</f>
        <v>SOUR011</v>
      </c>
    </row>
    <row r="455" spans="7:11" x14ac:dyDescent="0.25">
      <c r="G455" s="33" t="str">
        <f>LEFT(Table331114[[#This Row],[Location]],2)</f>
        <v>LL</v>
      </c>
      <c r="H455" s="33" t="s">
        <v>528</v>
      </c>
      <c r="I455" s="1">
        <v>72775</v>
      </c>
      <c r="J455" s="2" t="str">
        <f>IF(Table331114[[#This Row],[Tag range]]="","",_xlfn.CONCAT("1A40700000000650000",Table331114[[#This Row],[Tag range]]))</f>
        <v>1A4070000000065000072775</v>
      </c>
      <c r="K455" s="2" t="str">
        <f>_xlfn.IFNA(VLOOKUP(Table331114[[#This Row],[Tag range]],Table1761215[[START]:[NAME]],3,TRUE),"")</f>
        <v>SOUR011</v>
      </c>
    </row>
    <row r="456" spans="7:11" x14ac:dyDescent="0.25">
      <c r="G456" s="33" t="str">
        <f>LEFT(Table331114[[#This Row],[Location]],2)</f>
        <v>LL</v>
      </c>
      <c r="H456" s="33" t="s">
        <v>668</v>
      </c>
      <c r="I456" s="1">
        <v>72776</v>
      </c>
      <c r="J456" s="2" t="str">
        <f>IF(Table331114[[#This Row],[Tag range]]="","",_xlfn.CONCAT("1A40700000000650000",Table331114[[#This Row],[Tag range]]))</f>
        <v>1A4070000000065000072776</v>
      </c>
      <c r="K456" s="2" t="str">
        <f>_xlfn.IFNA(VLOOKUP(Table331114[[#This Row],[Tag range]],Table1761215[[START]:[NAME]],3,TRUE),"")</f>
        <v>SOUR011</v>
      </c>
    </row>
    <row r="457" spans="7:11" x14ac:dyDescent="0.25">
      <c r="G457" s="33" t="str">
        <f>LEFT(Table331114[[#This Row],[Location]],2)</f>
        <v>LL</v>
      </c>
      <c r="H457" s="33" t="s">
        <v>808</v>
      </c>
      <c r="I457" s="1">
        <v>72777</v>
      </c>
      <c r="J457" s="2" t="str">
        <f>IF(Table331114[[#This Row],[Tag range]]="","",_xlfn.CONCAT("1A40700000000650000",Table331114[[#This Row],[Tag range]]))</f>
        <v>1A4070000000065000072777</v>
      </c>
      <c r="K457" s="2" t="str">
        <f>_xlfn.IFNA(VLOOKUP(Table331114[[#This Row],[Tag range]],Table1761215[[START]:[NAME]],3,TRUE),"")</f>
        <v>SOUR011</v>
      </c>
    </row>
    <row r="458" spans="7:11" x14ac:dyDescent="0.25">
      <c r="G458" s="33" t="str">
        <f>LEFT(Table331114[[#This Row],[Location]],2)</f>
        <v>LL</v>
      </c>
      <c r="H458" s="33" t="s">
        <v>948</v>
      </c>
      <c r="I458" s="1">
        <v>72778</v>
      </c>
      <c r="J458" s="2" t="str">
        <f>IF(Table331114[[#This Row],[Tag range]]="","",_xlfn.CONCAT("1A40700000000650000",Table331114[[#This Row],[Tag range]]))</f>
        <v>1A4070000000065000072778</v>
      </c>
      <c r="K458" s="2" t="str">
        <f>_xlfn.IFNA(VLOOKUP(Table331114[[#This Row],[Tag range]],Table1761215[[START]:[NAME]],3,TRUE),"")</f>
        <v>SOUR011</v>
      </c>
    </row>
    <row r="459" spans="7:11" x14ac:dyDescent="0.25">
      <c r="G459" s="33" t="str">
        <f>LEFT(Table331114[[#This Row],[Location]],2)</f>
        <v>LL</v>
      </c>
      <c r="H459" s="33" t="s">
        <v>1088</v>
      </c>
      <c r="I459" s="1">
        <v>72779</v>
      </c>
      <c r="J459" s="2" t="str">
        <f>IF(Table331114[[#This Row],[Tag range]]="","",_xlfn.CONCAT("1A40700000000650000",Table331114[[#This Row],[Tag range]]))</f>
        <v>1A4070000000065000072779</v>
      </c>
      <c r="K459" s="2" t="str">
        <f>_xlfn.IFNA(VLOOKUP(Table331114[[#This Row],[Tag range]],Table1761215[[START]:[NAME]],3,TRUE),"")</f>
        <v>SOUR011</v>
      </c>
    </row>
    <row r="460" spans="7:11" x14ac:dyDescent="0.25">
      <c r="G460" s="33" t="str">
        <f>LEFT(Table331114[[#This Row],[Location]],2)</f>
        <v>LL</v>
      </c>
      <c r="H460" s="33" t="s">
        <v>1228</v>
      </c>
      <c r="I460" s="1">
        <v>72780</v>
      </c>
      <c r="J460" s="2" t="str">
        <f>IF(Table331114[[#This Row],[Tag range]]="","",_xlfn.CONCAT("1A40700000000650000",Table331114[[#This Row],[Tag range]]))</f>
        <v>1A4070000000065000072780</v>
      </c>
      <c r="K460" s="2" t="str">
        <f>_xlfn.IFNA(VLOOKUP(Table331114[[#This Row],[Tag range]],Table1761215[[START]:[NAME]],3,TRUE),"")</f>
        <v>SOUR011</v>
      </c>
    </row>
    <row r="461" spans="7:11" x14ac:dyDescent="0.25">
      <c r="G461" s="33" t="str">
        <f>LEFT(Table331114[[#This Row],[Location]],2)</f>
        <v>LL</v>
      </c>
      <c r="H461" s="33" t="s">
        <v>1368</v>
      </c>
      <c r="I461" s="1">
        <v>72781</v>
      </c>
      <c r="J461" s="2" t="str">
        <f>IF(Table331114[[#This Row],[Tag range]]="","",_xlfn.CONCAT("1A40700000000650000",Table331114[[#This Row],[Tag range]]))</f>
        <v>1A4070000000065000072781</v>
      </c>
      <c r="K461" s="2" t="str">
        <f>_xlfn.IFNA(VLOOKUP(Table331114[[#This Row],[Tag range]],Table1761215[[START]:[NAME]],3,TRUE),"")</f>
        <v>SOUR011</v>
      </c>
    </row>
    <row r="462" spans="7:11" x14ac:dyDescent="0.25">
      <c r="G462" s="33" t="str">
        <f>LEFT(Table331114[[#This Row],[Location]],2)</f>
        <v>LL</v>
      </c>
      <c r="H462" s="33" t="s">
        <v>1508</v>
      </c>
      <c r="I462" s="1">
        <v>72782</v>
      </c>
      <c r="J462" s="2" t="str">
        <f>IF(Table331114[[#This Row],[Tag range]]="","",_xlfn.CONCAT("1A40700000000650000",Table331114[[#This Row],[Tag range]]))</f>
        <v>1A4070000000065000072782</v>
      </c>
      <c r="K462" s="2" t="str">
        <f>_xlfn.IFNA(VLOOKUP(Table331114[[#This Row],[Tag range]],Table1761215[[START]:[NAME]],3,TRUE),"")</f>
        <v>SOUR011</v>
      </c>
    </row>
    <row r="463" spans="7:11" x14ac:dyDescent="0.25">
      <c r="G463" s="33" t="str">
        <f>LEFT(Table331114[[#This Row],[Location]],2)</f>
        <v>LL</v>
      </c>
      <c r="H463" s="33" t="s">
        <v>242</v>
      </c>
      <c r="I463" s="1">
        <v>72783</v>
      </c>
      <c r="J463" s="2" t="str">
        <f>IF(Table331114[[#This Row],[Tag range]]="","",_xlfn.CONCAT("1A40700000000650000",Table331114[[#This Row],[Tag range]]))</f>
        <v>1A4070000000065000072783</v>
      </c>
      <c r="K463" s="2" t="str">
        <f>_xlfn.IFNA(VLOOKUP(Table331114[[#This Row],[Tag range]],Table1761215[[START]:[NAME]],3,TRUE),"")</f>
        <v>SOUR011</v>
      </c>
    </row>
    <row r="464" spans="7:11" x14ac:dyDescent="0.25">
      <c r="G464" s="33" t="str">
        <f>LEFT(Table331114[[#This Row],[Location]],2)</f>
        <v>LL</v>
      </c>
      <c r="H464" s="33" t="s">
        <v>172</v>
      </c>
      <c r="I464" s="1">
        <v>72784</v>
      </c>
      <c r="J464" s="2" t="str">
        <f>IF(Table331114[[#This Row],[Tag range]]="","",_xlfn.CONCAT("1A40700000000650000",Table331114[[#This Row],[Tag range]]))</f>
        <v>1A4070000000065000072784</v>
      </c>
      <c r="K464" s="2" t="str">
        <f>_xlfn.IFNA(VLOOKUP(Table331114[[#This Row],[Tag range]],Table1761215[[START]:[NAME]],3,TRUE),"")</f>
        <v>SOUR011</v>
      </c>
    </row>
    <row r="465" spans="7:11" x14ac:dyDescent="0.25">
      <c r="G465" s="33" t="str">
        <f>LEFT(Table331114[[#This Row],[Location]],2)</f>
        <v>LL</v>
      </c>
      <c r="H465" s="33" t="s">
        <v>389</v>
      </c>
      <c r="I465" s="1">
        <v>72785</v>
      </c>
      <c r="J465" s="2" t="str">
        <f>IF(Table331114[[#This Row],[Tag range]]="","",_xlfn.CONCAT("1A40700000000650000",Table331114[[#This Row],[Tag range]]))</f>
        <v>1A4070000000065000072785</v>
      </c>
      <c r="K465" s="2" t="str">
        <f>_xlfn.IFNA(VLOOKUP(Table331114[[#This Row],[Tag range]],Table1761215[[START]:[NAME]],3,TRUE),"")</f>
        <v>SOUR011</v>
      </c>
    </row>
    <row r="466" spans="7:11" x14ac:dyDescent="0.25">
      <c r="G466" s="33" t="str">
        <f>LEFT(Table331114[[#This Row],[Location]],2)</f>
        <v>LL</v>
      </c>
      <c r="H466" s="33" t="s">
        <v>529</v>
      </c>
      <c r="I466" s="1">
        <v>72786</v>
      </c>
      <c r="J466" s="2" t="str">
        <f>IF(Table331114[[#This Row],[Tag range]]="","",_xlfn.CONCAT("1A40700000000650000",Table331114[[#This Row],[Tag range]]))</f>
        <v>1A4070000000065000072786</v>
      </c>
      <c r="K466" s="2" t="str">
        <f>_xlfn.IFNA(VLOOKUP(Table331114[[#This Row],[Tag range]],Table1761215[[START]:[NAME]],3,TRUE),"")</f>
        <v>SOUR011</v>
      </c>
    </row>
    <row r="467" spans="7:11" x14ac:dyDescent="0.25">
      <c r="G467" s="33" t="str">
        <f>LEFT(Table331114[[#This Row],[Location]],2)</f>
        <v>LL</v>
      </c>
      <c r="H467" s="33" t="s">
        <v>669</v>
      </c>
      <c r="I467" s="1">
        <v>72787</v>
      </c>
      <c r="J467" s="2" t="str">
        <f>IF(Table331114[[#This Row],[Tag range]]="","",_xlfn.CONCAT("1A40700000000650000",Table331114[[#This Row],[Tag range]]))</f>
        <v>1A4070000000065000072787</v>
      </c>
      <c r="K467" s="2" t="str">
        <f>_xlfn.IFNA(VLOOKUP(Table331114[[#This Row],[Tag range]],Table1761215[[START]:[NAME]],3,TRUE),"")</f>
        <v>SOUR011</v>
      </c>
    </row>
    <row r="468" spans="7:11" x14ac:dyDescent="0.25">
      <c r="G468" s="33" t="str">
        <f>LEFT(Table331114[[#This Row],[Location]],2)</f>
        <v>LL</v>
      </c>
      <c r="H468" s="33" t="s">
        <v>809</v>
      </c>
      <c r="I468" s="1">
        <v>72788</v>
      </c>
      <c r="J468" s="2" t="str">
        <f>IF(Table331114[[#This Row],[Tag range]]="","",_xlfn.CONCAT("1A40700000000650000",Table331114[[#This Row],[Tag range]]))</f>
        <v>1A4070000000065000072788</v>
      </c>
      <c r="K468" s="2" t="str">
        <f>_xlfn.IFNA(VLOOKUP(Table331114[[#This Row],[Tag range]],Table1761215[[START]:[NAME]],3,TRUE),"")</f>
        <v>SOUR011</v>
      </c>
    </row>
    <row r="469" spans="7:11" x14ac:dyDescent="0.25">
      <c r="G469" s="33" t="str">
        <f>LEFT(Table331114[[#This Row],[Location]],2)</f>
        <v>LL</v>
      </c>
      <c r="H469" s="33" t="s">
        <v>949</v>
      </c>
      <c r="I469" s="1">
        <v>72789</v>
      </c>
      <c r="J469" s="2" t="str">
        <f>IF(Table331114[[#This Row],[Tag range]]="","",_xlfn.CONCAT("1A40700000000650000",Table331114[[#This Row],[Tag range]]))</f>
        <v>1A4070000000065000072789</v>
      </c>
      <c r="K469" s="2" t="str">
        <f>_xlfn.IFNA(VLOOKUP(Table331114[[#This Row],[Tag range]],Table1761215[[START]:[NAME]],3,TRUE),"")</f>
        <v>SOUR011</v>
      </c>
    </row>
    <row r="470" spans="7:11" x14ac:dyDescent="0.25">
      <c r="G470" s="33" t="str">
        <f>LEFT(Table331114[[#This Row],[Location]],2)</f>
        <v>LL</v>
      </c>
      <c r="H470" s="33" t="s">
        <v>1089</v>
      </c>
      <c r="I470" s="1">
        <v>72790</v>
      </c>
      <c r="J470" s="2" t="str">
        <f>IF(Table331114[[#This Row],[Tag range]]="","",_xlfn.CONCAT("1A40700000000650000",Table331114[[#This Row],[Tag range]]))</f>
        <v>1A4070000000065000072790</v>
      </c>
      <c r="K470" s="2" t="str">
        <f>_xlfn.IFNA(VLOOKUP(Table331114[[#This Row],[Tag range]],Table1761215[[START]:[NAME]],3,TRUE),"")</f>
        <v>SOUR011</v>
      </c>
    </row>
    <row r="471" spans="7:11" x14ac:dyDescent="0.25">
      <c r="G471" s="33" t="str">
        <f>LEFT(Table331114[[#This Row],[Location]],2)</f>
        <v>LL</v>
      </c>
      <c r="H471" s="33" t="s">
        <v>1229</v>
      </c>
      <c r="I471" s="1">
        <v>72791</v>
      </c>
      <c r="J471" s="2" t="str">
        <f>IF(Table331114[[#This Row],[Tag range]]="","",_xlfn.CONCAT("1A40700000000650000",Table331114[[#This Row],[Tag range]]))</f>
        <v>1A4070000000065000072791</v>
      </c>
      <c r="K471" s="2" t="str">
        <f>_xlfn.IFNA(VLOOKUP(Table331114[[#This Row],[Tag range]],Table1761215[[START]:[NAME]],3,TRUE),"")</f>
        <v>SOUR011</v>
      </c>
    </row>
    <row r="472" spans="7:11" x14ac:dyDescent="0.25">
      <c r="G472" s="33" t="str">
        <f>LEFT(Table331114[[#This Row],[Location]],2)</f>
        <v>LL</v>
      </c>
      <c r="H472" s="33" t="s">
        <v>1369</v>
      </c>
      <c r="I472" s="1">
        <v>72792</v>
      </c>
      <c r="J472" s="2" t="str">
        <f>IF(Table331114[[#This Row],[Tag range]]="","",_xlfn.CONCAT("1A40700000000650000",Table331114[[#This Row],[Tag range]]))</f>
        <v>1A4070000000065000072792</v>
      </c>
      <c r="K472" s="2" t="str">
        <f>_xlfn.IFNA(VLOOKUP(Table331114[[#This Row],[Tag range]],Table1761215[[START]:[NAME]],3,TRUE),"")</f>
        <v>SOUR011</v>
      </c>
    </row>
    <row r="473" spans="7:11" x14ac:dyDescent="0.25">
      <c r="G473" s="33" t="str">
        <f>LEFT(Table331114[[#This Row],[Location]],2)</f>
        <v>LL</v>
      </c>
      <c r="H473" s="33" t="s">
        <v>1509</v>
      </c>
      <c r="I473" s="1">
        <v>72793</v>
      </c>
      <c r="J473" s="2" t="str">
        <f>IF(Table331114[[#This Row],[Tag range]]="","",_xlfn.CONCAT("1A40700000000650000",Table331114[[#This Row],[Tag range]]))</f>
        <v>1A4070000000065000072793</v>
      </c>
      <c r="K473" s="2" t="str">
        <f>_xlfn.IFNA(VLOOKUP(Table331114[[#This Row],[Tag range]],Table1761215[[START]:[NAME]],3,TRUE),"")</f>
        <v>SOUR011</v>
      </c>
    </row>
    <row r="474" spans="7:11" x14ac:dyDescent="0.25">
      <c r="G474" s="33" t="str">
        <f>LEFT(Table331114[[#This Row],[Location]],2)</f>
        <v>LL</v>
      </c>
      <c r="H474" s="33" t="s">
        <v>243</v>
      </c>
      <c r="I474" s="1">
        <v>72794</v>
      </c>
      <c r="J474" s="2" t="str">
        <f>IF(Table331114[[#This Row],[Tag range]]="","",_xlfn.CONCAT("1A40700000000650000",Table331114[[#This Row],[Tag range]]))</f>
        <v>1A4070000000065000072794</v>
      </c>
      <c r="K474" s="2" t="str">
        <f>_xlfn.IFNA(VLOOKUP(Table331114[[#This Row],[Tag range]],Table1761215[[START]:[NAME]],3,TRUE),"")</f>
        <v>SOUR011</v>
      </c>
    </row>
    <row r="475" spans="7:11" x14ac:dyDescent="0.25">
      <c r="G475" s="33" t="str">
        <f>LEFT(Table331114[[#This Row],[Location]],2)</f>
        <v>LL</v>
      </c>
      <c r="H475" s="33" t="s">
        <v>173</v>
      </c>
      <c r="I475" s="1">
        <v>72795</v>
      </c>
      <c r="J475" s="2" t="str">
        <f>IF(Table331114[[#This Row],[Tag range]]="","",_xlfn.CONCAT("1A40700000000650000",Table331114[[#This Row],[Tag range]]))</f>
        <v>1A4070000000065000072795</v>
      </c>
      <c r="K475" s="2" t="str">
        <f>_xlfn.IFNA(VLOOKUP(Table331114[[#This Row],[Tag range]],Table1761215[[START]:[NAME]],3,TRUE),"")</f>
        <v>SOUR011</v>
      </c>
    </row>
    <row r="476" spans="7:11" x14ac:dyDescent="0.25">
      <c r="G476" s="33" t="str">
        <f>LEFT(Table331114[[#This Row],[Location]],2)</f>
        <v>LL</v>
      </c>
      <c r="H476" s="33" t="s">
        <v>390</v>
      </c>
      <c r="I476" s="1">
        <v>72796</v>
      </c>
      <c r="J476" s="2" t="str">
        <f>IF(Table331114[[#This Row],[Tag range]]="","",_xlfn.CONCAT("1A40700000000650000",Table331114[[#This Row],[Tag range]]))</f>
        <v>1A4070000000065000072796</v>
      </c>
      <c r="K476" s="2" t="str">
        <f>_xlfn.IFNA(VLOOKUP(Table331114[[#This Row],[Tag range]],Table1761215[[START]:[NAME]],3,TRUE),"")</f>
        <v>SOUR011</v>
      </c>
    </row>
    <row r="477" spans="7:11" x14ac:dyDescent="0.25">
      <c r="G477" s="33" t="str">
        <f>LEFT(Table331114[[#This Row],[Location]],2)</f>
        <v>LL</v>
      </c>
      <c r="H477" s="33" t="s">
        <v>530</v>
      </c>
      <c r="I477" s="1">
        <v>72797</v>
      </c>
      <c r="J477" s="2" t="str">
        <f>IF(Table331114[[#This Row],[Tag range]]="","",_xlfn.CONCAT("1A40700000000650000",Table331114[[#This Row],[Tag range]]))</f>
        <v>1A4070000000065000072797</v>
      </c>
      <c r="K477" s="2" t="str">
        <f>_xlfn.IFNA(VLOOKUP(Table331114[[#This Row],[Tag range]],Table1761215[[START]:[NAME]],3,TRUE),"")</f>
        <v>SOUR011</v>
      </c>
    </row>
    <row r="478" spans="7:11" x14ac:dyDescent="0.25">
      <c r="G478" s="33" t="str">
        <f>LEFT(Table331114[[#This Row],[Location]],2)</f>
        <v>LL</v>
      </c>
      <c r="H478" s="33" t="s">
        <v>670</v>
      </c>
      <c r="I478" s="1">
        <v>72798</v>
      </c>
      <c r="J478" s="2" t="str">
        <f>IF(Table331114[[#This Row],[Tag range]]="","",_xlfn.CONCAT("1A40700000000650000",Table331114[[#This Row],[Tag range]]))</f>
        <v>1A4070000000065000072798</v>
      </c>
      <c r="K478" s="2" t="str">
        <f>_xlfn.IFNA(VLOOKUP(Table331114[[#This Row],[Tag range]],Table1761215[[START]:[NAME]],3,TRUE),"")</f>
        <v>SOUR011</v>
      </c>
    </row>
    <row r="479" spans="7:11" x14ac:dyDescent="0.25">
      <c r="G479" s="33" t="str">
        <f>LEFT(Table331114[[#This Row],[Location]],2)</f>
        <v>LL</v>
      </c>
      <c r="H479" s="33" t="s">
        <v>810</v>
      </c>
      <c r="I479" s="1">
        <v>72799</v>
      </c>
      <c r="J479" s="2" t="str">
        <f>IF(Table331114[[#This Row],[Tag range]]="","",_xlfn.CONCAT("1A40700000000650000",Table331114[[#This Row],[Tag range]]))</f>
        <v>1A4070000000065000072799</v>
      </c>
      <c r="K479" s="2" t="str">
        <f>_xlfn.IFNA(VLOOKUP(Table331114[[#This Row],[Tag range]],Table1761215[[START]:[NAME]],3,TRUE),"")</f>
        <v>SOUR011</v>
      </c>
    </row>
    <row r="480" spans="7:11" x14ac:dyDescent="0.25">
      <c r="G480" s="33" t="str">
        <f>LEFT(Table331114[[#This Row],[Location]],2)</f>
        <v>LL</v>
      </c>
      <c r="H480" s="33" t="s">
        <v>950</v>
      </c>
      <c r="I480" s="1">
        <v>72800</v>
      </c>
      <c r="J480" s="2" t="str">
        <f>IF(Table331114[[#This Row],[Tag range]]="","",_xlfn.CONCAT("1A40700000000650000",Table331114[[#This Row],[Tag range]]))</f>
        <v>1A4070000000065000072800</v>
      </c>
      <c r="K480" s="2" t="str">
        <f>_xlfn.IFNA(VLOOKUP(Table331114[[#This Row],[Tag range]],Table1761215[[START]:[NAME]],3,TRUE),"")</f>
        <v>SOUR011</v>
      </c>
    </row>
    <row r="481" spans="7:11" x14ac:dyDescent="0.25">
      <c r="G481" s="33" t="str">
        <f>LEFT(Table331114[[#This Row],[Location]],2)</f>
        <v>LL</v>
      </c>
      <c r="H481" s="33" t="s">
        <v>1090</v>
      </c>
      <c r="I481" s="1">
        <v>72801</v>
      </c>
      <c r="J481" s="2" t="str">
        <f>IF(Table331114[[#This Row],[Tag range]]="","",_xlfn.CONCAT("1A40700000000650000",Table331114[[#This Row],[Tag range]]))</f>
        <v>1A4070000000065000072801</v>
      </c>
      <c r="K481" s="2" t="str">
        <f>_xlfn.IFNA(VLOOKUP(Table331114[[#This Row],[Tag range]],Table1761215[[START]:[NAME]],3,TRUE),"")</f>
        <v>SOUR011</v>
      </c>
    </row>
    <row r="482" spans="7:11" x14ac:dyDescent="0.25">
      <c r="G482" s="33" t="str">
        <f>LEFT(Table331114[[#This Row],[Location]],2)</f>
        <v>LL</v>
      </c>
      <c r="H482" s="33" t="s">
        <v>1230</v>
      </c>
      <c r="I482" s="1">
        <v>72802</v>
      </c>
      <c r="J482" s="2" t="str">
        <f>IF(Table331114[[#This Row],[Tag range]]="","",_xlfn.CONCAT("1A40700000000650000",Table331114[[#This Row],[Tag range]]))</f>
        <v>1A4070000000065000072802</v>
      </c>
      <c r="K482" s="2" t="str">
        <f>_xlfn.IFNA(VLOOKUP(Table331114[[#This Row],[Tag range]],Table1761215[[START]:[NAME]],3,TRUE),"")</f>
        <v>SOUR011</v>
      </c>
    </row>
    <row r="483" spans="7:11" x14ac:dyDescent="0.25">
      <c r="G483" s="33" t="str">
        <f>LEFT(Table331114[[#This Row],[Location]],2)</f>
        <v>LL</v>
      </c>
      <c r="H483" s="33" t="s">
        <v>1370</v>
      </c>
      <c r="I483" s="1">
        <v>72803</v>
      </c>
      <c r="J483" s="2" t="str">
        <f>IF(Table331114[[#This Row],[Tag range]]="","",_xlfn.CONCAT("1A40700000000650000",Table331114[[#This Row],[Tag range]]))</f>
        <v>1A4070000000065000072803</v>
      </c>
      <c r="K483" s="2" t="str">
        <f>_xlfn.IFNA(VLOOKUP(Table331114[[#This Row],[Tag range]],Table1761215[[START]:[NAME]],3,TRUE),"")</f>
        <v>SOUR011</v>
      </c>
    </row>
    <row r="484" spans="7:11" x14ac:dyDescent="0.25">
      <c r="G484" s="33" t="str">
        <f>LEFT(Table331114[[#This Row],[Location]],2)</f>
        <v>LL</v>
      </c>
      <c r="H484" s="33" t="s">
        <v>1510</v>
      </c>
      <c r="I484" s="1">
        <v>72804</v>
      </c>
      <c r="J484" s="2" t="str">
        <f>IF(Table331114[[#This Row],[Tag range]]="","",_xlfn.CONCAT("1A40700000000650000",Table331114[[#This Row],[Tag range]]))</f>
        <v>1A4070000000065000072804</v>
      </c>
      <c r="K484" s="2" t="str">
        <f>_xlfn.IFNA(VLOOKUP(Table331114[[#This Row],[Tag range]],Table1761215[[START]:[NAME]],3,TRUE),"")</f>
        <v>SOUR011</v>
      </c>
    </row>
    <row r="485" spans="7:11" x14ac:dyDescent="0.25">
      <c r="G485" s="33" t="str">
        <f>LEFT(Table331114[[#This Row],[Location]],2)</f>
        <v>LL</v>
      </c>
      <c r="H485" s="33" t="s">
        <v>244</v>
      </c>
      <c r="I485" s="1">
        <v>72805</v>
      </c>
      <c r="J485" s="2" t="str">
        <f>IF(Table331114[[#This Row],[Tag range]]="","",_xlfn.CONCAT("1A40700000000650000",Table331114[[#This Row],[Tag range]]))</f>
        <v>1A4070000000065000072805</v>
      </c>
      <c r="K485" s="2" t="str">
        <f>_xlfn.IFNA(VLOOKUP(Table331114[[#This Row],[Tag range]],Table1761215[[START]:[NAME]],3,TRUE),"")</f>
        <v>SOUR011</v>
      </c>
    </row>
    <row r="486" spans="7:11" x14ac:dyDescent="0.25">
      <c r="G486" s="33" t="str">
        <f>LEFT(Table331114[[#This Row],[Location]],2)</f>
        <v>LL</v>
      </c>
      <c r="H486" s="33" t="s">
        <v>174</v>
      </c>
      <c r="I486" s="1">
        <v>72806</v>
      </c>
      <c r="J486" s="2" t="str">
        <f>IF(Table331114[[#This Row],[Tag range]]="","",_xlfn.CONCAT("1A40700000000650000",Table331114[[#This Row],[Tag range]]))</f>
        <v>1A4070000000065000072806</v>
      </c>
      <c r="K486" s="2" t="str">
        <f>_xlfn.IFNA(VLOOKUP(Table331114[[#This Row],[Tag range]],Table1761215[[START]:[NAME]],3,TRUE),"")</f>
        <v>SOUR011</v>
      </c>
    </row>
    <row r="487" spans="7:11" x14ac:dyDescent="0.25">
      <c r="G487" s="33" t="str">
        <f>LEFT(Table331114[[#This Row],[Location]],2)</f>
        <v>LL</v>
      </c>
      <c r="H487" s="33" t="s">
        <v>391</v>
      </c>
      <c r="I487" s="1">
        <v>72807</v>
      </c>
      <c r="J487" s="2" t="str">
        <f>IF(Table331114[[#This Row],[Tag range]]="","",_xlfn.CONCAT("1A40700000000650000",Table331114[[#This Row],[Tag range]]))</f>
        <v>1A4070000000065000072807</v>
      </c>
      <c r="K487" s="2" t="str">
        <f>_xlfn.IFNA(VLOOKUP(Table331114[[#This Row],[Tag range]],Table1761215[[START]:[NAME]],3,TRUE),"")</f>
        <v>SOUR011</v>
      </c>
    </row>
    <row r="488" spans="7:11" x14ac:dyDescent="0.25">
      <c r="G488" s="33" t="str">
        <f>LEFT(Table331114[[#This Row],[Location]],2)</f>
        <v>LL</v>
      </c>
      <c r="H488" s="33" t="s">
        <v>531</v>
      </c>
      <c r="I488" s="1">
        <v>72808</v>
      </c>
      <c r="J488" s="2" t="str">
        <f>IF(Table331114[[#This Row],[Tag range]]="","",_xlfn.CONCAT("1A40700000000650000",Table331114[[#This Row],[Tag range]]))</f>
        <v>1A4070000000065000072808</v>
      </c>
      <c r="K488" s="2" t="str">
        <f>_xlfn.IFNA(VLOOKUP(Table331114[[#This Row],[Tag range]],Table1761215[[START]:[NAME]],3,TRUE),"")</f>
        <v>SOUR011</v>
      </c>
    </row>
    <row r="489" spans="7:11" x14ac:dyDescent="0.25">
      <c r="G489" s="33" t="str">
        <f>LEFT(Table331114[[#This Row],[Location]],2)</f>
        <v>LL</v>
      </c>
      <c r="H489" s="33" t="s">
        <v>671</v>
      </c>
      <c r="I489" s="1">
        <v>72809</v>
      </c>
      <c r="J489" s="2" t="str">
        <f>IF(Table331114[[#This Row],[Tag range]]="","",_xlfn.CONCAT("1A40700000000650000",Table331114[[#This Row],[Tag range]]))</f>
        <v>1A4070000000065000072809</v>
      </c>
      <c r="K489" s="2" t="str">
        <f>_xlfn.IFNA(VLOOKUP(Table331114[[#This Row],[Tag range]],Table1761215[[START]:[NAME]],3,TRUE),"")</f>
        <v>SOUR011</v>
      </c>
    </row>
    <row r="490" spans="7:11" x14ac:dyDescent="0.25">
      <c r="G490" s="33" t="str">
        <f>LEFT(Table331114[[#This Row],[Location]],2)</f>
        <v>LL</v>
      </c>
      <c r="H490" s="33" t="s">
        <v>811</v>
      </c>
      <c r="I490" s="1">
        <v>72810</v>
      </c>
      <c r="J490" s="2" t="str">
        <f>IF(Table331114[[#This Row],[Tag range]]="","",_xlfn.CONCAT("1A40700000000650000",Table331114[[#This Row],[Tag range]]))</f>
        <v>1A4070000000065000072810</v>
      </c>
      <c r="K490" s="2" t="str">
        <f>_xlfn.IFNA(VLOOKUP(Table331114[[#This Row],[Tag range]],Table1761215[[START]:[NAME]],3,TRUE),"")</f>
        <v>SOUR011</v>
      </c>
    </row>
    <row r="491" spans="7:11" x14ac:dyDescent="0.25">
      <c r="G491" s="33" t="str">
        <f>LEFT(Table331114[[#This Row],[Location]],2)</f>
        <v>LL</v>
      </c>
      <c r="H491" s="33" t="s">
        <v>951</v>
      </c>
      <c r="I491" s="1">
        <v>72811</v>
      </c>
      <c r="J491" s="2" t="str">
        <f>IF(Table331114[[#This Row],[Tag range]]="","",_xlfn.CONCAT("1A40700000000650000",Table331114[[#This Row],[Tag range]]))</f>
        <v>1A4070000000065000072811</v>
      </c>
      <c r="K491" s="2" t="str">
        <f>_xlfn.IFNA(VLOOKUP(Table331114[[#This Row],[Tag range]],Table1761215[[START]:[NAME]],3,TRUE),"")</f>
        <v>SOUR011</v>
      </c>
    </row>
    <row r="492" spans="7:11" x14ac:dyDescent="0.25">
      <c r="G492" s="33" t="str">
        <f>LEFT(Table331114[[#This Row],[Location]],2)</f>
        <v>LL</v>
      </c>
      <c r="H492" s="33" t="s">
        <v>1091</v>
      </c>
      <c r="I492" s="1">
        <v>72812</v>
      </c>
      <c r="J492" s="2" t="str">
        <f>IF(Table331114[[#This Row],[Tag range]]="","",_xlfn.CONCAT("1A40700000000650000",Table331114[[#This Row],[Tag range]]))</f>
        <v>1A4070000000065000072812</v>
      </c>
      <c r="K492" s="2" t="str">
        <f>_xlfn.IFNA(VLOOKUP(Table331114[[#This Row],[Tag range]],Table1761215[[START]:[NAME]],3,TRUE),"")</f>
        <v>SOUR011</v>
      </c>
    </row>
    <row r="493" spans="7:11" x14ac:dyDescent="0.25">
      <c r="G493" s="33" t="str">
        <f>LEFT(Table331114[[#This Row],[Location]],2)</f>
        <v>LL</v>
      </c>
      <c r="H493" s="33" t="s">
        <v>1231</v>
      </c>
      <c r="I493" s="1">
        <v>72813</v>
      </c>
      <c r="J493" s="2" t="str">
        <f>IF(Table331114[[#This Row],[Tag range]]="","",_xlfn.CONCAT("1A40700000000650000",Table331114[[#This Row],[Tag range]]))</f>
        <v>1A4070000000065000072813</v>
      </c>
      <c r="K493" s="2" t="str">
        <f>_xlfn.IFNA(VLOOKUP(Table331114[[#This Row],[Tag range]],Table1761215[[START]:[NAME]],3,TRUE),"")</f>
        <v>SOUR011</v>
      </c>
    </row>
    <row r="494" spans="7:11" x14ac:dyDescent="0.25">
      <c r="G494" s="33" t="str">
        <f>LEFT(Table331114[[#This Row],[Location]],2)</f>
        <v>LL</v>
      </c>
      <c r="H494" s="33" t="s">
        <v>1371</v>
      </c>
      <c r="I494" s="1">
        <v>72814</v>
      </c>
      <c r="J494" s="2" t="str">
        <f>IF(Table331114[[#This Row],[Tag range]]="","",_xlfn.CONCAT("1A40700000000650000",Table331114[[#This Row],[Tag range]]))</f>
        <v>1A4070000000065000072814</v>
      </c>
      <c r="K494" s="2" t="str">
        <f>_xlfn.IFNA(VLOOKUP(Table331114[[#This Row],[Tag range]],Table1761215[[START]:[NAME]],3,TRUE),"")</f>
        <v>SOUR011</v>
      </c>
    </row>
    <row r="495" spans="7:11" x14ac:dyDescent="0.25">
      <c r="G495" s="33" t="str">
        <f>LEFT(Table331114[[#This Row],[Location]],2)</f>
        <v>LL</v>
      </c>
      <c r="H495" s="33" t="s">
        <v>1511</v>
      </c>
      <c r="I495" s="1">
        <v>72815</v>
      </c>
      <c r="J495" s="2" t="str">
        <f>IF(Table331114[[#This Row],[Tag range]]="","",_xlfn.CONCAT("1A40700000000650000",Table331114[[#This Row],[Tag range]]))</f>
        <v>1A4070000000065000072815</v>
      </c>
      <c r="K495" s="2" t="str">
        <f>_xlfn.IFNA(VLOOKUP(Table331114[[#This Row],[Tag range]],Table1761215[[START]:[NAME]],3,TRUE),"")</f>
        <v>SOUR011</v>
      </c>
    </row>
    <row r="496" spans="7:11" x14ac:dyDescent="0.25">
      <c r="G496" s="33" t="str">
        <f>LEFT(Table331114[[#This Row],[Location]],2)</f>
        <v>LL</v>
      </c>
      <c r="H496" s="33" t="s">
        <v>245</v>
      </c>
      <c r="I496" s="1">
        <v>72816</v>
      </c>
      <c r="J496" s="2" t="str">
        <f>IF(Table331114[[#This Row],[Tag range]]="","",_xlfn.CONCAT("1A40700000000650000",Table331114[[#This Row],[Tag range]]))</f>
        <v>1A4070000000065000072816</v>
      </c>
      <c r="K496" s="2" t="str">
        <f>_xlfn.IFNA(VLOOKUP(Table331114[[#This Row],[Tag range]],Table1761215[[START]:[NAME]],3,TRUE),"")</f>
        <v>SOUR011</v>
      </c>
    </row>
    <row r="497" spans="7:11" x14ac:dyDescent="0.25">
      <c r="G497" s="33" t="str">
        <f>LEFT(Table331114[[#This Row],[Location]],2)</f>
        <v>LL</v>
      </c>
      <c r="H497" s="33" t="s">
        <v>175</v>
      </c>
      <c r="I497" s="1">
        <v>72817</v>
      </c>
      <c r="J497" s="2" t="str">
        <f>IF(Table331114[[#This Row],[Tag range]]="","",_xlfn.CONCAT("1A40700000000650000",Table331114[[#This Row],[Tag range]]))</f>
        <v>1A4070000000065000072817</v>
      </c>
      <c r="K497" s="2" t="str">
        <f>_xlfn.IFNA(VLOOKUP(Table331114[[#This Row],[Tag range]],Table1761215[[START]:[NAME]],3,TRUE),"")</f>
        <v>SOUR011</v>
      </c>
    </row>
    <row r="498" spans="7:11" x14ac:dyDescent="0.25">
      <c r="G498" s="33" t="str">
        <f>LEFT(Table331114[[#This Row],[Location]],2)</f>
        <v>LL</v>
      </c>
      <c r="H498" s="33" t="s">
        <v>392</v>
      </c>
      <c r="I498" s="1">
        <v>72818</v>
      </c>
      <c r="J498" s="2" t="str">
        <f>IF(Table331114[[#This Row],[Tag range]]="","",_xlfn.CONCAT("1A40700000000650000",Table331114[[#This Row],[Tag range]]))</f>
        <v>1A4070000000065000072818</v>
      </c>
      <c r="K498" s="2" t="str">
        <f>_xlfn.IFNA(VLOOKUP(Table331114[[#This Row],[Tag range]],Table1761215[[START]:[NAME]],3,TRUE),"")</f>
        <v>SOUR011</v>
      </c>
    </row>
    <row r="499" spans="7:11" x14ac:dyDescent="0.25">
      <c r="G499" s="33" t="str">
        <f>LEFT(Table331114[[#This Row],[Location]],2)</f>
        <v>LL</v>
      </c>
      <c r="H499" s="33" t="s">
        <v>532</v>
      </c>
      <c r="I499" s="1">
        <v>72819</v>
      </c>
      <c r="J499" s="2" t="str">
        <f>IF(Table331114[[#This Row],[Tag range]]="","",_xlfn.CONCAT("1A40700000000650000",Table331114[[#This Row],[Tag range]]))</f>
        <v>1A4070000000065000072819</v>
      </c>
      <c r="K499" s="2" t="str">
        <f>_xlfn.IFNA(VLOOKUP(Table331114[[#This Row],[Tag range]],Table1761215[[START]:[NAME]],3,TRUE),"")</f>
        <v>SOUR011</v>
      </c>
    </row>
    <row r="500" spans="7:11" x14ac:dyDescent="0.25">
      <c r="G500" s="33" t="str">
        <f>LEFT(Table331114[[#This Row],[Location]],2)</f>
        <v>LL</v>
      </c>
      <c r="H500" s="33" t="s">
        <v>672</v>
      </c>
      <c r="I500" s="1">
        <v>72820</v>
      </c>
      <c r="J500" s="2" t="str">
        <f>IF(Table331114[[#This Row],[Tag range]]="","",_xlfn.CONCAT("1A40700000000650000",Table331114[[#This Row],[Tag range]]))</f>
        <v>1A4070000000065000072820</v>
      </c>
      <c r="K500" s="2" t="str">
        <f>_xlfn.IFNA(VLOOKUP(Table331114[[#This Row],[Tag range]],Table1761215[[START]:[NAME]],3,TRUE),"")</f>
        <v>SOUR011</v>
      </c>
    </row>
    <row r="501" spans="7:11" x14ac:dyDescent="0.25">
      <c r="G501" s="33" t="str">
        <f>LEFT(Table331114[[#This Row],[Location]],2)</f>
        <v>LL</v>
      </c>
      <c r="H501" s="33" t="s">
        <v>812</v>
      </c>
      <c r="I501" s="1">
        <v>72821</v>
      </c>
      <c r="J501" s="2" t="str">
        <f>IF(Table331114[[#This Row],[Tag range]]="","",_xlfn.CONCAT("1A40700000000650000",Table331114[[#This Row],[Tag range]]))</f>
        <v>1A4070000000065000072821</v>
      </c>
      <c r="K501" s="2" t="str">
        <f>_xlfn.IFNA(VLOOKUP(Table331114[[#This Row],[Tag range]],Table1761215[[START]:[NAME]],3,TRUE),"")</f>
        <v>SOUR011</v>
      </c>
    </row>
    <row r="502" spans="7:11" x14ac:dyDescent="0.25">
      <c r="G502" s="33" t="str">
        <f>LEFT(Table331114[[#This Row],[Location]],2)</f>
        <v>LL</v>
      </c>
      <c r="H502" s="33" t="s">
        <v>952</v>
      </c>
      <c r="I502" s="1">
        <v>72822</v>
      </c>
      <c r="J502" s="2" t="str">
        <f>IF(Table331114[[#This Row],[Tag range]]="","",_xlfn.CONCAT("1A40700000000650000",Table331114[[#This Row],[Tag range]]))</f>
        <v>1A4070000000065000072822</v>
      </c>
      <c r="K502" s="2" t="str">
        <f>_xlfn.IFNA(VLOOKUP(Table331114[[#This Row],[Tag range]],Table1761215[[START]:[NAME]],3,TRUE),"")</f>
        <v>SOUR011</v>
      </c>
    </row>
    <row r="503" spans="7:11" x14ac:dyDescent="0.25">
      <c r="G503" s="33" t="str">
        <f>LEFT(Table331114[[#This Row],[Location]],2)</f>
        <v>LL</v>
      </c>
      <c r="H503" s="33" t="s">
        <v>1092</v>
      </c>
      <c r="I503" s="1">
        <v>72823</v>
      </c>
      <c r="J503" s="2" t="str">
        <f>IF(Table331114[[#This Row],[Tag range]]="","",_xlfn.CONCAT("1A40700000000650000",Table331114[[#This Row],[Tag range]]))</f>
        <v>1A4070000000065000072823</v>
      </c>
      <c r="K503" s="2" t="str">
        <f>_xlfn.IFNA(VLOOKUP(Table331114[[#This Row],[Tag range]],Table1761215[[START]:[NAME]],3,TRUE),"")</f>
        <v>SOUR011</v>
      </c>
    </row>
    <row r="504" spans="7:11" x14ac:dyDescent="0.25">
      <c r="G504" s="33" t="str">
        <f>LEFT(Table331114[[#This Row],[Location]],2)</f>
        <v>LL</v>
      </c>
      <c r="H504" s="33" t="s">
        <v>1232</v>
      </c>
      <c r="I504" s="1">
        <v>72824</v>
      </c>
      <c r="J504" s="2" t="str">
        <f>IF(Table331114[[#This Row],[Tag range]]="","",_xlfn.CONCAT("1A40700000000650000",Table331114[[#This Row],[Tag range]]))</f>
        <v>1A4070000000065000072824</v>
      </c>
      <c r="K504" s="2" t="str">
        <f>_xlfn.IFNA(VLOOKUP(Table331114[[#This Row],[Tag range]],Table1761215[[START]:[NAME]],3,TRUE),"")</f>
        <v>SOUR011</v>
      </c>
    </row>
    <row r="505" spans="7:11" x14ac:dyDescent="0.25">
      <c r="G505" s="33" t="str">
        <f>LEFT(Table331114[[#This Row],[Location]],2)</f>
        <v>LL</v>
      </c>
      <c r="H505" s="33" t="s">
        <v>1372</v>
      </c>
      <c r="I505" s="1">
        <v>72825</v>
      </c>
      <c r="J505" s="2" t="str">
        <f>IF(Table331114[[#This Row],[Tag range]]="","",_xlfn.CONCAT("1A40700000000650000",Table331114[[#This Row],[Tag range]]))</f>
        <v>1A4070000000065000072825</v>
      </c>
      <c r="K505" s="2" t="str">
        <f>_xlfn.IFNA(VLOOKUP(Table331114[[#This Row],[Tag range]],Table1761215[[START]:[NAME]],3,TRUE),"")</f>
        <v>SOUR011</v>
      </c>
    </row>
    <row r="506" spans="7:11" x14ac:dyDescent="0.25">
      <c r="G506" s="33" t="str">
        <f>LEFT(Table331114[[#This Row],[Location]],2)</f>
        <v>LL</v>
      </c>
      <c r="H506" s="33" t="s">
        <v>1512</v>
      </c>
      <c r="I506" s="1">
        <v>72826</v>
      </c>
      <c r="J506" s="2" t="str">
        <f>IF(Table331114[[#This Row],[Tag range]]="","",_xlfn.CONCAT("1A40700000000650000",Table331114[[#This Row],[Tag range]]))</f>
        <v>1A4070000000065000072826</v>
      </c>
      <c r="K506" s="2" t="str">
        <f>_xlfn.IFNA(VLOOKUP(Table331114[[#This Row],[Tag range]],Table1761215[[START]:[NAME]],3,TRUE),"")</f>
        <v>SOUR011</v>
      </c>
    </row>
    <row r="507" spans="7:11" x14ac:dyDescent="0.25">
      <c r="G507" s="33" t="str">
        <f>LEFT(Table331114[[#This Row],[Location]],2)</f>
        <v>LL</v>
      </c>
      <c r="H507" s="33" t="s">
        <v>246</v>
      </c>
      <c r="I507" s="1">
        <v>72827</v>
      </c>
      <c r="J507" s="2" t="str">
        <f>IF(Table331114[[#This Row],[Tag range]]="","",_xlfn.CONCAT("1A40700000000650000",Table331114[[#This Row],[Tag range]]))</f>
        <v>1A4070000000065000072827</v>
      </c>
      <c r="K507" s="2" t="str">
        <f>_xlfn.IFNA(VLOOKUP(Table331114[[#This Row],[Tag range]],Table1761215[[START]:[NAME]],3,TRUE),"")</f>
        <v>SOUR011</v>
      </c>
    </row>
    <row r="508" spans="7:11" x14ac:dyDescent="0.25">
      <c r="G508" s="33" t="str">
        <f>LEFT(Table331114[[#This Row],[Location]],2)</f>
        <v>LL</v>
      </c>
      <c r="H508" s="33" t="s">
        <v>176</v>
      </c>
      <c r="I508" s="1">
        <v>72828</v>
      </c>
      <c r="J508" s="2" t="str">
        <f>IF(Table331114[[#This Row],[Tag range]]="","",_xlfn.CONCAT("1A40700000000650000",Table331114[[#This Row],[Tag range]]))</f>
        <v>1A4070000000065000072828</v>
      </c>
      <c r="K508" s="2" t="str">
        <f>_xlfn.IFNA(VLOOKUP(Table331114[[#This Row],[Tag range]],Table1761215[[START]:[NAME]],3,TRUE),"")</f>
        <v>SOUR011</v>
      </c>
    </row>
    <row r="509" spans="7:11" x14ac:dyDescent="0.25">
      <c r="G509" s="33" t="str">
        <f>LEFT(Table331114[[#This Row],[Location]],2)</f>
        <v>LL</v>
      </c>
      <c r="H509" s="33" t="s">
        <v>1577</v>
      </c>
      <c r="I509" s="1">
        <v>72829</v>
      </c>
      <c r="J509" s="2" t="str">
        <f>IF(Table331114[[#This Row],[Tag range]]="","",_xlfn.CONCAT("1A40700000000650000",Table331114[[#This Row],[Tag range]]))</f>
        <v>1A4070000000065000072829</v>
      </c>
      <c r="K509" s="2" t="str">
        <f>_xlfn.IFNA(VLOOKUP(Table331114[[#This Row],[Tag range]],Table1761215[[START]:[NAME]],3,TRUE),"")</f>
        <v>SOUR011</v>
      </c>
    </row>
    <row r="510" spans="7:11" x14ac:dyDescent="0.25">
      <c r="G510" s="33" t="str">
        <f>LEFT(Table331114[[#This Row],[Location]],2)</f>
        <v>LL</v>
      </c>
      <c r="H510" s="33" t="s">
        <v>1578</v>
      </c>
      <c r="I510" s="1">
        <v>72830</v>
      </c>
      <c r="J510" s="2" t="str">
        <f>IF(Table331114[[#This Row],[Tag range]]="","",_xlfn.CONCAT("1A40700000000650000",Table331114[[#This Row],[Tag range]]))</f>
        <v>1A4070000000065000072830</v>
      </c>
      <c r="K510" s="2" t="str">
        <f>_xlfn.IFNA(VLOOKUP(Table331114[[#This Row],[Tag range]],Table1761215[[START]:[NAME]],3,TRUE),"")</f>
        <v>SOUR011</v>
      </c>
    </row>
    <row r="511" spans="7:11" x14ac:dyDescent="0.25">
      <c r="G511" s="33" t="str">
        <f>LEFT(Table331114[[#This Row],[Location]],2)</f>
        <v>LL</v>
      </c>
      <c r="H511" s="33" t="s">
        <v>1579</v>
      </c>
      <c r="I511" s="1">
        <v>72831</v>
      </c>
      <c r="J511" s="2" t="str">
        <f>IF(Table331114[[#This Row],[Tag range]]="","",_xlfn.CONCAT("1A40700000000650000",Table331114[[#This Row],[Tag range]]))</f>
        <v>1A4070000000065000072831</v>
      </c>
      <c r="K511" s="2" t="str">
        <f>_xlfn.IFNA(VLOOKUP(Table331114[[#This Row],[Tag range]],Table1761215[[START]:[NAME]],3,TRUE),"")</f>
        <v>SOUR011</v>
      </c>
    </row>
    <row r="512" spans="7:11" x14ac:dyDescent="0.25">
      <c r="G512" s="33" t="str">
        <f>LEFT(Table331114[[#This Row],[Location]],2)</f>
        <v>LL</v>
      </c>
      <c r="H512" s="33" t="s">
        <v>1580</v>
      </c>
      <c r="I512" s="1">
        <v>72832</v>
      </c>
      <c r="J512" s="2" t="str">
        <f>IF(Table331114[[#This Row],[Tag range]]="","",_xlfn.CONCAT("1A40700000000650000",Table331114[[#This Row],[Tag range]]))</f>
        <v>1A4070000000065000072832</v>
      </c>
      <c r="K512" s="2" t="str">
        <f>_xlfn.IFNA(VLOOKUP(Table331114[[#This Row],[Tag range]],Table1761215[[START]:[NAME]],3,TRUE),"")</f>
        <v>SOUR011</v>
      </c>
    </row>
    <row r="513" spans="7:11" x14ac:dyDescent="0.25">
      <c r="G513" s="33" t="str">
        <f>LEFT(Table331114[[#This Row],[Location]],2)</f>
        <v>LL</v>
      </c>
      <c r="H513" s="33" t="s">
        <v>1581</v>
      </c>
      <c r="I513" s="1">
        <v>72833</v>
      </c>
      <c r="J513" s="2" t="str">
        <f>IF(Table331114[[#This Row],[Tag range]]="","",_xlfn.CONCAT("1A40700000000650000",Table331114[[#This Row],[Tag range]]))</f>
        <v>1A4070000000065000072833</v>
      </c>
      <c r="K513" s="2" t="str">
        <f>_xlfn.IFNA(VLOOKUP(Table331114[[#This Row],[Tag range]],Table1761215[[START]:[NAME]],3,TRUE),"")</f>
        <v>SOUR011</v>
      </c>
    </row>
    <row r="514" spans="7:11" x14ac:dyDescent="0.25">
      <c r="G514" s="33" t="str">
        <f>LEFT(Table331114[[#This Row],[Location]],2)</f>
        <v>LL</v>
      </c>
      <c r="H514" s="33" t="s">
        <v>1582</v>
      </c>
      <c r="I514" s="1">
        <v>72834</v>
      </c>
      <c r="J514" s="2" t="str">
        <f>IF(Table331114[[#This Row],[Tag range]]="","",_xlfn.CONCAT("1A40700000000650000",Table331114[[#This Row],[Tag range]]))</f>
        <v>1A4070000000065000072834</v>
      </c>
      <c r="K514" s="2" t="str">
        <f>_xlfn.IFNA(VLOOKUP(Table331114[[#This Row],[Tag range]],Table1761215[[START]:[NAME]],3,TRUE),"")</f>
        <v>SOUR011</v>
      </c>
    </row>
    <row r="515" spans="7:11" x14ac:dyDescent="0.25">
      <c r="G515" s="33" t="str">
        <f>LEFT(Table331114[[#This Row],[Location]],2)</f>
        <v>LL</v>
      </c>
      <c r="H515" s="33" t="s">
        <v>1583</v>
      </c>
      <c r="I515" s="1">
        <v>72835</v>
      </c>
      <c r="J515" s="2" t="str">
        <f>IF(Table331114[[#This Row],[Tag range]]="","",_xlfn.CONCAT("1A40700000000650000",Table331114[[#This Row],[Tag range]]))</f>
        <v>1A4070000000065000072835</v>
      </c>
      <c r="K515" s="2" t="str">
        <f>_xlfn.IFNA(VLOOKUP(Table331114[[#This Row],[Tag range]],Table1761215[[START]:[NAME]],3,TRUE),"")</f>
        <v>SOUR011</v>
      </c>
    </row>
    <row r="516" spans="7:11" x14ac:dyDescent="0.25">
      <c r="G516" s="33" t="str">
        <f>LEFT(Table331114[[#This Row],[Location]],2)</f>
        <v>LL</v>
      </c>
      <c r="H516" s="33" t="s">
        <v>1584</v>
      </c>
      <c r="I516" s="1">
        <v>72836</v>
      </c>
      <c r="J516" s="2" t="str">
        <f>IF(Table331114[[#This Row],[Tag range]]="","",_xlfn.CONCAT("1A40700000000650000",Table331114[[#This Row],[Tag range]]))</f>
        <v>1A4070000000065000072836</v>
      </c>
      <c r="K516" s="2" t="str">
        <f>_xlfn.IFNA(VLOOKUP(Table331114[[#This Row],[Tag range]],Table1761215[[START]:[NAME]],3,TRUE),"")</f>
        <v>SOUR011</v>
      </c>
    </row>
    <row r="517" spans="7:11" x14ac:dyDescent="0.25">
      <c r="G517" s="33" t="str">
        <f>LEFT(Table331114[[#This Row],[Location]],2)</f>
        <v>LL</v>
      </c>
      <c r="H517" s="33" t="s">
        <v>1585</v>
      </c>
      <c r="I517" s="1">
        <v>72837</v>
      </c>
      <c r="J517" s="2" t="str">
        <f>IF(Table331114[[#This Row],[Tag range]]="","",_xlfn.CONCAT("1A40700000000650000",Table331114[[#This Row],[Tag range]]))</f>
        <v>1A4070000000065000072837</v>
      </c>
      <c r="K517" s="2" t="str">
        <f>_xlfn.IFNA(VLOOKUP(Table331114[[#This Row],[Tag range]],Table1761215[[START]:[NAME]],3,TRUE),"")</f>
        <v>SOUR011</v>
      </c>
    </row>
    <row r="518" spans="7:11" x14ac:dyDescent="0.25">
      <c r="G518" s="33" t="str">
        <f>LEFT(Table331114[[#This Row],[Location]],2)</f>
        <v>LL</v>
      </c>
      <c r="H518" s="33" t="s">
        <v>1586</v>
      </c>
      <c r="I518" s="1">
        <v>72838</v>
      </c>
      <c r="J518" s="2" t="str">
        <f>IF(Table331114[[#This Row],[Tag range]]="","",_xlfn.CONCAT("1A40700000000650000",Table331114[[#This Row],[Tag range]]))</f>
        <v>1A4070000000065000072838</v>
      </c>
      <c r="K518" s="2" t="str">
        <f>_xlfn.IFNA(VLOOKUP(Table331114[[#This Row],[Tag range]],Table1761215[[START]:[NAME]],3,TRUE),"")</f>
        <v>SOUR011</v>
      </c>
    </row>
    <row r="519" spans="7:11" x14ac:dyDescent="0.25">
      <c r="G519" s="33" t="str">
        <f>LEFT(Table331114[[#This Row],[Location]],2)</f>
        <v>LL</v>
      </c>
      <c r="H519" s="33" t="s">
        <v>1587</v>
      </c>
      <c r="I519" s="1">
        <v>72839</v>
      </c>
      <c r="J519" s="2" t="str">
        <f>IF(Table331114[[#This Row],[Tag range]]="","",_xlfn.CONCAT("1A40700000000650000",Table331114[[#This Row],[Tag range]]))</f>
        <v>1A4070000000065000072839</v>
      </c>
      <c r="K519" s="2" t="str">
        <f>_xlfn.IFNA(VLOOKUP(Table331114[[#This Row],[Tag range]],Table1761215[[START]:[NAME]],3,TRUE),"")</f>
        <v>SOUR011</v>
      </c>
    </row>
    <row r="520" spans="7:11" x14ac:dyDescent="0.25">
      <c r="G520" s="33" t="str">
        <f>LEFT(Table331114[[#This Row],[Location]],2)</f>
        <v>LL</v>
      </c>
      <c r="H520" s="33" t="s">
        <v>1687</v>
      </c>
      <c r="I520" s="1">
        <v>72840</v>
      </c>
      <c r="J520" s="2" t="str">
        <f>IF(Table331114[[#This Row],[Tag range]]="","",_xlfn.CONCAT("1A40700000000650000",Table331114[[#This Row],[Tag range]]))</f>
        <v>1A4070000000065000072840</v>
      </c>
      <c r="K520" s="2" t="str">
        <f>_xlfn.IFNA(VLOOKUP(Table331114[[#This Row],[Tag range]],Table1761215[[START]:[NAME]],3,TRUE),"")</f>
        <v>SOUR011</v>
      </c>
    </row>
    <row r="521" spans="7:11" x14ac:dyDescent="0.25">
      <c r="G521" s="33" t="str">
        <f>LEFT(Table331114[[#This Row],[Location]],2)</f>
        <v>LL</v>
      </c>
      <c r="H521" s="33" t="s">
        <v>1688</v>
      </c>
      <c r="I521" s="1">
        <v>72841</v>
      </c>
      <c r="J521" s="2" t="str">
        <f>IF(Table331114[[#This Row],[Tag range]]="","",_xlfn.CONCAT("1A40700000000650000",Table331114[[#This Row],[Tag range]]))</f>
        <v>1A4070000000065000072841</v>
      </c>
      <c r="K521" s="2" t="str">
        <f>_xlfn.IFNA(VLOOKUP(Table331114[[#This Row],[Tag range]],Table1761215[[START]:[NAME]],3,TRUE),"")</f>
        <v>SOUR011</v>
      </c>
    </row>
    <row r="522" spans="7:11" x14ac:dyDescent="0.25">
      <c r="G522" s="33" t="str">
        <f>LEFT(Table331114[[#This Row],[Location]],2)</f>
        <v>LL</v>
      </c>
      <c r="H522" s="33" t="s">
        <v>1689</v>
      </c>
      <c r="I522" s="1">
        <v>72842</v>
      </c>
      <c r="J522" s="2" t="str">
        <f>IF(Table331114[[#This Row],[Tag range]]="","",_xlfn.CONCAT("1A40700000000650000",Table331114[[#This Row],[Tag range]]))</f>
        <v>1A4070000000065000072842</v>
      </c>
      <c r="K522" s="2" t="str">
        <f>_xlfn.IFNA(VLOOKUP(Table331114[[#This Row],[Tag range]],Table1761215[[START]:[NAME]],3,TRUE),"")</f>
        <v>SOUR011</v>
      </c>
    </row>
    <row r="523" spans="7:11" x14ac:dyDescent="0.25">
      <c r="G523" s="33" t="str">
        <f>LEFT(Table331114[[#This Row],[Location]],2)</f>
        <v>LL</v>
      </c>
      <c r="H523" s="33" t="s">
        <v>1690</v>
      </c>
      <c r="I523" s="1">
        <v>72843</v>
      </c>
      <c r="J523" s="2" t="str">
        <f>IF(Table331114[[#This Row],[Tag range]]="","",_xlfn.CONCAT("1A40700000000650000",Table331114[[#This Row],[Tag range]]))</f>
        <v>1A4070000000065000072843</v>
      </c>
      <c r="K523" s="2" t="str">
        <f>_xlfn.IFNA(VLOOKUP(Table331114[[#This Row],[Tag range]],Table1761215[[START]:[NAME]],3,TRUE),"")</f>
        <v>SOUR011</v>
      </c>
    </row>
    <row r="524" spans="7:11" x14ac:dyDescent="0.25">
      <c r="G524" s="33" t="str">
        <f>LEFT(Table331114[[#This Row],[Location]],2)</f>
        <v>LL</v>
      </c>
      <c r="H524" s="33" t="s">
        <v>1691</v>
      </c>
      <c r="I524" s="1">
        <v>72844</v>
      </c>
      <c r="J524" s="2" t="str">
        <f>IF(Table331114[[#This Row],[Tag range]]="","",_xlfn.CONCAT("1A40700000000650000",Table331114[[#This Row],[Tag range]]))</f>
        <v>1A4070000000065000072844</v>
      </c>
      <c r="K524" s="2" t="str">
        <f>_xlfn.IFNA(VLOOKUP(Table331114[[#This Row],[Tag range]],Table1761215[[START]:[NAME]],3,TRUE),"")</f>
        <v>SOUR011</v>
      </c>
    </row>
    <row r="525" spans="7:11" x14ac:dyDescent="0.25">
      <c r="G525" s="33" t="str">
        <f>LEFT(Table331114[[#This Row],[Location]],2)</f>
        <v>LL</v>
      </c>
      <c r="H525" s="33" t="s">
        <v>1692</v>
      </c>
      <c r="I525" s="1">
        <v>72845</v>
      </c>
      <c r="J525" s="2" t="str">
        <f>IF(Table331114[[#This Row],[Tag range]]="","",_xlfn.CONCAT("1A40700000000650000",Table331114[[#This Row],[Tag range]]))</f>
        <v>1A4070000000065000072845</v>
      </c>
      <c r="K525" s="2" t="str">
        <f>_xlfn.IFNA(VLOOKUP(Table331114[[#This Row],[Tag range]],Table1761215[[START]:[NAME]],3,TRUE),"")</f>
        <v>SOUR011</v>
      </c>
    </row>
    <row r="526" spans="7:11" x14ac:dyDescent="0.25">
      <c r="G526" s="33" t="str">
        <f>LEFT(Table331114[[#This Row],[Location]],2)</f>
        <v>LL</v>
      </c>
      <c r="H526" s="33" t="s">
        <v>1693</v>
      </c>
      <c r="I526" s="1">
        <v>72846</v>
      </c>
      <c r="J526" s="2" t="str">
        <f>IF(Table331114[[#This Row],[Tag range]]="","",_xlfn.CONCAT("1A40700000000650000",Table331114[[#This Row],[Tag range]]))</f>
        <v>1A4070000000065000072846</v>
      </c>
      <c r="K526" s="2" t="str">
        <f>_xlfn.IFNA(VLOOKUP(Table331114[[#This Row],[Tag range]],Table1761215[[START]:[NAME]],3,TRUE),"")</f>
        <v>SOUR011</v>
      </c>
    </row>
    <row r="527" spans="7:11" x14ac:dyDescent="0.25">
      <c r="G527" s="33" t="str">
        <f>LEFT(Table331114[[#This Row],[Location]],2)</f>
        <v>LL</v>
      </c>
      <c r="H527" s="33" t="s">
        <v>1694</v>
      </c>
      <c r="I527" s="1">
        <v>72847</v>
      </c>
      <c r="J527" s="2" t="str">
        <f>IF(Table331114[[#This Row],[Tag range]]="","",_xlfn.CONCAT("1A40700000000650000",Table331114[[#This Row],[Tag range]]))</f>
        <v>1A4070000000065000072847</v>
      </c>
      <c r="K527" s="2" t="str">
        <f>_xlfn.IFNA(VLOOKUP(Table331114[[#This Row],[Tag range]],Table1761215[[START]:[NAME]],3,TRUE),"")</f>
        <v>SOUR011</v>
      </c>
    </row>
    <row r="528" spans="7:11" x14ac:dyDescent="0.25">
      <c r="G528" s="33" t="str">
        <f>LEFT(Table331114[[#This Row],[Location]],2)</f>
        <v>LL</v>
      </c>
      <c r="H528" s="33" t="s">
        <v>1695</v>
      </c>
      <c r="I528" s="1">
        <v>72848</v>
      </c>
      <c r="J528" s="2" t="str">
        <f>IF(Table331114[[#This Row],[Tag range]]="","",_xlfn.CONCAT("1A40700000000650000",Table331114[[#This Row],[Tag range]]))</f>
        <v>1A4070000000065000072848</v>
      </c>
      <c r="K528" s="2" t="str">
        <f>_xlfn.IFNA(VLOOKUP(Table331114[[#This Row],[Tag range]],Table1761215[[START]:[NAME]],3,TRUE),"")</f>
        <v>SOUR011</v>
      </c>
    </row>
    <row r="529" spans="7:11" x14ac:dyDescent="0.25">
      <c r="G529" s="33" t="str">
        <f>LEFT(Table331114[[#This Row],[Location]],2)</f>
        <v>LL</v>
      </c>
      <c r="H529" s="33" t="s">
        <v>1696</v>
      </c>
      <c r="I529" s="1">
        <v>72849</v>
      </c>
      <c r="J529" s="2" t="str">
        <f>IF(Table331114[[#This Row],[Tag range]]="","",_xlfn.CONCAT("1A40700000000650000",Table331114[[#This Row],[Tag range]]))</f>
        <v>1A4070000000065000072849</v>
      </c>
      <c r="K529" s="2" t="str">
        <f>_xlfn.IFNA(VLOOKUP(Table331114[[#This Row],[Tag range]],Table1761215[[START]:[NAME]],3,TRUE),"")</f>
        <v>SOUR011</v>
      </c>
    </row>
    <row r="530" spans="7:11" x14ac:dyDescent="0.25">
      <c r="G530" s="33" t="str">
        <f>LEFT(Table331114[[#This Row],[Location]],2)</f>
        <v>LL</v>
      </c>
      <c r="H530" s="33" t="s">
        <v>1697</v>
      </c>
      <c r="I530" s="1">
        <v>72850</v>
      </c>
      <c r="J530" s="2" t="str">
        <f>IF(Table331114[[#This Row],[Tag range]]="","",_xlfn.CONCAT("1A40700000000650000",Table331114[[#This Row],[Tag range]]))</f>
        <v>1A4070000000065000072850</v>
      </c>
      <c r="K530" s="2" t="str">
        <f>_xlfn.IFNA(VLOOKUP(Table331114[[#This Row],[Tag range]],Table1761215[[START]:[NAME]],3,TRUE),"")</f>
        <v>SOUR011</v>
      </c>
    </row>
    <row r="531" spans="7:11" x14ac:dyDescent="0.25">
      <c r="G531" s="33" t="str">
        <f>LEFT(Table331114[[#This Row],[Location]],2)</f>
        <v>LL</v>
      </c>
      <c r="H531" s="33" t="s">
        <v>1797</v>
      </c>
      <c r="I531" s="1">
        <v>72851</v>
      </c>
      <c r="J531" s="2" t="str">
        <f>IF(Table331114[[#This Row],[Tag range]]="","",_xlfn.CONCAT("1A40700000000650000",Table331114[[#This Row],[Tag range]]))</f>
        <v>1A4070000000065000072851</v>
      </c>
      <c r="K531" s="2" t="str">
        <f>_xlfn.IFNA(VLOOKUP(Table331114[[#This Row],[Tag range]],Table1761215[[START]:[NAME]],3,TRUE),"")</f>
        <v>SOUR011</v>
      </c>
    </row>
    <row r="532" spans="7:11" x14ac:dyDescent="0.25">
      <c r="G532" s="33" t="str">
        <f>LEFT(Table331114[[#This Row],[Location]],2)</f>
        <v>LL</v>
      </c>
      <c r="H532" s="33" t="s">
        <v>1798</v>
      </c>
      <c r="I532" s="1">
        <v>72852</v>
      </c>
      <c r="J532" s="2" t="str">
        <f>IF(Table331114[[#This Row],[Tag range]]="","",_xlfn.CONCAT("1A40700000000650000",Table331114[[#This Row],[Tag range]]))</f>
        <v>1A4070000000065000072852</v>
      </c>
      <c r="K532" s="2" t="str">
        <f>_xlfn.IFNA(VLOOKUP(Table331114[[#This Row],[Tag range]],Table1761215[[START]:[NAME]],3,TRUE),"")</f>
        <v>SOUR011</v>
      </c>
    </row>
    <row r="533" spans="7:11" x14ac:dyDescent="0.25">
      <c r="G533" s="33" t="str">
        <f>LEFT(Table331114[[#This Row],[Location]],2)</f>
        <v>LL</v>
      </c>
      <c r="H533" s="33" t="s">
        <v>1799</v>
      </c>
      <c r="I533" s="1">
        <v>72853</v>
      </c>
      <c r="J533" s="2" t="str">
        <f>IF(Table331114[[#This Row],[Tag range]]="","",_xlfn.CONCAT("1A40700000000650000",Table331114[[#This Row],[Tag range]]))</f>
        <v>1A4070000000065000072853</v>
      </c>
      <c r="K533" s="2" t="str">
        <f>_xlfn.IFNA(VLOOKUP(Table331114[[#This Row],[Tag range]],Table1761215[[START]:[NAME]],3,TRUE),"")</f>
        <v>SOUR011</v>
      </c>
    </row>
    <row r="534" spans="7:11" x14ac:dyDescent="0.25">
      <c r="G534" s="33" t="str">
        <f>LEFT(Table331114[[#This Row],[Location]],2)</f>
        <v>LL</v>
      </c>
      <c r="H534" s="33" t="s">
        <v>1800</v>
      </c>
      <c r="I534" s="1">
        <v>72854</v>
      </c>
      <c r="J534" s="2" t="str">
        <f>IF(Table331114[[#This Row],[Tag range]]="","",_xlfn.CONCAT("1A40700000000650000",Table331114[[#This Row],[Tag range]]))</f>
        <v>1A4070000000065000072854</v>
      </c>
      <c r="K534" s="2" t="str">
        <f>_xlfn.IFNA(VLOOKUP(Table331114[[#This Row],[Tag range]],Table1761215[[START]:[NAME]],3,TRUE),"")</f>
        <v>SOUR011</v>
      </c>
    </row>
    <row r="535" spans="7:11" x14ac:dyDescent="0.25">
      <c r="G535" s="33" t="str">
        <f>LEFT(Table331114[[#This Row],[Location]],2)</f>
        <v>LL</v>
      </c>
      <c r="H535" s="33" t="s">
        <v>1801</v>
      </c>
      <c r="I535" s="1">
        <v>72855</v>
      </c>
      <c r="J535" s="2" t="str">
        <f>IF(Table331114[[#This Row],[Tag range]]="","",_xlfn.CONCAT("1A40700000000650000",Table331114[[#This Row],[Tag range]]))</f>
        <v>1A4070000000065000072855</v>
      </c>
      <c r="K535" s="2" t="str">
        <f>_xlfn.IFNA(VLOOKUP(Table331114[[#This Row],[Tag range]],Table1761215[[START]:[NAME]],3,TRUE),"")</f>
        <v>SOUR011</v>
      </c>
    </row>
    <row r="536" spans="7:11" x14ac:dyDescent="0.25">
      <c r="G536" s="33" t="str">
        <f>LEFT(Table331114[[#This Row],[Location]],2)</f>
        <v>LL</v>
      </c>
      <c r="H536" s="33" t="s">
        <v>1802</v>
      </c>
      <c r="I536" s="1">
        <v>72856</v>
      </c>
      <c r="J536" s="2" t="str">
        <f>IF(Table331114[[#This Row],[Tag range]]="","",_xlfn.CONCAT("1A40700000000650000",Table331114[[#This Row],[Tag range]]))</f>
        <v>1A4070000000065000072856</v>
      </c>
      <c r="K536" s="2" t="str">
        <f>_xlfn.IFNA(VLOOKUP(Table331114[[#This Row],[Tag range]],Table1761215[[START]:[NAME]],3,TRUE),"")</f>
        <v>SOUR011</v>
      </c>
    </row>
    <row r="537" spans="7:11" x14ac:dyDescent="0.25">
      <c r="G537" s="33" t="str">
        <f>LEFT(Table331114[[#This Row],[Location]],2)</f>
        <v>LL</v>
      </c>
      <c r="H537" s="33" t="s">
        <v>1803</v>
      </c>
      <c r="I537" s="1">
        <v>72857</v>
      </c>
      <c r="J537" s="2" t="str">
        <f>IF(Table331114[[#This Row],[Tag range]]="","",_xlfn.CONCAT("1A40700000000650000",Table331114[[#This Row],[Tag range]]))</f>
        <v>1A4070000000065000072857</v>
      </c>
      <c r="K537" s="2" t="str">
        <f>_xlfn.IFNA(VLOOKUP(Table331114[[#This Row],[Tag range]],Table1761215[[START]:[NAME]],3,TRUE),"")</f>
        <v>SOUR011</v>
      </c>
    </row>
    <row r="538" spans="7:11" x14ac:dyDescent="0.25">
      <c r="G538" s="33" t="str">
        <f>LEFT(Table331114[[#This Row],[Location]],2)</f>
        <v>LL</v>
      </c>
      <c r="H538" s="33" t="s">
        <v>1804</v>
      </c>
      <c r="I538" s="1">
        <v>72858</v>
      </c>
      <c r="J538" s="2" t="str">
        <f>IF(Table331114[[#This Row],[Tag range]]="","",_xlfn.CONCAT("1A40700000000650000",Table331114[[#This Row],[Tag range]]))</f>
        <v>1A4070000000065000072858</v>
      </c>
      <c r="K538" s="2" t="str">
        <f>_xlfn.IFNA(VLOOKUP(Table331114[[#This Row],[Tag range]],Table1761215[[START]:[NAME]],3,TRUE),"")</f>
        <v>SOUR011</v>
      </c>
    </row>
    <row r="539" spans="7:11" x14ac:dyDescent="0.25">
      <c r="G539" s="33" t="str">
        <f>LEFT(Table331114[[#This Row],[Location]],2)</f>
        <v>LL</v>
      </c>
      <c r="H539" s="33" t="s">
        <v>1805</v>
      </c>
      <c r="I539" s="1">
        <v>72859</v>
      </c>
      <c r="J539" s="2" t="str">
        <f>IF(Table331114[[#This Row],[Tag range]]="","",_xlfn.CONCAT("1A40700000000650000",Table331114[[#This Row],[Tag range]]))</f>
        <v>1A4070000000065000072859</v>
      </c>
      <c r="K539" s="2" t="str">
        <f>_xlfn.IFNA(VLOOKUP(Table331114[[#This Row],[Tag range]],Table1761215[[START]:[NAME]],3,TRUE),"")</f>
        <v>SOUR011</v>
      </c>
    </row>
    <row r="540" spans="7:11" x14ac:dyDescent="0.25">
      <c r="G540" s="33" t="str">
        <f>LEFT(Table331114[[#This Row],[Location]],2)</f>
        <v>LL</v>
      </c>
      <c r="H540" s="33" t="s">
        <v>1806</v>
      </c>
      <c r="I540" s="1">
        <v>72860</v>
      </c>
      <c r="J540" s="2" t="str">
        <f>IF(Table331114[[#This Row],[Tag range]]="","",_xlfn.CONCAT("1A40700000000650000",Table331114[[#This Row],[Tag range]]))</f>
        <v>1A4070000000065000072860</v>
      </c>
      <c r="K540" s="2" t="str">
        <f>_xlfn.IFNA(VLOOKUP(Table331114[[#This Row],[Tag range]],Table1761215[[START]:[NAME]],3,TRUE),"")</f>
        <v>SOUR011</v>
      </c>
    </row>
    <row r="541" spans="7:11" x14ac:dyDescent="0.25">
      <c r="G541" s="33" t="str">
        <f>LEFT(Table331114[[#This Row],[Location]],2)</f>
        <v>LL</v>
      </c>
      <c r="H541" s="33" t="s">
        <v>1807</v>
      </c>
      <c r="I541" s="1">
        <v>72861</v>
      </c>
      <c r="J541" s="2" t="str">
        <f>IF(Table331114[[#This Row],[Tag range]]="","",_xlfn.CONCAT("1A40700000000650000",Table331114[[#This Row],[Tag range]]))</f>
        <v>1A4070000000065000072861</v>
      </c>
      <c r="K541" s="2" t="str">
        <f>_xlfn.IFNA(VLOOKUP(Table331114[[#This Row],[Tag range]],Table1761215[[START]:[NAME]],3,TRUE),"")</f>
        <v>SOUR011</v>
      </c>
    </row>
    <row r="542" spans="7:11" x14ac:dyDescent="0.25">
      <c r="G542" s="33" t="str">
        <f>LEFT(Table331114[[#This Row],[Location]],2)</f>
        <v>LL</v>
      </c>
      <c r="H542" s="33" t="s">
        <v>1907</v>
      </c>
      <c r="I542" s="1">
        <v>72862</v>
      </c>
      <c r="J542" s="2" t="str">
        <f>IF(Table331114[[#This Row],[Tag range]]="","",_xlfn.CONCAT("1A40700000000650000",Table331114[[#This Row],[Tag range]]))</f>
        <v>1A4070000000065000072862</v>
      </c>
      <c r="K542" s="2" t="str">
        <f>_xlfn.IFNA(VLOOKUP(Table331114[[#This Row],[Tag range]],Table1761215[[START]:[NAME]],3,TRUE),"")</f>
        <v>SOUR011</v>
      </c>
    </row>
    <row r="543" spans="7:11" x14ac:dyDescent="0.25">
      <c r="G543" s="33" t="str">
        <f>LEFT(Table331114[[#This Row],[Location]],2)</f>
        <v>LL</v>
      </c>
      <c r="H543" s="33" t="s">
        <v>1908</v>
      </c>
      <c r="I543" s="1">
        <v>72863</v>
      </c>
      <c r="J543" s="2" t="str">
        <f>IF(Table331114[[#This Row],[Tag range]]="","",_xlfn.CONCAT("1A40700000000650000",Table331114[[#This Row],[Tag range]]))</f>
        <v>1A4070000000065000072863</v>
      </c>
      <c r="K543" s="2" t="str">
        <f>_xlfn.IFNA(VLOOKUP(Table331114[[#This Row],[Tag range]],Table1761215[[START]:[NAME]],3,TRUE),"")</f>
        <v>SOUR011</v>
      </c>
    </row>
    <row r="544" spans="7:11" x14ac:dyDescent="0.25">
      <c r="G544" s="33" t="str">
        <f>LEFT(Table331114[[#This Row],[Location]],2)</f>
        <v>LL</v>
      </c>
      <c r="H544" s="33" t="s">
        <v>1909</v>
      </c>
      <c r="I544" s="1">
        <v>72864</v>
      </c>
      <c r="J544" s="2" t="str">
        <f>IF(Table331114[[#This Row],[Tag range]]="","",_xlfn.CONCAT("1A40700000000650000",Table331114[[#This Row],[Tag range]]))</f>
        <v>1A4070000000065000072864</v>
      </c>
      <c r="K544" s="2" t="str">
        <f>_xlfn.IFNA(VLOOKUP(Table331114[[#This Row],[Tag range]],Table1761215[[START]:[NAME]],3,TRUE),"")</f>
        <v>SOUR011</v>
      </c>
    </row>
    <row r="545" spans="7:11" x14ac:dyDescent="0.25">
      <c r="G545" s="33" t="str">
        <f>LEFT(Table331114[[#This Row],[Location]],2)</f>
        <v>LL</v>
      </c>
      <c r="H545" s="33" t="s">
        <v>1910</v>
      </c>
      <c r="I545" s="1">
        <v>72865</v>
      </c>
      <c r="J545" s="2" t="str">
        <f>IF(Table331114[[#This Row],[Tag range]]="","",_xlfn.CONCAT("1A40700000000650000",Table331114[[#This Row],[Tag range]]))</f>
        <v>1A4070000000065000072865</v>
      </c>
      <c r="K545" s="2" t="str">
        <f>_xlfn.IFNA(VLOOKUP(Table331114[[#This Row],[Tag range]],Table1761215[[START]:[NAME]],3,TRUE),"")</f>
        <v>SOUR011</v>
      </c>
    </row>
    <row r="546" spans="7:11" x14ac:dyDescent="0.25">
      <c r="G546" s="33" t="str">
        <f>LEFT(Table331114[[#This Row],[Location]],2)</f>
        <v>LL</v>
      </c>
      <c r="H546" s="33" t="s">
        <v>1911</v>
      </c>
      <c r="I546" s="1">
        <v>72866</v>
      </c>
      <c r="J546" s="2" t="str">
        <f>IF(Table331114[[#This Row],[Tag range]]="","",_xlfn.CONCAT("1A40700000000650000",Table331114[[#This Row],[Tag range]]))</f>
        <v>1A4070000000065000072866</v>
      </c>
      <c r="K546" s="2" t="str">
        <f>_xlfn.IFNA(VLOOKUP(Table331114[[#This Row],[Tag range]],Table1761215[[START]:[NAME]],3,TRUE),"")</f>
        <v>SOUR011</v>
      </c>
    </row>
    <row r="547" spans="7:11" x14ac:dyDescent="0.25">
      <c r="G547" s="33" t="str">
        <f>LEFT(Table331114[[#This Row],[Location]],2)</f>
        <v>LL</v>
      </c>
      <c r="H547" s="33" t="s">
        <v>1912</v>
      </c>
      <c r="I547" s="1">
        <v>72867</v>
      </c>
      <c r="J547" s="2" t="str">
        <f>IF(Table331114[[#This Row],[Tag range]]="","",_xlfn.CONCAT("1A40700000000650000",Table331114[[#This Row],[Tag range]]))</f>
        <v>1A4070000000065000072867</v>
      </c>
      <c r="K547" s="2" t="str">
        <f>_xlfn.IFNA(VLOOKUP(Table331114[[#This Row],[Tag range]],Table1761215[[START]:[NAME]],3,TRUE),"")</f>
        <v>SOUR011</v>
      </c>
    </row>
    <row r="548" spans="7:11" x14ac:dyDescent="0.25">
      <c r="G548" s="33" t="str">
        <f>LEFT(Table331114[[#This Row],[Location]],2)</f>
        <v>LL</v>
      </c>
      <c r="H548" s="33" t="s">
        <v>1913</v>
      </c>
      <c r="I548" s="1">
        <v>72868</v>
      </c>
      <c r="J548" s="2" t="str">
        <f>IF(Table331114[[#This Row],[Tag range]]="","",_xlfn.CONCAT("1A40700000000650000",Table331114[[#This Row],[Tag range]]))</f>
        <v>1A4070000000065000072868</v>
      </c>
      <c r="K548" s="2" t="str">
        <f>_xlfn.IFNA(VLOOKUP(Table331114[[#This Row],[Tag range]],Table1761215[[START]:[NAME]],3,TRUE),"")</f>
        <v>SOUR011</v>
      </c>
    </row>
    <row r="549" spans="7:11" x14ac:dyDescent="0.25">
      <c r="G549" s="33" t="str">
        <f>LEFT(Table331114[[#This Row],[Location]],2)</f>
        <v>LL</v>
      </c>
      <c r="H549" s="33" t="s">
        <v>1914</v>
      </c>
      <c r="I549" s="1">
        <v>72869</v>
      </c>
      <c r="J549" s="2" t="str">
        <f>IF(Table331114[[#This Row],[Tag range]]="","",_xlfn.CONCAT("1A40700000000650000",Table331114[[#This Row],[Tag range]]))</f>
        <v>1A4070000000065000072869</v>
      </c>
      <c r="K549" s="2" t="str">
        <f>_xlfn.IFNA(VLOOKUP(Table331114[[#This Row],[Tag range]],Table1761215[[START]:[NAME]],3,TRUE),"")</f>
        <v>SOUR011</v>
      </c>
    </row>
    <row r="550" spans="7:11" x14ac:dyDescent="0.25">
      <c r="G550" s="33" t="str">
        <f>LEFT(Table331114[[#This Row],[Location]],2)</f>
        <v>LL</v>
      </c>
      <c r="H550" s="33" t="s">
        <v>1915</v>
      </c>
      <c r="I550" s="1">
        <v>72870</v>
      </c>
      <c r="J550" s="2" t="str">
        <f>IF(Table331114[[#This Row],[Tag range]]="","",_xlfn.CONCAT("1A40700000000650000",Table331114[[#This Row],[Tag range]]))</f>
        <v>1A4070000000065000072870</v>
      </c>
      <c r="K550" s="2" t="str">
        <f>_xlfn.IFNA(VLOOKUP(Table331114[[#This Row],[Tag range]],Table1761215[[START]:[NAME]],3,TRUE),"")</f>
        <v>SOUR011</v>
      </c>
    </row>
    <row r="551" spans="7:11" x14ac:dyDescent="0.25">
      <c r="G551" s="33" t="str">
        <f>LEFT(Table331114[[#This Row],[Location]],2)</f>
        <v>LL</v>
      </c>
      <c r="H551" s="33" t="s">
        <v>1916</v>
      </c>
      <c r="I551" s="1">
        <v>72871</v>
      </c>
      <c r="J551" s="2" t="str">
        <f>IF(Table331114[[#This Row],[Tag range]]="","",_xlfn.CONCAT("1A40700000000650000",Table331114[[#This Row],[Tag range]]))</f>
        <v>1A4070000000065000072871</v>
      </c>
      <c r="K551" s="2" t="str">
        <f>_xlfn.IFNA(VLOOKUP(Table331114[[#This Row],[Tag range]],Table1761215[[START]:[NAME]],3,TRUE),"")</f>
        <v>SOUR011</v>
      </c>
    </row>
    <row r="552" spans="7:11" x14ac:dyDescent="0.25">
      <c r="G552" s="33" t="str">
        <f>LEFT(Table331114[[#This Row],[Location]],2)</f>
        <v>LL</v>
      </c>
      <c r="H552" s="33" t="s">
        <v>1917</v>
      </c>
      <c r="I552" s="1">
        <v>72872</v>
      </c>
      <c r="J552" s="2" t="str">
        <f>IF(Table331114[[#This Row],[Tag range]]="","",_xlfn.CONCAT("1A40700000000650000",Table331114[[#This Row],[Tag range]]))</f>
        <v>1A4070000000065000072872</v>
      </c>
      <c r="K552" s="2" t="str">
        <f>_xlfn.IFNA(VLOOKUP(Table331114[[#This Row],[Tag range]],Table1761215[[START]:[NAME]],3,TRUE),"")</f>
        <v>SOUR011</v>
      </c>
    </row>
    <row r="553" spans="7:11" x14ac:dyDescent="0.25">
      <c r="G553" s="33" t="str">
        <f>LEFT(Table331114[[#This Row],[Location]],2)</f>
        <v>LL</v>
      </c>
      <c r="H553" s="33" t="s">
        <v>2017</v>
      </c>
      <c r="I553" s="1">
        <v>72873</v>
      </c>
      <c r="J553" s="2" t="str">
        <f>IF(Table331114[[#This Row],[Tag range]]="","",_xlfn.CONCAT("1A40700000000650000",Table331114[[#This Row],[Tag range]]))</f>
        <v>1A4070000000065000072873</v>
      </c>
      <c r="K553" s="2" t="str">
        <f>_xlfn.IFNA(VLOOKUP(Table331114[[#This Row],[Tag range]],Table1761215[[START]:[NAME]],3,TRUE),"")</f>
        <v>SOUR011</v>
      </c>
    </row>
    <row r="554" spans="7:11" x14ac:dyDescent="0.25">
      <c r="G554" s="33" t="str">
        <f>LEFT(Table331114[[#This Row],[Location]],2)</f>
        <v>LL</v>
      </c>
      <c r="H554" s="33" t="s">
        <v>2018</v>
      </c>
      <c r="I554" s="1">
        <v>72874</v>
      </c>
      <c r="J554" s="2" t="str">
        <f>IF(Table331114[[#This Row],[Tag range]]="","",_xlfn.CONCAT("1A40700000000650000",Table331114[[#This Row],[Tag range]]))</f>
        <v>1A4070000000065000072874</v>
      </c>
      <c r="K554" s="2" t="str">
        <f>_xlfn.IFNA(VLOOKUP(Table331114[[#This Row],[Tag range]],Table1761215[[START]:[NAME]],3,TRUE),"")</f>
        <v>SOUR011</v>
      </c>
    </row>
    <row r="555" spans="7:11" x14ac:dyDescent="0.25">
      <c r="G555" s="33" t="str">
        <f>LEFT(Table331114[[#This Row],[Location]],2)</f>
        <v>LL</v>
      </c>
      <c r="H555" s="33" t="s">
        <v>2019</v>
      </c>
      <c r="I555" s="1">
        <v>72875</v>
      </c>
      <c r="J555" s="2" t="str">
        <f>IF(Table331114[[#This Row],[Tag range]]="","",_xlfn.CONCAT("1A40700000000650000",Table331114[[#This Row],[Tag range]]))</f>
        <v>1A4070000000065000072875</v>
      </c>
      <c r="K555" s="2" t="str">
        <f>_xlfn.IFNA(VLOOKUP(Table331114[[#This Row],[Tag range]],Table1761215[[START]:[NAME]],3,TRUE),"")</f>
        <v>SOUR011</v>
      </c>
    </row>
    <row r="556" spans="7:11" x14ac:dyDescent="0.25">
      <c r="G556" s="33" t="str">
        <f>LEFT(Table331114[[#This Row],[Location]],2)</f>
        <v>LL</v>
      </c>
      <c r="H556" s="33" t="s">
        <v>2020</v>
      </c>
      <c r="I556" s="1">
        <v>72876</v>
      </c>
      <c r="J556" s="2" t="str">
        <f>IF(Table331114[[#This Row],[Tag range]]="","",_xlfn.CONCAT("1A40700000000650000",Table331114[[#This Row],[Tag range]]))</f>
        <v>1A4070000000065000072876</v>
      </c>
      <c r="K556" s="2" t="str">
        <f>_xlfn.IFNA(VLOOKUP(Table331114[[#This Row],[Tag range]],Table1761215[[START]:[NAME]],3,TRUE),"")</f>
        <v>SOUR011</v>
      </c>
    </row>
    <row r="557" spans="7:11" x14ac:dyDescent="0.25">
      <c r="G557" s="33" t="str">
        <f>LEFT(Table331114[[#This Row],[Location]],2)</f>
        <v>LL</v>
      </c>
      <c r="H557" s="33" t="s">
        <v>2021</v>
      </c>
      <c r="I557" s="1">
        <v>72877</v>
      </c>
      <c r="J557" s="2" t="str">
        <f>IF(Table331114[[#This Row],[Tag range]]="","",_xlfn.CONCAT("1A40700000000650000",Table331114[[#This Row],[Tag range]]))</f>
        <v>1A4070000000065000072877</v>
      </c>
      <c r="K557" s="2" t="str">
        <f>_xlfn.IFNA(VLOOKUP(Table331114[[#This Row],[Tag range]],Table1761215[[START]:[NAME]],3,TRUE),"")</f>
        <v>SOUR011</v>
      </c>
    </row>
    <row r="558" spans="7:11" x14ac:dyDescent="0.25">
      <c r="G558" s="33" t="str">
        <f>LEFT(Table331114[[#This Row],[Location]],2)</f>
        <v>LL</v>
      </c>
      <c r="H558" s="33" t="s">
        <v>2022</v>
      </c>
      <c r="I558" s="1">
        <v>72878</v>
      </c>
      <c r="J558" s="2" t="str">
        <f>IF(Table331114[[#This Row],[Tag range]]="","",_xlfn.CONCAT("1A40700000000650000",Table331114[[#This Row],[Tag range]]))</f>
        <v>1A4070000000065000072878</v>
      </c>
      <c r="K558" s="2" t="str">
        <f>_xlfn.IFNA(VLOOKUP(Table331114[[#This Row],[Tag range]],Table1761215[[START]:[NAME]],3,TRUE),"")</f>
        <v>SOUR011</v>
      </c>
    </row>
    <row r="559" spans="7:11" x14ac:dyDescent="0.25">
      <c r="G559" s="33" t="str">
        <f>LEFT(Table331114[[#This Row],[Location]],2)</f>
        <v>LL</v>
      </c>
      <c r="H559" s="33" t="s">
        <v>2023</v>
      </c>
      <c r="I559" s="1">
        <v>72879</v>
      </c>
      <c r="J559" s="2" t="str">
        <f>IF(Table331114[[#This Row],[Tag range]]="","",_xlfn.CONCAT("1A40700000000650000",Table331114[[#This Row],[Tag range]]))</f>
        <v>1A4070000000065000072879</v>
      </c>
      <c r="K559" s="2" t="str">
        <f>_xlfn.IFNA(VLOOKUP(Table331114[[#This Row],[Tag range]],Table1761215[[START]:[NAME]],3,TRUE),"")</f>
        <v>SOUR011</v>
      </c>
    </row>
    <row r="560" spans="7:11" x14ac:dyDescent="0.25">
      <c r="G560" s="33" t="str">
        <f>LEFT(Table331114[[#This Row],[Location]],2)</f>
        <v>LL</v>
      </c>
      <c r="H560" s="33" t="s">
        <v>2024</v>
      </c>
      <c r="I560" s="1">
        <v>72880</v>
      </c>
      <c r="J560" s="2" t="str">
        <f>IF(Table331114[[#This Row],[Tag range]]="","",_xlfn.CONCAT("1A40700000000650000",Table331114[[#This Row],[Tag range]]))</f>
        <v>1A4070000000065000072880</v>
      </c>
      <c r="K560" s="2" t="str">
        <f>_xlfn.IFNA(VLOOKUP(Table331114[[#This Row],[Tag range]],Table1761215[[START]:[NAME]],3,TRUE),"")</f>
        <v>SOUR011</v>
      </c>
    </row>
    <row r="561" spans="7:11" x14ac:dyDescent="0.25">
      <c r="G561" s="33" t="str">
        <f>LEFT(Table331114[[#This Row],[Location]],2)</f>
        <v>LL</v>
      </c>
      <c r="H561" s="33" t="s">
        <v>2025</v>
      </c>
      <c r="I561" s="1">
        <v>72881</v>
      </c>
      <c r="J561" s="2" t="str">
        <f>IF(Table331114[[#This Row],[Tag range]]="","",_xlfn.CONCAT("1A40700000000650000",Table331114[[#This Row],[Tag range]]))</f>
        <v>1A4070000000065000072881</v>
      </c>
      <c r="K561" s="2" t="str">
        <f>_xlfn.IFNA(VLOOKUP(Table331114[[#This Row],[Tag range]],Table1761215[[START]:[NAME]],3,TRUE),"")</f>
        <v>SOUR011</v>
      </c>
    </row>
    <row r="562" spans="7:11" x14ac:dyDescent="0.25">
      <c r="G562" s="33" t="str">
        <f>LEFT(Table331114[[#This Row],[Location]],2)</f>
        <v>LL</v>
      </c>
      <c r="H562" s="33" t="s">
        <v>2026</v>
      </c>
      <c r="I562" s="1">
        <v>72882</v>
      </c>
      <c r="J562" s="2" t="str">
        <f>IF(Table331114[[#This Row],[Tag range]]="","",_xlfn.CONCAT("1A40700000000650000",Table331114[[#This Row],[Tag range]]))</f>
        <v>1A4070000000065000072882</v>
      </c>
      <c r="K562" s="2" t="str">
        <f>_xlfn.IFNA(VLOOKUP(Table331114[[#This Row],[Tag range]],Table1761215[[START]:[NAME]],3,TRUE),"")</f>
        <v>SOUR011</v>
      </c>
    </row>
    <row r="563" spans="7:11" x14ac:dyDescent="0.25">
      <c r="G563" s="33" t="str">
        <f>LEFT(Table331114[[#This Row],[Location]],2)</f>
        <v>LL</v>
      </c>
      <c r="H563" s="33" t="s">
        <v>2027</v>
      </c>
      <c r="I563" s="1">
        <v>72883</v>
      </c>
      <c r="J563" s="2" t="str">
        <f>IF(Table331114[[#This Row],[Tag range]]="","",_xlfn.CONCAT("1A40700000000650000",Table331114[[#This Row],[Tag range]]))</f>
        <v>1A4070000000065000072883</v>
      </c>
      <c r="K563" s="2" t="str">
        <f>_xlfn.IFNA(VLOOKUP(Table331114[[#This Row],[Tag range]],Table1761215[[START]:[NAME]],3,TRUE),"")</f>
        <v>SOUR011</v>
      </c>
    </row>
    <row r="564" spans="7:11" x14ac:dyDescent="0.25">
      <c r="G564" s="33" t="str">
        <f>LEFT(Table331114[[#This Row],[Location]],2)</f>
        <v>LL</v>
      </c>
      <c r="H564" s="33" t="s">
        <v>2127</v>
      </c>
      <c r="I564" s="1">
        <v>72884</v>
      </c>
      <c r="J564" s="2" t="str">
        <f>IF(Table331114[[#This Row],[Tag range]]="","",_xlfn.CONCAT("1A40700000000650000",Table331114[[#This Row],[Tag range]]))</f>
        <v>1A4070000000065000072884</v>
      </c>
      <c r="K564" s="2" t="str">
        <f>_xlfn.IFNA(VLOOKUP(Table331114[[#This Row],[Tag range]],Table1761215[[START]:[NAME]],3,TRUE),"")</f>
        <v>SOUR011</v>
      </c>
    </row>
    <row r="565" spans="7:11" x14ac:dyDescent="0.25">
      <c r="G565" s="33" t="str">
        <f>LEFT(Table331114[[#This Row],[Location]],2)</f>
        <v>LL</v>
      </c>
      <c r="H565" s="33" t="s">
        <v>2128</v>
      </c>
      <c r="I565" s="1">
        <v>72885</v>
      </c>
      <c r="J565" s="2" t="str">
        <f>IF(Table331114[[#This Row],[Tag range]]="","",_xlfn.CONCAT("1A40700000000650000",Table331114[[#This Row],[Tag range]]))</f>
        <v>1A4070000000065000072885</v>
      </c>
      <c r="K565" s="2" t="str">
        <f>_xlfn.IFNA(VLOOKUP(Table331114[[#This Row],[Tag range]],Table1761215[[START]:[NAME]],3,TRUE),"")</f>
        <v>SOUR011</v>
      </c>
    </row>
    <row r="566" spans="7:11" x14ac:dyDescent="0.25">
      <c r="G566" s="33" t="str">
        <f>LEFT(Table331114[[#This Row],[Location]],2)</f>
        <v>LL</v>
      </c>
      <c r="H566" s="33" t="s">
        <v>2129</v>
      </c>
      <c r="I566" s="1">
        <v>72886</v>
      </c>
      <c r="J566" s="2" t="str">
        <f>IF(Table331114[[#This Row],[Tag range]]="","",_xlfn.CONCAT("1A40700000000650000",Table331114[[#This Row],[Tag range]]))</f>
        <v>1A4070000000065000072886</v>
      </c>
      <c r="K566" s="2" t="str">
        <f>_xlfn.IFNA(VLOOKUP(Table331114[[#This Row],[Tag range]],Table1761215[[START]:[NAME]],3,TRUE),"")</f>
        <v>SOUR011</v>
      </c>
    </row>
    <row r="567" spans="7:11" x14ac:dyDescent="0.25">
      <c r="G567" s="33" t="str">
        <f>LEFT(Table331114[[#This Row],[Location]],2)</f>
        <v>LL</v>
      </c>
      <c r="H567" s="33" t="s">
        <v>2130</v>
      </c>
      <c r="I567" s="1">
        <v>72887</v>
      </c>
      <c r="J567" s="2" t="str">
        <f>IF(Table331114[[#This Row],[Tag range]]="","",_xlfn.CONCAT("1A40700000000650000",Table331114[[#This Row],[Tag range]]))</f>
        <v>1A4070000000065000072887</v>
      </c>
      <c r="K567" s="2" t="str">
        <f>_xlfn.IFNA(VLOOKUP(Table331114[[#This Row],[Tag range]],Table1761215[[START]:[NAME]],3,TRUE),"")</f>
        <v>SOUR011</v>
      </c>
    </row>
    <row r="568" spans="7:11" x14ac:dyDescent="0.25">
      <c r="G568" s="33" t="str">
        <f>LEFT(Table331114[[#This Row],[Location]],2)</f>
        <v>LL</v>
      </c>
      <c r="H568" s="33" t="s">
        <v>2131</v>
      </c>
      <c r="I568" s="1">
        <v>72888</v>
      </c>
      <c r="J568" s="2" t="str">
        <f>IF(Table331114[[#This Row],[Tag range]]="","",_xlfn.CONCAT("1A40700000000650000",Table331114[[#This Row],[Tag range]]))</f>
        <v>1A4070000000065000072888</v>
      </c>
      <c r="K568" s="2" t="str">
        <f>_xlfn.IFNA(VLOOKUP(Table331114[[#This Row],[Tag range]],Table1761215[[START]:[NAME]],3,TRUE),"")</f>
        <v>SOUR011</v>
      </c>
    </row>
    <row r="569" spans="7:11" x14ac:dyDescent="0.25">
      <c r="G569" s="33" t="str">
        <f>LEFT(Table331114[[#This Row],[Location]],2)</f>
        <v>LL</v>
      </c>
      <c r="H569" s="33" t="s">
        <v>2132</v>
      </c>
      <c r="I569" s="1">
        <v>72889</v>
      </c>
      <c r="J569" s="2" t="str">
        <f>IF(Table331114[[#This Row],[Tag range]]="","",_xlfn.CONCAT("1A40700000000650000",Table331114[[#This Row],[Tag range]]))</f>
        <v>1A4070000000065000072889</v>
      </c>
      <c r="K569" s="2" t="str">
        <f>_xlfn.IFNA(VLOOKUP(Table331114[[#This Row],[Tag range]],Table1761215[[START]:[NAME]],3,TRUE),"")</f>
        <v>SOUR011</v>
      </c>
    </row>
    <row r="570" spans="7:11" x14ac:dyDescent="0.25">
      <c r="G570" s="33" t="str">
        <f>LEFT(Table331114[[#This Row],[Location]],2)</f>
        <v>LL</v>
      </c>
      <c r="H570" s="33" t="s">
        <v>2133</v>
      </c>
      <c r="I570" s="1">
        <v>72890</v>
      </c>
      <c r="J570" s="2" t="str">
        <f>IF(Table331114[[#This Row],[Tag range]]="","",_xlfn.CONCAT("1A40700000000650000",Table331114[[#This Row],[Tag range]]))</f>
        <v>1A4070000000065000072890</v>
      </c>
      <c r="K570" s="2" t="str">
        <f>_xlfn.IFNA(VLOOKUP(Table331114[[#This Row],[Tag range]],Table1761215[[START]:[NAME]],3,TRUE),"")</f>
        <v>SOUR011</v>
      </c>
    </row>
    <row r="571" spans="7:11" x14ac:dyDescent="0.25">
      <c r="G571" s="33" t="str">
        <f>LEFT(Table331114[[#This Row],[Location]],2)</f>
        <v>LL</v>
      </c>
      <c r="H571" s="33" t="s">
        <v>2134</v>
      </c>
      <c r="I571" s="1">
        <v>72891</v>
      </c>
      <c r="J571" s="2" t="str">
        <f>IF(Table331114[[#This Row],[Tag range]]="","",_xlfn.CONCAT("1A40700000000650000",Table331114[[#This Row],[Tag range]]))</f>
        <v>1A4070000000065000072891</v>
      </c>
      <c r="K571" s="2" t="str">
        <f>_xlfn.IFNA(VLOOKUP(Table331114[[#This Row],[Tag range]],Table1761215[[START]:[NAME]],3,TRUE),"")</f>
        <v>SOUR011</v>
      </c>
    </row>
    <row r="572" spans="7:11" x14ac:dyDescent="0.25">
      <c r="G572" s="33" t="str">
        <f>LEFT(Table331114[[#This Row],[Location]],2)</f>
        <v>LL</v>
      </c>
      <c r="H572" s="33" t="s">
        <v>2135</v>
      </c>
      <c r="I572" s="1">
        <v>72892</v>
      </c>
      <c r="J572" s="2" t="str">
        <f>IF(Table331114[[#This Row],[Tag range]]="","",_xlfn.CONCAT("1A40700000000650000",Table331114[[#This Row],[Tag range]]))</f>
        <v>1A4070000000065000072892</v>
      </c>
      <c r="K572" s="2" t="str">
        <f>_xlfn.IFNA(VLOOKUP(Table331114[[#This Row],[Tag range]],Table1761215[[START]:[NAME]],3,TRUE),"")</f>
        <v>SOUR011</v>
      </c>
    </row>
    <row r="573" spans="7:11" x14ac:dyDescent="0.25">
      <c r="G573" s="33" t="str">
        <f>LEFT(Table331114[[#This Row],[Location]],2)</f>
        <v>LL</v>
      </c>
      <c r="H573" s="33" t="s">
        <v>2136</v>
      </c>
      <c r="I573" s="1">
        <v>72893</v>
      </c>
      <c r="J573" s="2" t="str">
        <f>IF(Table331114[[#This Row],[Tag range]]="","",_xlfn.CONCAT("1A40700000000650000",Table331114[[#This Row],[Tag range]]))</f>
        <v>1A4070000000065000072893</v>
      </c>
      <c r="K573" s="2" t="str">
        <f>_xlfn.IFNA(VLOOKUP(Table331114[[#This Row],[Tag range]],Table1761215[[START]:[NAME]],3,TRUE),"")</f>
        <v>SOUR011</v>
      </c>
    </row>
    <row r="574" spans="7:11" x14ac:dyDescent="0.25">
      <c r="G574" s="33" t="str">
        <f>LEFT(Table331114[[#This Row],[Location]],2)</f>
        <v>LL</v>
      </c>
      <c r="H574" s="33" t="s">
        <v>2137</v>
      </c>
      <c r="I574" s="1">
        <v>72894</v>
      </c>
      <c r="J574" s="2" t="str">
        <f>IF(Table331114[[#This Row],[Tag range]]="","",_xlfn.CONCAT("1A40700000000650000",Table331114[[#This Row],[Tag range]]))</f>
        <v>1A4070000000065000072894</v>
      </c>
      <c r="K574" s="2" t="str">
        <f>_xlfn.IFNA(VLOOKUP(Table331114[[#This Row],[Tag range]],Table1761215[[START]:[NAME]],3,TRUE),"")</f>
        <v>SOUR011</v>
      </c>
    </row>
    <row r="575" spans="7:11" x14ac:dyDescent="0.25">
      <c r="G575" s="33" t="str">
        <f>LEFT(Table331114[[#This Row],[Location]],2)</f>
        <v>LL</v>
      </c>
      <c r="H575" s="33" t="s">
        <v>2237</v>
      </c>
      <c r="I575" s="1">
        <v>72895</v>
      </c>
      <c r="J575" s="2" t="str">
        <f>IF(Table331114[[#This Row],[Tag range]]="","",_xlfn.CONCAT("1A40700000000650000",Table331114[[#This Row],[Tag range]]))</f>
        <v>1A4070000000065000072895</v>
      </c>
      <c r="K575" s="2" t="str">
        <f>_xlfn.IFNA(VLOOKUP(Table331114[[#This Row],[Tag range]],Table1761215[[START]:[NAME]],3,TRUE),"")</f>
        <v>SOUR011</v>
      </c>
    </row>
    <row r="576" spans="7:11" x14ac:dyDescent="0.25">
      <c r="G576" s="33" t="str">
        <f>LEFT(Table331114[[#This Row],[Location]],2)</f>
        <v>LL</v>
      </c>
      <c r="H576" s="33" t="s">
        <v>2238</v>
      </c>
      <c r="I576" s="1">
        <v>72896</v>
      </c>
      <c r="J576" s="2" t="str">
        <f>IF(Table331114[[#This Row],[Tag range]]="","",_xlfn.CONCAT("1A40700000000650000",Table331114[[#This Row],[Tag range]]))</f>
        <v>1A4070000000065000072896</v>
      </c>
      <c r="K576" s="2" t="str">
        <f>_xlfn.IFNA(VLOOKUP(Table331114[[#This Row],[Tag range]],Table1761215[[START]:[NAME]],3,TRUE),"")</f>
        <v>SOUR011</v>
      </c>
    </row>
    <row r="577" spans="7:11" x14ac:dyDescent="0.25">
      <c r="G577" s="33" t="str">
        <f>LEFT(Table331114[[#This Row],[Location]],2)</f>
        <v>LL</v>
      </c>
      <c r="H577" s="33" t="s">
        <v>2239</v>
      </c>
      <c r="I577" s="1">
        <v>72897</v>
      </c>
      <c r="J577" s="2" t="str">
        <f>IF(Table331114[[#This Row],[Tag range]]="","",_xlfn.CONCAT("1A40700000000650000",Table331114[[#This Row],[Tag range]]))</f>
        <v>1A4070000000065000072897</v>
      </c>
      <c r="K577" s="2" t="str">
        <f>_xlfn.IFNA(VLOOKUP(Table331114[[#This Row],[Tag range]],Table1761215[[START]:[NAME]],3,TRUE),"")</f>
        <v>SOUR011</v>
      </c>
    </row>
    <row r="578" spans="7:11" x14ac:dyDescent="0.25">
      <c r="G578" s="33" t="str">
        <f>LEFT(Table331114[[#This Row],[Location]],2)</f>
        <v>LL</v>
      </c>
      <c r="H578" s="33" t="s">
        <v>2240</v>
      </c>
      <c r="I578" s="1">
        <v>72898</v>
      </c>
      <c r="J578" s="2" t="str">
        <f>IF(Table331114[[#This Row],[Tag range]]="","",_xlfn.CONCAT("1A40700000000650000",Table331114[[#This Row],[Tag range]]))</f>
        <v>1A4070000000065000072898</v>
      </c>
      <c r="K578" s="2" t="str">
        <f>_xlfn.IFNA(VLOOKUP(Table331114[[#This Row],[Tag range]],Table1761215[[START]:[NAME]],3,TRUE),"")</f>
        <v>SOUR011</v>
      </c>
    </row>
    <row r="579" spans="7:11" x14ac:dyDescent="0.25">
      <c r="G579" s="33" t="str">
        <f>LEFT(Table331114[[#This Row],[Location]],2)</f>
        <v>LL</v>
      </c>
      <c r="H579" s="33" t="s">
        <v>2241</v>
      </c>
      <c r="I579" s="1">
        <v>72899</v>
      </c>
      <c r="J579" s="2" t="str">
        <f>IF(Table331114[[#This Row],[Tag range]]="","",_xlfn.CONCAT("1A40700000000650000",Table331114[[#This Row],[Tag range]]))</f>
        <v>1A4070000000065000072899</v>
      </c>
      <c r="K579" s="2" t="str">
        <f>_xlfn.IFNA(VLOOKUP(Table331114[[#This Row],[Tag range]],Table1761215[[START]:[NAME]],3,TRUE),"")</f>
        <v>SOUR011</v>
      </c>
    </row>
    <row r="580" spans="7:11" x14ac:dyDescent="0.25">
      <c r="G580" s="33" t="str">
        <f>LEFT(Table331114[[#This Row],[Location]],2)</f>
        <v>LL</v>
      </c>
      <c r="H580" s="33" t="s">
        <v>2242</v>
      </c>
      <c r="I580" s="1">
        <v>72900</v>
      </c>
      <c r="J580" s="2" t="str">
        <f>IF(Table331114[[#This Row],[Tag range]]="","",_xlfn.CONCAT("1A40700000000650000",Table331114[[#This Row],[Tag range]]))</f>
        <v>1A4070000000065000072900</v>
      </c>
      <c r="K580" s="2" t="str">
        <f>_xlfn.IFNA(VLOOKUP(Table331114[[#This Row],[Tag range]],Table1761215[[START]:[NAME]],3,TRUE),"")</f>
        <v>SOUR011</v>
      </c>
    </row>
    <row r="581" spans="7:11" x14ac:dyDescent="0.25">
      <c r="G581" s="33" t="str">
        <f>LEFT(Table331114[[#This Row],[Location]],2)</f>
        <v>LL</v>
      </c>
      <c r="H581" s="33" t="s">
        <v>2243</v>
      </c>
      <c r="I581" s="1">
        <v>72901</v>
      </c>
      <c r="J581" s="2" t="str">
        <f>IF(Table331114[[#This Row],[Tag range]]="","",_xlfn.CONCAT("1A40700000000650000",Table331114[[#This Row],[Tag range]]))</f>
        <v>1A4070000000065000072901</v>
      </c>
      <c r="K581" s="2" t="str">
        <f>_xlfn.IFNA(VLOOKUP(Table331114[[#This Row],[Tag range]],Table1761215[[START]:[NAME]],3,TRUE),"")</f>
        <v>SOUR011</v>
      </c>
    </row>
    <row r="582" spans="7:11" x14ac:dyDescent="0.25">
      <c r="G582" s="33" t="str">
        <f>LEFT(Table331114[[#This Row],[Location]],2)</f>
        <v>LL</v>
      </c>
      <c r="H582" s="33" t="s">
        <v>2244</v>
      </c>
      <c r="I582" s="1">
        <v>72902</v>
      </c>
      <c r="J582" s="2" t="str">
        <f>IF(Table331114[[#This Row],[Tag range]]="","",_xlfn.CONCAT("1A40700000000650000",Table331114[[#This Row],[Tag range]]))</f>
        <v>1A4070000000065000072902</v>
      </c>
      <c r="K582" s="2" t="str">
        <f>_xlfn.IFNA(VLOOKUP(Table331114[[#This Row],[Tag range]],Table1761215[[START]:[NAME]],3,TRUE),"")</f>
        <v>SOUR011</v>
      </c>
    </row>
    <row r="583" spans="7:11" x14ac:dyDescent="0.25">
      <c r="G583" s="33" t="str">
        <f>LEFT(Table331114[[#This Row],[Location]],2)</f>
        <v>LL</v>
      </c>
      <c r="H583" s="33" t="s">
        <v>2245</v>
      </c>
      <c r="I583" s="1">
        <v>72903</v>
      </c>
      <c r="J583" s="2" t="str">
        <f>IF(Table331114[[#This Row],[Tag range]]="","",_xlfn.CONCAT("1A40700000000650000",Table331114[[#This Row],[Tag range]]))</f>
        <v>1A4070000000065000072903</v>
      </c>
      <c r="K583" s="2" t="str">
        <f>_xlfn.IFNA(VLOOKUP(Table331114[[#This Row],[Tag range]],Table1761215[[START]:[NAME]],3,TRUE),"")</f>
        <v>SOUR011</v>
      </c>
    </row>
    <row r="584" spans="7:11" x14ac:dyDescent="0.25">
      <c r="G584" s="33" t="str">
        <f>LEFT(Table331114[[#This Row],[Location]],2)</f>
        <v>LL</v>
      </c>
      <c r="H584" s="33" t="s">
        <v>2246</v>
      </c>
      <c r="I584" s="1">
        <v>72904</v>
      </c>
      <c r="J584" s="2" t="str">
        <f>IF(Table331114[[#This Row],[Tag range]]="","",_xlfn.CONCAT("1A40700000000650000",Table331114[[#This Row],[Tag range]]))</f>
        <v>1A4070000000065000072904</v>
      </c>
      <c r="K584" s="2" t="str">
        <f>_xlfn.IFNA(VLOOKUP(Table331114[[#This Row],[Tag range]],Table1761215[[START]:[NAME]],3,TRUE),"")</f>
        <v>SOUR011</v>
      </c>
    </row>
    <row r="585" spans="7:11" x14ac:dyDescent="0.25">
      <c r="G585" s="33" t="str">
        <f>LEFT(Table331114[[#This Row],[Location]],2)</f>
        <v>LL</v>
      </c>
      <c r="H585" s="33" t="s">
        <v>2247</v>
      </c>
      <c r="I585" s="1">
        <v>72905</v>
      </c>
      <c r="J585" s="2" t="str">
        <f>IF(Table331114[[#This Row],[Tag range]]="","",_xlfn.CONCAT("1A40700000000650000",Table331114[[#This Row],[Tag range]]))</f>
        <v>1A4070000000065000072905</v>
      </c>
      <c r="K585" s="2" t="str">
        <f>_xlfn.IFNA(VLOOKUP(Table331114[[#This Row],[Tag range]],Table1761215[[START]:[NAME]],3,TRUE),"")</f>
        <v>SOUR011</v>
      </c>
    </row>
    <row r="586" spans="7:11" x14ac:dyDescent="0.25">
      <c r="G586" s="33" t="str">
        <f>LEFT(Table331114[[#This Row],[Location]],2)</f>
        <v>LL</v>
      </c>
      <c r="H586" s="33" t="s">
        <v>2347</v>
      </c>
      <c r="I586" s="1">
        <v>72906</v>
      </c>
      <c r="J586" s="2" t="str">
        <f>IF(Table331114[[#This Row],[Tag range]]="","",_xlfn.CONCAT("1A40700000000650000",Table331114[[#This Row],[Tag range]]))</f>
        <v>1A4070000000065000072906</v>
      </c>
      <c r="K586" s="2" t="str">
        <f>_xlfn.IFNA(VLOOKUP(Table331114[[#This Row],[Tag range]],Table1761215[[START]:[NAME]],3,TRUE),"")</f>
        <v>SOUR011</v>
      </c>
    </row>
    <row r="587" spans="7:11" x14ac:dyDescent="0.25">
      <c r="G587" s="33" t="str">
        <f>LEFT(Table331114[[#This Row],[Location]],2)</f>
        <v>LL</v>
      </c>
      <c r="H587" s="33" t="s">
        <v>2348</v>
      </c>
      <c r="I587" s="1">
        <v>72907</v>
      </c>
      <c r="J587" s="2" t="str">
        <f>IF(Table331114[[#This Row],[Tag range]]="","",_xlfn.CONCAT("1A40700000000650000",Table331114[[#This Row],[Tag range]]))</f>
        <v>1A4070000000065000072907</v>
      </c>
      <c r="K587" s="2" t="str">
        <f>_xlfn.IFNA(VLOOKUP(Table331114[[#This Row],[Tag range]],Table1761215[[START]:[NAME]],3,TRUE),"")</f>
        <v>SOUR011</v>
      </c>
    </row>
    <row r="588" spans="7:11" x14ac:dyDescent="0.25">
      <c r="G588" s="33" t="str">
        <f>LEFT(Table331114[[#This Row],[Location]],2)</f>
        <v>LL</v>
      </c>
      <c r="H588" s="33" t="s">
        <v>2349</v>
      </c>
      <c r="I588" s="1">
        <v>72908</v>
      </c>
      <c r="J588" s="2" t="str">
        <f>IF(Table331114[[#This Row],[Tag range]]="","",_xlfn.CONCAT("1A40700000000650000",Table331114[[#This Row],[Tag range]]))</f>
        <v>1A4070000000065000072908</v>
      </c>
      <c r="K588" s="2" t="str">
        <f>_xlfn.IFNA(VLOOKUP(Table331114[[#This Row],[Tag range]],Table1761215[[START]:[NAME]],3,TRUE),"")</f>
        <v>SOUR011</v>
      </c>
    </row>
    <row r="589" spans="7:11" x14ac:dyDescent="0.25">
      <c r="G589" s="33" t="str">
        <f>LEFT(Table331114[[#This Row],[Location]],2)</f>
        <v>LL</v>
      </c>
      <c r="H589" s="33" t="s">
        <v>2350</v>
      </c>
      <c r="I589" s="1">
        <v>72909</v>
      </c>
      <c r="J589" s="2" t="str">
        <f>IF(Table331114[[#This Row],[Tag range]]="","",_xlfn.CONCAT("1A40700000000650000",Table331114[[#This Row],[Tag range]]))</f>
        <v>1A4070000000065000072909</v>
      </c>
      <c r="K589" s="2" t="str">
        <f>_xlfn.IFNA(VLOOKUP(Table331114[[#This Row],[Tag range]],Table1761215[[START]:[NAME]],3,TRUE),"")</f>
        <v>SOUR011</v>
      </c>
    </row>
    <row r="590" spans="7:11" x14ac:dyDescent="0.25">
      <c r="G590" s="33" t="str">
        <f>LEFT(Table331114[[#This Row],[Location]],2)</f>
        <v>LL</v>
      </c>
      <c r="H590" s="33" t="s">
        <v>2351</v>
      </c>
      <c r="I590" s="1">
        <v>72910</v>
      </c>
      <c r="J590" s="2" t="str">
        <f>IF(Table331114[[#This Row],[Tag range]]="","",_xlfn.CONCAT("1A40700000000650000",Table331114[[#This Row],[Tag range]]))</f>
        <v>1A4070000000065000072910</v>
      </c>
      <c r="K590" s="2" t="str">
        <f>_xlfn.IFNA(VLOOKUP(Table331114[[#This Row],[Tag range]],Table1761215[[START]:[NAME]],3,TRUE),"")</f>
        <v>SOUR011</v>
      </c>
    </row>
    <row r="591" spans="7:11" x14ac:dyDescent="0.25">
      <c r="G591" s="33" t="str">
        <f>LEFT(Table331114[[#This Row],[Location]],2)</f>
        <v>LL</v>
      </c>
      <c r="H591" s="33" t="s">
        <v>2352</v>
      </c>
      <c r="I591" s="1">
        <v>72911</v>
      </c>
      <c r="J591" s="2" t="str">
        <f>IF(Table331114[[#This Row],[Tag range]]="","",_xlfn.CONCAT("1A40700000000650000",Table331114[[#This Row],[Tag range]]))</f>
        <v>1A4070000000065000072911</v>
      </c>
      <c r="K591" s="2" t="str">
        <f>_xlfn.IFNA(VLOOKUP(Table331114[[#This Row],[Tag range]],Table1761215[[START]:[NAME]],3,TRUE),"")</f>
        <v>SOUR011</v>
      </c>
    </row>
    <row r="592" spans="7:11" x14ac:dyDescent="0.25">
      <c r="G592" s="33" t="str">
        <f>LEFT(Table331114[[#This Row],[Location]],2)</f>
        <v>LL</v>
      </c>
      <c r="H592" s="33" t="s">
        <v>2353</v>
      </c>
      <c r="I592" s="1">
        <v>72912</v>
      </c>
      <c r="J592" s="2" t="str">
        <f>IF(Table331114[[#This Row],[Tag range]]="","",_xlfn.CONCAT("1A40700000000650000",Table331114[[#This Row],[Tag range]]))</f>
        <v>1A4070000000065000072912</v>
      </c>
      <c r="K592" s="2" t="str">
        <f>_xlfn.IFNA(VLOOKUP(Table331114[[#This Row],[Tag range]],Table1761215[[START]:[NAME]],3,TRUE),"")</f>
        <v>SOUR011</v>
      </c>
    </row>
    <row r="593" spans="7:11" x14ac:dyDescent="0.25">
      <c r="G593" s="33" t="str">
        <f>LEFT(Table331114[[#This Row],[Location]],2)</f>
        <v>LL</v>
      </c>
      <c r="H593" s="33" t="s">
        <v>2354</v>
      </c>
      <c r="I593" s="1">
        <v>72913</v>
      </c>
      <c r="J593" s="2" t="str">
        <f>IF(Table331114[[#This Row],[Tag range]]="","",_xlfn.CONCAT("1A40700000000650000",Table331114[[#This Row],[Tag range]]))</f>
        <v>1A4070000000065000072913</v>
      </c>
      <c r="K593" s="2" t="str">
        <f>_xlfn.IFNA(VLOOKUP(Table331114[[#This Row],[Tag range]],Table1761215[[START]:[NAME]],3,TRUE),"")</f>
        <v>SOUR011</v>
      </c>
    </row>
    <row r="594" spans="7:11" x14ac:dyDescent="0.25">
      <c r="G594" s="33" t="str">
        <f>LEFT(Table331114[[#This Row],[Location]],2)</f>
        <v>LL</v>
      </c>
      <c r="H594" s="33" t="s">
        <v>2355</v>
      </c>
      <c r="I594" s="1">
        <v>72914</v>
      </c>
      <c r="J594" s="2" t="str">
        <f>IF(Table331114[[#This Row],[Tag range]]="","",_xlfn.CONCAT("1A40700000000650000",Table331114[[#This Row],[Tag range]]))</f>
        <v>1A4070000000065000072914</v>
      </c>
      <c r="K594" s="2" t="str">
        <f>_xlfn.IFNA(VLOOKUP(Table331114[[#This Row],[Tag range]],Table1761215[[START]:[NAME]],3,TRUE),"")</f>
        <v>SOUR011</v>
      </c>
    </row>
    <row r="595" spans="7:11" x14ac:dyDescent="0.25">
      <c r="G595" s="33" t="str">
        <f>LEFT(Table331114[[#This Row],[Location]],2)</f>
        <v>LL</v>
      </c>
      <c r="H595" s="33" t="s">
        <v>2356</v>
      </c>
      <c r="I595" s="1">
        <v>72915</v>
      </c>
      <c r="J595" s="2" t="str">
        <f>IF(Table331114[[#This Row],[Tag range]]="","",_xlfn.CONCAT("1A40700000000650000",Table331114[[#This Row],[Tag range]]))</f>
        <v>1A4070000000065000072915</v>
      </c>
      <c r="K595" s="2" t="str">
        <f>_xlfn.IFNA(VLOOKUP(Table331114[[#This Row],[Tag range]],Table1761215[[START]:[NAME]],3,TRUE),"")</f>
        <v>SOUR011</v>
      </c>
    </row>
    <row r="596" spans="7:11" x14ac:dyDescent="0.25">
      <c r="G596" s="33" t="str">
        <f>LEFT(Table331114[[#This Row],[Location]],2)</f>
        <v>LL</v>
      </c>
      <c r="H596" s="33" t="s">
        <v>2357</v>
      </c>
      <c r="I596" s="1">
        <v>72916</v>
      </c>
      <c r="J596" s="2" t="str">
        <f>IF(Table331114[[#This Row],[Tag range]]="","",_xlfn.CONCAT("1A40700000000650000",Table331114[[#This Row],[Tag range]]))</f>
        <v>1A4070000000065000072916</v>
      </c>
      <c r="K596" s="2" t="str">
        <f>_xlfn.IFNA(VLOOKUP(Table331114[[#This Row],[Tag range]],Table1761215[[START]:[NAME]],3,TRUE),"")</f>
        <v>SOUR011</v>
      </c>
    </row>
    <row r="597" spans="7:11" x14ac:dyDescent="0.25">
      <c r="G597" s="33" t="str">
        <f>LEFT(Table331114[[#This Row],[Location]],2)</f>
        <v>LL</v>
      </c>
      <c r="H597" s="33" t="s">
        <v>2457</v>
      </c>
      <c r="I597" s="1">
        <v>72917</v>
      </c>
      <c r="J597" s="2" t="str">
        <f>IF(Table331114[[#This Row],[Tag range]]="","",_xlfn.CONCAT("1A40700000000650000",Table331114[[#This Row],[Tag range]]))</f>
        <v>1A4070000000065000072917</v>
      </c>
      <c r="K597" s="2" t="str">
        <f>_xlfn.IFNA(VLOOKUP(Table331114[[#This Row],[Tag range]],Table1761215[[START]:[NAME]],3,TRUE),"")</f>
        <v>SOUR011</v>
      </c>
    </row>
    <row r="598" spans="7:11" x14ac:dyDescent="0.25">
      <c r="G598" s="33" t="str">
        <f>LEFT(Table331114[[#This Row],[Location]],2)</f>
        <v>LL</v>
      </c>
      <c r="H598" s="33" t="s">
        <v>2458</v>
      </c>
      <c r="I598" s="1">
        <v>72918</v>
      </c>
      <c r="J598" s="2" t="str">
        <f>IF(Table331114[[#This Row],[Tag range]]="","",_xlfn.CONCAT("1A40700000000650000",Table331114[[#This Row],[Tag range]]))</f>
        <v>1A4070000000065000072918</v>
      </c>
      <c r="K598" s="2" t="str">
        <f>_xlfn.IFNA(VLOOKUP(Table331114[[#This Row],[Tag range]],Table1761215[[START]:[NAME]],3,TRUE),"")</f>
        <v>SOUR011</v>
      </c>
    </row>
    <row r="599" spans="7:11" x14ac:dyDescent="0.25">
      <c r="G599" s="33" t="str">
        <f>LEFT(Table331114[[#This Row],[Location]],2)</f>
        <v>LL</v>
      </c>
      <c r="H599" s="33" t="s">
        <v>2459</v>
      </c>
      <c r="I599" s="1">
        <v>72919</v>
      </c>
      <c r="J599" s="2" t="str">
        <f>IF(Table331114[[#This Row],[Tag range]]="","",_xlfn.CONCAT("1A40700000000650000",Table331114[[#This Row],[Tag range]]))</f>
        <v>1A4070000000065000072919</v>
      </c>
      <c r="K599" s="2" t="str">
        <f>_xlfn.IFNA(VLOOKUP(Table331114[[#This Row],[Tag range]],Table1761215[[START]:[NAME]],3,TRUE),"")</f>
        <v>SOUR011</v>
      </c>
    </row>
    <row r="600" spans="7:11" x14ac:dyDescent="0.25">
      <c r="G600" s="33" t="str">
        <f>LEFT(Table331114[[#This Row],[Location]],2)</f>
        <v>LL</v>
      </c>
      <c r="H600" s="33" t="s">
        <v>2460</v>
      </c>
      <c r="I600" s="1">
        <v>72920</v>
      </c>
      <c r="J600" s="2" t="str">
        <f>IF(Table331114[[#This Row],[Tag range]]="","",_xlfn.CONCAT("1A40700000000650000",Table331114[[#This Row],[Tag range]]))</f>
        <v>1A4070000000065000072920</v>
      </c>
      <c r="K600" s="2" t="str">
        <f>_xlfn.IFNA(VLOOKUP(Table331114[[#This Row],[Tag range]],Table1761215[[START]:[NAME]],3,TRUE),"")</f>
        <v>SOUR011</v>
      </c>
    </row>
    <row r="601" spans="7:11" x14ac:dyDescent="0.25">
      <c r="G601" s="33" t="str">
        <f>LEFT(Table331114[[#This Row],[Location]],2)</f>
        <v>LL</v>
      </c>
      <c r="H601" s="33" t="s">
        <v>2461</v>
      </c>
      <c r="I601" s="1">
        <v>72921</v>
      </c>
      <c r="J601" s="2" t="str">
        <f>IF(Table331114[[#This Row],[Tag range]]="","",_xlfn.CONCAT("1A40700000000650000",Table331114[[#This Row],[Tag range]]))</f>
        <v>1A4070000000065000072921</v>
      </c>
      <c r="K601" s="2" t="str">
        <f>_xlfn.IFNA(VLOOKUP(Table331114[[#This Row],[Tag range]],Table1761215[[START]:[NAME]],3,TRUE),"")</f>
        <v>SOUR011</v>
      </c>
    </row>
    <row r="602" spans="7:11" x14ac:dyDescent="0.25">
      <c r="G602" s="33" t="str">
        <f>LEFT(Table331114[[#This Row],[Location]],2)</f>
        <v>LL</v>
      </c>
      <c r="H602" s="33" t="s">
        <v>2462</v>
      </c>
      <c r="I602" s="1">
        <v>72922</v>
      </c>
      <c r="J602" s="2" t="str">
        <f>IF(Table331114[[#This Row],[Tag range]]="","",_xlfn.CONCAT("1A40700000000650000",Table331114[[#This Row],[Tag range]]))</f>
        <v>1A4070000000065000072922</v>
      </c>
      <c r="K602" s="2" t="str">
        <f>_xlfn.IFNA(VLOOKUP(Table331114[[#This Row],[Tag range]],Table1761215[[START]:[NAME]],3,TRUE),"")</f>
        <v>SOUR011</v>
      </c>
    </row>
    <row r="603" spans="7:11" x14ac:dyDescent="0.25">
      <c r="G603" s="33" t="str">
        <f>LEFT(Table331114[[#This Row],[Location]],2)</f>
        <v>LL</v>
      </c>
      <c r="H603" s="33" t="s">
        <v>2463</v>
      </c>
      <c r="I603" s="1">
        <v>72923</v>
      </c>
      <c r="J603" s="2" t="str">
        <f>IF(Table331114[[#This Row],[Tag range]]="","",_xlfn.CONCAT("1A40700000000650000",Table331114[[#This Row],[Tag range]]))</f>
        <v>1A4070000000065000072923</v>
      </c>
      <c r="K603" s="2" t="str">
        <f>_xlfn.IFNA(VLOOKUP(Table331114[[#This Row],[Tag range]],Table1761215[[START]:[NAME]],3,TRUE),"")</f>
        <v>SOUR011</v>
      </c>
    </row>
    <row r="604" spans="7:11" x14ac:dyDescent="0.25">
      <c r="G604" s="33" t="str">
        <f>LEFT(Table331114[[#This Row],[Location]],2)</f>
        <v>LL</v>
      </c>
      <c r="H604" s="33" t="s">
        <v>2464</v>
      </c>
      <c r="I604" s="1">
        <v>72924</v>
      </c>
      <c r="J604" s="2" t="str">
        <f>IF(Table331114[[#This Row],[Tag range]]="","",_xlfn.CONCAT("1A40700000000650000",Table331114[[#This Row],[Tag range]]))</f>
        <v>1A4070000000065000072924</v>
      </c>
      <c r="K604" s="2" t="str">
        <f>_xlfn.IFNA(VLOOKUP(Table331114[[#This Row],[Tag range]],Table1761215[[START]:[NAME]],3,TRUE),"")</f>
        <v>SOUR011</v>
      </c>
    </row>
    <row r="605" spans="7:11" x14ac:dyDescent="0.25">
      <c r="G605" s="33" t="str">
        <f>LEFT(Table331114[[#This Row],[Location]],2)</f>
        <v>LL</v>
      </c>
      <c r="H605" s="33" t="s">
        <v>2465</v>
      </c>
      <c r="I605" s="1">
        <v>72925</v>
      </c>
      <c r="J605" s="2" t="str">
        <f>IF(Table331114[[#This Row],[Tag range]]="","",_xlfn.CONCAT("1A40700000000650000",Table331114[[#This Row],[Tag range]]))</f>
        <v>1A4070000000065000072925</v>
      </c>
      <c r="K605" s="2" t="str">
        <f>_xlfn.IFNA(VLOOKUP(Table331114[[#This Row],[Tag range]],Table1761215[[START]:[NAME]],3,TRUE),"")</f>
        <v>SOUR011</v>
      </c>
    </row>
    <row r="606" spans="7:11" x14ac:dyDescent="0.25">
      <c r="G606" s="33" t="str">
        <f>LEFT(Table331114[[#This Row],[Location]],2)</f>
        <v>LL</v>
      </c>
      <c r="H606" s="33" t="s">
        <v>2466</v>
      </c>
      <c r="I606" s="1">
        <v>72926</v>
      </c>
      <c r="J606" s="2" t="str">
        <f>IF(Table331114[[#This Row],[Tag range]]="","",_xlfn.CONCAT("1A40700000000650000",Table331114[[#This Row],[Tag range]]))</f>
        <v>1A4070000000065000072926</v>
      </c>
      <c r="K606" s="2" t="str">
        <f>_xlfn.IFNA(VLOOKUP(Table331114[[#This Row],[Tag range]],Table1761215[[START]:[NAME]],3,TRUE),"")</f>
        <v>SOUR011</v>
      </c>
    </row>
    <row r="607" spans="7:11" x14ac:dyDescent="0.25">
      <c r="G607" s="33" t="str">
        <f>LEFT(Table331114[[#This Row],[Location]],2)</f>
        <v>LL</v>
      </c>
      <c r="H607" s="33" t="s">
        <v>2467</v>
      </c>
      <c r="I607" s="1">
        <v>72927</v>
      </c>
      <c r="J607" s="2" t="str">
        <f>IF(Table331114[[#This Row],[Tag range]]="","",_xlfn.CONCAT("1A40700000000650000",Table331114[[#This Row],[Tag range]]))</f>
        <v>1A4070000000065000072927</v>
      </c>
      <c r="K607" s="2" t="str">
        <f>_xlfn.IFNA(VLOOKUP(Table331114[[#This Row],[Tag range]],Table1761215[[START]:[NAME]],3,TRUE),"")</f>
        <v>SOUR011</v>
      </c>
    </row>
    <row r="608" spans="7:11" x14ac:dyDescent="0.25">
      <c r="G608" s="33" t="str">
        <f>LEFT(Table331114[[#This Row],[Location]],2)</f>
        <v>LL</v>
      </c>
      <c r="H608" s="33" t="s">
        <v>393</v>
      </c>
      <c r="I608" s="1">
        <v>72928</v>
      </c>
      <c r="J608" s="2" t="str">
        <f>IF(Table331114[[#This Row],[Tag range]]="","",_xlfn.CONCAT("1A40700000000650000",Table331114[[#This Row],[Tag range]]))</f>
        <v>1A4070000000065000072928</v>
      </c>
      <c r="K608" s="2" t="str">
        <f>_xlfn.IFNA(VLOOKUP(Table331114[[#This Row],[Tag range]],Table1761215[[START]:[NAME]],3,TRUE),"")</f>
        <v>SOUR011</v>
      </c>
    </row>
    <row r="609" spans="7:11" x14ac:dyDescent="0.25">
      <c r="G609" s="33" t="str">
        <f>LEFT(Table331114[[#This Row],[Location]],2)</f>
        <v>LL</v>
      </c>
      <c r="H609" s="33" t="s">
        <v>533</v>
      </c>
      <c r="I609" s="1">
        <v>72929</v>
      </c>
      <c r="J609" s="2" t="str">
        <f>IF(Table331114[[#This Row],[Tag range]]="","",_xlfn.CONCAT("1A40700000000650000",Table331114[[#This Row],[Tag range]]))</f>
        <v>1A4070000000065000072929</v>
      </c>
      <c r="K609" s="2" t="str">
        <f>_xlfn.IFNA(VLOOKUP(Table331114[[#This Row],[Tag range]],Table1761215[[START]:[NAME]],3,TRUE),"")</f>
        <v>SOUR011</v>
      </c>
    </row>
    <row r="610" spans="7:11" x14ac:dyDescent="0.25">
      <c r="G610" s="33" t="str">
        <f>LEFT(Table331114[[#This Row],[Location]],2)</f>
        <v>LL</v>
      </c>
      <c r="H610" s="33" t="s">
        <v>673</v>
      </c>
      <c r="I610" s="1">
        <v>72930</v>
      </c>
      <c r="J610" s="2" t="str">
        <f>IF(Table331114[[#This Row],[Tag range]]="","",_xlfn.CONCAT("1A40700000000650000",Table331114[[#This Row],[Tag range]]))</f>
        <v>1A4070000000065000072930</v>
      </c>
      <c r="K610" s="2" t="str">
        <f>_xlfn.IFNA(VLOOKUP(Table331114[[#This Row],[Tag range]],Table1761215[[START]:[NAME]],3,TRUE),"")</f>
        <v>SOUR011</v>
      </c>
    </row>
    <row r="611" spans="7:11" x14ac:dyDescent="0.25">
      <c r="G611" s="33" t="str">
        <f>LEFT(Table331114[[#This Row],[Location]],2)</f>
        <v>LL</v>
      </c>
      <c r="H611" s="33" t="s">
        <v>813</v>
      </c>
      <c r="I611" s="1">
        <v>72931</v>
      </c>
      <c r="J611" s="2" t="str">
        <f>IF(Table331114[[#This Row],[Tag range]]="","",_xlfn.CONCAT("1A40700000000650000",Table331114[[#This Row],[Tag range]]))</f>
        <v>1A4070000000065000072931</v>
      </c>
      <c r="K611" s="2" t="str">
        <f>_xlfn.IFNA(VLOOKUP(Table331114[[#This Row],[Tag range]],Table1761215[[START]:[NAME]],3,TRUE),"")</f>
        <v>SOUR011</v>
      </c>
    </row>
    <row r="612" spans="7:11" x14ac:dyDescent="0.25">
      <c r="G612" s="33" t="str">
        <f>LEFT(Table331114[[#This Row],[Location]],2)</f>
        <v>LL</v>
      </c>
      <c r="H612" s="33" t="s">
        <v>953</v>
      </c>
      <c r="I612" s="1">
        <v>72932</v>
      </c>
      <c r="J612" s="2" t="str">
        <f>IF(Table331114[[#This Row],[Tag range]]="","",_xlfn.CONCAT("1A40700000000650000",Table331114[[#This Row],[Tag range]]))</f>
        <v>1A4070000000065000072932</v>
      </c>
      <c r="K612" s="2" t="str">
        <f>_xlfn.IFNA(VLOOKUP(Table331114[[#This Row],[Tag range]],Table1761215[[START]:[NAME]],3,TRUE),"")</f>
        <v>SOUR011</v>
      </c>
    </row>
    <row r="613" spans="7:11" x14ac:dyDescent="0.25">
      <c r="G613" s="33" t="str">
        <f>LEFT(Table331114[[#This Row],[Location]],2)</f>
        <v>LL</v>
      </c>
      <c r="H613" s="33" t="s">
        <v>1093</v>
      </c>
      <c r="I613" s="1">
        <v>72933</v>
      </c>
      <c r="J613" s="2" t="str">
        <f>IF(Table331114[[#This Row],[Tag range]]="","",_xlfn.CONCAT("1A40700000000650000",Table331114[[#This Row],[Tag range]]))</f>
        <v>1A4070000000065000072933</v>
      </c>
      <c r="K613" s="2" t="str">
        <f>_xlfn.IFNA(VLOOKUP(Table331114[[#This Row],[Tag range]],Table1761215[[START]:[NAME]],3,TRUE),"")</f>
        <v>SOUR011</v>
      </c>
    </row>
    <row r="614" spans="7:11" x14ac:dyDescent="0.25">
      <c r="G614" s="33" t="str">
        <f>LEFT(Table331114[[#This Row],[Location]],2)</f>
        <v>LL</v>
      </c>
      <c r="H614" s="33" t="s">
        <v>1233</v>
      </c>
      <c r="I614" s="1">
        <v>72934</v>
      </c>
      <c r="J614" s="2" t="str">
        <f>IF(Table331114[[#This Row],[Tag range]]="","",_xlfn.CONCAT("1A40700000000650000",Table331114[[#This Row],[Tag range]]))</f>
        <v>1A4070000000065000072934</v>
      </c>
      <c r="K614" s="2" t="str">
        <f>_xlfn.IFNA(VLOOKUP(Table331114[[#This Row],[Tag range]],Table1761215[[START]:[NAME]],3,TRUE),"")</f>
        <v>SOUR011</v>
      </c>
    </row>
    <row r="615" spans="7:11" x14ac:dyDescent="0.25">
      <c r="G615" s="33" t="str">
        <f>LEFT(Table331114[[#This Row],[Location]],2)</f>
        <v>LL</v>
      </c>
      <c r="H615" s="33" t="s">
        <v>1373</v>
      </c>
      <c r="I615" s="1">
        <v>72935</v>
      </c>
      <c r="J615" s="2" t="str">
        <f>IF(Table331114[[#This Row],[Tag range]]="","",_xlfn.CONCAT("1A40700000000650000",Table331114[[#This Row],[Tag range]]))</f>
        <v>1A4070000000065000072935</v>
      </c>
      <c r="K615" s="2" t="str">
        <f>_xlfn.IFNA(VLOOKUP(Table331114[[#This Row],[Tag range]],Table1761215[[START]:[NAME]],3,TRUE),"")</f>
        <v>SOUR011</v>
      </c>
    </row>
    <row r="616" spans="7:11" x14ac:dyDescent="0.25">
      <c r="G616" s="33" t="str">
        <f>LEFT(Table331114[[#This Row],[Location]],2)</f>
        <v>LL</v>
      </c>
      <c r="H616" s="33" t="s">
        <v>1513</v>
      </c>
      <c r="I616" s="1">
        <v>72936</v>
      </c>
      <c r="J616" s="2" t="str">
        <f>IF(Table331114[[#This Row],[Tag range]]="","",_xlfn.CONCAT("1A40700000000650000",Table331114[[#This Row],[Tag range]]))</f>
        <v>1A4070000000065000072936</v>
      </c>
      <c r="K616" s="2" t="str">
        <f>_xlfn.IFNA(VLOOKUP(Table331114[[#This Row],[Tag range]],Table1761215[[START]:[NAME]],3,TRUE),"")</f>
        <v>SOUR011</v>
      </c>
    </row>
    <row r="617" spans="7:11" x14ac:dyDescent="0.25">
      <c r="G617" s="33" t="str">
        <f>LEFT(Table331114[[#This Row],[Location]],2)</f>
        <v>LL</v>
      </c>
      <c r="H617" s="33" t="s">
        <v>247</v>
      </c>
      <c r="I617" s="1">
        <v>72937</v>
      </c>
      <c r="J617" s="2" t="str">
        <f>IF(Table331114[[#This Row],[Tag range]]="","",_xlfn.CONCAT("1A40700000000650000",Table331114[[#This Row],[Tag range]]))</f>
        <v>1A4070000000065000072937</v>
      </c>
      <c r="K617" s="2" t="str">
        <f>_xlfn.IFNA(VLOOKUP(Table331114[[#This Row],[Tag range]],Table1761215[[START]:[NAME]],3,TRUE),"")</f>
        <v>SOUR011</v>
      </c>
    </row>
    <row r="618" spans="7:11" x14ac:dyDescent="0.25">
      <c r="G618" s="33" t="str">
        <f>LEFT(Table331114[[#This Row],[Location]],2)</f>
        <v>LL</v>
      </c>
      <c r="H618" s="33" t="s">
        <v>177</v>
      </c>
      <c r="I618" s="1">
        <v>72938</v>
      </c>
      <c r="J618" s="2" t="str">
        <f>IF(Table331114[[#This Row],[Tag range]]="","",_xlfn.CONCAT("1A40700000000650000",Table331114[[#This Row],[Tag range]]))</f>
        <v>1A4070000000065000072938</v>
      </c>
      <c r="K618" s="2" t="str">
        <f>_xlfn.IFNA(VLOOKUP(Table331114[[#This Row],[Tag range]],Table1761215[[START]:[NAME]],3,TRUE),"")</f>
        <v>SOUR011</v>
      </c>
    </row>
    <row r="619" spans="7:11" x14ac:dyDescent="0.25">
      <c r="G619" s="33" t="str">
        <f>LEFT(Table331114[[#This Row],[Location]],2)</f>
        <v>LL</v>
      </c>
      <c r="H619" s="33" t="s">
        <v>394</v>
      </c>
      <c r="I619" s="1">
        <v>72939</v>
      </c>
      <c r="J619" s="2" t="str">
        <f>IF(Table331114[[#This Row],[Tag range]]="","",_xlfn.CONCAT("1A40700000000650000",Table331114[[#This Row],[Tag range]]))</f>
        <v>1A4070000000065000072939</v>
      </c>
      <c r="K619" s="2" t="str">
        <f>_xlfn.IFNA(VLOOKUP(Table331114[[#This Row],[Tag range]],Table1761215[[START]:[NAME]],3,TRUE),"")</f>
        <v>SOUR011</v>
      </c>
    </row>
    <row r="620" spans="7:11" x14ac:dyDescent="0.25">
      <c r="G620" s="33" t="str">
        <f>LEFT(Table331114[[#This Row],[Location]],2)</f>
        <v>LL</v>
      </c>
      <c r="H620" s="33" t="s">
        <v>534</v>
      </c>
      <c r="I620" s="1">
        <v>72940</v>
      </c>
      <c r="J620" s="2" t="str">
        <f>IF(Table331114[[#This Row],[Tag range]]="","",_xlfn.CONCAT("1A40700000000650000",Table331114[[#This Row],[Tag range]]))</f>
        <v>1A4070000000065000072940</v>
      </c>
      <c r="K620" s="2" t="str">
        <f>_xlfn.IFNA(VLOOKUP(Table331114[[#This Row],[Tag range]],Table1761215[[START]:[NAME]],3,TRUE),"")</f>
        <v>GFSD189</v>
      </c>
    </row>
    <row r="621" spans="7:11" x14ac:dyDescent="0.25">
      <c r="G621" s="33" t="str">
        <f>LEFT(Table331114[[#This Row],[Location]],2)</f>
        <v>LL</v>
      </c>
      <c r="H621" s="33" t="s">
        <v>674</v>
      </c>
      <c r="I621" s="1">
        <v>72941</v>
      </c>
      <c r="J621" s="2" t="str">
        <f>IF(Table331114[[#This Row],[Tag range]]="","",_xlfn.CONCAT("1A40700000000650000",Table331114[[#This Row],[Tag range]]))</f>
        <v>1A4070000000065000072941</v>
      </c>
      <c r="K621" s="2" t="str">
        <f>_xlfn.IFNA(VLOOKUP(Table331114[[#This Row],[Tag range]],Table1761215[[START]:[NAME]],3,TRUE),"")</f>
        <v>GFSD189</v>
      </c>
    </row>
    <row r="622" spans="7:11" x14ac:dyDescent="0.25">
      <c r="G622" s="33" t="str">
        <f>LEFT(Table331114[[#This Row],[Location]],2)</f>
        <v>LL</v>
      </c>
      <c r="H622" s="33" t="s">
        <v>814</v>
      </c>
      <c r="I622" s="1">
        <v>72942</v>
      </c>
      <c r="J622" s="2" t="str">
        <f>IF(Table331114[[#This Row],[Tag range]]="","",_xlfn.CONCAT("1A40700000000650000",Table331114[[#This Row],[Tag range]]))</f>
        <v>1A4070000000065000072942</v>
      </c>
      <c r="K622" s="2" t="str">
        <f>_xlfn.IFNA(VLOOKUP(Table331114[[#This Row],[Tag range]],Table1761215[[START]:[NAME]],3,TRUE),"")</f>
        <v>GFSD189</v>
      </c>
    </row>
    <row r="623" spans="7:11" x14ac:dyDescent="0.25">
      <c r="G623" s="33" t="str">
        <f>LEFT(Table331114[[#This Row],[Location]],2)</f>
        <v>LL</v>
      </c>
      <c r="H623" s="33" t="s">
        <v>954</v>
      </c>
      <c r="I623" s="1">
        <v>72943</v>
      </c>
      <c r="J623" s="2" t="str">
        <f>IF(Table331114[[#This Row],[Tag range]]="","",_xlfn.CONCAT("1A40700000000650000",Table331114[[#This Row],[Tag range]]))</f>
        <v>1A4070000000065000072943</v>
      </c>
      <c r="K623" s="2" t="str">
        <f>_xlfn.IFNA(VLOOKUP(Table331114[[#This Row],[Tag range]],Table1761215[[START]:[NAME]],3,TRUE),"")</f>
        <v>GFSD189</v>
      </c>
    </row>
    <row r="624" spans="7:11" x14ac:dyDescent="0.25">
      <c r="G624" s="33" t="str">
        <f>LEFT(Table331114[[#This Row],[Location]],2)</f>
        <v>LL</v>
      </c>
      <c r="H624" s="33" t="s">
        <v>1094</v>
      </c>
      <c r="I624" s="1">
        <v>72944</v>
      </c>
      <c r="J624" s="2" t="str">
        <f>IF(Table331114[[#This Row],[Tag range]]="","",_xlfn.CONCAT("1A40700000000650000",Table331114[[#This Row],[Tag range]]))</f>
        <v>1A4070000000065000072944</v>
      </c>
      <c r="K624" s="2" t="str">
        <f>_xlfn.IFNA(VLOOKUP(Table331114[[#This Row],[Tag range]],Table1761215[[START]:[NAME]],3,TRUE),"")</f>
        <v>GFSD189</v>
      </c>
    </row>
    <row r="625" spans="7:11" x14ac:dyDescent="0.25">
      <c r="G625" s="33" t="str">
        <f>LEFT(Table331114[[#This Row],[Location]],2)</f>
        <v>LL</v>
      </c>
      <c r="H625" s="33" t="s">
        <v>1234</v>
      </c>
      <c r="I625" s="1">
        <v>72945</v>
      </c>
      <c r="J625" s="2" t="str">
        <f>IF(Table331114[[#This Row],[Tag range]]="","",_xlfn.CONCAT("1A40700000000650000",Table331114[[#This Row],[Tag range]]))</f>
        <v>1A4070000000065000072945</v>
      </c>
      <c r="K625" s="2" t="str">
        <f>_xlfn.IFNA(VLOOKUP(Table331114[[#This Row],[Tag range]],Table1761215[[START]:[NAME]],3,TRUE),"")</f>
        <v>GFSD189</v>
      </c>
    </row>
    <row r="626" spans="7:11" x14ac:dyDescent="0.25">
      <c r="G626" s="33" t="str">
        <f>LEFT(Table331114[[#This Row],[Location]],2)</f>
        <v>LL</v>
      </c>
      <c r="H626" s="33" t="s">
        <v>1374</v>
      </c>
      <c r="I626" s="1">
        <v>72946</v>
      </c>
      <c r="J626" s="2" t="str">
        <f>IF(Table331114[[#This Row],[Tag range]]="","",_xlfn.CONCAT("1A40700000000650000",Table331114[[#This Row],[Tag range]]))</f>
        <v>1A4070000000065000072946</v>
      </c>
      <c r="K626" s="2" t="str">
        <f>_xlfn.IFNA(VLOOKUP(Table331114[[#This Row],[Tag range]],Table1761215[[START]:[NAME]],3,TRUE),"")</f>
        <v>GFSD189</v>
      </c>
    </row>
    <row r="627" spans="7:11" x14ac:dyDescent="0.25">
      <c r="G627" s="33" t="str">
        <f>LEFT(Table331114[[#This Row],[Location]],2)</f>
        <v>LL</v>
      </c>
      <c r="H627" s="33" t="s">
        <v>1514</v>
      </c>
      <c r="I627" s="1">
        <v>72947</v>
      </c>
      <c r="J627" s="2" t="str">
        <f>IF(Table331114[[#This Row],[Tag range]]="","",_xlfn.CONCAT("1A40700000000650000",Table331114[[#This Row],[Tag range]]))</f>
        <v>1A4070000000065000072947</v>
      </c>
      <c r="K627" s="2" t="str">
        <f>_xlfn.IFNA(VLOOKUP(Table331114[[#This Row],[Tag range]],Table1761215[[START]:[NAME]],3,TRUE),"")</f>
        <v>GFSD189</v>
      </c>
    </row>
    <row r="628" spans="7:11" x14ac:dyDescent="0.25">
      <c r="G628" s="33" t="str">
        <f>LEFT(Table331114[[#This Row],[Location]],2)</f>
        <v>LL</v>
      </c>
      <c r="H628" s="33" t="s">
        <v>248</v>
      </c>
      <c r="I628" s="1">
        <v>72948</v>
      </c>
      <c r="J628" s="2" t="str">
        <f>IF(Table331114[[#This Row],[Tag range]]="","",_xlfn.CONCAT("1A40700000000650000",Table331114[[#This Row],[Tag range]]))</f>
        <v>1A4070000000065000072948</v>
      </c>
      <c r="K628" s="2" t="str">
        <f>_xlfn.IFNA(VLOOKUP(Table331114[[#This Row],[Tag range]],Table1761215[[START]:[NAME]],3,TRUE),"")</f>
        <v>GFSD189</v>
      </c>
    </row>
    <row r="629" spans="7:11" x14ac:dyDescent="0.25">
      <c r="G629" s="33" t="str">
        <f>LEFT(Table331114[[#This Row],[Location]],2)</f>
        <v>LL</v>
      </c>
      <c r="H629" s="33" t="s">
        <v>178</v>
      </c>
      <c r="I629" s="1">
        <v>72949</v>
      </c>
      <c r="J629" s="2" t="str">
        <f>IF(Table331114[[#This Row],[Tag range]]="","",_xlfn.CONCAT("1A40700000000650000",Table331114[[#This Row],[Tag range]]))</f>
        <v>1A4070000000065000072949</v>
      </c>
      <c r="K629" s="2" t="str">
        <f>_xlfn.IFNA(VLOOKUP(Table331114[[#This Row],[Tag range]],Table1761215[[START]:[NAME]],3,TRUE),"")</f>
        <v>GFSD189</v>
      </c>
    </row>
    <row r="630" spans="7:11" x14ac:dyDescent="0.25">
      <c r="G630" s="33" t="str">
        <f>LEFT(Table331114[[#This Row],[Location]],2)</f>
        <v>LL</v>
      </c>
      <c r="H630" s="33" t="s">
        <v>395</v>
      </c>
      <c r="I630" s="1">
        <v>72950</v>
      </c>
      <c r="J630" s="2" t="str">
        <f>IF(Table331114[[#This Row],[Tag range]]="","",_xlfn.CONCAT("1A40700000000650000",Table331114[[#This Row],[Tag range]]))</f>
        <v>1A4070000000065000072950</v>
      </c>
      <c r="K630" s="2" t="str">
        <f>_xlfn.IFNA(VLOOKUP(Table331114[[#This Row],[Tag range]],Table1761215[[START]:[NAME]],3,TRUE),"")</f>
        <v>GFSD189</v>
      </c>
    </row>
    <row r="631" spans="7:11" x14ac:dyDescent="0.25">
      <c r="G631" s="33" t="str">
        <f>LEFT(Table331114[[#This Row],[Location]],2)</f>
        <v>LL</v>
      </c>
      <c r="H631" s="33" t="s">
        <v>535</v>
      </c>
      <c r="I631" s="1">
        <v>72951</v>
      </c>
      <c r="J631" s="2" t="str">
        <f>IF(Table331114[[#This Row],[Tag range]]="","",_xlfn.CONCAT("1A40700000000650000",Table331114[[#This Row],[Tag range]]))</f>
        <v>1A4070000000065000072951</v>
      </c>
      <c r="K631" s="2" t="str">
        <f>_xlfn.IFNA(VLOOKUP(Table331114[[#This Row],[Tag range]],Table1761215[[START]:[NAME]],3,TRUE),"")</f>
        <v>GFSD189</v>
      </c>
    </row>
    <row r="632" spans="7:11" x14ac:dyDescent="0.25">
      <c r="G632" s="33" t="str">
        <f>LEFT(Table331114[[#This Row],[Location]],2)</f>
        <v>LL</v>
      </c>
      <c r="H632" s="33" t="s">
        <v>675</v>
      </c>
      <c r="I632" s="1">
        <v>72952</v>
      </c>
      <c r="J632" s="2" t="str">
        <f>IF(Table331114[[#This Row],[Tag range]]="","",_xlfn.CONCAT("1A40700000000650000",Table331114[[#This Row],[Tag range]]))</f>
        <v>1A4070000000065000072952</v>
      </c>
      <c r="K632" s="2" t="str">
        <f>_xlfn.IFNA(VLOOKUP(Table331114[[#This Row],[Tag range]],Table1761215[[START]:[NAME]],3,TRUE),"")</f>
        <v>GFSD189</v>
      </c>
    </row>
    <row r="633" spans="7:11" x14ac:dyDescent="0.25">
      <c r="G633" s="33" t="str">
        <f>LEFT(Table331114[[#This Row],[Location]],2)</f>
        <v>LL</v>
      </c>
      <c r="H633" s="33" t="s">
        <v>815</v>
      </c>
      <c r="I633" s="1">
        <v>72953</v>
      </c>
      <c r="J633" s="2" t="str">
        <f>IF(Table331114[[#This Row],[Tag range]]="","",_xlfn.CONCAT("1A40700000000650000",Table331114[[#This Row],[Tag range]]))</f>
        <v>1A4070000000065000072953</v>
      </c>
      <c r="K633" s="2" t="str">
        <f>_xlfn.IFNA(VLOOKUP(Table331114[[#This Row],[Tag range]],Table1761215[[START]:[NAME]],3,TRUE),"")</f>
        <v>GFSD189</v>
      </c>
    </row>
    <row r="634" spans="7:11" x14ac:dyDescent="0.25">
      <c r="G634" s="33" t="str">
        <f>LEFT(Table331114[[#This Row],[Location]],2)</f>
        <v>LL</v>
      </c>
      <c r="H634" s="33" t="s">
        <v>955</v>
      </c>
      <c r="I634" s="1">
        <v>72954</v>
      </c>
      <c r="J634" s="2" t="str">
        <f>IF(Table331114[[#This Row],[Tag range]]="","",_xlfn.CONCAT("1A40700000000650000",Table331114[[#This Row],[Tag range]]))</f>
        <v>1A4070000000065000072954</v>
      </c>
      <c r="K634" s="2" t="str">
        <f>_xlfn.IFNA(VLOOKUP(Table331114[[#This Row],[Tag range]],Table1761215[[START]:[NAME]],3,TRUE),"")</f>
        <v>GFSD189</v>
      </c>
    </row>
    <row r="635" spans="7:11" x14ac:dyDescent="0.25">
      <c r="G635" s="33" t="str">
        <f>LEFT(Table331114[[#This Row],[Location]],2)</f>
        <v>LL</v>
      </c>
      <c r="H635" s="33" t="s">
        <v>1095</v>
      </c>
      <c r="I635" s="1">
        <v>72955</v>
      </c>
      <c r="J635" s="2" t="str">
        <f>IF(Table331114[[#This Row],[Tag range]]="","",_xlfn.CONCAT("1A40700000000650000",Table331114[[#This Row],[Tag range]]))</f>
        <v>1A4070000000065000072955</v>
      </c>
      <c r="K635" s="2" t="str">
        <f>_xlfn.IFNA(VLOOKUP(Table331114[[#This Row],[Tag range]],Table1761215[[START]:[NAME]],3,TRUE),"")</f>
        <v>GFSD189</v>
      </c>
    </row>
    <row r="636" spans="7:11" x14ac:dyDescent="0.25">
      <c r="G636" s="33" t="str">
        <f>LEFT(Table331114[[#This Row],[Location]],2)</f>
        <v>LL</v>
      </c>
      <c r="H636" s="33" t="s">
        <v>1235</v>
      </c>
      <c r="I636" s="1">
        <v>72956</v>
      </c>
      <c r="J636" s="2" t="str">
        <f>IF(Table331114[[#This Row],[Tag range]]="","",_xlfn.CONCAT("1A40700000000650000",Table331114[[#This Row],[Tag range]]))</f>
        <v>1A4070000000065000072956</v>
      </c>
      <c r="K636" s="2" t="str">
        <f>_xlfn.IFNA(VLOOKUP(Table331114[[#This Row],[Tag range]],Table1761215[[START]:[NAME]],3,TRUE),"")</f>
        <v>GFSD189</v>
      </c>
    </row>
    <row r="637" spans="7:11" x14ac:dyDescent="0.25">
      <c r="G637" s="33" t="str">
        <f>LEFT(Table331114[[#This Row],[Location]],2)</f>
        <v>LL</v>
      </c>
      <c r="H637" s="33" t="s">
        <v>1375</v>
      </c>
      <c r="I637" s="1">
        <v>72957</v>
      </c>
      <c r="J637" s="2" t="str">
        <f>IF(Table331114[[#This Row],[Tag range]]="","",_xlfn.CONCAT("1A40700000000650000",Table331114[[#This Row],[Tag range]]))</f>
        <v>1A4070000000065000072957</v>
      </c>
      <c r="K637" s="2" t="str">
        <f>_xlfn.IFNA(VLOOKUP(Table331114[[#This Row],[Tag range]],Table1761215[[START]:[NAME]],3,TRUE),"")</f>
        <v>GFSD189</v>
      </c>
    </row>
    <row r="638" spans="7:11" x14ac:dyDescent="0.25">
      <c r="G638" s="33" t="str">
        <f>LEFT(Table331114[[#This Row],[Location]],2)</f>
        <v>LL</v>
      </c>
      <c r="H638" s="33" t="s">
        <v>1515</v>
      </c>
      <c r="I638" s="1">
        <v>72958</v>
      </c>
      <c r="J638" s="2" t="str">
        <f>IF(Table331114[[#This Row],[Tag range]]="","",_xlfn.CONCAT("1A40700000000650000",Table331114[[#This Row],[Tag range]]))</f>
        <v>1A4070000000065000072958</v>
      </c>
      <c r="K638" s="2" t="str">
        <f>_xlfn.IFNA(VLOOKUP(Table331114[[#This Row],[Tag range]],Table1761215[[START]:[NAME]],3,TRUE),"")</f>
        <v>GFSD189</v>
      </c>
    </row>
    <row r="639" spans="7:11" x14ac:dyDescent="0.25">
      <c r="G639" s="33" t="str">
        <f>LEFT(Table331114[[#This Row],[Location]],2)</f>
        <v>LL</v>
      </c>
      <c r="H639" s="33" t="s">
        <v>249</v>
      </c>
      <c r="I639" s="1">
        <v>72959</v>
      </c>
      <c r="J639" s="2" t="str">
        <f>IF(Table331114[[#This Row],[Tag range]]="","",_xlfn.CONCAT("1A40700000000650000",Table331114[[#This Row],[Tag range]]))</f>
        <v>1A4070000000065000072959</v>
      </c>
      <c r="K639" s="2" t="str">
        <f>_xlfn.IFNA(VLOOKUP(Table331114[[#This Row],[Tag range]],Table1761215[[START]:[NAME]],3,TRUE),"")</f>
        <v>GFSD189</v>
      </c>
    </row>
    <row r="640" spans="7:11" x14ac:dyDescent="0.25">
      <c r="G640" s="33" t="str">
        <f>LEFT(Table331114[[#This Row],[Location]],2)</f>
        <v>LL</v>
      </c>
      <c r="H640" s="33" t="s">
        <v>179</v>
      </c>
      <c r="I640" s="1">
        <v>72960</v>
      </c>
      <c r="J640" s="2" t="str">
        <f>IF(Table331114[[#This Row],[Tag range]]="","",_xlfn.CONCAT("1A40700000000650000",Table331114[[#This Row],[Tag range]]))</f>
        <v>1A4070000000065000072960</v>
      </c>
      <c r="K640" s="2" t="str">
        <f>_xlfn.IFNA(VLOOKUP(Table331114[[#This Row],[Tag range]],Table1761215[[START]:[NAME]],3,TRUE),"")</f>
        <v>GFSD189</v>
      </c>
    </row>
    <row r="641" spans="7:11" x14ac:dyDescent="0.25">
      <c r="G641" s="33" t="str">
        <f>LEFT(Table331114[[#This Row],[Location]],2)</f>
        <v>LL</v>
      </c>
      <c r="H641" s="33" t="s">
        <v>396</v>
      </c>
      <c r="I641" s="1">
        <v>72961</v>
      </c>
      <c r="J641" s="2" t="str">
        <f>IF(Table331114[[#This Row],[Tag range]]="","",_xlfn.CONCAT("1A40700000000650000",Table331114[[#This Row],[Tag range]]))</f>
        <v>1A4070000000065000072961</v>
      </c>
      <c r="K641" s="2" t="str">
        <f>_xlfn.IFNA(VLOOKUP(Table331114[[#This Row],[Tag range]],Table1761215[[START]:[NAME]],3,TRUE),"")</f>
        <v>GFSD189</v>
      </c>
    </row>
    <row r="642" spans="7:11" x14ac:dyDescent="0.25">
      <c r="G642" s="33" t="str">
        <f>LEFT(Table331114[[#This Row],[Location]],2)</f>
        <v>LL</v>
      </c>
      <c r="H642" s="33" t="s">
        <v>536</v>
      </c>
      <c r="I642" s="1">
        <v>72962</v>
      </c>
      <c r="J642" s="2" t="str">
        <f>IF(Table331114[[#This Row],[Tag range]]="","",_xlfn.CONCAT("1A40700000000650000",Table331114[[#This Row],[Tag range]]))</f>
        <v>1A4070000000065000072962</v>
      </c>
      <c r="K642" s="2" t="str">
        <f>_xlfn.IFNA(VLOOKUP(Table331114[[#This Row],[Tag range]],Table1761215[[START]:[NAME]],3,TRUE),"")</f>
        <v>GFSD189</v>
      </c>
    </row>
    <row r="643" spans="7:11" x14ac:dyDescent="0.25">
      <c r="G643" s="33" t="str">
        <f>LEFT(Table331114[[#This Row],[Location]],2)</f>
        <v>LL</v>
      </c>
      <c r="H643" s="33" t="s">
        <v>676</v>
      </c>
      <c r="I643" s="1">
        <v>72963</v>
      </c>
      <c r="J643" s="2" t="str">
        <f>IF(Table331114[[#This Row],[Tag range]]="","",_xlfn.CONCAT("1A40700000000650000",Table331114[[#This Row],[Tag range]]))</f>
        <v>1A4070000000065000072963</v>
      </c>
      <c r="K643" s="2" t="str">
        <f>_xlfn.IFNA(VLOOKUP(Table331114[[#This Row],[Tag range]],Table1761215[[START]:[NAME]],3,TRUE),"")</f>
        <v>GFSD189</v>
      </c>
    </row>
    <row r="644" spans="7:11" x14ac:dyDescent="0.25">
      <c r="G644" s="33" t="str">
        <f>LEFT(Table331114[[#This Row],[Location]],2)</f>
        <v>LL</v>
      </c>
      <c r="H644" s="33" t="s">
        <v>816</v>
      </c>
      <c r="I644" s="1">
        <v>72964</v>
      </c>
      <c r="J644" s="2" t="str">
        <f>IF(Table331114[[#This Row],[Tag range]]="","",_xlfn.CONCAT("1A40700000000650000",Table331114[[#This Row],[Tag range]]))</f>
        <v>1A4070000000065000072964</v>
      </c>
      <c r="K644" s="2" t="str">
        <f>_xlfn.IFNA(VLOOKUP(Table331114[[#This Row],[Tag range]],Table1761215[[START]:[NAME]],3,TRUE),"")</f>
        <v>GFSD189</v>
      </c>
    </row>
    <row r="645" spans="7:11" x14ac:dyDescent="0.25">
      <c r="G645" s="33" t="str">
        <f>LEFT(Table331114[[#This Row],[Location]],2)</f>
        <v>LL</v>
      </c>
      <c r="H645" s="33" t="s">
        <v>956</v>
      </c>
      <c r="I645" s="1">
        <v>72965</v>
      </c>
      <c r="J645" s="2" t="str">
        <f>IF(Table331114[[#This Row],[Tag range]]="","",_xlfn.CONCAT("1A40700000000650000",Table331114[[#This Row],[Tag range]]))</f>
        <v>1A4070000000065000072965</v>
      </c>
      <c r="K645" s="2" t="str">
        <f>_xlfn.IFNA(VLOOKUP(Table331114[[#This Row],[Tag range]],Table1761215[[START]:[NAME]],3,TRUE),"")</f>
        <v>GFSD189</v>
      </c>
    </row>
    <row r="646" spans="7:11" x14ac:dyDescent="0.25">
      <c r="G646" s="33" t="str">
        <f>LEFT(Table331114[[#This Row],[Location]],2)</f>
        <v>LL</v>
      </c>
      <c r="H646" s="33" t="s">
        <v>1096</v>
      </c>
      <c r="I646" s="1">
        <v>72966</v>
      </c>
      <c r="J646" s="2" t="str">
        <f>IF(Table331114[[#This Row],[Tag range]]="","",_xlfn.CONCAT("1A40700000000650000",Table331114[[#This Row],[Tag range]]))</f>
        <v>1A4070000000065000072966</v>
      </c>
      <c r="K646" s="2" t="str">
        <f>_xlfn.IFNA(VLOOKUP(Table331114[[#This Row],[Tag range]],Table1761215[[START]:[NAME]],3,TRUE),"")</f>
        <v>GFSD189</v>
      </c>
    </row>
    <row r="647" spans="7:11" x14ac:dyDescent="0.25">
      <c r="G647" s="33" t="str">
        <f>LEFT(Table331114[[#This Row],[Location]],2)</f>
        <v>LL</v>
      </c>
      <c r="H647" s="33" t="s">
        <v>1236</v>
      </c>
      <c r="I647" s="1">
        <v>72967</v>
      </c>
      <c r="J647" s="2" t="str">
        <f>IF(Table331114[[#This Row],[Tag range]]="","",_xlfn.CONCAT("1A40700000000650000",Table331114[[#This Row],[Tag range]]))</f>
        <v>1A4070000000065000072967</v>
      </c>
      <c r="K647" s="2" t="str">
        <f>_xlfn.IFNA(VLOOKUP(Table331114[[#This Row],[Tag range]],Table1761215[[START]:[NAME]],3,TRUE),"")</f>
        <v>GFSD189</v>
      </c>
    </row>
    <row r="648" spans="7:11" x14ac:dyDescent="0.25">
      <c r="G648" s="33" t="str">
        <f>LEFT(Table331114[[#This Row],[Location]],2)</f>
        <v>LL</v>
      </c>
      <c r="H648" s="33" t="s">
        <v>1376</v>
      </c>
      <c r="I648" s="1">
        <v>72968</v>
      </c>
      <c r="J648" s="2" t="str">
        <f>IF(Table331114[[#This Row],[Tag range]]="","",_xlfn.CONCAT("1A40700000000650000",Table331114[[#This Row],[Tag range]]))</f>
        <v>1A4070000000065000072968</v>
      </c>
      <c r="K648" s="2" t="str">
        <f>_xlfn.IFNA(VLOOKUP(Table331114[[#This Row],[Tag range]],Table1761215[[START]:[NAME]],3,TRUE),"")</f>
        <v>GFSD189</v>
      </c>
    </row>
    <row r="649" spans="7:11" x14ac:dyDescent="0.25">
      <c r="G649" s="33" t="str">
        <f>LEFT(Table331114[[#This Row],[Location]],2)</f>
        <v>LL</v>
      </c>
      <c r="H649" s="33" t="s">
        <v>1516</v>
      </c>
      <c r="I649" s="1">
        <v>72969</v>
      </c>
      <c r="J649" s="2" t="str">
        <f>IF(Table331114[[#This Row],[Tag range]]="","",_xlfn.CONCAT("1A40700000000650000",Table331114[[#This Row],[Tag range]]))</f>
        <v>1A4070000000065000072969</v>
      </c>
      <c r="K649" s="2" t="str">
        <f>_xlfn.IFNA(VLOOKUP(Table331114[[#This Row],[Tag range]],Table1761215[[START]:[NAME]],3,TRUE),"")</f>
        <v>GFSD189</v>
      </c>
    </row>
    <row r="650" spans="7:11" x14ac:dyDescent="0.25">
      <c r="G650" s="33" t="str">
        <f>LEFT(Table331114[[#This Row],[Location]],2)</f>
        <v>LL</v>
      </c>
      <c r="H650" s="33" t="s">
        <v>250</v>
      </c>
      <c r="I650" s="1">
        <v>72970</v>
      </c>
      <c r="J650" s="2" t="str">
        <f>IF(Table331114[[#This Row],[Tag range]]="","",_xlfn.CONCAT("1A40700000000650000",Table331114[[#This Row],[Tag range]]))</f>
        <v>1A4070000000065000072970</v>
      </c>
      <c r="K650" s="2" t="str">
        <f>_xlfn.IFNA(VLOOKUP(Table331114[[#This Row],[Tag range]],Table1761215[[START]:[NAME]],3,TRUE),"")</f>
        <v>GFSD189</v>
      </c>
    </row>
    <row r="651" spans="7:11" x14ac:dyDescent="0.25">
      <c r="G651" s="33" t="str">
        <f>LEFT(Table331114[[#This Row],[Location]],2)</f>
        <v>LL</v>
      </c>
      <c r="H651" s="33" t="s">
        <v>180</v>
      </c>
      <c r="I651" s="1">
        <v>72971</v>
      </c>
      <c r="J651" s="2" t="str">
        <f>IF(Table331114[[#This Row],[Tag range]]="","",_xlfn.CONCAT("1A40700000000650000",Table331114[[#This Row],[Tag range]]))</f>
        <v>1A4070000000065000072971</v>
      </c>
      <c r="K651" s="2" t="str">
        <f>_xlfn.IFNA(VLOOKUP(Table331114[[#This Row],[Tag range]],Table1761215[[START]:[NAME]],3,TRUE),"")</f>
        <v>GFSD189</v>
      </c>
    </row>
    <row r="652" spans="7:11" x14ac:dyDescent="0.25">
      <c r="G652" s="33" t="str">
        <f>LEFT(Table331114[[#This Row],[Location]],2)</f>
        <v>LL</v>
      </c>
      <c r="H652" s="33" t="s">
        <v>397</v>
      </c>
      <c r="I652" s="1">
        <v>72972</v>
      </c>
      <c r="J652" s="2" t="str">
        <f>IF(Table331114[[#This Row],[Tag range]]="","",_xlfn.CONCAT("1A40700000000650000",Table331114[[#This Row],[Tag range]]))</f>
        <v>1A4070000000065000072972</v>
      </c>
      <c r="K652" s="2" t="str">
        <f>_xlfn.IFNA(VLOOKUP(Table331114[[#This Row],[Tag range]],Table1761215[[START]:[NAME]],3,TRUE),"")</f>
        <v>GFSD189</v>
      </c>
    </row>
    <row r="653" spans="7:11" x14ac:dyDescent="0.25">
      <c r="G653" s="33" t="str">
        <f>LEFT(Table331114[[#This Row],[Location]],2)</f>
        <v>LL</v>
      </c>
      <c r="H653" s="33" t="s">
        <v>537</v>
      </c>
      <c r="I653" s="1">
        <v>72973</v>
      </c>
      <c r="J653" s="2" t="str">
        <f>IF(Table331114[[#This Row],[Tag range]]="","",_xlfn.CONCAT("1A40700000000650000",Table331114[[#This Row],[Tag range]]))</f>
        <v>1A4070000000065000072973</v>
      </c>
      <c r="K653" s="2" t="str">
        <f>_xlfn.IFNA(VLOOKUP(Table331114[[#This Row],[Tag range]],Table1761215[[START]:[NAME]],3,TRUE),"")</f>
        <v>GFSD189</v>
      </c>
    </row>
    <row r="654" spans="7:11" x14ac:dyDescent="0.25">
      <c r="G654" s="33" t="str">
        <f>LEFT(Table331114[[#This Row],[Location]],2)</f>
        <v>LL</v>
      </c>
      <c r="H654" s="33" t="s">
        <v>677</v>
      </c>
      <c r="I654" s="1">
        <v>72974</v>
      </c>
      <c r="J654" s="2" t="str">
        <f>IF(Table331114[[#This Row],[Tag range]]="","",_xlfn.CONCAT("1A40700000000650000",Table331114[[#This Row],[Tag range]]))</f>
        <v>1A4070000000065000072974</v>
      </c>
      <c r="K654" s="2" t="str">
        <f>_xlfn.IFNA(VLOOKUP(Table331114[[#This Row],[Tag range]],Table1761215[[START]:[NAME]],3,TRUE),"")</f>
        <v>GFSD189</v>
      </c>
    </row>
    <row r="655" spans="7:11" x14ac:dyDescent="0.25">
      <c r="G655" s="33" t="str">
        <f>LEFT(Table331114[[#This Row],[Location]],2)</f>
        <v>LL</v>
      </c>
      <c r="H655" s="33" t="s">
        <v>817</v>
      </c>
      <c r="I655" s="1">
        <v>72975</v>
      </c>
      <c r="J655" s="2" t="str">
        <f>IF(Table331114[[#This Row],[Tag range]]="","",_xlfn.CONCAT("1A40700000000650000",Table331114[[#This Row],[Tag range]]))</f>
        <v>1A4070000000065000072975</v>
      </c>
      <c r="K655" s="2" t="str">
        <f>_xlfn.IFNA(VLOOKUP(Table331114[[#This Row],[Tag range]],Table1761215[[START]:[NAME]],3,TRUE),"")</f>
        <v>GFSD189</v>
      </c>
    </row>
    <row r="656" spans="7:11" x14ac:dyDescent="0.25">
      <c r="G656" s="33" t="str">
        <f>LEFT(Table331114[[#This Row],[Location]],2)</f>
        <v>LL</v>
      </c>
      <c r="H656" s="33" t="s">
        <v>957</v>
      </c>
      <c r="I656" s="1">
        <v>72976</v>
      </c>
      <c r="J656" s="2" t="str">
        <f>IF(Table331114[[#This Row],[Tag range]]="","",_xlfn.CONCAT("1A40700000000650000",Table331114[[#This Row],[Tag range]]))</f>
        <v>1A4070000000065000072976</v>
      </c>
      <c r="K656" s="2" t="str">
        <f>_xlfn.IFNA(VLOOKUP(Table331114[[#This Row],[Tag range]],Table1761215[[START]:[NAME]],3,TRUE),"")</f>
        <v>GFSD189</v>
      </c>
    </row>
    <row r="657" spans="7:11" x14ac:dyDescent="0.25">
      <c r="G657" s="33" t="str">
        <f>LEFT(Table331114[[#This Row],[Location]],2)</f>
        <v>LL</v>
      </c>
      <c r="H657" s="33" t="s">
        <v>1097</v>
      </c>
      <c r="I657" s="1">
        <v>72977</v>
      </c>
      <c r="J657" s="2" t="str">
        <f>IF(Table331114[[#This Row],[Tag range]]="","",_xlfn.CONCAT("1A40700000000650000",Table331114[[#This Row],[Tag range]]))</f>
        <v>1A4070000000065000072977</v>
      </c>
      <c r="K657" s="2" t="str">
        <f>_xlfn.IFNA(VLOOKUP(Table331114[[#This Row],[Tag range]],Table1761215[[START]:[NAME]],3,TRUE),"")</f>
        <v>GFSD189</v>
      </c>
    </row>
    <row r="658" spans="7:11" x14ac:dyDescent="0.25">
      <c r="G658" s="33" t="str">
        <f>LEFT(Table331114[[#This Row],[Location]],2)</f>
        <v>LL</v>
      </c>
      <c r="H658" s="33" t="s">
        <v>1237</v>
      </c>
      <c r="I658" s="1">
        <v>72978</v>
      </c>
      <c r="J658" s="2" t="str">
        <f>IF(Table331114[[#This Row],[Tag range]]="","",_xlfn.CONCAT("1A40700000000650000",Table331114[[#This Row],[Tag range]]))</f>
        <v>1A4070000000065000072978</v>
      </c>
      <c r="K658" s="2" t="str">
        <f>_xlfn.IFNA(VLOOKUP(Table331114[[#This Row],[Tag range]],Table1761215[[START]:[NAME]],3,TRUE),"")</f>
        <v>GFSD189</v>
      </c>
    </row>
    <row r="659" spans="7:11" x14ac:dyDescent="0.25">
      <c r="G659" s="33" t="str">
        <f>LEFT(Table331114[[#This Row],[Location]],2)</f>
        <v>LL</v>
      </c>
      <c r="H659" s="33" t="s">
        <v>1377</v>
      </c>
      <c r="I659" s="1">
        <v>72979</v>
      </c>
      <c r="J659" s="2" t="str">
        <f>IF(Table331114[[#This Row],[Tag range]]="","",_xlfn.CONCAT("1A40700000000650000",Table331114[[#This Row],[Tag range]]))</f>
        <v>1A4070000000065000072979</v>
      </c>
      <c r="K659" s="2" t="str">
        <f>_xlfn.IFNA(VLOOKUP(Table331114[[#This Row],[Tag range]],Table1761215[[START]:[NAME]],3,TRUE),"")</f>
        <v>GFSD189</v>
      </c>
    </row>
    <row r="660" spans="7:11" x14ac:dyDescent="0.25">
      <c r="G660" s="33" t="str">
        <f>LEFT(Table331114[[#This Row],[Location]],2)</f>
        <v>LL</v>
      </c>
      <c r="H660" s="33" t="s">
        <v>1517</v>
      </c>
      <c r="I660" s="1">
        <v>72980</v>
      </c>
      <c r="J660" s="2" t="str">
        <f>IF(Table331114[[#This Row],[Tag range]]="","",_xlfn.CONCAT("1A40700000000650000",Table331114[[#This Row],[Tag range]]))</f>
        <v>1A4070000000065000072980</v>
      </c>
      <c r="K660" s="2" t="str">
        <f>_xlfn.IFNA(VLOOKUP(Table331114[[#This Row],[Tag range]],Table1761215[[START]:[NAME]],3,TRUE),"")</f>
        <v>GFSD189</v>
      </c>
    </row>
    <row r="661" spans="7:11" x14ac:dyDescent="0.25">
      <c r="G661" s="33" t="str">
        <f>LEFT(Table331114[[#This Row],[Location]],2)</f>
        <v>LL</v>
      </c>
      <c r="H661" s="33" t="s">
        <v>251</v>
      </c>
      <c r="I661" s="1">
        <v>72981</v>
      </c>
      <c r="J661" s="2" t="str">
        <f>IF(Table331114[[#This Row],[Tag range]]="","",_xlfn.CONCAT("1A40700000000650000",Table331114[[#This Row],[Tag range]]))</f>
        <v>1A4070000000065000072981</v>
      </c>
      <c r="K661" s="2" t="str">
        <f>_xlfn.IFNA(VLOOKUP(Table331114[[#This Row],[Tag range]],Table1761215[[START]:[NAME]],3,TRUE),"")</f>
        <v>GFSD189</v>
      </c>
    </row>
    <row r="662" spans="7:11" x14ac:dyDescent="0.25">
      <c r="G662" s="33" t="str">
        <f>LEFT(Table331114[[#This Row],[Location]],2)</f>
        <v>LL</v>
      </c>
      <c r="H662" s="33" t="s">
        <v>181</v>
      </c>
      <c r="I662" s="1">
        <v>72982</v>
      </c>
      <c r="J662" s="2" t="str">
        <f>IF(Table331114[[#This Row],[Tag range]]="","",_xlfn.CONCAT("1A40700000000650000",Table331114[[#This Row],[Tag range]]))</f>
        <v>1A4070000000065000072982</v>
      </c>
      <c r="K662" s="2" t="str">
        <f>_xlfn.IFNA(VLOOKUP(Table331114[[#This Row],[Tag range]],Table1761215[[START]:[NAME]],3,TRUE),"")</f>
        <v>GFSD189</v>
      </c>
    </row>
    <row r="663" spans="7:11" x14ac:dyDescent="0.25">
      <c r="G663" s="33" t="str">
        <f>LEFT(Table331114[[#This Row],[Location]],2)</f>
        <v>LL</v>
      </c>
      <c r="H663" s="33" t="s">
        <v>398</v>
      </c>
      <c r="I663" s="1">
        <v>72983</v>
      </c>
      <c r="J663" s="2" t="str">
        <f>IF(Table331114[[#This Row],[Tag range]]="","",_xlfn.CONCAT("1A40700000000650000",Table331114[[#This Row],[Tag range]]))</f>
        <v>1A4070000000065000072983</v>
      </c>
      <c r="K663" s="2" t="str">
        <f>_xlfn.IFNA(VLOOKUP(Table331114[[#This Row],[Tag range]],Table1761215[[START]:[NAME]],3,TRUE),"")</f>
        <v>GFSD189</v>
      </c>
    </row>
    <row r="664" spans="7:11" x14ac:dyDescent="0.25">
      <c r="G664" s="33" t="str">
        <f>LEFT(Table331114[[#This Row],[Location]],2)</f>
        <v>LL</v>
      </c>
      <c r="H664" s="33" t="s">
        <v>538</v>
      </c>
      <c r="I664" s="1">
        <v>72984</v>
      </c>
      <c r="J664" s="2" t="str">
        <f>IF(Table331114[[#This Row],[Tag range]]="","",_xlfn.CONCAT("1A40700000000650000",Table331114[[#This Row],[Tag range]]))</f>
        <v>1A4070000000065000072984</v>
      </c>
      <c r="K664" s="2" t="str">
        <f>_xlfn.IFNA(VLOOKUP(Table331114[[#This Row],[Tag range]],Table1761215[[START]:[NAME]],3,TRUE),"")</f>
        <v>GFSD189</v>
      </c>
    </row>
    <row r="665" spans="7:11" x14ac:dyDescent="0.25">
      <c r="G665" s="33" t="str">
        <f>LEFT(Table331114[[#This Row],[Location]],2)</f>
        <v>LL</v>
      </c>
      <c r="H665" s="33" t="s">
        <v>678</v>
      </c>
      <c r="I665" s="1">
        <v>72985</v>
      </c>
      <c r="J665" s="2" t="str">
        <f>IF(Table331114[[#This Row],[Tag range]]="","",_xlfn.CONCAT("1A40700000000650000",Table331114[[#This Row],[Tag range]]))</f>
        <v>1A4070000000065000072985</v>
      </c>
      <c r="K665" s="2" t="str">
        <f>_xlfn.IFNA(VLOOKUP(Table331114[[#This Row],[Tag range]],Table1761215[[START]:[NAME]],3,TRUE),"")</f>
        <v>GFSD014</v>
      </c>
    </row>
    <row r="666" spans="7:11" x14ac:dyDescent="0.25">
      <c r="G666" s="33" t="str">
        <f>LEFT(Table331114[[#This Row],[Location]],2)</f>
        <v>LL</v>
      </c>
      <c r="H666" s="33" t="s">
        <v>818</v>
      </c>
      <c r="I666" s="1">
        <v>72986</v>
      </c>
      <c r="J666" s="2" t="str">
        <f>IF(Table331114[[#This Row],[Tag range]]="","",_xlfn.CONCAT("1A40700000000650000",Table331114[[#This Row],[Tag range]]))</f>
        <v>1A4070000000065000072986</v>
      </c>
      <c r="K666" s="2" t="str">
        <f>_xlfn.IFNA(VLOOKUP(Table331114[[#This Row],[Tag range]],Table1761215[[START]:[NAME]],3,TRUE),"")</f>
        <v>GFSD014</v>
      </c>
    </row>
    <row r="667" spans="7:11" x14ac:dyDescent="0.25">
      <c r="G667" s="33" t="str">
        <f>LEFT(Table331114[[#This Row],[Location]],2)</f>
        <v>LL</v>
      </c>
      <c r="H667" s="33" t="s">
        <v>958</v>
      </c>
      <c r="I667" s="1">
        <v>72987</v>
      </c>
      <c r="J667" s="2" t="str">
        <f>IF(Table331114[[#This Row],[Tag range]]="","",_xlfn.CONCAT("1A40700000000650000",Table331114[[#This Row],[Tag range]]))</f>
        <v>1A4070000000065000072987</v>
      </c>
      <c r="K667" s="2" t="str">
        <f>_xlfn.IFNA(VLOOKUP(Table331114[[#This Row],[Tag range]],Table1761215[[START]:[NAME]],3,TRUE),"")</f>
        <v>GFSD014</v>
      </c>
    </row>
    <row r="668" spans="7:11" x14ac:dyDescent="0.25">
      <c r="G668" s="33" t="str">
        <f>LEFT(Table331114[[#This Row],[Location]],2)</f>
        <v>LL</v>
      </c>
      <c r="H668" s="33" t="s">
        <v>1098</v>
      </c>
      <c r="I668" s="1">
        <v>72988</v>
      </c>
      <c r="J668" s="2" t="str">
        <f>IF(Table331114[[#This Row],[Tag range]]="","",_xlfn.CONCAT("1A40700000000650000",Table331114[[#This Row],[Tag range]]))</f>
        <v>1A4070000000065000072988</v>
      </c>
      <c r="K668" s="2" t="str">
        <f>_xlfn.IFNA(VLOOKUP(Table331114[[#This Row],[Tag range]],Table1761215[[START]:[NAME]],3,TRUE),"")</f>
        <v>GFSD014</v>
      </c>
    </row>
    <row r="669" spans="7:11" x14ac:dyDescent="0.25">
      <c r="G669" s="33" t="str">
        <f>LEFT(Table331114[[#This Row],[Location]],2)</f>
        <v>LL</v>
      </c>
      <c r="H669" s="33" t="s">
        <v>1238</v>
      </c>
      <c r="I669" s="1">
        <v>72989</v>
      </c>
      <c r="J669" s="2" t="str">
        <f>IF(Table331114[[#This Row],[Tag range]]="","",_xlfn.CONCAT("1A40700000000650000",Table331114[[#This Row],[Tag range]]))</f>
        <v>1A4070000000065000072989</v>
      </c>
      <c r="K669" s="2" t="str">
        <f>_xlfn.IFNA(VLOOKUP(Table331114[[#This Row],[Tag range]],Table1761215[[START]:[NAME]],3,TRUE),"")</f>
        <v>GFSD014</v>
      </c>
    </row>
    <row r="670" spans="7:11" x14ac:dyDescent="0.25">
      <c r="G670" s="33" t="str">
        <f>LEFT(Table331114[[#This Row],[Location]],2)</f>
        <v>LL</v>
      </c>
      <c r="H670" s="33" t="s">
        <v>1378</v>
      </c>
      <c r="I670" s="1">
        <v>72990</v>
      </c>
      <c r="J670" s="2" t="str">
        <f>IF(Table331114[[#This Row],[Tag range]]="","",_xlfn.CONCAT("1A40700000000650000",Table331114[[#This Row],[Tag range]]))</f>
        <v>1A4070000000065000072990</v>
      </c>
      <c r="K670" s="2" t="str">
        <f>_xlfn.IFNA(VLOOKUP(Table331114[[#This Row],[Tag range]],Table1761215[[START]:[NAME]],3,TRUE),"")</f>
        <v>GFSD014</v>
      </c>
    </row>
    <row r="671" spans="7:11" x14ac:dyDescent="0.25">
      <c r="G671" s="33" t="str">
        <f>LEFT(Table331114[[#This Row],[Location]],2)</f>
        <v>LL</v>
      </c>
      <c r="H671" s="33" t="s">
        <v>1518</v>
      </c>
      <c r="I671" s="1">
        <v>72991</v>
      </c>
      <c r="J671" s="2" t="str">
        <f>IF(Table331114[[#This Row],[Tag range]]="","",_xlfn.CONCAT("1A40700000000650000",Table331114[[#This Row],[Tag range]]))</f>
        <v>1A4070000000065000072991</v>
      </c>
      <c r="K671" s="2" t="str">
        <f>_xlfn.IFNA(VLOOKUP(Table331114[[#This Row],[Tag range]],Table1761215[[START]:[NAME]],3,TRUE),"")</f>
        <v>GFSD014</v>
      </c>
    </row>
    <row r="672" spans="7:11" x14ac:dyDescent="0.25">
      <c r="G672" s="33" t="str">
        <f>LEFT(Table331114[[#This Row],[Location]],2)</f>
        <v>LL</v>
      </c>
      <c r="H672" s="33" t="s">
        <v>252</v>
      </c>
      <c r="I672" s="1">
        <v>72992</v>
      </c>
      <c r="J672" s="2" t="str">
        <f>IF(Table331114[[#This Row],[Tag range]]="","",_xlfn.CONCAT("1A40700000000650000",Table331114[[#This Row],[Tag range]]))</f>
        <v>1A4070000000065000072992</v>
      </c>
      <c r="K672" s="2" t="str">
        <f>_xlfn.IFNA(VLOOKUP(Table331114[[#This Row],[Tag range]],Table1761215[[START]:[NAME]],3,TRUE),"")</f>
        <v>GFSD014</v>
      </c>
    </row>
    <row r="673" spans="7:11" x14ac:dyDescent="0.25">
      <c r="G673" s="33" t="str">
        <f>LEFT(Table331114[[#This Row],[Location]],2)</f>
        <v>LL</v>
      </c>
      <c r="H673" s="33" t="s">
        <v>182</v>
      </c>
      <c r="I673" s="1">
        <v>72993</v>
      </c>
      <c r="J673" s="2" t="str">
        <f>IF(Table331114[[#This Row],[Tag range]]="","",_xlfn.CONCAT("1A40700000000650000",Table331114[[#This Row],[Tag range]]))</f>
        <v>1A4070000000065000072993</v>
      </c>
      <c r="K673" s="2" t="str">
        <f>_xlfn.IFNA(VLOOKUP(Table331114[[#This Row],[Tag range]],Table1761215[[START]:[NAME]],3,TRUE),"")</f>
        <v>GFSD014</v>
      </c>
    </row>
    <row r="674" spans="7:11" x14ac:dyDescent="0.25">
      <c r="G674" s="33" t="str">
        <f>LEFT(Table331114[[#This Row],[Location]],2)</f>
        <v>LL</v>
      </c>
      <c r="H674" s="33" t="s">
        <v>399</v>
      </c>
      <c r="I674" s="1">
        <v>72994</v>
      </c>
      <c r="J674" s="2" t="str">
        <f>IF(Table331114[[#This Row],[Tag range]]="","",_xlfn.CONCAT("1A40700000000650000",Table331114[[#This Row],[Tag range]]))</f>
        <v>1A4070000000065000072994</v>
      </c>
      <c r="K674" s="2" t="str">
        <f>_xlfn.IFNA(VLOOKUP(Table331114[[#This Row],[Tag range]],Table1761215[[START]:[NAME]],3,TRUE),"")</f>
        <v>GFSD014</v>
      </c>
    </row>
    <row r="675" spans="7:11" x14ac:dyDescent="0.25">
      <c r="G675" s="33" t="str">
        <f>LEFT(Table331114[[#This Row],[Location]],2)</f>
        <v>LL</v>
      </c>
      <c r="H675" s="33" t="s">
        <v>539</v>
      </c>
      <c r="I675" s="1">
        <v>72995</v>
      </c>
      <c r="J675" s="2" t="str">
        <f>IF(Table331114[[#This Row],[Tag range]]="","",_xlfn.CONCAT("1A40700000000650000",Table331114[[#This Row],[Tag range]]))</f>
        <v>1A4070000000065000072995</v>
      </c>
      <c r="K675" s="2" t="str">
        <f>_xlfn.IFNA(VLOOKUP(Table331114[[#This Row],[Tag range]],Table1761215[[START]:[NAME]],3,TRUE),"")</f>
        <v>GFSD014</v>
      </c>
    </row>
    <row r="676" spans="7:11" x14ac:dyDescent="0.25">
      <c r="G676" s="33" t="str">
        <f>LEFT(Table331114[[#This Row],[Location]],2)</f>
        <v>LL</v>
      </c>
      <c r="H676" s="34" t="s">
        <v>679</v>
      </c>
      <c r="I676" s="1">
        <v>72996</v>
      </c>
      <c r="J676" s="2" t="str">
        <f>IF(Table331114[[#This Row],[Tag range]]="","",_xlfn.CONCAT("1A40700000000650000",Table331114[[#This Row],[Tag range]]))</f>
        <v>1A4070000000065000072996</v>
      </c>
      <c r="K676" s="2" t="str">
        <f>_xlfn.IFNA(VLOOKUP(Table331114[[#This Row],[Tag range]],Table1761215[[START]:[NAME]],3,TRUE),"")</f>
        <v>GFSD014</v>
      </c>
    </row>
    <row r="677" spans="7:11" x14ac:dyDescent="0.25">
      <c r="G677" s="33" t="str">
        <f>LEFT(Table331114[[#This Row],[Location]],2)</f>
        <v>LL</v>
      </c>
      <c r="H677" s="33" t="s">
        <v>819</v>
      </c>
      <c r="I677" s="1">
        <v>72997</v>
      </c>
      <c r="J677" s="2" t="str">
        <f>IF(Table331114[[#This Row],[Tag range]]="","",_xlfn.CONCAT("1A40700000000650000",Table331114[[#This Row],[Tag range]]))</f>
        <v>1A4070000000065000072997</v>
      </c>
      <c r="K677" s="2" t="str">
        <f>_xlfn.IFNA(VLOOKUP(Table331114[[#This Row],[Tag range]],Table1761215[[START]:[NAME]],3,TRUE),"")</f>
        <v>GFSD014</v>
      </c>
    </row>
    <row r="678" spans="7:11" x14ac:dyDescent="0.25">
      <c r="G678" s="33" t="str">
        <f>LEFT(Table331114[[#This Row],[Location]],2)</f>
        <v>LL</v>
      </c>
      <c r="H678" s="33" t="s">
        <v>959</v>
      </c>
      <c r="I678" s="1">
        <v>72998</v>
      </c>
      <c r="J678" s="2" t="str">
        <f>IF(Table331114[[#This Row],[Tag range]]="","",_xlfn.CONCAT("1A40700000000650000",Table331114[[#This Row],[Tag range]]))</f>
        <v>1A4070000000065000072998</v>
      </c>
      <c r="K678" s="2" t="str">
        <f>_xlfn.IFNA(VLOOKUP(Table331114[[#This Row],[Tag range]],Table1761215[[START]:[NAME]],3,TRUE),"")</f>
        <v>GFSD014</v>
      </c>
    </row>
    <row r="679" spans="7:11" x14ac:dyDescent="0.25">
      <c r="G679" s="33" t="str">
        <f>LEFT(Table331114[[#This Row],[Location]],2)</f>
        <v>LL</v>
      </c>
      <c r="H679" s="33" t="s">
        <v>1099</v>
      </c>
      <c r="I679" s="1">
        <v>72999</v>
      </c>
      <c r="J679" s="2" t="str">
        <f>IF(Table331114[[#This Row],[Tag range]]="","",_xlfn.CONCAT("1A40700000000650000",Table331114[[#This Row],[Tag range]]))</f>
        <v>1A4070000000065000072999</v>
      </c>
      <c r="K679" s="2" t="str">
        <f>_xlfn.IFNA(VLOOKUP(Table331114[[#This Row],[Tag range]],Table1761215[[START]:[NAME]],3,TRUE),"")</f>
        <v>GFSD014</v>
      </c>
    </row>
    <row r="680" spans="7:11" x14ac:dyDescent="0.25">
      <c r="G680" s="33" t="str">
        <f>LEFT(Table331114[[#This Row],[Location]],2)</f>
        <v>LL</v>
      </c>
      <c r="H680" s="33" t="s">
        <v>1239</v>
      </c>
      <c r="I680" s="1">
        <v>73000</v>
      </c>
      <c r="J680" s="2" t="str">
        <f>IF(Table331114[[#This Row],[Tag range]]="","",_xlfn.CONCAT("1A40700000000650000",Table331114[[#This Row],[Tag range]]))</f>
        <v>1A4070000000065000073000</v>
      </c>
      <c r="K680" s="2" t="str">
        <f>_xlfn.IFNA(VLOOKUP(Table331114[[#This Row],[Tag range]],Table1761215[[START]:[NAME]],3,TRUE),"")</f>
        <v>GFSD014</v>
      </c>
    </row>
    <row r="681" spans="7:11" x14ac:dyDescent="0.25">
      <c r="G681" s="33" t="str">
        <f>LEFT(Table331114[[#This Row],[Location]],2)</f>
        <v>LL</v>
      </c>
      <c r="H681" s="33" t="s">
        <v>1379</v>
      </c>
      <c r="I681" s="1">
        <v>73001</v>
      </c>
      <c r="J681" s="2" t="str">
        <f>IF(Table331114[[#This Row],[Tag range]]="","",_xlfn.CONCAT("1A40700000000650000",Table331114[[#This Row],[Tag range]]))</f>
        <v>1A4070000000065000073001</v>
      </c>
      <c r="K681" s="2" t="str">
        <f>_xlfn.IFNA(VLOOKUP(Table331114[[#This Row],[Tag range]],Table1761215[[START]:[NAME]],3,TRUE),"")</f>
        <v>GFSD014</v>
      </c>
    </row>
    <row r="682" spans="7:11" x14ac:dyDescent="0.25">
      <c r="G682" s="33" t="str">
        <f>LEFT(Table331114[[#This Row],[Location]],2)</f>
        <v>LL</v>
      </c>
      <c r="H682" s="33" t="s">
        <v>1519</v>
      </c>
      <c r="I682" s="1">
        <v>73002</v>
      </c>
      <c r="J682" s="2" t="str">
        <f>IF(Table331114[[#This Row],[Tag range]]="","",_xlfn.CONCAT("1A40700000000650000",Table331114[[#This Row],[Tag range]]))</f>
        <v>1A4070000000065000073002</v>
      </c>
      <c r="K682" s="2" t="str">
        <f>_xlfn.IFNA(VLOOKUP(Table331114[[#This Row],[Tag range]],Table1761215[[START]:[NAME]],3,TRUE),"")</f>
        <v>GFSD014</v>
      </c>
    </row>
    <row r="683" spans="7:11" x14ac:dyDescent="0.25">
      <c r="G683" s="33" t="str">
        <f>LEFT(Table331114[[#This Row],[Location]],2)</f>
        <v>LL</v>
      </c>
      <c r="H683" s="33" t="s">
        <v>253</v>
      </c>
      <c r="I683" s="1">
        <v>73003</v>
      </c>
      <c r="J683" s="2" t="str">
        <f>IF(Table331114[[#This Row],[Tag range]]="","",_xlfn.CONCAT("1A40700000000650000",Table331114[[#This Row],[Tag range]]))</f>
        <v>1A4070000000065000073003</v>
      </c>
      <c r="K683" s="2" t="str">
        <f>_xlfn.IFNA(VLOOKUP(Table331114[[#This Row],[Tag range]],Table1761215[[START]:[NAME]],3,TRUE),"")</f>
        <v>GFSD014</v>
      </c>
    </row>
    <row r="684" spans="7:11" x14ac:dyDescent="0.25">
      <c r="G684" s="33" t="str">
        <f>LEFT(Table331114[[#This Row],[Location]],2)</f>
        <v>LL</v>
      </c>
      <c r="H684" s="33" t="s">
        <v>183</v>
      </c>
      <c r="I684" s="1">
        <v>73004</v>
      </c>
      <c r="J684" s="2" t="str">
        <f>IF(Table331114[[#This Row],[Tag range]]="","",_xlfn.CONCAT("1A40700000000650000",Table331114[[#This Row],[Tag range]]))</f>
        <v>1A4070000000065000073004</v>
      </c>
      <c r="K684" s="2" t="str">
        <f>_xlfn.IFNA(VLOOKUP(Table331114[[#This Row],[Tag range]],Table1761215[[START]:[NAME]],3,TRUE),"")</f>
        <v>GFSD014</v>
      </c>
    </row>
    <row r="685" spans="7:11" x14ac:dyDescent="0.25">
      <c r="G685" s="33" t="str">
        <f>LEFT(Table331114[[#This Row],[Location]],2)</f>
        <v>LL</v>
      </c>
      <c r="H685" s="33" t="s">
        <v>400</v>
      </c>
      <c r="I685" s="1">
        <v>73005</v>
      </c>
      <c r="J685" s="2" t="str">
        <f>IF(Table331114[[#This Row],[Tag range]]="","",_xlfn.CONCAT("1A40700000000650000",Table331114[[#This Row],[Tag range]]))</f>
        <v>1A4070000000065000073005</v>
      </c>
      <c r="K685" s="2" t="str">
        <f>_xlfn.IFNA(VLOOKUP(Table331114[[#This Row],[Tag range]],Table1761215[[START]:[NAME]],3,TRUE),"")</f>
        <v>GFSD014</v>
      </c>
    </row>
    <row r="686" spans="7:11" x14ac:dyDescent="0.25">
      <c r="G686" s="33" t="str">
        <f>LEFT(Table331114[[#This Row],[Location]],2)</f>
        <v>LL</v>
      </c>
      <c r="H686" s="33" t="s">
        <v>540</v>
      </c>
      <c r="I686" s="1">
        <v>73006</v>
      </c>
      <c r="J686" s="2" t="str">
        <f>IF(Table331114[[#This Row],[Tag range]]="","",_xlfn.CONCAT("1A40700000000650000",Table331114[[#This Row],[Tag range]]))</f>
        <v>1A4070000000065000073006</v>
      </c>
      <c r="K686" s="2" t="str">
        <f>_xlfn.IFNA(VLOOKUP(Table331114[[#This Row],[Tag range]],Table1761215[[START]:[NAME]],3,TRUE),"")</f>
        <v>GFSD014</v>
      </c>
    </row>
    <row r="687" spans="7:11" x14ac:dyDescent="0.25">
      <c r="G687" s="33" t="str">
        <f>LEFT(Table331114[[#This Row],[Location]],2)</f>
        <v>LL</v>
      </c>
      <c r="H687" s="33" t="s">
        <v>680</v>
      </c>
      <c r="I687" s="1">
        <v>73007</v>
      </c>
      <c r="J687" s="2" t="str">
        <f>IF(Table331114[[#This Row],[Tag range]]="","",_xlfn.CONCAT("1A40700000000650000",Table331114[[#This Row],[Tag range]]))</f>
        <v>1A4070000000065000073007</v>
      </c>
      <c r="K687" s="2" t="str">
        <f>_xlfn.IFNA(VLOOKUP(Table331114[[#This Row],[Tag range]],Table1761215[[START]:[NAME]],3,TRUE),"")</f>
        <v>GFSD014</v>
      </c>
    </row>
    <row r="688" spans="7:11" x14ac:dyDescent="0.25">
      <c r="G688" s="33" t="str">
        <f>LEFT(Table331114[[#This Row],[Location]],2)</f>
        <v>LL</v>
      </c>
      <c r="H688" s="33" t="s">
        <v>820</v>
      </c>
      <c r="I688" s="1">
        <v>73008</v>
      </c>
      <c r="J688" s="2" t="str">
        <f>IF(Table331114[[#This Row],[Tag range]]="","",_xlfn.CONCAT("1A40700000000650000",Table331114[[#This Row],[Tag range]]))</f>
        <v>1A4070000000065000073008</v>
      </c>
      <c r="K688" s="2" t="str">
        <f>_xlfn.IFNA(VLOOKUP(Table331114[[#This Row],[Tag range]],Table1761215[[START]:[NAME]],3,TRUE),"")</f>
        <v>GFSD014</v>
      </c>
    </row>
    <row r="689" spans="7:11" x14ac:dyDescent="0.25">
      <c r="G689" s="33" t="str">
        <f>LEFT(Table331114[[#This Row],[Location]],2)</f>
        <v>LL</v>
      </c>
      <c r="H689" s="33" t="s">
        <v>960</v>
      </c>
      <c r="I689" s="1">
        <v>73009</v>
      </c>
      <c r="J689" s="2" t="str">
        <f>IF(Table331114[[#This Row],[Tag range]]="","",_xlfn.CONCAT("1A40700000000650000",Table331114[[#This Row],[Tag range]]))</f>
        <v>1A4070000000065000073009</v>
      </c>
      <c r="K689" s="2" t="str">
        <f>_xlfn.IFNA(VLOOKUP(Table331114[[#This Row],[Tag range]],Table1761215[[START]:[NAME]],3,TRUE),"")</f>
        <v>GFSD014</v>
      </c>
    </row>
    <row r="690" spans="7:11" x14ac:dyDescent="0.25">
      <c r="G690" s="33" t="str">
        <f>LEFT(Table331114[[#This Row],[Location]],2)</f>
        <v>LL</v>
      </c>
      <c r="H690" s="33" t="s">
        <v>1100</v>
      </c>
      <c r="I690" s="1">
        <v>73010</v>
      </c>
      <c r="J690" s="2" t="str">
        <f>IF(Table331114[[#This Row],[Tag range]]="","",_xlfn.CONCAT("1A40700000000650000",Table331114[[#This Row],[Tag range]]))</f>
        <v>1A4070000000065000073010</v>
      </c>
      <c r="K690" s="2" t="str">
        <f>_xlfn.IFNA(VLOOKUP(Table331114[[#This Row],[Tag range]],Table1761215[[START]:[NAME]],3,TRUE),"")</f>
        <v>GFSD014</v>
      </c>
    </row>
    <row r="691" spans="7:11" x14ac:dyDescent="0.25">
      <c r="G691" s="33" t="str">
        <f>LEFT(Table331114[[#This Row],[Location]],2)</f>
        <v>LL</v>
      </c>
      <c r="H691" s="33" t="s">
        <v>1240</v>
      </c>
      <c r="I691" s="1">
        <v>73011</v>
      </c>
      <c r="J691" s="2" t="str">
        <f>IF(Table331114[[#This Row],[Tag range]]="","",_xlfn.CONCAT("1A40700000000650000",Table331114[[#This Row],[Tag range]]))</f>
        <v>1A4070000000065000073011</v>
      </c>
      <c r="K691" s="2" t="str">
        <f>_xlfn.IFNA(VLOOKUP(Table331114[[#This Row],[Tag range]],Table1761215[[START]:[NAME]],3,TRUE),"")</f>
        <v>GFSD014</v>
      </c>
    </row>
    <row r="692" spans="7:11" x14ac:dyDescent="0.25">
      <c r="G692" s="33" t="str">
        <f>LEFT(Table331114[[#This Row],[Location]],2)</f>
        <v>LL</v>
      </c>
      <c r="H692" s="33" t="s">
        <v>1380</v>
      </c>
      <c r="I692" s="1">
        <v>73012</v>
      </c>
      <c r="J692" s="2" t="str">
        <f>IF(Table331114[[#This Row],[Tag range]]="","",_xlfn.CONCAT("1A40700000000650000",Table331114[[#This Row],[Tag range]]))</f>
        <v>1A4070000000065000073012</v>
      </c>
      <c r="K692" s="2" t="str">
        <f>_xlfn.IFNA(VLOOKUP(Table331114[[#This Row],[Tag range]],Table1761215[[START]:[NAME]],3,TRUE),"")</f>
        <v>GFSD014</v>
      </c>
    </row>
    <row r="693" spans="7:11" x14ac:dyDescent="0.25">
      <c r="G693" s="33" t="str">
        <f>LEFT(Table331114[[#This Row],[Location]],2)</f>
        <v>LL</v>
      </c>
      <c r="H693" s="33" t="s">
        <v>1520</v>
      </c>
      <c r="I693" s="1">
        <v>73013</v>
      </c>
      <c r="J693" s="2" t="str">
        <f>IF(Table331114[[#This Row],[Tag range]]="","",_xlfn.CONCAT("1A40700000000650000",Table331114[[#This Row],[Tag range]]))</f>
        <v>1A4070000000065000073013</v>
      </c>
      <c r="K693" s="2" t="str">
        <f>_xlfn.IFNA(VLOOKUP(Table331114[[#This Row],[Tag range]],Table1761215[[START]:[NAME]],3,TRUE),"")</f>
        <v>GFSD014</v>
      </c>
    </row>
    <row r="694" spans="7:11" x14ac:dyDescent="0.25">
      <c r="G694" s="33" t="str">
        <f>LEFT(Table331114[[#This Row],[Location]],2)</f>
        <v>LL</v>
      </c>
      <c r="H694" s="33" t="s">
        <v>254</v>
      </c>
      <c r="I694" s="1">
        <v>73014</v>
      </c>
      <c r="J694" s="2" t="str">
        <f>IF(Table331114[[#This Row],[Tag range]]="","",_xlfn.CONCAT("1A40700000000650000",Table331114[[#This Row],[Tag range]]))</f>
        <v>1A4070000000065000073014</v>
      </c>
      <c r="K694" s="2" t="str">
        <f>_xlfn.IFNA(VLOOKUP(Table331114[[#This Row],[Tag range]],Table1761215[[START]:[NAME]],3,TRUE),"")</f>
        <v>GFSD014</v>
      </c>
    </row>
    <row r="695" spans="7:11" x14ac:dyDescent="0.25">
      <c r="G695" s="33" t="str">
        <f>LEFT(Table331114[[#This Row],[Location]],2)</f>
        <v>LL</v>
      </c>
      <c r="H695" s="33" t="s">
        <v>184</v>
      </c>
      <c r="I695" s="1">
        <v>73015</v>
      </c>
      <c r="J695" s="2" t="str">
        <f>IF(Table331114[[#This Row],[Tag range]]="","",_xlfn.CONCAT("1A40700000000650000",Table331114[[#This Row],[Tag range]]))</f>
        <v>1A4070000000065000073015</v>
      </c>
      <c r="K695" s="2" t="str">
        <f>_xlfn.IFNA(VLOOKUP(Table331114[[#This Row],[Tag range]],Table1761215[[START]:[NAME]],3,TRUE),"")</f>
        <v>GFSD014</v>
      </c>
    </row>
    <row r="696" spans="7:11" x14ac:dyDescent="0.25">
      <c r="G696" s="33" t="str">
        <f>LEFT(Table331114[[#This Row],[Location]],2)</f>
        <v>LL</v>
      </c>
      <c r="H696" s="33" t="s">
        <v>401</v>
      </c>
      <c r="I696" s="1">
        <v>73016</v>
      </c>
      <c r="J696" s="2" t="str">
        <f>IF(Table331114[[#This Row],[Tag range]]="","",_xlfn.CONCAT("1A40700000000650000",Table331114[[#This Row],[Tag range]]))</f>
        <v>1A4070000000065000073016</v>
      </c>
      <c r="K696" s="2" t="str">
        <f>_xlfn.IFNA(VLOOKUP(Table331114[[#This Row],[Tag range]],Table1761215[[START]:[NAME]],3,TRUE),"")</f>
        <v>GFSD014</v>
      </c>
    </row>
    <row r="697" spans="7:11" x14ac:dyDescent="0.25">
      <c r="G697" s="33" t="str">
        <f>LEFT(Table331114[[#This Row],[Location]],2)</f>
        <v>LL</v>
      </c>
      <c r="H697" s="33" t="s">
        <v>541</v>
      </c>
      <c r="I697" s="1">
        <v>73017</v>
      </c>
      <c r="J697" s="2" t="str">
        <f>IF(Table331114[[#This Row],[Tag range]]="","",_xlfn.CONCAT("1A40700000000650000",Table331114[[#This Row],[Tag range]]))</f>
        <v>1A4070000000065000073017</v>
      </c>
      <c r="K697" s="2" t="str">
        <f>_xlfn.IFNA(VLOOKUP(Table331114[[#This Row],[Tag range]],Table1761215[[START]:[NAME]],3,TRUE),"")</f>
        <v>GFSD014</v>
      </c>
    </row>
    <row r="698" spans="7:11" x14ac:dyDescent="0.25">
      <c r="G698" s="33" t="str">
        <f>LEFT(Table331114[[#This Row],[Location]],2)</f>
        <v>LL</v>
      </c>
      <c r="H698" s="33" t="s">
        <v>681</v>
      </c>
      <c r="I698" s="1">
        <v>73018</v>
      </c>
      <c r="J698" s="2" t="str">
        <f>IF(Table331114[[#This Row],[Tag range]]="","",_xlfn.CONCAT("1A40700000000650000",Table331114[[#This Row],[Tag range]]))</f>
        <v>1A4070000000065000073018</v>
      </c>
      <c r="K698" s="2" t="str">
        <f>_xlfn.IFNA(VLOOKUP(Table331114[[#This Row],[Tag range]],Table1761215[[START]:[NAME]],3,TRUE),"")</f>
        <v>GFSD014</v>
      </c>
    </row>
    <row r="699" spans="7:11" x14ac:dyDescent="0.25">
      <c r="G699" s="33" t="str">
        <f>LEFT(Table331114[[#This Row],[Location]],2)</f>
        <v>LL</v>
      </c>
      <c r="H699" s="33" t="s">
        <v>821</v>
      </c>
      <c r="I699" s="1">
        <v>73019</v>
      </c>
      <c r="J699" s="2" t="str">
        <f>IF(Table331114[[#This Row],[Tag range]]="","",_xlfn.CONCAT("1A40700000000650000",Table331114[[#This Row],[Tag range]]))</f>
        <v>1A4070000000065000073019</v>
      </c>
      <c r="K699" s="2" t="str">
        <f>_xlfn.IFNA(VLOOKUP(Table331114[[#This Row],[Tag range]],Table1761215[[START]:[NAME]],3,TRUE),"")</f>
        <v>GFSD014</v>
      </c>
    </row>
    <row r="700" spans="7:11" x14ac:dyDescent="0.25">
      <c r="G700" s="33" t="str">
        <f>LEFT(Table331114[[#This Row],[Location]],2)</f>
        <v>LL</v>
      </c>
      <c r="H700" s="33" t="s">
        <v>961</v>
      </c>
      <c r="I700" s="1">
        <v>73020</v>
      </c>
      <c r="J700" s="2" t="str">
        <f>IF(Table331114[[#This Row],[Tag range]]="","",_xlfn.CONCAT("1A40700000000650000",Table331114[[#This Row],[Tag range]]))</f>
        <v>1A4070000000065000073020</v>
      </c>
      <c r="K700" s="2" t="str">
        <f>_xlfn.IFNA(VLOOKUP(Table331114[[#This Row],[Tag range]],Table1761215[[START]:[NAME]],3,TRUE),"")</f>
        <v>GFSD014</v>
      </c>
    </row>
    <row r="701" spans="7:11" x14ac:dyDescent="0.25">
      <c r="G701" s="33" t="str">
        <f>LEFT(Table331114[[#This Row],[Location]],2)</f>
        <v>LL</v>
      </c>
      <c r="H701" s="33" t="s">
        <v>1101</v>
      </c>
      <c r="I701" s="1">
        <v>73021</v>
      </c>
      <c r="J701" s="2" t="str">
        <f>IF(Table331114[[#This Row],[Tag range]]="","",_xlfn.CONCAT("1A40700000000650000",Table331114[[#This Row],[Tag range]]))</f>
        <v>1A4070000000065000073021</v>
      </c>
      <c r="K701" s="2" t="str">
        <f>_xlfn.IFNA(VLOOKUP(Table331114[[#This Row],[Tag range]],Table1761215[[START]:[NAME]],3,TRUE),"")</f>
        <v>GFSD014</v>
      </c>
    </row>
    <row r="702" spans="7:11" x14ac:dyDescent="0.25">
      <c r="G702" s="33" t="str">
        <f>LEFT(Table331114[[#This Row],[Location]],2)</f>
        <v>LL</v>
      </c>
      <c r="H702" s="33" t="s">
        <v>1241</v>
      </c>
      <c r="I702" s="1">
        <v>73022</v>
      </c>
      <c r="J702" s="2" t="str">
        <f>IF(Table331114[[#This Row],[Tag range]]="","",_xlfn.CONCAT("1A40700000000650000",Table331114[[#This Row],[Tag range]]))</f>
        <v>1A4070000000065000073022</v>
      </c>
      <c r="K702" s="2" t="str">
        <f>_xlfn.IFNA(VLOOKUP(Table331114[[#This Row],[Tag range]],Table1761215[[START]:[NAME]],3,TRUE),"")</f>
        <v>GFSD014</v>
      </c>
    </row>
    <row r="703" spans="7:11" x14ac:dyDescent="0.25">
      <c r="G703" s="33" t="str">
        <f>LEFT(Table331114[[#This Row],[Location]],2)</f>
        <v>LL</v>
      </c>
      <c r="H703" s="33" t="s">
        <v>1381</v>
      </c>
      <c r="I703" s="1">
        <v>73023</v>
      </c>
      <c r="J703" s="2" t="str">
        <f>IF(Table331114[[#This Row],[Tag range]]="","",_xlfn.CONCAT("1A40700000000650000",Table331114[[#This Row],[Tag range]]))</f>
        <v>1A4070000000065000073023</v>
      </c>
      <c r="K703" s="2" t="str">
        <f>_xlfn.IFNA(VLOOKUP(Table331114[[#This Row],[Tag range]],Table1761215[[START]:[NAME]],3,TRUE),"")</f>
        <v>GFSD014</v>
      </c>
    </row>
    <row r="704" spans="7:11" x14ac:dyDescent="0.25">
      <c r="G704" s="33" t="str">
        <f>LEFT(Table331114[[#This Row],[Location]],2)</f>
        <v>LL</v>
      </c>
      <c r="H704" s="33" t="s">
        <v>1521</v>
      </c>
      <c r="I704" s="1">
        <v>73024</v>
      </c>
      <c r="J704" s="2" t="str">
        <f>IF(Table331114[[#This Row],[Tag range]]="","",_xlfn.CONCAT("1A40700000000650000",Table331114[[#This Row],[Tag range]]))</f>
        <v>1A4070000000065000073024</v>
      </c>
      <c r="K704" s="2" t="str">
        <f>_xlfn.IFNA(VLOOKUP(Table331114[[#This Row],[Tag range]],Table1761215[[START]:[NAME]],3,TRUE),"")</f>
        <v>GFSD014</v>
      </c>
    </row>
    <row r="705" spans="7:11" x14ac:dyDescent="0.25">
      <c r="G705" s="33" t="str">
        <f>LEFT(Table331114[[#This Row],[Location]],2)</f>
        <v>LL</v>
      </c>
      <c r="H705" s="33" t="s">
        <v>255</v>
      </c>
      <c r="I705" s="1">
        <v>73025</v>
      </c>
      <c r="J705" s="2" t="str">
        <f>IF(Table331114[[#This Row],[Tag range]]="","",_xlfn.CONCAT("1A40700000000650000",Table331114[[#This Row],[Tag range]]))</f>
        <v>1A4070000000065000073025</v>
      </c>
      <c r="K705" s="2" t="str">
        <f>_xlfn.IFNA(VLOOKUP(Table331114[[#This Row],[Tag range]],Table1761215[[START]:[NAME]],3,TRUE),"")</f>
        <v>GFSD014</v>
      </c>
    </row>
    <row r="706" spans="7:11" x14ac:dyDescent="0.25">
      <c r="G706" s="33" t="str">
        <f>LEFT(Table331114[[#This Row],[Location]],2)</f>
        <v>LL</v>
      </c>
      <c r="H706" s="33" t="s">
        <v>185</v>
      </c>
      <c r="I706" s="1">
        <v>73026</v>
      </c>
      <c r="J706" s="2" t="str">
        <f>IF(Table331114[[#This Row],[Tag range]]="","",_xlfn.CONCAT("1A40700000000650000",Table331114[[#This Row],[Tag range]]))</f>
        <v>1A4070000000065000073026</v>
      </c>
      <c r="K706" s="2" t="str">
        <f>_xlfn.IFNA(VLOOKUP(Table331114[[#This Row],[Tag range]],Table1761215[[START]:[NAME]],3,TRUE),"")</f>
        <v>GFSD014</v>
      </c>
    </row>
    <row r="707" spans="7:11" x14ac:dyDescent="0.25">
      <c r="G707" s="33" t="str">
        <f>LEFT(Table331114[[#This Row],[Location]],2)</f>
        <v>LL</v>
      </c>
      <c r="H707" s="33" t="s">
        <v>402</v>
      </c>
      <c r="I707" s="1">
        <v>73027</v>
      </c>
      <c r="J707" s="2" t="str">
        <f>IF(Table331114[[#This Row],[Tag range]]="","",_xlfn.CONCAT("1A40700000000650000",Table331114[[#This Row],[Tag range]]))</f>
        <v>1A4070000000065000073027</v>
      </c>
      <c r="K707" s="2" t="str">
        <f>_xlfn.IFNA(VLOOKUP(Table331114[[#This Row],[Tag range]],Table1761215[[START]:[NAME]],3,TRUE),"")</f>
        <v>GFSD014</v>
      </c>
    </row>
    <row r="708" spans="7:11" x14ac:dyDescent="0.25">
      <c r="G708" s="33" t="str">
        <f>LEFT(Table331114[[#This Row],[Location]],2)</f>
        <v>LL</v>
      </c>
      <c r="H708" s="33" t="s">
        <v>542</v>
      </c>
      <c r="I708" s="1">
        <v>73028</v>
      </c>
      <c r="J708" s="2" t="str">
        <f>IF(Table331114[[#This Row],[Tag range]]="","",_xlfn.CONCAT("1A40700000000650000",Table331114[[#This Row],[Tag range]]))</f>
        <v>1A4070000000065000073028</v>
      </c>
      <c r="K708" s="2" t="str">
        <f>_xlfn.IFNA(VLOOKUP(Table331114[[#This Row],[Tag range]],Table1761215[[START]:[NAME]],3,TRUE),"")</f>
        <v>GFSD014</v>
      </c>
    </row>
    <row r="709" spans="7:11" x14ac:dyDescent="0.25">
      <c r="G709" s="33" t="str">
        <f>LEFT(Table331114[[#This Row],[Location]],2)</f>
        <v>LL</v>
      </c>
      <c r="H709" s="33" t="s">
        <v>682</v>
      </c>
      <c r="I709" s="1">
        <v>73029</v>
      </c>
      <c r="J709" s="2" t="str">
        <f>IF(Table331114[[#This Row],[Tag range]]="","",_xlfn.CONCAT("1A40700000000650000",Table331114[[#This Row],[Tag range]]))</f>
        <v>1A4070000000065000073029</v>
      </c>
      <c r="K709" s="2" t="str">
        <f>_xlfn.IFNA(VLOOKUP(Table331114[[#This Row],[Tag range]],Table1761215[[START]:[NAME]],3,TRUE),"")</f>
        <v>GFSD014</v>
      </c>
    </row>
    <row r="710" spans="7:11" x14ac:dyDescent="0.25">
      <c r="G710" s="33" t="str">
        <f>LEFT(Table331114[[#This Row],[Location]],2)</f>
        <v>LL</v>
      </c>
      <c r="H710" s="33" t="s">
        <v>822</v>
      </c>
      <c r="I710" s="1">
        <v>73030</v>
      </c>
      <c r="J710" s="2" t="str">
        <f>IF(Table331114[[#This Row],[Tag range]]="","",_xlfn.CONCAT("1A40700000000650000",Table331114[[#This Row],[Tag range]]))</f>
        <v>1A4070000000065000073030</v>
      </c>
      <c r="K710" s="2" t="str">
        <f>_xlfn.IFNA(VLOOKUP(Table331114[[#This Row],[Tag range]],Table1761215[[START]:[NAME]],3,TRUE),"")</f>
        <v>GFSD014</v>
      </c>
    </row>
    <row r="711" spans="7:11" x14ac:dyDescent="0.25">
      <c r="G711" s="33" t="str">
        <f>LEFT(Table331114[[#This Row],[Location]],2)</f>
        <v>LL</v>
      </c>
      <c r="H711" s="33" t="s">
        <v>962</v>
      </c>
      <c r="I711" s="1">
        <v>73031</v>
      </c>
      <c r="J711" s="2" t="str">
        <f>IF(Table331114[[#This Row],[Tag range]]="","",_xlfn.CONCAT("1A40700000000650000",Table331114[[#This Row],[Tag range]]))</f>
        <v>1A4070000000065000073031</v>
      </c>
      <c r="K711" s="2" t="str">
        <f>_xlfn.IFNA(VLOOKUP(Table331114[[#This Row],[Tag range]],Table1761215[[START]:[NAME]],3,TRUE),"")</f>
        <v>GFSD014</v>
      </c>
    </row>
    <row r="712" spans="7:11" x14ac:dyDescent="0.25">
      <c r="G712" s="33" t="str">
        <f>LEFT(Table331114[[#This Row],[Location]],2)</f>
        <v>LL</v>
      </c>
      <c r="H712" s="33" t="s">
        <v>1102</v>
      </c>
      <c r="I712" s="1">
        <v>73032</v>
      </c>
      <c r="J712" s="2" t="str">
        <f>IF(Table331114[[#This Row],[Tag range]]="","",_xlfn.CONCAT("1A40700000000650000",Table331114[[#This Row],[Tag range]]))</f>
        <v>1A4070000000065000073032</v>
      </c>
      <c r="K712" s="2" t="str">
        <f>_xlfn.IFNA(VLOOKUP(Table331114[[#This Row],[Tag range]],Table1761215[[START]:[NAME]],3,TRUE),"")</f>
        <v>GFSD014</v>
      </c>
    </row>
    <row r="713" spans="7:11" x14ac:dyDescent="0.25">
      <c r="G713" s="33" t="str">
        <f>LEFT(Table331114[[#This Row],[Location]],2)</f>
        <v>LL</v>
      </c>
      <c r="H713" s="33" t="s">
        <v>1242</v>
      </c>
      <c r="I713" s="1">
        <v>73033</v>
      </c>
      <c r="J713" s="2" t="str">
        <f>IF(Table331114[[#This Row],[Tag range]]="","",_xlfn.CONCAT("1A40700000000650000",Table331114[[#This Row],[Tag range]]))</f>
        <v>1A4070000000065000073033</v>
      </c>
      <c r="K713" s="2" t="str">
        <f>_xlfn.IFNA(VLOOKUP(Table331114[[#This Row],[Tag range]],Table1761215[[START]:[NAME]],3,TRUE),"")</f>
        <v>GFSD014</v>
      </c>
    </row>
    <row r="714" spans="7:11" x14ac:dyDescent="0.25">
      <c r="G714" s="33" t="str">
        <f>LEFT(Table331114[[#This Row],[Location]],2)</f>
        <v>LL</v>
      </c>
      <c r="H714" s="33" t="s">
        <v>1382</v>
      </c>
      <c r="I714" s="1">
        <v>73034</v>
      </c>
      <c r="J714" s="2" t="str">
        <f>IF(Table331114[[#This Row],[Tag range]]="","",_xlfn.CONCAT("1A40700000000650000",Table331114[[#This Row],[Tag range]]))</f>
        <v>1A4070000000065000073034</v>
      </c>
      <c r="K714" s="2" t="str">
        <f>_xlfn.IFNA(VLOOKUP(Table331114[[#This Row],[Tag range]],Table1761215[[START]:[NAME]],3,TRUE),"")</f>
        <v>GFSD014</v>
      </c>
    </row>
    <row r="715" spans="7:11" x14ac:dyDescent="0.25">
      <c r="G715" s="33" t="str">
        <f>LEFT(Table331114[[#This Row],[Location]],2)</f>
        <v>LL</v>
      </c>
      <c r="H715" s="33" t="s">
        <v>1522</v>
      </c>
      <c r="I715" s="1">
        <v>73035</v>
      </c>
      <c r="J715" s="2" t="str">
        <f>IF(Table331114[[#This Row],[Tag range]]="","",_xlfn.CONCAT("1A40700000000650000",Table331114[[#This Row],[Tag range]]))</f>
        <v>1A4070000000065000073035</v>
      </c>
      <c r="K715" s="2" t="str">
        <f>_xlfn.IFNA(VLOOKUP(Table331114[[#This Row],[Tag range]],Table1761215[[START]:[NAME]],3,TRUE),"")</f>
        <v>GFSD014</v>
      </c>
    </row>
    <row r="716" spans="7:11" x14ac:dyDescent="0.25">
      <c r="G716" s="33" t="str">
        <f>LEFT(Table331114[[#This Row],[Location]],2)</f>
        <v>LL</v>
      </c>
      <c r="H716" s="33" t="s">
        <v>256</v>
      </c>
      <c r="I716" s="1">
        <v>73036</v>
      </c>
      <c r="J716" s="2" t="str">
        <f>IF(Table331114[[#This Row],[Tag range]]="","",_xlfn.CONCAT("1A40700000000650000",Table331114[[#This Row],[Tag range]]))</f>
        <v>1A4070000000065000073036</v>
      </c>
      <c r="K716" s="2" t="str">
        <f>_xlfn.IFNA(VLOOKUP(Table331114[[#This Row],[Tag range]],Table1761215[[START]:[NAME]],3,TRUE),"")</f>
        <v>GFSD014</v>
      </c>
    </row>
    <row r="717" spans="7:11" x14ac:dyDescent="0.25">
      <c r="G717" s="33" t="str">
        <f>LEFT(Table331114[[#This Row],[Location]],2)</f>
        <v>LL</v>
      </c>
      <c r="H717" s="33" t="s">
        <v>186</v>
      </c>
      <c r="I717" s="1">
        <v>73037</v>
      </c>
      <c r="J717" s="2" t="str">
        <f>IF(Table331114[[#This Row],[Tag range]]="","",_xlfn.CONCAT("1A40700000000650000",Table331114[[#This Row],[Tag range]]))</f>
        <v>1A4070000000065000073037</v>
      </c>
      <c r="K717" s="2" t="str">
        <f>_xlfn.IFNA(VLOOKUP(Table331114[[#This Row],[Tag range]],Table1761215[[START]:[NAME]],3,TRUE),"")</f>
        <v>GFSD014</v>
      </c>
    </row>
    <row r="718" spans="7:11" x14ac:dyDescent="0.25">
      <c r="G718" s="33" t="str">
        <f>LEFT(Table331114[[#This Row],[Location]],2)</f>
        <v>LL</v>
      </c>
      <c r="H718" s="33" t="s">
        <v>403</v>
      </c>
      <c r="I718" s="1">
        <v>73038</v>
      </c>
      <c r="J718" s="2" t="str">
        <f>IF(Table331114[[#This Row],[Tag range]]="","",_xlfn.CONCAT("1A40700000000650000",Table331114[[#This Row],[Tag range]]))</f>
        <v>1A4070000000065000073038</v>
      </c>
      <c r="K718" s="2" t="str">
        <f>_xlfn.IFNA(VLOOKUP(Table331114[[#This Row],[Tag range]],Table1761215[[START]:[NAME]],3,TRUE),"")</f>
        <v>GFSD014</v>
      </c>
    </row>
    <row r="719" spans="7:11" x14ac:dyDescent="0.25">
      <c r="G719" s="33" t="str">
        <f>LEFT(Table331114[[#This Row],[Location]],2)</f>
        <v>LL</v>
      </c>
      <c r="H719" s="33" t="s">
        <v>543</v>
      </c>
      <c r="I719" s="1">
        <v>73039</v>
      </c>
      <c r="J719" s="2" t="str">
        <f>IF(Table331114[[#This Row],[Tag range]]="","",_xlfn.CONCAT("1A40700000000650000",Table331114[[#This Row],[Tag range]]))</f>
        <v>1A4070000000065000073039</v>
      </c>
      <c r="K719" s="2" t="str">
        <f>_xlfn.IFNA(VLOOKUP(Table331114[[#This Row],[Tag range]],Table1761215[[START]:[NAME]],3,TRUE),"")</f>
        <v>GFSD014</v>
      </c>
    </row>
    <row r="720" spans="7:11" x14ac:dyDescent="0.25">
      <c r="G720" s="33" t="str">
        <f>LEFT(Table331114[[#This Row],[Location]],2)</f>
        <v>LL</v>
      </c>
      <c r="H720" s="33" t="s">
        <v>683</v>
      </c>
      <c r="I720" s="1">
        <v>73040</v>
      </c>
      <c r="J720" s="2" t="str">
        <f>IF(Table331114[[#This Row],[Tag range]]="","",_xlfn.CONCAT("1A40700000000650000",Table331114[[#This Row],[Tag range]]))</f>
        <v>1A4070000000065000073040</v>
      </c>
      <c r="K720" s="2" t="str">
        <f>_xlfn.IFNA(VLOOKUP(Table331114[[#This Row],[Tag range]],Table1761215[[START]:[NAME]],3,TRUE),"")</f>
        <v>GFSD014</v>
      </c>
    </row>
    <row r="721" spans="7:11" x14ac:dyDescent="0.25">
      <c r="G721" s="33" t="str">
        <f>LEFT(Table331114[[#This Row],[Location]],2)</f>
        <v>LL</v>
      </c>
      <c r="H721" s="33" t="s">
        <v>823</v>
      </c>
      <c r="I721" s="1">
        <v>73041</v>
      </c>
      <c r="J721" s="2" t="str">
        <f>IF(Table331114[[#This Row],[Tag range]]="","",_xlfn.CONCAT("1A40700000000650000",Table331114[[#This Row],[Tag range]]))</f>
        <v>1A4070000000065000073041</v>
      </c>
      <c r="K721" s="2" t="str">
        <f>_xlfn.IFNA(VLOOKUP(Table331114[[#This Row],[Tag range]],Table1761215[[START]:[NAME]],3,TRUE),"")</f>
        <v>GFSD014</v>
      </c>
    </row>
    <row r="722" spans="7:11" x14ac:dyDescent="0.25">
      <c r="G722" s="33" t="str">
        <f>LEFT(Table331114[[#This Row],[Location]],2)</f>
        <v>LL</v>
      </c>
      <c r="H722" s="33" t="s">
        <v>963</v>
      </c>
      <c r="I722" s="1">
        <v>73042</v>
      </c>
      <c r="J722" s="2" t="str">
        <f>IF(Table331114[[#This Row],[Tag range]]="","",_xlfn.CONCAT("1A40700000000650000",Table331114[[#This Row],[Tag range]]))</f>
        <v>1A4070000000065000073042</v>
      </c>
      <c r="K722" s="2" t="str">
        <f>_xlfn.IFNA(VLOOKUP(Table331114[[#This Row],[Tag range]],Table1761215[[START]:[NAME]],3,TRUE),"")</f>
        <v>GFSD014</v>
      </c>
    </row>
    <row r="723" spans="7:11" x14ac:dyDescent="0.25">
      <c r="G723" s="33" t="str">
        <f>LEFT(Table331114[[#This Row],[Location]],2)</f>
        <v>LL</v>
      </c>
      <c r="H723" s="33" t="s">
        <v>1103</v>
      </c>
      <c r="I723" s="1">
        <v>73043</v>
      </c>
      <c r="J723" s="2" t="str">
        <f>IF(Table331114[[#This Row],[Tag range]]="","",_xlfn.CONCAT("1A40700000000650000",Table331114[[#This Row],[Tag range]]))</f>
        <v>1A4070000000065000073043</v>
      </c>
      <c r="K723" s="2" t="str">
        <f>_xlfn.IFNA(VLOOKUP(Table331114[[#This Row],[Tag range]],Table1761215[[START]:[NAME]],3,TRUE),"")</f>
        <v>GFSD014</v>
      </c>
    </row>
    <row r="724" spans="7:11" x14ac:dyDescent="0.25">
      <c r="G724" s="33" t="str">
        <f>LEFT(Table331114[[#This Row],[Location]],2)</f>
        <v>LL</v>
      </c>
      <c r="H724" s="33" t="s">
        <v>1243</v>
      </c>
      <c r="I724" s="1">
        <v>73044</v>
      </c>
      <c r="J724" s="2" t="str">
        <f>IF(Table331114[[#This Row],[Tag range]]="","",_xlfn.CONCAT("1A40700000000650000",Table331114[[#This Row],[Tag range]]))</f>
        <v>1A4070000000065000073044</v>
      </c>
      <c r="K724" s="2" t="str">
        <f>_xlfn.IFNA(VLOOKUP(Table331114[[#This Row],[Tag range]],Table1761215[[START]:[NAME]],3,TRUE),"")</f>
        <v>GFSD014</v>
      </c>
    </row>
    <row r="725" spans="7:11" x14ac:dyDescent="0.25">
      <c r="G725" s="33" t="str">
        <f>LEFT(Table331114[[#This Row],[Location]],2)</f>
        <v>LL</v>
      </c>
      <c r="H725" s="33" t="s">
        <v>1383</v>
      </c>
      <c r="I725" s="1">
        <v>73045</v>
      </c>
      <c r="J725" s="2" t="str">
        <f>IF(Table331114[[#This Row],[Tag range]]="","",_xlfn.CONCAT("1A40700000000650000",Table331114[[#This Row],[Tag range]]))</f>
        <v>1A4070000000065000073045</v>
      </c>
      <c r="K725" s="2" t="str">
        <f>_xlfn.IFNA(VLOOKUP(Table331114[[#This Row],[Tag range]],Table1761215[[START]:[NAME]],3,TRUE),"")</f>
        <v>GFSD014</v>
      </c>
    </row>
    <row r="726" spans="7:11" x14ac:dyDescent="0.25">
      <c r="G726" s="33" t="str">
        <f>LEFT(Table331114[[#This Row],[Location]],2)</f>
        <v>LL</v>
      </c>
      <c r="H726" s="33" t="s">
        <v>1523</v>
      </c>
      <c r="I726" s="1">
        <v>73046</v>
      </c>
      <c r="J726" s="2" t="str">
        <f>IF(Table331114[[#This Row],[Tag range]]="","",_xlfn.CONCAT("1A40700000000650000",Table331114[[#This Row],[Tag range]]))</f>
        <v>1A4070000000065000073046</v>
      </c>
      <c r="K726" s="2" t="str">
        <f>_xlfn.IFNA(VLOOKUP(Table331114[[#This Row],[Tag range]],Table1761215[[START]:[NAME]],3,TRUE),"")</f>
        <v>GFSD014</v>
      </c>
    </row>
    <row r="727" spans="7:11" x14ac:dyDescent="0.25">
      <c r="G727" s="33" t="str">
        <f>LEFT(Table331114[[#This Row],[Location]],2)</f>
        <v>LL</v>
      </c>
      <c r="H727" s="33" t="s">
        <v>257</v>
      </c>
      <c r="I727" s="1">
        <v>73047</v>
      </c>
      <c r="J727" s="2" t="str">
        <f>IF(Table331114[[#This Row],[Tag range]]="","",_xlfn.CONCAT("1A40700000000650000",Table331114[[#This Row],[Tag range]]))</f>
        <v>1A4070000000065000073047</v>
      </c>
      <c r="K727" s="2" t="str">
        <f>_xlfn.IFNA(VLOOKUP(Table331114[[#This Row],[Tag range]],Table1761215[[START]:[NAME]],3,TRUE),"")</f>
        <v>GFSD014</v>
      </c>
    </row>
    <row r="728" spans="7:11" x14ac:dyDescent="0.25">
      <c r="G728" s="33" t="str">
        <f>LEFT(Table331114[[#This Row],[Location]],2)</f>
        <v>LL</v>
      </c>
      <c r="H728" s="33" t="s">
        <v>187</v>
      </c>
      <c r="I728" s="1">
        <v>73048</v>
      </c>
      <c r="J728" s="2" t="str">
        <f>IF(Table331114[[#This Row],[Tag range]]="","",_xlfn.CONCAT("1A40700000000650000",Table331114[[#This Row],[Tag range]]))</f>
        <v>1A4070000000065000073048</v>
      </c>
      <c r="K728" s="2" t="str">
        <f>_xlfn.IFNA(VLOOKUP(Table331114[[#This Row],[Tag range]],Table1761215[[START]:[NAME]],3,TRUE),"")</f>
        <v>GFSD014</v>
      </c>
    </row>
    <row r="729" spans="7:11" x14ac:dyDescent="0.25">
      <c r="G729" s="33" t="str">
        <f>LEFT(Table331114[[#This Row],[Location]],2)</f>
        <v>LL</v>
      </c>
      <c r="H729" s="33" t="s">
        <v>404</v>
      </c>
      <c r="I729" s="1">
        <v>73049</v>
      </c>
      <c r="J729" s="2" t="str">
        <f>IF(Table331114[[#This Row],[Tag range]]="","",_xlfn.CONCAT("1A40700000000650000",Table331114[[#This Row],[Tag range]]))</f>
        <v>1A4070000000065000073049</v>
      </c>
      <c r="K729" s="2" t="str">
        <f>_xlfn.IFNA(VLOOKUP(Table331114[[#This Row],[Tag range]],Table1761215[[START]:[NAME]],3,TRUE),"")</f>
        <v>GFSD014</v>
      </c>
    </row>
    <row r="730" spans="7:11" x14ac:dyDescent="0.25">
      <c r="G730" s="33" t="str">
        <f>LEFT(Table331114[[#This Row],[Location]],2)</f>
        <v>LL</v>
      </c>
      <c r="H730" s="33" t="s">
        <v>544</v>
      </c>
      <c r="I730" s="1">
        <v>73050</v>
      </c>
      <c r="J730" s="2" t="str">
        <f>IF(Table331114[[#This Row],[Tag range]]="","",_xlfn.CONCAT("1A40700000000650000",Table331114[[#This Row],[Tag range]]))</f>
        <v>1A4070000000065000073050</v>
      </c>
      <c r="K730" s="2" t="str">
        <f>_xlfn.IFNA(VLOOKUP(Table331114[[#This Row],[Tag range]],Table1761215[[START]:[NAME]],3,TRUE),"")</f>
        <v>GFSD014</v>
      </c>
    </row>
    <row r="731" spans="7:11" x14ac:dyDescent="0.25">
      <c r="G731" s="33" t="str">
        <f>LEFT(Table331114[[#This Row],[Location]],2)</f>
        <v>LL</v>
      </c>
      <c r="H731" s="33" t="s">
        <v>684</v>
      </c>
      <c r="I731" s="1">
        <v>73051</v>
      </c>
      <c r="J731" s="2" t="str">
        <f>IF(Table331114[[#This Row],[Tag range]]="","",_xlfn.CONCAT("1A40700000000650000",Table331114[[#This Row],[Tag range]]))</f>
        <v>1A4070000000065000073051</v>
      </c>
      <c r="K731" s="2" t="str">
        <f>_xlfn.IFNA(VLOOKUP(Table331114[[#This Row],[Tag range]],Table1761215[[START]:[NAME]],3,TRUE),"")</f>
        <v>GFSD014</v>
      </c>
    </row>
    <row r="732" spans="7:11" x14ac:dyDescent="0.25">
      <c r="G732" s="33" t="str">
        <f>LEFT(Table331114[[#This Row],[Location]],2)</f>
        <v>LL</v>
      </c>
      <c r="H732" s="33" t="s">
        <v>824</v>
      </c>
      <c r="I732" s="1">
        <v>73052</v>
      </c>
      <c r="J732" s="2" t="str">
        <f>IF(Table331114[[#This Row],[Tag range]]="","",_xlfn.CONCAT("1A40700000000650000",Table331114[[#This Row],[Tag range]]))</f>
        <v>1A4070000000065000073052</v>
      </c>
      <c r="K732" s="2" t="str">
        <f>_xlfn.IFNA(VLOOKUP(Table331114[[#This Row],[Tag range]],Table1761215[[START]:[NAME]],3,TRUE),"")</f>
        <v>GFSD014</v>
      </c>
    </row>
    <row r="733" spans="7:11" x14ac:dyDescent="0.25">
      <c r="G733" s="33" t="str">
        <f>LEFT(Table331114[[#This Row],[Location]],2)</f>
        <v>LL</v>
      </c>
      <c r="H733" s="33" t="s">
        <v>964</v>
      </c>
      <c r="I733" s="1">
        <v>73053</v>
      </c>
      <c r="J733" s="2" t="str">
        <f>IF(Table331114[[#This Row],[Tag range]]="","",_xlfn.CONCAT("1A40700000000650000",Table331114[[#This Row],[Tag range]]))</f>
        <v>1A4070000000065000073053</v>
      </c>
      <c r="K733" s="2" t="str">
        <f>_xlfn.IFNA(VLOOKUP(Table331114[[#This Row],[Tag range]],Table1761215[[START]:[NAME]],3,TRUE),"")</f>
        <v>GFSD014</v>
      </c>
    </row>
    <row r="734" spans="7:11" x14ac:dyDescent="0.25">
      <c r="G734" s="33" t="str">
        <f>LEFT(Table331114[[#This Row],[Location]],2)</f>
        <v>LL</v>
      </c>
      <c r="H734" s="33" t="s">
        <v>1104</v>
      </c>
      <c r="I734" s="1">
        <v>73054</v>
      </c>
      <c r="J734" s="2" t="str">
        <f>IF(Table331114[[#This Row],[Tag range]]="","",_xlfn.CONCAT("1A40700000000650000",Table331114[[#This Row],[Tag range]]))</f>
        <v>1A4070000000065000073054</v>
      </c>
      <c r="K734" s="2" t="str">
        <f>_xlfn.IFNA(VLOOKUP(Table331114[[#This Row],[Tag range]],Table1761215[[START]:[NAME]],3,TRUE),"")</f>
        <v>GFSD014</v>
      </c>
    </row>
    <row r="735" spans="7:11" x14ac:dyDescent="0.25">
      <c r="G735" s="33" t="str">
        <f>LEFT(Table331114[[#This Row],[Location]],2)</f>
        <v>LL</v>
      </c>
      <c r="H735" s="33" t="s">
        <v>1244</v>
      </c>
      <c r="I735" s="1">
        <v>73055</v>
      </c>
      <c r="J735" s="2" t="str">
        <f>IF(Table331114[[#This Row],[Tag range]]="","",_xlfn.CONCAT("1A40700000000650000",Table331114[[#This Row],[Tag range]]))</f>
        <v>1A4070000000065000073055</v>
      </c>
      <c r="K735" s="2" t="str">
        <f>_xlfn.IFNA(VLOOKUP(Table331114[[#This Row],[Tag range]],Table1761215[[START]:[NAME]],3,TRUE),"")</f>
        <v>GFSD014</v>
      </c>
    </row>
    <row r="736" spans="7:11" x14ac:dyDescent="0.25">
      <c r="G736" s="33" t="str">
        <f>LEFT(Table331114[[#This Row],[Location]],2)</f>
        <v>LL</v>
      </c>
      <c r="H736" s="33" t="s">
        <v>1384</v>
      </c>
      <c r="I736" s="1">
        <v>73056</v>
      </c>
      <c r="J736" s="2" t="str">
        <f>IF(Table331114[[#This Row],[Tag range]]="","",_xlfn.CONCAT("1A40700000000650000",Table331114[[#This Row],[Tag range]]))</f>
        <v>1A4070000000065000073056</v>
      </c>
      <c r="K736" s="2" t="str">
        <f>_xlfn.IFNA(VLOOKUP(Table331114[[#This Row],[Tag range]],Table1761215[[START]:[NAME]],3,TRUE),"")</f>
        <v>GFSD014</v>
      </c>
    </row>
    <row r="737" spans="7:11" x14ac:dyDescent="0.25">
      <c r="G737" s="33" t="str">
        <f>LEFT(Table331114[[#This Row],[Location]],2)</f>
        <v>LL</v>
      </c>
      <c r="H737" s="33" t="s">
        <v>1524</v>
      </c>
      <c r="I737" s="1">
        <v>73057</v>
      </c>
      <c r="J737" s="2" t="str">
        <f>IF(Table331114[[#This Row],[Tag range]]="","",_xlfn.CONCAT("1A40700000000650000",Table331114[[#This Row],[Tag range]]))</f>
        <v>1A4070000000065000073057</v>
      </c>
      <c r="K737" s="2" t="str">
        <f>_xlfn.IFNA(VLOOKUP(Table331114[[#This Row],[Tag range]],Table1761215[[START]:[NAME]],3,TRUE),"")</f>
        <v>GFSD014</v>
      </c>
    </row>
    <row r="738" spans="7:11" x14ac:dyDescent="0.25">
      <c r="G738" s="33" t="str">
        <f>LEFT(Table331114[[#This Row],[Location]],2)</f>
        <v>LL</v>
      </c>
      <c r="H738" s="33" t="s">
        <v>258</v>
      </c>
      <c r="I738" s="1">
        <v>73058</v>
      </c>
      <c r="J738" s="2" t="str">
        <f>IF(Table331114[[#This Row],[Tag range]]="","",_xlfn.CONCAT("1A40700000000650000",Table331114[[#This Row],[Tag range]]))</f>
        <v>1A4070000000065000073058</v>
      </c>
      <c r="K738" s="2" t="str">
        <f>_xlfn.IFNA(VLOOKUP(Table331114[[#This Row],[Tag range]],Table1761215[[START]:[NAME]],3,TRUE),"")</f>
        <v>GFSD014</v>
      </c>
    </row>
    <row r="739" spans="7:11" x14ac:dyDescent="0.25">
      <c r="G739" s="33" t="str">
        <f>LEFT(Table331114[[#This Row],[Location]],2)</f>
        <v>LL</v>
      </c>
      <c r="H739" s="33" t="s">
        <v>188</v>
      </c>
      <c r="I739" s="1">
        <v>73059</v>
      </c>
      <c r="J739" s="2" t="str">
        <f>IF(Table331114[[#This Row],[Tag range]]="","",_xlfn.CONCAT("1A40700000000650000",Table331114[[#This Row],[Tag range]]))</f>
        <v>1A4070000000065000073059</v>
      </c>
      <c r="K739" s="2" t="str">
        <f>_xlfn.IFNA(VLOOKUP(Table331114[[#This Row],[Tag range]],Table1761215[[START]:[NAME]],3,TRUE),"")</f>
        <v>GFSD014</v>
      </c>
    </row>
    <row r="740" spans="7:11" x14ac:dyDescent="0.25">
      <c r="G740" s="33" t="str">
        <f>LEFT(Table331114[[#This Row],[Location]],2)</f>
        <v>LL</v>
      </c>
      <c r="H740" s="33" t="s">
        <v>405</v>
      </c>
      <c r="I740" s="1">
        <v>73060</v>
      </c>
      <c r="J740" s="2" t="str">
        <f>IF(Table331114[[#This Row],[Tag range]]="","",_xlfn.CONCAT("1A40700000000650000",Table331114[[#This Row],[Tag range]]))</f>
        <v>1A4070000000065000073060</v>
      </c>
      <c r="K740" s="2" t="str">
        <f>_xlfn.IFNA(VLOOKUP(Table331114[[#This Row],[Tag range]],Table1761215[[START]:[NAME]],3,TRUE),"")</f>
        <v>GFSD014</v>
      </c>
    </row>
    <row r="741" spans="7:11" x14ac:dyDescent="0.25">
      <c r="G741" s="33" t="str">
        <f>LEFT(Table331114[[#This Row],[Location]],2)</f>
        <v>LL</v>
      </c>
      <c r="H741" s="33" t="s">
        <v>545</v>
      </c>
      <c r="I741" s="1">
        <v>73061</v>
      </c>
      <c r="J741" s="2" t="str">
        <f>IF(Table331114[[#This Row],[Tag range]]="","",_xlfn.CONCAT("1A40700000000650000",Table331114[[#This Row],[Tag range]]))</f>
        <v>1A4070000000065000073061</v>
      </c>
      <c r="K741" s="2" t="str">
        <f>_xlfn.IFNA(VLOOKUP(Table331114[[#This Row],[Tag range]],Table1761215[[START]:[NAME]],3,TRUE),"")</f>
        <v>GFSD014</v>
      </c>
    </row>
    <row r="742" spans="7:11" x14ac:dyDescent="0.25">
      <c r="G742" s="33" t="str">
        <f>LEFT(Table331114[[#This Row],[Location]],2)</f>
        <v>LL</v>
      </c>
      <c r="H742" s="33" t="s">
        <v>685</v>
      </c>
      <c r="I742" s="1">
        <v>73062</v>
      </c>
      <c r="J742" s="2" t="str">
        <f>IF(Table331114[[#This Row],[Tag range]]="","",_xlfn.CONCAT("1A40700000000650000",Table331114[[#This Row],[Tag range]]))</f>
        <v>1A4070000000065000073062</v>
      </c>
      <c r="K742" s="2" t="str">
        <f>_xlfn.IFNA(VLOOKUP(Table331114[[#This Row],[Tag range]],Table1761215[[START]:[NAME]],3,TRUE),"")</f>
        <v>GFSD014</v>
      </c>
    </row>
    <row r="743" spans="7:11" x14ac:dyDescent="0.25">
      <c r="G743" s="33" t="str">
        <f>LEFT(Table331114[[#This Row],[Location]],2)</f>
        <v>LL</v>
      </c>
      <c r="H743" s="33" t="s">
        <v>825</v>
      </c>
      <c r="I743" s="1">
        <v>73063</v>
      </c>
      <c r="J743" s="2" t="str">
        <f>IF(Table331114[[#This Row],[Tag range]]="","",_xlfn.CONCAT("1A40700000000650000",Table331114[[#This Row],[Tag range]]))</f>
        <v>1A4070000000065000073063</v>
      </c>
      <c r="K743" s="2" t="str">
        <f>_xlfn.IFNA(VLOOKUP(Table331114[[#This Row],[Tag range]],Table1761215[[START]:[NAME]],3,TRUE),"")</f>
        <v>GFSD014</v>
      </c>
    </row>
    <row r="744" spans="7:11" x14ac:dyDescent="0.25">
      <c r="G744" s="33" t="str">
        <f>LEFT(Table331114[[#This Row],[Location]],2)</f>
        <v>LL</v>
      </c>
      <c r="H744" s="33" t="s">
        <v>965</v>
      </c>
      <c r="I744" s="1">
        <v>73064</v>
      </c>
      <c r="J744" s="2" t="str">
        <f>IF(Table331114[[#This Row],[Tag range]]="","",_xlfn.CONCAT("1A40700000000650000",Table331114[[#This Row],[Tag range]]))</f>
        <v>1A4070000000065000073064</v>
      </c>
      <c r="K744" s="2" t="str">
        <f>_xlfn.IFNA(VLOOKUP(Table331114[[#This Row],[Tag range]],Table1761215[[START]:[NAME]],3,TRUE),"")</f>
        <v>GFSD014</v>
      </c>
    </row>
    <row r="745" spans="7:11" x14ac:dyDescent="0.25">
      <c r="G745" s="33" t="str">
        <f>LEFT(Table331114[[#This Row],[Location]],2)</f>
        <v>LL</v>
      </c>
      <c r="H745" s="33" t="s">
        <v>1105</v>
      </c>
      <c r="I745" s="1">
        <v>73065</v>
      </c>
      <c r="J745" s="2" t="str">
        <f>IF(Table331114[[#This Row],[Tag range]]="","",_xlfn.CONCAT("1A40700000000650000",Table331114[[#This Row],[Tag range]]))</f>
        <v>1A4070000000065000073065</v>
      </c>
      <c r="K745" s="2" t="str">
        <f>_xlfn.IFNA(VLOOKUP(Table331114[[#This Row],[Tag range]],Table1761215[[START]:[NAME]],3,TRUE),"")</f>
        <v>GFSD014</v>
      </c>
    </row>
    <row r="746" spans="7:11" x14ac:dyDescent="0.25">
      <c r="G746" s="33" t="str">
        <f>LEFT(Table331114[[#This Row],[Location]],2)</f>
        <v>LL</v>
      </c>
      <c r="H746" s="33" t="s">
        <v>1245</v>
      </c>
      <c r="I746" s="1">
        <v>73066</v>
      </c>
      <c r="J746" s="2" t="str">
        <f>IF(Table331114[[#This Row],[Tag range]]="","",_xlfn.CONCAT("1A40700000000650000",Table331114[[#This Row],[Tag range]]))</f>
        <v>1A4070000000065000073066</v>
      </c>
      <c r="K746" s="2" t="str">
        <f>_xlfn.IFNA(VLOOKUP(Table331114[[#This Row],[Tag range]],Table1761215[[START]:[NAME]],3,TRUE),"")</f>
        <v>GFSD014</v>
      </c>
    </row>
    <row r="747" spans="7:11" x14ac:dyDescent="0.25">
      <c r="G747" s="33" t="str">
        <f>LEFT(Table331114[[#This Row],[Location]],2)</f>
        <v>LL</v>
      </c>
      <c r="H747" s="33" t="s">
        <v>1385</v>
      </c>
      <c r="I747" s="1">
        <v>73067</v>
      </c>
      <c r="J747" s="2" t="str">
        <f>IF(Table331114[[#This Row],[Tag range]]="","",_xlfn.CONCAT("1A40700000000650000",Table331114[[#This Row],[Tag range]]))</f>
        <v>1A4070000000065000073067</v>
      </c>
      <c r="K747" s="2" t="str">
        <f>_xlfn.IFNA(VLOOKUP(Table331114[[#This Row],[Tag range]],Table1761215[[START]:[NAME]],3,TRUE),"")</f>
        <v>GFSD014</v>
      </c>
    </row>
    <row r="748" spans="7:11" x14ac:dyDescent="0.25">
      <c r="G748" s="33" t="str">
        <f>LEFT(Table331114[[#This Row],[Location]],2)</f>
        <v>LL</v>
      </c>
      <c r="H748" s="33" t="s">
        <v>1525</v>
      </c>
      <c r="I748" s="1">
        <v>73068</v>
      </c>
      <c r="J748" s="2" t="str">
        <f>IF(Table331114[[#This Row],[Tag range]]="","",_xlfn.CONCAT("1A40700000000650000",Table331114[[#This Row],[Tag range]]))</f>
        <v>1A4070000000065000073068</v>
      </c>
      <c r="K748" s="2" t="str">
        <f>_xlfn.IFNA(VLOOKUP(Table331114[[#This Row],[Tag range]],Table1761215[[START]:[NAME]],3,TRUE),"")</f>
        <v>GFSD014</v>
      </c>
    </row>
    <row r="749" spans="7:11" x14ac:dyDescent="0.25">
      <c r="G749" s="33" t="str">
        <f>LEFT(Table331114[[#This Row],[Location]],2)</f>
        <v>LL</v>
      </c>
      <c r="H749" s="33" t="s">
        <v>259</v>
      </c>
      <c r="I749" s="1">
        <v>73069</v>
      </c>
      <c r="J749" s="2" t="str">
        <f>IF(Table331114[[#This Row],[Tag range]]="","",_xlfn.CONCAT("1A40700000000650000",Table331114[[#This Row],[Tag range]]))</f>
        <v>1A4070000000065000073069</v>
      </c>
      <c r="K749" s="2" t="str">
        <f>_xlfn.IFNA(VLOOKUP(Table331114[[#This Row],[Tag range]],Table1761215[[START]:[NAME]],3,TRUE),"")</f>
        <v>GFSD014</v>
      </c>
    </row>
    <row r="750" spans="7:11" x14ac:dyDescent="0.25">
      <c r="G750" s="33" t="str">
        <f>LEFT(Table331114[[#This Row],[Location]],2)</f>
        <v>LL</v>
      </c>
      <c r="H750" s="33" t="s">
        <v>189</v>
      </c>
      <c r="I750" s="1">
        <v>73070</v>
      </c>
      <c r="J750" s="2" t="str">
        <f>IF(Table331114[[#This Row],[Tag range]]="","",_xlfn.CONCAT("1A40700000000650000",Table331114[[#This Row],[Tag range]]))</f>
        <v>1A4070000000065000073070</v>
      </c>
      <c r="K750" s="2" t="str">
        <f>_xlfn.IFNA(VLOOKUP(Table331114[[#This Row],[Tag range]],Table1761215[[START]:[NAME]],3,TRUE),"")</f>
        <v>GFSD014</v>
      </c>
    </row>
    <row r="751" spans="7:11" x14ac:dyDescent="0.25">
      <c r="G751" s="33" t="str">
        <f>LEFT(Table331114[[#This Row],[Location]],2)</f>
        <v>LL</v>
      </c>
      <c r="H751" s="33" t="s">
        <v>406</v>
      </c>
      <c r="I751" s="1">
        <v>73071</v>
      </c>
      <c r="J751" s="2" t="str">
        <f>IF(Table331114[[#This Row],[Tag range]]="","",_xlfn.CONCAT("1A40700000000650000",Table331114[[#This Row],[Tag range]]))</f>
        <v>1A4070000000065000073071</v>
      </c>
      <c r="K751" s="2" t="str">
        <f>_xlfn.IFNA(VLOOKUP(Table331114[[#This Row],[Tag range]],Table1761215[[START]:[NAME]],3,TRUE),"")</f>
        <v>GFSD014</v>
      </c>
    </row>
    <row r="752" spans="7:11" x14ac:dyDescent="0.25">
      <c r="G752" s="33" t="str">
        <f>LEFT(Table331114[[#This Row],[Location]],2)</f>
        <v>LL</v>
      </c>
      <c r="H752" s="33" t="s">
        <v>546</v>
      </c>
      <c r="I752" s="1">
        <v>73072</v>
      </c>
      <c r="J752" s="2" t="str">
        <f>IF(Table331114[[#This Row],[Tag range]]="","",_xlfn.CONCAT("1A40700000000650000",Table331114[[#This Row],[Tag range]]))</f>
        <v>1A4070000000065000073072</v>
      </c>
      <c r="K752" s="2" t="str">
        <f>_xlfn.IFNA(VLOOKUP(Table331114[[#This Row],[Tag range]],Table1761215[[START]:[NAME]],3,TRUE),"")</f>
        <v>GFSD014</v>
      </c>
    </row>
    <row r="753" spans="7:11" x14ac:dyDescent="0.25">
      <c r="G753" s="33" t="str">
        <f>LEFT(Table331114[[#This Row],[Location]],2)</f>
        <v>LL</v>
      </c>
      <c r="H753" s="33" t="s">
        <v>686</v>
      </c>
      <c r="I753" s="1">
        <v>73073</v>
      </c>
      <c r="J753" s="2" t="str">
        <f>IF(Table331114[[#This Row],[Tag range]]="","",_xlfn.CONCAT("1A40700000000650000",Table331114[[#This Row],[Tag range]]))</f>
        <v>1A4070000000065000073073</v>
      </c>
      <c r="K753" s="2" t="str">
        <f>_xlfn.IFNA(VLOOKUP(Table331114[[#This Row],[Tag range]],Table1761215[[START]:[NAME]],3,TRUE),"")</f>
        <v>GFSD014</v>
      </c>
    </row>
    <row r="754" spans="7:11" x14ac:dyDescent="0.25">
      <c r="G754" s="33" t="str">
        <f>LEFT(Table331114[[#This Row],[Location]],2)</f>
        <v>LL</v>
      </c>
      <c r="H754" s="33" t="s">
        <v>826</v>
      </c>
      <c r="I754" s="1">
        <v>73074</v>
      </c>
      <c r="J754" s="2" t="str">
        <f>IF(Table331114[[#This Row],[Tag range]]="","",_xlfn.CONCAT("1A40700000000650000",Table331114[[#This Row],[Tag range]]))</f>
        <v>1A4070000000065000073074</v>
      </c>
      <c r="K754" s="2" t="str">
        <f>_xlfn.IFNA(VLOOKUP(Table331114[[#This Row],[Tag range]],Table1761215[[START]:[NAME]],3,TRUE),"")</f>
        <v>GFSD014</v>
      </c>
    </row>
    <row r="755" spans="7:11" x14ac:dyDescent="0.25">
      <c r="G755" s="33" t="str">
        <f>LEFT(Table331114[[#This Row],[Location]],2)</f>
        <v>LL</v>
      </c>
      <c r="H755" s="33" t="s">
        <v>966</v>
      </c>
      <c r="I755" s="1">
        <v>73075</v>
      </c>
      <c r="J755" s="2" t="str">
        <f>IF(Table331114[[#This Row],[Tag range]]="","",_xlfn.CONCAT("1A40700000000650000",Table331114[[#This Row],[Tag range]]))</f>
        <v>1A4070000000065000073075</v>
      </c>
      <c r="K755" s="2" t="str">
        <f>_xlfn.IFNA(VLOOKUP(Table331114[[#This Row],[Tag range]],Table1761215[[START]:[NAME]],3,TRUE),"")</f>
        <v>GFSD014</v>
      </c>
    </row>
    <row r="756" spans="7:11" x14ac:dyDescent="0.25">
      <c r="G756" s="33" t="str">
        <f>LEFT(Table331114[[#This Row],[Location]],2)</f>
        <v>LL</v>
      </c>
      <c r="H756" s="33" t="s">
        <v>1106</v>
      </c>
      <c r="I756" s="1">
        <v>73076</v>
      </c>
      <c r="J756" s="2" t="str">
        <f>IF(Table331114[[#This Row],[Tag range]]="","",_xlfn.CONCAT("1A40700000000650000",Table331114[[#This Row],[Tag range]]))</f>
        <v>1A4070000000065000073076</v>
      </c>
      <c r="K756" s="2" t="str">
        <f>_xlfn.IFNA(VLOOKUP(Table331114[[#This Row],[Tag range]],Table1761215[[START]:[NAME]],3,TRUE),"")</f>
        <v>GFSD014</v>
      </c>
    </row>
    <row r="757" spans="7:11" x14ac:dyDescent="0.25">
      <c r="G757" s="33" t="str">
        <f>LEFT(Table331114[[#This Row],[Location]],2)</f>
        <v>LL</v>
      </c>
      <c r="H757" s="33" t="s">
        <v>1246</v>
      </c>
      <c r="I757" s="1">
        <v>73077</v>
      </c>
      <c r="J757" s="2" t="str">
        <f>IF(Table331114[[#This Row],[Tag range]]="","",_xlfn.CONCAT("1A40700000000650000",Table331114[[#This Row],[Tag range]]))</f>
        <v>1A4070000000065000073077</v>
      </c>
      <c r="K757" s="2" t="str">
        <f>_xlfn.IFNA(VLOOKUP(Table331114[[#This Row],[Tag range]],Table1761215[[START]:[NAME]],3,TRUE),"")</f>
        <v>GFSD014</v>
      </c>
    </row>
    <row r="758" spans="7:11" x14ac:dyDescent="0.25">
      <c r="G758" s="33" t="str">
        <f>LEFT(Table331114[[#This Row],[Location]],2)</f>
        <v>LL</v>
      </c>
      <c r="H758" s="33" t="s">
        <v>1386</v>
      </c>
      <c r="I758" s="1">
        <v>73078</v>
      </c>
      <c r="J758" s="2" t="str">
        <f>IF(Table331114[[#This Row],[Tag range]]="","",_xlfn.CONCAT("1A40700000000650000",Table331114[[#This Row],[Tag range]]))</f>
        <v>1A4070000000065000073078</v>
      </c>
      <c r="K758" s="2" t="str">
        <f>_xlfn.IFNA(VLOOKUP(Table331114[[#This Row],[Tag range]],Table1761215[[START]:[NAME]],3,TRUE),"")</f>
        <v>GFSD207</v>
      </c>
    </row>
    <row r="759" spans="7:11" x14ac:dyDescent="0.25">
      <c r="G759" s="33" t="str">
        <f>LEFT(Table331114[[#This Row],[Location]],2)</f>
        <v>LL</v>
      </c>
      <c r="H759" s="33" t="s">
        <v>1526</v>
      </c>
      <c r="I759" s="1">
        <v>73079</v>
      </c>
      <c r="J759" s="2" t="str">
        <f>IF(Table331114[[#This Row],[Tag range]]="","",_xlfn.CONCAT("1A40700000000650000",Table331114[[#This Row],[Tag range]]))</f>
        <v>1A4070000000065000073079</v>
      </c>
      <c r="K759" s="2" t="str">
        <f>_xlfn.IFNA(VLOOKUP(Table331114[[#This Row],[Tag range]],Table1761215[[START]:[NAME]],3,TRUE),"")</f>
        <v>GFSD207</v>
      </c>
    </row>
    <row r="760" spans="7:11" x14ac:dyDescent="0.25">
      <c r="G760" s="33" t="str">
        <f>LEFT(Table331114[[#This Row],[Location]],2)</f>
        <v>LL</v>
      </c>
      <c r="H760" s="33" t="s">
        <v>260</v>
      </c>
      <c r="I760" s="1">
        <v>73080</v>
      </c>
      <c r="J760" s="2" t="str">
        <f>IF(Table331114[[#This Row],[Tag range]]="","",_xlfn.CONCAT("1A40700000000650000",Table331114[[#This Row],[Tag range]]))</f>
        <v>1A4070000000065000073080</v>
      </c>
      <c r="K760" s="2" t="str">
        <f>_xlfn.IFNA(VLOOKUP(Table331114[[#This Row],[Tag range]],Table1761215[[START]:[NAME]],3,TRUE),"")</f>
        <v>GFSD207</v>
      </c>
    </row>
    <row r="761" spans="7:11" x14ac:dyDescent="0.25">
      <c r="G761" s="33" t="str">
        <f>LEFT(Table331114[[#This Row],[Location]],2)</f>
        <v>LL</v>
      </c>
      <c r="H761" s="33" t="s">
        <v>190</v>
      </c>
      <c r="I761" s="1">
        <v>73081</v>
      </c>
      <c r="J761" s="2" t="str">
        <f>IF(Table331114[[#This Row],[Tag range]]="","",_xlfn.CONCAT("1A40700000000650000",Table331114[[#This Row],[Tag range]]))</f>
        <v>1A4070000000065000073081</v>
      </c>
      <c r="K761" s="2" t="str">
        <f>_xlfn.IFNA(VLOOKUP(Table331114[[#This Row],[Tag range]],Table1761215[[START]:[NAME]],3,TRUE),"")</f>
        <v>GFSD207</v>
      </c>
    </row>
    <row r="762" spans="7:11" x14ac:dyDescent="0.25">
      <c r="G762" s="33" t="str">
        <f>LEFT(Table331114[[#This Row],[Location]],2)</f>
        <v>LL</v>
      </c>
      <c r="H762" s="33" t="s">
        <v>1588</v>
      </c>
      <c r="I762" s="1">
        <v>73082</v>
      </c>
      <c r="J762" s="2" t="str">
        <f>IF(Table331114[[#This Row],[Tag range]]="","",_xlfn.CONCAT("1A40700000000650000",Table331114[[#This Row],[Tag range]]))</f>
        <v>1A4070000000065000073082</v>
      </c>
      <c r="K762" s="2" t="str">
        <f>_xlfn.IFNA(VLOOKUP(Table331114[[#This Row],[Tag range]],Table1761215[[START]:[NAME]],3,TRUE),"")</f>
        <v>GFSD207</v>
      </c>
    </row>
    <row r="763" spans="7:11" x14ac:dyDescent="0.25">
      <c r="G763" s="33" t="str">
        <f>LEFT(Table331114[[#This Row],[Location]],2)</f>
        <v>LL</v>
      </c>
      <c r="H763" s="33" t="s">
        <v>1589</v>
      </c>
      <c r="I763" s="1">
        <v>73083</v>
      </c>
      <c r="J763" s="2" t="str">
        <f>IF(Table331114[[#This Row],[Tag range]]="","",_xlfn.CONCAT("1A40700000000650000",Table331114[[#This Row],[Tag range]]))</f>
        <v>1A4070000000065000073083</v>
      </c>
      <c r="K763" s="2" t="str">
        <f>_xlfn.IFNA(VLOOKUP(Table331114[[#This Row],[Tag range]],Table1761215[[START]:[NAME]],3,TRUE),"")</f>
        <v>GFSD207</v>
      </c>
    </row>
    <row r="764" spans="7:11" x14ac:dyDescent="0.25">
      <c r="G764" s="33" t="str">
        <f>LEFT(Table331114[[#This Row],[Location]],2)</f>
        <v>LL</v>
      </c>
      <c r="H764" s="33" t="s">
        <v>1590</v>
      </c>
      <c r="I764" s="1">
        <v>73084</v>
      </c>
      <c r="J764" s="2" t="str">
        <f>IF(Table331114[[#This Row],[Tag range]]="","",_xlfn.CONCAT("1A40700000000650000",Table331114[[#This Row],[Tag range]]))</f>
        <v>1A4070000000065000073084</v>
      </c>
      <c r="K764" s="2" t="str">
        <f>_xlfn.IFNA(VLOOKUP(Table331114[[#This Row],[Tag range]],Table1761215[[START]:[NAME]],3,TRUE),"")</f>
        <v>GFSD207</v>
      </c>
    </row>
    <row r="765" spans="7:11" x14ac:dyDescent="0.25">
      <c r="G765" s="33" t="str">
        <f>LEFT(Table331114[[#This Row],[Location]],2)</f>
        <v>LL</v>
      </c>
      <c r="H765" s="33" t="s">
        <v>1591</v>
      </c>
      <c r="I765" s="1">
        <v>73085</v>
      </c>
      <c r="J765" s="2" t="str">
        <f>IF(Table331114[[#This Row],[Tag range]]="","",_xlfn.CONCAT("1A40700000000650000",Table331114[[#This Row],[Tag range]]))</f>
        <v>1A4070000000065000073085</v>
      </c>
      <c r="K765" s="2" t="str">
        <f>_xlfn.IFNA(VLOOKUP(Table331114[[#This Row],[Tag range]],Table1761215[[START]:[NAME]],3,TRUE),"")</f>
        <v>GFSD207</v>
      </c>
    </row>
    <row r="766" spans="7:11" x14ac:dyDescent="0.25">
      <c r="G766" s="33" t="str">
        <f>LEFT(Table331114[[#This Row],[Location]],2)</f>
        <v>LL</v>
      </c>
      <c r="H766" s="33" t="s">
        <v>1592</v>
      </c>
      <c r="I766" s="1">
        <v>73086</v>
      </c>
      <c r="J766" s="2" t="str">
        <f>IF(Table331114[[#This Row],[Tag range]]="","",_xlfn.CONCAT("1A40700000000650000",Table331114[[#This Row],[Tag range]]))</f>
        <v>1A4070000000065000073086</v>
      </c>
      <c r="K766" s="2" t="str">
        <f>_xlfn.IFNA(VLOOKUP(Table331114[[#This Row],[Tag range]],Table1761215[[START]:[NAME]],3,TRUE),"")</f>
        <v>GFSD207</v>
      </c>
    </row>
    <row r="767" spans="7:11" x14ac:dyDescent="0.25">
      <c r="G767" s="33" t="str">
        <f>LEFT(Table331114[[#This Row],[Location]],2)</f>
        <v>LL</v>
      </c>
      <c r="H767" s="33" t="s">
        <v>1593</v>
      </c>
      <c r="I767" s="1">
        <v>73087</v>
      </c>
      <c r="J767" s="2" t="str">
        <f>IF(Table331114[[#This Row],[Tag range]]="","",_xlfn.CONCAT("1A40700000000650000",Table331114[[#This Row],[Tag range]]))</f>
        <v>1A4070000000065000073087</v>
      </c>
      <c r="K767" s="2" t="str">
        <f>_xlfn.IFNA(VLOOKUP(Table331114[[#This Row],[Tag range]],Table1761215[[START]:[NAME]],3,TRUE),"")</f>
        <v>GFSD207</v>
      </c>
    </row>
    <row r="768" spans="7:11" x14ac:dyDescent="0.25">
      <c r="G768" s="33" t="str">
        <f>LEFT(Table331114[[#This Row],[Location]],2)</f>
        <v>LL</v>
      </c>
      <c r="H768" s="33" t="s">
        <v>1594</v>
      </c>
      <c r="I768" s="1">
        <v>73088</v>
      </c>
      <c r="J768" s="2" t="str">
        <f>IF(Table331114[[#This Row],[Tag range]]="","",_xlfn.CONCAT("1A40700000000650000",Table331114[[#This Row],[Tag range]]))</f>
        <v>1A4070000000065000073088</v>
      </c>
      <c r="K768" s="2" t="str">
        <f>_xlfn.IFNA(VLOOKUP(Table331114[[#This Row],[Tag range]],Table1761215[[START]:[NAME]],3,TRUE),"")</f>
        <v>GFSD207</v>
      </c>
    </row>
    <row r="769" spans="7:11" x14ac:dyDescent="0.25">
      <c r="G769" s="33" t="str">
        <f>LEFT(Table331114[[#This Row],[Location]],2)</f>
        <v>LL</v>
      </c>
      <c r="H769" s="33" t="s">
        <v>1595</v>
      </c>
      <c r="I769" s="1">
        <v>73089</v>
      </c>
      <c r="J769" s="2" t="str">
        <f>IF(Table331114[[#This Row],[Tag range]]="","",_xlfn.CONCAT("1A40700000000650000",Table331114[[#This Row],[Tag range]]))</f>
        <v>1A4070000000065000073089</v>
      </c>
      <c r="K769" s="2" t="str">
        <f>_xlfn.IFNA(VLOOKUP(Table331114[[#This Row],[Tag range]],Table1761215[[START]:[NAME]],3,TRUE),"")</f>
        <v>GFSD207</v>
      </c>
    </row>
    <row r="770" spans="7:11" x14ac:dyDescent="0.25">
      <c r="G770" s="33" t="str">
        <f>LEFT(Table331114[[#This Row],[Location]],2)</f>
        <v>LL</v>
      </c>
      <c r="H770" s="33" t="s">
        <v>1596</v>
      </c>
      <c r="I770" s="1">
        <v>73090</v>
      </c>
      <c r="J770" s="2" t="str">
        <f>IF(Table331114[[#This Row],[Tag range]]="","",_xlfn.CONCAT("1A40700000000650000",Table331114[[#This Row],[Tag range]]))</f>
        <v>1A4070000000065000073090</v>
      </c>
      <c r="K770" s="2" t="str">
        <f>_xlfn.IFNA(VLOOKUP(Table331114[[#This Row],[Tag range]],Table1761215[[START]:[NAME]],3,TRUE),"")</f>
        <v>GFSD207</v>
      </c>
    </row>
    <row r="771" spans="7:11" x14ac:dyDescent="0.25">
      <c r="G771" s="33" t="str">
        <f>LEFT(Table331114[[#This Row],[Location]],2)</f>
        <v>LL</v>
      </c>
      <c r="H771" s="33" t="s">
        <v>1597</v>
      </c>
      <c r="I771" s="1">
        <v>73091</v>
      </c>
      <c r="J771" s="2" t="str">
        <f>IF(Table331114[[#This Row],[Tag range]]="","",_xlfn.CONCAT("1A40700000000650000",Table331114[[#This Row],[Tag range]]))</f>
        <v>1A4070000000065000073091</v>
      </c>
      <c r="K771" s="2" t="str">
        <f>_xlfn.IFNA(VLOOKUP(Table331114[[#This Row],[Tag range]],Table1761215[[START]:[NAME]],3,TRUE),"")</f>
        <v>GFSD207</v>
      </c>
    </row>
    <row r="772" spans="7:11" x14ac:dyDescent="0.25">
      <c r="G772" s="33" t="str">
        <f>LEFT(Table331114[[#This Row],[Location]],2)</f>
        <v>LL</v>
      </c>
      <c r="H772" s="33" t="s">
        <v>1598</v>
      </c>
      <c r="I772" s="1">
        <v>73092</v>
      </c>
      <c r="J772" s="2" t="str">
        <f>IF(Table331114[[#This Row],[Tag range]]="","",_xlfn.CONCAT("1A40700000000650000",Table331114[[#This Row],[Tag range]]))</f>
        <v>1A4070000000065000073092</v>
      </c>
      <c r="K772" s="2" t="str">
        <f>_xlfn.IFNA(VLOOKUP(Table331114[[#This Row],[Tag range]],Table1761215[[START]:[NAME]],3,TRUE),"")</f>
        <v>GFSD207</v>
      </c>
    </row>
    <row r="773" spans="7:11" x14ac:dyDescent="0.25">
      <c r="G773" s="33" t="str">
        <f>LEFT(Table331114[[#This Row],[Location]],2)</f>
        <v>LL</v>
      </c>
      <c r="H773" s="33" t="s">
        <v>1698</v>
      </c>
      <c r="I773" s="1">
        <v>73093</v>
      </c>
      <c r="J773" s="2" t="str">
        <f>IF(Table331114[[#This Row],[Tag range]]="","",_xlfn.CONCAT("1A40700000000650000",Table331114[[#This Row],[Tag range]]))</f>
        <v>1A4070000000065000073093</v>
      </c>
      <c r="K773" s="2" t="str">
        <f>_xlfn.IFNA(VLOOKUP(Table331114[[#This Row],[Tag range]],Table1761215[[START]:[NAME]],3,TRUE),"")</f>
        <v>GFSD207</v>
      </c>
    </row>
    <row r="774" spans="7:11" x14ac:dyDescent="0.25">
      <c r="G774" s="33" t="str">
        <f>LEFT(Table331114[[#This Row],[Location]],2)</f>
        <v>LL</v>
      </c>
      <c r="H774" s="33" t="s">
        <v>1699</v>
      </c>
      <c r="I774" s="1">
        <v>73094</v>
      </c>
      <c r="J774" s="2" t="str">
        <f>IF(Table331114[[#This Row],[Tag range]]="","",_xlfn.CONCAT("1A40700000000650000",Table331114[[#This Row],[Tag range]]))</f>
        <v>1A4070000000065000073094</v>
      </c>
      <c r="K774" s="2" t="str">
        <f>_xlfn.IFNA(VLOOKUP(Table331114[[#This Row],[Tag range]],Table1761215[[START]:[NAME]],3,TRUE),"")</f>
        <v>GFSD207</v>
      </c>
    </row>
    <row r="775" spans="7:11" x14ac:dyDescent="0.25">
      <c r="G775" s="33" t="str">
        <f>LEFT(Table331114[[#This Row],[Location]],2)</f>
        <v>LL</v>
      </c>
      <c r="H775" s="33" t="s">
        <v>1700</v>
      </c>
      <c r="I775" s="1">
        <v>73095</v>
      </c>
      <c r="J775" s="2" t="str">
        <f>IF(Table331114[[#This Row],[Tag range]]="","",_xlfn.CONCAT("1A40700000000650000",Table331114[[#This Row],[Tag range]]))</f>
        <v>1A4070000000065000073095</v>
      </c>
      <c r="K775" s="2" t="str">
        <f>_xlfn.IFNA(VLOOKUP(Table331114[[#This Row],[Tag range]],Table1761215[[START]:[NAME]],3,TRUE),"")</f>
        <v>GFSD207</v>
      </c>
    </row>
    <row r="776" spans="7:11" x14ac:dyDescent="0.25">
      <c r="G776" s="33" t="str">
        <f>LEFT(Table331114[[#This Row],[Location]],2)</f>
        <v>LL</v>
      </c>
      <c r="H776" s="33" t="s">
        <v>1701</v>
      </c>
      <c r="I776" s="1">
        <v>73096</v>
      </c>
      <c r="J776" s="2" t="str">
        <f>IF(Table331114[[#This Row],[Tag range]]="","",_xlfn.CONCAT("1A40700000000650000",Table331114[[#This Row],[Tag range]]))</f>
        <v>1A4070000000065000073096</v>
      </c>
      <c r="K776" s="2" t="str">
        <f>_xlfn.IFNA(VLOOKUP(Table331114[[#This Row],[Tag range]],Table1761215[[START]:[NAME]],3,TRUE),"")</f>
        <v>GFSD207</v>
      </c>
    </row>
    <row r="777" spans="7:11" x14ac:dyDescent="0.25">
      <c r="G777" s="33" t="str">
        <f>LEFT(Table331114[[#This Row],[Location]],2)</f>
        <v>LL</v>
      </c>
      <c r="H777" s="33" t="s">
        <v>1702</v>
      </c>
      <c r="I777" s="1">
        <v>73097</v>
      </c>
      <c r="J777" s="2" t="str">
        <f>IF(Table331114[[#This Row],[Tag range]]="","",_xlfn.CONCAT("1A40700000000650000",Table331114[[#This Row],[Tag range]]))</f>
        <v>1A4070000000065000073097</v>
      </c>
      <c r="K777" s="2" t="str">
        <f>_xlfn.IFNA(VLOOKUP(Table331114[[#This Row],[Tag range]],Table1761215[[START]:[NAME]],3,TRUE),"")</f>
        <v>GFSD207</v>
      </c>
    </row>
    <row r="778" spans="7:11" x14ac:dyDescent="0.25">
      <c r="G778" s="33" t="str">
        <f>LEFT(Table331114[[#This Row],[Location]],2)</f>
        <v>LL</v>
      </c>
      <c r="H778" s="33" t="s">
        <v>1703</v>
      </c>
      <c r="I778" s="1">
        <v>73098</v>
      </c>
      <c r="J778" s="2" t="str">
        <f>IF(Table331114[[#This Row],[Tag range]]="","",_xlfn.CONCAT("1A40700000000650000",Table331114[[#This Row],[Tag range]]))</f>
        <v>1A4070000000065000073098</v>
      </c>
      <c r="K778" s="2" t="str">
        <f>_xlfn.IFNA(VLOOKUP(Table331114[[#This Row],[Tag range]],Table1761215[[START]:[NAME]],3,TRUE),"")</f>
        <v>92CK119</v>
      </c>
    </row>
    <row r="779" spans="7:11" x14ac:dyDescent="0.25">
      <c r="G779" s="33" t="str">
        <f>LEFT(Table331114[[#This Row],[Location]],2)</f>
        <v>LL</v>
      </c>
      <c r="H779" s="33" t="s">
        <v>1704</v>
      </c>
      <c r="I779" s="1">
        <v>73099</v>
      </c>
      <c r="J779" s="2" t="str">
        <f>IF(Table331114[[#This Row],[Tag range]]="","",_xlfn.CONCAT("1A40700000000650000",Table331114[[#This Row],[Tag range]]))</f>
        <v>1A4070000000065000073099</v>
      </c>
      <c r="K779" s="2" t="str">
        <f>_xlfn.IFNA(VLOOKUP(Table331114[[#This Row],[Tag range]],Table1761215[[START]:[NAME]],3,TRUE),"")</f>
        <v>92CK119</v>
      </c>
    </row>
    <row r="780" spans="7:11" x14ac:dyDescent="0.25">
      <c r="G780" s="33" t="str">
        <f>LEFT(Table331114[[#This Row],[Location]],2)</f>
        <v>LL</v>
      </c>
      <c r="H780" s="33" t="s">
        <v>1705</v>
      </c>
      <c r="I780" s="1">
        <v>73100</v>
      </c>
      <c r="J780" s="2" t="str">
        <f>IF(Table331114[[#This Row],[Tag range]]="","",_xlfn.CONCAT("1A40700000000650000",Table331114[[#This Row],[Tag range]]))</f>
        <v>1A4070000000065000073100</v>
      </c>
      <c r="K780" s="2" t="str">
        <f>_xlfn.IFNA(VLOOKUP(Table331114[[#This Row],[Tag range]],Table1761215[[START]:[NAME]],3,TRUE),"")</f>
        <v>92CK119</v>
      </c>
    </row>
    <row r="781" spans="7:11" x14ac:dyDescent="0.25">
      <c r="G781" s="33" t="str">
        <f>LEFT(Table331114[[#This Row],[Location]],2)</f>
        <v>LL</v>
      </c>
      <c r="H781" s="33" t="s">
        <v>1706</v>
      </c>
      <c r="I781" s="1">
        <v>73101</v>
      </c>
      <c r="J781" s="2" t="str">
        <f>IF(Table331114[[#This Row],[Tag range]]="","",_xlfn.CONCAT("1A40700000000650000",Table331114[[#This Row],[Tag range]]))</f>
        <v>1A4070000000065000073101</v>
      </c>
      <c r="K781" s="2" t="str">
        <f>_xlfn.IFNA(VLOOKUP(Table331114[[#This Row],[Tag range]],Table1761215[[START]:[NAME]],3,TRUE),"")</f>
        <v>92CK119</v>
      </c>
    </row>
    <row r="782" spans="7:11" x14ac:dyDescent="0.25">
      <c r="G782" s="33" t="str">
        <f>LEFT(Table331114[[#This Row],[Location]],2)</f>
        <v>LL</v>
      </c>
      <c r="H782" s="33" t="s">
        <v>1707</v>
      </c>
      <c r="I782" s="1">
        <v>73102</v>
      </c>
      <c r="J782" s="2" t="str">
        <f>IF(Table331114[[#This Row],[Tag range]]="","",_xlfn.CONCAT("1A40700000000650000",Table331114[[#This Row],[Tag range]]))</f>
        <v>1A4070000000065000073102</v>
      </c>
      <c r="K782" s="2" t="str">
        <f>_xlfn.IFNA(VLOOKUP(Table331114[[#This Row],[Tag range]],Table1761215[[START]:[NAME]],3,TRUE),"")</f>
        <v>92CK119</v>
      </c>
    </row>
    <row r="783" spans="7:11" x14ac:dyDescent="0.25">
      <c r="G783" s="33" t="str">
        <f>LEFT(Table331114[[#This Row],[Location]],2)</f>
        <v>LL</v>
      </c>
      <c r="H783" s="33" t="s">
        <v>1708</v>
      </c>
      <c r="I783" s="1">
        <v>73103</v>
      </c>
      <c r="J783" s="2" t="str">
        <f>IF(Table331114[[#This Row],[Tag range]]="","",_xlfn.CONCAT("1A40700000000650000",Table331114[[#This Row],[Tag range]]))</f>
        <v>1A4070000000065000073103</v>
      </c>
      <c r="K783" s="2" t="str">
        <f>_xlfn.IFNA(VLOOKUP(Table331114[[#This Row],[Tag range]],Table1761215[[START]:[NAME]],3,TRUE),"")</f>
        <v>92CK119</v>
      </c>
    </row>
    <row r="784" spans="7:11" x14ac:dyDescent="0.25">
      <c r="G784" s="33" t="str">
        <f>LEFT(Table331114[[#This Row],[Location]],2)</f>
        <v>LL</v>
      </c>
      <c r="H784" s="33" t="s">
        <v>1808</v>
      </c>
      <c r="I784" s="1">
        <v>73104</v>
      </c>
      <c r="J784" s="2" t="str">
        <f>IF(Table331114[[#This Row],[Tag range]]="","",_xlfn.CONCAT("1A40700000000650000",Table331114[[#This Row],[Tag range]]))</f>
        <v>1A4070000000065000073104</v>
      </c>
      <c r="K784" s="2" t="str">
        <f>_xlfn.IFNA(VLOOKUP(Table331114[[#This Row],[Tag range]],Table1761215[[START]:[NAME]],3,TRUE),"")</f>
        <v>92CK119</v>
      </c>
    </row>
    <row r="785" spans="7:11" x14ac:dyDescent="0.25">
      <c r="G785" s="33" t="str">
        <f>LEFT(Table331114[[#This Row],[Location]],2)</f>
        <v>LL</v>
      </c>
      <c r="H785" s="33" t="s">
        <v>1809</v>
      </c>
      <c r="I785" s="1">
        <v>73105</v>
      </c>
      <c r="J785" s="2" t="str">
        <f>IF(Table331114[[#This Row],[Tag range]]="","",_xlfn.CONCAT("1A40700000000650000",Table331114[[#This Row],[Tag range]]))</f>
        <v>1A4070000000065000073105</v>
      </c>
      <c r="K785" s="2" t="str">
        <f>_xlfn.IFNA(VLOOKUP(Table331114[[#This Row],[Tag range]],Table1761215[[START]:[NAME]],3,TRUE),"")</f>
        <v>92CK119</v>
      </c>
    </row>
    <row r="786" spans="7:11" x14ac:dyDescent="0.25">
      <c r="G786" s="33" t="str">
        <f>LEFT(Table331114[[#This Row],[Location]],2)</f>
        <v>LL</v>
      </c>
      <c r="H786" s="33" t="s">
        <v>1810</v>
      </c>
      <c r="I786" s="1">
        <v>73106</v>
      </c>
      <c r="J786" s="2" t="str">
        <f>IF(Table331114[[#This Row],[Tag range]]="","",_xlfn.CONCAT("1A40700000000650000",Table331114[[#This Row],[Tag range]]))</f>
        <v>1A4070000000065000073106</v>
      </c>
      <c r="K786" s="2" t="str">
        <f>_xlfn.IFNA(VLOOKUP(Table331114[[#This Row],[Tag range]],Table1761215[[START]:[NAME]],3,TRUE),"")</f>
        <v>92CK119</v>
      </c>
    </row>
    <row r="787" spans="7:11" x14ac:dyDescent="0.25">
      <c r="G787" s="33" t="str">
        <f>LEFT(Table331114[[#This Row],[Location]],2)</f>
        <v>LL</v>
      </c>
      <c r="H787" s="33" t="s">
        <v>1811</v>
      </c>
      <c r="I787" s="1">
        <v>73107</v>
      </c>
      <c r="J787" s="2" t="str">
        <f>IF(Table331114[[#This Row],[Tag range]]="","",_xlfn.CONCAT("1A40700000000650000",Table331114[[#This Row],[Tag range]]))</f>
        <v>1A4070000000065000073107</v>
      </c>
      <c r="K787" s="2" t="str">
        <f>_xlfn.IFNA(VLOOKUP(Table331114[[#This Row],[Tag range]],Table1761215[[START]:[NAME]],3,TRUE),"")</f>
        <v>92CK119</v>
      </c>
    </row>
    <row r="788" spans="7:11" x14ac:dyDescent="0.25">
      <c r="G788" s="33" t="str">
        <f>LEFT(Table331114[[#This Row],[Location]],2)</f>
        <v>LL</v>
      </c>
      <c r="H788" s="33" t="s">
        <v>1812</v>
      </c>
      <c r="I788" s="1">
        <v>73108</v>
      </c>
      <c r="J788" s="2" t="str">
        <f>IF(Table331114[[#This Row],[Tag range]]="","",_xlfn.CONCAT("1A40700000000650000",Table331114[[#This Row],[Tag range]]))</f>
        <v>1A4070000000065000073108</v>
      </c>
      <c r="K788" s="2" t="str">
        <f>_xlfn.IFNA(VLOOKUP(Table331114[[#This Row],[Tag range]],Table1761215[[START]:[NAME]],3,TRUE),"")</f>
        <v>92CK119</v>
      </c>
    </row>
    <row r="789" spans="7:11" x14ac:dyDescent="0.25">
      <c r="G789" s="33" t="str">
        <f>LEFT(Table331114[[#This Row],[Location]],2)</f>
        <v>LL</v>
      </c>
      <c r="H789" s="33" t="s">
        <v>1813</v>
      </c>
      <c r="I789" s="1">
        <v>73109</v>
      </c>
      <c r="J789" s="2" t="str">
        <f>IF(Table331114[[#This Row],[Tag range]]="","",_xlfn.CONCAT("1A40700000000650000",Table331114[[#This Row],[Tag range]]))</f>
        <v>1A4070000000065000073109</v>
      </c>
      <c r="K789" s="2" t="str">
        <f>_xlfn.IFNA(VLOOKUP(Table331114[[#This Row],[Tag range]],Table1761215[[START]:[NAME]],3,TRUE),"")</f>
        <v>92CK119</v>
      </c>
    </row>
    <row r="790" spans="7:11" x14ac:dyDescent="0.25">
      <c r="G790" s="33" t="str">
        <f>LEFT(Table331114[[#This Row],[Location]],2)</f>
        <v>LL</v>
      </c>
      <c r="H790" s="33" t="s">
        <v>1814</v>
      </c>
      <c r="I790" s="1">
        <v>73110</v>
      </c>
      <c r="J790" s="2" t="str">
        <f>IF(Table331114[[#This Row],[Tag range]]="","",_xlfn.CONCAT("1A40700000000650000",Table331114[[#This Row],[Tag range]]))</f>
        <v>1A4070000000065000073110</v>
      </c>
      <c r="K790" s="2" t="str">
        <f>_xlfn.IFNA(VLOOKUP(Table331114[[#This Row],[Tag range]],Table1761215[[START]:[NAME]],3,TRUE),"")</f>
        <v>92CK119</v>
      </c>
    </row>
    <row r="791" spans="7:11" x14ac:dyDescent="0.25">
      <c r="G791" s="33" t="str">
        <f>LEFT(Table331114[[#This Row],[Location]],2)</f>
        <v>LL</v>
      </c>
      <c r="H791" s="33" t="s">
        <v>1815</v>
      </c>
      <c r="I791" s="1">
        <v>73111</v>
      </c>
      <c r="J791" s="2" t="str">
        <f>IF(Table331114[[#This Row],[Tag range]]="","",_xlfn.CONCAT("1A40700000000650000",Table331114[[#This Row],[Tag range]]))</f>
        <v>1A4070000000065000073111</v>
      </c>
      <c r="K791" s="2" t="str">
        <f>_xlfn.IFNA(VLOOKUP(Table331114[[#This Row],[Tag range]],Table1761215[[START]:[NAME]],3,TRUE),"")</f>
        <v>92CK119</v>
      </c>
    </row>
    <row r="792" spans="7:11" x14ac:dyDescent="0.25">
      <c r="G792" s="33" t="str">
        <f>LEFT(Table331114[[#This Row],[Location]],2)</f>
        <v>LL</v>
      </c>
      <c r="H792" s="33" t="s">
        <v>1816</v>
      </c>
      <c r="I792" s="1">
        <v>73112</v>
      </c>
      <c r="J792" s="2" t="str">
        <f>IF(Table331114[[#This Row],[Tag range]]="","",_xlfn.CONCAT("1A40700000000650000",Table331114[[#This Row],[Tag range]]))</f>
        <v>1A4070000000065000073112</v>
      </c>
      <c r="K792" s="2" t="str">
        <f>_xlfn.IFNA(VLOOKUP(Table331114[[#This Row],[Tag range]],Table1761215[[START]:[NAME]],3,TRUE),"")</f>
        <v>92CK119</v>
      </c>
    </row>
    <row r="793" spans="7:11" x14ac:dyDescent="0.25">
      <c r="G793" s="33" t="str">
        <f>LEFT(Table331114[[#This Row],[Location]],2)</f>
        <v>LL</v>
      </c>
      <c r="H793" s="33" t="s">
        <v>1817</v>
      </c>
      <c r="I793" s="1">
        <v>73113</v>
      </c>
      <c r="J793" s="2" t="str">
        <f>IF(Table331114[[#This Row],[Tag range]]="","",_xlfn.CONCAT("1A40700000000650000",Table331114[[#This Row],[Tag range]]))</f>
        <v>1A4070000000065000073113</v>
      </c>
      <c r="K793" s="2" t="str">
        <f>_xlfn.IFNA(VLOOKUP(Table331114[[#This Row],[Tag range]],Table1761215[[START]:[NAME]],3,TRUE),"")</f>
        <v>92CK119</v>
      </c>
    </row>
    <row r="794" spans="7:11" x14ac:dyDescent="0.25">
      <c r="G794" s="33" t="str">
        <f>LEFT(Table331114[[#This Row],[Location]],2)</f>
        <v>LL</v>
      </c>
      <c r="H794" s="33" t="s">
        <v>1818</v>
      </c>
      <c r="I794" s="1">
        <v>73114</v>
      </c>
      <c r="J794" s="2" t="str">
        <f>IF(Table331114[[#This Row],[Tag range]]="","",_xlfn.CONCAT("1A40700000000650000",Table331114[[#This Row],[Tag range]]))</f>
        <v>1A4070000000065000073114</v>
      </c>
      <c r="K794" s="2" t="str">
        <f>_xlfn.IFNA(VLOOKUP(Table331114[[#This Row],[Tag range]],Table1761215[[START]:[NAME]],3,TRUE),"")</f>
        <v>92CK119</v>
      </c>
    </row>
    <row r="795" spans="7:11" x14ac:dyDescent="0.25">
      <c r="G795" s="33" t="str">
        <f>LEFT(Table331114[[#This Row],[Location]],2)</f>
        <v>LL</v>
      </c>
      <c r="H795" s="33" t="s">
        <v>1918</v>
      </c>
      <c r="I795" s="1">
        <v>73115</v>
      </c>
      <c r="J795" s="2" t="str">
        <f>IF(Table331114[[#This Row],[Tag range]]="","",_xlfn.CONCAT("1A40700000000650000",Table331114[[#This Row],[Tag range]]))</f>
        <v>1A4070000000065000073115</v>
      </c>
      <c r="K795" s="2" t="str">
        <f>_xlfn.IFNA(VLOOKUP(Table331114[[#This Row],[Tag range]],Table1761215[[START]:[NAME]],3,TRUE),"")</f>
        <v>92CK119</v>
      </c>
    </row>
    <row r="796" spans="7:11" x14ac:dyDescent="0.25">
      <c r="G796" s="33" t="str">
        <f>LEFT(Table331114[[#This Row],[Location]],2)</f>
        <v>LL</v>
      </c>
      <c r="H796" s="33" t="s">
        <v>1919</v>
      </c>
      <c r="I796" s="1">
        <v>73116</v>
      </c>
      <c r="J796" s="2" t="str">
        <f>IF(Table331114[[#This Row],[Tag range]]="","",_xlfn.CONCAT("1A40700000000650000",Table331114[[#This Row],[Tag range]]))</f>
        <v>1A4070000000065000073116</v>
      </c>
      <c r="K796" s="2" t="str">
        <f>_xlfn.IFNA(VLOOKUP(Table331114[[#This Row],[Tag range]],Table1761215[[START]:[NAME]],3,TRUE),"")</f>
        <v>92CK119</v>
      </c>
    </row>
    <row r="797" spans="7:11" x14ac:dyDescent="0.25">
      <c r="G797" s="33" t="str">
        <f>LEFT(Table331114[[#This Row],[Location]],2)</f>
        <v>LL</v>
      </c>
      <c r="H797" s="33" t="s">
        <v>1920</v>
      </c>
      <c r="I797" s="1">
        <v>73117</v>
      </c>
      <c r="J797" s="2" t="str">
        <f>IF(Table331114[[#This Row],[Tag range]]="","",_xlfn.CONCAT("1A40700000000650000",Table331114[[#This Row],[Tag range]]))</f>
        <v>1A4070000000065000073117</v>
      </c>
      <c r="K797" s="2" t="str">
        <f>_xlfn.IFNA(VLOOKUP(Table331114[[#This Row],[Tag range]],Table1761215[[START]:[NAME]],3,TRUE),"")</f>
        <v>92CK119</v>
      </c>
    </row>
    <row r="798" spans="7:11" x14ac:dyDescent="0.25">
      <c r="G798" s="33" t="str">
        <f>LEFT(Table331114[[#This Row],[Location]],2)</f>
        <v>LL</v>
      </c>
      <c r="H798" s="33" t="s">
        <v>1921</v>
      </c>
      <c r="I798" s="1">
        <v>73118</v>
      </c>
      <c r="J798" s="2" t="str">
        <f>IF(Table331114[[#This Row],[Tag range]]="","",_xlfn.CONCAT("1A40700000000650000",Table331114[[#This Row],[Tag range]]))</f>
        <v>1A4070000000065000073118</v>
      </c>
      <c r="K798" s="2" t="str">
        <f>_xlfn.IFNA(VLOOKUP(Table331114[[#This Row],[Tag range]],Table1761215[[START]:[NAME]],3,TRUE),"")</f>
        <v>92CK119</v>
      </c>
    </row>
    <row r="799" spans="7:11" x14ac:dyDescent="0.25">
      <c r="G799" s="33" t="str">
        <f>LEFT(Table331114[[#This Row],[Location]],2)</f>
        <v>LL</v>
      </c>
      <c r="H799" s="33" t="s">
        <v>1922</v>
      </c>
      <c r="I799" s="1">
        <v>73119</v>
      </c>
      <c r="J799" s="2" t="str">
        <f>IF(Table331114[[#This Row],[Tag range]]="","",_xlfn.CONCAT("1A40700000000650000",Table331114[[#This Row],[Tag range]]))</f>
        <v>1A4070000000065000073119</v>
      </c>
      <c r="K799" s="2" t="str">
        <f>_xlfn.IFNA(VLOOKUP(Table331114[[#This Row],[Tag range]],Table1761215[[START]:[NAME]],3,TRUE),"")</f>
        <v>92CK119</v>
      </c>
    </row>
    <row r="800" spans="7:11" x14ac:dyDescent="0.25">
      <c r="G800" s="33" t="str">
        <f>LEFT(Table331114[[#This Row],[Location]],2)</f>
        <v>LL</v>
      </c>
      <c r="H800" s="33" t="s">
        <v>1923</v>
      </c>
      <c r="I800" s="1">
        <v>73120</v>
      </c>
      <c r="J800" s="2" t="str">
        <f>IF(Table331114[[#This Row],[Tag range]]="","",_xlfn.CONCAT("1A40700000000650000",Table331114[[#This Row],[Tag range]]))</f>
        <v>1A4070000000065000073120</v>
      </c>
      <c r="K800" s="2" t="str">
        <f>_xlfn.IFNA(VLOOKUP(Table331114[[#This Row],[Tag range]],Table1761215[[START]:[NAME]],3,TRUE),"")</f>
        <v>92CK119</v>
      </c>
    </row>
    <row r="801" spans="7:11" x14ac:dyDescent="0.25">
      <c r="G801" s="33" t="str">
        <f>LEFT(Table331114[[#This Row],[Location]],2)</f>
        <v>LL</v>
      </c>
      <c r="H801" s="33" t="s">
        <v>1924</v>
      </c>
      <c r="I801" s="1">
        <v>73121</v>
      </c>
      <c r="J801" s="2" t="str">
        <f>IF(Table331114[[#This Row],[Tag range]]="","",_xlfn.CONCAT("1A40700000000650000",Table331114[[#This Row],[Tag range]]))</f>
        <v>1A4070000000065000073121</v>
      </c>
      <c r="K801" s="2" t="str">
        <f>_xlfn.IFNA(VLOOKUP(Table331114[[#This Row],[Tag range]],Table1761215[[START]:[NAME]],3,TRUE),"")</f>
        <v>92CK119</v>
      </c>
    </row>
    <row r="802" spans="7:11" x14ac:dyDescent="0.25">
      <c r="G802" s="33" t="str">
        <f>LEFT(Table331114[[#This Row],[Location]],2)</f>
        <v>LL</v>
      </c>
      <c r="H802" s="33" t="s">
        <v>1925</v>
      </c>
      <c r="I802" s="1">
        <v>73122</v>
      </c>
      <c r="J802" s="2" t="str">
        <f>IF(Table331114[[#This Row],[Tag range]]="","",_xlfn.CONCAT("1A40700000000650000",Table331114[[#This Row],[Tag range]]))</f>
        <v>1A4070000000065000073122</v>
      </c>
      <c r="K802" s="2" t="str">
        <f>_xlfn.IFNA(VLOOKUP(Table331114[[#This Row],[Tag range]],Table1761215[[START]:[NAME]],3,TRUE),"")</f>
        <v>92CK119</v>
      </c>
    </row>
    <row r="803" spans="7:11" x14ac:dyDescent="0.25">
      <c r="G803" s="33" t="str">
        <f>LEFT(Table331114[[#This Row],[Location]],2)</f>
        <v>LL</v>
      </c>
      <c r="H803" s="33" t="s">
        <v>1926</v>
      </c>
      <c r="I803" s="1">
        <v>73123</v>
      </c>
      <c r="J803" s="2" t="str">
        <f>IF(Table331114[[#This Row],[Tag range]]="","",_xlfn.CONCAT("1A40700000000650000",Table331114[[#This Row],[Tag range]]))</f>
        <v>1A4070000000065000073123</v>
      </c>
      <c r="K803" s="2" t="str">
        <f>_xlfn.IFNA(VLOOKUP(Table331114[[#This Row],[Tag range]],Table1761215[[START]:[NAME]],3,TRUE),"")</f>
        <v>92CK119</v>
      </c>
    </row>
    <row r="804" spans="7:11" x14ac:dyDescent="0.25">
      <c r="G804" s="33" t="str">
        <f>LEFT(Table331114[[#This Row],[Location]],2)</f>
        <v>LL</v>
      </c>
      <c r="H804" s="33" t="s">
        <v>1927</v>
      </c>
      <c r="I804" s="1">
        <v>73124</v>
      </c>
      <c r="J804" s="2" t="str">
        <f>IF(Table331114[[#This Row],[Tag range]]="","",_xlfn.CONCAT("1A40700000000650000",Table331114[[#This Row],[Tag range]]))</f>
        <v>1A4070000000065000073124</v>
      </c>
      <c r="K804" s="2" t="str">
        <f>_xlfn.IFNA(VLOOKUP(Table331114[[#This Row],[Tag range]],Table1761215[[START]:[NAME]],3,TRUE),"")</f>
        <v>92CK119</v>
      </c>
    </row>
    <row r="805" spans="7:11" x14ac:dyDescent="0.25">
      <c r="G805" s="33" t="str">
        <f>LEFT(Table331114[[#This Row],[Location]],2)</f>
        <v>LL</v>
      </c>
      <c r="H805" s="33" t="s">
        <v>1928</v>
      </c>
      <c r="I805" s="1">
        <v>73125</v>
      </c>
      <c r="J805" s="2" t="str">
        <f>IF(Table331114[[#This Row],[Tag range]]="","",_xlfn.CONCAT("1A40700000000650000",Table331114[[#This Row],[Tag range]]))</f>
        <v>1A4070000000065000073125</v>
      </c>
      <c r="K805" s="2" t="str">
        <f>_xlfn.IFNA(VLOOKUP(Table331114[[#This Row],[Tag range]],Table1761215[[START]:[NAME]],3,TRUE),"")</f>
        <v>92CK119</v>
      </c>
    </row>
    <row r="806" spans="7:11" x14ac:dyDescent="0.25">
      <c r="G806" s="33" t="str">
        <f>LEFT(Table331114[[#This Row],[Location]],2)</f>
        <v>LL</v>
      </c>
      <c r="H806" s="33" t="s">
        <v>2028</v>
      </c>
      <c r="I806" s="1">
        <v>73126</v>
      </c>
      <c r="J806" s="2" t="str">
        <f>IF(Table331114[[#This Row],[Tag range]]="","",_xlfn.CONCAT("1A40700000000650000",Table331114[[#This Row],[Tag range]]))</f>
        <v>1A4070000000065000073126</v>
      </c>
      <c r="K806" s="2" t="str">
        <f>_xlfn.IFNA(VLOOKUP(Table331114[[#This Row],[Tag range]],Table1761215[[START]:[NAME]],3,TRUE),"")</f>
        <v>92CK119</v>
      </c>
    </row>
    <row r="807" spans="7:11" x14ac:dyDescent="0.25">
      <c r="G807" s="33" t="str">
        <f>LEFT(Table331114[[#This Row],[Location]],2)</f>
        <v>LL</v>
      </c>
      <c r="H807" s="33" t="s">
        <v>2029</v>
      </c>
      <c r="I807" s="1">
        <v>73127</v>
      </c>
      <c r="J807" s="2" t="str">
        <f>IF(Table331114[[#This Row],[Tag range]]="","",_xlfn.CONCAT("1A40700000000650000",Table331114[[#This Row],[Tag range]]))</f>
        <v>1A4070000000065000073127</v>
      </c>
      <c r="K807" s="2" t="str">
        <f>_xlfn.IFNA(VLOOKUP(Table331114[[#This Row],[Tag range]],Table1761215[[START]:[NAME]],3,TRUE),"")</f>
        <v>92CK119</v>
      </c>
    </row>
    <row r="808" spans="7:11" x14ac:dyDescent="0.25">
      <c r="G808" s="33" t="str">
        <f>LEFT(Table331114[[#This Row],[Location]],2)</f>
        <v>LL</v>
      </c>
      <c r="H808" s="33" t="s">
        <v>2030</v>
      </c>
      <c r="I808" s="1">
        <v>73128</v>
      </c>
      <c r="J808" s="2" t="str">
        <f>IF(Table331114[[#This Row],[Tag range]]="","",_xlfn.CONCAT("1A40700000000650000",Table331114[[#This Row],[Tag range]]))</f>
        <v>1A4070000000065000073128</v>
      </c>
      <c r="K808" s="2" t="str">
        <f>_xlfn.IFNA(VLOOKUP(Table331114[[#This Row],[Tag range]],Table1761215[[START]:[NAME]],3,TRUE),"")</f>
        <v>92CK119</v>
      </c>
    </row>
    <row r="809" spans="7:11" x14ac:dyDescent="0.25">
      <c r="G809" s="33" t="str">
        <f>LEFT(Table331114[[#This Row],[Location]],2)</f>
        <v>LL</v>
      </c>
      <c r="H809" s="33" t="s">
        <v>2031</v>
      </c>
      <c r="I809" s="1">
        <v>73129</v>
      </c>
      <c r="J809" s="2" t="str">
        <f>IF(Table331114[[#This Row],[Tag range]]="","",_xlfn.CONCAT("1A40700000000650000",Table331114[[#This Row],[Tag range]]))</f>
        <v>1A4070000000065000073129</v>
      </c>
      <c r="K809" s="2" t="str">
        <f>_xlfn.IFNA(VLOOKUP(Table331114[[#This Row],[Tag range]],Table1761215[[START]:[NAME]],3,TRUE),"")</f>
        <v>92CK119</v>
      </c>
    </row>
    <row r="810" spans="7:11" x14ac:dyDescent="0.25">
      <c r="G810" s="33" t="str">
        <f>LEFT(Table331114[[#This Row],[Location]],2)</f>
        <v>LL</v>
      </c>
      <c r="H810" s="33" t="s">
        <v>2032</v>
      </c>
      <c r="I810" s="1">
        <v>73130</v>
      </c>
      <c r="J810" s="2" t="str">
        <f>IF(Table331114[[#This Row],[Tag range]]="","",_xlfn.CONCAT("1A40700000000650000",Table331114[[#This Row],[Tag range]]))</f>
        <v>1A4070000000065000073130</v>
      </c>
      <c r="K810" s="2" t="str">
        <f>_xlfn.IFNA(VLOOKUP(Table331114[[#This Row],[Tag range]],Table1761215[[START]:[NAME]],3,TRUE),"")</f>
        <v>92CK119</v>
      </c>
    </row>
    <row r="811" spans="7:11" x14ac:dyDescent="0.25">
      <c r="G811" s="33" t="str">
        <f>LEFT(Table331114[[#This Row],[Location]],2)</f>
        <v>LL</v>
      </c>
      <c r="H811" s="33" t="s">
        <v>2033</v>
      </c>
      <c r="I811" s="1">
        <v>73131</v>
      </c>
      <c r="J811" s="2" t="str">
        <f>IF(Table331114[[#This Row],[Tag range]]="","",_xlfn.CONCAT("1A40700000000650000",Table331114[[#This Row],[Tag range]]))</f>
        <v>1A4070000000065000073131</v>
      </c>
      <c r="K811" s="2" t="str">
        <f>_xlfn.IFNA(VLOOKUP(Table331114[[#This Row],[Tag range]],Table1761215[[START]:[NAME]],3,TRUE),"")</f>
        <v>92CK119</v>
      </c>
    </row>
    <row r="812" spans="7:11" x14ac:dyDescent="0.25">
      <c r="G812" s="33" t="str">
        <f>LEFT(Table331114[[#This Row],[Location]],2)</f>
        <v>LL</v>
      </c>
      <c r="H812" s="33" t="s">
        <v>2034</v>
      </c>
      <c r="I812" s="1">
        <v>73132</v>
      </c>
      <c r="J812" s="2" t="str">
        <f>IF(Table331114[[#This Row],[Tag range]]="","",_xlfn.CONCAT("1A40700000000650000",Table331114[[#This Row],[Tag range]]))</f>
        <v>1A4070000000065000073132</v>
      </c>
      <c r="K812" s="2" t="str">
        <f>_xlfn.IFNA(VLOOKUP(Table331114[[#This Row],[Tag range]],Table1761215[[START]:[NAME]],3,TRUE),"")</f>
        <v>92CK119</v>
      </c>
    </row>
    <row r="813" spans="7:11" x14ac:dyDescent="0.25">
      <c r="G813" s="33" t="str">
        <f>LEFT(Table331114[[#This Row],[Location]],2)</f>
        <v>LL</v>
      </c>
      <c r="H813" s="33" t="s">
        <v>2035</v>
      </c>
      <c r="I813" s="1">
        <v>73133</v>
      </c>
      <c r="J813" s="2" t="str">
        <f>IF(Table331114[[#This Row],[Tag range]]="","",_xlfn.CONCAT("1A40700000000650000",Table331114[[#This Row],[Tag range]]))</f>
        <v>1A4070000000065000073133</v>
      </c>
      <c r="K813" s="2" t="str">
        <f>_xlfn.IFNA(VLOOKUP(Table331114[[#This Row],[Tag range]],Table1761215[[START]:[NAME]],3,TRUE),"")</f>
        <v>92CK119</v>
      </c>
    </row>
    <row r="814" spans="7:11" x14ac:dyDescent="0.25">
      <c r="G814" s="33" t="str">
        <f>LEFT(Table331114[[#This Row],[Location]],2)</f>
        <v>LL</v>
      </c>
      <c r="H814" s="33" t="s">
        <v>2036</v>
      </c>
      <c r="I814" s="1">
        <v>73134</v>
      </c>
      <c r="J814" s="2" t="str">
        <f>IF(Table331114[[#This Row],[Tag range]]="","",_xlfn.CONCAT("1A40700000000650000",Table331114[[#This Row],[Tag range]]))</f>
        <v>1A4070000000065000073134</v>
      </c>
      <c r="K814" s="2" t="str">
        <f>_xlfn.IFNA(VLOOKUP(Table331114[[#This Row],[Tag range]],Table1761215[[START]:[NAME]],3,TRUE),"")</f>
        <v>92CK119</v>
      </c>
    </row>
    <row r="815" spans="7:11" x14ac:dyDescent="0.25">
      <c r="G815" s="33" t="str">
        <f>LEFT(Table331114[[#This Row],[Location]],2)</f>
        <v>LL</v>
      </c>
      <c r="H815" s="33" t="s">
        <v>2037</v>
      </c>
      <c r="I815" s="1">
        <v>73135</v>
      </c>
      <c r="J815" s="2" t="str">
        <f>IF(Table331114[[#This Row],[Tag range]]="","",_xlfn.CONCAT("1A40700000000650000",Table331114[[#This Row],[Tag range]]))</f>
        <v>1A4070000000065000073135</v>
      </c>
      <c r="K815" s="2" t="str">
        <f>_xlfn.IFNA(VLOOKUP(Table331114[[#This Row],[Tag range]],Table1761215[[START]:[NAME]],3,TRUE),"")</f>
        <v>92CK119</v>
      </c>
    </row>
    <row r="816" spans="7:11" x14ac:dyDescent="0.25">
      <c r="G816" s="33" t="str">
        <f>LEFT(Table331114[[#This Row],[Location]],2)</f>
        <v>LL</v>
      </c>
      <c r="H816" s="33" t="s">
        <v>2038</v>
      </c>
      <c r="I816" s="1">
        <v>73136</v>
      </c>
      <c r="J816" s="2" t="str">
        <f>IF(Table331114[[#This Row],[Tag range]]="","",_xlfn.CONCAT("1A40700000000650000",Table331114[[#This Row],[Tag range]]))</f>
        <v>1A4070000000065000073136</v>
      </c>
      <c r="K816" s="2" t="str">
        <f>_xlfn.IFNA(VLOOKUP(Table331114[[#This Row],[Tag range]],Table1761215[[START]:[NAME]],3,TRUE),"")</f>
        <v>92CK119</v>
      </c>
    </row>
    <row r="817" spans="7:11" x14ac:dyDescent="0.25">
      <c r="G817" s="33" t="str">
        <f>LEFT(Table331114[[#This Row],[Location]],2)</f>
        <v>LL</v>
      </c>
      <c r="H817" s="33" t="s">
        <v>2138</v>
      </c>
      <c r="I817" s="1">
        <v>73137</v>
      </c>
      <c r="J817" s="2" t="str">
        <f>IF(Table331114[[#This Row],[Tag range]]="","",_xlfn.CONCAT("1A40700000000650000",Table331114[[#This Row],[Tag range]]))</f>
        <v>1A4070000000065000073137</v>
      </c>
      <c r="K817" s="2" t="str">
        <f>_xlfn.IFNA(VLOOKUP(Table331114[[#This Row],[Tag range]],Table1761215[[START]:[NAME]],3,TRUE),"")</f>
        <v>92CK119</v>
      </c>
    </row>
    <row r="818" spans="7:11" x14ac:dyDescent="0.25">
      <c r="G818" s="33" t="str">
        <f>LEFT(Table331114[[#This Row],[Location]],2)</f>
        <v>LL</v>
      </c>
      <c r="H818" s="33" t="s">
        <v>2139</v>
      </c>
      <c r="I818" s="1">
        <v>73138</v>
      </c>
      <c r="J818" s="2" t="str">
        <f>IF(Table331114[[#This Row],[Tag range]]="","",_xlfn.CONCAT("1A40700000000650000",Table331114[[#This Row],[Tag range]]))</f>
        <v>1A4070000000065000073138</v>
      </c>
      <c r="K818" s="2" t="str">
        <f>_xlfn.IFNA(VLOOKUP(Table331114[[#This Row],[Tag range]],Table1761215[[START]:[NAME]],3,TRUE),"")</f>
        <v>92CK119</v>
      </c>
    </row>
    <row r="819" spans="7:11" x14ac:dyDescent="0.25">
      <c r="G819" s="33" t="str">
        <f>LEFT(Table331114[[#This Row],[Location]],2)</f>
        <v>LL</v>
      </c>
      <c r="H819" s="33" t="s">
        <v>2140</v>
      </c>
      <c r="I819" s="1">
        <v>73139</v>
      </c>
      <c r="J819" s="2" t="str">
        <f>IF(Table331114[[#This Row],[Tag range]]="","",_xlfn.CONCAT("1A40700000000650000",Table331114[[#This Row],[Tag range]]))</f>
        <v>1A4070000000065000073139</v>
      </c>
      <c r="K819" s="2" t="str">
        <f>_xlfn.IFNA(VLOOKUP(Table331114[[#This Row],[Tag range]],Table1761215[[START]:[NAME]],3,TRUE),"")</f>
        <v>92CK119</v>
      </c>
    </row>
    <row r="820" spans="7:11" x14ac:dyDescent="0.25">
      <c r="G820" s="33" t="str">
        <f>LEFT(Table331114[[#This Row],[Location]],2)</f>
        <v>LL</v>
      </c>
      <c r="H820" s="33" t="s">
        <v>2141</v>
      </c>
      <c r="I820" s="1">
        <v>73140</v>
      </c>
      <c r="J820" s="2" t="str">
        <f>IF(Table331114[[#This Row],[Tag range]]="","",_xlfn.CONCAT("1A40700000000650000",Table331114[[#This Row],[Tag range]]))</f>
        <v>1A4070000000065000073140</v>
      </c>
      <c r="K820" s="2" t="str">
        <f>_xlfn.IFNA(VLOOKUP(Table331114[[#This Row],[Tag range]],Table1761215[[START]:[NAME]],3,TRUE),"")</f>
        <v>92CK119</v>
      </c>
    </row>
    <row r="821" spans="7:11" x14ac:dyDescent="0.25">
      <c r="G821" s="33" t="str">
        <f>LEFT(Table331114[[#This Row],[Location]],2)</f>
        <v>LL</v>
      </c>
      <c r="H821" s="33" t="s">
        <v>2142</v>
      </c>
      <c r="I821" s="1">
        <v>73141</v>
      </c>
      <c r="J821" s="2" t="str">
        <f>IF(Table331114[[#This Row],[Tag range]]="","",_xlfn.CONCAT("1A40700000000650000",Table331114[[#This Row],[Tag range]]))</f>
        <v>1A4070000000065000073141</v>
      </c>
      <c r="K821" s="2" t="str">
        <f>_xlfn.IFNA(VLOOKUP(Table331114[[#This Row],[Tag range]],Table1761215[[START]:[NAME]],3,TRUE),"")</f>
        <v>92CK119</v>
      </c>
    </row>
    <row r="822" spans="7:11" x14ac:dyDescent="0.25">
      <c r="G822" s="33" t="str">
        <f>LEFT(Table331114[[#This Row],[Location]],2)</f>
        <v>LL</v>
      </c>
      <c r="H822" s="33" t="s">
        <v>2143</v>
      </c>
      <c r="I822" s="1">
        <v>73142</v>
      </c>
      <c r="J822" s="2" t="str">
        <f>IF(Table331114[[#This Row],[Tag range]]="","",_xlfn.CONCAT("1A40700000000650000",Table331114[[#This Row],[Tag range]]))</f>
        <v>1A4070000000065000073142</v>
      </c>
      <c r="K822" s="2" t="str">
        <f>_xlfn.IFNA(VLOOKUP(Table331114[[#This Row],[Tag range]],Table1761215[[START]:[NAME]],3,TRUE),"")</f>
        <v>92CK119</v>
      </c>
    </row>
    <row r="823" spans="7:11" x14ac:dyDescent="0.25">
      <c r="G823" s="33" t="str">
        <f>LEFT(Table331114[[#This Row],[Location]],2)</f>
        <v>LL</v>
      </c>
      <c r="H823" s="33" t="s">
        <v>2144</v>
      </c>
      <c r="I823" s="1">
        <v>73143</v>
      </c>
      <c r="J823" s="2" t="str">
        <f>IF(Table331114[[#This Row],[Tag range]]="","",_xlfn.CONCAT("1A40700000000650000",Table331114[[#This Row],[Tag range]]))</f>
        <v>1A4070000000065000073143</v>
      </c>
      <c r="K823" s="2" t="str">
        <f>_xlfn.IFNA(VLOOKUP(Table331114[[#This Row],[Tag range]],Table1761215[[START]:[NAME]],3,TRUE),"")</f>
        <v>92CK119</v>
      </c>
    </row>
    <row r="824" spans="7:11" x14ac:dyDescent="0.25">
      <c r="G824" s="33" t="str">
        <f>LEFT(Table331114[[#This Row],[Location]],2)</f>
        <v>LL</v>
      </c>
      <c r="H824" s="33" t="s">
        <v>2145</v>
      </c>
      <c r="I824" s="1">
        <v>73144</v>
      </c>
      <c r="J824" s="2" t="str">
        <f>IF(Table331114[[#This Row],[Tag range]]="","",_xlfn.CONCAT("1A40700000000650000",Table331114[[#This Row],[Tag range]]))</f>
        <v>1A4070000000065000073144</v>
      </c>
      <c r="K824" s="2" t="str">
        <f>_xlfn.IFNA(VLOOKUP(Table331114[[#This Row],[Tag range]],Table1761215[[START]:[NAME]],3,TRUE),"")</f>
        <v>92CK119</v>
      </c>
    </row>
    <row r="825" spans="7:11" x14ac:dyDescent="0.25">
      <c r="G825" s="33" t="str">
        <f>LEFT(Table331114[[#This Row],[Location]],2)</f>
        <v>LL</v>
      </c>
      <c r="H825" s="33" t="s">
        <v>2146</v>
      </c>
      <c r="I825" s="1">
        <v>73145</v>
      </c>
      <c r="J825" s="2" t="str">
        <f>IF(Table331114[[#This Row],[Tag range]]="","",_xlfn.CONCAT("1A40700000000650000",Table331114[[#This Row],[Tag range]]))</f>
        <v>1A4070000000065000073145</v>
      </c>
      <c r="K825" s="2" t="str">
        <f>_xlfn.IFNA(VLOOKUP(Table331114[[#This Row],[Tag range]],Table1761215[[START]:[NAME]],3,TRUE),"")</f>
        <v>92CK119</v>
      </c>
    </row>
    <row r="826" spans="7:11" x14ac:dyDescent="0.25">
      <c r="G826" s="33" t="str">
        <f>LEFT(Table331114[[#This Row],[Location]],2)</f>
        <v>LL</v>
      </c>
      <c r="H826" s="33" t="s">
        <v>2147</v>
      </c>
      <c r="I826" s="1">
        <v>73146</v>
      </c>
      <c r="J826" s="2" t="str">
        <f>IF(Table331114[[#This Row],[Tag range]]="","",_xlfn.CONCAT("1A40700000000650000",Table331114[[#This Row],[Tag range]]))</f>
        <v>1A4070000000065000073146</v>
      </c>
      <c r="K826" s="2" t="str">
        <f>_xlfn.IFNA(VLOOKUP(Table331114[[#This Row],[Tag range]],Table1761215[[START]:[NAME]],3,TRUE),"")</f>
        <v>92CK119</v>
      </c>
    </row>
    <row r="827" spans="7:11" x14ac:dyDescent="0.25">
      <c r="G827" s="33" t="str">
        <f>LEFT(Table331114[[#This Row],[Location]],2)</f>
        <v>LL</v>
      </c>
      <c r="H827" s="33" t="s">
        <v>2148</v>
      </c>
      <c r="I827" s="1">
        <v>73147</v>
      </c>
      <c r="J827" s="2" t="str">
        <f>IF(Table331114[[#This Row],[Tag range]]="","",_xlfn.CONCAT("1A40700000000650000",Table331114[[#This Row],[Tag range]]))</f>
        <v>1A4070000000065000073147</v>
      </c>
      <c r="K827" s="2" t="str">
        <f>_xlfn.IFNA(VLOOKUP(Table331114[[#This Row],[Tag range]],Table1761215[[START]:[NAME]],3,TRUE),"")</f>
        <v>92CK119</v>
      </c>
    </row>
    <row r="828" spans="7:11" x14ac:dyDescent="0.25">
      <c r="G828" s="33" t="str">
        <f>LEFT(Table331114[[#This Row],[Location]],2)</f>
        <v>LL</v>
      </c>
      <c r="H828" s="33" t="s">
        <v>2248</v>
      </c>
      <c r="I828" s="1">
        <v>73148</v>
      </c>
      <c r="J828" s="2" t="str">
        <f>IF(Table331114[[#This Row],[Tag range]]="","",_xlfn.CONCAT("1A40700000000650000",Table331114[[#This Row],[Tag range]]))</f>
        <v>1A4070000000065000073148</v>
      </c>
      <c r="K828" s="2" t="str">
        <f>_xlfn.IFNA(VLOOKUP(Table331114[[#This Row],[Tag range]],Table1761215[[START]:[NAME]],3,TRUE),"")</f>
        <v>92CK119</v>
      </c>
    </row>
    <row r="829" spans="7:11" x14ac:dyDescent="0.25">
      <c r="G829" s="33" t="str">
        <f>LEFT(Table331114[[#This Row],[Location]],2)</f>
        <v>LL</v>
      </c>
      <c r="H829" s="33" t="s">
        <v>2249</v>
      </c>
      <c r="I829" s="1">
        <v>73149</v>
      </c>
      <c r="J829" s="2" t="str">
        <f>IF(Table331114[[#This Row],[Tag range]]="","",_xlfn.CONCAT("1A40700000000650000",Table331114[[#This Row],[Tag range]]))</f>
        <v>1A4070000000065000073149</v>
      </c>
      <c r="K829" s="2" t="str">
        <f>_xlfn.IFNA(VLOOKUP(Table331114[[#This Row],[Tag range]],Table1761215[[START]:[NAME]],3,TRUE),"")</f>
        <v>92CK119</v>
      </c>
    </row>
    <row r="830" spans="7:11" x14ac:dyDescent="0.25">
      <c r="G830" s="33" t="str">
        <f>LEFT(Table331114[[#This Row],[Location]],2)</f>
        <v>LL</v>
      </c>
      <c r="H830" s="33" t="s">
        <v>2250</v>
      </c>
      <c r="I830" s="1">
        <v>73150</v>
      </c>
      <c r="J830" s="2" t="str">
        <f>IF(Table331114[[#This Row],[Tag range]]="","",_xlfn.CONCAT("1A40700000000650000",Table331114[[#This Row],[Tag range]]))</f>
        <v>1A4070000000065000073150</v>
      </c>
      <c r="K830" s="2" t="str">
        <f>_xlfn.IFNA(VLOOKUP(Table331114[[#This Row],[Tag range]],Table1761215[[START]:[NAME]],3,TRUE),"")</f>
        <v>92CK119</v>
      </c>
    </row>
    <row r="831" spans="7:11" x14ac:dyDescent="0.25">
      <c r="G831" s="33" t="str">
        <f>LEFT(Table331114[[#This Row],[Location]],2)</f>
        <v>LL</v>
      </c>
      <c r="H831" s="33" t="s">
        <v>2251</v>
      </c>
      <c r="I831" s="1">
        <v>73151</v>
      </c>
      <c r="J831" s="2" t="str">
        <f>IF(Table331114[[#This Row],[Tag range]]="","",_xlfn.CONCAT("1A40700000000650000",Table331114[[#This Row],[Tag range]]))</f>
        <v>1A4070000000065000073151</v>
      </c>
      <c r="K831" s="2" t="str">
        <f>_xlfn.IFNA(VLOOKUP(Table331114[[#This Row],[Tag range]],Table1761215[[START]:[NAME]],3,TRUE),"")</f>
        <v>92CK119</v>
      </c>
    </row>
    <row r="832" spans="7:11" x14ac:dyDescent="0.25">
      <c r="G832" s="33" t="str">
        <f>LEFT(Table331114[[#This Row],[Location]],2)</f>
        <v>LL</v>
      </c>
      <c r="H832" s="33" t="s">
        <v>2252</v>
      </c>
      <c r="I832" s="1">
        <v>73152</v>
      </c>
      <c r="J832" s="2" t="str">
        <f>IF(Table331114[[#This Row],[Tag range]]="","",_xlfn.CONCAT("1A40700000000650000",Table331114[[#This Row],[Tag range]]))</f>
        <v>1A4070000000065000073152</v>
      </c>
      <c r="K832" s="2" t="str">
        <f>_xlfn.IFNA(VLOOKUP(Table331114[[#This Row],[Tag range]],Table1761215[[START]:[NAME]],3,TRUE),"")</f>
        <v>92CK119</v>
      </c>
    </row>
    <row r="833" spans="7:11" x14ac:dyDescent="0.25">
      <c r="G833" s="33" t="str">
        <f>LEFT(Table331114[[#This Row],[Location]],2)</f>
        <v>LL</v>
      </c>
      <c r="H833" s="33" t="s">
        <v>2253</v>
      </c>
      <c r="I833" s="1">
        <v>73153</v>
      </c>
      <c r="J833" s="2" t="str">
        <f>IF(Table331114[[#This Row],[Tag range]]="","",_xlfn.CONCAT("1A40700000000650000",Table331114[[#This Row],[Tag range]]))</f>
        <v>1A4070000000065000073153</v>
      </c>
      <c r="K833" s="2" t="str">
        <f>_xlfn.IFNA(VLOOKUP(Table331114[[#This Row],[Tag range]],Table1761215[[START]:[NAME]],3,TRUE),"")</f>
        <v>92CK119</v>
      </c>
    </row>
    <row r="834" spans="7:11" x14ac:dyDescent="0.25">
      <c r="G834" s="33" t="str">
        <f>LEFT(Table331114[[#This Row],[Location]],2)</f>
        <v>LL</v>
      </c>
      <c r="H834" s="33" t="s">
        <v>2254</v>
      </c>
      <c r="I834" s="1">
        <v>73154</v>
      </c>
      <c r="J834" s="2" t="str">
        <f>IF(Table331114[[#This Row],[Tag range]]="","",_xlfn.CONCAT("1A40700000000650000",Table331114[[#This Row],[Tag range]]))</f>
        <v>1A4070000000065000073154</v>
      </c>
      <c r="K834" s="2" t="str">
        <f>_xlfn.IFNA(VLOOKUP(Table331114[[#This Row],[Tag range]],Table1761215[[START]:[NAME]],3,TRUE),"")</f>
        <v>92CK119</v>
      </c>
    </row>
    <row r="835" spans="7:11" x14ac:dyDescent="0.25">
      <c r="G835" s="33" t="str">
        <f>LEFT(Table331114[[#This Row],[Location]],2)</f>
        <v>LL</v>
      </c>
      <c r="H835" s="33" t="s">
        <v>2255</v>
      </c>
      <c r="I835" s="1">
        <v>73155</v>
      </c>
      <c r="J835" s="2" t="str">
        <f>IF(Table331114[[#This Row],[Tag range]]="","",_xlfn.CONCAT("1A40700000000650000",Table331114[[#This Row],[Tag range]]))</f>
        <v>1A4070000000065000073155</v>
      </c>
      <c r="K835" s="2" t="str">
        <f>_xlfn.IFNA(VLOOKUP(Table331114[[#This Row],[Tag range]],Table1761215[[START]:[NAME]],3,TRUE),"")</f>
        <v>92CK119</v>
      </c>
    </row>
    <row r="836" spans="7:11" x14ac:dyDescent="0.25">
      <c r="G836" s="33" t="str">
        <f>LEFT(Table331114[[#This Row],[Location]],2)</f>
        <v>LL</v>
      </c>
      <c r="H836" s="33" t="s">
        <v>2256</v>
      </c>
      <c r="I836" s="1">
        <v>73156</v>
      </c>
      <c r="J836" s="2" t="str">
        <f>IF(Table331114[[#This Row],[Tag range]]="","",_xlfn.CONCAT("1A40700000000650000",Table331114[[#This Row],[Tag range]]))</f>
        <v>1A4070000000065000073156</v>
      </c>
      <c r="K836" s="2" t="str">
        <f>_xlfn.IFNA(VLOOKUP(Table331114[[#This Row],[Tag range]],Table1761215[[START]:[NAME]],3,TRUE),"")</f>
        <v>92CK119</v>
      </c>
    </row>
    <row r="837" spans="7:11" x14ac:dyDescent="0.25">
      <c r="G837" s="33" t="str">
        <f>LEFT(Table331114[[#This Row],[Location]],2)</f>
        <v>LL</v>
      </c>
      <c r="H837" s="33" t="s">
        <v>2257</v>
      </c>
      <c r="I837" s="1">
        <v>73157</v>
      </c>
      <c r="J837" s="2" t="str">
        <f>IF(Table331114[[#This Row],[Tag range]]="","",_xlfn.CONCAT("1A40700000000650000",Table331114[[#This Row],[Tag range]]))</f>
        <v>1A4070000000065000073157</v>
      </c>
      <c r="K837" s="2" t="str">
        <f>_xlfn.IFNA(VLOOKUP(Table331114[[#This Row],[Tag range]],Table1761215[[START]:[NAME]],3,TRUE),"")</f>
        <v>92CK119</v>
      </c>
    </row>
    <row r="838" spans="7:11" x14ac:dyDescent="0.25">
      <c r="G838" s="33" t="str">
        <f>LEFT(Table331114[[#This Row],[Location]],2)</f>
        <v>LL</v>
      </c>
      <c r="H838" s="33" t="s">
        <v>2258</v>
      </c>
      <c r="I838" s="1">
        <v>73158</v>
      </c>
      <c r="J838" s="2" t="str">
        <f>IF(Table331114[[#This Row],[Tag range]]="","",_xlfn.CONCAT("1A40700000000650000",Table331114[[#This Row],[Tag range]]))</f>
        <v>1A4070000000065000073158</v>
      </c>
      <c r="K838" s="2" t="str">
        <f>_xlfn.IFNA(VLOOKUP(Table331114[[#This Row],[Tag range]],Table1761215[[START]:[NAME]],3,TRUE),"")</f>
        <v>92CK119</v>
      </c>
    </row>
    <row r="839" spans="7:11" x14ac:dyDescent="0.25">
      <c r="G839" s="33" t="str">
        <f>LEFT(Table331114[[#This Row],[Location]],2)</f>
        <v>LL</v>
      </c>
      <c r="H839" s="33" t="s">
        <v>2358</v>
      </c>
      <c r="I839" s="1">
        <v>73159</v>
      </c>
      <c r="J839" s="2" t="str">
        <f>IF(Table331114[[#This Row],[Tag range]]="","",_xlfn.CONCAT("1A40700000000650000",Table331114[[#This Row],[Tag range]]))</f>
        <v>1A4070000000065000073159</v>
      </c>
      <c r="K839" s="2" t="str">
        <f>_xlfn.IFNA(VLOOKUP(Table331114[[#This Row],[Tag range]],Table1761215[[START]:[NAME]],3,TRUE),"")</f>
        <v>92CK119</v>
      </c>
    </row>
    <row r="840" spans="7:11" x14ac:dyDescent="0.25">
      <c r="G840" s="33" t="str">
        <f>LEFT(Table331114[[#This Row],[Location]],2)</f>
        <v>LL</v>
      </c>
      <c r="H840" s="33" t="s">
        <v>2359</v>
      </c>
      <c r="I840" s="1">
        <v>73160</v>
      </c>
      <c r="J840" s="2" t="str">
        <f>IF(Table331114[[#This Row],[Tag range]]="","",_xlfn.CONCAT("1A40700000000650000",Table331114[[#This Row],[Tag range]]))</f>
        <v>1A4070000000065000073160</v>
      </c>
      <c r="K840" s="2" t="str">
        <f>_xlfn.IFNA(VLOOKUP(Table331114[[#This Row],[Tag range]],Table1761215[[START]:[NAME]],3,TRUE),"")</f>
        <v>92CK119</v>
      </c>
    </row>
    <row r="841" spans="7:11" x14ac:dyDescent="0.25">
      <c r="G841" s="33" t="str">
        <f>LEFT(Table331114[[#This Row],[Location]],2)</f>
        <v>LL</v>
      </c>
      <c r="H841" s="33" t="s">
        <v>2360</v>
      </c>
      <c r="I841" s="1">
        <v>73161</v>
      </c>
      <c r="J841" s="2" t="str">
        <f>IF(Table331114[[#This Row],[Tag range]]="","",_xlfn.CONCAT("1A40700000000650000",Table331114[[#This Row],[Tag range]]))</f>
        <v>1A4070000000065000073161</v>
      </c>
      <c r="K841" s="2" t="str">
        <f>_xlfn.IFNA(VLOOKUP(Table331114[[#This Row],[Tag range]],Table1761215[[START]:[NAME]],3,TRUE),"")</f>
        <v>92CK119</v>
      </c>
    </row>
    <row r="842" spans="7:11" x14ac:dyDescent="0.25">
      <c r="G842" s="33" t="str">
        <f>LEFT(Table331114[[#This Row],[Location]],2)</f>
        <v>LL</v>
      </c>
      <c r="H842" s="33" t="s">
        <v>2361</v>
      </c>
      <c r="I842" s="1">
        <v>73162</v>
      </c>
      <c r="J842" s="2" t="str">
        <f>IF(Table331114[[#This Row],[Tag range]]="","",_xlfn.CONCAT("1A40700000000650000",Table331114[[#This Row],[Tag range]]))</f>
        <v>1A4070000000065000073162</v>
      </c>
      <c r="K842" s="2" t="str">
        <f>_xlfn.IFNA(VLOOKUP(Table331114[[#This Row],[Tag range]],Table1761215[[START]:[NAME]],3,TRUE),"")</f>
        <v>92CK119</v>
      </c>
    </row>
    <row r="843" spans="7:11" x14ac:dyDescent="0.25">
      <c r="G843" s="33" t="str">
        <f>LEFT(Table331114[[#This Row],[Location]],2)</f>
        <v>LL</v>
      </c>
      <c r="H843" s="33" t="s">
        <v>2362</v>
      </c>
      <c r="I843" s="1">
        <v>73163</v>
      </c>
      <c r="J843" s="2" t="str">
        <f>IF(Table331114[[#This Row],[Tag range]]="","",_xlfn.CONCAT("1A40700000000650000",Table331114[[#This Row],[Tag range]]))</f>
        <v>1A4070000000065000073163</v>
      </c>
      <c r="K843" s="2" t="str">
        <f>_xlfn.IFNA(VLOOKUP(Table331114[[#This Row],[Tag range]],Table1761215[[START]:[NAME]],3,TRUE),"")</f>
        <v>92CK119</v>
      </c>
    </row>
    <row r="844" spans="7:11" x14ac:dyDescent="0.25">
      <c r="G844" s="33" t="str">
        <f>LEFT(Table331114[[#This Row],[Location]],2)</f>
        <v>LL</v>
      </c>
      <c r="H844" s="33" t="s">
        <v>2363</v>
      </c>
      <c r="I844" s="1">
        <v>73164</v>
      </c>
      <c r="J844" s="2" t="str">
        <f>IF(Table331114[[#This Row],[Tag range]]="","",_xlfn.CONCAT("1A40700000000650000",Table331114[[#This Row],[Tag range]]))</f>
        <v>1A4070000000065000073164</v>
      </c>
      <c r="K844" s="2" t="str">
        <f>_xlfn.IFNA(VLOOKUP(Table331114[[#This Row],[Tag range]],Table1761215[[START]:[NAME]],3,TRUE),"")</f>
        <v>92CK119</v>
      </c>
    </row>
    <row r="845" spans="7:11" x14ac:dyDescent="0.25">
      <c r="G845" s="33" t="str">
        <f>LEFT(Table331114[[#This Row],[Location]],2)</f>
        <v>LL</v>
      </c>
      <c r="H845" s="33" t="s">
        <v>2364</v>
      </c>
      <c r="I845" s="1">
        <v>73165</v>
      </c>
      <c r="J845" s="2" t="str">
        <f>IF(Table331114[[#This Row],[Tag range]]="","",_xlfn.CONCAT("1A40700000000650000",Table331114[[#This Row],[Tag range]]))</f>
        <v>1A4070000000065000073165</v>
      </c>
      <c r="K845" s="2" t="str">
        <f>_xlfn.IFNA(VLOOKUP(Table331114[[#This Row],[Tag range]],Table1761215[[START]:[NAME]],3,TRUE),"")</f>
        <v>92CK119</v>
      </c>
    </row>
    <row r="846" spans="7:11" x14ac:dyDescent="0.25">
      <c r="G846" s="33" t="str">
        <f>LEFT(Table331114[[#This Row],[Location]],2)</f>
        <v>LL</v>
      </c>
      <c r="H846" s="33" t="s">
        <v>2365</v>
      </c>
      <c r="I846" s="1">
        <v>73166</v>
      </c>
      <c r="J846" s="2" t="str">
        <f>IF(Table331114[[#This Row],[Tag range]]="","",_xlfn.CONCAT("1A40700000000650000",Table331114[[#This Row],[Tag range]]))</f>
        <v>1A4070000000065000073166</v>
      </c>
      <c r="K846" s="2" t="str">
        <f>_xlfn.IFNA(VLOOKUP(Table331114[[#This Row],[Tag range]],Table1761215[[START]:[NAME]],3,TRUE),"")</f>
        <v>92CK119</v>
      </c>
    </row>
    <row r="847" spans="7:11" x14ac:dyDescent="0.25">
      <c r="G847" s="33" t="str">
        <f>LEFT(Table331114[[#This Row],[Location]],2)</f>
        <v>LL</v>
      </c>
      <c r="H847" s="33" t="s">
        <v>2366</v>
      </c>
      <c r="I847" s="1">
        <v>73167</v>
      </c>
      <c r="J847" s="2" t="str">
        <f>IF(Table331114[[#This Row],[Tag range]]="","",_xlfn.CONCAT("1A40700000000650000",Table331114[[#This Row],[Tag range]]))</f>
        <v>1A4070000000065000073167</v>
      </c>
      <c r="K847" s="2" t="str">
        <f>_xlfn.IFNA(VLOOKUP(Table331114[[#This Row],[Tag range]],Table1761215[[START]:[NAME]],3,TRUE),"")</f>
        <v>92CK119</v>
      </c>
    </row>
    <row r="848" spans="7:11" x14ac:dyDescent="0.25">
      <c r="G848" s="33" t="str">
        <f>LEFT(Table331114[[#This Row],[Location]],2)</f>
        <v>LL</v>
      </c>
      <c r="H848" s="33" t="s">
        <v>2367</v>
      </c>
      <c r="I848" s="1">
        <v>73168</v>
      </c>
      <c r="J848" s="2" t="str">
        <f>IF(Table331114[[#This Row],[Tag range]]="","",_xlfn.CONCAT("1A40700000000650000",Table331114[[#This Row],[Tag range]]))</f>
        <v>1A4070000000065000073168</v>
      </c>
      <c r="K848" s="2" t="str">
        <f>_xlfn.IFNA(VLOOKUP(Table331114[[#This Row],[Tag range]],Table1761215[[START]:[NAME]],3,TRUE),"")</f>
        <v>92CK119</v>
      </c>
    </row>
    <row r="849" spans="7:11" x14ac:dyDescent="0.25">
      <c r="G849" s="33" t="str">
        <f>LEFT(Table331114[[#This Row],[Location]],2)</f>
        <v>LL</v>
      </c>
      <c r="H849" s="33" t="s">
        <v>2368</v>
      </c>
      <c r="I849" s="1">
        <v>73169</v>
      </c>
      <c r="J849" s="2" t="str">
        <f>IF(Table331114[[#This Row],[Tag range]]="","",_xlfn.CONCAT("1A40700000000650000",Table331114[[#This Row],[Tag range]]))</f>
        <v>1A4070000000065000073169</v>
      </c>
      <c r="K849" s="2" t="str">
        <f>_xlfn.IFNA(VLOOKUP(Table331114[[#This Row],[Tag range]],Table1761215[[START]:[NAME]],3,TRUE),"")</f>
        <v>92CK119</v>
      </c>
    </row>
    <row r="850" spans="7:11" x14ac:dyDescent="0.25">
      <c r="G850" s="33" t="str">
        <f>LEFT(Table331114[[#This Row],[Location]],2)</f>
        <v>LL</v>
      </c>
      <c r="H850" s="33" t="s">
        <v>2468</v>
      </c>
      <c r="I850" s="1">
        <v>73170</v>
      </c>
      <c r="J850" s="2" t="str">
        <f>IF(Table331114[[#This Row],[Tag range]]="","",_xlfn.CONCAT("1A40700000000650000",Table331114[[#This Row],[Tag range]]))</f>
        <v>1A4070000000065000073170</v>
      </c>
      <c r="K850" s="2" t="str">
        <f>_xlfn.IFNA(VLOOKUP(Table331114[[#This Row],[Tag range]],Table1761215[[START]:[NAME]],3,TRUE),"")</f>
        <v>92CK119</v>
      </c>
    </row>
    <row r="851" spans="7:11" x14ac:dyDescent="0.25">
      <c r="G851" s="33" t="str">
        <f>LEFT(Table331114[[#This Row],[Location]],2)</f>
        <v>LL</v>
      </c>
      <c r="H851" s="33" t="s">
        <v>2469</v>
      </c>
      <c r="I851" s="1">
        <v>73171</v>
      </c>
      <c r="J851" s="2" t="str">
        <f>IF(Table331114[[#This Row],[Tag range]]="","",_xlfn.CONCAT("1A40700000000650000",Table331114[[#This Row],[Tag range]]))</f>
        <v>1A4070000000065000073171</v>
      </c>
      <c r="K851" s="2" t="str">
        <f>_xlfn.IFNA(VLOOKUP(Table331114[[#This Row],[Tag range]],Table1761215[[START]:[NAME]],3,TRUE),"")</f>
        <v>92CK119</v>
      </c>
    </row>
    <row r="852" spans="7:11" x14ac:dyDescent="0.25">
      <c r="G852" s="33" t="str">
        <f>LEFT(Table331114[[#This Row],[Location]],2)</f>
        <v>LL</v>
      </c>
      <c r="H852" s="33" t="s">
        <v>2470</v>
      </c>
      <c r="I852" s="1">
        <v>73172</v>
      </c>
      <c r="J852" s="2" t="str">
        <f>IF(Table331114[[#This Row],[Tag range]]="","",_xlfn.CONCAT("1A40700000000650000",Table331114[[#This Row],[Tag range]]))</f>
        <v>1A4070000000065000073172</v>
      </c>
      <c r="K852" s="2" t="str">
        <f>_xlfn.IFNA(VLOOKUP(Table331114[[#This Row],[Tag range]],Table1761215[[START]:[NAME]],3,TRUE),"")</f>
        <v>92CK119</v>
      </c>
    </row>
    <row r="853" spans="7:11" x14ac:dyDescent="0.25">
      <c r="G853" s="33" t="str">
        <f>LEFT(Table331114[[#This Row],[Location]],2)</f>
        <v>LL</v>
      </c>
      <c r="H853" s="33" t="s">
        <v>2471</v>
      </c>
      <c r="I853" s="1">
        <v>73173</v>
      </c>
      <c r="J853" s="2" t="str">
        <f>IF(Table331114[[#This Row],[Tag range]]="","",_xlfn.CONCAT("1A40700000000650000",Table331114[[#This Row],[Tag range]]))</f>
        <v>1A4070000000065000073173</v>
      </c>
      <c r="K853" s="2" t="str">
        <f>_xlfn.IFNA(VLOOKUP(Table331114[[#This Row],[Tag range]],Table1761215[[START]:[NAME]],3,TRUE),"")</f>
        <v>92CK119</v>
      </c>
    </row>
    <row r="854" spans="7:11" x14ac:dyDescent="0.25">
      <c r="G854" s="33" t="str">
        <f>LEFT(Table331114[[#This Row],[Location]],2)</f>
        <v>LL</v>
      </c>
      <c r="H854" s="33" t="s">
        <v>2472</v>
      </c>
      <c r="I854" s="1">
        <v>73174</v>
      </c>
      <c r="J854" s="2" t="str">
        <f>IF(Table331114[[#This Row],[Tag range]]="","",_xlfn.CONCAT("1A40700000000650000",Table331114[[#This Row],[Tag range]]))</f>
        <v>1A4070000000065000073174</v>
      </c>
      <c r="K854" s="2" t="str">
        <f>_xlfn.IFNA(VLOOKUP(Table331114[[#This Row],[Tag range]],Table1761215[[START]:[NAME]],3,TRUE),"")</f>
        <v>92CK119</v>
      </c>
    </row>
    <row r="855" spans="7:11" x14ac:dyDescent="0.25">
      <c r="G855" s="33" t="str">
        <f>LEFT(Table331114[[#This Row],[Location]],2)</f>
        <v>LL</v>
      </c>
      <c r="H855" s="33" t="s">
        <v>2473</v>
      </c>
      <c r="I855" s="1">
        <v>73175</v>
      </c>
      <c r="J855" s="2" t="str">
        <f>IF(Table331114[[#This Row],[Tag range]]="","",_xlfn.CONCAT("1A40700000000650000",Table331114[[#This Row],[Tag range]]))</f>
        <v>1A4070000000065000073175</v>
      </c>
      <c r="K855" s="2" t="str">
        <f>_xlfn.IFNA(VLOOKUP(Table331114[[#This Row],[Tag range]],Table1761215[[START]:[NAME]],3,TRUE),"")</f>
        <v>92CK119</v>
      </c>
    </row>
    <row r="856" spans="7:11" x14ac:dyDescent="0.25">
      <c r="G856" s="33" t="str">
        <f>LEFT(Table331114[[#This Row],[Location]],2)</f>
        <v>LL</v>
      </c>
      <c r="H856" s="33" t="s">
        <v>2474</v>
      </c>
      <c r="I856" s="1">
        <v>73176</v>
      </c>
      <c r="J856" s="2" t="str">
        <f>IF(Table331114[[#This Row],[Tag range]]="","",_xlfn.CONCAT("1A40700000000650000",Table331114[[#This Row],[Tag range]]))</f>
        <v>1A4070000000065000073176</v>
      </c>
      <c r="K856" s="2" t="str">
        <f>_xlfn.IFNA(VLOOKUP(Table331114[[#This Row],[Tag range]],Table1761215[[START]:[NAME]],3,TRUE),"")</f>
        <v>92CK119</v>
      </c>
    </row>
    <row r="857" spans="7:11" x14ac:dyDescent="0.25">
      <c r="G857" s="33" t="str">
        <f>LEFT(Table331114[[#This Row],[Location]],2)</f>
        <v>LL</v>
      </c>
      <c r="H857" s="33" t="s">
        <v>2475</v>
      </c>
      <c r="I857" s="1">
        <v>73177</v>
      </c>
      <c r="J857" s="2" t="str">
        <f>IF(Table331114[[#This Row],[Tag range]]="","",_xlfn.CONCAT("1A40700000000650000",Table331114[[#This Row],[Tag range]]))</f>
        <v>1A4070000000065000073177</v>
      </c>
      <c r="K857" s="2" t="str">
        <f>_xlfn.IFNA(VLOOKUP(Table331114[[#This Row],[Tag range]],Table1761215[[START]:[NAME]],3,TRUE),"")</f>
        <v>92CK119</v>
      </c>
    </row>
    <row r="858" spans="7:11" x14ac:dyDescent="0.25">
      <c r="G858" s="33" t="str">
        <f>LEFT(Table331114[[#This Row],[Location]],2)</f>
        <v>LL</v>
      </c>
      <c r="H858" s="33" t="s">
        <v>2476</v>
      </c>
      <c r="I858" s="1">
        <v>73178</v>
      </c>
      <c r="J858" s="2" t="str">
        <f>IF(Table331114[[#This Row],[Tag range]]="","",_xlfn.CONCAT("1A40700000000650000",Table331114[[#This Row],[Tag range]]))</f>
        <v>1A4070000000065000073178</v>
      </c>
      <c r="K858" s="2" t="str">
        <f>_xlfn.IFNA(VLOOKUP(Table331114[[#This Row],[Tag range]],Table1761215[[START]:[NAME]],3,TRUE),"")</f>
        <v>92CK119</v>
      </c>
    </row>
    <row r="859" spans="7:11" x14ac:dyDescent="0.25">
      <c r="G859" s="33" t="str">
        <f>LEFT(Table331114[[#This Row],[Location]],2)</f>
        <v>LL</v>
      </c>
      <c r="H859" s="33" t="s">
        <v>2477</v>
      </c>
      <c r="I859" s="1">
        <v>73179</v>
      </c>
      <c r="J859" s="2" t="str">
        <f>IF(Table331114[[#This Row],[Tag range]]="","",_xlfn.CONCAT("1A40700000000650000",Table331114[[#This Row],[Tag range]]))</f>
        <v>1A4070000000065000073179</v>
      </c>
      <c r="K859" s="2" t="str">
        <f>_xlfn.IFNA(VLOOKUP(Table331114[[#This Row],[Tag range]],Table1761215[[START]:[NAME]],3,TRUE),"")</f>
        <v>92CK119</v>
      </c>
    </row>
    <row r="860" spans="7:11" x14ac:dyDescent="0.25">
      <c r="G860" s="33" t="str">
        <f>LEFT(Table331114[[#This Row],[Location]],2)</f>
        <v>LL</v>
      </c>
      <c r="H860" s="33" t="s">
        <v>2478</v>
      </c>
      <c r="I860" s="1">
        <v>73180</v>
      </c>
      <c r="J860" s="2" t="str">
        <f>IF(Table331114[[#This Row],[Tag range]]="","",_xlfn.CONCAT("1A40700000000650000",Table331114[[#This Row],[Tag range]]))</f>
        <v>1A4070000000065000073180</v>
      </c>
      <c r="K860" s="2" t="str">
        <f>_xlfn.IFNA(VLOOKUP(Table331114[[#This Row],[Tag range]],Table1761215[[START]:[NAME]],3,TRUE),"")</f>
        <v>92CK119</v>
      </c>
    </row>
    <row r="861" spans="7:11" x14ac:dyDescent="0.25">
      <c r="G861" s="33" t="str">
        <f>LEFT(Table331114[[#This Row],[Location]],2)</f>
        <v>LL</v>
      </c>
      <c r="H861" s="33" t="s">
        <v>407</v>
      </c>
      <c r="I861" s="1">
        <v>73181</v>
      </c>
      <c r="J861" s="2" t="str">
        <f>IF(Table331114[[#This Row],[Tag range]]="","",_xlfn.CONCAT("1A40700000000650000",Table331114[[#This Row],[Tag range]]))</f>
        <v>1A4070000000065000073181</v>
      </c>
      <c r="K861" s="2" t="str">
        <f>_xlfn.IFNA(VLOOKUP(Table331114[[#This Row],[Tag range]],Table1761215[[START]:[NAME]],3,TRUE),"")</f>
        <v>92CK119</v>
      </c>
    </row>
    <row r="862" spans="7:11" x14ac:dyDescent="0.25">
      <c r="G862" s="33" t="str">
        <f>LEFT(Table331114[[#This Row],[Location]],2)</f>
        <v>LL</v>
      </c>
      <c r="H862" s="33" t="s">
        <v>547</v>
      </c>
      <c r="I862" s="1">
        <v>73182</v>
      </c>
      <c r="J862" s="2" t="str">
        <f>IF(Table331114[[#This Row],[Tag range]]="","",_xlfn.CONCAT("1A40700000000650000",Table331114[[#This Row],[Tag range]]))</f>
        <v>1A4070000000065000073182</v>
      </c>
      <c r="K862" s="2" t="str">
        <f>_xlfn.IFNA(VLOOKUP(Table331114[[#This Row],[Tag range]],Table1761215[[START]:[NAME]],3,TRUE),"")</f>
        <v>92CK119</v>
      </c>
    </row>
    <row r="863" spans="7:11" x14ac:dyDescent="0.25">
      <c r="G863" s="33" t="str">
        <f>LEFT(Table331114[[#This Row],[Location]],2)</f>
        <v>LL</v>
      </c>
      <c r="H863" s="33" t="s">
        <v>687</v>
      </c>
      <c r="I863" s="1">
        <v>73183</v>
      </c>
      <c r="J863" s="2" t="str">
        <f>IF(Table331114[[#This Row],[Tag range]]="","",_xlfn.CONCAT("1A40700000000650000",Table331114[[#This Row],[Tag range]]))</f>
        <v>1A4070000000065000073183</v>
      </c>
      <c r="K863" s="2" t="str">
        <f>_xlfn.IFNA(VLOOKUP(Table331114[[#This Row],[Tag range]],Table1761215[[START]:[NAME]],3,TRUE),"")</f>
        <v>92CK119</v>
      </c>
    </row>
    <row r="864" spans="7:11" x14ac:dyDescent="0.25">
      <c r="G864" s="33" t="str">
        <f>LEFT(Table331114[[#This Row],[Location]],2)</f>
        <v>LL</v>
      </c>
      <c r="H864" s="33" t="s">
        <v>827</v>
      </c>
      <c r="I864" s="1">
        <v>73184</v>
      </c>
      <c r="J864" s="2" t="str">
        <f>IF(Table331114[[#This Row],[Tag range]]="","",_xlfn.CONCAT("1A40700000000650000",Table331114[[#This Row],[Tag range]]))</f>
        <v>1A4070000000065000073184</v>
      </c>
      <c r="K864" s="2" t="str">
        <f>_xlfn.IFNA(VLOOKUP(Table331114[[#This Row],[Tag range]],Table1761215[[START]:[NAME]],3,TRUE),"")</f>
        <v>92CK119</v>
      </c>
    </row>
    <row r="865" spans="7:11" x14ac:dyDescent="0.25">
      <c r="G865" s="33" t="str">
        <f>LEFT(Table331114[[#This Row],[Location]],2)</f>
        <v>LL</v>
      </c>
      <c r="H865" s="33" t="s">
        <v>967</v>
      </c>
      <c r="I865" s="1">
        <v>73185</v>
      </c>
      <c r="J865" s="2" t="str">
        <f>IF(Table331114[[#This Row],[Tag range]]="","",_xlfn.CONCAT("1A40700000000650000",Table331114[[#This Row],[Tag range]]))</f>
        <v>1A4070000000065000073185</v>
      </c>
      <c r="K865" s="2" t="str">
        <f>_xlfn.IFNA(VLOOKUP(Table331114[[#This Row],[Tag range]],Table1761215[[START]:[NAME]],3,TRUE),"")</f>
        <v>92CK119</v>
      </c>
    </row>
    <row r="866" spans="7:11" x14ac:dyDescent="0.25">
      <c r="G866" s="33" t="str">
        <f>LEFT(Table331114[[#This Row],[Location]],2)</f>
        <v>LL</v>
      </c>
      <c r="H866" s="33" t="s">
        <v>1107</v>
      </c>
      <c r="I866" s="1">
        <v>73186</v>
      </c>
      <c r="J866" s="2" t="str">
        <f>IF(Table331114[[#This Row],[Tag range]]="","",_xlfn.CONCAT("1A40700000000650000",Table331114[[#This Row],[Tag range]]))</f>
        <v>1A4070000000065000073186</v>
      </c>
      <c r="K866" s="2" t="str">
        <f>_xlfn.IFNA(VLOOKUP(Table331114[[#This Row],[Tag range]],Table1761215[[START]:[NAME]],3,TRUE),"")</f>
        <v>92CK119</v>
      </c>
    </row>
    <row r="867" spans="7:11" x14ac:dyDescent="0.25">
      <c r="G867" s="33" t="str">
        <f>LEFT(Table331114[[#This Row],[Location]],2)</f>
        <v>LL</v>
      </c>
      <c r="H867" s="33" t="s">
        <v>1247</v>
      </c>
      <c r="I867" s="1">
        <v>73187</v>
      </c>
      <c r="J867" s="2" t="str">
        <f>IF(Table331114[[#This Row],[Tag range]]="","",_xlfn.CONCAT("1A40700000000650000",Table331114[[#This Row],[Tag range]]))</f>
        <v>1A4070000000065000073187</v>
      </c>
      <c r="K867" s="2" t="str">
        <f>_xlfn.IFNA(VLOOKUP(Table331114[[#This Row],[Tag range]],Table1761215[[START]:[NAME]],3,TRUE),"")</f>
        <v>92CK119</v>
      </c>
    </row>
    <row r="868" spans="7:11" x14ac:dyDescent="0.25">
      <c r="G868" s="33" t="str">
        <f>LEFT(Table331114[[#This Row],[Location]],2)</f>
        <v>LL</v>
      </c>
      <c r="H868" s="33" t="s">
        <v>1387</v>
      </c>
      <c r="I868" s="1">
        <v>73188</v>
      </c>
      <c r="J868" s="2" t="str">
        <f>IF(Table331114[[#This Row],[Tag range]]="","",_xlfn.CONCAT("1A40700000000650000",Table331114[[#This Row],[Tag range]]))</f>
        <v>1A4070000000065000073188</v>
      </c>
      <c r="K868" s="2" t="str">
        <f>_xlfn.IFNA(VLOOKUP(Table331114[[#This Row],[Tag range]],Table1761215[[START]:[NAME]],3,TRUE),"")</f>
        <v>92CK119</v>
      </c>
    </row>
    <row r="869" spans="7:11" x14ac:dyDescent="0.25">
      <c r="G869" s="33" t="str">
        <f>LEFT(Table331114[[#This Row],[Location]],2)</f>
        <v>LL</v>
      </c>
      <c r="H869" s="33" t="s">
        <v>1527</v>
      </c>
      <c r="I869" s="1">
        <v>73189</v>
      </c>
      <c r="J869" s="2" t="str">
        <f>IF(Table331114[[#This Row],[Tag range]]="","",_xlfn.CONCAT("1A40700000000650000",Table331114[[#This Row],[Tag range]]))</f>
        <v>1A4070000000065000073189</v>
      </c>
      <c r="K869" s="2" t="str">
        <f>_xlfn.IFNA(VLOOKUP(Table331114[[#This Row],[Tag range]],Table1761215[[START]:[NAME]],3,TRUE),"")</f>
        <v>92CK119</v>
      </c>
    </row>
    <row r="870" spans="7:11" x14ac:dyDescent="0.25">
      <c r="G870" s="33" t="str">
        <f>LEFT(Table331114[[#This Row],[Location]],2)</f>
        <v>LL</v>
      </c>
      <c r="H870" s="33" t="s">
        <v>261</v>
      </c>
      <c r="I870" s="1">
        <v>73190</v>
      </c>
      <c r="J870" s="2" t="str">
        <f>IF(Table331114[[#This Row],[Tag range]]="","",_xlfn.CONCAT("1A40700000000650000",Table331114[[#This Row],[Tag range]]))</f>
        <v>1A4070000000065000073190</v>
      </c>
      <c r="K870" s="2" t="str">
        <f>_xlfn.IFNA(VLOOKUP(Table331114[[#This Row],[Tag range]],Table1761215[[START]:[NAME]],3,TRUE),"")</f>
        <v>92CK119</v>
      </c>
    </row>
    <row r="871" spans="7:11" x14ac:dyDescent="0.25">
      <c r="G871" s="33" t="str">
        <f>LEFT(Table331114[[#This Row],[Location]],2)</f>
        <v>LL</v>
      </c>
      <c r="H871" s="33" t="s">
        <v>191</v>
      </c>
      <c r="I871" s="1">
        <v>73191</v>
      </c>
      <c r="J871" s="2" t="str">
        <f>IF(Table331114[[#This Row],[Tag range]]="","",_xlfn.CONCAT("1A40700000000650000",Table331114[[#This Row],[Tag range]]))</f>
        <v>1A4070000000065000073191</v>
      </c>
      <c r="K871" s="2" t="str">
        <f>_xlfn.IFNA(VLOOKUP(Table331114[[#This Row],[Tag range]],Table1761215[[START]:[NAME]],3,TRUE),"")</f>
        <v>92CK119</v>
      </c>
    </row>
    <row r="872" spans="7:11" x14ac:dyDescent="0.25">
      <c r="G872" s="33" t="str">
        <f>LEFT(Table331114[[#This Row],[Location]],2)</f>
        <v>LL</v>
      </c>
      <c r="H872" s="33" t="s">
        <v>408</v>
      </c>
      <c r="I872" s="1">
        <v>73192</v>
      </c>
      <c r="J872" s="2" t="str">
        <f>IF(Table331114[[#This Row],[Tag range]]="","",_xlfn.CONCAT("1A40700000000650000",Table331114[[#This Row],[Tag range]]))</f>
        <v>1A4070000000065000073192</v>
      </c>
      <c r="K872" s="2" t="str">
        <f>_xlfn.IFNA(VLOOKUP(Table331114[[#This Row],[Tag range]],Table1761215[[START]:[NAME]],3,TRUE),"")</f>
        <v>92CK119</v>
      </c>
    </row>
    <row r="873" spans="7:11" x14ac:dyDescent="0.25">
      <c r="G873" s="33" t="str">
        <f>LEFT(Table331114[[#This Row],[Location]],2)</f>
        <v>LL</v>
      </c>
      <c r="H873" s="33" t="s">
        <v>548</v>
      </c>
      <c r="I873" s="1">
        <v>73193</v>
      </c>
      <c r="J873" s="2" t="str">
        <f>IF(Table331114[[#This Row],[Tag range]]="","",_xlfn.CONCAT("1A40700000000650000",Table331114[[#This Row],[Tag range]]))</f>
        <v>1A4070000000065000073193</v>
      </c>
      <c r="K873" s="2" t="str">
        <f>_xlfn.IFNA(VLOOKUP(Table331114[[#This Row],[Tag range]],Table1761215[[START]:[NAME]],3,TRUE),"")</f>
        <v>92CK119</v>
      </c>
    </row>
    <row r="874" spans="7:11" x14ac:dyDescent="0.25">
      <c r="G874" s="33" t="str">
        <f>LEFT(Table331114[[#This Row],[Location]],2)</f>
        <v>LL</v>
      </c>
      <c r="H874" s="33" t="s">
        <v>688</v>
      </c>
      <c r="I874" s="1">
        <v>73194</v>
      </c>
      <c r="J874" s="2" t="str">
        <f>IF(Table331114[[#This Row],[Tag range]]="","",_xlfn.CONCAT("1A40700000000650000",Table331114[[#This Row],[Tag range]]))</f>
        <v>1A4070000000065000073194</v>
      </c>
      <c r="K874" s="2" t="str">
        <f>_xlfn.IFNA(VLOOKUP(Table331114[[#This Row],[Tag range]],Table1761215[[START]:[NAME]],3,TRUE),"")</f>
        <v>92CK119</v>
      </c>
    </row>
    <row r="875" spans="7:11" x14ac:dyDescent="0.25">
      <c r="G875" s="33" t="str">
        <f>LEFT(Table331114[[#This Row],[Location]],2)</f>
        <v>LL</v>
      </c>
      <c r="H875" s="33" t="s">
        <v>828</v>
      </c>
      <c r="I875" s="1">
        <v>73195</v>
      </c>
      <c r="J875" s="2" t="str">
        <f>IF(Table331114[[#This Row],[Tag range]]="","",_xlfn.CONCAT("1A40700000000650000",Table331114[[#This Row],[Tag range]]))</f>
        <v>1A4070000000065000073195</v>
      </c>
      <c r="K875" s="2" t="str">
        <f>_xlfn.IFNA(VLOOKUP(Table331114[[#This Row],[Tag range]],Table1761215[[START]:[NAME]],3,TRUE),"")</f>
        <v>92CK119</v>
      </c>
    </row>
    <row r="876" spans="7:11" x14ac:dyDescent="0.25">
      <c r="G876" s="33" t="str">
        <f>LEFT(Table331114[[#This Row],[Location]],2)</f>
        <v>LL</v>
      </c>
      <c r="H876" s="33" t="s">
        <v>968</v>
      </c>
      <c r="I876" s="1">
        <v>73196</v>
      </c>
      <c r="J876" s="2" t="str">
        <f>IF(Table331114[[#This Row],[Tag range]]="","",_xlfn.CONCAT("1A40700000000650000",Table331114[[#This Row],[Tag range]]))</f>
        <v>1A4070000000065000073196</v>
      </c>
      <c r="K876" s="2" t="str">
        <f>_xlfn.IFNA(VLOOKUP(Table331114[[#This Row],[Tag range]],Table1761215[[START]:[NAME]],3,TRUE),"")</f>
        <v>92CK119</v>
      </c>
    </row>
    <row r="877" spans="7:11" x14ac:dyDescent="0.25">
      <c r="G877" s="33" t="str">
        <f>LEFT(Table331114[[#This Row],[Location]],2)</f>
        <v>LL</v>
      </c>
      <c r="H877" s="33" t="s">
        <v>1108</v>
      </c>
      <c r="I877" s="1">
        <v>73197</v>
      </c>
      <c r="J877" s="2" t="str">
        <f>IF(Table331114[[#This Row],[Tag range]]="","",_xlfn.CONCAT("1A40700000000650000",Table331114[[#This Row],[Tag range]]))</f>
        <v>1A4070000000065000073197</v>
      </c>
      <c r="K877" s="2" t="str">
        <f>_xlfn.IFNA(VLOOKUP(Table331114[[#This Row],[Tag range]],Table1761215[[START]:[NAME]],3,TRUE),"")</f>
        <v>92CK119</v>
      </c>
    </row>
    <row r="878" spans="7:11" x14ac:dyDescent="0.25">
      <c r="G878" s="33" t="str">
        <f>LEFT(Table331114[[#This Row],[Location]],2)</f>
        <v>LL</v>
      </c>
      <c r="H878" s="33" t="s">
        <v>1248</v>
      </c>
      <c r="I878" s="1">
        <v>73198</v>
      </c>
      <c r="J878" s="2" t="str">
        <f>IF(Table331114[[#This Row],[Tag range]]="","",_xlfn.CONCAT("1A40700000000650000",Table331114[[#This Row],[Tag range]]))</f>
        <v>1A4070000000065000073198</v>
      </c>
      <c r="K878" s="2" t="str">
        <f>_xlfn.IFNA(VLOOKUP(Table331114[[#This Row],[Tag range]],Table1761215[[START]:[NAME]],3,TRUE),"")</f>
        <v>92CK119</v>
      </c>
    </row>
    <row r="879" spans="7:11" x14ac:dyDescent="0.25">
      <c r="G879" s="33" t="str">
        <f>LEFT(Table331114[[#This Row],[Location]],2)</f>
        <v>LL</v>
      </c>
      <c r="H879" s="33" t="s">
        <v>1388</v>
      </c>
      <c r="I879" s="1">
        <v>73199</v>
      </c>
      <c r="J879" s="2" t="str">
        <f>IF(Table331114[[#This Row],[Tag range]]="","",_xlfn.CONCAT("1A40700000000650000",Table331114[[#This Row],[Tag range]]))</f>
        <v>1A4070000000065000073199</v>
      </c>
      <c r="K879" s="2" t="str">
        <f>_xlfn.IFNA(VLOOKUP(Table331114[[#This Row],[Tag range]],Table1761215[[START]:[NAME]],3,TRUE),"")</f>
        <v>92CK119</v>
      </c>
    </row>
    <row r="880" spans="7:11" x14ac:dyDescent="0.25">
      <c r="G880" s="33" t="str">
        <f>LEFT(Table331114[[#This Row],[Location]],2)</f>
        <v>LL</v>
      </c>
      <c r="H880" s="33" t="s">
        <v>1528</v>
      </c>
      <c r="I880" s="1">
        <v>73200</v>
      </c>
      <c r="J880" s="2" t="str">
        <f>IF(Table331114[[#This Row],[Tag range]]="","",_xlfn.CONCAT("1A40700000000650000",Table331114[[#This Row],[Tag range]]))</f>
        <v>1A4070000000065000073200</v>
      </c>
      <c r="K880" s="2" t="str">
        <f>_xlfn.IFNA(VLOOKUP(Table331114[[#This Row],[Tag range]],Table1761215[[START]:[NAME]],3,TRUE),"")</f>
        <v>92CK119</v>
      </c>
    </row>
    <row r="881" spans="7:11" x14ac:dyDescent="0.25">
      <c r="G881" s="33" t="str">
        <f>LEFT(Table331114[[#This Row],[Location]],2)</f>
        <v>LL</v>
      </c>
      <c r="H881" s="33" t="s">
        <v>262</v>
      </c>
      <c r="I881" s="1">
        <v>73201</v>
      </c>
      <c r="J881" s="2" t="str">
        <f>IF(Table331114[[#This Row],[Tag range]]="","",_xlfn.CONCAT("1A40700000000650000",Table331114[[#This Row],[Tag range]]))</f>
        <v>1A4070000000065000073201</v>
      </c>
      <c r="K881" s="2" t="str">
        <f>_xlfn.IFNA(VLOOKUP(Table331114[[#This Row],[Tag range]],Table1761215[[START]:[NAME]],3,TRUE),"")</f>
        <v>92CK119</v>
      </c>
    </row>
    <row r="882" spans="7:11" x14ac:dyDescent="0.25">
      <c r="G882" s="33" t="str">
        <f>LEFT(Table331114[[#This Row],[Location]],2)</f>
        <v>LL</v>
      </c>
      <c r="H882" s="33" t="s">
        <v>192</v>
      </c>
      <c r="I882" s="1">
        <v>73202</v>
      </c>
      <c r="J882" s="2" t="str">
        <f>IF(Table331114[[#This Row],[Tag range]]="","",_xlfn.CONCAT("1A40700000000650000",Table331114[[#This Row],[Tag range]]))</f>
        <v>1A4070000000065000073202</v>
      </c>
      <c r="K882" s="2" t="str">
        <f>_xlfn.IFNA(VLOOKUP(Table331114[[#This Row],[Tag range]],Table1761215[[START]:[NAME]],3,TRUE),"")</f>
        <v>92CK119</v>
      </c>
    </row>
    <row r="883" spans="7:11" x14ac:dyDescent="0.25">
      <c r="G883" s="33" t="str">
        <f>LEFT(Table331114[[#This Row],[Location]],2)</f>
        <v>LL</v>
      </c>
      <c r="H883" s="33" t="s">
        <v>409</v>
      </c>
      <c r="I883" s="1">
        <v>73203</v>
      </c>
      <c r="J883" s="2" t="str">
        <f>IF(Table331114[[#This Row],[Tag range]]="","",_xlfn.CONCAT("1A40700000000650000",Table331114[[#This Row],[Tag range]]))</f>
        <v>1A4070000000065000073203</v>
      </c>
      <c r="K883" s="2" t="str">
        <f>_xlfn.IFNA(VLOOKUP(Table331114[[#This Row],[Tag range]],Table1761215[[START]:[NAME]],3,TRUE),"")</f>
        <v>92CK119</v>
      </c>
    </row>
    <row r="884" spans="7:11" x14ac:dyDescent="0.25">
      <c r="G884" s="33" t="str">
        <f>LEFT(Table331114[[#This Row],[Location]],2)</f>
        <v>LL</v>
      </c>
      <c r="H884" s="33" t="s">
        <v>549</v>
      </c>
      <c r="I884" s="1">
        <v>73204</v>
      </c>
      <c r="J884" s="2" t="str">
        <f>IF(Table331114[[#This Row],[Tag range]]="","",_xlfn.CONCAT("1A40700000000650000",Table331114[[#This Row],[Tag range]]))</f>
        <v>1A4070000000065000073204</v>
      </c>
      <c r="K884" s="2" t="str">
        <f>_xlfn.IFNA(VLOOKUP(Table331114[[#This Row],[Tag range]],Table1761215[[START]:[NAME]],3,TRUE),"")</f>
        <v>92CK119</v>
      </c>
    </row>
    <row r="885" spans="7:11" x14ac:dyDescent="0.25">
      <c r="G885" s="33" t="str">
        <f>LEFT(Table331114[[#This Row],[Location]],2)</f>
        <v>LL</v>
      </c>
      <c r="H885" s="33" t="s">
        <v>689</v>
      </c>
      <c r="I885" s="1">
        <v>73205</v>
      </c>
      <c r="J885" s="2" t="str">
        <f>IF(Table331114[[#This Row],[Tag range]]="","",_xlfn.CONCAT("1A40700000000650000",Table331114[[#This Row],[Tag range]]))</f>
        <v>1A4070000000065000073205</v>
      </c>
      <c r="K885" s="2" t="str">
        <f>_xlfn.IFNA(VLOOKUP(Table331114[[#This Row],[Tag range]],Table1761215[[START]:[NAME]],3,TRUE),"")</f>
        <v>92CK119</v>
      </c>
    </row>
    <row r="886" spans="7:11" x14ac:dyDescent="0.25">
      <c r="G886" s="33" t="str">
        <f>LEFT(Table331114[[#This Row],[Location]],2)</f>
        <v>LL</v>
      </c>
      <c r="H886" s="33" t="s">
        <v>829</v>
      </c>
      <c r="I886" s="1">
        <v>73206</v>
      </c>
      <c r="J886" s="2" t="str">
        <f>IF(Table331114[[#This Row],[Tag range]]="","",_xlfn.CONCAT("1A40700000000650000",Table331114[[#This Row],[Tag range]]))</f>
        <v>1A4070000000065000073206</v>
      </c>
      <c r="K886" s="2" t="str">
        <f>_xlfn.IFNA(VLOOKUP(Table331114[[#This Row],[Tag range]],Table1761215[[START]:[NAME]],3,TRUE),"")</f>
        <v>92CK119</v>
      </c>
    </row>
    <row r="887" spans="7:11" x14ac:dyDescent="0.25">
      <c r="G887" s="33" t="str">
        <f>LEFT(Table331114[[#This Row],[Location]],2)</f>
        <v>LL</v>
      </c>
      <c r="H887" s="33" t="s">
        <v>969</v>
      </c>
      <c r="I887" s="1">
        <v>73207</v>
      </c>
      <c r="J887" s="2" t="str">
        <f>IF(Table331114[[#This Row],[Tag range]]="","",_xlfn.CONCAT("1A40700000000650000",Table331114[[#This Row],[Tag range]]))</f>
        <v>1A4070000000065000073207</v>
      </c>
      <c r="K887" s="2" t="str">
        <f>_xlfn.IFNA(VLOOKUP(Table331114[[#This Row],[Tag range]],Table1761215[[START]:[NAME]],3,TRUE),"")</f>
        <v>92CK119</v>
      </c>
    </row>
    <row r="888" spans="7:11" x14ac:dyDescent="0.25">
      <c r="G888" s="33" t="str">
        <f>LEFT(Table331114[[#This Row],[Location]],2)</f>
        <v>LL</v>
      </c>
      <c r="H888" s="33" t="s">
        <v>1109</v>
      </c>
      <c r="I888" s="1">
        <v>73208</v>
      </c>
      <c r="J888" s="2" t="str">
        <f>IF(Table331114[[#This Row],[Tag range]]="","",_xlfn.CONCAT("1A40700000000650000",Table331114[[#This Row],[Tag range]]))</f>
        <v>1A4070000000065000073208</v>
      </c>
      <c r="K888" s="2" t="str">
        <f>_xlfn.IFNA(VLOOKUP(Table331114[[#This Row],[Tag range]],Table1761215[[START]:[NAME]],3,TRUE),"")</f>
        <v>92CK119</v>
      </c>
    </row>
    <row r="889" spans="7:11" x14ac:dyDescent="0.25">
      <c r="G889" s="33" t="str">
        <f>LEFT(Table331114[[#This Row],[Location]],2)</f>
        <v>LL</v>
      </c>
      <c r="H889" s="33" t="s">
        <v>1249</v>
      </c>
      <c r="I889" s="1">
        <v>73209</v>
      </c>
      <c r="J889" s="2" t="str">
        <f>IF(Table331114[[#This Row],[Tag range]]="","",_xlfn.CONCAT("1A40700000000650000",Table331114[[#This Row],[Tag range]]))</f>
        <v>1A4070000000065000073209</v>
      </c>
      <c r="K889" s="2" t="str">
        <f>_xlfn.IFNA(VLOOKUP(Table331114[[#This Row],[Tag range]],Table1761215[[START]:[NAME]],3,TRUE),"")</f>
        <v>92CK119</v>
      </c>
    </row>
    <row r="890" spans="7:11" x14ac:dyDescent="0.25">
      <c r="G890" s="33" t="str">
        <f>LEFT(Table331114[[#This Row],[Location]],2)</f>
        <v>LL</v>
      </c>
      <c r="H890" s="33" t="s">
        <v>1389</v>
      </c>
      <c r="I890" s="1">
        <v>73210</v>
      </c>
      <c r="J890" s="2" t="str">
        <f>IF(Table331114[[#This Row],[Tag range]]="","",_xlfn.CONCAT("1A40700000000650000",Table331114[[#This Row],[Tag range]]))</f>
        <v>1A4070000000065000073210</v>
      </c>
      <c r="K890" s="2" t="str">
        <f>_xlfn.IFNA(VLOOKUP(Table331114[[#This Row],[Tag range]],Table1761215[[START]:[NAME]],3,TRUE),"")</f>
        <v>92CK119</v>
      </c>
    </row>
    <row r="891" spans="7:11" x14ac:dyDescent="0.25">
      <c r="G891" s="33" t="str">
        <f>LEFT(Table331114[[#This Row],[Location]],2)</f>
        <v>LL</v>
      </c>
      <c r="H891" s="33" t="s">
        <v>1529</v>
      </c>
      <c r="I891" s="1">
        <v>73211</v>
      </c>
      <c r="J891" s="2" t="str">
        <f>IF(Table331114[[#This Row],[Tag range]]="","",_xlfn.CONCAT("1A40700000000650000",Table331114[[#This Row],[Tag range]]))</f>
        <v>1A4070000000065000073211</v>
      </c>
      <c r="K891" s="2" t="str">
        <f>_xlfn.IFNA(VLOOKUP(Table331114[[#This Row],[Tag range]],Table1761215[[START]:[NAME]],3,TRUE),"")</f>
        <v>92CK119</v>
      </c>
    </row>
    <row r="892" spans="7:11" x14ac:dyDescent="0.25">
      <c r="G892" s="33" t="str">
        <f>LEFT(Table331114[[#This Row],[Location]],2)</f>
        <v>LL</v>
      </c>
      <c r="H892" s="33" t="s">
        <v>263</v>
      </c>
      <c r="I892" s="1">
        <v>73212</v>
      </c>
      <c r="J892" s="2" t="str">
        <f>IF(Table331114[[#This Row],[Tag range]]="","",_xlfn.CONCAT("1A40700000000650000",Table331114[[#This Row],[Tag range]]))</f>
        <v>1A4070000000065000073212</v>
      </c>
      <c r="K892" s="2" t="str">
        <f>_xlfn.IFNA(VLOOKUP(Table331114[[#This Row],[Tag range]],Table1761215[[START]:[NAME]],3,TRUE),"")</f>
        <v>92CK119</v>
      </c>
    </row>
    <row r="893" spans="7:11" x14ac:dyDescent="0.25">
      <c r="G893" s="33" t="str">
        <f>LEFT(Table331114[[#This Row],[Location]],2)</f>
        <v>LL</v>
      </c>
      <c r="H893" s="33" t="s">
        <v>193</v>
      </c>
      <c r="I893" s="1">
        <v>73213</v>
      </c>
      <c r="J893" s="2" t="str">
        <f>IF(Table331114[[#This Row],[Tag range]]="","",_xlfn.CONCAT("1A40700000000650000",Table331114[[#This Row],[Tag range]]))</f>
        <v>1A4070000000065000073213</v>
      </c>
      <c r="K893" s="2" t="str">
        <f>_xlfn.IFNA(VLOOKUP(Table331114[[#This Row],[Tag range]],Table1761215[[START]:[NAME]],3,TRUE),"")</f>
        <v>92CK119</v>
      </c>
    </row>
    <row r="894" spans="7:11" x14ac:dyDescent="0.25">
      <c r="G894" s="33" t="str">
        <f>LEFT(Table331114[[#This Row],[Location]],2)</f>
        <v>LL</v>
      </c>
      <c r="H894" s="33" t="s">
        <v>410</v>
      </c>
      <c r="I894" s="1">
        <v>73214</v>
      </c>
      <c r="J894" s="2" t="str">
        <f>IF(Table331114[[#This Row],[Tag range]]="","",_xlfn.CONCAT("1A40700000000650000",Table331114[[#This Row],[Tag range]]))</f>
        <v>1A4070000000065000073214</v>
      </c>
      <c r="K894" s="2" t="str">
        <f>_xlfn.IFNA(VLOOKUP(Table331114[[#This Row],[Tag range]],Table1761215[[START]:[NAME]],3,TRUE),"")</f>
        <v>92CK119</v>
      </c>
    </row>
    <row r="895" spans="7:11" x14ac:dyDescent="0.25">
      <c r="G895" s="33" t="str">
        <f>LEFT(Table331114[[#This Row],[Location]],2)</f>
        <v>LL</v>
      </c>
      <c r="H895" s="33" t="s">
        <v>550</v>
      </c>
      <c r="I895" s="1">
        <v>73215</v>
      </c>
      <c r="J895" s="2" t="str">
        <f>IF(Table331114[[#This Row],[Tag range]]="","",_xlfn.CONCAT("1A40700000000650000",Table331114[[#This Row],[Tag range]]))</f>
        <v>1A4070000000065000073215</v>
      </c>
      <c r="K895" s="2" t="str">
        <f>_xlfn.IFNA(VLOOKUP(Table331114[[#This Row],[Tag range]],Table1761215[[START]:[NAME]],3,TRUE),"")</f>
        <v>92CK119</v>
      </c>
    </row>
    <row r="896" spans="7:11" x14ac:dyDescent="0.25">
      <c r="G896" s="33" t="str">
        <f>LEFT(Table331114[[#This Row],[Location]],2)</f>
        <v>LL</v>
      </c>
      <c r="H896" s="33" t="s">
        <v>690</v>
      </c>
      <c r="I896" s="1">
        <v>73216</v>
      </c>
      <c r="J896" s="2" t="str">
        <f>IF(Table331114[[#This Row],[Tag range]]="","",_xlfn.CONCAT("1A40700000000650000",Table331114[[#This Row],[Tag range]]))</f>
        <v>1A4070000000065000073216</v>
      </c>
      <c r="K896" s="2" t="str">
        <f>_xlfn.IFNA(VLOOKUP(Table331114[[#This Row],[Tag range]],Table1761215[[START]:[NAME]],3,TRUE),"")</f>
        <v>92CK119</v>
      </c>
    </row>
    <row r="897" spans="7:11" x14ac:dyDescent="0.25">
      <c r="G897" s="33" t="str">
        <f>LEFT(Table331114[[#This Row],[Location]],2)</f>
        <v>LL</v>
      </c>
      <c r="H897" s="33" t="s">
        <v>830</v>
      </c>
      <c r="I897" s="1">
        <v>73217</v>
      </c>
      <c r="J897" s="2" t="str">
        <f>IF(Table331114[[#This Row],[Tag range]]="","",_xlfn.CONCAT("1A40700000000650000",Table331114[[#This Row],[Tag range]]))</f>
        <v>1A4070000000065000073217</v>
      </c>
      <c r="K897" s="2" t="str">
        <f>_xlfn.IFNA(VLOOKUP(Table331114[[#This Row],[Tag range]],Table1761215[[START]:[NAME]],3,TRUE),"")</f>
        <v>92CK119</v>
      </c>
    </row>
    <row r="898" spans="7:11" x14ac:dyDescent="0.25">
      <c r="G898" s="33" t="str">
        <f>LEFT(Table331114[[#This Row],[Location]],2)</f>
        <v>LL</v>
      </c>
      <c r="H898" s="33" t="s">
        <v>970</v>
      </c>
      <c r="I898" s="1">
        <v>73218</v>
      </c>
      <c r="J898" s="2" t="str">
        <f>IF(Table331114[[#This Row],[Tag range]]="","",_xlfn.CONCAT("1A40700000000650000",Table331114[[#This Row],[Tag range]]))</f>
        <v>1A4070000000065000073218</v>
      </c>
      <c r="K898" s="2" t="str">
        <f>_xlfn.IFNA(VLOOKUP(Table331114[[#This Row],[Tag range]],Table1761215[[START]:[NAME]],3,TRUE),"")</f>
        <v>92CK119</v>
      </c>
    </row>
    <row r="899" spans="7:11" x14ac:dyDescent="0.25">
      <c r="G899" s="33" t="str">
        <f>LEFT(Table331114[[#This Row],[Location]],2)</f>
        <v>LL</v>
      </c>
      <c r="H899" s="33" t="s">
        <v>1110</v>
      </c>
      <c r="I899" s="1">
        <v>73219</v>
      </c>
      <c r="J899" s="2" t="str">
        <f>IF(Table331114[[#This Row],[Tag range]]="","",_xlfn.CONCAT("1A40700000000650000",Table331114[[#This Row],[Tag range]]))</f>
        <v>1A4070000000065000073219</v>
      </c>
      <c r="K899" s="2" t="str">
        <f>_xlfn.IFNA(VLOOKUP(Table331114[[#This Row],[Tag range]],Table1761215[[START]:[NAME]],3,TRUE),"")</f>
        <v>92CK119</v>
      </c>
    </row>
    <row r="900" spans="7:11" x14ac:dyDescent="0.25">
      <c r="G900" s="33" t="str">
        <f>LEFT(Table331114[[#This Row],[Location]],2)</f>
        <v>LL</v>
      </c>
      <c r="H900" s="33" t="s">
        <v>1250</v>
      </c>
      <c r="I900" s="1">
        <v>73220</v>
      </c>
      <c r="J900" s="2" t="str">
        <f>IF(Table331114[[#This Row],[Tag range]]="","",_xlfn.CONCAT("1A40700000000650000",Table331114[[#This Row],[Tag range]]))</f>
        <v>1A4070000000065000073220</v>
      </c>
      <c r="K900" s="2" t="str">
        <f>_xlfn.IFNA(VLOOKUP(Table331114[[#This Row],[Tag range]],Table1761215[[START]:[NAME]],3,TRUE),"")</f>
        <v>92CK119</v>
      </c>
    </row>
    <row r="901" spans="7:11" x14ac:dyDescent="0.25">
      <c r="G901" s="33" t="str">
        <f>LEFT(Table331114[[#This Row],[Location]],2)</f>
        <v>LL</v>
      </c>
      <c r="H901" s="33" t="s">
        <v>1390</v>
      </c>
      <c r="I901" s="1">
        <v>73221</v>
      </c>
      <c r="J901" s="2" t="str">
        <f>IF(Table331114[[#This Row],[Tag range]]="","",_xlfn.CONCAT("1A40700000000650000",Table331114[[#This Row],[Tag range]]))</f>
        <v>1A4070000000065000073221</v>
      </c>
      <c r="K901" s="2" t="str">
        <f>_xlfn.IFNA(VLOOKUP(Table331114[[#This Row],[Tag range]],Table1761215[[START]:[NAME]],3,TRUE),"")</f>
        <v>92CK119</v>
      </c>
    </row>
    <row r="902" spans="7:11" x14ac:dyDescent="0.25">
      <c r="G902" s="33" t="str">
        <f>LEFT(Table331114[[#This Row],[Location]],2)</f>
        <v>LL</v>
      </c>
      <c r="H902" s="33" t="s">
        <v>1530</v>
      </c>
      <c r="I902" s="1">
        <v>73222</v>
      </c>
      <c r="J902" s="2" t="str">
        <f>IF(Table331114[[#This Row],[Tag range]]="","",_xlfn.CONCAT("1A40700000000650000",Table331114[[#This Row],[Tag range]]))</f>
        <v>1A4070000000065000073222</v>
      </c>
      <c r="K902" s="2" t="str">
        <f>_xlfn.IFNA(VLOOKUP(Table331114[[#This Row],[Tag range]],Table1761215[[START]:[NAME]],3,TRUE),"")</f>
        <v>92CK119</v>
      </c>
    </row>
    <row r="903" spans="7:11" x14ac:dyDescent="0.25">
      <c r="G903" s="33" t="str">
        <f>LEFT(Table331114[[#This Row],[Location]],2)</f>
        <v>LL</v>
      </c>
      <c r="H903" s="33" t="s">
        <v>264</v>
      </c>
      <c r="I903" s="1">
        <v>73223</v>
      </c>
      <c r="J903" s="2" t="str">
        <f>IF(Table331114[[#This Row],[Tag range]]="","",_xlfn.CONCAT("1A40700000000650000",Table331114[[#This Row],[Tag range]]))</f>
        <v>1A4070000000065000073223</v>
      </c>
      <c r="K903" s="2" t="str">
        <f>_xlfn.IFNA(VLOOKUP(Table331114[[#This Row],[Tag range]],Table1761215[[START]:[NAME]],3,TRUE),"")</f>
        <v>92CK119</v>
      </c>
    </row>
    <row r="904" spans="7:11" x14ac:dyDescent="0.25">
      <c r="G904" s="33" t="str">
        <f>LEFT(Table331114[[#This Row],[Location]],2)</f>
        <v>LL</v>
      </c>
      <c r="H904" s="33" t="s">
        <v>194</v>
      </c>
      <c r="I904" s="1">
        <v>73224</v>
      </c>
      <c r="J904" s="2" t="str">
        <f>IF(Table331114[[#This Row],[Tag range]]="","",_xlfn.CONCAT("1A40700000000650000",Table331114[[#This Row],[Tag range]]))</f>
        <v>1A4070000000065000073224</v>
      </c>
      <c r="K904" s="2" t="str">
        <f>_xlfn.IFNA(VLOOKUP(Table331114[[#This Row],[Tag range]],Table1761215[[START]:[NAME]],3,TRUE),"")</f>
        <v>92CK119</v>
      </c>
    </row>
    <row r="905" spans="7:11" x14ac:dyDescent="0.25">
      <c r="G905" s="33" t="str">
        <f>LEFT(Table331114[[#This Row],[Location]],2)</f>
        <v>LL</v>
      </c>
      <c r="H905" s="33" t="s">
        <v>411</v>
      </c>
      <c r="I905" s="1">
        <v>73225</v>
      </c>
      <c r="J905" s="2" t="str">
        <f>IF(Table331114[[#This Row],[Tag range]]="","",_xlfn.CONCAT("1A40700000000650000",Table331114[[#This Row],[Tag range]]))</f>
        <v>1A4070000000065000073225</v>
      </c>
      <c r="K905" s="2" t="str">
        <f>_xlfn.IFNA(VLOOKUP(Table331114[[#This Row],[Tag range]],Table1761215[[START]:[NAME]],3,TRUE),"")</f>
        <v>92CK119</v>
      </c>
    </row>
    <row r="906" spans="7:11" x14ac:dyDescent="0.25">
      <c r="G906" s="33" t="str">
        <f>LEFT(Table331114[[#This Row],[Location]],2)</f>
        <v>LL</v>
      </c>
      <c r="H906" s="33" t="s">
        <v>551</v>
      </c>
      <c r="I906" s="1">
        <v>73226</v>
      </c>
      <c r="J906" s="2" t="str">
        <f>IF(Table331114[[#This Row],[Tag range]]="","",_xlfn.CONCAT("1A40700000000650000",Table331114[[#This Row],[Tag range]]))</f>
        <v>1A4070000000065000073226</v>
      </c>
      <c r="K906" s="2" t="str">
        <f>_xlfn.IFNA(VLOOKUP(Table331114[[#This Row],[Tag range]],Table1761215[[START]:[NAME]],3,TRUE),"")</f>
        <v>92CK119</v>
      </c>
    </row>
    <row r="907" spans="7:11" x14ac:dyDescent="0.25">
      <c r="G907" s="33" t="str">
        <f>LEFT(Table331114[[#This Row],[Location]],2)</f>
        <v>LL</v>
      </c>
      <c r="H907" s="33" t="s">
        <v>691</v>
      </c>
      <c r="I907" s="1">
        <v>73227</v>
      </c>
      <c r="J907" s="2" t="str">
        <f>IF(Table331114[[#This Row],[Tag range]]="","",_xlfn.CONCAT("1A40700000000650000",Table331114[[#This Row],[Tag range]]))</f>
        <v>1A4070000000065000073227</v>
      </c>
      <c r="K907" s="2" t="str">
        <f>_xlfn.IFNA(VLOOKUP(Table331114[[#This Row],[Tag range]],Table1761215[[START]:[NAME]],3,TRUE),"")</f>
        <v>92CK119</v>
      </c>
    </row>
    <row r="908" spans="7:11" x14ac:dyDescent="0.25">
      <c r="G908" s="33" t="str">
        <f>LEFT(Table331114[[#This Row],[Location]],2)</f>
        <v>LL</v>
      </c>
      <c r="H908" s="33" t="s">
        <v>831</v>
      </c>
      <c r="I908" s="1">
        <v>73228</v>
      </c>
      <c r="J908" s="2" t="str">
        <f>IF(Table331114[[#This Row],[Tag range]]="","",_xlfn.CONCAT("1A40700000000650000",Table331114[[#This Row],[Tag range]]))</f>
        <v>1A4070000000065000073228</v>
      </c>
      <c r="K908" s="2" t="str">
        <f>_xlfn.IFNA(VLOOKUP(Table331114[[#This Row],[Tag range]],Table1761215[[START]:[NAME]],3,TRUE),"")</f>
        <v>92CK119</v>
      </c>
    </row>
    <row r="909" spans="7:11" x14ac:dyDescent="0.25">
      <c r="G909" s="33" t="str">
        <f>LEFT(Table331114[[#This Row],[Location]],2)</f>
        <v>LL</v>
      </c>
      <c r="H909" s="33" t="s">
        <v>971</v>
      </c>
      <c r="I909" s="1">
        <v>73229</v>
      </c>
      <c r="J909" s="2" t="str">
        <f>IF(Table331114[[#This Row],[Tag range]]="","",_xlfn.CONCAT("1A40700000000650000",Table331114[[#This Row],[Tag range]]))</f>
        <v>1A4070000000065000073229</v>
      </c>
      <c r="K909" s="2" t="str">
        <f>_xlfn.IFNA(VLOOKUP(Table331114[[#This Row],[Tag range]],Table1761215[[START]:[NAME]],3,TRUE),"")</f>
        <v>92CK119</v>
      </c>
    </row>
    <row r="910" spans="7:11" x14ac:dyDescent="0.25">
      <c r="G910" s="33" t="str">
        <f>LEFT(Table331114[[#This Row],[Location]],2)</f>
        <v>LL</v>
      </c>
      <c r="H910" s="33" t="s">
        <v>1111</v>
      </c>
      <c r="I910" s="1">
        <v>73230</v>
      </c>
      <c r="J910" s="2" t="str">
        <f>IF(Table331114[[#This Row],[Tag range]]="","",_xlfn.CONCAT("1A40700000000650000",Table331114[[#This Row],[Tag range]]))</f>
        <v>1A4070000000065000073230</v>
      </c>
      <c r="K910" s="2" t="str">
        <f>_xlfn.IFNA(VLOOKUP(Table331114[[#This Row],[Tag range]],Table1761215[[START]:[NAME]],3,TRUE),"")</f>
        <v>92CK119</v>
      </c>
    </row>
    <row r="911" spans="7:11" x14ac:dyDescent="0.25">
      <c r="G911" s="33" t="str">
        <f>LEFT(Table331114[[#This Row],[Location]],2)</f>
        <v>LL</v>
      </c>
      <c r="H911" s="33" t="s">
        <v>1251</v>
      </c>
      <c r="I911" s="1">
        <v>73231</v>
      </c>
      <c r="J911" s="2" t="str">
        <f>IF(Table331114[[#This Row],[Tag range]]="","",_xlfn.CONCAT("1A40700000000650000",Table331114[[#This Row],[Tag range]]))</f>
        <v>1A4070000000065000073231</v>
      </c>
      <c r="K911" s="2" t="str">
        <f>_xlfn.IFNA(VLOOKUP(Table331114[[#This Row],[Tag range]],Table1761215[[START]:[NAME]],3,TRUE),"")</f>
        <v>92CK119</v>
      </c>
    </row>
    <row r="912" spans="7:11" x14ac:dyDescent="0.25">
      <c r="G912" s="33" t="str">
        <f>LEFT(Table331114[[#This Row],[Location]],2)</f>
        <v>LL</v>
      </c>
      <c r="H912" s="33" t="s">
        <v>1391</v>
      </c>
      <c r="I912" s="1">
        <v>73232</v>
      </c>
      <c r="J912" s="2" t="str">
        <f>IF(Table331114[[#This Row],[Tag range]]="","",_xlfn.CONCAT("1A40700000000650000",Table331114[[#This Row],[Tag range]]))</f>
        <v>1A4070000000065000073232</v>
      </c>
      <c r="K912" s="2" t="str">
        <f>_xlfn.IFNA(VLOOKUP(Table331114[[#This Row],[Tag range]],Table1761215[[START]:[NAME]],3,TRUE),"")</f>
        <v>92CK119</v>
      </c>
    </row>
    <row r="913" spans="7:11" x14ac:dyDescent="0.25">
      <c r="G913" s="33" t="str">
        <f>LEFT(Table331114[[#This Row],[Location]],2)</f>
        <v>LL</v>
      </c>
      <c r="H913" s="33" t="s">
        <v>1531</v>
      </c>
      <c r="I913" s="1">
        <v>73233</v>
      </c>
      <c r="J913" s="2" t="str">
        <f>IF(Table331114[[#This Row],[Tag range]]="","",_xlfn.CONCAT("1A40700000000650000",Table331114[[#This Row],[Tag range]]))</f>
        <v>1A4070000000065000073233</v>
      </c>
      <c r="K913" s="2" t="str">
        <f>_xlfn.IFNA(VLOOKUP(Table331114[[#This Row],[Tag range]],Table1761215[[START]:[NAME]],3,TRUE),"")</f>
        <v>92CK119</v>
      </c>
    </row>
    <row r="914" spans="7:11" x14ac:dyDescent="0.25">
      <c r="G914" s="33" t="str">
        <f>LEFT(Table331114[[#This Row],[Location]],2)</f>
        <v>LL</v>
      </c>
      <c r="H914" s="33" t="s">
        <v>265</v>
      </c>
      <c r="I914" s="1">
        <v>73234</v>
      </c>
      <c r="J914" s="2" t="str">
        <f>IF(Table331114[[#This Row],[Tag range]]="","",_xlfn.CONCAT("1A40700000000650000",Table331114[[#This Row],[Tag range]]))</f>
        <v>1A4070000000065000073234</v>
      </c>
      <c r="K914" s="2" t="str">
        <f>_xlfn.IFNA(VLOOKUP(Table331114[[#This Row],[Tag range]],Table1761215[[START]:[NAME]],3,TRUE),"")</f>
        <v>92CK119</v>
      </c>
    </row>
    <row r="915" spans="7:11" x14ac:dyDescent="0.25">
      <c r="G915" s="33" t="str">
        <f>LEFT(Table331114[[#This Row],[Location]],2)</f>
        <v>LL</v>
      </c>
      <c r="H915" s="33" t="s">
        <v>195</v>
      </c>
      <c r="I915" s="1">
        <v>73235</v>
      </c>
      <c r="J915" s="2" t="str">
        <f>IF(Table331114[[#This Row],[Tag range]]="","",_xlfn.CONCAT("1A40700000000650000",Table331114[[#This Row],[Tag range]]))</f>
        <v>1A4070000000065000073235</v>
      </c>
      <c r="K915" s="2" t="str">
        <f>_xlfn.IFNA(VLOOKUP(Table331114[[#This Row],[Tag range]],Table1761215[[START]:[NAME]],3,TRUE),"")</f>
        <v>92CK119</v>
      </c>
    </row>
    <row r="916" spans="7:11" x14ac:dyDescent="0.25">
      <c r="G916" s="33" t="str">
        <f>LEFT(Table331114[[#This Row],[Location]],2)</f>
        <v>LL</v>
      </c>
      <c r="H916" s="33" t="s">
        <v>412</v>
      </c>
      <c r="I916" s="1">
        <v>73236</v>
      </c>
      <c r="J916" s="2" t="str">
        <f>IF(Table331114[[#This Row],[Tag range]]="","",_xlfn.CONCAT("1A40700000000650000",Table331114[[#This Row],[Tag range]]))</f>
        <v>1A4070000000065000073236</v>
      </c>
      <c r="K916" s="2" t="str">
        <f>_xlfn.IFNA(VLOOKUP(Table331114[[#This Row],[Tag range]],Table1761215[[START]:[NAME]],3,TRUE),"")</f>
        <v>92CK119</v>
      </c>
    </row>
    <row r="917" spans="7:11" x14ac:dyDescent="0.25">
      <c r="G917" s="33" t="str">
        <f>LEFT(Table331114[[#This Row],[Location]],2)</f>
        <v>LL</v>
      </c>
      <c r="H917" s="33" t="s">
        <v>552</v>
      </c>
      <c r="I917" s="1">
        <v>73237</v>
      </c>
      <c r="J917" s="2" t="str">
        <f>IF(Table331114[[#This Row],[Tag range]]="","",_xlfn.CONCAT("1A40700000000650000",Table331114[[#This Row],[Tag range]]))</f>
        <v>1A4070000000065000073237</v>
      </c>
      <c r="K917" s="2" t="str">
        <f>_xlfn.IFNA(VLOOKUP(Table331114[[#This Row],[Tag range]],Table1761215[[START]:[NAME]],3,TRUE),"")</f>
        <v>92CK119</v>
      </c>
    </row>
    <row r="918" spans="7:11" x14ac:dyDescent="0.25">
      <c r="G918" s="33" t="str">
        <f>LEFT(Table331114[[#This Row],[Location]],2)</f>
        <v>LL</v>
      </c>
      <c r="H918" s="33" t="s">
        <v>692</v>
      </c>
      <c r="I918" s="1">
        <v>73238</v>
      </c>
      <c r="J918" s="2" t="str">
        <f>IF(Table331114[[#This Row],[Tag range]]="","",_xlfn.CONCAT("1A40700000000650000",Table331114[[#This Row],[Tag range]]))</f>
        <v>1A4070000000065000073238</v>
      </c>
      <c r="K918" s="2" t="str">
        <f>_xlfn.IFNA(VLOOKUP(Table331114[[#This Row],[Tag range]],Table1761215[[START]:[NAME]],3,TRUE),"")</f>
        <v>92CK119</v>
      </c>
    </row>
    <row r="919" spans="7:11" x14ac:dyDescent="0.25">
      <c r="G919" s="33" t="str">
        <f>LEFT(Table331114[[#This Row],[Location]],2)</f>
        <v>LL</v>
      </c>
      <c r="H919" s="33" t="s">
        <v>832</v>
      </c>
      <c r="I919" s="1">
        <v>73239</v>
      </c>
      <c r="J919" s="2" t="str">
        <f>IF(Table331114[[#This Row],[Tag range]]="","",_xlfn.CONCAT("1A40700000000650000",Table331114[[#This Row],[Tag range]]))</f>
        <v>1A4070000000065000073239</v>
      </c>
      <c r="K919" s="2" t="str">
        <f>_xlfn.IFNA(VLOOKUP(Table331114[[#This Row],[Tag range]],Table1761215[[START]:[NAME]],3,TRUE),"")</f>
        <v>92CK119</v>
      </c>
    </row>
    <row r="920" spans="7:11" x14ac:dyDescent="0.25">
      <c r="G920" s="33" t="str">
        <f>LEFT(Table331114[[#This Row],[Location]],2)</f>
        <v>LL</v>
      </c>
      <c r="H920" s="33" t="s">
        <v>972</v>
      </c>
      <c r="I920" s="1">
        <v>73240</v>
      </c>
      <c r="J920" s="2" t="str">
        <f>IF(Table331114[[#This Row],[Tag range]]="","",_xlfn.CONCAT("1A40700000000650000",Table331114[[#This Row],[Tag range]]))</f>
        <v>1A4070000000065000073240</v>
      </c>
      <c r="K920" s="2" t="str">
        <f>_xlfn.IFNA(VLOOKUP(Table331114[[#This Row],[Tag range]],Table1761215[[START]:[NAME]],3,TRUE),"")</f>
        <v>92CK119</v>
      </c>
    </row>
    <row r="921" spans="7:11" x14ac:dyDescent="0.25">
      <c r="G921" s="33" t="str">
        <f>LEFT(Table331114[[#This Row],[Location]],2)</f>
        <v>LL</v>
      </c>
      <c r="H921" s="33" t="s">
        <v>1112</v>
      </c>
      <c r="I921" s="1">
        <v>73241</v>
      </c>
      <c r="J921" s="2" t="str">
        <f>IF(Table331114[[#This Row],[Tag range]]="","",_xlfn.CONCAT("1A40700000000650000",Table331114[[#This Row],[Tag range]]))</f>
        <v>1A4070000000065000073241</v>
      </c>
      <c r="K921" s="2" t="str">
        <f>_xlfn.IFNA(VLOOKUP(Table331114[[#This Row],[Tag range]],Table1761215[[START]:[NAME]],3,TRUE),"")</f>
        <v>92CK119</v>
      </c>
    </row>
    <row r="922" spans="7:11" x14ac:dyDescent="0.25">
      <c r="G922" s="33" t="str">
        <f>LEFT(Table331114[[#This Row],[Location]],2)</f>
        <v>LL</v>
      </c>
      <c r="H922" s="33" t="s">
        <v>1252</v>
      </c>
      <c r="I922" s="1">
        <v>73242</v>
      </c>
      <c r="J922" s="2" t="str">
        <f>IF(Table331114[[#This Row],[Tag range]]="","",_xlfn.CONCAT("1A40700000000650000",Table331114[[#This Row],[Tag range]]))</f>
        <v>1A4070000000065000073242</v>
      </c>
      <c r="K922" s="2" t="str">
        <f>_xlfn.IFNA(VLOOKUP(Table331114[[#This Row],[Tag range]],Table1761215[[START]:[NAME]],3,TRUE),"")</f>
        <v>92CK119</v>
      </c>
    </row>
    <row r="923" spans="7:11" x14ac:dyDescent="0.25">
      <c r="G923" s="33" t="str">
        <f>LEFT(Table331114[[#This Row],[Location]],2)</f>
        <v>LL</v>
      </c>
      <c r="H923" s="33" t="s">
        <v>1392</v>
      </c>
      <c r="I923" s="1">
        <v>73243</v>
      </c>
      <c r="J923" s="2" t="str">
        <f>IF(Table331114[[#This Row],[Tag range]]="","",_xlfn.CONCAT("1A40700000000650000",Table331114[[#This Row],[Tag range]]))</f>
        <v>1A4070000000065000073243</v>
      </c>
      <c r="K923" s="2" t="str">
        <f>_xlfn.IFNA(VLOOKUP(Table331114[[#This Row],[Tag range]],Table1761215[[START]:[NAME]],3,TRUE),"")</f>
        <v>92CK119</v>
      </c>
    </row>
    <row r="924" spans="7:11" x14ac:dyDescent="0.25">
      <c r="G924" s="33" t="str">
        <f>LEFT(Table331114[[#This Row],[Location]],2)</f>
        <v>LL</v>
      </c>
      <c r="H924" s="33" t="s">
        <v>1532</v>
      </c>
      <c r="I924" s="1">
        <v>73244</v>
      </c>
      <c r="J924" s="2" t="str">
        <f>IF(Table331114[[#This Row],[Tag range]]="","",_xlfn.CONCAT("1A40700000000650000",Table331114[[#This Row],[Tag range]]))</f>
        <v>1A4070000000065000073244</v>
      </c>
      <c r="K924" s="2" t="str">
        <f>_xlfn.IFNA(VLOOKUP(Table331114[[#This Row],[Tag range]],Table1761215[[START]:[NAME]],3,TRUE),"")</f>
        <v>92CK119</v>
      </c>
    </row>
    <row r="925" spans="7:11" x14ac:dyDescent="0.25">
      <c r="G925" s="33" t="str">
        <f>LEFT(Table331114[[#This Row],[Location]],2)</f>
        <v>LL</v>
      </c>
      <c r="H925" s="33" t="s">
        <v>266</v>
      </c>
      <c r="I925" s="1">
        <v>73245</v>
      </c>
      <c r="J925" s="2" t="str">
        <f>IF(Table331114[[#This Row],[Tag range]]="","",_xlfn.CONCAT("1A40700000000650000",Table331114[[#This Row],[Tag range]]))</f>
        <v>1A4070000000065000073245</v>
      </c>
      <c r="K925" s="2" t="str">
        <f>_xlfn.IFNA(VLOOKUP(Table331114[[#This Row],[Tag range]],Table1761215[[START]:[NAME]],3,TRUE),"")</f>
        <v>92CK119</v>
      </c>
    </row>
    <row r="926" spans="7:11" x14ac:dyDescent="0.25">
      <c r="G926" s="33" t="str">
        <f>LEFT(Table331114[[#This Row],[Location]],2)</f>
        <v>LL</v>
      </c>
      <c r="H926" s="33" t="s">
        <v>196</v>
      </c>
      <c r="I926" s="1">
        <v>73246</v>
      </c>
      <c r="J926" s="2" t="str">
        <f>IF(Table331114[[#This Row],[Tag range]]="","",_xlfn.CONCAT("1A40700000000650000",Table331114[[#This Row],[Tag range]]))</f>
        <v>1A4070000000065000073246</v>
      </c>
      <c r="K926" s="2" t="str">
        <f>_xlfn.IFNA(VLOOKUP(Table331114[[#This Row],[Tag range]],Table1761215[[START]:[NAME]],3,TRUE),"")</f>
        <v>92CK119</v>
      </c>
    </row>
    <row r="927" spans="7:11" x14ac:dyDescent="0.25">
      <c r="G927" s="33" t="str">
        <f>LEFT(Table331114[[#This Row],[Location]],2)</f>
        <v>LL</v>
      </c>
      <c r="H927" s="33" t="s">
        <v>413</v>
      </c>
      <c r="I927" s="1">
        <v>73247</v>
      </c>
      <c r="J927" s="2" t="str">
        <f>IF(Table331114[[#This Row],[Tag range]]="","",_xlfn.CONCAT("1A40700000000650000",Table331114[[#This Row],[Tag range]]))</f>
        <v>1A4070000000065000073247</v>
      </c>
      <c r="K927" s="2" t="str">
        <f>_xlfn.IFNA(VLOOKUP(Table331114[[#This Row],[Tag range]],Table1761215[[START]:[NAME]],3,TRUE),"")</f>
        <v>92CK119</v>
      </c>
    </row>
    <row r="928" spans="7:11" x14ac:dyDescent="0.25">
      <c r="G928" s="33" t="str">
        <f>LEFT(Table331114[[#This Row],[Location]],2)</f>
        <v>LL</v>
      </c>
      <c r="H928" s="33" t="s">
        <v>553</v>
      </c>
      <c r="I928" s="1">
        <v>73248</v>
      </c>
      <c r="J928" s="2" t="str">
        <f>IF(Table331114[[#This Row],[Tag range]]="","",_xlfn.CONCAT("1A40700000000650000",Table331114[[#This Row],[Tag range]]))</f>
        <v>1A4070000000065000073248</v>
      </c>
      <c r="K928" s="2" t="str">
        <f>_xlfn.IFNA(VLOOKUP(Table331114[[#This Row],[Tag range]],Table1761215[[START]:[NAME]],3,TRUE),"")</f>
        <v>92CK119</v>
      </c>
    </row>
    <row r="929" spans="7:11" x14ac:dyDescent="0.25">
      <c r="G929" s="33" t="str">
        <f>LEFT(Table331114[[#This Row],[Location]],2)</f>
        <v>LL</v>
      </c>
      <c r="H929" s="33" t="s">
        <v>693</v>
      </c>
      <c r="I929" s="1">
        <v>73249</v>
      </c>
      <c r="J929" s="2" t="str">
        <f>IF(Table331114[[#This Row],[Tag range]]="","",_xlfn.CONCAT("1A40700000000650000",Table331114[[#This Row],[Tag range]]))</f>
        <v>1A4070000000065000073249</v>
      </c>
      <c r="K929" s="2" t="str">
        <f>_xlfn.IFNA(VLOOKUP(Table331114[[#This Row],[Tag range]],Table1761215[[START]:[NAME]],3,TRUE),"")</f>
        <v>92CK119</v>
      </c>
    </row>
    <row r="930" spans="7:11" x14ac:dyDescent="0.25">
      <c r="G930" s="33" t="str">
        <f>LEFT(Table331114[[#This Row],[Location]],2)</f>
        <v>LL</v>
      </c>
      <c r="H930" s="33" t="s">
        <v>833</v>
      </c>
      <c r="I930" s="1">
        <v>73250</v>
      </c>
      <c r="J930" s="2" t="str">
        <f>IF(Table331114[[#This Row],[Tag range]]="","",_xlfn.CONCAT("1A40700000000650000",Table331114[[#This Row],[Tag range]]))</f>
        <v>1A4070000000065000073250</v>
      </c>
      <c r="K930" s="2" t="str">
        <f>_xlfn.IFNA(VLOOKUP(Table331114[[#This Row],[Tag range]],Table1761215[[START]:[NAME]],3,TRUE),"")</f>
        <v>92CK119</v>
      </c>
    </row>
    <row r="931" spans="7:11" x14ac:dyDescent="0.25">
      <c r="G931" s="33" t="str">
        <f>LEFT(Table331114[[#This Row],[Location]],2)</f>
        <v>LL</v>
      </c>
      <c r="H931" s="33" t="s">
        <v>973</v>
      </c>
      <c r="I931" s="1">
        <v>73251</v>
      </c>
      <c r="J931" s="2" t="str">
        <f>IF(Table331114[[#This Row],[Tag range]]="","",_xlfn.CONCAT("1A40700000000650000",Table331114[[#This Row],[Tag range]]))</f>
        <v>1A4070000000065000073251</v>
      </c>
      <c r="K931" s="2" t="str">
        <f>_xlfn.IFNA(VLOOKUP(Table331114[[#This Row],[Tag range]],Table1761215[[START]:[NAME]],3,TRUE),"")</f>
        <v>92CK119</v>
      </c>
    </row>
    <row r="932" spans="7:11" x14ac:dyDescent="0.25">
      <c r="G932" s="33" t="str">
        <f>LEFT(Table331114[[#This Row],[Location]],2)</f>
        <v>LL</v>
      </c>
      <c r="H932" s="33" t="s">
        <v>1113</v>
      </c>
      <c r="I932" s="1">
        <v>73252</v>
      </c>
      <c r="J932" s="2" t="str">
        <f>IF(Table331114[[#This Row],[Tag range]]="","",_xlfn.CONCAT("1A40700000000650000",Table331114[[#This Row],[Tag range]]))</f>
        <v>1A4070000000065000073252</v>
      </c>
      <c r="K932" s="2" t="str">
        <f>_xlfn.IFNA(VLOOKUP(Table331114[[#This Row],[Tag range]],Table1761215[[START]:[NAME]],3,TRUE),"")</f>
        <v>92CK119</v>
      </c>
    </row>
    <row r="933" spans="7:11" x14ac:dyDescent="0.25">
      <c r="G933" s="33" t="str">
        <f>LEFT(Table331114[[#This Row],[Location]],2)</f>
        <v>LL</v>
      </c>
      <c r="H933" s="33" t="s">
        <v>1253</v>
      </c>
      <c r="I933" s="1">
        <v>73253</v>
      </c>
      <c r="J933" s="2" t="str">
        <f>IF(Table331114[[#This Row],[Tag range]]="","",_xlfn.CONCAT("1A40700000000650000",Table331114[[#This Row],[Tag range]]))</f>
        <v>1A4070000000065000073253</v>
      </c>
      <c r="K933" s="2" t="str">
        <f>_xlfn.IFNA(VLOOKUP(Table331114[[#This Row],[Tag range]],Table1761215[[START]:[NAME]],3,TRUE),"")</f>
        <v>92CK119</v>
      </c>
    </row>
    <row r="934" spans="7:11" x14ac:dyDescent="0.25">
      <c r="G934" s="33" t="str">
        <f>LEFT(Table331114[[#This Row],[Location]],2)</f>
        <v>LL</v>
      </c>
      <c r="H934" s="33" t="s">
        <v>1393</v>
      </c>
      <c r="I934" s="1">
        <v>73254</v>
      </c>
      <c r="J934" s="2" t="str">
        <f>IF(Table331114[[#This Row],[Tag range]]="","",_xlfn.CONCAT("1A40700000000650000",Table331114[[#This Row],[Tag range]]))</f>
        <v>1A4070000000065000073254</v>
      </c>
      <c r="K934" s="2" t="str">
        <f>_xlfn.IFNA(VLOOKUP(Table331114[[#This Row],[Tag range]],Table1761215[[START]:[NAME]],3,TRUE),"")</f>
        <v>92CK119</v>
      </c>
    </row>
    <row r="935" spans="7:11" x14ac:dyDescent="0.25">
      <c r="G935" s="33" t="str">
        <f>LEFT(Table331114[[#This Row],[Location]],2)</f>
        <v>LL</v>
      </c>
      <c r="H935" s="33" t="s">
        <v>1533</v>
      </c>
      <c r="I935" s="1">
        <v>73255</v>
      </c>
      <c r="J935" s="2" t="str">
        <f>IF(Table331114[[#This Row],[Tag range]]="","",_xlfn.CONCAT("1A40700000000650000",Table331114[[#This Row],[Tag range]]))</f>
        <v>1A4070000000065000073255</v>
      </c>
      <c r="K935" s="2" t="str">
        <f>_xlfn.IFNA(VLOOKUP(Table331114[[#This Row],[Tag range]],Table1761215[[START]:[NAME]],3,TRUE),"")</f>
        <v>92CK119</v>
      </c>
    </row>
    <row r="936" spans="7:11" x14ac:dyDescent="0.25">
      <c r="G936" s="33" t="str">
        <f>LEFT(Table331114[[#This Row],[Location]],2)</f>
        <v>LL</v>
      </c>
      <c r="H936" s="33" t="s">
        <v>267</v>
      </c>
      <c r="I936" s="1">
        <v>73256</v>
      </c>
      <c r="J936" s="2" t="str">
        <f>IF(Table331114[[#This Row],[Tag range]]="","",_xlfn.CONCAT("1A40700000000650000",Table331114[[#This Row],[Tag range]]))</f>
        <v>1A4070000000065000073256</v>
      </c>
      <c r="K936" s="2" t="str">
        <f>_xlfn.IFNA(VLOOKUP(Table331114[[#This Row],[Tag range]],Table1761215[[START]:[NAME]],3,TRUE),"")</f>
        <v>92CK119</v>
      </c>
    </row>
    <row r="937" spans="7:11" x14ac:dyDescent="0.25">
      <c r="G937" s="33" t="str">
        <f>LEFT(Table331114[[#This Row],[Location]],2)</f>
        <v>LL</v>
      </c>
      <c r="H937" s="33" t="s">
        <v>197</v>
      </c>
      <c r="I937" s="1">
        <v>73257</v>
      </c>
      <c r="J937" s="2" t="str">
        <f>IF(Table331114[[#This Row],[Tag range]]="","",_xlfn.CONCAT("1A40700000000650000",Table331114[[#This Row],[Tag range]]))</f>
        <v>1A4070000000065000073257</v>
      </c>
      <c r="K937" s="2" t="str">
        <f>_xlfn.IFNA(VLOOKUP(Table331114[[#This Row],[Tag range]],Table1761215[[START]:[NAME]],3,TRUE),"")</f>
        <v>92CK119</v>
      </c>
    </row>
    <row r="938" spans="7:11" x14ac:dyDescent="0.25">
      <c r="G938" s="33" t="str">
        <f>LEFT(Table331114[[#This Row],[Location]],2)</f>
        <v>LL</v>
      </c>
      <c r="H938" s="33" t="s">
        <v>414</v>
      </c>
      <c r="I938" s="1">
        <v>73258</v>
      </c>
      <c r="J938" s="2" t="str">
        <f>IF(Table331114[[#This Row],[Tag range]]="","",_xlfn.CONCAT("1A40700000000650000",Table331114[[#This Row],[Tag range]]))</f>
        <v>1A4070000000065000073258</v>
      </c>
      <c r="K938" s="2" t="str">
        <f>_xlfn.IFNA(VLOOKUP(Table331114[[#This Row],[Tag range]],Table1761215[[START]:[NAME]],3,TRUE),"")</f>
        <v>92CK119</v>
      </c>
    </row>
    <row r="939" spans="7:11" x14ac:dyDescent="0.25">
      <c r="G939" s="33" t="str">
        <f>LEFT(Table331114[[#This Row],[Location]],2)</f>
        <v>LL</v>
      </c>
      <c r="H939" s="33" t="s">
        <v>554</v>
      </c>
      <c r="I939" s="1">
        <v>73259</v>
      </c>
      <c r="J939" s="2" t="str">
        <f>IF(Table331114[[#This Row],[Tag range]]="","",_xlfn.CONCAT("1A40700000000650000",Table331114[[#This Row],[Tag range]]))</f>
        <v>1A4070000000065000073259</v>
      </c>
      <c r="K939" s="2" t="str">
        <f>_xlfn.IFNA(VLOOKUP(Table331114[[#This Row],[Tag range]],Table1761215[[START]:[NAME]],3,TRUE),"")</f>
        <v>92CK119</v>
      </c>
    </row>
    <row r="940" spans="7:11" x14ac:dyDescent="0.25">
      <c r="G940" s="33" t="str">
        <f>LEFT(Table331114[[#This Row],[Location]],2)</f>
        <v>LL</v>
      </c>
      <c r="H940" s="33" t="s">
        <v>694</v>
      </c>
      <c r="I940" s="1">
        <v>73260</v>
      </c>
      <c r="J940" s="2" t="str">
        <f>IF(Table331114[[#This Row],[Tag range]]="","",_xlfn.CONCAT("1A40700000000650000",Table331114[[#This Row],[Tag range]]))</f>
        <v>1A4070000000065000073260</v>
      </c>
      <c r="K940" s="2" t="str">
        <f>_xlfn.IFNA(VLOOKUP(Table331114[[#This Row],[Tag range]],Table1761215[[START]:[NAME]],3,TRUE),"")</f>
        <v>92CK119</v>
      </c>
    </row>
    <row r="941" spans="7:11" x14ac:dyDescent="0.25">
      <c r="G941" s="33" t="str">
        <f>LEFT(Table331114[[#This Row],[Location]],2)</f>
        <v>LL</v>
      </c>
      <c r="H941" s="33" t="s">
        <v>834</v>
      </c>
      <c r="I941" s="1">
        <v>73261</v>
      </c>
      <c r="J941" s="2" t="str">
        <f>IF(Table331114[[#This Row],[Tag range]]="","",_xlfn.CONCAT("1A40700000000650000",Table331114[[#This Row],[Tag range]]))</f>
        <v>1A4070000000065000073261</v>
      </c>
      <c r="K941" s="2" t="str">
        <f>_xlfn.IFNA(VLOOKUP(Table331114[[#This Row],[Tag range]],Table1761215[[START]:[NAME]],3,TRUE),"")</f>
        <v>92CK119</v>
      </c>
    </row>
    <row r="942" spans="7:11" x14ac:dyDescent="0.25">
      <c r="G942" s="33" t="str">
        <f>LEFT(Table331114[[#This Row],[Location]],2)</f>
        <v>LL</v>
      </c>
      <c r="H942" s="33" t="s">
        <v>974</v>
      </c>
      <c r="I942" s="1">
        <v>73262</v>
      </c>
      <c r="J942" s="2" t="str">
        <f>IF(Table331114[[#This Row],[Tag range]]="","",_xlfn.CONCAT("1A40700000000650000",Table331114[[#This Row],[Tag range]]))</f>
        <v>1A4070000000065000073262</v>
      </c>
      <c r="K942" s="2" t="str">
        <f>_xlfn.IFNA(VLOOKUP(Table331114[[#This Row],[Tag range]],Table1761215[[START]:[NAME]],3,TRUE),"")</f>
        <v>92CK119</v>
      </c>
    </row>
    <row r="943" spans="7:11" x14ac:dyDescent="0.25">
      <c r="G943" s="33" t="str">
        <f>LEFT(Table331114[[#This Row],[Location]],2)</f>
        <v>LL</v>
      </c>
      <c r="H943" s="33" t="s">
        <v>1114</v>
      </c>
      <c r="I943" s="1">
        <v>73263</v>
      </c>
      <c r="J943" s="2" t="str">
        <f>IF(Table331114[[#This Row],[Tag range]]="","",_xlfn.CONCAT("1A40700000000650000",Table331114[[#This Row],[Tag range]]))</f>
        <v>1A4070000000065000073263</v>
      </c>
      <c r="K943" s="2" t="str">
        <f>_xlfn.IFNA(VLOOKUP(Table331114[[#This Row],[Tag range]],Table1761215[[START]:[NAME]],3,TRUE),"")</f>
        <v>92CK119</v>
      </c>
    </row>
    <row r="944" spans="7:11" x14ac:dyDescent="0.25">
      <c r="G944" s="33" t="str">
        <f>LEFT(Table331114[[#This Row],[Location]],2)</f>
        <v>LL</v>
      </c>
      <c r="H944" s="33" t="s">
        <v>1254</v>
      </c>
      <c r="I944" s="1">
        <v>73264</v>
      </c>
      <c r="J944" s="2" t="str">
        <f>IF(Table331114[[#This Row],[Tag range]]="","",_xlfn.CONCAT("1A40700000000650000",Table331114[[#This Row],[Tag range]]))</f>
        <v>1A4070000000065000073264</v>
      </c>
      <c r="K944" s="2" t="str">
        <f>_xlfn.IFNA(VLOOKUP(Table331114[[#This Row],[Tag range]],Table1761215[[START]:[NAME]],3,TRUE),"")</f>
        <v>92CK119</v>
      </c>
    </row>
    <row r="945" spans="7:11" x14ac:dyDescent="0.25">
      <c r="G945" s="33" t="str">
        <f>LEFT(Table331114[[#This Row],[Location]],2)</f>
        <v>LL</v>
      </c>
      <c r="H945" s="33" t="s">
        <v>1394</v>
      </c>
      <c r="I945" s="1">
        <v>73265</v>
      </c>
      <c r="J945" s="2" t="str">
        <f>IF(Table331114[[#This Row],[Tag range]]="","",_xlfn.CONCAT("1A40700000000650000",Table331114[[#This Row],[Tag range]]))</f>
        <v>1A4070000000065000073265</v>
      </c>
      <c r="K945" s="2" t="str">
        <f>_xlfn.IFNA(VLOOKUP(Table331114[[#This Row],[Tag range]],Table1761215[[START]:[NAME]],3,TRUE),"")</f>
        <v>92CK119</v>
      </c>
    </row>
    <row r="946" spans="7:11" x14ac:dyDescent="0.25">
      <c r="G946" s="33" t="str">
        <f>LEFT(Table331114[[#This Row],[Location]],2)</f>
        <v>LL</v>
      </c>
      <c r="H946" s="33" t="s">
        <v>1534</v>
      </c>
      <c r="I946" s="1">
        <v>73266</v>
      </c>
      <c r="J946" s="2" t="str">
        <f>IF(Table331114[[#This Row],[Tag range]]="","",_xlfn.CONCAT("1A40700000000650000",Table331114[[#This Row],[Tag range]]))</f>
        <v>1A4070000000065000073266</v>
      </c>
      <c r="K946" s="2" t="str">
        <f>_xlfn.IFNA(VLOOKUP(Table331114[[#This Row],[Tag range]],Table1761215[[START]:[NAME]],3,TRUE),"")</f>
        <v>92CK119</v>
      </c>
    </row>
    <row r="947" spans="7:11" x14ac:dyDescent="0.25">
      <c r="G947" s="33" t="str">
        <f>LEFT(Table331114[[#This Row],[Location]],2)</f>
        <v>LL</v>
      </c>
      <c r="H947" s="33" t="s">
        <v>268</v>
      </c>
      <c r="I947" s="1">
        <v>73267</v>
      </c>
      <c r="J947" s="2" t="str">
        <f>IF(Table331114[[#This Row],[Tag range]]="","",_xlfn.CONCAT("1A40700000000650000",Table331114[[#This Row],[Tag range]]))</f>
        <v>1A4070000000065000073267</v>
      </c>
      <c r="K947" s="2" t="str">
        <f>_xlfn.IFNA(VLOOKUP(Table331114[[#This Row],[Tag range]],Table1761215[[START]:[NAME]],3,TRUE),"")</f>
        <v>92CK119</v>
      </c>
    </row>
    <row r="948" spans="7:11" x14ac:dyDescent="0.25">
      <c r="G948" s="33" t="str">
        <f>LEFT(Table331114[[#This Row],[Location]],2)</f>
        <v>LL</v>
      </c>
      <c r="H948" s="33" t="s">
        <v>198</v>
      </c>
      <c r="I948" s="1">
        <v>73268</v>
      </c>
      <c r="J948" s="2" t="str">
        <f>IF(Table331114[[#This Row],[Tag range]]="","",_xlfn.CONCAT("1A40700000000650000",Table331114[[#This Row],[Tag range]]))</f>
        <v>1A4070000000065000073268</v>
      </c>
      <c r="K948" s="2" t="str">
        <f>_xlfn.IFNA(VLOOKUP(Table331114[[#This Row],[Tag range]],Table1761215[[START]:[NAME]],3,TRUE),"")</f>
        <v>92CK119</v>
      </c>
    </row>
    <row r="949" spans="7:11" x14ac:dyDescent="0.25">
      <c r="G949" s="33" t="str">
        <f>LEFT(Table331114[[#This Row],[Location]],2)</f>
        <v>LL</v>
      </c>
      <c r="H949" s="33" t="s">
        <v>415</v>
      </c>
      <c r="I949" s="1">
        <v>73269</v>
      </c>
      <c r="J949" s="2" t="str">
        <f>IF(Table331114[[#This Row],[Tag range]]="","",_xlfn.CONCAT("1A40700000000650000",Table331114[[#This Row],[Tag range]]))</f>
        <v>1A4070000000065000073269</v>
      </c>
      <c r="K949" s="2" t="str">
        <f>_xlfn.IFNA(VLOOKUP(Table331114[[#This Row],[Tag range]],Table1761215[[START]:[NAME]],3,TRUE),"")</f>
        <v>92CK119</v>
      </c>
    </row>
    <row r="950" spans="7:11" x14ac:dyDescent="0.25">
      <c r="G950" s="33" t="str">
        <f>LEFT(Table331114[[#This Row],[Location]],2)</f>
        <v>LL</v>
      </c>
      <c r="H950" s="33" t="s">
        <v>555</v>
      </c>
      <c r="I950" s="1">
        <v>73270</v>
      </c>
      <c r="J950" s="2" t="str">
        <f>IF(Table331114[[#This Row],[Tag range]]="","",_xlfn.CONCAT("1A40700000000650000",Table331114[[#This Row],[Tag range]]))</f>
        <v>1A4070000000065000073270</v>
      </c>
      <c r="K950" s="2" t="str">
        <f>_xlfn.IFNA(VLOOKUP(Table331114[[#This Row],[Tag range]],Table1761215[[START]:[NAME]],3,TRUE),"")</f>
        <v>92CK119</v>
      </c>
    </row>
    <row r="951" spans="7:11" x14ac:dyDescent="0.25">
      <c r="G951" s="33" t="str">
        <f>LEFT(Table331114[[#This Row],[Location]],2)</f>
        <v>LL</v>
      </c>
      <c r="H951" s="33" t="s">
        <v>695</v>
      </c>
      <c r="I951" s="1">
        <v>73271</v>
      </c>
      <c r="J951" s="2" t="str">
        <f>IF(Table331114[[#This Row],[Tag range]]="","",_xlfn.CONCAT("1A40700000000650000",Table331114[[#This Row],[Tag range]]))</f>
        <v>1A4070000000065000073271</v>
      </c>
      <c r="K951" s="2" t="str">
        <f>_xlfn.IFNA(VLOOKUP(Table331114[[#This Row],[Tag range]],Table1761215[[START]:[NAME]],3,TRUE),"")</f>
        <v>92CK119</v>
      </c>
    </row>
    <row r="952" spans="7:11" x14ac:dyDescent="0.25">
      <c r="G952" s="33" t="str">
        <f>LEFT(Table331114[[#This Row],[Location]],2)</f>
        <v>LL</v>
      </c>
      <c r="H952" s="33" t="s">
        <v>835</v>
      </c>
      <c r="I952" s="1">
        <v>73272</v>
      </c>
      <c r="J952" s="2" t="str">
        <f>IF(Table331114[[#This Row],[Tag range]]="","",_xlfn.CONCAT("1A40700000000650000",Table331114[[#This Row],[Tag range]]))</f>
        <v>1A4070000000065000073272</v>
      </c>
      <c r="K952" s="2" t="str">
        <f>_xlfn.IFNA(VLOOKUP(Table331114[[#This Row],[Tag range]],Table1761215[[START]:[NAME]],3,TRUE),"")</f>
        <v>92CK119</v>
      </c>
    </row>
    <row r="953" spans="7:11" x14ac:dyDescent="0.25">
      <c r="G953" s="33" t="str">
        <f>LEFT(Table331114[[#This Row],[Location]],2)</f>
        <v>LL</v>
      </c>
      <c r="H953" s="33" t="s">
        <v>975</v>
      </c>
      <c r="I953" s="1">
        <v>73273</v>
      </c>
      <c r="J953" s="2" t="str">
        <f>IF(Table331114[[#This Row],[Tag range]]="","",_xlfn.CONCAT("1A40700000000650000",Table331114[[#This Row],[Tag range]]))</f>
        <v>1A4070000000065000073273</v>
      </c>
      <c r="K953" s="2" t="str">
        <f>_xlfn.IFNA(VLOOKUP(Table331114[[#This Row],[Tag range]],Table1761215[[START]:[NAME]],3,TRUE),"")</f>
        <v>92CK119</v>
      </c>
    </row>
    <row r="954" spans="7:11" x14ac:dyDescent="0.25">
      <c r="G954" s="33" t="str">
        <f>LEFT(Table331114[[#This Row],[Location]],2)</f>
        <v>LL</v>
      </c>
      <c r="H954" s="33" t="s">
        <v>1115</v>
      </c>
      <c r="I954" s="1">
        <v>73274</v>
      </c>
      <c r="J954" s="2" t="str">
        <f>IF(Table331114[[#This Row],[Tag range]]="","",_xlfn.CONCAT("1A40700000000650000",Table331114[[#This Row],[Tag range]]))</f>
        <v>1A4070000000065000073274</v>
      </c>
      <c r="K954" s="2" t="str">
        <f>_xlfn.IFNA(VLOOKUP(Table331114[[#This Row],[Tag range]],Table1761215[[START]:[NAME]],3,TRUE),"")</f>
        <v>92CK119</v>
      </c>
    </row>
    <row r="955" spans="7:11" x14ac:dyDescent="0.25">
      <c r="G955" s="33" t="str">
        <f>LEFT(Table331114[[#This Row],[Location]],2)</f>
        <v>LL</v>
      </c>
      <c r="H955" s="33" t="s">
        <v>1255</v>
      </c>
      <c r="I955" s="1">
        <v>73275</v>
      </c>
      <c r="J955" s="2" t="str">
        <f>IF(Table331114[[#This Row],[Tag range]]="","",_xlfn.CONCAT("1A40700000000650000",Table331114[[#This Row],[Tag range]]))</f>
        <v>1A4070000000065000073275</v>
      </c>
      <c r="K955" s="2" t="str">
        <f>_xlfn.IFNA(VLOOKUP(Table331114[[#This Row],[Tag range]],Table1761215[[START]:[NAME]],3,TRUE),"")</f>
        <v>92CK119</v>
      </c>
    </row>
    <row r="956" spans="7:11" x14ac:dyDescent="0.25">
      <c r="G956" s="33" t="str">
        <f>LEFT(Table331114[[#This Row],[Location]],2)</f>
        <v>LL</v>
      </c>
      <c r="H956" s="33" t="s">
        <v>1395</v>
      </c>
      <c r="I956" s="1">
        <v>73276</v>
      </c>
      <c r="J956" s="2" t="str">
        <f>IF(Table331114[[#This Row],[Tag range]]="","",_xlfn.CONCAT("1A40700000000650000",Table331114[[#This Row],[Tag range]]))</f>
        <v>1A4070000000065000073276</v>
      </c>
      <c r="K956" s="2" t="str">
        <f>_xlfn.IFNA(VLOOKUP(Table331114[[#This Row],[Tag range]],Table1761215[[START]:[NAME]],3,TRUE),"")</f>
        <v>92CK119</v>
      </c>
    </row>
    <row r="957" spans="7:11" x14ac:dyDescent="0.25">
      <c r="G957" s="33" t="str">
        <f>LEFT(Table331114[[#This Row],[Location]],2)</f>
        <v>LL</v>
      </c>
      <c r="H957" s="33" t="s">
        <v>1535</v>
      </c>
      <c r="I957" s="1">
        <v>73277</v>
      </c>
      <c r="J957" s="2" t="str">
        <f>IF(Table331114[[#This Row],[Tag range]]="","",_xlfn.CONCAT("1A40700000000650000",Table331114[[#This Row],[Tag range]]))</f>
        <v>1A4070000000065000073277</v>
      </c>
      <c r="K957" s="2" t="str">
        <f>_xlfn.IFNA(VLOOKUP(Table331114[[#This Row],[Tag range]],Table1761215[[START]:[NAME]],3,TRUE),"")</f>
        <v>92CK119</v>
      </c>
    </row>
    <row r="958" spans="7:11" x14ac:dyDescent="0.25">
      <c r="G958" s="33" t="str">
        <f>LEFT(Table331114[[#This Row],[Location]],2)</f>
        <v>LL</v>
      </c>
      <c r="H958" s="33" t="s">
        <v>269</v>
      </c>
      <c r="I958" s="1">
        <v>73278</v>
      </c>
      <c r="J958" s="2" t="str">
        <f>IF(Table331114[[#This Row],[Tag range]]="","",_xlfn.CONCAT("1A40700000000650000",Table331114[[#This Row],[Tag range]]))</f>
        <v>1A4070000000065000073278</v>
      </c>
      <c r="K958" s="2" t="str">
        <f>_xlfn.IFNA(VLOOKUP(Table331114[[#This Row],[Tag range]],Table1761215[[START]:[NAME]],3,TRUE),"")</f>
        <v>92CK119</v>
      </c>
    </row>
    <row r="959" spans="7:11" x14ac:dyDescent="0.25">
      <c r="G959" s="33" t="str">
        <f>LEFT(Table331114[[#This Row],[Location]],2)</f>
        <v>LL</v>
      </c>
      <c r="H959" s="33" t="s">
        <v>199</v>
      </c>
      <c r="I959" s="1">
        <v>73279</v>
      </c>
      <c r="J959" s="2" t="str">
        <f>IF(Table331114[[#This Row],[Tag range]]="","",_xlfn.CONCAT("1A40700000000650000",Table331114[[#This Row],[Tag range]]))</f>
        <v>1A4070000000065000073279</v>
      </c>
      <c r="K959" s="2" t="str">
        <f>_xlfn.IFNA(VLOOKUP(Table331114[[#This Row],[Tag range]],Table1761215[[START]:[NAME]],3,TRUE),"")</f>
        <v>92CK119</v>
      </c>
    </row>
    <row r="960" spans="7:11" x14ac:dyDescent="0.25">
      <c r="G960" s="33" t="str">
        <f>LEFT(Table331114[[#This Row],[Location]],2)</f>
        <v>LL</v>
      </c>
      <c r="H960" s="33" t="s">
        <v>416</v>
      </c>
      <c r="I960" s="1">
        <v>73280</v>
      </c>
      <c r="J960" s="2" t="str">
        <f>IF(Table331114[[#This Row],[Tag range]]="","",_xlfn.CONCAT("1A40700000000650000",Table331114[[#This Row],[Tag range]]))</f>
        <v>1A4070000000065000073280</v>
      </c>
      <c r="K960" s="2" t="str">
        <f>_xlfn.IFNA(VLOOKUP(Table331114[[#This Row],[Tag range]],Table1761215[[START]:[NAME]],3,TRUE),"")</f>
        <v>92CK119</v>
      </c>
    </row>
    <row r="961" spans="7:11" x14ac:dyDescent="0.25">
      <c r="G961" s="33" t="str">
        <f>LEFT(Table331114[[#This Row],[Location]],2)</f>
        <v>LL</v>
      </c>
      <c r="H961" s="33" t="s">
        <v>556</v>
      </c>
      <c r="I961" s="1">
        <v>73281</v>
      </c>
      <c r="J961" s="2" t="str">
        <f>IF(Table331114[[#This Row],[Tag range]]="","",_xlfn.CONCAT("1A40700000000650000",Table331114[[#This Row],[Tag range]]))</f>
        <v>1A4070000000065000073281</v>
      </c>
      <c r="K961" s="2" t="str">
        <f>_xlfn.IFNA(VLOOKUP(Table331114[[#This Row],[Tag range]],Table1761215[[START]:[NAME]],3,TRUE),"")</f>
        <v>92CK119</v>
      </c>
    </row>
    <row r="962" spans="7:11" x14ac:dyDescent="0.25">
      <c r="G962" s="33" t="str">
        <f>LEFT(Table331114[[#This Row],[Location]],2)</f>
        <v>LL</v>
      </c>
      <c r="H962" s="33" t="s">
        <v>696</v>
      </c>
      <c r="I962" s="1">
        <v>73282</v>
      </c>
      <c r="J962" s="2" t="str">
        <f>IF(Table331114[[#This Row],[Tag range]]="","",_xlfn.CONCAT("1A40700000000650000",Table331114[[#This Row],[Tag range]]))</f>
        <v>1A4070000000065000073282</v>
      </c>
      <c r="K962" s="2" t="str">
        <f>_xlfn.IFNA(VLOOKUP(Table331114[[#This Row],[Tag range]],Table1761215[[START]:[NAME]],3,TRUE),"")</f>
        <v>92CK119</v>
      </c>
    </row>
    <row r="963" spans="7:11" x14ac:dyDescent="0.25">
      <c r="G963" s="33" t="str">
        <f>LEFT(Table331114[[#This Row],[Location]],2)</f>
        <v>LL</v>
      </c>
      <c r="H963" s="33" t="s">
        <v>836</v>
      </c>
      <c r="I963" s="1">
        <v>73283</v>
      </c>
      <c r="J963" s="2" t="str">
        <f>IF(Table331114[[#This Row],[Tag range]]="","",_xlfn.CONCAT("1A40700000000650000",Table331114[[#This Row],[Tag range]]))</f>
        <v>1A4070000000065000073283</v>
      </c>
      <c r="K963" s="2" t="str">
        <f>_xlfn.IFNA(VLOOKUP(Table331114[[#This Row],[Tag range]],Table1761215[[START]:[NAME]],3,TRUE),"")</f>
        <v>92CK119</v>
      </c>
    </row>
    <row r="964" spans="7:11" x14ac:dyDescent="0.25">
      <c r="G964" s="33" t="str">
        <f>LEFT(Table331114[[#This Row],[Location]],2)</f>
        <v>LL</v>
      </c>
      <c r="H964" s="33" t="s">
        <v>976</v>
      </c>
      <c r="I964" s="1">
        <v>73284</v>
      </c>
      <c r="J964" s="2" t="str">
        <f>IF(Table331114[[#This Row],[Tag range]]="","",_xlfn.CONCAT("1A40700000000650000",Table331114[[#This Row],[Tag range]]))</f>
        <v>1A4070000000065000073284</v>
      </c>
      <c r="K964" s="2" t="str">
        <f>_xlfn.IFNA(VLOOKUP(Table331114[[#This Row],[Tag range]],Table1761215[[START]:[NAME]],3,TRUE),"")</f>
        <v>92CK119</v>
      </c>
    </row>
    <row r="965" spans="7:11" x14ac:dyDescent="0.25">
      <c r="G965" s="33" t="str">
        <f>LEFT(Table331114[[#This Row],[Location]],2)</f>
        <v>LL</v>
      </c>
      <c r="H965" s="33" t="s">
        <v>1116</v>
      </c>
      <c r="I965" s="1">
        <v>73285</v>
      </c>
      <c r="J965" s="2" t="str">
        <f>IF(Table331114[[#This Row],[Tag range]]="","",_xlfn.CONCAT("1A40700000000650000",Table331114[[#This Row],[Tag range]]))</f>
        <v>1A4070000000065000073285</v>
      </c>
      <c r="K965" s="2" t="str">
        <f>_xlfn.IFNA(VLOOKUP(Table331114[[#This Row],[Tag range]],Table1761215[[START]:[NAME]],3,TRUE),"")</f>
        <v>92CK119</v>
      </c>
    </row>
    <row r="966" spans="7:11" x14ac:dyDescent="0.25">
      <c r="G966" s="33" t="str">
        <f>LEFT(Table331114[[#This Row],[Location]],2)</f>
        <v>LL</v>
      </c>
      <c r="H966" s="33" t="s">
        <v>1256</v>
      </c>
      <c r="I966" s="1">
        <v>73286</v>
      </c>
      <c r="J966" s="2" t="str">
        <f>IF(Table331114[[#This Row],[Tag range]]="","",_xlfn.CONCAT("1A40700000000650000",Table331114[[#This Row],[Tag range]]))</f>
        <v>1A4070000000065000073286</v>
      </c>
      <c r="K966" s="2" t="str">
        <f>_xlfn.IFNA(VLOOKUP(Table331114[[#This Row],[Tag range]],Table1761215[[START]:[NAME]],3,TRUE),"")</f>
        <v>92CK119</v>
      </c>
    </row>
    <row r="967" spans="7:11" x14ac:dyDescent="0.25">
      <c r="G967" s="33" t="str">
        <f>LEFT(Table331114[[#This Row],[Location]],2)</f>
        <v>LL</v>
      </c>
      <c r="H967" s="33" t="s">
        <v>1396</v>
      </c>
      <c r="I967" s="1">
        <v>73287</v>
      </c>
      <c r="J967" s="2" t="str">
        <f>IF(Table331114[[#This Row],[Tag range]]="","",_xlfn.CONCAT("1A40700000000650000",Table331114[[#This Row],[Tag range]]))</f>
        <v>1A4070000000065000073287</v>
      </c>
      <c r="K967" s="2" t="str">
        <f>_xlfn.IFNA(VLOOKUP(Table331114[[#This Row],[Tag range]],Table1761215[[START]:[NAME]],3,TRUE),"")</f>
        <v>92CK119</v>
      </c>
    </row>
    <row r="968" spans="7:11" x14ac:dyDescent="0.25">
      <c r="G968" s="33" t="str">
        <f>LEFT(Table331114[[#This Row],[Location]],2)</f>
        <v>LL</v>
      </c>
      <c r="H968" s="33" t="s">
        <v>1536</v>
      </c>
      <c r="I968" s="1">
        <v>73288</v>
      </c>
      <c r="J968" s="2" t="str">
        <f>IF(Table331114[[#This Row],[Tag range]]="","",_xlfn.CONCAT("1A40700000000650000",Table331114[[#This Row],[Tag range]]))</f>
        <v>1A4070000000065000073288</v>
      </c>
      <c r="K968" s="2" t="str">
        <f>_xlfn.IFNA(VLOOKUP(Table331114[[#This Row],[Tag range]],Table1761215[[START]:[NAME]],3,TRUE),"")</f>
        <v>92CK119</v>
      </c>
    </row>
    <row r="969" spans="7:11" x14ac:dyDescent="0.25">
      <c r="G969" s="33" t="str">
        <f>LEFT(Table331114[[#This Row],[Location]],2)</f>
        <v>LL</v>
      </c>
      <c r="H969" s="33" t="s">
        <v>270</v>
      </c>
      <c r="I969" s="1">
        <v>73289</v>
      </c>
      <c r="J969" s="2" t="str">
        <f>IF(Table331114[[#This Row],[Tag range]]="","",_xlfn.CONCAT("1A40700000000650000",Table331114[[#This Row],[Tag range]]))</f>
        <v>1A4070000000065000073289</v>
      </c>
      <c r="K969" s="2" t="str">
        <f>_xlfn.IFNA(VLOOKUP(Table331114[[#This Row],[Tag range]],Table1761215[[START]:[NAME]],3,TRUE),"")</f>
        <v>92CK119</v>
      </c>
    </row>
    <row r="970" spans="7:11" x14ac:dyDescent="0.25">
      <c r="G970" s="33" t="str">
        <f>LEFT(Table331114[[#This Row],[Location]],2)</f>
        <v>LL</v>
      </c>
      <c r="H970" s="33" t="s">
        <v>200</v>
      </c>
      <c r="I970" s="1">
        <v>73290</v>
      </c>
      <c r="J970" s="2" t="str">
        <f>IF(Table331114[[#This Row],[Tag range]]="","",_xlfn.CONCAT("1A40700000000650000",Table331114[[#This Row],[Tag range]]))</f>
        <v>1A4070000000065000073290</v>
      </c>
      <c r="K970" s="2" t="str">
        <f>_xlfn.IFNA(VLOOKUP(Table331114[[#This Row],[Tag range]],Table1761215[[START]:[NAME]],3,TRUE),"")</f>
        <v>92CK119</v>
      </c>
    </row>
    <row r="971" spans="7:11" x14ac:dyDescent="0.25">
      <c r="G971" s="33" t="str">
        <f>LEFT(Table331114[[#This Row],[Location]],2)</f>
        <v>LL</v>
      </c>
      <c r="H971" s="33" t="s">
        <v>417</v>
      </c>
      <c r="I971" s="1">
        <v>73291</v>
      </c>
      <c r="J971" s="2" t="str">
        <f>IF(Table331114[[#This Row],[Tag range]]="","",_xlfn.CONCAT("1A40700000000650000",Table331114[[#This Row],[Tag range]]))</f>
        <v>1A4070000000065000073291</v>
      </c>
      <c r="K971" s="2" t="str">
        <f>_xlfn.IFNA(VLOOKUP(Table331114[[#This Row],[Tag range]],Table1761215[[START]:[NAME]],3,TRUE),"")</f>
        <v>92CK119</v>
      </c>
    </row>
    <row r="972" spans="7:11" x14ac:dyDescent="0.25">
      <c r="G972" s="33" t="str">
        <f>LEFT(Table331114[[#This Row],[Location]],2)</f>
        <v>LL</v>
      </c>
      <c r="H972" s="33" t="s">
        <v>557</v>
      </c>
      <c r="I972" s="1">
        <v>73292</v>
      </c>
      <c r="J972" s="2" t="str">
        <f>IF(Table331114[[#This Row],[Tag range]]="","",_xlfn.CONCAT("1A40700000000650000",Table331114[[#This Row],[Tag range]]))</f>
        <v>1A4070000000065000073292</v>
      </c>
      <c r="K972" s="2" t="str">
        <f>_xlfn.IFNA(VLOOKUP(Table331114[[#This Row],[Tag range]],Table1761215[[START]:[NAME]],3,TRUE),"")</f>
        <v>92CK119</v>
      </c>
    </row>
    <row r="973" spans="7:11" x14ac:dyDescent="0.25">
      <c r="G973" s="33" t="str">
        <f>LEFT(Table331114[[#This Row],[Location]],2)</f>
        <v>LL</v>
      </c>
      <c r="H973" s="33" t="s">
        <v>697</v>
      </c>
      <c r="I973" s="1">
        <v>73293</v>
      </c>
      <c r="J973" s="2" t="str">
        <f>IF(Table331114[[#This Row],[Tag range]]="","",_xlfn.CONCAT("1A40700000000650000",Table331114[[#This Row],[Tag range]]))</f>
        <v>1A4070000000065000073293</v>
      </c>
      <c r="K973" s="2" t="str">
        <f>_xlfn.IFNA(VLOOKUP(Table331114[[#This Row],[Tag range]],Table1761215[[START]:[NAME]],3,TRUE),"")</f>
        <v>92CK119</v>
      </c>
    </row>
    <row r="974" spans="7:11" x14ac:dyDescent="0.25">
      <c r="G974" s="33" t="str">
        <f>LEFT(Table331114[[#This Row],[Location]],2)</f>
        <v>LL</v>
      </c>
      <c r="H974" s="33" t="s">
        <v>837</v>
      </c>
      <c r="I974" s="1">
        <v>73294</v>
      </c>
      <c r="J974" s="2" t="str">
        <f>IF(Table331114[[#This Row],[Tag range]]="","",_xlfn.CONCAT("1A40700000000650000",Table331114[[#This Row],[Tag range]]))</f>
        <v>1A4070000000065000073294</v>
      </c>
      <c r="K974" s="2" t="str">
        <f>_xlfn.IFNA(VLOOKUP(Table331114[[#This Row],[Tag range]],Table1761215[[START]:[NAME]],3,TRUE),"")</f>
        <v>92CK119</v>
      </c>
    </row>
    <row r="975" spans="7:11" x14ac:dyDescent="0.25">
      <c r="G975" s="33" t="str">
        <f>LEFT(Table331114[[#This Row],[Location]],2)</f>
        <v>LL</v>
      </c>
      <c r="H975" s="33" t="s">
        <v>977</v>
      </c>
      <c r="I975" s="1">
        <v>73295</v>
      </c>
      <c r="J975" s="2" t="str">
        <f>IF(Table331114[[#This Row],[Tag range]]="","",_xlfn.CONCAT("1A40700000000650000",Table331114[[#This Row],[Tag range]]))</f>
        <v>1A4070000000065000073295</v>
      </c>
      <c r="K975" s="2" t="str">
        <f>_xlfn.IFNA(VLOOKUP(Table331114[[#This Row],[Tag range]],Table1761215[[START]:[NAME]],3,TRUE),"")</f>
        <v>92CK119</v>
      </c>
    </row>
    <row r="976" spans="7:11" x14ac:dyDescent="0.25">
      <c r="G976" s="33" t="str">
        <f>LEFT(Table331114[[#This Row],[Location]],2)</f>
        <v>LL</v>
      </c>
      <c r="H976" s="33" t="s">
        <v>1117</v>
      </c>
      <c r="I976" s="1">
        <v>73296</v>
      </c>
      <c r="J976" s="2" t="str">
        <f>IF(Table331114[[#This Row],[Tag range]]="","",_xlfn.CONCAT("1A40700000000650000",Table331114[[#This Row],[Tag range]]))</f>
        <v>1A4070000000065000073296</v>
      </c>
      <c r="K976" s="2" t="str">
        <f>_xlfn.IFNA(VLOOKUP(Table331114[[#This Row],[Tag range]],Table1761215[[START]:[NAME]],3,TRUE),"")</f>
        <v>92CK119</v>
      </c>
    </row>
    <row r="977" spans="7:11" x14ac:dyDescent="0.25">
      <c r="G977" s="33" t="str">
        <f>LEFT(Table331114[[#This Row],[Location]],2)</f>
        <v>LL</v>
      </c>
      <c r="H977" s="33" t="s">
        <v>1257</v>
      </c>
      <c r="I977" s="1">
        <v>73297</v>
      </c>
      <c r="J977" s="2" t="str">
        <f>IF(Table331114[[#This Row],[Tag range]]="","",_xlfn.CONCAT("1A40700000000650000",Table331114[[#This Row],[Tag range]]))</f>
        <v>1A4070000000065000073297</v>
      </c>
      <c r="K977" s="2" t="str">
        <f>_xlfn.IFNA(VLOOKUP(Table331114[[#This Row],[Tag range]],Table1761215[[START]:[NAME]],3,TRUE),"")</f>
        <v>92CK119</v>
      </c>
    </row>
    <row r="978" spans="7:11" x14ac:dyDescent="0.25">
      <c r="G978" s="33" t="str">
        <f>LEFT(Table331114[[#This Row],[Location]],2)</f>
        <v>LL</v>
      </c>
      <c r="H978" s="33" t="s">
        <v>1397</v>
      </c>
      <c r="I978" s="1">
        <v>73298</v>
      </c>
      <c r="J978" s="2" t="str">
        <f>IF(Table331114[[#This Row],[Tag range]]="","",_xlfn.CONCAT("1A40700000000650000",Table331114[[#This Row],[Tag range]]))</f>
        <v>1A4070000000065000073298</v>
      </c>
      <c r="K978" s="2" t="str">
        <f>_xlfn.IFNA(VLOOKUP(Table331114[[#This Row],[Tag range]],Table1761215[[START]:[NAME]],3,TRUE),"")</f>
        <v>92CK119</v>
      </c>
    </row>
    <row r="979" spans="7:11" x14ac:dyDescent="0.25">
      <c r="G979" s="33" t="str">
        <f>LEFT(Table331114[[#This Row],[Location]],2)</f>
        <v>LL</v>
      </c>
      <c r="H979" s="33" t="s">
        <v>1537</v>
      </c>
      <c r="I979" s="1">
        <v>73299</v>
      </c>
      <c r="J979" s="2" t="str">
        <f>IF(Table331114[[#This Row],[Tag range]]="","",_xlfn.CONCAT("1A40700000000650000",Table331114[[#This Row],[Tag range]]))</f>
        <v>1A4070000000065000073299</v>
      </c>
      <c r="K979" s="2" t="str">
        <f>_xlfn.IFNA(VLOOKUP(Table331114[[#This Row],[Tag range]],Table1761215[[START]:[NAME]],3,TRUE),"")</f>
        <v>92CK119</v>
      </c>
    </row>
    <row r="980" spans="7:11" x14ac:dyDescent="0.25">
      <c r="G980" s="33" t="str">
        <f>LEFT(Table331114[[#This Row],[Location]],2)</f>
        <v>LL</v>
      </c>
      <c r="H980" s="33" t="s">
        <v>271</v>
      </c>
      <c r="I980" s="1">
        <v>73300</v>
      </c>
      <c r="J980" s="2" t="str">
        <f>IF(Table331114[[#This Row],[Tag range]]="","",_xlfn.CONCAT("1A40700000000650000",Table331114[[#This Row],[Tag range]]))</f>
        <v>1A4070000000065000073300</v>
      </c>
      <c r="K980" s="2" t="str">
        <f>_xlfn.IFNA(VLOOKUP(Table331114[[#This Row],[Tag range]],Table1761215[[START]:[NAME]],3,TRUE),"")</f>
        <v>92CK119</v>
      </c>
    </row>
    <row r="981" spans="7:11" x14ac:dyDescent="0.25">
      <c r="G981" s="33" t="str">
        <f>LEFT(Table331114[[#This Row],[Location]],2)</f>
        <v>LL</v>
      </c>
      <c r="H981" s="33" t="s">
        <v>201</v>
      </c>
      <c r="I981" s="1">
        <v>73301</v>
      </c>
      <c r="J981" s="2" t="str">
        <f>IF(Table331114[[#This Row],[Tag range]]="","",_xlfn.CONCAT("1A40700000000650000",Table331114[[#This Row],[Tag range]]))</f>
        <v>1A4070000000065000073301</v>
      </c>
      <c r="K981" s="2" t="str">
        <f>_xlfn.IFNA(VLOOKUP(Table331114[[#This Row],[Tag range]],Table1761215[[START]:[NAME]],3,TRUE),"")</f>
        <v>92CK119</v>
      </c>
    </row>
    <row r="982" spans="7:11" x14ac:dyDescent="0.25">
      <c r="G982" s="33" t="str">
        <f>LEFT(Table331114[[#This Row],[Location]],2)</f>
        <v>LL</v>
      </c>
      <c r="H982" s="33" t="s">
        <v>418</v>
      </c>
      <c r="I982" s="1">
        <v>73302</v>
      </c>
      <c r="J982" s="2" t="str">
        <f>IF(Table331114[[#This Row],[Tag range]]="","",_xlfn.CONCAT("1A40700000000650000",Table331114[[#This Row],[Tag range]]))</f>
        <v>1A4070000000065000073302</v>
      </c>
      <c r="K982" s="2" t="str">
        <f>_xlfn.IFNA(VLOOKUP(Table331114[[#This Row],[Tag range]],Table1761215[[START]:[NAME]],3,TRUE),"")</f>
        <v>92CK119</v>
      </c>
    </row>
    <row r="983" spans="7:11" x14ac:dyDescent="0.25">
      <c r="G983" s="33" t="str">
        <f>LEFT(Table331114[[#This Row],[Location]],2)</f>
        <v>LL</v>
      </c>
      <c r="H983" s="33" t="s">
        <v>558</v>
      </c>
      <c r="I983" s="1">
        <v>73303</v>
      </c>
      <c r="J983" s="2" t="str">
        <f>IF(Table331114[[#This Row],[Tag range]]="","",_xlfn.CONCAT("1A40700000000650000",Table331114[[#This Row],[Tag range]]))</f>
        <v>1A4070000000065000073303</v>
      </c>
      <c r="K983" s="2" t="str">
        <f>_xlfn.IFNA(VLOOKUP(Table331114[[#This Row],[Tag range]],Table1761215[[START]:[NAME]],3,TRUE),"")</f>
        <v>92CK119</v>
      </c>
    </row>
    <row r="984" spans="7:11" x14ac:dyDescent="0.25">
      <c r="G984" s="33" t="str">
        <f>LEFT(Table331114[[#This Row],[Location]],2)</f>
        <v>LL</v>
      </c>
      <c r="H984" s="33" t="s">
        <v>698</v>
      </c>
      <c r="I984" s="1">
        <v>73304</v>
      </c>
      <c r="J984" s="2" t="str">
        <f>IF(Table331114[[#This Row],[Tag range]]="","",_xlfn.CONCAT("1A40700000000650000",Table331114[[#This Row],[Tag range]]))</f>
        <v>1A4070000000065000073304</v>
      </c>
      <c r="K984" s="2" t="str">
        <f>_xlfn.IFNA(VLOOKUP(Table331114[[#This Row],[Tag range]],Table1761215[[START]:[NAME]],3,TRUE),"")</f>
        <v>92CK119</v>
      </c>
    </row>
    <row r="985" spans="7:11" x14ac:dyDescent="0.25">
      <c r="G985" s="33" t="str">
        <f>LEFT(Table331114[[#This Row],[Location]],2)</f>
        <v>LL</v>
      </c>
      <c r="H985" s="33" t="s">
        <v>838</v>
      </c>
      <c r="I985" s="1">
        <v>73305</v>
      </c>
      <c r="J985" s="2" t="str">
        <f>IF(Table331114[[#This Row],[Tag range]]="","",_xlfn.CONCAT("1A40700000000650000",Table331114[[#This Row],[Tag range]]))</f>
        <v>1A4070000000065000073305</v>
      </c>
      <c r="K985" s="2" t="str">
        <f>_xlfn.IFNA(VLOOKUP(Table331114[[#This Row],[Tag range]],Table1761215[[START]:[NAME]],3,TRUE),"")</f>
        <v>92CK119</v>
      </c>
    </row>
    <row r="986" spans="7:11" x14ac:dyDescent="0.25">
      <c r="G986" s="33" t="str">
        <f>LEFT(Table331114[[#This Row],[Location]],2)</f>
        <v>LL</v>
      </c>
      <c r="H986" s="33" t="s">
        <v>978</v>
      </c>
      <c r="I986" s="1">
        <v>73306</v>
      </c>
      <c r="J986" s="2" t="str">
        <f>IF(Table331114[[#This Row],[Tag range]]="","",_xlfn.CONCAT("1A40700000000650000",Table331114[[#This Row],[Tag range]]))</f>
        <v>1A4070000000065000073306</v>
      </c>
      <c r="K986" s="2" t="str">
        <f>_xlfn.IFNA(VLOOKUP(Table331114[[#This Row],[Tag range]],Table1761215[[START]:[NAME]],3,TRUE),"")</f>
        <v>92CK119</v>
      </c>
    </row>
    <row r="987" spans="7:11" x14ac:dyDescent="0.25">
      <c r="G987" s="33" t="str">
        <f>LEFT(Table331114[[#This Row],[Location]],2)</f>
        <v>LL</v>
      </c>
      <c r="H987" s="33" t="s">
        <v>1118</v>
      </c>
      <c r="I987" s="1">
        <v>73307</v>
      </c>
      <c r="J987" s="2" t="str">
        <f>IF(Table331114[[#This Row],[Tag range]]="","",_xlfn.CONCAT("1A40700000000650000",Table331114[[#This Row],[Tag range]]))</f>
        <v>1A4070000000065000073307</v>
      </c>
      <c r="K987" s="2" t="str">
        <f>_xlfn.IFNA(VLOOKUP(Table331114[[#This Row],[Tag range]],Table1761215[[START]:[NAME]],3,TRUE),"")</f>
        <v>92CK119</v>
      </c>
    </row>
    <row r="988" spans="7:11" x14ac:dyDescent="0.25">
      <c r="G988" s="33" t="str">
        <f>LEFT(Table331114[[#This Row],[Location]],2)</f>
        <v>LL</v>
      </c>
      <c r="H988" s="33" t="s">
        <v>1258</v>
      </c>
      <c r="I988" s="1">
        <v>73308</v>
      </c>
      <c r="J988" s="2" t="str">
        <f>IF(Table331114[[#This Row],[Tag range]]="","",_xlfn.CONCAT("1A40700000000650000",Table331114[[#This Row],[Tag range]]))</f>
        <v>1A4070000000065000073308</v>
      </c>
      <c r="K988" s="2" t="str">
        <f>_xlfn.IFNA(VLOOKUP(Table331114[[#This Row],[Tag range]],Table1761215[[START]:[NAME]],3,TRUE),"")</f>
        <v>92CK119</v>
      </c>
    </row>
    <row r="989" spans="7:11" x14ac:dyDescent="0.25">
      <c r="G989" s="33" t="str">
        <f>LEFT(Table331114[[#This Row],[Location]],2)</f>
        <v>LL</v>
      </c>
      <c r="H989" s="33" t="s">
        <v>1398</v>
      </c>
      <c r="I989" s="1">
        <v>73309</v>
      </c>
      <c r="J989" s="2" t="str">
        <f>IF(Table331114[[#This Row],[Tag range]]="","",_xlfn.CONCAT("1A40700000000650000",Table331114[[#This Row],[Tag range]]))</f>
        <v>1A4070000000065000073309</v>
      </c>
      <c r="K989" s="2" t="str">
        <f>_xlfn.IFNA(VLOOKUP(Table331114[[#This Row],[Tag range]],Table1761215[[START]:[NAME]],3,TRUE),"")</f>
        <v>92CK119</v>
      </c>
    </row>
    <row r="990" spans="7:11" x14ac:dyDescent="0.25">
      <c r="G990" s="33" t="str">
        <f>LEFT(Table331114[[#This Row],[Location]],2)</f>
        <v>LL</v>
      </c>
      <c r="H990" s="33" t="s">
        <v>1538</v>
      </c>
      <c r="I990" s="1">
        <v>73310</v>
      </c>
      <c r="J990" s="2" t="str">
        <f>IF(Table331114[[#This Row],[Tag range]]="","",_xlfn.CONCAT("1A40700000000650000",Table331114[[#This Row],[Tag range]]))</f>
        <v>1A4070000000065000073310</v>
      </c>
      <c r="K990" s="2" t="str">
        <f>_xlfn.IFNA(VLOOKUP(Table331114[[#This Row],[Tag range]],Table1761215[[START]:[NAME]],3,TRUE),"")</f>
        <v>92CK119</v>
      </c>
    </row>
    <row r="991" spans="7:11" x14ac:dyDescent="0.25">
      <c r="G991" s="33" t="str">
        <f>LEFT(Table331114[[#This Row],[Location]],2)</f>
        <v>LL</v>
      </c>
      <c r="H991" s="33" t="s">
        <v>272</v>
      </c>
      <c r="I991" s="1">
        <v>73311</v>
      </c>
      <c r="J991" s="2" t="str">
        <f>IF(Table331114[[#This Row],[Tag range]]="","",_xlfn.CONCAT("1A40700000000650000",Table331114[[#This Row],[Tag range]]))</f>
        <v>1A4070000000065000073311</v>
      </c>
      <c r="K991" s="2" t="str">
        <f>_xlfn.IFNA(VLOOKUP(Table331114[[#This Row],[Tag range]],Table1761215[[START]:[NAME]],3,TRUE),"")</f>
        <v>92CK119</v>
      </c>
    </row>
    <row r="992" spans="7:11" x14ac:dyDescent="0.25">
      <c r="G992" s="33" t="str">
        <f>LEFT(Table331114[[#This Row],[Location]],2)</f>
        <v>LL</v>
      </c>
      <c r="H992" s="33" t="s">
        <v>202</v>
      </c>
      <c r="I992" s="1">
        <v>73312</v>
      </c>
      <c r="J992" s="2" t="str">
        <f>IF(Table331114[[#This Row],[Tag range]]="","",_xlfn.CONCAT("1A40700000000650000",Table331114[[#This Row],[Tag range]]))</f>
        <v>1A4070000000065000073312</v>
      </c>
      <c r="K992" s="2" t="str">
        <f>_xlfn.IFNA(VLOOKUP(Table331114[[#This Row],[Tag range]],Table1761215[[START]:[NAME]],3,TRUE),"")</f>
        <v>92CK119</v>
      </c>
    </row>
    <row r="993" spans="7:11" x14ac:dyDescent="0.25">
      <c r="G993" s="33" t="str">
        <f>LEFT(Table331114[[#This Row],[Location]],2)</f>
        <v>LL</v>
      </c>
      <c r="H993" s="33" t="s">
        <v>419</v>
      </c>
      <c r="I993" s="1">
        <v>73313</v>
      </c>
      <c r="J993" s="2" t="str">
        <f>IF(Table331114[[#This Row],[Tag range]]="","",_xlfn.CONCAT("1A40700000000650000",Table331114[[#This Row],[Tag range]]))</f>
        <v>1A4070000000065000073313</v>
      </c>
      <c r="K993" s="2" t="str">
        <f>_xlfn.IFNA(VLOOKUP(Table331114[[#This Row],[Tag range]],Table1761215[[START]:[NAME]],3,TRUE),"")</f>
        <v>92CK119</v>
      </c>
    </row>
    <row r="994" spans="7:11" x14ac:dyDescent="0.25">
      <c r="G994" s="33" t="str">
        <f>LEFT(Table331114[[#This Row],[Location]],2)</f>
        <v>LL</v>
      </c>
      <c r="H994" s="33" t="s">
        <v>559</v>
      </c>
      <c r="I994" s="1">
        <v>73314</v>
      </c>
      <c r="J994" s="2" t="str">
        <f>IF(Table331114[[#This Row],[Tag range]]="","",_xlfn.CONCAT("1A40700000000650000",Table331114[[#This Row],[Tag range]]))</f>
        <v>1A4070000000065000073314</v>
      </c>
      <c r="K994" s="2" t="str">
        <f>_xlfn.IFNA(VLOOKUP(Table331114[[#This Row],[Tag range]],Table1761215[[START]:[NAME]],3,TRUE),"")</f>
        <v>92CK119</v>
      </c>
    </row>
    <row r="995" spans="7:11" x14ac:dyDescent="0.25">
      <c r="G995" s="33" t="str">
        <f>LEFT(Table331114[[#This Row],[Location]],2)</f>
        <v>LL</v>
      </c>
      <c r="H995" s="33" t="s">
        <v>699</v>
      </c>
      <c r="I995" s="1">
        <v>73315</v>
      </c>
      <c r="J995" s="2" t="str">
        <f>IF(Table331114[[#This Row],[Tag range]]="","",_xlfn.CONCAT("1A40700000000650000",Table331114[[#This Row],[Tag range]]))</f>
        <v>1A4070000000065000073315</v>
      </c>
      <c r="K995" s="2" t="str">
        <f>_xlfn.IFNA(VLOOKUP(Table331114[[#This Row],[Tag range]],Table1761215[[START]:[NAME]],3,TRUE),"")</f>
        <v>92CK119</v>
      </c>
    </row>
    <row r="996" spans="7:11" x14ac:dyDescent="0.25">
      <c r="G996" s="33" t="str">
        <f>LEFT(Table331114[[#This Row],[Location]],2)</f>
        <v>LL</v>
      </c>
      <c r="H996" s="33" t="s">
        <v>839</v>
      </c>
      <c r="I996" s="1">
        <v>73316</v>
      </c>
      <c r="J996" s="2" t="str">
        <f>IF(Table331114[[#This Row],[Tag range]]="","",_xlfn.CONCAT("1A40700000000650000",Table331114[[#This Row],[Tag range]]))</f>
        <v>1A4070000000065000073316</v>
      </c>
      <c r="K996" s="2" t="str">
        <f>_xlfn.IFNA(VLOOKUP(Table331114[[#This Row],[Tag range]],Table1761215[[START]:[NAME]],3,TRUE),"")</f>
        <v>92CK119</v>
      </c>
    </row>
    <row r="997" spans="7:11" x14ac:dyDescent="0.25">
      <c r="G997" s="33" t="str">
        <f>LEFT(Table331114[[#This Row],[Location]],2)</f>
        <v>LL</v>
      </c>
      <c r="H997" s="33" t="s">
        <v>979</v>
      </c>
      <c r="I997" s="1">
        <v>73317</v>
      </c>
      <c r="J997" s="2" t="str">
        <f>IF(Table331114[[#This Row],[Tag range]]="","",_xlfn.CONCAT("1A40700000000650000",Table331114[[#This Row],[Tag range]]))</f>
        <v>1A4070000000065000073317</v>
      </c>
      <c r="K997" s="2" t="str">
        <f>_xlfn.IFNA(VLOOKUP(Table331114[[#This Row],[Tag range]],Table1761215[[START]:[NAME]],3,TRUE),"")</f>
        <v>92CK119</v>
      </c>
    </row>
    <row r="998" spans="7:11" x14ac:dyDescent="0.25">
      <c r="G998" s="33" t="str">
        <f>LEFT(Table331114[[#This Row],[Location]],2)</f>
        <v>LL</v>
      </c>
      <c r="H998" s="33" t="s">
        <v>1119</v>
      </c>
      <c r="I998" s="1">
        <v>73318</v>
      </c>
      <c r="J998" s="2" t="str">
        <f>IF(Table331114[[#This Row],[Tag range]]="","",_xlfn.CONCAT("1A40700000000650000",Table331114[[#This Row],[Tag range]]))</f>
        <v>1A4070000000065000073318</v>
      </c>
      <c r="K998" s="2" t="str">
        <f>_xlfn.IFNA(VLOOKUP(Table331114[[#This Row],[Tag range]],Table1761215[[START]:[NAME]],3,TRUE),"")</f>
        <v>92CK119</v>
      </c>
    </row>
    <row r="999" spans="7:11" x14ac:dyDescent="0.25">
      <c r="G999" s="33" t="str">
        <f>LEFT(Table331114[[#This Row],[Location]],2)</f>
        <v>LL</v>
      </c>
      <c r="H999" s="33" t="s">
        <v>1259</v>
      </c>
      <c r="I999" s="1">
        <v>73319</v>
      </c>
      <c r="J999" s="2" t="str">
        <f>IF(Table331114[[#This Row],[Tag range]]="","",_xlfn.CONCAT("1A40700000000650000",Table331114[[#This Row],[Tag range]]))</f>
        <v>1A4070000000065000073319</v>
      </c>
      <c r="K999" s="2" t="str">
        <f>_xlfn.IFNA(VLOOKUP(Table331114[[#This Row],[Tag range]],Table1761215[[START]:[NAME]],3,TRUE),"")</f>
        <v>92CK119</v>
      </c>
    </row>
    <row r="1000" spans="7:11" x14ac:dyDescent="0.25">
      <c r="G1000" s="33" t="str">
        <f>LEFT(Table331114[[#This Row],[Location]],2)</f>
        <v>LL</v>
      </c>
      <c r="H1000" s="33" t="s">
        <v>1399</v>
      </c>
      <c r="I1000" s="1">
        <v>73320</v>
      </c>
      <c r="J1000" s="2" t="str">
        <f>IF(Table331114[[#This Row],[Tag range]]="","",_xlfn.CONCAT("1A40700000000650000",Table331114[[#This Row],[Tag range]]))</f>
        <v>1A4070000000065000073320</v>
      </c>
      <c r="K1000" s="2" t="str">
        <f>_xlfn.IFNA(VLOOKUP(Table331114[[#This Row],[Tag range]],Table1761215[[START]:[NAME]],3,TRUE),"")</f>
        <v>92CK119</v>
      </c>
    </row>
    <row r="1001" spans="7:11" x14ac:dyDescent="0.25">
      <c r="G1001" s="33" t="str">
        <f>LEFT(Table331114[[#This Row],[Location]],2)</f>
        <v>LL</v>
      </c>
      <c r="H1001" s="33" t="s">
        <v>1539</v>
      </c>
      <c r="I1001" s="1">
        <v>73321</v>
      </c>
      <c r="J1001" s="2" t="str">
        <f>IF(Table331114[[#This Row],[Tag range]]="","",_xlfn.CONCAT("1A40700000000650000",Table331114[[#This Row],[Tag range]]))</f>
        <v>1A4070000000065000073321</v>
      </c>
      <c r="K1001" s="2" t="str">
        <f>_xlfn.IFNA(VLOOKUP(Table331114[[#This Row],[Tag range]],Table1761215[[START]:[NAME]],3,TRUE),"")</f>
        <v>92CK119</v>
      </c>
    </row>
    <row r="1002" spans="7:11" x14ac:dyDescent="0.25">
      <c r="G1002" s="33" t="str">
        <f>LEFT(Table331114[[#This Row],[Location]],2)</f>
        <v>LL</v>
      </c>
      <c r="H1002" s="33" t="s">
        <v>273</v>
      </c>
      <c r="I1002" s="1">
        <v>73322</v>
      </c>
      <c r="J1002" s="2" t="str">
        <f>IF(Table331114[[#This Row],[Tag range]]="","",_xlfn.CONCAT("1A40700000000650000",Table331114[[#This Row],[Tag range]]))</f>
        <v>1A4070000000065000073322</v>
      </c>
      <c r="K1002" s="2" t="str">
        <f>_xlfn.IFNA(VLOOKUP(Table331114[[#This Row],[Tag range]],Table1761215[[START]:[NAME]],3,TRUE),"")</f>
        <v>92CK119</v>
      </c>
    </row>
    <row r="1003" spans="7:11" x14ac:dyDescent="0.25">
      <c r="G1003" s="33" t="str">
        <f>LEFT(Table331114[[#This Row],[Location]],2)</f>
        <v>LL</v>
      </c>
      <c r="H1003" s="33" t="s">
        <v>203</v>
      </c>
      <c r="I1003" s="1">
        <v>73323</v>
      </c>
      <c r="J1003" s="2" t="str">
        <f>IF(Table331114[[#This Row],[Tag range]]="","",_xlfn.CONCAT("1A40700000000650000",Table331114[[#This Row],[Tag range]]))</f>
        <v>1A4070000000065000073323</v>
      </c>
      <c r="K1003" s="2" t="str">
        <f>_xlfn.IFNA(VLOOKUP(Table331114[[#This Row],[Tag range]],Table1761215[[START]:[NAME]],3,TRUE),"")</f>
        <v>92CK119</v>
      </c>
    </row>
    <row r="1004" spans="7:11" x14ac:dyDescent="0.25">
      <c r="G1004" s="33" t="str">
        <f>LEFT(Table331114[[#This Row],[Location]],2)</f>
        <v>LL</v>
      </c>
      <c r="H1004" s="33" t="s">
        <v>420</v>
      </c>
      <c r="I1004" s="1">
        <v>73324</v>
      </c>
      <c r="J1004" s="2" t="str">
        <f>IF(Table331114[[#This Row],[Tag range]]="","",_xlfn.CONCAT("1A40700000000650000",Table331114[[#This Row],[Tag range]]))</f>
        <v>1A4070000000065000073324</v>
      </c>
      <c r="K1004" s="2" t="str">
        <f>_xlfn.IFNA(VLOOKUP(Table331114[[#This Row],[Tag range]],Table1761215[[START]:[NAME]],3,TRUE),"")</f>
        <v>92CK119</v>
      </c>
    </row>
    <row r="1005" spans="7:11" x14ac:dyDescent="0.25">
      <c r="G1005" s="33" t="str">
        <f>LEFT(Table331114[[#This Row],[Location]],2)</f>
        <v>LL</v>
      </c>
      <c r="H1005" s="33" t="s">
        <v>560</v>
      </c>
      <c r="I1005" s="1">
        <v>73325</v>
      </c>
      <c r="J1005" s="2" t="str">
        <f>IF(Table331114[[#This Row],[Tag range]]="","",_xlfn.CONCAT("1A40700000000650000",Table331114[[#This Row],[Tag range]]))</f>
        <v>1A4070000000065000073325</v>
      </c>
      <c r="K1005" s="2" t="str">
        <f>_xlfn.IFNA(VLOOKUP(Table331114[[#This Row],[Tag range]],Table1761215[[START]:[NAME]],3,TRUE),"")</f>
        <v>92CK119</v>
      </c>
    </row>
    <row r="1006" spans="7:11" x14ac:dyDescent="0.25">
      <c r="G1006" s="33" t="str">
        <f>LEFT(Table331114[[#This Row],[Location]],2)</f>
        <v>LL</v>
      </c>
      <c r="H1006" s="33" t="s">
        <v>700</v>
      </c>
      <c r="I1006" s="1">
        <v>73326</v>
      </c>
      <c r="J1006" s="2" t="str">
        <f>IF(Table331114[[#This Row],[Tag range]]="","",_xlfn.CONCAT("1A40700000000650000",Table331114[[#This Row],[Tag range]]))</f>
        <v>1A4070000000065000073326</v>
      </c>
      <c r="K1006" s="2" t="str">
        <f>_xlfn.IFNA(VLOOKUP(Table331114[[#This Row],[Tag range]],Table1761215[[START]:[NAME]],3,TRUE),"")</f>
        <v>92CK119</v>
      </c>
    </row>
    <row r="1007" spans="7:11" x14ac:dyDescent="0.25">
      <c r="G1007" s="33" t="str">
        <f>LEFT(Table331114[[#This Row],[Location]],2)</f>
        <v>LL</v>
      </c>
      <c r="H1007" s="33" t="s">
        <v>840</v>
      </c>
      <c r="I1007" s="1">
        <v>73327</v>
      </c>
      <c r="J1007" s="2" t="str">
        <f>IF(Table331114[[#This Row],[Tag range]]="","",_xlfn.CONCAT("1A40700000000650000",Table331114[[#This Row],[Tag range]]))</f>
        <v>1A4070000000065000073327</v>
      </c>
      <c r="K1007" s="2" t="str">
        <f>_xlfn.IFNA(VLOOKUP(Table331114[[#This Row],[Tag range]],Table1761215[[START]:[NAME]],3,TRUE),"")</f>
        <v>92CK119</v>
      </c>
    </row>
    <row r="1008" spans="7:11" x14ac:dyDescent="0.25">
      <c r="G1008" s="33" t="str">
        <f>LEFT(Table331114[[#This Row],[Location]],2)</f>
        <v>LL</v>
      </c>
      <c r="H1008" s="33" t="s">
        <v>980</v>
      </c>
      <c r="I1008" s="1">
        <v>73328</v>
      </c>
      <c r="J1008" s="2" t="str">
        <f>IF(Table331114[[#This Row],[Tag range]]="","",_xlfn.CONCAT("1A40700000000650000",Table331114[[#This Row],[Tag range]]))</f>
        <v>1A4070000000065000073328</v>
      </c>
      <c r="K1008" s="2" t="str">
        <f>_xlfn.IFNA(VLOOKUP(Table331114[[#This Row],[Tag range]],Table1761215[[START]:[NAME]],3,TRUE),"")</f>
        <v>92CK119</v>
      </c>
    </row>
    <row r="1009" spans="7:11" x14ac:dyDescent="0.25">
      <c r="G1009" s="33" t="str">
        <f>LEFT(Table331114[[#This Row],[Location]],2)</f>
        <v>LL</v>
      </c>
      <c r="H1009" s="33" t="s">
        <v>1120</v>
      </c>
      <c r="I1009" s="1">
        <v>73329</v>
      </c>
      <c r="J1009" s="2" t="str">
        <f>IF(Table331114[[#This Row],[Tag range]]="","",_xlfn.CONCAT("1A40700000000650000",Table331114[[#This Row],[Tag range]]))</f>
        <v>1A4070000000065000073329</v>
      </c>
      <c r="K1009" s="2" t="str">
        <f>_xlfn.IFNA(VLOOKUP(Table331114[[#This Row],[Tag range]],Table1761215[[START]:[NAME]],3,TRUE),"")</f>
        <v>92CK119</v>
      </c>
    </row>
    <row r="1010" spans="7:11" x14ac:dyDescent="0.25">
      <c r="G1010" s="33" t="str">
        <f>LEFT(Table331114[[#This Row],[Location]],2)</f>
        <v>LL</v>
      </c>
      <c r="H1010" s="33" t="s">
        <v>1260</v>
      </c>
      <c r="I1010" s="1">
        <v>73330</v>
      </c>
      <c r="J1010" s="2" t="str">
        <f>IF(Table331114[[#This Row],[Tag range]]="","",_xlfn.CONCAT("1A40700000000650000",Table331114[[#This Row],[Tag range]]))</f>
        <v>1A4070000000065000073330</v>
      </c>
      <c r="K1010" s="2" t="str">
        <f>_xlfn.IFNA(VLOOKUP(Table331114[[#This Row],[Tag range]],Table1761215[[START]:[NAME]],3,TRUE),"")</f>
        <v>92CK119</v>
      </c>
    </row>
    <row r="1011" spans="7:11" x14ac:dyDescent="0.25">
      <c r="G1011" s="33" t="str">
        <f>LEFT(Table331114[[#This Row],[Location]],2)</f>
        <v>LL</v>
      </c>
      <c r="H1011" s="33" t="s">
        <v>1400</v>
      </c>
      <c r="I1011" s="1">
        <v>73331</v>
      </c>
      <c r="J1011" s="2" t="str">
        <f>IF(Table331114[[#This Row],[Tag range]]="","",_xlfn.CONCAT("1A40700000000650000",Table331114[[#This Row],[Tag range]]))</f>
        <v>1A4070000000065000073331</v>
      </c>
      <c r="K1011" s="2" t="str">
        <f>_xlfn.IFNA(VLOOKUP(Table331114[[#This Row],[Tag range]],Table1761215[[START]:[NAME]],3,TRUE),"")</f>
        <v>92CK119</v>
      </c>
    </row>
    <row r="1012" spans="7:11" x14ac:dyDescent="0.25">
      <c r="G1012" s="33" t="str">
        <f>LEFT(Table331114[[#This Row],[Location]],2)</f>
        <v>LL</v>
      </c>
      <c r="H1012" s="33" t="s">
        <v>1540</v>
      </c>
      <c r="I1012" s="1">
        <v>73332</v>
      </c>
      <c r="J1012" s="2" t="str">
        <f>IF(Table331114[[#This Row],[Tag range]]="","",_xlfn.CONCAT("1A40700000000650000",Table331114[[#This Row],[Tag range]]))</f>
        <v>1A4070000000065000073332</v>
      </c>
      <c r="K1012" s="2" t="str">
        <f>_xlfn.IFNA(VLOOKUP(Table331114[[#This Row],[Tag range]],Table1761215[[START]:[NAME]],3,TRUE),"")</f>
        <v>92CK119</v>
      </c>
    </row>
    <row r="1013" spans="7:11" x14ac:dyDescent="0.25">
      <c r="G1013" s="33" t="str">
        <f>LEFT(Table331114[[#This Row],[Location]],2)</f>
        <v>LL</v>
      </c>
      <c r="H1013" s="33" t="s">
        <v>274</v>
      </c>
      <c r="I1013" s="1">
        <v>73333</v>
      </c>
      <c r="J1013" s="2" t="str">
        <f>IF(Table331114[[#This Row],[Tag range]]="","",_xlfn.CONCAT("1A40700000000650000",Table331114[[#This Row],[Tag range]]))</f>
        <v>1A4070000000065000073333</v>
      </c>
      <c r="K1013" s="2" t="str">
        <f>_xlfn.IFNA(VLOOKUP(Table331114[[#This Row],[Tag range]],Table1761215[[START]:[NAME]],3,TRUE),"")</f>
        <v>92CK119</v>
      </c>
    </row>
    <row r="1014" spans="7:11" x14ac:dyDescent="0.25">
      <c r="G1014" s="33" t="str">
        <f>LEFT(Table331114[[#This Row],[Location]],2)</f>
        <v>LL</v>
      </c>
      <c r="H1014" s="33" t="s">
        <v>204</v>
      </c>
      <c r="I1014" s="1">
        <v>73334</v>
      </c>
      <c r="J1014" s="2" t="str">
        <f>IF(Table331114[[#This Row],[Tag range]]="","",_xlfn.CONCAT("1A40700000000650000",Table331114[[#This Row],[Tag range]]))</f>
        <v>1A4070000000065000073334</v>
      </c>
      <c r="K1014" s="2" t="str">
        <f>_xlfn.IFNA(VLOOKUP(Table331114[[#This Row],[Tag range]],Table1761215[[START]:[NAME]],3,TRUE),"")</f>
        <v>92CK119</v>
      </c>
    </row>
    <row r="1015" spans="7:11" x14ac:dyDescent="0.25">
      <c r="G1015" s="33" t="str">
        <f>LEFT(Table331114[[#This Row],[Location]],2)</f>
        <v>LL</v>
      </c>
      <c r="H1015" s="33" t="s">
        <v>1599</v>
      </c>
      <c r="I1015" s="1">
        <v>73335</v>
      </c>
      <c r="J1015" s="2" t="str">
        <f>IF(Table331114[[#This Row],[Tag range]]="","",_xlfn.CONCAT("1A40700000000650000",Table331114[[#This Row],[Tag range]]))</f>
        <v>1A4070000000065000073335</v>
      </c>
      <c r="K1015" s="2" t="str">
        <f>_xlfn.IFNA(VLOOKUP(Table331114[[#This Row],[Tag range]],Table1761215[[START]:[NAME]],3,TRUE),"")</f>
        <v>92CK119</v>
      </c>
    </row>
    <row r="1016" spans="7:11" x14ac:dyDescent="0.25">
      <c r="G1016" s="33" t="str">
        <f>LEFT(Table331114[[#This Row],[Location]],2)</f>
        <v>LL</v>
      </c>
      <c r="H1016" s="33" t="s">
        <v>1600</v>
      </c>
      <c r="I1016" s="1">
        <v>73336</v>
      </c>
      <c r="J1016" s="2" t="str">
        <f>IF(Table331114[[#This Row],[Tag range]]="","",_xlfn.CONCAT("1A40700000000650000",Table331114[[#This Row],[Tag range]]))</f>
        <v>1A4070000000065000073336</v>
      </c>
      <c r="K1016" s="2" t="str">
        <f>_xlfn.IFNA(VLOOKUP(Table331114[[#This Row],[Tag range]],Table1761215[[START]:[NAME]],3,TRUE),"")</f>
        <v>92CK119</v>
      </c>
    </row>
    <row r="1017" spans="7:11" x14ac:dyDescent="0.25">
      <c r="G1017" s="33" t="str">
        <f>LEFT(Table331114[[#This Row],[Location]],2)</f>
        <v>LL</v>
      </c>
      <c r="H1017" s="33" t="s">
        <v>1601</v>
      </c>
      <c r="I1017" s="1">
        <v>73337</v>
      </c>
      <c r="J1017" s="2" t="str">
        <f>IF(Table331114[[#This Row],[Tag range]]="","",_xlfn.CONCAT("1A40700000000650000",Table331114[[#This Row],[Tag range]]))</f>
        <v>1A4070000000065000073337</v>
      </c>
      <c r="K1017" s="2" t="str">
        <f>_xlfn.IFNA(VLOOKUP(Table331114[[#This Row],[Tag range]],Table1761215[[START]:[NAME]],3,TRUE),"")</f>
        <v>92CK119</v>
      </c>
    </row>
    <row r="1018" spans="7:11" x14ac:dyDescent="0.25">
      <c r="G1018" s="33" t="str">
        <f>LEFT(Table331114[[#This Row],[Location]],2)</f>
        <v>LL</v>
      </c>
      <c r="H1018" s="33" t="s">
        <v>1602</v>
      </c>
      <c r="I1018" s="1">
        <v>73338</v>
      </c>
      <c r="J1018" s="2" t="str">
        <f>IF(Table331114[[#This Row],[Tag range]]="","",_xlfn.CONCAT("1A40700000000650000",Table331114[[#This Row],[Tag range]]))</f>
        <v>1A4070000000065000073338</v>
      </c>
      <c r="K1018" s="2" t="str">
        <f>_xlfn.IFNA(VLOOKUP(Table331114[[#This Row],[Tag range]],Table1761215[[START]:[NAME]],3,TRUE),"")</f>
        <v>92CK119</v>
      </c>
    </row>
    <row r="1019" spans="7:11" x14ac:dyDescent="0.25">
      <c r="G1019" s="33" t="str">
        <f>LEFT(Table331114[[#This Row],[Location]],2)</f>
        <v>LL</v>
      </c>
      <c r="H1019" s="33" t="s">
        <v>1603</v>
      </c>
      <c r="I1019" s="1">
        <v>73339</v>
      </c>
      <c r="J1019" s="2" t="str">
        <f>IF(Table331114[[#This Row],[Tag range]]="","",_xlfn.CONCAT("1A40700000000650000",Table331114[[#This Row],[Tag range]]))</f>
        <v>1A4070000000065000073339</v>
      </c>
      <c r="K1019" s="2" t="str">
        <f>_xlfn.IFNA(VLOOKUP(Table331114[[#This Row],[Tag range]],Table1761215[[START]:[NAME]],3,TRUE),"")</f>
        <v>92CK119</v>
      </c>
    </row>
    <row r="1020" spans="7:11" x14ac:dyDescent="0.25">
      <c r="G1020" s="33" t="str">
        <f>LEFT(Table331114[[#This Row],[Location]],2)</f>
        <v>LL</v>
      </c>
      <c r="H1020" s="33" t="s">
        <v>1604</v>
      </c>
      <c r="I1020" s="1">
        <v>73340</v>
      </c>
      <c r="J1020" s="2" t="str">
        <f>IF(Table331114[[#This Row],[Tag range]]="","",_xlfn.CONCAT("1A40700000000650000",Table331114[[#This Row],[Tag range]]))</f>
        <v>1A4070000000065000073340</v>
      </c>
      <c r="K1020" s="2" t="str">
        <f>_xlfn.IFNA(VLOOKUP(Table331114[[#This Row],[Tag range]],Table1761215[[START]:[NAME]],3,TRUE),"")</f>
        <v>92CK119</v>
      </c>
    </row>
    <row r="1021" spans="7:11" x14ac:dyDescent="0.25">
      <c r="G1021" s="33" t="str">
        <f>LEFT(Table331114[[#This Row],[Location]],2)</f>
        <v>LL</v>
      </c>
      <c r="H1021" s="33" t="s">
        <v>1605</v>
      </c>
      <c r="I1021" s="1">
        <v>73341</v>
      </c>
      <c r="J1021" s="2" t="str">
        <f>IF(Table331114[[#This Row],[Tag range]]="","",_xlfn.CONCAT("1A40700000000650000",Table331114[[#This Row],[Tag range]]))</f>
        <v>1A4070000000065000073341</v>
      </c>
      <c r="K1021" s="2" t="str">
        <f>_xlfn.IFNA(VLOOKUP(Table331114[[#This Row],[Tag range]],Table1761215[[START]:[NAME]],3,TRUE),"")</f>
        <v>92CK119</v>
      </c>
    </row>
    <row r="1022" spans="7:11" x14ac:dyDescent="0.25">
      <c r="G1022" s="33" t="str">
        <f>LEFT(Table331114[[#This Row],[Location]],2)</f>
        <v>LL</v>
      </c>
      <c r="H1022" s="33" t="s">
        <v>1606</v>
      </c>
      <c r="I1022" s="1">
        <v>73342</v>
      </c>
      <c r="J1022" s="2" t="str">
        <f>IF(Table331114[[#This Row],[Tag range]]="","",_xlfn.CONCAT("1A40700000000650000",Table331114[[#This Row],[Tag range]]))</f>
        <v>1A4070000000065000073342</v>
      </c>
      <c r="K1022" s="2" t="str">
        <f>_xlfn.IFNA(VLOOKUP(Table331114[[#This Row],[Tag range]],Table1761215[[START]:[NAME]],3,TRUE),"")</f>
        <v>92CK119</v>
      </c>
    </row>
    <row r="1023" spans="7:11" x14ac:dyDescent="0.25">
      <c r="G1023" s="33" t="str">
        <f>LEFT(Table331114[[#This Row],[Location]],2)</f>
        <v>LL</v>
      </c>
      <c r="H1023" s="33" t="s">
        <v>1607</v>
      </c>
      <c r="I1023" s="1">
        <v>73343</v>
      </c>
      <c r="J1023" s="2" t="str">
        <f>IF(Table331114[[#This Row],[Tag range]]="","",_xlfn.CONCAT("1A40700000000650000",Table331114[[#This Row],[Tag range]]))</f>
        <v>1A4070000000065000073343</v>
      </c>
      <c r="K1023" s="2" t="str">
        <f>_xlfn.IFNA(VLOOKUP(Table331114[[#This Row],[Tag range]],Table1761215[[START]:[NAME]],3,TRUE),"")</f>
        <v>92CK119</v>
      </c>
    </row>
    <row r="1024" spans="7:11" x14ac:dyDescent="0.25">
      <c r="G1024" s="33" t="str">
        <f>LEFT(Table331114[[#This Row],[Location]],2)</f>
        <v>LL</v>
      </c>
      <c r="H1024" s="33" t="s">
        <v>1608</v>
      </c>
      <c r="I1024" s="1">
        <v>73344</v>
      </c>
      <c r="J1024" s="2" t="str">
        <f>IF(Table331114[[#This Row],[Tag range]]="","",_xlfn.CONCAT("1A40700000000650000",Table331114[[#This Row],[Tag range]]))</f>
        <v>1A4070000000065000073344</v>
      </c>
      <c r="K1024" s="2" t="str">
        <f>_xlfn.IFNA(VLOOKUP(Table331114[[#This Row],[Tag range]],Table1761215[[START]:[NAME]],3,TRUE),"")</f>
        <v>92CK119</v>
      </c>
    </row>
    <row r="1025" spans="7:11" x14ac:dyDescent="0.25">
      <c r="G1025" s="33" t="str">
        <f>LEFT(Table331114[[#This Row],[Location]],2)</f>
        <v>LL</v>
      </c>
      <c r="H1025" s="33" t="s">
        <v>1609</v>
      </c>
      <c r="I1025" s="1">
        <v>73345</v>
      </c>
      <c r="J1025" s="2" t="str">
        <f>IF(Table331114[[#This Row],[Tag range]]="","",_xlfn.CONCAT("1A40700000000650000",Table331114[[#This Row],[Tag range]]))</f>
        <v>1A4070000000065000073345</v>
      </c>
      <c r="K1025" s="2" t="str">
        <f>_xlfn.IFNA(VLOOKUP(Table331114[[#This Row],[Tag range]],Table1761215[[START]:[NAME]],3,TRUE),"")</f>
        <v>92CK119</v>
      </c>
    </row>
    <row r="1026" spans="7:11" x14ac:dyDescent="0.25">
      <c r="G1026" s="33" t="str">
        <f>LEFT(Table331114[[#This Row],[Location]],2)</f>
        <v>LL</v>
      </c>
      <c r="H1026" s="33" t="s">
        <v>1709</v>
      </c>
      <c r="I1026" s="1">
        <v>73346</v>
      </c>
      <c r="J1026" s="2" t="str">
        <f>IF(Table331114[[#This Row],[Tag range]]="","",_xlfn.CONCAT("1A40700000000650000",Table331114[[#This Row],[Tag range]]))</f>
        <v>1A4070000000065000073346</v>
      </c>
      <c r="K1026" s="2" t="str">
        <f>_xlfn.IFNA(VLOOKUP(Table331114[[#This Row],[Tag range]],Table1761215[[START]:[NAME]],3,TRUE),"")</f>
        <v>92CK119</v>
      </c>
    </row>
    <row r="1027" spans="7:11" x14ac:dyDescent="0.25">
      <c r="G1027" s="33" t="str">
        <f>LEFT(Table331114[[#This Row],[Location]],2)</f>
        <v>LL</v>
      </c>
      <c r="H1027" s="33" t="s">
        <v>1710</v>
      </c>
      <c r="I1027" s="1">
        <v>73347</v>
      </c>
      <c r="J1027" s="2" t="str">
        <f>IF(Table331114[[#This Row],[Tag range]]="","",_xlfn.CONCAT("1A40700000000650000",Table331114[[#This Row],[Tag range]]))</f>
        <v>1A4070000000065000073347</v>
      </c>
      <c r="K1027" s="2" t="str">
        <f>_xlfn.IFNA(VLOOKUP(Table331114[[#This Row],[Tag range]],Table1761215[[START]:[NAME]],3,TRUE),"")</f>
        <v>92CK119</v>
      </c>
    </row>
    <row r="1028" spans="7:11" x14ac:dyDescent="0.25">
      <c r="G1028" s="33" t="str">
        <f>LEFT(Table331114[[#This Row],[Location]],2)</f>
        <v>LL</v>
      </c>
      <c r="H1028" s="33" t="s">
        <v>1711</v>
      </c>
      <c r="I1028" s="1">
        <v>73348</v>
      </c>
      <c r="J1028" s="2" t="str">
        <f>IF(Table331114[[#This Row],[Tag range]]="","",_xlfn.CONCAT("1A40700000000650000",Table331114[[#This Row],[Tag range]]))</f>
        <v>1A4070000000065000073348</v>
      </c>
      <c r="K1028" s="2" t="str">
        <f>_xlfn.IFNA(VLOOKUP(Table331114[[#This Row],[Tag range]],Table1761215[[START]:[NAME]],3,TRUE),"")</f>
        <v>92CK119</v>
      </c>
    </row>
    <row r="1029" spans="7:11" x14ac:dyDescent="0.25">
      <c r="G1029" s="33" t="str">
        <f>LEFT(Table331114[[#This Row],[Location]],2)</f>
        <v>LL</v>
      </c>
      <c r="H1029" s="33" t="s">
        <v>1712</v>
      </c>
      <c r="I1029" s="1">
        <v>73349</v>
      </c>
      <c r="J1029" s="2" t="str">
        <f>IF(Table331114[[#This Row],[Tag range]]="","",_xlfn.CONCAT("1A40700000000650000",Table331114[[#This Row],[Tag range]]))</f>
        <v>1A4070000000065000073349</v>
      </c>
      <c r="K1029" s="2" t="str">
        <f>_xlfn.IFNA(VLOOKUP(Table331114[[#This Row],[Tag range]],Table1761215[[START]:[NAME]],3,TRUE),"")</f>
        <v>92CK119</v>
      </c>
    </row>
    <row r="1030" spans="7:11" x14ac:dyDescent="0.25">
      <c r="G1030" s="33" t="str">
        <f>LEFT(Table331114[[#This Row],[Location]],2)</f>
        <v>LL</v>
      </c>
      <c r="H1030" s="33" t="s">
        <v>1713</v>
      </c>
      <c r="I1030" s="1">
        <v>73350</v>
      </c>
      <c r="J1030" s="2" t="str">
        <f>IF(Table331114[[#This Row],[Tag range]]="","",_xlfn.CONCAT("1A40700000000650000",Table331114[[#This Row],[Tag range]]))</f>
        <v>1A4070000000065000073350</v>
      </c>
      <c r="K1030" s="2" t="str">
        <f>_xlfn.IFNA(VLOOKUP(Table331114[[#This Row],[Tag range]],Table1761215[[START]:[NAME]],3,TRUE),"")</f>
        <v>92CK119</v>
      </c>
    </row>
    <row r="1031" spans="7:11" x14ac:dyDescent="0.25">
      <c r="G1031" s="33" t="str">
        <f>LEFT(Table331114[[#This Row],[Location]],2)</f>
        <v>LL</v>
      </c>
      <c r="H1031" s="33" t="s">
        <v>1714</v>
      </c>
      <c r="I1031" s="1">
        <v>73351</v>
      </c>
      <c r="J1031" s="2" t="str">
        <f>IF(Table331114[[#This Row],[Tag range]]="","",_xlfn.CONCAT("1A40700000000650000",Table331114[[#This Row],[Tag range]]))</f>
        <v>1A4070000000065000073351</v>
      </c>
      <c r="K1031" s="2" t="str">
        <f>_xlfn.IFNA(VLOOKUP(Table331114[[#This Row],[Tag range]],Table1761215[[START]:[NAME]],3,TRUE),"")</f>
        <v>92CK119</v>
      </c>
    </row>
    <row r="1032" spans="7:11" x14ac:dyDescent="0.25">
      <c r="G1032" s="33" t="str">
        <f>LEFT(Table331114[[#This Row],[Location]],2)</f>
        <v>LL</v>
      </c>
      <c r="H1032" s="33" t="s">
        <v>1715</v>
      </c>
      <c r="I1032" s="1">
        <v>73352</v>
      </c>
      <c r="J1032" s="2" t="str">
        <f>IF(Table331114[[#This Row],[Tag range]]="","",_xlfn.CONCAT("1A40700000000650000",Table331114[[#This Row],[Tag range]]))</f>
        <v>1A4070000000065000073352</v>
      </c>
      <c r="K1032" s="2" t="str">
        <f>_xlfn.IFNA(VLOOKUP(Table331114[[#This Row],[Tag range]],Table1761215[[START]:[NAME]],3,TRUE),"")</f>
        <v>92CK119</v>
      </c>
    </row>
    <row r="1033" spans="7:11" x14ac:dyDescent="0.25">
      <c r="G1033" s="33" t="str">
        <f>LEFT(Table331114[[#This Row],[Location]],2)</f>
        <v>LL</v>
      </c>
      <c r="H1033" s="33" t="s">
        <v>1716</v>
      </c>
      <c r="I1033" s="1">
        <v>73353</v>
      </c>
      <c r="J1033" s="2" t="str">
        <f>IF(Table331114[[#This Row],[Tag range]]="","",_xlfn.CONCAT("1A40700000000650000",Table331114[[#This Row],[Tag range]]))</f>
        <v>1A4070000000065000073353</v>
      </c>
      <c r="K1033" s="2" t="str">
        <f>_xlfn.IFNA(VLOOKUP(Table331114[[#This Row],[Tag range]],Table1761215[[START]:[NAME]],3,TRUE),"")</f>
        <v>92CK119</v>
      </c>
    </row>
    <row r="1034" spans="7:11" x14ac:dyDescent="0.25">
      <c r="G1034" s="33" t="str">
        <f>LEFT(Table331114[[#This Row],[Location]],2)</f>
        <v>LL</v>
      </c>
      <c r="H1034" s="33" t="s">
        <v>1717</v>
      </c>
      <c r="I1034" s="1">
        <v>73354</v>
      </c>
      <c r="J1034" s="2" t="str">
        <f>IF(Table331114[[#This Row],[Tag range]]="","",_xlfn.CONCAT("1A40700000000650000",Table331114[[#This Row],[Tag range]]))</f>
        <v>1A4070000000065000073354</v>
      </c>
      <c r="K1034" s="2" t="str">
        <f>_xlfn.IFNA(VLOOKUP(Table331114[[#This Row],[Tag range]],Table1761215[[START]:[NAME]],3,TRUE),"")</f>
        <v>92CK119</v>
      </c>
    </row>
    <row r="1035" spans="7:11" x14ac:dyDescent="0.25">
      <c r="G1035" s="33" t="str">
        <f>LEFT(Table331114[[#This Row],[Location]],2)</f>
        <v>LL</v>
      </c>
      <c r="H1035" s="33" t="s">
        <v>1718</v>
      </c>
      <c r="I1035" s="1">
        <v>73355</v>
      </c>
      <c r="J1035" s="2" t="str">
        <f>IF(Table331114[[#This Row],[Tag range]]="","",_xlfn.CONCAT("1A40700000000650000",Table331114[[#This Row],[Tag range]]))</f>
        <v>1A4070000000065000073355</v>
      </c>
      <c r="K1035" s="2" t="str">
        <f>_xlfn.IFNA(VLOOKUP(Table331114[[#This Row],[Tag range]],Table1761215[[START]:[NAME]],3,TRUE),"")</f>
        <v>92CK119</v>
      </c>
    </row>
    <row r="1036" spans="7:11" x14ac:dyDescent="0.25">
      <c r="G1036" s="33" t="str">
        <f>LEFT(Table331114[[#This Row],[Location]],2)</f>
        <v>LL</v>
      </c>
      <c r="H1036" s="33" t="s">
        <v>1719</v>
      </c>
      <c r="I1036" s="1">
        <v>73356</v>
      </c>
      <c r="J1036" s="2" t="str">
        <f>IF(Table331114[[#This Row],[Tag range]]="","",_xlfn.CONCAT("1A40700000000650000",Table331114[[#This Row],[Tag range]]))</f>
        <v>1A4070000000065000073356</v>
      </c>
      <c r="K1036" s="2" t="str">
        <f>_xlfn.IFNA(VLOOKUP(Table331114[[#This Row],[Tag range]],Table1761215[[START]:[NAME]],3,TRUE),"")</f>
        <v>92CK119</v>
      </c>
    </row>
    <row r="1037" spans="7:11" x14ac:dyDescent="0.25">
      <c r="G1037" s="33" t="str">
        <f>LEFT(Table331114[[#This Row],[Location]],2)</f>
        <v>LL</v>
      </c>
      <c r="H1037" s="33" t="s">
        <v>1819</v>
      </c>
      <c r="I1037" s="1">
        <v>73357</v>
      </c>
      <c r="J1037" s="2" t="str">
        <f>IF(Table331114[[#This Row],[Tag range]]="","",_xlfn.CONCAT("1A40700000000650000",Table331114[[#This Row],[Tag range]]))</f>
        <v>1A4070000000065000073357</v>
      </c>
      <c r="K1037" s="2" t="str">
        <f>_xlfn.IFNA(VLOOKUP(Table331114[[#This Row],[Tag range]],Table1761215[[START]:[NAME]],3,TRUE),"")</f>
        <v>92CK119</v>
      </c>
    </row>
    <row r="1038" spans="7:11" x14ac:dyDescent="0.25">
      <c r="G1038" s="33" t="str">
        <f>LEFT(Table331114[[#This Row],[Location]],2)</f>
        <v>LL</v>
      </c>
      <c r="H1038" s="33" t="s">
        <v>1820</v>
      </c>
      <c r="I1038" s="1">
        <v>73358</v>
      </c>
      <c r="J1038" s="2" t="str">
        <f>IF(Table331114[[#This Row],[Tag range]]="","",_xlfn.CONCAT("1A40700000000650000",Table331114[[#This Row],[Tag range]]))</f>
        <v>1A4070000000065000073358</v>
      </c>
      <c r="K1038" s="2" t="str">
        <f>_xlfn.IFNA(VLOOKUP(Table331114[[#This Row],[Tag range]],Table1761215[[START]:[NAME]],3,TRUE),"")</f>
        <v>92CK119</v>
      </c>
    </row>
    <row r="1039" spans="7:11" x14ac:dyDescent="0.25">
      <c r="G1039" s="33" t="str">
        <f>LEFT(Table331114[[#This Row],[Location]],2)</f>
        <v>LL</v>
      </c>
      <c r="H1039" s="33" t="s">
        <v>1821</v>
      </c>
      <c r="I1039" s="1">
        <v>73359</v>
      </c>
      <c r="J1039" s="2" t="str">
        <f>IF(Table331114[[#This Row],[Tag range]]="","",_xlfn.CONCAT("1A40700000000650000",Table331114[[#This Row],[Tag range]]))</f>
        <v>1A4070000000065000073359</v>
      </c>
      <c r="K1039" s="2" t="str">
        <f>_xlfn.IFNA(VLOOKUP(Table331114[[#This Row],[Tag range]],Table1761215[[START]:[NAME]],3,TRUE),"")</f>
        <v>92CK119</v>
      </c>
    </row>
    <row r="1040" spans="7:11" x14ac:dyDescent="0.25">
      <c r="G1040" s="33" t="str">
        <f>LEFT(Table331114[[#This Row],[Location]],2)</f>
        <v>LL</v>
      </c>
      <c r="H1040" s="33" t="s">
        <v>1822</v>
      </c>
      <c r="I1040" s="1">
        <v>73360</v>
      </c>
      <c r="J1040" s="2" t="str">
        <f>IF(Table331114[[#This Row],[Tag range]]="","",_xlfn.CONCAT("1A40700000000650000",Table331114[[#This Row],[Tag range]]))</f>
        <v>1A4070000000065000073360</v>
      </c>
      <c r="K1040" s="2" t="str">
        <f>_xlfn.IFNA(VLOOKUP(Table331114[[#This Row],[Tag range]],Table1761215[[START]:[NAME]],3,TRUE),"")</f>
        <v>92CK119</v>
      </c>
    </row>
    <row r="1041" spans="7:11" x14ac:dyDescent="0.25">
      <c r="G1041" s="33" t="str">
        <f>LEFT(Table331114[[#This Row],[Location]],2)</f>
        <v>LL</v>
      </c>
      <c r="H1041" s="33" t="s">
        <v>1823</v>
      </c>
      <c r="I1041" s="1">
        <v>73361</v>
      </c>
      <c r="J1041" s="2" t="str">
        <f>IF(Table331114[[#This Row],[Tag range]]="","",_xlfn.CONCAT("1A40700000000650000",Table331114[[#This Row],[Tag range]]))</f>
        <v>1A4070000000065000073361</v>
      </c>
      <c r="K1041" s="2" t="str">
        <f>_xlfn.IFNA(VLOOKUP(Table331114[[#This Row],[Tag range]],Table1761215[[START]:[NAME]],3,TRUE),"")</f>
        <v>92CK119</v>
      </c>
    </row>
    <row r="1042" spans="7:11" x14ac:dyDescent="0.25">
      <c r="G1042" s="33" t="str">
        <f>LEFT(Table331114[[#This Row],[Location]],2)</f>
        <v>LL</v>
      </c>
      <c r="H1042" s="33" t="s">
        <v>1824</v>
      </c>
      <c r="I1042" s="1">
        <v>73362</v>
      </c>
      <c r="J1042" s="2" t="str">
        <f>IF(Table331114[[#This Row],[Tag range]]="","",_xlfn.CONCAT("1A40700000000650000",Table331114[[#This Row],[Tag range]]))</f>
        <v>1A4070000000065000073362</v>
      </c>
      <c r="K1042" s="2" t="str">
        <f>_xlfn.IFNA(VLOOKUP(Table331114[[#This Row],[Tag range]],Table1761215[[START]:[NAME]],3,TRUE),"")</f>
        <v>92CK119</v>
      </c>
    </row>
    <row r="1043" spans="7:11" x14ac:dyDescent="0.25">
      <c r="G1043" s="33" t="str">
        <f>LEFT(Table331114[[#This Row],[Location]],2)</f>
        <v>LL</v>
      </c>
      <c r="H1043" s="33" t="s">
        <v>1825</v>
      </c>
      <c r="I1043" s="1">
        <v>73363</v>
      </c>
      <c r="J1043" s="2" t="str">
        <f>IF(Table331114[[#This Row],[Tag range]]="","",_xlfn.CONCAT("1A40700000000650000",Table331114[[#This Row],[Tag range]]))</f>
        <v>1A4070000000065000073363</v>
      </c>
      <c r="K1043" s="2" t="str">
        <f>_xlfn.IFNA(VLOOKUP(Table331114[[#This Row],[Tag range]],Table1761215[[START]:[NAME]],3,TRUE),"")</f>
        <v>92CK119</v>
      </c>
    </row>
    <row r="1044" spans="7:11" x14ac:dyDescent="0.25">
      <c r="G1044" s="33" t="str">
        <f>LEFT(Table331114[[#This Row],[Location]],2)</f>
        <v>LL</v>
      </c>
      <c r="H1044" s="33" t="s">
        <v>1826</v>
      </c>
      <c r="I1044" s="1">
        <v>73364</v>
      </c>
      <c r="J1044" s="2" t="str">
        <f>IF(Table331114[[#This Row],[Tag range]]="","",_xlfn.CONCAT("1A40700000000650000",Table331114[[#This Row],[Tag range]]))</f>
        <v>1A4070000000065000073364</v>
      </c>
      <c r="K1044" s="2" t="str">
        <f>_xlfn.IFNA(VLOOKUP(Table331114[[#This Row],[Tag range]],Table1761215[[START]:[NAME]],3,TRUE),"")</f>
        <v>92CK119</v>
      </c>
    </row>
    <row r="1045" spans="7:11" x14ac:dyDescent="0.25">
      <c r="G1045" s="33" t="str">
        <f>LEFT(Table331114[[#This Row],[Location]],2)</f>
        <v>LL</v>
      </c>
      <c r="H1045" s="33" t="s">
        <v>1827</v>
      </c>
      <c r="I1045" s="1">
        <v>73365</v>
      </c>
      <c r="J1045" s="2" t="str">
        <f>IF(Table331114[[#This Row],[Tag range]]="","",_xlfn.CONCAT("1A40700000000650000",Table331114[[#This Row],[Tag range]]))</f>
        <v>1A4070000000065000073365</v>
      </c>
      <c r="K1045" s="2" t="str">
        <f>_xlfn.IFNA(VLOOKUP(Table331114[[#This Row],[Tag range]],Table1761215[[START]:[NAME]],3,TRUE),"")</f>
        <v>92CK119</v>
      </c>
    </row>
    <row r="1046" spans="7:11" x14ac:dyDescent="0.25">
      <c r="G1046" s="33" t="str">
        <f>LEFT(Table331114[[#This Row],[Location]],2)</f>
        <v>LL</v>
      </c>
      <c r="H1046" s="33" t="s">
        <v>1828</v>
      </c>
      <c r="I1046" s="1">
        <v>73366</v>
      </c>
      <c r="J1046" s="2" t="str">
        <f>IF(Table331114[[#This Row],[Tag range]]="","",_xlfn.CONCAT("1A40700000000650000",Table331114[[#This Row],[Tag range]]))</f>
        <v>1A4070000000065000073366</v>
      </c>
      <c r="K1046" s="2" t="str">
        <f>_xlfn.IFNA(VLOOKUP(Table331114[[#This Row],[Tag range]],Table1761215[[START]:[NAME]],3,TRUE),"")</f>
        <v>92CK119</v>
      </c>
    </row>
    <row r="1047" spans="7:11" x14ac:dyDescent="0.25">
      <c r="G1047" s="33" t="str">
        <f>LEFT(Table331114[[#This Row],[Location]],2)</f>
        <v>LL</v>
      </c>
      <c r="H1047" s="33" t="s">
        <v>1829</v>
      </c>
      <c r="I1047" s="1">
        <v>73367</v>
      </c>
      <c r="J1047" s="2" t="str">
        <f>IF(Table331114[[#This Row],[Tag range]]="","",_xlfn.CONCAT("1A40700000000650000",Table331114[[#This Row],[Tag range]]))</f>
        <v>1A4070000000065000073367</v>
      </c>
      <c r="K1047" s="2" t="str">
        <f>_xlfn.IFNA(VLOOKUP(Table331114[[#This Row],[Tag range]],Table1761215[[START]:[NAME]],3,TRUE),"")</f>
        <v>92CK119</v>
      </c>
    </row>
    <row r="1048" spans="7:11" x14ac:dyDescent="0.25">
      <c r="G1048" s="33" t="str">
        <f>LEFT(Table331114[[#This Row],[Location]],2)</f>
        <v>LL</v>
      </c>
      <c r="H1048" s="33" t="s">
        <v>1929</v>
      </c>
      <c r="I1048" s="1">
        <v>73368</v>
      </c>
      <c r="J1048" s="2" t="str">
        <f>IF(Table331114[[#This Row],[Tag range]]="","",_xlfn.CONCAT("1A40700000000650000",Table331114[[#This Row],[Tag range]]))</f>
        <v>1A4070000000065000073368</v>
      </c>
      <c r="K1048" s="2" t="str">
        <f>_xlfn.IFNA(VLOOKUP(Table331114[[#This Row],[Tag range]],Table1761215[[START]:[NAME]],3,TRUE),"")</f>
        <v>92CK119</v>
      </c>
    </row>
    <row r="1049" spans="7:11" x14ac:dyDescent="0.25">
      <c r="G1049" s="33" t="str">
        <f>LEFT(Table331114[[#This Row],[Location]],2)</f>
        <v>LL</v>
      </c>
      <c r="H1049" s="33" t="s">
        <v>1930</v>
      </c>
      <c r="I1049" s="1">
        <v>73369</v>
      </c>
      <c r="J1049" s="2" t="str">
        <f>IF(Table331114[[#This Row],[Tag range]]="","",_xlfn.CONCAT("1A40700000000650000",Table331114[[#This Row],[Tag range]]))</f>
        <v>1A4070000000065000073369</v>
      </c>
      <c r="K1049" s="2" t="str">
        <f>_xlfn.IFNA(VLOOKUP(Table331114[[#This Row],[Tag range]],Table1761215[[START]:[NAME]],3,TRUE),"")</f>
        <v>92CK119</v>
      </c>
    </row>
    <row r="1050" spans="7:11" x14ac:dyDescent="0.25">
      <c r="G1050" s="33" t="str">
        <f>LEFT(Table331114[[#This Row],[Location]],2)</f>
        <v>LL</v>
      </c>
      <c r="H1050" s="33" t="s">
        <v>1931</v>
      </c>
      <c r="I1050" s="1">
        <v>73370</v>
      </c>
      <c r="J1050" s="2" t="str">
        <f>IF(Table331114[[#This Row],[Tag range]]="","",_xlfn.CONCAT("1A40700000000650000",Table331114[[#This Row],[Tag range]]))</f>
        <v>1A4070000000065000073370</v>
      </c>
      <c r="K1050" s="2" t="str">
        <f>_xlfn.IFNA(VLOOKUP(Table331114[[#This Row],[Tag range]],Table1761215[[START]:[NAME]],3,TRUE),"")</f>
        <v>92CK119</v>
      </c>
    </row>
    <row r="1051" spans="7:11" x14ac:dyDescent="0.25">
      <c r="G1051" s="33" t="str">
        <f>LEFT(Table331114[[#This Row],[Location]],2)</f>
        <v>LL</v>
      </c>
      <c r="H1051" s="33" t="s">
        <v>1932</v>
      </c>
      <c r="I1051" s="1">
        <v>73371</v>
      </c>
      <c r="J1051" s="2" t="str">
        <f>IF(Table331114[[#This Row],[Tag range]]="","",_xlfn.CONCAT("1A40700000000650000",Table331114[[#This Row],[Tag range]]))</f>
        <v>1A4070000000065000073371</v>
      </c>
      <c r="K1051" s="2" t="str">
        <f>_xlfn.IFNA(VLOOKUP(Table331114[[#This Row],[Tag range]],Table1761215[[START]:[NAME]],3,TRUE),"")</f>
        <v>92CK119</v>
      </c>
    </row>
    <row r="1052" spans="7:11" x14ac:dyDescent="0.25">
      <c r="G1052" s="33" t="str">
        <f>LEFT(Table331114[[#This Row],[Location]],2)</f>
        <v>LL</v>
      </c>
      <c r="H1052" s="33" t="s">
        <v>1933</v>
      </c>
      <c r="I1052" s="1">
        <v>73372</v>
      </c>
      <c r="J1052" s="2" t="str">
        <f>IF(Table331114[[#This Row],[Tag range]]="","",_xlfn.CONCAT("1A40700000000650000",Table331114[[#This Row],[Tag range]]))</f>
        <v>1A4070000000065000073372</v>
      </c>
      <c r="K1052" s="2" t="str">
        <f>_xlfn.IFNA(VLOOKUP(Table331114[[#This Row],[Tag range]],Table1761215[[START]:[NAME]],3,TRUE),"")</f>
        <v>92CK119</v>
      </c>
    </row>
    <row r="1053" spans="7:11" x14ac:dyDescent="0.25">
      <c r="G1053" s="33" t="str">
        <f>LEFT(Table331114[[#This Row],[Location]],2)</f>
        <v>LL</v>
      </c>
      <c r="H1053" s="33" t="s">
        <v>1934</v>
      </c>
      <c r="I1053" s="1">
        <v>73373</v>
      </c>
      <c r="J1053" s="2" t="str">
        <f>IF(Table331114[[#This Row],[Tag range]]="","",_xlfn.CONCAT("1A40700000000650000",Table331114[[#This Row],[Tag range]]))</f>
        <v>1A4070000000065000073373</v>
      </c>
      <c r="K1053" s="2" t="str">
        <f>_xlfn.IFNA(VLOOKUP(Table331114[[#This Row],[Tag range]],Table1761215[[START]:[NAME]],3,TRUE),"")</f>
        <v>92CK119</v>
      </c>
    </row>
    <row r="1054" spans="7:11" x14ac:dyDescent="0.25">
      <c r="G1054" s="33" t="str">
        <f>LEFT(Table331114[[#This Row],[Location]],2)</f>
        <v>LL</v>
      </c>
      <c r="H1054" s="33" t="s">
        <v>1935</v>
      </c>
      <c r="I1054" s="1">
        <v>73374</v>
      </c>
      <c r="J1054" s="2" t="str">
        <f>IF(Table331114[[#This Row],[Tag range]]="","",_xlfn.CONCAT("1A40700000000650000",Table331114[[#This Row],[Tag range]]))</f>
        <v>1A4070000000065000073374</v>
      </c>
      <c r="K1054" s="2" t="str">
        <f>_xlfn.IFNA(VLOOKUP(Table331114[[#This Row],[Tag range]],Table1761215[[START]:[NAME]],3,TRUE),"")</f>
        <v>92CK119</v>
      </c>
    </row>
    <row r="1055" spans="7:11" x14ac:dyDescent="0.25">
      <c r="G1055" s="33" t="str">
        <f>LEFT(Table331114[[#This Row],[Location]],2)</f>
        <v>LL</v>
      </c>
      <c r="H1055" s="33" t="s">
        <v>1936</v>
      </c>
      <c r="I1055" s="1">
        <v>73375</v>
      </c>
      <c r="J1055" s="2" t="str">
        <f>IF(Table331114[[#This Row],[Tag range]]="","",_xlfn.CONCAT("1A40700000000650000",Table331114[[#This Row],[Tag range]]))</f>
        <v>1A4070000000065000073375</v>
      </c>
      <c r="K1055" s="2" t="str">
        <f>_xlfn.IFNA(VLOOKUP(Table331114[[#This Row],[Tag range]],Table1761215[[START]:[NAME]],3,TRUE),"")</f>
        <v>92CK119</v>
      </c>
    </row>
    <row r="1056" spans="7:11" x14ac:dyDescent="0.25">
      <c r="G1056" s="33" t="str">
        <f>LEFT(Table331114[[#This Row],[Location]],2)</f>
        <v>LL</v>
      </c>
      <c r="H1056" s="33" t="s">
        <v>1937</v>
      </c>
      <c r="I1056" s="1">
        <v>73376</v>
      </c>
      <c r="J1056" s="2" t="str">
        <f>IF(Table331114[[#This Row],[Tag range]]="","",_xlfn.CONCAT("1A40700000000650000",Table331114[[#This Row],[Tag range]]))</f>
        <v>1A4070000000065000073376</v>
      </c>
      <c r="K1056" s="2" t="str">
        <f>_xlfn.IFNA(VLOOKUP(Table331114[[#This Row],[Tag range]],Table1761215[[START]:[NAME]],3,TRUE),"")</f>
        <v>92CK119</v>
      </c>
    </row>
    <row r="1057" spans="7:11" x14ac:dyDescent="0.25">
      <c r="G1057" s="33" t="str">
        <f>LEFT(Table331114[[#This Row],[Location]],2)</f>
        <v>LL</v>
      </c>
      <c r="H1057" s="33" t="s">
        <v>1938</v>
      </c>
      <c r="I1057" s="1">
        <v>73377</v>
      </c>
      <c r="J1057" s="2" t="str">
        <f>IF(Table331114[[#This Row],[Tag range]]="","",_xlfn.CONCAT("1A40700000000650000",Table331114[[#This Row],[Tag range]]))</f>
        <v>1A4070000000065000073377</v>
      </c>
      <c r="K1057" s="2" t="str">
        <f>_xlfn.IFNA(VLOOKUP(Table331114[[#This Row],[Tag range]],Table1761215[[START]:[NAME]],3,TRUE),"")</f>
        <v>92CK119</v>
      </c>
    </row>
    <row r="1058" spans="7:11" x14ac:dyDescent="0.25">
      <c r="G1058" s="33" t="str">
        <f>LEFT(Table331114[[#This Row],[Location]],2)</f>
        <v>LL</v>
      </c>
      <c r="H1058" s="33" t="s">
        <v>1939</v>
      </c>
      <c r="I1058" s="1">
        <v>73378</v>
      </c>
      <c r="J1058" s="2" t="str">
        <f>IF(Table331114[[#This Row],[Tag range]]="","",_xlfn.CONCAT("1A40700000000650000",Table331114[[#This Row],[Tag range]]))</f>
        <v>1A4070000000065000073378</v>
      </c>
      <c r="K1058" s="2" t="str">
        <f>_xlfn.IFNA(VLOOKUP(Table331114[[#This Row],[Tag range]],Table1761215[[START]:[NAME]],3,TRUE),"")</f>
        <v>92CK119</v>
      </c>
    </row>
    <row r="1059" spans="7:11" x14ac:dyDescent="0.25">
      <c r="G1059" s="33" t="str">
        <f>LEFT(Table331114[[#This Row],[Location]],2)</f>
        <v>LL</v>
      </c>
      <c r="H1059" s="33" t="s">
        <v>2039</v>
      </c>
      <c r="I1059" s="1">
        <v>73379</v>
      </c>
      <c r="J1059" s="2" t="str">
        <f>IF(Table331114[[#This Row],[Tag range]]="","",_xlfn.CONCAT("1A40700000000650000",Table331114[[#This Row],[Tag range]]))</f>
        <v>1A4070000000065000073379</v>
      </c>
      <c r="K1059" s="2" t="str">
        <f>_xlfn.IFNA(VLOOKUP(Table331114[[#This Row],[Tag range]],Table1761215[[START]:[NAME]],3,TRUE),"")</f>
        <v>92CK119</v>
      </c>
    </row>
    <row r="1060" spans="7:11" x14ac:dyDescent="0.25">
      <c r="G1060" s="33" t="str">
        <f>LEFT(Table331114[[#This Row],[Location]],2)</f>
        <v>LL</v>
      </c>
      <c r="H1060" s="33" t="s">
        <v>2040</v>
      </c>
      <c r="I1060" s="1">
        <v>73380</v>
      </c>
      <c r="J1060" s="2" t="str">
        <f>IF(Table331114[[#This Row],[Tag range]]="","",_xlfn.CONCAT("1A40700000000650000",Table331114[[#This Row],[Tag range]]))</f>
        <v>1A4070000000065000073380</v>
      </c>
      <c r="K1060" s="2" t="str">
        <f>_xlfn.IFNA(VLOOKUP(Table331114[[#This Row],[Tag range]],Table1761215[[START]:[NAME]],3,TRUE),"")</f>
        <v>92CK119</v>
      </c>
    </row>
    <row r="1061" spans="7:11" x14ac:dyDescent="0.25">
      <c r="G1061" s="33" t="str">
        <f>LEFT(Table331114[[#This Row],[Location]],2)</f>
        <v>LL</v>
      </c>
      <c r="H1061" s="33" t="s">
        <v>2041</v>
      </c>
      <c r="I1061" s="1">
        <v>73381</v>
      </c>
      <c r="J1061" s="2" t="str">
        <f>IF(Table331114[[#This Row],[Tag range]]="","",_xlfn.CONCAT("1A40700000000650000",Table331114[[#This Row],[Tag range]]))</f>
        <v>1A4070000000065000073381</v>
      </c>
      <c r="K1061" s="2" t="str">
        <f>_xlfn.IFNA(VLOOKUP(Table331114[[#This Row],[Tag range]],Table1761215[[START]:[NAME]],3,TRUE),"")</f>
        <v>92CK119</v>
      </c>
    </row>
    <row r="1062" spans="7:11" x14ac:dyDescent="0.25">
      <c r="G1062" s="33" t="str">
        <f>LEFT(Table331114[[#This Row],[Location]],2)</f>
        <v>LL</v>
      </c>
      <c r="H1062" s="33" t="s">
        <v>2042</v>
      </c>
      <c r="I1062" s="1">
        <v>73382</v>
      </c>
      <c r="J1062" s="2" t="str">
        <f>IF(Table331114[[#This Row],[Tag range]]="","",_xlfn.CONCAT("1A40700000000650000",Table331114[[#This Row],[Tag range]]))</f>
        <v>1A4070000000065000073382</v>
      </c>
      <c r="K1062" s="2" t="str">
        <f>_xlfn.IFNA(VLOOKUP(Table331114[[#This Row],[Tag range]],Table1761215[[START]:[NAME]],3,TRUE),"")</f>
        <v>92CK119</v>
      </c>
    </row>
    <row r="1063" spans="7:11" x14ac:dyDescent="0.25">
      <c r="G1063" s="33" t="str">
        <f>LEFT(Table331114[[#This Row],[Location]],2)</f>
        <v>LL</v>
      </c>
      <c r="H1063" s="33" t="s">
        <v>2043</v>
      </c>
      <c r="I1063" s="1">
        <v>73383</v>
      </c>
      <c r="J1063" s="2" t="str">
        <f>IF(Table331114[[#This Row],[Tag range]]="","",_xlfn.CONCAT("1A40700000000650000",Table331114[[#This Row],[Tag range]]))</f>
        <v>1A4070000000065000073383</v>
      </c>
      <c r="K1063" s="2" t="str">
        <f>_xlfn.IFNA(VLOOKUP(Table331114[[#This Row],[Tag range]],Table1761215[[START]:[NAME]],3,TRUE),"")</f>
        <v>92CK119</v>
      </c>
    </row>
    <row r="1064" spans="7:11" x14ac:dyDescent="0.25">
      <c r="G1064" s="33" t="str">
        <f>LEFT(Table331114[[#This Row],[Location]],2)</f>
        <v>LL</v>
      </c>
      <c r="H1064" s="33" t="s">
        <v>2044</v>
      </c>
      <c r="I1064" s="1">
        <v>73384</v>
      </c>
      <c r="J1064" s="2" t="str">
        <f>IF(Table331114[[#This Row],[Tag range]]="","",_xlfn.CONCAT("1A40700000000650000",Table331114[[#This Row],[Tag range]]))</f>
        <v>1A4070000000065000073384</v>
      </c>
      <c r="K1064" s="2" t="str">
        <f>_xlfn.IFNA(VLOOKUP(Table331114[[#This Row],[Tag range]],Table1761215[[START]:[NAME]],3,TRUE),"")</f>
        <v>92CK119</v>
      </c>
    </row>
    <row r="1065" spans="7:11" x14ac:dyDescent="0.25">
      <c r="G1065" s="33" t="str">
        <f>LEFT(Table331114[[#This Row],[Location]],2)</f>
        <v>LL</v>
      </c>
      <c r="H1065" s="33" t="s">
        <v>2045</v>
      </c>
      <c r="I1065" s="1">
        <v>73385</v>
      </c>
      <c r="J1065" s="2" t="str">
        <f>IF(Table331114[[#This Row],[Tag range]]="","",_xlfn.CONCAT("1A40700000000650000",Table331114[[#This Row],[Tag range]]))</f>
        <v>1A4070000000065000073385</v>
      </c>
      <c r="K1065" s="2" t="str">
        <f>_xlfn.IFNA(VLOOKUP(Table331114[[#This Row],[Tag range]],Table1761215[[START]:[NAME]],3,TRUE),"")</f>
        <v>92CK119</v>
      </c>
    </row>
    <row r="1066" spans="7:11" x14ac:dyDescent="0.25">
      <c r="G1066" s="33" t="str">
        <f>LEFT(Table331114[[#This Row],[Location]],2)</f>
        <v>LL</v>
      </c>
      <c r="H1066" s="33" t="s">
        <v>2046</v>
      </c>
      <c r="I1066" s="1">
        <v>73386</v>
      </c>
      <c r="J1066" s="2" t="str">
        <f>IF(Table331114[[#This Row],[Tag range]]="","",_xlfn.CONCAT("1A40700000000650000",Table331114[[#This Row],[Tag range]]))</f>
        <v>1A4070000000065000073386</v>
      </c>
      <c r="K1066" s="2" t="str">
        <f>_xlfn.IFNA(VLOOKUP(Table331114[[#This Row],[Tag range]],Table1761215[[START]:[NAME]],3,TRUE),"")</f>
        <v>92CK119</v>
      </c>
    </row>
    <row r="1067" spans="7:11" x14ac:dyDescent="0.25">
      <c r="G1067" s="33" t="str">
        <f>LEFT(Table331114[[#This Row],[Location]],2)</f>
        <v>LL</v>
      </c>
      <c r="H1067" s="33" t="s">
        <v>2047</v>
      </c>
      <c r="I1067" s="1">
        <v>73387</v>
      </c>
      <c r="J1067" s="2" t="str">
        <f>IF(Table331114[[#This Row],[Tag range]]="","",_xlfn.CONCAT("1A40700000000650000",Table331114[[#This Row],[Tag range]]))</f>
        <v>1A4070000000065000073387</v>
      </c>
      <c r="K1067" s="2" t="str">
        <f>_xlfn.IFNA(VLOOKUP(Table331114[[#This Row],[Tag range]],Table1761215[[START]:[NAME]],3,TRUE),"")</f>
        <v>92CK119</v>
      </c>
    </row>
    <row r="1068" spans="7:11" x14ac:dyDescent="0.25">
      <c r="G1068" s="33" t="str">
        <f>LEFT(Table331114[[#This Row],[Location]],2)</f>
        <v>LL</v>
      </c>
      <c r="H1068" s="33" t="s">
        <v>2048</v>
      </c>
      <c r="I1068" s="1">
        <v>73388</v>
      </c>
      <c r="J1068" s="2" t="str">
        <f>IF(Table331114[[#This Row],[Tag range]]="","",_xlfn.CONCAT("1A40700000000650000",Table331114[[#This Row],[Tag range]]))</f>
        <v>1A4070000000065000073388</v>
      </c>
      <c r="K1068" s="2" t="str">
        <f>_xlfn.IFNA(VLOOKUP(Table331114[[#This Row],[Tag range]],Table1761215[[START]:[NAME]],3,TRUE),"")</f>
        <v>92CK119</v>
      </c>
    </row>
    <row r="1069" spans="7:11" x14ac:dyDescent="0.25">
      <c r="G1069" s="33" t="str">
        <f>LEFT(Table331114[[#This Row],[Location]],2)</f>
        <v>LL</v>
      </c>
      <c r="H1069" s="33" t="s">
        <v>2049</v>
      </c>
      <c r="I1069" s="1">
        <v>73389</v>
      </c>
      <c r="J1069" s="2" t="str">
        <f>IF(Table331114[[#This Row],[Tag range]]="","",_xlfn.CONCAT("1A40700000000650000",Table331114[[#This Row],[Tag range]]))</f>
        <v>1A4070000000065000073389</v>
      </c>
      <c r="K1069" s="2" t="str">
        <f>_xlfn.IFNA(VLOOKUP(Table331114[[#This Row],[Tag range]],Table1761215[[START]:[NAME]],3,TRUE),"")</f>
        <v>92CK119</v>
      </c>
    </row>
    <row r="1070" spans="7:11" x14ac:dyDescent="0.25">
      <c r="G1070" s="33" t="str">
        <f>LEFT(Table331114[[#This Row],[Location]],2)</f>
        <v>LL</v>
      </c>
      <c r="H1070" s="33" t="s">
        <v>2149</v>
      </c>
      <c r="I1070" s="1">
        <v>73390</v>
      </c>
      <c r="J1070" s="2" t="str">
        <f>IF(Table331114[[#This Row],[Tag range]]="","",_xlfn.CONCAT("1A40700000000650000",Table331114[[#This Row],[Tag range]]))</f>
        <v>1A4070000000065000073390</v>
      </c>
      <c r="K1070" s="2" t="str">
        <f>_xlfn.IFNA(VLOOKUP(Table331114[[#This Row],[Tag range]],Table1761215[[START]:[NAME]],3,TRUE),"")</f>
        <v>92CK119</v>
      </c>
    </row>
    <row r="1071" spans="7:11" x14ac:dyDescent="0.25">
      <c r="G1071" s="33" t="str">
        <f>LEFT(Table331114[[#This Row],[Location]],2)</f>
        <v>LL</v>
      </c>
      <c r="H1071" s="33" t="s">
        <v>2150</v>
      </c>
      <c r="I1071" s="1">
        <v>73391</v>
      </c>
      <c r="J1071" s="2" t="str">
        <f>IF(Table331114[[#This Row],[Tag range]]="","",_xlfn.CONCAT("1A40700000000650000",Table331114[[#This Row],[Tag range]]))</f>
        <v>1A4070000000065000073391</v>
      </c>
      <c r="K1071" s="2" t="str">
        <f>_xlfn.IFNA(VLOOKUP(Table331114[[#This Row],[Tag range]],Table1761215[[START]:[NAME]],3,TRUE),"")</f>
        <v>92CK119</v>
      </c>
    </row>
    <row r="1072" spans="7:11" x14ac:dyDescent="0.25">
      <c r="G1072" s="33" t="str">
        <f>LEFT(Table331114[[#This Row],[Location]],2)</f>
        <v>LL</v>
      </c>
      <c r="H1072" s="33" t="s">
        <v>2151</v>
      </c>
      <c r="I1072" s="1">
        <v>73392</v>
      </c>
      <c r="J1072" s="2" t="str">
        <f>IF(Table331114[[#This Row],[Tag range]]="","",_xlfn.CONCAT("1A40700000000650000",Table331114[[#This Row],[Tag range]]))</f>
        <v>1A4070000000065000073392</v>
      </c>
      <c r="K1072" s="2" t="str">
        <f>_xlfn.IFNA(VLOOKUP(Table331114[[#This Row],[Tag range]],Table1761215[[START]:[NAME]],3,TRUE),"")</f>
        <v>92CK119</v>
      </c>
    </row>
    <row r="1073" spans="7:11" x14ac:dyDescent="0.25">
      <c r="G1073" s="33" t="str">
        <f>LEFT(Table331114[[#This Row],[Location]],2)</f>
        <v>LL</v>
      </c>
      <c r="H1073" s="33" t="s">
        <v>2152</v>
      </c>
      <c r="I1073" s="1">
        <v>73393</v>
      </c>
      <c r="J1073" s="2" t="str">
        <f>IF(Table331114[[#This Row],[Tag range]]="","",_xlfn.CONCAT("1A40700000000650000",Table331114[[#This Row],[Tag range]]))</f>
        <v>1A4070000000065000073393</v>
      </c>
      <c r="K1073" s="2" t="str">
        <f>_xlfn.IFNA(VLOOKUP(Table331114[[#This Row],[Tag range]],Table1761215[[START]:[NAME]],3,TRUE),"")</f>
        <v>92CK119</v>
      </c>
    </row>
    <row r="1074" spans="7:11" x14ac:dyDescent="0.25">
      <c r="G1074" s="33" t="str">
        <f>LEFT(Table331114[[#This Row],[Location]],2)</f>
        <v>LL</v>
      </c>
      <c r="H1074" s="33" t="s">
        <v>2153</v>
      </c>
      <c r="I1074" s="1">
        <v>73394</v>
      </c>
      <c r="J1074" s="2" t="str">
        <f>IF(Table331114[[#This Row],[Tag range]]="","",_xlfn.CONCAT("1A40700000000650000",Table331114[[#This Row],[Tag range]]))</f>
        <v>1A4070000000065000073394</v>
      </c>
      <c r="K1074" s="2" t="str">
        <f>_xlfn.IFNA(VLOOKUP(Table331114[[#This Row],[Tag range]],Table1761215[[START]:[NAME]],3,TRUE),"")</f>
        <v>92CK119</v>
      </c>
    </row>
    <row r="1075" spans="7:11" x14ac:dyDescent="0.25">
      <c r="G1075" s="33" t="str">
        <f>LEFT(Table331114[[#This Row],[Location]],2)</f>
        <v>LL</v>
      </c>
      <c r="H1075" s="33" t="s">
        <v>2154</v>
      </c>
      <c r="I1075" s="1">
        <v>73395</v>
      </c>
      <c r="J1075" s="2" t="str">
        <f>IF(Table331114[[#This Row],[Tag range]]="","",_xlfn.CONCAT("1A40700000000650000",Table331114[[#This Row],[Tag range]]))</f>
        <v>1A4070000000065000073395</v>
      </c>
      <c r="K1075" s="2" t="str">
        <f>_xlfn.IFNA(VLOOKUP(Table331114[[#This Row],[Tag range]],Table1761215[[START]:[NAME]],3,TRUE),"")</f>
        <v>92CK119</v>
      </c>
    </row>
    <row r="1076" spans="7:11" x14ac:dyDescent="0.25">
      <c r="G1076" s="33" t="str">
        <f>LEFT(Table331114[[#This Row],[Location]],2)</f>
        <v>LL</v>
      </c>
      <c r="H1076" s="33" t="s">
        <v>2155</v>
      </c>
      <c r="I1076" s="1">
        <v>73396</v>
      </c>
      <c r="J1076" s="2" t="str">
        <f>IF(Table331114[[#This Row],[Tag range]]="","",_xlfn.CONCAT("1A40700000000650000",Table331114[[#This Row],[Tag range]]))</f>
        <v>1A4070000000065000073396</v>
      </c>
      <c r="K1076" s="2" t="str">
        <f>_xlfn.IFNA(VLOOKUP(Table331114[[#This Row],[Tag range]],Table1761215[[START]:[NAME]],3,TRUE),"")</f>
        <v>92CK119</v>
      </c>
    </row>
    <row r="1077" spans="7:11" x14ac:dyDescent="0.25">
      <c r="G1077" s="33" t="str">
        <f>LEFT(Table331114[[#This Row],[Location]],2)</f>
        <v>LL</v>
      </c>
      <c r="H1077" s="33" t="s">
        <v>2156</v>
      </c>
      <c r="I1077" s="1">
        <v>73397</v>
      </c>
      <c r="J1077" s="2" t="str">
        <f>IF(Table331114[[#This Row],[Tag range]]="","",_xlfn.CONCAT("1A40700000000650000",Table331114[[#This Row],[Tag range]]))</f>
        <v>1A4070000000065000073397</v>
      </c>
      <c r="K1077" s="2" t="str">
        <f>_xlfn.IFNA(VLOOKUP(Table331114[[#This Row],[Tag range]],Table1761215[[START]:[NAME]],3,TRUE),"")</f>
        <v>92CK119</v>
      </c>
    </row>
    <row r="1078" spans="7:11" x14ac:dyDescent="0.25">
      <c r="G1078" s="33" t="str">
        <f>LEFT(Table331114[[#This Row],[Location]],2)</f>
        <v>LL</v>
      </c>
      <c r="H1078" s="33" t="s">
        <v>2157</v>
      </c>
      <c r="I1078" s="1">
        <v>73398</v>
      </c>
      <c r="J1078" s="2" t="str">
        <f>IF(Table331114[[#This Row],[Tag range]]="","",_xlfn.CONCAT("1A40700000000650000",Table331114[[#This Row],[Tag range]]))</f>
        <v>1A4070000000065000073398</v>
      </c>
      <c r="K1078" s="2" t="str">
        <f>_xlfn.IFNA(VLOOKUP(Table331114[[#This Row],[Tag range]],Table1761215[[START]:[NAME]],3,TRUE),"")</f>
        <v>92CK119</v>
      </c>
    </row>
    <row r="1079" spans="7:11" x14ac:dyDescent="0.25">
      <c r="G1079" s="33" t="str">
        <f>LEFT(Table331114[[#This Row],[Location]],2)</f>
        <v>LL</v>
      </c>
      <c r="H1079" s="33" t="s">
        <v>2158</v>
      </c>
      <c r="I1079" s="1">
        <v>73399</v>
      </c>
      <c r="J1079" s="2" t="str">
        <f>IF(Table331114[[#This Row],[Tag range]]="","",_xlfn.CONCAT("1A40700000000650000",Table331114[[#This Row],[Tag range]]))</f>
        <v>1A4070000000065000073399</v>
      </c>
      <c r="K1079" s="2" t="str">
        <f>_xlfn.IFNA(VLOOKUP(Table331114[[#This Row],[Tag range]],Table1761215[[START]:[NAME]],3,TRUE),"")</f>
        <v>92CK119</v>
      </c>
    </row>
    <row r="1080" spans="7:11" x14ac:dyDescent="0.25">
      <c r="G1080" s="33" t="str">
        <f>LEFT(Table331114[[#This Row],[Location]],2)</f>
        <v>LL</v>
      </c>
      <c r="H1080" s="33" t="s">
        <v>2159</v>
      </c>
      <c r="I1080" s="1">
        <v>73400</v>
      </c>
      <c r="J1080" s="2" t="str">
        <f>IF(Table331114[[#This Row],[Tag range]]="","",_xlfn.CONCAT("1A40700000000650000",Table331114[[#This Row],[Tag range]]))</f>
        <v>1A4070000000065000073400</v>
      </c>
      <c r="K1080" s="2" t="str">
        <f>_xlfn.IFNA(VLOOKUP(Table331114[[#This Row],[Tag range]],Table1761215[[START]:[NAME]],3,TRUE),"")</f>
        <v>92CK119</v>
      </c>
    </row>
    <row r="1081" spans="7:11" x14ac:dyDescent="0.25">
      <c r="G1081" s="33" t="str">
        <f>LEFT(Table331114[[#This Row],[Location]],2)</f>
        <v>LL</v>
      </c>
      <c r="H1081" s="33" t="s">
        <v>2259</v>
      </c>
      <c r="I1081" s="1">
        <v>73401</v>
      </c>
      <c r="J1081" s="2" t="str">
        <f>IF(Table331114[[#This Row],[Tag range]]="","",_xlfn.CONCAT("1A40700000000650000",Table331114[[#This Row],[Tag range]]))</f>
        <v>1A4070000000065000073401</v>
      </c>
      <c r="K1081" s="2" t="str">
        <f>_xlfn.IFNA(VLOOKUP(Table331114[[#This Row],[Tag range]],Table1761215[[START]:[NAME]],3,TRUE),"")</f>
        <v>92CK119</v>
      </c>
    </row>
    <row r="1082" spans="7:11" x14ac:dyDescent="0.25">
      <c r="G1082" s="33" t="str">
        <f>LEFT(Table331114[[#This Row],[Location]],2)</f>
        <v>LL</v>
      </c>
      <c r="H1082" s="33" t="s">
        <v>2260</v>
      </c>
      <c r="I1082" s="1">
        <v>73402</v>
      </c>
      <c r="J1082" s="2" t="str">
        <f>IF(Table331114[[#This Row],[Tag range]]="","",_xlfn.CONCAT("1A40700000000650000",Table331114[[#This Row],[Tag range]]))</f>
        <v>1A4070000000065000073402</v>
      </c>
      <c r="K1082" s="2" t="str">
        <f>_xlfn.IFNA(VLOOKUP(Table331114[[#This Row],[Tag range]],Table1761215[[START]:[NAME]],3,TRUE),"")</f>
        <v>92CK119</v>
      </c>
    </row>
    <row r="1083" spans="7:11" x14ac:dyDescent="0.25">
      <c r="G1083" s="33" t="str">
        <f>LEFT(Table331114[[#This Row],[Location]],2)</f>
        <v>LL</v>
      </c>
      <c r="H1083" s="33" t="s">
        <v>2261</v>
      </c>
      <c r="I1083" s="1">
        <v>73403</v>
      </c>
      <c r="J1083" s="2" t="str">
        <f>IF(Table331114[[#This Row],[Tag range]]="","",_xlfn.CONCAT("1A40700000000650000",Table331114[[#This Row],[Tag range]]))</f>
        <v>1A4070000000065000073403</v>
      </c>
      <c r="K1083" s="2" t="str">
        <f>_xlfn.IFNA(VLOOKUP(Table331114[[#This Row],[Tag range]],Table1761215[[START]:[NAME]],3,TRUE),"")</f>
        <v>92CK119</v>
      </c>
    </row>
    <row r="1084" spans="7:11" x14ac:dyDescent="0.25">
      <c r="G1084" s="33" t="str">
        <f>LEFT(Table331114[[#This Row],[Location]],2)</f>
        <v>LL</v>
      </c>
      <c r="H1084" s="33" t="s">
        <v>2262</v>
      </c>
      <c r="I1084" s="1">
        <v>73404</v>
      </c>
      <c r="J1084" s="2" t="str">
        <f>IF(Table331114[[#This Row],[Tag range]]="","",_xlfn.CONCAT("1A40700000000650000",Table331114[[#This Row],[Tag range]]))</f>
        <v>1A4070000000065000073404</v>
      </c>
      <c r="K1084" s="2" t="str">
        <f>_xlfn.IFNA(VLOOKUP(Table331114[[#This Row],[Tag range]],Table1761215[[START]:[NAME]],3,TRUE),"")</f>
        <v>92CK119</v>
      </c>
    </row>
    <row r="1085" spans="7:11" x14ac:dyDescent="0.25">
      <c r="G1085" s="33" t="str">
        <f>LEFT(Table331114[[#This Row],[Location]],2)</f>
        <v>LL</v>
      </c>
      <c r="H1085" s="33" t="s">
        <v>2263</v>
      </c>
      <c r="I1085" s="1">
        <v>73405</v>
      </c>
      <c r="J1085" s="2" t="str">
        <f>IF(Table331114[[#This Row],[Tag range]]="","",_xlfn.CONCAT("1A40700000000650000",Table331114[[#This Row],[Tag range]]))</f>
        <v>1A4070000000065000073405</v>
      </c>
      <c r="K1085" s="2" t="str">
        <f>_xlfn.IFNA(VLOOKUP(Table331114[[#This Row],[Tag range]],Table1761215[[START]:[NAME]],3,TRUE),"")</f>
        <v>92CK119</v>
      </c>
    </row>
    <row r="1086" spans="7:11" x14ac:dyDescent="0.25">
      <c r="G1086" s="33" t="str">
        <f>LEFT(Table331114[[#This Row],[Location]],2)</f>
        <v>LL</v>
      </c>
      <c r="H1086" s="33" t="s">
        <v>2264</v>
      </c>
      <c r="I1086" s="1">
        <v>73406</v>
      </c>
      <c r="J1086" s="2" t="str">
        <f>IF(Table331114[[#This Row],[Tag range]]="","",_xlfn.CONCAT("1A40700000000650000",Table331114[[#This Row],[Tag range]]))</f>
        <v>1A4070000000065000073406</v>
      </c>
      <c r="K1086" s="2" t="str">
        <f>_xlfn.IFNA(VLOOKUP(Table331114[[#This Row],[Tag range]],Table1761215[[START]:[NAME]],3,TRUE),"")</f>
        <v>92CK119</v>
      </c>
    </row>
    <row r="1087" spans="7:11" x14ac:dyDescent="0.25">
      <c r="G1087" s="33" t="str">
        <f>LEFT(Table331114[[#This Row],[Location]],2)</f>
        <v>LL</v>
      </c>
      <c r="H1087" s="33" t="s">
        <v>2265</v>
      </c>
      <c r="I1087" s="1">
        <v>73407</v>
      </c>
      <c r="J1087" s="2" t="str">
        <f>IF(Table331114[[#This Row],[Tag range]]="","",_xlfn.CONCAT("1A40700000000650000",Table331114[[#This Row],[Tag range]]))</f>
        <v>1A4070000000065000073407</v>
      </c>
      <c r="K1087" s="2" t="str">
        <f>_xlfn.IFNA(VLOOKUP(Table331114[[#This Row],[Tag range]],Table1761215[[START]:[NAME]],3,TRUE),"")</f>
        <v>92CK119</v>
      </c>
    </row>
    <row r="1088" spans="7:11" x14ac:dyDescent="0.25">
      <c r="G1088" s="33" t="str">
        <f>LEFT(Table331114[[#This Row],[Location]],2)</f>
        <v>LL</v>
      </c>
      <c r="H1088" s="33" t="s">
        <v>2266</v>
      </c>
      <c r="I1088" s="1">
        <v>73408</v>
      </c>
      <c r="J1088" s="2" t="str">
        <f>IF(Table331114[[#This Row],[Tag range]]="","",_xlfn.CONCAT("1A40700000000650000",Table331114[[#This Row],[Tag range]]))</f>
        <v>1A4070000000065000073408</v>
      </c>
      <c r="K1088" s="2" t="str">
        <f>_xlfn.IFNA(VLOOKUP(Table331114[[#This Row],[Tag range]],Table1761215[[START]:[NAME]],3,TRUE),"")</f>
        <v>92CK119</v>
      </c>
    </row>
    <row r="1089" spans="7:11" x14ac:dyDescent="0.25">
      <c r="G1089" s="33" t="str">
        <f>LEFT(Table331114[[#This Row],[Location]],2)</f>
        <v>LL</v>
      </c>
      <c r="H1089" s="33" t="s">
        <v>2267</v>
      </c>
      <c r="I1089" s="1">
        <v>73409</v>
      </c>
      <c r="J1089" s="2" t="str">
        <f>IF(Table331114[[#This Row],[Tag range]]="","",_xlfn.CONCAT("1A40700000000650000",Table331114[[#This Row],[Tag range]]))</f>
        <v>1A4070000000065000073409</v>
      </c>
      <c r="K1089" s="2" t="str">
        <f>_xlfn.IFNA(VLOOKUP(Table331114[[#This Row],[Tag range]],Table1761215[[START]:[NAME]],3,TRUE),"")</f>
        <v>92CK119</v>
      </c>
    </row>
    <row r="1090" spans="7:11" x14ac:dyDescent="0.25">
      <c r="G1090" s="33" t="str">
        <f>LEFT(Table331114[[#This Row],[Location]],2)</f>
        <v>LL</v>
      </c>
      <c r="H1090" s="33" t="s">
        <v>2268</v>
      </c>
      <c r="I1090" s="1">
        <v>73410</v>
      </c>
      <c r="J1090" s="2" t="str">
        <f>IF(Table331114[[#This Row],[Tag range]]="","",_xlfn.CONCAT("1A40700000000650000",Table331114[[#This Row],[Tag range]]))</f>
        <v>1A4070000000065000073410</v>
      </c>
      <c r="K1090" s="2" t="str">
        <f>_xlfn.IFNA(VLOOKUP(Table331114[[#This Row],[Tag range]],Table1761215[[START]:[NAME]],3,TRUE),"")</f>
        <v>92CK119</v>
      </c>
    </row>
    <row r="1091" spans="7:11" x14ac:dyDescent="0.25">
      <c r="G1091" s="33" t="str">
        <f>LEFT(Table331114[[#This Row],[Location]],2)</f>
        <v>LL</v>
      </c>
      <c r="H1091" s="33" t="s">
        <v>2269</v>
      </c>
      <c r="I1091" s="1">
        <v>73411</v>
      </c>
      <c r="J1091" s="2" t="str">
        <f>IF(Table331114[[#This Row],[Tag range]]="","",_xlfn.CONCAT("1A40700000000650000",Table331114[[#This Row],[Tag range]]))</f>
        <v>1A4070000000065000073411</v>
      </c>
      <c r="K1091" s="2" t="str">
        <f>_xlfn.IFNA(VLOOKUP(Table331114[[#This Row],[Tag range]],Table1761215[[START]:[NAME]],3,TRUE),"")</f>
        <v>92CK119</v>
      </c>
    </row>
    <row r="1092" spans="7:11" x14ac:dyDescent="0.25">
      <c r="G1092" s="33" t="str">
        <f>LEFT(Table331114[[#This Row],[Location]],2)</f>
        <v>LL</v>
      </c>
      <c r="H1092" s="33" t="s">
        <v>2369</v>
      </c>
      <c r="I1092" s="1">
        <v>73412</v>
      </c>
      <c r="J1092" s="2" t="str">
        <f>IF(Table331114[[#This Row],[Tag range]]="","",_xlfn.CONCAT("1A40700000000650000",Table331114[[#This Row],[Tag range]]))</f>
        <v>1A4070000000065000073412</v>
      </c>
      <c r="K1092" s="2" t="str">
        <f>_xlfn.IFNA(VLOOKUP(Table331114[[#This Row],[Tag range]],Table1761215[[START]:[NAME]],3,TRUE),"")</f>
        <v>92CK119</v>
      </c>
    </row>
    <row r="1093" spans="7:11" x14ac:dyDescent="0.25">
      <c r="G1093" s="33" t="str">
        <f>LEFT(Table331114[[#This Row],[Location]],2)</f>
        <v>LL</v>
      </c>
      <c r="H1093" s="33" t="s">
        <v>2370</v>
      </c>
      <c r="I1093" s="1">
        <v>73413</v>
      </c>
      <c r="J1093" s="2" t="str">
        <f>IF(Table331114[[#This Row],[Tag range]]="","",_xlfn.CONCAT("1A40700000000650000",Table331114[[#This Row],[Tag range]]))</f>
        <v>1A4070000000065000073413</v>
      </c>
      <c r="K1093" s="2" t="str">
        <f>_xlfn.IFNA(VLOOKUP(Table331114[[#This Row],[Tag range]],Table1761215[[START]:[NAME]],3,TRUE),"")</f>
        <v>92CK119</v>
      </c>
    </row>
    <row r="1094" spans="7:11" x14ac:dyDescent="0.25">
      <c r="G1094" s="33" t="str">
        <f>LEFT(Table331114[[#This Row],[Location]],2)</f>
        <v>LL</v>
      </c>
      <c r="H1094" s="33" t="s">
        <v>2371</v>
      </c>
      <c r="I1094" s="1">
        <v>73414</v>
      </c>
      <c r="J1094" s="2" t="str">
        <f>IF(Table331114[[#This Row],[Tag range]]="","",_xlfn.CONCAT("1A40700000000650000",Table331114[[#This Row],[Tag range]]))</f>
        <v>1A4070000000065000073414</v>
      </c>
      <c r="K1094" s="2" t="str">
        <f>_xlfn.IFNA(VLOOKUP(Table331114[[#This Row],[Tag range]],Table1761215[[START]:[NAME]],3,TRUE),"")</f>
        <v>SOUR007</v>
      </c>
    </row>
    <row r="1095" spans="7:11" x14ac:dyDescent="0.25">
      <c r="G1095" s="33" t="str">
        <f>LEFT(Table331114[[#This Row],[Location]],2)</f>
        <v>LL</v>
      </c>
      <c r="H1095" s="33" t="s">
        <v>2372</v>
      </c>
      <c r="I1095" s="1">
        <v>73415</v>
      </c>
      <c r="J1095" s="2" t="str">
        <f>IF(Table331114[[#This Row],[Tag range]]="","",_xlfn.CONCAT("1A40700000000650000",Table331114[[#This Row],[Tag range]]))</f>
        <v>1A4070000000065000073415</v>
      </c>
      <c r="K1095" s="2" t="str">
        <f>_xlfn.IFNA(VLOOKUP(Table331114[[#This Row],[Tag range]],Table1761215[[START]:[NAME]],3,TRUE),"")</f>
        <v>SOUR007</v>
      </c>
    </row>
    <row r="1096" spans="7:11" x14ac:dyDescent="0.25">
      <c r="G1096" s="33" t="str">
        <f>LEFT(Table331114[[#This Row],[Location]],2)</f>
        <v>LL</v>
      </c>
      <c r="H1096" s="33" t="s">
        <v>2373</v>
      </c>
      <c r="I1096" s="1">
        <v>73416</v>
      </c>
      <c r="J1096" s="2" t="str">
        <f>IF(Table331114[[#This Row],[Tag range]]="","",_xlfn.CONCAT("1A40700000000650000",Table331114[[#This Row],[Tag range]]))</f>
        <v>1A4070000000065000073416</v>
      </c>
      <c r="K1096" s="2" t="str">
        <f>_xlfn.IFNA(VLOOKUP(Table331114[[#This Row],[Tag range]],Table1761215[[START]:[NAME]],3,TRUE),"")</f>
        <v>SOUR007</v>
      </c>
    </row>
    <row r="1097" spans="7:11" x14ac:dyDescent="0.25">
      <c r="G1097" s="33" t="str">
        <f>LEFT(Table331114[[#This Row],[Location]],2)</f>
        <v>LL</v>
      </c>
      <c r="H1097" s="33" t="s">
        <v>2374</v>
      </c>
      <c r="I1097" s="1">
        <v>73417</v>
      </c>
      <c r="J1097" s="2" t="str">
        <f>IF(Table331114[[#This Row],[Tag range]]="","",_xlfn.CONCAT("1A40700000000650000",Table331114[[#This Row],[Tag range]]))</f>
        <v>1A4070000000065000073417</v>
      </c>
      <c r="K1097" s="2" t="str">
        <f>_xlfn.IFNA(VLOOKUP(Table331114[[#This Row],[Tag range]],Table1761215[[START]:[NAME]],3,TRUE),"")</f>
        <v>SOUR007</v>
      </c>
    </row>
    <row r="1098" spans="7:11" x14ac:dyDescent="0.25">
      <c r="G1098" s="33" t="str">
        <f>LEFT(Table331114[[#This Row],[Location]],2)</f>
        <v>LL</v>
      </c>
      <c r="H1098" s="33" t="s">
        <v>2375</v>
      </c>
      <c r="I1098" s="1">
        <v>73418</v>
      </c>
      <c r="J1098" s="2" t="str">
        <f>IF(Table331114[[#This Row],[Tag range]]="","",_xlfn.CONCAT("1A40700000000650000",Table331114[[#This Row],[Tag range]]))</f>
        <v>1A4070000000065000073418</v>
      </c>
      <c r="K1098" s="2" t="str">
        <f>_xlfn.IFNA(VLOOKUP(Table331114[[#This Row],[Tag range]],Table1761215[[START]:[NAME]],3,TRUE),"")</f>
        <v>SOUR007</v>
      </c>
    </row>
    <row r="1099" spans="7:11" x14ac:dyDescent="0.25">
      <c r="G1099" s="33" t="str">
        <f>LEFT(Table331114[[#This Row],[Location]],2)</f>
        <v>LL</v>
      </c>
      <c r="H1099" s="33" t="s">
        <v>2376</v>
      </c>
      <c r="I1099" s="1">
        <v>73419</v>
      </c>
      <c r="J1099" s="2" t="str">
        <f>IF(Table331114[[#This Row],[Tag range]]="","",_xlfn.CONCAT("1A40700000000650000",Table331114[[#This Row],[Tag range]]))</f>
        <v>1A4070000000065000073419</v>
      </c>
      <c r="K1099" s="2" t="str">
        <f>_xlfn.IFNA(VLOOKUP(Table331114[[#This Row],[Tag range]],Table1761215[[START]:[NAME]],3,TRUE),"")</f>
        <v>SOUR007</v>
      </c>
    </row>
    <row r="1100" spans="7:11" x14ac:dyDescent="0.25">
      <c r="G1100" s="33" t="str">
        <f>LEFT(Table331114[[#This Row],[Location]],2)</f>
        <v>LL</v>
      </c>
      <c r="H1100" s="33" t="s">
        <v>2377</v>
      </c>
      <c r="I1100" s="1">
        <v>73420</v>
      </c>
      <c r="J1100" s="2" t="str">
        <f>IF(Table331114[[#This Row],[Tag range]]="","",_xlfn.CONCAT("1A40700000000650000",Table331114[[#This Row],[Tag range]]))</f>
        <v>1A4070000000065000073420</v>
      </c>
      <c r="K1100" s="2" t="str">
        <f>_xlfn.IFNA(VLOOKUP(Table331114[[#This Row],[Tag range]],Table1761215[[START]:[NAME]],3,TRUE),"")</f>
        <v>SOUR007</v>
      </c>
    </row>
    <row r="1101" spans="7:11" x14ac:dyDescent="0.25">
      <c r="G1101" s="33" t="str">
        <f>LEFT(Table331114[[#This Row],[Location]],2)</f>
        <v>LL</v>
      </c>
      <c r="H1101" s="33" t="s">
        <v>2378</v>
      </c>
      <c r="I1101" s="1">
        <v>73421</v>
      </c>
      <c r="J1101" s="2" t="str">
        <f>IF(Table331114[[#This Row],[Tag range]]="","",_xlfn.CONCAT("1A40700000000650000",Table331114[[#This Row],[Tag range]]))</f>
        <v>1A4070000000065000073421</v>
      </c>
      <c r="K1101" s="2" t="str">
        <f>_xlfn.IFNA(VLOOKUP(Table331114[[#This Row],[Tag range]],Table1761215[[START]:[NAME]],3,TRUE),"")</f>
        <v>SOUR007</v>
      </c>
    </row>
    <row r="1102" spans="7:11" x14ac:dyDescent="0.25">
      <c r="G1102" s="33" t="str">
        <f>LEFT(Table331114[[#This Row],[Location]],2)</f>
        <v>LL</v>
      </c>
      <c r="H1102" s="33" t="s">
        <v>2379</v>
      </c>
      <c r="I1102" s="1">
        <v>73422</v>
      </c>
      <c r="J1102" s="2" t="str">
        <f>IF(Table331114[[#This Row],[Tag range]]="","",_xlfn.CONCAT("1A40700000000650000",Table331114[[#This Row],[Tag range]]))</f>
        <v>1A4070000000065000073422</v>
      </c>
      <c r="K1102" s="2" t="str">
        <f>_xlfn.IFNA(VLOOKUP(Table331114[[#This Row],[Tag range]],Table1761215[[START]:[NAME]],3,TRUE),"")</f>
        <v>SOUR007</v>
      </c>
    </row>
    <row r="1103" spans="7:11" x14ac:dyDescent="0.25">
      <c r="G1103" s="33" t="str">
        <f>LEFT(Table331114[[#This Row],[Location]],2)</f>
        <v>LL</v>
      </c>
      <c r="H1103" s="33" t="s">
        <v>2479</v>
      </c>
      <c r="I1103" s="1">
        <v>73423</v>
      </c>
      <c r="J1103" s="2" t="str">
        <f>IF(Table331114[[#This Row],[Tag range]]="","",_xlfn.CONCAT("1A40700000000650000",Table331114[[#This Row],[Tag range]]))</f>
        <v>1A4070000000065000073423</v>
      </c>
      <c r="K1103" s="2" t="str">
        <f>_xlfn.IFNA(VLOOKUP(Table331114[[#This Row],[Tag range]],Table1761215[[START]:[NAME]],3,TRUE),"")</f>
        <v>SOUR007</v>
      </c>
    </row>
    <row r="1104" spans="7:11" x14ac:dyDescent="0.25">
      <c r="G1104" s="33" t="str">
        <f>LEFT(Table331114[[#This Row],[Location]],2)</f>
        <v>LL</v>
      </c>
      <c r="H1104" s="33" t="s">
        <v>2480</v>
      </c>
      <c r="I1104" s="1">
        <v>73424</v>
      </c>
      <c r="J1104" s="2" t="str">
        <f>IF(Table331114[[#This Row],[Tag range]]="","",_xlfn.CONCAT("1A40700000000650000",Table331114[[#This Row],[Tag range]]))</f>
        <v>1A4070000000065000073424</v>
      </c>
      <c r="K1104" s="2" t="str">
        <f>_xlfn.IFNA(VLOOKUP(Table331114[[#This Row],[Tag range]],Table1761215[[START]:[NAME]],3,TRUE),"")</f>
        <v>SOUR007</v>
      </c>
    </row>
    <row r="1105" spans="7:11" x14ac:dyDescent="0.25">
      <c r="G1105" s="33" t="str">
        <f>LEFT(Table331114[[#This Row],[Location]],2)</f>
        <v>LL</v>
      </c>
      <c r="H1105" s="33" t="s">
        <v>2481</v>
      </c>
      <c r="I1105" s="1">
        <v>73425</v>
      </c>
      <c r="J1105" s="2" t="str">
        <f>IF(Table331114[[#This Row],[Tag range]]="","",_xlfn.CONCAT("1A40700000000650000",Table331114[[#This Row],[Tag range]]))</f>
        <v>1A4070000000065000073425</v>
      </c>
      <c r="K1105" s="2" t="str">
        <f>_xlfn.IFNA(VLOOKUP(Table331114[[#This Row],[Tag range]],Table1761215[[START]:[NAME]],3,TRUE),"")</f>
        <v>SOUR007</v>
      </c>
    </row>
    <row r="1106" spans="7:11" x14ac:dyDescent="0.25">
      <c r="G1106" s="33" t="str">
        <f>LEFT(Table331114[[#This Row],[Location]],2)</f>
        <v>LL</v>
      </c>
      <c r="H1106" s="33" t="s">
        <v>2482</v>
      </c>
      <c r="I1106" s="1">
        <v>73426</v>
      </c>
      <c r="J1106" s="2" t="str">
        <f>IF(Table331114[[#This Row],[Tag range]]="","",_xlfn.CONCAT("1A40700000000650000",Table331114[[#This Row],[Tag range]]))</f>
        <v>1A4070000000065000073426</v>
      </c>
      <c r="K1106" s="2" t="str">
        <f>_xlfn.IFNA(VLOOKUP(Table331114[[#This Row],[Tag range]],Table1761215[[START]:[NAME]],3,TRUE),"")</f>
        <v>SOUR007</v>
      </c>
    </row>
    <row r="1107" spans="7:11" x14ac:dyDescent="0.25">
      <c r="G1107" s="33" t="str">
        <f>LEFT(Table331114[[#This Row],[Location]],2)</f>
        <v>LL</v>
      </c>
      <c r="H1107" s="33" t="s">
        <v>2483</v>
      </c>
      <c r="I1107" s="1">
        <v>73427</v>
      </c>
      <c r="J1107" s="2" t="str">
        <f>IF(Table331114[[#This Row],[Tag range]]="","",_xlfn.CONCAT("1A40700000000650000",Table331114[[#This Row],[Tag range]]))</f>
        <v>1A4070000000065000073427</v>
      </c>
      <c r="K1107" s="2" t="str">
        <f>_xlfn.IFNA(VLOOKUP(Table331114[[#This Row],[Tag range]],Table1761215[[START]:[NAME]],3,TRUE),"")</f>
        <v>SOUR007</v>
      </c>
    </row>
    <row r="1108" spans="7:11" x14ac:dyDescent="0.25">
      <c r="G1108" s="33" t="str">
        <f>LEFT(Table331114[[#This Row],[Location]],2)</f>
        <v>LL</v>
      </c>
      <c r="H1108" s="33" t="s">
        <v>2484</v>
      </c>
      <c r="I1108" s="1">
        <v>73428</v>
      </c>
      <c r="J1108" s="2" t="str">
        <f>IF(Table331114[[#This Row],[Tag range]]="","",_xlfn.CONCAT("1A40700000000650000",Table331114[[#This Row],[Tag range]]))</f>
        <v>1A4070000000065000073428</v>
      </c>
      <c r="K1108" s="2" t="str">
        <f>_xlfn.IFNA(VLOOKUP(Table331114[[#This Row],[Tag range]],Table1761215[[START]:[NAME]],3,TRUE),"")</f>
        <v>SOUR007</v>
      </c>
    </row>
    <row r="1109" spans="7:11" x14ac:dyDescent="0.25">
      <c r="G1109" s="33" t="str">
        <f>LEFT(Table331114[[#This Row],[Location]],2)</f>
        <v>LL</v>
      </c>
      <c r="H1109" s="33" t="s">
        <v>2485</v>
      </c>
      <c r="I1109" s="1">
        <v>73429</v>
      </c>
      <c r="J1109" s="2" t="str">
        <f>IF(Table331114[[#This Row],[Tag range]]="","",_xlfn.CONCAT("1A40700000000650000",Table331114[[#This Row],[Tag range]]))</f>
        <v>1A4070000000065000073429</v>
      </c>
      <c r="K1109" s="2" t="str">
        <f>_xlfn.IFNA(VLOOKUP(Table331114[[#This Row],[Tag range]],Table1761215[[START]:[NAME]],3,TRUE),"")</f>
        <v>SOUR007</v>
      </c>
    </row>
    <row r="1110" spans="7:11" x14ac:dyDescent="0.25">
      <c r="G1110" s="33" t="str">
        <f>LEFT(Table331114[[#This Row],[Location]],2)</f>
        <v>LL</v>
      </c>
      <c r="H1110" s="33" t="s">
        <v>2486</v>
      </c>
      <c r="I1110" s="1">
        <v>73430</v>
      </c>
      <c r="J1110" s="2" t="str">
        <f>IF(Table331114[[#This Row],[Tag range]]="","",_xlfn.CONCAT("1A40700000000650000",Table331114[[#This Row],[Tag range]]))</f>
        <v>1A4070000000065000073430</v>
      </c>
      <c r="K1110" s="2" t="str">
        <f>_xlfn.IFNA(VLOOKUP(Table331114[[#This Row],[Tag range]],Table1761215[[START]:[NAME]],3,TRUE),"")</f>
        <v>SOUR007</v>
      </c>
    </row>
    <row r="1111" spans="7:11" x14ac:dyDescent="0.25">
      <c r="G1111" s="33" t="str">
        <f>LEFT(Table331114[[#This Row],[Location]],2)</f>
        <v>LL</v>
      </c>
      <c r="H1111" s="33" t="s">
        <v>2487</v>
      </c>
      <c r="I1111" s="1">
        <v>73431</v>
      </c>
      <c r="J1111" s="2" t="str">
        <f>IF(Table331114[[#This Row],[Tag range]]="","",_xlfn.CONCAT("1A40700000000650000",Table331114[[#This Row],[Tag range]]))</f>
        <v>1A4070000000065000073431</v>
      </c>
      <c r="K1111" s="2" t="str">
        <f>_xlfn.IFNA(VLOOKUP(Table331114[[#This Row],[Tag range]],Table1761215[[START]:[NAME]],3,TRUE),"")</f>
        <v>SOUR007</v>
      </c>
    </row>
    <row r="1112" spans="7:11" x14ac:dyDescent="0.25">
      <c r="G1112" s="33" t="str">
        <f>LEFT(Table331114[[#This Row],[Location]],2)</f>
        <v>LL</v>
      </c>
      <c r="H1112" s="33" t="s">
        <v>2488</v>
      </c>
      <c r="I1112" s="1">
        <v>73432</v>
      </c>
      <c r="J1112" s="2" t="str">
        <f>IF(Table331114[[#This Row],[Tag range]]="","",_xlfn.CONCAT("1A40700000000650000",Table331114[[#This Row],[Tag range]]))</f>
        <v>1A4070000000065000073432</v>
      </c>
      <c r="K1112" s="2" t="str">
        <f>_xlfn.IFNA(VLOOKUP(Table331114[[#This Row],[Tag range]],Table1761215[[START]:[NAME]],3,TRUE),"")</f>
        <v>SOUR007</v>
      </c>
    </row>
    <row r="1113" spans="7:11" x14ac:dyDescent="0.25">
      <c r="G1113" s="33" t="str">
        <f>LEFT(Table331114[[#This Row],[Location]],2)</f>
        <v>LL</v>
      </c>
      <c r="H1113" s="33" t="s">
        <v>2489</v>
      </c>
      <c r="I1113" s="1">
        <v>73433</v>
      </c>
      <c r="J1113" s="2" t="str">
        <f>IF(Table331114[[#This Row],[Tag range]]="","",_xlfn.CONCAT("1A40700000000650000",Table331114[[#This Row],[Tag range]]))</f>
        <v>1A4070000000065000073433</v>
      </c>
      <c r="K1113" s="2" t="str">
        <f>_xlfn.IFNA(VLOOKUP(Table331114[[#This Row],[Tag range]],Table1761215[[START]:[NAME]],3,TRUE),"")</f>
        <v>SOUR007</v>
      </c>
    </row>
    <row r="1114" spans="7:11" x14ac:dyDescent="0.25">
      <c r="G1114" s="33" t="str">
        <f>LEFT(Table331114[[#This Row],[Location]],2)</f>
        <v>LL</v>
      </c>
      <c r="H1114" s="33" t="s">
        <v>421</v>
      </c>
      <c r="I1114" s="1">
        <v>73434</v>
      </c>
      <c r="J1114" s="2" t="str">
        <f>IF(Table331114[[#This Row],[Tag range]]="","",_xlfn.CONCAT("1A40700000000650000",Table331114[[#This Row],[Tag range]]))</f>
        <v>1A4070000000065000073434</v>
      </c>
      <c r="K1114" s="2" t="str">
        <f>_xlfn.IFNA(VLOOKUP(Table331114[[#This Row],[Tag range]],Table1761215[[START]:[NAME]],3,TRUE),"")</f>
        <v>SOUR007</v>
      </c>
    </row>
    <row r="1115" spans="7:11" x14ac:dyDescent="0.25">
      <c r="G1115" s="33" t="str">
        <f>LEFT(Table331114[[#This Row],[Location]],2)</f>
        <v>LL</v>
      </c>
      <c r="H1115" s="33" t="s">
        <v>561</v>
      </c>
      <c r="I1115" s="1">
        <v>73435</v>
      </c>
      <c r="J1115" s="2" t="str">
        <f>IF(Table331114[[#This Row],[Tag range]]="","",_xlfn.CONCAT("1A40700000000650000",Table331114[[#This Row],[Tag range]]))</f>
        <v>1A4070000000065000073435</v>
      </c>
      <c r="K1115" s="2" t="str">
        <f>_xlfn.IFNA(VLOOKUP(Table331114[[#This Row],[Tag range]],Table1761215[[START]:[NAME]],3,TRUE),"")</f>
        <v>SOUR007</v>
      </c>
    </row>
    <row r="1116" spans="7:11" x14ac:dyDescent="0.25">
      <c r="G1116" s="33" t="str">
        <f>LEFT(Table331114[[#This Row],[Location]],2)</f>
        <v>LL</v>
      </c>
      <c r="H1116" s="33" t="s">
        <v>701</v>
      </c>
      <c r="I1116" s="1">
        <v>73436</v>
      </c>
      <c r="J1116" s="2" t="str">
        <f>IF(Table331114[[#This Row],[Tag range]]="","",_xlfn.CONCAT("1A40700000000650000",Table331114[[#This Row],[Tag range]]))</f>
        <v>1A4070000000065000073436</v>
      </c>
      <c r="K1116" s="2" t="str">
        <f>_xlfn.IFNA(VLOOKUP(Table331114[[#This Row],[Tag range]],Table1761215[[START]:[NAME]],3,TRUE),"")</f>
        <v>SOUR007</v>
      </c>
    </row>
    <row r="1117" spans="7:11" x14ac:dyDescent="0.25">
      <c r="G1117" s="33" t="str">
        <f>LEFT(Table331114[[#This Row],[Location]],2)</f>
        <v>LL</v>
      </c>
      <c r="H1117" s="33" t="s">
        <v>841</v>
      </c>
      <c r="I1117" s="1">
        <v>73437</v>
      </c>
      <c r="J1117" s="2" t="str">
        <f>IF(Table331114[[#This Row],[Tag range]]="","",_xlfn.CONCAT("1A40700000000650000",Table331114[[#This Row],[Tag range]]))</f>
        <v>1A4070000000065000073437</v>
      </c>
      <c r="K1117" s="2" t="str">
        <f>_xlfn.IFNA(VLOOKUP(Table331114[[#This Row],[Tag range]],Table1761215[[START]:[NAME]],3,TRUE),"")</f>
        <v>SOUR007</v>
      </c>
    </row>
    <row r="1118" spans="7:11" x14ac:dyDescent="0.25">
      <c r="G1118" s="33" t="str">
        <f>LEFT(Table331114[[#This Row],[Location]],2)</f>
        <v>LL</v>
      </c>
      <c r="H1118" s="33" t="s">
        <v>981</v>
      </c>
      <c r="I1118" s="1">
        <v>73438</v>
      </c>
      <c r="J1118" s="2" t="str">
        <f>IF(Table331114[[#This Row],[Tag range]]="","",_xlfn.CONCAT("1A40700000000650000",Table331114[[#This Row],[Tag range]]))</f>
        <v>1A4070000000065000073438</v>
      </c>
      <c r="K1118" s="2" t="str">
        <f>_xlfn.IFNA(VLOOKUP(Table331114[[#This Row],[Tag range]],Table1761215[[START]:[NAME]],3,TRUE),"")</f>
        <v>SOUR007</v>
      </c>
    </row>
    <row r="1119" spans="7:11" x14ac:dyDescent="0.25">
      <c r="G1119" s="33" t="str">
        <f>LEFT(Table331114[[#This Row],[Location]],2)</f>
        <v>LL</v>
      </c>
      <c r="H1119" s="33" t="s">
        <v>1121</v>
      </c>
      <c r="I1119" s="1">
        <v>73439</v>
      </c>
      <c r="J1119" s="2" t="str">
        <f>IF(Table331114[[#This Row],[Tag range]]="","",_xlfn.CONCAT("1A40700000000650000",Table331114[[#This Row],[Tag range]]))</f>
        <v>1A4070000000065000073439</v>
      </c>
      <c r="K1119" s="2" t="str">
        <f>_xlfn.IFNA(VLOOKUP(Table331114[[#This Row],[Tag range]],Table1761215[[START]:[NAME]],3,TRUE),"")</f>
        <v>SOUR007</v>
      </c>
    </row>
    <row r="1120" spans="7:11" x14ac:dyDescent="0.25">
      <c r="G1120" s="33" t="str">
        <f>LEFT(Table331114[[#This Row],[Location]],2)</f>
        <v>LL</v>
      </c>
      <c r="H1120" s="33" t="s">
        <v>1261</v>
      </c>
      <c r="I1120" s="1">
        <v>73440</v>
      </c>
      <c r="J1120" s="2" t="str">
        <f>IF(Table331114[[#This Row],[Tag range]]="","",_xlfn.CONCAT("1A40700000000650000",Table331114[[#This Row],[Tag range]]))</f>
        <v>1A4070000000065000073440</v>
      </c>
      <c r="K1120" s="2" t="str">
        <f>_xlfn.IFNA(VLOOKUP(Table331114[[#This Row],[Tag range]],Table1761215[[START]:[NAME]],3,TRUE),"")</f>
        <v>SOUR007</v>
      </c>
    </row>
    <row r="1121" spans="7:11" x14ac:dyDescent="0.25">
      <c r="G1121" s="33" t="str">
        <f>LEFT(Table331114[[#This Row],[Location]],2)</f>
        <v>LL</v>
      </c>
      <c r="H1121" s="33" t="s">
        <v>1401</v>
      </c>
      <c r="I1121" s="1">
        <v>73441</v>
      </c>
      <c r="J1121" s="2" t="str">
        <f>IF(Table331114[[#This Row],[Tag range]]="","",_xlfn.CONCAT("1A40700000000650000",Table331114[[#This Row],[Tag range]]))</f>
        <v>1A4070000000065000073441</v>
      </c>
      <c r="K1121" s="2" t="str">
        <f>_xlfn.IFNA(VLOOKUP(Table331114[[#This Row],[Tag range]],Table1761215[[START]:[NAME]],3,TRUE),"")</f>
        <v>SOUR007</v>
      </c>
    </row>
    <row r="1122" spans="7:11" x14ac:dyDescent="0.25">
      <c r="G1122" s="33" t="str">
        <f>LEFT(Table331114[[#This Row],[Location]],2)</f>
        <v>LL</v>
      </c>
      <c r="H1122" s="33" t="s">
        <v>1541</v>
      </c>
      <c r="I1122" s="1">
        <v>73442</v>
      </c>
      <c r="J1122" s="2" t="str">
        <f>IF(Table331114[[#This Row],[Tag range]]="","",_xlfn.CONCAT("1A40700000000650000",Table331114[[#This Row],[Tag range]]))</f>
        <v>1A4070000000065000073442</v>
      </c>
      <c r="K1122" s="2" t="str">
        <f>_xlfn.IFNA(VLOOKUP(Table331114[[#This Row],[Tag range]],Table1761215[[START]:[NAME]],3,TRUE),"")</f>
        <v>SOUR007</v>
      </c>
    </row>
    <row r="1123" spans="7:11" x14ac:dyDescent="0.25">
      <c r="G1123" s="33" t="str">
        <f>LEFT(Table331114[[#This Row],[Location]],2)</f>
        <v>LL</v>
      </c>
      <c r="H1123" s="33" t="s">
        <v>275</v>
      </c>
      <c r="I1123" s="1">
        <v>73443</v>
      </c>
      <c r="J1123" s="2" t="str">
        <f>IF(Table331114[[#This Row],[Tag range]]="","",_xlfn.CONCAT("1A40700000000650000",Table331114[[#This Row],[Tag range]]))</f>
        <v>1A4070000000065000073443</v>
      </c>
      <c r="K1123" s="2" t="str">
        <f>_xlfn.IFNA(VLOOKUP(Table331114[[#This Row],[Tag range]],Table1761215[[START]:[NAME]],3,TRUE),"")</f>
        <v>SOUR007</v>
      </c>
    </row>
    <row r="1124" spans="7:11" x14ac:dyDescent="0.25">
      <c r="G1124" s="33" t="str">
        <f>LEFT(Table331114[[#This Row],[Location]],2)</f>
        <v>LL</v>
      </c>
      <c r="H1124" s="33" t="s">
        <v>205</v>
      </c>
      <c r="I1124" s="1">
        <v>73444</v>
      </c>
      <c r="J1124" s="2" t="str">
        <f>IF(Table331114[[#This Row],[Tag range]]="","",_xlfn.CONCAT("1A40700000000650000",Table331114[[#This Row],[Tag range]]))</f>
        <v>1A4070000000065000073444</v>
      </c>
      <c r="K1124" s="2" t="str">
        <f>_xlfn.IFNA(VLOOKUP(Table331114[[#This Row],[Tag range]],Table1761215[[START]:[NAME]],3,TRUE),"")</f>
        <v>SOUR007</v>
      </c>
    </row>
    <row r="1125" spans="7:11" x14ac:dyDescent="0.25">
      <c r="G1125" s="33" t="str">
        <f>LEFT(Table331114[[#This Row],[Location]],2)</f>
        <v>LL</v>
      </c>
      <c r="H1125" s="33" t="s">
        <v>422</v>
      </c>
      <c r="I1125" s="1">
        <v>73445</v>
      </c>
      <c r="J1125" s="2" t="str">
        <f>IF(Table331114[[#This Row],[Tag range]]="","",_xlfn.CONCAT("1A40700000000650000",Table331114[[#This Row],[Tag range]]))</f>
        <v>1A4070000000065000073445</v>
      </c>
      <c r="K1125" s="2" t="str">
        <f>_xlfn.IFNA(VLOOKUP(Table331114[[#This Row],[Tag range]],Table1761215[[START]:[NAME]],3,TRUE),"")</f>
        <v>SOUR007</v>
      </c>
    </row>
    <row r="1126" spans="7:11" x14ac:dyDescent="0.25">
      <c r="G1126" s="33" t="str">
        <f>LEFT(Table331114[[#This Row],[Location]],2)</f>
        <v>LL</v>
      </c>
      <c r="H1126" s="33" t="s">
        <v>562</v>
      </c>
      <c r="I1126" s="1">
        <v>73446</v>
      </c>
      <c r="J1126" s="2" t="str">
        <f>IF(Table331114[[#This Row],[Tag range]]="","",_xlfn.CONCAT("1A40700000000650000",Table331114[[#This Row],[Tag range]]))</f>
        <v>1A4070000000065000073446</v>
      </c>
      <c r="K1126" s="2" t="str">
        <f>_xlfn.IFNA(VLOOKUP(Table331114[[#This Row],[Tag range]],Table1761215[[START]:[NAME]],3,TRUE),"")</f>
        <v>SOUR007</v>
      </c>
    </row>
    <row r="1127" spans="7:11" x14ac:dyDescent="0.25">
      <c r="G1127" s="33" t="str">
        <f>LEFT(Table331114[[#This Row],[Location]],2)</f>
        <v>LL</v>
      </c>
      <c r="H1127" s="33" t="s">
        <v>702</v>
      </c>
      <c r="I1127" s="1">
        <v>73447</v>
      </c>
      <c r="J1127" s="2" t="str">
        <f>IF(Table331114[[#This Row],[Tag range]]="","",_xlfn.CONCAT("1A40700000000650000",Table331114[[#This Row],[Tag range]]))</f>
        <v>1A4070000000065000073447</v>
      </c>
      <c r="K1127" s="2" t="str">
        <f>_xlfn.IFNA(VLOOKUP(Table331114[[#This Row],[Tag range]],Table1761215[[START]:[NAME]],3,TRUE),"")</f>
        <v>SOUR007</v>
      </c>
    </row>
    <row r="1128" spans="7:11" x14ac:dyDescent="0.25">
      <c r="G1128" s="33" t="str">
        <f>LEFT(Table331114[[#This Row],[Location]],2)</f>
        <v>LL</v>
      </c>
      <c r="H1128" s="33" t="s">
        <v>842</v>
      </c>
      <c r="I1128" s="1">
        <v>73448</v>
      </c>
      <c r="J1128" s="2" t="str">
        <f>IF(Table331114[[#This Row],[Tag range]]="","",_xlfn.CONCAT("1A40700000000650000",Table331114[[#This Row],[Tag range]]))</f>
        <v>1A4070000000065000073448</v>
      </c>
      <c r="K1128" s="2" t="str">
        <f>_xlfn.IFNA(VLOOKUP(Table331114[[#This Row],[Tag range]],Table1761215[[START]:[NAME]],3,TRUE),"")</f>
        <v>SOUR007</v>
      </c>
    </row>
    <row r="1129" spans="7:11" x14ac:dyDescent="0.25">
      <c r="G1129" s="33" t="str">
        <f>LEFT(Table331114[[#This Row],[Location]],2)</f>
        <v>LL</v>
      </c>
      <c r="H1129" s="33" t="s">
        <v>982</v>
      </c>
      <c r="I1129" s="1">
        <v>73449</v>
      </c>
      <c r="J1129" s="2" t="str">
        <f>IF(Table331114[[#This Row],[Tag range]]="","",_xlfn.CONCAT("1A40700000000650000",Table331114[[#This Row],[Tag range]]))</f>
        <v>1A4070000000065000073449</v>
      </c>
      <c r="K1129" s="2" t="str">
        <f>_xlfn.IFNA(VLOOKUP(Table331114[[#This Row],[Tag range]],Table1761215[[START]:[NAME]],3,TRUE),"")</f>
        <v>SOUR007</v>
      </c>
    </row>
    <row r="1130" spans="7:11" x14ac:dyDescent="0.25">
      <c r="G1130" s="33" t="str">
        <f>LEFT(Table331114[[#This Row],[Location]],2)</f>
        <v>LL</v>
      </c>
      <c r="H1130" s="33" t="s">
        <v>1122</v>
      </c>
      <c r="I1130" s="1">
        <v>73450</v>
      </c>
      <c r="J1130" s="2" t="str">
        <f>IF(Table331114[[#This Row],[Tag range]]="","",_xlfn.CONCAT("1A40700000000650000",Table331114[[#This Row],[Tag range]]))</f>
        <v>1A4070000000065000073450</v>
      </c>
      <c r="K1130" s="2" t="str">
        <f>_xlfn.IFNA(VLOOKUP(Table331114[[#This Row],[Tag range]],Table1761215[[START]:[NAME]],3,TRUE),"")</f>
        <v>SOUR007</v>
      </c>
    </row>
    <row r="1131" spans="7:11" x14ac:dyDescent="0.25">
      <c r="G1131" s="33" t="str">
        <f>LEFT(Table331114[[#This Row],[Location]],2)</f>
        <v>LL</v>
      </c>
      <c r="H1131" s="33" t="s">
        <v>1262</v>
      </c>
      <c r="I1131" s="1">
        <v>73451</v>
      </c>
      <c r="J1131" s="2" t="str">
        <f>IF(Table331114[[#This Row],[Tag range]]="","",_xlfn.CONCAT("1A40700000000650000",Table331114[[#This Row],[Tag range]]))</f>
        <v>1A4070000000065000073451</v>
      </c>
      <c r="K1131" s="2" t="str">
        <f>_xlfn.IFNA(VLOOKUP(Table331114[[#This Row],[Tag range]],Table1761215[[START]:[NAME]],3,TRUE),"")</f>
        <v>SOUR007</v>
      </c>
    </row>
    <row r="1132" spans="7:11" x14ac:dyDescent="0.25">
      <c r="G1132" s="33" t="str">
        <f>LEFT(Table331114[[#This Row],[Location]],2)</f>
        <v>LL</v>
      </c>
      <c r="H1132" s="33" t="s">
        <v>1402</v>
      </c>
      <c r="I1132" s="1">
        <v>73452</v>
      </c>
      <c r="J1132" s="2" t="str">
        <f>IF(Table331114[[#This Row],[Tag range]]="","",_xlfn.CONCAT("1A40700000000650000",Table331114[[#This Row],[Tag range]]))</f>
        <v>1A4070000000065000073452</v>
      </c>
      <c r="K1132" s="2" t="str">
        <f>_xlfn.IFNA(VLOOKUP(Table331114[[#This Row],[Tag range]],Table1761215[[START]:[NAME]],3,TRUE),"")</f>
        <v>SOUR007</v>
      </c>
    </row>
    <row r="1133" spans="7:11" x14ac:dyDescent="0.25">
      <c r="G1133" s="33" t="str">
        <f>LEFT(Table331114[[#This Row],[Location]],2)</f>
        <v>LL</v>
      </c>
      <c r="H1133" s="33" t="s">
        <v>1542</v>
      </c>
      <c r="I1133" s="1">
        <v>73453</v>
      </c>
      <c r="J1133" s="2" t="str">
        <f>IF(Table331114[[#This Row],[Tag range]]="","",_xlfn.CONCAT("1A40700000000650000",Table331114[[#This Row],[Tag range]]))</f>
        <v>1A4070000000065000073453</v>
      </c>
      <c r="K1133" s="2" t="str">
        <f>_xlfn.IFNA(VLOOKUP(Table331114[[#This Row],[Tag range]],Table1761215[[START]:[NAME]],3,TRUE),"")</f>
        <v>SOUR007</v>
      </c>
    </row>
    <row r="1134" spans="7:11" x14ac:dyDescent="0.25">
      <c r="G1134" s="33" t="str">
        <f>LEFT(Table331114[[#This Row],[Location]],2)</f>
        <v>LL</v>
      </c>
      <c r="H1134" s="33" t="s">
        <v>276</v>
      </c>
      <c r="I1134" s="1">
        <v>73454</v>
      </c>
      <c r="J1134" s="2" t="str">
        <f>IF(Table331114[[#This Row],[Tag range]]="","",_xlfn.CONCAT("1A40700000000650000",Table331114[[#This Row],[Tag range]]))</f>
        <v>1A4070000000065000073454</v>
      </c>
      <c r="K1134" s="2" t="str">
        <f>_xlfn.IFNA(VLOOKUP(Table331114[[#This Row],[Tag range]],Table1761215[[START]:[NAME]],3,TRUE),"")</f>
        <v>SOUR007</v>
      </c>
    </row>
    <row r="1135" spans="7:11" x14ac:dyDescent="0.25">
      <c r="G1135" s="33" t="str">
        <f>LEFT(Table331114[[#This Row],[Location]],2)</f>
        <v>LL</v>
      </c>
      <c r="H1135" s="33" t="s">
        <v>206</v>
      </c>
      <c r="I1135" s="1">
        <v>73455</v>
      </c>
      <c r="J1135" s="2" t="str">
        <f>IF(Table331114[[#This Row],[Tag range]]="","",_xlfn.CONCAT("1A40700000000650000",Table331114[[#This Row],[Tag range]]))</f>
        <v>1A4070000000065000073455</v>
      </c>
      <c r="K1135" s="2" t="str">
        <f>_xlfn.IFNA(VLOOKUP(Table331114[[#This Row],[Tag range]],Table1761215[[START]:[NAME]],3,TRUE),"")</f>
        <v>SOUR007</v>
      </c>
    </row>
    <row r="1136" spans="7:11" x14ac:dyDescent="0.25">
      <c r="G1136" s="33" t="str">
        <f>LEFT(Table331114[[#This Row],[Location]],2)</f>
        <v>LL</v>
      </c>
      <c r="H1136" s="33" t="s">
        <v>423</v>
      </c>
      <c r="I1136" s="1">
        <v>73456</v>
      </c>
      <c r="J1136" s="2" t="str">
        <f>IF(Table331114[[#This Row],[Tag range]]="","",_xlfn.CONCAT("1A40700000000650000",Table331114[[#This Row],[Tag range]]))</f>
        <v>1A4070000000065000073456</v>
      </c>
      <c r="K1136" s="2" t="str">
        <f>_xlfn.IFNA(VLOOKUP(Table331114[[#This Row],[Tag range]],Table1761215[[START]:[NAME]],3,TRUE),"")</f>
        <v>SOUR007</v>
      </c>
    </row>
    <row r="1137" spans="7:11" x14ac:dyDescent="0.25">
      <c r="G1137" s="33" t="str">
        <f>LEFT(Table331114[[#This Row],[Location]],2)</f>
        <v>LL</v>
      </c>
      <c r="H1137" s="33" t="s">
        <v>563</v>
      </c>
      <c r="I1137" s="1">
        <v>73457</v>
      </c>
      <c r="J1137" s="2" t="str">
        <f>IF(Table331114[[#This Row],[Tag range]]="","",_xlfn.CONCAT("1A40700000000650000",Table331114[[#This Row],[Tag range]]))</f>
        <v>1A4070000000065000073457</v>
      </c>
      <c r="K1137" s="2" t="str">
        <f>_xlfn.IFNA(VLOOKUP(Table331114[[#This Row],[Tag range]],Table1761215[[START]:[NAME]],3,TRUE),"")</f>
        <v>SOUR007</v>
      </c>
    </row>
    <row r="1138" spans="7:11" x14ac:dyDescent="0.25">
      <c r="G1138" s="33" t="str">
        <f>LEFT(Table331114[[#This Row],[Location]],2)</f>
        <v>LL</v>
      </c>
      <c r="H1138" s="33" t="s">
        <v>703</v>
      </c>
      <c r="I1138" s="1">
        <v>73458</v>
      </c>
      <c r="J1138" s="2" t="str">
        <f>IF(Table331114[[#This Row],[Tag range]]="","",_xlfn.CONCAT("1A40700000000650000",Table331114[[#This Row],[Tag range]]))</f>
        <v>1A4070000000065000073458</v>
      </c>
      <c r="K1138" s="2" t="str">
        <f>_xlfn.IFNA(VLOOKUP(Table331114[[#This Row],[Tag range]],Table1761215[[START]:[NAME]],3,TRUE),"")</f>
        <v>SOUR007</v>
      </c>
    </row>
    <row r="1139" spans="7:11" x14ac:dyDescent="0.25">
      <c r="G1139" s="33" t="str">
        <f>LEFT(Table331114[[#This Row],[Location]],2)</f>
        <v>LL</v>
      </c>
      <c r="H1139" s="33" t="s">
        <v>843</v>
      </c>
      <c r="I1139" s="1">
        <v>73459</v>
      </c>
      <c r="J1139" s="2" t="str">
        <f>IF(Table331114[[#This Row],[Tag range]]="","",_xlfn.CONCAT("1A40700000000650000",Table331114[[#This Row],[Tag range]]))</f>
        <v>1A4070000000065000073459</v>
      </c>
      <c r="K1139" s="2" t="str">
        <f>_xlfn.IFNA(VLOOKUP(Table331114[[#This Row],[Tag range]],Table1761215[[START]:[NAME]],3,TRUE),"")</f>
        <v>SOUR007</v>
      </c>
    </row>
    <row r="1140" spans="7:11" x14ac:dyDescent="0.25">
      <c r="G1140" s="33" t="str">
        <f>LEFT(Table331114[[#This Row],[Location]],2)</f>
        <v>LL</v>
      </c>
      <c r="H1140" s="33" t="s">
        <v>983</v>
      </c>
      <c r="I1140" s="1">
        <v>73460</v>
      </c>
      <c r="J1140" s="2" t="str">
        <f>IF(Table331114[[#This Row],[Tag range]]="","",_xlfn.CONCAT("1A40700000000650000",Table331114[[#This Row],[Tag range]]))</f>
        <v>1A4070000000065000073460</v>
      </c>
      <c r="K1140" s="2" t="str">
        <f>_xlfn.IFNA(VLOOKUP(Table331114[[#This Row],[Tag range]],Table1761215[[START]:[NAME]],3,TRUE),"")</f>
        <v>SOUR007</v>
      </c>
    </row>
    <row r="1141" spans="7:11" x14ac:dyDescent="0.25">
      <c r="G1141" s="33" t="str">
        <f>LEFT(Table331114[[#This Row],[Location]],2)</f>
        <v>LL</v>
      </c>
      <c r="H1141" s="33" t="s">
        <v>1123</v>
      </c>
      <c r="I1141" s="1">
        <v>73461</v>
      </c>
      <c r="J1141" s="2" t="str">
        <f>IF(Table331114[[#This Row],[Tag range]]="","",_xlfn.CONCAT("1A40700000000650000",Table331114[[#This Row],[Tag range]]))</f>
        <v>1A4070000000065000073461</v>
      </c>
      <c r="K1141" s="2" t="str">
        <f>_xlfn.IFNA(VLOOKUP(Table331114[[#This Row],[Tag range]],Table1761215[[START]:[NAME]],3,TRUE),"")</f>
        <v>SOUR007</v>
      </c>
    </row>
    <row r="1142" spans="7:11" x14ac:dyDescent="0.25">
      <c r="G1142" s="33" t="str">
        <f>LEFT(Table331114[[#This Row],[Location]],2)</f>
        <v>LL</v>
      </c>
      <c r="H1142" s="33" t="s">
        <v>1263</v>
      </c>
      <c r="I1142" s="1">
        <v>73462</v>
      </c>
      <c r="J1142" s="2" t="str">
        <f>IF(Table331114[[#This Row],[Tag range]]="","",_xlfn.CONCAT("1A40700000000650000",Table331114[[#This Row],[Tag range]]))</f>
        <v>1A4070000000065000073462</v>
      </c>
      <c r="K1142" s="2" t="str">
        <f>_xlfn.IFNA(VLOOKUP(Table331114[[#This Row],[Tag range]],Table1761215[[START]:[NAME]],3,TRUE),"")</f>
        <v>SOUR007</v>
      </c>
    </row>
    <row r="1143" spans="7:11" x14ac:dyDescent="0.25">
      <c r="G1143" s="33" t="str">
        <f>LEFT(Table331114[[#This Row],[Location]],2)</f>
        <v>LL</v>
      </c>
      <c r="H1143" s="33" t="s">
        <v>1403</v>
      </c>
      <c r="I1143" s="1">
        <v>73463</v>
      </c>
      <c r="J1143" s="2" t="str">
        <f>IF(Table331114[[#This Row],[Tag range]]="","",_xlfn.CONCAT("1A40700000000650000",Table331114[[#This Row],[Tag range]]))</f>
        <v>1A4070000000065000073463</v>
      </c>
      <c r="K1143" s="2" t="str">
        <f>_xlfn.IFNA(VLOOKUP(Table331114[[#This Row],[Tag range]],Table1761215[[START]:[NAME]],3,TRUE),"")</f>
        <v>SOUR007</v>
      </c>
    </row>
    <row r="1144" spans="7:11" x14ac:dyDescent="0.25">
      <c r="G1144" s="33" t="str">
        <f>LEFT(Table331114[[#This Row],[Location]],2)</f>
        <v>LL</v>
      </c>
      <c r="H1144" s="33" t="s">
        <v>1543</v>
      </c>
      <c r="I1144" s="1">
        <v>73464</v>
      </c>
      <c r="J1144" s="2" t="str">
        <f>IF(Table331114[[#This Row],[Tag range]]="","",_xlfn.CONCAT("1A40700000000650000",Table331114[[#This Row],[Tag range]]))</f>
        <v>1A4070000000065000073464</v>
      </c>
      <c r="K1144" s="2" t="str">
        <f>_xlfn.IFNA(VLOOKUP(Table331114[[#This Row],[Tag range]],Table1761215[[START]:[NAME]],3,TRUE),"")</f>
        <v>LDOS025</v>
      </c>
    </row>
    <row r="1145" spans="7:11" x14ac:dyDescent="0.25">
      <c r="G1145" s="33" t="str">
        <f>LEFT(Table331114[[#This Row],[Location]],2)</f>
        <v>LL</v>
      </c>
      <c r="H1145" s="33" t="s">
        <v>277</v>
      </c>
      <c r="I1145" s="1">
        <v>73465</v>
      </c>
      <c r="J1145" s="2" t="str">
        <f>IF(Table331114[[#This Row],[Tag range]]="","",_xlfn.CONCAT("1A40700000000650000",Table331114[[#This Row],[Tag range]]))</f>
        <v>1A4070000000065000073465</v>
      </c>
      <c r="K1145" s="2" t="str">
        <f>_xlfn.IFNA(VLOOKUP(Table331114[[#This Row],[Tag range]],Table1761215[[START]:[NAME]],3,TRUE),"")</f>
        <v>LDOS025</v>
      </c>
    </row>
    <row r="1146" spans="7:11" x14ac:dyDescent="0.25">
      <c r="G1146" s="33" t="str">
        <f>LEFT(Table331114[[#This Row],[Location]],2)</f>
        <v>LL</v>
      </c>
      <c r="H1146" s="33" t="s">
        <v>207</v>
      </c>
      <c r="I1146" s="1">
        <v>73466</v>
      </c>
      <c r="J1146" s="2" t="str">
        <f>IF(Table331114[[#This Row],[Tag range]]="","",_xlfn.CONCAT("1A40700000000650000",Table331114[[#This Row],[Tag range]]))</f>
        <v>1A4070000000065000073466</v>
      </c>
      <c r="K1146" s="2" t="str">
        <f>_xlfn.IFNA(VLOOKUP(Table331114[[#This Row],[Tag range]],Table1761215[[START]:[NAME]],3,TRUE),"")</f>
        <v>LDOS025</v>
      </c>
    </row>
    <row r="1147" spans="7:11" x14ac:dyDescent="0.25">
      <c r="G1147" s="33" t="str">
        <f>LEFT(Table331114[[#This Row],[Location]],2)</f>
        <v>LL</v>
      </c>
      <c r="H1147" s="33" t="s">
        <v>424</v>
      </c>
      <c r="I1147" s="1">
        <v>73467</v>
      </c>
      <c r="J1147" s="2" t="str">
        <f>IF(Table331114[[#This Row],[Tag range]]="","",_xlfn.CONCAT("1A40700000000650000",Table331114[[#This Row],[Tag range]]))</f>
        <v>1A4070000000065000073467</v>
      </c>
      <c r="K1147" s="2" t="str">
        <f>_xlfn.IFNA(VLOOKUP(Table331114[[#This Row],[Tag range]],Table1761215[[START]:[NAME]],3,TRUE),"")</f>
        <v>LDOS025</v>
      </c>
    </row>
    <row r="1148" spans="7:11" x14ac:dyDescent="0.25">
      <c r="G1148" s="33" t="str">
        <f>LEFT(Table331114[[#This Row],[Location]],2)</f>
        <v>LL</v>
      </c>
      <c r="H1148" s="33" t="s">
        <v>564</v>
      </c>
      <c r="I1148" s="1">
        <v>73468</v>
      </c>
      <c r="J1148" s="2" t="str">
        <f>IF(Table331114[[#This Row],[Tag range]]="","",_xlfn.CONCAT("1A40700000000650000",Table331114[[#This Row],[Tag range]]))</f>
        <v>1A4070000000065000073468</v>
      </c>
      <c r="K1148" s="2" t="str">
        <f>_xlfn.IFNA(VLOOKUP(Table331114[[#This Row],[Tag range]],Table1761215[[START]:[NAME]],3,TRUE),"")</f>
        <v>LDOS025</v>
      </c>
    </row>
    <row r="1149" spans="7:11" x14ac:dyDescent="0.25">
      <c r="G1149" s="33" t="str">
        <f>LEFT(Table331114[[#This Row],[Location]],2)</f>
        <v>LL</v>
      </c>
      <c r="H1149" s="33" t="s">
        <v>704</v>
      </c>
      <c r="I1149" s="1">
        <v>73469</v>
      </c>
      <c r="J1149" s="2" t="str">
        <f>IF(Table331114[[#This Row],[Tag range]]="","",_xlfn.CONCAT("1A40700000000650000",Table331114[[#This Row],[Tag range]]))</f>
        <v>1A4070000000065000073469</v>
      </c>
      <c r="K1149" s="2" t="str">
        <f>_xlfn.IFNA(VLOOKUP(Table331114[[#This Row],[Tag range]],Table1761215[[START]:[NAME]],3,TRUE),"")</f>
        <v>LDOS025</v>
      </c>
    </row>
    <row r="1150" spans="7:11" x14ac:dyDescent="0.25">
      <c r="G1150" s="33" t="str">
        <f>LEFT(Table331114[[#This Row],[Location]],2)</f>
        <v>LL</v>
      </c>
      <c r="H1150" s="33" t="s">
        <v>844</v>
      </c>
      <c r="I1150" s="1">
        <v>73470</v>
      </c>
      <c r="J1150" s="2" t="str">
        <f>IF(Table331114[[#This Row],[Tag range]]="","",_xlfn.CONCAT("1A40700000000650000",Table331114[[#This Row],[Tag range]]))</f>
        <v>1A4070000000065000073470</v>
      </c>
      <c r="K1150" s="2" t="str">
        <f>_xlfn.IFNA(VLOOKUP(Table331114[[#This Row],[Tag range]],Table1761215[[START]:[NAME]],3,TRUE),"")</f>
        <v>LDOS025</v>
      </c>
    </row>
    <row r="1151" spans="7:11" x14ac:dyDescent="0.25">
      <c r="G1151" s="33" t="str">
        <f>LEFT(Table331114[[#This Row],[Location]],2)</f>
        <v>LL</v>
      </c>
      <c r="H1151" s="33" t="s">
        <v>984</v>
      </c>
      <c r="I1151" s="1">
        <v>73471</v>
      </c>
      <c r="J1151" s="2" t="str">
        <f>IF(Table331114[[#This Row],[Tag range]]="","",_xlfn.CONCAT("1A40700000000650000",Table331114[[#This Row],[Tag range]]))</f>
        <v>1A4070000000065000073471</v>
      </c>
      <c r="K1151" s="2" t="str">
        <f>_xlfn.IFNA(VLOOKUP(Table331114[[#This Row],[Tag range]],Table1761215[[START]:[NAME]],3,TRUE),"")</f>
        <v>LDOS025</v>
      </c>
    </row>
    <row r="1152" spans="7:11" x14ac:dyDescent="0.25">
      <c r="G1152" s="33" t="str">
        <f>LEFT(Table331114[[#This Row],[Location]],2)</f>
        <v>LL</v>
      </c>
      <c r="H1152" s="33" t="s">
        <v>1124</v>
      </c>
      <c r="I1152" s="1">
        <v>73472</v>
      </c>
      <c r="J1152" s="2" t="str">
        <f>IF(Table331114[[#This Row],[Tag range]]="","",_xlfn.CONCAT("1A40700000000650000",Table331114[[#This Row],[Tag range]]))</f>
        <v>1A4070000000065000073472</v>
      </c>
      <c r="K1152" s="2" t="str">
        <f>_xlfn.IFNA(VLOOKUP(Table331114[[#This Row],[Tag range]],Table1761215[[START]:[NAME]],3,TRUE),"")</f>
        <v>LDOS025</v>
      </c>
    </row>
    <row r="1153" spans="7:11" x14ac:dyDescent="0.25">
      <c r="G1153" s="33" t="str">
        <f>LEFT(Table331114[[#This Row],[Location]],2)</f>
        <v>LL</v>
      </c>
      <c r="H1153" s="33" t="s">
        <v>1264</v>
      </c>
      <c r="I1153" s="1">
        <v>73473</v>
      </c>
      <c r="J1153" s="2" t="str">
        <f>IF(Table331114[[#This Row],[Tag range]]="","",_xlfn.CONCAT("1A40700000000650000",Table331114[[#This Row],[Tag range]]))</f>
        <v>1A4070000000065000073473</v>
      </c>
      <c r="K1153" s="2" t="str">
        <f>_xlfn.IFNA(VLOOKUP(Table331114[[#This Row],[Tag range]],Table1761215[[START]:[NAME]],3,TRUE),"")</f>
        <v>LDOS025</v>
      </c>
    </row>
    <row r="1154" spans="7:11" x14ac:dyDescent="0.25">
      <c r="G1154" s="33" t="str">
        <f>LEFT(Table331114[[#This Row],[Location]],2)</f>
        <v>LL</v>
      </c>
      <c r="H1154" s="33" t="s">
        <v>1404</v>
      </c>
      <c r="I1154" s="1">
        <v>73474</v>
      </c>
      <c r="J1154" s="2" t="str">
        <f>IF(Table331114[[#This Row],[Tag range]]="","",_xlfn.CONCAT("1A40700000000650000",Table331114[[#This Row],[Tag range]]))</f>
        <v>1A4070000000065000073474</v>
      </c>
      <c r="K1154" s="2" t="str">
        <f>_xlfn.IFNA(VLOOKUP(Table331114[[#This Row],[Tag range]],Table1761215[[START]:[NAME]],3,TRUE),"")</f>
        <v>LDOS025</v>
      </c>
    </row>
    <row r="1155" spans="7:11" x14ac:dyDescent="0.25">
      <c r="G1155" s="33" t="str">
        <f>LEFT(Table331114[[#This Row],[Location]],2)</f>
        <v>LL</v>
      </c>
      <c r="H1155" s="33" t="s">
        <v>1544</v>
      </c>
      <c r="I1155" s="1">
        <v>73475</v>
      </c>
      <c r="J1155" s="2" t="str">
        <f>IF(Table331114[[#This Row],[Tag range]]="","",_xlfn.CONCAT("1A40700000000650000",Table331114[[#This Row],[Tag range]]))</f>
        <v>1A4070000000065000073475</v>
      </c>
      <c r="K1155" s="2" t="str">
        <f>_xlfn.IFNA(VLOOKUP(Table331114[[#This Row],[Tag range]],Table1761215[[START]:[NAME]],3,TRUE),"")</f>
        <v>LDOS025</v>
      </c>
    </row>
    <row r="1156" spans="7:11" x14ac:dyDescent="0.25">
      <c r="G1156" s="33" t="str">
        <f>LEFT(Table331114[[#This Row],[Location]],2)</f>
        <v>LL</v>
      </c>
      <c r="H1156" s="33" t="s">
        <v>278</v>
      </c>
      <c r="I1156" s="1">
        <v>73476</v>
      </c>
      <c r="J1156" s="2" t="str">
        <f>IF(Table331114[[#This Row],[Tag range]]="","",_xlfn.CONCAT("1A40700000000650000",Table331114[[#This Row],[Tag range]]))</f>
        <v>1A4070000000065000073476</v>
      </c>
      <c r="K1156" s="2" t="str">
        <f>_xlfn.IFNA(VLOOKUP(Table331114[[#This Row],[Tag range]],Table1761215[[START]:[NAME]],3,TRUE),"")</f>
        <v>LDOS025</v>
      </c>
    </row>
    <row r="1157" spans="7:11" x14ac:dyDescent="0.25">
      <c r="G1157" s="33" t="str">
        <f>LEFT(Table331114[[#This Row],[Location]],2)</f>
        <v>LL</v>
      </c>
      <c r="H1157" s="33" t="s">
        <v>208</v>
      </c>
      <c r="I1157" s="1">
        <v>73477</v>
      </c>
      <c r="J1157" s="2" t="str">
        <f>IF(Table331114[[#This Row],[Tag range]]="","",_xlfn.CONCAT("1A40700000000650000",Table331114[[#This Row],[Tag range]]))</f>
        <v>1A4070000000065000073477</v>
      </c>
      <c r="K1157" s="2" t="str">
        <f>_xlfn.IFNA(VLOOKUP(Table331114[[#This Row],[Tag range]],Table1761215[[START]:[NAME]],3,TRUE),"")</f>
        <v>LDOS025</v>
      </c>
    </row>
    <row r="1158" spans="7:11" x14ac:dyDescent="0.25">
      <c r="G1158" s="33" t="str">
        <f>LEFT(Table331114[[#This Row],[Location]],2)</f>
        <v>LL</v>
      </c>
      <c r="H1158" s="33" t="s">
        <v>425</v>
      </c>
      <c r="I1158" s="1">
        <v>73478</v>
      </c>
      <c r="J1158" s="2" t="str">
        <f>IF(Table331114[[#This Row],[Tag range]]="","",_xlfn.CONCAT("1A40700000000650000",Table331114[[#This Row],[Tag range]]))</f>
        <v>1A4070000000065000073478</v>
      </c>
      <c r="K1158" s="2" t="str">
        <f>_xlfn.IFNA(VLOOKUP(Table331114[[#This Row],[Tag range]],Table1761215[[START]:[NAME]],3,TRUE),"")</f>
        <v>LDOS025</v>
      </c>
    </row>
    <row r="1159" spans="7:11" x14ac:dyDescent="0.25">
      <c r="G1159" s="33" t="str">
        <f>LEFT(Table331114[[#This Row],[Location]],2)</f>
        <v>LL</v>
      </c>
      <c r="H1159" s="33" t="s">
        <v>565</v>
      </c>
      <c r="I1159" s="1">
        <v>73479</v>
      </c>
      <c r="J1159" s="2" t="str">
        <f>IF(Table331114[[#This Row],[Tag range]]="","",_xlfn.CONCAT("1A40700000000650000",Table331114[[#This Row],[Tag range]]))</f>
        <v>1A4070000000065000073479</v>
      </c>
      <c r="K1159" s="2" t="str">
        <f>_xlfn.IFNA(VLOOKUP(Table331114[[#This Row],[Tag range]],Table1761215[[START]:[NAME]],3,TRUE),"")</f>
        <v>LDOS025</v>
      </c>
    </row>
    <row r="1160" spans="7:11" x14ac:dyDescent="0.25">
      <c r="G1160" s="33" t="str">
        <f>LEFT(Table331114[[#This Row],[Location]],2)</f>
        <v>LL</v>
      </c>
      <c r="H1160" s="33" t="s">
        <v>705</v>
      </c>
      <c r="I1160" s="1">
        <v>73480</v>
      </c>
      <c r="J1160" s="2" t="str">
        <f>IF(Table331114[[#This Row],[Tag range]]="","",_xlfn.CONCAT("1A40700000000650000",Table331114[[#This Row],[Tag range]]))</f>
        <v>1A4070000000065000073480</v>
      </c>
      <c r="K1160" s="2" t="str">
        <f>_xlfn.IFNA(VLOOKUP(Table331114[[#This Row],[Tag range]],Table1761215[[START]:[NAME]],3,TRUE),"")</f>
        <v>LDOS025</v>
      </c>
    </row>
    <row r="1161" spans="7:11" x14ac:dyDescent="0.25">
      <c r="G1161" s="33" t="str">
        <f>LEFT(Table331114[[#This Row],[Location]],2)</f>
        <v>LL</v>
      </c>
      <c r="H1161" s="33" t="s">
        <v>845</v>
      </c>
      <c r="I1161" s="1">
        <v>73481</v>
      </c>
      <c r="J1161" s="2" t="str">
        <f>IF(Table331114[[#This Row],[Tag range]]="","",_xlfn.CONCAT("1A40700000000650000",Table331114[[#This Row],[Tag range]]))</f>
        <v>1A4070000000065000073481</v>
      </c>
      <c r="K1161" s="2" t="str">
        <f>_xlfn.IFNA(VLOOKUP(Table331114[[#This Row],[Tag range]],Table1761215[[START]:[NAME]],3,TRUE),"")</f>
        <v>LDOS025</v>
      </c>
    </row>
    <row r="1162" spans="7:11" x14ac:dyDescent="0.25">
      <c r="G1162" s="33" t="str">
        <f>LEFT(Table331114[[#This Row],[Location]],2)</f>
        <v>LL</v>
      </c>
      <c r="H1162" s="33" t="s">
        <v>985</v>
      </c>
      <c r="I1162" s="1">
        <v>73482</v>
      </c>
      <c r="J1162" s="2" t="str">
        <f>IF(Table331114[[#This Row],[Tag range]]="","",_xlfn.CONCAT("1A40700000000650000",Table331114[[#This Row],[Tag range]]))</f>
        <v>1A4070000000065000073482</v>
      </c>
      <c r="K1162" s="2" t="str">
        <f>_xlfn.IFNA(VLOOKUP(Table331114[[#This Row],[Tag range]],Table1761215[[START]:[NAME]],3,TRUE),"")</f>
        <v>LDOS025</v>
      </c>
    </row>
    <row r="1163" spans="7:11" x14ac:dyDescent="0.25">
      <c r="G1163" s="33" t="str">
        <f>LEFT(Table331114[[#This Row],[Location]],2)</f>
        <v>LL</v>
      </c>
      <c r="H1163" s="33" t="s">
        <v>1125</v>
      </c>
      <c r="I1163" s="1">
        <v>73483</v>
      </c>
      <c r="J1163" s="2" t="str">
        <f>IF(Table331114[[#This Row],[Tag range]]="","",_xlfn.CONCAT("1A40700000000650000",Table331114[[#This Row],[Tag range]]))</f>
        <v>1A4070000000065000073483</v>
      </c>
      <c r="K1163" s="2" t="str">
        <f>_xlfn.IFNA(VLOOKUP(Table331114[[#This Row],[Tag range]],Table1761215[[START]:[NAME]],3,TRUE),"")</f>
        <v>LDOS025</v>
      </c>
    </row>
    <row r="1164" spans="7:11" x14ac:dyDescent="0.25">
      <c r="G1164" s="33" t="str">
        <f>LEFT(Table331114[[#This Row],[Location]],2)</f>
        <v>LL</v>
      </c>
      <c r="H1164" s="33" t="s">
        <v>1265</v>
      </c>
      <c r="I1164" s="1">
        <v>73484</v>
      </c>
      <c r="J1164" s="2" t="str">
        <f>IF(Table331114[[#This Row],[Tag range]]="","",_xlfn.CONCAT("1A40700000000650000",Table331114[[#This Row],[Tag range]]))</f>
        <v>1A4070000000065000073484</v>
      </c>
      <c r="K1164" s="2" t="str">
        <f>_xlfn.IFNA(VLOOKUP(Table331114[[#This Row],[Tag range]],Table1761215[[START]:[NAME]],3,TRUE),"")</f>
        <v>LDOS025</v>
      </c>
    </row>
    <row r="1165" spans="7:11" x14ac:dyDescent="0.25">
      <c r="G1165" s="33" t="str">
        <f>LEFT(Table331114[[#This Row],[Location]],2)</f>
        <v>LL</v>
      </c>
      <c r="H1165" s="33" t="s">
        <v>1405</v>
      </c>
      <c r="I1165" s="1">
        <v>73485</v>
      </c>
      <c r="J1165" s="2" t="str">
        <f>IF(Table331114[[#This Row],[Tag range]]="","",_xlfn.CONCAT("1A40700000000650000",Table331114[[#This Row],[Tag range]]))</f>
        <v>1A4070000000065000073485</v>
      </c>
      <c r="K1165" s="2" t="str">
        <f>_xlfn.IFNA(VLOOKUP(Table331114[[#This Row],[Tag range]],Table1761215[[START]:[NAME]],3,TRUE),"")</f>
        <v>LDOS025</v>
      </c>
    </row>
    <row r="1166" spans="7:11" x14ac:dyDescent="0.25">
      <c r="G1166" s="33" t="str">
        <f>LEFT(Table331114[[#This Row],[Location]],2)</f>
        <v>LL</v>
      </c>
      <c r="H1166" s="33" t="s">
        <v>1545</v>
      </c>
      <c r="I1166" s="1">
        <v>73486</v>
      </c>
      <c r="J1166" s="2" t="str">
        <f>IF(Table331114[[#This Row],[Tag range]]="","",_xlfn.CONCAT("1A40700000000650000",Table331114[[#This Row],[Tag range]]))</f>
        <v>1A4070000000065000073486</v>
      </c>
      <c r="K1166" s="2" t="str">
        <f>_xlfn.IFNA(VLOOKUP(Table331114[[#This Row],[Tag range]],Table1761215[[START]:[NAME]],3,TRUE),"")</f>
        <v>LDOS025</v>
      </c>
    </row>
    <row r="1167" spans="7:11" x14ac:dyDescent="0.25">
      <c r="G1167" s="33" t="str">
        <f>LEFT(Table331114[[#This Row],[Location]],2)</f>
        <v>LL</v>
      </c>
      <c r="H1167" s="33" t="s">
        <v>279</v>
      </c>
      <c r="I1167" s="1">
        <v>73487</v>
      </c>
      <c r="J1167" s="2" t="str">
        <f>IF(Table331114[[#This Row],[Tag range]]="","",_xlfn.CONCAT("1A40700000000650000",Table331114[[#This Row],[Tag range]]))</f>
        <v>1A4070000000065000073487</v>
      </c>
      <c r="K1167" s="2" t="str">
        <f>_xlfn.IFNA(VLOOKUP(Table331114[[#This Row],[Tag range]],Table1761215[[START]:[NAME]],3,TRUE),"")</f>
        <v>LDOS025</v>
      </c>
    </row>
    <row r="1168" spans="7:11" x14ac:dyDescent="0.25">
      <c r="G1168" s="33" t="str">
        <f>LEFT(Table331114[[#This Row],[Location]],2)</f>
        <v>LL</v>
      </c>
      <c r="H1168" s="33" t="s">
        <v>209</v>
      </c>
      <c r="I1168" s="1">
        <v>73488</v>
      </c>
      <c r="J1168" s="2" t="str">
        <f>IF(Table331114[[#This Row],[Tag range]]="","",_xlfn.CONCAT("1A40700000000650000",Table331114[[#This Row],[Tag range]]))</f>
        <v>1A4070000000065000073488</v>
      </c>
      <c r="K1168" s="2" t="str">
        <f>_xlfn.IFNA(VLOOKUP(Table331114[[#This Row],[Tag range]],Table1761215[[START]:[NAME]],3,TRUE),"")</f>
        <v>LDOS025</v>
      </c>
    </row>
    <row r="1169" spans="7:11" x14ac:dyDescent="0.25">
      <c r="G1169" s="33" t="str">
        <f>LEFT(Table331114[[#This Row],[Location]],2)</f>
        <v>LL</v>
      </c>
      <c r="H1169" s="33" t="s">
        <v>426</v>
      </c>
      <c r="I1169" s="1">
        <v>73489</v>
      </c>
      <c r="J1169" s="2" t="str">
        <f>IF(Table331114[[#This Row],[Tag range]]="","",_xlfn.CONCAT("1A40700000000650000",Table331114[[#This Row],[Tag range]]))</f>
        <v>1A4070000000065000073489</v>
      </c>
      <c r="K1169" s="2" t="str">
        <f>_xlfn.IFNA(VLOOKUP(Table331114[[#This Row],[Tag range]],Table1761215[[START]:[NAME]],3,TRUE),"")</f>
        <v>LDOS025</v>
      </c>
    </row>
    <row r="1170" spans="7:11" x14ac:dyDescent="0.25">
      <c r="G1170" s="33" t="str">
        <f>LEFT(Table331114[[#This Row],[Location]],2)</f>
        <v>LL</v>
      </c>
      <c r="H1170" s="33" t="s">
        <v>566</v>
      </c>
      <c r="I1170" s="1">
        <v>73490</v>
      </c>
      <c r="J1170" s="2" t="str">
        <f>IF(Table331114[[#This Row],[Tag range]]="","",_xlfn.CONCAT("1A40700000000650000",Table331114[[#This Row],[Tag range]]))</f>
        <v>1A4070000000065000073490</v>
      </c>
      <c r="K1170" s="2" t="str">
        <f>_xlfn.IFNA(VLOOKUP(Table331114[[#This Row],[Tag range]],Table1761215[[START]:[NAME]],3,TRUE),"")</f>
        <v>LDOS025</v>
      </c>
    </row>
    <row r="1171" spans="7:11" x14ac:dyDescent="0.25">
      <c r="G1171" s="33" t="str">
        <f>LEFT(Table331114[[#This Row],[Location]],2)</f>
        <v>LL</v>
      </c>
      <c r="H1171" s="33" t="s">
        <v>706</v>
      </c>
      <c r="I1171" s="1">
        <v>73491</v>
      </c>
      <c r="J1171" s="2" t="str">
        <f>IF(Table331114[[#This Row],[Tag range]]="","",_xlfn.CONCAT("1A40700000000650000",Table331114[[#This Row],[Tag range]]))</f>
        <v>1A4070000000065000073491</v>
      </c>
      <c r="K1171" s="2" t="str">
        <f>_xlfn.IFNA(VLOOKUP(Table331114[[#This Row],[Tag range]],Table1761215[[START]:[NAME]],3,TRUE),"")</f>
        <v>LDOS025</v>
      </c>
    </row>
    <row r="1172" spans="7:11" x14ac:dyDescent="0.25">
      <c r="G1172" s="33" t="str">
        <f>LEFT(Table331114[[#This Row],[Location]],2)</f>
        <v>LL</v>
      </c>
      <c r="H1172" s="33" t="s">
        <v>846</v>
      </c>
      <c r="I1172" s="1">
        <v>73492</v>
      </c>
      <c r="J1172" s="2" t="str">
        <f>IF(Table331114[[#This Row],[Tag range]]="","",_xlfn.CONCAT("1A40700000000650000",Table331114[[#This Row],[Tag range]]))</f>
        <v>1A4070000000065000073492</v>
      </c>
      <c r="K1172" s="2" t="str">
        <f>_xlfn.IFNA(VLOOKUP(Table331114[[#This Row],[Tag range]],Table1761215[[START]:[NAME]],3,TRUE),"")</f>
        <v>LDOS025</v>
      </c>
    </row>
    <row r="1173" spans="7:11" x14ac:dyDescent="0.25">
      <c r="G1173" s="33" t="str">
        <f>LEFT(Table331114[[#This Row],[Location]],2)</f>
        <v>LL</v>
      </c>
      <c r="H1173" s="33" t="s">
        <v>986</v>
      </c>
      <c r="I1173" s="1">
        <v>73493</v>
      </c>
      <c r="J1173" s="2" t="str">
        <f>IF(Table331114[[#This Row],[Tag range]]="","",_xlfn.CONCAT("1A40700000000650000",Table331114[[#This Row],[Tag range]]))</f>
        <v>1A4070000000065000073493</v>
      </c>
      <c r="K1173" s="2" t="str">
        <f>_xlfn.IFNA(VLOOKUP(Table331114[[#This Row],[Tag range]],Table1761215[[START]:[NAME]],3,TRUE),"")</f>
        <v>LDOS025</v>
      </c>
    </row>
    <row r="1174" spans="7:11" x14ac:dyDescent="0.25">
      <c r="G1174" s="33" t="str">
        <f>LEFT(Table331114[[#This Row],[Location]],2)</f>
        <v>LL</v>
      </c>
      <c r="H1174" s="33" t="s">
        <v>1126</v>
      </c>
      <c r="I1174" s="1">
        <v>73494</v>
      </c>
      <c r="J1174" s="2" t="str">
        <f>IF(Table331114[[#This Row],[Tag range]]="","",_xlfn.CONCAT("1A40700000000650000",Table331114[[#This Row],[Tag range]]))</f>
        <v>1A4070000000065000073494</v>
      </c>
      <c r="K1174" s="2" t="str">
        <f>_xlfn.IFNA(VLOOKUP(Table331114[[#This Row],[Tag range]],Table1761215[[START]:[NAME]],3,TRUE),"")</f>
        <v>LDOS025</v>
      </c>
    </row>
    <row r="1175" spans="7:11" x14ac:dyDescent="0.25">
      <c r="G1175" s="33" t="str">
        <f>LEFT(Table331114[[#This Row],[Location]],2)</f>
        <v>LL</v>
      </c>
      <c r="H1175" s="33" t="s">
        <v>1266</v>
      </c>
      <c r="I1175" s="1">
        <v>73495</v>
      </c>
      <c r="J1175" s="2" t="str">
        <f>IF(Table331114[[#This Row],[Tag range]]="","",_xlfn.CONCAT("1A40700000000650000",Table331114[[#This Row],[Tag range]]))</f>
        <v>1A4070000000065000073495</v>
      </c>
      <c r="K1175" s="2" t="str">
        <f>_xlfn.IFNA(VLOOKUP(Table331114[[#This Row],[Tag range]],Table1761215[[START]:[NAME]],3,TRUE),"")</f>
        <v>LDOS025</v>
      </c>
    </row>
    <row r="1176" spans="7:11" x14ac:dyDescent="0.25">
      <c r="G1176" s="33" t="str">
        <f>LEFT(Table331114[[#This Row],[Location]],2)</f>
        <v>LL</v>
      </c>
      <c r="H1176" s="33" t="s">
        <v>1406</v>
      </c>
      <c r="I1176" s="1">
        <v>73496</v>
      </c>
      <c r="J1176" s="2" t="str">
        <f>IF(Table331114[[#This Row],[Tag range]]="","",_xlfn.CONCAT("1A40700000000650000",Table331114[[#This Row],[Tag range]]))</f>
        <v>1A4070000000065000073496</v>
      </c>
      <c r="K1176" s="2" t="str">
        <f>_xlfn.IFNA(VLOOKUP(Table331114[[#This Row],[Tag range]],Table1761215[[START]:[NAME]],3,TRUE),"")</f>
        <v>LDOS025</v>
      </c>
    </row>
    <row r="1177" spans="7:11" x14ac:dyDescent="0.25">
      <c r="G1177" s="33" t="str">
        <f>LEFT(Table331114[[#This Row],[Location]],2)</f>
        <v>LL</v>
      </c>
      <c r="H1177" s="33" t="s">
        <v>1546</v>
      </c>
      <c r="I1177" s="1">
        <v>73497</v>
      </c>
      <c r="J1177" s="2" t="str">
        <f>IF(Table331114[[#This Row],[Tag range]]="","",_xlfn.CONCAT("1A40700000000650000",Table331114[[#This Row],[Tag range]]))</f>
        <v>1A4070000000065000073497</v>
      </c>
      <c r="K1177" s="2" t="str">
        <f>_xlfn.IFNA(VLOOKUP(Table331114[[#This Row],[Tag range]],Table1761215[[START]:[NAME]],3,TRUE),"")</f>
        <v>LDOS025</v>
      </c>
    </row>
    <row r="1178" spans="7:11" x14ac:dyDescent="0.25">
      <c r="G1178" s="33" t="str">
        <f>LEFT(Table331114[[#This Row],[Location]],2)</f>
        <v>LL</v>
      </c>
      <c r="H1178" s="33" t="s">
        <v>280</v>
      </c>
      <c r="I1178" s="1">
        <v>73498</v>
      </c>
      <c r="J1178" s="2" t="str">
        <f>IF(Table331114[[#This Row],[Tag range]]="","",_xlfn.CONCAT("1A40700000000650000",Table331114[[#This Row],[Tag range]]))</f>
        <v>1A4070000000065000073498</v>
      </c>
      <c r="K1178" s="2" t="str">
        <f>_xlfn.IFNA(VLOOKUP(Table331114[[#This Row],[Tag range]],Table1761215[[START]:[NAME]],3,TRUE),"")</f>
        <v>LDOS025</v>
      </c>
    </row>
    <row r="1179" spans="7:11" x14ac:dyDescent="0.25">
      <c r="G1179" s="33" t="str">
        <f>LEFT(Table331114[[#This Row],[Location]],2)</f>
        <v>LL</v>
      </c>
      <c r="H1179" s="33" t="s">
        <v>210</v>
      </c>
      <c r="I1179" s="1">
        <v>73499</v>
      </c>
      <c r="J1179" s="2" t="str">
        <f>IF(Table331114[[#This Row],[Tag range]]="","",_xlfn.CONCAT("1A40700000000650000",Table331114[[#This Row],[Tag range]]))</f>
        <v>1A4070000000065000073499</v>
      </c>
      <c r="K1179" s="2" t="str">
        <f>_xlfn.IFNA(VLOOKUP(Table331114[[#This Row],[Tag range]],Table1761215[[START]:[NAME]],3,TRUE),"")</f>
        <v>LDOS025</v>
      </c>
    </row>
    <row r="1180" spans="7:11" x14ac:dyDescent="0.25">
      <c r="G1180" s="33" t="str">
        <f>LEFT(Table331114[[#This Row],[Location]],2)</f>
        <v>LL</v>
      </c>
      <c r="H1180" s="33" t="s">
        <v>427</v>
      </c>
      <c r="I1180" s="1">
        <v>73500</v>
      </c>
      <c r="J1180" s="2" t="str">
        <f>IF(Table331114[[#This Row],[Tag range]]="","",_xlfn.CONCAT("1A40700000000650000",Table331114[[#This Row],[Tag range]]))</f>
        <v>1A4070000000065000073500</v>
      </c>
      <c r="K1180" s="2" t="str">
        <f>_xlfn.IFNA(VLOOKUP(Table331114[[#This Row],[Tag range]],Table1761215[[START]:[NAME]],3,TRUE),"")</f>
        <v>LDOS025</v>
      </c>
    </row>
    <row r="1181" spans="7:11" x14ac:dyDescent="0.25">
      <c r="G1181" s="33" t="str">
        <f>LEFT(Table331114[[#This Row],[Location]],2)</f>
        <v>LL</v>
      </c>
      <c r="H1181" s="33" t="s">
        <v>567</v>
      </c>
      <c r="I1181" s="1">
        <v>73501</v>
      </c>
      <c r="J1181" s="2" t="str">
        <f>IF(Table331114[[#This Row],[Tag range]]="","",_xlfn.CONCAT("1A40700000000650000",Table331114[[#This Row],[Tag range]]))</f>
        <v>1A4070000000065000073501</v>
      </c>
      <c r="K1181" s="2" t="str">
        <f>_xlfn.IFNA(VLOOKUP(Table331114[[#This Row],[Tag range]],Table1761215[[START]:[NAME]],3,TRUE),"")</f>
        <v>LDOS025</v>
      </c>
    </row>
    <row r="1182" spans="7:11" x14ac:dyDescent="0.25">
      <c r="G1182" s="33" t="str">
        <f>LEFT(Table331114[[#This Row],[Location]],2)</f>
        <v>LL</v>
      </c>
      <c r="H1182" s="33" t="s">
        <v>707</v>
      </c>
      <c r="I1182" s="1">
        <v>73502</v>
      </c>
      <c r="J1182" s="2" t="str">
        <f>IF(Table331114[[#This Row],[Tag range]]="","",_xlfn.CONCAT("1A40700000000650000",Table331114[[#This Row],[Tag range]]))</f>
        <v>1A4070000000065000073502</v>
      </c>
      <c r="K1182" s="2" t="str">
        <f>_xlfn.IFNA(VLOOKUP(Table331114[[#This Row],[Tag range]],Table1761215[[START]:[NAME]],3,TRUE),"")</f>
        <v>LDOS025</v>
      </c>
    </row>
    <row r="1183" spans="7:11" x14ac:dyDescent="0.25">
      <c r="G1183" s="33" t="str">
        <f>LEFT(Table331114[[#This Row],[Location]],2)</f>
        <v>LL</v>
      </c>
      <c r="H1183" s="33" t="s">
        <v>847</v>
      </c>
      <c r="I1183" s="1">
        <v>73503</v>
      </c>
      <c r="J1183" s="2" t="str">
        <f>IF(Table331114[[#This Row],[Tag range]]="","",_xlfn.CONCAT("1A40700000000650000",Table331114[[#This Row],[Tag range]]))</f>
        <v>1A4070000000065000073503</v>
      </c>
      <c r="K1183" s="2" t="str">
        <f>_xlfn.IFNA(VLOOKUP(Table331114[[#This Row],[Tag range]],Table1761215[[START]:[NAME]],3,TRUE),"")</f>
        <v>LDOS025</v>
      </c>
    </row>
    <row r="1184" spans="7:11" x14ac:dyDescent="0.25">
      <c r="G1184" s="33" t="str">
        <f>LEFT(Table331114[[#This Row],[Location]],2)</f>
        <v>LL</v>
      </c>
      <c r="H1184" s="33" t="s">
        <v>987</v>
      </c>
      <c r="I1184" s="1">
        <v>73504</v>
      </c>
      <c r="J1184" s="2" t="str">
        <f>IF(Table331114[[#This Row],[Tag range]]="","",_xlfn.CONCAT("1A40700000000650000",Table331114[[#This Row],[Tag range]]))</f>
        <v>1A4070000000065000073504</v>
      </c>
      <c r="K1184" s="2" t="str">
        <f>_xlfn.IFNA(VLOOKUP(Table331114[[#This Row],[Tag range]],Table1761215[[START]:[NAME]],3,TRUE),"")</f>
        <v>LDOS025</v>
      </c>
    </row>
    <row r="1185" spans="7:11" x14ac:dyDescent="0.25">
      <c r="G1185" s="33" t="str">
        <f>LEFT(Table331114[[#This Row],[Location]],2)</f>
        <v>LL</v>
      </c>
      <c r="H1185" s="33" t="s">
        <v>1127</v>
      </c>
      <c r="I1185" s="1">
        <v>73505</v>
      </c>
      <c r="J1185" s="2" t="str">
        <f>IF(Table331114[[#This Row],[Tag range]]="","",_xlfn.CONCAT("1A40700000000650000",Table331114[[#This Row],[Tag range]]))</f>
        <v>1A4070000000065000073505</v>
      </c>
      <c r="K1185" s="2" t="str">
        <f>_xlfn.IFNA(VLOOKUP(Table331114[[#This Row],[Tag range]],Table1761215[[START]:[NAME]],3,TRUE),"")</f>
        <v>LDOS025</v>
      </c>
    </row>
    <row r="1186" spans="7:11" x14ac:dyDescent="0.25">
      <c r="G1186" s="33" t="str">
        <f>LEFT(Table331114[[#This Row],[Location]],2)</f>
        <v>LL</v>
      </c>
      <c r="H1186" s="33" t="s">
        <v>1267</v>
      </c>
      <c r="I1186" s="1">
        <v>73506</v>
      </c>
      <c r="J1186" s="2" t="str">
        <f>IF(Table331114[[#This Row],[Tag range]]="","",_xlfn.CONCAT("1A40700000000650000",Table331114[[#This Row],[Tag range]]))</f>
        <v>1A4070000000065000073506</v>
      </c>
      <c r="K1186" s="2" t="str">
        <f>_xlfn.IFNA(VLOOKUP(Table331114[[#This Row],[Tag range]],Table1761215[[START]:[NAME]],3,TRUE),"")</f>
        <v>LDOS025</v>
      </c>
    </row>
    <row r="1187" spans="7:11" x14ac:dyDescent="0.25">
      <c r="G1187" s="33" t="str">
        <f>LEFT(Table331114[[#This Row],[Location]],2)</f>
        <v>LL</v>
      </c>
      <c r="H1187" s="33" t="s">
        <v>1407</v>
      </c>
      <c r="I1187" s="1">
        <v>73507</v>
      </c>
      <c r="J1187" s="2" t="str">
        <f>IF(Table331114[[#This Row],[Tag range]]="","",_xlfn.CONCAT("1A40700000000650000",Table331114[[#This Row],[Tag range]]))</f>
        <v>1A4070000000065000073507</v>
      </c>
      <c r="K1187" s="2" t="str">
        <f>_xlfn.IFNA(VLOOKUP(Table331114[[#This Row],[Tag range]],Table1761215[[START]:[NAME]],3,TRUE),"")</f>
        <v>LDOS025</v>
      </c>
    </row>
    <row r="1188" spans="7:11" x14ac:dyDescent="0.25">
      <c r="G1188" s="33" t="str">
        <f>LEFT(Table331114[[#This Row],[Location]],2)</f>
        <v>LL</v>
      </c>
      <c r="H1188" s="33" t="s">
        <v>1547</v>
      </c>
      <c r="I1188" s="1">
        <v>73508</v>
      </c>
      <c r="J1188" s="2" t="str">
        <f>IF(Table331114[[#This Row],[Tag range]]="","",_xlfn.CONCAT("1A40700000000650000",Table331114[[#This Row],[Tag range]]))</f>
        <v>1A4070000000065000073508</v>
      </c>
      <c r="K1188" s="2" t="str">
        <f>_xlfn.IFNA(VLOOKUP(Table331114[[#This Row],[Tag range]],Table1761215[[START]:[NAME]],3,TRUE),"")</f>
        <v>LDOS025</v>
      </c>
    </row>
    <row r="1189" spans="7:11" x14ac:dyDescent="0.25">
      <c r="G1189" s="33" t="str">
        <f>LEFT(Table331114[[#This Row],[Location]],2)</f>
        <v>LL</v>
      </c>
      <c r="H1189" s="33" t="s">
        <v>281</v>
      </c>
      <c r="I1189" s="1">
        <v>73509</v>
      </c>
      <c r="J1189" s="2" t="str">
        <f>IF(Table331114[[#This Row],[Tag range]]="","",_xlfn.CONCAT("1A40700000000650000",Table331114[[#This Row],[Tag range]]))</f>
        <v>1A4070000000065000073509</v>
      </c>
      <c r="K1189" s="2" t="str">
        <f>_xlfn.IFNA(VLOOKUP(Table331114[[#This Row],[Tag range]],Table1761215[[START]:[NAME]],3,TRUE),"")</f>
        <v>LDOS025</v>
      </c>
    </row>
    <row r="1190" spans="7:11" x14ac:dyDescent="0.25">
      <c r="G1190" s="33" t="str">
        <f>LEFT(Table331114[[#This Row],[Location]],2)</f>
        <v>LL</v>
      </c>
      <c r="H1190" s="33" t="s">
        <v>211</v>
      </c>
      <c r="I1190" s="1">
        <v>73510</v>
      </c>
      <c r="J1190" s="2" t="str">
        <f>IF(Table331114[[#This Row],[Tag range]]="","",_xlfn.CONCAT("1A40700000000650000",Table331114[[#This Row],[Tag range]]))</f>
        <v>1A4070000000065000073510</v>
      </c>
      <c r="K1190" s="2" t="str">
        <f>_xlfn.IFNA(VLOOKUP(Table331114[[#This Row],[Tag range]],Table1761215[[START]:[NAME]],3,TRUE),"")</f>
        <v>LDOS025</v>
      </c>
    </row>
    <row r="1191" spans="7:11" x14ac:dyDescent="0.25">
      <c r="G1191" s="33" t="str">
        <f>LEFT(Table331114[[#This Row],[Location]],2)</f>
        <v>LL</v>
      </c>
      <c r="H1191" s="33" t="s">
        <v>428</v>
      </c>
      <c r="I1191" s="1">
        <v>73511</v>
      </c>
      <c r="J1191" s="2" t="str">
        <f>IF(Table331114[[#This Row],[Tag range]]="","",_xlfn.CONCAT("1A40700000000650000",Table331114[[#This Row],[Tag range]]))</f>
        <v>1A4070000000065000073511</v>
      </c>
      <c r="K1191" s="2" t="str">
        <f>_xlfn.IFNA(VLOOKUP(Table331114[[#This Row],[Tag range]],Table1761215[[START]:[NAME]],3,TRUE),"")</f>
        <v>LDOS025</v>
      </c>
    </row>
    <row r="1192" spans="7:11" x14ac:dyDescent="0.25">
      <c r="G1192" s="33" t="str">
        <f>LEFT(Table331114[[#This Row],[Location]],2)</f>
        <v>LL</v>
      </c>
      <c r="H1192" s="33" t="s">
        <v>568</v>
      </c>
      <c r="I1192" s="1">
        <v>73512</v>
      </c>
      <c r="J1192" s="2" t="str">
        <f>IF(Table331114[[#This Row],[Tag range]]="","",_xlfn.CONCAT("1A40700000000650000",Table331114[[#This Row],[Tag range]]))</f>
        <v>1A4070000000065000073512</v>
      </c>
      <c r="K1192" s="2" t="str">
        <f>_xlfn.IFNA(VLOOKUP(Table331114[[#This Row],[Tag range]],Table1761215[[START]:[NAME]],3,TRUE),"")</f>
        <v>LDOS025</v>
      </c>
    </row>
    <row r="1193" spans="7:11" x14ac:dyDescent="0.25">
      <c r="G1193" s="33" t="str">
        <f>LEFT(Table331114[[#This Row],[Location]],2)</f>
        <v>LL</v>
      </c>
      <c r="H1193" s="33" t="s">
        <v>708</v>
      </c>
      <c r="I1193" s="1">
        <v>73513</v>
      </c>
      <c r="J1193" s="2" t="str">
        <f>IF(Table331114[[#This Row],[Tag range]]="","",_xlfn.CONCAT("1A40700000000650000",Table331114[[#This Row],[Tag range]]))</f>
        <v>1A4070000000065000073513</v>
      </c>
      <c r="K1193" s="2" t="str">
        <f>_xlfn.IFNA(VLOOKUP(Table331114[[#This Row],[Tag range]],Table1761215[[START]:[NAME]],3,TRUE),"")</f>
        <v>LDOS025</v>
      </c>
    </row>
    <row r="1194" spans="7:11" x14ac:dyDescent="0.25">
      <c r="G1194" s="33" t="str">
        <f>LEFT(Table331114[[#This Row],[Location]],2)</f>
        <v>LL</v>
      </c>
      <c r="H1194" s="33" t="s">
        <v>848</v>
      </c>
      <c r="I1194" s="1">
        <v>73514</v>
      </c>
      <c r="J1194" s="2" t="str">
        <f>IF(Table331114[[#This Row],[Tag range]]="","",_xlfn.CONCAT("1A40700000000650000",Table331114[[#This Row],[Tag range]]))</f>
        <v>1A4070000000065000073514</v>
      </c>
      <c r="K1194" s="2" t="str">
        <f>_xlfn.IFNA(VLOOKUP(Table331114[[#This Row],[Tag range]],Table1761215[[START]:[NAME]],3,TRUE),"")</f>
        <v>LDOS025</v>
      </c>
    </row>
    <row r="1195" spans="7:11" x14ac:dyDescent="0.25">
      <c r="G1195" s="33" t="str">
        <f>LEFT(Table331114[[#This Row],[Location]],2)</f>
        <v>LL</v>
      </c>
      <c r="H1195" s="33" t="s">
        <v>988</v>
      </c>
      <c r="I1195" s="1">
        <v>73515</v>
      </c>
      <c r="J1195" s="2" t="str">
        <f>IF(Table331114[[#This Row],[Tag range]]="","",_xlfn.CONCAT("1A40700000000650000",Table331114[[#This Row],[Tag range]]))</f>
        <v>1A4070000000065000073515</v>
      </c>
      <c r="K1195" s="2" t="str">
        <f>_xlfn.IFNA(VLOOKUP(Table331114[[#This Row],[Tag range]],Table1761215[[START]:[NAME]],3,TRUE),"")</f>
        <v>LDOS025</v>
      </c>
    </row>
    <row r="1196" spans="7:11" x14ac:dyDescent="0.25">
      <c r="G1196" s="33" t="str">
        <f>LEFT(Table331114[[#This Row],[Location]],2)</f>
        <v>LL</v>
      </c>
      <c r="H1196" s="33" t="s">
        <v>1128</v>
      </c>
      <c r="I1196" s="1">
        <v>73516</v>
      </c>
      <c r="J1196" s="2" t="str">
        <f>IF(Table331114[[#This Row],[Tag range]]="","",_xlfn.CONCAT("1A40700000000650000",Table331114[[#This Row],[Tag range]]))</f>
        <v>1A4070000000065000073516</v>
      </c>
      <c r="K1196" s="2" t="str">
        <f>_xlfn.IFNA(VLOOKUP(Table331114[[#This Row],[Tag range]],Table1761215[[START]:[NAME]],3,TRUE),"")</f>
        <v>LDOS025</v>
      </c>
    </row>
    <row r="1197" spans="7:11" x14ac:dyDescent="0.25">
      <c r="G1197" s="33" t="str">
        <f>LEFT(Table331114[[#This Row],[Location]],2)</f>
        <v>LL</v>
      </c>
      <c r="H1197" s="33" t="s">
        <v>1268</v>
      </c>
      <c r="I1197" s="1">
        <v>73517</v>
      </c>
      <c r="J1197" s="2" t="str">
        <f>IF(Table331114[[#This Row],[Tag range]]="","",_xlfn.CONCAT("1A40700000000650000",Table331114[[#This Row],[Tag range]]))</f>
        <v>1A4070000000065000073517</v>
      </c>
      <c r="K1197" s="2" t="str">
        <f>_xlfn.IFNA(VLOOKUP(Table331114[[#This Row],[Tag range]],Table1761215[[START]:[NAME]],3,TRUE),"")</f>
        <v>LDOS025</v>
      </c>
    </row>
    <row r="1198" spans="7:11" x14ac:dyDescent="0.25">
      <c r="G1198" s="33" t="str">
        <f>LEFT(Table331114[[#This Row],[Location]],2)</f>
        <v>LL</v>
      </c>
      <c r="H1198" s="33" t="s">
        <v>1408</v>
      </c>
      <c r="I1198" s="1">
        <v>73518</v>
      </c>
      <c r="J1198" s="2" t="str">
        <f>IF(Table331114[[#This Row],[Tag range]]="","",_xlfn.CONCAT("1A40700000000650000",Table331114[[#This Row],[Tag range]]))</f>
        <v>1A4070000000065000073518</v>
      </c>
      <c r="K1198" s="2" t="str">
        <f>_xlfn.IFNA(VLOOKUP(Table331114[[#This Row],[Tag range]],Table1761215[[START]:[NAME]],3,TRUE),"")</f>
        <v>LDOS025</v>
      </c>
    </row>
    <row r="1199" spans="7:11" x14ac:dyDescent="0.25">
      <c r="G1199" s="33" t="str">
        <f>LEFT(Table331114[[#This Row],[Location]],2)</f>
        <v>LL</v>
      </c>
      <c r="H1199" s="33" t="s">
        <v>1548</v>
      </c>
      <c r="I1199" s="1">
        <v>73519</v>
      </c>
      <c r="J1199" s="2" t="str">
        <f>IF(Table331114[[#This Row],[Tag range]]="","",_xlfn.CONCAT("1A40700000000650000",Table331114[[#This Row],[Tag range]]))</f>
        <v>1A4070000000065000073519</v>
      </c>
      <c r="K1199" s="2" t="str">
        <f>_xlfn.IFNA(VLOOKUP(Table331114[[#This Row],[Tag range]],Table1761215[[START]:[NAME]],3,TRUE),"")</f>
        <v>LDOS025</v>
      </c>
    </row>
    <row r="1200" spans="7:11" x14ac:dyDescent="0.25">
      <c r="G1200" s="33" t="str">
        <f>LEFT(Table331114[[#This Row],[Location]],2)</f>
        <v>LL</v>
      </c>
      <c r="H1200" s="33" t="s">
        <v>282</v>
      </c>
      <c r="I1200" s="1">
        <v>73520</v>
      </c>
      <c r="J1200" s="2" t="str">
        <f>IF(Table331114[[#This Row],[Tag range]]="","",_xlfn.CONCAT("1A40700000000650000",Table331114[[#This Row],[Tag range]]))</f>
        <v>1A4070000000065000073520</v>
      </c>
      <c r="K1200" s="2" t="str">
        <f>_xlfn.IFNA(VLOOKUP(Table331114[[#This Row],[Tag range]],Table1761215[[START]:[NAME]],3,TRUE),"")</f>
        <v>LDOS025</v>
      </c>
    </row>
    <row r="1201" spans="7:11" x14ac:dyDescent="0.25">
      <c r="G1201" s="33" t="str">
        <f>LEFT(Table331114[[#This Row],[Location]],2)</f>
        <v>LL</v>
      </c>
      <c r="H1201" s="33" t="s">
        <v>212</v>
      </c>
      <c r="I1201" s="1">
        <v>73521</v>
      </c>
      <c r="J1201" s="2" t="str">
        <f>IF(Table331114[[#This Row],[Tag range]]="","",_xlfn.CONCAT("1A40700000000650000",Table331114[[#This Row],[Tag range]]))</f>
        <v>1A4070000000065000073521</v>
      </c>
      <c r="K1201" s="2" t="str">
        <f>_xlfn.IFNA(VLOOKUP(Table331114[[#This Row],[Tag range]],Table1761215[[START]:[NAME]],3,TRUE),"")</f>
        <v>LDOS025</v>
      </c>
    </row>
    <row r="1202" spans="7:11" x14ac:dyDescent="0.25">
      <c r="G1202" s="33" t="str">
        <f>LEFT(Table331114[[#This Row],[Location]],2)</f>
        <v>LL</v>
      </c>
      <c r="H1202" s="33" t="s">
        <v>429</v>
      </c>
      <c r="I1202" s="1">
        <v>73522</v>
      </c>
      <c r="J1202" s="2" t="str">
        <f>IF(Table331114[[#This Row],[Tag range]]="","",_xlfn.CONCAT("1A40700000000650000",Table331114[[#This Row],[Tag range]]))</f>
        <v>1A4070000000065000073522</v>
      </c>
      <c r="K1202" s="2" t="str">
        <f>_xlfn.IFNA(VLOOKUP(Table331114[[#This Row],[Tag range]],Table1761215[[START]:[NAME]],3,TRUE),"")</f>
        <v>LDOS025</v>
      </c>
    </row>
    <row r="1203" spans="7:11" x14ac:dyDescent="0.25">
      <c r="G1203" s="33" t="str">
        <f>LEFT(Table331114[[#This Row],[Location]],2)</f>
        <v>LL</v>
      </c>
      <c r="H1203" s="33" t="s">
        <v>569</v>
      </c>
      <c r="I1203" s="1">
        <v>73523</v>
      </c>
      <c r="J1203" s="2" t="str">
        <f>IF(Table331114[[#This Row],[Tag range]]="","",_xlfn.CONCAT("1A40700000000650000",Table331114[[#This Row],[Tag range]]))</f>
        <v>1A4070000000065000073523</v>
      </c>
      <c r="K1203" s="2" t="str">
        <f>_xlfn.IFNA(VLOOKUP(Table331114[[#This Row],[Tag range]],Table1761215[[START]:[NAME]],3,TRUE),"")</f>
        <v>LDOS025</v>
      </c>
    </row>
    <row r="1204" spans="7:11" x14ac:dyDescent="0.25">
      <c r="G1204" s="33" t="str">
        <f>LEFT(Table331114[[#This Row],[Location]],2)</f>
        <v>LL</v>
      </c>
      <c r="H1204" s="33" t="s">
        <v>709</v>
      </c>
      <c r="I1204" s="1">
        <v>73524</v>
      </c>
      <c r="J1204" s="2" t="str">
        <f>IF(Table331114[[#This Row],[Tag range]]="","",_xlfn.CONCAT("1A40700000000650000",Table331114[[#This Row],[Tag range]]))</f>
        <v>1A4070000000065000073524</v>
      </c>
      <c r="K1204" s="2" t="str">
        <f>_xlfn.IFNA(VLOOKUP(Table331114[[#This Row],[Tag range]],Table1761215[[START]:[NAME]],3,TRUE),"")</f>
        <v>LDOS025</v>
      </c>
    </row>
    <row r="1205" spans="7:11" x14ac:dyDescent="0.25">
      <c r="G1205" s="33" t="str">
        <f>LEFT(Table331114[[#This Row],[Location]],2)</f>
        <v>LL</v>
      </c>
      <c r="H1205" s="33" t="s">
        <v>849</v>
      </c>
      <c r="I1205" s="1">
        <v>73525</v>
      </c>
      <c r="J1205" s="2" t="str">
        <f>IF(Table331114[[#This Row],[Tag range]]="","",_xlfn.CONCAT("1A40700000000650000",Table331114[[#This Row],[Tag range]]))</f>
        <v>1A4070000000065000073525</v>
      </c>
      <c r="K1205" s="2" t="str">
        <f>_xlfn.IFNA(VLOOKUP(Table331114[[#This Row],[Tag range]],Table1761215[[START]:[NAME]],3,TRUE),"")</f>
        <v>LDOS025</v>
      </c>
    </row>
    <row r="1206" spans="7:11" x14ac:dyDescent="0.25">
      <c r="G1206" s="33" t="str">
        <f>LEFT(Table331114[[#This Row],[Location]],2)</f>
        <v>LL</v>
      </c>
      <c r="H1206" s="33" t="s">
        <v>989</v>
      </c>
      <c r="I1206" s="1">
        <v>73526</v>
      </c>
      <c r="J1206" s="2" t="str">
        <f>IF(Table331114[[#This Row],[Tag range]]="","",_xlfn.CONCAT("1A40700000000650000",Table331114[[#This Row],[Tag range]]))</f>
        <v>1A4070000000065000073526</v>
      </c>
      <c r="K1206" s="2" t="str">
        <f>_xlfn.IFNA(VLOOKUP(Table331114[[#This Row],[Tag range]],Table1761215[[START]:[NAME]],3,TRUE),"")</f>
        <v>LDOS025</v>
      </c>
    </row>
    <row r="1207" spans="7:11" x14ac:dyDescent="0.25">
      <c r="G1207" s="33" t="str">
        <f>LEFT(Table331114[[#This Row],[Location]],2)</f>
        <v>LL</v>
      </c>
      <c r="H1207" s="33" t="s">
        <v>1129</v>
      </c>
      <c r="I1207" s="1">
        <v>73527</v>
      </c>
      <c r="J1207" s="2" t="str">
        <f>IF(Table331114[[#This Row],[Tag range]]="","",_xlfn.CONCAT("1A40700000000650000",Table331114[[#This Row],[Tag range]]))</f>
        <v>1A4070000000065000073527</v>
      </c>
      <c r="K1207" s="2" t="str">
        <f>_xlfn.IFNA(VLOOKUP(Table331114[[#This Row],[Tag range]],Table1761215[[START]:[NAME]],3,TRUE),"")</f>
        <v>LDOS025</v>
      </c>
    </row>
    <row r="1208" spans="7:11" x14ac:dyDescent="0.25">
      <c r="G1208" s="33" t="str">
        <f>LEFT(Table331114[[#This Row],[Location]],2)</f>
        <v>LL</v>
      </c>
      <c r="H1208" s="33" t="s">
        <v>1269</v>
      </c>
      <c r="I1208" s="1">
        <v>73528</v>
      </c>
      <c r="J1208" s="2" t="str">
        <f>IF(Table331114[[#This Row],[Tag range]]="","",_xlfn.CONCAT("1A40700000000650000",Table331114[[#This Row],[Tag range]]))</f>
        <v>1A4070000000065000073528</v>
      </c>
      <c r="K1208" s="2" t="str">
        <f>_xlfn.IFNA(VLOOKUP(Table331114[[#This Row],[Tag range]],Table1761215[[START]:[NAME]],3,TRUE),"")</f>
        <v>LDOS025</v>
      </c>
    </row>
    <row r="1209" spans="7:11" x14ac:dyDescent="0.25">
      <c r="G1209" s="33" t="str">
        <f>LEFT(Table331114[[#This Row],[Location]],2)</f>
        <v>LL</v>
      </c>
      <c r="H1209" s="33" t="s">
        <v>1409</v>
      </c>
      <c r="I1209" s="1">
        <v>73529</v>
      </c>
      <c r="J1209" s="2" t="str">
        <f>IF(Table331114[[#This Row],[Tag range]]="","",_xlfn.CONCAT("1A40700000000650000",Table331114[[#This Row],[Tag range]]))</f>
        <v>1A4070000000065000073529</v>
      </c>
      <c r="K1209" s="2" t="str">
        <f>_xlfn.IFNA(VLOOKUP(Table331114[[#This Row],[Tag range]],Table1761215[[START]:[NAME]],3,TRUE),"")</f>
        <v>LDOS025</v>
      </c>
    </row>
    <row r="1210" spans="7:11" x14ac:dyDescent="0.25">
      <c r="G1210" s="33" t="str">
        <f>LEFT(Table331114[[#This Row],[Location]],2)</f>
        <v>LL</v>
      </c>
      <c r="H1210" s="33" t="s">
        <v>1549</v>
      </c>
      <c r="I1210" s="1">
        <v>73530</v>
      </c>
      <c r="J1210" s="2" t="str">
        <f>IF(Table331114[[#This Row],[Tag range]]="","",_xlfn.CONCAT("1A40700000000650000",Table331114[[#This Row],[Tag range]]))</f>
        <v>1A4070000000065000073530</v>
      </c>
      <c r="K1210" s="2" t="str">
        <f>_xlfn.IFNA(VLOOKUP(Table331114[[#This Row],[Tag range]],Table1761215[[START]:[NAME]],3,TRUE),"")</f>
        <v>LDOS025</v>
      </c>
    </row>
    <row r="1211" spans="7:11" x14ac:dyDescent="0.25">
      <c r="G1211" s="33" t="str">
        <f>LEFT(Table331114[[#This Row],[Location]],2)</f>
        <v>LL</v>
      </c>
      <c r="H1211" s="33" t="s">
        <v>283</v>
      </c>
      <c r="I1211" s="1">
        <v>73531</v>
      </c>
      <c r="J1211" s="2" t="str">
        <f>IF(Table331114[[#This Row],[Tag range]]="","",_xlfn.CONCAT("1A40700000000650000",Table331114[[#This Row],[Tag range]]))</f>
        <v>1A4070000000065000073531</v>
      </c>
      <c r="K1211" s="2" t="str">
        <f>_xlfn.IFNA(VLOOKUP(Table331114[[#This Row],[Tag range]],Table1761215[[START]:[NAME]],3,TRUE),"")</f>
        <v>LDOS025</v>
      </c>
    </row>
    <row r="1212" spans="7:11" x14ac:dyDescent="0.25">
      <c r="G1212" s="33" t="str">
        <f>LEFT(Table331114[[#This Row],[Location]],2)</f>
        <v>LL</v>
      </c>
      <c r="H1212" s="33" t="s">
        <v>213</v>
      </c>
      <c r="I1212" s="1">
        <v>73532</v>
      </c>
      <c r="J1212" s="2" t="str">
        <f>IF(Table331114[[#This Row],[Tag range]]="","",_xlfn.CONCAT("1A40700000000650000",Table331114[[#This Row],[Tag range]]))</f>
        <v>1A4070000000065000073532</v>
      </c>
      <c r="K1212" s="2" t="str">
        <f>_xlfn.IFNA(VLOOKUP(Table331114[[#This Row],[Tag range]],Table1761215[[START]:[NAME]],3,TRUE),"")</f>
        <v>LDOS025</v>
      </c>
    </row>
    <row r="1213" spans="7:11" x14ac:dyDescent="0.25">
      <c r="G1213" s="33" t="str">
        <f>LEFT(Table331114[[#This Row],[Location]],2)</f>
        <v>LL</v>
      </c>
      <c r="H1213" s="33" t="s">
        <v>430</v>
      </c>
      <c r="I1213" s="1">
        <v>73533</v>
      </c>
      <c r="J1213" s="2" t="str">
        <f>IF(Table331114[[#This Row],[Tag range]]="","",_xlfn.CONCAT("1A40700000000650000",Table331114[[#This Row],[Tag range]]))</f>
        <v>1A4070000000065000073533</v>
      </c>
      <c r="K1213" s="2" t="str">
        <f>_xlfn.IFNA(VLOOKUP(Table331114[[#This Row],[Tag range]],Table1761215[[START]:[NAME]],3,TRUE),"")</f>
        <v>LDOS025</v>
      </c>
    </row>
    <row r="1214" spans="7:11" x14ac:dyDescent="0.25">
      <c r="G1214" s="33" t="str">
        <f>LEFT(Table331114[[#This Row],[Location]],2)</f>
        <v>LL</v>
      </c>
      <c r="H1214" s="33" t="s">
        <v>570</v>
      </c>
      <c r="I1214" s="1">
        <v>73534</v>
      </c>
      <c r="J1214" s="2" t="str">
        <f>IF(Table331114[[#This Row],[Tag range]]="","",_xlfn.CONCAT("1A40700000000650000",Table331114[[#This Row],[Tag range]]))</f>
        <v>1A4070000000065000073534</v>
      </c>
      <c r="K1214" s="2" t="str">
        <f>_xlfn.IFNA(VLOOKUP(Table331114[[#This Row],[Tag range]],Table1761215[[START]:[NAME]],3,TRUE),"")</f>
        <v>LDOS025</v>
      </c>
    </row>
    <row r="1215" spans="7:11" x14ac:dyDescent="0.25">
      <c r="G1215" s="33" t="str">
        <f>LEFT(Table331114[[#This Row],[Location]],2)</f>
        <v>LL</v>
      </c>
      <c r="H1215" s="33" t="s">
        <v>710</v>
      </c>
      <c r="I1215" s="1">
        <v>73535</v>
      </c>
      <c r="J1215" s="2" t="str">
        <f>IF(Table331114[[#This Row],[Tag range]]="","",_xlfn.CONCAT("1A40700000000650000",Table331114[[#This Row],[Tag range]]))</f>
        <v>1A4070000000065000073535</v>
      </c>
      <c r="K1215" s="2" t="str">
        <f>_xlfn.IFNA(VLOOKUP(Table331114[[#This Row],[Tag range]],Table1761215[[START]:[NAME]],3,TRUE),"")</f>
        <v>LDOS025</v>
      </c>
    </row>
    <row r="1216" spans="7:11" x14ac:dyDescent="0.25">
      <c r="G1216" s="33" t="str">
        <f>LEFT(Table331114[[#This Row],[Location]],2)</f>
        <v>LL</v>
      </c>
      <c r="H1216" s="33" t="s">
        <v>850</v>
      </c>
      <c r="I1216" s="1">
        <v>73536</v>
      </c>
      <c r="J1216" s="2" t="str">
        <f>IF(Table331114[[#This Row],[Tag range]]="","",_xlfn.CONCAT("1A40700000000650000",Table331114[[#This Row],[Tag range]]))</f>
        <v>1A4070000000065000073536</v>
      </c>
      <c r="K1216" s="2" t="str">
        <f>_xlfn.IFNA(VLOOKUP(Table331114[[#This Row],[Tag range]],Table1761215[[START]:[NAME]],3,TRUE),"")</f>
        <v>LDOS025</v>
      </c>
    </row>
    <row r="1217" spans="7:11" x14ac:dyDescent="0.25">
      <c r="G1217" s="33" t="str">
        <f>LEFT(Table331114[[#This Row],[Location]],2)</f>
        <v>LL</v>
      </c>
      <c r="H1217" s="33" t="s">
        <v>990</v>
      </c>
      <c r="I1217" s="1">
        <v>73537</v>
      </c>
      <c r="J1217" s="2" t="str">
        <f>IF(Table331114[[#This Row],[Tag range]]="","",_xlfn.CONCAT("1A40700000000650000",Table331114[[#This Row],[Tag range]]))</f>
        <v>1A4070000000065000073537</v>
      </c>
      <c r="K1217" s="2" t="str">
        <f>_xlfn.IFNA(VLOOKUP(Table331114[[#This Row],[Tag range]],Table1761215[[START]:[NAME]],3,TRUE),"")</f>
        <v>LDOS025</v>
      </c>
    </row>
    <row r="1218" spans="7:11" x14ac:dyDescent="0.25">
      <c r="G1218" s="33" t="str">
        <f>LEFT(Table331114[[#This Row],[Location]],2)</f>
        <v>LL</v>
      </c>
      <c r="H1218" s="33" t="s">
        <v>1130</v>
      </c>
      <c r="I1218" s="1">
        <v>73538</v>
      </c>
      <c r="J1218" s="2" t="str">
        <f>IF(Table331114[[#This Row],[Tag range]]="","",_xlfn.CONCAT("1A40700000000650000",Table331114[[#This Row],[Tag range]]))</f>
        <v>1A4070000000065000073538</v>
      </c>
      <c r="K1218" s="2" t="str">
        <f>_xlfn.IFNA(VLOOKUP(Table331114[[#This Row],[Tag range]],Table1761215[[START]:[NAME]],3,TRUE),"")</f>
        <v>LDOS025</v>
      </c>
    </row>
    <row r="1219" spans="7:11" x14ac:dyDescent="0.25">
      <c r="G1219" s="33" t="str">
        <f>LEFT(Table331114[[#This Row],[Location]],2)</f>
        <v>LL</v>
      </c>
      <c r="H1219" s="33" t="s">
        <v>1270</v>
      </c>
      <c r="I1219" s="1">
        <v>73539</v>
      </c>
      <c r="J1219" s="2" t="str">
        <f>IF(Table331114[[#This Row],[Tag range]]="","",_xlfn.CONCAT("1A40700000000650000",Table331114[[#This Row],[Tag range]]))</f>
        <v>1A4070000000065000073539</v>
      </c>
      <c r="K1219" s="2" t="str">
        <f>_xlfn.IFNA(VLOOKUP(Table331114[[#This Row],[Tag range]],Table1761215[[START]:[NAME]],3,TRUE),"")</f>
        <v>LDOS025</v>
      </c>
    </row>
    <row r="1220" spans="7:11" x14ac:dyDescent="0.25">
      <c r="G1220" s="33" t="str">
        <f>LEFT(Table331114[[#This Row],[Location]],2)</f>
        <v>LL</v>
      </c>
      <c r="H1220" s="33" t="s">
        <v>1410</v>
      </c>
      <c r="I1220" s="1">
        <v>73540</v>
      </c>
      <c r="J1220" s="2" t="str">
        <f>IF(Table331114[[#This Row],[Tag range]]="","",_xlfn.CONCAT("1A40700000000650000",Table331114[[#This Row],[Tag range]]))</f>
        <v>1A4070000000065000073540</v>
      </c>
      <c r="K1220" s="2" t="str">
        <f>_xlfn.IFNA(VLOOKUP(Table331114[[#This Row],[Tag range]],Table1761215[[START]:[NAME]],3,TRUE),"")</f>
        <v>LDOS025</v>
      </c>
    </row>
    <row r="1221" spans="7:11" x14ac:dyDescent="0.25">
      <c r="G1221" s="33" t="str">
        <f>LEFT(Table331114[[#This Row],[Location]],2)</f>
        <v>LL</v>
      </c>
      <c r="H1221" s="33" t="s">
        <v>1550</v>
      </c>
      <c r="I1221" s="1">
        <v>73541</v>
      </c>
      <c r="J1221" s="2" t="str">
        <f>IF(Table331114[[#This Row],[Tag range]]="","",_xlfn.CONCAT("1A40700000000650000",Table331114[[#This Row],[Tag range]]))</f>
        <v>1A4070000000065000073541</v>
      </c>
      <c r="K1221" s="2" t="str">
        <f>_xlfn.IFNA(VLOOKUP(Table331114[[#This Row],[Tag range]],Table1761215[[START]:[NAME]],3,TRUE),"")</f>
        <v>LDOS025</v>
      </c>
    </row>
    <row r="1222" spans="7:11" x14ac:dyDescent="0.25">
      <c r="G1222" s="33" t="str">
        <f>LEFT(Table331114[[#This Row],[Location]],2)</f>
        <v>LL</v>
      </c>
      <c r="H1222" s="33" t="s">
        <v>284</v>
      </c>
      <c r="I1222" s="1">
        <v>73542</v>
      </c>
      <c r="J1222" s="2" t="str">
        <f>IF(Table331114[[#This Row],[Tag range]]="","",_xlfn.CONCAT("1A40700000000650000",Table331114[[#This Row],[Tag range]]))</f>
        <v>1A4070000000065000073542</v>
      </c>
      <c r="K1222" s="2" t="str">
        <f>_xlfn.IFNA(VLOOKUP(Table331114[[#This Row],[Tag range]],Table1761215[[START]:[NAME]],3,TRUE),"")</f>
        <v>LDOS025</v>
      </c>
    </row>
    <row r="1223" spans="7:11" x14ac:dyDescent="0.25">
      <c r="G1223" s="33" t="str">
        <f>LEFT(Table331114[[#This Row],[Location]],2)</f>
        <v>LL</v>
      </c>
      <c r="H1223" s="33" t="s">
        <v>214</v>
      </c>
      <c r="I1223" s="1">
        <v>73543</v>
      </c>
      <c r="J1223" s="2" t="str">
        <f>IF(Table331114[[#This Row],[Tag range]]="","",_xlfn.CONCAT("1A40700000000650000",Table331114[[#This Row],[Tag range]]))</f>
        <v>1A4070000000065000073543</v>
      </c>
      <c r="K1223" s="2" t="str">
        <f>_xlfn.IFNA(VLOOKUP(Table331114[[#This Row],[Tag range]],Table1761215[[START]:[NAME]],3,TRUE),"")</f>
        <v>LDOS025</v>
      </c>
    </row>
    <row r="1224" spans="7:11" x14ac:dyDescent="0.25">
      <c r="G1224" s="33" t="str">
        <f>LEFT(Table331114[[#This Row],[Location]],2)</f>
        <v>LL</v>
      </c>
      <c r="H1224" s="33" t="s">
        <v>431</v>
      </c>
      <c r="I1224" s="1">
        <v>73544</v>
      </c>
      <c r="J1224" s="2" t="str">
        <f>IF(Table331114[[#This Row],[Tag range]]="","",_xlfn.CONCAT("1A40700000000650000",Table331114[[#This Row],[Tag range]]))</f>
        <v>1A4070000000065000073544</v>
      </c>
      <c r="K1224" s="2" t="str">
        <f>_xlfn.IFNA(VLOOKUP(Table331114[[#This Row],[Tag range]],Table1761215[[START]:[NAME]],3,TRUE),"")</f>
        <v>LDOS025</v>
      </c>
    </row>
    <row r="1225" spans="7:11" x14ac:dyDescent="0.25">
      <c r="G1225" s="33" t="str">
        <f>LEFT(Table331114[[#This Row],[Location]],2)</f>
        <v>LL</v>
      </c>
      <c r="H1225" s="33" t="s">
        <v>571</v>
      </c>
      <c r="I1225" s="1">
        <v>73545</v>
      </c>
      <c r="J1225" s="2" t="str">
        <f>IF(Table331114[[#This Row],[Tag range]]="","",_xlfn.CONCAT("1A40700000000650000",Table331114[[#This Row],[Tag range]]))</f>
        <v>1A4070000000065000073545</v>
      </c>
      <c r="K1225" s="2" t="str">
        <f>_xlfn.IFNA(VLOOKUP(Table331114[[#This Row],[Tag range]],Table1761215[[START]:[NAME]],3,TRUE),"")</f>
        <v>LDOS025</v>
      </c>
    </row>
    <row r="1226" spans="7:11" x14ac:dyDescent="0.25">
      <c r="G1226" s="33" t="str">
        <f>LEFT(Table331114[[#This Row],[Location]],2)</f>
        <v>LL</v>
      </c>
      <c r="H1226" s="33" t="s">
        <v>711</v>
      </c>
      <c r="I1226" s="1">
        <v>73546</v>
      </c>
      <c r="J1226" s="2" t="str">
        <f>IF(Table331114[[#This Row],[Tag range]]="","",_xlfn.CONCAT("1A40700000000650000",Table331114[[#This Row],[Tag range]]))</f>
        <v>1A4070000000065000073546</v>
      </c>
      <c r="K1226" s="2" t="str">
        <f>_xlfn.IFNA(VLOOKUP(Table331114[[#This Row],[Tag range]],Table1761215[[START]:[NAME]],3,TRUE),"")</f>
        <v>LDOS025</v>
      </c>
    </row>
    <row r="1227" spans="7:11" x14ac:dyDescent="0.25">
      <c r="G1227" s="33" t="str">
        <f>LEFT(Table331114[[#This Row],[Location]],2)</f>
        <v>LL</v>
      </c>
      <c r="H1227" s="33" t="s">
        <v>851</v>
      </c>
      <c r="I1227" s="1">
        <v>73547</v>
      </c>
      <c r="J1227" s="2" t="str">
        <f>IF(Table331114[[#This Row],[Tag range]]="","",_xlfn.CONCAT("1A40700000000650000",Table331114[[#This Row],[Tag range]]))</f>
        <v>1A4070000000065000073547</v>
      </c>
      <c r="K1227" s="2" t="str">
        <f>_xlfn.IFNA(VLOOKUP(Table331114[[#This Row],[Tag range]],Table1761215[[START]:[NAME]],3,TRUE),"")</f>
        <v>LDOS025</v>
      </c>
    </row>
    <row r="1228" spans="7:11" x14ac:dyDescent="0.25">
      <c r="G1228" s="33" t="str">
        <f>LEFT(Table331114[[#This Row],[Location]],2)</f>
        <v>LL</v>
      </c>
      <c r="H1228" s="33" t="s">
        <v>991</v>
      </c>
      <c r="I1228" s="1">
        <v>73548</v>
      </c>
      <c r="J1228" s="2" t="str">
        <f>IF(Table331114[[#This Row],[Tag range]]="","",_xlfn.CONCAT("1A40700000000650000",Table331114[[#This Row],[Tag range]]))</f>
        <v>1A4070000000065000073548</v>
      </c>
      <c r="K1228" s="2" t="str">
        <f>_xlfn.IFNA(VLOOKUP(Table331114[[#This Row],[Tag range]],Table1761215[[START]:[NAME]],3,TRUE),"")</f>
        <v>LDOS025</v>
      </c>
    </row>
    <row r="1229" spans="7:11" x14ac:dyDescent="0.25">
      <c r="G1229" s="33" t="str">
        <f>LEFT(Table331114[[#This Row],[Location]],2)</f>
        <v>LL</v>
      </c>
      <c r="H1229" s="33" t="s">
        <v>1131</v>
      </c>
      <c r="I1229" s="1">
        <v>73549</v>
      </c>
      <c r="J1229" s="2" t="str">
        <f>IF(Table331114[[#This Row],[Tag range]]="","",_xlfn.CONCAT("1A40700000000650000",Table331114[[#This Row],[Tag range]]))</f>
        <v>1A4070000000065000073549</v>
      </c>
      <c r="K1229" s="2" t="str">
        <f>_xlfn.IFNA(VLOOKUP(Table331114[[#This Row],[Tag range]],Table1761215[[START]:[NAME]],3,TRUE),"")</f>
        <v>LDOS025</v>
      </c>
    </row>
    <row r="1230" spans="7:11" x14ac:dyDescent="0.25">
      <c r="G1230" s="33" t="str">
        <f>LEFT(Table331114[[#This Row],[Location]],2)</f>
        <v>LL</v>
      </c>
      <c r="H1230" s="33" t="s">
        <v>1271</v>
      </c>
      <c r="I1230" s="1">
        <v>73550</v>
      </c>
      <c r="J1230" s="2" t="str">
        <f>IF(Table331114[[#This Row],[Tag range]]="","",_xlfn.CONCAT("1A40700000000650000",Table331114[[#This Row],[Tag range]]))</f>
        <v>1A4070000000065000073550</v>
      </c>
      <c r="K1230" s="2" t="str">
        <f>_xlfn.IFNA(VLOOKUP(Table331114[[#This Row],[Tag range]],Table1761215[[START]:[NAME]],3,TRUE),"")</f>
        <v>LDOS025</v>
      </c>
    </row>
    <row r="1231" spans="7:11" x14ac:dyDescent="0.25">
      <c r="G1231" s="33" t="str">
        <f>LEFT(Table331114[[#This Row],[Location]],2)</f>
        <v>LL</v>
      </c>
      <c r="H1231" s="33" t="s">
        <v>1411</v>
      </c>
      <c r="I1231" s="1">
        <v>73551</v>
      </c>
      <c r="J1231" s="2" t="str">
        <f>IF(Table331114[[#This Row],[Tag range]]="","",_xlfn.CONCAT("1A40700000000650000",Table331114[[#This Row],[Tag range]]))</f>
        <v>1A4070000000065000073551</v>
      </c>
      <c r="K1231" s="2" t="str">
        <f>_xlfn.IFNA(VLOOKUP(Table331114[[#This Row],[Tag range]],Table1761215[[START]:[NAME]],3,TRUE),"")</f>
        <v>LDOS025</v>
      </c>
    </row>
    <row r="1232" spans="7:11" x14ac:dyDescent="0.25">
      <c r="G1232" s="33" t="str">
        <f>LEFT(Table331114[[#This Row],[Location]],2)</f>
        <v>LL</v>
      </c>
      <c r="H1232" s="33" t="s">
        <v>1551</v>
      </c>
      <c r="I1232" s="1">
        <v>73552</v>
      </c>
      <c r="J1232" s="2" t="str">
        <f>IF(Table331114[[#This Row],[Tag range]]="","",_xlfn.CONCAT("1A40700000000650000",Table331114[[#This Row],[Tag range]]))</f>
        <v>1A4070000000065000073552</v>
      </c>
      <c r="K1232" s="2" t="str">
        <f>_xlfn.IFNA(VLOOKUP(Table331114[[#This Row],[Tag range]],Table1761215[[START]:[NAME]],3,TRUE),"")</f>
        <v>LDOS025</v>
      </c>
    </row>
    <row r="1233" spans="7:11" x14ac:dyDescent="0.25">
      <c r="G1233" s="33" t="str">
        <f>LEFT(Table331114[[#This Row],[Location]],2)</f>
        <v>LL</v>
      </c>
      <c r="H1233" s="33" t="s">
        <v>285</v>
      </c>
      <c r="I1233" s="1">
        <v>73553</v>
      </c>
      <c r="J1233" s="2" t="str">
        <f>IF(Table331114[[#This Row],[Tag range]]="","",_xlfn.CONCAT("1A40700000000650000",Table331114[[#This Row],[Tag range]]))</f>
        <v>1A4070000000065000073553</v>
      </c>
      <c r="K1233" s="2" t="str">
        <f>_xlfn.IFNA(VLOOKUP(Table331114[[#This Row],[Tag range]],Table1761215[[START]:[NAME]],3,TRUE),"")</f>
        <v>LDOS025</v>
      </c>
    </row>
    <row r="1234" spans="7:11" x14ac:dyDescent="0.25">
      <c r="G1234" s="33" t="str">
        <f>LEFT(Table331114[[#This Row],[Location]],2)</f>
        <v>LL</v>
      </c>
      <c r="H1234" s="33" t="s">
        <v>215</v>
      </c>
      <c r="I1234" s="1">
        <v>73554</v>
      </c>
      <c r="J1234" s="2" t="str">
        <f>IF(Table331114[[#This Row],[Tag range]]="","",_xlfn.CONCAT("1A40700000000650000",Table331114[[#This Row],[Tag range]]))</f>
        <v>1A4070000000065000073554</v>
      </c>
      <c r="K1234" s="2" t="str">
        <f>_xlfn.IFNA(VLOOKUP(Table331114[[#This Row],[Tag range]],Table1761215[[START]:[NAME]],3,TRUE),"")</f>
        <v>LDOS025</v>
      </c>
    </row>
    <row r="1235" spans="7:11" x14ac:dyDescent="0.25">
      <c r="G1235" s="33" t="str">
        <f>LEFT(Table331114[[#This Row],[Location]],2)</f>
        <v>LL</v>
      </c>
      <c r="H1235" s="33" t="s">
        <v>432</v>
      </c>
      <c r="I1235" s="1">
        <v>73555</v>
      </c>
      <c r="J1235" s="2" t="str">
        <f>IF(Table331114[[#This Row],[Tag range]]="","",_xlfn.CONCAT("1A40700000000650000",Table331114[[#This Row],[Tag range]]))</f>
        <v>1A4070000000065000073555</v>
      </c>
      <c r="K1235" s="2" t="str">
        <f>_xlfn.IFNA(VLOOKUP(Table331114[[#This Row],[Tag range]],Table1761215[[START]:[NAME]],3,TRUE),"")</f>
        <v>LDOS025</v>
      </c>
    </row>
    <row r="1236" spans="7:11" x14ac:dyDescent="0.25">
      <c r="G1236" s="33" t="str">
        <f>LEFT(Table331114[[#This Row],[Location]],2)</f>
        <v>LL</v>
      </c>
      <c r="H1236" s="33" t="s">
        <v>572</v>
      </c>
      <c r="I1236" s="1">
        <v>73556</v>
      </c>
      <c r="J1236" s="2" t="str">
        <f>IF(Table331114[[#This Row],[Tag range]]="","",_xlfn.CONCAT("1A40700000000650000",Table331114[[#This Row],[Tag range]]))</f>
        <v>1A4070000000065000073556</v>
      </c>
      <c r="K1236" s="2" t="str">
        <f>_xlfn.IFNA(VLOOKUP(Table331114[[#This Row],[Tag range]],Table1761215[[START]:[NAME]],3,TRUE),"")</f>
        <v>LDOS025</v>
      </c>
    </row>
    <row r="1237" spans="7:11" x14ac:dyDescent="0.25">
      <c r="G1237" s="33" t="str">
        <f>LEFT(Table331114[[#This Row],[Location]],2)</f>
        <v>LL</v>
      </c>
      <c r="H1237" s="33" t="s">
        <v>712</v>
      </c>
      <c r="I1237" s="1">
        <v>73557</v>
      </c>
      <c r="J1237" s="2" t="str">
        <f>IF(Table331114[[#This Row],[Tag range]]="","",_xlfn.CONCAT("1A40700000000650000",Table331114[[#This Row],[Tag range]]))</f>
        <v>1A4070000000065000073557</v>
      </c>
      <c r="K1237" s="2" t="str">
        <f>_xlfn.IFNA(VLOOKUP(Table331114[[#This Row],[Tag range]],Table1761215[[START]:[NAME]],3,TRUE),"")</f>
        <v>LDOS025</v>
      </c>
    </row>
    <row r="1238" spans="7:11" x14ac:dyDescent="0.25">
      <c r="G1238" s="33" t="str">
        <f>LEFT(Table331114[[#This Row],[Location]],2)</f>
        <v>LL</v>
      </c>
      <c r="H1238" s="33" t="s">
        <v>852</v>
      </c>
      <c r="I1238" s="1">
        <v>73558</v>
      </c>
      <c r="J1238" s="2" t="str">
        <f>IF(Table331114[[#This Row],[Tag range]]="","",_xlfn.CONCAT("1A40700000000650000",Table331114[[#This Row],[Tag range]]))</f>
        <v>1A4070000000065000073558</v>
      </c>
      <c r="K1238" s="2" t="str">
        <f>_xlfn.IFNA(VLOOKUP(Table331114[[#This Row],[Tag range]],Table1761215[[START]:[NAME]],3,TRUE),"")</f>
        <v>LDOS025</v>
      </c>
    </row>
    <row r="1239" spans="7:11" x14ac:dyDescent="0.25">
      <c r="G1239" s="33" t="str">
        <f>LEFT(Table331114[[#This Row],[Location]],2)</f>
        <v>LL</v>
      </c>
      <c r="H1239" s="33" t="s">
        <v>992</v>
      </c>
      <c r="I1239" s="1">
        <v>73559</v>
      </c>
      <c r="J1239" s="2" t="str">
        <f>IF(Table331114[[#This Row],[Tag range]]="","",_xlfn.CONCAT("1A40700000000650000",Table331114[[#This Row],[Tag range]]))</f>
        <v>1A4070000000065000073559</v>
      </c>
      <c r="K1239" s="2" t="str">
        <f>_xlfn.IFNA(VLOOKUP(Table331114[[#This Row],[Tag range]],Table1761215[[START]:[NAME]],3,TRUE),"")</f>
        <v>LDOS025</v>
      </c>
    </row>
    <row r="1240" spans="7:11" x14ac:dyDescent="0.25">
      <c r="G1240" s="33" t="str">
        <f>LEFT(Table331114[[#This Row],[Location]],2)</f>
        <v>LL</v>
      </c>
      <c r="H1240" s="33" t="s">
        <v>1132</v>
      </c>
      <c r="I1240" s="1">
        <v>73560</v>
      </c>
      <c r="J1240" s="2" t="str">
        <f>IF(Table331114[[#This Row],[Tag range]]="","",_xlfn.CONCAT("1A40700000000650000",Table331114[[#This Row],[Tag range]]))</f>
        <v>1A4070000000065000073560</v>
      </c>
      <c r="K1240" s="2" t="str">
        <f>_xlfn.IFNA(VLOOKUP(Table331114[[#This Row],[Tag range]],Table1761215[[START]:[NAME]],3,TRUE),"")</f>
        <v>LDOS025</v>
      </c>
    </row>
    <row r="1241" spans="7:11" x14ac:dyDescent="0.25">
      <c r="G1241" s="33" t="str">
        <f>LEFT(Table331114[[#This Row],[Location]],2)</f>
        <v>LL</v>
      </c>
      <c r="H1241" s="33" t="s">
        <v>1272</v>
      </c>
      <c r="I1241" s="1">
        <v>73561</v>
      </c>
      <c r="J1241" s="2" t="str">
        <f>IF(Table331114[[#This Row],[Tag range]]="","",_xlfn.CONCAT("1A40700000000650000",Table331114[[#This Row],[Tag range]]))</f>
        <v>1A4070000000065000073561</v>
      </c>
      <c r="K1241" s="2" t="str">
        <f>_xlfn.IFNA(VLOOKUP(Table331114[[#This Row],[Tag range]],Table1761215[[START]:[NAME]],3,TRUE),"")</f>
        <v>LDOS025</v>
      </c>
    </row>
    <row r="1242" spans="7:11" x14ac:dyDescent="0.25">
      <c r="G1242" s="33" t="str">
        <f>LEFT(Table331114[[#This Row],[Location]],2)</f>
        <v>LL</v>
      </c>
      <c r="H1242" s="33" t="s">
        <v>1412</v>
      </c>
      <c r="I1242" s="1">
        <v>73562</v>
      </c>
      <c r="J1242" s="2" t="str">
        <f>IF(Table331114[[#This Row],[Tag range]]="","",_xlfn.CONCAT("1A40700000000650000",Table331114[[#This Row],[Tag range]]))</f>
        <v>1A4070000000065000073562</v>
      </c>
      <c r="K1242" s="2" t="str">
        <f>_xlfn.IFNA(VLOOKUP(Table331114[[#This Row],[Tag range]],Table1761215[[START]:[NAME]],3,TRUE),"")</f>
        <v>LDOS025</v>
      </c>
    </row>
    <row r="1243" spans="7:11" x14ac:dyDescent="0.25">
      <c r="G1243" s="33" t="str">
        <f>LEFT(Table331114[[#This Row],[Location]],2)</f>
        <v>LL</v>
      </c>
      <c r="H1243" s="33" t="s">
        <v>1552</v>
      </c>
      <c r="I1243" s="1">
        <v>73563</v>
      </c>
      <c r="J1243" s="2" t="str">
        <f>IF(Table331114[[#This Row],[Tag range]]="","",_xlfn.CONCAT("1A40700000000650000",Table331114[[#This Row],[Tag range]]))</f>
        <v>1A4070000000065000073563</v>
      </c>
      <c r="K1243" s="2" t="str">
        <f>_xlfn.IFNA(VLOOKUP(Table331114[[#This Row],[Tag range]],Table1761215[[START]:[NAME]],3,TRUE),"")</f>
        <v>LDOS025</v>
      </c>
    </row>
    <row r="1244" spans="7:11" x14ac:dyDescent="0.25">
      <c r="G1244" s="33" t="str">
        <f>LEFT(Table331114[[#This Row],[Location]],2)</f>
        <v>LL</v>
      </c>
      <c r="H1244" s="33" t="s">
        <v>286</v>
      </c>
      <c r="I1244" s="1">
        <v>73564</v>
      </c>
      <c r="J1244" s="2" t="str">
        <f>IF(Table331114[[#This Row],[Tag range]]="","",_xlfn.CONCAT("1A40700000000650000",Table331114[[#This Row],[Tag range]]))</f>
        <v>1A4070000000065000073564</v>
      </c>
      <c r="K1244" s="2" t="str">
        <f>_xlfn.IFNA(VLOOKUP(Table331114[[#This Row],[Tag range]],Table1761215[[START]:[NAME]],3,TRUE),"")</f>
        <v>LDOS025</v>
      </c>
    </row>
    <row r="1245" spans="7:11" x14ac:dyDescent="0.25">
      <c r="G1245" s="33" t="str">
        <f>LEFT(Table331114[[#This Row],[Location]],2)</f>
        <v>LL</v>
      </c>
      <c r="H1245" s="33" t="s">
        <v>216</v>
      </c>
      <c r="I1245" s="1">
        <v>73565</v>
      </c>
      <c r="J1245" s="2" t="str">
        <f>IF(Table331114[[#This Row],[Tag range]]="","",_xlfn.CONCAT("1A40700000000650000",Table331114[[#This Row],[Tag range]]))</f>
        <v>1A4070000000065000073565</v>
      </c>
      <c r="K1245" s="2" t="str">
        <f>_xlfn.IFNA(VLOOKUP(Table331114[[#This Row],[Tag range]],Table1761215[[START]:[NAME]],3,TRUE),"")</f>
        <v>LDOS025</v>
      </c>
    </row>
    <row r="1246" spans="7:11" x14ac:dyDescent="0.25">
      <c r="G1246" s="33" t="str">
        <f>LEFT(Table331114[[#This Row],[Location]],2)</f>
        <v>LL</v>
      </c>
      <c r="H1246" s="33" t="s">
        <v>433</v>
      </c>
      <c r="I1246" s="1">
        <v>73566</v>
      </c>
      <c r="J1246" s="2" t="str">
        <f>IF(Table331114[[#This Row],[Tag range]]="","",_xlfn.CONCAT("1A40700000000650000",Table331114[[#This Row],[Tag range]]))</f>
        <v>1A4070000000065000073566</v>
      </c>
      <c r="K1246" s="2" t="str">
        <f>_xlfn.IFNA(VLOOKUP(Table331114[[#This Row],[Tag range]],Table1761215[[START]:[NAME]],3,TRUE),"")</f>
        <v>LDOS025</v>
      </c>
    </row>
    <row r="1247" spans="7:11" x14ac:dyDescent="0.25">
      <c r="G1247" s="33" t="str">
        <f>LEFT(Table331114[[#This Row],[Location]],2)</f>
        <v>LL</v>
      </c>
      <c r="H1247" s="33" t="s">
        <v>573</v>
      </c>
      <c r="I1247" s="1">
        <v>73567</v>
      </c>
      <c r="J1247" s="2" t="str">
        <f>IF(Table331114[[#This Row],[Tag range]]="","",_xlfn.CONCAT("1A40700000000650000",Table331114[[#This Row],[Tag range]]))</f>
        <v>1A4070000000065000073567</v>
      </c>
      <c r="K1247" s="2" t="str">
        <f>_xlfn.IFNA(VLOOKUP(Table331114[[#This Row],[Tag range]],Table1761215[[START]:[NAME]],3,TRUE),"")</f>
        <v>LDOS025</v>
      </c>
    </row>
    <row r="1248" spans="7:11" x14ac:dyDescent="0.25">
      <c r="G1248" s="33" t="str">
        <f>LEFT(Table331114[[#This Row],[Location]],2)</f>
        <v>LL</v>
      </c>
      <c r="H1248" s="33" t="s">
        <v>713</v>
      </c>
      <c r="I1248" s="1">
        <v>73568</v>
      </c>
      <c r="J1248" s="2" t="str">
        <f>IF(Table331114[[#This Row],[Tag range]]="","",_xlfn.CONCAT("1A40700000000650000",Table331114[[#This Row],[Tag range]]))</f>
        <v>1A4070000000065000073568</v>
      </c>
      <c r="K1248" s="2" t="str">
        <f>_xlfn.IFNA(VLOOKUP(Table331114[[#This Row],[Tag range]],Table1761215[[START]:[NAME]],3,TRUE),"")</f>
        <v>LDOS025</v>
      </c>
    </row>
    <row r="1249" spans="7:11" x14ac:dyDescent="0.25">
      <c r="G1249" s="33" t="str">
        <f>LEFT(Table331114[[#This Row],[Location]],2)</f>
        <v>LL</v>
      </c>
      <c r="H1249" s="33" t="s">
        <v>853</v>
      </c>
      <c r="I1249" s="1">
        <v>73569</v>
      </c>
      <c r="J1249" s="2" t="str">
        <f>IF(Table331114[[#This Row],[Tag range]]="","",_xlfn.CONCAT("1A40700000000650000",Table331114[[#This Row],[Tag range]]))</f>
        <v>1A4070000000065000073569</v>
      </c>
      <c r="K1249" s="2" t="str">
        <f>_xlfn.IFNA(VLOOKUP(Table331114[[#This Row],[Tag range]],Table1761215[[START]:[NAME]],3,TRUE),"")</f>
        <v>LDOS025</v>
      </c>
    </row>
    <row r="1250" spans="7:11" x14ac:dyDescent="0.25">
      <c r="G1250" s="33" t="str">
        <f>LEFT(Table331114[[#This Row],[Location]],2)</f>
        <v>LL</v>
      </c>
      <c r="H1250" s="33" t="s">
        <v>993</v>
      </c>
      <c r="I1250" s="1">
        <v>73570</v>
      </c>
      <c r="J1250" s="2" t="str">
        <f>IF(Table331114[[#This Row],[Tag range]]="","",_xlfn.CONCAT("1A40700000000650000",Table331114[[#This Row],[Tag range]]))</f>
        <v>1A4070000000065000073570</v>
      </c>
      <c r="K1250" s="2" t="str">
        <f>_xlfn.IFNA(VLOOKUP(Table331114[[#This Row],[Tag range]],Table1761215[[START]:[NAME]],3,TRUE),"")</f>
        <v>LDOS025</v>
      </c>
    </row>
    <row r="1251" spans="7:11" x14ac:dyDescent="0.25">
      <c r="G1251" s="33" t="str">
        <f>LEFT(Table331114[[#This Row],[Location]],2)</f>
        <v>LL</v>
      </c>
      <c r="H1251" s="33" t="s">
        <v>1133</v>
      </c>
      <c r="I1251" s="1">
        <v>73571</v>
      </c>
      <c r="J1251" s="2" t="str">
        <f>IF(Table331114[[#This Row],[Tag range]]="","",_xlfn.CONCAT("1A40700000000650000",Table331114[[#This Row],[Tag range]]))</f>
        <v>1A4070000000065000073571</v>
      </c>
      <c r="K1251" s="2" t="str">
        <f>_xlfn.IFNA(VLOOKUP(Table331114[[#This Row],[Tag range]],Table1761215[[START]:[NAME]],3,TRUE),"")</f>
        <v>LDOS025</v>
      </c>
    </row>
    <row r="1252" spans="7:11" x14ac:dyDescent="0.25">
      <c r="G1252" s="33" t="str">
        <f>LEFT(Table331114[[#This Row],[Location]],2)</f>
        <v>LL</v>
      </c>
      <c r="H1252" s="33" t="s">
        <v>1273</v>
      </c>
      <c r="I1252" s="1">
        <v>73572</v>
      </c>
      <c r="J1252" s="2" t="str">
        <f>IF(Table331114[[#This Row],[Tag range]]="","",_xlfn.CONCAT("1A40700000000650000",Table331114[[#This Row],[Tag range]]))</f>
        <v>1A4070000000065000073572</v>
      </c>
      <c r="K1252" s="2" t="str">
        <f>_xlfn.IFNA(VLOOKUP(Table331114[[#This Row],[Tag range]],Table1761215[[START]:[NAME]],3,TRUE),"")</f>
        <v>LDOS025</v>
      </c>
    </row>
    <row r="1253" spans="7:11" x14ac:dyDescent="0.25">
      <c r="G1253" s="33" t="str">
        <f>LEFT(Table331114[[#This Row],[Location]],2)</f>
        <v>LL</v>
      </c>
      <c r="H1253" s="33" t="s">
        <v>1413</v>
      </c>
      <c r="I1253" s="1">
        <v>73573</v>
      </c>
      <c r="J1253" s="2" t="str">
        <f>IF(Table331114[[#This Row],[Tag range]]="","",_xlfn.CONCAT("1A40700000000650000",Table331114[[#This Row],[Tag range]]))</f>
        <v>1A4070000000065000073573</v>
      </c>
      <c r="K1253" s="2" t="str">
        <f>_xlfn.IFNA(VLOOKUP(Table331114[[#This Row],[Tag range]],Table1761215[[START]:[NAME]],3,TRUE),"")</f>
        <v>LDOS025</v>
      </c>
    </row>
    <row r="1254" spans="7:11" x14ac:dyDescent="0.25">
      <c r="G1254" s="33" t="str">
        <f>LEFT(Table331114[[#This Row],[Location]],2)</f>
        <v>LL</v>
      </c>
      <c r="H1254" s="33" t="s">
        <v>1553</v>
      </c>
      <c r="I1254" s="1">
        <v>73574</v>
      </c>
      <c r="J1254" s="2" t="str">
        <f>IF(Table331114[[#This Row],[Tag range]]="","",_xlfn.CONCAT("1A40700000000650000",Table331114[[#This Row],[Tag range]]))</f>
        <v>1A4070000000065000073574</v>
      </c>
      <c r="K1254" s="2" t="str">
        <f>_xlfn.IFNA(VLOOKUP(Table331114[[#This Row],[Tag range]],Table1761215[[START]:[NAME]],3,TRUE),"")</f>
        <v>LDOS025</v>
      </c>
    </row>
    <row r="1255" spans="7:11" x14ac:dyDescent="0.25">
      <c r="G1255" s="33" t="str">
        <f>LEFT(Table331114[[#This Row],[Location]],2)</f>
        <v>LL</v>
      </c>
      <c r="H1255" s="33" t="s">
        <v>287</v>
      </c>
      <c r="I1255" s="1">
        <v>73575</v>
      </c>
      <c r="J1255" s="2" t="str">
        <f>IF(Table331114[[#This Row],[Tag range]]="","",_xlfn.CONCAT("1A40700000000650000",Table331114[[#This Row],[Tag range]]))</f>
        <v>1A4070000000065000073575</v>
      </c>
      <c r="K1255" s="2" t="str">
        <f>_xlfn.IFNA(VLOOKUP(Table331114[[#This Row],[Tag range]],Table1761215[[START]:[NAME]],3,TRUE),"")</f>
        <v>LDOS025</v>
      </c>
    </row>
    <row r="1256" spans="7:11" x14ac:dyDescent="0.25">
      <c r="G1256" s="33" t="str">
        <f>LEFT(Table331114[[#This Row],[Location]],2)</f>
        <v>LL</v>
      </c>
      <c r="H1256" s="33" t="s">
        <v>217</v>
      </c>
      <c r="I1256" s="1">
        <v>73576</v>
      </c>
      <c r="J1256" s="2" t="str">
        <f>IF(Table331114[[#This Row],[Tag range]]="","",_xlfn.CONCAT("1A40700000000650000",Table331114[[#This Row],[Tag range]]))</f>
        <v>1A4070000000065000073576</v>
      </c>
      <c r="K1256" s="2" t="str">
        <f>_xlfn.IFNA(VLOOKUP(Table331114[[#This Row],[Tag range]],Table1761215[[START]:[NAME]],3,TRUE),"")</f>
        <v>LDOS025</v>
      </c>
    </row>
    <row r="1257" spans="7:11" x14ac:dyDescent="0.25">
      <c r="G1257" s="33" t="str">
        <f>LEFT(Table331114[[#This Row],[Location]],2)</f>
        <v>LL</v>
      </c>
      <c r="H1257" s="33" t="s">
        <v>434</v>
      </c>
      <c r="I1257" s="1">
        <v>73577</v>
      </c>
      <c r="J1257" s="2" t="str">
        <f>IF(Table331114[[#This Row],[Tag range]]="","",_xlfn.CONCAT("1A40700000000650000",Table331114[[#This Row],[Tag range]]))</f>
        <v>1A4070000000065000073577</v>
      </c>
      <c r="K1257" s="2" t="str">
        <f>_xlfn.IFNA(VLOOKUP(Table331114[[#This Row],[Tag range]],Table1761215[[START]:[NAME]],3,TRUE),"")</f>
        <v>LDOS025</v>
      </c>
    </row>
    <row r="1258" spans="7:11" x14ac:dyDescent="0.25">
      <c r="G1258" s="33" t="str">
        <f>LEFT(Table331114[[#This Row],[Location]],2)</f>
        <v>LL</v>
      </c>
      <c r="H1258" s="33" t="s">
        <v>574</v>
      </c>
      <c r="I1258" s="1">
        <v>73578</v>
      </c>
      <c r="J1258" s="2" t="str">
        <f>IF(Table331114[[#This Row],[Tag range]]="","",_xlfn.CONCAT("1A40700000000650000",Table331114[[#This Row],[Tag range]]))</f>
        <v>1A4070000000065000073578</v>
      </c>
      <c r="K1258" s="2" t="str">
        <f>_xlfn.IFNA(VLOOKUP(Table331114[[#This Row],[Tag range]],Table1761215[[START]:[NAME]],3,TRUE),"")</f>
        <v>LDOS025</v>
      </c>
    </row>
    <row r="1259" spans="7:11" x14ac:dyDescent="0.25">
      <c r="G1259" s="33" t="str">
        <f>LEFT(Table331114[[#This Row],[Location]],2)</f>
        <v>LL</v>
      </c>
      <c r="H1259" s="33" t="s">
        <v>714</v>
      </c>
      <c r="I1259" s="1">
        <v>73579</v>
      </c>
      <c r="J1259" s="2" t="str">
        <f>IF(Table331114[[#This Row],[Tag range]]="","",_xlfn.CONCAT("1A40700000000650000",Table331114[[#This Row],[Tag range]]))</f>
        <v>1A4070000000065000073579</v>
      </c>
      <c r="K1259" s="2" t="str">
        <f>_xlfn.IFNA(VLOOKUP(Table331114[[#This Row],[Tag range]],Table1761215[[START]:[NAME]],3,TRUE),"")</f>
        <v>LDOS025</v>
      </c>
    </row>
    <row r="1260" spans="7:11" x14ac:dyDescent="0.25">
      <c r="G1260" s="33" t="str">
        <f>LEFT(Table331114[[#This Row],[Location]],2)</f>
        <v>LL</v>
      </c>
      <c r="H1260" s="33" t="s">
        <v>854</v>
      </c>
      <c r="I1260" s="1">
        <v>73580</v>
      </c>
      <c r="J1260" s="2" t="str">
        <f>IF(Table331114[[#This Row],[Tag range]]="","",_xlfn.CONCAT("1A40700000000650000",Table331114[[#This Row],[Tag range]]))</f>
        <v>1A4070000000065000073580</v>
      </c>
      <c r="K1260" s="2" t="str">
        <f>_xlfn.IFNA(VLOOKUP(Table331114[[#This Row],[Tag range]],Table1761215[[START]:[NAME]],3,TRUE),"")</f>
        <v>LDOS025</v>
      </c>
    </row>
    <row r="1261" spans="7:11" x14ac:dyDescent="0.25">
      <c r="G1261" s="33" t="str">
        <f>LEFT(Table331114[[#This Row],[Location]],2)</f>
        <v>LL</v>
      </c>
      <c r="H1261" s="33" t="s">
        <v>994</v>
      </c>
      <c r="I1261" s="1">
        <v>73581</v>
      </c>
      <c r="J1261" s="2" t="str">
        <f>IF(Table331114[[#This Row],[Tag range]]="","",_xlfn.CONCAT("1A40700000000650000",Table331114[[#This Row],[Tag range]]))</f>
        <v>1A4070000000065000073581</v>
      </c>
      <c r="K1261" s="2" t="str">
        <f>_xlfn.IFNA(VLOOKUP(Table331114[[#This Row],[Tag range]],Table1761215[[START]:[NAME]],3,TRUE),"")</f>
        <v>LDOS025</v>
      </c>
    </row>
    <row r="1262" spans="7:11" x14ac:dyDescent="0.25">
      <c r="G1262" s="33" t="str">
        <f>LEFT(Table331114[[#This Row],[Location]],2)</f>
        <v>LL</v>
      </c>
      <c r="H1262" s="33" t="s">
        <v>1134</v>
      </c>
      <c r="I1262" s="1">
        <v>73582</v>
      </c>
      <c r="J1262" s="2" t="str">
        <f>IF(Table331114[[#This Row],[Tag range]]="","",_xlfn.CONCAT("1A40700000000650000",Table331114[[#This Row],[Tag range]]))</f>
        <v>1A4070000000065000073582</v>
      </c>
      <c r="K1262" s="2" t="str">
        <f>_xlfn.IFNA(VLOOKUP(Table331114[[#This Row],[Tag range]],Table1761215[[START]:[NAME]],3,TRUE),"")</f>
        <v>LDOS025</v>
      </c>
    </row>
    <row r="1263" spans="7:11" x14ac:dyDescent="0.25">
      <c r="G1263" s="33" t="str">
        <f>LEFT(Table331114[[#This Row],[Location]],2)</f>
        <v>LL</v>
      </c>
      <c r="H1263" s="33" t="s">
        <v>1274</v>
      </c>
      <c r="I1263" s="1">
        <v>73583</v>
      </c>
      <c r="J1263" s="2" t="str">
        <f>IF(Table331114[[#This Row],[Tag range]]="","",_xlfn.CONCAT("1A40700000000650000",Table331114[[#This Row],[Tag range]]))</f>
        <v>1A4070000000065000073583</v>
      </c>
      <c r="K1263" s="2" t="str">
        <f>_xlfn.IFNA(VLOOKUP(Table331114[[#This Row],[Tag range]],Table1761215[[START]:[NAME]],3,TRUE),"")</f>
        <v>LDOS025</v>
      </c>
    </row>
    <row r="1264" spans="7:11" x14ac:dyDescent="0.25">
      <c r="G1264" s="33" t="str">
        <f>LEFT(Table331114[[#This Row],[Location]],2)</f>
        <v>LL</v>
      </c>
      <c r="H1264" s="33" t="s">
        <v>1414</v>
      </c>
      <c r="I1264" s="1">
        <v>73584</v>
      </c>
      <c r="J1264" s="2" t="str">
        <f>IF(Table331114[[#This Row],[Tag range]]="","",_xlfn.CONCAT("1A40700000000650000",Table331114[[#This Row],[Tag range]]))</f>
        <v>1A4070000000065000073584</v>
      </c>
      <c r="K1264" s="2" t="str">
        <f>_xlfn.IFNA(VLOOKUP(Table331114[[#This Row],[Tag range]],Table1761215[[START]:[NAME]],3,TRUE),"")</f>
        <v>LDOS025</v>
      </c>
    </row>
    <row r="1265" spans="7:11" x14ac:dyDescent="0.25">
      <c r="G1265" s="33" t="str">
        <f>LEFT(Table331114[[#This Row],[Location]],2)</f>
        <v>LL</v>
      </c>
      <c r="H1265" s="33" t="s">
        <v>1554</v>
      </c>
      <c r="I1265" s="1">
        <v>73585</v>
      </c>
      <c r="J1265" s="2" t="str">
        <f>IF(Table331114[[#This Row],[Tag range]]="","",_xlfn.CONCAT("1A40700000000650000",Table331114[[#This Row],[Tag range]]))</f>
        <v>1A4070000000065000073585</v>
      </c>
      <c r="K1265" s="2" t="str">
        <f>_xlfn.IFNA(VLOOKUP(Table331114[[#This Row],[Tag range]],Table1761215[[START]:[NAME]],3,TRUE),"")</f>
        <v>LDOS025</v>
      </c>
    </row>
    <row r="1266" spans="7:11" x14ac:dyDescent="0.25">
      <c r="G1266" s="33" t="str">
        <f>LEFT(Table331114[[#This Row],[Location]],2)</f>
        <v>LL</v>
      </c>
      <c r="H1266" s="33" t="s">
        <v>288</v>
      </c>
      <c r="I1266" s="1">
        <v>73586</v>
      </c>
      <c r="J1266" s="2" t="str">
        <f>IF(Table331114[[#This Row],[Tag range]]="","",_xlfn.CONCAT("1A40700000000650000",Table331114[[#This Row],[Tag range]]))</f>
        <v>1A4070000000065000073586</v>
      </c>
      <c r="K1266" s="2" t="str">
        <f>_xlfn.IFNA(VLOOKUP(Table331114[[#This Row],[Tag range]],Table1761215[[START]:[NAME]],3,TRUE),"")</f>
        <v>LDOS025</v>
      </c>
    </row>
    <row r="1267" spans="7:11" x14ac:dyDescent="0.25">
      <c r="G1267" s="33" t="str">
        <f>LEFT(Table331114[[#This Row],[Location]],2)</f>
        <v>LL</v>
      </c>
      <c r="H1267" s="33" t="s">
        <v>218</v>
      </c>
      <c r="I1267" s="1">
        <v>73587</v>
      </c>
      <c r="J1267" s="2" t="str">
        <f>IF(Table331114[[#This Row],[Tag range]]="","",_xlfn.CONCAT("1A40700000000650000",Table331114[[#This Row],[Tag range]]))</f>
        <v>1A4070000000065000073587</v>
      </c>
      <c r="K1267" s="2" t="str">
        <f>_xlfn.IFNA(VLOOKUP(Table331114[[#This Row],[Tag range]],Table1761215[[START]:[NAME]],3,TRUE),"")</f>
        <v>LDOS025</v>
      </c>
    </row>
    <row r="1268" spans="7:11" x14ac:dyDescent="0.25">
      <c r="G1268" s="33" t="str">
        <f>LEFT(Table331114[[#This Row],[Location]],2)</f>
        <v>LU</v>
      </c>
      <c r="H1268" s="33" t="s">
        <v>1610</v>
      </c>
      <c r="I1268" s="1">
        <v>73588</v>
      </c>
      <c r="J1268" s="2" t="str">
        <f>IF(Table331114[[#This Row],[Tag range]]="","",_xlfn.CONCAT("1A40700000000650000",Table331114[[#This Row],[Tag range]]))</f>
        <v>1A4070000000065000073588</v>
      </c>
      <c r="K1268" s="2" t="str">
        <f>_xlfn.IFNA(VLOOKUP(Table331114[[#This Row],[Tag range]],Table1761215[[START]:[NAME]],3,TRUE),"")</f>
        <v>LDOS025</v>
      </c>
    </row>
    <row r="1269" spans="7:11" x14ac:dyDescent="0.25">
      <c r="G1269" s="33" t="str">
        <f>LEFT(Table331114[[#This Row],[Location]],2)</f>
        <v>LU</v>
      </c>
      <c r="H1269" s="33" t="s">
        <v>1611</v>
      </c>
      <c r="I1269" s="1">
        <v>73589</v>
      </c>
      <c r="J1269" s="2" t="str">
        <f>IF(Table331114[[#This Row],[Tag range]]="","",_xlfn.CONCAT("1A40700000000650000",Table331114[[#This Row],[Tag range]]))</f>
        <v>1A4070000000065000073589</v>
      </c>
      <c r="K1269" s="2" t="str">
        <f>_xlfn.IFNA(VLOOKUP(Table331114[[#This Row],[Tag range]],Table1761215[[START]:[NAME]],3,TRUE),"")</f>
        <v>LDOS025</v>
      </c>
    </row>
    <row r="1270" spans="7:11" x14ac:dyDescent="0.25">
      <c r="G1270" s="33" t="str">
        <f>LEFT(Table331114[[#This Row],[Location]],2)</f>
        <v>LU</v>
      </c>
      <c r="H1270" s="33" t="s">
        <v>1612</v>
      </c>
      <c r="I1270" s="1">
        <v>73590</v>
      </c>
      <c r="J1270" s="2" t="str">
        <f>IF(Table331114[[#This Row],[Tag range]]="","",_xlfn.CONCAT("1A40700000000650000",Table331114[[#This Row],[Tag range]]))</f>
        <v>1A4070000000065000073590</v>
      </c>
      <c r="K1270" s="2" t="str">
        <f>_xlfn.IFNA(VLOOKUP(Table331114[[#This Row],[Tag range]],Table1761215[[START]:[NAME]],3,TRUE),"")</f>
        <v>LDOS025</v>
      </c>
    </row>
    <row r="1271" spans="7:11" x14ac:dyDescent="0.25">
      <c r="G1271" s="33" t="str">
        <f>LEFT(Table331114[[#This Row],[Location]],2)</f>
        <v>LU</v>
      </c>
      <c r="H1271" s="33" t="s">
        <v>1613</v>
      </c>
      <c r="I1271" s="1">
        <v>73591</v>
      </c>
      <c r="J1271" s="2" t="str">
        <f>IF(Table331114[[#This Row],[Tag range]]="","",_xlfn.CONCAT("1A40700000000650000",Table331114[[#This Row],[Tag range]]))</f>
        <v>1A4070000000065000073591</v>
      </c>
      <c r="K1271" s="2" t="str">
        <f>_xlfn.IFNA(VLOOKUP(Table331114[[#This Row],[Tag range]],Table1761215[[START]:[NAME]],3,TRUE),"")</f>
        <v>LDOS025</v>
      </c>
    </row>
    <row r="1272" spans="7:11" x14ac:dyDescent="0.25">
      <c r="G1272" s="33" t="str">
        <f>LEFT(Table331114[[#This Row],[Location]],2)</f>
        <v>LU</v>
      </c>
      <c r="H1272" s="33" t="s">
        <v>1614</v>
      </c>
      <c r="I1272" s="1">
        <v>73592</v>
      </c>
      <c r="J1272" s="2" t="str">
        <f>IF(Table331114[[#This Row],[Tag range]]="","",_xlfn.CONCAT("1A40700000000650000",Table331114[[#This Row],[Tag range]]))</f>
        <v>1A4070000000065000073592</v>
      </c>
      <c r="K1272" s="2" t="str">
        <f>_xlfn.IFNA(VLOOKUP(Table331114[[#This Row],[Tag range]],Table1761215[[START]:[NAME]],3,TRUE),"")</f>
        <v>LDOS025</v>
      </c>
    </row>
    <row r="1273" spans="7:11" x14ac:dyDescent="0.25">
      <c r="G1273" s="33" t="str">
        <f>LEFT(Table331114[[#This Row],[Location]],2)</f>
        <v>LU</v>
      </c>
      <c r="H1273" s="33" t="s">
        <v>1615</v>
      </c>
      <c r="I1273" s="1">
        <v>73593</v>
      </c>
      <c r="J1273" s="2" t="str">
        <f>IF(Table331114[[#This Row],[Tag range]]="","",_xlfn.CONCAT("1A40700000000650000",Table331114[[#This Row],[Tag range]]))</f>
        <v>1A4070000000065000073593</v>
      </c>
      <c r="K1273" s="2" t="str">
        <f>_xlfn.IFNA(VLOOKUP(Table331114[[#This Row],[Tag range]],Table1761215[[START]:[NAME]],3,TRUE),"")</f>
        <v>LDOS025</v>
      </c>
    </row>
    <row r="1274" spans="7:11" x14ac:dyDescent="0.25">
      <c r="G1274" s="33" t="str">
        <f>LEFT(Table331114[[#This Row],[Location]],2)</f>
        <v>LU</v>
      </c>
      <c r="H1274" s="33" t="s">
        <v>1616</v>
      </c>
      <c r="I1274" s="1">
        <v>73594</v>
      </c>
      <c r="J1274" s="2" t="str">
        <f>IF(Table331114[[#This Row],[Tag range]]="","",_xlfn.CONCAT("1A40700000000650000",Table331114[[#This Row],[Tag range]]))</f>
        <v>1A4070000000065000073594</v>
      </c>
      <c r="K1274" s="2" t="str">
        <f>_xlfn.IFNA(VLOOKUP(Table331114[[#This Row],[Tag range]],Table1761215[[START]:[NAME]],3,TRUE),"")</f>
        <v>LDOS025</v>
      </c>
    </row>
    <row r="1275" spans="7:11" x14ac:dyDescent="0.25">
      <c r="G1275" s="33" t="str">
        <f>LEFT(Table331114[[#This Row],[Location]],2)</f>
        <v>LU</v>
      </c>
      <c r="H1275" s="33" t="s">
        <v>1617</v>
      </c>
      <c r="I1275" s="1">
        <v>73595</v>
      </c>
      <c r="J1275" s="2" t="str">
        <f>IF(Table331114[[#This Row],[Tag range]]="","",_xlfn.CONCAT("1A40700000000650000",Table331114[[#This Row],[Tag range]]))</f>
        <v>1A4070000000065000073595</v>
      </c>
      <c r="K1275" s="2" t="str">
        <f>_xlfn.IFNA(VLOOKUP(Table331114[[#This Row],[Tag range]],Table1761215[[START]:[NAME]],3,TRUE),"")</f>
        <v>LDOS025</v>
      </c>
    </row>
    <row r="1276" spans="7:11" x14ac:dyDescent="0.25">
      <c r="G1276" s="33" t="str">
        <f>LEFT(Table331114[[#This Row],[Location]],2)</f>
        <v>LU</v>
      </c>
      <c r="H1276" s="33" t="s">
        <v>1618</v>
      </c>
      <c r="I1276" s="1">
        <v>73596</v>
      </c>
      <c r="J1276" s="2" t="str">
        <f>IF(Table331114[[#This Row],[Tag range]]="","",_xlfn.CONCAT("1A40700000000650000",Table331114[[#This Row],[Tag range]]))</f>
        <v>1A4070000000065000073596</v>
      </c>
      <c r="K1276" s="2" t="str">
        <f>_xlfn.IFNA(VLOOKUP(Table331114[[#This Row],[Tag range]],Table1761215[[START]:[NAME]],3,TRUE),"")</f>
        <v>LDOS025</v>
      </c>
    </row>
    <row r="1277" spans="7:11" x14ac:dyDescent="0.25">
      <c r="G1277" s="33" t="str">
        <f>LEFT(Table331114[[#This Row],[Location]],2)</f>
        <v>LU</v>
      </c>
      <c r="H1277" s="33" t="s">
        <v>1619</v>
      </c>
      <c r="I1277" s="1">
        <v>73597</v>
      </c>
      <c r="J1277" s="2" t="str">
        <f>IF(Table331114[[#This Row],[Tag range]]="","",_xlfn.CONCAT("1A40700000000650000",Table331114[[#This Row],[Tag range]]))</f>
        <v>1A4070000000065000073597</v>
      </c>
      <c r="K1277" s="2" t="str">
        <f>_xlfn.IFNA(VLOOKUP(Table331114[[#This Row],[Tag range]],Table1761215[[START]:[NAME]],3,TRUE),"")</f>
        <v>LDOS025</v>
      </c>
    </row>
    <row r="1278" spans="7:11" x14ac:dyDescent="0.25">
      <c r="G1278" s="33" t="str">
        <f>LEFT(Table331114[[#This Row],[Location]],2)</f>
        <v>LU</v>
      </c>
      <c r="H1278" s="33" t="s">
        <v>1620</v>
      </c>
      <c r="I1278" s="1">
        <v>73598</v>
      </c>
      <c r="J1278" s="2" t="str">
        <f>IF(Table331114[[#This Row],[Tag range]]="","",_xlfn.CONCAT("1A40700000000650000",Table331114[[#This Row],[Tag range]]))</f>
        <v>1A4070000000065000073598</v>
      </c>
      <c r="K1278" s="2" t="str">
        <f>_xlfn.IFNA(VLOOKUP(Table331114[[#This Row],[Tag range]],Table1761215[[START]:[NAME]],3,TRUE),"")</f>
        <v>LDOS025</v>
      </c>
    </row>
    <row r="1279" spans="7:11" x14ac:dyDescent="0.25">
      <c r="G1279" s="33" t="str">
        <f>LEFT(Table331114[[#This Row],[Location]],2)</f>
        <v>LU</v>
      </c>
      <c r="H1279" s="33" t="s">
        <v>1720</v>
      </c>
      <c r="I1279" s="1">
        <v>73599</v>
      </c>
      <c r="J1279" s="2" t="str">
        <f>IF(Table331114[[#This Row],[Tag range]]="","",_xlfn.CONCAT("1A40700000000650000",Table331114[[#This Row],[Tag range]]))</f>
        <v>1A4070000000065000073599</v>
      </c>
      <c r="K1279" s="2" t="str">
        <f>_xlfn.IFNA(VLOOKUP(Table331114[[#This Row],[Tag range]],Table1761215[[START]:[NAME]],3,TRUE),"")</f>
        <v>LDOS025</v>
      </c>
    </row>
    <row r="1280" spans="7:11" x14ac:dyDescent="0.25">
      <c r="G1280" s="33" t="str">
        <f>LEFT(Table331114[[#This Row],[Location]],2)</f>
        <v>LU</v>
      </c>
      <c r="H1280" s="33" t="s">
        <v>1721</v>
      </c>
      <c r="I1280" s="1">
        <v>73600</v>
      </c>
      <c r="J1280" s="2" t="str">
        <f>IF(Table331114[[#This Row],[Tag range]]="","",_xlfn.CONCAT("1A40700000000650000",Table331114[[#This Row],[Tag range]]))</f>
        <v>1A4070000000065000073600</v>
      </c>
      <c r="K1280" s="2" t="str">
        <f>_xlfn.IFNA(VLOOKUP(Table331114[[#This Row],[Tag range]],Table1761215[[START]:[NAME]],3,TRUE),"")</f>
        <v>LDOS025</v>
      </c>
    </row>
    <row r="1281" spans="7:11" x14ac:dyDescent="0.25">
      <c r="G1281" s="33" t="str">
        <f>LEFT(Table331114[[#This Row],[Location]],2)</f>
        <v>LU</v>
      </c>
      <c r="H1281" s="33" t="s">
        <v>1722</v>
      </c>
      <c r="I1281" s="1">
        <v>73601</v>
      </c>
      <c r="J1281" s="2" t="str">
        <f>IF(Table331114[[#This Row],[Tag range]]="","",_xlfn.CONCAT("1A40700000000650000",Table331114[[#This Row],[Tag range]]))</f>
        <v>1A4070000000065000073601</v>
      </c>
      <c r="K1281" s="2" t="str">
        <f>_xlfn.IFNA(VLOOKUP(Table331114[[#This Row],[Tag range]],Table1761215[[START]:[NAME]],3,TRUE),"")</f>
        <v>LDOS025</v>
      </c>
    </row>
    <row r="1282" spans="7:11" x14ac:dyDescent="0.25">
      <c r="G1282" s="33" t="str">
        <f>LEFT(Table331114[[#This Row],[Location]],2)</f>
        <v>LU</v>
      </c>
      <c r="H1282" s="33" t="s">
        <v>1723</v>
      </c>
      <c r="I1282" s="1">
        <v>73602</v>
      </c>
      <c r="J1282" s="2" t="str">
        <f>IF(Table331114[[#This Row],[Tag range]]="","",_xlfn.CONCAT("1A40700000000650000",Table331114[[#This Row],[Tag range]]))</f>
        <v>1A4070000000065000073602</v>
      </c>
      <c r="K1282" s="2" t="str">
        <f>_xlfn.IFNA(VLOOKUP(Table331114[[#This Row],[Tag range]],Table1761215[[START]:[NAME]],3,TRUE),"")</f>
        <v>LDOS025</v>
      </c>
    </row>
    <row r="1283" spans="7:11" x14ac:dyDescent="0.25">
      <c r="G1283" s="33" t="str">
        <f>LEFT(Table331114[[#This Row],[Location]],2)</f>
        <v>LU</v>
      </c>
      <c r="H1283" s="33" t="s">
        <v>1724</v>
      </c>
      <c r="I1283" s="1">
        <v>73603</v>
      </c>
      <c r="J1283" s="2" t="str">
        <f>IF(Table331114[[#This Row],[Tag range]]="","",_xlfn.CONCAT("1A40700000000650000",Table331114[[#This Row],[Tag range]]))</f>
        <v>1A4070000000065000073603</v>
      </c>
      <c r="K1283" s="2" t="str">
        <f>_xlfn.IFNA(VLOOKUP(Table331114[[#This Row],[Tag range]],Table1761215[[START]:[NAME]],3,TRUE),"")</f>
        <v>LDOS025</v>
      </c>
    </row>
    <row r="1284" spans="7:11" x14ac:dyDescent="0.25">
      <c r="G1284" s="33" t="str">
        <f>LEFT(Table331114[[#This Row],[Location]],2)</f>
        <v>LU</v>
      </c>
      <c r="H1284" s="33" t="s">
        <v>1725</v>
      </c>
      <c r="I1284" s="1">
        <v>73604</v>
      </c>
      <c r="J1284" s="2" t="str">
        <f>IF(Table331114[[#This Row],[Tag range]]="","",_xlfn.CONCAT("1A40700000000650000",Table331114[[#This Row],[Tag range]]))</f>
        <v>1A4070000000065000073604</v>
      </c>
      <c r="K1284" s="2" t="str">
        <f>_xlfn.IFNA(VLOOKUP(Table331114[[#This Row],[Tag range]],Table1761215[[START]:[NAME]],3,TRUE),"")</f>
        <v>LDOS025</v>
      </c>
    </row>
    <row r="1285" spans="7:11" x14ac:dyDescent="0.25">
      <c r="G1285" s="33" t="str">
        <f>LEFT(Table331114[[#This Row],[Location]],2)</f>
        <v>LU</v>
      </c>
      <c r="H1285" s="33" t="s">
        <v>1726</v>
      </c>
      <c r="I1285" s="1">
        <v>73605</v>
      </c>
      <c r="J1285" s="2" t="str">
        <f>IF(Table331114[[#This Row],[Tag range]]="","",_xlfn.CONCAT("1A40700000000650000",Table331114[[#This Row],[Tag range]]))</f>
        <v>1A4070000000065000073605</v>
      </c>
      <c r="K1285" s="2" t="str">
        <f>_xlfn.IFNA(VLOOKUP(Table331114[[#This Row],[Tag range]],Table1761215[[START]:[NAME]],3,TRUE),"")</f>
        <v>LDOS025</v>
      </c>
    </row>
    <row r="1286" spans="7:11" x14ac:dyDescent="0.25">
      <c r="G1286" s="33" t="str">
        <f>LEFT(Table331114[[#This Row],[Location]],2)</f>
        <v>LU</v>
      </c>
      <c r="H1286" s="33" t="s">
        <v>1727</v>
      </c>
      <c r="I1286" s="1">
        <v>73606</v>
      </c>
      <c r="J1286" s="2" t="str">
        <f>IF(Table331114[[#This Row],[Tag range]]="","",_xlfn.CONCAT("1A40700000000650000",Table331114[[#This Row],[Tag range]]))</f>
        <v>1A4070000000065000073606</v>
      </c>
      <c r="K1286" s="2" t="str">
        <f>_xlfn.IFNA(VLOOKUP(Table331114[[#This Row],[Tag range]],Table1761215[[START]:[NAME]],3,TRUE),"")</f>
        <v>LDOS025</v>
      </c>
    </row>
    <row r="1287" spans="7:11" x14ac:dyDescent="0.25">
      <c r="G1287" s="33" t="str">
        <f>LEFT(Table331114[[#This Row],[Location]],2)</f>
        <v>LU</v>
      </c>
      <c r="H1287" s="33" t="s">
        <v>1728</v>
      </c>
      <c r="I1287" s="1">
        <v>73607</v>
      </c>
      <c r="J1287" s="2" t="str">
        <f>IF(Table331114[[#This Row],[Tag range]]="","",_xlfn.CONCAT("1A40700000000650000",Table331114[[#This Row],[Tag range]]))</f>
        <v>1A4070000000065000073607</v>
      </c>
      <c r="K1287" s="2" t="str">
        <f>_xlfn.IFNA(VLOOKUP(Table331114[[#This Row],[Tag range]],Table1761215[[START]:[NAME]],3,TRUE),"")</f>
        <v>LDOS025</v>
      </c>
    </row>
    <row r="1288" spans="7:11" x14ac:dyDescent="0.25">
      <c r="G1288" s="33" t="str">
        <f>LEFT(Table331114[[#This Row],[Location]],2)</f>
        <v>LU</v>
      </c>
      <c r="H1288" s="33" t="s">
        <v>1729</v>
      </c>
      <c r="I1288" s="1">
        <v>73608</v>
      </c>
      <c r="J1288" s="2" t="str">
        <f>IF(Table331114[[#This Row],[Tag range]]="","",_xlfn.CONCAT("1A40700000000650000",Table331114[[#This Row],[Tag range]]))</f>
        <v>1A4070000000065000073608</v>
      </c>
      <c r="K1288" s="2" t="str">
        <f>_xlfn.IFNA(VLOOKUP(Table331114[[#This Row],[Tag range]],Table1761215[[START]:[NAME]],3,TRUE),"")</f>
        <v>LDOS025</v>
      </c>
    </row>
    <row r="1289" spans="7:11" x14ac:dyDescent="0.25">
      <c r="G1289" s="33" t="str">
        <f>LEFT(Table331114[[#This Row],[Location]],2)</f>
        <v>LU</v>
      </c>
      <c r="H1289" s="33" t="s">
        <v>1730</v>
      </c>
      <c r="I1289" s="1">
        <v>73609</v>
      </c>
      <c r="J1289" s="2" t="str">
        <f>IF(Table331114[[#This Row],[Tag range]]="","",_xlfn.CONCAT("1A40700000000650000",Table331114[[#This Row],[Tag range]]))</f>
        <v>1A4070000000065000073609</v>
      </c>
      <c r="K1289" s="2" t="str">
        <f>_xlfn.IFNA(VLOOKUP(Table331114[[#This Row],[Tag range]],Table1761215[[START]:[NAME]],3,TRUE),"")</f>
        <v>LDOS025</v>
      </c>
    </row>
    <row r="1290" spans="7:11" x14ac:dyDescent="0.25">
      <c r="G1290" s="33" t="str">
        <f>LEFT(Table331114[[#This Row],[Location]],2)</f>
        <v>LU</v>
      </c>
      <c r="H1290" s="33" t="s">
        <v>1830</v>
      </c>
      <c r="I1290" s="1">
        <v>73610</v>
      </c>
      <c r="J1290" s="2" t="str">
        <f>IF(Table331114[[#This Row],[Tag range]]="","",_xlfn.CONCAT("1A40700000000650000",Table331114[[#This Row],[Tag range]]))</f>
        <v>1A4070000000065000073610</v>
      </c>
      <c r="K1290" s="2" t="str">
        <f>_xlfn.IFNA(VLOOKUP(Table331114[[#This Row],[Tag range]],Table1761215[[START]:[NAME]],3,TRUE),"")</f>
        <v>LDOS025</v>
      </c>
    </row>
    <row r="1291" spans="7:11" x14ac:dyDescent="0.25">
      <c r="G1291" s="33" t="str">
        <f>LEFT(Table331114[[#This Row],[Location]],2)</f>
        <v>LU</v>
      </c>
      <c r="H1291" s="33" t="s">
        <v>1831</v>
      </c>
      <c r="I1291" s="1">
        <v>73611</v>
      </c>
      <c r="J1291" s="2" t="str">
        <f>IF(Table331114[[#This Row],[Tag range]]="","",_xlfn.CONCAT("1A40700000000650000",Table331114[[#This Row],[Tag range]]))</f>
        <v>1A4070000000065000073611</v>
      </c>
      <c r="K1291" s="2" t="str">
        <f>_xlfn.IFNA(VLOOKUP(Table331114[[#This Row],[Tag range]],Table1761215[[START]:[NAME]],3,TRUE),"")</f>
        <v>LDOS025</v>
      </c>
    </row>
    <row r="1292" spans="7:11" x14ac:dyDescent="0.25">
      <c r="G1292" s="33" t="str">
        <f>LEFT(Table331114[[#This Row],[Location]],2)</f>
        <v>LU</v>
      </c>
      <c r="H1292" s="33" t="s">
        <v>1832</v>
      </c>
      <c r="I1292" s="1">
        <v>73612</v>
      </c>
      <c r="J1292" s="2" t="str">
        <f>IF(Table331114[[#This Row],[Tag range]]="","",_xlfn.CONCAT("1A40700000000650000",Table331114[[#This Row],[Tag range]]))</f>
        <v>1A4070000000065000073612</v>
      </c>
      <c r="K1292" s="2" t="str">
        <f>_xlfn.IFNA(VLOOKUP(Table331114[[#This Row],[Tag range]],Table1761215[[START]:[NAME]],3,TRUE),"")</f>
        <v>LDOS025</v>
      </c>
    </row>
    <row r="1293" spans="7:11" x14ac:dyDescent="0.25">
      <c r="G1293" s="33" t="str">
        <f>LEFT(Table331114[[#This Row],[Location]],2)</f>
        <v>LU</v>
      </c>
      <c r="H1293" s="33" t="s">
        <v>1833</v>
      </c>
      <c r="I1293" s="1">
        <v>73613</v>
      </c>
      <c r="J1293" s="2" t="str">
        <f>IF(Table331114[[#This Row],[Tag range]]="","",_xlfn.CONCAT("1A40700000000650000",Table331114[[#This Row],[Tag range]]))</f>
        <v>1A4070000000065000073613</v>
      </c>
      <c r="K1293" s="2" t="str">
        <f>_xlfn.IFNA(VLOOKUP(Table331114[[#This Row],[Tag range]],Table1761215[[START]:[NAME]],3,TRUE),"")</f>
        <v>LDOS025</v>
      </c>
    </row>
    <row r="1294" spans="7:11" x14ac:dyDescent="0.25">
      <c r="G1294" s="33" t="str">
        <f>LEFT(Table331114[[#This Row],[Location]],2)</f>
        <v>LU</v>
      </c>
      <c r="H1294" s="33" t="s">
        <v>1834</v>
      </c>
      <c r="I1294" s="1">
        <v>73614</v>
      </c>
      <c r="J1294" s="2" t="str">
        <f>IF(Table331114[[#This Row],[Tag range]]="","",_xlfn.CONCAT("1A40700000000650000",Table331114[[#This Row],[Tag range]]))</f>
        <v>1A4070000000065000073614</v>
      </c>
      <c r="K1294" s="2" t="str">
        <f>_xlfn.IFNA(VLOOKUP(Table331114[[#This Row],[Tag range]],Table1761215[[START]:[NAME]],3,TRUE),"")</f>
        <v>LDOS025</v>
      </c>
    </row>
    <row r="1295" spans="7:11" x14ac:dyDescent="0.25">
      <c r="G1295" s="33" t="str">
        <f>LEFT(Table331114[[#This Row],[Location]],2)</f>
        <v>LU</v>
      </c>
      <c r="H1295" s="33" t="s">
        <v>1835</v>
      </c>
      <c r="I1295" s="1">
        <v>73615</v>
      </c>
      <c r="J1295" s="2" t="str">
        <f>IF(Table331114[[#This Row],[Tag range]]="","",_xlfn.CONCAT("1A40700000000650000",Table331114[[#This Row],[Tag range]]))</f>
        <v>1A4070000000065000073615</v>
      </c>
      <c r="K1295" s="2" t="str">
        <f>_xlfn.IFNA(VLOOKUP(Table331114[[#This Row],[Tag range]],Table1761215[[START]:[NAME]],3,TRUE),"")</f>
        <v>LDOS025</v>
      </c>
    </row>
    <row r="1296" spans="7:11" x14ac:dyDescent="0.25">
      <c r="G1296" s="33" t="str">
        <f>LEFT(Table331114[[#This Row],[Location]],2)</f>
        <v>LU</v>
      </c>
      <c r="H1296" s="33" t="s">
        <v>1836</v>
      </c>
      <c r="I1296" s="1">
        <v>73616</v>
      </c>
      <c r="J1296" s="2" t="str">
        <f>IF(Table331114[[#This Row],[Tag range]]="","",_xlfn.CONCAT("1A40700000000650000",Table331114[[#This Row],[Tag range]]))</f>
        <v>1A4070000000065000073616</v>
      </c>
      <c r="K1296" s="2" t="str">
        <f>_xlfn.IFNA(VLOOKUP(Table331114[[#This Row],[Tag range]],Table1761215[[START]:[NAME]],3,TRUE),"")</f>
        <v>LDOS025</v>
      </c>
    </row>
    <row r="1297" spans="7:11" x14ac:dyDescent="0.25">
      <c r="G1297" s="33" t="str">
        <f>LEFT(Table331114[[#This Row],[Location]],2)</f>
        <v>LU</v>
      </c>
      <c r="H1297" s="33" t="s">
        <v>1837</v>
      </c>
      <c r="I1297" s="1">
        <v>73617</v>
      </c>
      <c r="J1297" s="2" t="str">
        <f>IF(Table331114[[#This Row],[Tag range]]="","",_xlfn.CONCAT("1A40700000000650000",Table331114[[#This Row],[Tag range]]))</f>
        <v>1A4070000000065000073617</v>
      </c>
      <c r="K1297" s="2" t="str">
        <f>_xlfn.IFNA(VLOOKUP(Table331114[[#This Row],[Tag range]],Table1761215[[START]:[NAME]],3,TRUE),"")</f>
        <v>LDOS025</v>
      </c>
    </row>
    <row r="1298" spans="7:11" x14ac:dyDescent="0.25">
      <c r="G1298" s="33" t="str">
        <f>LEFT(Table331114[[#This Row],[Location]],2)</f>
        <v>LU</v>
      </c>
      <c r="H1298" s="33" t="s">
        <v>1838</v>
      </c>
      <c r="I1298" s="1">
        <v>73618</v>
      </c>
      <c r="J1298" s="2" t="str">
        <f>IF(Table331114[[#This Row],[Tag range]]="","",_xlfn.CONCAT("1A40700000000650000",Table331114[[#This Row],[Tag range]]))</f>
        <v>1A4070000000065000073618</v>
      </c>
      <c r="K1298" s="2" t="str">
        <f>_xlfn.IFNA(VLOOKUP(Table331114[[#This Row],[Tag range]],Table1761215[[START]:[NAME]],3,TRUE),"")</f>
        <v>LDOS025</v>
      </c>
    </row>
    <row r="1299" spans="7:11" x14ac:dyDescent="0.25">
      <c r="G1299" s="33" t="str">
        <f>LEFT(Table331114[[#This Row],[Location]],2)</f>
        <v>LU</v>
      </c>
      <c r="H1299" s="33" t="s">
        <v>1839</v>
      </c>
      <c r="I1299" s="1">
        <v>73619</v>
      </c>
      <c r="J1299" s="2" t="str">
        <f>IF(Table331114[[#This Row],[Tag range]]="","",_xlfn.CONCAT("1A40700000000650000",Table331114[[#This Row],[Tag range]]))</f>
        <v>1A4070000000065000073619</v>
      </c>
      <c r="K1299" s="2" t="str">
        <f>_xlfn.IFNA(VLOOKUP(Table331114[[#This Row],[Tag range]],Table1761215[[START]:[NAME]],3,TRUE),"")</f>
        <v>LDOS025</v>
      </c>
    </row>
    <row r="1300" spans="7:11" x14ac:dyDescent="0.25">
      <c r="G1300" s="33" t="str">
        <f>LEFT(Table331114[[#This Row],[Location]],2)</f>
        <v>LU</v>
      </c>
      <c r="H1300" s="33" t="s">
        <v>1840</v>
      </c>
      <c r="I1300" s="1">
        <v>73620</v>
      </c>
      <c r="J1300" s="2" t="str">
        <f>IF(Table331114[[#This Row],[Tag range]]="","",_xlfn.CONCAT("1A40700000000650000",Table331114[[#This Row],[Tag range]]))</f>
        <v>1A4070000000065000073620</v>
      </c>
      <c r="K1300" s="2" t="str">
        <f>_xlfn.IFNA(VLOOKUP(Table331114[[#This Row],[Tag range]],Table1761215[[START]:[NAME]],3,TRUE),"")</f>
        <v>LDOS025</v>
      </c>
    </row>
    <row r="1301" spans="7:11" x14ac:dyDescent="0.25">
      <c r="G1301" s="33" t="str">
        <f>LEFT(Table331114[[#This Row],[Location]],2)</f>
        <v>LU</v>
      </c>
      <c r="H1301" s="33" t="s">
        <v>1940</v>
      </c>
      <c r="I1301" s="1">
        <v>73621</v>
      </c>
      <c r="J1301" s="2" t="str">
        <f>IF(Table331114[[#This Row],[Tag range]]="","",_xlfn.CONCAT("1A40700000000650000",Table331114[[#This Row],[Tag range]]))</f>
        <v>1A4070000000065000073621</v>
      </c>
      <c r="K1301" s="2" t="str">
        <f>_xlfn.IFNA(VLOOKUP(Table331114[[#This Row],[Tag range]],Table1761215[[START]:[NAME]],3,TRUE),"")</f>
        <v>LDOS025</v>
      </c>
    </row>
    <row r="1302" spans="7:11" x14ac:dyDescent="0.25">
      <c r="G1302" s="33" t="str">
        <f>LEFT(Table331114[[#This Row],[Location]],2)</f>
        <v>LU</v>
      </c>
      <c r="H1302" s="33" t="s">
        <v>1941</v>
      </c>
      <c r="I1302" s="1">
        <v>73622</v>
      </c>
      <c r="J1302" s="2" t="str">
        <f>IF(Table331114[[#This Row],[Tag range]]="","",_xlfn.CONCAT("1A40700000000650000",Table331114[[#This Row],[Tag range]]))</f>
        <v>1A4070000000065000073622</v>
      </c>
      <c r="K1302" s="2" t="str">
        <f>_xlfn.IFNA(VLOOKUP(Table331114[[#This Row],[Tag range]],Table1761215[[START]:[NAME]],3,TRUE),"")</f>
        <v>LDOS025</v>
      </c>
    </row>
    <row r="1303" spans="7:11" x14ac:dyDescent="0.25">
      <c r="G1303" s="33" t="str">
        <f>LEFT(Table331114[[#This Row],[Location]],2)</f>
        <v>LU</v>
      </c>
      <c r="H1303" s="33" t="s">
        <v>1942</v>
      </c>
      <c r="I1303" s="1">
        <v>73623</v>
      </c>
      <c r="J1303" s="2" t="str">
        <f>IF(Table331114[[#This Row],[Tag range]]="","",_xlfn.CONCAT("1A40700000000650000",Table331114[[#This Row],[Tag range]]))</f>
        <v>1A4070000000065000073623</v>
      </c>
      <c r="K1303" s="2" t="str">
        <f>_xlfn.IFNA(VLOOKUP(Table331114[[#This Row],[Tag range]],Table1761215[[START]:[NAME]],3,TRUE),"")</f>
        <v>LDOS025</v>
      </c>
    </row>
    <row r="1304" spans="7:11" x14ac:dyDescent="0.25">
      <c r="G1304" s="33" t="str">
        <f>LEFT(Table331114[[#This Row],[Location]],2)</f>
        <v>LU</v>
      </c>
      <c r="H1304" s="33" t="s">
        <v>1943</v>
      </c>
      <c r="I1304" s="1">
        <v>73624</v>
      </c>
      <c r="J1304" s="2" t="str">
        <f>IF(Table331114[[#This Row],[Tag range]]="","",_xlfn.CONCAT("1A40700000000650000",Table331114[[#This Row],[Tag range]]))</f>
        <v>1A4070000000065000073624</v>
      </c>
      <c r="K1304" s="2" t="str">
        <f>_xlfn.IFNA(VLOOKUP(Table331114[[#This Row],[Tag range]],Table1761215[[START]:[NAME]],3,TRUE),"")</f>
        <v>LDOS025</v>
      </c>
    </row>
    <row r="1305" spans="7:11" x14ac:dyDescent="0.25">
      <c r="G1305" s="33" t="str">
        <f>LEFT(Table331114[[#This Row],[Location]],2)</f>
        <v>LU</v>
      </c>
      <c r="H1305" s="33" t="s">
        <v>1944</v>
      </c>
      <c r="I1305" s="1">
        <v>73625</v>
      </c>
      <c r="J1305" s="2" t="str">
        <f>IF(Table331114[[#This Row],[Tag range]]="","",_xlfn.CONCAT("1A40700000000650000",Table331114[[#This Row],[Tag range]]))</f>
        <v>1A4070000000065000073625</v>
      </c>
      <c r="K1305" s="2" t="str">
        <f>_xlfn.IFNA(VLOOKUP(Table331114[[#This Row],[Tag range]],Table1761215[[START]:[NAME]],3,TRUE),"")</f>
        <v>LDOS025</v>
      </c>
    </row>
    <row r="1306" spans="7:11" x14ac:dyDescent="0.25">
      <c r="G1306" s="33" t="str">
        <f>LEFT(Table331114[[#This Row],[Location]],2)</f>
        <v>LU</v>
      </c>
      <c r="H1306" s="33" t="s">
        <v>1945</v>
      </c>
      <c r="I1306" s="1">
        <v>73626</v>
      </c>
      <c r="J1306" s="2" t="str">
        <f>IF(Table331114[[#This Row],[Tag range]]="","",_xlfn.CONCAT("1A40700000000650000",Table331114[[#This Row],[Tag range]]))</f>
        <v>1A4070000000065000073626</v>
      </c>
      <c r="K1306" s="2" t="str">
        <f>_xlfn.IFNA(VLOOKUP(Table331114[[#This Row],[Tag range]],Table1761215[[START]:[NAME]],3,TRUE),"")</f>
        <v>LDOS025</v>
      </c>
    </row>
    <row r="1307" spans="7:11" x14ac:dyDescent="0.25">
      <c r="G1307" s="33" t="str">
        <f>LEFT(Table331114[[#This Row],[Location]],2)</f>
        <v>LU</v>
      </c>
      <c r="H1307" s="33" t="s">
        <v>1946</v>
      </c>
      <c r="I1307" s="1">
        <v>73627</v>
      </c>
      <c r="J1307" s="2" t="str">
        <f>IF(Table331114[[#This Row],[Tag range]]="","",_xlfn.CONCAT("1A40700000000650000",Table331114[[#This Row],[Tag range]]))</f>
        <v>1A4070000000065000073627</v>
      </c>
      <c r="K1307" s="2" t="str">
        <f>_xlfn.IFNA(VLOOKUP(Table331114[[#This Row],[Tag range]],Table1761215[[START]:[NAME]],3,TRUE),"")</f>
        <v>LDOS025</v>
      </c>
    </row>
    <row r="1308" spans="7:11" x14ac:dyDescent="0.25">
      <c r="G1308" s="33" t="str">
        <f>LEFT(Table331114[[#This Row],[Location]],2)</f>
        <v>LU</v>
      </c>
      <c r="H1308" s="33" t="s">
        <v>1947</v>
      </c>
      <c r="I1308" s="1">
        <v>73628</v>
      </c>
      <c r="J1308" s="2" t="str">
        <f>IF(Table331114[[#This Row],[Tag range]]="","",_xlfn.CONCAT("1A40700000000650000",Table331114[[#This Row],[Tag range]]))</f>
        <v>1A4070000000065000073628</v>
      </c>
      <c r="K1308" s="2" t="str">
        <f>_xlfn.IFNA(VLOOKUP(Table331114[[#This Row],[Tag range]],Table1761215[[START]:[NAME]],3,TRUE),"")</f>
        <v>LDOS025</v>
      </c>
    </row>
    <row r="1309" spans="7:11" x14ac:dyDescent="0.25">
      <c r="G1309" s="33" t="str">
        <f>LEFT(Table331114[[#This Row],[Location]],2)</f>
        <v>LU</v>
      </c>
      <c r="H1309" s="33" t="s">
        <v>1948</v>
      </c>
      <c r="I1309" s="1">
        <v>73629</v>
      </c>
      <c r="J1309" s="2" t="str">
        <f>IF(Table331114[[#This Row],[Tag range]]="","",_xlfn.CONCAT("1A40700000000650000",Table331114[[#This Row],[Tag range]]))</f>
        <v>1A4070000000065000073629</v>
      </c>
      <c r="K1309" s="2" t="str">
        <f>_xlfn.IFNA(VLOOKUP(Table331114[[#This Row],[Tag range]],Table1761215[[START]:[NAME]],3,TRUE),"")</f>
        <v>LDOS025</v>
      </c>
    </row>
    <row r="1310" spans="7:11" x14ac:dyDescent="0.25">
      <c r="G1310" s="33" t="str">
        <f>LEFT(Table331114[[#This Row],[Location]],2)</f>
        <v>LU</v>
      </c>
      <c r="H1310" s="33" t="s">
        <v>1949</v>
      </c>
      <c r="I1310" s="1">
        <v>73630</v>
      </c>
      <c r="J1310" s="2" t="str">
        <f>IF(Table331114[[#This Row],[Tag range]]="","",_xlfn.CONCAT("1A40700000000650000",Table331114[[#This Row],[Tag range]]))</f>
        <v>1A4070000000065000073630</v>
      </c>
      <c r="K1310" s="2" t="str">
        <f>_xlfn.IFNA(VLOOKUP(Table331114[[#This Row],[Tag range]],Table1761215[[START]:[NAME]],3,TRUE),"")</f>
        <v>LDOS025</v>
      </c>
    </row>
    <row r="1311" spans="7:11" x14ac:dyDescent="0.25">
      <c r="G1311" s="33" t="str">
        <f>LEFT(Table331114[[#This Row],[Location]],2)</f>
        <v>LU</v>
      </c>
      <c r="H1311" s="33" t="s">
        <v>1950</v>
      </c>
      <c r="I1311" s="1">
        <v>73631</v>
      </c>
      <c r="J1311" s="2" t="str">
        <f>IF(Table331114[[#This Row],[Tag range]]="","",_xlfn.CONCAT("1A40700000000650000",Table331114[[#This Row],[Tag range]]))</f>
        <v>1A4070000000065000073631</v>
      </c>
      <c r="K1311" s="2" t="str">
        <f>_xlfn.IFNA(VLOOKUP(Table331114[[#This Row],[Tag range]],Table1761215[[START]:[NAME]],3,TRUE),"")</f>
        <v>LDOS025</v>
      </c>
    </row>
    <row r="1312" spans="7:11" x14ac:dyDescent="0.25">
      <c r="G1312" s="33" t="str">
        <f>LEFT(Table331114[[#This Row],[Location]],2)</f>
        <v>LU</v>
      </c>
      <c r="H1312" s="33" t="s">
        <v>2050</v>
      </c>
      <c r="I1312" s="1">
        <v>73632</v>
      </c>
      <c r="J1312" s="2" t="str">
        <f>IF(Table331114[[#This Row],[Tag range]]="","",_xlfn.CONCAT("1A40700000000650000",Table331114[[#This Row],[Tag range]]))</f>
        <v>1A4070000000065000073632</v>
      </c>
      <c r="K1312" s="2" t="str">
        <f>_xlfn.IFNA(VLOOKUP(Table331114[[#This Row],[Tag range]],Table1761215[[START]:[NAME]],3,TRUE),"")</f>
        <v>LDOS025</v>
      </c>
    </row>
    <row r="1313" spans="7:11" x14ac:dyDescent="0.25">
      <c r="G1313" s="33" t="str">
        <f>LEFT(Table331114[[#This Row],[Location]],2)</f>
        <v>LU</v>
      </c>
      <c r="H1313" s="33" t="s">
        <v>2051</v>
      </c>
      <c r="I1313" s="1">
        <v>73633</v>
      </c>
      <c r="J1313" s="2" t="str">
        <f>IF(Table331114[[#This Row],[Tag range]]="","",_xlfn.CONCAT("1A40700000000650000",Table331114[[#This Row],[Tag range]]))</f>
        <v>1A4070000000065000073633</v>
      </c>
      <c r="K1313" s="2" t="str">
        <f>_xlfn.IFNA(VLOOKUP(Table331114[[#This Row],[Tag range]],Table1761215[[START]:[NAME]],3,TRUE),"")</f>
        <v>LDOS025</v>
      </c>
    </row>
    <row r="1314" spans="7:11" x14ac:dyDescent="0.25">
      <c r="G1314" s="33" t="str">
        <f>LEFT(Table331114[[#This Row],[Location]],2)</f>
        <v>LU</v>
      </c>
      <c r="H1314" s="33" t="s">
        <v>2052</v>
      </c>
      <c r="I1314" s="1">
        <v>73634</v>
      </c>
      <c r="J1314" s="2" t="str">
        <f>IF(Table331114[[#This Row],[Tag range]]="","",_xlfn.CONCAT("1A40700000000650000",Table331114[[#This Row],[Tag range]]))</f>
        <v>1A4070000000065000073634</v>
      </c>
      <c r="K1314" s="2" t="str">
        <f>_xlfn.IFNA(VLOOKUP(Table331114[[#This Row],[Tag range]],Table1761215[[START]:[NAME]],3,TRUE),"")</f>
        <v>LDOS025</v>
      </c>
    </row>
    <row r="1315" spans="7:11" x14ac:dyDescent="0.25">
      <c r="G1315" s="33" t="str">
        <f>LEFT(Table331114[[#This Row],[Location]],2)</f>
        <v>LU</v>
      </c>
      <c r="H1315" s="33" t="s">
        <v>2053</v>
      </c>
      <c r="I1315" s="1">
        <v>73635</v>
      </c>
      <c r="J1315" s="2" t="str">
        <f>IF(Table331114[[#This Row],[Tag range]]="","",_xlfn.CONCAT("1A40700000000650000",Table331114[[#This Row],[Tag range]]))</f>
        <v>1A4070000000065000073635</v>
      </c>
      <c r="K1315" s="2" t="str">
        <f>_xlfn.IFNA(VLOOKUP(Table331114[[#This Row],[Tag range]],Table1761215[[START]:[NAME]],3,TRUE),"")</f>
        <v>LDOS025</v>
      </c>
    </row>
    <row r="1316" spans="7:11" x14ac:dyDescent="0.25">
      <c r="G1316" s="33" t="str">
        <f>LEFT(Table331114[[#This Row],[Location]],2)</f>
        <v>LU</v>
      </c>
      <c r="H1316" s="33" t="s">
        <v>2054</v>
      </c>
      <c r="I1316" s="1">
        <v>73636</v>
      </c>
      <c r="J1316" s="2" t="str">
        <f>IF(Table331114[[#This Row],[Tag range]]="","",_xlfn.CONCAT("1A40700000000650000",Table331114[[#This Row],[Tag range]]))</f>
        <v>1A4070000000065000073636</v>
      </c>
      <c r="K1316" s="2" t="str">
        <f>_xlfn.IFNA(VLOOKUP(Table331114[[#This Row],[Tag range]],Table1761215[[START]:[NAME]],3,TRUE),"")</f>
        <v>LDOS025</v>
      </c>
    </row>
    <row r="1317" spans="7:11" x14ac:dyDescent="0.25">
      <c r="G1317" s="33" t="str">
        <f>LEFT(Table331114[[#This Row],[Location]],2)</f>
        <v>LU</v>
      </c>
      <c r="H1317" s="33" t="s">
        <v>2055</v>
      </c>
      <c r="I1317" s="1">
        <v>73637</v>
      </c>
      <c r="J1317" s="2" t="str">
        <f>IF(Table331114[[#This Row],[Tag range]]="","",_xlfn.CONCAT("1A40700000000650000",Table331114[[#This Row],[Tag range]]))</f>
        <v>1A4070000000065000073637</v>
      </c>
      <c r="K1317" s="2" t="str">
        <f>_xlfn.IFNA(VLOOKUP(Table331114[[#This Row],[Tag range]],Table1761215[[START]:[NAME]],3,TRUE),"")</f>
        <v>LDOS025</v>
      </c>
    </row>
    <row r="1318" spans="7:11" x14ac:dyDescent="0.25">
      <c r="G1318" s="33" t="str">
        <f>LEFT(Table331114[[#This Row],[Location]],2)</f>
        <v>LU</v>
      </c>
      <c r="H1318" s="33" t="s">
        <v>2056</v>
      </c>
      <c r="I1318" s="1">
        <v>73638</v>
      </c>
      <c r="J1318" s="2" t="str">
        <f>IF(Table331114[[#This Row],[Tag range]]="","",_xlfn.CONCAT("1A40700000000650000",Table331114[[#This Row],[Tag range]]))</f>
        <v>1A4070000000065000073638</v>
      </c>
      <c r="K1318" s="2" t="str">
        <f>_xlfn.IFNA(VLOOKUP(Table331114[[#This Row],[Tag range]],Table1761215[[START]:[NAME]],3,TRUE),"")</f>
        <v>LDOS025</v>
      </c>
    </row>
    <row r="1319" spans="7:11" x14ac:dyDescent="0.25">
      <c r="G1319" s="33" t="str">
        <f>LEFT(Table331114[[#This Row],[Location]],2)</f>
        <v>LU</v>
      </c>
      <c r="H1319" s="33" t="s">
        <v>2057</v>
      </c>
      <c r="I1319" s="1">
        <v>73639</v>
      </c>
      <c r="J1319" s="2" t="str">
        <f>IF(Table331114[[#This Row],[Tag range]]="","",_xlfn.CONCAT("1A40700000000650000",Table331114[[#This Row],[Tag range]]))</f>
        <v>1A4070000000065000073639</v>
      </c>
      <c r="K1319" s="2" t="str">
        <f>_xlfn.IFNA(VLOOKUP(Table331114[[#This Row],[Tag range]],Table1761215[[START]:[NAME]],3,TRUE),"")</f>
        <v>LDOS025</v>
      </c>
    </row>
    <row r="1320" spans="7:11" x14ac:dyDescent="0.25">
      <c r="G1320" s="33" t="str">
        <f>LEFT(Table331114[[#This Row],[Location]],2)</f>
        <v>LU</v>
      </c>
      <c r="H1320" s="33" t="s">
        <v>2058</v>
      </c>
      <c r="I1320" s="1">
        <v>73640</v>
      </c>
      <c r="J1320" s="2" t="str">
        <f>IF(Table331114[[#This Row],[Tag range]]="","",_xlfn.CONCAT("1A40700000000650000",Table331114[[#This Row],[Tag range]]))</f>
        <v>1A4070000000065000073640</v>
      </c>
      <c r="K1320" s="2" t="str">
        <f>_xlfn.IFNA(VLOOKUP(Table331114[[#This Row],[Tag range]],Table1761215[[START]:[NAME]],3,TRUE),"")</f>
        <v>LDOS025</v>
      </c>
    </row>
    <row r="1321" spans="7:11" x14ac:dyDescent="0.25">
      <c r="G1321" s="33" t="str">
        <f>LEFT(Table331114[[#This Row],[Location]],2)</f>
        <v>LU</v>
      </c>
      <c r="H1321" s="33" t="s">
        <v>2059</v>
      </c>
      <c r="I1321" s="1">
        <v>73641</v>
      </c>
      <c r="J1321" s="2" t="str">
        <f>IF(Table331114[[#This Row],[Tag range]]="","",_xlfn.CONCAT("1A40700000000650000",Table331114[[#This Row],[Tag range]]))</f>
        <v>1A4070000000065000073641</v>
      </c>
      <c r="K1321" s="2" t="str">
        <f>_xlfn.IFNA(VLOOKUP(Table331114[[#This Row],[Tag range]],Table1761215[[START]:[NAME]],3,TRUE),"")</f>
        <v>LDOS025</v>
      </c>
    </row>
    <row r="1322" spans="7:11" x14ac:dyDescent="0.25">
      <c r="G1322" s="33" t="str">
        <f>LEFT(Table331114[[#This Row],[Location]],2)</f>
        <v>LU</v>
      </c>
      <c r="H1322" s="33" t="s">
        <v>2060</v>
      </c>
      <c r="I1322" s="1">
        <v>73642</v>
      </c>
      <c r="J1322" s="2" t="str">
        <f>IF(Table331114[[#This Row],[Tag range]]="","",_xlfn.CONCAT("1A40700000000650000",Table331114[[#This Row],[Tag range]]))</f>
        <v>1A4070000000065000073642</v>
      </c>
      <c r="K1322" s="2" t="str">
        <f>_xlfn.IFNA(VLOOKUP(Table331114[[#This Row],[Tag range]],Table1761215[[START]:[NAME]],3,TRUE),"")</f>
        <v>LDOS025</v>
      </c>
    </row>
    <row r="1323" spans="7:11" x14ac:dyDescent="0.25">
      <c r="G1323" s="33" t="str">
        <f>LEFT(Table331114[[#This Row],[Location]],2)</f>
        <v>LU</v>
      </c>
      <c r="H1323" s="33" t="s">
        <v>2160</v>
      </c>
      <c r="I1323" s="1">
        <v>73643</v>
      </c>
      <c r="J1323" s="2" t="str">
        <f>IF(Table331114[[#This Row],[Tag range]]="","",_xlfn.CONCAT("1A40700000000650000",Table331114[[#This Row],[Tag range]]))</f>
        <v>1A4070000000065000073643</v>
      </c>
      <c r="K1323" s="2" t="str">
        <f>_xlfn.IFNA(VLOOKUP(Table331114[[#This Row],[Tag range]],Table1761215[[START]:[NAME]],3,TRUE),"")</f>
        <v>LDOS025</v>
      </c>
    </row>
    <row r="1324" spans="7:11" x14ac:dyDescent="0.25">
      <c r="G1324" s="33" t="str">
        <f>LEFT(Table331114[[#This Row],[Location]],2)</f>
        <v>LU</v>
      </c>
      <c r="H1324" s="33" t="s">
        <v>2161</v>
      </c>
      <c r="I1324" s="1">
        <v>73644</v>
      </c>
      <c r="J1324" s="2" t="str">
        <f>IF(Table331114[[#This Row],[Tag range]]="","",_xlfn.CONCAT("1A40700000000650000",Table331114[[#This Row],[Tag range]]))</f>
        <v>1A4070000000065000073644</v>
      </c>
      <c r="K1324" s="2" t="str">
        <f>_xlfn.IFNA(VLOOKUP(Table331114[[#This Row],[Tag range]],Table1761215[[START]:[NAME]],3,TRUE),"")</f>
        <v>LDOS025</v>
      </c>
    </row>
    <row r="1325" spans="7:11" x14ac:dyDescent="0.25">
      <c r="G1325" s="33" t="str">
        <f>LEFT(Table331114[[#This Row],[Location]],2)</f>
        <v>LU</v>
      </c>
      <c r="H1325" s="33" t="s">
        <v>2162</v>
      </c>
      <c r="I1325" s="1">
        <v>73645</v>
      </c>
      <c r="J1325" s="2" t="str">
        <f>IF(Table331114[[#This Row],[Tag range]]="","",_xlfn.CONCAT("1A40700000000650000",Table331114[[#This Row],[Tag range]]))</f>
        <v>1A4070000000065000073645</v>
      </c>
      <c r="K1325" s="2" t="str">
        <f>_xlfn.IFNA(VLOOKUP(Table331114[[#This Row],[Tag range]],Table1761215[[START]:[NAME]],3,TRUE),"")</f>
        <v>LDOS025</v>
      </c>
    </row>
    <row r="1326" spans="7:11" x14ac:dyDescent="0.25">
      <c r="G1326" s="33" t="str">
        <f>LEFT(Table331114[[#This Row],[Location]],2)</f>
        <v>LU</v>
      </c>
      <c r="H1326" s="33" t="s">
        <v>2163</v>
      </c>
      <c r="I1326" s="1">
        <v>73646</v>
      </c>
      <c r="J1326" s="2" t="str">
        <f>IF(Table331114[[#This Row],[Tag range]]="","",_xlfn.CONCAT("1A40700000000650000",Table331114[[#This Row],[Tag range]]))</f>
        <v>1A4070000000065000073646</v>
      </c>
      <c r="K1326" s="2" t="str">
        <f>_xlfn.IFNA(VLOOKUP(Table331114[[#This Row],[Tag range]],Table1761215[[START]:[NAME]],3,TRUE),"")</f>
        <v>LDOS025</v>
      </c>
    </row>
    <row r="1327" spans="7:11" x14ac:dyDescent="0.25">
      <c r="G1327" s="33" t="str">
        <f>LEFT(Table331114[[#This Row],[Location]],2)</f>
        <v>LU</v>
      </c>
      <c r="H1327" s="33" t="s">
        <v>2164</v>
      </c>
      <c r="I1327" s="1">
        <v>73647</v>
      </c>
      <c r="J1327" s="2" t="str">
        <f>IF(Table331114[[#This Row],[Tag range]]="","",_xlfn.CONCAT("1A40700000000650000",Table331114[[#This Row],[Tag range]]))</f>
        <v>1A4070000000065000073647</v>
      </c>
      <c r="K1327" s="2" t="str">
        <f>_xlfn.IFNA(VLOOKUP(Table331114[[#This Row],[Tag range]],Table1761215[[START]:[NAME]],3,TRUE),"")</f>
        <v>LDOS025</v>
      </c>
    </row>
    <row r="1328" spans="7:11" x14ac:dyDescent="0.25">
      <c r="G1328" s="33" t="str">
        <f>LEFT(Table331114[[#This Row],[Location]],2)</f>
        <v>LU</v>
      </c>
      <c r="H1328" s="33" t="s">
        <v>2165</v>
      </c>
      <c r="I1328" s="1">
        <v>73648</v>
      </c>
      <c r="J1328" s="2" t="str">
        <f>IF(Table331114[[#This Row],[Tag range]]="","",_xlfn.CONCAT("1A40700000000650000",Table331114[[#This Row],[Tag range]]))</f>
        <v>1A4070000000065000073648</v>
      </c>
      <c r="K1328" s="2" t="str">
        <f>_xlfn.IFNA(VLOOKUP(Table331114[[#This Row],[Tag range]],Table1761215[[START]:[NAME]],3,TRUE),"")</f>
        <v>LDOS040</v>
      </c>
    </row>
    <row r="1329" spans="7:11" x14ac:dyDescent="0.25">
      <c r="G1329" s="33" t="str">
        <f>LEFT(Table331114[[#This Row],[Location]],2)</f>
        <v>LU</v>
      </c>
      <c r="H1329" s="33" t="s">
        <v>2166</v>
      </c>
      <c r="I1329" s="1">
        <v>73649</v>
      </c>
      <c r="J1329" s="2" t="str">
        <f>IF(Table331114[[#This Row],[Tag range]]="","",_xlfn.CONCAT("1A40700000000650000",Table331114[[#This Row],[Tag range]]))</f>
        <v>1A4070000000065000073649</v>
      </c>
      <c r="K1329" s="2" t="str">
        <f>_xlfn.IFNA(VLOOKUP(Table331114[[#This Row],[Tag range]],Table1761215[[START]:[NAME]],3,TRUE),"")</f>
        <v>LDOS040</v>
      </c>
    </row>
    <row r="1330" spans="7:11" x14ac:dyDescent="0.25">
      <c r="G1330" s="33" t="str">
        <f>LEFT(Table331114[[#This Row],[Location]],2)</f>
        <v>LU</v>
      </c>
      <c r="H1330" s="33" t="s">
        <v>2167</v>
      </c>
      <c r="I1330" s="1">
        <v>73650</v>
      </c>
      <c r="J1330" s="2" t="str">
        <f>IF(Table331114[[#This Row],[Tag range]]="","",_xlfn.CONCAT("1A40700000000650000",Table331114[[#This Row],[Tag range]]))</f>
        <v>1A4070000000065000073650</v>
      </c>
      <c r="K1330" s="2" t="str">
        <f>_xlfn.IFNA(VLOOKUP(Table331114[[#This Row],[Tag range]],Table1761215[[START]:[NAME]],3,TRUE),"")</f>
        <v>LDOS040</v>
      </c>
    </row>
    <row r="1331" spans="7:11" x14ac:dyDescent="0.25">
      <c r="G1331" s="33" t="str">
        <f>LEFT(Table331114[[#This Row],[Location]],2)</f>
        <v>LU</v>
      </c>
      <c r="H1331" s="33" t="s">
        <v>2168</v>
      </c>
      <c r="I1331" s="1">
        <v>73651</v>
      </c>
      <c r="J1331" s="2" t="str">
        <f>IF(Table331114[[#This Row],[Tag range]]="","",_xlfn.CONCAT("1A40700000000650000",Table331114[[#This Row],[Tag range]]))</f>
        <v>1A4070000000065000073651</v>
      </c>
      <c r="K1331" s="2" t="str">
        <f>_xlfn.IFNA(VLOOKUP(Table331114[[#This Row],[Tag range]],Table1761215[[START]:[NAME]],3,TRUE),"")</f>
        <v>LDOS040</v>
      </c>
    </row>
    <row r="1332" spans="7:11" x14ac:dyDescent="0.25">
      <c r="G1332" s="33" t="str">
        <f>LEFT(Table331114[[#This Row],[Location]],2)</f>
        <v>LU</v>
      </c>
      <c r="H1332" s="33" t="s">
        <v>2169</v>
      </c>
      <c r="I1332" s="1">
        <v>73652</v>
      </c>
      <c r="J1332" s="2" t="str">
        <f>IF(Table331114[[#This Row],[Tag range]]="","",_xlfn.CONCAT("1A40700000000650000",Table331114[[#This Row],[Tag range]]))</f>
        <v>1A4070000000065000073652</v>
      </c>
      <c r="K1332" s="2" t="str">
        <f>_xlfn.IFNA(VLOOKUP(Table331114[[#This Row],[Tag range]],Table1761215[[START]:[NAME]],3,TRUE),"")</f>
        <v>LDOS040</v>
      </c>
    </row>
    <row r="1333" spans="7:11" x14ac:dyDescent="0.25">
      <c r="G1333" s="33" t="str">
        <f>LEFT(Table331114[[#This Row],[Location]],2)</f>
        <v>LU</v>
      </c>
      <c r="H1333" s="33" t="s">
        <v>2170</v>
      </c>
      <c r="I1333" s="1">
        <v>73653</v>
      </c>
      <c r="J1333" s="2" t="str">
        <f>IF(Table331114[[#This Row],[Tag range]]="","",_xlfn.CONCAT("1A40700000000650000",Table331114[[#This Row],[Tag range]]))</f>
        <v>1A4070000000065000073653</v>
      </c>
      <c r="K1333" s="2" t="str">
        <f>_xlfn.IFNA(VLOOKUP(Table331114[[#This Row],[Tag range]],Table1761215[[START]:[NAME]],3,TRUE),"")</f>
        <v>LDOS040</v>
      </c>
    </row>
    <row r="1334" spans="7:11" x14ac:dyDescent="0.25">
      <c r="G1334" s="33" t="str">
        <f>LEFT(Table331114[[#This Row],[Location]],2)</f>
        <v>LU</v>
      </c>
      <c r="H1334" s="33" t="s">
        <v>2270</v>
      </c>
      <c r="I1334" s="1">
        <v>73654</v>
      </c>
      <c r="J1334" s="2" t="str">
        <f>IF(Table331114[[#This Row],[Tag range]]="","",_xlfn.CONCAT("1A40700000000650000",Table331114[[#This Row],[Tag range]]))</f>
        <v>1A4070000000065000073654</v>
      </c>
      <c r="K1334" s="2" t="str">
        <f>_xlfn.IFNA(VLOOKUP(Table331114[[#This Row],[Tag range]],Table1761215[[START]:[NAME]],3,TRUE),"")</f>
        <v>LDOS040</v>
      </c>
    </row>
    <row r="1335" spans="7:11" x14ac:dyDescent="0.25">
      <c r="G1335" s="33" t="str">
        <f>LEFT(Table331114[[#This Row],[Location]],2)</f>
        <v>LU</v>
      </c>
      <c r="H1335" s="33" t="s">
        <v>2271</v>
      </c>
      <c r="I1335" s="1">
        <v>73655</v>
      </c>
      <c r="J1335" s="2" t="str">
        <f>IF(Table331114[[#This Row],[Tag range]]="","",_xlfn.CONCAT("1A40700000000650000",Table331114[[#This Row],[Tag range]]))</f>
        <v>1A4070000000065000073655</v>
      </c>
      <c r="K1335" s="2" t="str">
        <f>_xlfn.IFNA(VLOOKUP(Table331114[[#This Row],[Tag range]],Table1761215[[START]:[NAME]],3,TRUE),"")</f>
        <v>LDOS040</v>
      </c>
    </row>
    <row r="1336" spans="7:11" x14ac:dyDescent="0.25">
      <c r="G1336" s="33" t="str">
        <f>LEFT(Table331114[[#This Row],[Location]],2)</f>
        <v>LU</v>
      </c>
      <c r="H1336" s="33" t="s">
        <v>2272</v>
      </c>
      <c r="I1336" s="1">
        <v>73656</v>
      </c>
      <c r="J1336" s="2" t="str">
        <f>IF(Table331114[[#This Row],[Tag range]]="","",_xlfn.CONCAT("1A40700000000650000",Table331114[[#This Row],[Tag range]]))</f>
        <v>1A4070000000065000073656</v>
      </c>
      <c r="K1336" s="2" t="str">
        <f>_xlfn.IFNA(VLOOKUP(Table331114[[#This Row],[Tag range]],Table1761215[[START]:[NAME]],3,TRUE),"")</f>
        <v>LDOS040</v>
      </c>
    </row>
    <row r="1337" spans="7:11" x14ac:dyDescent="0.25">
      <c r="G1337" s="33" t="str">
        <f>LEFT(Table331114[[#This Row],[Location]],2)</f>
        <v>LU</v>
      </c>
      <c r="H1337" s="33" t="s">
        <v>2273</v>
      </c>
      <c r="I1337" s="1">
        <v>73657</v>
      </c>
      <c r="J1337" s="2" t="str">
        <f>IF(Table331114[[#This Row],[Tag range]]="","",_xlfn.CONCAT("1A40700000000650000",Table331114[[#This Row],[Tag range]]))</f>
        <v>1A4070000000065000073657</v>
      </c>
      <c r="K1337" s="2" t="str">
        <f>_xlfn.IFNA(VLOOKUP(Table331114[[#This Row],[Tag range]],Table1761215[[START]:[NAME]],3,TRUE),"")</f>
        <v>LDOS040</v>
      </c>
    </row>
    <row r="1338" spans="7:11" x14ac:dyDescent="0.25">
      <c r="G1338" s="33" t="str">
        <f>LEFT(Table331114[[#This Row],[Location]],2)</f>
        <v>LU</v>
      </c>
      <c r="H1338" s="33" t="s">
        <v>2274</v>
      </c>
      <c r="I1338" s="1">
        <v>73658</v>
      </c>
      <c r="J1338" s="2" t="str">
        <f>IF(Table331114[[#This Row],[Tag range]]="","",_xlfn.CONCAT("1A40700000000650000",Table331114[[#This Row],[Tag range]]))</f>
        <v>1A4070000000065000073658</v>
      </c>
      <c r="K1338" s="2" t="str">
        <f>_xlfn.IFNA(VLOOKUP(Table331114[[#This Row],[Tag range]],Table1761215[[START]:[NAME]],3,TRUE),"")</f>
        <v>LDOS040</v>
      </c>
    </row>
    <row r="1339" spans="7:11" x14ac:dyDescent="0.25">
      <c r="G1339" s="33" t="str">
        <f>LEFT(Table331114[[#This Row],[Location]],2)</f>
        <v>LU</v>
      </c>
      <c r="H1339" s="33" t="s">
        <v>2275</v>
      </c>
      <c r="I1339" s="1">
        <v>73659</v>
      </c>
      <c r="J1339" s="2" t="str">
        <f>IF(Table331114[[#This Row],[Tag range]]="","",_xlfn.CONCAT("1A40700000000650000",Table331114[[#This Row],[Tag range]]))</f>
        <v>1A4070000000065000073659</v>
      </c>
      <c r="K1339" s="2" t="str">
        <f>_xlfn.IFNA(VLOOKUP(Table331114[[#This Row],[Tag range]],Table1761215[[START]:[NAME]],3,TRUE),"")</f>
        <v>LDOS040</v>
      </c>
    </row>
    <row r="1340" spans="7:11" x14ac:dyDescent="0.25">
      <c r="G1340" s="33" t="str">
        <f>LEFT(Table331114[[#This Row],[Location]],2)</f>
        <v>LU</v>
      </c>
      <c r="H1340" s="33" t="s">
        <v>2276</v>
      </c>
      <c r="I1340" s="1">
        <v>73660</v>
      </c>
      <c r="J1340" s="2" t="str">
        <f>IF(Table331114[[#This Row],[Tag range]]="","",_xlfn.CONCAT("1A40700000000650000",Table331114[[#This Row],[Tag range]]))</f>
        <v>1A4070000000065000073660</v>
      </c>
      <c r="K1340" s="2" t="str">
        <f>_xlfn.IFNA(VLOOKUP(Table331114[[#This Row],[Tag range]],Table1761215[[START]:[NAME]],3,TRUE),"")</f>
        <v>LDOS040</v>
      </c>
    </row>
    <row r="1341" spans="7:11" x14ac:dyDescent="0.25">
      <c r="G1341" s="33" t="str">
        <f>LEFT(Table331114[[#This Row],[Location]],2)</f>
        <v>LU</v>
      </c>
      <c r="H1341" s="33" t="s">
        <v>2277</v>
      </c>
      <c r="I1341" s="1">
        <v>73661</v>
      </c>
      <c r="J1341" s="2" t="str">
        <f>IF(Table331114[[#This Row],[Tag range]]="","",_xlfn.CONCAT("1A40700000000650000",Table331114[[#This Row],[Tag range]]))</f>
        <v>1A4070000000065000073661</v>
      </c>
      <c r="K1341" s="2" t="str">
        <f>_xlfn.IFNA(VLOOKUP(Table331114[[#This Row],[Tag range]],Table1761215[[START]:[NAME]],3,TRUE),"")</f>
        <v>LDOS040</v>
      </c>
    </row>
    <row r="1342" spans="7:11" x14ac:dyDescent="0.25">
      <c r="G1342" s="33" t="str">
        <f>LEFT(Table331114[[#This Row],[Location]],2)</f>
        <v>LU</v>
      </c>
      <c r="H1342" s="33" t="s">
        <v>2278</v>
      </c>
      <c r="I1342" s="1">
        <v>73662</v>
      </c>
      <c r="J1342" s="2" t="str">
        <f>IF(Table331114[[#This Row],[Tag range]]="","",_xlfn.CONCAT("1A40700000000650000",Table331114[[#This Row],[Tag range]]))</f>
        <v>1A4070000000065000073662</v>
      </c>
      <c r="K1342" s="2" t="str">
        <f>_xlfn.IFNA(VLOOKUP(Table331114[[#This Row],[Tag range]],Table1761215[[START]:[NAME]],3,TRUE),"")</f>
        <v>LDOS040</v>
      </c>
    </row>
    <row r="1343" spans="7:11" x14ac:dyDescent="0.25">
      <c r="G1343" s="33" t="str">
        <f>LEFT(Table331114[[#This Row],[Location]],2)</f>
        <v>LU</v>
      </c>
      <c r="H1343" s="33" t="s">
        <v>2279</v>
      </c>
      <c r="I1343" s="1">
        <v>73663</v>
      </c>
      <c r="J1343" s="2" t="str">
        <f>IF(Table331114[[#This Row],[Tag range]]="","",_xlfn.CONCAT("1A40700000000650000",Table331114[[#This Row],[Tag range]]))</f>
        <v>1A4070000000065000073663</v>
      </c>
      <c r="K1343" s="2" t="str">
        <f>_xlfn.IFNA(VLOOKUP(Table331114[[#This Row],[Tag range]],Table1761215[[START]:[NAME]],3,TRUE),"")</f>
        <v>LDOS040</v>
      </c>
    </row>
    <row r="1344" spans="7:11" x14ac:dyDescent="0.25">
      <c r="G1344" s="33" t="str">
        <f>LEFT(Table331114[[#This Row],[Location]],2)</f>
        <v>LU</v>
      </c>
      <c r="H1344" s="33" t="s">
        <v>2280</v>
      </c>
      <c r="I1344" s="1">
        <v>73664</v>
      </c>
      <c r="J1344" s="2" t="str">
        <f>IF(Table331114[[#This Row],[Tag range]]="","",_xlfn.CONCAT("1A40700000000650000",Table331114[[#This Row],[Tag range]]))</f>
        <v>1A4070000000065000073664</v>
      </c>
      <c r="K1344" s="2" t="str">
        <f>_xlfn.IFNA(VLOOKUP(Table331114[[#This Row],[Tag range]],Table1761215[[START]:[NAME]],3,TRUE),"")</f>
        <v>LDOS040</v>
      </c>
    </row>
    <row r="1345" spans="7:11" x14ac:dyDescent="0.25">
      <c r="G1345" s="33" t="str">
        <f>LEFT(Table331114[[#This Row],[Location]],2)</f>
        <v>LU</v>
      </c>
      <c r="H1345" s="33" t="s">
        <v>2380</v>
      </c>
      <c r="I1345" s="1">
        <v>73665</v>
      </c>
      <c r="J1345" s="2" t="str">
        <f>IF(Table331114[[#This Row],[Tag range]]="","",_xlfn.CONCAT("1A40700000000650000",Table331114[[#This Row],[Tag range]]))</f>
        <v>1A4070000000065000073665</v>
      </c>
      <c r="K1345" s="2" t="str">
        <f>_xlfn.IFNA(VLOOKUP(Table331114[[#This Row],[Tag range]],Table1761215[[START]:[NAME]],3,TRUE),"")</f>
        <v>LDOS040</v>
      </c>
    </row>
    <row r="1346" spans="7:11" x14ac:dyDescent="0.25">
      <c r="G1346" s="33" t="str">
        <f>LEFT(Table331114[[#This Row],[Location]],2)</f>
        <v>LU</v>
      </c>
      <c r="H1346" s="33" t="s">
        <v>2381</v>
      </c>
      <c r="I1346" s="1">
        <v>73666</v>
      </c>
      <c r="J1346" s="2" t="str">
        <f>IF(Table331114[[#This Row],[Tag range]]="","",_xlfn.CONCAT("1A40700000000650000",Table331114[[#This Row],[Tag range]]))</f>
        <v>1A4070000000065000073666</v>
      </c>
      <c r="K1346" s="2" t="str">
        <f>_xlfn.IFNA(VLOOKUP(Table331114[[#This Row],[Tag range]],Table1761215[[START]:[NAME]],3,TRUE),"")</f>
        <v>LDOS040</v>
      </c>
    </row>
    <row r="1347" spans="7:11" x14ac:dyDescent="0.25">
      <c r="G1347" s="33" t="str">
        <f>LEFT(Table331114[[#This Row],[Location]],2)</f>
        <v>LU</v>
      </c>
      <c r="H1347" s="33" t="s">
        <v>2382</v>
      </c>
      <c r="I1347" s="1">
        <v>73667</v>
      </c>
      <c r="J1347" s="2" t="str">
        <f>IF(Table331114[[#This Row],[Tag range]]="","",_xlfn.CONCAT("1A40700000000650000",Table331114[[#This Row],[Tag range]]))</f>
        <v>1A4070000000065000073667</v>
      </c>
      <c r="K1347" s="2" t="str">
        <f>_xlfn.IFNA(VLOOKUP(Table331114[[#This Row],[Tag range]],Table1761215[[START]:[NAME]],3,TRUE),"")</f>
        <v>LDOS040</v>
      </c>
    </row>
    <row r="1348" spans="7:11" x14ac:dyDescent="0.25">
      <c r="G1348" s="33" t="str">
        <f>LEFT(Table331114[[#This Row],[Location]],2)</f>
        <v>LU</v>
      </c>
      <c r="H1348" s="33" t="s">
        <v>2383</v>
      </c>
      <c r="I1348" s="1">
        <v>73668</v>
      </c>
      <c r="J1348" s="2" t="str">
        <f>IF(Table331114[[#This Row],[Tag range]]="","",_xlfn.CONCAT("1A40700000000650000",Table331114[[#This Row],[Tag range]]))</f>
        <v>1A4070000000065000073668</v>
      </c>
      <c r="K1348" s="2" t="str">
        <f>_xlfn.IFNA(VLOOKUP(Table331114[[#This Row],[Tag range]],Table1761215[[START]:[NAME]],3,TRUE),"")</f>
        <v>LDOS040</v>
      </c>
    </row>
    <row r="1349" spans="7:11" x14ac:dyDescent="0.25">
      <c r="G1349" s="33" t="str">
        <f>LEFT(Table331114[[#This Row],[Location]],2)</f>
        <v>LU</v>
      </c>
      <c r="H1349" s="33" t="s">
        <v>2384</v>
      </c>
      <c r="I1349" s="1">
        <v>73669</v>
      </c>
      <c r="J1349" s="2" t="str">
        <f>IF(Table331114[[#This Row],[Tag range]]="","",_xlfn.CONCAT("1A40700000000650000",Table331114[[#This Row],[Tag range]]))</f>
        <v>1A4070000000065000073669</v>
      </c>
      <c r="K1349" s="2" t="str">
        <f>_xlfn.IFNA(VLOOKUP(Table331114[[#This Row],[Tag range]],Table1761215[[START]:[NAME]],3,TRUE),"")</f>
        <v>LDOS040</v>
      </c>
    </row>
    <row r="1350" spans="7:11" x14ac:dyDescent="0.25">
      <c r="G1350" s="33" t="str">
        <f>LEFT(Table331114[[#This Row],[Location]],2)</f>
        <v>LU</v>
      </c>
      <c r="H1350" s="33" t="s">
        <v>2385</v>
      </c>
      <c r="I1350" s="1">
        <v>73670</v>
      </c>
      <c r="J1350" s="2" t="str">
        <f>IF(Table331114[[#This Row],[Tag range]]="","",_xlfn.CONCAT("1A40700000000650000",Table331114[[#This Row],[Tag range]]))</f>
        <v>1A4070000000065000073670</v>
      </c>
      <c r="K1350" s="2" t="str">
        <f>_xlfn.IFNA(VLOOKUP(Table331114[[#This Row],[Tag range]],Table1761215[[START]:[NAME]],3,TRUE),"")</f>
        <v>LDOS040</v>
      </c>
    </row>
    <row r="1351" spans="7:11" x14ac:dyDescent="0.25">
      <c r="G1351" s="33" t="str">
        <f>LEFT(Table331114[[#This Row],[Location]],2)</f>
        <v>LU</v>
      </c>
      <c r="H1351" s="33" t="s">
        <v>2386</v>
      </c>
      <c r="I1351" s="1">
        <v>73671</v>
      </c>
      <c r="J1351" s="2" t="str">
        <f>IF(Table331114[[#This Row],[Tag range]]="","",_xlfn.CONCAT("1A40700000000650000",Table331114[[#This Row],[Tag range]]))</f>
        <v>1A4070000000065000073671</v>
      </c>
      <c r="K1351" s="2" t="str">
        <f>_xlfn.IFNA(VLOOKUP(Table331114[[#This Row],[Tag range]],Table1761215[[START]:[NAME]],3,TRUE),"")</f>
        <v>LDOS040</v>
      </c>
    </row>
    <row r="1352" spans="7:11" x14ac:dyDescent="0.25">
      <c r="G1352" s="33" t="str">
        <f>LEFT(Table331114[[#This Row],[Location]],2)</f>
        <v>LU</v>
      </c>
      <c r="H1352" s="33" t="s">
        <v>2387</v>
      </c>
      <c r="I1352" s="1">
        <v>73672</v>
      </c>
      <c r="J1352" s="2" t="str">
        <f>IF(Table331114[[#This Row],[Tag range]]="","",_xlfn.CONCAT("1A40700000000650000",Table331114[[#This Row],[Tag range]]))</f>
        <v>1A4070000000065000073672</v>
      </c>
      <c r="K1352" s="2" t="str">
        <f>_xlfn.IFNA(VLOOKUP(Table331114[[#This Row],[Tag range]],Table1761215[[START]:[NAME]],3,TRUE),"")</f>
        <v>LDOS040</v>
      </c>
    </row>
    <row r="1353" spans="7:11" x14ac:dyDescent="0.25">
      <c r="G1353" s="33" t="str">
        <f>LEFT(Table331114[[#This Row],[Location]],2)</f>
        <v>LU</v>
      </c>
      <c r="H1353" s="33" t="s">
        <v>2388</v>
      </c>
      <c r="I1353" s="1">
        <v>73673</v>
      </c>
      <c r="J1353" s="2" t="str">
        <f>IF(Table331114[[#This Row],[Tag range]]="","",_xlfn.CONCAT("1A40700000000650000",Table331114[[#This Row],[Tag range]]))</f>
        <v>1A4070000000065000073673</v>
      </c>
      <c r="K1353" s="2" t="str">
        <f>_xlfn.IFNA(VLOOKUP(Table331114[[#This Row],[Tag range]],Table1761215[[START]:[NAME]],3,TRUE),"")</f>
        <v>LDOS040</v>
      </c>
    </row>
    <row r="1354" spans="7:11" x14ac:dyDescent="0.25">
      <c r="G1354" s="33" t="str">
        <f>LEFT(Table331114[[#This Row],[Location]],2)</f>
        <v>LU</v>
      </c>
      <c r="H1354" s="33" t="s">
        <v>2389</v>
      </c>
      <c r="I1354" s="1">
        <v>73674</v>
      </c>
      <c r="J1354" s="2" t="str">
        <f>IF(Table331114[[#This Row],[Tag range]]="","",_xlfn.CONCAT("1A40700000000650000",Table331114[[#This Row],[Tag range]]))</f>
        <v>1A4070000000065000073674</v>
      </c>
      <c r="K1354" s="2" t="str">
        <f>_xlfn.IFNA(VLOOKUP(Table331114[[#This Row],[Tag range]],Table1761215[[START]:[NAME]],3,TRUE),"")</f>
        <v>LDOS040</v>
      </c>
    </row>
    <row r="1355" spans="7:11" x14ac:dyDescent="0.25">
      <c r="G1355" s="33" t="str">
        <f>LEFT(Table331114[[#This Row],[Location]],2)</f>
        <v>LU</v>
      </c>
      <c r="H1355" s="33" t="s">
        <v>2390</v>
      </c>
      <c r="I1355" s="1">
        <v>73675</v>
      </c>
      <c r="J1355" s="2" t="str">
        <f>IF(Table331114[[#This Row],[Tag range]]="","",_xlfn.CONCAT("1A40700000000650000",Table331114[[#This Row],[Tag range]]))</f>
        <v>1A4070000000065000073675</v>
      </c>
      <c r="K1355" s="2" t="str">
        <f>_xlfn.IFNA(VLOOKUP(Table331114[[#This Row],[Tag range]],Table1761215[[START]:[NAME]],3,TRUE),"")</f>
        <v>LDOS040</v>
      </c>
    </row>
    <row r="1356" spans="7:11" x14ac:dyDescent="0.25">
      <c r="G1356" s="33" t="str">
        <f>LEFT(Table331114[[#This Row],[Location]],2)</f>
        <v>LU</v>
      </c>
      <c r="H1356" s="33" t="s">
        <v>2490</v>
      </c>
      <c r="I1356" s="1">
        <v>73676</v>
      </c>
      <c r="J1356" s="2" t="str">
        <f>IF(Table331114[[#This Row],[Tag range]]="","",_xlfn.CONCAT("1A40700000000650000",Table331114[[#This Row],[Tag range]]))</f>
        <v>1A4070000000065000073676</v>
      </c>
      <c r="K1356" s="2" t="str">
        <f>_xlfn.IFNA(VLOOKUP(Table331114[[#This Row],[Tag range]],Table1761215[[START]:[NAME]],3,TRUE),"")</f>
        <v>LDOS040</v>
      </c>
    </row>
    <row r="1357" spans="7:11" x14ac:dyDescent="0.25">
      <c r="G1357" s="33" t="str">
        <f>LEFT(Table331114[[#This Row],[Location]],2)</f>
        <v>LU</v>
      </c>
      <c r="H1357" s="33" t="s">
        <v>2491</v>
      </c>
      <c r="I1357" s="1">
        <v>73677</v>
      </c>
      <c r="J1357" s="2" t="str">
        <f>IF(Table331114[[#This Row],[Tag range]]="","",_xlfn.CONCAT("1A40700000000650000",Table331114[[#This Row],[Tag range]]))</f>
        <v>1A4070000000065000073677</v>
      </c>
      <c r="K1357" s="2" t="str">
        <f>_xlfn.IFNA(VLOOKUP(Table331114[[#This Row],[Tag range]],Table1761215[[START]:[NAME]],3,TRUE),"")</f>
        <v>LDOS040</v>
      </c>
    </row>
    <row r="1358" spans="7:11" x14ac:dyDescent="0.25">
      <c r="G1358" s="33" t="str">
        <f>LEFT(Table331114[[#This Row],[Location]],2)</f>
        <v>LU</v>
      </c>
      <c r="H1358" s="33" t="s">
        <v>2492</v>
      </c>
      <c r="I1358" s="1">
        <v>73678</v>
      </c>
      <c r="J1358" s="2" t="str">
        <f>IF(Table331114[[#This Row],[Tag range]]="","",_xlfn.CONCAT("1A40700000000650000",Table331114[[#This Row],[Tag range]]))</f>
        <v>1A4070000000065000073678</v>
      </c>
      <c r="K1358" s="2" t="str">
        <f>_xlfn.IFNA(VLOOKUP(Table331114[[#This Row],[Tag range]],Table1761215[[START]:[NAME]],3,TRUE),"")</f>
        <v>LDOS040</v>
      </c>
    </row>
    <row r="1359" spans="7:11" x14ac:dyDescent="0.25">
      <c r="G1359" s="33" t="str">
        <f>LEFT(Table331114[[#This Row],[Location]],2)</f>
        <v>LU</v>
      </c>
      <c r="H1359" s="33" t="s">
        <v>2493</v>
      </c>
      <c r="I1359" s="1">
        <v>73679</v>
      </c>
      <c r="J1359" s="2" t="str">
        <f>IF(Table331114[[#This Row],[Tag range]]="","",_xlfn.CONCAT("1A40700000000650000",Table331114[[#This Row],[Tag range]]))</f>
        <v>1A4070000000065000073679</v>
      </c>
      <c r="K1359" s="2" t="str">
        <f>_xlfn.IFNA(VLOOKUP(Table331114[[#This Row],[Tag range]],Table1761215[[START]:[NAME]],3,TRUE),"")</f>
        <v>LDOS040</v>
      </c>
    </row>
    <row r="1360" spans="7:11" x14ac:dyDescent="0.25">
      <c r="G1360" s="33" t="str">
        <f>LEFT(Table331114[[#This Row],[Location]],2)</f>
        <v>LU</v>
      </c>
      <c r="H1360" s="33" t="s">
        <v>2494</v>
      </c>
      <c r="I1360" s="1">
        <v>73680</v>
      </c>
      <c r="J1360" s="2" t="str">
        <f>IF(Table331114[[#This Row],[Tag range]]="","",_xlfn.CONCAT("1A40700000000650000",Table331114[[#This Row],[Tag range]]))</f>
        <v>1A4070000000065000073680</v>
      </c>
      <c r="K1360" s="2" t="str">
        <f>_xlfn.IFNA(VLOOKUP(Table331114[[#This Row],[Tag range]],Table1761215[[START]:[NAME]],3,TRUE),"")</f>
        <v>LDOS040</v>
      </c>
    </row>
    <row r="1361" spans="7:11" x14ac:dyDescent="0.25">
      <c r="G1361" s="33" t="str">
        <f>LEFT(Table331114[[#This Row],[Location]],2)</f>
        <v>LU</v>
      </c>
      <c r="H1361" s="33" t="s">
        <v>2495</v>
      </c>
      <c r="I1361" s="1">
        <v>73681</v>
      </c>
      <c r="J1361" s="2" t="str">
        <f>IF(Table331114[[#This Row],[Tag range]]="","",_xlfn.CONCAT("1A40700000000650000",Table331114[[#This Row],[Tag range]]))</f>
        <v>1A4070000000065000073681</v>
      </c>
      <c r="K1361" s="2" t="str">
        <f>_xlfn.IFNA(VLOOKUP(Table331114[[#This Row],[Tag range]],Table1761215[[START]:[NAME]],3,TRUE),"")</f>
        <v>LDOS040</v>
      </c>
    </row>
    <row r="1362" spans="7:11" x14ac:dyDescent="0.25">
      <c r="G1362" s="33" t="str">
        <f>LEFT(Table331114[[#This Row],[Location]],2)</f>
        <v>LU</v>
      </c>
      <c r="H1362" s="33" t="s">
        <v>2496</v>
      </c>
      <c r="I1362" s="1">
        <v>73682</v>
      </c>
      <c r="J1362" s="2" t="str">
        <f>IF(Table331114[[#This Row],[Tag range]]="","",_xlfn.CONCAT("1A40700000000650000",Table331114[[#This Row],[Tag range]]))</f>
        <v>1A4070000000065000073682</v>
      </c>
      <c r="K1362" s="2" t="str">
        <f>_xlfn.IFNA(VLOOKUP(Table331114[[#This Row],[Tag range]],Table1761215[[START]:[NAME]],3,TRUE),"")</f>
        <v>LDOS040</v>
      </c>
    </row>
    <row r="1363" spans="7:11" x14ac:dyDescent="0.25">
      <c r="G1363" s="33" t="str">
        <f>LEFT(Table331114[[#This Row],[Location]],2)</f>
        <v>LU</v>
      </c>
      <c r="H1363" s="33" t="s">
        <v>2497</v>
      </c>
      <c r="I1363" s="1">
        <v>73683</v>
      </c>
      <c r="J1363" s="2" t="str">
        <f>IF(Table331114[[#This Row],[Tag range]]="","",_xlfn.CONCAT("1A40700000000650000",Table331114[[#This Row],[Tag range]]))</f>
        <v>1A4070000000065000073683</v>
      </c>
      <c r="K1363" s="2" t="str">
        <f>_xlfn.IFNA(VLOOKUP(Table331114[[#This Row],[Tag range]],Table1761215[[START]:[NAME]],3,TRUE),"")</f>
        <v>LDOS040</v>
      </c>
    </row>
    <row r="1364" spans="7:11" x14ac:dyDescent="0.25">
      <c r="G1364" s="33" t="str">
        <f>LEFT(Table331114[[#This Row],[Location]],2)</f>
        <v>LU</v>
      </c>
      <c r="H1364" s="33" t="s">
        <v>2498</v>
      </c>
      <c r="I1364" s="1">
        <v>73684</v>
      </c>
      <c r="J1364" s="2" t="str">
        <f>IF(Table331114[[#This Row],[Tag range]]="","",_xlfn.CONCAT("1A40700000000650000",Table331114[[#This Row],[Tag range]]))</f>
        <v>1A4070000000065000073684</v>
      </c>
      <c r="K1364" s="2" t="str">
        <f>_xlfn.IFNA(VLOOKUP(Table331114[[#This Row],[Tag range]],Table1761215[[START]:[NAME]],3,TRUE),"")</f>
        <v>LDOS040</v>
      </c>
    </row>
    <row r="1365" spans="7:11" x14ac:dyDescent="0.25">
      <c r="G1365" s="33" t="str">
        <f>LEFT(Table331114[[#This Row],[Location]],2)</f>
        <v>LU</v>
      </c>
      <c r="H1365" s="33" t="s">
        <v>2499</v>
      </c>
      <c r="I1365" s="1">
        <v>73685</v>
      </c>
      <c r="J1365" s="2" t="str">
        <f>IF(Table331114[[#This Row],[Tag range]]="","",_xlfn.CONCAT("1A40700000000650000",Table331114[[#This Row],[Tag range]]))</f>
        <v>1A4070000000065000073685</v>
      </c>
      <c r="K1365" s="2" t="str">
        <f>_xlfn.IFNA(VLOOKUP(Table331114[[#This Row],[Tag range]],Table1761215[[START]:[NAME]],3,TRUE),"")</f>
        <v>LDOS040</v>
      </c>
    </row>
    <row r="1366" spans="7:11" x14ac:dyDescent="0.25">
      <c r="G1366" s="33" t="str">
        <f>LEFT(Table331114[[#This Row],[Location]],2)</f>
        <v>LU</v>
      </c>
      <c r="H1366" s="33" t="s">
        <v>2500</v>
      </c>
      <c r="I1366" s="1">
        <v>73686</v>
      </c>
      <c r="J1366" s="2" t="str">
        <f>IF(Table331114[[#This Row],[Tag range]]="","",_xlfn.CONCAT("1A40700000000650000",Table331114[[#This Row],[Tag range]]))</f>
        <v>1A4070000000065000073686</v>
      </c>
      <c r="K1366" s="2" t="str">
        <f>_xlfn.IFNA(VLOOKUP(Table331114[[#This Row],[Tag range]],Table1761215[[START]:[NAME]],3,TRUE),"")</f>
        <v>LDOS040</v>
      </c>
    </row>
    <row r="1367" spans="7:11" x14ac:dyDescent="0.25">
      <c r="G1367" s="33" t="str">
        <f>LEFT(Table331114[[#This Row],[Location]],2)</f>
        <v>LU</v>
      </c>
      <c r="H1367" s="33" t="s">
        <v>295</v>
      </c>
      <c r="I1367" s="1">
        <v>73687</v>
      </c>
      <c r="J1367" s="2" t="str">
        <f>IF(Table331114[[#This Row],[Tag range]]="","",_xlfn.CONCAT("1A40700000000650000",Table331114[[#This Row],[Tag range]]))</f>
        <v>1A4070000000065000073687</v>
      </c>
      <c r="K1367" s="2" t="str">
        <f>_xlfn.IFNA(VLOOKUP(Table331114[[#This Row],[Tag range]],Table1761215[[START]:[NAME]],3,TRUE),"")</f>
        <v>LDOS040</v>
      </c>
    </row>
    <row r="1368" spans="7:11" x14ac:dyDescent="0.25">
      <c r="G1368" s="33" t="str">
        <f>LEFT(Table331114[[#This Row],[Location]],2)</f>
        <v>LU</v>
      </c>
      <c r="H1368" s="33" t="s">
        <v>435</v>
      </c>
      <c r="I1368" s="1">
        <v>73688</v>
      </c>
      <c r="J1368" s="2" t="str">
        <f>IF(Table331114[[#This Row],[Tag range]]="","",_xlfn.CONCAT("1A40700000000650000",Table331114[[#This Row],[Tag range]]))</f>
        <v>1A4070000000065000073688</v>
      </c>
      <c r="K1368" s="2" t="str">
        <f>_xlfn.IFNA(VLOOKUP(Table331114[[#This Row],[Tag range]],Table1761215[[START]:[NAME]],3,TRUE),"")</f>
        <v>LDOS040</v>
      </c>
    </row>
    <row r="1369" spans="7:11" x14ac:dyDescent="0.25">
      <c r="G1369" s="33" t="str">
        <f>LEFT(Table331114[[#This Row],[Location]],2)</f>
        <v>LU</v>
      </c>
      <c r="H1369" s="33" t="s">
        <v>575</v>
      </c>
      <c r="I1369" s="1">
        <v>73689</v>
      </c>
      <c r="J1369" s="2" t="str">
        <f>IF(Table331114[[#This Row],[Tag range]]="","",_xlfn.CONCAT("1A40700000000650000",Table331114[[#This Row],[Tag range]]))</f>
        <v>1A4070000000065000073689</v>
      </c>
      <c r="K1369" s="2" t="str">
        <f>_xlfn.IFNA(VLOOKUP(Table331114[[#This Row],[Tag range]],Table1761215[[START]:[NAME]],3,TRUE),"")</f>
        <v>LDOS040</v>
      </c>
    </row>
    <row r="1370" spans="7:11" x14ac:dyDescent="0.25">
      <c r="G1370" s="33" t="str">
        <f>LEFT(Table331114[[#This Row],[Location]],2)</f>
        <v>LU</v>
      </c>
      <c r="H1370" s="33" t="s">
        <v>715</v>
      </c>
      <c r="I1370" s="1">
        <v>73690</v>
      </c>
      <c r="J1370" s="2" t="str">
        <f>IF(Table331114[[#This Row],[Tag range]]="","",_xlfn.CONCAT("1A40700000000650000",Table331114[[#This Row],[Tag range]]))</f>
        <v>1A4070000000065000073690</v>
      </c>
      <c r="K1370" s="2" t="str">
        <f>_xlfn.IFNA(VLOOKUP(Table331114[[#This Row],[Tag range]],Table1761215[[START]:[NAME]],3,TRUE),"")</f>
        <v>LDOS040</v>
      </c>
    </row>
    <row r="1371" spans="7:11" x14ac:dyDescent="0.25">
      <c r="G1371" s="33" t="str">
        <f>LEFT(Table331114[[#This Row],[Location]],2)</f>
        <v>LU</v>
      </c>
      <c r="H1371" s="33" t="s">
        <v>855</v>
      </c>
      <c r="I1371" s="1">
        <v>73691</v>
      </c>
      <c r="J1371" s="2" t="str">
        <f>IF(Table331114[[#This Row],[Tag range]]="","",_xlfn.CONCAT("1A40700000000650000",Table331114[[#This Row],[Tag range]]))</f>
        <v>1A4070000000065000073691</v>
      </c>
      <c r="K1371" s="2" t="str">
        <f>_xlfn.IFNA(VLOOKUP(Table331114[[#This Row],[Tag range]],Table1761215[[START]:[NAME]],3,TRUE),"")</f>
        <v>LDOS040</v>
      </c>
    </row>
    <row r="1372" spans="7:11" x14ac:dyDescent="0.25">
      <c r="G1372" s="33" t="str">
        <f>LEFT(Table331114[[#This Row],[Location]],2)</f>
        <v>LU</v>
      </c>
      <c r="H1372" s="33" t="s">
        <v>995</v>
      </c>
      <c r="I1372" s="1">
        <v>73692</v>
      </c>
      <c r="J1372" s="2" t="str">
        <f>IF(Table331114[[#This Row],[Tag range]]="","",_xlfn.CONCAT("1A40700000000650000",Table331114[[#This Row],[Tag range]]))</f>
        <v>1A4070000000065000073692</v>
      </c>
      <c r="K1372" s="2" t="str">
        <f>_xlfn.IFNA(VLOOKUP(Table331114[[#This Row],[Tag range]],Table1761215[[START]:[NAME]],3,TRUE),"")</f>
        <v>LDOS040</v>
      </c>
    </row>
    <row r="1373" spans="7:11" x14ac:dyDescent="0.25">
      <c r="G1373" s="33" t="str">
        <f>LEFT(Table331114[[#This Row],[Location]],2)</f>
        <v>LU</v>
      </c>
      <c r="H1373" s="33" t="s">
        <v>1135</v>
      </c>
      <c r="I1373" s="1">
        <v>73693</v>
      </c>
      <c r="J1373" s="2" t="str">
        <f>IF(Table331114[[#This Row],[Tag range]]="","",_xlfn.CONCAT("1A40700000000650000",Table331114[[#This Row],[Tag range]]))</f>
        <v>1A4070000000065000073693</v>
      </c>
      <c r="K1373" s="2" t="str">
        <f>_xlfn.IFNA(VLOOKUP(Table331114[[#This Row],[Tag range]],Table1761215[[START]:[NAME]],3,TRUE),"")</f>
        <v>LDOS040</v>
      </c>
    </row>
    <row r="1374" spans="7:11" x14ac:dyDescent="0.25">
      <c r="G1374" s="33" t="str">
        <f>LEFT(Table331114[[#This Row],[Location]],2)</f>
        <v>LU</v>
      </c>
      <c r="H1374" s="33" t="s">
        <v>1275</v>
      </c>
      <c r="I1374" s="1">
        <v>73694</v>
      </c>
      <c r="J1374" s="2" t="str">
        <f>IF(Table331114[[#This Row],[Tag range]]="","",_xlfn.CONCAT("1A40700000000650000",Table331114[[#This Row],[Tag range]]))</f>
        <v>1A4070000000065000073694</v>
      </c>
      <c r="K1374" s="2" t="str">
        <f>_xlfn.IFNA(VLOOKUP(Table331114[[#This Row],[Tag range]],Table1761215[[START]:[NAME]],3,TRUE),"")</f>
        <v>LDOS040</v>
      </c>
    </row>
    <row r="1375" spans="7:11" x14ac:dyDescent="0.25">
      <c r="G1375" s="33" t="str">
        <f>LEFT(Table331114[[#This Row],[Location]],2)</f>
        <v>LU</v>
      </c>
      <c r="H1375" s="33" t="s">
        <v>1415</v>
      </c>
      <c r="I1375" s="1">
        <v>73695</v>
      </c>
      <c r="J1375" s="2" t="str">
        <f>IF(Table331114[[#This Row],[Tag range]]="","",_xlfn.CONCAT("1A40700000000650000",Table331114[[#This Row],[Tag range]]))</f>
        <v>1A4070000000065000073695</v>
      </c>
      <c r="K1375" s="2" t="str">
        <f>_xlfn.IFNA(VLOOKUP(Table331114[[#This Row],[Tag range]],Table1761215[[START]:[NAME]],3,TRUE),"")</f>
        <v>LDOS040</v>
      </c>
    </row>
    <row r="1376" spans="7:11" x14ac:dyDescent="0.25">
      <c r="G1376" s="33" t="str">
        <f>LEFT(Table331114[[#This Row],[Location]],2)</f>
        <v>LU</v>
      </c>
      <c r="H1376" s="33" t="s">
        <v>79</v>
      </c>
      <c r="I1376" s="1">
        <v>73696</v>
      </c>
      <c r="J1376" s="2" t="str">
        <f>IF(Table331114[[#This Row],[Tag range]]="","",_xlfn.CONCAT("1A40700000000650000",Table331114[[#This Row],[Tag range]]))</f>
        <v>1A4070000000065000073696</v>
      </c>
      <c r="K1376" s="2" t="str">
        <f>_xlfn.IFNA(VLOOKUP(Table331114[[#This Row],[Tag range]],Table1761215[[START]:[NAME]],3,TRUE),"")</f>
        <v>LDOS040</v>
      </c>
    </row>
    <row r="1377" spans="7:11" x14ac:dyDescent="0.25">
      <c r="G1377" s="33" t="str">
        <f>LEFT(Table331114[[#This Row],[Location]],2)</f>
        <v>LU</v>
      </c>
      <c r="H1377" s="33" t="s">
        <v>9</v>
      </c>
      <c r="I1377" s="1">
        <v>73697</v>
      </c>
      <c r="J1377" s="2" t="str">
        <f>IF(Table331114[[#This Row],[Tag range]]="","",_xlfn.CONCAT("1A40700000000650000",Table331114[[#This Row],[Tag range]]))</f>
        <v>1A4070000000065000073697</v>
      </c>
      <c r="K1377" s="2" t="str">
        <f>_xlfn.IFNA(VLOOKUP(Table331114[[#This Row],[Tag range]],Table1761215[[START]:[NAME]],3,TRUE),"")</f>
        <v>LDOS040</v>
      </c>
    </row>
    <row r="1378" spans="7:11" x14ac:dyDescent="0.25">
      <c r="G1378" s="33" t="str">
        <f>LEFT(Table331114[[#This Row],[Location]],2)</f>
        <v>LU</v>
      </c>
      <c r="H1378" s="33" t="s">
        <v>296</v>
      </c>
      <c r="I1378" s="1">
        <v>73698</v>
      </c>
      <c r="J1378" s="2" t="str">
        <f>IF(Table331114[[#This Row],[Tag range]]="","",_xlfn.CONCAT("1A40700000000650000",Table331114[[#This Row],[Tag range]]))</f>
        <v>1A4070000000065000073698</v>
      </c>
      <c r="K1378" s="2" t="str">
        <f>_xlfn.IFNA(VLOOKUP(Table331114[[#This Row],[Tag range]],Table1761215[[START]:[NAME]],3,TRUE),"")</f>
        <v>LDOS040</v>
      </c>
    </row>
    <row r="1379" spans="7:11" x14ac:dyDescent="0.25">
      <c r="G1379" s="33" t="str">
        <f>LEFT(Table331114[[#This Row],[Location]],2)</f>
        <v>LU</v>
      </c>
      <c r="H1379" s="33" t="s">
        <v>436</v>
      </c>
      <c r="I1379" s="1">
        <v>73699</v>
      </c>
      <c r="J1379" s="2" t="str">
        <f>IF(Table331114[[#This Row],[Tag range]]="","",_xlfn.CONCAT("1A40700000000650000",Table331114[[#This Row],[Tag range]]))</f>
        <v>1A4070000000065000073699</v>
      </c>
      <c r="K1379" s="2" t="str">
        <f>_xlfn.IFNA(VLOOKUP(Table331114[[#This Row],[Tag range]],Table1761215[[START]:[NAME]],3,TRUE),"")</f>
        <v>LDOS040</v>
      </c>
    </row>
    <row r="1380" spans="7:11" x14ac:dyDescent="0.25">
      <c r="G1380" s="33" t="str">
        <f>LEFT(Table331114[[#This Row],[Location]],2)</f>
        <v>LU</v>
      </c>
      <c r="H1380" s="33" t="s">
        <v>576</v>
      </c>
      <c r="I1380" s="1">
        <v>73700</v>
      </c>
      <c r="J1380" s="2" t="str">
        <f>IF(Table331114[[#This Row],[Tag range]]="","",_xlfn.CONCAT("1A40700000000650000",Table331114[[#This Row],[Tag range]]))</f>
        <v>1A4070000000065000073700</v>
      </c>
      <c r="K1380" s="2" t="str">
        <f>_xlfn.IFNA(VLOOKUP(Table331114[[#This Row],[Tag range]],Table1761215[[START]:[NAME]],3,TRUE),"")</f>
        <v>LDOS040</v>
      </c>
    </row>
    <row r="1381" spans="7:11" x14ac:dyDescent="0.25">
      <c r="G1381" s="33" t="str">
        <f>LEFT(Table331114[[#This Row],[Location]],2)</f>
        <v>LU</v>
      </c>
      <c r="H1381" s="33" t="s">
        <v>716</v>
      </c>
      <c r="I1381" s="1">
        <v>73701</v>
      </c>
      <c r="J1381" s="2" t="str">
        <f>IF(Table331114[[#This Row],[Tag range]]="","",_xlfn.CONCAT("1A40700000000650000",Table331114[[#This Row],[Tag range]]))</f>
        <v>1A4070000000065000073701</v>
      </c>
      <c r="K1381" s="2" t="str">
        <f>_xlfn.IFNA(VLOOKUP(Table331114[[#This Row],[Tag range]],Table1761215[[START]:[NAME]],3,TRUE),"")</f>
        <v>LDOS040</v>
      </c>
    </row>
    <row r="1382" spans="7:11" x14ac:dyDescent="0.25">
      <c r="G1382" s="33" t="str">
        <f>LEFT(Table331114[[#This Row],[Location]],2)</f>
        <v>LU</v>
      </c>
      <c r="H1382" s="33" t="s">
        <v>856</v>
      </c>
      <c r="I1382" s="1">
        <v>73702</v>
      </c>
      <c r="J1382" s="2" t="str">
        <f>IF(Table331114[[#This Row],[Tag range]]="","",_xlfn.CONCAT("1A40700000000650000",Table331114[[#This Row],[Tag range]]))</f>
        <v>1A4070000000065000073702</v>
      </c>
      <c r="K1382" s="2" t="str">
        <f>_xlfn.IFNA(VLOOKUP(Table331114[[#This Row],[Tag range]],Table1761215[[START]:[NAME]],3,TRUE),"")</f>
        <v>LDOS040</v>
      </c>
    </row>
    <row r="1383" spans="7:11" x14ac:dyDescent="0.25">
      <c r="G1383" s="33" t="str">
        <f>LEFT(Table331114[[#This Row],[Location]],2)</f>
        <v>LU</v>
      </c>
      <c r="H1383" s="33" t="s">
        <v>996</v>
      </c>
      <c r="I1383" s="1">
        <v>73703</v>
      </c>
      <c r="J1383" s="2" t="str">
        <f>IF(Table331114[[#This Row],[Tag range]]="","",_xlfn.CONCAT("1A40700000000650000",Table331114[[#This Row],[Tag range]]))</f>
        <v>1A4070000000065000073703</v>
      </c>
      <c r="K1383" s="2" t="str">
        <f>_xlfn.IFNA(VLOOKUP(Table331114[[#This Row],[Tag range]],Table1761215[[START]:[NAME]],3,TRUE),"")</f>
        <v>LDOS041</v>
      </c>
    </row>
    <row r="1384" spans="7:11" x14ac:dyDescent="0.25">
      <c r="G1384" s="33" t="str">
        <f>LEFT(Table331114[[#This Row],[Location]],2)</f>
        <v>LU</v>
      </c>
      <c r="H1384" s="33" t="s">
        <v>1136</v>
      </c>
      <c r="I1384" s="1">
        <v>73704</v>
      </c>
      <c r="J1384" s="2" t="str">
        <f>IF(Table331114[[#This Row],[Tag range]]="","",_xlfn.CONCAT("1A40700000000650000",Table331114[[#This Row],[Tag range]]))</f>
        <v>1A4070000000065000073704</v>
      </c>
      <c r="K1384" s="2" t="str">
        <f>_xlfn.IFNA(VLOOKUP(Table331114[[#This Row],[Tag range]],Table1761215[[START]:[NAME]],3,TRUE),"")</f>
        <v>LDOS041</v>
      </c>
    </row>
    <row r="1385" spans="7:11" x14ac:dyDescent="0.25">
      <c r="G1385" s="33" t="str">
        <f>LEFT(Table331114[[#This Row],[Location]],2)</f>
        <v>LU</v>
      </c>
      <c r="H1385" s="33" t="s">
        <v>1276</v>
      </c>
      <c r="I1385" s="1">
        <v>73705</v>
      </c>
      <c r="J1385" s="2" t="str">
        <f>IF(Table331114[[#This Row],[Tag range]]="","",_xlfn.CONCAT("1A40700000000650000",Table331114[[#This Row],[Tag range]]))</f>
        <v>1A4070000000065000073705</v>
      </c>
      <c r="K1385" s="2" t="str">
        <f>_xlfn.IFNA(VLOOKUP(Table331114[[#This Row],[Tag range]],Table1761215[[START]:[NAME]],3,TRUE),"")</f>
        <v>LDOS041</v>
      </c>
    </row>
    <row r="1386" spans="7:11" x14ac:dyDescent="0.25">
      <c r="G1386" s="33" t="str">
        <f>LEFT(Table331114[[#This Row],[Location]],2)</f>
        <v>LU</v>
      </c>
      <c r="H1386" s="33" t="s">
        <v>1416</v>
      </c>
      <c r="I1386" s="1">
        <v>73706</v>
      </c>
      <c r="J1386" s="2" t="str">
        <f>IF(Table331114[[#This Row],[Tag range]]="","",_xlfn.CONCAT("1A40700000000650000",Table331114[[#This Row],[Tag range]]))</f>
        <v>1A4070000000065000073706</v>
      </c>
      <c r="K1386" s="2" t="str">
        <f>_xlfn.IFNA(VLOOKUP(Table331114[[#This Row],[Tag range]],Table1761215[[START]:[NAME]],3,TRUE),"")</f>
        <v>LDOS041</v>
      </c>
    </row>
    <row r="1387" spans="7:11" x14ac:dyDescent="0.25">
      <c r="G1387" s="33" t="str">
        <f>LEFT(Table331114[[#This Row],[Location]],2)</f>
        <v>LU</v>
      </c>
      <c r="H1387" s="33" t="s">
        <v>80</v>
      </c>
      <c r="I1387" s="1">
        <v>73707</v>
      </c>
      <c r="J1387" s="2" t="str">
        <f>IF(Table331114[[#This Row],[Tag range]]="","",_xlfn.CONCAT("1A40700000000650000",Table331114[[#This Row],[Tag range]]))</f>
        <v>1A4070000000065000073707</v>
      </c>
      <c r="K1387" s="2" t="str">
        <f>_xlfn.IFNA(VLOOKUP(Table331114[[#This Row],[Tag range]],Table1761215[[START]:[NAME]],3,TRUE),"")</f>
        <v>LDOS041</v>
      </c>
    </row>
    <row r="1388" spans="7:11" x14ac:dyDescent="0.25">
      <c r="G1388" s="33" t="str">
        <f>LEFT(Table331114[[#This Row],[Location]],2)</f>
        <v>LU</v>
      </c>
      <c r="H1388" s="33" t="s">
        <v>10</v>
      </c>
      <c r="I1388" s="1">
        <v>73708</v>
      </c>
      <c r="J1388" s="2" t="str">
        <f>IF(Table331114[[#This Row],[Tag range]]="","",_xlfn.CONCAT("1A40700000000650000",Table331114[[#This Row],[Tag range]]))</f>
        <v>1A4070000000065000073708</v>
      </c>
      <c r="K1388" s="2" t="str">
        <f>_xlfn.IFNA(VLOOKUP(Table331114[[#This Row],[Tag range]],Table1761215[[START]:[NAME]],3,TRUE),"")</f>
        <v>LDOS041</v>
      </c>
    </row>
    <row r="1389" spans="7:11" x14ac:dyDescent="0.25">
      <c r="G1389" s="33" t="str">
        <f>LEFT(Table331114[[#This Row],[Location]],2)</f>
        <v>LU</v>
      </c>
      <c r="H1389" s="33" t="s">
        <v>297</v>
      </c>
      <c r="I1389" s="1">
        <v>73709</v>
      </c>
      <c r="J1389" s="2" t="str">
        <f>IF(Table331114[[#This Row],[Tag range]]="","",_xlfn.CONCAT("1A40700000000650000",Table331114[[#This Row],[Tag range]]))</f>
        <v>1A4070000000065000073709</v>
      </c>
      <c r="K1389" s="2" t="str">
        <f>_xlfn.IFNA(VLOOKUP(Table331114[[#This Row],[Tag range]],Table1761215[[START]:[NAME]],3,TRUE),"")</f>
        <v>LDOS041</v>
      </c>
    </row>
    <row r="1390" spans="7:11" x14ac:dyDescent="0.25">
      <c r="G1390" s="33" t="str">
        <f>LEFT(Table331114[[#This Row],[Location]],2)</f>
        <v>LU</v>
      </c>
      <c r="H1390" s="33" t="s">
        <v>437</v>
      </c>
      <c r="I1390" s="1">
        <v>73710</v>
      </c>
      <c r="J1390" s="2" t="str">
        <f>IF(Table331114[[#This Row],[Tag range]]="","",_xlfn.CONCAT("1A40700000000650000",Table331114[[#This Row],[Tag range]]))</f>
        <v>1A4070000000065000073710</v>
      </c>
      <c r="K1390" s="2" t="str">
        <f>_xlfn.IFNA(VLOOKUP(Table331114[[#This Row],[Tag range]],Table1761215[[START]:[NAME]],3,TRUE),"")</f>
        <v>LDOS041</v>
      </c>
    </row>
    <row r="1391" spans="7:11" x14ac:dyDescent="0.25">
      <c r="G1391" s="33" t="str">
        <f>LEFT(Table331114[[#This Row],[Location]],2)</f>
        <v>LU</v>
      </c>
      <c r="H1391" s="33" t="s">
        <v>577</v>
      </c>
      <c r="I1391" s="1">
        <v>73711</v>
      </c>
      <c r="J1391" s="2" t="str">
        <f>IF(Table331114[[#This Row],[Tag range]]="","",_xlfn.CONCAT("1A40700000000650000",Table331114[[#This Row],[Tag range]]))</f>
        <v>1A4070000000065000073711</v>
      </c>
      <c r="K1391" s="2" t="str">
        <f>_xlfn.IFNA(VLOOKUP(Table331114[[#This Row],[Tag range]],Table1761215[[START]:[NAME]],3,TRUE),"")</f>
        <v>LDOS041</v>
      </c>
    </row>
    <row r="1392" spans="7:11" x14ac:dyDescent="0.25">
      <c r="G1392" s="33" t="str">
        <f>LEFT(Table331114[[#This Row],[Location]],2)</f>
        <v>LU</v>
      </c>
      <c r="H1392" s="33" t="s">
        <v>717</v>
      </c>
      <c r="I1392" s="1">
        <v>73712</v>
      </c>
      <c r="J1392" s="2" t="str">
        <f>IF(Table331114[[#This Row],[Tag range]]="","",_xlfn.CONCAT("1A40700000000650000",Table331114[[#This Row],[Tag range]]))</f>
        <v>1A4070000000065000073712</v>
      </c>
      <c r="K1392" s="2" t="str">
        <f>_xlfn.IFNA(VLOOKUP(Table331114[[#This Row],[Tag range]],Table1761215[[START]:[NAME]],3,TRUE),"")</f>
        <v>LDOS041</v>
      </c>
    </row>
    <row r="1393" spans="7:11" x14ac:dyDescent="0.25">
      <c r="G1393" s="33" t="str">
        <f>LEFT(Table331114[[#This Row],[Location]],2)</f>
        <v>LU</v>
      </c>
      <c r="H1393" s="33" t="s">
        <v>857</v>
      </c>
      <c r="I1393" s="1">
        <v>73713</v>
      </c>
      <c r="J1393" s="2" t="str">
        <f>IF(Table331114[[#This Row],[Tag range]]="","",_xlfn.CONCAT("1A40700000000650000",Table331114[[#This Row],[Tag range]]))</f>
        <v>1A4070000000065000073713</v>
      </c>
      <c r="K1393" s="2" t="str">
        <f>_xlfn.IFNA(VLOOKUP(Table331114[[#This Row],[Tag range]],Table1761215[[START]:[NAME]],3,TRUE),"")</f>
        <v>LDOS041</v>
      </c>
    </row>
    <row r="1394" spans="7:11" x14ac:dyDescent="0.25">
      <c r="G1394" s="33" t="str">
        <f>LEFT(Table331114[[#This Row],[Location]],2)</f>
        <v>LU</v>
      </c>
      <c r="H1394" s="33" t="s">
        <v>997</v>
      </c>
      <c r="I1394" s="1">
        <v>73714</v>
      </c>
      <c r="J1394" s="2" t="str">
        <f>IF(Table331114[[#This Row],[Tag range]]="","",_xlfn.CONCAT("1A40700000000650000",Table331114[[#This Row],[Tag range]]))</f>
        <v>1A4070000000065000073714</v>
      </c>
      <c r="K1394" s="2" t="str">
        <f>_xlfn.IFNA(VLOOKUP(Table331114[[#This Row],[Tag range]],Table1761215[[START]:[NAME]],3,TRUE),"")</f>
        <v>LDOS041</v>
      </c>
    </row>
    <row r="1395" spans="7:11" x14ac:dyDescent="0.25">
      <c r="G1395" s="33" t="str">
        <f>LEFT(Table331114[[#This Row],[Location]],2)</f>
        <v>LU</v>
      </c>
      <c r="H1395" s="33" t="s">
        <v>1137</v>
      </c>
      <c r="I1395" s="1">
        <v>73715</v>
      </c>
      <c r="J1395" s="2" t="str">
        <f>IF(Table331114[[#This Row],[Tag range]]="","",_xlfn.CONCAT("1A40700000000650000",Table331114[[#This Row],[Tag range]]))</f>
        <v>1A4070000000065000073715</v>
      </c>
      <c r="K1395" s="2" t="str">
        <f>_xlfn.IFNA(VLOOKUP(Table331114[[#This Row],[Tag range]],Table1761215[[START]:[NAME]],3,TRUE),"")</f>
        <v>LDOS041</v>
      </c>
    </row>
    <row r="1396" spans="7:11" x14ac:dyDescent="0.25">
      <c r="G1396" s="33" t="str">
        <f>LEFT(Table331114[[#This Row],[Location]],2)</f>
        <v>LU</v>
      </c>
      <c r="H1396" s="33" t="s">
        <v>1277</v>
      </c>
      <c r="I1396" s="1">
        <v>73716</v>
      </c>
      <c r="J1396" s="2" t="str">
        <f>IF(Table331114[[#This Row],[Tag range]]="","",_xlfn.CONCAT("1A40700000000650000",Table331114[[#This Row],[Tag range]]))</f>
        <v>1A4070000000065000073716</v>
      </c>
      <c r="K1396" s="2" t="str">
        <f>_xlfn.IFNA(VLOOKUP(Table331114[[#This Row],[Tag range]],Table1761215[[START]:[NAME]],3,TRUE),"")</f>
        <v>LDOS041</v>
      </c>
    </row>
    <row r="1397" spans="7:11" x14ac:dyDescent="0.25">
      <c r="G1397" s="33" t="str">
        <f>LEFT(Table331114[[#This Row],[Location]],2)</f>
        <v>LU</v>
      </c>
      <c r="H1397" s="33" t="s">
        <v>1417</v>
      </c>
      <c r="I1397" s="1">
        <v>73717</v>
      </c>
      <c r="J1397" s="2" t="str">
        <f>IF(Table331114[[#This Row],[Tag range]]="","",_xlfn.CONCAT("1A40700000000650000",Table331114[[#This Row],[Tag range]]))</f>
        <v>1A4070000000065000073717</v>
      </c>
      <c r="K1397" s="2" t="str">
        <f>_xlfn.IFNA(VLOOKUP(Table331114[[#This Row],[Tag range]],Table1761215[[START]:[NAME]],3,TRUE),"")</f>
        <v>LDOS041</v>
      </c>
    </row>
    <row r="1398" spans="7:11" x14ac:dyDescent="0.25">
      <c r="G1398" s="33" t="str">
        <f>LEFT(Table331114[[#This Row],[Location]],2)</f>
        <v>LU</v>
      </c>
      <c r="H1398" s="33" t="s">
        <v>81</v>
      </c>
      <c r="I1398" s="1">
        <v>73718</v>
      </c>
      <c r="J1398" s="2" t="str">
        <f>IF(Table331114[[#This Row],[Tag range]]="","",_xlfn.CONCAT("1A40700000000650000",Table331114[[#This Row],[Tag range]]))</f>
        <v>1A4070000000065000073718</v>
      </c>
      <c r="K1398" s="2" t="str">
        <f>_xlfn.IFNA(VLOOKUP(Table331114[[#This Row],[Tag range]],Table1761215[[START]:[NAME]],3,TRUE),"")</f>
        <v>LDOS041</v>
      </c>
    </row>
    <row r="1399" spans="7:11" x14ac:dyDescent="0.25">
      <c r="G1399" s="33" t="str">
        <f>LEFT(Table331114[[#This Row],[Location]],2)</f>
        <v>LU</v>
      </c>
      <c r="H1399" s="33" t="s">
        <v>11</v>
      </c>
      <c r="I1399" s="1">
        <v>73719</v>
      </c>
      <c r="J1399" s="2" t="str">
        <f>IF(Table331114[[#This Row],[Tag range]]="","",_xlfn.CONCAT("1A40700000000650000",Table331114[[#This Row],[Tag range]]))</f>
        <v>1A4070000000065000073719</v>
      </c>
      <c r="K1399" s="2" t="str">
        <f>_xlfn.IFNA(VLOOKUP(Table331114[[#This Row],[Tag range]],Table1761215[[START]:[NAME]],3,TRUE),"")</f>
        <v>LDOS041</v>
      </c>
    </row>
    <row r="1400" spans="7:11" x14ac:dyDescent="0.25">
      <c r="G1400" s="33" t="str">
        <f>LEFT(Table331114[[#This Row],[Location]],2)</f>
        <v>LU</v>
      </c>
      <c r="H1400" s="33" t="s">
        <v>298</v>
      </c>
      <c r="I1400" s="1">
        <v>73720</v>
      </c>
      <c r="J1400" s="2" t="str">
        <f>IF(Table331114[[#This Row],[Tag range]]="","",_xlfn.CONCAT("1A40700000000650000",Table331114[[#This Row],[Tag range]]))</f>
        <v>1A4070000000065000073720</v>
      </c>
      <c r="K1400" s="2" t="str">
        <f>_xlfn.IFNA(VLOOKUP(Table331114[[#This Row],[Tag range]],Table1761215[[START]:[NAME]],3,TRUE),"")</f>
        <v>LDOS041</v>
      </c>
    </row>
    <row r="1401" spans="7:11" x14ac:dyDescent="0.25">
      <c r="G1401" s="33" t="str">
        <f>LEFT(Table331114[[#This Row],[Location]],2)</f>
        <v>LU</v>
      </c>
      <c r="H1401" s="33" t="s">
        <v>438</v>
      </c>
      <c r="I1401" s="1">
        <v>73721</v>
      </c>
      <c r="J1401" s="2" t="str">
        <f>IF(Table331114[[#This Row],[Tag range]]="","",_xlfn.CONCAT("1A40700000000650000",Table331114[[#This Row],[Tag range]]))</f>
        <v>1A4070000000065000073721</v>
      </c>
      <c r="K1401" s="2" t="str">
        <f>_xlfn.IFNA(VLOOKUP(Table331114[[#This Row],[Tag range]],Table1761215[[START]:[NAME]],3,TRUE),"")</f>
        <v>LDOS041</v>
      </c>
    </row>
    <row r="1402" spans="7:11" x14ac:dyDescent="0.25">
      <c r="G1402" s="33" t="str">
        <f>LEFT(Table331114[[#This Row],[Location]],2)</f>
        <v>LU</v>
      </c>
      <c r="H1402" s="33" t="s">
        <v>578</v>
      </c>
      <c r="I1402" s="1">
        <v>73722</v>
      </c>
      <c r="J1402" s="2" t="str">
        <f>IF(Table331114[[#This Row],[Tag range]]="","",_xlfn.CONCAT("1A40700000000650000",Table331114[[#This Row],[Tag range]]))</f>
        <v>1A4070000000065000073722</v>
      </c>
      <c r="K1402" s="2" t="str">
        <f>_xlfn.IFNA(VLOOKUP(Table331114[[#This Row],[Tag range]],Table1761215[[START]:[NAME]],3,TRUE),"")</f>
        <v>LDOS041</v>
      </c>
    </row>
    <row r="1403" spans="7:11" x14ac:dyDescent="0.25">
      <c r="G1403" s="33" t="str">
        <f>LEFT(Table331114[[#This Row],[Location]],2)</f>
        <v>LU</v>
      </c>
      <c r="H1403" s="33" t="s">
        <v>718</v>
      </c>
      <c r="I1403" s="1">
        <v>73723</v>
      </c>
      <c r="J1403" s="2" t="str">
        <f>IF(Table331114[[#This Row],[Tag range]]="","",_xlfn.CONCAT("1A40700000000650000",Table331114[[#This Row],[Tag range]]))</f>
        <v>1A4070000000065000073723</v>
      </c>
      <c r="K1403" s="2" t="str">
        <f>_xlfn.IFNA(VLOOKUP(Table331114[[#This Row],[Tag range]],Table1761215[[START]:[NAME]],3,TRUE),"")</f>
        <v>LDOS041</v>
      </c>
    </row>
    <row r="1404" spans="7:11" x14ac:dyDescent="0.25">
      <c r="G1404" s="33" t="str">
        <f>LEFT(Table331114[[#This Row],[Location]],2)</f>
        <v>LU</v>
      </c>
      <c r="H1404" s="33" t="s">
        <v>858</v>
      </c>
      <c r="I1404" s="1">
        <v>73724</v>
      </c>
      <c r="J1404" s="2" t="str">
        <f>IF(Table331114[[#This Row],[Tag range]]="","",_xlfn.CONCAT("1A40700000000650000",Table331114[[#This Row],[Tag range]]))</f>
        <v>1A4070000000065000073724</v>
      </c>
      <c r="K1404" s="2" t="str">
        <f>_xlfn.IFNA(VLOOKUP(Table331114[[#This Row],[Tag range]],Table1761215[[START]:[NAME]],3,TRUE),"")</f>
        <v>LDOS041</v>
      </c>
    </row>
    <row r="1405" spans="7:11" x14ac:dyDescent="0.25">
      <c r="G1405" s="33" t="str">
        <f>LEFT(Table331114[[#This Row],[Location]],2)</f>
        <v>LU</v>
      </c>
      <c r="H1405" s="33" t="s">
        <v>998</v>
      </c>
      <c r="I1405" s="1">
        <v>73725</v>
      </c>
      <c r="J1405" s="2" t="str">
        <f>IF(Table331114[[#This Row],[Tag range]]="","",_xlfn.CONCAT("1A40700000000650000",Table331114[[#This Row],[Tag range]]))</f>
        <v>1A4070000000065000073725</v>
      </c>
      <c r="K1405" s="2" t="str">
        <f>_xlfn.IFNA(VLOOKUP(Table331114[[#This Row],[Tag range]],Table1761215[[START]:[NAME]],3,TRUE),"")</f>
        <v>LDOS041</v>
      </c>
    </row>
    <row r="1406" spans="7:11" x14ac:dyDescent="0.25">
      <c r="G1406" s="33" t="str">
        <f>LEFT(Table331114[[#This Row],[Location]],2)</f>
        <v>LU</v>
      </c>
      <c r="H1406" s="33" t="s">
        <v>1138</v>
      </c>
      <c r="I1406" s="1">
        <v>73726</v>
      </c>
      <c r="J1406" s="2" t="str">
        <f>IF(Table331114[[#This Row],[Tag range]]="","",_xlfn.CONCAT("1A40700000000650000",Table331114[[#This Row],[Tag range]]))</f>
        <v>1A4070000000065000073726</v>
      </c>
      <c r="K1406" s="2" t="str">
        <f>_xlfn.IFNA(VLOOKUP(Table331114[[#This Row],[Tag range]],Table1761215[[START]:[NAME]],3,TRUE),"")</f>
        <v>LDOS041</v>
      </c>
    </row>
    <row r="1407" spans="7:11" x14ac:dyDescent="0.25">
      <c r="G1407" s="33" t="str">
        <f>LEFT(Table331114[[#This Row],[Location]],2)</f>
        <v>LU</v>
      </c>
      <c r="H1407" s="33" t="s">
        <v>1278</v>
      </c>
      <c r="I1407" s="1">
        <v>73727</v>
      </c>
      <c r="J1407" s="2" t="str">
        <f>IF(Table331114[[#This Row],[Tag range]]="","",_xlfn.CONCAT("1A40700000000650000",Table331114[[#This Row],[Tag range]]))</f>
        <v>1A4070000000065000073727</v>
      </c>
      <c r="K1407" s="2" t="str">
        <f>_xlfn.IFNA(VLOOKUP(Table331114[[#This Row],[Tag range]],Table1761215[[START]:[NAME]],3,TRUE),"")</f>
        <v>LDOS041</v>
      </c>
    </row>
    <row r="1408" spans="7:11" x14ac:dyDescent="0.25">
      <c r="G1408" s="33" t="str">
        <f>LEFT(Table331114[[#This Row],[Location]],2)</f>
        <v>LU</v>
      </c>
      <c r="H1408" s="33" t="s">
        <v>1418</v>
      </c>
      <c r="I1408" s="1">
        <v>73728</v>
      </c>
      <c r="J1408" s="2" t="str">
        <f>IF(Table331114[[#This Row],[Tag range]]="","",_xlfn.CONCAT("1A40700000000650000",Table331114[[#This Row],[Tag range]]))</f>
        <v>1A4070000000065000073728</v>
      </c>
      <c r="K1408" s="2" t="str">
        <f>_xlfn.IFNA(VLOOKUP(Table331114[[#This Row],[Tag range]],Table1761215[[START]:[NAME]],3,TRUE),"")</f>
        <v>LDOS041</v>
      </c>
    </row>
    <row r="1409" spans="7:11" x14ac:dyDescent="0.25">
      <c r="G1409" s="33" t="str">
        <f>LEFT(Table331114[[#This Row],[Location]],2)</f>
        <v>LU</v>
      </c>
      <c r="H1409" s="33" t="s">
        <v>82</v>
      </c>
      <c r="I1409" s="1">
        <v>73729</v>
      </c>
      <c r="J1409" s="2" t="str">
        <f>IF(Table331114[[#This Row],[Tag range]]="","",_xlfn.CONCAT("1A40700000000650000",Table331114[[#This Row],[Tag range]]))</f>
        <v>1A4070000000065000073729</v>
      </c>
      <c r="K1409" s="2" t="str">
        <f>_xlfn.IFNA(VLOOKUP(Table331114[[#This Row],[Tag range]],Table1761215[[START]:[NAME]],3,TRUE),"")</f>
        <v>LDOS041</v>
      </c>
    </row>
    <row r="1410" spans="7:11" x14ac:dyDescent="0.25">
      <c r="G1410" s="33" t="str">
        <f>LEFT(Table331114[[#This Row],[Location]],2)</f>
        <v>LU</v>
      </c>
      <c r="H1410" s="33" t="s">
        <v>12</v>
      </c>
      <c r="I1410" s="1">
        <v>73730</v>
      </c>
      <c r="J1410" s="2" t="str">
        <f>IF(Table331114[[#This Row],[Tag range]]="","",_xlfn.CONCAT("1A40700000000650000",Table331114[[#This Row],[Tag range]]))</f>
        <v>1A4070000000065000073730</v>
      </c>
      <c r="K1410" s="2" t="str">
        <f>_xlfn.IFNA(VLOOKUP(Table331114[[#This Row],[Tag range]],Table1761215[[START]:[NAME]],3,TRUE),"")</f>
        <v>LDOS041</v>
      </c>
    </row>
    <row r="1411" spans="7:11" x14ac:dyDescent="0.25">
      <c r="G1411" s="33" t="str">
        <f>LEFT(Table331114[[#This Row],[Location]],2)</f>
        <v>LU</v>
      </c>
      <c r="H1411" s="33" t="s">
        <v>299</v>
      </c>
      <c r="I1411" s="1">
        <v>73731</v>
      </c>
      <c r="J1411" s="2" t="str">
        <f>IF(Table331114[[#This Row],[Tag range]]="","",_xlfn.CONCAT("1A40700000000650000",Table331114[[#This Row],[Tag range]]))</f>
        <v>1A4070000000065000073731</v>
      </c>
      <c r="K1411" s="2" t="str">
        <f>_xlfn.IFNA(VLOOKUP(Table331114[[#This Row],[Tag range]],Table1761215[[START]:[NAME]],3,TRUE),"")</f>
        <v>LDOS041</v>
      </c>
    </row>
    <row r="1412" spans="7:11" x14ac:dyDescent="0.25">
      <c r="G1412" s="33" t="str">
        <f>LEFT(Table331114[[#This Row],[Location]],2)</f>
        <v>LU</v>
      </c>
      <c r="H1412" s="33" t="s">
        <v>439</v>
      </c>
      <c r="I1412" s="1">
        <v>73732</v>
      </c>
      <c r="J1412" s="2" t="str">
        <f>IF(Table331114[[#This Row],[Tag range]]="","",_xlfn.CONCAT("1A40700000000650000",Table331114[[#This Row],[Tag range]]))</f>
        <v>1A4070000000065000073732</v>
      </c>
      <c r="K1412" s="2" t="str">
        <f>_xlfn.IFNA(VLOOKUP(Table331114[[#This Row],[Tag range]],Table1761215[[START]:[NAME]],3,TRUE),"")</f>
        <v>LDOS041</v>
      </c>
    </row>
    <row r="1413" spans="7:11" x14ac:dyDescent="0.25">
      <c r="G1413" s="33" t="str">
        <f>LEFT(Table331114[[#This Row],[Location]],2)</f>
        <v>LU</v>
      </c>
      <c r="H1413" s="33" t="s">
        <v>579</v>
      </c>
      <c r="I1413" s="1">
        <v>73733</v>
      </c>
      <c r="J1413" s="2" t="str">
        <f>IF(Table331114[[#This Row],[Tag range]]="","",_xlfn.CONCAT("1A40700000000650000",Table331114[[#This Row],[Tag range]]))</f>
        <v>1A4070000000065000073733</v>
      </c>
      <c r="K1413" s="2" t="str">
        <f>_xlfn.IFNA(VLOOKUP(Table331114[[#This Row],[Tag range]],Table1761215[[START]:[NAME]],3,TRUE),"")</f>
        <v>LDOS041</v>
      </c>
    </row>
    <row r="1414" spans="7:11" x14ac:dyDescent="0.25">
      <c r="G1414" s="33" t="str">
        <f>LEFT(Table331114[[#This Row],[Location]],2)</f>
        <v>LU</v>
      </c>
      <c r="H1414" s="33" t="s">
        <v>719</v>
      </c>
      <c r="I1414" s="1">
        <v>73734</v>
      </c>
      <c r="J1414" s="2" t="str">
        <f>IF(Table331114[[#This Row],[Tag range]]="","",_xlfn.CONCAT("1A40700000000650000",Table331114[[#This Row],[Tag range]]))</f>
        <v>1A4070000000065000073734</v>
      </c>
      <c r="K1414" s="2" t="str">
        <f>_xlfn.IFNA(VLOOKUP(Table331114[[#This Row],[Tag range]],Table1761215[[START]:[NAME]],3,TRUE),"")</f>
        <v>LDOS041</v>
      </c>
    </row>
    <row r="1415" spans="7:11" x14ac:dyDescent="0.25">
      <c r="G1415" s="33" t="str">
        <f>LEFT(Table331114[[#This Row],[Location]],2)</f>
        <v>LU</v>
      </c>
      <c r="H1415" s="33" t="s">
        <v>859</v>
      </c>
      <c r="I1415" s="1">
        <v>73735</v>
      </c>
      <c r="J1415" s="2" t="str">
        <f>IF(Table331114[[#This Row],[Tag range]]="","",_xlfn.CONCAT("1A40700000000650000",Table331114[[#This Row],[Tag range]]))</f>
        <v>1A4070000000065000073735</v>
      </c>
      <c r="K1415" s="2" t="str">
        <f>_xlfn.IFNA(VLOOKUP(Table331114[[#This Row],[Tag range]],Table1761215[[START]:[NAME]],3,TRUE),"")</f>
        <v>LDOS041</v>
      </c>
    </row>
    <row r="1416" spans="7:11" x14ac:dyDescent="0.25">
      <c r="G1416" s="33" t="str">
        <f>LEFT(Table331114[[#This Row],[Location]],2)</f>
        <v>LU</v>
      </c>
      <c r="H1416" s="33" t="s">
        <v>999</v>
      </c>
      <c r="I1416" s="1">
        <v>73736</v>
      </c>
      <c r="J1416" s="2" t="str">
        <f>IF(Table331114[[#This Row],[Tag range]]="","",_xlfn.CONCAT("1A40700000000650000",Table331114[[#This Row],[Tag range]]))</f>
        <v>1A4070000000065000073736</v>
      </c>
      <c r="K1416" s="2" t="str">
        <f>_xlfn.IFNA(VLOOKUP(Table331114[[#This Row],[Tag range]],Table1761215[[START]:[NAME]],3,TRUE),"")</f>
        <v>LDOS041</v>
      </c>
    </row>
    <row r="1417" spans="7:11" x14ac:dyDescent="0.25">
      <c r="G1417" s="33" t="str">
        <f>LEFT(Table331114[[#This Row],[Location]],2)</f>
        <v>LU</v>
      </c>
      <c r="H1417" s="33" t="s">
        <v>1139</v>
      </c>
      <c r="I1417" s="1">
        <v>73737</v>
      </c>
      <c r="J1417" s="2" t="str">
        <f>IF(Table331114[[#This Row],[Tag range]]="","",_xlfn.CONCAT("1A40700000000650000",Table331114[[#This Row],[Tag range]]))</f>
        <v>1A4070000000065000073737</v>
      </c>
      <c r="K1417" s="2" t="str">
        <f>_xlfn.IFNA(VLOOKUP(Table331114[[#This Row],[Tag range]],Table1761215[[START]:[NAME]],3,TRUE),"")</f>
        <v>LDOS041</v>
      </c>
    </row>
    <row r="1418" spans="7:11" x14ac:dyDescent="0.25">
      <c r="G1418" s="33" t="str">
        <f>LEFT(Table331114[[#This Row],[Location]],2)</f>
        <v>LU</v>
      </c>
      <c r="H1418" s="33" t="s">
        <v>1279</v>
      </c>
      <c r="I1418" s="1">
        <v>73738</v>
      </c>
      <c r="J1418" s="2" t="str">
        <f>IF(Table331114[[#This Row],[Tag range]]="","",_xlfn.CONCAT("1A40700000000650000",Table331114[[#This Row],[Tag range]]))</f>
        <v>1A4070000000065000073738</v>
      </c>
      <c r="K1418" s="2" t="str">
        <f>_xlfn.IFNA(VLOOKUP(Table331114[[#This Row],[Tag range]],Table1761215[[START]:[NAME]],3,TRUE),"")</f>
        <v>LDOS041</v>
      </c>
    </row>
    <row r="1419" spans="7:11" x14ac:dyDescent="0.25">
      <c r="G1419" s="33" t="str">
        <f>LEFT(Table331114[[#This Row],[Location]],2)</f>
        <v>LU</v>
      </c>
      <c r="H1419" s="33" t="s">
        <v>1419</v>
      </c>
      <c r="I1419" s="1">
        <v>73739</v>
      </c>
      <c r="J1419" s="2" t="str">
        <f>IF(Table331114[[#This Row],[Tag range]]="","",_xlfn.CONCAT("1A40700000000650000",Table331114[[#This Row],[Tag range]]))</f>
        <v>1A4070000000065000073739</v>
      </c>
      <c r="K1419" s="2" t="str">
        <f>_xlfn.IFNA(VLOOKUP(Table331114[[#This Row],[Tag range]],Table1761215[[START]:[NAME]],3,TRUE),"")</f>
        <v>LDOS041</v>
      </c>
    </row>
    <row r="1420" spans="7:11" x14ac:dyDescent="0.25">
      <c r="G1420" s="33" t="str">
        <f>LEFT(Table331114[[#This Row],[Location]],2)</f>
        <v>LU</v>
      </c>
      <c r="H1420" s="33" t="s">
        <v>83</v>
      </c>
      <c r="I1420" s="1">
        <v>73740</v>
      </c>
      <c r="J1420" s="2" t="str">
        <f>IF(Table331114[[#This Row],[Tag range]]="","",_xlfn.CONCAT("1A40700000000650000",Table331114[[#This Row],[Tag range]]))</f>
        <v>1A4070000000065000073740</v>
      </c>
      <c r="K1420" s="2" t="str">
        <f>_xlfn.IFNA(VLOOKUP(Table331114[[#This Row],[Tag range]],Table1761215[[START]:[NAME]],3,TRUE),"")</f>
        <v>LDOS041</v>
      </c>
    </row>
    <row r="1421" spans="7:11" x14ac:dyDescent="0.25">
      <c r="G1421" s="33" t="str">
        <f>LEFT(Table331114[[#This Row],[Location]],2)</f>
        <v>LU</v>
      </c>
      <c r="H1421" s="33" t="s">
        <v>13</v>
      </c>
      <c r="I1421" s="1">
        <v>73741</v>
      </c>
      <c r="J1421" s="2" t="str">
        <f>IF(Table331114[[#This Row],[Tag range]]="","",_xlfn.CONCAT("1A40700000000650000",Table331114[[#This Row],[Tag range]]))</f>
        <v>1A4070000000065000073741</v>
      </c>
      <c r="K1421" s="2" t="str">
        <f>_xlfn.IFNA(VLOOKUP(Table331114[[#This Row],[Tag range]],Table1761215[[START]:[NAME]],3,TRUE),"")</f>
        <v>LDOS041</v>
      </c>
    </row>
    <row r="1422" spans="7:11" x14ac:dyDescent="0.25">
      <c r="G1422" s="33" t="str">
        <f>LEFT(Table331114[[#This Row],[Location]],2)</f>
        <v>LU</v>
      </c>
      <c r="H1422" s="33" t="s">
        <v>300</v>
      </c>
      <c r="I1422" s="1">
        <v>73742</v>
      </c>
      <c r="J1422" s="2" t="str">
        <f>IF(Table331114[[#This Row],[Tag range]]="","",_xlfn.CONCAT("1A40700000000650000",Table331114[[#This Row],[Tag range]]))</f>
        <v>1A4070000000065000073742</v>
      </c>
      <c r="K1422" s="2" t="str">
        <f>_xlfn.IFNA(VLOOKUP(Table331114[[#This Row],[Tag range]],Table1761215[[START]:[NAME]],3,TRUE),"")</f>
        <v>LDOS041</v>
      </c>
    </row>
    <row r="1423" spans="7:11" x14ac:dyDescent="0.25">
      <c r="G1423" s="33" t="str">
        <f>LEFT(Table331114[[#This Row],[Location]],2)</f>
        <v>LU</v>
      </c>
      <c r="H1423" s="33" t="s">
        <v>440</v>
      </c>
      <c r="I1423" s="1">
        <v>73743</v>
      </c>
      <c r="J1423" s="2" t="str">
        <f>IF(Table331114[[#This Row],[Tag range]]="","",_xlfn.CONCAT("1A40700000000650000",Table331114[[#This Row],[Tag range]]))</f>
        <v>1A4070000000065000073743</v>
      </c>
      <c r="K1423" s="2" t="str">
        <f>_xlfn.IFNA(VLOOKUP(Table331114[[#This Row],[Tag range]],Table1761215[[START]:[NAME]],3,TRUE),"")</f>
        <v>LDOS041</v>
      </c>
    </row>
    <row r="1424" spans="7:11" x14ac:dyDescent="0.25">
      <c r="G1424" s="33" t="str">
        <f>LEFT(Table331114[[#This Row],[Location]],2)</f>
        <v>LU</v>
      </c>
      <c r="H1424" s="33" t="s">
        <v>580</v>
      </c>
      <c r="I1424" s="1">
        <v>73744</v>
      </c>
      <c r="J1424" s="2" t="str">
        <f>IF(Table331114[[#This Row],[Tag range]]="","",_xlfn.CONCAT("1A40700000000650000",Table331114[[#This Row],[Tag range]]))</f>
        <v>1A4070000000065000073744</v>
      </c>
      <c r="K1424" s="2" t="str">
        <f>_xlfn.IFNA(VLOOKUP(Table331114[[#This Row],[Tag range]],Table1761215[[START]:[NAME]],3,TRUE),"")</f>
        <v>LDOS041</v>
      </c>
    </row>
    <row r="1425" spans="7:11" x14ac:dyDescent="0.25">
      <c r="G1425" s="33" t="str">
        <f>LEFT(Table331114[[#This Row],[Location]],2)</f>
        <v>LU</v>
      </c>
      <c r="H1425" s="33" t="s">
        <v>720</v>
      </c>
      <c r="I1425" s="1">
        <v>73745</v>
      </c>
      <c r="J1425" s="2" t="str">
        <f>IF(Table331114[[#This Row],[Tag range]]="","",_xlfn.CONCAT("1A40700000000650000",Table331114[[#This Row],[Tag range]]))</f>
        <v>1A4070000000065000073745</v>
      </c>
      <c r="K1425" s="2" t="str">
        <f>_xlfn.IFNA(VLOOKUP(Table331114[[#This Row],[Tag range]],Table1761215[[START]:[NAME]],3,TRUE),"")</f>
        <v>LDOS041</v>
      </c>
    </row>
    <row r="1426" spans="7:11" x14ac:dyDescent="0.25">
      <c r="G1426" s="33" t="str">
        <f>LEFT(Table331114[[#This Row],[Location]],2)</f>
        <v>LU</v>
      </c>
      <c r="H1426" s="33" t="s">
        <v>860</v>
      </c>
      <c r="I1426" s="1">
        <v>73746</v>
      </c>
      <c r="J1426" s="2" t="str">
        <f>IF(Table331114[[#This Row],[Tag range]]="","",_xlfn.CONCAT("1A40700000000650000",Table331114[[#This Row],[Tag range]]))</f>
        <v>1A4070000000065000073746</v>
      </c>
      <c r="K1426" s="2" t="str">
        <f>_xlfn.IFNA(VLOOKUP(Table331114[[#This Row],[Tag range]],Table1761215[[START]:[NAME]],3,TRUE),"")</f>
        <v>LDOS041</v>
      </c>
    </row>
    <row r="1427" spans="7:11" x14ac:dyDescent="0.25">
      <c r="G1427" s="33" t="str">
        <f>LEFT(Table331114[[#This Row],[Location]],2)</f>
        <v>LU</v>
      </c>
      <c r="H1427" s="33" t="s">
        <v>1000</v>
      </c>
      <c r="I1427" s="1">
        <v>73747</v>
      </c>
      <c r="J1427" s="2" t="str">
        <f>IF(Table331114[[#This Row],[Tag range]]="","",_xlfn.CONCAT("1A40700000000650000",Table331114[[#This Row],[Tag range]]))</f>
        <v>1A4070000000065000073747</v>
      </c>
      <c r="K1427" s="2" t="str">
        <f>_xlfn.IFNA(VLOOKUP(Table331114[[#This Row],[Tag range]],Table1761215[[START]:[NAME]],3,TRUE),"")</f>
        <v>LDOS041</v>
      </c>
    </row>
    <row r="1428" spans="7:11" x14ac:dyDescent="0.25">
      <c r="G1428" s="33" t="str">
        <f>LEFT(Table331114[[#This Row],[Location]],2)</f>
        <v>LU</v>
      </c>
      <c r="H1428" s="33" t="s">
        <v>1140</v>
      </c>
      <c r="I1428" s="1">
        <v>73748</v>
      </c>
      <c r="J1428" s="2" t="str">
        <f>IF(Table331114[[#This Row],[Tag range]]="","",_xlfn.CONCAT("1A40700000000650000",Table331114[[#This Row],[Tag range]]))</f>
        <v>1A4070000000065000073748</v>
      </c>
      <c r="K1428" s="2" t="str">
        <f>_xlfn.IFNA(VLOOKUP(Table331114[[#This Row],[Tag range]],Table1761215[[START]:[NAME]],3,TRUE),"")</f>
        <v>LDOS041</v>
      </c>
    </row>
    <row r="1429" spans="7:11" x14ac:dyDescent="0.25">
      <c r="G1429" s="33" t="str">
        <f>LEFT(Table331114[[#This Row],[Location]],2)</f>
        <v>LU</v>
      </c>
      <c r="H1429" s="33" t="s">
        <v>1280</v>
      </c>
      <c r="I1429" s="1">
        <v>73749</v>
      </c>
      <c r="J1429" s="2" t="str">
        <f>IF(Table331114[[#This Row],[Tag range]]="","",_xlfn.CONCAT("1A40700000000650000",Table331114[[#This Row],[Tag range]]))</f>
        <v>1A4070000000065000073749</v>
      </c>
      <c r="K1429" s="2" t="str">
        <f>_xlfn.IFNA(VLOOKUP(Table331114[[#This Row],[Tag range]],Table1761215[[START]:[NAME]],3,TRUE),"")</f>
        <v>LDOS041</v>
      </c>
    </row>
    <row r="1430" spans="7:11" x14ac:dyDescent="0.25">
      <c r="G1430" s="33" t="str">
        <f>LEFT(Table331114[[#This Row],[Location]],2)</f>
        <v>LU</v>
      </c>
      <c r="H1430" s="33" t="s">
        <v>1420</v>
      </c>
      <c r="I1430" s="1">
        <v>73750</v>
      </c>
      <c r="J1430" s="2" t="str">
        <f>IF(Table331114[[#This Row],[Tag range]]="","",_xlfn.CONCAT("1A40700000000650000",Table331114[[#This Row],[Tag range]]))</f>
        <v>1A4070000000065000073750</v>
      </c>
      <c r="K1430" s="2" t="str">
        <f>_xlfn.IFNA(VLOOKUP(Table331114[[#This Row],[Tag range]],Table1761215[[START]:[NAME]],3,TRUE),"")</f>
        <v>LDOS041</v>
      </c>
    </row>
    <row r="1431" spans="7:11" x14ac:dyDescent="0.25">
      <c r="G1431" s="33" t="str">
        <f>LEFT(Table331114[[#This Row],[Location]],2)</f>
        <v>LU</v>
      </c>
      <c r="H1431" s="33" t="s">
        <v>84</v>
      </c>
      <c r="I1431" s="1">
        <v>73751</v>
      </c>
      <c r="J1431" s="2" t="str">
        <f>IF(Table331114[[#This Row],[Tag range]]="","",_xlfn.CONCAT("1A40700000000650000",Table331114[[#This Row],[Tag range]]))</f>
        <v>1A4070000000065000073751</v>
      </c>
      <c r="K1431" s="2" t="str">
        <f>_xlfn.IFNA(VLOOKUP(Table331114[[#This Row],[Tag range]],Table1761215[[START]:[NAME]],3,TRUE),"")</f>
        <v>LDOS041</v>
      </c>
    </row>
    <row r="1432" spans="7:11" x14ac:dyDescent="0.25">
      <c r="G1432" s="33" t="str">
        <f>LEFT(Table331114[[#This Row],[Location]],2)</f>
        <v>LU</v>
      </c>
      <c r="H1432" s="33" t="s">
        <v>14</v>
      </c>
      <c r="I1432" s="1">
        <v>73752</v>
      </c>
      <c r="J1432" s="2" t="str">
        <f>IF(Table331114[[#This Row],[Tag range]]="","",_xlfn.CONCAT("1A40700000000650000",Table331114[[#This Row],[Tag range]]))</f>
        <v>1A4070000000065000073752</v>
      </c>
      <c r="K1432" s="2" t="str">
        <f>_xlfn.IFNA(VLOOKUP(Table331114[[#This Row],[Tag range]],Table1761215[[START]:[NAME]],3,TRUE),"")</f>
        <v>LDOS041</v>
      </c>
    </row>
    <row r="1433" spans="7:11" x14ac:dyDescent="0.25">
      <c r="G1433" s="33" t="str">
        <f>LEFT(Table331114[[#This Row],[Location]],2)</f>
        <v>LU</v>
      </c>
      <c r="H1433" s="33" t="s">
        <v>301</v>
      </c>
      <c r="I1433" s="1">
        <v>73753</v>
      </c>
      <c r="J1433" s="2" t="str">
        <f>IF(Table331114[[#This Row],[Tag range]]="","",_xlfn.CONCAT("1A40700000000650000",Table331114[[#This Row],[Tag range]]))</f>
        <v>1A4070000000065000073753</v>
      </c>
      <c r="K1433" s="2" t="str">
        <f>_xlfn.IFNA(VLOOKUP(Table331114[[#This Row],[Tag range]],Table1761215[[START]:[NAME]],3,TRUE),"")</f>
        <v>LDOS041</v>
      </c>
    </row>
    <row r="1434" spans="7:11" x14ac:dyDescent="0.25">
      <c r="G1434" s="33" t="str">
        <f>LEFT(Table331114[[#This Row],[Location]],2)</f>
        <v>LU</v>
      </c>
      <c r="H1434" s="33" t="s">
        <v>441</v>
      </c>
      <c r="I1434" s="1">
        <v>73754</v>
      </c>
      <c r="J1434" s="2" t="str">
        <f>IF(Table331114[[#This Row],[Tag range]]="","",_xlfn.CONCAT("1A40700000000650000",Table331114[[#This Row],[Tag range]]))</f>
        <v>1A4070000000065000073754</v>
      </c>
      <c r="K1434" s="2" t="str">
        <f>_xlfn.IFNA(VLOOKUP(Table331114[[#This Row],[Tag range]],Table1761215[[START]:[NAME]],3,TRUE),"")</f>
        <v>LDOS041</v>
      </c>
    </row>
    <row r="1435" spans="7:11" x14ac:dyDescent="0.25">
      <c r="G1435" s="33" t="str">
        <f>LEFT(Table331114[[#This Row],[Location]],2)</f>
        <v>LU</v>
      </c>
      <c r="H1435" s="33" t="s">
        <v>581</v>
      </c>
      <c r="I1435" s="1">
        <v>73755</v>
      </c>
      <c r="J1435" s="2" t="str">
        <f>IF(Table331114[[#This Row],[Tag range]]="","",_xlfn.CONCAT("1A40700000000650000",Table331114[[#This Row],[Tag range]]))</f>
        <v>1A4070000000065000073755</v>
      </c>
      <c r="K1435" s="2" t="str">
        <f>_xlfn.IFNA(VLOOKUP(Table331114[[#This Row],[Tag range]],Table1761215[[START]:[NAME]],3,TRUE),"")</f>
        <v>LDOS041</v>
      </c>
    </row>
    <row r="1436" spans="7:11" x14ac:dyDescent="0.25">
      <c r="G1436" s="33" t="str">
        <f>LEFT(Table331114[[#This Row],[Location]],2)</f>
        <v>LU</v>
      </c>
      <c r="H1436" s="33" t="s">
        <v>721</v>
      </c>
      <c r="I1436" s="1">
        <v>73756</v>
      </c>
      <c r="J1436" s="2" t="str">
        <f>IF(Table331114[[#This Row],[Tag range]]="","",_xlfn.CONCAT("1A40700000000650000",Table331114[[#This Row],[Tag range]]))</f>
        <v>1A4070000000065000073756</v>
      </c>
      <c r="K1436" s="2" t="str">
        <f>_xlfn.IFNA(VLOOKUP(Table331114[[#This Row],[Tag range]],Table1761215[[START]:[NAME]],3,TRUE),"")</f>
        <v>LDOS041</v>
      </c>
    </row>
    <row r="1437" spans="7:11" x14ac:dyDescent="0.25">
      <c r="G1437" s="33" t="str">
        <f>LEFT(Table331114[[#This Row],[Location]],2)</f>
        <v>LU</v>
      </c>
      <c r="H1437" s="33" t="s">
        <v>861</v>
      </c>
      <c r="I1437" s="1">
        <v>73757</v>
      </c>
      <c r="J1437" s="2" t="str">
        <f>IF(Table331114[[#This Row],[Tag range]]="","",_xlfn.CONCAT("1A40700000000650000",Table331114[[#This Row],[Tag range]]))</f>
        <v>1A4070000000065000073757</v>
      </c>
      <c r="K1437" s="2" t="str">
        <f>_xlfn.IFNA(VLOOKUP(Table331114[[#This Row],[Tag range]],Table1761215[[START]:[NAME]],3,TRUE),"")</f>
        <v>LDOS041</v>
      </c>
    </row>
    <row r="1438" spans="7:11" x14ac:dyDescent="0.25">
      <c r="G1438" s="33" t="str">
        <f>LEFT(Table331114[[#This Row],[Location]],2)</f>
        <v>LU</v>
      </c>
      <c r="H1438" s="33" t="s">
        <v>1001</v>
      </c>
      <c r="I1438" s="1">
        <v>73758</v>
      </c>
      <c r="J1438" s="2" t="str">
        <f>IF(Table331114[[#This Row],[Tag range]]="","",_xlfn.CONCAT("1A40700000000650000",Table331114[[#This Row],[Tag range]]))</f>
        <v>1A4070000000065000073758</v>
      </c>
      <c r="K1438" s="2" t="str">
        <f>_xlfn.IFNA(VLOOKUP(Table331114[[#This Row],[Tag range]],Table1761215[[START]:[NAME]],3,TRUE),"")</f>
        <v>LDOS041</v>
      </c>
    </row>
    <row r="1439" spans="7:11" x14ac:dyDescent="0.25">
      <c r="G1439" s="33" t="str">
        <f>LEFT(Table331114[[#This Row],[Location]],2)</f>
        <v>LU</v>
      </c>
      <c r="H1439" s="33" t="s">
        <v>1141</v>
      </c>
      <c r="I1439" s="1">
        <v>73759</v>
      </c>
      <c r="J1439" s="2" t="str">
        <f>IF(Table331114[[#This Row],[Tag range]]="","",_xlfn.CONCAT("1A40700000000650000",Table331114[[#This Row],[Tag range]]))</f>
        <v>1A4070000000065000073759</v>
      </c>
      <c r="K1439" s="2" t="str">
        <f>_xlfn.IFNA(VLOOKUP(Table331114[[#This Row],[Tag range]],Table1761215[[START]:[NAME]],3,TRUE),"")</f>
        <v>LDOS041</v>
      </c>
    </row>
    <row r="1440" spans="7:11" x14ac:dyDescent="0.25">
      <c r="G1440" s="33" t="str">
        <f>LEFT(Table331114[[#This Row],[Location]],2)</f>
        <v>LU</v>
      </c>
      <c r="H1440" s="33" t="s">
        <v>1281</v>
      </c>
      <c r="I1440" s="1">
        <v>73760</v>
      </c>
      <c r="J1440" s="2" t="str">
        <f>IF(Table331114[[#This Row],[Tag range]]="","",_xlfn.CONCAT("1A40700000000650000",Table331114[[#This Row],[Tag range]]))</f>
        <v>1A4070000000065000073760</v>
      </c>
      <c r="K1440" s="2" t="str">
        <f>_xlfn.IFNA(VLOOKUP(Table331114[[#This Row],[Tag range]],Table1761215[[START]:[NAME]],3,TRUE),"")</f>
        <v>LDOS041</v>
      </c>
    </row>
    <row r="1441" spans="7:11" x14ac:dyDescent="0.25">
      <c r="G1441" s="33" t="str">
        <f>LEFT(Table331114[[#This Row],[Location]],2)</f>
        <v>LU</v>
      </c>
      <c r="H1441" s="33" t="s">
        <v>1421</v>
      </c>
      <c r="I1441" s="1">
        <v>73761</v>
      </c>
      <c r="J1441" s="2" t="str">
        <f>IF(Table331114[[#This Row],[Tag range]]="","",_xlfn.CONCAT("1A40700000000650000",Table331114[[#This Row],[Tag range]]))</f>
        <v>1A4070000000065000073761</v>
      </c>
      <c r="K1441" s="2" t="str">
        <f>_xlfn.IFNA(VLOOKUP(Table331114[[#This Row],[Tag range]],Table1761215[[START]:[NAME]],3,TRUE),"")</f>
        <v>LDOS041</v>
      </c>
    </row>
    <row r="1442" spans="7:11" x14ac:dyDescent="0.25">
      <c r="G1442" s="33" t="str">
        <f>LEFT(Table331114[[#This Row],[Location]],2)</f>
        <v>LU</v>
      </c>
      <c r="H1442" s="33" t="s">
        <v>85</v>
      </c>
      <c r="I1442" s="1">
        <v>73762</v>
      </c>
      <c r="J1442" s="2" t="str">
        <f>IF(Table331114[[#This Row],[Tag range]]="","",_xlfn.CONCAT("1A40700000000650000",Table331114[[#This Row],[Tag range]]))</f>
        <v>1A4070000000065000073762</v>
      </c>
      <c r="K1442" s="2" t="str">
        <f>_xlfn.IFNA(VLOOKUP(Table331114[[#This Row],[Tag range]],Table1761215[[START]:[NAME]],3,TRUE),"")</f>
        <v>LDOS041</v>
      </c>
    </row>
    <row r="1443" spans="7:11" x14ac:dyDescent="0.25">
      <c r="G1443" s="33" t="str">
        <f>LEFT(Table331114[[#This Row],[Location]],2)</f>
        <v>LU</v>
      </c>
      <c r="H1443" s="33" t="s">
        <v>15</v>
      </c>
      <c r="I1443" s="1">
        <v>73763</v>
      </c>
      <c r="J1443" s="2" t="str">
        <f>IF(Table331114[[#This Row],[Tag range]]="","",_xlfn.CONCAT("1A40700000000650000",Table331114[[#This Row],[Tag range]]))</f>
        <v>1A4070000000065000073763</v>
      </c>
      <c r="K1443" s="2" t="str">
        <f>_xlfn.IFNA(VLOOKUP(Table331114[[#This Row],[Tag range]],Table1761215[[START]:[NAME]],3,TRUE),"")</f>
        <v>LDOS041</v>
      </c>
    </row>
    <row r="1444" spans="7:11" x14ac:dyDescent="0.25">
      <c r="G1444" s="33" t="str">
        <f>LEFT(Table331114[[#This Row],[Location]],2)</f>
        <v>LU</v>
      </c>
      <c r="H1444" s="33" t="s">
        <v>302</v>
      </c>
      <c r="I1444" s="1">
        <v>73764</v>
      </c>
      <c r="J1444" s="2" t="str">
        <f>IF(Table331114[[#This Row],[Tag range]]="","",_xlfn.CONCAT("1A40700000000650000",Table331114[[#This Row],[Tag range]]))</f>
        <v>1A4070000000065000073764</v>
      </c>
      <c r="K1444" s="2" t="str">
        <f>_xlfn.IFNA(VLOOKUP(Table331114[[#This Row],[Tag range]],Table1761215[[START]:[NAME]],3,TRUE),"")</f>
        <v>LDOS041</v>
      </c>
    </row>
    <row r="1445" spans="7:11" x14ac:dyDescent="0.25">
      <c r="G1445" s="33" t="str">
        <f>LEFT(Table331114[[#This Row],[Location]],2)</f>
        <v>LU</v>
      </c>
      <c r="H1445" s="33" t="s">
        <v>442</v>
      </c>
      <c r="I1445" s="1">
        <v>73765</v>
      </c>
      <c r="J1445" s="2" t="str">
        <f>IF(Table331114[[#This Row],[Tag range]]="","",_xlfn.CONCAT("1A40700000000650000",Table331114[[#This Row],[Tag range]]))</f>
        <v>1A4070000000065000073765</v>
      </c>
      <c r="K1445" s="2" t="str">
        <f>_xlfn.IFNA(VLOOKUP(Table331114[[#This Row],[Tag range]],Table1761215[[START]:[NAME]],3,TRUE),"")</f>
        <v>LDOS041</v>
      </c>
    </row>
    <row r="1446" spans="7:11" x14ac:dyDescent="0.25">
      <c r="G1446" s="33" t="str">
        <f>LEFT(Table331114[[#This Row],[Location]],2)</f>
        <v>LU</v>
      </c>
      <c r="H1446" s="33" t="s">
        <v>582</v>
      </c>
      <c r="I1446" s="1">
        <v>73766</v>
      </c>
      <c r="J1446" s="2" t="str">
        <f>IF(Table331114[[#This Row],[Tag range]]="","",_xlfn.CONCAT("1A40700000000650000",Table331114[[#This Row],[Tag range]]))</f>
        <v>1A4070000000065000073766</v>
      </c>
      <c r="K1446" s="2" t="str">
        <f>_xlfn.IFNA(VLOOKUP(Table331114[[#This Row],[Tag range]],Table1761215[[START]:[NAME]],3,TRUE),"")</f>
        <v>LDOS041</v>
      </c>
    </row>
    <row r="1447" spans="7:11" x14ac:dyDescent="0.25">
      <c r="G1447" s="33" t="str">
        <f>LEFT(Table331114[[#This Row],[Location]],2)</f>
        <v>LU</v>
      </c>
      <c r="H1447" s="33" t="s">
        <v>722</v>
      </c>
      <c r="I1447" s="1">
        <v>73767</v>
      </c>
      <c r="J1447" s="2" t="str">
        <f>IF(Table331114[[#This Row],[Tag range]]="","",_xlfn.CONCAT("1A40700000000650000",Table331114[[#This Row],[Tag range]]))</f>
        <v>1A4070000000065000073767</v>
      </c>
      <c r="K1447" s="2" t="str">
        <f>_xlfn.IFNA(VLOOKUP(Table331114[[#This Row],[Tag range]],Table1761215[[START]:[NAME]],3,TRUE),"")</f>
        <v>LDOS041</v>
      </c>
    </row>
    <row r="1448" spans="7:11" x14ac:dyDescent="0.25">
      <c r="G1448" s="33" t="str">
        <f>LEFT(Table331114[[#This Row],[Location]],2)</f>
        <v>LU</v>
      </c>
      <c r="H1448" s="33" t="s">
        <v>862</v>
      </c>
      <c r="I1448" s="1">
        <v>73768</v>
      </c>
      <c r="J1448" s="2" t="str">
        <f>IF(Table331114[[#This Row],[Tag range]]="","",_xlfn.CONCAT("1A40700000000650000",Table331114[[#This Row],[Tag range]]))</f>
        <v>1A4070000000065000073768</v>
      </c>
      <c r="K1448" s="2" t="str">
        <f>_xlfn.IFNA(VLOOKUP(Table331114[[#This Row],[Tag range]],Table1761215[[START]:[NAME]],3,TRUE),"")</f>
        <v>LDOS041</v>
      </c>
    </row>
    <row r="1449" spans="7:11" x14ac:dyDescent="0.25">
      <c r="G1449" s="33" t="str">
        <f>LEFT(Table331114[[#This Row],[Location]],2)</f>
        <v>LU</v>
      </c>
      <c r="H1449" s="33" t="s">
        <v>1002</v>
      </c>
      <c r="I1449" s="1">
        <v>73769</v>
      </c>
      <c r="J1449" s="2" t="str">
        <f>IF(Table331114[[#This Row],[Tag range]]="","",_xlfn.CONCAT("1A40700000000650000",Table331114[[#This Row],[Tag range]]))</f>
        <v>1A4070000000065000073769</v>
      </c>
      <c r="K1449" s="2" t="str">
        <f>_xlfn.IFNA(VLOOKUP(Table331114[[#This Row],[Tag range]],Table1761215[[START]:[NAME]],3,TRUE),"")</f>
        <v>LDOS041</v>
      </c>
    </row>
    <row r="1450" spans="7:11" x14ac:dyDescent="0.25">
      <c r="G1450" s="33" t="str">
        <f>LEFT(Table331114[[#This Row],[Location]],2)</f>
        <v>LU</v>
      </c>
      <c r="H1450" s="33" t="s">
        <v>1142</v>
      </c>
      <c r="I1450" s="1">
        <v>73770</v>
      </c>
      <c r="J1450" s="2" t="str">
        <f>IF(Table331114[[#This Row],[Tag range]]="","",_xlfn.CONCAT("1A40700000000650000",Table331114[[#This Row],[Tag range]]))</f>
        <v>1A4070000000065000073770</v>
      </c>
      <c r="K1450" s="2" t="str">
        <f>_xlfn.IFNA(VLOOKUP(Table331114[[#This Row],[Tag range]],Table1761215[[START]:[NAME]],3,TRUE),"")</f>
        <v>LDOS041</v>
      </c>
    </row>
    <row r="1451" spans="7:11" x14ac:dyDescent="0.25">
      <c r="G1451" s="33" t="str">
        <f>LEFT(Table331114[[#This Row],[Location]],2)</f>
        <v>LU</v>
      </c>
      <c r="H1451" s="33" t="s">
        <v>1282</v>
      </c>
      <c r="I1451" s="1">
        <v>73771</v>
      </c>
      <c r="J1451" s="2" t="str">
        <f>IF(Table331114[[#This Row],[Tag range]]="","",_xlfn.CONCAT("1A40700000000650000",Table331114[[#This Row],[Tag range]]))</f>
        <v>1A4070000000065000073771</v>
      </c>
      <c r="K1451" s="2" t="str">
        <f>_xlfn.IFNA(VLOOKUP(Table331114[[#This Row],[Tag range]],Table1761215[[START]:[NAME]],3,TRUE),"")</f>
        <v>LDOS041</v>
      </c>
    </row>
    <row r="1452" spans="7:11" x14ac:dyDescent="0.25">
      <c r="G1452" s="33" t="str">
        <f>LEFT(Table331114[[#This Row],[Location]],2)</f>
        <v>LU</v>
      </c>
      <c r="H1452" s="33" t="s">
        <v>1422</v>
      </c>
      <c r="I1452" s="1">
        <v>73772</v>
      </c>
      <c r="J1452" s="2" t="str">
        <f>IF(Table331114[[#This Row],[Tag range]]="","",_xlfn.CONCAT("1A40700000000650000",Table331114[[#This Row],[Tag range]]))</f>
        <v>1A4070000000065000073772</v>
      </c>
      <c r="K1452" s="2" t="str">
        <f>_xlfn.IFNA(VLOOKUP(Table331114[[#This Row],[Tag range]],Table1761215[[START]:[NAME]],3,TRUE),"")</f>
        <v>LDOS041</v>
      </c>
    </row>
    <row r="1453" spans="7:11" x14ac:dyDescent="0.25">
      <c r="G1453" s="33" t="str">
        <f>LEFT(Table331114[[#This Row],[Location]],2)</f>
        <v>LU</v>
      </c>
      <c r="H1453" s="33" t="s">
        <v>86</v>
      </c>
      <c r="I1453" s="1">
        <v>73773</v>
      </c>
      <c r="J1453" s="2" t="str">
        <f>IF(Table331114[[#This Row],[Tag range]]="","",_xlfn.CONCAT("1A40700000000650000",Table331114[[#This Row],[Tag range]]))</f>
        <v>1A4070000000065000073773</v>
      </c>
      <c r="K1453" s="2" t="str">
        <f>_xlfn.IFNA(VLOOKUP(Table331114[[#This Row],[Tag range]],Table1761215[[START]:[NAME]],3,TRUE),"")</f>
        <v>LDOS041</v>
      </c>
    </row>
    <row r="1454" spans="7:11" x14ac:dyDescent="0.25">
      <c r="G1454" s="33" t="str">
        <f>LEFT(Table331114[[#This Row],[Location]],2)</f>
        <v>LU</v>
      </c>
      <c r="H1454" s="33" t="s">
        <v>16</v>
      </c>
      <c r="I1454" s="1">
        <v>73774</v>
      </c>
      <c r="J1454" s="2" t="str">
        <f>IF(Table331114[[#This Row],[Tag range]]="","",_xlfn.CONCAT("1A40700000000650000",Table331114[[#This Row],[Tag range]]))</f>
        <v>1A4070000000065000073774</v>
      </c>
      <c r="K1454" s="2" t="str">
        <f>_xlfn.IFNA(VLOOKUP(Table331114[[#This Row],[Tag range]],Table1761215[[START]:[NAME]],3,TRUE),"")</f>
        <v>LDOS041</v>
      </c>
    </row>
    <row r="1455" spans="7:11" x14ac:dyDescent="0.25">
      <c r="G1455" s="33" t="str">
        <f>LEFT(Table331114[[#This Row],[Location]],2)</f>
        <v>LU</v>
      </c>
      <c r="H1455" s="33" t="s">
        <v>303</v>
      </c>
      <c r="I1455" s="1">
        <v>73775</v>
      </c>
      <c r="J1455" s="2" t="str">
        <f>IF(Table331114[[#This Row],[Tag range]]="","",_xlfn.CONCAT("1A40700000000650000",Table331114[[#This Row],[Tag range]]))</f>
        <v>1A4070000000065000073775</v>
      </c>
      <c r="K1455" s="2" t="str">
        <f>_xlfn.IFNA(VLOOKUP(Table331114[[#This Row],[Tag range]],Table1761215[[START]:[NAME]],3,TRUE),"")</f>
        <v>LDOS041</v>
      </c>
    </row>
    <row r="1456" spans="7:11" x14ac:dyDescent="0.25">
      <c r="G1456" s="33" t="str">
        <f>LEFT(Table331114[[#This Row],[Location]],2)</f>
        <v>LU</v>
      </c>
      <c r="H1456" s="33" t="s">
        <v>443</v>
      </c>
      <c r="I1456" s="1">
        <v>73776</v>
      </c>
      <c r="J1456" s="2" t="str">
        <f>IF(Table331114[[#This Row],[Tag range]]="","",_xlfn.CONCAT("1A40700000000650000",Table331114[[#This Row],[Tag range]]))</f>
        <v>1A4070000000065000073776</v>
      </c>
      <c r="K1456" s="2" t="str">
        <f>_xlfn.IFNA(VLOOKUP(Table331114[[#This Row],[Tag range]],Table1761215[[START]:[NAME]],3,TRUE),"")</f>
        <v>LDOS041</v>
      </c>
    </row>
    <row r="1457" spans="7:11" x14ac:dyDescent="0.25">
      <c r="G1457" s="33" t="str">
        <f>LEFT(Table331114[[#This Row],[Location]],2)</f>
        <v>LU</v>
      </c>
      <c r="H1457" s="33" t="s">
        <v>583</v>
      </c>
      <c r="I1457" s="1">
        <v>73777</v>
      </c>
      <c r="J1457" s="2" t="str">
        <f>IF(Table331114[[#This Row],[Tag range]]="","",_xlfn.CONCAT("1A40700000000650000",Table331114[[#This Row],[Tag range]]))</f>
        <v>1A4070000000065000073777</v>
      </c>
      <c r="K1457" s="2" t="str">
        <f>_xlfn.IFNA(VLOOKUP(Table331114[[#This Row],[Tag range]],Table1761215[[START]:[NAME]],3,TRUE),"")</f>
        <v>LDOS041</v>
      </c>
    </row>
    <row r="1458" spans="7:11" x14ac:dyDescent="0.25">
      <c r="G1458" s="33" t="str">
        <f>LEFT(Table331114[[#This Row],[Location]],2)</f>
        <v>LU</v>
      </c>
      <c r="H1458" s="33" t="s">
        <v>723</v>
      </c>
      <c r="I1458" s="1">
        <v>73778</v>
      </c>
      <c r="J1458" s="2" t="str">
        <f>IF(Table331114[[#This Row],[Tag range]]="","",_xlfn.CONCAT("1A40700000000650000",Table331114[[#This Row],[Tag range]]))</f>
        <v>1A4070000000065000073778</v>
      </c>
      <c r="K1458" s="2" t="str">
        <f>_xlfn.IFNA(VLOOKUP(Table331114[[#This Row],[Tag range]],Table1761215[[START]:[NAME]],3,TRUE),"")</f>
        <v>LDOS041</v>
      </c>
    </row>
    <row r="1459" spans="7:11" x14ac:dyDescent="0.25">
      <c r="G1459" s="33" t="str">
        <f>LEFT(Table331114[[#This Row],[Location]],2)</f>
        <v>LU</v>
      </c>
      <c r="H1459" s="33" t="s">
        <v>863</v>
      </c>
      <c r="I1459" s="1">
        <v>73779</v>
      </c>
      <c r="J1459" s="2" t="str">
        <f>IF(Table331114[[#This Row],[Tag range]]="","",_xlfn.CONCAT("1A40700000000650000",Table331114[[#This Row],[Tag range]]))</f>
        <v>1A4070000000065000073779</v>
      </c>
      <c r="K1459" s="2" t="str">
        <f>_xlfn.IFNA(VLOOKUP(Table331114[[#This Row],[Tag range]],Table1761215[[START]:[NAME]],3,TRUE),"")</f>
        <v>LDOS041</v>
      </c>
    </row>
    <row r="1460" spans="7:11" x14ac:dyDescent="0.25">
      <c r="G1460" s="33" t="str">
        <f>LEFT(Table331114[[#This Row],[Location]],2)</f>
        <v>LU</v>
      </c>
      <c r="H1460" s="33" t="s">
        <v>1003</v>
      </c>
      <c r="I1460" s="1">
        <v>73780</v>
      </c>
      <c r="J1460" s="2" t="str">
        <f>IF(Table331114[[#This Row],[Tag range]]="","",_xlfn.CONCAT("1A40700000000650000",Table331114[[#This Row],[Tag range]]))</f>
        <v>1A4070000000065000073780</v>
      </c>
      <c r="K1460" s="2" t="str">
        <f>_xlfn.IFNA(VLOOKUP(Table331114[[#This Row],[Tag range]],Table1761215[[START]:[NAME]],3,TRUE),"")</f>
        <v>LDOS041</v>
      </c>
    </row>
    <row r="1461" spans="7:11" x14ac:dyDescent="0.25">
      <c r="G1461" s="33" t="str">
        <f>LEFT(Table331114[[#This Row],[Location]],2)</f>
        <v>LU</v>
      </c>
      <c r="H1461" s="33" t="s">
        <v>1143</v>
      </c>
      <c r="I1461" s="1">
        <v>73781</v>
      </c>
      <c r="J1461" s="2" t="str">
        <f>IF(Table331114[[#This Row],[Tag range]]="","",_xlfn.CONCAT("1A40700000000650000",Table331114[[#This Row],[Tag range]]))</f>
        <v>1A4070000000065000073781</v>
      </c>
      <c r="K1461" s="2" t="str">
        <f>_xlfn.IFNA(VLOOKUP(Table331114[[#This Row],[Tag range]],Table1761215[[START]:[NAME]],3,TRUE),"")</f>
        <v>LDOS041</v>
      </c>
    </row>
    <row r="1462" spans="7:11" x14ac:dyDescent="0.25">
      <c r="G1462" s="33" t="str">
        <f>LEFT(Table331114[[#This Row],[Location]],2)</f>
        <v>LU</v>
      </c>
      <c r="H1462" s="33" t="s">
        <v>1283</v>
      </c>
      <c r="I1462" s="1">
        <v>73782</v>
      </c>
      <c r="J1462" s="2" t="str">
        <f>IF(Table331114[[#This Row],[Tag range]]="","",_xlfn.CONCAT("1A40700000000650000",Table331114[[#This Row],[Tag range]]))</f>
        <v>1A4070000000065000073782</v>
      </c>
      <c r="K1462" s="2" t="str">
        <f>_xlfn.IFNA(VLOOKUP(Table331114[[#This Row],[Tag range]],Table1761215[[START]:[NAME]],3,TRUE),"")</f>
        <v>LDOS041</v>
      </c>
    </row>
    <row r="1463" spans="7:11" x14ac:dyDescent="0.25">
      <c r="G1463" s="33" t="str">
        <f>LEFT(Table331114[[#This Row],[Location]],2)</f>
        <v>LU</v>
      </c>
      <c r="H1463" s="33" t="s">
        <v>1423</v>
      </c>
      <c r="I1463" s="1">
        <v>73783</v>
      </c>
      <c r="J1463" s="2" t="str">
        <f>IF(Table331114[[#This Row],[Tag range]]="","",_xlfn.CONCAT("1A40700000000650000",Table331114[[#This Row],[Tag range]]))</f>
        <v>1A4070000000065000073783</v>
      </c>
      <c r="K1463" s="2" t="str">
        <f>_xlfn.IFNA(VLOOKUP(Table331114[[#This Row],[Tag range]],Table1761215[[START]:[NAME]],3,TRUE),"")</f>
        <v>LDOS041</v>
      </c>
    </row>
    <row r="1464" spans="7:11" x14ac:dyDescent="0.25">
      <c r="G1464" s="33" t="str">
        <f>LEFT(Table331114[[#This Row],[Location]],2)</f>
        <v>LU</v>
      </c>
      <c r="H1464" s="33" t="s">
        <v>87</v>
      </c>
      <c r="I1464" s="1">
        <v>73784</v>
      </c>
      <c r="J1464" s="2" t="str">
        <f>IF(Table331114[[#This Row],[Tag range]]="","",_xlfn.CONCAT("1A40700000000650000",Table331114[[#This Row],[Tag range]]))</f>
        <v>1A4070000000065000073784</v>
      </c>
      <c r="K1464" s="2" t="str">
        <f>_xlfn.IFNA(VLOOKUP(Table331114[[#This Row],[Tag range]],Table1761215[[START]:[NAME]],3,TRUE),"")</f>
        <v>LDOS041</v>
      </c>
    </row>
    <row r="1465" spans="7:11" x14ac:dyDescent="0.25">
      <c r="G1465" s="33" t="str">
        <f>LEFT(Table331114[[#This Row],[Location]],2)</f>
        <v>LU</v>
      </c>
      <c r="H1465" s="33" t="s">
        <v>17</v>
      </c>
      <c r="I1465" s="1">
        <v>73785</v>
      </c>
      <c r="J1465" s="2" t="str">
        <f>IF(Table331114[[#This Row],[Tag range]]="","",_xlfn.CONCAT("1A40700000000650000",Table331114[[#This Row],[Tag range]]))</f>
        <v>1A4070000000065000073785</v>
      </c>
      <c r="K1465" s="2" t="str">
        <f>_xlfn.IFNA(VLOOKUP(Table331114[[#This Row],[Tag range]],Table1761215[[START]:[NAME]],3,TRUE),"")</f>
        <v>LDOS041</v>
      </c>
    </row>
    <row r="1466" spans="7:11" x14ac:dyDescent="0.25">
      <c r="G1466" s="33" t="str">
        <f>LEFT(Table331114[[#This Row],[Location]],2)</f>
        <v>LU</v>
      </c>
      <c r="H1466" s="33" t="s">
        <v>304</v>
      </c>
      <c r="I1466" s="1">
        <v>73786</v>
      </c>
      <c r="J1466" s="2" t="str">
        <f>IF(Table331114[[#This Row],[Tag range]]="","",_xlfn.CONCAT("1A40700000000650000",Table331114[[#This Row],[Tag range]]))</f>
        <v>1A4070000000065000073786</v>
      </c>
      <c r="K1466" s="2" t="str">
        <f>_xlfn.IFNA(VLOOKUP(Table331114[[#This Row],[Tag range]],Table1761215[[START]:[NAME]],3,TRUE),"")</f>
        <v>LDOS041</v>
      </c>
    </row>
    <row r="1467" spans="7:11" x14ac:dyDescent="0.25">
      <c r="G1467" s="33" t="str">
        <f>LEFT(Table331114[[#This Row],[Location]],2)</f>
        <v>LU</v>
      </c>
      <c r="H1467" s="33" t="s">
        <v>444</v>
      </c>
      <c r="I1467" s="1">
        <v>73787</v>
      </c>
      <c r="J1467" s="2" t="str">
        <f>IF(Table331114[[#This Row],[Tag range]]="","",_xlfn.CONCAT("1A40700000000650000",Table331114[[#This Row],[Tag range]]))</f>
        <v>1A4070000000065000073787</v>
      </c>
      <c r="K1467" s="2" t="str">
        <f>_xlfn.IFNA(VLOOKUP(Table331114[[#This Row],[Tag range]],Table1761215[[START]:[NAME]],3,TRUE),"")</f>
        <v>LDOS041</v>
      </c>
    </row>
    <row r="1468" spans="7:11" x14ac:dyDescent="0.25">
      <c r="G1468" s="33" t="str">
        <f>LEFT(Table331114[[#This Row],[Location]],2)</f>
        <v>LU</v>
      </c>
      <c r="H1468" s="33" t="s">
        <v>584</v>
      </c>
      <c r="I1468" s="1">
        <v>73788</v>
      </c>
      <c r="J1468" s="2" t="str">
        <f>IF(Table331114[[#This Row],[Tag range]]="","",_xlfn.CONCAT("1A40700000000650000",Table331114[[#This Row],[Tag range]]))</f>
        <v>1A4070000000065000073788</v>
      </c>
      <c r="K1468" s="2" t="str">
        <f>_xlfn.IFNA(VLOOKUP(Table331114[[#This Row],[Tag range]],Table1761215[[START]:[NAME]],3,TRUE),"")</f>
        <v>LDOS041</v>
      </c>
    </row>
    <row r="1469" spans="7:11" x14ac:dyDescent="0.25">
      <c r="G1469" s="33" t="str">
        <f>LEFT(Table331114[[#This Row],[Location]],2)</f>
        <v>LU</v>
      </c>
      <c r="H1469" s="33" t="s">
        <v>724</v>
      </c>
      <c r="I1469" s="1">
        <v>73789</v>
      </c>
      <c r="J1469" s="2" t="str">
        <f>IF(Table331114[[#This Row],[Tag range]]="","",_xlfn.CONCAT("1A40700000000650000",Table331114[[#This Row],[Tag range]]))</f>
        <v>1A4070000000065000073789</v>
      </c>
      <c r="K1469" s="2" t="str">
        <f>_xlfn.IFNA(VLOOKUP(Table331114[[#This Row],[Tag range]],Table1761215[[START]:[NAME]],3,TRUE),"")</f>
        <v>LDOS041</v>
      </c>
    </row>
    <row r="1470" spans="7:11" x14ac:dyDescent="0.25">
      <c r="G1470" s="33" t="str">
        <f>LEFT(Table331114[[#This Row],[Location]],2)</f>
        <v>LU</v>
      </c>
      <c r="H1470" s="33" t="s">
        <v>864</v>
      </c>
      <c r="I1470" s="1">
        <v>73790</v>
      </c>
      <c r="J1470" s="2" t="str">
        <f>IF(Table331114[[#This Row],[Tag range]]="","",_xlfn.CONCAT("1A40700000000650000",Table331114[[#This Row],[Tag range]]))</f>
        <v>1A4070000000065000073790</v>
      </c>
      <c r="K1470" s="2" t="str">
        <f>_xlfn.IFNA(VLOOKUP(Table331114[[#This Row],[Tag range]],Table1761215[[START]:[NAME]],3,TRUE),"")</f>
        <v>LDOS041</v>
      </c>
    </row>
    <row r="1471" spans="7:11" x14ac:dyDescent="0.25">
      <c r="G1471" s="33" t="str">
        <f>LEFT(Table331114[[#This Row],[Location]],2)</f>
        <v>LU</v>
      </c>
      <c r="H1471" s="33" t="s">
        <v>1004</v>
      </c>
      <c r="I1471" s="1">
        <v>73791</v>
      </c>
      <c r="J1471" s="2" t="str">
        <f>IF(Table331114[[#This Row],[Tag range]]="","",_xlfn.CONCAT("1A40700000000650000",Table331114[[#This Row],[Tag range]]))</f>
        <v>1A4070000000065000073791</v>
      </c>
      <c r="K1471" s="2" t="str">
        <f>_xlfn.IFNA(VLOOKUP(Table331114[[#This Row],[Tag range]],Table1761215[[START]:[NAME]],3,TRUE),"")</f>
        <v>LDOS041</v>
      </c>
    </row>
    <row r="1472" spans="7:11" x14ac:dyDescent="0.25">
      <c r="G1472" s="33" t="str">
        <f>LEFT(Table331114[[#This Row],[Location]],2)</f>
        <v>LU</v>
      </c>
      <c r="H1472" s="33" t="s">
        <v>1144</v>
      </c>
      <c r="I1472" s="1">
        <v>73792</v>
      </c>
      <c r="J1472" s="2" t="str">
        <f>IF(Table331114[[#This Row],[Tag range]]="","",_xlfn.CONCAT("1A40700000000650000",Table331114[[#This Row],[Tag range]]))</f>
        <v>1A4070000000065000073792</v>
      </c>
      <c r="K1472" s="2" t="str">
        <f>_xlfn.IFNA(VLOOKUP(Table331114[[#This Row],[Tag range]],Table1761215[[START]:[NAME]],3,TRUE),"")</f>
        <v>LDOS041</v>
      </c>
    </row>
    <row r="1473" spans="7:11" x14ac:dyDescent="0.25">
      <c r="G1473" s="33" t="str">
        <f>LEFT(Table331114[[#This Row],[Location]],2)</f>
        <v>LU</v>
      </c>
      <c r="H1473" s="33" t="s">
        <v>1284</v>
      </c>
      <c r="I1473" s="1">
        <v>73793</v>
      </c>
      <c r="J1473" s="2" t="str">
        <f>IF(Table331114[[#This Row],[Tag range]]="","",_xlfn.CONCAT("1A40700000000650000",Table331114[[#This Row],[Tag range]]))</f>
        <v>1A4070000000065000073793</v>
      </c>
      <c r="K1473" s="2" t="str">
        <f>_xlfn.IFNA(VLOOKUP(Table331114[[#This Row],[Tag range]],Table1761215[[START]:[NAME]],3,TRUE),"")</f>
        <v>LDOS041</v>
      </c>
    </row>
    <row r="1474" spans="7:11" x14ac:dyDescent="0.25">
      <c r="G1474" s="33" t="str">
        <f>LEFT(Table331114[[#This Row],[Location]],2)</f>
        <v>LU</v>
      </c>
      <c r="H1474" s="33" t="s">
        <v>1424</v>
      </c>
      <c r="I1474" s="1">
        <v>73794</v>
      </c>
      <c r="J1474" s="2" t="str">
        <f>IF(Table331114[[#This Row],[Tag range]]="","",_xlfn.CONCAT("1A40700000000650000",Table331114[[#This Row],[Tag range]]))</f>
        <v>1A4070000000065000073794</v>
      </c>
      <c r="K1474" s="2" t="str">
        <f>_xlfn.IFNA(VLOOKUP(Table331114[[#This Row],[Tag range]],Table1761215[[START]:[NAME]],3,TRUE),"")</f>
        <v>LDOS041</v>
      </c>
    </row>
    <row r="1475" spans="7:11" x14ac:dyDescent="0.25">
      <c r="G1475" s="33" t="str">
        <f>LEFT(Table331114[[#This Row],[Location]],2)</f>
        <v>LU</v>
      </c>
      <c r="H1475" s="33" t="s">
        <v>88</v>
      </c>
      <c r="I1475" s="1">
        <v>73795</v>
      </c>
      <c r="J1475" s="2" t="str">
        <f>IF(Table331114[[#This Row],[Tag range]]="","",_xlfn.CONCAT("1A40700000000650000",Table331114[[#This Row],[Tag range]]))</f>
        <v>1A4070000000065000073795</v>
      </c>
      <c r="K1475" s="2" t="str">
        <f>_xlfn.IFNA(VLOOKUP(Table331114[[#This Row],[Tag range]],Table1761215[[START]:[NAME]],3,TRUE),"")</f>
        <v>LDOS041</v>
      </c>
    </row>
    <row r="1476" spans="7:11" x14ac:dyDescent="0.25">
      <c r="G1476" s="33" t="str">
        <f>LEFT(Table331114[[#This Row],[Location]],2)</f>
        <v>LU</v>
      </c>
      <c r="H1476" s="33" t="s">
        <v>18</v>
      </c>
      <c r="I1476" s="1">
        <v>73796</v>
      </c>
      <c r="J1476" s="2" t="str">
        <f>IF(Table331114[[#This Row],[Tag range]]="","",_xlfn.CONCAT("1A40700000000650000",Table331114[[#This Row],[Tag range]]))</f>
        <v>1A4070000000065000073796</v>
      </c>
      <c r="K1476" s="2" t="str">
        <f>_xlfn.IFNA(VLOOKUP(Table331114[[#This Row],[Tag range]],Table1761215[[START]:[NAME]],3,TRUE),"")</f>
        <v>LDOS041</v>
      </c>
    </row>
    <row r="1477" spans="7:11" x14ac:dyDescent="0.25">
      <c r="G1477" s="33" t="str">
        <f>LEFT(Table331114[[#This Row],[Location]],2)</f>
        <v>LU</v>
      </c>
      <c r="H1477" s="33" t="s">
        <v>305</v>
      </c>
      <c r="I1477" s="1">
        <v>73797</v>
      </c>
      <c r="J1477" s="2" t="str">
        <f>IF(Table331114[[#This Row],[Tag range]]="","",_xlfn.CONCAT("1A40700000000650000",Table331114[[#This Row],[Tag range]]))</f>
        <v>1A4070000000065000073797</v>
      </c>
      <c r="K1477" s="2" t="str">
        <f>_xlfn.IFNA(VLOOKUP(Table331114[[#This Row],[Tag range]],Table1761215[[START]:[NAME]],3,TRUE),"")</f>
        <v>LDOS041</v>
      </c>
    </row>
    <row r="1478" spans="7:11" x14ac:dyDescent="0.25">
      <c r="G1478" s="33" t="str">
        <f>LEFT(Table331114[[#This Row],[Location]],2)</f>
        <v>LU</v>
      </c>
      <c r="H1478" s="33" t="s">
        <v>445</v>
      </c>
      <c r="I1478" s="1">
        <v>73798</v>
      </c>
      <c r="J1478" s="2" t="str">
        <f>IF(Table331114[[#This Row],[Tag range]]="","",_xlfn.CONCAT("1A40700000000650000",Table331114[[#This Row],[Tag range]]))</f>
        <v>1A4070000000065000073798</v>
      </c>
      <c r="K1478" s="2" t="str">
        <f>_xlfn.IFNA(VLOOKUP(Table331114[[#This Row],[Tag range]],Table1761215[[START]:[NAME]],3,TRUE),"")</f>
        <v>LDOS041</v>
      </c>
    </row>
    <row r="1479" spans="7:11" x14ac:dyDescent="0.25">
      <c r="G1479" s="33" t="str">
        <f>LEFT(Table331114[[#This Row],[Location]],2)</f>
        <v>LU</v>
      </c>
      <c r="H1479" s="33" t="s">
        <v>585</v>
      </c>
      <c r="I1479" s="1">
        <v>73799</v>
      </c>
      <c r="J1479" s="2" t="str">
        <f>IF(Table331114[[#This Row],[Tag range]]="","",_xlfn.CONCAT("1A40700000000650000",Table331114[[#This Row],[Tag range]]))</f>
        <v>1A4070000000065000073799</v>
      </c>
      <c r="K1479" s="2" t="str">
        <f>_xlfn.IFNA(VLOOKUP(Table331114[[#This Row],[Tag range]],Table1761215[[START]:[NAME]],3,TRUE),"")</f>
        <v>LDOS041</v>
      </c>
    </row>
    <row r="1480" spans="7:11" x14ac:dyDescent="0.25">
      <c r="G1480" s="33" t="str">
        <f>LEFT(Table331114[[#This Row],[Location]],2)</f>
        <v>LU</v>
      </c>
      <c r="H1480" s="33" t="s">
        <v>725</v>
      </c>
      <c r="I1480" s="1">
        <v>73800</v>
      </c>
      <c r="J1480" s="2" t="str">
        <f>IF(Table331114[[#This Row],[Tag range]]="","",_xlfn.CONCAT("1A40700000000650000",Table331114[[#This Row],[Tag range]]))</f>
        <v>1A4070000000065000073800</v>
      </c>
      <c r="K1480" s="2" t="str">
        <f>_xlfn.IFNA(VLOOKUP(Table331114[[#This Row],[Tag range]],Table1761215[[START]:[NAME]],3,TRUE),"")</f>
        <v>LDOS041</v>
      </c>
    </row>
    <row r="1481" spans="7:11" x14ac:dyDescent="0.25">
      <c r="G1481" s="33" t="str">
        <f>LEFT(Table331114[[#This Row],[Location]],2)</f>
        <v>LU</v>
      </c>
      <c r="H1481" s="33" t="s">
        <v>865</v>
      </c>
      <c r="I1481" s="1">
        <v>73801</v>
      </c>
      <c r="J1481" s="2" t="str">
        <f>IF(Table331114[[#This Row],[Tag range]]="","",_xlfn.CONCAT("1A40700000000650000",Table331114[[#This Row],[Tag range]]))</f>
        <v>1A4070000000065000073801</v>
      </c>
      <c r="K1481" s="2" t="str">
        <f>_xlfn.IFNA(VLOOKUP(Table331114[[#This Row],[Tag range]],Table1761215[[START]:[NAME]],3,TRUE),"")</f>
        <v>LDOS041</v>
      </c>
    </row>
    <row r="1482" spans="7:11" x14ac:dyDescent="0.25">
      <c r="G1482" s="33" t="str">
        <f>LEFT(Table331114[[#This Row],[Location]],2)</f>
        <v>LU</v>
      </c>
      <c r="H1482" s="33" t="s">
        <v>1005</v>
      </c>
      <c r="I1482" s="1">
        <v>73802</v>
      </c>
      <c r="J1482" s="2" t="str">
        <f>IF(Table331114[[#This Row],[Tag range]]="","",_xlfn.CONCAT("1A40700000000650000",Table331114[[#This Row],[Tag range]]))</f>
        <v>1A4070000000065000073802</v>
      </c>
      <c r="K1482" s="2" t="str">
        <f>_xlfn.IFNA(VLOOKUP(Table331114[[#This Row],[Tag range]],Table1761215[[START]:[NAME]],3,TRUE),"")</f>
        <v>LDOS041</v>
      </c>
    </row>
    <row r="1483" spans="7:11" x14ac:dyDescent="0.25">
      <c r="G1483" s="33" t="str">
        <f>LEFT(Table331114[[#This Row],[Location]],2)</f>
        <v>LU</v>
      </c>
      <c r="H1483" s="33" t="s">
        <v>1145</v>
      </c>
      <c r="I1483" s="1">
        <v>73803</v>
      </c>
      <c r="J1483" s="2" t="str">
        <f>IF(Table331114[[#This Row],[Tag range]]="","",_xlfn.CONCAT("1A40700000000650000",Table331114[[#This Row],[Tag range]]))</f>
        <v>1A4070000000065000073803</v>
      </c>
      <c r="K1483" s="2" t="str">
        <f>_xlfn.IFNA(VLOOKUP(Table331114[[#This Row],[Tag range]],Table1761215[[START]:[NAME]],3,TRUE),"")</f>
        <v>LDOS041</v>
      </c>
    </row>
    <row r="1484" spans="7:11" x14ac:dyDescent="0.25">
      <c r="G1484" s="33" t="str">
        <f>LEFT(Table331114[[#This Row],[Location]],2)</f>
        <v>LU</v>
      </c>
      <c r="H1484" s="33" t="s">
        <v>1285</v>
      </c>
      <c r="I1484" s="1">
        <v>73804</v>
      </c>
      <c r="J1484" s="2" t="str">
        <f>IF(Table331114[[#This Row],[Tag range]]="","",_xlfn.CONCAT("1A40700000000650000",Table331114[[#This Row],[Tag range]]))</f>
        <v>1A4070000000065000073804</v>
      </c>
      <c r="K1484" s="2" t="str">
        <f>_xlfn.IFNA(VLOOKUP(Table331114[[#This Row],[Tag range]],Table1761215[[START]:[NAME]],3,TRUE),"")</f>
        <v>LDOS041</v>
      </c>
    </row>
    <row r="1485" spans="7:11" x14ac:dyDescent="0.25">
      <c r="G1485" s="33" t="str">
        <f>LEFT(Table331114[[#This Row],[Location]],2)</f>
        <v>LU</v>
      </c>
      <c r="H1485" s="33" t="s">
        <v>1425</v>
      </c>
      <c r="I1485" s="1">
        <v>73805</v>
      </c>
      <c r="J1485" s="2" t="str">
        <f>IF(Table331114[[#This Row],[Tag range]]="","",_xlfn.CONCAT("1A40700000000650000",Table331114[[#This Row],[Tag range]]))</f>
        <v>1A4070000000065000073805</v>
      </c>
      <c r="K1485" s="2" t="str">
        <f>_xlfn.IFNA(VLOOKUP(Table331114[[#This Row],[Tag range]],Table1761215[[START]:[NAME]],3,TRUE),"")</f>
        <v>LDOS041</v>
      </c>
    </row>
    <row r="1486" spans="7:11" x14ac:dyDescent="0.25">
      <c r="G1486" s="33" t="str">
        <f>LEFT(Table331114[[#This Row],[Location]],2)</f>
        <v>LU</v>
      </c>
      <c r="H1486" s="33" t="s">
        <v>89</v>
      </c>
      <c r="I1486" s="1">
        <v>73806</v>
      </c>
      <c r="J1486" s="2" t="str">
        <f>IF(Table331114[[#This Row],[Tag range]]="","",_xlfn.CONCAT("1A40700000000650000",Table331114[[#This Row],[Tag range]]))</f>
        <v>1A4070000000065000073806</v>
      </c>
      <c r="K1486" s="2" t="str">
        <f>_xlfn.IFNA(VLOOKUP(Table331114[[#This Row],[Tag range]],Table1761215[[START]:[NAME]],3,TRUE),"")</f>
        <v>LDOS041</v>
      </c>
    </row>
    <row r="1487" spans="7:11" x14ac:dyDescent="0.25">
      <c r="G1487" s="33" t="str">
        <f>LEFT(Table331114[[#This Row],[Location]],2)</f>
        <v>LU</v>
      </c>
      <c r="H1487" s="33" t="s">
        <v>19</v>
      </c>
      <c r="I1487" s="1">
        <v>73807</v>
      </c>
      <c r="J1487" s="2" t="str">
        <f>IF(Table331114[[#This Row],[Tag range]]="","",_xlfn.CONCAT("1A40700000000650000",Table331114[[#This Row],[Tag range]]))</f>
        <v>1A4070000000065000073807</v>
      </c>
      <c r="K1487" s="2" t="str">
        <f>_xlfn.IFNA(VLOOKUP(Table331114[[#This Row],[Tag range]],Table1761215[[START]:[NAME]],3,TRUE),"")</f>
        <v>LDOS041</v>
      </c>
    </row>
    <row r="1488" spans="7:11" x14ac:dyDescent="0.25">
      <c r="G1488" s="33" t="str">
        <f>LEFT(Table331114[[#This Row],[Location]],2)</f>
        <v>LU</v>
      </c>
      <c r="H1488" s="33" t="s">
        <v>306</v>
      </c>
      <c r="I1488" s="1">
        <v>73808</v>
      </c>
      <c r="J1488" s="2" t="str">
        <f>IF(Table331114[[#This Row],[Tag range]]="","",_xlfn.CONCAT("1A40700000000650000",Table331114[[#This Row],[Tag range]]))</f>
        <v>1A4070000000065000073808</v>
      </c>
      <c r="K1488" s="2" t="str">
        <f>_xlfn.IFNA(VLOOKUP(Table331114[[#This Row],[Tag range]],Table1761215[[START]:[NAME]],3,TRUE),"")</f>
        <v>LDOS041</v>
      </c>
    </row>
    <row r="1489" spans="7:11" x14ac:dyDescent="0.25">
      <c r="G1489" s="33" t="str">
        <f>LEFT(Table331114[[#This Row],[Location]],2)</f>
        <v>LU</v>
      </c>
      <c r="H1489" s="33" t="s">
        <v>446</v>
      </c>
      <c r="I1489" s="1">
        <v>73809</v>
      </c>
      <c r="J1489" s="2" t="str">
        <f>IF(Table331114[[#This Row],[Tag range]]="","",_xlfn.CONCAT("1A40700000000650000",Table331114[[#This Row],[Tag range]]))</f>
        <v>1A4070000000065000073809</v>
      </c>
      <c r="K1489" s="2" t="str">
        <f>_xlfn.IFNA(VLOOKUP(Table331114[[#This Row],[Tag range]],Table1761215[[START]:[NAME]],3,TRUE),"")</f>
        <v>LDOS041</v>
      </c>
    </row>
    <row r="1490" spans="7:11" x14ac:dyDescent="0.25">
      <c r="G1490" s="33" t="str">
        <f>LEFT(Table331114[[#This Row],[Location]],2)</f>
        <v>LU</v>
      </c>
      <c r="H1490" s="33" t="s">
        <v>586</v>
      </c>
      <c r="I1490" s="1">
        <v>73810</v>
      </c>
      <c r="J1490" s="2" t="str">
        <f>IF(Table331114[[#This Row],[Tag range]]="","",_xlfn.CONCAT("1A40700000000650000",Table331114[[#This Row],[Tag range]]))</f>
        <v>1A4070000000065000073810</v>
      </c>
      <c r="K1490" s="2" t="str">
        <f>_xlfn.IFNA(VLOOKUP(Table331114[[#This Row],[Tag range]],Table1761215[[START]:[NAME]],3,TRUE),"")</f>
        <v>LDOS041</v>
      </c>
    </row>
    <row r="1491" spans="7:11" x14ac:dyDescent="0.25">
      <c r="G1491" s="33" t="str">
        <f>LEFT(Table331114[[#This Row],[Location]],2)</f>
        <v>LU</v>
      </c>
      <c r="H1491" s="33" t="s">
        <v>726</v>
      </c>
      <c r="I1491" s="1">
        <v>73811</v>
      </c>
      <c r="J1491" s="2" t="str">
        <f>IF(Table331114[[#This Row],[Tag range]]="","",_xlfn.CONCAT("1A40700000000650000",Table331114[[#This Row],[Tag range]]))</f>
        <v>1A4070000000065000073811</v>
      </c>
      <c r="K1491" s="2" t="str">
        <f>_xlfn.IFNA(VLOOKUP(Table331114[[#This Row],[Tag range]],Table1761215[[START]:[NAME]],3,TRUE),"")</f>
        <v>LDOS041</v>
      </c>
    </row>
    <row r="1492" spans="7:11" x14ac:dyDescent="0.25">
      <c r="G1492" s="33" t="str">
        <f>LEFT(Table331114[[#This Row],[Location]],2)</f>
        <v>LU</v>
      </c>
      <c r="H1492" s="33" t="s">
        <v>866</v>
      </c>
      <c r="I1492" s="1">
        <v>73812</v>
      </c>
      <c r="J1492" s="2" t="str">
        <f>IF(Table331114[[#This Row],[Tag range]]="","",_xlfn.CONCAT("1A40700000000650000",Table331114[[#This Row],[Tag range]]))</f>
        <v>1A4070000000065000073812</v>
      </c>
      <c r="K1492" s="2" t="str">
        <f>_xlfn.IFNA(VLOOKUP(Table331114[[#This Row],[Tag range]],Table1761215[[START]:[NAME]],3,TRUE),"")</f>
        <v>LDOS041</v>
      </c>
    </row>
    <row r="1493" spans="7:11" x14ac:dyDescent="0.25">
      <c r="G1493" s="33" t="str">
        <f>LEFT(Table331114[[#This Row],[Location]],2)</f>
        <v>LU</v>
      </c>
      <c r="H1493" s="33" t="s">
        <v>1006</v>
      </c>
      <c r="I1493" s="1">
        <v>73813</v>
      </c>
      <c r="J1493" s="2" t="str">
        <f>IF(Table331114[[#This Row],[Tag range]]="","",_xlfn.CONCAT("1A40700000000650000",Table331114[[#This Row],[Tag range]]))</f>
        <v>1A4070000000065000073813</v>
      </c>
      <c r="K1493" s="2" t="str">
        <f>_xlfn.IFNA(VLOOKUP(Table331114[[#This Row],[Tag range]],Table1761215[[START]:[NAME]],3,TRUE),"")</f>
        <v>LDOS041</v>
      </c>
    </row>
    <row r="1494" spans="7:11" x14ac:dyDescent="0.25">
      <c r="G1494" s="33" t="str">
        <f>LEFT(Table331114[[#This Row],[Location]],2)</f>
        <v>LU</v>
      </c>
      <c r="H1494" s="33" t="s">
        <v>1146</v>
      </c>
      <c r="I1494" s="1">
        <v>73814</v>
      </c>
      <c r="J1494" s="2" t="str">
        <f>IF(Table331114[[#This Row],[Tag range]]="","",_xlfn.CONCAT("1A40700000000650000",Table331114[[#This Row],[Tag range]]))</f>
        <v>1A4070000000065000073814</v>
      </c>
      <c r="K1494" s="2" t="str">
        <f>_xlfn.IFNA(VLOOKUP(Table331114[[#This Row],[Tag range]],Table1761215[[START]:[NAME]],3,TRUE),"")</f>
        <v>LDOS041</v>
      </c>
    </row>
    <row r="1495" spans="7:11" x14ac:dyDescent="0.25">
      <c r="G1495" s="33" t="str">
        <f>LEFT(Table331114[[#This Row],[Location]],2)</f>
        <v>LU</v>
      </c>
      <c r="H1495" s="33" t="s">
        <v>1286</v>
      </c>
      <c r="I1495" s="1">
        <v>73815</v>
      </c>
      <c r="J1495" s="2" t="str">
        <f>IF(Table331114[[#This Row],[Tag range]]="","",_xlfn.CONCAT("1A40700000000650000",Table331114[[#This Row],[Tag range]]))</f>
        <v>1A4070000000065000073815</v>
      </c>
      <c r="K1495" s="2" t="str">
        <f>_xlfn.IFNA(VLOOKUP(Table331114[[#This Row],[Tag range]],Table1761215[[START]:[NAME]],3,TRUE),"")</f>
        <v>LDOS041</v>
      </c>
    </row>
    <row r="1496" spans="7:11" x14ac:dyDescent="0.25">
      <c r="G1496" s="33" t="str">
        <f>LEFT(Table331114[[#This Row],[Location]],2)</f>
        <v>LU</v>
      </c>
      <c r="H1496" s="33" t="s">
        <v>1426</v>
      </c>
      <c r="I1496" s="1">
        <v>73816</v>
      </c>
      <c r="J1496" s="2" t="str">
        <f>IF(Table331114[[#This Row],[Tag range]]="","",_xlfn.CONCAT("1A40700000000650000",Table331114[[#This Row],[Tag range]]))</f>
        <v>1A4070000000065000073816</v>
      </c>
      <c r="K1496" s="2" t="str">
        <f>_xlfn.IFNA(VLOOKUP(Table331114[[#This Row],[Tag range]],Table1761215[[START]:[NAME]],3,TRUE),"")</f>
        <v>LDOS041</v>
      </c>
    </row>
    <row r="1497" spans="7:11" x14ac:dyDescent="0.25">
      <c r="G1497" s="33" t="str">
        <f>LEFT(Table331114[[#This Row],[Location]],2)</f>
        <v>LU</v>
      </c>
      <c r="H1497" s="33" t="s">
        <v>90</v>
      </c>
      <c r="I1497" s="1">
        <v>73817</v>
      </c>
      <c r="J1497" s="2" t="str">
        <f>IF(Table331114[[#This Row],[Tag range]]="","",_xlfn.CONCAT("1A40700000000650000",Table331114[[#This Row],[Tag range]]))</f>
        <v>1A4070000000065000073817</v>
      </c>
      <c r="K1497" s="2" t="str">
        <f>_xlfn.IFNA(VLOOKUP(Table331114[[#This Row],[Tag range]],Table1761215[[START]:[NAME]],3,TRUE),"")</f>
        <v>LDOS041</v>
      </c>
    </row>
    <row r="1498" spans="7:11" x14ac:dyDescent="0.25">
      <c r="G1498" s="33" t="str">
        <f>LEFT(Table331114[[#This Row],[Location]],2)</f>
        <v>LU</v>
      </c>
      <c r="H1498" s="33" t="s">
        <v>20</v>
      </c>
      <c r="I1498" s="1">
        <v>73818</v>
      </c>
      <c r="J1498" s="2" t="str">
        <f>IF(Table331114[[#This Row],[Tag range]]="","",_xlfn.CONCAT("1A40700000000650000",Table331114[[#This Row],[Tag range]]))</f>
        <v>1A4070000000065000073818</v>
      </c>
      <c r="K1498" s="2" t="str">
        <f>_xlfn.IFNA(VLOOKUP(Table331114[[#This Row],[Tag range]],Table1761215[[START]:[NAME]],3,TRUE),"")</f>
        <v>LDOS041</v>
      </c>
    </row>
    <row r="1499" spans="7:11" x14ac:dyDescent="0.25">
      <c r="G1499" s="33" t="str">
        <f>LEFT(Table331114[[#This Row],[Location]],2)</f>
        <v>LU</v>
      </c>
      <c r="H1499" s="33" t="s">
        <v>307</v>
      </c>
      <c r="I1499" s="1">
        <v>73819</v>
      </c>
      <c r="J1499" s="2" t="str">
        <f>IF(Table331114[[#This Row],[Tag range]]="","",_xlfn.CONCAT("1A40700000000650000",Table331114[[#This Row],[Tag range]]))</f>
        <v>1A4070000000065000073819</v>
      </c>
      <c r="K1499" s="2" t="str">
        <f>_xlfn.IFNA(VLOOKUP(Table331114[[#This Row],[Tag range]],Table1761215[[START]:[NAME]],3,TRUE),"")</f>
        <v>LDOS041</v>
      </c>
    </row>
    <row r="1500" spans="7:11" x14ac:dyDescent="0.25">
      <c r="G1500" s="33" t="str">
        <f>LEFT(Table331114[[#This Row],[Location]],2)</f>
        <v>LU</v>
      </c>
      <c r="H1500" s="33" t="s">
        <v>447</v>
      </c>
      <c r="I1500" s="1">
        <v>73820</v>
      </c>
      <c r="J1500" s="2" t="str">
        <f>IF(Table331114[[#This Row],[Tag range]]="","",_xlfn.CONCAT("1A40700000000650000",Table331114[[#This Row],[Tag range]]))</f>
        <v>1A4070000000065000073820</v>
      </c>
      <c r="K1500" s="2" t="str">
        <f>_xlfn.IFNA(VLOOKUP(Table331114[[#This Row],[Tag range]],Table1761215[[START]:[NAME]],3,TRUE),"")</f>
        <v>LDOS041</v>
      </c>
    </row>
    <row r="1501" spans="7:11" x14ac:dyDescent="0.25">
      <c r="G1501" s="33" t="str">
        <f>LEFT(Table331114[[#This Row],[Location]],2)</f>
        <v>LU</v>
      </c>
      <c r="H1501" s="33" t="s">
        <v>587</v>
      </c>
      <c r="I1501" s="1">
        <v>73821</v>
      </c>
      <c r="J1501" s="2" t="str">
        <f>IF(Table331114[[#This Row],[Tag range]]="","",_xlfn.CONCAT("1A40700000000650000",Table331114[[#This Row],[Tag range]]))</f>
        <v>1A4070000000065000073821</v>
      </c>
      <c r="K1501" s="2" t="str">
        <f>_xlfn.IFNA(VLOOKUP(Table331114[[#This Row],[Tag range]],Table1761215[[START]:[NAME]],3,TRUE),"")</f>
        <v>LDOS041</v>
      </c>
    </row>
    <row r="1502" spans="7:11" x14ac:dyDescent="0.25">
      <c r="G1502" s="33" t="str">
        <f>LEFT(Table331114[[#This Row],[Location]],2)</f>
        <v>LU</v>
      </c>
      <c r="H1502" s="33" t="s">
        <v>727</v>
      </c>
      <c r="I1502" s="1">
        <v>73822</v>
      </c>
      <c r="J1502" s="2" t="str">
        <f>IF(Table331114[[#This Row],[Tag range]]="","",_xlfn.CONCAT("1A40700000000650000",Table331114[[#This Row],[Tag range]]))</f>
        <v>1A4070000000065000073822</v>
      </c>
      <c r="K1502" s="2" t="str">
        <f>_xlfn.IFNA(VLOOKUP(Table331114[[#This Row],[Tag range]],Table1761215[[START]:[NAME]],3,TRUE),"")</f>
        <v>LDOS041</v>
      </c>
    </row>
    <row r="1503" spans="7:11" x14ac:dyDescent="0.25">
      <c r="G1503" s="33" t="str">
        <f>LEFT(Table331114[[#This Row],[Location]],2)</f>
        <v>LU</v>
      </c>
      <c r="H1503" s="33" t="s">
        <v>867</v>
      </c>
      <c r="I1503" s="1">
        <v>73823</v>
      </c>
      <c r="J1503" s="2" t="str">
        <f>IF(Table331114[[#This Row],[Tag range]]="","",_xlfn.CONCAT("1A40700000000650000",Table331114[[#This Row],[Tag range]]))</f>
        <v>1A4070000000065000073823</v>
      </c>
      <c r="K1503" s="2" t="str">
        <f>_xlfn.IFNA(VLOOKUP(Table331114[[#This Row],[Tag range]],Table1761215[[START]:[NAME]],3,TRUE),"")</f>
        <v>LDOS041</v>
      </c>
    </row>
    <row r="1504" spans="7:11" x14ac:dyDescent="0.25">
      <c r="G1504" s="33" t="str">
        <f>LEFT(Table331114[[#This Row],[Location]],2)</f>
        <v>LU</v>
      </c>
      <c r="H1504" s="33" t="s">
        <v>1007</v>
      </c>
      <c r="I1504" s="1">
        <v>73824</v>
      </c>
      <c r="J1504" s="2" t="str">
        <f>IF(Table331114[[#This Row],[Tag range]]="","",_xlfn.CONCAT("1A40700000000650000",Table331114[[#This Row],[Tag range]]))</f>
        <v>1A4070000000065000073824</v>
      </c>
      <c r="K1504" s="2" t="str">
        <f>_xlfn.IFNA(VLOOKUP(Table331114[[#This Row],[Tag range]],Table1761215[[START]:[NAME]],3,TRUE),"")</f>
        <v>LDOS041</v>
      </c>
    </row>
    <row r="1505" spans="7:11" x14ac:dyDescent="0.25">
      <c r="G1505" s="33" t="str">
        <f>LEFT(Table331114[[#This Row],[Location]],2)</f>
        <v>LU</v>
      </c>
      <c r="H1505" s="33" t="s">
        <v>1147</v>
      </c>
      <c r="I1505" s="1">
        <v>73825</v>
      </c>
      <c r="J1505" s="2" t="str">
        <f>IF(Table331114[[#This Row],[Tag range]]="","",_xlfn.CONCAT("1A40700000000650000",Table331114[[#This Row],[Tag range]]))</f>
        <v>1A4070000000065000073825</v>
      </c>
      <c r="K1505" s="2" t="str">
        <f>_xlfn.IFNA(VLOOKUP(Table331114[[#This Row],[Tag range]],Table1761215[[START]:[NAME]],3,TRUE),"")</f>
        <v>LDOS041</v>
      </c>
    </row>
    <row r="1506" spans="7:11" x14ac:dyDescent="0.25">
      <c r="G1506" s="33" t="str">
        <f>LEFT(Table331114[[#This Row],[Location]],2)</f>
        <v>LU</v>
      </c>
      <c r="H1506" s="33" t="s">
        <v>1287</v>
      </c>
      <c r="I1506" s="1">
        <v>73826</v>
      </c>
      <c r="J1506" s="2" t="str">
        <f>IF(Table331114[[#This Row],[Tag range]]="","",_xlfn.CONCAT("1A40700000000650000",Table331114[[#This Row],[Tag range]]))</f>
        <v>1A4070000000065000073826</v>
      </c>
      <c r="K1506" s="2" t="str">
        <f>_xlfn.IFNA(VLOOKUP(Table331114[[#This Row],[Tag range]],Table1761215[[START]:[NAME]],3,TRUE),"")</f>
        <v>LDOS041</v>
      </c>
    </row>
    <row r="1507" spans="7:11" x14ac:dyDescent="0.25">
      <c r="G1507" s="33" t="str">
        <f>LEFT(Table331114[[#This Row],[Location]],2)</f>
        <v>LU</v>
      </c>
      <c r="H1507" s="33" t="s">
        <v>1427</v>
      </c>
      <c r="I1507" s="1">
        <v>73827</v>
      </c>
      <c r="J1507" s="2" t="str">
        <f>IF(Table331114[[#This Row],[Tag range]]="","",_xlfn.CONCAT("1A40700000000650000",Table331114[[#This Row],[Tag range]]))</f>
        <v>1A4070000000065000073827</v>
      </c>
      <c r="K1507" s="2" t="str">
        <f>_xlfn.IFNA(VLOOKUP(Table331114[[#This Row],[Tag range]],Table1761215[[START]:[NAME]],3,TRUE),"")</f>
        <v>LDOS041</v>
      </c>
    </row>
    <row r="1508" spans="7:11" x14ac:dyDescent="0.25">
      <c r="G1508" s="33" t="str">
        <f>LEFT(Table331114[[#This Row],[Location]],2)</f>
        <v>LU</v>
      </c>
      <c r="H1508" s="33" t="s">
        <v>91</v>
      </c>
      <c r="I1508" s="1">
        <v>73828</v>
      </c>
      <c r="J1508" s="2" t="str">
        <f>IF(Table331114[[#This Row],[Tag range]]="","",_xlfn.CONCAT("1A40700000000650000",Table331114[[#This Row],[Tag range]]))</f>
        <v>1A4070000000065000073828</v>
      </c>
      <c r="K1508" s="2" t="str">
        <f>_xlfn.IFNA(VLOOKUP(Table331114[[#This Row],[Tag range]],Table1761215[[START]:[NAME]],3,TRUE),"")</f>
        <v>LDOS041</v>
      </c>
    </row>
    <row r="1509" spans="7:11" x14ac:dyDescent="0.25">
      <c r="G1509" s="33" t="str">
        <f>LEFT(Table331114[[#This Row],[Location]],2)</f>
        <v>LU</v>
      </c>
      <c r="H1509" s="33" t="s">
        <v>21</v>
      </c>
      <c r="I1509" s="1">
        <v>73829</v>
      </c>
      <c r="J1509" s="2" t="str">
        <f>IF(Table331114[[#This Row],[Tag range]]="","",_xlfn.CONCAT("1A40700000000650000",Table331114[[#This Row],[Tag range]]))</f>
        <v>1A4070000000065000073829</v>
      </c>
      <c r="K1509" s="2" t="str">
        <f>_xlfn.IFNA(VLOOKUP(Table331114[[#This Row],[Tag range]],Table1761215[[START]:[NAME]],3,TRUE),"")</f>
        <v>LDOS041</v>
      </c>
    </row>
    <row r="1510" spans="7:11" x14ac:dyDescent="0.25">
      <c r="G1510" s="33" t="str">
        <f>LEFT(Table331114[[#This Row],[Location]],2)</f>
        <v>LU</v>
      </c>
      <c r="H1510" s="33" t="s">
        <v>308</v>
      </c>
      <c r="I1510" s="1">
        <v>73830</v>
      </c>
      <c r="J1510" s="2" t="str">
        <f>IF(Table331114[[#This Row],[Tag range]]="","",_xlfn.CONCAT("1A40700000000650000",Table331114[[#This Row],[Tag range]]))</f>
        <v>1A4070000000065000073830</v>
      </c>
      <c r="K1510" s="2" t="str">
        <f>_xlfn.IFNA(VLOOKUP(Table331114[[#This Row],[Tag range]],Table1761215[[START]:[NAME]],3,TRUE),"")</f>
        <v>LDOS041</v>
      </c>
    </row>
    <row r="1511" spans="7:11" x14ac:dyDescent="0.25">
      <c r="G1511" s="33" t="str">
        <f>LEFT(Table331114[[#This Row],[Location]],2)</f>
        <v>LU</v>
      </c>
      <c r="H1511" s="33" t="s">
        <v>448</v>
      </c>
      <c r="I1511" s="1">
        <v>73831</v>
      </c>
      <c r="J1511" s="2" t="str">
        <f>IF(Table331114[[#This Row],[Tag range]]="","",_xlfn.CONCAT("1A40700000000650000",Table331114[[#This Row],[Tag range]]))</f>
        <v>1A4070000000065000073831</v>
      </c>
      <c r="K1511" s="2" t="str">
        <f>_xlfn.IFNA(VLOOKUP(Table331114[[#This Row],[Tag range]],Table1761215[[START]:[NAME]],3,TRUE),"")</f>
        <v>LDOS041</v>
      </c>
    </row>
    <row r="1512" spans="7:11" x14ac:dyDescent="0.25">
      <c r="G1512" s="33" t="str">
        <f>LEFT(Table331114[[#This Row],[Location]],2)</f>
        <v>LU</v>
      </c>
      <c r="H1512" s="33" t="s">
        <v>588</v>
      </c>
      <c r="I1512" s="1">
        <v>73832</v>
      </c>
      <c r="J1512" s="2" t="str">
        <f>IF(Table331114[[#This Row],[Tag range]]="","",_xlfn.CONCAT("1A40700000000650000",Table331114[[#This Row],[Tag range]]))</f>
        <v>1A4070000000065000073832</v>
      </c>
      <c r="K1512" s="2" t="str">
        <f>_xlfn.IFNA(VLOOKUP(Table331114[[#This Row],[Tag range]],Table1761215[[START]:[NAME]],3,TRUE),"")</f>
        <v>LDOS041</v>
      </c>
    </row>
    <row r="1513" spans="7:11" x14ac:dyDescent="0.25">
      <c r="G1513" s="33" t="str">
        <f>LEFT(Table331114[[#This Row],[Location]],2)</f>
        <v>LU</v>
      </c>
      <c r="H1513" s="33" t="s">
        <v>728</v>
      </c>
      <c r="I1513" s="1">
        <v>73833</v>
      </c>
      <c r="J1513" s="2" t="str">
        <f>IF(Table331114[[#This Row],[Tag range]]="","",_xlfn.CONCAT("1A40700000000650000",Table331114[[#This Row],[Tag range]]))</f>
        <v>1A4070000000065000073833</v>
      </c>
      <c r="K1513" s="2" t="str">
        <f>_xlfn.IFNA(VLOOKUP(Table331114[[#This Row],[Tag range]],Table1761215[[START]:[NAME]],3,TRUE),"")</f>
        <v>LDOS041</v>
      </c>
    </row>
    <row r="1514" spans="7:11" x14ac:dyDescent="0.25">
      <c r="G1514" s="33" t="str">
        <f>LEFT(Table331114[[#This Row],[Location]],2)</f>
        <v>LU</v>
      </c>
      <c r="H1514" s="33" t="s">
        <v>868</v>
      </c>
      <c r="I1514" s="1">
        <v>73834</v>
      </c>
      <c r="J1514" s="2" t="str">
        <f>IF(Table331114[[#This Row],[Tag range]]="","",_xlfn.CONCAT("1A40700000000650000",Table331114[[#This Row],[Tag range]]))</f>
        <v>1A4070000000065000073834</v>
      </c>
      <c r="K1514" s="2" t="str">
        <f>_xlfn.IFNA(VLOOKUP(Table331114[[#This Row],[Tag range]],Table1761215[[START]:[NAME]],3,TRUE),"")</f>
        <v>LDOS041</v>
      </c>
    </row>
    <row r="1515" spans="7:11" x14ac:dyDescent="0.25">
      <c r="G1515" s="33" t="str">
        <f>LEFT(Table331114[[#This Row],[Location]],2)</f>
        <v>LU</v>
      </c>
      <c r="H1515" s="33" t="s">
        <v>1008</v>
      </c>
      <c r="I1515" s="1">
        <v>73835</v>
      </c>
      <c r="J1515" s="2" t="str">
        <f>IF(Table331114[[#This Row],[Tag range]]="","",_xlfn.CONCAT("1A40700000000650000",Table331114[[#This Row],[Tag range]]))</f>
        <v>1A4070000000065000073835</v>
      </c>
      <c r="K1515" s="2" t="str">
        <f>_xlfn.IFNA(VLOOKUP(Table331114[[#This Row],[Tag range]],Table1761215[[START]:[NAME]],3,TRUE),"")</f>
        <v>LDOS041</v>
      </c>
    </row>
    <row r="1516" spans="7:11" x14ac:dyDescent="0.25">
      <c r="G1516" s="33" t="str">
        <f>LEFT(Table331114[[#This Row],[Location]],2)</f>
        <v>LU</v>
      </c>
      <c r="H1516" s="33" t="s">
        <v>1148</v>
      </c>
      <c r="I1516" s="1">
        <v>73836</v>
      </c>
      <c r="J1516" s="2" t="str">
        <f>IF(Table331114[[#This Row],[Tag range]]="","",_xlfn.CONCAT("1A40700000000650000",Table331114[[#This Row],[Tag range]]))</f>
        <v>1A4070000000065000073836</v>
      </c>
      <c r="K1516" s="2" t="str">
        <f>_xlfn.IFNA(VLOOKUP(Table331114[[#This Row],[Tag range]],Table1761215[[START]:[NAME]],3,TRUE),"")</f>
        <v>LDOS041</v>
      </c>
    </row>
    <row r="1517" spans="7:11" x14ac:dyDescent="0.25">
      <c r="G1517" s="33" t="str">
        <f>LEFT(Table331114[[#This Row],[Location]],2)</f>
        <v>LU</v>
      </c>
      <c r="H1517" s="33" t="s">
        <v>1288</v>
      </c>
      <c r="I1517" s="1">
        <v>73837</v>
      </c>
      <c r="J1517" s="2" t="str">
        <f>IF(Table331114[[#This Row],[Tag range]]="","",_xlfn.CONCAT("1A40700000000650000",Table331114[[#This Row],[Tag range]]))</f>
        <v>1A4070000000065000073837</v>
      </c>
      <c r="K1517" s="2" t="str">
        <f>_xlfn.IFNA(VLOOKUP(Table331114[[#This Row],[Tag range]],Table1761215[[START]:[NAME]],3,TRUE),"")</f>
        <v>LDOS041</v>
      </c>
    </row>
    <row r="1518" spans="7:11" x14ac:dyDescent="0.25">
      <c r="G1518" s="33" t="str">
        <f>LEFT(Table331114[[#This Row],[Location]],2)</f>
        <v>LU</v>
      </c>
      <c r="H1518" s="33" t="s">
        <v>1428</v>
      </c>
      <c r="I1518" s="1">
        <v>73838</v>
      </c>
      <c r="J1518" s="2" t="str">
        <f>IF(Table331114[[#This Row],[Tag range]]="","",_xlfn.CONCAT("1A40700000000650000",Table331114[[#This Row],[Tag range]]))</f>
        <v>1A4070000000065000073838</v>
      </c>
      <c r="K1518" s="2" t="str">
        <f>_xlfn.IFNA(VLOOKUP(Table331114[[#This Row],[Tag range]],Table1761215[[START]:[NAME]],3,TRUE),"")</f>
        <v>LDOS041</v>
      </c>
    </row>
    <row r="1519" spans="7:11" x14ac:dyDescent="0.25">
      <c r="G1519" s="33" t="str">
        <f>LEFT(Table331114[[#This Row],[Location]],2)</f>
        <v>LU</v>
      </c>
      <c r="H1519" s="33" t="s">
        <v>92</v>
      </c>
      <c r="I1519" s="1">
        <v>73839</v>
      </c>
      <c r="J1519" s="2" t="str">
        <f>IF(Table331114[[#This Row],[Tag range]]="","",_xlfn.CONCAT("1A40700000000650000",Table331114[[#This Row],[Tag range]]))</f>
        <v>1A4070000000065000073839</v>
      </c>
      <c r="K1519" s="2" t="str">
        <f>_xlfn.IFNA(VLOOKUP(Table331114[[#This Row],[Tag range]],Table1761215[[START]:[NAME]],3,TRUE),"")</f>
        <v>LDOS041</v>
      </c>
    </row>
    <row r="1520" spans="7:11" x14ac:dyDescent="0.25">
      <c r="G1520" s="33" t="str">
        <f>LEFT(Table331114[[#This Row],[Location]],2)</f>
        <v>LU</v>
      </c>
      <c r="H1520" s="33" t="s">
        <v>22</v>
      </c>
      <c r="I1520" s="1">
        <v>73840</v>
      </c>
      <c r="J1520" s="2" t="str">
        <f>IF(Table331114[[#This Row],[Tag range]]="","",_xlfn.CONCAT("1A40700000000650000",Table331114[[#This Row],[Tag range]]))</f>
        <v>1A4070000000065000073840</v>
      </c>
      <c r="K1520" s="2" t="str">
        <f>_xlfn.IFNA(VLOOKUP(Table331114[[#This Row],[Tag range]],Table1761215[[START]:[NAME]],3,TRUE),"")</f>
        <v>LDOS041</v>
      </c>
    </row>
    <row r="1521" spans="7:11" x14ac:dyDescent="0.25">
      <c r="G1521" s="33" t="str">
        <f>LEFT(Table331114[[#This Row],[Location]],2)</f>
        <v>LU</v>
      </c>
      <c r="H1521" s="33" t="s">
        <v>1621</v>
      </c>
      <c r="I1521" s="1">
        <v>73841</v>
      </c>
      <c r="J1521" s="2" t="str">
        <f>IF(Table331114[[#This Row],[Tag range]]="","",_xlfn.CONCAT("1A40700000000650000",Table331114[[#This Row],[Tag range]]))</f>
        <v>1A4070000000065000073841</v>
      </c>
      <c r="K1521" s="2" t="str">
        <f>_xlfn.IFNA(VLOOKUP(Table331114[[#This Row],[Tag range]],Table1761215[[START]:[NAME]],3,TRUE),"")</f>
        <v>LDOS041</v>
      </c>
    </row>
    <row r="1522" spans="7:11" x14ac:dyDescent="0.25">
      <c r="G1522" s="33" t="str">
        <f>LEFT(Table331114[[#This Row],[Location]],2)</f>
        <v>LU</v>
      </c>
      <c r="H1522" s="33" t="s">
        <v>1622</v>
      </c>
      <c r="I1522" s="1">
        <v>73842</v>
      </c>
      <c r="J1522" s="2" t="str">
        <f>IF(Table331114[[#This Row],[Tag range]]="","",_xlfn.CONCAT("1A40700000000650000",Table331114[[#This Row],[Tag range]]))</f>
        <v>1A4070000000065000073842</v>
      </c>
      <c r="K1522" s="2" t="str">
        <f>_xlfn.IFNA(VLOOKUP(Table331114[[#This Row],[Tag range]],Table1761215[[START]:[NAME]],3,TRUE),"")</f>
        <v>LDOS041</v>
      </c>
    </row>
    <row r="1523" spans="7:11" x14ac:dyDescent="0.25">
      <c r="G1523" s="33" t="str">
        <f>LEFT(Table331114[[#This Row],[Location]],2)</f>
        <v>LU</v>
      </c>
      <c r="H1523" s="33" t="s">
        <v>1623</v>
      </c>
      <c r="I1523" s="1">
        <v>73843</v>
      </c>
      <c r="J1523" s="2" t="str">
        <f>IF(Table331114[[#This Row],[Tag range]]="","",_xlfn.CONCAT("1A40700000000650000",Table331114[[#This Row],[Tag range]]))</f>
        <v>1A4070000000065000073843</v>
      </c>
      <c r="K1523" s="2" t="str">
        <f>_xlfn.IFNA(VLOOKUP(Table331114[[#This Row],[Tag range]],Table1761215[[START]:[NAME]],3,TRUE),"")</f>
        <v>LDOS041</v>
      </c>
    </row>
    <row r="1524" spans="7:11" x14ac:dyDescent="0.25">
      <c r="G1524" s="33" t="str">
        <f>LEFT(Table331114[[#This Row],[Location]],2)</f>
        <v>LU</v>
      </c>
      <c r="H1524" s="33" t="s">
        <v>1624</v>
      </c>
      <c r="I1524" s="1">
        <v>73844</v>
      </c>
      <c r="J1524" s="2" t="str">
        <f>IF(Table331114[[#This Row],[Tag range]]="","",_xlfn.CONCAT("1A40700000000650000",Table331114[[#This Row],[Tag range]]))</f>
        <v>1A4070000000065000073844</v>
      </c>
      <c r="K1524" s="2" t="str">
        <f>_xlfn.IFNA(VLOOKUP(Table331114[[#This Row],[Tag range]],Table1761215[[START]:[NAME]],3,TRUE),"")</f>
        <v>LDOS041</v>
      </c>
    </row>
    <row r="1525" spans="7:11" x14ac:dyDescent="0.25">
      <c r="G1525" s="33" t="str">
        <f>LEFT(Table331114[[#This Row],[Location]],2)</f>
        <v>LU</v>
      </c>
      <c r="H1525" s="33" t="s">
        <v>1625</v>
      </c>
      <c r="I1525" s="1">
        <v>73845</v>
      </c>
      <c r="J1525" s="2" t="str">
        <f>IF(Table331114[[#This Row],[Tag range]]="","",_xlfn.CONCAT("1A40700000000650000",Table331114[[#This Row],[Tag range]]))</f>
        <v>1A4070000000065000073845</v>
      </c>
      <c r="K1525" s="2" t="str">
        <f>_xlfn.IFNA(VLOOKUP(Table331114[[#This Row],[Tag range]],Table1761215[[START]:[NAME]],3,TRUE),"")</f>
        <v>LDOS041</v>
      </c>
    </row>
    <row r="1526" spans="7:11" x14ac:dyDescent="0.25">
      <c r="G1526" s="33" t="str">
        <f>LEFT(Table331114[[#This Row],[Location]],2)</f>
        <v>LU</v>
      </c>
      <c r="H1526" s="33" t="s">
        <v>1626</v>
      </c>
      <c r="I1526" s="1">
        <v>73846</v>
      </c>
      <c r="J1526" s="2" t="str">
        <f>IF(Table331114[[#This Row],[Tag range]]="","",_xlfn.CONCAT("1A40700000000650000",Table331114[[#This Row],[Tag range]]))</f>
        <v>1A4070000000065000073846</v>
      </c>
      <c r="K1526" s="2" t="str">
        <f>_xlfn.IFNA(VLOOKUP(Table331114[[#This Row],[Tag range]],Table1761215[[START]:[NAME]],3,TRUE),"")</f>
        <v>LDOS041</v>
      </c>
    </row>
    <row r="1527" spans="7:11" x14ac:dyDescent="0.25">
      <c r="G1527" s="33" t="str">
        <f>LEFT(Table331114[[#This Row],[Location]],2)</f>
        <v>LU</v>
      </c>
      <c r="H1527" s="33" t="s">
        <v>1627</v>
      </c>
      <c r="I1527" s="1">
        <v>73847</v>
      </c>
      <c r="J1527" s="2" t="str">
        <f>IF(Table331114[[#This Row],[Tag range]]="","",_xlfn.CONCAT("1A40700000000650000",Table331114[[#This Row],[Tag range]]))</f>
        <v>1A4070000000065000073847</v>
      </c>
      <c r="K1527" s="2" t="str">
        <f>_xlfn.IFNA(VLOOKUP(Table331114[[#This Row],[Tag range]],Table1761215[[START]:[NAME]],3,TRUE),"")</f>
        <v>LDOS041</v>
      </c>
    </row>
    <row r="1528" spans="7:11" x14ac:dyDescent="0.25">
      <c r="G1528" s="33" t="str">
        <f>LEFT(Table331114[[#This Row],[Location]],2)</f>
        <v>LU</v>
      </c>
      <c r="H1528" s="33" t="s">
        <v>1628</v>
      </c>
      <c r="I1528" s="1">
        <v>73848</v>
      </c>
      <c r="J1528" s="2" t="str">
        <f>IF(Table331114[[#This Row],[Tag range]]="","",_xlfn.CONCAT("1A40700000000650000",Table331114[[#This Row],[Tag range]]))</f>
        <v>1A4070000000065000073848</v>
      </c>
      <c r="K1528" s="2" t="str">
        <f>_xlfn.IFNA(VLOOKUP(Table331114[[#This Row],[Tag range]],Table1761215[[START]:[NAME]],3,TRUE),"")</f>
        <v>LDOS041</v>
      </c>
    </row>
    <row r="1529" spans="7:11" x14ac:dyDescent="0.25">
      <c r="G1529" s="33" t="str">
        <f>LEFT(Table331114[[#This Row],[Location]],2)</f>
        <v>LU</v>
      </c>
      <c r="H1529" s="33" t="s">
        <v>1629</v>
      </c>
      <c r="I1529" s="1">
        <v>73849</v>
      </c>
      <c r="J1529" s="2" t="str">
        <f>IF(Table331114[[#This Row],[Tag range]]="","",_xlfn.CONCAT("1A40700000000650000",Table331114[[#This Row],[Tag range]]))</f>
        <v>1A4070000000065000073849</v>
      </c>
      <c r="K1529" s="2" t="str">
        <f>_xlfn.IFNA(VLOOKUP(Table331114[[#This Row],[Tag range]],Table1761215[[START]:[NAME]],3,TRUE),"")</f>
        <v>LDOS041</v>
      </c>
    </row>
    <row r="1530" spans="7:11" x14ac:dyDescent="0.25">
      <c r="G1530" s="33" t="str">
        <f>LEFT(Table331114[[#This Row],[Location]],2)</f>
        <v>LU</v>
      </c>
      <c r="H1530" s="33" t="s">
        <v>1630</v>
      </c>
      <c r="I1530" s="1">
        <v>73850</v>
      </c>
      <c r="J1530" s="2" t="str">
        <f>IF(Table331114[[#This Row],[Tag range]]="","",_xlfn.CONCAT("1A40700000000650000",Table331114[[#This Row],[Tag range]]))</f>
        <v>1A4070000000065000073850</v>
      </c>
      <c r="K1530" s="2" t="str">
        <f>_xlfn.IFNA(VLOOKUP(Table331114[[#This Row],[Tag range]],Table1761215[[START]:[NAME]],3,TRUE),"")</f>
        <v>LDOS041</v>
      </c>
    </row>
    <row r="1531" spans="7:11" x14ac:dyDescent="0.25">
      <c r="G1531" s="33" t="str">
        <f>LEFT(Table331114[[#This Row],[Location]],2)</f>
        <v>LU</v>
      </c>
      <c r="H1531" s="33" t="s">
        <v>1631</v>
      </c>
      <c r="I1531" s="1">
        <v>73851</v>
      </c>
      <c r="J1531" s="2" t="str">
        <f>IF(Table331114[[#This Row],[Tag range]]="","",_xlfn.CONCAT("1A40700000000650000",Table331114[[#This Row],[Tag range]]))</f>
        <v>1A4070000000065000073851</v>
      </c>
      <c r="K1531" s="2" t="str">
        <f>_xlfn.IFNA(VLOOKUP(Table331114[[#This Row],[Tag range]],Table1761215[[START]:[NAME]],3,TRUE),"")</f>
        <v>LDOS041</v>
      </c>
    </row>
    <row r="1532" spans="7:11" x14ac:dyDescent="0.25">
      <c r="G1532" s="33" t="str">
        <f>LEFT(Table331114[[#This Row],[Location]],2)</f>
        <v>LU</v>
      </c>
      <c r="H1532" s="33" t="s">
        <v>1731</v>
      </c>
      <c r="I1532" s="1">
        <v>73852</v>
      </c>
      <c r="J1532" s="2" t="str">
        <f>IF(Table331114[[#This Row],[Tag range]]="","",_xlfn.CONCAT("1A40700000000650000",Table331114[[#This Row],[Tag range]]))</f>
        <v>1A4070000000065000073852</v>
      </c>
      <c r="K1532" s="2" t="str">
        <f>_xlfn.IFNA(VLOOKUP(Table331114[[#This Row],[Tag range]],Table1761215[[START]:[NAME]],3,TRUE),"")</f>
        <v>LDOS041</v>
      </c>
    </row>
    <row r="1533" spans="7:11" x14ac:dyDescent="0.25">
      <c r="G1533" s="33" t="str">
        <f>LEFT(Table331114[[#This Row],[Location]],2)</f>
        <v>LU</v>
      </c>
      <c r="H1533" s="33" t="s">
        <v>1732</v>
      </c>
      <c r="I1533" s="1">
        <v>73853</v>
      </c>
      <c r="J1533" s="2" t="str">
        <f>IF(Table331114[[#This Row],[Tag range]]="","",_xlfn.CONCAT("1A40700000000650000",Table331114[[#This Row],[Tag range]]))</f>
        <v>1A4070000000065000073853</v>
      </c>
      <c r="K1533" s="2" t="str">
        <f>_xlfn.IFNA(VLOOKUP(Table331114[[#This Row],[Tag range]],Table1761215[[START]:[NAME]],3,TRUE),"")</f>
        <v>LDOS041</v>
      </c>
    </row>
    <row r="1534" spans="7:11" x14ac:dyDescent="0.25">
      <c r="G1534" s="33" t="str">
        <f>LEFT(Table331114[[#This Row],[Location]],2)</f>
        <v>LU</v>
      </c>
      <c r="H1534" s="33" t="s">
        <v>1733</v>
      </c>
      <c r="I1534" s="1">
        <v>73854</v>
      </c>
      <c r="J1534" s="2" t="str">
        <f>IF(Table331114[[#This Row],[Tag range]]="","",_xlfn.CONCAT("1A40700000000650000",Table331114[[#This Row],[Tag range]]))</f>
        <v>1A4070000000065000073854</v>
      </c>
      <c r="K1534" s="2" t="str">
        <f>_xlfn.IFNA(VLOOKUP(Table331114[[#This Row],[Tag range]],Table1761215[[START]:[NAME]],3,TRUE),"")</f>
        <v>LDOS041</v>
      </c>
    </row>
    <row r="1535" spans="7:11" x14ac:dyDescent="0.25">
      <c r="G1535" s="33" t="str">
        <f>LEFT(Table331114[[#This Row],[Location]],2)</f>
        <v>LU</v>
      </c>
      <c r="H1535" s="33" t="s">
        <v>1734</v>
      </c>
      <c r="I1535" s="1">
        <v>73855</v>
      </c>
      <c r="J1535" s="2" t="str">
        <f>IF(Table331114[[#This Row],[Tag range]]="","",_xlfn.CONCAT("1A40700000000650000",Table331114[[#This Row],[Tag range]]))</f>
        <v>1A4070000000065000073855</v>
      </c>
      <c r="K1535" s="2" t="str">
        <f>_xlfn.IFNA(VLOOKUP(Table331114[[#This Row],[Tag range]],Table1761215[[START]:[NAME]],3,TRUE),"")</f>
        <v>LDOS041</v>
      </c>
    </row>
    <row r="1536" spans="7:11" x14ac:dyDescent="0.25">
      <c r="G1536" s="33" t="str">
        <f>LEFT(Table331114[[#This Row],[Location]],2)</f>
        <v>LU</v>
      </c>
      <c r="H1536" s="33" t="s">
        <v>1735</v>
      </c>
      <c r="I1536" s="1">
        <v>73856</v>
      </c>
      <c r="J1536" s="2" t="str">
        <f>IF(Table331114[[#This Row],[Tag range]]="","",_xlfn.CONCAT("1A40700000000650000",Table331114[[#This Row],[Tag range]]))</f>
        <v>1A4070000000065000073856</v>
      </c>
      <c r="K1536" s="2" t="str">
        <f>_xlfn.IFNA(VLOOKUP(Table331114[[#This Row],[Tag range]],Table1761215[[START]:[NAME]],3,TRUE),"")</f>
        <v>LDOS041</v>
      </c>
    </row>
    <row r="1537" spans="7:11" x14ac:dyDescent="0.25">
      <c r="G1537" s="33" t="str">
        <f>LEFT(Table331114[[#This Row],[Location]],2)</f>
        <v>LU</v>
      </c>
      <c r="H1537" s="33" t="s">
        <v>1736</v>
      </c>
      <c r="I1537" s="1">
        <v>73857</v>
      </c>
      <c r="J1537" s="2" t="str">
        <f>IF(Table331114[[#This Row],[Tag range]]="","",_xlfn.CONCAT("1A40700000000650000",Table331114[[#This Row],[Tag range]]))</f>
        <v>1A4070000000065000073857</v>
      </c>
      <c r="K1537" s="2" t="str">
        <f>_xlfn.IFNA(VLOOKUP(Table331114[[#This Row],[Tag range]],Table1761215[[START]:[NAME]],3,TRUE),"")</f>
        <v>LDOS041</v>
      </c>
    </row>
    <row r="1538" spans="7:11" x14ac:dyDescent="0.25">
      <c r="G1538" s="33" t="str">
        <f>LEFT(Table331114[[#This Row],[Location]],2)</f>
        <v>LU</v>
      </c>
      <c r="H1538" s="33" t="s">
        <v>1737</v>
      </c>
      <c r="I1538" s="1">
        <v>73858</v>
      </c>
      <c r="J1538" s="2" t="str">
        <f>IF(Table331114[[#This Row],[Tag range]]="","",_xlfn.CONCAT("1A40700000000650000",Table331114[[#This Row],[Tag range]]))</f>
        <v>1A4070000000065000073858</v>
      </c>
      <c r="K1538" s="2" t="str">
        <f>_xlfn.IFNA(VLOOKUP(Table331114[[#This Row],[Tag range]],Table1761215[[START]:[NAME]],3,TRUE),"")</f>
        <v>LDOS041</v>
      </c>
    </row>
    <row r="1539" spans="7:11" x14ac:dyDescent="0.25">
      <c r="G1539" s="33" t="str">
        <f>LEFT(Table331114[[#This Row],[Location]],2)</f>
        <v>LU</v>
      </c>
      <c r="H1539" s="33" t="s">
        <v>1738</v>
      </c>
      <c r="I1539" s="1">
        <v>73859</v>
      </c>
      <c r="J1539" s="2" t="str">
        <f>IF(Table331114[[#This Row],[Tag range]]="","",_xlfn.CONCAT("1A40700000000650000",Table331114[[#This Row],[Tag range]]))</f>
        <v>1A4070000000065000073859</v>
      </c>
      <c r="K1539" s="2" t="str">
        <f>_xlfn.IFNA(VLOOKUP(Table331114[[#This Row],[Tag range]],Table1761215[[START]:[NAME]],3,TRUE),"")</f>
        <v>LDOS041</v>
      </c>
    </row>
    <row r="1540" spans="7:11" x14ac:dyDescent="0.25">
      <c r="G1540" s="33" t="str">
        <f>LEFT(Table331114[[#This Row],[Location]],2)</f>
        <v>LU</v>
      </c>
      <c r="H1540" s="33" t="s">
        <v>1739</v>
      </c>
      <c r="I1540" s="1">
        <v>73860</v>
      </c>
      <c r="J1540" s="2" t="str">
        <f>IF(Table331114[[#This Row],[Tag range]]="","",_xlfn.CONCAT("1A40700000000650000",Table331114[[#This Row],[Tag range]]))</f>
        <v>1A4070000000065000073860</v>
      </c>
      <c r="K1540" s="2" t="str">
        <f>_xlfn.IFNA(VLOOKUP(Table331114[[#This Row],[Tag range]],Table1761215[[START]:[NAME]],3,TRUE),"")</f>
        <v>LDOS041</v>
      </c>
    </row>
    <row r="1541" spans="7:11" x14ac:dyDescent="0.25">
      <c r="G1541" s="33" t="str">
        <f>LEFT(Table331114[[#This Row],[Location]],2)</f>
        <v>LU</v>
      </c>
      <c r="H1541" s="33" t="s">
        <v>1740</v>
      </c>
      <c r="I1541" s="1">
        <v>73861</v>
      </c>
      <c r="J1541" s="2" t="str">
        <f>IF(Table331114[[#This Row],[Tag range]]="","",_xlfn.CONCAT("1A40700000000650000",Table331114[[#This Row],[Tag range]]))</f>
        <v>1A4070000000065000073861</v>
      </c>
      <c r="K1541" s="2" t="str">
        <f>_xlfn.IFNA(VLOOKUP(Table331114[[#This Row],[Tag range]],Table1761215[[START]:[NAME]],3,TRUE),"")</f>
        <v>LDOS041</v>
      </c>
    </row>
    <row r="1542" spans="7:11" x14ac:dyDescent="0.25">
      <c r="G1542" s="33" t="str">
        <f>LEFT(Table331114[[#This Row],[Location]],2)</f>
        <v>LU</v>
      </c>
      <c r="H1542" s="33" t="s">
        <v>1741</v>
      </c>
      <c r="I1542" s="1">
        <v>73862</v>
      </c>
      <c r="J1542" s="2" t="str">
        <f>IF(Table331114[[#This Row],[Tag range]]="","",_xlfn.CONCAT("1A40700000000650000",Table331114[[#This Row],[Tag range]]))</f>
        <v>1A4070000000065000073862</v>
      </c>
      <c r="K1542" s="2" t="str">
        <f>_xlfn.IFNA(VLOOKUP(Table331114[[#This Row],[Tag range]],Table1761215[[START]:[NAME]],3,TRUE),"")</f>
        <v>LDOS041</v>
      </c>
    </row>
    <row r="1543" spans="7:11" x14ac:dyDescent="0.25">
      <c r="G1543" s="33" t="str">
        <f>LEFT(Table331114[[#This Row],[Location]],2)</f>
        <v>LU</v>
      </c>
      <c r="H1543" s="33" t="s">
        <v>1841</v>
      </c>
      <c r="I1543" s="1">
        <v>73863</v>
      </c>
      <c r="J1543" s="2" t="str">
        <f>IF(Table331114[[#This Row],[Tag range]]="","",_xlfn.CONCAT("1A40700000000650000",Table331114[[#This Row],[Tag range]]))</f>
        <v>1A4070000000065000073863</v>
      </c>
      <c r="K1543" s="2" t="str">
        <f>_xlfn.IFNA(VLOOKUP(Table331114[[#This Row],[Tag range]],Table1761215[[START]:[NAME]],3,TRUE),"")</f>
        <v>LDOS041</v>
      </c>
    </row>
    <row r="1544" spans="7:11" x14ac:dyDescent="0.25">
      <c r="G1544" s="33" t="str">
        <f>LEFT(Table331114[[#This Row],[Location]],2)</f>
        <v>LU</v>
      </c>
      <c r="H1544" s="33" t="s">
        <v>1842</v>
      </c>
      <c r="I1544" s="1">
        <v>73864</v>
      </c>
      <c r="J1544" s="2" t="str">
        <f>IF(Table331114[[#This Row],[Tag range]]="","",_xlfn.CONCAT("1A40700000000650000",Table331114[[#This Row],[Tag range]]))</f>
        <v>1A4070000000065000073864</v>
      </c>
      <c r="K1544" s="2" t="str">
        <f>_xlfn.IFNA(VLOOKUP(Table331114[[#This Row],[Tag range]],Table1761215[[START]:[NAME]],3,TRUE),"")</f>
        <v>LDOS041</v>
      </c>
    </row>
    <row r="1545" spans="7:11" x14ac:dyDescent="0.25">
      <c r="G1545" s="33" t="str">
        <f>LEFT(Table331114[[#This Row],[Location]],2)</f>
        <v>LU</v>
      </c>
      <c r="H1545" s="33" t="s">
        <v>1843</v>
      </c>
      <c r="I1545" s="1">
        <v>73865</v>
      </c>
      <c r="J1545" s="2" t="str">
        <f>IF(Table331114[[#This Row],[Tag range]]="","",_xlfn.CONCAT("1A40700000000650000",Table331114[[#This Row],[Tag range]]))</f>
        <v>1A4070000000065000073865</v>
      </c>
      <c r="K1545" s="2" t="str">
        <f>_xlfn.IFNA(VLOOKUP(Table331114[[#This Row],[Tag range]],Table1761215[[START]:[NAME]],3,TRUE),"")</f>
        <v>LDOS041</v>
      </c>
    </row>
    <row r="1546" spans="7:11" x14ac:dyDescent="0.25">
      <c r="G1546" s="33" t="str">
        <f>LEFT(Table331114[[#This Row],[Location]],2)</f>
        <v>LU</v>
      </c>
      <c r="H1546" s="33" t="s">
        <v>1844</v>
      </c>
      <c r="I1546" s="1">
        <v>73866</v>
      </c>
      <c r="J1546" s="2" t="str">
        <f>IF(Table331114[[#This Row],[Tag range]]="","",_xlfn.CONCAT("1A40700000000650000",Table331114[[#This Row],[Tag range]]))</f>
        <v>1A4070000000065000073866</v>
      </c>
      <c r="K1546" s="2" t="str">
        <f>_xlfn.IFNA(VLOOKUP(Table331114[[#This Row],[Tag range]],Table1761215[[START]:[NAME]],3,TRUE),"")</f>
        <v>LDOS041</v>
      </c>
    </row>
    <row r="1547" spans="7:11" x14ac:dyDescent="0.25">
      <c r="G1547" s="33" t="str">
        <f>LEFT(Table331114[[#This Row],[Location]],2)</f>
        <v>LU</v>
      </c>
      <c r="H1547" s="33" t="s">
        <v>1845</v>
      </c>
      <c r="I1547" s="1">
        <v>73867</v>
      </c>
      <c r="J1547" s="2" t="str">
        <f>IF(Table331114[[#This Row],[Tag range]]="","",_xlfn.CONCAT("1A40700000000650000",Table331114[[#This Row],[Tag range]]))</f>
        <v>1A4070000000065000073867</v>
      </c>
      <c r="K1547" s="2" t="str">
        <f>_xlfn.IFNA(VLOOKUP(Table331114[[#This Row],[Tag range]],Table1761215[[START]:[NAME]],3,TRUE),"")</f>
        <v>LDOS041</v>
      </c>
    </row>
    <row r="1548" spans="7:11" x14ac:dyDescent="0.25">
      <c r="G1548" s="33" t="str">
        <f>LEFT(Table331114[[#This Row],[Location]],2)</f>
        <v>LU</v>
      </c>
      <c r="H1548" s="33" t="s">
        <v>1846</v>
      </c>
      <c r="I1548" s="1">
        <v>73868</v>
      </c>
      <c r="J1548" s="2" t="str">
        <f>IF(Table331114[[#This Row],[Tag range]]="","",_xlfn.CONCAT("1A40700000000650000",Table331114[[#This Row],[Tag range]]))</f>
        <v>1A4070000000065000073868</v>
      </c>
      <c r="K1548" s="2" t="str">
        <f>_xlfn.IFNA(VLOOKUP(Table331114[[#This Row],[Tag range]],Table1761215[[START]:[NAME]],3,TRUE),"")</f>
        <v>LDOS041</v>
      </c>
    </row>
    <row r="1549" spans="7:11" x14ac:dyDescent="0.25">
      <c r="G1549" s="33" t="str">
        <f>LEFT(Table331114[[#This Row],[Location]],2)</f>
        <v>LU</v>
      </c>
      <c r="H1549" s="33" t="s">
        <v>1847</v>
      </c>
      <c r="I1549" s="1">
        <v>73869</v>
      </c>
      <c r="J1549" s="2" t="str">
        <f>IF(Table331114[[#This Row],[Tag range]]="","",_xlfn.CONCAT("1A40700000000650000",Table331114[[#This Row],[Tag range]]))</f>
        <v>1A4070000000065000073869</v>
      </c>
      <c r="K1549" s="2" t="str">
        <f>_xlfn.IFNA(VLOOKUP(Table331114[[#This Row],[Tag range]],Table1761215[[START]:[NAME]],3,TRUE),"")</f>
        <v>LDOS041</v>
      </c>
    </row>
    <row r="1550" spans="7:11" x14ac:dyDescent="0.25">
      <c r="G1550" s="33" t="str">
        <f>LEFT(Table331114[[#This Row],[Location]],2)</f>
        <v>LU</v>
      </c>
      <c r="H1550" s="33" t="s">
        <v>1848</v>
      </c>
      <c r="I1550" s="1">
        <v>73870</v>
      </c>
      <c r="J1550" s="2" t="str">
        <f>IF(Table331114[[#This Row],[Tag range]]="","",_xlfn.CONCAT("1A40700000000650000",Table331114[[#This Row],[Tag range]]))</f>
        <v>1A4070000000065000073870</v>
      </c>
      <c r="K1550" s="2" t="str">
        <f>_xlfn.IFNA(VLOOKUP(Table331114[[#This Row],[Tag range]],Table1761215[[START]:[NAME]],3,TRUE),"")</f>
        <v>LDOS041</v>
      </c>
    </row>
    <row r="1551" spans="7:11" x14ac:dyDescent="0.25">
      <c r="G1551" s="33" t="str">
        <f>LEFT(Table331114[[#This Row],[Location]],2)</f>
        <v>LU</v>
      </c>
      <c r="H1551" s="33" t="s">
        <v>1849</v>
      </c>
      <c r="I1551" s="1">
        <v>73871</v>
      </c>
      <c r="J1551" s="2" t="str">
        <f>IF(Table331114[[#This Row],[Tag range]]="","",_xlfn.CONCAT("1A40700000000650000",Table331114[[#This Row],[Tag range]]))</f>
        <v>1A4070000000065000073871</v>
      </c>
      <c r="K1551" s="2" t="str">
        <f>_xlfn.IFNA(VLOOKUP(Table331114[[#This Row],[Tag range]],Table1761215[[START]:[NAME]],3,TRUE),"")</f>
        <v>LDOS041</v>
      </c>
    </row>
    <row r="1552" spans="7:11" x14ac:dyDescent="0.25">
      <c r="G1552" s="33" t="str">
        <f>LEFT(Table331114[[#This Row],[Location]],2)</f>
        <v>LU</v>
      </c>
      <c r="H1552" s="33" t="s">
        <v>1850</v>
      </c>
      <c r="I1552" s="1">
        <v>73872</v>
      </c>
      <c r="J1552" s="2" t="str">
        <f>IF(Table331114[[#This Row],[Tag range]]="","",_xlfn.CONCAT("1A40700000000650000",Table331114[[#This Row],[Tag range]]))</f>
        <v>1A4070000000065000073872</v>
      </c>
      <c r="K1552" s="2" t="str">
        <f>_xlfn.IFNA(VLOOKUP(Table331114[[#This Row],[Tag range]],Table1761215[[START]:[NAME]],3,TRUE),"")</f>
        <v>PLAN004</v>
      </c>
    </row>
    <row r="1553" spans="7:11" x14ac:dyDescent="0.25">
      <c r="G1553" s="33" t="str">
        <f>LEFT(Table331114[[#This Row],[Location]],2)</f>
        <v>LU</v>
      </c>
      <c r="H1553" s="33" t="s">
        <v>1851</v>
      </c>
      <c r="I1553" s="1">
        <v>73873</v>
      </c>
      <c r="J1553" s="2" t="str">
        <f>IF(Table331114[[#This Row],[Tag range]]="","",_xlfn.CONCAT("1A40700000000650000",Table331114[[#This Row],[Tag range]]))</f>
        <v>1A4070000000065000073873</v>
      </c>
      <c r="K1553" s="2" t="str">
        <f>_xlfn.IFNA(VLOOKUP(Table331114[[#This Row],[Tag range]],Table1761215[[START]:[NAME]],3,TRUE),"")</f>
        <v>PLAN004</v>
      </c>
    </row>
    <row r="1554" spans="7:11" x14ac:dyDescent="0.25">
      <c r="G1554" s="33" t="str">
        <f>LEFT(Table331114[[#This Row],[Location]],2)</f>
        <v>LU</v>
      </c>
      <c r="H1554" s="33" t="s">
        <v>1951</v>
      </c>
      <c r="I1554" s="1">
        <v>73874</v>
      </c>
      <c r="J1554" s="2" t="str">
        <f>IF(Table331114[[#This Row],[Tag range]]="","",_xlfn.CONCAT("1A40700000000650000",Table331114[[#This Row],[Tag range]]))</f>
        <v>1A4070000000065000073874</v>
      </c>
      <c r="K1554" s="2" t="str">
        <f>_xlfn.IFNA(VLOOKUP(Table331114[[#This Row],[Tag range]],Table1761215[[START]:[NAME]],3,TRUE),"")</f>
        <v>PLAN004</v>
      </c>
    </row>
    <row r="1555" spans="7:11" x14ac:dyDescent="0.25">
      <c r="G1555" s="33" t="str">
        <f>LEFT(Table331114[[#This Row],[Location]],2)</f>
        <v>LU</v>
      </c>
      <c r="H1555" s="33" t="s">
        <v>1952</v>
      </c>
      <c r="I1555" s="1">
        <v>73875</v>
      </c>
      <c r="J1555" s="2" t="str">
        <f>IF(Table331114[[#This Row],[Tag range]]="","",_xlfn.CONCAT("1A40700000000650000",Table331114[[#This Row],[Tag range]]))</f>
        <v>1A4070000000065000073875</v>
      </c>
      <c r="K1555" s="2" t="str">
        <f>_xlfn.IFNA(VLOOKUP(Table331114[[#This Row],[Tag range]],Table1761215[[START]:[NAME]],3,TRUE),"")</f>
        <v>PLAN004</v>
      </c>
    </row>
    <row r="1556" spans="7:11" x14ac:dyDescent="0.25">
      <c r="G1556" s="33" t="str">
        <f>LEFT(Table331114[[#This Row],[Location]],2)</f>
        <v>LU</v>
      </c>
      <c r="H1556" s="33" t="s">
        <v>1953</v>
      </c>
      <c r="I1556" s="1">
        <v>73876</v>
      </c>
      <c r="J1556" s="2" t="str">
        <f>IF(Table331114[[#This Row],[Tag range]]="","",_xlfn.CONCAT("1A40700000000650000",Table331114[[#This Row],[Tag range]]))</f>
        <v>1A4070000000065000073876</v>
      </c>
      <c r="K1556" s="2" t="str">
        <f>_xlfn.IFNA(VLOOKUP(Table331114[[#This Row],[Tag range]],Table1761215[[START]:[NAME]],3,TRUE),"")</f>
        <v>PLAN004</v>
      </c>
    </row>
    <row r="1557" spans="7:11" x14ac:dyDescent="0.25">
      <c r="G1557" s="33" t="str">
        <f>LEFT(Table331114[[#This Row],[Location]],2)</f>
        <v>LU</v>
      </c>
      <c r="H1557" s="33" t="s">
        <v>1954</v>
      </c>
      <c r="I1557" s="1">
        <v>73877</v>
      </c>
      <c r="J1557" s="2" t="str">
        <f>IF(Table331114[[#This Row],[Tag range]]="","",_xlfn.CONCAT("1A40700000000650000",Table331114[[#This Row],[Tag range]]))</f>
        <v>1A4070000000065000073877</v>
      </c>
      <c r="K1557" s="2" t="str">
        <f>_xlfn.IFNA(VLOOKUP(Table331114[[#This Row],[Tag range]],Table1761215[[START]:[NAME]],3,TRUE),"")</f>
        <v>PLAN004</v>
      </c>
    </row>
    <row r="1558" spans="7:11" x14ac:dyDescent="0.25">
      <c r="G1558" s="33" t="str">
        <f>LEFT(Table331114[[#This Row],[Location]],2)</f>
        <v>LU</v>
      </c>
      <c r="H1558" s="33" t="s">
        <v>1955</v>
      </c>
      <c r="I1558" s="1">
        <v>73878</v>
      </c>
      <c r="J1558" s="2" t="str">
        <f>IF(Table331114[[#This Row],[Tag range]]="","",_xlfn.CONCAT("1A40700000000650000",Table331114[[#This Row],[Tag range]]))</f>
        <v>1A4070000000065000073878</v>
      </c>
      <c r="K1558" s="2" t="str">
        <f>_xlfn.IFNA(VLOOKUP(Table331114[[#This Row],[Tag range]],Table1761215[[START]:[NAME]],3,TRUE),"")</f>
        <v>PLAN004</v>
      </c>
    </row>
    <row r="1559" spans="7:11" x14ac:dyDescent="0.25">
      <c r="G1559" s="33" t="str">
        <f>LEFT(Table331114[[#This Row],[Location]],2)</f>
        <v>LU</v>
      </c>
      <c r="H1559" s="33" t="s">
        <v>1956</v>
      </c>
      <c r="I1559" s="1">
        <v>73879</v>
      </c>
      <c r="J1559" s="2" t="str">
        <f>IF(Table331114[[#This Row],[Tag range]]="","",_xlfn.CONCAT("1A40700000000650000",Table331114[[#This Row],[Tag range]]))</f>
        <v>1A4070000000065000073879</v>
      </c>
      <c r="K1559" s="2" t="str">
        <f>_xlfn.IFNA(VLOOKUP(Table331114[[#This Row],[Tag range]],Table1761215[[START]:[NAME]],3,TRUE),"")</f>
        <v>PLAN004</v>
      </c>
    </row>
    <row r="1560" spans="7:11" x14ac:dyDescent="0.25">
      <c r="G1560" s="33" t="str">
        <f>LEFT(Table331114[[#This Row],[Location]],2)</f>
        <v>LU</v>
      </c>
      <c r="H1560" s="33" t="s">
        <v>1957</v>
      </c>
      <c r="I1560" s="1">
        <v>73880</v>
      </c>
      <c r="J1560" s="2" t="str">
        <f>IF(Table331114[[#This Row],[Tag range]]="","",_xlfn.CONCAT("1A40700000000650000",Table331114[[#This Row],[Tag range]]))</f>
        <v>1A4070000000065000073880</v>
      </c>
      <c r="K1560" s="2" t="str">
        <f>_xlfn.IFNA(VLOOKUP(Table331114[[#This Row],[Tag range]],Table1761215[[START]:[NAME]],3,TRUE),"")</f>
        <v>PLAN004</v>
      </c>
    </row>
    <row r="1561" spans="7:11" x14ac:dyDescent="0.25">
      <c r="G1561" s="33" t="str">
        <f>LEFT(Table331114[[#This Row],[Location]],2)</f>
        <v>LU</v>
      </c>
      <c r="H1561" s="33" t="s">
        <v>1958</v>
      </c>
      <c r="I1561" s="1">
        <v>73881</v>
      </c>
      <c r="J1561" s="2" t="str">
        <f>IF(Table331114[[#This Row],[Tag range]]="","",_xlfn.CONCAT("1A40700000000650000",Table331114[[#This Row],[Tag range]]))</f>
        <v>1A4070000000065000073881</v>
      </c>
      <c r="K1561" s="2" t="str">
        <f>_xlfn.IFNA(VLOOKUP(Table331114[[#This Row],[Tag range]],Table1761215[[START]:[NAME]],3,TRUE),"")</f>
        <v>PLAN004</v>
      </c>
    </row>
    <row r="1562" spans="7:11" x14ac:dyDescent="0.25">
      <c r="G1562" s="33" t="str">
        <f>LEFT(Table331114[[#This Row],[Location]],2)</f>
        <v>LU</v>
      </c>
      <c r="H1562" s="33" t="s">
        <v>1959</v>
      </c>
      <c r="I1562" s="1">
        <v>73882</v>
      </c>
      <c r="J1562" s="2" t="str">
        <f>IF(Table331114[[#This Row],[Tag range]]="","",_xlfn.CONCAT("1A40700000000650000",Table331114[[#This Row],[Tag range]]))</f>
        <v>1A4070000000065000073882</v>
      </c>
      <c r="K1562" s="2" t="str">
        <f>_xlfn.IFNA(VLOOKUP(Table331114[[#This Row],[Tag range]],Table1761215[[START]:[NAME]],3,TRUE),"")</f>
        <v>PLAN004</v>
      </c>
    </row>
    <row r="1563" spans="7:11" x14ac:dyDescent="0.25">
      <c r="G1563" s="33" t="str">
        <f>LEFT(Table331114[[#This Row],[Location]],2)</f>
        <v>LU</v>
      </c>
      <c r="H1563" s="33" t="s">
        <v>1960</v>
      </c>
      <c r="I1563" s="1">
        <v>73883</v>
      </c>
      <c r="J1563" s="2" t="str">
        <f>IF(Table331114[[#This Row],[Tag range]]="","",_xlfn.CONCAT("1A40700000000650000",Table331114[[#This Row],[Tag range]]))</f>
        <v>1A4070000000065000073883</v>
      </c>
      <c r="K1563" s="2" t="str">
        <f>_xlfn.IFNA(VLOOKUP(Table331114[[#This Row],[Tag range]],Table1761215[[START]:[NAME]],3,TRUE),"")</f>
        <v>PLAN004</v>
      </c>
    </row>
    <row r="1564" spans="7:11" x14ac:dyDescent="0.25">
      <c r="G1564" s="33" t="str">
        <f>LEFT(Table331114[[#This Row],[Location]],2)</f>
        <v>LU</v>
      </c>
      <c r="H1564" s="33" t="s">
        <v>1961</v>
      </c>
      <c r="I1564" s="1">
        <v>73884</v>
      </c>
      <c r="J1564" s="2" t="str">
        <f>IF(Table331114[[#This Row],[Tag range]]="","",_xlfn.CONCAT("1A40700000000650000",Table331114[[#This Row],[Tag range]]))</f>
        <v>1A4070000000065000073884</v>
      </c>
      <c r="K1564" s="2" t="str">
        <f>_xlfn.IFNA(VLOOKUP(Table331114[[#This Row],[Tag range]],Table1761215[[START]:[NAME]],3,TRUE),"")</f>
        <v>PLAN004</v>
      </c>
    </row>
    <row r="1565" spans="7:11" x14ac:dyDescent="0.25">
      <c r="G1565" s="33" t="str">
        <f>LEFT(Table331114[[#This Row],[Location]],2)</f>
        <v>LU</v>
      </c>
      <c r="H1565" s="33" t="s">
        <v>2061</v>
      </c>
      <c r="I1565" s="1">
        <v>73885</v>
      </c>
      <c r="J1565" s="2" t="str">
        <f>IF(Table331114[[#This Row],[Tag range]]="","",_xlfn.CONCAT("1A40700000000650000",Table331114[[#This Row],[Tag range]]))</f>
        <v>1A4070000000065000073885</v>
      </c>
      <c r="K1565" s="2" t="str">
        <f>_xlfn.IFNA(VLOOKUP(Table331114[[#This Row],[Tag range]],Table1761215[[START]:[NAME]],3,TRUE),"")</f>
        <v>PLAN004</v>
      </c>
    </row>
    <row r="1566" spans="7:11" x14ac:dyDescent="0.25">
      <c r="G1566" s="33" t="str">
        <f>LEFT(Table331114[[#This Row],[Location]],2)</f>
        <v>LU</v>
      </c>
      <c r="H1566" s="33" t="s">
        <v>2062</v>
      </c>
      <c r="I1566" s="1">
        <v>73886</v>
      </c>
      <c r="J1566" s="2" t="str">
        <f>IF(Table331114[[#This Row],[Tag range]]="","",_xlfn.CONCAT("1A40700000000650000",Table331114[[#This Row],[Tag range]]))</f>
        <v>1A4070000000065000073886</v>
      </c>
      <c r="K1566" s="2" t="str">
        <f>_xlfn.IFNA(VLOOKUP(Table331114[[#This Row],[Tag range]],Table1761215[[START]:[NAME]],3,TRUE),"")</f>
        <v>PLAN004</v>
      </c>
    </row>
    <row r="1567" spans="7:11" x14ac:dyDescent="0.25">
      <c r="G1567" s="33" t="str">
        <f>LEFT(Table331114[[#This Row],[Location]],2)</f>
        <v>LU</v>
      </c>
      <c r="H1567" s="33" t="s">
        <v>2063</v>
      </c>
      <c r="I1567" s="1">
        <v>73887</v>
      </c>
      <c r="J1567" s="2" t="str">
        <f>IF(Table331114[[#This Row],[Tag range]]="","",_xlfn.CONCAT("1A40700000000650000",Table331114[[#This Row],[Tag range]]))</f>
        <v>1A4070000000065000073887</v>
      </c>
      <c r="K1567" s="2" t="str">
        <f>_xlfn.IFNA(VLOOKUP(Table331114[[#This Row],[Tag range]],Table1761215[[START]:[NAME]],3,TRUE),"")</f>
        <v>PLAN004</v>
      </c>
    </row>
    <row r="1568" spans="7:11" x14ac:dyDescent="0.25">
      <c r="G1568" s="33" t="str">
        <f>LEFT(Table331114[[#This Row],[Location]],2)</f>
        <v>LU</v>
      </c>
      <c r="H1568" s="33" t="s">
        <v>2064</v>
      </c>
      <c r="I1568" s="1">
        <v>73888</v>
      </c>
      <c r="J1568" s="2" t="str">
        <f>IF(Table331114[[#This Row],[Tag range]]="","",_xlfn.CONCAT("1A40700000000650000",Table331114[[#This Row],[Tag range]]))</f>
        <v>1A4070000000065000073888</v>
      </c>
      <c r="K1568" s="2" t="str">
        <f>_xlfn.IFNA(VLOOKUP(Table331114[[#This Row],[Tag range]],Table1761215[[START]:[NAME]],3,TRUE),"")</f>
        <v>PLAN004</v>
      </c>
    </row>
    <row r="1569" spans="7:11" x14ac:dyDescent="0.25">
      <c r="G1569" s="33" t="str">
        <f>LEFT(Table331114[[#This Row],[Location]],2)</f>
        <v>LU</v>
      </c>
      <c r="H1569" s="33" t="s">
        <v>2065</v>
      </c>
      <c r="I1569" s="1">
        <v>73889</v>
      </c>
      <c r="J1569" s="2" t="str">
        <f>IF(Table331114[[#This Row],[Tag range]]="","",_xlfn.CONCAT("1A40700000000650000",Table331114[[#This Row],[Tag range]]))</f>
        <v>1A4070000000065000073889</v>
      </c>
      <c r="K1569" s="2" t="str">
        <f>_xlfn.IFNA(VLOOKUP(Table331114[[#This Row],[Tag range]],Table1761215[[START]:[NAME]],3,TRUE),"")</f>
        <v>PLAN004</v>
      </c>
    </row>
    <row r="1570" spans="7:11" x14ac:dyDescent="0.25">
      <c r="G1570" s="33" t="str">
        <f>LEFT(Table331114[[#This Row],[Location]],2)</f>
        <v>LU</v>
      </c>
      <c r="H1570" s="33" t="s">
        <v>2066</v>
      </c>
      <c r="I1570" s="1">
        <v>73890</v>
      </c>
      <c r="J1570" s="2" t="str">
        <f>IF(Table331114[[#This Row],[Tag range]]="","",_xlfn.CONCAT("1A40700000000650000",Table331114[[#This Row],[Tag range]]))</f>
        <v>1A4070000000065000073890</v>
      </c>
      <c r="K1570" s="2" t="str">
        <f>_xlfn.IFNA(VLOOKUP(Table331114[[#This Row],[Tag range]],Table1761215[[START]:[NAME]],3,TRUE),"")</f>
        <v>PLAN004</v>
      </c>
    </row>
    <row r="1571" spans="7:11" x14ac:dyDescent="0.25">
      <c r="G1571" s="33" t="str">
        <f>LEFT(Table331114[[#This Row],[Location]],2)</f>
        <v>LU</v>
      </c>
      <c r="H1571" s="33" t="s">
        <v>2067</v>
      </c>
      <c r="I1571" s="1">
        <v>73891</v>
      </c>
      <c r="J1571" s="2" t="str">
        <f>IF(Table331114[[#This Row],[Tag range]]="","",_xlfn.CONCAT("1A40700000000650000",Table331114[[#This Row],[Tag range]]))</f>
        <v>1A4070000000065000073891</v>
      </c>
      <c r="K1571" s="2" t="str">
        <f>_xlfn.IFNA(VLOOKUP(Table331114[[#This Row],[Tag range]],Table1761215[[START]:[NAME]],3,TRUE),"")</f>
        <v>PLAN004</v>
      </c>
    </row>
    <row r="1572" spans="7:11" x14ac:dyDescent="0.25">
      <c r="G1572" s="33" t="str">
        <f>LEFT(Table331114[[#This Row],[Location]],2)</f>
        <v>LU</v>
      </c>
      <c r="H1572" s="33" t="s">
        <v>2068</v>
      </c>
      <c r="I1572" s="1">
        <v>73892</v>
      </c>
      <c r="J1572" s="2" t="str">
        <f>IF(Table331114[[#This Row],[Tag range]]="","",_xlfn.CONCAT("1A40700000000650000",Table331114[[#This Row],[Tag range]]))</f>
        <v>1A4070000000065000073892</v>
      </c>
      <c r="K1572" s="2" t="str">
        <f>_xlfn.IFNA(VLOOKUP(Table331114[[#This Row],[Tag range]],Table1761215[[START]:[NAME]],3,TRUE),"")</f>
        <v>PLAN004</v>
      </c>
    </row>
    <row r="1573" spans="7:11" x14ac:dyDescent="0.25">
      <c r="G1573" s="33" t="str">
        <f>LEFT(Table331114[[#This Row],[Location]],2)</f>
        <v>LU</v>
      </c>
      <c r="H1573" s="33" t="s">
        <v>2069</v>
      </c>
      <c r="I1573" s="1">
        <v>73893</v>
      </c>
      <c r="J1573" s="2" t="str">
        <f>IF(Table331114[[#This Row],[Tag range]]="","",_xlfn.CONCAT("1A40700000000650000",Table331114[[#This Row],[Tag range]]))</f>
        <v>1A4070000000065000073893</v>
      </c>
      <c r="K1573" s="2" t="str">
        <f>_xlfn.IFNA(VLOOKUP(Table331114[[#This Row],[Tag range]],Table1761215[[START]:[NAME]],3,TRUE),"")</f>
        <v>PLAN004</v>
      </c>
    </row>
    <row r="1574" spans="7:11" x14ac:dyDescent="0.25">
      <c r="G1574" s="33" t="str">
        <f>LEFT(Table331114[[#This Row],[Location]],2)</f>
        <v>LU</v>
      </c>
      <c r="H1574" s="33" t="s">
        <v>2070</v>
      </c>
      <c r="I1574" s="1">
        <v>73894</v>
      </c>
      <c r="J1574" s="2" t="str">
        <f>IF(Table331114[[#This Row],[Tag range]]="","",_xlfn.CONCAT("1A40700000000650000",Table331114[[#This Row],[Tag range]]))</f>
        <v>1A4070000000065000073894</v>
      </c>
      <c r="K1574" s="2" t="str">
        <f>_xlfn.IFNA(VLOOKUP(Table331114[[#This Row],[Tag range]],Table1761215[[START]:[NAME]],3,TRUE),"")</f>
        <v>PLAN004</v>
      </c>
    </row>
    <row r="1575" spans="7:11" x14ac:dyDescent="0.25">
      <c r="G1575" s="33" t="str">
        <f>LEFT(Table331114[[#This Row],[Location]],2)</f>
        <v>LU</v>
      </c>
      <c r="H1575" s="33" t="s">
        <v>2071</v>
      </c>
      <c r="I1575" s="1">
        <v>73895</v>
      </c>
      <c r="J1575" s="2" t="str">
        <f>IF(Table331114[[#This Row],[Tag range]]="","",_xlfn.CONCAT("1A40700000000650000",Table331114[[#This Row],[Tag range]]))</f>
        <v>1A4070000000065000073895</v>
      </c>
      <c r="K1575" s="2" t="str">
        <f>_xlfn.IFNA(VLOOKUP(Table331114[[#This Row],[Tag range]],Table1761215[[START]:[NAME]],3,TRUE),"")</f>
        <v>PLAN004</v>
      </c>
    </row>
    <row r="1576" spans="7:11" x14ac:dyDescent="0.25">
      <c r="G1576" s="33" t="str">
        <f>LEFT(Table331114[[#This Row],[Location]],2)</f>
        <v>LU</v>
      </c>
      <c r="H1576" s="33" t="s">
        <v>2171</v>
      </c>
      <c r="I1576" s="1">
        <v>73896</v>
      </c>
      <c r="J1576" s="2" t="str">
        <f>IF(Table331114[[#This Row],[Tag range]]="","",_xlfn.CONCAT("1A40700000000650000",Table331114[[#This Row],[Tag range]]))</f>
        <v>1A4070000000065000073896</v>
      </c>
      <c r="K1576" s="2" t="str">
        <f>_xlfn.IFNA(VLOOKUP(Table331114[[#This Row],[Tag range]],Table1761215[[START]:[NAME]],3,TRUE),"")</f>
        <v>PLAN004</v>
      </c>
    </row>
    <row r="1577" spans="7:11" x14ac:dyDescent="0.25">
      <c r="G1577" s="33" t="str">
        <f>LEFT(Table331114[[#This Row],[Location]],2)</f>
        <v>LU</v>
      </c>
      <c r="H1577" s="33" t="s">
        <v>2172</v>
      </c>
      <c r="I1577" s="1">
        <v>73897</v>
      </c>
      <c r="J1577" s="2" t="str">
        <f>IF(Table331114[[#This Row],[Tag range]]="","",_xlfn.CONCAT("1A40700000000650000",Table331114[[#This Row],[Tag range]]))</f>
        <v>1A4070000000065000073897</v>
      </c>
      <c r="K1577" s="2" t="str">
        <f>_xlfn.IFNA(VLOOKUP(Table331114[[#This Row],[Tag range]],Table1761215[[START]:[NAME]],3,TRUE),"")</f>
        <v>PLAN004</v>
      </c>
    </row>
    <row r="1578" spans="7:11" x14ac:dyDescent="0.25">
      <c r="G1578" s="33" t="str">
        <f>LEFT(Table331114[[#This Row],[Location]],2)</f>
        <v>LU</v>
      </c>
      <c r="H1578" s="33" t="s">
        <v>2173</v>
      </c>
      <c r="I1578" s="1">
        <v>73898</v>
      </c>
      <c r="J1578" s="2" t="str">
        <f>IF(Table331114[[#This Row],[Tag range]]="","",_xlfn.CONCAT("1A40700000000650000",Table331114[[#This Row],[Tag range]]))</f>
        <v>1A4070000000065000073898</v>
      </c>
      <c r="K1578" s="2" t="str">
        <f>_xlfn.IFNA(VLOOKUP(Table331114[[#This Row],[Tag range]],Table1761215[[START]:[NAME]],3,TRUE),"")</f>
        <v>PLAN004</v>
      </c>
    </row>
    <row r="1579" spans="7:11" x14ac:dyDescent="0.25">
      <c r="G1579" s="33" t="str">
        <f>LEFT(Table331114[[#This Row],[Location]],2)</f>
        <v>LU</v>
      </c>
      <c r="H1579" s="33" t="s">
        <v>2174</v>
      </c>
      <c r="I1579" s="1">
        <v>73899</v>
      </c>
      <c r="J1579" s="2" t="str">
        <f>IF(Table331114[[#This Row],[Tag range]]="","",_xlfn.CONCAT("1A40700000000650000",Table331114[[#This Row],[Tag range]]))</f>
        <v>1A4070000000065000073899</v>
      </c>
      <c r="K1579" s="2" t="str">
        <f>_xlfn.IFNA(VLOOKUP(Table331114[[#This Row],[Tag range]],Table1761215[[START]:[NAME]],3,TRUE),"")</f>
        <v>PLAN004</v>
      </c>
    </row>
    <row r="1580" spans="7:11" x14ac:dyDescent="0.25">
      <c r="G1580" s="33" t="str">
        <f>LEFT(Table331114[[#This Row],[Location]],2)</f>
        <v>LU</v>
      </c>
      <c r="H1580" s="33" t="s">
        <v>2175</v>
      </c>
      <c r="I1580" s="1">
        <v>73900</v>
      </c>
      <c r="J1580" s="2" t="str">
        <f>IF(Table331114[[#This Row],[Tag range]]="","",_xlfn.CONCAT("1A40700000000650000",Table331114[[#This Row],[Tag range]]))</f>
        <v>1A4070000000065000073900</v>
      </c>
      <c r="K1580" s="2" t="str">
        <f>_xlfn.IFNA(VLOOKUP(Table331114[[#This Row],[Tag range]],Table1761215[[START]:[NAME]],3,TRUE),"")</f>
        <v>PLAN004</v>
      </c>
    </row>
    <row r="1581" spans="7:11" x14ac:dyDescent="0.25">
      <c r="G1581" s="33" t="str">
        <f>LEFT(Table331114[[#This Row],[Location]],2)</f>
        <v>LU</v>
      </c>
      <c r="H1581" s="33" t="s">
        <v>2176</v>
      </c>
      <c r="I1581" s="1">
        <v>73901</v>
      </c>
      <c r="J1581" s="2" t="str">
        <f>IF(Table331114[[#This Row],[Tag range]]="","",_xlfn.CONCAT("1A40700000000650000",Table331114[[#This Row],[Tag range]]))</f>
        <v>1A4070000000065000073901</v>
      </c>
      <c r="K1581" s="2" t="str">
        <f>_xlfn.IFNA(VLOOKUP(Table331114[[#This Row],[Tag range]],Table1761215[[START]:[NAME]],3,TRUE),"")</f>
        <v>PLAN004</v>
      </c>
    </row>
    <row r="1582" spans="7:11" x14ac:dyDescent="0.25">
      <c r="G1582" s="33" t="str">
        <f>LEFT(Table331114[[#This Row],[Location]],2)</f>
        <v>LU</v>
      </c>
      <c r="H1582" s="33" t="s">
        <v>2177</v>
      </c>
      <c r="I1582" s="1">
        <v>73902</v>
      </c>
      <c r="J1582" s="2" t="str">
        <f>IF(Table331114[[#This Row],[Tag range]]="","",_xlfn.CONCAT("1A40700000000650000",Table331114[[#This Row],[Tag range]]))</f>
        <v>1A4070000000065000073902</v>
      </c>
      <c r="K1582" s="2" t="str">
        <f>_xlfn.IFNA(VLOOKUP(Table331114[[#This Row],[Tag range]],Table1761215[[START]:[NAME]],3,TRUE),"")</f>
        <v>PLAN004</v>
      </c>
    </row>
    <row r="1583" spans="7:11" x14ac:dyDescent="0.25">
      <c r="G1583" s="33" t="str">
        <f>LEFT(Table331114[[#This Row],[Location]],2)</f>
        <v>LU</v>
      </c>
      <c r="H1583" s="33" t="s">
        <v>2178</v>
      </c>
      <c r="I1583" s="1">
        <v>73903</v>
      </c>
      <c r="J1583" s="2" t="str">
        <f>IF(Table331114[[#This Row],[Tag range]]="","",_xlfn.CONCAT("1A40700000000650000",Table331114[[#This Row],[Tag range]]))</f>
        <v>1A4070000000065000073903</v>
      </c>
      <c r="K1583" s="2" t="str">
        <f>_xlfn.IFNA(VLOOKUP(Table331114[[#This Row],[Tag range]],Table1761215[[START]:[NAME]],3,TRUE),"")</f>
        <v>PLAN004</v>
      </c>
    </row>
    <row r="1584" spans="7:11" x14ac:dyDescent="0.25">
      <c r="G1584" s="33" t="str">
        <f>LEFT(Table331114[[#This Row],[Location]],2)</f>
        <v>LU</v>
      </c>
      <c r="H1584" s="33" t="s">
        <v>2179</v>
      </c>
      <c r="I1584" s="1">
        <v>73904</v>
      </c>
      <c r="J1584" s="2" t="str">
        <f>IF(Table331114[[#This Row],[Tag range]]="","",_xlfn.CONCAT("1A40700000000650000",Table331114[[#This Row],[Tag range]]))</f>
        <v>1A4070000000065000073904</v>
      </c>
      <c r="K1584" s="2" t="str">
        <f>_xlfn.IFNA(VLOOKUP(Table331114[[#This Row],[Tag range]],Table1761215[[START]:[NAME]],3,TRUE),"")</f>
        <v>PLAN004</v>
      </c>
    </row>
    <row r="1585" spans="7:11" x14ac:dyDescent="0.25">
      <c r="G1585" s="33" t="str">
        <f>LEFT(Table331114[[#This Row],[Location]],2)</f>
        <v>LU</v>
      </c>
      <c r="H1585" s="33" t="s">
        <v>2180</v>
      </c>
      <c r="I1585" s="1">
        <v>73905</v>
      </c>
      <c r="J1585" s="2" t="str">
        <f>IF(Table331114[[#This Row],[Tag range]]="","",_xlfn.CONCAT("1A40700000000650000",Table331114[[#This Row],[Tag range]]))</f>
        <v>1A4070000000065000073905</v>
      </c>
      <c r="K1585" s="2" t="str">
        <f>_xlfn.IFNA(VLOOKUP(Table331114[[#This Row],[Tag range]],Table1761215[[START]:[NAME]],3,TRUE),"")</f>
        <v>PLAN004</v>
      </c>
    </row>
    <row r="1586" spans="7:11" x14ac:dyDescent="0.25">
      <c r="G1586" s="33" t="str">
        <f>LEFT(Table331114[[#This Row],[Location]],2)</f>
        <v>LU</v>
      </c>
      <c r="H1586" s="33" t="s">
        <v>2181</v>
      </c>
      <c r="I1586" s="1">
        <v>73906</v>
      </c>
      <c r="J1586" s="2" t="str">
        <f>IF(Table331114[[#This Row],[Tag range]]="","",_xlfn.CONCAT("1A40700000000650000",Table331114[[#This Row],[Tag range]]))</f>
        <v>1A4070000000065000073906</v>
      </c>
      <c r="K1586" s="2" t="str">
        <f>_xlfn.IFNA(VLOOKUP(Table331114[[#This Row],[Tag range]],Table1761215[[START]:[NAME]],3,TRUE),"")</f>
        <v>PLAN004</v>
      </c>
    </row>
    <row r="1587" spans="7:11" x14ac:dyDescent="0.25">
      <c r="G1587" s="33" t="str">
        <f>LEFT(Table331114[[#This Row],[Location]],2)</f>
        <v>LU</v>
      </c>
      <c r="H1587" s="33" t="s">
        <v>2281</v>
      </c>
      <c r="I1587" s="1">
        <v>73907</v>
      </c>
      <c r="J1587" s="2" t="str">
        <f>IF(Table331114[[#This Row],[Tag range]]="","",_xlfn.CONCAT("1A40700000000650000",Table331114[[#This Row],[Tag range]]))</f>
        <v>1A4070000000065000073907</v>
      </c>
      <c r="K1587" s="2" t="str">
        <f>_xlfn.IFNA(VLOOKUP(Table331114[[#This Row],[Tag range]],Table1761215[[START]:[NAME]],3,TRUE),"")</f>
        <v>PLAN004</v>
      </c>
    </row>
    <row r="1588" spans="7:11" x14ac:dyDescent="0.25">
      <c r="G1588" s="33" t="str">
        <f>LEFT(Table331114[[#This Row],[Location]],2)</f>
        <v>LU</v>
      </c>
      <c r="H1588" s="33" t="s">
        <v>2282</v>
      </c>
      <c r="I1588" s="1">
        <v>73908</v>
      </c>
      <c r="J1588" s="2" t="str">
        <f>IF(Table331114[[#This Row],[Tag range]]="","",_xlfn.CONCAT("1A40700000000650000",Table331114[[#This Row],[Tag range]]))</f>
        <v>1A4070000000065000073908</v>
      </c>
      <c r="K1588" s="2" t="str">
        <f>_xlfn.IFNA(VLOOKUP(Table331114[[#This Row],[Tag range]],Table1761215[[START]:[NAME]],3,TRUE),"")</f>
        <v>PLAN004</v>
      </c>
    </row>
    <row r="1589" spans="7:11" x14ac:dyDescent="0.25">
      <c r="G1589" s="33" t="str">
        <f>LEFT(Table331114[[#This Row],[Location]],2)</f>
        <v>LU</v>
      </c>
      <c r="H1589" s="33" t="s">
        <v>2283</v>
      </c>
      <c r="I1589" s="1">
        <v>73909</v>
      </c>
      <c r="J1589" s="2" t="str">
        <f>IF(Table331114[[#This Row],[Tag range]]="","",_xlfn.CONCAT("1A40700000000650000",Table331114[[#This Row],[Tag range]]))</f>
        <v>1A4070000000065000073909</v>
      </c>
      <c r="K1589" s="2" t="str">
        <f>_xlfn.IFNA(VLOOKUP(Table331114[[#This Row],[Tag range]],Table1761215[[START]:[NAME]],3,TRUE),"")</f>
        <v>PLAN004</v>
      </c>
    </row>
    <row r="1590" spans="7:11" x14ac:dyDescent="0.25">
      <c r="G1590" s="33" t="str">
        <f>LEFT(Table331114[[#This Row],[Location]],2)</f>
        <v>LU</v>
      </c>
      <c r="H1590" s="33" t="s">
        <v>2284</v>
      </c>
      <c r="I1590" s="1">
        <v>73910</v>
      </c>
      <c r="J1590" s="2" t="str">
        <f>IF(Table331114[[#This Row],[Tag range]]="","",_xlfn.CONCAT("1A40700000000650000",Table331114[[#This Row],[Tag range]]))</f>
        <v>1A4070000000065000073910</v>
      </c>
      <c r="K1590" s="2" t="str">
        <f>_xlfn.IFNA(VLOOKUP(Table331114[[#This Row],[Tag range]],Table1761215[[START]:[NAME]],3,TRUE),"")</f>
        <v>PLAN004</v>
      </c>
    </row>
    <row r="1591" spans="7:11" x14ac:dyDescent="0.25">
      <c r="G1591" s="33" t="str">
        <f>LEFT(Table331114[[#This Row],[Location]],2)</f>
        <v>LU</v>
      </c>
      <c r="H1591" s="33" t="s">
        <v>2285</v>
      </c>
      <c r="I1591" s="1">
        <v>73911</v>
      </c>
      <c r="J1591" s="2" t="str">
        <f>IF(Table331114[[#This Row],[Tag range]]="","",_xlfn.CONCAT("1A40700000000650000",Table331114[[#This Row],[Tag range]]))</f>
        <v>1A4070000000065000073911</v>
      </c>
      <c r="K1591" s="2" t="str">
        <f>_xlfn.IFNA(VLOOKUP(Table331114[[#This Row],[Tag range]],Table1761215[[START]:[NAME]],3,TRUE),"")</f>
        <v>PLAN004</v>
      </c>
    </row>
    <row r="1592" spans="7:11" x14ac:dyDescent="0.25">
      <c r="G1592" s="33" t="str">
        <f>LEFT(Table331114[[#This Row],[Location]],2)</f>
        <v>LU</v>
      </c>
      <c r="H1592" s="33" t="s">
        <v>2286</v>
      </c>
      <c r="I1592" s="1">
        <v>73912</v>
      </c>
      <c r="J1592" s="2" t="str">
        <f>IF(Table331114[[#This Row],[Tag range]]="","",_xlfn.CONCAT("1A40700000000650000",Table331114[[#This Row],[Tag range]]))</f>
        <v>1A4070000000065000073912</v>
      </c>
      <c r="K1592" s="2" t="str">
        <f>_xlfn.IFNA(VLOOKUP(Table331114[[#This Row],[Tag range]],Table1761215[[START]:[NAME]],3,TRUE),"")</f>
        <v>PLAN004</v>
      </c>
    </row>
    <row r="1593" spans="7:11" x14ac:dyDescent="0.25">
      <c r="G1593" s="33" t="str">
        <f>LEFT(Table331114[[#This Row],[Location]],2)</f>
        <v>LU</v>
      </c>
      <c r="H1593" s="33" t="s">
        <v>2287</v>
      </c>
      <c r="I1593" s="1">
        <v>73913</v>
      </c>
      <c r="J1593" s="2" t="str">
        <f>IF(Table331114[[#This Row],[Tag range]]="","",_xlfn.CONCAT("1A40700000000650000",Table331114[[#This Row],[Tag range]]))</f>
        <v>1A4070000000065000073913</v>
      </c>
      <c r="K1593" s="2" t="str">
        <f>_xlfn.IFNA(VLOOKUP(Table331114[[#This Row],[Tag range]],Table1761215[[START]:[NAME]],3,TRUE),"")</f>
        <v>PLAN004</v>
      </c>
    </row>
    <row r="1594" spans="7:11" x14ac:dyDescent="0.25">
      <c r="G1594" s="33" t="str">
        <f>LEFT(Table331114[[#This Row],[Location]],2)</f>
        <v>LU</v>
      </c>
      <c r="H1594" s="33" t="s">
        <v>2288</v>
      </c>
      <c r="I1594" s="1">
        <v>73914</v>
      </c>
      <c r="J1594" s="2" t="str">
        <f>IF(Table331114[[#This Row],[Tag range]]="","",_xlfn.CONCAT("1A40700000000650000",Table331114[[#This Row],[Tag range]]))</f>
        <v>1A4070000000065000073914</v>
      </c>
      <c r="K1594" s="2" t="str">
        <f>_xlfn.IFNA(VLOOKUP(Table331114[[#This Row],[Tag range]],Table1761215[[START]:[NAME]],3,TRUE),"")</f>
        <v>PLAN004</v>
      </c>
    </row>
    <row r="1595" spans="7:11" x14ac:dyDescent="0.25">
      <c r="G1595" s="33" t="str">
        <f>LEFT(Table331114[[#This Row],[Location]],2)</f>
        <v>LU</v>
      </c>
      <c r="H1595" s="33" t="s">
        <v>2289</v>
      </c>
      <c r="I1595" s="1">
        <v>73915</v>
      </c>
      <c r="J1595" s="2" t="str">
        <f>IF(Table331114[[#This Row],[Tag range]]="","",_xlfn.CONCAT("1A40700000000650000",Table331114[[#This Row],[Tag range]]))</f>
        <v>1A4070000000065000073915</v>
      </c>
      <c r="K1595" s="2" t="str">
        <f>_xlfn.IFNA(VLOOKUP(Table331114[[#This Row],[Tag range]],Table1761215[[START]:[NAME]],3,TRUE),"")</f>
        <v>PLAN004</v>
      </c>
    </row>
    <row r="1596" spans="7:11" x14ac:dyDescent="0.25">
      <c r="G1596" s="33" t="str">
        <f>LEFT(Table331114[[#This Row],[Location]],2)</f>
        <v>LU</v>
      </c>
      <c r="H1596" s="33" t="s">
        <v>2290</v>
      </c>
      <c r="I1596" s="1">
        <v>73916</v>
      </c>
      <c r="J1596" s="2" t="str">
        <f>IF(Table331114[[#This Row],[Tag range]]="","",_xlfn.CONCAT("1A40700000000650000",Table331114[[#This Row],[Tag range]]))</f>
        <v>1A4070000000065000073916</v>
      </c>
      <c r="K1596" s="2" t="str">
        <f>_xlfn.IFNA(VLOOKUP(Table331114[[#This Row],[Tag range]],Table1761215[[START]:[NAME]],3,TRUE),"")</f>
        <v>PLAN004</v>
      </c>
    </row>
    <row r="1597" spans="7:11" x14ac:dyDescent="0.25">
      <c r="G1597" s="33" t="str">
        <f>LEFT(Table331114[[#This Row],[Location]],2)</f>
        <v>LU</v>
      </c>
      <c r="H1597" s="33" t="s">
        <v>2291</v>
      </c>
      <c r="I1597" s="1">
        <v>73917</v>
      </c>
      <c r="J1597" s="2" t="str">
        <f>IF(Table331114[[#This Row],[Tag range]]="","",_xlfn.CONCAT("1A40700000000650000",Table331114[[#This Row],[Tag range]]))</f>
        <v>1A4070000000065000073917</v>
      </c>
      <c r="K1597" s="2" t="str">
        <f>_xlfn.IFNA(VLOOKUP(Table331114[[#This Row],[Tag range]],Table1761215[[START]:[NAME]],3,TRUE),"")</f>
        <v>PLAN004</v>
      </c>
    </row>
    <row r="1598" spans="7:11" x14ac:dyDescent="0.25">
      <c r="G1598" s="33" t="str">
        <f>LEFT(Table331114[[#This Row],[Location]],2)</f>
        <v>LU</v>
      </c>
      <c r="H1598" s="33" t="s">
        <v>2391</v>
      </c>
      <c r="I1598" s="1">
        <v>73918</v>
      </c>
      <c r="J1598" s="2" t="str">
        <f>IF(Table331114[[#This Row],[Tag range]]="","",_xlfn.CONCAT("1A40700000000650000",Table331114[[#This Row],[Tag range]]))</f>
        <v>1A4070000000065000073918</v>
      </c>
      <c r="K1598" s="2" t="str">
        <f>_xlfn.IFNA(VLOOKUP(Table331114[[#This Row],[Tag range]],Table1761215[[START]:[NAME]],3,TRUE),"")</f>
        <v>PLAN004</v>
      </c>
    </row>
    <row r="1599" spans="7:11" x14ac:dyDescent="0.25">
      <c r="G1599" s="33" t="str">
        <f>LEFT(Table331114[[#This Row],[Location]],2)</f>
        <v>LU</v>
      </c>
      <c r="H1599" s="33" t="s">
        <v>2392</v>
      </c>
      <c r="I1599" s="1">
        <v>73919</v>
      </c>
      <c r="J1599" s="2" t="str">
        <f>IF(Table331114[[#This Row],[Tag range]]="","",_xlfn.CONCAT("1A40700000000650000",Table331114[[#This Row],[Tag range]]))</f>
        <v>1A4070000000065000073919</v>
      </c>
      <c r="K1599" s="2" t="str">
        <f>_xlfn.IFNA(VLOOKUP(Table331114[[#This Row],[Tag range]],Table1761215[[START]:[NAME]],3,TRUE),"")</f>
        <v>PLAN004</v>
      </c>
    </row>
    <row r="1600" spans="7:11" x14ac:dyDescent="0.25">
      <c r="G1600" s="33" t="str">
        <f>LEFT(Table331114[[#This Row],[Location]],2)</f>
        <v>LU</v>
      </c>
      <c r="H1600" s="33" t="s">
        <v>2393</v>
      </c>
      <c r="I1600" s="1">
        <v>73920</v>
      </c>
      <c r="J1600" s="2" t="str">
        <f>IF(Table331114[[#This Row],[Tag range]]="","",_xlfn.CONCAT("1A40700000000650000",Table331114[[#This Row],[Tag range]]))</f>
        <v>1A4070000000065000073920</v>
      </c>
      <c r="K1600" s="2" t="str">
        <f>_xlfn.IFNA(VLOOKUP(Table331114[[#This Row],[Tag range]],Table1761215[[START]:[NAME]],3,TRUE),"")</f>
        <v>PLAN004</v>
      </c>
    </row>
    <row r="1601" spans="7:11" x14ac:dyDescent="0.25">
      <c r="G1601" s="33" t="str">
        <f>LEFT(Table331114[[#This Row],[Location]],2)</f>
        <v>LU</v>
      </c>
      <c r="H1601" s="33" t="s">
        <v>2394</v>
      </c>
      <c r="I1601" s="1">
        <v>73921</v>
      </c>
      <c r="J1601" s="2" t="str">
        <f>IF(Table331114[[#This Row],[Tag range]]="","",_xlfn.CONCAT("1A40700000000650000",Table331114[[#This Row],[Tag range]]))</f>
        <v>1A4070000000065000073921</v>
      </c>
      <c r="K1601" s="2" t="str">
        <f>_xlfn.IFNA(VLOOKUP(Table331114[[#This Row],[Tag range]],Table1761215[[START]:[NAME]],3,TRUE),"")</f>
        <v>PLAN004</v>
      </c>
    </row>
    <row r="1602" spans="7:11" x14ac:dyDescent="0.25">
      <c r="G1602" s="33" t="str">
        <f>LEFT(Table331114[[#This Row],[Location]],2)</f>
        <v>LU</v>
      </c>
      <c r="H1602" s="33" t="s">
        <v>2395</v>
      </c>
      <c r="I1602" s="1">
        <v>73922</v>
      </c>
      <c r="J1602" s="2" t="str">
        <f>IF(Table331114[[#This Row],[Tag range]]="","",_xlfn.CONCAT("1A40700000000650000",Table331114[[#This Row],[Tag range]]))</f>
        <v>1A4070000000065000073922</v>
      </c>
      <c r="K1602" s="2" t="str">
        <f>_xlfn.IFNA(VLOOKUP(Table331114[[#This Row],[Tag range]],Table1761215[[START]:[NAME]],3,TRUE),"")</f>
        <v>PLAN004</v>
      </c>
    </row>
    <row r="1603" spans="7:11" x14ac:dyDescent="0.25">
      <c r="G1603" s="33" t="str">
        <f>LEFT(Table331114[[#This Row],[Location]],2)</f>
        <v>LU</v>
      </c>
      <c r="H1603" s="33" t="s">
        <v>2396</v>
      </c>
      <c r="I1603" s="1">
        <v>73923</v>
      </c>
      <c r="J1603" s="2" t="str">
        <f>IF(Table331114[[#This Row],[Tag range]]="","",_xlfn.CONCAT("1A40700000000650000",Table331114[[#This Row],[Tag range]]))</f>
        <v>1A4070000000065000073923</v>
      </c>
      <c r="K1603" s="2" t="str">
        <f>_xlfn.IFNA(VLOOKUP(Table331114[[#This Row],[Tag range]],Table1761215[[START]:[NAME]],3,TRUE),"")</f>
        <v>PLAN004</v>
      </c>
    </row>
    <row r="1604" spans="7:11" x14ac:dyDescent="0.25">
      <c r="G1604" s="33" t="str">
        <f>LEFT(Table331114[[#This Row],[Location]],2)</f>
        <v>LU</v>
      </c>
      <c r="H1604" s="34" t="s">
        <v>2397</v>
      </c>
      <c r="I1604" s="1">
        <v>73924</v>
      </c>
      <c r="J1604" s="2" t="str">
        <f>IF(Table331114[[#This Row],[Tag range]]="","",_xlfn.CONCAT("1A40700000000650000",Table331114[[#This Row],[Tag range]]))</f>
        <v>1A4070000000065000073924</v>
      </c>
      <c r="K1604" s="2" t="str">
        <f>_xlfn.IFNA(VLOOKUP(Table331114[[#This Row],[Tag range]],Table1761215[[START]:[NAME]],3,TRUE),"")</f>
        <v>PLAN004</v>
      </c>
    </row>
    <row r="1605" spans="7:11" x14ac:dyDescent="0.25">
      <c r="G1605" s="33" t="str">
        <f>LEFT(Table331114[[#This Row],[Location]],2)</f>
        <v>LU</v>
      </c>
      <c r="H1605" s="33" t="s">
        <v>2398</v>
      </c>
      <c r="I1605" s="1">
        <v>73925</v>
      </c>
      <c r="J1605" s="2" t="str">
        <f>IF(Table331114[[#This Row],[Tag range]]="","",_xlfn.CONCAT("1A40700000000650000",Table331114[[#This Row],[Tag range]]))</f>
        <v>1A4070000000065000073925</v>
      </c>
      <c r="K1605" s="2" t="str">
        <f>_xlfn.IFNA(VLOOKUP(Table331114[[#This Row],[Tag range]],Table1761215[[START]:[NAME]],3,TRUE),"")</f>
        <v>PLAN004</v>
      </c>
    </row>
    <row r="1606" spans="7:11" x14ac:dyDescent="0.25">
      <c r="G1606" s="33" t="str">
        <f>LEFT(Table331114[[#This Row],[Location]],2)</f>
        <v>LU</v>
      </c>
      <c r="H1606" s="33" t="s">
        <v>2399</v>
      </c>
      <c r="I1606" s="1">
        <v>73926</v>
      </c>
      <c r="J1606" s="2" t="str">
        <f>IF(Table331114[[#This Row],[Tag range]]="","",_xlfn.CONCAT("1A40700000000650000",Table331114[[#This Row],[Tag range]]))</f>
        <v>1A4070000000065000073926</v>
      </c>
      <c r="K1606" s="2" t="str">
        <f>_xlfn.IFNA(VLOOKUP(Table331114[[#This Row],[Tag range]],Table1761215[[START]:[NAME]],3,TRUE),"")</f>
        <v>PLAN004</v>
      </c>
    </row>
    <row r="1607" spans="7:11" x14ac:dyDescent="0.25">
      <c r="G1607" s="33" t="str">
        <f>LEFT(Table331114[[#This Row],[Location]],2)</f>
        <v>LU</v>
      </c>
      <c r="H1607" s="33" t="s">
        <v>2400</v>
      </c>
      <c r="I1607" s="1">
        <v>73927</v>
      </c>
      <c r="J1607" s="2" t="str">
        <f>IF(Table331114[[#This Row],[Tag range]]="","",_xlfn.CONCAT("1A40700000000650000",Table331114[[#This Row],[Tag range]]))</f>
        <v>1A4070000000065000073927</v>
      </c>
      <c r="K1607" s="2" t="str">
        <f>_xlfn.IFNA(VLOOKUP(Table331114[[#This Row],[Tag range]],Table1761215[[START]:[NAME]],3,TRUE),"")</f>
        <v>PLAN004</v>
      </c>
    </row>
    <row r="1608" spans="7:11" x14ac:dyDescent="0.25">
      <c r="G1608" s="33" t="str">
        <f>LEFT(Table331114[[#This Row],[Location]],2)</f>
        <v>LU</v>
      </c>
      <c r="H1608" s="33" t="s">
        <v>2401</v>
      </c>
      <c r="I1608" s="1">
        <v>73928</v>
      </c>
      <c r="J1608" s="2" t="str">
        <f>IF(Table331114[[#This Row],[Tag range]]="","",_xlfn.CONCAT("1A40700000000650000",Table331114[[#This Row],[Tag range]]))</f>
        <v>1A4070000000065000073928</v>
      </c>
      <c r="K1608" s="2" t="str">
        <f>_xlfn.IFNA(VLOOKUP(Table331114[[#This Row],[Tag range]],Table1761215[[START]:[NAME]],3,TRUE),"")</f>
        <v>PLAN004</v>
      </c>
    </row>
    <row r="1609" spans="7:11" x14ac:dyDescent="0.25">
      <c r="G1609" s="33" t="str">
        <f>LEFT(Table331114[[#This Row],[Location]],2)</f>
        <v>LU</v>
      </c>
      <c r="H1609" s="33" t="s">
        <v>2501</v>
      </c>
      <c r="I1609" s="1">
        <v>73929</v>
      </c>
      <c r="J1609" s="2" t="str">
        <f>IF(Table331114[[#This Row],[Tag range]]="","",_xlfn.CONCAT("1A40700000000650000",Table331114[[#This Row],[Tag range]]))</f>
        <v>1A4070000000065000073929</v>
      </c>
      <c r="K1609" s="2" t="str">
        <f>_xlfn.IFNA(VLOOKUP(Table331114[[#This Row],[Tag range]],Table1761215[[START]:[NAME]],3,TRUE),"")</f>
        <v>PLAN004</v>
      </c>
    </row>
    <row r="1610" spans="7:11" x14ac:dyDescent="0.25">
      <c r="G1610" s="33" t="str">
        <f>LEFT(Table331114[[#This Row],[Location]],2)</f>
        <v>LU</v>
      </c>
      <c r="H1610" s="33" t="s">
        <v>2502</v>
      </c>
      <c r="I1610" s="1">
        <v>73930</v>
      </c>
      <c r="J1610" s="2" t="str">
        <f>IF(Table331114[[#This Row],[Tag range]]="","",_xlfn.CONCAT("1A40700000000650000",Table331114[[#This Row],[Tag range]]))</f>
        <v>1A4070000000065000073930</v>
      </c>
      <c r="K1610" s="2" t="str">
        <f>_xlfn.IFNA(VLOOKUP(Table331114[[#This Row],[Tag range]],Table1761215[[START]:[NAME]],3,TRUE),"")</f>
        <v>PLAN004</v>
      </c>
    </row>
    <row r="1611" spans="7:11" x14ac:dyDescent="0.25">
      <c r="G1611" s="33" t="str">
        <f>LEFT(Table331114[[#This Row],[Location]],2)</f>
        <v>LU</v>
      </c>
      <c r="H1611" s="33" t="s">
        <v>2503</v>
      </c>
      <c r="I1611" s="1">
        <v>73931</v>
      </c>
      <c r="J1611" s="2" t="str">
        <f>IF(Table331114[[#This Row],[Tag range]]="","",_xlfn.CONCAT("1A40700000000650000",Table331114[[#This Row],[Tag range]]))</f>
        <v>1A4070000000065000073931</v>
      </c>
      <c r="K1611" s="2" t="str">
        <f>_xlfn.IFNA(VLOOKUP(Table331114[[#This Row],[Tag range]],Table1761215[[START]:[NAME]],3,TRUE),"")</f>
        <v>PLAN004</v>
      </c>
    </row>
    <row r="1612" spans="7:11" x14ac:dyDescent="0.25">
      <c r="G1612" s="33" t="str">
        <f>LEFT(Table331114[[#This Row],[Location]],2)</f>
        <v>LU</v>
      </c>
      <c r="H1612" s="33" t="s">
        <v>2504</v>
      </c>
      <c r="I1612" s="1">
        <v>73932</v>
      </c>
      <c r="J1612" s="2" t="str">
        <f>IF(Table331114[[#This Row],[Tag range]]="","",_xlfn.CONCAT("1A40700000000650000",Table331114[[#This Row],[Tag range]]))</f>
        <v>1A4070000000065000073932</v>
      </c>
      <c r="K1612" s="2" t="str">
        <f>_xlfn.IFNA(VLOOKUP(Table331114[[#This Row],[Tag range]],Table1761215[[START]:[NAME]],3,TRUE),"")</f>
        <v>PLAN004</v>
      </c>
    </row>
    <row r="1613" spans="7:11" x14ac:dyDescent="0.25">
      <c r="G1613" s="33" t="str">
        <f>LEFT(Table331114[[#This Row],[Location]],2)</f>
        <v>LU</v>
      </c>
      <c r="H1613" s="33" t="s">
        <v>2505</v>
      </c>
      <c r="I1613" s="1">
        <v>73933</v>
      </c>
      <c r="J1613" s="2" t="str">
        <f>IF(Table331114[[#This Row],[Tag range]]="","",_xlfn.CONCAT("1A40700000000650000",Table331114[[#This Row],[Tag range]]))</f>
        <v>1A4070000000065000073933</v>
      </c>
      <c r="K1613" s="2" t="str">
        <f>_xlfn.IFNA(VLOOKUP(Table331114[[#This Row],[Tag range]],Table1761215[[START]:[NAME]],3,TRUE),"")</f>
        <v>PLAN004</v>
      </c>
    </row>
    <row r="1614" spans="7:11" x14ac:dyDescent="0.25">
      <c r="G1614" s="33" t="str">
        <f>LEFT(Table331114[[#This Row],[Location]],2)</f>
        <v>LU</v>
      </c>
      <c r="H1614" s="33" t="s">
        <v>2506</v>
      </c>
      <c r="I1614" s="1">
        <v>73934</v>
      </c>
      <c r="J1614" s="2" t="str">
        <f>IF(Table331114[[#This Row],[Tag range]]="","",_xlfn.CONCAT("1A40700000000650000",Table331114[[#This Row],[Tag range]]))</f>
        <v>1A4070000000065000073934</v>
      </c>
      <c r="K1614" s="2" t="str">
        <f>_xlfn.IFNA(VLOOKUP(Table331114[[#This Row],[Tag range]],Table1761215[[START]:[NAME]],3,TRUE),"")</f>
        <v>PLAN004</v>
      </c>
    </row>
    <row r="1615" spans="7:11" x14ac:dyDescent="0.25">
      <c r="G1615" s="33" t="str">
        <f>LEFT(Table331114[[#This Row],[Location]],2)</f>
        <v>LU</v>
      </c>
      <c r="H1615" s="33" t="s">
        <v>2507</v>
      </c>
      <c r="I1615" s="1">
        <v>73935</v>
      </c>
      <c r="J1615" s="2" t="str">
        <f>IF(Table331114[[#This Row],[Tag range]]="","",_xlfn.CONCAT("1A40700000000650000",Table331114[[#This Row],[Tag range]]))</f>
        <v>1A4070000000065000073935</v>
      </c>
      <c r="K1615" s="2" t="str">
        <f>_xlfn.IFNA(VLOOKUP(Table331114[[#This Row],[Tag range]],Table1761215[[START]:[NAME]],3,TRUE),"")</f>
        <v>PLAN004</v>
      </c>
    </row>
    <row r="1616" spans="7:11" x14ac:dyDescent="0.25">
      <c r="G1616" s="33" t="str">
        <f>LEFT(Table331114[[#This Row],[Location]],2)</f>
        <v>LU</v>
      </c>
      <c r="H1616" s="33" t="s">
        <v>2508</v>
      </c>
      <c r="I1616" s="1">
        <v>73936</v>
      </c>
      <c r="J1616" s="2" t="str">
        <f>IF(Table331114[[#This Row],[Tag range]]="","",_xlfn.CONCAT("1A40700000000650000",Table331114[[#This Row],[Tag range]]))</f>
        <v>1A4070000000065000073936</v>
      </c>
      <c r="K1616" s="2" t="str">
        <f>_xlfn.IFNA(VLOOKUP(Table331114[[#This Row],[Tag range]],Table1761215[[START]:[NAME]],3,TRUE),"")</f>
        <v>PLAN004</v>
      </c>
    </row>
    <row r="1617" spans="7:11" x14ac:dyDescent="0.25">
      <c r="G1617" s="33" t="str">
        <f>LEFT(Table331114[[#This Row],[Location]],2)</f>
        <v>LU</v>
      </c>
      <c r="H1617" s="33" t="s">
        <v>2509</v>
      </c>
      <c r="I1617" s="1">
        <v>73937</v>
      </c>
      <c r="J1617" s="2" t="str">
        <f>IF(Table331114[[#This Row],[Tag range]]="","",_xlfn.CONCAT("1A40700000000650000",Table331114[[#This Row],[Tag range]]))</f>
        <v>1A4070000000065000073937</v>
      </c>
      <c r="K1617" s="2" t="str">
        <f>_xlfn.IFNA(VLOOKUP(Table331114[[#This Row],[Tag range]],Table1761215[[START]:[NAME]],3,TRUE),"")</f>
        <v>PLAN004</v>
      </c>
    </row>
    <row r="1618" spans="7:11" x14ac:dyDescent="0.25">
      <c r="G1618" s="33" t="str">
        <f>LEFT(Table331114[[#This Row],[Location]],2)</f>
        <v>LU</v>
      </c>
      <c r="H1618" s="33" t="s">
        <v>2510</v>
      </c>
      <c r="I1618" s="1">
        <v>73938</v>
      </c>
      <c r="J1618" s="2" t="str">
        <f>IF(Table331114[[#This Row],[Tag range]]="","",_xlfn.CONCAT("1A40700000000650000",Table331114[[#This Row],[Tag range]]))</f>
        <v>1A4070000000065000073938</v>
      </c>
      <c r="K1618" s="2" t="str">
        <f>_xlfn.IFNA(VLOOKUP(Table331114[[#This Row],[Tag range]],Table1761215[[START]:[NAME]],3,TRUE),"")</f>
        <v>PLAN004</v>
      </c>
    </row>
    <row r="1619" spans="7:11" x14ac:dyDescent="0.25">
      <c r="G1619" s="33" t="str">
        <f>LEFT(Table331114[[#This Row],[Location]],2)</f>
        <v>LU</v>
      </c>
      <c r="H1619" s="33" t="s">
        <v>2511</v>
      </c>
      <c r="I1619" s="1">
        <v>73939</v>
      </c>
      <c r="J1619" s="2" t="str">
        <f>IF(Table331114[[#This Row],[Tag range]]="","",_xlfn.CONCAT("1A40700000000650000",Table331114[[#This Row],[Tag range]]))</f>
        <v>1A4070000000065000073939</v>
      </c>
      <c r="K1619" s="2" t="str">
        <f>_xlfn.IFNA(VLOOKUP(Table331114[[#This Row],[Tag range]],Table1761215[[START]:[NAME]],3,TRUE),"")</f>
        <v>PLAN004</v>
      </c>
    </row>
    <row r="1620" spans="7:11" x14ac:dyDescent="0.25">
      <c r="G1620" s="33" t="str">
        <f>LEFT(Table331114[[#This Row],[Location]],2)</f>
        <v>LU</v>
      </c>
      <c r="H1620" s="33" t="s">
        <v>309</v>
      </c>
      <c r="I1620" s="1">
        <v>73940</v>
      </c>
      <c r="J1620" s="2" t="str">
        <f>IF(Table331114[[#This Row],[Tag range]]="","",_xlfn.CONCAT("1A40700000000650000",Table331114[[#This Row],[Tag range]]))</f>
        <v>1A4070000000065000073940</v>
      </c>
      <c r="K1620" s="2" t="str">
        <f>_xlfn.IFNA(VLOOKUP(Table331114[[#This Row],[Tag range]],Table1761215[[START]:[NAME]],3,TRUE),"")</f>
        <v>PLAN004</v>
      </c>
    </row>
    <row r="1621" spans="7:11" x14ac:dyDescent="0.25">
      <c r="G1621" s="33" t="str">
        <f>LEFT(Table331114[[#This Row],[Location]],2)</f>
        <v>LU</v>
      </c>
      <c r="H1621" s="33" t="s">
        <v>449</v>
      </c>
      <c r="I1621" s="1">
        <v>73941</v>
      </c>
      <c r="J1621" s="2" t="str">
        <f>IF(Table331114[[#This Row],[Tag range]]="","",_xlfn.CONCAT("1A40700000000650000",Table331114[[#This Row],[Tag range]]))</f>
        <v>1A4070000000065000073941</v>
      </c>
      <c r="K1621" s="2" t="str">
        <f>_xlfn.IFNA(VLOOKUP(Table331114[[#This Row],[Tag range]],Table1761215[[START]:[NAME]],3,TRUE),"")</f>
        <v>PLAN004</v>
      </c>
    </row>
    <row r="1622" spans="7:11" x14ac:dyDescent="0.25">
      <c r="G1622" s="33" t="str">
        <f>LEFT(Table331114[[#This Row],[Location]],2)</f>
        <v>LU</v>
      </c>
      <c r="H1622" s="33" t="s">
        <v>589</v>
      </c>
      <c r="I1622" s="1">
        <v>73942</v>
      </c>
      <c r="J1622" s="2" t="str">
        <f>IF(Table331114[[#This Row],[Tag range]]="","",_xlfn.CONCAT("1A40700000000650000",Table331114[[#This Row],[Tag range]]))</f>
        <v>1A4070000000065000073942</v>
      </c>
      <c r="K1622" s="2" t="str">
        <f>_xlfn.IFNA(VLOOKUP(Table331114[[#This Row],[Tag range]],Table1761215[[START]:[NAME]],3,TRUE),"")</f>
        <v>PLAN004</v>
      </c>
    </row>
    <row r="1623" spans="7:11" x14ac:dyDescent="0.25">
      <c r="G1623" s="33" t="str">
        <f>LEFT(Table331114[[#This Row],[Location]],2)</f>
        <v>LU</v>
      </c>
      <c r="H1623" s="33" t="s">
        <v>729</v>
      </c>
      <c r="I1623" s="1">
        <v>73943</v>
      </c>
      <c r="J1623" s="2" t="str">
        <f>IF(Table331114[[#This Row],[Tag range]]="","",_xlfn.CONCAT("1A40700000000650000",Table331114[[#This Row],[Tag range]]))</f>
        <v>1A4070000000065000073943</v>
      </c>
      <c r="K1623" s="2" t="str">
        <f>_xlfn.IFNA(VLOOKUP(Table331114[[#This Row],[Tag range]],Table1761215[[START]:[NAME]],3,TRUE),"")</f>
        <v>PLAN004</v>
      </c>
    </row>
    <row r="1624" spans="7:11" x14ac:dyDescent="0.25">
      <c r="G1624" s="33" t="str">
        <f>LEFT(Table331114[[#This Row],[Location]],2)</f>
        <v>LU</v>
      </c>
      <c r="H1624" s="33" t="s">
        <v>869</v>
      </c>
      <c r="I1624" s="1">
        <v>73944</v>
      </c>
      <c r="J1624" s="2" t="str">
        <f>IF(Table331114[[#This Row],[Tag range]]="","",_xlfn.CONCAT("1A40700000000650000",Table331114[[#This Row],[Tag range]]))</f>
        <v>1A4070000000065000073944</v>
      </c>
      <c r="K1624" s="2" t="str">
        <f>_xlfn.IFNA(VLOOKUP(Table331114[[#This Row],[Tag range]],Table1761215[[START]:[NAME]],3,TRUE),"")</f>
        <v>PLAN004</v>
      </c>
    </row>
    <row r="1625" spans="7:11" x14ac:dyDescent="0.25">
      <c r="G1625" s="33" t="str">
        <f>LEFT(Table331114[[#This Row],[Location]],2)</f>
        <v>LU</v>
      </c>
      <c r="H1625" s="33" t="s">
        <v>1009</v>
      </c>
      <c r="I1625" s="1">
        <v>73945</v>
      </c>
      <c r="J1625" s="2" t="str">
        <f>IF(Table331114[[#This Row],[Tag range]]="","",_xlfn.CONCAT("1A40700000000650000",Table331114[[#This Row],[Tag range]]))</f>
        <v>1A4070000000065000073945</v>
      </c>
      <c r="K1625" s="2" t="str">
        <f>_xlfn.IFNA(VLOOKUP(Table331114[[#This Row],[Tag range]],Table1761215[[START]:[NAME]],3,TRUE),"")</f>
        <v>PLAN004</v>
      </c>
    </row>
    <row r="1626" spans="7:11" x14ac:dyDescent="0.25">
      <c r="G1626" s="33" t="str">
        <f>LEFT(Table331114[[#This Row],[Location]],2)</f>
        <v>LU</v>
      </c>
      <c r="H1626" s="33" t="s">
        <v>1149</v>
      </c>
      <c r="I1626" s="1">
        <v>73946</v>
      </c>
      <c r="J1626" s="2" t="str">
        <f>IF(Table331114[[#This Row],[Tag range]]="","",_xlfn.CONCAT("1A40700000000650000",Table331114[[#This Row],[Tag range]]))</f>
        <v>1A4070000000065000073946</v>
      </c>
      <c r="K1626" s="2" t="str">
        <f>_xlfn.IFNA(VLOOKUP(Table331114[[#This Row],[Tag range]],Table1761215[[START]:[NAME]],3,TRUE),"")</f>
        <v>PLAN004</v>
      </c>
    </row>
    <row r="1627" spans="7:11" x14ac:dyDescent="0.25">
      <c r="G1627" s="33" t="str">
        <f>LEFT(Table331114[[#This Row],[Location]],2)</f>
        <v>LU</v>
      </c>
      <c r="H1627" s="33" t="s">
        <v>1289</v>
      </c>
      <c r="I1627" s="1">
        <v>73947</v>
      </c>
      <c r="J1627" s="2" t="str">
        <f>IF(Table331114[[#This Row],[Tag range]]="","",_xlfn.CONCAT("1A40700000000650000",Table331114[[#This Row],[Tag range]]))</f>
        <v>1A4070000000065000073947</v>
      </c>
      <c r="K1627" s="2" t="str">
        <f>_xlfn.IFNA(VLOOKUP(Table331114[[#This Row],[Tag range]],Table1761215[[START]:[NAME]],3,TRUE),"")</f>
        <v>PLAN004</v>
      </c>
    </row>
    <row r="1628" spans="7:11" x14ac:dyDescent="0.25">
      <c r="G1628" s="33" t="str">
        <f>LEFT(Table331114[[#This Row],[Location]],2)</f>
        <v>LU</v>
      </c>
      <c r="H1628" s="33" t="s">
        <v>1429</v>
      </c>
      <c r="I1628" s="1">
        <v>73948</v>
      </c>
      <c r="J1628" s="2" t="str">
        <f>IF(Table331114[[#This Row],[Tag range]]="","",_xlfn.CONCAT("1A40700000000650000",Table331114[[#This Row],[Tag range]]))</f>
        <v>1A4070000000065000073948</v>
      </c>
      <c r="K1628" s="2" t="str">
        <f>_xlfn.IFNA(VLOOKUP(Table331114[[#This Row],[Tag range]],Table1761215[[START]:[NAME]],3,TRUE),"")</f>
        <v>PLAN004</v>
      </c>
    </row>
    <row r="1629" spans="7:11" x14ac:dyDescent="0.25">
      <c r="G1629" s="33" t="str">
        <f>LEFT(Table331114[[#This Row],[Location]],2)</f>
        <v>LU</v>
      </c>
      <c r="H1629" s="33" t="s">
        <v>93</v>
      </c>
      <c r="I1629" s="1">
        <v>73949</v>
      </c>
      <c r="J1629" s="2" t="str">
        <f>IF(Table331114[[#This Row],[Tag range]]="","",_xlfn.CONCAT("1A40700000000650000",Table331114[[#This Row],[Tag range]]))</f>
        <v>1A4070000000065000073949</v>
      </c>
      <c r="K1629" s="2" t="str">
        <f>_xlfn.IFNA(VLOOKUP(Table331114[[#This Row],[Tag range]],Table1761215[[START]:[NAME]],3,TRUE),"")</f>
        <v>PLAN004</v>
      </c>
    </row>
    <row r="1630" spans="7:11" x14ac:dyDescent="0.25">
      <c r="G1630" s="33" t="str">
        <f>LEFT(Table331114[[#This Row],[Location]],2)</f>
        <v>LU</v>
      </c>
      <c r="H1630" s="33" t="s">
        <v>23</v>
      </c>
      <c r="I1630" s="1">
        <v>73950</v>
      </c>
      <c r="J1630" s="2" t="str">
        <f>IF(Table331114[[#This Row],[Tag range]]="","",_xlfn.CONCAT("1A40700000000650000",Table331114[[#This Row],[Tag range]]))</f>
        <v>1A4070000000065000073950</v>
      </c>
      <c r="K1630" s="2" t="str">
        <f>_xlfn.IFNA(VLOOKUP(Table331114[[#This Row],[Tag range]],Table1761215[[START]:[NAME]],3,TRUE),"")</f>
        <v>PLAN004</v>
      </c>
    </row>
    <row r="1631" spans="7:11" x14ac:dyDescent="0.25">
      <c r="G1631" s="33" t="str">
        <f>LEFT(Table331114[[#This Row],[Location]],2)</f>
        <v>LU</v>
      </c>
      <c r="H1631" s="33" t="s">
        <v>310</v>
      </c>
      <c r="I1631" s="1">
        <v>73951</v>
      </c>
      <c r="J1631" s="2" t="str">
        <f>IF(Table331114[[#This Row],[Tag range]]="","",_xlfn.CONCAT("1A40700000000650000",Table331114[[#This Row],[Tag range]]))</f>
        <v>1A4070000000065000073951</v>
      </c>
      <c r="K1631" s="2" t="str">
        <f>_xlfn.IFNA(VLOOKUP(Table331114[[#This Row],[Tag range]],Table1761215[[START]:[NAME]],3,TRUE),"")</f>
        <v>PLAN004</v>
      </c>
    </row>
    <row r="1632" spans="7:11" x14ac:dyDescent="0.25">
      <c r="G1632" s="33" t="str">
        <f>LEFT(Table331114[[#This Row],[Location]],2)</f>
        <v>LU</v>
      </c>
      <c r="H1632" s="33" t="s">
        <v>450</v>
      </c>
      <c r="I1632" s="1">
        <v>73952</v>
      </c>
      <c r="J1632" s="2" t="str">
        <f>IF(Table331114[[#This Row],[Tag range]]="","",_xlfn.CONCAT("1A40700000000650000",Table331114[[#This Row],[Tag range]]))</f>
        <v>1A4070000000065000073952</v>
      </c>
      <c r="K1632" s="2" t="str">
        <f>_xlfn.IFNA(VLOOKUP(Table331114[[#This Row],[Tag range]],Table1761215[[START]:[NAME]],3,TRUE),"")</f>
        <v>PLAN004</v>
      </c>
    </row>
    <row r="1633" spans="7:11" x14ac:dyDescent="0.25">
      <c r="G1633" s="33" t="str">
        <f>LEFT(Table331114[[#This Row],[Location]],2)</f>
        <v>LU</v>
      </c>
      <c r="H1633" s="33" t="s">
        <v>590</v>
      </c>
      <c r="I1633" s="1">
        <v>73953</v>
      </c>
      <c r="J1633" s="2" t="str">
        <f>IF(Table331114[[#This Row],[Tag range]]="","",_xlfn.CONCAT("1A40700000000650000",Table331114[[#This Row],[Tag range]]))</f>
        <v>1A4070000000065000073953</v>
      </c>
      <c r="K1633" s="2" t="str">
        <f>_xlfn.IFNA(VLOOKUP(Table331114[[#This Row],[Tag range]],Table1761215[[START]:[NAME]],3,TRUE),"")</f>
        <v>PLAN004</v>
      </c>
    </row>
    <row r="1634" spans="7:11" x14ac:dyDescent="0.25">
      <c r="G1634" s="33" t="str">
        <f>LEFT(Table331114[[#This Row],[Location]],2)</f>
        <v>LU</v>
      </c>
      <c r="H1634" s="33" t="s">
        <v>730</v>
      </c>
      <c r="I1634" s="1">
        <v>73954</v>
      </c>
      <c r="J1634" s="2" t="str">
        <f>IF(Table331114[[#This Row],[Tag range]]="","",_xlfn.CONCAT("1A40700000000650000",Table331114[[#This Row],[Tag range]]))</f>
        <v>1A4070000000065000073954</v>
      </c>
      <c r="K1634" s="2" t="str">
        <f>_xlfn.IFNA(VLOOKUP(Table331114[[#This Row],[Tag range]],Table1761215[[START]:[NAME]],3,TRUE),"")</f>
        <v>PLAN004</v>
      </c>
    </row>
    <row r="1635" spans="7:11" x14ac:dyDescent="0.25">
      <c r="G1635" s="33" t="str">
        <f>LEFT(Table331114[[#This Row],[Location]],2)</f>
        <v>LU</v>
      </c>
      <c r="H1635" s="33" t="s">
        <v>870</v>
      </c>
      <c r="I1635" s="1">
        <v>73955</v>
      </c>
      <c r="J1635" s="2" t="str">
        <f>IF(Table331114[[#This Row],[Tag range]]="","",_xlfn.CONCAT("1A40700000000650000",Table331114[[#This Row],[Tag range]]))</f>
        <v>1A4070000000065000073955</v>
      </c>
      <c r="K1635" s="2" t="str">
        <f>_xlfn.IFNA(VLOOKUP(Table331114[[#This Row],[Tag range]],Table1761215[[START]:[NAME]],3,TRUE),"")</f>
        <v>PLAN004</v>
      </c>
    </row>
    <row r="1636" spans="7:11" x14ac:dyDescent="0.25">
      <c r="G1636" s="33" t="str">
        <f>LEFT(Table331114[[#This Row],[Location]],2)</f>
        <v>LU</v>
      </c>
      <c r="H1636" s="33" t="s">
        <v>1010</v>
      </c>
      <c r="I1636" s="1">
        <v>73956</v>
      </c>
      <c r="J1636" s="2" t="str">
        <f>IF(Table331114[[#This Row],[Tag range]]="","",_xlfn.CONCAT("1A40700000000650000",Table331114[[#This Row],[Tag range]]))</f>
        <v>1A4070000000065000073956</v>
      </c>
      <c r="K1636" s="2" t="str">
        <f>_xlfn.IFNA(VLOOKUP(Table331114[[#This Row],[Tag range]],Table1761215[[START]:[NAME]],3,TRUE),"")</f>
        <v>PLAN004</v>
      </c>
    </row>
    <row r="1637" spans="7:11" x14ac:dyDescent="0.25">
      <c r="G1637" s="33" t="str">
        <f>LEFT(Table331114[[#This Row],[Location]],2)</f>
        <v>LU</v>
      </c>
      <c r="H1637" s="33" t="s">
        <v>1150</v>
      </c>
      <c r="I1637" s="1">
        <v>73957</v>
      </c>
      <c r="J1637" s="2" t="str">
        <f>IF(Table331114[[#This Row],[Tag range]]="","",_xlfn.CONCAT("1A40700000000650000",Table331114[[#This Row],[Tag range]]))</f>
        <v>1A4070000000065000073957</v>
      </c>
      <c r="K1637" s="2" t="str">
        <f>_xlfn.IFNA(VLOOKUP(Table331114[[#This Row],[Tag range]],Table1761215[[START]:[NAME]],3,TRUE),"")</f>
        <v>PLAN004</v>
      </c>
    </row>
    <row r="1638" spans="7:11" x14ac:dyDescent="0.25">
      <c r="G1638" s="33" t="str">
        <f>LEFT(Table331114[[#This Row],[Location]],2)</f>
        <v>LU</v>
      </c>
      <c r="H1638" s="33" t="s">
        <v>1290</v>
      </c>
      <c r="I1638" s="1">
        <v>73958</v>
      </c>
      <c r="J1638" s="2" t="str">
        <f>IF(Table331114[[#This Row],[Tag range]]="","",_xlfn.CONCAT("1A40700000000650000",Table331114[[#This Row],[Tag range]]))</f>
        <v>1A4070000000065000073958</v>
      </c>
      <c r="K1638" s="2" t="str">
        <f>_xlfn.IFNA(VLOOKUP(Table331114[[#This Row],[Tag range]],Table1761215[[START]:[NAME]],3,TRUE),"")</f>
        <v>PLAN004</v>
      </c>
    </row>
    <row r="1639" spans="7:11" x14ac:dyDescent="0.25">
      <c r="G1639" s="33" t="str">
        <f>LEFT(Table331114[[#This Row],[Location]],2)</f>
        <v>LU</v>
      </c>
      <c r="H1639" s="33" t="s">
        <v>1430</v>
      </c>
      <c r="I1639" s="1">
        <v>73959</v>
      </c>
      <c r="J1639" s="2" t="str">
        <f>IF(Table331114[[#This Row],[Tag range]]="","",_xlfn.CONCAT("1A40700000000650000",Table331114[[#This Row],[Tag range]]))</f>
        <v>1A4070000000065000073959</v>
      </c>
      <c r="K1639" s="2" t="str">
        <f>_xlfn.IFNA(VLOOKUP(Table331114[[#This Row],[Tag range]],Table1761215[[START]:[NAME]],3,TRUE),"")</f>
        <v>PLAN004</v>
      </c>
    </row>
    <row r="1640" spans="7:11" x14ac:dyDescent="0.25">
      <c r="G1640" s="33" t="str">
        <f>LEFT(Table331114[[#This Row],[Location]],2)</f>
        <v>LU</v>
      </c>
      <c r="H1640" s="33" t="s">
        <v>94</v>
      </c>
      <c r="I1640" s="1">
        <v>73960</v>
      </c>
      <c r="J1640" s="2" t="str">
        <f>IF(Table331114[[#This Row],[Tag range]]="","",_xlfn.CONCAT("1A40700000000650000",Table331114[[#This Row],[Tag range]]))</f>
        <v>1A4070000000065000073960</v>
      </c>
      <c r="K1640" s="2" t="str">
        <f>_xlfn.IFNA(VLOOKUP(Table331114[[#This Row],[Tag range]],Table1761215[[START]:[NAME]],3,TRUE),"")</f>
        <v>PLAN004</v>
      </c>
    </row>
    <row r="1641" spans="7:11" x14ac:dyDescent="0.25">
      <c r="G1641" s="33" t="str">
        <f>LEFT(Table331114[[#This Row],[Location]],2)</f>
        <v>LU</v>
      </c>
      <c r="H1641" s="33" t="s">
        <v>24</v>
      </c>
      <c r="I1641" s="1">
        <v>73961</v>
      </c>
      <c r="J1641" s="2" t="str">
        <f>IF(Table331114[[#This Row],[Tag range]]="","",_xlfn.CONCAT("1A40700000000650000",Table331114[[#This Row],[Tag range]]))</f>
        <v>1A4070000000065000073961</v>
      </c>
      <c r="K1641" s="2" t="str">
        <f>_xlfn.IFNA(VLOOKUP(Table331114[[#This Row],[Tag range]],Table1761215[[START]:[NAME]],3,TRUE),"")</f>
        <v>PLAN004</v>
      </c>
    </row>
    <row r="1642" spans="7:11" x14ac:dyDescent="0.25">
      <c r="G1642" s="33" t="str">
        <f>LEFT(Table331114[[#This Row],[Location]],2)</f>
        <v>LU</v>
      </c>
      <c r="H1642" s="33" t="s">
        <v>311</v>
      </c>
      <c r="I1642" s="1">
        <v>73962</v>
      </c>
      <c r="J1642" s="2" t="str">
        <f>IF(Table331114[[#This Row],[Tag range]]="","",_xlfn.CONCAT("1A40700000000650000",Table331114[[#This Row],[Tag range]]))</f>
        <v>1A4070000000065000073962</v>
      </c>
      <c r="K1642" s="2" t="str">
        <f>_xlfn.IFNA(VLOOKUP(Table331114[[#This Row],[Tag range]],Table1761215[[START]:[NAME]],3,TRUE),"")</f>
        <v>PLAN004</v>
      </c>
    </row>
    <row r="1643" spans="7:11" x14ac:dyDescent="0.25">
      <c r="G1643" s="33" t="str">
        <f>LEFT(Table331114[[#This Row],[Location]],2)</f>
        <v>LU</v>
      </c>
      <c r="H1643" s="33" t="s">
        <v>451</v>
      </c>
      <c r="I1643" s="1">
        <v>73963</v>
      </c>
      <c r="J1643" s="2" t="str">
        <f>IF(Table331114[[#This Row],[Tag range]]="","",_xlfn.CONCAT("1A40700000000650000",Table331114[[#This Row],[Tag range]]))</f>
        <v>1A4070000000065000073963</v>
      </c>
      <c r="K1643" s="2" t="str">
        <f>_xlfn.IFNA(VLOOKUP(Table331114[[#This Row],[Tag range]],Table1761215[[START]:[NAME]],3,TRUE),"")</f>
        <v>PLAN004</v>
      </c>
    </row>
    <row r="1644" spans="7:11" x14ac:dyDescent="0.25">
      <c r="G1644" s="33" t="str">
        <f>LEFT(Table331114[[#This Row],[Location]],2)</f>
        <v>LU</v>
      </c>
      <c r="H1644" s="33" t="s">
        <v>591</v>
      </c>
      <c r="I1644" s="1">
        <v>73964</v>
      </c>
      <c r="J1644" s="2" t="str">
        <f>IF(Table331114[[#This Row],[Tag range]]="","",_xlfn.CONCAT("1A40700000000650000",Table331114[[#This Row],[Tag range]]))</f>
        <v>1A4070000000065000073964</v>
      </c>
      <c r="K1644" s="2" t="str">
        <f>_xlfn.IFNA(VLOOKUP(Table331114[[#This Row],[Tag range]],Table1761215[[START]:[NAME]],3,TRUE),"")</f>
        <v>PLAN004</v>
      </c>
    </row>
    <row r="1645" spans="7:11" x14ac:dyDescent="0.25">
      <c r="G1645" s="33" t="str">
        <f>LEFT(Table331114[[#This Row],[Location]],2)</f>
        <v>LU</v>
      </c>
      <c r="H1645" s="33" t="s">
        <v>731</v>
      </c>
      <c r="I1645" s="1">
        <v>73965</v>
      </c>
      <c r="J1645" s="2" t="str">
        <f>IF(Table331114[[#This Row],[Tag range]]="","",_xlfn.CONCAT("1A40700000000650000",Table331114[[#This Row],[Tag range]]))</f>
        <v>1A4070000000065000073965</v>
      </c>
      <c r="K1645" s="2" t="str">
        <f>_xlfn.IFNA(VLOOKUP(Table331114[[#This Row],[Tag range]],Table1761215[[START]:[NAME]],3,TRUE),"")</f>
        <v>PLAN004</v>
      </c>
    </row>
    <row r="1646" spans="7:11" x14ac:dyDescent="0.25">
      <c r="G1646" s="33" t="str">
        <f>LEFT(Table331114[[#This Row],[Location]],2)</f>
        <v>LU</v>
      </c>
      <c r="H1646" s="33" t="s">
        <v>871</v>
      </c>
      <c r="I1646" s="1">
        <v>73966</v>
      </c>
      <c r="J1646" s="2" t="str">
        <f>IF(Table331114[[#This Row],[Tag range]]="","",_xlfn.CONCAT("1A40700000000650000",Table331114[[#This Row],[Tag range]]))</f>
        <v>1A4070000000065000073966</v>
      </c>
      <c r="K1646" s="2" t="str">
        <f>_xlfn.IFNA(VLOOKUP(Table331114[[#This Row],[Tag range]],Table1761215[[START]:[NAME]],3,TRUE),"")</f>
        <v>PLAN004</v>
      </c>
    </row>
    <row r="1647" spans="7:11" x14ac:dyDescent="0.25">
      <c r="G1647" s="33" t="str">
        <f>LEFT(Table331114[[#This Row],[Location]],2)</f>
        <v>LU</v>
      </c>
      <c r="H1647" s="33" t="s">
        <v>1011</v>
      </c>
      <c r="I1647" s="1">
        <v>73967</v>
      </c>
      <c r="J1647" s="2" t="str">
        <f>IF(Table331114[[#This Row],[Tag range]]="","",_xlfn.CONCAT("1A40700000000650000",Table331114[[#This Row],[Tag range]]))</f>
        <v>1A4070000000065000073967</v>
      </c>
      <c r="K1647" s="2" t="str">
        <f>_xlfn.IFNA(VLOOKUP(Table331114[[#This Row],[Tag range]],Table1761215[[START]:[NAME]],3,TRUE),"")</f>
        <v>PLAN004</v>
      </c>
    </row>
    <row r="1648" spans="7:11" x14ac:dyDescent="0.25">
      <c r="G1648" s="33" t="str">
        <f>LEFT(Table331114[[#This Row],[Location]],2)</f>
        <v>LU</v>
      </c>
      <c r="H1648" s="33" t="s">
        <v>1151</v>
      </c>
      <c r="I1648" s="1">
        <v>73968</v>
      </c>
      <c r="J1648" s="2" t="str">
        <f>IF(Table331114[[#This Row],[Tag range]]="","",_xlfn.CONCAT("1A40700000000650000",Table331114[[#This Row],[Tag range]]))</f>
        <v>1A4070000000065000073968</v>
      </c>
      <c r="K1648" s="2" t="str">
        <f>_xlfn.IFNA(VLOOKUP(Table331114[[#This Row],[Tag range]],Table1761215[[START]:[NAME]],3,TRUE),"")</f>
        <v>PLAN004</v>
      </c>
    </row>
    <row r="1649" spans="7:11" x14ac:dyDescent="0.25">
      <c r="G1649" s="33" t="str">
        <f>LEFT(Table331114[[#This Row],[Location]],2)</f>
        <v>LU</v>
      </c>
      <c r="H1649" s="33" t="s">
        <v>1291</v>
      </c>
      <c r="I1649" s="1">
        <v>73969</v>
      </c>
      <c r="J1649" s="2" t="str">
        <f>IF(Table331114[[#This Row],[Tag range]]="","",_xlfn.CONCAT("1A40700000000650000",Table331114[[#This Row],[Tag range]]))</f>
        <v>1A4070000000065000073969</v>
      </c>
      <c r="K1649" s="2" t="str">
        <f>_xlfn.IFNA(VLOOKUP(Table331114[[#This Row],[Tag range]],Table1761215[[START]:[NAME]],3,TRUE),"")</f>
        <v>PLAN004</v>
      </c>
    </row>
    <row r="1650" spans="7:11" x14ac:dyDescent="0.25">
      <c r="G1650" s="33" t="str">
        <f>LEFT(Table331114[[#This Row],[Location]],2)</f>
        <v>LU</v>
      </c>
      <c r="H1650" s="33" t="s">
        <v>1431</v>
      </c>
      <c r="I1650" s="1">
        <v>73970</v>
      </c>
      <c r="J1650" s="2" t="str">
        <f>IF(Table331114[[#This Row],[Tag range]]="","",_xlfn.CONCAT("1A40700000000650000",Table331114[[#This Row],[Tag range]]))</f>
        <v>1A4070000000065000073970</v>
      </c>
      <c r="K1650" s="2" t="str">
        <f>_xlfn.IFNA(VLOOKUP(Table331114[[#This Row],[Tag range]],Table1761215[[START]:[NAME]],3,TRUE),"")</f>
        <v>PLAN004</v>
      </c>
    </row>
    <row r="1651" spans="7:11" x14ac:dyDescent="0.25">
      <c r="G1651" s="33" t="str">
        <f>LEFT(Table331114[[#This Row],[Location]],2)</f>
        <v>LU</v>
      </c>
      <c r="H1651" s="33" t="s">
        <v>95</v>
      </c>
      <c r="I1651" s="1">
        <v>73971</v>
      </c>
      <c r="J1651" s="2" t="str">
        <f>IF(Table331114[[#This Row],[Tag range]]="","",_xlfn.CONCAT("1A40700000000650000",Table331114[[#This Row],[Tag range]]))</f>
        <v>1A4070000000065000073971</v>
      </c>
      <c r="K1651" s="2" t="str">
        <f>_xlfn.IFNA(VLOOKUP(Table331114[[#This Row],[Tag range]],Table1761215[[START]:[NAME]],3,TRUE),"")</f>
        <v>PLAN004</v>
      </c>
    </row>
    <row r="1652" spans="7:11" x14ac:dyDescent="0.25">
      <c r="G1652" s="33" t="str">
        <f>LEFT(Table331114[[#This Row],[Location]],2)</f>
        <v>LU</v>
      </c>
      <c r="H1652" s="33" t="s">
        <v>25</v>
      </c>
      <c r="I1652" s="1">
        <v>73972</v>
      </c>
      <c r="J1652" s="2" t="str">
        <f>IF(Table331114[[#This Row],[Tag range]]="","",_xlfn.CONCAT("1A40700000000650000",Table331114[[#This Row],[Tag range]]))</f>
        <v>1A4070000000065000073972</v>
      </c>
      <c r="K1652" s="2" t="str">
        <f>_xlfn.IFNA(VLOOKUP(Table331114[[#This Row],[Tag range]],Table1761215[[START]:[NAME]],3,TRUE),"")</f>
        <v>PLAN004</v>
      </c>
    </row>
    <row r="1653" spans="7:11" x14ac:dyDescent="0.25">
      <c r="G1653" s="33" t="str">
        <f>LEFT(Table331114[[#This Row],[Location]],2)</f>
        <v>LU</v>
      </c>
      <c r="H1653" s="33" t="s">
        <v>312</v>
      </c>
      <c r="I1653" s="1">
        <v>73973</v>
      </c>
      <c r="J1653" s="2" t="str">
        <f>IF(Table331114[[#This Row],[Tag range]]="","",_xlfn.CONCAT("1A40700000000650000",Table331114[[#This Row],[Tag range]]))</f>
        <v>1A4070000000065000073973</v>
      </c>
      <c r="K1653" s="2" t="str">
        <f>_xlfn.IFNA(VLOOKUP(Table331114[[#This Row],[Tag range]],Table1761215[[START]:[NAME]],3,TRUE),"")</f>
        <v>PLAN004</v>
      </c>
    </row>
    <row r="1654" spans="7:11" x14ac:dyDescent="0.25">
      <c r="G1654" s="33" t="str">
        <f>LEFT(Table331114[[#This Row],[Location]],2)</f>
        <v>LU</v>
      </c>
      <c r="H1654" s="33" t="s">
        <v>452</v>
      </c>
      <c r="I1654" s="1">
        <v>73974</v>
      </c>
      <c r="J1654" s="2" t="str">
        <f>IF(Table331114[[#This Row],[Tag range]]="","",_xlfn.CONCAT("1A40700000000650000",Table331114[[#This Row],[Tag range]]))</f>
        <v>1A4070000000065000073974</v>
      </c>
      <c r="K1654" s="2" t="str">
        <f>_xlfn.IFNA(VLOOKUP(Table331114[[#This Row],[Tag range]],Table1761215[[START]:[NAME]],3,TRUE),"")</f>
        <v>PLAN004</v>
      </c>
    </row>
    <row r="1655" spans="7:11" x14ac:dyDescent="0.25">
      <c r="G1655" s="33" t="str">
        <f>LEFT(Table331114[[#This Row],[Location]],2)</f>
        <v>LU</v>
      </c>
      <c r="H1655" s="33" t="s">
        <v>592</v>
      </c>
      <c r="I1655" s="1">
        <v>73975</v>
      </c>
      <c r="J1655" s="2" t="str">
        <f>IF(Table331114[[#This Row],[Tag range]]="","",_xlfn.CONCAT("1A40700000000650000",Table331114[[#This Row],[Tag range]]))</f>
        <v>1A4070000000065000073975</v>
      </c>
      <c r="K1655" s="2" t="str">
        <f>_xlfn.IFNA(VLOOKUP(Table331114[[#This Row],[Tag range]],Table1761215[[START]:[NAME]],3,TRUE),"")</f>
        <v>PLAN004</v>
      </c>
    </row>
    <row r="1656" spans="7:11" x14ac:dyDescent="0.25">
      <c r="G1656" s="33" t="str">
        <f>LEFT(Table331114[[#This Row],[Location]],2)</f>
        <v>LU</v>
      </c>
      <c r="H1656" s="33" t="s">
        <v>732</v>
      </c>
      <c r="I1656" s="1">
        <v>73976</v>
      </c>
      <c r="J1656" s="2" t="str">
        <f>IF(Table331114[[#This Row],[Tag range]]="","",_xlfn.CONCAT("1A40700000000650000",Table331114[[#This Row],[Tag range]]))</f>
        <v>1A4070000000065000073976</v>
      </c>
      <c r="K1656" s="2" t="str">
        <f>_xlfn.IFNA(VLOOKUP(Table331114[[#This Row],[Tag range]],Table1761215[[START]:[NAME]],3,TRUE),"")</f>
        <v>PLAN004</v>
      </c>
    </row>
    <row r="1657" spans="7:11" x14ac:dyDescent="0.25">
      <c r="G1657" s="33" t="str">
        <f>LEFT(Table331114[[#This Row],[Location]],2)</f>
        <v>LU</v>
      </c>
      <c r="H1657" s="33" t="s">
        <v>872</v>
      </c>
      <c r="I1657" s="1">
        <v>73977</v>
      </c>
      <c r="J1657" s="2" t="str">
        <f>IF(Table331114[[#This Row],[Tag range]]="","",_xlfn.CONCAT("1A40700000000650000",Table331114[[#This Row],[Tag range]]))</f>
        <v>1A4070000000065000073977</v>
      </c>
      <c r="K1657" s="2" t="str">
        <f>_xlfn.IFNA(VLOOKUP(Table331114[[#This Row],[Tag range]],Table1761215[[START]:[NAME]],3,TRUE),"")</f>
        <v>PLAN004</v>
      </c>
    </row>
    <row r="1658" spans="7:11" x14ac:dyDescent="0.25">
      <c r="G1658" s="33" t="str">
        <f>LEFT(Table331114[[#This Row],[Location]],2)</f>
        <v>LU</v>
      </c>
      <c r="H1658" s="33" t="s">
        <v>1012</v>
      </c>
      <c r="I1658" s="1">
        <v>73978</v>
      </c>
      <c r="J1658" s="2" t="str">
        <f>IF(Table331114[[#This Row],[Tag range]]="","",_xlfn.CONCAT("1A40700000000650000",Table331114[[#This Row],[Tag range]]))</f>
        <v>1A4070000000065000073978</v>
      </c>
      <c r="K1658" s="2" t="str">
        <f>_xlfn.IFNA(VLOOKUP(Table331114[[#This Row],[Tag range]],Table1761215[[START]:[NAME]],3,TRUE),"")</f>
        <v>PLAN004</v>
      </c>
    </row>
    <row r="1659" spans="7:11" x14ac:dyDescent="0.25">
      <c r="G1659" s="33" t="str">
        <f>LEFT(Table331114[[#This Row],[Location]],2)</f>
        <v>LU</v>
      </c>
      <c r="H1659" s="33" t="s">
        <v>1152</v>
      </c>
      <c r="I1659" s="1">
        <v>73979</v>
      </c>
      <c r="J1659" s="2" t="str">
        <f>IF(Table331114[[#This Row],[Tag range]]="","",_xlfn.CONCAT("1A40700000000650000",Table331114[[#This Row],[Tag range]]))</f>
        <v>1A4070000000065000073979</v>
      </c>
      <c r="K1659" s="2" t="str">
        <f>_xlfn.IFNA(VLOOKUP(Table331114[[#This Row],[Tag range]],Table1761215[[START]:[NAME]],3,TRUE),"")</f>
        <v>PLAN004</v>
      </c>
    </row>
    <row r="1660" spans="7:11" x14ac:dyDescent="0.25">
      <c r="G1660" s="33" t="str">
        <f>LEFT(Table331114[[#This Row],[Location]],2)</f>
        <v>LU</v>
      </c>
      <c r="H1660" s="33" t="s">
        <v>1292</v>
      </c>
      <c r="I1660" s="1">
        <v>73980</v>
      </c>
      <c r="J1660" s="2" t="str">
        <f>IF(Table331114[[#This Row],[Tag range]]="","",_xlfn.CONCAT("1A40700000000650000",Table331114[[#This Row],[Tag range]]))</f>
        <v>1A4070000000065000073980</v>
      </c>
      <c r="K1660" s="2" t="str">
        <f>_xlfn.IFNA(VLOOKUP(Table331114[[#This Row],[Tag range]],Table1761215[[START]:[NAME]],3,TRUE),"")</f>
        <v>PLAN004</v>
      </c>
    </row>
    <row r="1661" spans="7:11" x14ac:dyDescent="0.25">
      <c r="G1661" s="33" t="str">
        <f>LEFT(Table331114[[#This Row],[Location]],2)</f>
        <v>LU</v>
      </c>
      <c r="H1661" s="33" t="s">
        <v>1432</v>
      </c>
      <c r="I1661" s="1">
        <v>73981</v>
      </c>
      <c r="J1661" s="2" t="str">
        <f>IF(Table331114[[#This Row],[Tag range]]="","",_xlfn.CONCAT("1A40700000000650000",Table331114[[#This Row],[Tag range]]))</f>
        <v>1A4070000000065000073981</v>
      </c>
      <c r="K1661" s="2" t="str">
        <f>_xlfn.IFNA(VLOOKUP(Table331114[[#This Row],[Tag range]],Table1761215[[START]:[NAME]],3,TRUE),"")</f>
        <v>PLAN004</v>
      </c>
    </row>
    <row r="1662" spans="7:11" x14ac:dyDescent="0.25">
      <c r="G1662" s="33" t="str">
        <f>LEFT(Table331114[[#This Row],[Location]],2)</f>
        <v>LU</v>
      </c>
      <c r="H1662" s="33" t="s">
        <v>96</v>
      </c>
      <c r="I1662" s="1">
        <v>73982</v>
      </c>
      <c r="J1662" s="2" t="str">
        <f>IF(Table331114[[#This Row],[Tag range]]="","",_xlfn.CONCAT("1A40700000000650000",Table331114[[#This Row],[Tag range]]))</f>
        <v>1A4070000000065000073982</v>
      </c>
      <c r="K1662" s="2" t="str">
        <f>_xlfn.IFNA(VLOOKUP(Table331114[[#This Row],[Tag range]],Table1761215[[START]:[NAME]],3,TRUE),"")</f>
        <v>PLAN004</v>
      </c>
    </row>
    <row r="1663" spans="7:11" x14ac:dyDescent="0.25">
      <c r="G1663" s="33" t="str">
        <f>LEFT(Table331114[[#This Row],[Location]],2)</f>
        <v>LU</v>
      </c>
      <c r="H1663" s="33" t="s">
        <v>26</v>
      </c>
      <c r="I1663" s="1">
        <v>73983</v>
      </c>
      <c r="J1663" s="2" t="str">
        <f>IF(Table331114[[#This Row],[Tag range]]="","",_xlfn.CONCAT("1A40700000000650000",Table331114[[#This Row],[Tag range]]))</f>
        <v>1A4070000000065000073983</v>
      </c>
      <c r="K1663" s="2" t="str">
        <f>_xlfn.IFNA(VLOOKUP(Table331114[[#This Row],[Tag range]],Table1761215[[START]:[NAME]],3,TRUE),"")</f>
        <v>PLAN004</v>
      </c>
    </row>
    <row r="1664" spans="7:11" x14ac:dyDescent="0.25">
      <c r="G1664" s="33" t="str">
        <f>LEFT(Table331114[[#This Row],[Location]],2)</f>
        <v>LU</v>
      </c>
      <c r="H1664" s="33" t="s">
        <v>313</v>
      </c>
      <c r="I1664" s="1">
        <v>73984</v>
      </c>
      <c r="J1664" s="2" t="str">
        <f>IF(Table331114[[#This Row],[Tag range]]="","",_xlfn.CONCAT("1A40700000000650000",Table331114[[#This Row],[Tag range]]))</f>
        <v>1A4070000000065000073984</v>
      </c>
      <c r="K1664" s="2" t="str">
        <f>_xlfn.IFNA(VLOOKUP(Table331114[[#This Row],[Tag range]],Table1761215[[START]:[NAME]],3,TRUE),"")</f>
        <v>PLAN004</v>
      </c>
    </row>
    <row r="1665" spans="7:11" x14ac:dyDescent="0.25">
      <c r="G1665" s="33" t="str">
        <f>LEFT(Table331114[[#This Row],[Location]],2)</f>
        <v>LU</v>
      </c>
      <c r="H1665" s="33" t="s">
        <v>453</v>
      </c>
      <c r="I1665" s="1">
        <v>73985</v>
      </c>
      <c r="J1665" s="2" t="str">
        <f>IF(Table331114[[#This Row],[Tag range]]="","",_xlfn.CONCAT("1A40700000000650000",Table331114[[#This Row],[Tag range]]))</f>
        <v>1A4070000000065000073985</v>
      </c>
      <c r="K1665" s="2" t="str">
        <f>_xlfn.IFNA(VLOOKUP(Table331114[[#This Row],[Tag range]],Table1761215[[START]:[NAME]],3,TRUE),"")</f>
        <v>PLAN004</v>
      </c>
    </row>
    <row r="1666" spans="7:11" x14ac:dyDescent="0.25">
      <c r="G1666" s="33" t="str">
        <f>LEFT(Table331114[[#This Row],[Location]],2)</f>
        <v>LU</v>
      </c>
      <c r="H1666" s="33" t="s">
        <v>593</v>
      </c>
      <c r="I1666" s="1">
        <v>73986</v>
      </c>
      <c r="J1666" s="2" t="str">
        <f>IF(Table331114[[#This Row],[Tag range]]="","",_xlfn.CONCAT("1A40700000000650000",Table331114[[#This Row],[Tag range]]))</f>
        <v>1A4070000000065000073986</v>
      </c>
      <c r="K1666" s="2" t="str">
        <f>_xlfn.IFNA(VLOOKUP(Table331114[[#This Row],[Tag range]],Table1761215[[START]:[NAME]],3,TRUE),"")</f>
        <v>PLAN017</v>
      </c>
    </row>
    <row r="1667" spans="7:11" x14ac:dyDescent="0.25">
      <c r="G1667" s="33" t="str">
        <f>LEFT(Table331114[[#This Row],[Location]],2)</f>
        <v>LU</v>
      </c>
      <c r="H1667" s="33" t="s">
        <v>733</v>
      </c>
      <c r="I1667" s="1">
        <v>73987</v>
      </c>
      <c r="J1667" s="2" t="str">
        <f>IF(Table331114[[#This Row],[Tag range]]="","",_xlfn.CONCAT("1A40700000000650000",Table331114[[#This Row],[Tag range]]))</f>
        <v>1A4070000000065000073987</v>
      </c>
      <c r="K1667" s="2" t="str">
        <f>_xlfn.IFNA(VLOOKUP(Table331114[[#This Row],[Tag range]],Table1761215[[START]:[NAME]],3,TRUE),"")</f>
        <v>PLAN017</v>
      </c>
    </row>
    <row r="1668" spans="7:11" x14ac:dyDescent="0.25">
      <c r="G1668" s="33" t="str">
        <f>LEFT(Table331114[[#This Row],[Location]],2)</f>
        <v>LU</v>
      </c>
      <c r="H1668" s="33" t="s">
        <v>873</v>
      </c>
      <c r="I1668" s="1">
        <v>73988</v>
      </c>
      <c r="J1668" s="2" t="str">
        <f>IF(Table331114[[#This Row],[Tag range]]="","",_xlfn.CONCAT("1A40700000000650000",Table331114[[#This Row],[Tag range]]))</f>
        <v>1A4070000000065000073988</v>
      </c>
      <c r="K1668" s="2" t="str">
        <f>_xlfn.IFNA(VLOOKUP(Table331114[[#This Row],[Tag range]],Table1761215[[START]:[NAME]],3,TRUE),"")</f>
        <v>PLAN017</v>
      </c>
    </row>
    <row r="1669" spans="7:11" x14ac:dyDescent="0.25">
      <c r="G1669" s="33" t="str">
        <f>LEFT(Table331114[[#This Row],[Location]],2)</f>
        <v>LU</v>
      </c>
      <c r="H1669" s="33" t="s">
        <v>1013</v>
      </c>
      <c r="I1669" s="1">
        <v>73989</v>
      </c>
      <c r="J1669" s="2" t="str">
        <f>IF(Table331114[[#This Row],[Tag range]]="","",_xlfn.CONCAT("1A40700000000650000",Table331114[[#This Row],[Tag range]]))</f>
        <v>1A4070000000065000073989</v>
      </c>
      <c r="K1669" s="2" t="str">
        <f>_xlfn.IFNA(VLOOKUP(Table331114[[#This Row],[Tag range]],Table1761215[[START]:[NAME]],3,TRUE),"")</f>
        <v>PLAN017</v>
      </c>
    </row>
    <row r="1670" spans="7:11" x14ac:dyDescent="0.25">
      <c r="G1670" s="33" t="str">
        <f>LEFT(Table331114[[#This Row],[Location]],2)</f>
        <v>LU</v>
      </c>
      <c r="H1670" s="33" t="s">
        <v>1153</v>
      </c>
      <c r="I1670" s="1">
        <v>73990</v>
      </c>
      <c r="J1670" s="2" t="str">
        <f>IF(Table331114[[#This Row],[Tag range]]="","",_xlfn.CONCAT("1A40700000000650000",Table331114[[#This Row],[Tag range]]))</f>
        <v>1A4070000000065000073990</v>
      </c>
      <c r="K1670" s="2" t="str">
        <f>_xlfn.IFNA(VLOOKUP(Table331114[[#This Row],[Tag range]],Table1761215[[START]:[NAME]],3,TRUE),"")</f>
        <v>PLAN017</v>
      </c>
    </row>
    <row r="1671" spans="7:11" x14ac:dyDescent="0.25">
      <c r="G1671" s="33" t="str">
        <f>LEFT(Table331114[[#This Row],[Location]],2)</f>
        <v>LU</v>
      </c>
      <c r="H1671" s="33" t="s">
        <v>1293</v>
      </c>
      <c r="I1671" s="1">
        <v>73991</v>
      </c>
      <c r="J1671" s="2" t="str">
        <f>IF(Table331114[[#This Row],[Tag range]]="","",_xlfn.CONCAT("1A40700000000650000",Table331114[[#This Row],[Tag range]]))</f>
        <v>1A4070000000065000073991</v>
      </c>
      <c r="K1671" s="2" t="str">
        <f>_xlfn.IFNA(VLOOKUP(Table331114[[#This Row],[Tag range]],Table1761215[[START]:[NAME]],3,TRUE),"")</f>
        <v>PLAN017</v>
      </c>
    </row>
    <row r="1672" spans="7:11" x14ac:dyDescent="0.25">
      <c r="G1672" s="33" t="str">
        <f>LEFT(Table331114[[#This Row],[Location]],2)</f>
        <v>LU</v>
      </c>
      <c r="H1672" s="33" t="s">
        <v>1433</v>
      </c>
      <c r="I1672" s="1">
        <v>73992</v>
      </c>
      <c r="J1672" s="2" t="str">
        <f>IF(Table331114[[#This Row],[Tag range]]="","",_xlfn.CONCAT("1A40700000000650000",Table331114[[#This Row],[Tag range]]))</f>
        <v>1A4070000000065000073992</v>
      </c>
      <c r="K1672" s="2" t="str">
        <f>_xlfn.IFNA(VLOOKUP(Table331114[[#This Row],[Tag range]],Table1761215[[START]:[NAME]],3,TRUE),"")</f>
        <v>PLAN017</v>
      </c>
    </row>
    <row r="1673" spans="7:11" x14ac:dyDescent="0.25">
      <c r="G1673" s="33" t="str">
        <f>LEFT(Table331114[[#This Row],[Location]],2)</f>
        <v>LU</v>
      </c>
      <c r="H1673" s="33" t="s">
        <v>97</v>
      </c>
      <c r="I1673" s="1">
        <v>73993</v>
      </c>
      <c r="J1673" s="2" t="str">
        <f>IF(Table331114[[#This Row],[Tag range]]="","",_xlfn.CONCAT("1A40700000000650000",Table331114[[#This Row],[Tag range]]))</f>
        <v>1A4070000000065000073993</v>
      </c>
      <c r="K1673" s="2" t="str">
        <f>_xlfn.IFNA(VLOOKUP(Table331114[[#This Row],[Tag range]],Table1761215[[START]:[NAME]],3,TRUE),"")</f>
        <v>PLAN017</v>
      </c>
    </row>
    <row r="1674" spans="7:11" x14ac:dyDescent="0.25">
      <c r="G1674" s="33" t="str">
        <f>LEFT(Table331114[[#This Row],[Location]],2)</f>
        <v>LU</v>
      </c>
      <c r="H1674" s="33" t="s">
        <v>27</v>
      </c>
      <c r="I1674" s="1">
        <v>73994</v>
      </c>
      <c r="J1674" s="2" t="str">
        <f>IF(Table331114[[#This Row],[Tag range]]="","",_xlfn.CONCAT("1A40700000000650000",Table331114[[#This Row],[Tag range]]))</f>
        <v>1A4070000000065000073994</v>
      </c>
      <c r="K1674" s="2" t="str">
        <f>_xlfn.IFNA(VLOOKUP(Table331114[[#This Row],[Tag range]],Table1761215[[START]:[NAME]],3,TRUE),"")</f>
        <v>PLAN017</v>
      </c>
    </row>
    <row r="1675" spans="7:11" x14ac:dyDescent="0.25">
      <c r="G1675" s="33" t="str">
        <f>LEFT(Table331114[[#This Row],[Location]],2)</f>
        <v>LU</v>
      </c>
      <c r="H1675" s="33" t="s">
        <v>314</v>
      </c>
      <c r="I1675" s="1">
        <v>73995</v>
      </c>
      <c r="J1675" s="2" t="str">
        <f>IF(Table331114[[#This Row],[Tag range]]="","",_xlfn.CONCAT("1A40700000000650000",Table331114[[#This Row],[Tag range]]))</f>
        <v>1A4070000000065000073995</v>
      </c>
      <c r="K1675" s="2" t="str">
        <f>_xlfn.IFNA(VLOOKUP(Table331114[[#This Row],[Tag range]],Table1761215[[START]:[NAME]],3,TRUE),"")</f>
        <v>PLAN017</v>
      </c>
    </row>
    <row r="1676" spans="7:11" x14ac:dyDescent="0.25">
      <c r="G1676" s="33" t="str">
        <f>LEFT(Table331114[[#This Row],[Location]],2)</f>
        <v>LU</v>
      </c>
      <c r="H1676" s="33" t="s">
        <v>454</v>
      </c>
      <c r="I1676" s="1">
        <v>73996</v>
      </c>
      <c r="J1676" s="2" t="str">
        <f>IF(Table331114[[#This Row],[Tag range]]="","",_xlfn.CONCAT("1A40700000000650000",Table331114[[#This Row],[Tag range]]))</f>
        <v>1A4070000000065000073996</v>
      </c>
      <c r="K1676" s="2" t="str">
        <f>_xlfn.IFNA(VLOOKUP(Table331114[[#This Row],[Tag range]],Table1761215[[START]:[NAME]],3,TRUE),"")</f>
        <v>PLAN017</v>
      </c>
    </row>
    <row r="1677" spans="7:11" x14ac:dyDescent="0.25">
      <c r="G1677" s="33" t="str">
        <f>LEFT(Table331114[[#This Row],[Location]],2)</f>
        <v>LU</v>
      </c>
      <c r="H1677" s="33" t="s">
        <v>594</v>
      </c>
      <c r="I1677" s="1">
        <v>73997</v>
      </c>
      <c r="J1677" s="2" t="str">
        <f>IF(Table331114[[#This Row],[Tag range]]="","",_xlfn.CONCAT("1A40700000000650000",Table331114[[#This Row],[Tag range]]))</f>
        <v>1A4070000000065000073997</v>
      </c>
      <c r="K1677" s="2" t="str">
        <f>_xlfn.IFNA(VLOOKUP(Table331114[[#This Row],[Tag range]],Table1761215[[START]:[NAME]],3,TRUE),"")</f>
        <v>PLAN017</v>
      </c>
    </row>
    <row r="1678" spans="7:11" x14ac:dyDescent="0.25">
      <c r="G1678" s="33" t="str">
        <f>LEFT(Table331114[[#This Row],[Location]],2)</f>
        <v>LU</v>
      </c>
      <c r="H1678" s="33" t="s">
        <v>734</v>
      </c>
      <c r="I1678" s="1">
        <v>73998</v>
      </c>
      <c r="J1678" s="2" t="str">
        <f>IF(Table331114[[#This Row],[Tag range]]="","",_xlfn.CONCAT("1A40700000000650000",Table331114[[#This Row],[Tag range]]))</f>
        <v>1A4070000000065000073998</v>
      </c>
      <c r="K1678" s="2" t="str">
        <f>_xlfn.IFNA(VLOOKUP(Table331114[[#This Row],[Tag range]],Table1761215[[START]:[NAME]],3,TRUE),"")</f>
        <v>PLAN017</v>
      </c>
    </row>
    <row r="1679" spans="7:11" x14ac:dyDescent="0.25">
      <c r="G1679" s="33" t="str">
        <f>LEFT(Table331114[[#This Row],[Location]],2)</f>
        <v>LU</v>
      </c>
      <c r="H1679" s="33" t="s">
        <v>874</v>
      </c>
      <c r="I1679" s="1">
        <v>73999</v>
      </c>
      <c r="J1679" s="2" t="str">
        <f>IF(Table331114[[#This Row],[Tag range]]="","",_xlfn.CONCAT("1A40700000000650000",Table331114[[#This Row],[Tag range]]))</f>
        <v>1A4070000000065000073999</v>
      </c>
      <c r="K1679" s="2" t="str">
        <f>_xlfn.IFNA(VLOOKUP(Table331114[[#This Row],[Tag range]],Table1761215[[START]:[NAME]],3,TRUE),"")</f>
        <v>PLAN017</v>
      </c>
    </row>
    <row r="1680" spans="7:11" x14ac:dyDescent="0.25">
      <c r="G1680" s="33" t="str">
        <f>LEFT(Table331114[[#This Row],[Location]],2)</f>
        <v>LU</v>
      </c>
      <c r="H1680" s="33" t="s">
        <v>1014</v>
      </c>
      <c r="I1680" s="1">
        <v>74000</v>
      </c>
      <c r="J1680" s="2" t="str">
        <f>IF(Table331114[[#This Row],[Tag range]]="","",_xlfn.CONCAT("1A40700000000650000",Table331114[[#This Row],[Tag range]]))</f>
        <v>1A4070000000065000074000</v>
      </c>
      <c r="K1680" s="2" t="str">
        <f>_xlfn.IFNA(VLOOKUP(Table331114[[#This Row],[Tag range]],Table1761215[[START]:[NAME]],3,TRUE),"")</f>
        <v>PLAN017</v>
      </c>
    </row>
    <row r="1681" spans="7:11" x14ac:dyDescent="0.25">
      <c r="G1681" s="33" t="str">
        <f>LEFT(Table331114[[#This Row],[Location]],2)</f>
        <v>LU</v>
      </c>
      <c r="H1681" s="33" t="s">
        <v>1154</v>
      </c>
      <c r="I1681" s="1">
        <v>74001</v>
      </c>
      <c r="J1681" s="2" t="str">
        <f>IF(Table331114[[#This Row],[Tag range]]="","",_xlfn.CONCAT("1A40700000000650000",Table331114[[#This Row],[Tag range]]))</f>
        <v>1A4070000000065000074001</v>
      </c>
      <c r="K1681" s="2" t="str">
        <f>_xlfn.IFNA(VLOOKUP(Table331114[[#This Row],[Tag range]],Table1761215[[START]:[NAME]],3,TRUE),"")</f>
        <v>PLAN017</v>
      </c>
    </row>
    <row r="1682" spans="7:11" x14ac:dyDescent="0.25">
      <c r="G1682" s="33" t="str">
        <f>LEFT(Table331114[[#This Row],[Location]],2)</f>
        <v>LU</v>
      </c>
      <c r="H1682" s="33" t="s">
        <v>1294</v>
      </c>
      <c r="I1682" s="1">
        <v>74002</v>
      </c>
      <c r="J1682" s="2" t="str">
        <f>IF(Table331114[[#This Row],[Tag range]]="","",_xlfn.CONCAT("1A40700000000650000",Table331114[[#This Row],[Tag range]]))</f>
        <v>1A4070000000065000074002</v>
      </c>
      <c r="K1682" s="2" t="str">
        <f>_xlfn.IFNA(VLOOKUP(Table331114[[#This Row],[Tag range]],Table1761215[[START]:[NAME]],3,TRUE),"")</f>
        <v>PLAN017</v>
      </c>
    </row>
    <row r="1683" spans="7:11" x14ac:dyDescent="0.25">
      <c r="G1683" s="33" t="str">
        <f>LEFT(Table331114[[#This Row],[Location]],2)</f>
        <v>LU</v>
      </c>
      <c r="H1683" s="33" t="s">
        <v>1434</v>
      </c>
      <c r="I1683" s="1">
        <v>74003</v>
      </c>
      <c r="J1683" s="2" t="str">
        <f>IF(Table331114[[#This Row],[Tag range]]="","",_xlfn.CONCAT("1A40700000000650000",Table331114[[#This Row],[Tag range]]))</f>
        <v>1A4070000000065000074003</v>
      </c>
      <c r="K1683" s="2" t="str">
        <f>_xlfn.IFNA(VLOOKUP(Table331114[[#This Row],[Tag range]],Table1761215[[START]:[NAME]],3,TRUE),"")</f>
        <v>PLAN017</v>
      </c>
    </row>
    <row r="1684" spans="7:11" x14ac:dyDescent="0.25">
      <c r="G1684" s="33" t="str">
        <f>LEFT(Table331114[[#This Row],[Location]],2)</f>
        <v>LU</v>
      </c>
      <c r="H1684" s="33" t="s">
        <v>98</v>
      </c>
      <c r="I1684" s="1">
        <v>74004</v>
      </c>
      <c r="J1684" s="2" t="str">
        <f>IF(Table331114[[#This Row],[Tag range]]="","",_xlfn.CONCAT("1A40700000000650000",Table331114[[#This Row],[Tag range]]))</f>
        <v>1A4070000000065000074004</v>
      </c>
      <c r="K1684" s="2" t="str">
        <f>_xlfn.IFNA(VLOOKUP(Table331114[[#This Row],[Tag range]],Table1761215[[START]:[NAME]],3,TRUE),"")</f>
        <v>PLAN017</v>
      </c>
    </row>
    <row r="1685" spans="7:11" x14ac:dyDescent="0.25">
      <c r="G1685" s="33" t="str">
        <f>LEFT(Table331114[[#This Row],[Location]],2)</f>
        <v>LU</v>
      </c>
      <c r="H1685" s="33" t="s">
        <v>28</v>
      </c>
      <c r="I1685" s="1">
        <v>74005</v>
      </c>
      <c r="J1685" s="2" t="str">
        <f>IF(Table331114[[#This Row],[Tag range]]="","",_xlfn.CONCAT("1A40700000000650000",Table331114[[#This Row],[Tag range]]))</f>
        <v>1A4070000000065000074005</v>
      </c>
      <c r="K1685" s="2" t="str">
        <f>_xlfn.IFNA(VLOOKUP(Table331114[[#This Row],[Tag range]],Table1761215[[START]:[NAME]],3,TRUE),"")</f>
        <v>PLAN017</v>
      </c>
    </row>
    <row r="1686" spans="7:11" x14ac:dyDescent="0.25">
      <c r="G1686" s="33" t="str">
        <f>LEFT(Table331114[[#This Row],[Location]],2)</f>
        <v>LU</v>
      </c>
      <c r="H1686" s="33" t="s">
        <v>315</v>
      </c>
      <c r="I1686" s="1">
        <v>74006</v>
      </c>
      <c r="J1686" s="2" t="str">
        <f>IF(Table331114[[#This Row],[Tag range]]="","",_xlfn.CONCAT("1A40700000000650000",Table331114[[#This Row],[Tag range]]))</f>
        <v>1A4070000000065000074006</v>
      </c>
      <c r="K1686" s="2" t="str">
        <f>_xlfn.IFNA(VLOOKUP(Table331114[[#This Row],[Tag range]],Table1761215[[START]:[NAME]],3,TRUE),"")</f>
        <v>PLAN017</v>
      </c>
    </row>
    <row r="1687" spans="7:11" x14ac:dyDescent="0.25">
      <c r="G1687" s="33" t="str">
        <f>LEFT(Table331114[[#This Row],[Location]],2)</f>
        <v>LU</v>
      </c>
      <c r="H1687" s="33" t="s">
        <v>455</v>
      </c>
      <c r="I1687" s="1">
        <v>74007</v>
      </c>
      <c r="J1687" s="2" t="str">
        <f>IF(Table331114[[#This Row],[Tag range]]="","",_xlfn.CONCAT("1A40700000000650000",Table331114[[#This Row],[Tag range]]))</f>
        <v>1A4070000000065000074007</v>
      </c>
      <c r="K1687" s="2" t="str">
        <f>_xlfn.IFNA(VLOOKUP(Table331114[[#This Row],[Tag range]],Table1761215[[START]:[NAME]],3,TRUE),"")</f>
        <v>PLAN017</v>
      </c>
    </row>
    <row r="1688" spans="7:11" x14ac:dyDescent="0.25">
      <c r="G1688" s="33" t="str">
        <f>LEFT(Table331114[[#This Row],[Location]],2)</f>
        <v>LU</v>
      </c>
      <c r="H1688" s="33" t="s">
        <v>595</v>
      </c>
      <c r="I1688" s="1">
        <v>74008</v>
      </c>
      <c r="J1688" s="2" t="str">
        <f>IF(Table331114[[#This Row],[Tag range]]="","",_xlfn.CONCAT("1A40700000000650000",Table331114[[#This Row],[Tag range]]))</f>
        <v>1A4070000000065000074008</v>
      </c>
      <c r="K1688" s="2" t="str">
        <f>_xlfn.IFNA(VLOOKUP(Table331114[[#This Row],[Tag range]],Table1761215[[START]:[NAME]],3,TRUE),"")</f>
        <v>PLAN017</v>
      </c>
    </row>
    <row r="1689" spans="7:11" x14ac:dyDescent="0.25">
      <c r="G1689" s="33" t="str">
        <f>LEFT(Table331114[[#This Row],[Location]],2)</f>
        <v>LU</v>
      </c>
      <c r="H1689" s="33" t="s">
        <v>735</v>
      </c>
      <c r="I1689" s="1">
        <v>74009</v>
      </c>
      <c r="J1689" s="2" t="str">
        <f>IF(Table331114[[#This Row],[Tag range]]="","",_xlfn.CONCAT("1A40700000000650000",Table331114[[#This Row],[Tag range]]))</f>
        <v>1A4070000000065000074009</v>
      </c>
      <c r="K1689" s="2" t="str">
        <f>_xlfn.IFNA(VLOOKUP(Table331114[[#This Row],[Tag range]],Table1761215[[START]:[NAME]],3,TRUE),"")</f>
        <v>PLAN017</v>
      </c>
    </row>
    <row r="1690" spans="7:11" x14ac:dyDescent="0.25">
      <c r="G1690" s="33" t="str">
        <f>LEFT(Table331114[[#This Row],[Location]],2)</f>
        <v>LU</v>
      </c>
      <c r="H1690" s="33" t="s">
        <v>875</v>
      </c>
      <c r="I1690" s="1">
        <v>74010</v>
      </c>
      <c r="J1690" s="2" t="str">
        <f>IF(Table331114[[#This Row],[Tag range]]="","",_xlfn.CONCAT("1A40700000000650000",Table331114[[#This Row],[Tag range]]))</f>
        <v>1A4070000000065000074010</v>
      </c>
      <c r="K1690" s="2" t="str">
        <f>_xlfn.IFNA(VLOOKUP(Table331114[[#This Row],[Tag range]],Table1761215[[START]:[NAME]],3,TRUE),"")</f>
        <v>PLAN017</v>
      </c>
    </row>
    <row r="1691" spans="7:11" x14ac:dyDescent="0.25">
      <c r="G1691" s="33" t="str">
        <f>LEFT(Table331114[[#This Row],[Location]],2)</f>
        <v>LU</v>
      </c>
      <c r="H1691" s="33" t="s">
        <v>1015</v>
      </c>
      <c r="I1691" s="1">
        <v>74011</v>
      </c>
      <c r="J1691" s="2" t="str">
        <f>IF(Table331114[[#This Row],[Tag range]]="","",_xlfn.CONCAT("1A40700000000650000",Table331114[[#This Row],[Tag range]]))</f>
        <v>1A4070000000065000074011</v>
      </c>
      <c r="K1691" s="2" t="str">
        <f>_xlfn.IFNA(VLOOKUP(Table331114[[#This Row],[Tag range]],Table1761215[[START]:[NAME]],3,TRUE),"")</f>
        <v>PLAN017</v>
      </c>
    </row>
    <row r="1692" spans="7:11" x14ac:dyDescent="0.25">
      <c r="G1692" s="33" t="str">
        <f>LEFT(Table331114[[#This Row],[Location]],2)</f>
        <v>LU</v>
      </c>
      <c r="H1692" s="33" t="s">
        <v>1155</v>
      </c>
      <c r="I1692" s="1">
        <v>74012</v>
      </c>
      <c r="J1692" s="2" t="str">
        <f>IF(Table331114[[#This Row],[Tag range]]="","",_xlfn.CONCAT("1A40700000000650000",Table331114[[#This Row],[Tag range]]))</f>
        <v>1A4070000000065000074012</v>
      </c>
      <c r="K1692" s="2" t="str">
        <f>_xlfn.IFNA(VLOOKUP(Table331114[[#This Row],[Tag range]],Table1761215[[START]:[NAME]],3,TRUE),"")</f>
        <v>PLAN017</v>
      </c>
    </row>
    <row r="1693" spans="7:11" x14ac:dyDescent="0.25">
      <c r="G1693" s="33" t="str">
        <f>LEFT(Table331114[[#This Row],[Location]],2)</f>
        <v>LU</v>
      </c>
      <c r="H1693" s="33" t="s">
        <v>1295</v>
      </c>
      <c r="I1693" s="1">
        <v>74013</v>
      </c>
      <c r="J1693" s="2" t="str">
        <f>IF(Table331114[[#This Row],[Tag range]]="","",_xlfn.CONCAT("1A40700000000650000",Table331114[[#This Row],[Tag range]]))</f>
        <v>1A4070000000065000074013</v>
      </c>
      <c r="K1693" s="2" t="str">
        <f>_xlfn.IFNA(VLOOKUP(Table331114[[#This Row],[Tag range]],Table1761215[[START]:[NAME]],3,TRUE),"")</f>
        <v>PLAN017</v>
      </c>
    </row>
    <row r="1694" spans="7:11" x14ac:dyDescent="0.25">
      <c r="G1694" s="33" t="str">
        <f>LEFT(Table331114[[#This Row],[Location]],2)</f>
        <v>LU</v>
      </c>
      <c r="H1694" s="33" t="s">
        <v>1435</v>
      </c>
      <c r="I1694" s="1">
        <v>74014</v>
      </c>
      <c r="J1694" s="2" t="str">
        <f>IF(Table331114[[#This Row],[Tag range]]="","",_xlfn.CONCAT("1A40700000000650000",Table331114[[#This Row],[Tag range]]))</f>
        <v>1A4070000000065000074014</v>
      </c>
      <c r="K1694" s="2" t="str">
        <f>_xlfn.IFNA(VLOOKUP(Table331114[[#This Row],[Tag range]],Table1761215[[START]:[NAME]],3,TRUE),"")</f>
        <v>PLAN017</v>
      </c>
    </row>
    <row r="1695" spans="7:11" x14ac:dyDescent="0.25">
      <c r="G1695" s="33" t="str">
        <f>LEFT(Table331114[[#This Row],[Location]],2)</f>
        <v>LU</v>
      </c>
      <c r="H1695" s="33" t="s">
        <v>99</v>
      </c>
      <c r="I1695" s="1">
        <v>74015</v>
      </c>
      <c r="J1695" s="2" t="str">
        <f>IF(Table331114[[#This Row],[Tag range]]="","",_xlfn.CONCAT("1A40700000000650000",Table331114[[#This Row],[Tag range]]))</f>
        <v>1A4070000000065000074015</v>
      </c>
      <c r="K1695" s="2" t="str">
        <f>_xlfn.IFNA(VLOOKUP(Table331114[[#This Row],[Tag range]],Table1761215[[START]:[NAME]],3,TRUE),"")</f>
        <v>PLAN017</v>
      </c>
    </row>
    <row r="1696" spans="7:11" x14ac:dyDescent="0.25">
      <c r="G1696" s="33" t="str">
        <f>LEFT(Table331114[[#This Row],[Location]],2)</f>
        <v>LU</v>
      </c>
      <c r="H1696" s="33" t="s">
        <v>29</v>
      </c>
      <c r="I1696" s="1">
        <v>74016</v>
      </c>
      <c r="J1696" s="2" t="str">
        <f>IF(Table331114[[#This Row],[Tag range]]="","",_xlfn.CONCAT("1A40700000000650000",Table331114[[#This Row],[Tag range]]))</f>
        <v>1A4070000000065000074016</v>
      </c>
      <c r="K1696" s="2" t="str">
        <f>_xlfn.IFNA(VLOOKUP(Table331114[[#This Row],[Tag range]],Table1761215[[START]:[NAME]],3,TRUE),"")</f>
        <v>PLAN017</v>
      </c>
    </row>
    <row r="1697" spans="7:11" x14ac:dyDescent="0.25">
      <c r="G1697" s="33" t="str">
        <f>LEFT(Table331114[[#This Row],[Location]],2)</f>
        <v>LU</v>
      </c>
      <c r="H1697" s="33" t="s">
        <v>316</v>
      </c>
      <c r="I1697" s="1">
        <v>74017</v>
      </c>
      <c r="J1697" s="2" t="str">
        <f>IF(Table331114[[#This Row],[Tag range]]="","",_xlfn.CONCAT("1A40700000000650000",Table331114[[#This Row],[Tag range]]))</f>
        <v>1A4070000000065000074017</v>
      </c>
      <c r="K1697" s="2" t="str">
        <f>_xlfn.IFNA(VLOOKUP(Table331114[[#This Row],[Tag range]],Table1761215[[START]:[NAME]],3,TRUE),"")</f>
        <v>PLAN017</v>
      </c>
    </row>
    <row r="1698" spans="7:11" x14ac:dyDescent="0.25">
      <c r="G1698" s="33" t="str">
        <f>LEFT(Table331114[[#This Row],[Location]],2)</f>
        <v>LU</v>
      </c>
      <c r="H1698" s="33" t="s">
        <v>456</v>
      </c>
      <c r="I1698" s="1">
        <v>74018</v>
      </c>
      <c r="J1698" s="2" t="str">
        <f>IF(Table331114[[#This Row],[Tag range]]="","",_xlfn.CONCAT("1A40700000000650000",Table331114[[#This Row],[Tag range]]))</f>
        <v>1A4070000000065000074018</v>
      </c>
      <c r="K1698" s="2" t="str">
        <f>_xlfn.IFNA(VLOOKUP(Table331114[[#This Row],[Tag range]],Table1761215[[START]:[NAME]],3,TRUE),"")</f>
        <v>PLAN017</v>
      </c>
    </row>
    <row r="1699" spans="7:11" x14ac:dyDescent="0.25">
      <c r="G1699" s="33" t="str">
        <f>LEFT(Table331114[[#This Row],[Location]],2)</f>
        <v>LU</v>
      </c>
      <c r="H1699" s="33" t="s">
        <v>596</v>
      </c>
      <c r="I1699" s="1">
        <v>74019</v>
      </c>
      <c r="J1699" s="2" t="str">
        <f>IF(Table331114[[#This Row],[Tag range]]="","",_xlfn.CONCAT("1A40700000000650000",Table331114[[#This Row],[Tag range]]))</f>
        <v>1A4070000000065000074019</v>
      </c>
      <c r="K1699" s="2" t="str">
        <f>_xlfn.IFNA(VLOOKUP(Table331114[[#This Row],[Tag range]],Table1761215[[START]:[NAME]],3,TRUE),"")</f>
        <v>PLAN017</v>
      </c>
    </row>
    <row r="1700" spans="7:11" x14ac:dyDescent="0.25">
      <c r="G1700" s="33" t="str">
        <f>LEFT(Table331114[[#This Row],[Location]],2)</f>
        <v>LU</v>
      </c>
      <c r="H1700" s="33" t="s">
        <v>736</v>
      </c>
      <c r="I1700" s="1">
        <v>74020</v>
      </c>
      <c r="J1700" s="2" t="str">
        <f>IF(Table331114[[#This Row],[Tag range]]="","",_xlfn.CONCAT("1A40700000000650000",Table331114[[#This Row],[Tag range]]))</f>
        <v>1A4070000000065000074020</v>
      </c>
      <c r="K1700" s="2" t="str">
        <f>_xlfn.IFNA(VLOOKUP(Table331114[[#This Row],[Tag range]],Table1761215[[START]:[NAME]],3,TRUE),"")</f>
        <v>PLAN017</v>
      </c>
    </row>
    <row r="1701" spans="7:11" x14ac:dyDescent="0.25">
      <c r="G1701" s="33" t="str">
        <f>LEFT(Table331114[[#This Row],[Location]],2)</f>
        <v>LU</v>
      </c>
      <c r="H1701" s="33" t="s">
        <v>876</v>
      </c>
      <c r="I1701" s="1">
        <v>74021</v>
      </c>
      <c r="J1701" s="2" t="str">
        <f>IF(Table331114[[#This Row],[Tag range]]="","",_xlfn.CONCAT("1A40700000000650000",Table331114[[#This Row],[Tag range]]))</f>
        <v>1A4070000000065000074021</v>
      </c>
      <c r="K1701" s="2" t="str">
        <f>_xlfn.IFNA(VLOOKUP(Table331114[[#This Row],[Tag range]],Table1761215[[START]:[NAME]],3,TRUE),"")</f>
        <v>PLAN017</v>
      </c>
    </row>
    <row r="1702" spans="7:11" x14ac:dyDescent="0.25">
      <c r="G1702" s="33" t="str">
        <f>LEFT(Table331114[[#This Row],[Location]],2)</f>
        <v>LU</v>
      </c>
      <c r="H1702" s="33" t="s">
        <v>1016</v>
      </c>
      <c r="I1702" s="1">
        <v>74022</v>
      </c>
      <c r="J1702" s="2" t="str">
        <f>IF(Table331114[[#This Row],[Tag range]]="","",_xlfn.CONCAT("1A40700000000650000",Table331114[[#This Row],[Tag range]]))</f>
        <v>1A4070000000065000074022</v>
      </c>
      <c r="K1702" s="2" t="str">
        <f>_xlfn.IFNA(VLOOKUP(Table331114[[#This Row],[Tag range]],Table1761215[[START]:[NAME]],3,TRUE),"")</f>
        <v>PLAN017</v>
      </c>
    </row>
    <row r="1703" spans="7:11" x14ac:dyDescent="0.25">
      <c r="G1703" s="33" t="str">
        <f>LEFT(Table331114[[#This Row],[Location]],2)</f>
        <v>LU</v>
      </c>
      <c r="H1703" s="33" t="s">
        <v>1156</v>
      </c>
      <c r="I1703" s="1">
        <v>74023</v>
      </c>
      <c r="J1703" s="2" t="str">
        <f>IF(Table331114[[#This Row],[Tag range]]="","",_xlfn.CONCAT("1A40700000000650000",Table331114[[#This Row],[Tag range]]))</f>
        <v>1A4070000000065000074023</v>
      </c>
      <c r="K1703" s="2" t="str">
        <f>_xlfn.IFNA(VLOOKUP(Table331114[[#This Row],[Tag range]],Table1761215[[START]:[NAME]],3,TRUE),"")</f>
        <v>PLAN017</v>
      </c>
    </row>
    <row r="1704" spans="7:11" x14ac:dyDescent="0.25">
      <c r="G1704" s="33" t="str">
        <f>LEFT(Table331114[[#This Row],[Location]],2)</f>
        <v>LU</v>
      </c>
      <c r="H1704" s="33" t="s">
        <v>1296</v>
      </c>
      <c r="I1704" s="1">
        <v>74024</v>
      </c>
      <c r="J1704" s="2" t="str">
        <f>IF(Table331114[[#This Row],[Tag range]]="","",_xlfn.CONCAT("1A40700000000650000",Table331114[[#This Row],[Tag range]]))</f>
        <v>1A4070000000065000074024</v>
      </c>
      <c r="K1704" s="2" t="str">
        <f>_xlfn.IFNA(VLOOKUP(Table331114[[#This Row],[Tag range]],Table1761215[[START]:[NAME]],3,TRUE),"")</f>
        <v>PLAN017</v>
      </c>
    </row>
    <row r="1705" spans="7:11" x14ac:dyDescent="0.25">
      <c r="G1705" s="33" t="str">
        <f>LEFT(Table331114[[#This Row],[Location]],2)</f>
        <v>LU</v>
      </c>
      <c r="H1705" s="33" t="s">
        <v>1436</v>
      </c>
      <c r="I1705" s="1">
        <v>74025</v>
      </c>
      <c r="J1705" s="2" t="str">
        <f>IF(Table331114[[#This Row],[Tag range]]="","",_xlfn.CONCAT("1A40700000000650000",Table331114[[#This Row],[Tag range]]))</f>
        <v>1A4070000000065000074025</v>
      </c>
      <c r="K1705" s="2" t="str">
        <f>_xlfn.IFNA(VLOOKUP(Table331114[[#This Row],[Tag range]],Table1761215[[START]:[NAME]],3,TRUE),"")</f>
        <v>PLAN017</v>
      </c>
    </row>
    <row r="1706" spans="7:11" x14ac:dyDescent="0.25">
      <c r="G1706" s="33" t="str">
        <f>LEFT(Table331114[[#This Row],[Location]],2)</f>
        <v>LU</v>
      </c>
      <c r="H1706" s="33" t="s">
        <v>100</v>
      </c>
      <c r="I1706" s="1">
        <v>74026</v>
      </c>
      <c r="J1706" s="2" t="str">
        <f>IF(Table331114[[#This Row],[Tag range]]="","",_xlfn.CONCAT("1A40700000000650000",Table331114[[#This Row],[Tag range]]))</f>
        <v>1A4070000000065000074026</v>
      </c>
      <c r="K1706" s="2" t="str">
        <f>_xlfn.IFNA(VLOOKUP(Table331114[[#This Row],[Tag range]],Table1761215[[START]:[NAME]],3,TRUE),"")</f>
        <v>PLAN017</v>
      </c>
    </row>
    <row r="1707" spans="7:11" x14ac:dyDescent="0.25">
      <c r="G1707" s="33" t="str">
        <f>LEFT(Table331114[[#This Row],[Location]],2)</f>
        <v>LU</v>
      </c>
      <c r="H1707" s="33" t="s">
        <v>30</v>
      </c>
      <c r="I1707" s="1">
        <v>74027</v>
      </c>
      <c r="J1707" s="2" t="str">
        <f>IF(Table331114[[#This Row],[Tag range]]="","",_xlfn.CONCAT("1A40700000000650000",Table331114[[#This Row],[Tag range]]))</f>
        <v>1A4070000000065000074027</v>
      </c>
      <c r="K1707" s="2" t="str">
        <f>_xlfn.IFNA(VLOOKUP(Table331114[[#This Row],[Tag range]],Table1761215[[START]:[NAME]],3,TRUE),"")</f>
        <v>PLAN017</v>
      </c>
    </row>
    <row r="1708" spans="7:11" x14ac:dyDescent="0.25">
      <c r="G1708" s="33" t="str">
        <f>LEFT(Table331114[[#This Row],[Location]],2)</f>
        <v>LU</v>
      </c>
      <c r="H1708" s="33" t="s">
        <v>317</v>
      </c>
      <c r="I1708" s="1">
        <v>74028</v>
      </c>
      <c r="J1708" s="2" t="str">
        <f>IF(Table331114[[#This Row],[Tag range]]="","",_xlfn.CONCAT("1A40700000000650000",Table331114[[#This Row],[Tag range]]))</f>
        <v>1A4070000000065000074028</v>
      </c>
      <c r="K1708" s="2" t="str">
        <f>_xlfn.IFNA(VLOOKUP(Table331114[[#This Row],[Tag range]],Table1761215[[START]:[NAME]],3,TRUE),"")</f>
        <v>POTN017</v>
      </c>
    </row>
    <row r="1709" spans="7:11" x14ac:dyDescent="0.25">
      <c r="G1709" s="33" t="str">
        <f>LEFT(Table331114[[#This Row],[Location]],2)</f>
        <v>LU</v>
      </c>
      <c r="H1709" s="33" t="s">
        <v>457</v>
      </c>
      <c r="I1709" s="1">
        <v>74029</v>
      </c>
      <c r="J1709" s="2" t="str">
        <f>IF(Table331114[[#This Row],[Tag range]]="","",_xlfn.CONCAT("1A40700000000650000",Table331114[[#This Row],[Tag range]]))</f>
        <v>1A4070000000065000074029</v>
      </c>
      <c r="K1709" s="2" t="str">
        <f>_xlfn.IFNA(VLOOKUP(Table331114[[#This Row],[Tag range]],Table1761215[[START]:[NAME]],3,TRUE),"")</f>
        <v>POTN017</v>
      </c>
    </row>
    <row r="1710" spans="7:11" x14ac:dyDescent="0.25">
      <c r="G1710" s="33" t="str">
        <f>LEFT(Table331114[[#This Row],[Location]],2)</f>
        <v>LU</v>
      </c>
      <c r="H1710" s="33" t="s">
        <v>597</v>
      </c>
      <c r="I1710" s="1">
        <v>74030</v>
      </c>
      <c r="J1710" s="2" t="str">
        <f>IF(Table331114[[#This Row],[Tag range]]="","",_xlfn.CONCAT("1A40700000000650000",Table331114[[#This Row],[Tag range]]))</f>
        <v>1A4070000000065000074030</v>
      </c>
      <c r="K1710" s="2" t="str">
        <f>_xlfn.IFNA(VLOOKUP(Table331114[[#This Row],[Tag range]],Table1761215[[START]:[NAME]],3,TRUE),"")</f>
        <v>POTN017</v>
      </c>
    </row>
    <row r="1711" spans="7:11" x14ac:dyDescent="0.25">
      <c r="G1711" s="33" t="str">
        <f>LEFT(Table331114[[#This Row],[Location]],2)</f>
        <v>LU</v>
      </c>
      <c r="H1711" s="33" t="s">
        <v>737</v>
      </c>
      <c r="I1711" s="1">
        <v>74031</v>
      </c>
      <c r="J1711" s="2" t="str">
        <f>IF(Table331114[[#This Row],[Tag range]]="","",_xlfn.CONCAT("1A40700000000650000",Table331114[[#This Row],[Tag range]]))</f>
        <v>1A4070000000065000074031</v>
      </c>
      <c r="K1711" s="2" t="str">
        <f>_xlfn.IFNA(VLOOKUP(Table331114[[#This Row],[Tag range]],Table1761215[[START]:[NAME]],3,TRUE),"")</f>
        <v>POTN017</v>
      </c>
    </row>
    <row r="1712" spans="7:11" x14ac:dyDescent="0.25">
      <c r="G1712" s="33" t="str">
        <f>LEFT(Table331114[[#This Row],[Location]],2)</f>
        <v>LU</v>
      </c>
      <c r="H1712" s="33" t="s">
        <v>877</v>
      </c>
      <c r="I1712" s="1">
        <v>74032</v>
      </c>
      <c r="J1712" s="2" t="str">
        <f>IF(Table331114[[#This Row],[Tag range]]="","",_xlfn.CONCAT("1A40700000000650000",Table331114[[#This Row],[Tag range]]))</f>
        <v>1A4070000000065000074032</v>
      </c>
      <c r="K1712" s="2" t="str">
        <f>_xlfn.IFNA(VLOOKUP(Table331114[[#This Row],[Tag range]],Table1761215[[START]:[NAME]],3,TRUE),"")</f>
        <v>POTN017</v>
      </c>
    </row>
    <row r="1713" spans="7:11" x14ac:dyDescent="0.25">
      <c r="G1713" s="33" t="str">
        <f>LEFT(Table331114[[#This Row],[Location]],2)</f>
        <v>LU</v>
      </c>
      <c r="H1713" s="33" t="s">
        <v>1017</v>
      </c>
      <c r="I1713" s="1">
        <v>74033</v>
      </c>
      <c r="J1713" s="2" t="str">
        <f>IF(Table331114[[#This Row],[Tag range]]="","",_xlfn.CONCAT("1A40700000000650000",Table331114[[#This Row],[Tag range]]))</f>
        <v>1A4070000000065000074033</v>
      </c>
      <c r="K1713" s="2" t="str">
        <f>_xlfn.IFNA(VLOOKUP(Table331114[[#This Row],[Tag range]],Table1761215[[START]:[NAME]],3,TRUE),"")</f>
        <v>POTN017</v>
      </c>
    </row>
    <row r="1714" spans="7:11" x14ac:dyDescent="0.25">
      <c r="G1714" s="33" t="str">
        <f>LEFT(Table331114[[#This Row],[Location]],2)</f>
        <v>LU</v>
      </c>
      <c r="H1714" s="33" t="s">
        <v>1157</v>
      </c>
      <c r="I1714" s="1">
        <v>74034</v>
      </c>
      <c r="J1714" s="2" t="str">
        <f>IF(Table331114[[#This Row],[Tag range]]="","",_xlfn.CONCAT("1A40700000000650000",Table331114[[#This Row],[Tag range]]))</f>
        <v>1A4070000000065000074034</v>
      </c>
      <c r="K1714" s="2" t="str">
        <f>_xlfn.IFNA(VLOOKUP(Table331114[[#This Row],[Tag range]],Table1761215[[START]:[NAME]],3,TRUE),"")</f>
        <v>POTN017</v>
      </c>
    </row>
    <row r="1715" spans="7:11" x14ac:dyDescent="0.25">
      <c r="G1715" s="33" t="str">
        <f>LEFT(Table331114[[#This Row],[Location]],2)</f>
        <v>LU</v>
      </c>
      <c r="H1715" s="33" t="s">
        <v>1297</v>
      </c>
      <c r="I1715" s="1">
        <v>74035</v>
      </c>
      <c r="J1715" s="2" t="str">
        <f>IF(Table331114[[#This Row],[Tag range]]="","",_xlfn.CONCAT("1A40700000000650000",Table331114[[#This Row],[Tag range]]))</f>
        <v>1A4070000000065000074035</v>
      </c>
      <c r="K1715" s="2" t="str">
        <f>_xlfn.IFNA(VLOOKUP(Table331114[[#This Row],[Tag range]],Table1761215[[START]:[NAME]],3,TRUE),"")</f>
        <v>POTN017</v>
      </c>
    </row>
    <row r="1716" spans="7:11" x14ac:dyDescent="0.25">
      <c r="G1716" s="33" t="str">
        <f>LEFT(Table331114[[#This Row],[Location]],2)</f>
        <v>LU</v>
      </c>
      <c r="H1716" s="33" t="s">
        <v>1437</v>
      </c>
      <c r="I1716" s="1">
        <v>74036</v>
      </c>
      <c r="J1716" s="2" t="str">
        <f>IF(Table331114[[#This Row],[Tag range]]="","",_xlfn.CONCAT("1A40700000000650000",Table331114[[#This Row],[Tag range]]))</f>
        <v>1A4070000000065000074036</v>
      </c>
      <c r="K1716" s="2" t="str">
        <f>_xlfn.IFNA(VLOOKUP(Table331114[[#This Row],[Tag range]],Table1761215[[START]:[NAME]],3,TRUE),"")</f>
        <v>POTN017</v>
      </c>
    </row>
    <row r="1717" spans="7:11" x14ac:dyDescent="0.25">
      <c r="G1717" s="33" t="str">
        <f>LEFT(Table331114[[#This Row],[Location]],2)</f>
        <v>LU</v>
      </c>
      <c r="H1717" s="33" t="s">
        <v>101</v>
      </c>
      <c r="I1717" s="1">
        <v>74037</v>
      </c>
      <c r="J1717" s="2" t="str">
        <f>IF(Table331114[[#This Row],[Tag range]]="","",_xlfn.CONCAT("1A40700000000650000",Table331114[[#This Row],[Tag range]]))</f>
        <v>1A4070000000065000074037</v>
      </c>
      <c r="K1717" s="2" t="str">
        <f>_xlfn.IFNA(VLOOKUP(Table331114[[#This Row],[Tag range]],Table1761215[[START]:[NAME]],3,TRUE),"")</f>
        <v>POTN017</v>
      </c>
    </row>
    <row r="1718" spans="7:11" x14ac:dyDescent="0.25">
      <c r="G1718" s="33" t="str">
        <f>LEFT(Table331114[[#This Row],[Location]],2)</f>
        <v>LU</v>
      </c>
      <c r="H1718" s="33" t="s">
        <v>31</v>
      </c>
      <c r="I1718" s="1">
        <v>74038</v>
      </c>
      <c r="J1718" s="2" t="str">
        <f>IF(Table331114[[#This Row],[Tag range]]="","",_xlfn.CONCAT("1A40700000000650000",Table331114[[#This Row],[Tag range]]))</f>
        <v>1A4070000000065000074038</v>
      </c>
      <c r="K1718" s="2" t="str">
        <f>_xlfn.IFNA(VLOOKUP(Table331114[[#This Row],[Tag range]],Table1761215[[START]:[NAME]],3,TRUE),"")</f>
        <v>POTN017</v>
      </c>
    </row>
    <row r="1719" spans="7:11" x14ac:dyDescent="0.25">
      <c r="G1719" s="33" t="str">
        <f>LEFT(Table331114[[#This Row],[Location]],2)</f>
        <v>LU</v>
      </c>
      <c r="H1719" s="33" t="s">
        <v>318</v>
      </c>
      <c r="I1719" s="1">
        <v>74039</v>
      </c>
      <c r="J1719" s="2" t="str">
        <f>IF(Table331114[[#This Row],[Tag range]]="","",_xlfn.CONCAT("1A40700000000650000",Table331114[[#This Row],[Tag range]]))</f>
        <v>1A4070000000065000074039</v>
      </c>
      <c r="K1719" s="2" t="str">
        <f>_xlfn.IFNA(VLOOKUP(Table331114[[#This Row],[Tag range]],Table1761215[[START]:[NAME]],3,TRUE),"")</f>
        <v>POTN017</v>
      </c>
    </row>
    <row r="1720" spans="7:11" x14ac:dyDescent="0.25">
      <c r="G1720" s="33" t="str">
        <f>LEFT(Table331114[[#This Row],[Location]],2)</f>
        <v>LU</v>
      </c>
      <c r="H1720" s="33" t="s">
        <v>458</v>
      </c>
      <c r="I1720" s="1">
        <v>74040</v>
      </c>
      <c r="J1720" s="2" t="str">
        <f>IF(Table331114[[#This Row],[Tag range]]="","",_xlfn.CONCAT("1A40700000000650000",Table331114[[#This Row],[Tag range]]))</f>
        <v>1A4070000000065000074040</v>
      </c>
      <c r="K1720" s="2" t="str">
        <f>_xlfn.IFNA(VLOOKUP(Table331114[[#This Row],[Tag range]],Table1761215[[START]:[NAME]],3,TRUE),"")</f>
        <v>POTN017</v>
      </c>
    </row>
    <row r="1721" spans="7:11" x14ac:dyDescent="0.25">
      <c r="G1721" s="33" t="str">
        <f>LEFT(Table331114[[#This Row],[Location]],2)</f>
        <v>LU</v>
      </c>
      <c r="H1721" s="33" t="s">
        <v>598</v>
      </c>
      <c r="I1721" s="1">
        <v>74041</v>
      </c>
      <c r="J1721" s="2" t="str">
        <f>IF(Table331114[[#This Row],[Tag range]]="","",_xlfn.CONCAT("1A40700000000650000",Table331114[[#This Row],[Tag range]]))</f>
        <v>1A4070000000065000074041</v>
      </c>
      <c r="K1721" s="2" t="str">
        <f>_xlfn.IFNA(VLOOKUP(Table331114[[#This Row],[Tag range]],Table1761215[[START]:[NAME]],3,TRUE),"")</f>
        <v>POTN017</v>
      </c>
    </row>
    <row r="1722" spans="7:11" x14ac:dyDescent="0.25">
      <c r="G1722" s="33" t="str">
        <f>LEFT(Table331114[[#This Row],[Location]],2)</f>
        <v>LU</v>
      </c>
      <c r="H1722" s="33" t="s">
        <v>738</v>
      </c>
      <c r="I1722" s="1">
        <v>74042</v>
      </c>
      <c r="J1722" s="2" t="str">
        <f>IF(Table331114[[#This Row],[Tag range]]="","",_xlfn.CONCAT("1A40700000000650000",Table331114[[#This Row],[Tag range]]))</f>
        <v>1A4070000000065000074042</v>
      </c>
      <c r="K1722" s="2" t="str">
        <f>_xlfn.IFNA(VLOOKUP(Table331114[[#This Row],[Tag range]],Table1761215[[START]:[NAME]],3,TRUE),"")</f>
        <v>POTN017</v>
      </c>
    </row>
    <row r="1723" spans="7:11" x14ac:dyDescent="0.25">
      <c r="G1723" s="33" t="str">
        <f>LEFT(Table331114[[#This Row],[Location]],2)</f>
        <v>LU</v>
      </c>
      <c r="H1723" s="33" t="s">
        <v>878</v>
      </c>
      <c r="I1723" s="1">
        <v>74043</v>
      </c>
      <c r="J1723" s="2" t="str">
        <f>IF(Table331114[[#This Row],[Tag range]]="","",_xlfn.CONCAT("1A40700000000650000",Table331114[[#This Row],[Tag range]]))</f>
        <v>1A4070000000065000074043</v>
      </c>
      <c r="K1723" s="2" t="str">
        <f>_xlfn.IFNA(VLOOKUP(Table331114[[#This Row],[Tag range]],Table1761215[[START]:[NAME]],3,TRUE),"")</f>
        <v>POTN017</v>
      </c>
    </row>
    <row r="1724" spans="7:11" x14ac:dyDescent="0.25">
      <c r="G1724" s="33" t="str">
        <f>LEFT(Table331114[[#This Row],[Location]],2)</f>
        <v>LU</v>
      </c>
      <c r="H1724" s="33" t="s">
        <v>1018</v>
      </c>
      <c r="I1724" s="1">
        <v>74044</v>
      </c>
      <c r="J1724" s="2" t="str">
        <f>IF(Table331114[[#This Row],[Tag range]]="","",_xlfn.CONCAT("1A40700000000650000",Table331114[[#This Row],[Tag range]]))</f>
        <v>1A4070000000065000074044</v>
      </c>
      <c r="K1724" s="2" t="str">
        <f>_xlfn.IFNA(VLOOKUP(Table331114[[#This Row],[Tag range]],Table1761215[[START]:[NAME]],3,TRUE),"")</f>
        <v>POTN017</v>
      </c>
    </row>
    <row r="1725" spans="7:11" x14ac:dyDescent="0.25">
      <c r="G1725" s="33" t="str">
        <f>LEFT(Table331114[[#This Row],[Location]],2)</f>
        <v>LU</v>
      </c>
      <c r="H1725" s="33" t="s">
        <v>1158</v>
      </c>
      <c r="I1725" s="1">
        <v>74045</v>
      </c>
      <c r="J1725" s="2" t="str">
        <f>IF(Table331114[[#This Row],[Tag range]]="","",_xlfn.CONCAT("1A40700000000650000",Table331114[[#This Row],[Tag range]]))</f>
        <v>1A4070000000065000074045</v>
      </c>
      <c r="K1725" s="2" t="str">
        <f>_xlfn.IFNA(VLOOKUP(Table331114[[#This Row],[Tag range]],Table1761215[[START]:[NAME]],3,TRUE),"")</f>
        <v>POTN017</v>
      </c>
    </row>
    <row r="1726" spans="7:11" x14ac:dyDescent="0.25">
      <c r="G1726" s="33" t="str">
        <f>LEFT(Table331114[[#This Row],[Location]],2)</f>
        <v>LU</v>
      </c>
      <c r="H1726" s="33" t="s">
        <v>1298</v>
      </c>
      <c r="I1726" s="1">
        <v>74046</v>
      </c>
      <c r="J1726" s="2" t="str">
        <f>IF(Table331114[[#This Row],[Tag range]]="","",_xlfn.CONCAT("1A40700000000650000",Table331114[[#This Row],[Tag range]]))</f>
        <v>1A4070000000065000074046</v>
      </c>
      <c r="K1726" s="2" t="str">
        <f>_xlfn.IFNA(VLOOKUP(Table331114[[#This Row],[Tag range]],Table1761215[[START]:[NAME]],3,TRUE),"")</f>
        <v>POTN017</v>
      </c>
    </row>
    <row r="1727" spans="7:11" x14ac:dyDescent="0.25">
      <c r="G1727" s="33" t="str">
        <f>LEFT(Table331114[[#This Row],[Location]],2)</f>
        <v>LU</v>
      </c>
      <c r="H1727" s="33" t="s">
        <v>1438</v>
      </c>
      <c r="I1727" s="1">
        <v>74047</v>
      </c>
      <c r="J1727" s="2" t="str">
        <f>IF(Table331114[[#This Row],[Tag range]]="","",_xlfn.CONCAT("1A40700000000650000",Table331114[[#This Row],[Tag range]]))</f>
        <v>1A4070000000065000074047</v>
      </c>
      <c r="K1727" s="2" t="str">
        <f>_xlfn.IFNA(VLOOKUP(Table331114[[#This Row],[Tag range]],Table1761215[[START]:[NAME]],3,TRUE),"")</f>
        <v>POTN017</v>
      </c>
    </row>
    <row r="1728" spans="7:11" x14ac:dyDescent="0.25">
      <c r="G1728" s="33" t="str">
        <f>LEFT(Table331114[[#This Row],[Location]],2)</f>
        <v>LU</v>
      </c>
      <c r="H1728" s="33" t="s">
        <v>102</v>
      </c>
      <c r="I1728" s="1">
        <v>74048</v>
      </c>
      <c r="J1728" s="2" t="str">
        <f>IF(Table331114[[#This Row],[Tag range]]="","",_xlfn.CONCAT("1A40700000000650000",Table331114[[#This Row],[Tag range]]))</f>
        <v>1A4070000000065000074048</v>
      </c>
      <c r="K1728" s="2" t="str">
        <f>_xlfn.IFNA(VLOOKUP(Table331114[[#This Row],[Tag range]],Table1761215[[START]:[NAME]],3,TRUE),"")</f>
        <v>POTN017</v>
      </c>
    </row>
    <row r="1729" spans="7:11" x14ac:dyDescent="0.25">
      <c r="G1729" s="33" t="str">
        <f>LEFT(Table331114[[#This Row],[Location]],2)</f>
        <v>LU</v>
      </c>
      <c r="H1729" s="33" t="s">
        <v>32</v>
      </c>
      <c r="I1729" s="1">
        <v>74049</v>
      </c>
      <c r="J1729" s="2" t="str">
        <f>IF(Table331114[[#This Row],[Tag range]]="","",_xlfn.CONCAT("1A40700000000650000",Table331114[[#This Row],[Tag range]]))</f>
        <v>1A4070000000065000074049</v>
      </c>
      <c r="K1729" s="2" t="str">
        <f>_xlfn.IFNA(VLOOKUP(Table331114[[#This Row],[Tag range]],Table1761215[[START]:[NAME]],3,TRUE),"")</f>
        <v>POTN017</v>
      </c>
    </row>
    <row r="1730" spans="7:11" x14ac:dyDescent="0.25">
      <c r="G1730" s="33" t="str">
        <f>LEFT(Table331114[[#This Row],[Location]],2)</f>
        <v>LU</v>
      </c>
      <c r="H1730" s="33" t="s">
        <v>319</v>
      </c>
      <c r="I1730" s="1">
        <v>74050</v>
      </c>
      <c r="J1730" s="2" t="str">
        <f>IF(Table331114[[#This Row],[Tag range]]="","",_xlfn.CONCAT("1A40700000000650000",Table331114[[#This Row],[Tag range]]))</f>
        <v>1A4070000000065000074050</v>
      </c>
      <c r="K1730" s="2" t="str">
        <f>_xlfn.IFNA(VLOOKUP(Table331114[[#This Row],[Tag range]],Table1761215[[START]:[NAME]],3,TRUE),"")</f>
        <v>POTN017</v>
      </c>
    </row>
    <row r="1731" spans="7:11" x14ac:dyDescent="0.25">
      <c r="G1731" s="33" t="str">
        <f>LEFT(Table331114[[#This Row],[Location]],2)</f>
        <v>LU</v>
      </c>
      <c r="H1731" s="33" t="s">
        <v>459</v>
      </c>
      <c r="I1731" s="1">
        <v>74051</v>
      </c>
      <c r="J1731" s="2" t="str">
        <f>IF(Table331114[[#This Row],[Tag range]]="","",_xlfn.CONCAT("1A40700000000650000",Table331114[[#This Row],[Tag range]]))</f>
        <v>1A4070000000065000074051</v>
      </c>
      <c r="K1731" s="2" t="str">
        <f>_xlfn.IFNA(VLOOKUP(Table331114[[#This Row],[Tag range]],Table1761215[[START]:[NAME]],3,TRUE),"")</f>
        <v>POTN017</v>
      </c>
    </row>
    <row r="1732" spans="7:11" x14ac:dyDescent="0.25">
      <c r="G1732" s="33" t="str">
        <f>LEFT(Table331114[[#This Row],[Location]],2)</f>
        <v>LU</v>
      </c>
      <c r="H1732" s="33" t="s">
        <v>599</v>
      </c>
      <c r="I1732" s="1">
        <v>74052</v>
      </c>
      <c r="J1732" s="2" t="str">
        <f>IF(Table331114[[#This Row],[Tag range]]="","",_xlfn.CONCAT("1A40700000000650000",Table331114[[#This Row],[Tag range]]))</f>
        <v>1A4070000000065000074052</v>
      </c>
      <c r="K1732" s="2" t="str">
        <f>_xlfn.IFNA(VLOOKUP(Table331114[[#This Row],[Tag range]],Table1761215[[START]:[NAME]],3,TRUE),"")</f>
        <v>POTN017</v>
      </c>
    </row>
    <row r="1733" spans="7:11" x14ac:dyDescent="0.25">
      <c r="G1733" s="33" t="str">
        <f>LEFT(Table331114[[#This Row],[Location]],2)</f>
        <v>LU</v>
      </c>
      <c r="H1733" s="33" t="s">
        <v>739</v>
      </c>
      <c r="I1733" s="1">
        <v>74053</v>
      </c>
      <c r="J1733" s="2" t="str">
        <f>IF(Table331114[[#This Row],[Tag range]]="","",_xlfn.CONCAT("1A40700000000650000",Table331114[[#This Row],[Tag range]]))</f>
        <v>1A4070000000065000074053</v>
      </c>
      <c r="K1733" s="2" t="str">
        <f>_xlfn.IFNA(VLOOKUP(Table331114[[#This Row],[Tag range]],Table1761215[[START]:[NAME]],3,TRUE),"")</f>
        <v>POTN017</v>
      </c>
    </row>
    <row r="1734" spans="7:11" x14ac:dyDescent="0.25">
      <c r="G1734" s="33" t="str">
        <f>LEFT(Table331114[[#This Row],[Location]],2)</f>
        <v>LU</v>
      </c>
      <c r="H1734" s="33" t="s">
        <v>879</v>
      </c>
      <c r="I1734" s="1">
        <v>74054</v>
      </c>
      <c r="J1734" s="2" t="str">
        <f>IF(Table331114[[#This Row],[Tag range]]="","",_xlfn.CONCAT("1A40700000000650000",Table331114[[#This Row],[Tag range]]))</f>
        <v>1A4070000000065000074054</v>
      </c>
      <c r="K1734" s="2" t="str">
        <f>_xlfn.IFNA(VLOOKUP(Table331114[[#This Row],[Tag range]],Table1761215[[START]:[NAME]],3,TRUE),"")</f>
        <v>POTN017</v>
      </c>
    </row>
    <row r="1735" spans="7:11" x14ac:dyDescent="0.25">
      <c r="G1735" s="33" t="str">
        <f>LEFT(Table331114[[#This Row],[Location]],2)</f>
        <v>LU</v>
      </c>
      <c r="H1735" s="33" t="s">
        <v>1019</v>
      </c>
      <c r="I1735" s="1">
        <v>74055</v>
      </c>
      <c r="J1735" s="2" t="str">
        <f>IF(Table331114[[#This Row],[Tag range]]="","",_xlfn.CONCAT("1A40700000000650000",Table331114[[#This Row],[Tag range]]))</f>
        <v>1A4070000000065000074055</v>
      </c>
      <c r="K1735" s="2" t="str">
        <f>_xlfn.IFNA(VLOOKUP(Table331114[[#This Row],[Tag range]],Table1761215[[START]:[NAME]],3,TRUE),"")</f>
        <v>POTN017</v>
      </c>
    </row>
    <row r="1736" spans="7:11" x14ac:dyDescent="0.25">
      <c r="G1736" s="33" t="str">
        <f>LEFT(Table331114[[#This Row],[Location]],2)</f>
        <v>LU</v>
      </c>
      <c r="H1736" s="33" t="s">
        <v>1159</v>
      </c>
      <c r="I1736" s="1">
        <v>74056</v>
      </c>
      <c r="J1736" s="2" t="str">
        <f>IF(Table331114[[#This Row],[Tag range]]="","",_xlfn.CONCAT("1A40700000000650000",Table331114[[#This Row],[Tag range]]))</f>
        <v>1A4070000000065000074056</v>
      </c>
      <c r="K1736" s="2" t="str">
        <f>_xlfn.IFNA(VLOOKUP(Table331114[[#This Row],[Tag range]],Table1761215[[START]:[NAME]],3,TRUE),"")</f>
        <v>POTN017</v>
      </c>
    </row>
    <row r="1737" spans="7:11" x14ac:dyDescent="0.25">
      <c r="G1737" s="33" t="str">
        <f>LEFT(Table331114[[#This Row],[Location]],2)</f>
        <v>LU</v>
      </c>
      <c r="H1737" s="33" t="s">
        <v>1299</v>
      </c>
      <c r="I1737" s="1">
        <v>74057</v>
      </c>
      <c r="J1737" s="2" t="str">
        <f>IF(Table331114[[#This Row],[Tag range]]="","",_xlfn.CONCAT("1A40700000000650000",Table331114[[#This Row],[Tag range]]))</f>
        <v>1A4070000000065000074057</v>
      </c>
      <c r="K1737" s="2" t="str">
        <f>_xlfn.IFNA(VLOOKUP(Table331114[[#This Row],[Tag range]],Table1761215[[START]:[NAME]],3,TRUE),"")</f>
        <v>POTN017</v>
      </c>
    </row>
    <row r="1738" spans="7:11" x14ac:dyDescent="0.25">
      <c r="G1738" s="33" t="str">
        <f>LEFT(Table331114[[#This Row],[Location]],2)</f>
        <v>LU</v>
      </c>
      <c r="H1738" s="33" t="s">
        <v>1439</v>
      </c>
      <c r="I1738" s="1">
        <v>74058</v>
      </c>
      <c r="J1738" s="2" t="str">
        <f>IF(Table331114[[#This Row],[Tag range]]="","",_xlfn.CONCAT("1A40700000000650000",Table331114[[#This Row],[Tag range]]))</f>
        <v>1A4070000000065000074058</v>
      </c>
      <c r="K1738" s="2" t="str">
        <f>_xlfn.IFNA(VLOOKUP(Table331114[[#This Row],[Tag range]],Table1761215[[START]:[NAME]],3,TRUE),"")</f>
        <v>POTN017</v>
      </c>
    </row>
    <row r="1739" spans="7:11" x14ac:dyDescent="0.25">
      <c r="G1739" s="33" t="str">
        <f>LEFT(Table331114[[#This Row],[Location]],2)</f>
        <v>LU</v>
      </c>
      <c r="H1739" s="33" t="s">
        <v>103</v>
      </c>
      <c r="I1739" s="1">
        <v>74059</v>
      </c>
      <c r="J1739" s="2" t="str">
        <f>IF(Table331114[[#This Row],[Tag range]]="","",_xlfn.CONCAT("1A40700000000650000",Table331114[[#This Row],[Tag range]]))</f>
        <v>1A4070000000065000074059</v>
      </c>
      <c r="K1739" s="2" t="str">
        <f>_xlfn.IFNA(VLOOKUP(Table331114[[#This Row],[Tag range]],Table1761215[[START]:[NAME]],3,TRUE),"")</f>
        <v>POTN017</v>
      </c>
    </row>
    <row r="1740" spans="7:11" x14ac:dyDescent="0.25">
      <c r="G1740" s="33" t="str">
        <f>LEFT(Table331114[[#This Row],[Location]],2)</f>
        <v>LU</v>
      </c>
      <c r="H1740" s="33" t="s">
        <v>33</v>
      </c>
      <c r="I1740" s="1">
        <v>74060</v>
      </c>
      <c r="J1740" s="2" t="str">
        <f>IF(Table331114[[#This Row],[Tag range]]="","",_xlfn.CONCAT("1A40700000000650000",Table331114[[#This Row],[Tag range]]))</f>
        <v>1A4070000000065000074060</v>
      </c>
      <c r="K1740" s="2" t="str">
        <f>_xlfn.IFNA(VLOOKUP(Table331114[[#This Row],[Tag range]],Table1761215[[START]:[NAME]],3,TRUE),"")</f>
        <v>POTN017</v>
      </c>
    </row>
    <row r="1741" spans="7:11" x14ac:dyDescent="0.25">
      <c r="G1741" s="33" t="str">
        <f>LEFT(Table331114[[#This Row],[Location]],2)</f>
        <v>LU</v>
      </c>
      <c r="H1741" s="33" t="s">
        <v>320</v>
      </c>
      <c r="I1741" s="1">
        <v>74061</v>
      </c>
      <c r="J1741" s="2" t="str">
        <f>IF(Table331114[[#This Row],[Tag range]]="","",_xlfn.CONCAT("1A40700000000650000",Table331114[[#This Row],[Tag range]]))</f>
        <v>1A4070000000065000074061</v>
      </c>
      <c r="K1741" s="2" t="str">
        <f>_xlfn.IFNA(VLOOKUP(Table331114[[#This Row],[Tag range]],Table1761215[[START]:[NAME]],3,TRUE),"")</f>
        <v>POTN017</v>
      </c>
    </row>
    <row r="1742" spans="7:11" x14ac:dyDescent="0.25">
      <c r="G1742" s="33" t="str">
        <f>LEFT(Table331114[[#This Row],[Location]],2)</f>
        <v>LU</v>
      </c>
      <c r="H1742" s="33" t="s">
        <v>460</v>
      </c>
      <c r="I1742" s="1">
        <v>74062</v>
      </c>
      <c r="J1742" s="2" t="str">
        <f>IF(Table331114[[#This Row],[Tag range]]="","",_xlfn.CONCAT("1A40700000000650000",Table331114[[#This Row],[Tag range]]))</f>
        <v>1A4070000000065000074062</v>
      </c>
      <c r="K1742" s="2" t="str">
        <f>_xlfn.IFNA(VLOOKUP(Table331114[[#This Row],[Tag range]],Table1761215[[START]:[NAME]],3,TRUE),"")</f>
        <v>POTN017</v>
      </c>
    </row>
    <row r="1743" spans="7:11" x14ac:dyDescent="0.25">
      <c r="G1743" s="33" t="str">
        <f>LEFT(Table331114[[#This Row],[Location]],2)</f>
        <v>LU</v>
      </c>
      <c r="H1743" s="33" t="s">
        <v>600</v>
      </c>
      <c r="I1743" s="1">
        <v>74063</v>
      </c>
      <c r="J1743" s="2" t="str">
        <f>IF(Table331114[[#This Row],[Tag range]]="","",_xlfn.CONCAT("1A40700000000650000",Table331114[[#This Row],[Tag range]]))</f>
        <v>1A4070000000065000074063</v>
      </c>
      <c r="K1743" s="2" t="str">
        <f>_xlfn.IFNA(VLOOKUP(Table331114[[#This Row],[Tag range]],Table1761215[[START]:[NAME]],3,TRUE),"")</f>
        <v>POTN017</v>
      </c>
    </row>
    <row r="1744" spans="7:11" x14ac:dyDescent="0.25">
      <c r="G1744" s="33" t="str">
        <f>LEFT(Table331114[[#This Row],[Location]],2)</f>
        <v>LU</v>
      </c>
      <c r="H1744" s="33" t="s">
        <v>740</v>
      </c>
      <c r="I1744" s="1">
        <v>74064</v>
      </c>
      <c r="J1744" s="2" t="str">
        <f>IF(Table331114[[#This Row],[Tag range]]="","",_xlfn.CONCAT("1A40700000000650000",Table331114[[#This Row],[Tag range]]))</f>
        <v>1A4070000000065000074064</v>
      </c>
      <c r="K1744" s="2" t="str">
        <f>_xlfn.IFNA(VLOOKUP(Table331114[[#This Row],[Tag range]],Table1761215[[START]:[NAME]],3,TRUE),"")</f>
        <v>POTN017</v>
      </c>
    </row>
    <row r="1745" spans="7:11" x14ac:dyDescent="0.25">
      <c r="G1745" s="33" t="str">
        <f>LEFT(Table331114[[#This Row],[Location]],2)</f>
        <v>LU</v>
      </c>
      <c r="H1745" s="33" t="s">
        <v>880</v>
      </c>
      <c r="I1745" s="1">
        <v>74065</v>
      </c>
      <c r="J1745" s="2" t="str">
        <f>IF(Table331114[[#This Row],[Tag range]]="","",_xlfn.CONCAT("1A40700000000650000",Table331114[[#This Row],[Tag range]]))</f>
        <v>1A4070000000065000074065</v>
      </c>
      <c r="K1745" s="2" t="str">
        <f>_xlfn.IFNA(VLOOKUP(Table331114[[#This Row],[Tag range]],Table1761215[[START]:[NAME]],3,TRUE),"")</f>
        <v>POTN017</v>
      </c>
    </row>
    <row r="1746" spans="7:11" x14ac:dyDescent="0.25">
      <c r="G1746" s="33" t="str">
        <f>LEFT(Table331114[[#This Row],[Location]],2)</f>
        <v>LU</v>
      </c>
      <c r="H1746" s="33" t="s">
        <v>1020</v>
      </c>
      <c r="I1746" s="1">
        <v>74066</v>
      </c>
      <c r="J1746" s="2" t="str">
        <f>IF(Table331114[[#This Row],[Tag range]]="","",_xlfn.CONCAT("1A40700000000650000",Table331114[[#This Row],[Tag range]]))</f>
        <v>1A4070000000065000074066</v>
      </c>
      <c r="K1746" s="2" t="str">
        <f>_xlfn.IFNA(VLOOKUP(Table331114[[#This Row],[Tag range]],Table1761215[[START]:[NAME]],3,TRUE),"")</f>
        <v>POTN017</v>
      </c>
    </row>
    <row r="1747" spans="7:11" x14ac:dyDescent="0.25">
      <c r="G1747" s="33" t="str">
        <f>LEFT(Table331114[[#This Row],[Location]],2)</f>
        <v>LU</v>
      </c>
      <c r="H1747" s="33" t="s">
        <v>1160</v>
      </c>
      <c r="I1747" s="1">
        <v>74067</v>
      </c>
      <c r="J1747" s="2" t="str">
        <f>IF(Table331114[[#This Row],[Tag range]]="","",_xlfn.CONCAT("1A40700000000650000",Table331114[[#This Row],[Tag range]]))</f>
        <v>1A4070000000065000074067</v>
      </c>
      <c r="K1747" s="2" t="str">
        <f>_xlfn.IFNA(VLOOKUP(Table331114[[#This Row],[Tag range]],Table1761215[[START]:[NAME]],3,TRUE),"")</f>
        <v>POTN017</v>
      </c>
    </row>
    <row r="1748" spans="7:11" x14ac:dyDescent="0.25">
      <c r="G1748" s="33" t="str">
        <f>LEFT(Table331114[[#This Row],[Location]],2)</f>
        <v>LU</v>
      </c>
      <c r="H1748" s="33" t="s">
        <v>1300</v>
      </c>
      <c r="I1748" s="1">
        <v>74068</v>
      </c>
      <c r="J1748" s="2" t="str">
        <f>IF(Table331114[[#This Row],[Tag range]]="","",_xlfn.CONCAT("1A40700000000650000",Table331114[[#This Row],[Tag range]]))</f>
        <v>1A4070000000065000074068</v>
      </c>
      <c r="K1748" s="2" t="str">
        <f>_xlfn.IFNA(VLOOKUP(Table331114[[#This Row],[Tag range]],Table1761215[[START]:[NAME]],3,TRUE),"")</f>
        <v>POTN017</v>
      </c>
    </row>
    <row r="1749" spans="7:11" x14ac:dyDescent="0.25">
      <c r="G1749" s="33" t="str">
        <f>LEFT(Table331114[[#This Row],[Location]],2)</f>
        <v>LU</v>
      </c>
      <c r="H1749" s="33" t="s">
        <v>1440</v>
      </c>
      <c r="I1749" s="1">
        <v>74069</v>
      </c>
      <c r="J1749" s="2" t="str">
        <f>IF(Table331114[[#This Row],[Tag range]]="","",_xlfn.CONCAT("1A40700000000650000",Table331114[[#This Row],[Tag range]]))</f>
        <v>1A4070000000065000074069</v>
      </c>
      <c r="K1749" s="2" t="str">
        <f>_xlfn.IFNA(VLOOKUP(Table331114[[#This Row],[Tag range]],Table1761215[[START]:[NAME]],3,TRUE),"")</f>
        <v>POTN017</v>
      </c>
    </row>
    <row r="1750" spans="7:11" x14ac:dyDescent="0.25">
      <c r="G1750" s="33" t="str">
        <f>LEFT(Table331114[[#This Row],[Location]],2)</f>
        <v>LU</v>
      </c>
      <c r="H1750" s="33" t="s">
        <v>104</v>
      </c>
      <c r="I1750" s="1">
        <v>74070</v>
      </c>
      <c r="J1750" s="2" t="str">
        <f>IF(Table331114[[#This Row],[Tag range]]="","",_xlfn.CONCAT("1A40700000000650000",Table331114[[#This Row],[Tag range]]))</f>
        <v>1A4070000000065000074070</v>
      </c>
      <c r="K1750" s="2" t="str">
        <f>_xlfn.IFNA(VLOOKUP(Table331114[[#This Row],[Tag range]],Table1761215[[START]:[NAME]],3,TRUE),"")</f>
        <v>POTN017</v>
      </c>
    </row>
    <row r="1751" spans="7:11" x14ac:dyDescent="0.25">
      <c r="G1751" s="33" t="str">
        <f>LEFT(Table331114[[#This Row],[Location]],2)</f>
        <v>LU</v>
      </c>
      <c r="H1751" s="33" t="s">
        <v>34</v>
      </c>
      <c r="I1751" s="1">
        <v>74071</v>
      </c>
      <c r="J1751" s="2" t="str">
        <f>IF(Table331114[[#This Row],[Tag range]]="","",_xlfn.CONCAT("1A40700000000650000",Table331114[[#This Row],[Tag range]]))</f>
        <v>1A4070000000065000074071</v>
      </c>
      <c r="K1751" s="2" t="str">
        <f>_xlfn.IFNA(VLOOKUP(Table331114[[#This Row],[Tag range]],Table1761215[[START]:[NAME]],3,TRUE),"")</f>
        <v>POTN017</v>
      </c>
    </row>
    <row r="1752" spans="7:11" x14ac:dyDescent="0.25">
      <c r="G1752" s="33" t="str">
        <f>LEFT(Table331114[[#This Row],[Location]],2)</f>
        <v>LU</v>
      </c>
      <c r="H1752" s="33" t="s">
        <v>321</v>
      </c>
      <c r="I1752" s="1">
        <v>74072</v>
      </c>
      <c r="J1752" s="2" t="str">
        <f>IF(Table331114[[#This Row],[Tag range]]="","",_xlfn.CONCAT("1A40700000000650000",Table331114[[#This Row],[Tag range]]))</f>
        <v>1A4070000000065000074072</v>
      </c>
      <c r="K1752" s="2" t="str">
        <f>_xlfn.IFNA(VLOOKUP(Table331114[[#This Row],[Tag range]],Table1761215[[START]:[NAME]],3,TRUE),"")</f>
        <v>POTN017</v>
      </c>
    </row>
    <row r="1753" spans="7:11" x14ac:dyDescent="0.25">
      <c r="G1753" s="33" t="str">
        <f>LEFT(Table331114[[#This Row],[Location]],2)</f>
        <v>LU</v>
      </c>
      <c r="H1753" s="33" t="s">
        <v>461</v>
      </c>
      <c r="I1753" s="1">
        <v>74073</v>
      </c>
      <c r="J1753" s="2" t="str">
        <f>IF(Table331114[[#This Row],[Tag range]]="","",_xlfn.CONCAT("1A40700000000650000",Table331114[[#This Row],[Tag range]]))</f>
        <v>1A4070000000065000074073</v>
      </c>
      <c r="K1753" s="2" t="str">
        <f>_xlfn.IFNA(VLOOKUP(Table331114[[#This Row],[Tag range]],Table1761215[[START]:[NAME]],3,TRUE),"")</f>
        <v>POTN017</v>
      </c>
    </row>
    <row r="1754" spans="7:11" x14ac:dyDescent="0.25">
      <c r="G1754" s="33" t="str">
        <f>LEFT(Table331114[[#This Row],[Location]],2)</f>
        <v>LU</v>
      </c>
      <c r="H1754" s="33" t="s">
        <v>601</v>
      </c>
      <c r="I1754" s="1">
        <v>74074</v>
      </c>
      <c r="J1754" s="2" t="str">
        <f>IF(Table331114[[#This Row],[Tag range]]="","",_xlfn.CONCAT("1A40700000000650000",Table331114[[#This Row],[Tag range]]))</f>
        <v>1A4070000000065000074074</v>
      </c>
      <c r="K1754" s="2" t="str">
        <f>_xlfn.IFNA(VLOOKUP(Table331114[[#This Row],[Tag range]],Table1761215[[START]:[NAME]],3,TRUE),"")</f>
        <v>POTN017</v>
      </c>
    </row>
    <row r="1755" spans="7:11" x14ac:dyDescent="0.25">
      <c r="G1755" s="33" t="str">
        <f>LEFT(Table331114[[#This Row],[Location]],2)</f>
        <v>LU</v>
      </c>
      <c r="H1755" s="33" t="s">
        <v>741</v>
      </c>
      <c r="I1755" s="1">
        <v>74075</v>
      </c>
      <c r="J1755" s="2" t="str">
        <f>IF(Table331114[[#This Row],[Tag range]]="","",_xlfn.CONCAT("1A40700000000650000",Table331114[[#This Row],[Tag range]]))</f>
        <v>1A4070000000065000074075</v>
      </c>
      <c r="K1755" s="2" t="str">
        <f>_xlfn.IFNA(VLOOKUP(Table331114[[#This Row],[Tag range]],Table1761215[[START]:[NAME]],3,TRUE),"")</f>
        <v>POTN017</v>
      </c>
    </row>
    <row r="1756" spans="7:11" x14ac:dyDescent="0.25">
      <c r="G1756" s="33" t="str">
        <f>LEFT(Table331114[[#This Row],[Location]],2)</f>
        <v>LU</v>
      </c>
      <c r="H1756" s="33" t="s">
        <v>881</v>
      </c>
      <c r="I1756" s="1">
        <v>74076</v>
      </c>
      <c r="J1756" s="2" t="str">
        <f>IF(Table331114[[#This Row],[Tag range]]="","",_xlfn.CONCAT("1A40700000000650000",Table331114[[#This Row],[Tag range]]))</f>
        <v>1A4070000000065000074076</v>
      </c>
      <c r="K1756" s="2" t="str">
        <f>_xlfn.IFNA(VLOOKUP(Table331114[[#This Row],[Tag range]],Table1761215[[START]:[NAME]],3,TRUE),"")</f>
        <v>POTN017</v>
      </c>
    </row>
    <row r="1757" spans="7:11" x14ac:dyDescent="0.25">
      <c r="G1757" s="33" t="str">
        <f>LEFT(Table331114[[#This Row],[Location]],2)</f>
        <v>LU</v>
      </c>
      <c r="H1757" s="33" t="s">
        <v>1021</v>
      </c>
      <c r="I1757" s="1">
        <v>74077</v>
      </c>
      <c r="J1757" s="2" t="str">
        <f>IF(Table331114[[#This Row],[Tag range]]="","",_xlfn.CONCAT("1A40700000000650000",Table331114[[#This Row],[Tag range]]))</f>
        <v>1A4070000000065000074077</v>
      </c>
      <c r="K1757" s="2" t="str">
        <f>_xlfn.IFNA(VLOOKUP(Table331114[[#This Row],[Tag range]],Table1761215[[START]:[NAME]],3,TRUE),"")</f>
        <v>POTN017</v>
      </c>
    </row>
    <row r="1758" spans="7:11" x14ac:dyDescent="0.25">
      <c r="G1758" s="33" t="str">
        <f>LEFT(Table331114[[#This Row],[Location]],2)</f>
        <v>LU</v>
      </c>
      <c r="H1758" s="33" t="s">
        <v>1161</v>
      </c>
      <c r="I1758" s="1">
        <v>74078</v>
      </c>
      <c r="J1758" s="2" t="str">
        <f>IF(Table331114[[#This Row],[Tag range]]="","",_xlfn.CONCAT("1A40700000000650000",Table331114[[#This Row],[Tag range]]))</f>
        <v>1A4070000000065000074078</v>
      </c>
      <c r="K1758" s="2" t="str">
        <f>_xlfn.IFNA(VLOOKUP(Table331114[[#This Row],[Tag range]],Table1761215[[START]:[NAME]],3,TRUE),"")</f>
        <v>POTN017</v>
      </c>
    </row>
    <row r="1759" spans="7:11" x14ac:dyDescent="0.25">
      <c r="G1759" s="33" t="str">
        <f>LEFT(Table331114[[#This Row],[Location]],2)</f>
        <v>LU</v>
      </c>
      <c r="H1759" s="33" t="s">
        <v>1301</v>
      </c>
      <c r="I1759" s="1">
        <v>74079</v>
      </c>
      <c r="J1759" s="2" t="str">
        <f>IF(Table331114[[#This Row],[Tag range]]="","",_xlfn.CONCAT("1A40700000000650000",Table331114[[#This Row],[Tag range]]))</f>
        <v>1A4070000000065000074079</v>
      </c>
      <c r="K1759" s="2" t="str">
        <f>_xlfn.IFNA(VLOOKUP(Table331114[[#This Row],[Tag range]],Table1761215[[START]:[NAME]],3,TRUE),"")</f>
        <v>POTN017</v>
      </c>
    </row>
    <row r="1760" spans="7:11" x14ac:dyDescent="0.25">
      <c r="G1760" s="33" t="str">
        <f>LEFT(Table331114[[#This Row],[Location]],2)</f>
        <v>LU</v>
      </c>
      <c r="H1760" s="33" t="s">
        <v>1441</v>
      </c>
      <c r="I1760" s="1">
        <v>74080</v>
      </c>
      <c r="J1760" s="2" t="str">
        <f>IF(Table331114[[#This Row],[Tag range]]="","",_xlfn.CONCAT("1A40700000000650000",Table331114[[#This Row],[Tag range]]))</f>
        <v>1A4070000000065000074080</v>
      </c>
      <c r="K1760" s="2" t="str">
        <f>_xlfn.IFNA(VLOOKUP(Table331114[[#This Row],[Tag range]],Table1761215[[START]:[NAME]],3,TRUE),"")</f>
        <v>POTN017</v>
      </c>
    </row>
    <row r="1761" spans="7:11" x14ac:dyDescent="0.25">
      <c r="G1761" s="33" t="str">
        <f>LEFT(Table331114[[#This Row],[Location]],2)</f>
        <v>LU</v>
      </c>
      <c r="H1761" s="33" t="s">
        <v>105</v>
      </c>
      <c r="I1761" s="1">
        <v>74081</v>
      </c>
      <c r="J1761" s="2" t="str">
        <f>IF(Table331114[[#This Row],[Tag range]]="","",_xlfn.CONCAT("1A40700000000650000",Table331114[[#This Row],[Tag range]]))</f>
        <v>1A4070000000065000074081</v>
      </c>
      <c r="K1761" s="2" t="str">
        <f>_xlfn.IFNA(VLOOKUP(Table331114[[#This Row],[Tag range]],Table1761215[[START]:[NAME]],3,TRUE),"")</f>
        <v>POTN017</v>
      </c>
    </row>
    <row r="1762" spans="7:11" x14ac:dyDescent="0.25">
      <c r="G1762" s="33" t="str">
        <f>LEFT(Table331114[[#This Row],[Location]],2)</f>
        <v>LU</v>
      </c>
      <c r="H1762" s="33" t="s">
        <v>35</v>
      </c>
      <c r="I1762" s="1">
        <v>74082</v>
      </c>
      <c r="J1762" s="2" t="str">
        <f>IF(Table331114[[#This Row],[Tag range]]="","",_xlfn.CONCAT("1A40700000000650000",Table331114[[#This Row],[Tag range]]))</f>
        <v>1A4070000000065000074082</v>
      </c>
      <c r="K1762" s="2" t="str">
        <f>_xlfn.IFNA(VLOOKUP(Table331114[[#This Row],[Tag range]],Table1761215[[START]:[NAME]],3,TRUE),"")</f>
        <v>POTN017</v>
      </c>
    </row>
    <row r="1763" spans="7:11" x14ac:dyDescent="0.25">
      <c r="G1763" s="33" t="str">
        <f>LEFT(Table331114[[#This Row],[Location]],2)</f>
        <v>LU</v>
      </c>
      <c r="H1763" s="33" t="s">
        <v>322</v>
      </c>
      <c r="I1763" s="1">
        <v>74083</v>
      </c>
      <c r="J1763" s="2" t="str">
        <f>IF(Table331114[[#This Row],[Tag range]]="","",_xlfn.CONCAT("1A40700000000650000",Table331114[[#This Row],[Tag range]]))</f>
        <v>1A4070000000065000074083</v>
      </c>
      <c r="K1763" s="2" t="str">
        <f>_xlfn.IFNA(VLOOKUP(Table331114[[#This Row],[Tag range]],Table1761215[[START]:[NAME]],3,TRUE),"")</f>
        <v>POTN017</v>
      </c>
    </row>
    <row r="1764" spans="7:11" x14ac:dyDescent="0.25">
      <c r="G1764" s="33" t="str">
        <f>LEFT(Table331114[[#This Row],[Location]],2)</f>
        <v>LU</v>
      </c>
      <c r="H1764" s="33" t="s">
        <v>462</v>
      </c>
      <c r="I1764" s="1">
        <v>74084</v>
      </c>
      <c r="J1764" s="2" t="str">
        <f>IF(Table331114[[#This Row],[Tag range]]="","",_xlfn.CONCAT("1A40700000000650000",Table331114[[#This Row],[Tag range]]))</f>
        <v>1A4070000000065000074084</v>
      </c>
      <c r="K1764" s="2" t="str">
        <f>_xlfn.IFNA(VLOOKUP(Table331114[[#This Row],[Tag range]],Table1761215[[START]:[NAME]],3,TRUE),"")</f>
        <v>POTN017</v>
      </c>
    </row>
    <row r="1765" spans="7:11" x14ac:dyDescent="0.25">
      <c r="G1765" s="33" t="str">
        <f>LEFT(Table331114[[#This Row],[Location]],2)</f>
        <v>LU</v>
      </c>
      <c r="H1765" s="33" t="s">
        <v>602</v>
      </c>
      <c r="I1765" s="1">
        <v>74085</v>
      </c>
      <c r="J1765" s="2" t="str">
        <f>IF(Table331114[[#This Row],[Tag range]]="","",_xlfn.CONCAT("1A40700000000650000",Table331114[[#This Row],[Tag range]]))</f>
        <v>1A4070000000065000074085</v>
      </c>
      <c r="K1765" s="2" t="str">
        <f>_xlfn.IFNA(VLOOKUP(Table331114[[#This Row],[Tag range]],Table1761215[[START]:[NAME]],3,TRUE),"")</f>
        <v>POTN017</v>
      </c>
    </row>
    <row r="1766" spans="7:11" x14ac:dyDescent="0.25">
      <c r="G1766" s="33" t="str">
        <f>LEFT(Table331114[[#This Row],[Location]],2)</f>
        <v>LU</v>
      </c>
      <c r="H1766" s="33" t="s">
        <v>742</v>
      </c>
      <c r="I1766" s="1">
        <v>74086</v>
      </c>
      <c r="J1766" s="2" t="str">
        <f>IF(Table331114[[#This Row],[Tag range]]="","",_xlfn.CONCAT("1A40700000000650000",Table331114[[#This Row],[Tag range]]))</f>
        <v>1A4070000000065000074086</v>
      </c>
      <c r="K1766" s="2" t="str">
        <f>_xlfn.IFNA(VLOOKUP(Table331114[[#This Row],[Tag range]],Table1761215[[START]:[NAME]],3,TRUE),"")</f>
        <v>POTN017</v>
      </c>
    </row>
    <row r="1767" spans="7:11" x14ac:dyDescent="0.25">
      <c r="G1767" s="33" t="str">
        <f>LEFT(Table331114[[#This Row],[Location]],2)</f>
        <v>LU</v>
      </c>
      <c r="H1767" s="33" t="s">
        <v>882</v>
      </c>
      <c r="I1767" s="1">
        <v>74087</v>
      </c>
      <c r="J1767" s="2" t="str">
        <f>IF(Table331114[[#This Row],[Tag range]]="","",_xlfn.CONCAT("1A40700000000650000",Table331114[[#This Row],[Tag range]]))</f>
        <v>1A4070000000065000074087</v>
      </c>
      <c r="K1767" s="2" t="str">
        <f>_xlfn.IFNA(VLOOKUP(Table331114[[#This Row],[Tag range]],Table1761215[[START]:[NAME]],3,TRUE),"")</f>
        <v>POTN017</v>
      </c>
    </row>
    <row r="1768" spans="7:11" x14ac:dyDescent="0.25">
      <c r="G1768" s="33" t="str">
        <f>LEFT(Table331114[[#This Row],[Location]],2)</f>
        <v>LU</v>
      </c>
      <c r="H1768" s="33" t="s">
        <v>1022</v>
      </c>
      <c r="I1768" s="1">
        <v>74088</v>
      </c>
      <c r="J1768" s="2" t="str">
        <f>IF(Table331114[[#This Row],[Tag range]]="","",_xlfn.CONCAT("1A40700000000650000",Table331114[[#This Row],[Tag range]]))</f>
        <v>1A4070000000065000074088</v>
      </c>
      <c r="K1768" s="2" t="str">
        <f>_xlfn.IFNA(VLOOKUP(Table331114[[#This Row],[Tag range]],Table1761215[[START]:[NAME]],3,TRUE),"")</f>
        <v>POTN017</v>
      </c>
    </row>
    <row r="1769" spans="7:11" x14ac:dyDescent="0.25">
      <c r="G1769" s="33" t="str">
        <f>LEFT(Table331114[[#This Row],[Location]],2)</f>
        <v>LU</v>
      </c>
      <c r="H1769" s="33" t="s">
        <v>1162</v>
      </c>
      <c r="I1769" s="1">
        <v>74089</v>
      </c>
      <c r="J1769" s="2" t="str">
        <f>IF(Table331114[[#This Row],[Tag range]]="","",_xlfn.CONCAT("1A40700000000650000",Table331114[[#This Row],[Tag range]]))</f>
        <v>1A4070000000065000074089</v>
      </c>
      <c r="K1769" s="2" t="str">
        <f>_xlfn.IFNA(VLOOKUP(Table331114[[#This Row],[Tag range]],Table1761215[[START]:[NAME]],3,TRUE),"")</f>
        <v>POTN017</v>
      </c>
    </row>
    <row r="1770" spans="7:11" x14ac:dyDescent="0.25">
      <c r="G1770" s="33" t="str">
        <f>LEFT(Table331114[[#This Row],[Location]],2)</f>
        <v>LU</v>
      </c>
      <c r="H1770" s="33" t="s">
        <v>1302</v>
      </c>
      <c r="I1770" s="1">
        <v>74090</v>
      </c>
      <c r="J1770" s="2" t="str">
        <f>IF(Table331114[[#This Row],[Tag range]]="","",_xlfn.CONCAT("1A40700000000650000",Table331114[[#This Row],[Tag range]]))</f>
        <v>1A4070000000065000074090</v>
      </c>
      <c r="K1770" s="2" t="str">
        <f>_xlfn.IFNA(VLOOKUP(Table331114[[#This Row],[Tag range]],Table1761215[[START]:[NAME]],3,TRUE),"")</f>
        <v>POTN017</v>
      </c>
    </row>
    <row r="1771" spans="7:11" x14ac:dyDescent="0.25">
      <c r="G1771" s="33" t="str">
        <f>LEFT(Table331114[[#This Row],[Location]],2)</f>
        <v>LU</v>
      </c>
      <c r="H1771" s="33" t="s">
        <v>1442</v>
      </c>
      <c r="I1771" s="1">
        <v>74091</v>
      </c>
      <c r="J1771" s="2" t="str">
        <f>IF(Table331114[[#This Row],[Tag range]]="","",_xlfn.CONCAT("1A40700000000650000",Table331114[[#This Row],[Tag range]]))</f>
        <v>1A4070000000065000074091</v>
      </c>
      <c r="K1771" s="2" t="str">
        <f>_xlfn.IFNA(VLOOKUP(Table331114[[#This Row],[Tag range]],Table1761215[[START]:[NAME]],3,TRUE),"")</f>
        <v>POTN017</v>
      </c>
    </row>
    <row r="1772" spans="7:11" x14ac:dyDescent="0.25">
      <c r="G1772" s="33" t="str">
        <f>LEFT(Table331114[[#This Row],[Location]],2)</f>
        <v>LU</v>
      </c>
      <c r="H1772" s="33" t="s">
        <v>106</v>
      </c>
      <c r="I1772" s="1">
        <v>74092</v>
      </c>
      <c r="J1772" s="2" t="str">
        <f>IF(Table331114[[#This Row],[Tag range]]="","",_xlfn.CONCAT("1A40700000000650000",Table331114[[#This Row],[Tag range]]))</f>
        <v>1A4070000000065000074092</v>
      </c>
      <c r="K1772" s="2" t="str">
        <f>_xlfn.IFNA(VLOOKUP(Table331114[[#This Row],[Tag range]],Table1761215[[START]:[NAME]],3,TRUE),"")</f>
        <v>POTN017</v>
      </c>
    </row>
    <row r="1773" spans="7:11" x14ac:dyDescent="0.25">
      <c r="G1773" s="33" t="str">
        <f>LEFT(Table331114[[#This Row],[Location]],2)</f>
        <v>LU</v>
      </c>
      <c r="H1773" s="33" t="s">
        <v>36</v>
      </c>
      <c r="I1773" s="1">
        <v>74093</v>
      </c>
      <c r="J1773" s="2" t="str">
        <f>IF(Table331114[[#This Row],[Tag range]]="","",_xlfn.CONCAT("1A40700000000650000",Table331114[[#This Row],[Tag range]]))</f>
        <v>1A4070000000065000074093</v>
      </c>
      <c r="K1773" s="2" t="str">
        <f>_xlfn.IFNA(VLOOKUP(Table331114[[#This Row],[Tag range]],Table1761215[[START]:[NAME]],3,TRUE),"")</f>
        <v>POTN017</v>
      </c>
    </row>
    <row r="1774" spans="7:11" x14ac:dyDescent="0.25">
      <c r="G1774" s="33" t="str">
        <f>LEFT(Table331114[[#This Row],[Location]],2)</f>
        <v>LU</v>
      </c>
      <c r="H1774" s="33" t="s">
        <v>1632</v>
      </c>
      <c r="I1774" s="1">
        <v>74094</v>
      </c>
      <c r="J1774" s="2" t="str">
        <f>IF(Table331114[[#This Row],[Tag range]]="","",_xlfn.CONCAT("1A40700000000650000",Table331114[[#This Row],[Tag range]]))</f>
        <v>1A4070000000065000074094</v>
      </c>
      <c r="K1774" s="2" t="str">
        <f>_xlfn.IFNA(VLOOKUP(Table331114[[#This Row],[Tag range]],Table1761215[[START]:[NAME]],3,TRUE),"")</f>
        <v>POTN017</v>
      </c>
    </row>
    <row r="1775" spans="7:11" x14ac:dyDescent="0.25">
      <c r="G1775" s="33" t="str">
        <f>LEFT(Table331114[[#This Row],[Location]],2)</f>
        <v>LU</v>
      </c>
      <c r="H1775" s="33" t="s">
        <v>1633</v>
      </c>
      <c r="I1775" s="1">
        <v>74095</v>
      </c>
      <c r="J1775" s="2" t="str">
        <f>IF(Table331114[[#This Row],[Tag range]]="","",_xlfn.CONCAT("1A40700000000650000",Table331114[[#This Row],[Tag range]]))</f>
        <v>1A4070000000065000074095</v>
      </c>
      <c r="K1775" s="2" t="str">
        <f>_xlfn.IFNA(VLOOKUP(Table331114[[#This Row],[Tag range]],Table1761215[[START]:[NAME]],3,TRUE),"")</f>
        <v>POTN017</v>
      </c>
    </row>
    <row r="1776" spans="7:11" x14ac:dyDescent="0.25">
      <c r="G1776" s="33" t="str">
        <f>LEFT(Table331114[[#This Row],[Location]],2)</f>
        <v>LU</v>
      </c>
      <c r="H1776" s="33" t="s">
        <v>1634</v>
      </c>
      <c r="I1776" s="1">
        <v>74096</v>
      </c>
      <c r="J1776" s="2" t="str">
        <f>IF(Table331114[[#This Row],[Tag range]]="","",_xlfn.CONCAT("1A40700000000650000",Table331114[[#This Row],[Tag range]]))</f>
        <v>1A4070000000065000074096</v>
      </c>
      <c r="K1776" s="2" t="str">
        <f>_xlfn.IFNA(VLOOKUP(Table331114[[#This Row],[Tag range]],Table1761215[[START]:[NAME]],3,TRUE),"")</f>
        <v>POTN017</v>
      </c>
    </row>
    <row r="1777" spans="7:11" x14ac:dyDescent="0.25">
      <c r="G1777" s="33" t="str">
        <f>LEFT(Table331114[[#This Row],[Location]],2)</f>
        <v>LU</v>
      </c>
      <c r="H1777" s="33" t="s">
        <v>1635</v>
      </c>
      <c r="I1777" s="1">
        <v>74097</v>
      </c>
      <c r="J1777" s="2" t="str">
        <f>IF(Table331114[[#This Row],[Tag range]]="","",_xlfn.CONCAT("1A40700000000650000",Table331114[[#This Row],[Tag range]]))</f>
        <v>1A4070000000065000074097</v>
      </c>
      <c r="K1777" s="2" t="str">
        <f>_xlfn.IFNA(VLOOKUP(Table331114[[#This Row],[Tag range]],Table1761215[[START]:[NAME]],3,TRUE),"")</f>
        <v>POTN017</v>
      </c>
    </row>
    <row r="1778" spans="7:11" x14ac:dyDescent="0.25">
      <c r="G1778" s="33" t="str">
        <f>LEFT(Table331114[[#This Row],[Location]],2)</f>
        <v>LU</v>
      </c>
      <c r="H1778" s="33" t="s">
        <v>1636</v>
      </c>
      <c r="I1778" s="1">
        <v>74098</v>
      </c>
      <c r="J1778" s="2" t="str">
        <f>IF(Table331114[[#This Row],[Tag range]]="","",_xlfn.CONCAT("1A40700000000650000",Table331114[[#This Row],[Tag range]]))</f>
        <v>1A4070000000065000074098</v>
      </c>
      <c r="K1778" s="2" t="str">
        <f>_xlfn.IFNA(VLOOKUP(Table331114[[#This Row],[Tag range]],Table1761215[[START]:[NAME]],3,TRUE),"")</f>
        <v>POTN017</v>
      </c>
    </row>
    <row r="1779" spans="7:11" x14ac:dyDescent="0.25">
      <c r="G1779" s="33" t="str">
        <f>LEFT(Table331114[[#This Row],[Location]],2)</f>
        <v>LU</v>
      </c>
      <c r="H1779" s="33" t="s">
        <v>1637</v>
      </c>
      <c r="I1779" s="1">
        <v>74099</v>
      </c>
      <c r="J1779" s="2" t="str">
        <f>IF(Table331114[[#This Row],[Tag range]]="","",_xlfn.CONCAT("1A40700000000650000",Table331114[[#This Row],[Tag range]]))</f>
        <v>1A4070000000065000074099</v>
      </c>
      <c r="K1779" s="2" t="str">
        <f>_xlfn.IFNA(VLOOKUP(Table331114[[#This Row],[Tag range]],Table1761215[[START]:[NAME]],3,TRUE),"")</f>
        <v>POTN017</v>
      </c>
    </row>
    <row r="1780" spans="7:11" x14ac:dyDescent="0.25">
      <c r="G1780" s="33" t="str">
        <f>LEFT(Table331114[[#This Row],[Location]],2)</f>
        <v>LU</v>
      </c>
      <c r="H1780" s="33" t="s">
        <v>1638</v>
      </c>
      <c r="I1780" s="1">
        <v>74100</v>
      </c>
      <c r="J1780" s="2" t="str">
        <f>IF(Table331114[[#This Row],[Tag range]]="","",_xlfn.CONCAT("1A40700000000650000",Table331114[[#This Row],[Tag range]]))</f>
        <v>1A4070000000065000074100</v>
      </c>
      <c r="K1780" s="2" t="str">
        <f>_xlfn.IFNA(VLOOKUP(Table331114[[#This Row],[Tag range]],Table1761215[[START]:[NAME]],3,TRUE),"")</f>
        <v>POTN017</v>
      </c>
    </row>
    <row r="1781" spans="7:11" x14ac:dyDescent="0.25">
      <c r="G1781" s="33" t="str">
        <f>LEFT(Table331114[[#This Row],[Location]],2)</f>
        <v>LU</v>
      </c>
      <c r="H1781" s="33" t="s">
        <v>1639</v>
      </c>
      <c r="I1781" s="1">
        <v>74101</v>
      </c>
      <c r="J1781" s="2" t="str">
        <f>IF(Table331114[[#This Row],[Tag range]]="","",_xlfn.CONCAT("1A40700000000650000",Table331114[[#This Row],[Tag range]]))</f>
        <v>1A4070000000065000074101</v>
      </c>
      <c r="K1781" s="2" t="str">
        <f>_xlfn.IFNA(VLOOKUP(Table331114[[#This Row],[Tag range]],Table1761215[[START]:[NAME]],3,TRUE),"")</f>
        <v>POTN017</v>
      </c>
    </row>
    <row r="1782" spans="7:11" x14ac:dyDescent="0.25">
      <c r="G1782" s="33" t="str">
        <f>LEFT(Table331114[[#This Row],[Location]],2)</f>
        <v>LU</v>
      </c>
      <c r="H1782" s="33" t="s">
        <v>1640</v>
      </c>
      <c r="I1782" s="1">
        <v>74102</v>
      </c>
      <c r="J1782" s="2" t="str">
        <f>IF(Table331114[[#This Row],[Tag range]]="","",_xlfn.CONCAT("1A40700000000650000",Table331114[[#This Row],[Tag range]]))</f>
        <v>1A4070000000065000074102</v>
      </c>
      <c r="K1782" s="2" t="str">
        <f>_xlfn.IFNA(VLOOKUP(Table331114[[#This Row],[Tag range]],Table1761215[[START]:[NAME]],3,TRUE),"")</f>
        <v>POTN017</v>
      </c>
    </row>
    <row r="1783" spans="7:11" x14ac:dyDescent="0.25">
      <c r="G1783" s="33" t="str">
        <f>LEFT(Table331114[[#This Row],[Location]],2)</f>
        <v>LU</v>
      </c>
      <c r="H1783" s="33" t="s">
        <v>1641</v>
      </c>
      <c r="I1783" s="1">
        <v>74103</v>
      </c>
      <c r="J1783" s="2" t="str">
        <f>IF(Table331114[[#This Row],[Tag range]]="","",_xlfn.CONCAT("1A40700000000650000",Table331114[[#This Row],[Tag range]]))</f>
        <v>1A4070000000065000074103</v>
      </c>
      <c r="K1783" s="2" t="str">
        <f>_xlfn.IFNA(VLOOKUP(Table331114[[#This Row],[Tag range]],Table1761215[[START]:[NAME]],3,TRUE),"")</f>
        <v>POTN017</v>
      </c>
    </row>
    <row r="1784" spans="7:11" x14ac:dyDescent="0.25">
      <c r="G1784" s="33" t="str">
        <f>LEFT(Table331114[[#This Row],[Location]],2)</f>
        <v>LU</v>
      </c>
      <c r="H1784" s="33" t="s">
        <v>1642</v>
      </c>
      <c r="I1784" s="1">
        <v>74104</v>
      </c>
      <c r="J1784" s="2" t="str">
        <f>IF(Table331114[[#This Row],[Tag range]]="","",_xlfn.CONCAT("1A40700000000650000",Table331114[[#This Row],[Tag range]]))</f>
        <v>1A4070000000065000074104</v>
      </c>
      <c r="K1784" s="2" t="str">
        <f>_xlfn.IFNA(VLOOKUP(Table331114[[#This Row],[Tag range]],Table1761215[[START]:[NAME]],3,TRUE),"")</f>
        <v>POTN017</v>
      </c>
    </row>
    <row r="1785" spans="7:11" x14ac:dyDescent="0.25">
      <c r="G1785" s="33" t="str">
        <f>LEFT(Table331114[[#This Row],[Location]],2)</f>
        <v>LU</v>
      </c>
      <c r="H1785" s="33" t="s">
        <v>1742</v>
      </c>
      <c r="I1785" s="1">
        <v>74105</v>
      </c>
      <c r="J1785" s="2" t="str">
        <f>IF(Table331114[[#This Row],[Tag range]]="","",_xlfn.CONCAT("1A40700000000650000",Table331114[[#This Row],[Tag range]]))</f>
        <v>1A4070000000065000074105</v>
      </c>
      <c r="K1785" s="2" t="str">
        <f>_xlfn.IFNA(VLOOKUP(Table331114[[#This Row],[Tag range]],Table1761215[[START]:[NAME]],3,TRUE),"")</f>
        <v>POTN017</v>
      </c>
    </row>
    <row r="1786" spans="7:11" x14ac:dyDescent="0.25">
      <c r="G1786" s="33" t="str">
        <f>LEFT(Table331114[[#This Row],[Location]],2)</f>
        <v>LU</v>
      </c>
      <c r="H1786" s="33" t="s">
        <v>1743</v>
      </c>
      <c r="I1786" s="1">
        <v>74106</v>
      </c>
      <c r="J1786" s="2" t="str">
        <f>IF(Table331114[[#This Row],[Tag range]]="","",_xlfn.CONCAT("1A40700000000650000",Table331114[[#This Row],[Tag range]]))</f>
        <v>1A4070000000065000074106</v>
      </c>
      <c r="K1786" s="2" t="str">
        <f>_xlfn.IFNA(VLOOKUP(Table331114[[#This Row],[Tag range]],Table1761215[[START]:[NAME]],3,TRUE),"")</f>
        <v>POTN017</v>
      </c>
    </row>
    <row r="1787" spans="7:11" x14ac:dyDescent="0.25">
      <c r="G1787" s="33" t="str">
        <f>LEFT(Table331114[[#This Row],[Location]],2)</f>
        <v>LU</v>
      </c>
      <c r="H1787" s="33" t="s">
        <v>1744</v>
      </c>
      <c r="I1787" s="1">
        <v>74107</v>
      </c>
      <c r="J1787" s="2" t="str">
        <f>IF(Table331114[[#This Row],[Tag range]]="","",_xlfn.CONCAT("1A40700000000650000",Table331114[[#This Row],[Tag range]]))</f>
        <v>1A4070000000065000074107</v>
      </c>
      <c r="K1787" s="2" t="str">
        <f>_xlfn.IFNA(VLOOKUP(Table331114[[#This Row],[Tag range]],Table1761215[[START]:[NAME]],3,TRUE),"")</f>
        <v>POTN017</v>
      </c>
    </row>
    <row r="1788" spans="7:11" x14ac:dyDescent="0.25">
      <c r="G1788" s="33" t="str">
        <f>LEFT(Table331114[[#This Row],[Location]],2)</f>
        <v>LU</v>
      </c>
      <c r="H1788" s="33" t="s">
        <v>1745</v>
      </c>
      <c r="I1788" s="1">
        <v>74108</v>
      </c>
      <c r="J1788" s="2" t="str">
        <f>IF(Table331114[[#This Row],[Tag range]]="","",_xlfn.CONCAT("1A40700000000650000",Table331114[[#This Row],[Tag range]]))</f>
        <v>1A4070000000065000074108</v>
      </c>
      <c r="K1788" s="2" t="str">
        <f>_xlfn.IFNA(VLOOKUP(Table331114[[#This Row],[Tag range]],Table1761215[[START]:[NAME]],3,TRUE),"")</f>
        <v>POTN017</v>
      </c>
    </row>
    <row r="1789" spans="7:11" x14ac:dyDescent="0.25">
      <c r="G1789" s="33" t="str">
        <f>LEFT(Table331114[[#This Row],[Location]],2)</f>
        <v>LU</v>
      </c>
      <c r="H1789" s="33" t="s">
        <v>1746</v>
      </c>
      <c r="I1789" s="1">
        <v>74109</v>
      </c>
      <c r="J1789" s="2" t="str">
        <f>IF(Table331114[[#This Row],[Tag range]]="","",_xlfn.CONCAT("1A40700000000650000",Table331114[[#This Row],[Tag range]]))</f>
        <v>1A4070000000065000074109</v>
      </c>
      <c r="K1789" s="2" t="str">
        <f>_xlfn.IFNA(VLOOKUP(Table331114[[#This Row],[Tag range]],Table1761215[[START]:[NAME]],3,TRUE),"")</f>
        <v>POTN017</v>
      </c>
    </row>
    <row r="1790" spans="7:11" x14ac:dyDescent="0.25">
      <c r="G1790" s="33" t="str">
        <f>LEFT(Table331114[[#This Row],[Location]],2)</f>
        <v>LU</v>
      </c>
      <c r="H1790" s="33" t="s">
        <v>1747</v>
      </c>
      <c r="I1790" s="1">
        <v>74110</v>
      </c>
      <c r="J1790" s="2" t="str">
        <f>IF(Table331114[[#This Row],[Tag range]]="","",_xlfn.CONCAT("1A40700000000650000",Table331114[[#This Row],[Tag range]]))</f>
        <v>1A4070000000065000074110</v>
      </c>
      <c r="K1790" s="2" t="str">
        <f>_xlfn.IFNA(VLOOKUP(Table331114[[#This Row],[Tag range]],Table1761215[[START]:[NAME]],3,TRUE),"")</f>
        <v>POTN017</v>
      </c>
    </row>
    <row r="1791" spans="7:11" x14ac:dyDescent="0.25">
      <c r="G1791" s="33" t="str">
        <f>LEFT(Table331114[[#This Row],[Location]],2)</f>
        <v>LU</v>
      </c>
      <c r="H1791" s="33" t="s">
        <v>1748</v>
      </c>
      <c r="I1791" s="1">
        <v>74111</v>
      </c>
      <c r="J1791" s="2" t="str">
        <f>IF(Table331114[[#This Row],[Tag range]]="","",_xlfn.CONCAT("1A40700000000650000",Table331114[[#This Row],[Tag range]]))</f>
        <v>1A4070000000065000074111</v>
      </c>
      <c r="K1791" s="2" t="str">
        <f>_xlfn.IFNA(VLOOKUP(Table331114[[#This Row],[Tag range]],Table1761215[[START]:[NAME]],3,TRUE),"")</f>
        <v>POTN017</v>
      </c>
    </row>
    <row r="1792" spans="7:11" x14ac:dyDescent="0.25">
      <c r="G1792" s="33" t="str">
        <f>LEFT(Table331114[[#This Row],[Location]],2)</f>
        <v>LU</v>
      </c>
      <c r="H1792" s="33" t="s">
        <v>1749</v>
      </c>
      <c r="I1792" s="1">
        <v>74112</v>
      </c>
      <c r="J1792" s="2" t="str">
        <f>IF(Table331114[[#This Row],[Tag range]]="","",_xlfn.CONCAT("1A40700000000650000",Table331114[[#This Row],[Tag range]]))</f>
        <v>1A4070000000065000074112</v>
      </c>
      <c r="K1792" s="2" t="str">
        <f>_xlfn.IFNA(VLOOKUP(Table331114[[#This Row],[Tag range]],Table1761215[[START]:[NAME]],3,TRUE),"")</f>
        <v>POTN017</v>
      </c>
    </row>
    <row r="1793" spans="7:11" x14ac:dyDescent="0.25">
      <c r="G1793" s="33" t="str">
        <f>LEFT(Table331114[[#This Row],[Location]],2)</f>
        <v>LU</v>
      </c>
      <c r="H1793" s="33" t="s">
        <v>1750</v>
      </c>
      <c r="I1793" s="1">
        <v>74113</v>
      </c>
      <c r="J1793" s="2" t="str">
        <f>IF(Table331114[[#This Row],[Tag range]]="","",_xlfn.CONCAT("1A40700000000650000",Table331114[[#This Row],[Tag range]]))</f>
        <v>1A4070000000065000074113</v>
      </c>
      <c r="K1793" s="2" t="str">
        <f>_xlfn.IFNA(VLOOKUP(Table331114[[#This Row],[Tag range]],Table1761215[[START]:[NAME]],3,TRUE),"")</f>
        <v>POTN017</v>
      </c>
    </row>
    <row r="1794" spans="7:11" x14ac:dyDescent="0.25">
      <c r="G1794" s="33" t="str">
        <f>LEFT(Table331114[[#This Row],[Location]],2)</f>
        <v>LU</v>
      </c>
      <c r="H1794" s="33" t="s">
        <v>1751</v>
      </c>
      <c r="I1794" s="1">
        <v>74114</v>
      </c>
      <c r="J1794" s="2" t="str">
        <f>IF(Table331114[[#This Row],[Tag range]]="","",_xlfn.CONCAT("1A40700000000650000",Table331114[[#This Row],[Tag range]]))</f>
        <v>1A4070000000065000074114</v>
      </c>
      <c r="K1794" s="2" t="str">
        <f>_xlfn.IFNA(VLOOKUP(Table331114[[#This Row],[Tag range]],Table1761215[[START]:[NAME]],3,TRUE),"")</f>
        <v>POTN017</v>
      </c>
    </row>
    <row r="1795" spans="7:11" x14ac:dyDescent="0.25">
      <c r="G1795" s="33" t="str">
        <f>LEFT(Table331114[[#This Row],[Location]],2)</f>
        <v>LU</v>
      </c>
      <c r="H1795" s="33" t="s">
        <v>1752</v>
      </c>
      <c r="I1795" s="1">
        <v>74115</v>
      </c>
      <c r="J1795" s="2" t="str">
        <f>IF(Table331114[[#This Row],[Tag range]]="","",_xlfn.CONCAT("1A40700000000650000",Table331114[[#This Row],[Tag range]]))</f>
        <v>1A4070000000065000074115</v>
      </c>
      <c r="K1795" s="2" t="str">
        <f>_xlfn.IFNA(VLOOKUP(Table331114[[#This Row],[Tag range]],Table1761215[[START]:[NAME]],3,TRUE),"")</f>
        <v>POTN017</v>
      </c>
    </row>
    <row r="1796" spans="7:11" x14ac:dyDescent="0.25">
      <c r="G1796" s="33" t="str">
        <f>LEFT(Table331114[[#This Row],[Location]],2)</f>
        <v>LU</v>
      </c>
      <c r="H1796" s="33" t="s">
        <v>1852</v>
      </c>
      <c r="I1796" s="1">
        <v>74116</v>
      </c>
      <c r="J1796" s="2" t="str">
        <f>IF(Table331114[[#This Row],[Tag range]]="","",_xlfn.CONCAT("1A40700000000650000",Table331114[[#This Row],[Tag range]]))</f>
        <v>1A4070000000065000074116</v>
      </c>
      <c r="K1796" s="2" t="str">
        <f>_xlfn.IFNA(VLOOKUP(Table331114[[#This Row],[Tag range]],Table1761215[[START]:[NAME]],3,TRUE),"")</f>
        <v>POTN017</v>
      </c>
    </row>
    <row r="1797" spans="7:11" x14ac:dyDescent="0.25">
      <c r="G1797" s="33" t="str">
        <f>LEFT(Table331114[[#This Row],[Location]],2)</f>
        <v>LU</v>
      </c>
      <c r="H1797" s="33" t="s">
        <v>1853</v>
      </c>
      <c r="I1797" s="1">
        <v>74117</v>
      </c>
      <c r="J1797" s="2" t="str">
        <f>IF(Table331114[[#This Row],[Tag range]]="","",_xlfn.CONCAT("1A40700000000650000",Table331114[[#This Row],[Tag range]]))</f>
        <v>1A4070000000065000074117</v>
      </c>
      <c r="K1797" s="2" t="str">
        <f>_xlfn.IFNA(VLOOKUP(Table331114[[#This Row],[Tag range]],Table1761215[[START]:[NAME]],3,TRUE),"")</f>
        <v>POTN017</v>
      </c>
    </row>
    <row r="1798" spans="7:11" x14ac:dyDescent="0.25">
      <c r="G1798" s="33" t="str">
        <f>LEFT(Table331114[[#This Row],[Location]],2)</f>
        <v>LU</v>
      </c>
      <c r="H1798" s="33" t="s">
        <v>1854</v>
      </c>
      <c r="I1798" s="1">
        <v>74118</v>
      </c>
      <c r="J1798" s="2" t="str">
        <f>IF(Table331114[[#This Row],[Tag range]]="","",_xlfn.CONCAT("1A40700000000650000",Table331114[[#This Row],[Tag range]]))</f>
        <v>1A4070000000065000074118</v>
      </c>
      <c r="K1798" s="2" t="str">
        <f>_xlfn.IFNA(VLOOKUP(Table331114[[#This Row],[Tag range]],Table1761215[[START]:[NAME]],3,TRUE),"")</f>
        <v>POTN017</v>
      </c>
    </row>
    <row r="1799" spans="7:11" x14ac:dyDescent="0.25">
      <c r="G1799" s="33" t="str">
        <f>LEFT(Table331114[[#This Row],[Location]],2)</f>
        <v>LU</v>
      </c>
      <c r="H1799" s="33" t="s">
        <v>1855</v>
      </c>
      <c r="I1799" s="1">
        <v>74119</v>
      </c>
      <c r="J1799" s="2" t="str">
        <f>IF(Table331114[[#This Row],[Tag range]]="","",_xlfn.CONCAT("1A40700000000650000",Table331114[[#This Row],[Tag range]]))</f>
        <v>1A4070000000065000074119</v>
      </c>
      <c r="K1799" s="2" t="str">
        <f>_xlfn.IFNA(VLOOKUP(Table331114[[#This Row],[Tag range]],Table1761215[[START]:[NAME]],3,TRUE),"")</f>
        <v>POTN017</v>
      </c>
    </row>
    <row r="1800" spans="7:11" x14ac:dyDescent="0.25">
      <c r="G1800" s="33" t="str">
        <f>LEFT(Table331114[[#This Row],[Location]],2)</f>
        <v>LU</v>
      </c>
      <c r="H1800" s="33" t="s">
        <v>1856</v>
      </c>
      <c r="I1800" s="1">
        <v>74120</v>
      </c>
      <c r="J1800" s="2" t="str">
        <f>IF(Table331114[[#This Row],[Tag range]]="","",_xlfn.CONCAT("1A40700000000650000",Table331114[[#This Row],[Tag range]]))</f>
        <v>1A4070000000065000074120</v>
      </c>
      <c r="K1800" s="2" t="str">
        <f>_xlfn.IFNA(VLOOKUP(Table331114[[#This Row],[Tag range]],Table1761215[[START]:[NAME]],3,TRUE),"")</f>
        <v>POTN017</v>
      </c>
    </row>
    <row r="1801" spans="7:11" x14ac:dyDescent="0.25">
      <c r="G1801" s="33" t="str">
        <f>LEFT(Table331114[[#This Row],[Location]],2)</f>
        <v>LU</v>
      </c>
      <c r="H1801" s="33" t="s">
        <v>1857</v>
      </c>
      <c r="I1801" s="1">
        <v>74121</v>
      </c>
      <c r="J1801" s="2" t="str">
        <f>IF(Table331114[[#This Row],[Tag range]]="","",_xlfn.CONCAT("1A40700000000650000",Table331114[[#This Row],[Tag range]]))</f>
        <v>1A4070000000065000074121</v>
      </c>
      <c r="K1801" s="2" t="str">
        <f>_xlfn.IFNA(VLOOKUP(Table331114[[#This Row],[Tag range]],Table1761215[[START]:[NAME]],3,TRUE),"")</f>
        <v>POTN017</v>
      </c>
    </row>
    <row r="1802" spans="7:11" x14ac:dyDescent="0.25">
      <c r="G1802" s="33" t="str">
        <f>LEFT(Table331114[[#This Row],[Location]],2)</f>
        <v>LU</v>
      </c>
      <c r="H1802" s="33" t="s">
        <v>1858</v>
      </c>
      <c r="I1802" s="1">
        <v>74122</v>
      </c>
      <c r="J1802" s="2" t="str">
        <f>IF(Table331114[[#This Row],[Tag range]]="","",_xlfn.CONCAT("1A40700000000650000",Table331114[[#This Row],[Tag range]]))</f>
        <v>1A4070000000065000074122</v>
      </c>
      <c r="K1802" s="2" t="str">
        <f>_xlfn.IFNA(VLOOKUP(Table331114[[#This Row],[Tag range]],Table1761215[[START]:[NAME]],3,TRUE),"")</f>
        <v>POTN017</v>
      </c>
    </row>
    <row r="1803" spans="7:11" x14ac:dyDescent="0.25">
      <c r="G1803" s="33" t="str">
        <f>LEFT(Table331114[[#This Row],[Location]],2)</f>
        <v>LU</v>
      </c>
      <c r="H1803" s="33" t="s">
        <v>1859</v>
      </c>
      <c r="I1803" s="1">
        <v>74123</v>
      </c>
      <c r="J1803" s="2" t="str">
        <f>IF(Table331114[[#This Row],[Tag range]]="","",_xlfn.CONCAT("1A40700000000650000",Table331114[[#This Row],[Tag range]]))</f>
        <v>1A4070000000065000074123</v>
      </c>
      <c r="K1803" s="2" t="str">
        <f>_xlfn.IFNA(VLOOKUP(Table331114[[#This Row],[Tag range]],Table1761215[[START]:[NAME]],3,TRUE),"")</f>
        <v>POTN017</v>
      </c>
    </row>
    <row r="1804" spans="7:11" x14ac:dyDescent="0.25">
      <c r="G1804" s="33" t="str">
        <f>LEFT(Table331114[[#This Row],[Location]],2)</f>
        <v>LU</v>
      </c>
      <c r="H1804" s="33" t="s">
        <v>1860</v>
      </c>
      <c r="I1804" s="1">
        <v>74124</v>
      </c>
      <c r="J1804" s="2" t="str">
        <f>IF(Table331114[[#This Row],[Tag range]]="","",_xlfn.CONCAT("1A40700000000650000",Table331114[[#This Row],[Tag range]]))</f>
        <v>1A4070000000065000074124</v>
      </c>
      <c r="K1804" s="2" t="str">
        <f>_xlfn.IFNA(VLOOKUP(Table331114[[#This Row],[Tag range]],Table1761215[[START]:[NAME]],3,TRUE),"")</f>
        <v>POTN017</v>
      </c>
    </row>
    <row r="1805" spans="7:11" x14ac:dyDescent="0.25">
      <c r="G1805" s="33" t="str">
        <f>LEFT(Table331114[[#This Row],[Location]],2)</f>
        <v>LU</v>
      </c>
      <c r="H1805" s="33" t="s">
        <v>1861</v>
      </c>
      <c r="I1805" s="1">
        <v>74125</v>
      </c>
      <c r="J1805" s="2" t="str">
        <f>IF(Table331114[[#This Row],[Tag range]]="","",_xlfn.CONCAT("1A40700000000650000",Table331114[[#This Row],[Tag range]]))</f>
        <v>1A4070000000065000074125</v>
      </c>
      <c r="K1805" s="2" t="str">
        <f>_xlfn.IFNA(VLOOKUP(Table331114[[#This Row],[Tag range]],Table1761215[[START]:[NAME]],3,TRUE),"")</f>
        <v>POTN017</v>
      </c>
    </row>
    <row r="1806" spans="7:11" x14ac:dyDescent="0.25">
      <c r="G1806" s="33" t="str">
        <f>LEFT(Table331114[[#This Row],[Location]],2)</f>
        <v>LU</v>
      </c>
      <c r="H1806" s="33" t="s">
        <v>1862</v>
      </c>
      <c r="I1806" s="1">
        <v>74126</v>
      </c>
      <c r="J1806" s="2" t="str">
        <f>IF(Table331114[[#This Row],[Tag range]]="","",_xlfn.CONCAT("1A40700000000650000",Table331114[[#This Row],[Tag range]]))</f>
        <v>1A4070000000065000074126</v>
      </c>
      <c r="K1806" s="2" t="str">
        <f>_xlfn.IFNA(VLOOKUP(Table331114[[#This Row],[Tag range]],Table1761215[[START]:[NAME]],3,TRUE),"")</f>
        <v>POTN017</v>
      </c>
    </row>
    <row r="1807" spans="7:11" x14ac:dyDescent="0.25">
      <c r="G1807" s="33" t="str">
        <f>LEFT(Table331114[[#This Row],[Location]],2)</f>
        <v>LU</v>
      </c>
      <c r="H1807" s="33" t="s">
        <v>1962</v>
      </c>
      <c r="I1807" s="1">
        <v>74127</v>
      </c>
      <c r="J1807" s="2" t="str">
        <f>IF(Table331114[[#This Row],[Tag range]]="","",_xlfn.CONCAT("1A40700000000650000",Table331114[[#This Row],[Tag range]]))</f>
        <v>1A4070000000065000074127</v>
      </c>
      <c r="K1807" s="2" t="str">
        <f>_xlfn.IFNA(VLOOKUP(Table331114[[#This Row],[Tag range]],Table1761215[[START]:[NAME]],3,TRUE),"")</f>
        <v>POTN017</v>
      </c>
    </row>
    <row r="1808" spans="7:11" x14ac:dyDescent="0.25">
      <c r="G1808" s="33" t="str">
        <f>LEFT(Table331114[[#This Row],[Location]],2)</f>
        <v>LU</v>
      </c>
      <c r="H1808" s="33" t="s">
        <v>1963</v>
      </c>
      <c r="I1808" s="1">
        <v>74128</v>
      </c>
      <c r="J1808" s="2" t="str">
        <f>IF(Table331114[[#This Row],[Tag range]]="","",_xlfn.CONCAT("1A40700000000650000",Table331114[[#This Row],[Tag range]]))</f>
        <v>1A4070000000065000074128</v>
      </c>
      <c r="K1808" s="2" t="str">
        <f>_xlfn.IFNA(VLOOKUP(Table331114[[#This Row],[Tag range]],Table1761215[[START]:[NAME]],3,TRUE),"")</f>
        <v>POTN017</v>
      </c>
    </row>
    <row r="1809" spans="7:11" x14ac:dyDescent="0.25">
      <c r="G1809" s="33" t="str">
        <f>LEFT(Table331114[[#This Row],[Location]],2)</f>
        <v>LU</v>
      </c>
      <c r="H1809" s="33" t="s">
        <v>1964</v>
      </c>
      <c r="I1809" s="1">
        <v>74129</v>
      </c>
      <c r="J1809" s="2" t="str">
        <f>IF(Table331114[[#This Row],[Tag range]]="","",_xlfn.CONCAT("1A40700000000650000",Table331114[[#This Row],[Tag range]]))</f>
        <v>1A4070000000065000074129</v>
      </c>
      <c r="K1809" s="2" t="str">
        <f>_xlfn.IFNA(VLOOKUP(Table331114[[#This Row],[Tag range]],Table1761215[[START]:[NAME]],3,TRUE),"")</f>
        <v>POTN017</v>
      </c>
    </row>
    <row r="1810" spans="7:11" x14ac:dyDescent="0.25">
      <c r="G1810" s="33" t="str">
        <f>LEFT(Table331114[[#This Row],[Location]],2)</f>
        <v>LU</v>
      </c>
      <c r="H1810" s="33" t="s">
        <v>1965</v>
      </c>
      <c r="I1810" s="1">
        <v>74130</v>
      </c>
      <c r="J1810" s="2" t="str">
        <f>IF(Table331114[[#This Row],[Tag range]]="","",_xlfn.CONCAT("1A40700000000650000",Table331114[[#This Row],[Tag range]]))</f>
        <v>1A4070000000065000074130</v>
      </c>
      <c r="K1810" s="2" t="str">
        <f>_xlfn.IFNA(VLOOKUP(Table331114[[#This Row],[Tag range]],Table1761215[[START]:[NAME]],3,TRUE),"")</f>
        <v>POTN017</v>
      </c>
    </row>
    <row r="1811" spans="7:11" x14ac:dyDescent="0.25">
      <c r="G1811" s="33" t="str">
        <f>LEFT(Table331114[[#This Row],[Location]],2)</f>
        <v>LU</v>
      </c>
      <c r="H1811" s="33" t="s">
        <v>1966</v>
      </c>
      <c r="I1811" s="1">
        <v>74131</v>
      </c>
      <c r="J1811" s="2" t="str">
        <f>IF(Table331114[[#This Row],[Tag range]]="","",_xlfn.CONCAT("1A40700000000650000",Table331114[[#This Row],[Tag range]]))</f>
        <v>1A4070000000065000074131</v>
      </c>
      <c r="K1811" s="2" t="str">
        <f>_xlfn.IFNA(VLOOKUP(Table331114[[#This Row],[Tag range]],Table1761215[[START]:[NAME]],3,TRUE),"")</f>
        <v>POTN017</v>
      </c>
    </row>
    <row r="1812" spans="7:11" x14ac:dyDescent="0.25">
      <c r="G1812" s="33" t="str">
        <f>LEFT(Table331114[[#This Row],[Location]],2)</f>
        <v>LU</v>
      </c>
      <c r="H1812" s="33" t="s">
        <v>1967</v>
      </c>
      <c r="I1812" s="1">
        <v>74132</v>
      </c>
      <c r="J1812" s="2" t="str">
        <f>IF(Table331114[[#This Row],[Tag range]]="","",_xlfn.CONCAT("1A40700000000650000",Table331114[[#This Row],[Tag range]]))</f>
        <v>1A4070000000065000074132</v>
      </c>
      <c r="K1812" s="2" t="str">
        <f>_xlfn.IFNA(VLOOKUP(Table331114[[#This Row],[Tag range]],Table1761215[[START]:[NAME]],3,TRUE),"")</f>
        <v>POTN017</v>
      </c>
    </row>
    <row r="1813" spans="7:11" x14ac:dyDescent="0.25">
      <c r="G1813" s="33" t="str">
        <f>LEFT(Table331114[[#This Row],[Location]],2)</f>
        <v>LU</v>
      </c>
      <c r="H1813" s="33" t="s">
        <v>1968</v>
      </c>
      <c r="I1813" s="1">
        <v>74133</v>
      </c>
      <c r="J1813" s="2" t="str">
        <f>IF(Table331114[[#This Row],[Tag range]]="","",_xlfn.CONCAT("1A40700000000650000",Table331114[[#This Row],[Tag range]]))</f>
        <v>1A4070000000065000074133</v>
      </c>
      <c r="K1813" s="2" t="str">
        <f>_xlfn.IFNA(VLOOKUP(Table331114[[#This Row],[Tag range]],Table1761215[[START]:[NAME]],3,TRUE),"")</f>
        <v>POTN017</v>
      </c>
    </row>
    <row r="1814" spans="7:11" x14ac:dyDescent="0.25">
      <c r="G1814" s="33" t="str">
        <f>LEFT(Table331114[[#This Row],[Location]],2)</f>
        <v>LU</v>
      </c>
      <c r="H1814" s="33" t="s">
        <v>1969</v>
      </c>
      <c r="I1814" s="1">
        <v>74134</v>
      </c>
      <c r="J1814" s="2" t="str">
        <f>IF(Table331114[[#This Row],[Tag range]]="","",_xlfn.CONCAT("1A40700000000650000",Table331114[[#This Row],[Tag range]]))</f>
        <v>1A4070000000065000074134</v>
      </c>
      <c r="K1814" s="2" t="str">
        <f>_xlfn.IFNA(VLOOKUP(Table331114[[#This Row],[Tag range]],Table1761215[[START]:[NAME]],3,TRUE),"")</f>
        <v>STR8014</v>
      </c>
    </row>
    <row r="1815" spans="7:11" x14ac:dyDescent="0.25">
      <c r="G1815" s="33" t="str">
        <f>LEFT(Table331114[[#This Row],[Location]],2)</f>
        <v>LU</v>
      </c>
      <c r="H1815" s="33" t="s">
        <v>1970</v>
      </c>
      <c r="I1815" s="1">
        <v>74135</v>
      </c>
      <c r="J1815" s="2" t="str">
        <f>IF(Table331114[[#This Row],[Tag range]]="","",_xlfn.CONCAT("1A40700000000650000",Table331114[[#This Row],[Tag range]]))</f>
        <v>1A4070000000065000074135</v>
      </c>
      <c r="K1815" s="2" t="str">
        <f>_xlfn.IFNA(VLOOKUP(Table331114[[#This Row],[Tag range]],Table1761215[[START]:[NAME]],3,TRUE),"")</f>
        <v>STR8014</v>
      </c>
    </row>
    <row r="1816" spans="7:11" x14ac:dyDescent="0.25">
      <c r="G1816" s="33" t="str">
        <f>LEFT(Table331114[[#This Row],[Location]],2)</f>
        <v>LU</v>
      </c>
      <c r="H1816" s="33" t="s">
        <v>1971</v>
      </c>
      <c r="I1816" s="1">
        <v>74136</v>
      </c>
      <c r="J1816" s="2" t="str">
        <f>IF(Table331114[[#This Row],[Tag range]]="","",_xlfn.CONCAT("1A40700000000650000",Table331114[[#This Row],[Tag range]]))</f>
        <v>1A4070000000065000074136</v>
      </c>
      <c r="K1816" s="2" t="str">
        <f>_xlfn.IFNA(VLOOKUP(Table331114[[#This Row],[Tag range]],Table1761215[[START]:[NAME]],3,TRUE),"")</f>
        <v>STR8014</v>
      </c>
    </row>
    <row r="1817" spans="7:11" x14ac:dyDescent="0.25">
      <c r="G1817" s="33" t="str">
        <f>LEFT(Table331114[[#This Row],[Location]],2)</f>
        <v>LU</v>
      </c>
      <c r="H1817" s="33" t="s">
        <v>1972</v>
      </c>
      <c r="I1817" s="1">
        <v>74137</v>
      </c>
      <c r="J1817" s="2" t="str">
        <f>IF(Table331114[[#This Row],[Tag range]]="","",_xlfn.CONCAT("1A40700000000650000",Table331114[[#This Row],[Tag range]]))</f>
        <v>1A4070000000065000074137</v>
      </c>
      <c r="K1817" s="2" t="str">
        <f>_xlfn.IFNA(VLOOKUP(Table331114[[#This Row],[Tag range]],Table1761215[[START]:[NAME]],3,TRUE),"")</f>
        <v>STR8014</v>
      </c>
    </row>
    <row r="1818" spans="7:11" x14ac:dyDescent="0.25">
      <c r="G1818" s="33" t="str">
        <f>LEFT(Table331114[[#This Row],[Location]],2)</f>
        <v>LU</v>
      </c>
      <c r="H1818" s="33" t="s">
        <v>2072</v>
      </c>
      <c r="I1818" s="1">
        <v>74138</v>
      </c>
      <c r="J1818" s="2" t="str">
        <f>IF(Table331114[[#This Row],[Tag range]]="","",_xlfn.CONCAT("1A40700000000650000",Table331114[[#This Row],[Tag range]]))</f>
        <v>1A4070000000065000074138</v>
      </c>
      <c r="K1818" s="2" t="str">
        <f>_xlfn.IFNA(VLOOKUP(Table331114[[#This Row],[Tag range]],Table1761215[[START]:[NAME]],3,TRUE),"")</f>
        <v>STR8014</v>
      </c>
    </row>
    <row r="1819" spans="7:11" x14ac:dyDescent="0.25">
      <c r="G1819" s="33" t="str">
        <f>LEFT(Table331114[[#This Row],[Location]],2)</f>
        <v>LU</v>
      </c>
      <c r="H1819" s="33" t="s">
        <v>2073</v>
      </c>
      <c r="I1819" s="1">
        <v>74139</v>
      </c>
      <c r="J1819" s="2" t="str">
        <f>IF(Table331114[[#This Row],[Tag range]]="","",_xlfn.CONCAT("1A40700000000650000",Table331114[[#This Row],[Tag range]]))</f>
        <v>1A4070000000065000074139</v>
      </c>
      <c r="K1819" s="2" t="str">
        <f>_xlfn.IFNA(VLOOKUP(Table331114[[#This Row],[Tag range]],Table1761215[[START]:[NAME]],3,TRUE),"")</f>
        <v>STR8014</v>
      </c>
    </row>
    <row r="1820" spans="7:11" x14ac:dyDescent="0.25">
      <c r="G1820" s="33" t="str">
        <f>LEFT(Table331114[[#This Row],[Location]],2)</f>
        <v>LU</v>
      </c>
      <c r="H1820" s="33" t="s">
        <v>2074</v>
      </c>
      <c r="I1820" s="1">
        <v>74140</v>
      </c>
      <c r="J1820" s="2" t="str">
        <f>IF(Table331114[[#This Row],[Tag range]]="","",_xlfn.CONCAT("1A40700000000650000",Table331114[[#This Row],[Tag range]]))</f>
        <v>1A4070000000065000074140</v>
      </c>
      <c r="K1820" s="2" t="str">
        <f>_xlfn.IFNA(VLOOKUP(Table331114[[#This Row],[Tag range]],Table1761215[[START]:[NAME]],3,TRUE),"")</f>
        <v>STR8014</v>
      </c>
    </row>
    <row r="1821" spans="7:11" x14ac:dyDescent="0.25">
      <c r="G1821" s="33" t="str">
        <f>LEFT(Table331114[[#This Row],[Location]],2)</f>
        <v>LU</v>
      </c>
      <c r="H1821" s="33" t="s">
        <v>2075</v>
      </c>
      <c r="I1821" s="1">
        <v>74141</v>
      </c>
      <c r="J1821" s="2" t="str">
        <f>IF(Table331114[[#This Row],[Tag range]]="","",_xlfn.CONCAT("1A40700000000650000",Table331114[[#This Row],[Tag range]]))</f>
        <v>1A4070000000065000074141</v>
      </c>
      <c r="K1821" s="2" t="str">
        <f>_xlfn.IFNA(VLOOKUP(Table331114[[#This Row],[Tag range]],Table1761215[[START]:[NAME]],3,TRUE),"")</f>
        <v>STR8014</v>
      </c>
    </row>
    <row r="1822" spans="7:11" x14ac:dyDescent="0.25">
      <c r="G1822" s="33" t="str">
        <f>LEFT(Table331114[[#This Row],[Location]],2)</f>
        <v>LU</v>
      </c>
      <c r="H1822" s="33" t="s">
        <v>2076</v>
      </c>
      <c r="I1822" s="1">
        <v>74142</v>
      </c>
      <c r="J1822" s="2" t="str">
        <f>IF(Table331114[[#This Row],[Tag range]]="","",_xlfn.CONCAT("1A40700000000650000",Table331114[[#This Row],[Tag range]]))</f>
        <v>1A4070000000065000074142</v>
      </c>
      <c r="K1822" s="2" t="str">
        <f>_xlfn.IFNA(VLOOKUP(Table331114[[#This Row],[Tag range]],Table1761215[[START]:[NAME]],3,TRUE),"")</f>
        <v>STR8014</v>
      </c>
    </row>
    <row r="1823" spans="7:11" x14ac:dyDescent="0.25">
      <c r="G1823" s="33" t="str">
        <f>LEFT(Table331114[[#This Row],[Location]],2)</f>
        <v>LU</v>
      </c>
      <c r="H1823" s="33" t="s">
        <v>2077</v>
      </c>
      <c r="I1823" s="1">
        <v>74143</v>
      </c>
      <c r="J1823" s="2" t="str">
        <f>IF(Table331114[[#This Row],[Tag range]]="","",_xlfn.CONCAT("1A40700000000650000",Table331114[[#This Row],[Tag range]]))</f>
        <v>1A4070000000065000074143</v>
      </c>
      <c r="K1823" s="2" t="str">
        <f>_xlfn.IFNA(VLOOKUP(Table331114[[#This Row],[Tag range]],Table1761215[[START]:[NAME]],3,TRUE),"")</f>
        <v>STR8014</v>
      </c>
    </row>
    <row r="1824" spans="7:11" x14ac:dyDescent="0.25">
      <c r="G1824" s="33" t="str">
        <f>LEFT(Table331114[[#This Row],[Location]],2)</f>
        <v>LU</v>
      </c>
      <c r="H1824" s="33" t="s">
        <v>2078</v>
      </c>
      <c r="I1824" s="1">
        <v>74144</v>
      </c>
      <c r="J1824" s="2" t="str">
        <f>IF(Table331114[[#This Row],[Tag range]]="","",_xlfn.CONCAT("1A40700000000650000",Table331114[[#This Row],[Tag range]]))</f>
        <v>1A4070000000065000074144</v>
      </c>
      <c r="K1824" s="2" t="str">
        <f>_xlfn.IFNA(VLOOKUP(Table331114[[#This Row],[Tag range]],Table1761215[[START]:[NAME]],3,TRUE),"")</f>
        <v>STR8014</v>
      </c>
    </row>
    <row r="1825" spans="7:11" x14ac:dyDescent="0.25">
      <c r="G1825" s="33" t="str">
        <f>LEFT(Table331114[[#This Row],[Location]],2)</f>
        <v>LU</v>
      </c>
      <c r="H1825" s="33" t="s">
        <v>2079</v>
      </c>
      <c r="I1825" s="1">
        <v>74145</v>
      </c>
      <c r="J1825" s="2" t="str">
        <f>IF(Table331114[[#This Row],[Tag range]]="","",_xlfn.CONCAT("1A40700000000650000",Table331114[[#This Row],[Tag range]]))</f>
        <v>1A4070000000065000074145</v>
      </c>
      <c r="K1825" s="2" t="str">
        <f>_xlfn.IFNA(VLOOKUP(Table331114[[#This Row],[Tag range]],Table1761215[[START]:[NAME]],3,TRUE),"")</f>
        <v>STR8014</v>
      </c>
    </row>
    <row r="1826" spans="7:11" x14ac:dyDescent="0.25">
      <c r="G1826" s="33" t="str">
        <f>LEFT(Table331114[[#This Row],[Location]],2)</f>
        <v>LU</v>
      </c>
      <c r="H1826" s="33" t="s">
        <v>2080</v>
      </c>
      <c r="I1826" s="1">
        <v>74146</v>
      </c>
      <c r="J1826" s="2" t="str">
        <f>IF(Table331114[[#This Row],[Tag range]]="","",_xlfn.CONCAT("1A40700000000650000",Table331114[[#This Row],[Tag range]]))</f>
        <v>1A4070000000065000074146</v>
      </c>
      <c r="K1826" s="2" t="str">
        <f>_xlfn.IFNA(VLOOKUP(Table331114[[#This Row],[Tag range]],Table1761215[[START]:[NAME]],3,TRUE),"")</f>
        <v>STR8014</v>
      </c>
    </row>
    <row r="1827" spans="7:11" x14ac:dyDescent="0.25">
      <c r="G1827" s="33" t="str">
        <f>LEFT(Table331114[[#This Row],[Location]],2)</f>
        <v>LU</v>
      </c>
      <c r="H1827" s="33" t="s">
        <v>2081</v>
      </c>
      <c r="I1827" s="1">
        <v>74147</v>
      </c>
      <c r="J1827" s="2" t="str">
        <f>IF(Table331114[[#This Row],[Tag range]]="","",_xlfn.CONCAT("1A40700000000650000",Table331114[[#This Row],[Tag range]]))</f>
        <v>1A4070000000065000074147</v>
      </c>
      <c r="K1827" s="2" t="str">
        <f>_xlfn.IFNA(VLOOKUP(Table331114[[#This Row],[Tag range]],Table1761215[[START]:[NAME]],3,TRUE),"")</f>
        <v>STR8014</v>
      </c>
    </row>
    <row r="1828" spans="7:11" x14ac:dyDescent="0.25">
      <c r="G1828" s="33" t="str">
        <f>LEFT(Table331114[[#This Row],[Location]],2)</f>
        <v>LU</v>
      </c>
      <c r="H1828" s="33" t="s">
        <v>2082</v>
      </c>
      <c r="I1828" s="1">
        <v>74148</v>
      </c>
      <c r="J1828" s="2" t="str">
        <f>IF(Table331114[[#This Row],[Tag range]]="","",_xlfn.CONCAT("1A40700000000650000",Table331114[[#This Row],[Tag range]]))</f>
        <v>1A4070000000065000074148</v>
      </c>
      <c r="K1828" s="2" t="str">
        <f>_xlfn.IFNA(VLOOKUP(Table331114[[#This Row],[Tag range]],Table1761215[[START]:[NAME]],3,TRUE),"")</f>
        <v>STR8014</v>
      </c>
    </row>
    <row r="1829" spans="7:11" x14ac:dyDescent="0.25">
      <c r="G1829" s="33" t="str">
        <f>LEFT(Table331114[[#This Row],[Location]],2)</f>
        <v>LU</v>
      </c>
      <c r="H1829" s="33" t="s">
        <v>2182</v>
      </c>
      <c r="I1829" s="1">
        <v>74149</v>
      </c>
      <c r="J1829" s="2" t="str">
        <f>IF(Table331114[[#This Row],[Tag range]]="","",_xlfn.CONCAT("1A40700000000650000",Table331114[[#This Row],[Tag range]]))</f>
        <v>1A4070000000065000074149</v>
      </c>
      <c r="K1829" s="2" t="str">
        <f>_xlfn.IFNA(VLOOKUP(Table331114[[#This Row],[Tag range]],Table1761215[[START]:[NAME]],3,TRUE),"")</f>
        <v>STR8014</v>
      </c>
    </row>
    <row r="1830" spans="7:11" x14ac:dyDescent="0.25">
      <c r="G1830" s="33" t="str">
        <f>LEFT(Table331114[[#This Row],[Location]],2)</f>
        <v>LU</v>
      </c>
      <c r="H1830" s="33" t="s">
        <v>2183</v>
      </c>
      <c r="I1830" s="1">
        <v>74150</v>
      </c>
      <c r="J1830" s="2" t="str">
        <f>IF(Table331114[[#This Row],[Tag range]]="","",_xlfn.CONCAT("1A40700000000650000",Table331114[[#This Row],[Tag range]]))</f>
        <v>1A4070000000065000074150</v>
      </c>
      <c r="K1830" s="2" t="str">
        <f>_xlfn.IFNA(VLOOKUP(Table331114[[#This Row],[Tag range]],Table1761215[[START]:[NAME]],3,TRUE),"")</f>
        <v>STR8014</v>
      </c>
    </row>
    <row r="1831" spans="7:11" x14ac:dyDescent="0.25">
      <c r="G1831" s="33" t="str">
        <f>LEFT(Table331114[[#This Row],[Location]],2)</f>
        <v>LU</v>
      </c>
      <c r="H1831" s="33" t="s">
        <v>2184</v>
      </c>
      <c r="I1831" s="1">
        <v>74151</v>
      </c>
      <c r="J1831" s="2" t="str">
        <f>IF(Table331114[[#This Row],[Tag range]]="","",_xlfn.CONCAT("1A40700000000650000",Table331114[[#This Row],[Tag range]]))</f>
        <v>1A4070000000065000074151</v>
      </c>
      <c r="K1831" s="2" t="str">
        <f>_xlfn.IFNA(VLOOKUP(Table331114[[#This Row],[Tag range]],Table1761215[[START]:[NAME]],3,TRUE),"")</f>
        <v>STR8014</v>
      </c>
    </row>
    <row r="1832" spans="7:11" x14ac:dyDescent="0.25">
      <c r="G1832" s="33" t="str">
        <f>LEFT(Table331114[[#This Row],[Location]],2)</f>
        <v>LU</v>
      </c>
      <c r="H1832" s="33" t="s">
        <v>2185</v>
      </c>
      <c r="I1832" s="1">
        <v>74152</v>
      </c>
      <c r="J1832" s="2" t="str">
        <f>IF(Table331114[[#This Row],[Tag range]]="","",_xlfn.CONCAT("1A40700000000650000",Table331114[[#This Row],[Tag range]]))</f>
        <v>1A4070000000065000074152</v>
      </c>
      <c r="K1832" s="2" t="str">
        <f>_xlfn.IFNA(VLOOKUP(Table331114[[#This Row],[Tag range]],Table1761215[[START]:[NAME]],3,TRUE),"")</f>
        <v>STR8014</v>
      </c>
    </row>
    <row r="1833" spans="7:11" x14ac:dyDescent="0.25">
      <c r="G1833" s="33" t="str">
        <f>LEFT(Table331114[[#This Row],[Location]],2)</f>
        <v>LU</v>
      </c>
      <c r="H1833" s="33" t="s">
        <v>2186</v>
      </c>
      <c r="I1833" s="1">
        <v>74153</v>
      </c>
      <c r="J1833" s="2" t="str">
        <f>IF(Table331114[[#This Row],[Tag range]]="","",_xlfn.CONCAT("1A40700000000650000",Table331114[[#This Row],[Tag range]]))</f>
        <v>1A4070000000065000074153</v>
      </c>
      <c r="K1833" s="2" t="str">
        <f>_xlfn.IFNA(VLOOKUP(Table331114[[#This Row],[Tag range]],Table1761215[[START]:[NAME]],3,TRUE),"")</f>
        <v>STR8014</v>
      </c>
    </row>
    <row r="1834" spans="7:11" x14ac:dyDescent="0.25">
      <c r="G1834" s="33" t="str">
        <f>LEFT(Table331114[[#This Row],[Location]],2)</f>
        <v>LU</v>
      </c>
      <c r="H1834" s="33" t="s">
        <v>2187</v>
      </c>
      <c r="I1834" s="1">
        <v>74154</v>
      </c>
      <c r="J1834" s="2" t="str">
        <f>IF(Table331114[[#This Row],[Tag range]]="","",_xlfn.CONCAT("1A40700000000650000",Table331114[[#This Row],[Tag range]]))</f>
        <v>1A4070000000065000074154</v>
      </c>
      <c r="K1834" s="2" t="str">
        <f>_xlfn.IFNA(VLOOKUP(Table331114[[#This Row],[Tag range]],Table1761215[[START]:[NAME]],3,TRUE),"")</f>
        <v>STR8014</v>
      </c>
    </row>
    <row r="1835" spans="7:11" x14ac:dyDescent="0.25">
      <c r="G1835" s="33" t="str">
        <f>LEFT(Table331114[[#This Row],[Location]],2)</f>
        <v>LU</v>
      </c>
      <c r="H1835" s="33" t="s">
        <v>2188</v>
      </c>
      <c r="I1835" s="1">
        <v>74155</v>
      </c>
      <c r="J1835" s="2" t="str">
        <f>IF(Table331114[[#This Row],[Tag range]]="","",_xlfn.CONCAT("1A40700000000650000",Table331114[[#This Row],[Tag range]]))</f>
        <v>1A4070000000065000074155</v>
      </c>
      <c r="K1835" s="2" t="str">
        <f>_xlfn.IFNA(VLOOKUP(Table331114[[#This Row],[Tag range]],Table1761215[[START]:[NAME]],3,TRUE),"")</f>
        <v>STR8014</v>
      </c>
    </row>
    <row r="1836" spans="7:11" x14ac:dyDescent="0.25">
      <c r="G1836" s="33" t="str">
        <f>LEFT(Table331114[[#This Row],[Location]],2)</f>
        <v>LU</v>
      </c>
      <c r="H1836" s="33" t="s">
        <v>2189</v>
      </c>
      <c r="I1836" s="1">
        <v>74156</v>
      </c>
      <c r="J1836" s="2" t="str">
        <f>IF(Table331114[[#This Row],[Tag range]]="","",_xlfn.CONCAT("1A40700000000650000",Table331114[[#This Row],[Tag range]]))</f>
        <v>1A4070000000065000074156</v>
      </c>
      <c r="K1836" s="2" t="str">
        <f>_xlfn.IFNA(VLOOKUP(Table331114[[#This Row],[Tag range]],Table1761215[[START]:[NAME]],3,TRUE),"")</f>
        <v>STR8014</v>
      </c>
    </row>
    <row r="1837" spans="7:11" x14ac:dyDescent="0.25">
      <c r="G1837" s="33" t="str">
        <f>LEFT(Table331114[[#This Row],[Location]],2)</f>
        <v>LU</v>
      </c>
      <c r="H1837" s="33" t="s">
        <v>2190</v>
      </c>
      <c r="I1837" s="1">
        <v>74157</v>
      </c>
      <c r="J1837" s="2" t="str">
        <f>IF(Table331114[[#This Row],[Tag range]]="","",_xlfn.CONCAT("1A40700000000650000",Table331114[[#This Row],[Tag range]]))</f>
        <v>1A4070000000065000074157</v>
      </c>
      <c r="K1837" s="2" t="str">
        <f>_xlfn.IFNA(VLOOKUP(Table331114[[#This Row],[Tag range]],Table1761215[[START]:[NAME]],3,TRUE),"")</f>
        <v>STR8014</v>
      </c>
    </row>
    <row r="1838" spans="7:11" x14ac:dyDescent="0.25">
      <c r="G1838" s="33" t="str">
        <f>LEFT(Table331114[[#This Row],[Location]],2)</f>
        <v>LU</v>
      </c>
      <c r="H1838" s="33" t="s">
        <v>2191</v>
      </c>
      <c r="I1838" s="1">
        <v>74158</v>
      </c>
      <c r="J1838" s="2" t="str">
        <f>IF(Table331114[[#This Row],[Tag range]]="","",_xlfn.CONCAT("1A40700000000650000",Table331114[[#This Row],[Tag range]]))</f>
        <v>1A4070000000065000074158</v>
      </c>
      <c r="K1838" s="2" t="str">
        <f>_xlfn.IFNA(VLOOKUP(Table331114[[#This Row],[Tag range]],Table1761215[[START]:[NAME]],3,TRUE),"")</f>
        <v>STR8014</v>
      </c>
    </row>
    <row r="1839" spans="7:11" x14ac:dyDescent="0.25">
      <c r="G1839" s="33" t="str">
        <f>LEFT(Table331114[[#This Row],[Location]],2)</f>
        <v>LU</v>
      </c>
      <c r="H1839" s="33" t="s">
        <v>2192</v>
      </c>
      <c r="I1839" s="1">
        <v>74159</v>
      </c>
      <c r="J1839" s="2" t="str">
        <f>IF(Table331114[[#This Row],[Tag range]]="","",_xlfn.CONCAT("1A40700000000650000",Table331114[[#This Row],[Tag range]]))</f>
        <v>1A4070000000065000074159</v>
      </c>
      <c r="K1839" s="2" t="str">
        <f>_xlfn.IFNA(VLOOKUP(Table331114[[#This Row],[Tag range]],Table1761215[[START]:[NAME]],3,TRUE),"")</f>
        <v>STR8014</v>
      </c>
    </row>
    <row r="1840" spans="7:11" x14ac:dyDescent="0.25">
      <c r="G1840" s="33" t="str">
        <f>LEFT(Table331114[[#This Row],[Location]],2)</f>
        <v>LU</v>
      </c>
      <c r="H1840" s="33" t="s">
        <v>2292</v>
      </c>
      <c r="I1840" s="1">
        <v>74160</v>
      </c>
      <c r="J1840" s="2" t="str">
        <f>IF(Table331114[[#This Row],[Tag range]]="","",_xlfn.CONCAT("1A40700000000650000",Table331114[[#This Row],[Tag range]]))</f>
        <v>1A4070000000065000074160</v>
      </c>
      <c r="K1840" s="2" t="str">
        <f>_xlfn.IFNA(VLOOKUP(Table331114[[#This Row],[Tag range]],Table1761215[[START]:[NAME]],3,TRUE),"")</f>
        <v>STR8014</v>
      </c>
    </row>
    <row r="1841" spans="7:11" x14ac:dyDescent="0.25">
      <c r="G1841" s="33" t="str">
        <f>LEFT(Table331114[[#This Row],[Location]],2)</f>
        <v>LU</v>
      </c>
      <c r="H1841" s="33" t="s">
        <v>2293</v>
      </c>
      <c r="I1841" s="1">
        <v>74161</v>
      </c>
      <c r="J1841" s="2" t="str">
        <f>IF(Table331114[[#This Row],[Tag range]]="","",_xlfn.CONCAT("1A40700000000650000",Table331114[[#This Row],[Tag range]]))</f>
        <v>1A4070000000065000074161</v>
      </c>
      <c r="K1841" s="2" t="str">
        <f>_xlfn.IFNA(VLOOKUP(Table331114[[#This Row],[Tag range]],Table1761215[[START]:[NAME]],3,TRUE),"")</f>
        <v>STR8014</v>
      </c>
    </row>
    <row r="1842" spans="7:11" x14ac:dyDescent="0.25">
      <c r="G1842" s="33" t="str">
        <f>LEFT(Table331114[[#This Row],[Location]],2)</f>
        <v>LU</v>
      </c>
      <c r="H1842" s="33" t="s">
        <v>2294</v>
      </c>
      <c r="I1842" s="1">
        <v>74162</v>
      </c>
      <c r="J1842" s="2" t="str">
        <f>IF(Table331114[[#This Row],[Tag range]]="","",_xlfn.CONCAT("1A40700000000650000",Table331114[[#This Row],[Tag range]]))</f>
        <v>1A4070000000065000074162</v>
      </c>
      <c r="K1842" s="2" t="str">
        <f>_xlfn.IFNA(VLOOKUP(Table331114[[#This Row],[Tag range]],Table1761215[[START]:[NAME]],3,TRUE),"")</f>
        <v>STR8014</v>
      </c>
    </row>
    <row r="1843" spans="7:11" x14ac:dyDescent="0.25">
      <c r="G1843" s="33" t="str">
        <f>LEFT(Table331114[[#This Row],[Location]],2)</f>
        <v>LU</v>
      </c>
      <c r="H1843" s="33" t="s">
        <v>2295</v>
      </c>
      <c r="I1843" s="1">
        <v>74163</v>
      </c>
      <c r="J1843" s="2" t="str">
        <f>IF(Table331114[[#This Row],[Tag range]]="","",_xlfn.CONCAT("1A40700000000650000",Table331114[[#This Row],[Tag range]]))</f>
        <v>1A4070000000065000074163</v>
      </c>
      <c r="K1843" s="2" t="str">
        <f>_xlfn.IFNA(VLOOKUP(Table331114[[#This Row],[Tag range]],Table1761215[[START]:[NAME]],3,TRUE),"")</f>
        <v>STR8014</v>
      </c>
    </row>
    <row r="1844" spans="7:11" x14ac:dyDescent="0.25">
      <c r="G1844" s="33" t="str">
        <f>LEFT(Table331114[[#This Row],[Location]],2)</f>
        <v>LU</v>
      </c>
      <c r="H1844" s="33" t="s">
        <v>2296</v>
      </c>
      <c r="I1844" s="1">
        <v>74164</v>
      </c>
      <c r="J1844" s="2" t="str">
        <f>IF(Table331114[[#This Row],[Tag range]]="","",_xlfn.CONCAT("1A40700000000650000",Table331114[[#This Row],[Tag range]]))</f>
        <v>1A4070000000065000074164</v>
      </c>
      <c r="K1844" s="2" t="str">
        <f>_xlfn.IFNA(VLOOKUP(Table331114[[#This Row],[Tag range]],Table1761215[[START]:[NAME]],3,TRUE),"")</f>
        <v>STR8014</v>
      </c>
    </row>
    <row r="1845" spans="7:11" x14ac:dyDescent="0.25">
      <c r="G1845" s="33" t="str">
        <f>LEFT(Table331114[[#This Row],[Location]],2)</f>
        <v>LU</v>
      </c>
      <c r="H1845" s="33" t="s">
        <v>2297</v>
      </c>
      <c r="I1845" s="1">
        <v>74165</v>
      </c>
      <c r="J1845" s="2" t="str">
        <f>IF(Table331114[[#This Row],[Tag range]]="","",_xlfn.CONCAT("1A40700000000650000",Table331114[[#This Row],[Tag range]]))</f>
        <v>1A4070000000065000074165</v>
      </c>
      <c r="K1845" s="2" t="str">
        <f>_xlfn.IFNA(VLOOKUP(Table331114[[#This Row],[Tag range]],Table1761215[[START]:[NAME]],3,TRUE),"")</f>
        <v>STR8014</v>
      </c>
    </row>
    <row r="1846" spans="7:11" x14ac:dyDescent="0.25">
      <c r="G1846" s="33" t="str">
        <f>LEFT(Table331114[[#This Row],[Location]],2)</f>
        <v>LU</v>
      </c>
      <c r="H1846" s="33" t="s">
        <v>2298</v>
      </c>
      <c r="I1846" s="1">
        <v>74166</v>
      </c>
      <c r="J1846" s="2" t="str">
        <f>IF(Table331114[[#This Row],[Tag range]]="","",_xlfn.CONCAT("1A40700000000650000",Table331114[[#This Row],[Tag range]]))</f>
        <v>1A4070000000065000074166</v>
      </c>
      <c r="K1846" s="2" t="str">
        <f>_xlfn.IFNA(VLOOKUP(Table331114[[#This Row],[Tag range]],Table1761215[[START]:[NAME]],3,TRUE),"")</f>
        <v>STR8014</v>
      </c>
    </row>
    <row r="1847" spans="7:11" x14ac:dyDescent="0.25">
      <c r="G1847" s="33" t="str">
        <f>LEFT(Table331114[[#This Row],[Location]],2)</f>
        <v>LU</v>
      </c>
      <c r="H1847" s="33" t="s">
        <v>2299</v>
      </c>
      <c r="I1847" s="1">
        <v>74167</v>
      </c>
      <c r="J1847" s="2" t="str">
        <f>IF(Table331114[[#This Row],[Tag range]]="","",_xlfn.CONCAT("1A40700000000650000",Table331114[[#This Row],[Tag range]]))</f>
        <v>1A4070000000065000074167</v>
      </c>
      <c r="K1847" s="2" t="str">
        <f>_xlfn.IFNA(VLOOKUP(Table331114[[#This Row],[Tag range]],Table1761215[[START]:[NAME]],3,TRUE),"")</f>
        <v>STR8014</v>
      </c>
    </row>
    <row r="1848" spans="7:11" x14ac:dyDescent="0.25">
      <c r="G1848" s="33" t="str">
        <f>LEFT(Table331114[[#This Row],[Location]],2)</f>
        <v>LU</v>
      </c>
      <c r="H1848" s="33" t="s">
        <v>2300</v>
      </c>
      <c r="I1848" s="1">
        <v>74168</v>
      </c>
      <c r="J1848" s="2" t="str">
        <f>IF(Table331114[[#This Row],[Tag range]]="","",_xlfn.CONCAT("1A40700000000650000",Table331114[[#This Row],[Tag range]]))</f>
        <v>1A4070000000065000074168</v>
      </c>
      <c r="K1848" s="2" t="str">
        <f>_xlfn.IFNA(VLOOKUP(Table331114[[#This Row],[Tag range]],Table1761215[[START]:[NAME]],3,TRUE),"")</f>
        <v>STR8014</v>
      </c>
    </row>
    <row r="1849" spans="7:11" x14ac:dyDescent="0.25">
      <c r="G1849" s="33" t="str">
        <f>LEFT(Table331114[[#This Row],[Location]],2)</f>
        <v>LU</v>
      </c>
      <c r="H1849" s="33" t="s">
        <v>2301</v>
      </c>
      <c r="I1849" s="1">
        <v>74169</v>
      </c>
      <c r="J1849" s="2" t="str">
        <f>IF(Table331114[[#This Row],[Tag range]]="","",_xlfn.CONCAT("1A40700000000650000",Table331114[[#This Row],[Tag range]]))</f>
        <v>1A4070000000065000074169</v>
      </c>
      <c r="K1849" s="2" t="str">
        <f>_xlfn.IFNA(VLOOKUP(Table331114[[#This Row],[Tag range]],Table1761215[[START]:[NAME]],3,TRUE),"")</f>
        <v>STR8014</v>
      </c>
    </row>
    <row r="1850" spans="7:11" x14ac:dyDescent="0.25">
      <c r="G1850" s="33" t="str">
        <f>LEFT(Table331114[[#This Row],[Location]],2)</f>
        <v>LU</v>
      </c>
      <c r="H1850" s="33" t="s">
        <v>2302</v>
      </c>
      <c r="I1850" s="1">
        <v>74170</v>
      </c>
      <c r="J1850" s="2" t="str">
        <f>IF(Table331114[[#This Row],[Tag range]]="","",_xlfn.CONCAT("1A40700000000650000",Table331114[[#This Row],[Tag range]]))</f>
        <v>1A4070000000065000074170</v>
      </c>
      <c r="K1850" s="2" t="str">
        <f>_xlfn.IFNA(VLOOKUP(Table331114[[#This Row],[Tag range]],Table1761215[[START]:[NAME]],3,TRUE),"")</f>
        <v>STR8014</v>
      </c>
    </row>
    <row r="1851" spans="7:11" x14ac:dyDescent="0.25">
      <c r="G1851" s="33" t="str">
        <f>LEFT(Table331114[[#This Row],[Location]],2)</f>
        <v>LU</v>
      </c>
      <c r="H1851" s="33" t="s">
        <v>2402</v>
      </c>
      <c r="I1851" s="1">
        <v>74171</v>
      </c>
      <c r="J1851" s="2" t="str">
        <f>IF(Table331114[[#This Row],[Tag range]]="","",_xlfn.CONCAT("1A40700000000650000",Table331114[[#This Row],[Tag range]]))</f>
        <v>1A4070000000065000074171</v>
      </c>
      <c r="K1851" s="2" t="str">
        <f>_xlfn.IFNA(VLOOKUP(Table331114[[#This Row],[Tag range]],Table1761215[[START]:[NAME]],3,TRUE),"")</f>
        <v>STR8014</v>
      </c>
    </row>
    <row r="1852" spans="7:11" x14ac:dyDescent="0.25">
      <c r="G1852" s="33" t="str">
        <f>LEFT(Table331114[[#This Row],[Location]],2)</f>
        <v>LU</v>
      </c>
      <c r="H1852" s="33" t="s">
        <v>2403</v>
      </c>
      <c r="I1852" s="1">
        <v>74172</v>
      </c>
      <c r="J1852" s="2" t="str">
        <f>IF(Table331114[[#This Row],[Tag range]]="","",_xlfn.CONCAT("1A40700000000650000",Table331114[[#This Row],[Tag range]]))</f>
        <v>1A4070000000065000074172</v>
      </c>
      <c r="K1852" s="2" t="str">
        <f>_xlfn.IFNA(VLOOKUP(Table331114[[#This Row],[Tag range]],Table1761215[[START]:[NAME]],3,TRUE),"")</f>
        <v>STR8014</v>
      </c>
    </row>
    <row r="1853" spans="7:11" x14ac:dyDescent="0.25">
      <c r="G1853" s="33" t="str">
        <f>LEFT(Table331114[[#This Row],[Location]],2)</f>
        <v>LU</v>
      </c>
      <c r="H1853" s="33" t="s">
        <v>2404</v>
      </c>
      <c r="I1853" s="1">
        <v>74173</v>
      </c>
      <c r="J1853" s="2" t="str">
        <f>IF(Table331114[[#This Row],[Tag range]]="","",_xlfn.CONCAT("1A40700000000650000",Table331114[[#This Row],[Tag range]]))</f>
        <v>1A4070000000065000074173</v>
      </c>
      <c r="K1853" s="2" t="str">
        <f>_xlfn.IFNA(VLOOKUP(Table331114[[#This Row],[Tag range]],Table1761215[[START]:[NAME]],3,TRUE),"")</f>
        <v>STR8014</v>
      </c>
    </row>
    <row r="1854" spans="7:11" x14ac:dyDescent="0.25">
      <c r="G1854" s="33" t="str">
        <f>LEFT(Table331114[[#This Row],[Location]],2)</f>
        <v>LU</v>
      </c>
      <c r="H1854" s="33" t="s">
        <v>2405</v>
      </c>
      <c r="I1854" s="1">
        <v>74174</v>
      </c>
      <c r="J1854" s="2" t="str">
        <f>IF(Table331114[[#This Row],[Tag range]]="","",_xlfn.CONCAT("1A40700000000650000",Table331114[[#This Row],[Tag range]]))</f>
        <v>1A4070000000065000074174</v>
      </c>
      <c r="K1854" s="2" t="str">
        <f>_xlfn.IFNA(VLOOKUP(Table331114[[#This Row],[Tag range]],Table1761215[[START]:[NAME]],3,TRUE),"")</f>
        <v>STR8014</v>
      </c>
    </row>
    <row r="1855" spans="7:11" x14ac:dyDescent="0.25">
      <c r="G1855" s="33" t="str">
        <f>LEFT(Table331114[[#This Row],[Location]],2)</f>
        <v>LU</v>
      </c>
      <c r="H1855" s="33" t="s">
        <v>2406</v>
      </c>
      <c r="I1855" s="1">
        <v>74175</v>
      </c>
      <c r="J1855" s="2" t="str">
        <f>IF(Table331114[[#This Row],[Tag range]]="","",_xlfn.CONCAT("1A40700000000650000",Table331114[[#This Row],[Tag range]]))</f>
        <v>1A4070000000065000074175</v>
      </c>
      <c r="K1855" s="2" t="str">
        <f>_xlfn.IFNA(VLOOKUP(Table331114[[#This Row],[Tag range]],Table1761215[[START]:[NAME]],3,TRUE),"")</f>
        <v>STR8014</v>
      </c>
    </row>
    <row r="1856" spans="7:11" x14ac:dyDescent="0.25">
      <c r="G1856" s="33" t="str">
        <f>LEFT(Table331114[[#This Row],[Location]],2)</f>
        <v>LU</v>
      </c>
      <c r="H1856" s="33" t="s">
        <v>2407</v>
      </c>
      <c r="I1856" s="1">
        <v>74176</v>
      </c>
      <c r="J1856" s="2" t="str">
        <f>IF(Table331114[[#This Row],[Tag range]]="","",_xlfn.CONCAT("1A40700000000650000",Table331114[[#This Row],[Tag range]]))</f>
        <v>1A4070000000065000074176</v>
      </c>
      <c r="K1856" s="2" t="str">
        <f>_xlfn.IFNA(VLOOKUP(Table331114[[#This Row],[Tag range]],Table1761215[[START]:[NAME]],3,TRUE),"")</f>
        <v>STR8014</v>
      </c>
    </row>
    <row r="1857" spans="7:11" x14ac:dyDescent="0.25">
      <c r="G1857" s="33" t="str">
        <f>LEFT(Table331114[[#This Row],[Location]],2)</f>
        <v>LU</v>
      </c>
      <c r="H1857" s="33" t="s">
        <v>2408</v>
      </c>
      <c r="I1857" s="1">
        <v>74177</v>
      </c>
      <c r="J1857" s="2" t="str">
        <f>IF(Table331114[[#This Row],[Tag range]]="","",_xlfn.CONCAT("1A40700000000650000",Table331114[[#This Row],[Tag range]]))</f>
        <v>1A4070000000065000074177</v>
      </c>
      <c r="K1857" s="2" t="str">
        <f>_xlfn.IFNA(VLOOKUP(Table331114[[#This Row],[Tag range]],Table1761215[[START]:[NAME]],3,TRUE),"")</f>
        <v>STR8014</v>
      </c>
    </row>
    <row r="1858" spans="7:11" x14ac:dyDescent="0.25">
      <c r="G1858" s="33" t="str">
        <f>LEFT(Table331114[[#This Row],[Location]],2)</f>
        <v>LU</v>
      </c>
      <c r="H1858" s="33" t="s">
        <v>2409</v>
      </c>
      <c r="I1858" s="1">
        <v>74178</v>
      </c>
      <c r="J1858" s="2" t="str">
        <f>IF(Table331114[[#This Row],[Tag range]]="","",_xlfn.CONCAT("1A40700000000650000",Table331114[[#This Row],[Tag range]]))</f>
        <v>1A4070000000065000074178</v>
      </c>
      <c r="K1858" s="2" t="str">
        <f>_xlfn.IFNA(VLOOKUP(Table331114[[#This Row],[Tag range]],Table1761215[[START]:[NAME]],3,TRUE),"")</f>
        <v>STR8014</v>
      </c>
    </row>
    <row r="1859" spans="7:11" x14ac:dyDescent="0.25">
      <c r="G1859" s="33" t="str">
        <f>LEFT(Table331114[[#This Row],[Location]],2)</f>
        <v>LU</v>
      </c>
      <c r="H1859" s="33" t="s">
        <v>2410</v>
      </c>
      <c r="I1859" s="1">
        <v>74179</v>
      </c>
      <c r="J1859" s="2" t="str">
        <f>IF(Table331114[[#This Row],[Tag range]]="","",_xlfn.CONCAT("1A40700000000650000",Table331114[[#This Row],[Tag range]]))</f>
        <v>1A4070000000065000074179</v>
      </c>
      <c r="K1859" s="2" t="str">
        <f>_xlfn.IFNA(VLOOKUP(Table331114[[#This Row],[Tag range]],Table1761215[[START]:[NAME]],3,TRUE),"")</f>
        <v>STR8014</v>
      </c>
    </row>
    <row r="1860" spans="7:11" x14ac:dyDescent="0.25">
      <c r="G1860" s="33" t="str">
        <f>LEFT(Table331114[[#This Row],[Location]],2)</f>
        <v>LU</v>
      </c>
      <c r="H1860" s="33" t="s">
        <v>2411</v>
      </c>
      <c r="I1860" s="1">
        <v>74180</v>
      </c>
      <c r="J1860" s="2" t="str">
        <f>IF(Table331114[[#This Row],[Tag range]]="","",_xlfn.CONCAT("1A40700000000650000",Table331114[[#This Row],[Tag range]]))</f>
        <v>1A4070000000065000074180</v>
      </c>
      <c r="K1860" s="2" t="str">
        <f>_xlfn.IFNA(VLOOKUP(Table331114[[#This Row],[Tag range]],Table1761215[[START]:[NAME]],3,TRUE),"")</f>
        <v>STR8014</v>
      </c>
    </row>
    <row r="1861" spans="7:11" x14ac:dyDescent="0.25">
      <c r="G1861" s="33" t="str">
        <f>LEFT(Table331114[[#This Row],[Location]],2)</f>
        <v>LU</v>
      </c>
      <c r="H1861" s="33" t="s">
        <v>2412</v>
      </c>
      <c r="I1861" s="1">
        <v>74181</v>
      </c>
      <c r="J1861" s="2" t="str">
        <f>IF(Table331114[[#This Row],[Tag range]]="","",_xlfn.CONCAT("1A40700000000650000",Table331114[[#This Row],[Tag range]]))</f>
        <v>1A4070000000065000074181</v>
      </c>
      <c r="K1861" s="2" t="str">
        <f>_xlfn.IFNA(VLOOKUP(Table331114[[#This Row],[Tag range]],Table1761215[[START]:[NAME]],3,TRUE),"")</f>
        <v>STR8014</v>
      </c>
    </row>
    <row r="1862" spans="7:11" x14ac:dyDescent="0.25">
      <c r="G1862" s="33" t="str">
        <f>LEFT(Table331114[[#This Row],[Location]],2)</f>
        <v>LU</v>
      </c>
      <c r="H1862" s="33" t="s">
        <v>2512</v>
      </c>
      <c r="I1862" s="1">
        <v>74182</v>
      </c>
      <c r="J1862" s="2" t="str">
        <f>IF(Table331114[[#This Row],[Tag range]]="","",_xlfn.CONCAT("1A40700000000650000",Table331114[[#This Row],[Tag range]]))</f>
        <v>1A4070000000065000074182</v>
      </c>
      <c r="K1862" s="2" t="str">
        <f>_xlfn.IFNA(VLOOKUP(Table331114[[#This Row],[Tag range]],Table1761215[[START]:[NAME]],3,TRUE),"")</f>
        <v>STR8014</v>
      </c>
    </row>
    <row r="1863" spans="7:11" x14ac:dyDescent="0.25">
      <c r="G1863" s="33" t="str">
        <f>LEFT(Table331114[[#This Row],[Location]],2)</f>
        <v>LU</v>
      </c>
      <c r="H1863" s="33" t="s">
        <v>2513</v>
      </c>
      <c r="I1863" s="1">
        <v>74183</v>
      </c>
      <c r="J1863" s="2" t="str">
        <f>IF(Table331114[[#This Row],[Tag range]]="","",_xlfn.CONCAT("1A40700000000650000",Table331114[[#This Row],[Tag range]]))</f>
        <v>1A4070000000065000074183</v>
      </c>
      <c r="K1863" s="2" t="str">
        <f>_xlfn.IFNA(VLOOKUP(Table331114[[#This Row],[Tag range]],Table1761215[[START]:[NAME]],3,TRUE),"")</f>
        <v>STR8014</v>
      </c>
    </row>
    <row r="1864" spans="7:11" x14ac:dyDescent="0.25">
      <c r="G1864" s="33" t="str">
        <f>LEFT(Table331114[[#This Row],[Location]],2)</f>
        <v>LU</v>
      </c>
      <c r="H1864" s="33" t="s">
        <v>2514</v>
      </c>
      <c r="I1864" s="1">
        <v>74184</v>
      </c>
      <c r="J1864" s="2" t="str">
        <f>IF(Table331114[[#This Row],[Tag range]]="","",_xlfn.CONCAT("1A40700000000650000",Table331114[[#This Row],[Tag range]]))</f>
        <v>1A4070000000065000074184</v>
      </c>
      <c r="K1864" s="2" t="str">
        <f>_xlfn.IFNA(VLOOKUP(Table331114[[#This Row],[Tag range]],Table1761215[[START]:[NAME]],3,TRUE),"")</f>
        <v>STR8014</v>
      </c>
    </row>
    <row r="1865" spans="7:11" x14ac:dyDescent="0.25">
      <c r="G1865" s="33" t="str">
        <f>LEFT(Table331114[[#This Row],[Location]],2)</f>
        <v>LU</v>
      </c>
      <c r="H1865" s="33" t="s">
        <v>2515</v>
      </c>
      <c r="I1865" s="1">
        <v>74185</v>
      </c>
      <c r="J1865" s="2" t="str">
        <f>IF(Table331114[[#This Row],[Tag range]]="","",_xlfn.CONCAT("1A40700000000650000",Table331114[[#This Row],[Tag range]]))</f>
        <v>1A4070000000065000074185</v>
      </c>
      <c r="K1865" s="2" t="str">
        <f>_xlfn.IFNA(VLOOKUP(Table331114[[#This Row],[Tag range]],Table1761215[[START]:[NAME]],3,TRUE),"")</f>
        <v>STR8014</v>
      </c>
    </row>
    <row r="1866" spans="7:11" x14ac:dyDescent="0.25">
      <c r="G1866" s="33" t="str">
        <f>LEFT(Table331114[[#This Row],[Location]],2)</f>
        <v>LU</v>
      </c>
      <c r="H1866" s="33" t="s">
        <v>2516</v>
      </c>
      <c r="I1866" s="1">
        <v>74186</v>
      </c>
      <c r="J1866" s="2" t="str">
        <f>IF(Table331114[[#This Row],[Tag range]]="","",_xlfn.CONCAT("1A40700000000650000",Table331114[[#This Row],[Tag range]]))</f>
        <v>1A4070000000065000074186</v>
      </c>
      <c r="K1866" s="2" t="str">
        <f>_xlfn.IFNA(VLOOKUP(Table331114[[#This Row],[Tag range]],Table1761215[[START]:[NAME]],3,TRUE),"")</f>
        <v>STR8014</v>
      </c>
    </row>
    <row r="1867" spans="7:11" x14ac:dyDescent="0.25">
      <c r="G1867" s="33" t="str">
        <f>LEFT(Table331114[[#This Row],[Location]],2)</f>
        <v>LU</v>
      </c>
      <c r="H1867" s="33" t="s">
        <v>2517</v>
      </c>
      <c r="I1867" s="1">
        <v>74187</v>
      </c>
      <c r="J1867" s="2" t="str">
        <f>IF(Table331114[[#This Row],[Tag range]]="","",_xlfn.CONCAT("1A40700000000650000",Table331114[[#This Row],[Tag range]]))</f>
        <v>1A4070000000065000074187</v>
      </c>
      <c r="K1867" s="2" t="str">
        <f>_xlfn.IFNA(VLOOKUP(Table331114[[#This Row],[Tag range]],Table1761215[[START]:[NAME]],3,TRUE),"")</f>
        <v>STR8014</v>
      </c>
    </row>
    <row r="1868" spans="7:11" x14ac:dyDescent="0.25">
      <c r="G1868" s="33" t="str">
        <f>LEFT(Table331114[[#This Row],[Location]],2)</f>
        <v>LU</v>
      </c>
      <c r="H1868" s="33" t="s">
        <v>2518</v>
      </c>
      <c r="I1868" s="1">
        <v>74188</v>
      </c>
      <c r="J1868" s="2" t="str">
        <f>IF(Table331114[[#This Row],[Tag range]]="","",_xlfn.CONCAT("1A40700000000650000",Table331114[[#This Row],[Tag range]]))</f>
        <v>1A4070000000065000074188</v>
      </c>
      <c r="K1868" s="2" t="str">
        <f>_xlfn.IFNA(VLOOKUP(Table331114[[#This Row],[Tag range]],Table1761215[[START]:[NAME]],3,TRUE),"")</f>
        <v>SUNL006</v>
      </c>
    </row>
    <row r="1869" spans="7:11" x14ac:dyDescent="0.25">
      <c r="G1869" s="33" t="str">
        <f>LEFT(Table331114[[#This Row],[Location]],2)</f>
        <v>LU</v>
      </c>
      <c r="H1869" s="33" t="s">
        <v>2519</v>
      </c>
      <c r="I1869" s="1">
        <v>74189</v>
      </c>
      <c r="J1869" s="2" t="str">
        <f>IF(Table331114[[#This Row],[Tag range]]="","",_xlfn.CONCAT("1A40700000000650000",Table331114[[#This Row],[Tag range]]))</f>
        <v>1A4070000000065000074189</v>
      </c>
      <c r="K1869" s="2" t="str">
        <f>_xlfn.IFNA(VLOOKUP(Table331114[[#This Row],[Tag range]],Table1761215[[START]:[NAME]],3,TRUE),"")</f>
        <v>SUNL006</v>
      </c>
    </row>
    <row r="1870" spans="7:11" x14ac:dyDescent="0.25">
      <c r="G1870" s="33" t="str">
        <f>LEFT(Table331114[[#This Row],[Location]],2)</f>
        <v>LU</v>
      </c>
      <c r="H1870" s="33" t="s">
        <v>2520</v>
      </c>
      <c r="I1870" s="1">
        <v>74190</v>
      </c>
      <c r="J1870" s="2" t="str">
        <f>IF(Table331114[[#This Row],[Tag range]]="","",_xlfn.CONCAT("1A40700000000650000",Table331114[[#This Row],[Tag range]]))</f>
        <v>1A4070000000065000074190</v>
      </c>
      <c r="K1870" s="2" t="str">
        <f>_xlfn.IFNA(VLOOKUP(Table331114[[#This Row],[Tag range]],Table1761215[[START]:[NAME]],3,TRUE),"")</f>
        <v>SUNL006</v>
      </c>
    </row>
    <row r="1871" spans="7:11" x14ac:dyDescent="0.25">
      <c r="G1871" s="33" t="str">
        <f>LEFT(Table331114[[#This Row],[Location]],2)</f>
        <v>LU</v>
      </c>
      <c r="H1871" s="33" t="s">
        <v>2521</v>
      </c>
      <c r="I1871" s="1">
        <v>74191</v>
      </c>
      <c r="J1871" s="2" t="str">
        <f>IF(Table331114[[#This Row],[Tag range]]="","",_xlfn.CONCAT("1A40700000000650000",Table331114[[#This Row],[Tag range]]))</f>
        <v>1A4070000000065000074191</v>
      </c>
      <c r="K1871" s="2" t="str">
        <f>_xlfn.IFNA(VLOOKUP(Table331114[[#This Row],[Tag range]],Table1761215[[START]:[NAME]],3,TRUE),"")</f>
        <v>SUNL006</v>
      </c>
    </row>
    <row r="1872" spans="7:11" x14ac:dyDescent="0.25">
      <c r="G1872" s="33" t="str">
        <f>LEFT(Table331114[[#This Row],[Location]],2)</f>
        <v>LU</v>
      </c>
      <c r="H1872" s="33" t="s">
        <v>2522</v>
      </c>
      <c r="I1872" s="1">
        <v>74192</v>
      </c>
      <c r="J1872" s="2" t="str">
        <f>IF(Table331114[[#This Row],[Tag range]]="","",_xlfn.CONCAT("1A40700000000650000",Table331114[[#This Row],[Tag range]]))</f>
        <v>1A4070000000065000074192</v>
      </c>
      <c r="K1872" s="2" t="str">
        <f>_xlfn.IFNA(VLOOKUP(Table331114[[#This Row],[Tag range]],Table1761215[[START]:[NAME]],3,TRUE),"")</f>
        <v>SUNL006</v>
      </c>
    </row>
    <row r="1873" spans="7:11" x14ac:dyDescent="0.25">
      <c r="G1873" s="33" t="str">
        <f>LEFT(Table331114[[#This Row],[Location]],2)</f>
        <v>LU</v>
      </c>
      <c r="H1873" s="33" t="s">
        <v>323</v>
      </c>
      <c r="I1873" s="1">
        <v>74193</v>
      </c>
      <c r="J1873" s="2" t="str">
        <f>IF(Table331114[[#This Row],[Tag range]]="","",_xlfn.CONCAT("1A40700000000650000",Table331114[[#This Row],[Tag range]]))</f>
        <v>1A4070000000065000074193</v>
      </c>
      <c r="K1873" s="2" t="str">
        <f>_xlfn.IFNA(VLOOKUP(Table331114[[#This Row],[Tag range]],Table1761215[[START]:[NAME]],3,TRUE),"")</f>
        <v>SUNL006</v>
      </c>
    </row>
    <row r="1874" spans="7:11" x14ac:dyDescent="0.25">
      <c r="G1874" s="33" t="str">
        <f>LEFT(Table331114[[#This Row],[Location]],2)</f>
        <v>LU</v>
      </c>
      <c r="H1874" s="33" t="s">
        <v>463</v>
      </c>
      <c r="I1874" s="1">
        <v>74194</v>
      </c>
      <c r="J1874" s="2" t="str">
        <f>IF(Table331114[[#This Row],[Tag range]]="","",_xlfn.CONCAT("1A40700000000650000",Table331114[[#This Row],[Tag range]]))</f>
        <v>1A4070000000065000074194</v>
      </c>
      <c r="K1874" s="2" t="str">
        <f>_xlfn.IFNA(VLOOKUP(Table331114[[#This Row],[Tag range]],Table1761215[[START]:[NAME]],3,TRUE),"")</f>
        <v>SUNL006</v>
      </c>
    </row>
    <row r="1875" spans="7:11" x14ac:dyDescent="0.25">
      <c r="G1875" s="33" t="str">
        <f>LEFT(Table331114[[#This Row],[Location]],2)</f>
        <v>LU</v>
      </c>
      <c r="H1875" s="33" t="s">
        <v>603</v>
      </c>
      <c r="I1875" s="1">
        <v>74195</v>
      </c>
      <c r="J1875" s="2" t="str">
        <f>IF(Table331114[[#This Row],[Tag range]]="","",_xlfn.CONCAT("1A40700000000650000",Table331114[[#This Row],[Tag range]]))</f>
        <v>1A4070000000065000074195</v>
      </c>
      <c r="K1875" s="2" t="str">
        <f>_xlfn.IFNA(VLOOKUP(Table331114[[#This Row],[Tag range]],Table1761215[[START]:[NAME]],3,TRUE),"")</f>
        <v>SUNL006</v>
      </c>
    </row>
    <row r="1876" spans="7:11" x14ac:dyDescent="0.25">
      <c r="G1876" s="33" t="str">
        <f>LEFT(Table331114[[#This Row],[Location]],2)</f>
        <v>LU</v>
      </c>
      <c r="H1876" s="33" t="s">
        <v>743</v>
      </c>
      <c r="I1876" s="1">
        <v>74196</v>
      </c>
      <c r="J1876" s="2" t="str">
        <f>IF(Table331114[[#This Row],[Tag range]]="","",_xlfn.CONCAT("1A40700000000650000",Table331114[[#This Row],[Tag range]]))</f>
        <v>1A4070000000065000074196</v>
      </c>
      <c r="K1876" s="2" t="str">
        <f>_xlfn.IFNA(VLOOKUP(Table331114[[#This Row],[Tag range]],Table1761215[[START]:[NAME]],3,TRUE),"")</f>
        <v>SUNL006</v>
      </c>
    </row>
    <row r="1877" spans="7:11" x14ac:dyDescent="0.25">
      <c r="G1877" s="33" t="str">
        <f>LEFT(Table331114[[#This Row],[Location]],2)</f>
        <v>LU</v>
      </c>
      <c r="H1877" s="33" t="s">
        <v>883</v>
      </c>
      <c r="I1877" s="1">
        <v>74197</v>
      </c>
      <c r="J1877" s="2" t="str">
        <f>IF(Table331114[[#This Row],[Tag range]]="","",_xlfn.CONCAT("1A40700000000650000",Table331114[[#This Row],[Tag range]]))</f>
        <v>1A4070000000065000074197</v>
      </c>
      <c r="K1877" s="2" t="str">
        <f>_xlfn.IFNA(VLOOKUP(Table331114[[#This Row],[Tag range]],Table1761215[[START]:[NAME]],3,TRUE),"")</f>
        <v>SUNL006</v>
      </c>
    </row>
    <row r="1878" spans="7:11" x14ac:dyDescent="0.25">
      <c r="G1878" s="33" t="str">
        <f>LEFT(Table331114[[#This Row],[Location]],2)</f>
        <v>LU</v>
      </c>
      <c r="H1878" s="33" t="s">
        <v>1023</v>
      </c>
      <c r="I1878" s="1">
        <v>74198</v>
      </c>
      <c r="J1878" s="2" t="str">
        <f>IF(Table331114[[#This Row],[Tag range]]="","",_xlfn.CONCAT("1A40700000000650000",Table331114[[#This Row],[Tag range]]))</f>
        <v>1A4070000000065000074198</v>
      </c>
      <c r="K1878" s="2" t="str">
        <f>_xlfn.IFNA(VLOOKUP(Table331114[[#This Row],[Tag range]],Table1761215[[START]:[NAME]],3,TRUE),"")</f>
        <v>SUNL006</v>
      </c>
    </row>
    <row r="1879" spans="7:11" x14ac:dyDescent="0.25">
      <c r="G1879" s="33" t="str">
        <f>LEFT(Table331114[[#This Row],[Location]],2)</f>
        <v>LU</v>
      </c>
      <c r="H1879" s="33" t="s">
        <v>1163</v>
      </c>
      <c r="I1879" s="1">
        <v>74199</v>
      </c>
      <c r="J1879" s="2" t="str">
        <f>IF(Table331114[[#This Row],[Tag range]]="","",_xlfn.CONCAT("1A40700000000650000",Table331114[[#This Row],[Tag range]]))</f>
        <v>1A4070000000065000074199</v>
      </c>
      <c r="K1879" s="2" t="str">
        <f>_xlfn.IFNA(VLOOKUP(Table331114[[#This Row],[Tag range]],Table1761215[[START]:[NAME]],3,TRUE),"")</f>
        <v>SUNL006</v>
      </c>
    </row>
    <row r="1880" spans="7:11" x14ac:dyDescent="0.25">
      <c r="G1880" s="33" t="str">
        <f>LEFT(Table331114[[#This Row],[Location]],2)</f>
        <v>LU</v>
      </c>
      <c r="H1880" s="33" t="s">
        <v>1303</v>
      </c>
      <c r="I1880" s="1">
        <v>74200</v>
      </c>
      <c r="J1880" s="2" t="str">
        <f>IF(Table331114[[#This Row],[Tag range]]="","",_xlfn.CONCAT("1A40700000000650000",Table331114[[#This Row],[Tag range]]))</f>
        <v>1A4070000000065000074200</v>
      </c>
      <c r="K1880" s="2" t="str">
        <f>_xlfn.IFNA(VLOOKUP(Table331114[[#This Row],[Tag range]],Table1761215[[START]:[NAME]],3,TRUE),"")</f>
        <v>SUNL006</v>
      </c>
    </row>
    <row r="1881" spans="7:11" x14ac:dyDescent="0.25">
      <c r="G1881" s="33" t="str">
        <f>LEFT(Table331114[[#This Row],[Location]],2)</f>
        <v>LU</v>
      </c>
      <c r="H1881" s="33" t="s">
        <v>1443</v>
      </c>
      <c r="I1881" s="1">
        <v>74201</v>
      </c>
      <c r="J1881" s="2" t="str">
        <f>IF(Table331114[[#This Row],[Tag range]]="","",_xlfn.CONCAT("1A40700000000650000",Table331114[[#This Row],[Tag range]]))</f>
        <v>1A4070000000065000074201</v>
      </c>
      <c r="K1881" s="2" t="str">
        <f>_xlfn.IFNA(VLOOKUP(Table331114[[#This Row],[Tag range]],Table1761215[[START]:[NAME]],3,TRUE),"")</f>
        <v>SUNL006</v>
      </c>
    </row>
    <row r="1882" spans="7:11" x14ac:dyDescent="0.25">
      <c r="G1882" s="33" t="str">
        <f>LEFT(Table331114[[#This Row],[Location]],2)</f>
        <v>LU</v>
      </c>
      <c r="H1882" s="33" t="s">
        <v>107</v>
      </c>
      <c r="I1882" s="1">
        <v>74202</v>
      </c>
      <c r="J1882" s="2" t="str">
        <f>IF(Table331114[[#This Row],[Tag range]]="","",_xlfn.CONCAT("1A40700000000650000",Table331114[[#This Row],[Tag range]]))</f>
        <v>1A4070000000065000074202</v>
      </c>
      <c r="K1882" s="2" t="str">
        <f>_xlfn.IFNA(VLOOKUP(Table331114[[#This Row],[Tag range]],Table1761215[[START]:[NAME]],3,TRUE),"")</f>
        <v>SUNL006</v>
      </c>
    </row>
    <row r="1883" spans="7:11" x14ac:dyDescent="0.25">
      <c r="G1883" s="33" t="str">
        <f>LEFT(Table331114[[#This Row],[Location]],2)</f>
        <v>LU</v>
      </c>
      <c r="H1883" s="33" t="s">
        <v>37</v>
      </c>
      <c r="I1883" s="1">
        <v>74203</v>
      </c>
      <c r="J1883" s="2" t="str">
        <f>IF(Table331114[[#This Row],[Tag range]]="","",_xlfn.CONCAT("1A40700000000650000",Table331114[[#This Row],[Tag range]]))</f>
        <v>1A4070000000065000074203</v>
      </c>
      <c r="K1883" s="2" t="str">
        <f>_xlfn.IFNA(VLOOKUP(Table331114[[#This Row],[Tag range]],Table1761215[[START]:[NAME]],3,TRUE),"")</f>
        <v>SUNL006</v>
      </c>
    </row>
    <row r="1884" spans="7:11" x14ac:dyDescent="0.25">
      <c r="G1884" s="33" t="str">
        <f>LEFT(Table331114[[#This Row],[Location]],2)</f>
        <v>LU</v>
      </c>
      <c r="H1884" s="33" t="s">
        <v>324</v>
      </c>
      <c r="I1884" s="1">
        <v>74204</v>
      </c>
      <c r="J1884" s="2" t="str">
        <f>IF(Table331114[[#This Row],[Tag range]]="","",_xlfn.CONCAT("1A40700000000650000",Table331114[[#This Row],[Tag range]]))</f>
        <v>1A4070000000065000074204</v>
      </c>
      <c r="K1884" s="2" t="str">
        <f>_xlfn.IFNA(VLOOKUP(Table331114[[#This Row],[Tag range]],Table1761215[[START]:[NAME]],3,TRUE),"")</f>
        <v>SUNL006</v>
      </c>
    </row>
    <row r="1885" spans="7:11" x14ac:dyDescent="0.25">
      <c r="G1885" s="33" t="str">
        <f>LEFT(Table331114[[#This Row],[Location]],2)</f>
        <v>LU</v>
      </c>
      <c r="H1885" s="33" t="s">
        <v>464</v>
      </c>
      <c r="I1885" s="1">
        <v>74205</v>
      </c>
      <c r="J1885" s="2" t="str">
        <f>IF(Table331114[[#This Row],[Tag range]]="","",_xlfn.CONCAT("1A40700000000650000",Table331114[[#This Row],[Tag range]]))</f>
        <v>1A4070000000065000074205</v>
      </c>
      <c r="K1885" s="2" t="str">
        <f>_xlfn.IFNA(VLOOKUP(Table331114[[#This Row],[Tag range]],Table1761215[[START]:[NAME]],3,TRUE),"")</f>
        <v>SUNL006</v>
      </c>
    </row>
    <row r="1886" spans="7:11" x14ac:dyDescent="0.25">
      <c r="G1886" s="33" t="str">
        <f>LEFT(Table331114[[#This Row],[Location]],2)</f>
        <v>LU</v>
      </c>
      <c r="H1886" s="33" t="s">
        <v>604</v>
      </c>
      <c r="I1886" s="1">
        <v>74206</v>
      </c>
      <c r="J1886" s="2" t="str">
        <f>IF(Table331114[[#This Row],[Tag range]]="","",_xlfn.CONCAT("1A40700000000650000",Table331114[[#This Row],[Tag range]]))</f>
        <v>1A4070000000065000074206</v>
      </c>
      <c r="K1886" s="2" t="str">
        <f>_xlfn.IFNA(VLOOKUP(Table331114[[#This Row],[Tag range]],Table1761215[[START]:[NAME]],3,TRUE),"")</f>
        <v>SUNL006</v>
      </c>
    </row>
    <row r="1887" spans="7:11" x14ac:dyDescent="0.25">
      <c r="G1887" s="33" t="str">
        <f>LEFT(Table331114[[#This Row],[Location]],2)</f>
        <v>LU</v>
      </c>
      <c r="H1887" s="33" t="s">
        <v>744</v>
      </c>
      <c r="I1887" s="1">
        <v>74207</v>
      </c>
      <c r="J1887" s="2" t="str">
        <f>IF(Table331114[[#This Row],[Tag range]]="","",_xlfn.CONCAT("1A40700000000650000",Table331114[[#This Row],[Tag range]]))</f>
        <v>1A4070000000065000074207</v>
      </c>
      <c r="K1887" s="2" t="str">
        <f>_xlfn.IFNA(VLOOKUP(Table331114[[#This Row],[Tag range]],Table1761215[[START]:[NAME]],3,TRUE),"")</f>
        <v>SUNL006</v>
      </c>
    </row>
    <row r="1888" spans="7:11" x14ac:dyDescent="0.25">
      <c r="G1888" s="33" t="str">
        <f>LEFT(Table331114[[#This Row],[Location]],2)</f>
        <v>LU</v>
      </c>
      <c r="H1888" s="33" t="s">
        <v>884</v>
      </c>
      <c r="I1888" s="1">
        <v>74208</v>
      </c>
      <c r="J1888" s="2" t="str">
        <f>IF(Table331114[[#This Row],[Tag range]]="","",_xlfn.CONCAT("1A40700000000650000",Table331114[[#This Row],[Tag range]]))</f>
        <v>1A4070000000065000074208</v>
      </c>
      <c r="K1888" s="2" t="str">
        <f>_xlfn.IFNA(VLOOKUP(Table331114[[#This Row],[Tag range]],Table1761215[[START]:[NAME]],3,TRUE),"")</f>
        <v>SUNL006</v>
      </c>
    </row>
    <row r="1889" spans="7:11" x14ac:dyDescent="0.25">
      <c r="G1889" s="33" t="str">
        <f>LEFT(Table331114[[#This Row],[Location]],2)</f>
        <v>LU</v>
      </c>
      <c r="H1889" s="33" t="s">
        <v>1024</v>
      </c>
      <c r="I1889" s="1">
        <v>74209</v>
      </c>
      <c r="J1889" s="2" t="str">
        <f>IF(Table331114[[#This Row],[Tag range]]="","",_xlfn.CONCAT("1A40700000000650000",Table331114[[#This Row],[Tag range]]))</f>
        <v>1A4070000000065000074209</v>
      </c>
      <c r="K1889" s="2" t="str">
        <f>_xlfn.IFNA(VLOOKUP(Table331114[[#This Row],[Tag range]],Table1761215[[START]:[NAME]],3,TRUE),"")</f>
        <v>SUNL006</v>
      </c>
    </row>
    <row r="1890" spans="7:11" x14ac:dyDescent="0.25">
      <c r="G1890" s="33" t="str">
        <f>LEFT(Table331114[[#This Row],[Location]],2)</f>
        <v>LU</v>
      </c>
      <c r="H1890" s="33" t="s">
        <v>1164</v>
      </c>
      <c r="I1890" s="1">
        <v>74210</v>
      </c>
      <c r="J1890" s="2" t="str">
        <f>IF(Table331114[[#This Row],[Tag range]]="","",_xlfn.CONCAT("1A40700000000650000",Table331114[[#This Row],[Tag range]]))</f>
        <v>1A4070000000065000074210</v>
      </c>
      <c r="K1890" s="2" t="str">
        <f>_xlfn.IFNA(VLOOKUP(Table331114[[#This Row],[Tag range]],Table1761215[[START]:[NAME]],3,TRUE),"")</f>
        <v>SUNL006</v>
      </c>
    </row>
    <row r="1891" spans="7:11" x14ac:dyDescent="0.25">
      <c r="G1891" s="33" t="str">
        <f>LEFT(Table331114[[#This Row],[Location]],2)</f>
        <v>LU</v>
      </c>
      <c r="H1891" s="33" t="s">
        <v>1304</v>
      </c>
      <c r="I1891" s="1">
        <v>74211</v>
      </c>
      <c r="J1891" s="2" t="str">
        <f>IF(Table331114[[#This Row],[Tag range]]="","",_xlfn.CONCAT("1A40700000000650000",Table331114[[#This Row],[Tag range]]))</f>
        <v>1A4070000000065000074211</v>
      </c>
      <c r="K1891" s="2" t="str">
        <f>_xlfn.IFNA(VLOOKUP(Table331114[[#This Row],[Tag range]],Table1761215[[START]:[NAME]],3,TRUE),"")</f>
        <v>SUNL006</v>
      </c>
    </row>
    <row r="1892" spans="7:11" x14ac:dyDescent="0.25">
      <c r="G1892" s="33" t="str">
        <f>LEFT(Table331114[[#This Row],[Location]],2)</f>
        <v>LU</v>
      </c>
      <c r="H1892" s="33" t="s">
        <v>1444</v>
      </c>
      <c r="I1892" s="1">
        <v>74212</v>
      </c>
      <c r="J1892" s="2" t="str">
        <f>IF(Table331114[[#This Row],[Tag range]]="","",_xlfn.CONCAT("1A40700000000650000",Table331114[[#This Row],[Tag range]]))</f>
        <v>1A4070000000065000074212</v>
      </c>
      <c r="K1892" s="2" t="str">
        <f>_xlfn.IFNA(VLOOKUP(Table331114[[#This Row],[Tag range]],Table1761215[[START]:[NAME]],3,TRUE),"")</f>
        <v>SUNL006</v>
      </c>
    </row>
    <row r="1893" spans="7:11" x14ac:dyDescent="0.25">
      <c r="G1893" s="33" t="str">
        <f>LEFT(Table331114[[#This Row],[Location]],2)</f>
        <v>LU</v>
      </c>
      <c r="H1893" s="33" t="s">
        <v>108</v>
      </c>
      <c r="I1893" s="1">
        <v>74213</v>
      </c>
      <c r="J1893" s="2" t="str">
        <f>IF(Table331114[[#This Row],[Tag range]]="","",_xlfn.CONCAT("1A40700000000650000",Table331114[[#This Row],[Tag range]]))</f>
        <v>1A4070000000065000074213</v>
      </c>
      <c r="K1893" s="2" t="str">
        <f>_xlfn.IFNA(VLOOKUP(Table331114[[#This Row],[Tag range]],Table1761215[[START]:[NAME]],3,TRUE),"")</f>
        <v>SUNL006</v>
      </c>
    </row>
    <row r="1894" spans="7:11" x14ac:dyDescent="0.25">
      <c r="G1894" s="33" t="str">
        <f>LEFT(Table331114[[#This Row],[Location]],2)</f>
        <v>LU</v>
      </c>
      <c r="H1894" s="33" t="s">
        <v>38</v>
      </c>
      <c r="I1894" s="1">
        <v>74214</v>
      </c>
      <c r="J1894" s="2" t="str">
        <f>IF(Table331114[[#This Row],[Tag range]]="","",_xlfn.CONCAT("1A40700000000650000",Table331114[[#This Row],[Tag range]]))</f>
        <v>1A4070000000065000074214</v>
      </c>
      <c r="K1894" s="2" t="str">
        <f>_xlfn.IFNA(VLOOKUP(Table331114[[#This Row],[Tag range]],Table1761215[[START]:[NAME]],3,TRUE),"")</f>
        <v>SUNL006</v>
      </c>
    </row>
    <row r="1895" spans="7:11" x14ac:dyDescent="0.25">
      <c r="G1895" s="33" t="str">
        <f>LEFT(Table331114[[#This Row],[Location]],2)</f>
        <v>LU</v>
      </c>
      <c r="H1895" s="33" t="s">
        <v>325</v>
      </c>
      <c r="I1895" s="1">
        <v>74215</v>
      </c>
      <c r="J1895" s="2" t="str">
        <f>IF(Table331114[[#This Row],[Tag range]]="","",_xlfn.CONCAT("1A40700000000650000",Table331114[[#This Row],[Tag range]]))</f>
        <v>1A4070000000065000074215</v>
      </c>
      <c r="K1895" s="2" t="str">
        <f>_xlfn.IFNA(VLOOKUP(Table331114[[#This Row],[Tag range]],Table1761215[[START]:[NAME]],3,TRUE),"")</f>
        <v>SUNL006</v>
      </c>
    </row>
    <row r="1896" spans="7:11" x14ac:dyDescent="0.25">
      <c r="G1896" s="33" t="str">
        <f>LEFT(Table331114[[#This Row],[Location]],2)</f>
        <v>LU</v>
      </c>
      <c r="H1896" s="33" t="s">
        <v>465</v>
      </c>
      <c r="I1896" s="1">
        <v>74216</v>
      </c>
      <c r="J1896" s="2" t="str">
        <f>IF(Table331114[[#This Row],[Tag range]]="","",_xlfn.CONCAT("1A40700000000650000",Table331114[[#This Row],[Tag range]]))</f>
        <v>1A4070000000065000074216</v>
      </c>
      <c r="K1896" s="2" t="str">
        <f>_xlfn.IFNA(VLOOKUP(Table331114[[#This Row],[Tag range]],Table1761215[[START]:[NAME]],3,TRUE),"")</f>
        <v>SUNL006</v>
      </c>
    </row>
    <row r="1897" spans="7:11" x14ac:dyDescent="0.25">
      <c r="G1897" s="33" t="str">
        <f>LEFT(Table331114[[#This Row],[Location]],2)</f>
        <v>LU</v>
      </c>
      <c r="H1897" s="33" t="s">
        <v>605</v>
      </c>
      <c r="I1897" s="1">
        <v>74217</v>
      </c>
      <c r="J1897" s="2" t="str">
        <f>IF(Table331114[[#This Row],[Tag range]]="","",_xlfn.CONCAT("1A40700000000650000",Table331114[[#This Row],[Tag range]]))</f>
        <v>1A4070000000065000074217</v>
      </c>
      <c r="K1897" s="2" t="str">
        <f>_xlfn.IFNA(VLOOKUP(Table331114[[#This Row],[Tag range]],Table1761215[[START]:[NAME]],3,TRUE),"")</f>
        <v>SUNL006</v>
      </c>
    </row>
    <row r="1898" spans="7:11" x14ac:dyDescent="0.25">
      <c r="G1898" s="33" t="str">
        <f>LEFT(Table331114[[#This Row],[Location]],2)</f>
        <v>LU</v>
      </c>
      <c r="H1898" s="33" t="s">
        <v>745</v>
      </c>
      <c r="I1898" s="1">
        <v>74218</v>
      </c>
      <c r="J1898" s="2" t="str">
        <f>IF(Table331114[[#This Row],[Tag range]]="","",_xlfn.CONCAT("1A40700000000650000",Table331114[[#This Row],[Tag range]]))</f>
        <v>1A4070000000065000074218</v>
      </c>
      <c r="K1898" s="2" t="str">
        <f>_xlfn.IFNA(VLOOKUP(Table331114[[#This Row],[Tag range]],Table1761215[[START]:[NAME]],3,TRUE),"")</f>
        <v>SUNL006</v>
      </c>
    </row>
    <row r="1899" spans="7:11" x14ac:dyDescent="0.25">
      <c r="G1899" s="33" t="str">
        <f>LEFT(Table331114[[#This Row],[Location]],2)</f>
        <v>LU</v>
      </c>
      <c r="H1899" s="33" t="s">
        <v>885</v>
      </c>
      <c r="I1899" s="1">
        <v>74219</v>
      </c>
      <c r="J1899" s="2" t="str">
        <f>IF(Table331114[[#This Row],[Tag range]]="","",_xlfn.CONCAT("1A40700000000650000",Table331114[[#This Row],[Tag range]]))</f>
        <v>1A4070000000065000074219</v>
      </c>
      <c r="K1899" s="2" t="str">
        <f>_xlfn.IFNA(VLOOKUP(Table331114[[#This Row],[Tag range]],Table1761215[[START]:[NAME]],3,TRUE),"")</f>
        <v>SUNL006</v>
      </c>
    </row>
    <row r="1900" spans="7:11" x14ac:dyDescent="0.25">
      <c r="G1900" s="33" t="str">
        <f>LEFT(Table331114[[#This Row],[Location]],2)</f>
        <v>LU</v>
      </c>
      <c r="H1900" s="33" t="s">
        <v>1025</v>
      </c>
      <c r="I1900" s="1">
        <v>74220</v>
      </c>
      <c r="J1900" s="2" t="str">
        <f>IF(Table331114[[#This Row],[Tag range]]="","",_xlfn.CONCAT("1A40700000000650000",Table331114[[#This Row],[Tag range]]))</f>
        <v>1A4070000000065000074220</v>
      </c>
      <c r="K1900" s="2" t="str">
        <f>_xlfn.IFNA(VLOOKUP(Table331114[[#This Row],[Tag range]],Table1761215[[START]:[NAME]],3,TRUE),"")</f>
        <v>SUNL006</v>
      </c>
    </row>
    <row r="1901" spans="7:11" x14ac:dyDescent="0.25">
      <c r="G1901" s="33" t="str">
        <f>LEFT(Table331114[[#This Row],[Location]],2)</f>
        <v>LU</v>
      </c>
      <c r="H1901" s="33" t="s">
        <v>1165</v>
      </c>
      <c r="I1901" s="1">
        <v>74221</v>
      </c>
      <c r="J1901" s="2" t="str">
        <f>IF(Table331114[[#This Row],[Tag range]]="","",_xlfn.CONCAT("1A40700000000650000",Table331114[[#This Row],[Tag range]]))</f>
        <v>1A4070000000065000074221</v>
      </c>
      <c r="K1901" s="2" t="str">
        <f>_xlfn.IFNA(VLOOKUP(Table331114[[#This Row],[Tag range]],Table1761215[[START]:[NAME]],3,TRUE),"")</f>
        <v>SUNL006</v>
      </c>
    </row>
    <row r="1902" spans="7:11" x14ac:dyDescent="0.25">
      <c r="G1902" s="33" t="str">
        <f>LEFT(Table331114[[#This Row],[Location]],2)</f>
        <v>LU</v>
      </c>
      <c r="H1902" s="33" t="s">
        <v>1305</v>
      </c>
      <c r="I1902" s="1">
        <v>74222</v>
      </c>
      <c r="J1902" s="2" t="str">
        <f>IF(Table331114[[#This Row],[Tag range]]="","",_xlfn.CONCAT("1A40700000000650000",Table331114[[#This Row],[Tag range]]))</f>
        <v>1A4070000000065000074222</v>
      </c>
      <c r="K1902" s="2" t="str">
        <f>_xlfn.IFNA(VLOOKUP(Table331114[[#This Row],[Tag range]],Table1761215[[START]:[NAME]],3,TRUE),"")</f>
        <v>SUNL006</v>
      </c>
    </row>
    <row r="1903" spans="7:11" x14ac:dyDescent="0.25">
      <c r="G1903" s="33" t="str">
        <f>LEFT(Table331114[[#This Row],[Location]],2)</f>
        <v>LU</v>
      </c>
      <c r="H1903" s="33" t="s">
        <v>1445</v>
      </c>
      <c r="I1903" s="1">
        <v>74223</v>
      </c>
      <c r="J1903" s="2" t="str">
        <f>IF(Table331114[[#This Row],[Tag range]]="","",_xlfn.CONCAT("1A40700000000650000",Table331114[[#This Row],[Tag range]]))</f>
        <v>1A4070000000065000074223</v>
      </c>
      <c r="K1903" s="2" t="str">
        <f>_xlfn.IFNA(VLOOKUP(Table331114[[#This Row],[Tag range]],Table1761215[[START]:[NAME]],3,TRUE),"")</f>
        <v>SUNL006</v>
      </c>
    </row>
    <row r="1904" spans="7:11" x14ac:dyDescent="0.25">
      <c r="G1904" s="33" t="str">
        <f>LEFT(Table331114[[#This Row],[Location]],2)</f>
        <v>LU</v>
      </c>
      <c r="H1904" s="33" t="s">
        <v>109</v>
      </c>
      <c r="I1904" s="1">
        <v>74224</v>
      </c>
      <c r="J1904" s="2" t="str">
        <f>IF(Table331114[[#This Row],[Tag range]]="","",_xlfn.CONCAT("1A40700000000650000",Table331114[[#This Row],[Tag range]]))</f>
        <v>1A4070000000065000074224</v>
      </c>
      <c r="K1904" s="2" t="str">
        <f>_xlfn.IFNA(VLOOKUP(Table331114[[#This Row],[Tag range]],Table1761215[[START]:[NAME]],3,TRUE),"")</f>
        <v>SUNL006</v>
      </c>
    </row>
    <row r="1905" spans="7:11" x14ac:dyDescent="0.25">
      <c r="G1905" s="33" t="str">
        <f>LEFT(Table331114[[#This Row],[Location]],2)</f>
        <v>LU</v>
      </c>
      <c r="H1905" s="33" t="s">
        <v>39</v>
      </c>
      <c r="I1905" s="1">
        <v>74225</v>
      </c>
      <c r="J1905" s="2" t="str">
        <f>IF(Table331114[[#This Row],[Tag range]]="","",_xlfn.CONCAT("1A40700000000650000",Table331114[[#This Row],[Tag range]]))</f>
        <v>1A4070000000065000074225</v>
      </c>
      <c r="K1905" s="2" t="str">
        <f>_xlfn.IFNA(VLOOKUP(Table331114[[#This Row],[Tag range]],Table1761215[[START]:[NAME]],3,TRUE),"")</f>
        <v>SUNL006</v>
      </c>
    </row>
    <row r="1906" spans="7:11" x14ac:dyDescent="0.25">
      <c r="G1906" s="33" t="str">
        <f>LEFT(Table331114[[#This Row],[Location]],2)</f>
        <v>LU</v>
      </c>
      <c r="H1906" s="33" t="s">
        <v>326</v>
      </c>
      <c r="I1906" s="1">
        <v>74226</v>
      </c>
      <c r="J1906" s="2" t="str">
        <f>IF(Table331114[[#This Row],[Tag range]]="","",_xlfn.CONCAT("1A40700000000650000",Table331114[[#This Row],[Tag range]]))</f>
        <v>1A4070000000065000074226</v>
      </c>
      <c r="K1906" s="2" t="str">
        <f>_xlfn.IFNA(VLOOKUP(Table331114[[#This Row],[Tag range]],Table1761215[[START]:[NAME]],3,TRUE),"")</f>
        <v>SUNL006</v>
      </c>
    </row>
    <row r="1907" spans="7:11" x14ac:dyDescent="0.25">
      <c r="G1907" s="33" t="str">
        <f>LEFT(Table331114[[#This Row],[Location]],2)</f>
        <v>LU</v>
      </c>
      <c r="H1907" s="33" t="s">
        <v>466</v>
      </c>
      <c r="I1907" s="1">
        <v>74227</v>
      </c>
      <c r="J1907" s="2" t="str">
        <f>IF(Table331114[[#This Row],[Tag range]]="","",_xlfn.CONCAT("1A40700000000650000",Table331114[[#This Row],[Tag range]]))</f>
        <v>1A4070000000065000074227</v>
      </c>
      <c r="K1907" s="2" t="str">
        <f>_xlfn.IFNA(VLOOKUP(Table331114[[#This Row],[Tag range]],Table1761215[[START]:[NAME]],3,TRUE),"")</f>
        <v>SUNL006</v>
      </c>
    </row>
    <row r="1908" spans="7:11" x14ac:dyDescent="0.25">
      <c r="G1908" s="33" t="str">
        <f>LEFT(Table331114[[#This Row],[Location]],2)</f>
        <v>LU</v>
      </c>
      <c r="H1908" s="33" t="s">
        <v>606</v>
      </c>
      <c r="I1908" s="1">
        <v>74228</v>
      </c>
      <c r="J1908" s="2" t="str">
        <f>IF(Table331114[[#This Row],[Tag range]]="","",_xlfn.CONCAT("1A40700000000650000",Table331114[[#This Row],[Tag range]]))</f>
        <v>1A4070000000065000074228</v>
      </c>
      <c r="K1908" s="2" t="str">
        <f>_xlfn.IFNA(VLOOKUP(Table331114[[#This Row],[Tag range]],Table1761215[[START]:[NAME]],3,TRUE),"")</f>
        <v>SUNL006</v>
      </c>
    </row>
    <row r="1909" spans="7:11" x14ac:dyDescent="0.25">
      <c r="G1909" s="33" t="str">
        <f>LEFT(Table331114[[#This Row],[Location]],2)</f>
        <v>LU</v>
      </c>
      <c r="H1909" s="33" t="s">
        <v>746</v>
      </c>
      <c r="I1909" s="1">
        <v>74229</v>
      </c>
      <c r="J1909" s="2" t="str">
        <f>IF(Table331114[[#This Row],[Tag range]]="","",_xlfn.CONCAT("1A40700000000650000",Table331114[[#This Row],[Tag range]]))</f>
        <v>1A4070000000065000074229</v>
      </c>
      <c r="K1909" s="2" t="str">
        <f>_xlfn.IFNA(VLOOKUP(Table331114[[#This Row],[Tag range]],Table1761215[[START]:[NAME]],3,TRUE),"")</f>
        <v>SUNL006</v>
      </c>
    </row>
    <row r="1910" spans="7:11" x14ac:dyDescent="0.25">
      <c r="G1910" s="33" t="str">
        <f>LEFT(Table331114[[#This Row],[Location]],2)</f>
        <v>LU</v>
      </c>
      <c r="H1910" s="33" t="s">
        <v>886</v>
      </c>
      <c r="I1910" s="1">
        <v>74230</v>
      </c>
      <c r="J1910" s="2" t="str">
        <f>IF(Table331114[[#This Row],[Tag range]]="","",_xlfn.CONCAT("1A40700000000650000",Table331114[[#This Row],[Tag range]]))</f>
        <v>1A4070000000065000074230</v>
      </c>
      <c r="K1910" s="2" t="str">
        <f>_xlfn.IFNA(VLOOKUP(Table331114[[#This Row],[Tag range]],Table1761215[[START]:[NAME]],3,TRUE),"")</f>
        <v>SUNL006</v>
      </c>
    </row>
    <row r="1911" spans="7:11" x14ac:dyDescent="0.25">
      <c r="G1911" s="33" t="str">
        <f>LEFT(Table331114[[#This Row],[Location]],2)</f>
        <v>LU</v>
      </c>
      <c r="H1911" s="33" t="s">
        <v>1026</v>
      </c>
      <c r="I1911" s="1">
        <v>74231</v>
      </c>
      <c r="J1911" s="2" t="str">
        <f>IF(Table331114[[#This Row],[Tag range]]="","",_xlfn.CONCAT("1A40700000000650000",Table331114[[#This Row],[Tag range]]))</f>
        <v>1A4070000000065000074231</v>
      </c>
      <c r="K1911" s="2" t="str">
        <f>_xlfn.IFNA(VLOOKUP(Table331114[[#This Row],[Tag range]],Table1761215[[START]:[NAME]],3,TRUE),"")</f>
        <v>SUNL006</v>
      </c>
    </row>
    <row r="1912" spans="7:11" x14ac:dyDescent="0.25">
      <c r="G1912" s="33" t="str">
        <f>LEFT(Table331114[[#This Row],[Location]],2)</f>
        <v>LU</v>
      </c>
      <c r="H1912" s="33" t="s">
        <v>1166</v>
      </c>
      <c r="I1912" s="1">
        <v>74232</v>
      </c>
      <c r="J1912" s="2" t="str">
        <f>IF(Table331114[[#This Row],[Tag range]]="","",_xlfn.CONCAT("1A40700000000650000",Table331114[[#This Row],[Tag range]]))</f>
        <v>1A4070000000065000074232</v>
      </c>
      <c r="K1912" s="2" t="str">
        <f>_xlfn.IFNA(VLOOKUP(Table331114[[#This Row],[Tag range]],Table1761215[[START]:[NAME]],3,TRUE),"")</f>
        <v>SUNL006</v>
      </c>
    </row>
    <row r="1913" spans="7:11" x14ac:dyDescent="0.25">
      <c r="G1913" s="33" t="str">
        <f>LEFT(Table331114[[#This Row],[Location]],2)</f>
        <v>LU</v>
      </c>
      <c r="H1913" s="33" t="s">
        <v>1306</v>
      </c>
      <c r="I1913" s="1">
        <v>74233</v>
      </c>
      <c r="J1913" s="2" t="str">
        <f>IF(Table331114[[#This Row],[Tag range]]="","",_xlfn.CONCAT("1A40700000000650000",Table331114[[#This Row],[Tag range]]))</f>
        <v>1A4070000000065000074233</v>
      </c>
      <c r="K1913" s="2" t="str">
        <f>_xlfn.IFNA(VLOOKUP(Table331114[[#This Row],[Tag range]],Table1761215[[START]:[NAME]],3,TRUE),"")</f>
        <v>SUNL006</v>
      </c>
    </row>
    <row r="1914" spans="7:11" x14ac:dyDescent="0.25">
      <c r="G1914" s="33" t="str">
        <f>LEFT(Table331114[[#This Row],[Location]],2)</f>
        <v>LU</v>
      </c>
      <c r="H1914" s="33" t="s">
        <v>1446</v>
      </c>
      <c r="I1914" s="1">
        <v>74234</v>
      </c>
      <c r="J1914" s="2" t="str">
        <f>IF(Table331114[[#This Row],[Tag range]]="","",_xlfn.CONCAT("1A40700000000650000",Table331114[[#This Row],[Tag range]]))</f>
        <v>1A4070000000065000074234</v>
      </c>
      <c r="K1914" s="2" t="str">
        <f>_xlfn.IFNA(VLOOKUP(Table331114[[#This Row],[Tag range]],Table1761215[[START]:[NAME]],3,TRUE),"")</f>
        <v>SUNL006</v>
      </c>
    </row>
    <row r="1915" spans="7:11" x14ac:dyDescent="0.25">
      <c r="G1915" s="33" t="str">
        <f>LEFT(Table331114[[#This Row],[Location]],2)</f>
        <v>LU</v>
      </c>
      <c r="H1915" s="33" t="s">
        <v>110</v>
      </c>
      <c r="I1915" s="1">
        <v>74235</v>
      </c>
      <c r="J1915" s="2" t="str">
        <f>IF(Table331114[[#This Row],[Tag range]]="","",_xlfn.CONCAT("1A40700000000650000",Table331114[[#This Row],[Tag range]]))</f>
        <v>1A4070000000065000074235</v>
      </c>
      <c r="K1915" s="2" t="str">
        <f>_xlfn.IFNA(VLOOKUP(Table331114[[#This Row],[Tag range]],Table1761215[[START]:[NAME]],3,TRUE),"")</f>
        <v>SUNL006</v>
      </c>
    </row>
    <row r="1916" spans="7:11" x14ac:dyDescent="0.25">
      <c r="G1916" s="33" t="str">
        <f>LEFT(Table331114[[#This Row],[Location]],2)</f>
        <v>LU</v>
      </c>
      <c r="H1916" s="33" t="s">
        <v>40</v>
      </c>
      <c r="I1916" s="1">
        <v>74236</v>
      </c>
      <c r="J1916" s="2" t="str">
        <f>IF(Table331114[[#This Row],[Tag range]]="","",_xlfn.CONCAT("1A40700000000650000",Table331114[[#This Row],[Tag range]]))</f>
        <v>1A4070000000065000074236</v>
      </c>
      <c r="K1916" s="2" t="str">
        <f>_xlfn.IFNA(VLOOKUP(Table331114[[#This Row],[Tag range]],Table1761215[[START]:[NAME]],3,TRUE),"")</f>
        <v>SUNL006</v>
      </c>
    </row>
    <row r="1917" spans="7:11" x14ac:dyDescent="0.25">
      <c r="G1917" s="33" t="str">
        <f>LEFT(Table331114[[#This Row],[Location]],2)</f>
        <v>LU</v>
      </c>
      <c r="H1917" s="33" t="s">
        <v>327</v>
      </c>
      <c r="I1917" s="1">
        <v>74237</v>
      </c>
      <c r="J1917" s="2" t="str">
        <f>IF(Table331114[[#This Row],[Tag range]]="","",_xlfn.CONCAT("1A40700000000650000",Table331114[[#This Row],[Tag range]]))</f>
        <v>1A4070000000065000074237</v>
      </c>
      <c r="K1917" s="2" t="str">
        <f>_xlfn.IFNA(VLOOKUP(Table331114[[#This Row],[Tag range]],Table1761215[[START]:[NAME]],3,TRUE),"")</f>
        <v>SUNL006</v>
      </c>
    </row>
    <row r="1918" spans="7:11" x14ac:dyDescent="0.25">
      <c r="G1918" s="33" t="str">
        <f>LEFT(Table331114[[#This Row],[Location]],2)</f>
        <v>LU</v>
      </c>
      <c r="H1918" s="33" t="s">
        <v>467</v>
      </c>
      <c r="I1918" s="1">
        <v>74238</v>
      </c>
      <c r="J1918" s="2" t="str">
        <f>IF(Table331114[[#This Row],[Tag range]]="","",_xlfn.CONCAT("1A40700000000650000",Table331114[[#This Row],[Tag range]]))</f>
        <v>1A4070000000065000074238</v>
      </c>
      <c r="K1918" s="2" t="str">
        <f>_xlfn.IFNA(VLOOKUP(Table331114[[#This Row],[Tag range]],Table1761215[[START]:[NAME]],3,TRUE),"")</f>
        <v>SUNL006</v>
      </c>
    </row>
    <row r="1919" spans="7:11" x14ac:dyDescent="0.25">
      <c r="G1919" s="33" t="str">
        <f>LEFT(Table331114[[#This Row],[Location]],2)</f>
        <v>LU</v>
      </c>
      <c r="H1919" s="33" t="s">
        <v>607</v>
      </c>
      <c r="I1919" s="1">
        <v>74239</v>
      </c>
      <c r="J1919" s="2" t="str">
        <f>IF(Table331114[[#This Row],[Tag range]]="","",_xlfn.CONCAT("1A40700000000650000",Table331114[[#This Row],[Tag range]]))</f>
        <v>1A4070000000065000074239</v>
      </c>
      <c r="K1919" s="2" t="str">
        <f>_xlfn.IFNA(VLOOKUP(Table331114[[#This Row],[Tag range]],Table1761215[[START]:[NAME]],3,TRUE),"")</f>
        <v>SUNL006</v>
      </c>
    </row>
    <row r="1920" spans="7:11" x14ac:dyDescent="0.25">
      <c r="G1920" s="33" t="str">
        <f>LEFT(Table331114[[#This Row],[Location]],2)</f>
        <v>LU</v>
      </c>
      <c r="H1920" s="33" t="s">
        <v>747</v>
      </c>
      <c r="I1920" s="1">
        <v>74240</v>
      </c>
      <c r="J1920" s="2" t="str">
        <f>IF(Table331114[[#This Row],[Tag range]]="","",_xlfn.CONCAT("1A40700000000650000",Table331114[[#This Row],[Tag range]]))</f>
        <v>1A4070000000065000074240</v>
      </c>
      <c r="K1920" s="2" t="str">
        <f>_xlfn.IFNA(VLOOKUP(Table331114[[#This Row],[Tag range]],Table1761215[[START]:[NAME]],3,TRUE),"")</f>
        <v>SUNL006</v>
      </c>
    </row>
    <row r="1921" spans="7:11" x14ac:dyDescent="0.25">
      <c r="G1921" s="33" t="str">
        <f>LEFT(Table331114[[#This Row],[Location]],2)</f>
        <v>LU</v>
      </c>
      <c r="H1921" s="33" t="s">
        <v>887</v>
      </c>
      <c r="I1921" s="1">
        <v>74241</v>
      </c>
      <c r="J1921" s="2" t="str">
        <f>IF(Table331114[[#This Row],[Tag range]]="","",_xlfn.CONCAT("1A40700000000650000",Table331114[[#This Row],[Tag range]]))</f>
        <v>1A4070000000065000074241</v>
      </c>
      <c r="K1921" s="2" t="str">
        <f>_xlfn.IFNA(VLOOKUP(Table331114[[#This Row],[Tag range]],Table1761215[[START]:[NAME]],3,TRUE),"")</f>
        <v>SUNL016</v>
      </c>
    </row>
    <row r="1922" spans="7:11" x14ac:dyDescent="0.25">
      <c r="G1922" s="33" t="str">
        <f>LEFT(Table331114[[#This Row],[Location]],2)</f>
        <v>LU</v>
      </c>
      <c r="H1922" s="33" t="s">
        <v>1027</v>
      </c>
      <c r="I1922" s="1">
        <v>74242</v>
      </c>
      <c r="J1922" s="2" t="str">
        <f>IF(Table331114[[#This Row],[Tag range]]="","",_xlfn.CONCAT("1A40700000000650000",Table331114[[#This Row],[Tag range]]))</f>
        <v>1A4070000000065000074242</v>
      </c>
      <c r="K1922" s="2" t="str">
        <f>_xlfn.IFNA(VLOOKUP(Table331114[[#This Row],[Tag range]],Table1761215[[START]:[NAME]],3,TRUE),"")</f>
        <v>SUNL016</v>
      </c>
    </row>
    <row r="1923" spans="7:11" x14ac:dyDescent="0.25">
      <c r="G1923" s="33" t="str">
        <f>LEFT(Table331114[[#This Row],[Location]],2)</f>
        <v>LU</v>
      </c>
      <c r="H1923" s="33" t="s">
        <v>1167</v>
      </c>
      <c r="I1923" s="1">
        <v>74243</v>
      </c>
      <c r="J1923" s="2" t="str">
        <f>IF(Table331114[[#This Row],[Tag range]]="","",_xlfn.CONCAT("1A40700000000650000",Table331114[[#This Row],[Tag range]]))</f>
        <v>1A4070000000065000074243</v>
      </c>
      <c r="K1923" s="2" t="str">
        <f>_xlfn.IFNA(VLOOKUP(Table331114[[#This Row],[Tag range]],Table1761215[[START]:[NAME]],3,TRUE),"")</f>
        <v>SUNL016</v>
      </c>
    </row>
    <row r="1924" spans="7:11" x14ac:dyDescent="0.25">
      <c r="G1924" s="33" t="str">
        <f>LEFT(Table331114[[#This Row],[Location]],2)</f>
        <v>LU</v>
      </c>
      <c r="H1924" s="33" t="s">
        <v>1307</v>
      </c>
      <c r="I1924" s="1">
        <v>74244</v>
      </c>
      <c r="J1924" s="2" t="str">
        <f>IF(Table331114[[#This Row],[Tag range]]="","",_xlfn.CONCAT("1A40700000000650000",Table331114[[#This Row],[Tag range]]))</f>
        <v>1A4070000000065000074244</v>
      </c>
      <c r="K1924" s="2" t="str">
        <f>_xlfn.IFNA(VLOOKUP(Table331114[[#This Row],[Tag range]],Table1761215[[START]:[NAME]],3,TRUE),"")</f>
        <v>SUNL016</v>
      </c>
    </row>
    <row r="1925" spans="7:11" x14ac:dyDescent="0.25">
      <c r="G1925" s="33" t="str">
        <f>LEFT(Table331114[[#This Row],[Location]],2)</f>
        <v>LU</v>
      </c>
      <c r="H1925" s="33" t="s">
        <v>1447</v>
      </c>
      <c r="I1925" s="1">
        <v>74245</v>
      </c>
      <c r="J1925" s="2" t="str">
        <f>IF(Table331114[[#This Row],[Tag range]]="","",_xlfn.CONCAT("1A40700000000650000",Table331114[[#This Row],[Tag range]]))</f>
        <v>1A4070000000065000074245</v>
      </c>
      <c r="K1925" s="2" t="str">
        <f>_xlfn.IFNA(VLOOKUP(Table331114[[#This Row],[Tag range]],Table1761215[[START]:[NAME]],3,TRUE),"")</f>
        <v>SUNL016</v>
      </c>
    </row>
    <row r="1926" spans="7:11" x14ac:dyDescent="0.25">
      <c r="G1926" s="33" t="str">
        <f>LEFT(Table331114[[#This Row],[Location]],2)</f>
        <v>LU</v>
      </c>
      <c r="H1926" s="33" t="s">
        <v>111</v>
      </c>
      <c r="I1926" s="1">
        <v>74246</v>
      </c>
      <c r="J1926" s="2" t="str">
        <f>IF(Table331114[[#This Row],[Tag range]]="","",_xlfn.CONCAT("1A40700000000650000",Table331114[[#This Row],[Tag range]]))</f>
        <v>1A4070000000065000074246</v>
      </c>
      <c r="K1926" s="2" t="str">
        <f>_xlfn.IFNA(VLOOKUP(Table331114[[#This Row],[Tag range]],Table1761215[[START]:[NAME]],3,TRUE),"")</f>
        <v>SUNL016</v>
      </c>
    </row>
    <row r="1927" spans="7:11" x14ac:dyDescent="0.25">
      <c r="G1927" s="33" t="str">
        <f>LEFT(Table331114[[#This Row],[Location]],2)</f>
        <v>LU</v>
      </c>
      <c r="H1927" s="33" t="s">
        <v>41</v>
      </c>
      <c r="I1927" s="1">
        <v>74247</v>
      </c>
      <c r="J1927" s="2" t="str">
        <f>IF(Table331114[[#This Row],[Tag range]]="","",_xlfn.CONCAT("1A40700000000650000",Table331114[[#This Row],[Tag range]]))</f>
        <v>1A4070000000065000074247</v>
      </c>
      <c r="K1927" s="2" t="str">
        <f>_xlfn.IFNA(VLOOKUP(Table331114[[#This Row],[Tag range]],Table1761215[[START]:[NAME]],3,TRUE),"")</f>
        <v>SUNL016</v>
      </c>
    </row>
    <row r="1928" spans="7:11" x14ac:dyDescent="0.25">
      <c r="G1928" s="33" t="str">
        <f>LEFT(Table331114[[#This Row],[Location]],2)</f>
        <v>LU</v>
      </c>
      <c r="H1928" s="33" t="s">
        <v>328</v>
      </c>
      <c r="I1928" s="1">
        <v>74248</v>
      </c>
      <c r="J1928" s="2" t="str">
        <f>IF(Table331114[[#This Row],[Tag range]]="","",_xlfn.CONCAT("1A40700000000650000",Table331114[[#This Row],[Tag range]]))</f>
        <v>1A4070000000065000074248</v>
      </c>
      <c r="K1928" s="2" t="str">
        <f>_xlfn.IFNA(VLOOKUP(Table331114[[#This Row],[Tag range]],Table1761215[[START]:[NAME]],3,TRUE),"")</f>
        <v>SUNL016</v>
      </c>
    </row>
    <row r="1929" spans="7:11" x14ac:dyDescent="0.25">
      <c r="G1929" s="33" t="str">
        <f>LEFT(Table331114[[#This Row],[Location]],2)</f>
        <v>LU</v>
      </c>
      <c r="H1929" s="33" t="s">
        <v>468</v>
      </c>
      <c r="I1929" s="1">
        <v>74249</v>
      </c>
      <c r="J1929" s="2" t="str">
        <f>IF(Table331114[[#This Row],[Tag range]]="","",_xlfn.CONCAT("1A40700000000650000",Table331114[[#This Row],[Tag range]]))</f>
        <v>1A4070000000065000074249</v>
      </c>
      <c r="K1929" s="2" t="str">
        <f>_xlfn.IFNA(VLOOKUP(Table331114[[#This Row],[Tag range]],Table1761215[[START]:[NAME]],3,TRUE),"")</f>
        <v>SUNL016</v>
      </c>
    </row>
    <row r="1930" spans="7:11" x14ac:dyDescent="0.25">
      <c r="G1930" s="33" t="str">
        <f>LEFT(Table331114[[#This Row],[Location]],2)</f>
        <v>LU</v>
      </c>
      <c r="H1930" s="33" t="s">
        <v>608</v>
      </c>
      <c r="I1930" s="1">
        <v>74250</v>
      </c>
      <c r="J1930" s="2" t="str">
        <f>IF(Table331114[[#This Row],[Tag range]]="","",_xlfn.CONCAT("1A40700000000650000",Table331114[[#This Row],[Tag range]]))</f>
        <v>1A4070000000065000074250</v>
      </c>
      <c r="K1930" s="2" t="str">
        <f>_xlfn.IFNA(VLOOKUP(Table331114[[#This Row],[Tag range]],Table1761215[[START]:[NAME]],3,TRUE),"")</f>
        <v>SUNL016</v>
      </c>
    </row>
    <row r="1931" spans="7:11" x14ac:dyDescent="0.25">
      <c r="G1931" s="33" t="str">
        <f>LEFT(Table331114[[#This Row],[Location]],2)</f>
        <v>LU</v>
      </c>
      <c r="H1931" s="33" t="s">
        <v>748</v>
      </c>
      <c r="I1931" s="1">
        <v>74251</v>
      </c>
      <c r="J1931" s="2" t="str">
        <f>IF(Table331114[[#This Row],[Tag range]]="","",_xlfn.CONCAT("1A40700000000650000",Table331114[[#This Row],[Tag range]]))</f>
        <v>1A4070000000065000074251</v>
      </c>
      <c r="K1931" s="2" t="str">
        <f>_xlfn.IFNA(VLOOKUP(Table331114[[#This Row],[Tag range]],Table1761215[[START]:[NAME]],3,TRUE),"")</f>
        <v>SUNL016</v>
      </c>
    </row>
    <row r="1932" spans="7:11" x14ac:dyDescent="0.25">
      <c r="G1932" s="33" t="str">
        <f>LEFT(Table331114[[#This Row],[Location]],2)</f>
        <v>LU</v>
      </c>
      <c r="H1932" s="33" t="s">
        <v>888</v>
      </c>
      <c r="I1932" s="1">
        <v>74252</v>
      </c>
      <c r="J1932" s="2" t="str">
        <f>IF(Table331114[[#This Row],[Tag range]]="","",_xlfn.CONCAT("1A40700000000650000",Table331114[[#This Row],[Tag range]]))</f>
        <v>1A4070000000065000074252</v>
      </c>
      <c r="K1932" s="2" t="str">
        <f>_xlfn.IFNA(VLOOKUP(Table331114[[#This Row],[Tag range]],Table1761215[[START]:[NAME]],3,TRUE),"")</f>
        <v>SUNL016</v>
      </c>
    </row>
    <row r="1933" spans="7:11" x14ac:dyDescent="0.25">
      <c r="G1933" s="33" t="str">
        <f>LEFT(Table331114[[#This Row],[Location]],2)</f>
        <v>LU</v>
      </c>
      <c r="H1933" s="33" t="s">
        <v>1028</v>
      </c>
      <c r="I1933" s="1">
        <v>74253</v>
      </c>
      <c r="J1933" s="2" t="str">
        <f>IF(Table331114[[#This Row],[Tag range]]="","",_xlfn.CONCAT("1A40700000000650000",Table331114[[#This Row],[Tag range]]))</f>
        <v>1A4070000000065000074253</v>
      </c>
      <c r="K1933" s="2" t="str">
        <f>_xlfn.IFNA(VLOOKUP(Table331114[[#This Row],[Tag range]],Table1761215[[START]:[NAME]],3,TRUE),"")</f>
        <v>SUNL016</v>
      </c>
    </row>
    <row r="1934" spans="7:11" x14ac:dyDescent="0.25">
      <c r="G1934" s="33" t="str">
        <f>LEFT(Table331114[[#This Row],[Location]],2)</f>
        <v>LU</v>
      </c>
      <c r="H1934" s="33" t="s">
        <v>1168</v>
      </c>
      <c r="I1934" s="1">
        <v>74254</v>
      </c>
      <c r="J1934" s="2" t="str">
        <f>IF(Table331114[[#This Row],[Tag range]]="","",_xlfn.CONCAT("1A40700000000650000",Table331114[[#This Row],[Tag range]]))</f>
        <v>1A4070000000065000074254</v>
      </c>
      <c r="K1934" s="2" t="str">
        <f>_xlfn.IFNA(VLOOKUP(Table331114[[#This Row],[Tag range]],Table1761215[[START]:[NAME]],3,TRUE),"")</f>
        <v>SUNL016</v>
      </c>
    </row>
    <row r="1935" spans="7:11" x14ac:dyDescent="0.25">
      <c r="G1935" s="33" t="str">
        <f>LEFT(Table331114[[#This Row],[Location]],2)</f>
        <v>LU</v>
      </c>
      <c r="H1935" s="33" t="s">
        <v>1308</v>
      </c>
      <c r="I1935" s="1">
        <v>74255</v>
      </c>
      <c r="J1935" s="2" t="str">
        <f>IF(Table331114[[#This Row],[Tag range]]="","",_xlfn.CONCAT("1A40700000000650000",Table331114[[#This Row],[Tag range]]))</f>
        <v>1A4070000000065000074255</v>
      </c>
      <c r="K1935" s="2" t="str">
        <f>_xlfn.IFNA(VLOOKUP(Table331114[[#This Row],[Tag range]],Table1761215[[START]:[NAME]],3,TRUE),"")</f>
        <v>SUNL016</v>
      </c>
    </row>
    <row r="1936" spans="7:11" x14ac:dyDescent="0.25">
      <c r="G1936" s="33" t="str">
        <f>LEFT(Table331114[[#This Row],[Location]],2)</f>
        <v>LU</v>
      </c>
      <c r="H1936" s="33" t="s">
        <v>1448</v>
      </c>
      <c r="I1936" s="1">
        <v>74256</v>
      </c>
      <c r="J1936" s="2" t="str">
        <f>IF(Table331114[[#This Row],[Tag range]]="","",_xlfn.CONCAT("1A40700000000650000",Table331114[[#This Row],[Tag range]]))</f>
        <v>1A4070000000065000074256</v>
      </c>
      <c r="K1936" s="2" t="str">
        <f>_xlfn.IFNA(VLOOKUP(Table331114[[#This Row],[Tag range]],Table1761215[[START]:[NAME]],3,TRUE),"")</f>
        <v>SUNL016</v>
      </c>
    </row>
    <row r="1937" spans="7:11" x14ac:dyDescent="0.25">
      <c r="G1937" s="33" t="str">
        <f>LEFT(Table331114[[#This Row],[Location]],2)</f>
        <v>LU</v>
      </c>
      <c r="H1937" s="33" t="s">
        <v>112</v>
      </c>
      <c r="I1937" s="1">
        <v>74257</v>
      </c>
      <c r="J1937" s="2" t="str">
        <f>IF(Table331114[[#This Row],[Tag range]]="","",_xlfn.CONCAT("1A40700000000650000",Table331114[[#This Row],[Tag range]]))</f>
        <v>1A4070000000065000074257</v>
      </c>
      <c r="K1937" s="2" t="str">
        <f>_xlfn.IFNA(VLOOKUP(Table331114[[#This Row],[Tag range]],Table1761215[[START]:[NAME]],3,TRUE),"")</f>
        <v>SUNL016</v>
      </c>
    </row>
    <row r="1938" spans="7:11" x14ac:dyDescent="0.25">
      <c r="G1938" s="33" t="str">
        <f>LEFT(Table331114[[#This Row],[Location]],2)</f>
        <v>LU</v>
      </c>
      <c r="H1938" s="33" t="s">
        <v>42</v>
      </c>
      <c r="I1938" s="1">
        <v>74258</v>
      </c>
      <c r="J1938" s="2" t="str">
        <f>IF(Table331114[[#This Row],[Tag range]]="","",_xlfn.CONCAT("1A40700000000650000",Table331114[[#This Row],[Tag range]]))</f>
        <v>1A4070000000065000074258</v>
      </c>
      <c r="K1938" s="2" t="str">
        <f>_xlfn.IFNA(VLOOKUP(Table331114[[#This Row],[Tag range]],Table1761215[[START]:[NAME]],3,TRUE),"")</f>
        <v>SUNL016</v>
      </c>
    </row>
    <row r="1939" spans="7:11" x14ac:dyDescent="0.25">
      <c r="G1939" s="33" t="str">
        <f>LEFT(Table331114[[#This Row],[Location]],2)</f>
        <v>LU</v>
      </c>
      <c r="H1939" s="33" t="s">
        <v>329</v>
      </c>
      <c r="I1939" s="1">
        <v>74259</v>
      </c>
      <c r="J1939" s="2" t="str">
        <f>IF(Table331114[[#This Row],[Tag range]]="","",_xlfn.CONCAT("1A40700000000650000",Table331114[[#This Row],[Tag range]]))</f>
        <v>1A4070000000065000074259</v>
      </c>
      <c r="K1939" s="2" t="str">
        <f>_xlfn.IFNA(VLOOKUP(Table331114[[#This Row],[Tag range]],Table1761215[[START]:[NAME]],3,TRUE),"")</f>
        <v>SUNL016</v>
      </c>
    </row>
    <row r="1940" spans="7:11" x14ac:dyDescent="0.25">
      <c r="G1940" s="33" t="str">
        <f>LEFT(Table331114[[#This Row],[Location]],2)</f>
        <v>LU</v>
      </c>
      <c r="H1940" s="33" t="s">
        <v>469</v>
      </c>
      <c r="I1940" s="1">
        <v>74260</v>
      </c>
      <c r="J1940" s="2" t="str">
        <f>IF(Table331114[[#This Row],[Tag range]]="","",_xlfn.CONCAT("1A40700000000650000",Table331114[[#This Row],[Tag range]]))</f>
        <v>1A4070000000065000074260</v>
      </c>
      <c r="K1940" s="2" t="str">
        <f>_xlfn.IFNA(VLOOKUP(Table331114[[#This Row],[Tag range]],Table1761215[[START]:[NAME]],3,TRUE),"")</f>
        <v>SUNL016</v>
      </c>
    </row>
    <row r="1941" spans="7:11" x14ac:dyDescent="0.25">
      <c r="G1941" s="33" t="str">
        <f>LEFT(Table331114[[#This Row],[Location]],2)</f>
        <v>LU</v>
      </c>
      <c r="H1941" s="33" t="s">
        <v>609</v>
      </c>
      <c r="I1941" s="1">
        <v>74261</v>
      </c>
      <c r="J1941" s="2" t="str">
        <f>IF(Table331114[[#This Row],[Tag range]]="","",_xlfn.CONCAT("1A40700000000650000",Table331114[[#This Row],[Tag range]]))</f>
        <v>1A4070000000065000074261</v>
      </c>
      <c r="K1941" s="2" t="str">
        <f>_xlfn.IFNA(VLOOKUP(Table331114[[#This Row],[Tag range]],Table1761215[[START]:[NAME]],3,TRUE),"")</f>
        <v>SUNL016</v>
      </c>
    </row>
    <row r="1942" spans="7:11" x14ac:dyDescent="0.25">
      <c r="G1942" s="33" t="str">
        <f>LEFT(Table331114[[#This Row],[Location]],2)</f>
        <v>LU</v>
      </c>
      <c r="H1942" s="33" t="s">
        <v>749</v>
      </c>
      <c r="I1942" s="1">
        <v>74262</v>
      </c>
      <c r="J1942" s="2" t="str">
        <f>IF(Table331114[[#This Row],[Tag range]]="","",_xlfn.CONCAT("1A40700000000650000",Table331114[[#This Row],[Tag range]]))</f>
        <v>1A4070000000065000074262</v>
      </c>
      <c r="K1942" s="2" t="str">
        <f>_xlfn.IFNA(VLOOKUP(Table331114[[#This Row],[Tag range]],Table1761215[[START]:[NAME]],3,TRUE),"")</f>
        <v>SUNL016</v>
      </c>
    </row>
    <row r="1943" spans="7:11" x14ac:dyDescent="0.25">
      <c r="G1943" s="33" t="str">
        <f>LEFT(Table331114[[#This Row],[Location]],2)</f>
        <v>LU</v>
      </c>
      <c r="H1943" s="33" t="s">
        <v>889</v>
      </c>
      <c r="I1943" s="1">
        <v>74263</v>
      </c>
      <c r="J1943" s="2" t="str">
        <f>IF(Table331114[[#This Row],[Tag range]]="","",_xlfn.CONCAT("1A40700000000650000",Table331114[[#This Row],[Tag range]]))</f>
        <v>1A4070000000065000074263</v>
      </c>
      <c r="K1943" s="2" t="str">
        <f>_xlfn.IFNA(VLOOKUP(Table331114[[#This Row],[Tag range]],Table1761215[[START]:[NAME]],3,TRUE),"")</f>
        <v>SUNL016</v>
      </c>
    </row>
    <row r="1944" spans="7:11" x14ac:dyDescent="0.25">
      <c r="G1944" s="33" t="str">
        <f>LEFT(Table331114[[#This Row],[Location]],2)</f>
        <v>LU</v>
      </c>
      <c r="H1944" s="33" t="s">
        <v>1029</v>
      </c>
      <c r="I1944" s="1">
        <v>74264</v>
      </c>
      <c r="J1944" s="2" t="str">
        <f>IF(Table331114[[#This Row],[Tag range]]="","",_xlfn.CONCAT("1A40700000000650000",Table331114[[#This Row],[Tag range]]))</f>
        <v>1A4070000000065000074264</v>
      </c>
      <c r="K1944" s="2" t="str">
        <f>_xlfn.IFNA(VLOOKUP(Table331114[[#This Row],[Tag range]],Table1761215[[START]:[NAME]],3,TRUE),"")</f>
        <v>SUNL016</v>
      </c>
    </row>
    <row r="1945" spans="7:11" x14ac:dyDescent="0.25">
      <c r="G1945" s="33" t="str">
        <f>LEFT(Table331114[[#This Row],[Location]],2)</f>
        <v>LU</v>
      </c>
      <c r="H1945" s="33" t="s">
        <v>1169</v>
      </c>
      <c r="I1945" s="1">
        <v>74265</v>
      </c>
      <c r="J1945" s="2" t="str">
        <f>IF(Table331114[[#This Row],[Tag range]]="","",_xlfn.CONCAT("1A40700000000650000",Table331114[[#This Row],[Tag range]]))</f>
        <v>1A4070000000065000074265</v>
      </c>
      <c r="K1945" s="2" t="str">
        <f>_xlfn.IFNA(VLOOKUP(Table331114[[#This Row],[Tag range]],Table1761215[[START]:[NAME]],3,TRUE),"")</f>
        <v>SUNL016</v>
      </c>
    </row>
    <row r="1946" spans="7:11" x14ac:dyDescent="0.25">
      <c r="G1946" s="33" t="str">
        <f>LEFT(Table331114[[#This Row],[Location]],2)</f>
        <v>LU</v>
      </c>
      <c r="H1946" s="33" t="s">
        <v>1309</v>
      </c>
      <c r="I1946" s="1">
        <v>74266</v>
      </c>
      <c r="J1946" s="2" t="str">
        <f>IF(Table331114[[#This Row],[Tag range]]="","",_xlfn.CONCAT("1A40700000000650000",Table331114[[#This Row],[Tag range]]))</f>
        <v>1A4070000000065000074266</v>
      </c>
      <c r="K1946" s="2" t="str">
        <f>_xlfn.IFNA(VLOOKUP(Table331114[[#This Row],[Tag range]],Table1761215[[START]:[NAME]],3,TRUE),"")</f>
        <v>SUNL016</v>
      </c>
    </row>
    <row r="1947" spans="7:11" x14ac:dyDescent="0.25">
      <c r="G1947" s="33" t="str">
        <f>LEFT(Table331114[[#This Row],[Location]],2)</f>
        <v>LU</v>
      </c>
      <c r="H1947" s="33" t="s">
        <v>1449</v>
      </c>
      <c r="I1947" s="1">
        <v>74267</v>
      </c>
      <c r="J1947" s="2" t="str">
        <f>IF(Table331114[[#This Row],[Tag range]]="","",_xlfn.CONCAT("1A40700000000650000",Table331114[[#This Row],[Tag range]]))</f>
        <v>1A4070000000065000074267</v>
      </c>
      <c r="K1947" s="2" t="str">
        <f>_xlfn.IFNA(VLOOKUP(Table331114[[#This Row],[Tag range]],Table1761215[[START]:[NAME]],3,TRUE),"")</f>
        <v>SUNL016</v>
      </c>
    </row>
    <row r="1948" spans="7:11" x14ac:dyDescent="0.25">
      <c r="G1948" s="33" t="str">
        <f>LEFT(Table331114[[#This Row],[Location]],2)</f>
        <v>LU</v>
      </c>
      <c r="H1948" s="33" t="s">
        <v>113</v>
      </c>
      <c r="I1948" s="1">
        <v>74268</v>
      </c>
      <c r="J1948" s="2" t="str">
        <f>IF(Table331114[[#This Row],[Tag range]]="","",_xlfn.CONCAT("1A40700000000650000",Table331114[[#This Row],[Tag range]]))</f>
        <v>1A4070000000065000074268</v>
      </c>
      <c r="K1948" s="2" t="str">
        <f>_xlfn.IFNA(VLOOKUP(Table331114[[#This Row],[Tag range]],Table1761215[[START]:[NAME]],3,TRUE),"")</f>
        <v>SUNL016</v>
      </c>
    </row>
    <row r="1949" spans="7:11" x14ac:dyDescent="0.25">
      <c r="G1949" s="33" t="str">
        <f>LEFT(Table331114[[#This Row],[Location]],2)</f>
        <v>LU</v>
      </c>
      <c r="H1949" s="33" t="s">
        <v>43</v>
      </c>
      <c r="I1949" s="1">
        <v>74269</v>
      </c>
      <c r="J1949" s="2" t="str">
        <f>IF(Table331114[[#This Row],[Tag range]]="","",_xlfn.CONCAT("1A40700000000650000",Table331114[[#This Row],[Tag range]]))</f>
        <v>1A4070000000065000074269</v>
      </c>
      <c r="K1949" s="2" t="str">
        <f>_xlfn.IFNA(VLOOKUP(Table331114[[#This Row],[Tag range]],Table1761215[[START]:[NAME]],3,TRUE),"")</f>
        <v>SUNL016</v>
      </c>
    </row>
    <row r="1950" spans="7:11" x14ac:dyDescent="0.25">
      <c r="G1950" s="33" t="str">
        <f>LEFT(Table331114[[#This Row],[Location]],2)</f>
        <v>LU</v>
      </c>
      <c r="H1950" s="33" t="s">
        <v>330</v>
      </c>
      <c r="I1950" s="1">
        <v>74270</v>
      </c>
      <c r="J1950" s="2" t="str">
        <f>IF(Table331114[[#This Row],[Tag range]]="","",_xlfn.CONCAT("1A40700000000650000",Table331114[[#This Row],[Tag range]]))</f>
        <v>1A4070000000065000074270</v>
      </c>
      <c r="K1950" s="2" t="str">
        <f>_xlfn.IFNA(VLOOKUP(Table331114[[#This Row],[Tag range]],Table1761215[[START]:[NAME]],3,TRUE),"")</f>
        <v>SUNL016</v>
      </c>
    </row>
    <row r="1951" spans="7:11" x14ac:dyDescent="0.25">
      <c r="G1951" s="33" t="str">
        <f>LEFT(Table331114[[#This Row],[Location]],2)</f>
        <v>LU</v>
      </c>
      <c r="H1951" s="33" t="s">
        <v>470</v>
      </c>
      <c r="I1951" s="1">
        <v>74271</v>
      </c>
      <c r="J1951" s="2" t="str">
        <f>IF(Table331114[[#This Row],[Tag range]]="","",_xlfn.CONCAT("1A40700000000650000",Table331114[[#This Row],[Tag range]]))</f>
        <v>1A4070000000065000074271</v>
      </c>
      <c r="K1951" s="2" t="str">
        <f>_xlfn.IFNA(VLOOKUP(Table331114[[#This Row],[Tag range]],Table1761215[[START]:[NAME]],3,TRUE),"")</f>
        <v>SUNL016</v>
      </c>
    </row>
    <row r="1952" spans="7:11" x14ac:dyDescent="0.25">
      <c r="G1952" s="33" t="str">
        <f>LEFT(Table331114[[#This Row],[Location]],2)</f>
        <v>LU</v>
      </c>
      <c r="H1952" s="33" t="s">
        <v>610</v>
      </c>
      <c r="I1952" s="1">
        <v>74272</v>
      </c>
      <c r="J1952" s="2" t="str">
        <f>IF(Table331114[[#This Row],[Tag range]]="","",_xlfn.CONCAT("1A40700000000650000",Table331114[[#This Row],[Tag range]]))</f>
        <v>1A4070000000065000074272</v>
      </c>
      <c r="K1952" s="2" t="str">
        <f>_xlfn.IFNA(VLOOKUP(Table331114[[#This Row],[Tag range]],Table1761215[[START]:[NAME]],3,TRUE),"")</f>
        <v>SUNL016</v>
      </c>
    </row>
    <row r="1953" spans="7:11" x14ac:dyDescent="0.25">
      <c r="G1953" s="33" t="str">
        <f>LEFT(Table331114[[#This Row],[Location]],2)</f>
        <v>LU</v>
      </c>
      <c r="H1953" s="33" t="s">
        <v>750</v>
      </c>
      <c r="I1953" s="1">
        <v>74273</v>
      </c>
      <c r="J1953" s="2" t="str">
        <f>IF(Table331114[[#This Row],[Tag range]]="","",_xlfn.CONCAT("1A40700000000650000",Table331114[[#This Row],[Tag range]]))</f>
        <v>1A4070000000065000074273</v>
      </c>
      <c r="K1953" s="2" t="str">
        <f>_xlfn.IFNA(VLOOKUP(Table331114[[#This Row],[Tag range]],Table1761215[[START]:[NAME]],3,TRUE),"")</f>
        <v>SUNL016</v>
      </c>
    </row>
    <row r="1954" spans="7:11" x14ac:dyDescent="0.25">
      <c r="G1954" s="33" t="str">
        <f>LEFT(Table331114[[#This Row],[Location]],2)</f>
        <v>LU</v>
      </c>
      <c r="H1954" s="33" t="s">
        <v>890</v>
      </c>
      <c r="I1954" s="1">
        <v>74274</v>
      </c>
      <c r="J1954" s="2" t="str">
        <f>IF(Table331114[[#This Row],[Tag range]]="","",_xlfn.CONCAT("1A40700000000650000",Table331114[[#This Row],[Tag range]]))</f>
        <v>1A4070000000065000074274</v>
      </c>
      <c r="K1954" s="2" t="str">
        <f>_xlfn.IFNA(VLOOKUP(Table331114[[#This Row],[Tag range]],Table1761215[[START]:[NAME]],3,TRUE),"")</f>
        <v>SUNL016</v>
      </c>
    </row>
    <row r="1955" spans="7:11" x14ac:dyDescent="0.25">
      <c r="G1955" s="33" t="str">
        <f>LEFT(Table331114[[#This Row],[Location]],2)</f>
        <v>LU</v>
      </c>
      <c r="H1955" s="33" t="s">
        <v>1030</v>
      </c>
      <c r="I1955" s="1">
        <v>74275</v>
      </c>
      <c r="J1955" s="2" t="str">
        <f>IF(Table331114[[#This Row],[Tag range]]="","",_xlfn.CONCAT("1A40700000000650000",Table331114[[#This Row],[Tag range]]))</f>
        <v>1A4070000000065000074275</v>
      </c>
      <c r="K1955" s="2" t="str">
        <f>_xlfn.IFNA(VLOOKUP(Table331114[[#This Row],[Tag range]],Table1761215[[START]:[NAME]],3,TRUE),"")</f>
        <v>SUNL016</v>
      </c>
    </row>
    <row r="1956" spans="7:11" x14ac:dyDescent="0.25">
      <c r="G1956" s="33" t="str">
        <f>LEFT(Table331114[[#This Row],[Location]],2)</f>
        <v>LU</v>
      </c>
      <c r="H1956" s="33" t="s">
        <v>1170</v>
      </c>
      <c r="I1956" s="1">
        <v>74276</v>
      </c>
      <c r="J1956" s="2" t="str">
        <f>IF(Table331114[[#This Row],[Tag range]]="","",_xlfn.CONCAT("1A40700000000650000",Table331114[[#This Row],[Tag range]]))</f>
        <v>1A4070000000065000074276</v>
      </c>
      <c r="K1956" s="2" t="str">
        <f>_xlfn.IFNA(VLOOKUP(Table331114[[#This Row],[Tag range]],Table1761215[[START]:[NAME]],3,TRUE),"")</f>
        <v>SUNL016</v>
      </c>
    </row>
    <row r="1957" spans="7:11" x14ac:dyDescent="0.25">
      <c r="G1957" s="33" t="str">
        <f>LEFT(Table331114[[#This Row],[Location]],2)</f>
        <v>LU</v>
      </c>
      <c r="H1957" s="33" t="s">
        <v>1310</v>
      </c>
      <c r="I1957" s="1">
        <v>74277</v>
      </c>
      <c r="J1957" s="2" t="str">
        <f>IF(Table331114[[#This Row],[Tag range]]="","",_xlfn.CONCAT("1A40700000000650000",Table331114[[#This Row],[Tag range]]))</f>
        <v>1A4070000000065000074277</v>
      </c>
      <c r="K1957" s="2" t="str">
        <f>_xlfn.IFNA(VLOOKUP(Table331114[[#This Row],[Tag range]],Table1761215[[START]:[NAME]],3,TRUE),"")</f>
        <v>SUNL016</v>
      </c>
    </row>
    <row r="1958" spans="7:11" x14ac:dyDescent="0.25">
      <c r="G1958" s="33" t="str">
        <f>LEFT(Table331114[[#This Row],[Location]],2)</f>
        <v>LU</v>
      </c>
      <c r="H1958" s="33" t="s">
        <v>1450</v>
      </c>
      <c r="I1958" s="1">
        <v>74278</v>
      </c>
      <c r="J1958" s="2" t="str">
        <f>IF(Table331114[[#This Row],[Tag range]]="","",_xlfn.CONCAT("1A40700000000650000",Table331114[[#This Row],[Tag range]]))</f>
        <v>1A4070000000065000074278</v>
      </c>
      <c r="K1958" s="2" t="str">
        <f>_xlfn.IFNA(VLOOKUP(Table331114[[#This Row],[Tag range]],Table1761215[[START]:[NAME]],3,TRUE),"")</f>
        <v>SUNL016</v>
      </c>
    </row>
    <row r="1959" spans="7:11" x14ac:dyDescent="0.25">
      <c r="G1959" s="33" t="str">
        <f>LEFT(Table331114[[#This Row],[Location]],2)</f>
        <v>LU</v>
      </c>
      <c r="H1959" s="33" t="s">
        <v>114</v>
      </c>
      <c r="I1959" s="1">
        <v>74279</v>
      </c>
      <c r="J1959" s="2" t="str">
        <f>IF(Table331114[[#This Row],[Tag range]]="","",_xlfn.CONCAT("1A40700000000650000",Table331114[[#This Row],[Tag range]]))</f>
        <v>1A4070000000065000074279</v>
      </c>
      <c r="K1959" s="2" t="str">
        <f>_xlfn.IFNA(VLOOKUP(Table331114[[#This Row],[Tag range]],Table1761215[[START]:[NAME]],3,TRUE),"")</f>
        <v>SUNL016</v>
      </c>
    </row>
    <row r="1960" spans="7:11" x14ac:dyDescent="0.25">
      <c r="G1960" s="33" t="str">
        <f>LEFT(Table331114[[#This Row],[Location]],2)</f>
        <v>LU</v>
      </c>
      <c r="H1960" s="33" t="s">
        <v>44</v>
      </c>
      <c r="I1960" s="1">
        <v>74280</v>
      </c>
      <c r="J1960" s="2" t="str">
        <f>IF(Table331114[[#This Row],[Tag range]]="","",_xlfn.CONCAT("1A40700000000650000",Table331114[[#This Row],[Tag range]]))</f>
        <v>1A4070000000065000074280</v>
      </c>
      <c r="K1960" s="2" t="str">
        <f>_xlfn.IFNA(VLOOKUP(Table331114[[#This Row],[Tag range]],Table1761215[[START]:[NAME]],3,TRUE),"")</f>
        <v>SUNL016</v>
      </c>
    </row>
    <row r="1961" spans="7:11" x14ac:dyDescent="0.25">
      <c r="G1961" s="33" t="str">
        <f>LEFT(Table331114[[#This Row],[Location]],2)</f>
        <v>LU</v>
      </c>
      <c r="H1961" s="33" t="s">
        <v>331</v>
      </c>
      <c r="I1961" s="1">
        <v>74281</v>
      </c>
      <c r="J1961" s="2" t="str">
        <f>IF(Table331114[[#This Row],[Tag range]]="","",_xlfn.CONCAT("1A40700000000650000",Table331114[[#This Row],[Tag range]]))</f>
        <v>1A4070000000065000074281</v>
      </c>
      <c r="K1961" s="2" t="str">
        <f>_xlfn.IFNA(VLOOKUP(Table331114[[#This Row],[Tag range]],Table1761215[[START]:[NAME]],3,TRUE),"")</f>
        <v>SUNL016</v>
      </c>
    </row>
    <row r="1962" spans="7:11" x14ac:dyDescent="0.25">
      <c r="G1962" s="33" t="str">
        <f>LEFT(Table331114[[#This Row],[Location]],2)</f>
        <v>LU</v>
      </c>
      <c r="H1962" s="33" t="s">
        <v>471</v>
      </c>
      <c r="I1962" s="1">
        <v>74282</v>
      </c>
      <c r="J1962" s="2" t="str">
        <f>IF(Table331114[[#This Row],[Tag range]]="","",_xlfn.CONCAT("1A40700000000650000",Table331114[[#This Row],[Tag range]]))</f>
        <v>1A4070000000065000074282</v>
      </c>
      <c r="K1962" s="2" t="str">
        <f>_xlfn.IFNA(VLOOKUP(Table331114[[#This Row],[Tag range]],Table1761215[[START]:[NAME]],3,TRUE),"")</f>
        <v>SUNL016</v>
      </c>
    </row>
    <row r="1963" spans="7:11" x14ac:dyDescent="0.25">
      <c r="G1963" s="33" t="str">
        <f>LEFT(Table331114[[#This Row],[Location]],2)</f>
        <v>LU</v>
      </c>
      <c r="H1963" s="33" t="s">
        <v>611</v>
      </c>
      <c r="I1963" s="1">
        <v>74283</v>
      </c>
      <c r="J1963" s="2" t="str">
        <f>IF(Table331114[[#This Row],[Tag range]]="","",_xlfn.CONCAT("1A40700000000650000",Table331114[[#This Row],[Tag range]]))</f>
        <v>1A4070000000065000074283</v>
      </c>
      <c r="K1963" s="2" t="str">
        <f>_xlfn.IFNA(VLOOKUP(Table331114[[#This Row],[Tag range]],Table1761215[[START]:[NAME]],3,TRUE),"")</f>
        <v>SUNL016</v>
      </c>
    </row>
    <row r="1964" spans="7:11" x14ac:dyDescent="0.25">
      <c r="G1964" s="33" t="str">
        <f>LEFT(Table331114[[#This Row],[Location]],2)</f>
        <v>LU</v>
      </c>
      <c r="H1964" s="33" t="s">
        <v>751</v>
      </c>
      <c r="I1964" s="1">
        <v>74284</v>
      </c>
      <c r="J1964" s="2" t="str">
        <f>IF(Table331114[[#This Row],[Tag range]]="","",_xlfn.CONCAT("1A40700000000650000",Table331114[[#This Row],[Tag range]]))</f>
        <v>1A4070000000065000074284</v>
      </c>
      <c r="K1964" s="2" t="str">
        <f>_xlfn.IFNA(VLOOKUP(Table331114[[#This Row],[Tag range]],Table1761215[[START]:[NAME]],3,TRUE),"")</f>
        <v>SUNL016</v>
      </c>
    </row>
    <row r="1965" spans="7:11" x14ac:dyDescent="0.25">
      <c r="G1965" s="33" t="str">
        <f>LEFT(Table331114[[#This Row],[Location]],2)</f>
        <v>LU</v>
      </c>
      <c r="H1965" s="33" t="s">
        <v>891</v>
      </c>
      <c r="I1965" s="1">
        <v>74285</v>
      </c>
      <c r="J1965" s="2" t="str">
        <f>IF(Table331114[[#This Row],[Tag range]]="","",_xlfn.CONCAT("1A40700000000650000",Table331114[[#This Row],[Tag range]]))</f>
        <v>1A4070000000065000074285</v>
      </c>
      <c r="K1965" s="2" t="str">
        <f>_xlfn.IFNA(VLOOKUP(Table331114[[#This Row],[Tag range]],Table1761215[[START]:[NAME]],3,TRUE),"")</f>
        <v>SUNL016</v>
      </c>
    </row>
    <row r="1966" spans="7:11" x14ac:dyDescent="0.25">
      <c r="G1966" s="33" t="str">
        <f>LEFT(Table331114[[#This Row],[Location]],2)</f>
        <v>LU</v>
      </c>
      <c r="H1966" s="33" t="s">
        <v>1031</v>
      </c>
      <c r="I1966" s="1">
        <v>74286</v>
      </c>
      <c r="J1966" s="2" t="str">
        <f>IF(Table331114[[#This Row],[Tag range]]="","",_xlfn.CONCAT("1A40700000000650000",Table331114[[#This Row],[Tag range]]))</f>
        <v>1A4070000000065000074286</v>
      </c>
      <c r="K1966" s="2" t="str">
        <f>_xlfn.IFNA(VLOOKUP(Table331114[[#This Row],[Tag range]],Table1761215[[START]:[NAME]],3,TRUE),"")</f>
        <v>SUNL016</v>
      </c>
    </row>
    <row r="1967" spans="7:11" x14ac:dyDescent="0.25">
      <c r="G1967" s="33" t="str">
        <f>LEFT(Table331114[[#This Row],[Location]],2)</f>
        <v>LU</v>
      </c>
      <c r="H1967" s="33" t="s">
        <v>1171</v>
      </c>
      <c r="I1967" s="1">
        <v>74287</v>
      </c>
      <c r="J1967" s="2" t="str">
        <f>IF(Table331114[[#This Row],[Tag range]]="","",_xlfn.CONCAT("1A40700000000650000",Table331114[[#This Row],[Tag range]]))</f>
        <v>1A4070000000065000074287</v>
      </c>
      <c r="K1967" s="2" t="str">
        <f>_xlfn.IFNA(VLOOKUP(Table331114[[#This Row],[Tag range]],Table1761215[[START]:[NAME]],3,TRUE),"")</f>
        <v>SUNL016</v>
      </c>
    </row>
    <row r="1968" spans="7:11" x14ac:dyDescent="0.25">
      <c r="G1968" s="33" t="str">
        <f>LEFT(Table331114[[#This Row],[Location]],2)</f>
        <v>LU</v>
      </c>
      <c r="H1968" s="33" t="s">
        <v>1311</v>
      </c>
      <c r="I1968" s="1">
        <v>74288</v>
      </c>
      <c r="J1968" s="2" t="str">
        <f>IF(Table331114[[#This Row],[Tag range]]="","",_xlfn.CONCAT("1A40700000000650000",Table331114[[#This Row],[Tag range]]))</f>
        <v>1A4070000000065000074288</v>
      </c>
      <c r="K1968" s="2" t="str">
        <f>_xlfn.IFNA(VLOOKUP(Table331114[[#This Row],[Tag range]],Table1761215[[START]:[NAME]],3,TRUE),"")</f>
        <v>SUNL016</v>
      </c>
    </row>
    <row r="1969" spans="7:11" x14ac:dyDescent="0.25">
      <c r="G1969" s="33" t="str">
        <f>LEFT(Table331114[[#This Row],[Location]],2)</f>
        <v>LU</v>
      </c>
      <c r="H1969" s="33" t="s">
        <v>1451</v>
      </c>
      <c r="I1969" s="1">
        <v>74289</v>
      </c>
      <c r="J1969" s="2" t="str">
        <f>IF(Table331114[[#This Row],[Tag range]]="","",_xlfn.CONCAT("1A40700000000650000",Table331114[[#This Row],[Tag range]]))</f>
        <v>1A4070000000065000074289</v>
      </c>
      <c r="K1969" s="2" t="str">
        <f>_xlfn.IFNA(VLOOKUP(Table331114[[#This Row],[Tag range]],Table1761215[[START]:[NAME]],3,TRUE),"")</f>
        <v>SUNL016</v>
      </c>
    </row>
    <row r="1970" spans="7:11" x14ac:dyDescent="0.25">
      <c r="G1970" s="33" t="str">
        <f>LEFT(Table331114[[#This Row],[Location]],2)</f>
        <v>LU</v>
      </c>
      <c r="H1970" s="33" t="s">
        <v>115</v>
      </c>
      <c r="I1970" s="1">
        <v>74290</v>
      </c>
      <c r="J1970" s="2" t="str">
        <f>IF(Table331114[[#This Row],[Tag range]]="","",_xlfn.CONCAT("1A40700000000650000",Table331114[[#This Row],[Tag range]]))</f>
        <v>1A4070000000065000074290</v>
      </c>
      <c r="K1970" s="2" t="str">
        <f>_xlfn.IFNA(VLOOKUP(Table331114[[#This Row],[Tag range]],Table1761215[[START]:[NAME]],3,TRUE),"")</f>
        <v>SUNL016</v>
      </c>
    </row>
    <row r="1971" spans="7:11" x14ac:dyDescent="0.25">
      <c r="G1971" s="33" t="str">
        <f>LEFT(Table331114[[#This Row],[Location]],2)</f>
        <v>LU</v>
      </c>
      <c r="H1971" s="33" t="s">
        <v>45</v>
      </c>
      <c r="I1971" s="1">
        <v>74291</v>
      </c>
      <c r="J1971" s="2" t="str">
        <f>IF(Table331114[[#This Row],[Tag range]]="","",_xlfn.CONCAT("1A40700000000650000",Table331114[[#This Row],[Tag range]]))</f>
        <v>1A4070000000065000074291</v>
      </c>
      <c r="K1971" s="2" t="str">
        <f>_xlfn.IFNA(VLOOKUP(Table331114[[#This Row],[Tag range]],Table1761215[[START]:[NAME]],3,TRUE),"")</f>
        <v>SUNL016</v>
      </c>
    </row>
    <row r="1972" spans="7:11" x14ac:dyDescent="0.25">
      <c r="G1972" s="33" t="str">
        <f>LEFT(Table331114[[#This Row],[Location]],2)</f>
        <v>LU</v>
      </c>
      <c r="H1972" s="33" t="s">
        <v>332</v>
      </c>
      <c r="I1972" s="1">
        <v>74292</v>
      </c>
      <c r="J1972" s="2" t="str">
        <f>IF(Table331114[[#This Row],[Tag range]]="","",_xlfn.CONCAT("1A40700000000650000",Table331114[[#This Row],[Tag range]]))</f>
        <v>1A4070000000065000074292</v>
      </c>
      <c r="K1972" s="2" t="str">
        <f>_xlfn.IFNA(VLOOKUP(Table331114[[#This Row],[Tag range]],Table1761215[[START]:[NAME]],3,TRUE),"")</f>
        <v>SUNL016</v>
      </c>
    </row>
    <row r="1973" spans="7:11" x14ac:dyDescent="0.25">
      <c r="G1973" s="33" t="str">
        <f>LEFT(Table331114[[#This Row],[Location]],2)</f>
        <v>LU</v>
      </c>
      <c r="H1973" s="33" t="s">
        <v>472</v>
      </c>
      <c r="I1973" s="1">
        <v>74293</v>
      </c>
      <c r="J1973" s="2" t="str">
        <f>IF(Table331114[[#This Row],[Tag range]]="","",_xlfn.CONCAT("1A40700000000650000",Table331114[[#This Row],[Tag range]]))</f>
        <v>1A4070000000065000074293</v>
      </c>
      <c r="K1973" s="2" t="str">
        <f>_xlfn.IFNA(VLOOKUP(Table331114[[#This Row],[Tag range]],Table1761215[[START]:[NAME]],3,TRUE),"")</f>
        <v>SUNL016</v>
      </c>
    </row>
    <row r="1974" spans="7:11" x14ac:dyDescent="0.25">
      <c r="G1974" s="33" t="str">
        <f>LEFT(Table331114[[#This Row],[Location]],2)</f>
        <v>LU</v>
      </c>
      <c r="H1974" s="33" t="s">
        <v>612</v>
      </c>
      <c r="I1974" s="1">
        <v>74294</v>
      </c>
      <c r="J1974" s="2" t="str">
        <f>IF(Table331114[[#This Row],[Tag range]]="","",_xlfn.CONCAT("1A40700000000650000",Table331114[[#This Row],[Tag range]]))</f>
        <v>1A4070000000065000074294</v>
      </c>
      <c r="K1974" s="2" t="str">
        <f>_xlfn.IFNA(VLOOKUP(Table331114[[#This Row],[Tag range]],Table1761215[[START]:[NAME]],3,TRUE),"")</f>
        <v>SUNL016</v>
      </c>
    </row>
    <row r="1975" spans="7:11" x14ac:dyDescent="0.25">
      <c r="G1975" s="33" t="str">
        <f>LEFT(Table331114[[#This Row],[Location]],2)</f>
        <v>LU</v>
      </c>
      <c r="H1975" s="33" t="s">
        <v>752</v>
      </c>
      <c r="I1975" s="1">
        <v>74295</v>
      </c>
      <c r="J1975" s="2" t="str">
        <f>IF(Table331114[[#This Row],[Tag range]]="","",_xlfn.CONCAT("1A40700000000650000",Table331114[[#This Row],[Tag range]]))</f>
        <v>1A4070000000065000074295</v>
      </c>
      <c r="K1975" s="2" t="str">
        <f>_xlfn.IFNA(VLOOKUP(Table331114[[#This Row],[Tag range]],Table1761215[[START]:[NAME]],3,TRUE),"")</f>
        <v>SUNL016</v>
      </c>
    </row>
    <row r="1976" spans="7:11" x14ac:dyDescent="0.25">
      <c r="G1976" s="33" t="str">
        <f>LEFT(Table331114[[#This Row],[Location]],2)</f>
        <v>LU</v>
      </c>
      <c r="H1976" s="33" t="s">
        <v>892</v>
      </c>
      <c r="I1976" s="1">
        <v>74296</v>
      </c>
      <c r="J1976" s="2" t="str">
        <f>IF(Table331114[[#This Row],[Tag range]]="","",_xlfn.CONCAT("1A40700000000650000",Table331114[[#This Row],[Tag range]]))</f>
        <v>1A4070000000065000074296</v>
      </c>
      <c r="K1976" s="2" t="str">
        <f>_xlfn.IFNA(VLOOKUP(Table331114[[#This Row],[Tag range]],Table1761215[[START]:[NAME]],3,TRUE),"")</f>
        <v>SUNL016</v>
      </c>
    </row>
    <row r="1977" spans="7:11" x14ac:dyDescent="0.25">
      <c r="G1977" s="33" t="str">
        <f>LEFT(Table331114[[#This Row],[Location]],2)</f>
        <v>LU</v>
      </c>
      <c r="H1977" s="33" t="s">
        <v>1032</v>
      </c>
      <c r="I1977" s="1">
        <v>74297</v>
      </c>
      <c r="J1977" s="2" t="str">
        <f>IF(Table331114[[#This Row],[Tag range]]="","",_xlfn.CONCAT("1A40700000000650000",Table331114[[#This Row],[Tag range]]))</f>
        <v>1A4070000000065000074297</v>
      </c>
      <c r="K1977" s="2" t="str">
        <f>_xlfn.IFNA(VLOOKUP(Table331114[[#This Row],[Tag range]],Table1761215[[START]:[NAME]],3,TRUE),"")</f>
        <v>SUNL016</v>
      </c>
    </row>
    <row r="1978" spans="7:11" x14ac:dyDescent="0.25">
      <c r="G1978" s="33" t="str">
        <f>LEFT(Table331114[[#This Row],[Location]],2)</f>
        <v>LU</v>
      </c>
      <c r="H1978" s="33" t="s">
        <v>1172</v>
      </c>
      <c r="I1978" s="1">
        <v>74298</v>
      </c>
      <c r="J1978" s="2" t="str">
        <f>IF(Table331114[[#This Row],[Tag range]]="","",_xlfn.CONCAT("1A40700000000650000",Table331114[[#This Row],[Tag range]]))</f>
        <v>1A4070000000065000074298</v>
      </c>
      <c r="K1978" s="2" t="str">
        <f>_xlfn.IFNA(VLOOKUP(Table331114[[#This Row],[Tag range]],Table1761215[[START]:[NAME]],3,TRUE),"")</f>
        <v>SUNL016</v>
      </c>
    </row>
    <row r="1979" spans="7:11" x14ac:dyDescent="0.25">
      <c r="G1979" s="33" t="str">
        <f>LEFT(Table331114[[#This Row],[Location]],2)</f>
        <v>LU</v>
      </c>
      <c r="H1979" s="33" t="s">
        <v>1312</v>
      </c>
      <c r="I1979" s="1">
        <v>74299</v>
      </c>
      <c r="J1979" s="2" t="str">
        <f>IF(Table331114[[#This Row],[Tag range]]="","",_xlfn.CONCAT("1A40700000000650000",Table331114[[#This Row],[Tag range]]))</f>
        <v>1A4070000000065000074299</v>
      </c>
      <c r="K1979" s="2" t="str">
        <f>_xlfn.IFNA(VLOOKUP(Table331114[[#This Row],[Tag range]],Table1761215[[START]:[NAME]],3,TRUE),"")</f>
        <v>SUNL016</v>
      </c>
    </row>
    <row r="1980" spans="7:11" x14ac:dyDescent="0.25">
      <c r="G1980" s="33" t="str">
        <f>LEFT(Table331114[[#This Row],[Location]],2)</f>
        <v>LU</v>
      </c>
      <c r="H1980" s="33" t="s">
        <v>1452</v>
      </c>
      <c r="I1980" s="1">
        <v>74300</v>
      </c>
      <c r="J1980" s="2" t="str">
        <f>IF(Table331114[[#This Row],[Tag range]]="","",_xlfn.CONCAT("1A40700000000650000",Table331114[[#This Row],[Tag range]]))</f>
        <v>1A4070000000065000074300</v>
      </c>
      <c r="K1980" s="2" t="str">
        <f>_xlfn.IFNA(VLOOKUP(Table331114[[#This Row],[Tag range]],Table1761215[[START]:[NAME]],3,TRUE),"")</f>
        <v>SUNL016</v>
      </c>
    </row>
    <row r="1981" spans="7:11" x14ac:dyDescent="0.25">
      <c r="G1981" s="33" t="str">
        <f>LEFT(Table331114[[#This Row],[Location]],2)</f>
        <v>LU</v>
      </c>
      <c r="H1981" s="33" t="s">
        <v>116</v>
      </c>
      <c r="I1981" s="1">
        <v>74301</v>
      </c>
      <c r="J1981" s="2" t="str">
        <f>IF(Table331114[[#This Row],[Tag range]]="","",_xlfn.CONCAT("1A40700000000650000",Table331114[[#This Row],[Tag range]]))</f>
        <v>1A4070000000065000074301</v>
      </c>
      <c r="K1981" s="2" t="str">
        <f>_xlfn.IFNA(VLOOKUP(Table331114[[#This Row],[Tag range]],Table1761215[[START]:[NAME]],3,TRUE),"")</f>
        <v>SUNL016</v>
      </c>
    </row>
    <row r="1982" spans="7:11" x14ac:dyDescent="0.25">
      <c r="G1982" s="33" t="str">
        <f>LEFT(Table331114[[#This Row],[Location]],2)</f>
        <v>LU</v>
      </c>
      <c r="H1982" s="33" t="s">
        <v>46</v>
      </c>
      <c r="I1982" s="1">
        <v>74302</v>
      </c>
      <c r="J1982" s="2" t="str">
        <f>IF(Table331114[[#This Row],[Tag range]]="","",_xlfn.CONCAT("1A40700000000650000",Table331114[[#This Row],[Tag range]]))</f>
        <v>1A4070000000065000074302</v>
      </c>
      <c r="K1982" s="2" t="str">
        <f>_xlfn.IFNA(VLOOKUP(Table331114[[#This Row],[Tag range]],Table1761215[[START]:[NAME]],3,TRUE),"")</f>
        <v>SUNL016</v>
      </c>
    </row>
    <row r="1983" spans="7:11" x14ac:dyDescent="0.25">
      <c r="G1983" s="33" t="str">
        <f>LEFT(Table331114[[#This Row],[Location]],2)</f>
        <v>LU</v>
      </c>
      <c r="H1983" s="33" t="s">
        <v>333</v>
      </c>
      <c r="I1983" s="1">
        <v>74303</v>
      </c>
      <c r="J1983" s="2" t="str">
        <f>IF(Table331114[[#This Row],[Tag range]]="","",_xlfn.CONCAT("1A40700000000650000",Table331114[[#This Row],[Tag range]]))</f>
        <v>1A4070000000065000074303</v>
      </c>
      <c r="K1983" s="2" t="str">
        <f>_xlfn.IFNA(VLOOKUP(Table331114[[#This Row],[Tag range]],Table1761215[[START]:[NAME]],3,TRUE),"")</f>
        <v>SUNL016</v>
      </c>
    </row>
    <row r="1984" spans="7:11" x14ac:dyDescent="0.25">
      <c r="G1984" s="33" t="str">
        <f>LEFT(Table331114[[#This Row],[Location]],2)</f>
        <v>LU</v>
      </c>
      <c r="H1984" s="33" t="s">
        <v>473</v>
      </c>
      <c r="I1984" s="1">
        <v>74304</v>
      </c>
      <c r="J1984" s="2" t="str">
        <f>IF(Table331114[[#This Row],[Tag range]]="","",_xlfn.CONCAT("1A40700000000650000",Table331114[[#This Row],[Tag range]]))</f>
        <v>1A4070000000065000074304</v>
      </c>
      <c r="K1984" s="2" t="str">
        <f>_xlfn.IFNA(VLOOKUP(Table331114[[#This Row],[Tag range]],Table1761215[[START]:[NAME]],3,TRUE),"")</f>
        <v>SUNL016</v>
      </c>
    </row>
    <row r="1985" spans="7:11" x14ac:dyDescent="0.25">
      <c r="G1985" s="33" t="str">
        <f>LEFT(Table331114[[#This Row],[Location]],2)</f>
        <v>LU</v>
      </c>
      <c r="H1985" s="33" t="s">
        <v>613</v>
      </c>
      <c r="I1985" s="1">
        <v>74305</v>
      </c>
      <c r="J1985" s="2" t="str">
        <f>IF(Table331114[[#This Row],[Tag range]]="","",_xlfn.CONCAT("1A40700000000650000",Table331114[[#This Row],[Tag range]]))</f>
        <v>1A4070000000065000074305</v>
      </c>
      <c r="K1985" s="2" t="str">
        <f>_xlfn.IFNA(VLOOKUP(Table331114[[#This Row],[Tag range]],Table1761215[[START]:[NAME]],3,TRUE),"")</f>
        <v>SUNL016</v>
      </c>
    </row>
    <row r="1986" spans="7:11" x14ac:dyDescent="0.25">
      <c r="G1986" s="33" t="str">
        <f>LEFT(Table331114[[#This Row],[Location]],2)</f>
        <v>LU</v>
      </c>
      <c r="H1986" s="33" t="s">
        <v>753</v>
      </c>
      <c r="I1986" s="1">
        <v>74306</v>
      </c>
      <c r="J1986" s="2" t="str">
        <f>IF(Table331114[[#This Row],[Tag range]]="","",_xlfn.CONCAT("1A40700000000650000",Table331114[[#This Row],[Tag range]]))</f>
        <v>1A4070000000065000074306</v>
      </c>
      <c r="K1986" s="2" t="str">
        <f>_xlfn.IFNA(VLOOKUP(Table331114[[#This Row],[Tag range]],Table1761215[[START]:[NAME]],3,TRUE),"")</f>
        <v>SUNL016</v>
      </c>
    </row>
    <row r="1987" spans="7:11" x14ac:dyDescent="0.25">
      <c r="G1987" s="33" t="str">
        <f>LEFT(Table331114[[#This Row],[Location]],2)</f>
        <v>LU</v>
      </c>
      <c r="H1987" s="33" t="s">
        <v>893</v>
      </c>
      <c r="I1987" s="1">
        <v>74307</v>
      </c>
      <c r="J1987" s="2" t="str">
        <f>IF(Table331114[[#This Row],[Tag range]]="","",_xlfn.CONCAT("1A40700000000650000",Table331114[[#This Row],[Tag range]]))</f>
        <v>1A4070000000065000074307</v>
      </c>
      <c r="K1987" s="2" t="str">
        <f>_xlfn.IFNA(VLOOKUP(Table331114[[#This Row],[Tag range]],Table1761215[[START]:[NAME]],3,TRUE),"")</f>
        <v>SUNL016</v>
      </c>
    </row>
    <row r="1988" spans="7:11" x14ac:dyDescent="0.25">
      <c r="G1988" s="33" t="str">
        <f>LEFT(Table331114[[#This Row],[Location]],2)</f>
        <v>LU</v>
      </c>
      <c r="H1988" s="33" t="s">
        <v>1033</v>
      </c>
      <c r="I1988" s="1">
        <v>74308</v>
      </c>
      <c r="J1988" s="2" t="str">
        <f>IF(Table331114[[#This Row],[Tag range]]="","",_xlfn.CONCAT("1A40700000000650000",Table331114[[#This Row],[Tag range]]))</f>
        <v>1A4070000000065000074308</v>
      </c>
      <c r="K1988" s="2" t="str">
        <f>_xlfn.IFNA(VLOOKUP(Table331114[[#This Row],[Tag range]],Table1761215[[START]:[NAME]],3,TRUE),"")</f>
        <v>SUNL016</v>
      </c>
    </row>
    <row r="1989" spans="7:11" x14ac:dyDescent="0.25">
      <c r="G1989" s="33" t="str">
        <f>LEFT(Table331114[[#This Row],[Location]],2)</f>
        <v>LU</v>
      </c>
      <c r="H1989" s="33" t="s">
        <v>1173</v>
      </c>
      <c r="I1989" s="1">
        <v>74309</v>
      </c>
      <c r="J1989" s="2" t="str">
        <f>IF(Table331114[[#This Row],[Tag range]]="","",_xlfn.CONCAT("1A40700000000650000",Table331114[[#This Row],[Tag range]]))</f>
        <v>1A4070000000065000074309</v>
      </c>
      <c r="K1989" s="2" t="str">
        <f>_xlfn.IFNA(VLOOKUP(Table331114[[#This Row],[Tag range]],Table1761215[[START]:[NAME]],3,TRUE),"")</f>
        <v>SUNL016</v>
      </c>
    </row>
    <row r="1990" spans="7:11" x14ac:dyDescent="0.25">
      <c r="G1990" s="33" t="str">
        <f>LEFT(Table331114[[#This Row],[Location]],2)</f>
        <v>LU</v>
      </c>
      <c r="H1990" s="33" t="s">
        <v>1313</v>
      </c>
      <c r="I1990" s="1">
        <v>74310</v>
      </c>
      <c r="J1990" s="2" t="str">
        <f>IF(Table331114[[#This Row],[Tag range]]="","",_xlfn.CONCAT("1A40700000000650000",Table331114[[#This Row],[Tag range]]))</f>
        <v>1A4070000000065000074310</v>
      </c>
      <c r="K1990" s="2" t="str">
        <f>_xlfn.IFNA(VLOOKUP(Table331114[[#This Row],[Tag range]],Table1761215[[START]:[NAME]],3,TRUE),"")</f>
        <v>SUNL016</v>
      </c>
    </row>
    <row r="1991" spans="7:11" x14ac:dyDescent="0.25">
      <c r="G1991" s="33" t="str">
        <f>LEFT(Table331114[[#This Row],[Location]],2)</f>
        <v>LU</v>
      </c>
      <c r="H1991" s="33" t="s">
        <v>1453</v>
      </c>
      <c r="I1991" s="1">
        <v>74311</v>
      </c>
      <c r="J1991" s="2" t="str">
        <f>IF(Table331114[[#This Row],[Tag range]]="","",_xlfn.CONCAT("1A40700000000650000",Table331114[[#This Row],[Tag range]]))</f>
        <v>1A4070000000065000074311</v>
      </c>
      <c r="K1991" s="2" t="str">
        <f>_xlfn.IFNA(VLOOKUP(Table331114[[#This Row],[Tag range]],Table1761215[[START]:[NAME]],3,TRUE),"")</f>
        <v>SUNL016</v>
      </c>
    </row>
    <row r="1992" spans="7:11" x14ac:dyDescent="0.25">
      <c r="G1992" s="33" t="str">
        <f>LEFT(Table331114[[#This Row],[Location]],2)</f>
        <v>LU</v>
      </c>
      <c r="H1992" s="33" t="s">
        <v>117</v>
      </c>
      <c r="I1992" s="1">
        <v>74312</v>
      </c>
      <c r="J1992" s="2" t="str">
        <f>IF(Table331114[[#This Row],[Tag range]]="","",_xlfn.CONCAT("1A40700000000650000",Table331114[[#This Row],[Tag range]]))</f>
        <v>1A4070000000065000074312</v>
      </c>
      <c r="K1992" s="2" t="str">
        <f>_xlfn.IFNA(VLOOKUP(Table331114[[#This Row],[Tag range]],Table1761215[[START]:[NAME]],3,TRUE),"")</f>
        <v>SUNL016</v>
      </c>
    </row>
    <row r="1993" spans="7:11" x14ac:dyDescent="0.25">
      <c r="G1993" s="33" t="str">
        <f>LEFT(Table331114[[#This Row],[Location]],2)</f>
        <v>LU</v>
      </c>
      <c r="H1993" s="33" t="s">
        <v>47</v>
      </c>
      <c r="I1993" s="1">
        <v>74313</v>
      </c>
      <c r="J1993" s="2" t="str">
        <f>IF(Table331114[[#This Row],[Tag range]]="","",_xlfn.CONCAT("1A40700000000650000",Table331114[[#This Row],[Tag range]]))</f>
        <v>1A4070000000065000074313</v>
      </c>
      <c r="K1993" s="2" t="str">
        <f>_xlfn.IFNA(VLOOKUP(Table331114[[#This Row],[Tag range]],Table1761215[[START]:[NAME]],3,TRUE),"")</f>
        <v>SUNL016</v>
      </c>
    </row>
    <row r="1994" spans="7:11" x14ac:dyDescent="0.25">
      <c r="G1994" s="33" t="str">
        <f>LEFT(Table331114[[#This Row],[Location]],2)</f>
        <v>LU</v>
      </c>
      <c r="H1994" s="33" t="s">
        <v>334</v>
      </c>
      <c r="I1994" s="1">
        <v>74314</v>
      </c>
      <c r="J1994" s="2" t="str">
        <f>IF(Table331114[[#This Row],[Tag range]]="","",_xlfn.CONCAT("1A40700000000650000",Table331114[[#This Row],[Tag range]]))</f>
        <v>1A4070000000065000074314</v>
      </c>
      <c r="K1994" s="2" t="str">
        <f>_xlfn.IFNA(VLOOKUP(Table331114[[#This Row],[Tag range]],Table1761215[[START]:[NAME]],3,TRUE),"")</f>
        <v>SUNL016</v>
      </c>
    </row>
    <row r="1995" spans="7:11" x14ac:dyDescent="0.25">
      <c r="G1995" s="33" t="str">
        <f>LEFT(Table331114[[#This Row],[Location]],2)</f>
        <v>LU</v>
      </c>
      <c r="H1995" s="33" t="s">
        <v>474</v>
      </c>
      <c r="I1995" s="1">
        <v>74315</v>
      </c>
      <c r="J1995" s="2" t="str">
        <f>IF(Table331114[[#This Row],[Tag range]]="","",_xlfn.CONCAT("1A40700000000650000",Table331114[[#This Row],[Tag range]]))</f>
        <v>1A4070000000065000074315</v>
      </c>
      <c r="K1995" s="2" t="str">
        <f>_xlfn.IFNA(VLOOKUP(Table331114[[#This Row],[Tag range]],Table1761215[[START]:[NAME]],3,TRUE),"")</f>
        <v>SUNL016</v>
      </c>
    </row>
    <row r="1996" spans="7:11" x14ac:dyDescent="0.25">
      <c r="G1996" s="33" t="str">
        <f>LEFT(Table331114[[#This Row],[Location]],2)</f>
        <v>LU</v>
      </c>
      <c r="H1996" s="33" t="s">
        <v>614</v>
      </c>
      <c r="I1996" s="1">
        <v>74316</v>
      </c>
      <c r="J1996" s="2" t="str">
        <f>IF(Table331114[[#This Row],[Tag range]]="","",_xlfn.CONCAT("1A40700000000650000",Table331114[[#This Row],[Tag range]]))</f>
        <v>1A4070000000065000074316</v>
      </c>
      <c r="K1996" s="2" t="str">
        <f>_xlfn.IFNA(VLOOKUP(Table331114[[#This Row],[Tag range]],Table1761215[[START]:[NAME]],3,TRUE),"")</f>
        <v>SUNL016</v>
      </c>
    </row>
    <row r="1997" spans="7:11" x14ac:dyDescent="0.25">
      <c r="G1997" s="33" t="str">
        <f>LEFT(Table331114[[#This Row],[Location]],2)</f>
        <v>LU</v>
      </c>
      <c r="H1997" s="33" t="s">
        <v>754</v>
      </c>
      <c r="I1997" s="1">
        <v>74317</v>
      </c>
      <c r="J1997" s="2" t="str">
        <f>IF(Table331114[[#This Row],[Tag range]]="","",_xlfn.CONCAT("1A40700000000650000",Table331114[[#This Row],[Tag range]]))</f>
        <v>1A4070000000065000074317</v>
      </c>
      <c r="K1997" s="2" t="str">
        <f>_xlfn.IFNA(VLOOKUP(Table331114[[#This Row],[Tag range]],Table1761215[[START]:[NAME]],3,TRUE),"")</f>
        <v>SUNL016</v>
      </c>
    </row>
    <row r="1998" spans="7:11" x14ac:dyDescent="0.25">
      <c r="G1998" s="33" t="str">
        <f>LEFT(Table331114[[#This Row],[Location]],2)</f>
        <v>LU</v>
      </c>
      <c r="H1998" s="33" t="s">
        <v>894</v>
      </c>
      <c r="I1998" s="1">
        <v>74318</v>
      </c>
      <c r="J1998" s="2" t="str">
        <f>IF(Table331114[[#This Row],[Tag range]]="","",_xlfn.CONCAT("1A40700000000650000",Table331114[[#This Row],[Tag range]]))</f>
        <v>1A4070000000065000074318</v>
      </c>
      <c r="K1998" s="2" t="str">
        <f>_xlfn.IFNA(VLOOKUP(Table331114[[#This Row],[Tag range]],Table1761215[[START]:[NAME]],3,TRUE),"")</f>
        <v>SUNL016</v>
      </c>
    </row>
    <row r="1999" spans="7:11" x14ac:dyDescent="0.25">
      <c r="G1999" s="33" t="str">
        <f>LEFT(Table331114[[#This Row],[Location]],2)</f>
        <v>LU</v>
      </c>
      <c r="H1999" s="33" t="s">
        <v>1034</v>
      </c>
      <c r="I1999" s="1">
        <v>74319</v>
      </c>
      <c r="J1999" s="2" t="str">
        <f>IF(Table331114[[#This Row],[Tag range]]="","",_xlfn.CONCAT("1A40700000000650000",Table331114[[#This Row],[Tag range]]))</f>
        <v>1A4070000000065000074319</v>
      </c>
      <c r="K1999" s="2" t="str">
        <f>_xlfn.IFNA(VLOOKUP(Table331114[[#This Row],[Tag range]],Table1761215[[START]:[NAME]],3,TRUE),"")</f>
        <v>SUNL016</v>
      </c>
    </row>
    <row r="2000" spans="7:11" x14ac:dyDescent="0.25">
      <c r="G2000" s="33" t="str">
        <f>LEFT(Table331114[[#This Row],[Location]],2)</f>
        <v>LU</v>
      </c>
      <c r="H2000" s="33" t="s">
        <v>1174</v>
      </c>
      <c r="I2000" s="1">
        <v>74320</v>
      </c>
      <c r="J2000" s="2" t="str">
        <f>IF(Table331114[[#This Row],[Tag range]]="","",_xlfn.CONCAT("1A40700000000650000",Table331114[[#This Row],[Tag range]]))</f>
        <v>1A4070000000065000074320</v>
      </c>
      <c r="K2000" s="2" t="str">
        <f>_xlfn.IFNA(VLOOKUP(Table331114[[#This Row],[Tag range]],Table1761215[[START]:[NAME]],3,TRUE),"")</f>
        <v>SUNL016</v>
      </c>
    </row>
    <row r="2001" spans="7:11" x14ac:dyDescent="0.25">
      <c r="G2001" s="33" t="str">
        <f>LEFT(Table331114[[#This Row],[Location]],2)</f>
        <v>LU</v>
      </c>
      <c r="H2001" s="33" t="s">
        <v>1314</v>
      </c>
      <c r="I2001" s="1">
        <v>74321</v>
      </c>
      <c r="J2001" s="2" t="str">
        <f>IF(Table331114[[#This Row],[Tag range]]="","",_xlfn.CONCAT("1A40700000000650000",Table331114[[#This Row],[Tag range]]))</f>
        <v>1A4070000000065000074321</v>
      </c>
      <c r="K2001" s="2" t="str">
        <f>_xlfn.IFNA(VLOOKUP(Table331114[[#This Row],[Tag range]],Table1761215[[START]:[NAME]],3,TRUE),"")</f>
        <v>SUNL016</v>
      </c>
    </row>
    <row r="2002" spans="7:11" x14ac:dyDescent="0.25">
      <c r="G2002" s="33" t="str">
        <f>LEFT(Table331114[[#This Row],[Location]],2)</f>
        <v>LU</v>
      </c>
      <c r="H2002" s="33" t="s">
        <v>1454</v>
      </c>
      <c r="I2002" s="1">
        <v>74322</v>
      </c>
      <c r="J2002" s="2" t="str">
        <f>IF(Table331114[[#This Row],[Tag range]]="","",_xlfn.CONCAT("1A40700000000650000",Table331114[[#This Row],[Tag range]]))</f>
        <v>1A4070000000065000074322</v>
      </c>
      <c r="K2002" s="2" t="str">
        <f>_xlfn.IFNA(VLOOKUP(Table331114[[#This Row],[Tag range]],Table1761215[[START]:[NAME]],3,TRUE),"")</f>
        <v>SUNL016</v>
      </c>
    </row>
    <row r="2003" spans="7:11" x14ac:dyDescent="0.25">
      <c r="G2003" s="33" t="str">
        <f>LEFT(Table331114[[#This Row],[Location]],2)</f>
        <v>LU</v>
      </c>
      <c r="H2003" s="33" t="s">
        <v>118</v>
      </c>
      <c r="I2003" s="1">
        <v>74323</v>
      </c>
      <c r="J2003" s="2" t="str">
        <f>IF(Table331114[[#This Row],[Tag range]]="","",_xlfn.CONCAT("1A40700000000650000",Table331114[[#This Row],[Tag range]]))</f>
        <v>1A4070000000065000074323</v>
      </c>
      <c r="K2003" s="2" t="str">
        <f>_xlfn.IFNA(VLOOKUP(Table331114[[#This Row],[Tag range]],Table1761215[[START]:[NAME]],3,TRUE),"")</f>
        <v>SUNL016</v>
      </c>
    </row>
    <row r="2004" spans="7:11" x14ac:dyDescent="0.25">
      <c r="G2004" s="33" t="str">
        <f>LEFT(Table331114[[#This Row],[Location]],2)</f>
        <v>LU</v>
      </c>
      <c r="H2004" s="33" t="s">
        <v>48</v>
      </c>
      <c r="I2004" s="1">
        <v>74324</v>
      </c>
      <c r="J2004" s="2" t="str">
        <f>IF(Table331114[[#This Row],[Tag range]]="","",_xlfn.CONCAT("1A40700000000650000",Table331114[[#This Row],[Tag range]]))</f>
        <v>1A4070000000065000074324</v>
      </c>
      <c r="K2004" s="2" t="str">
        <f>_xlfn.IFNA(VLOOKUP(Table331114[[#This Row],[Tag range]],Table1761215[[START]:[NAME]],3,TRUE),"")</f>
        <v>SUNL016</v>
      </c>
    </row>
    <row r="2005" spans="7:11" x14ac:dyDescent="0.25">
      <c r="G2005" s="33" t="str">
        <f>LEFT(Table331114[[#This Row],[Location]],2)</f>
        <v>LU</v>
      </c>
      <c r="H2005" s="33" t="s">
        <v>335</v>
      </c>
      <c r="I2005" s="1">
        <v>74325</v>
      </c>
      <c r="J2005" s="2" t="str">
        <f>IF(Table331114[[#This Row],[Tag range]]="","",_xlfn.CONCAT("1A40700000000650000",Table331114[[#This Row],[Tag range]]))</f>
        <v>1A4070000000065000074325</v>
      </c>
      <c r="K2005" s="2" t="str">
        <f>_xlfn.IFNA(VLOOKUP(Table331114[[#This Row],[Tag range]],Table1761215[[START]:[NAME]],3,TRUE),"")</f>
        <v>SUNL016</v>
      </c>
    </row>
    <row r="2006" spans="7:11" x14ac:dyDescent="0.25">
      <c r="G2006" s="33" t="str">
        <f>LEFT(Table331114[[#This Row],[Location]],2)</f>
        <v>LU</v>
      </c>
      <c r="H2006" s="33" t="s">
        <v>475</v>
      </c>
      <c r="I2006" s="1">
        <v>74326</v>
      </c>
      <c r="J2006" s="2" t="str">
        <f>IF(Table331114[[#This Row],[Tag range]]="","",_xlfn.CONCAT("1A40700000000650000",Table331114[[#This Row],[Tag range]]))</f>
        <v>1A4070000000065000074326</v>
      </c>
      <c r="K2006" s="2" t="str">
        <f>_xlfn.IFNA(VLOOKUP(Table331114[[#This Row],[Tag range]],Table1761215[[START]:[NAME]],3,TRUE),"")</f>
        <v>SUNL016</v>
      </c>
    </row>
    <row r="2007" spans="7:11" x14ac:dyDescent="0.25">
      <c r="G2007" s="33" t="str">
        <f>LEFT(Table331114[[#This Row],[Location]],2)</f>
        <v>LU</v>
      </c>
      <c r="H2007" s="33" t="s">
        <v>615</v>
      </c>
      <c r="I2007" s="1">
        <v>74327</v>
      </c>
      <c r="J2007" s="2" t="str">
        <f>IF(Table331114[[#This Row],[Tag range]]="","",_xlfn.CONCAT("1A40700000000650000",Table331114[[#This Row],[Tag range]]))</f>
        <v>1A4070000000065000074327</v>
      </c>
      <c r="K2007" s="2" t="str">
        <f>_xlfn.IFNA(VLOOKUP(Table331114[[#This Row],[Tag range]],Table1761215[[START]:[NAME]],3,TRUE),"")</f>
        <v>SUNL016</v>
      </c>
    </row>
    <row r="2008" spans="7:11" x14ac:dyDescent="0.25">
      <c r="G2008" s="33" t="str">
        <f>LEFT(Table331114[[#This Row],[Location]],2)</f>
        <v>LU</v>
      </c>
      <c r="H2008" s="33" t="s">
        <v>755</v>
      </c>
      <c r="I2008" s="1">
        <v>74328</v>
      </c>
      <c r="J2008" s="2" t="str">
        <f>IF(Table331114[[#This Row],[Tag range]]="","",_xlfn.CONCAT("1A40700000000650000",Table331114[[#This Row],[Tag range]]))</f>
        <v>1A4070000000065000074328</v>
      </c>
      <c r="K2008" s="2" t="str">
        <f>_xlfn.IFNA(VLOOKUP(Table331114[[#This Row],[Tag range]],Table1761215[[START]:[NAME]],3,TRUE),"")</f>
        <v>SUNL016</v>
      </c>
    </row>
    <row r="2009" spans="7:11" x14ac:dyDescent="0.25">
      <c r="G2009" s="33" t="str">
        <f>LEFT(Table331114[[#This Row],[Location]],2)</f>
        <v>LU</v>
      </c>
      <c r="H2009" s="33" t="s">
        <v>895</v>
      </c>
      <c r="I2009" s="1">
        <v>74329</v>
      </c>
      <c r="J2009" s="2" t="str">
        <f>IF(Table331114[[#This Row],[Tag range]]="","",_xlfn.CONCAT("1A40700000000650000",Table331114[[#This Row],[Tag range]]))</f>
        <v>1A4070000000065000074329</v>
      </c>
      <c r="K2009" s="2" t="str">
        <f>_xlfn.IFNA(VLOOKUP(Table331114[[#This Row],[Tag range]],Table1761215[[START]:[NAME]],3,TRUE),"")</f>
        <v>SUNL016</v>
      </c>
    </row>
    <row r="2010" spans="7:11" x14ac:dyDescent="0.25">
      <c r="G2010" s="33" t="str">
        <f>LEFT(Table331114[[#This Row],[Location]],2)</f>
        <v>LU</v>
      </c>
      <c r="H2010" s="33" t="s">
        <v>1035</v>
      </c>
      <c r="I2010" s="1">
        <v>74330</v>
      </c>
      <c r="J2010" s="2" t="str">
        <f>IF(Table331114[[#This Row],[Tag range]]="","",_xlfn.CONCAT("1A40700000000650000",Table331114[[#This Row],[Tag range]]))</f>
        <v>1A4070000000065000074330</v>
      </c>
      <c r="K2010" s="2" t="str">
        <f>_xlfn.IFNA(VLOOKUP(Table331114[[#This Row],[Tag range]],Table1761215[[START]:[NAME]],3,TRUE),"")</f>
        <v>SUNL016</v>
      </c>
    </row>
    <row r="2011" spans="7:11" x14ac:dyDescent="0.25">
      <c r="G2011" s="33" t="str">
        <f>LEFT(Table331114[[#This Row],[Location]],2)</f>
        <v>LU</v>
      </c>
      <c r="H2011" s="33" t="s">
        <v>1175</v>
      </c>
      <c r="I2011" s="1">
        <v>74331</v>
      </c>
      <c r="J2011" s="2" t="str">
        <f>IF(Table331114[[#This Row],[Tag range]]="","",_xlfn.CONCAT("1A40700000000650000",Table331114[[#This Row],[Tag range]]))</f>
        <v>1A4070000000065000074331</v>
      </c>
      <c r="K2011" s="2" t="str">
        <f>_xlfn.IFNA(VLOOKUP(Table331114[[#This Row],[Tag range]],Table1761215[[START]:[NAME]],3,TRUE),"")</f>
        <v>SUNL016</v>
      </c>
    </row>
    <row r="2012" spans="7:11" x14ac:dyDescent="0.25">
      <c r="G2012" s="33" t="str">
        <f>LEFT(Table331114[[#This Row],[Location]],2)</f>
        <v>LU</v>
      </c>
      <c r="H2012" s="33" t="s">
        <v>1315</v>
      </c>
      <c r="I2012" s="1">
        <v>74332</v>
      </c>
      <c r="J2012" s="2" t="str">
        <f>IF(Table331114[[#This Row],[Tag range]]="","",_xlfn.CONCAT("1A40700000000650000",Table331114[[#This Row],[Tag range]]))</f>
        <v>1A4070000000065000074332</v>
      </c>
      <c r="K2012" s="2" t="str">
        <f>_xlfn.IFNA(VLOOKUP(Table331114[[#This Row],[Tag range]],Table1761215[[START]:[NAME]],3,TRUE),"")</f>
        <v>SUNL016</v>
      </c>
    </row>
    <row r="2013" spans="7:11" x14ac:dyDescent="0.25">
      <c r="G2013" s="33" t="str">
        <f>LEFT(Table331114[[#This Row],[Location]],2)</f>
        <v>LU</v>
      </c>
      <c r="H2013" s="33" t="s">
        <v>1455</v>
      </c>
      <c r="I2013" s="1">
        <v>74333</v>
      </c>
      <c r="J2013" s="2" t="str">
        <f>IF(Table331114[[#This Row],[Tag range]]="","",_xlfn.CONCAT("1A40700000000650000",Table331114[[#This Row],[Tag range]]))</f>
        <v>1A4070000000065000074333</v>
      </c>
      <c r="K2013" s="2" t="str">
        <f>_xlfn.IFNA(VLOOKUP(Table331114[[#This Row],[Tag range]],Table1761215[[START]:[NAME]],3,TRUE),"")</f>
        <v>SUNL016</v>
      </c>
    </row>
    <row r="2014" spans="7:11" x14ac:dyDescent="0.25">
      <c r="G2014" s="33" t="str">
        <f>LEFT(Table331114[[#This Row],[Location]],2)</f>
        <v>LU</v>
      </c>
      <c r="H2014" s="33" t="s">
        <v>119</v>
      </c>
      <c r="I2014" s="1">
        <v>74334</v>
      </c>
      <c r="J2014" s="2" t="str">
        <f>IF(Table331114[[#This Row],[Tag range]]="","",_xlfn.CONCAT("1A40700000000650000",Table331114[[#This Row],[Tag range]]))</f>
        <v>1A4070000000065000074334</v>
      </c>
      <c r="K2014" s="2" t="str">
        <f>_xlfn.IFNA(VLOOKUP(Table331114[[#This Row],[Tag range]],Table1761215[[START]:[NAME]],3,TRUE),"")</f>
        <v>SUNL016</v>
      </c>
    </row>
    <row r="2015" spans="7:11" x14ac:dyDescent="0.25">
      <c r="G2015" s="33" t="str">
        <f>LEFT(Table331114[[#This Row],[Location]],2)</f>
        <v>LU</v>
      </c>
      <c r="H2015" s="33" t="s">
        <v>49</v>
      </c>
      <c r="I2015" s="1">
        <v>74335</v>
      </c>
      <c r="J2015" s="2" t="str">
        <f>IF(Table331114[[#This Row],[Tag range]]="","",_xlfn.CONCAT("1A40700000000650000",Table331114[[#This Row],[Tag range]]))</f>
        <v>1A4070000000065000074335</v>
      </c>
      <c r="K2015" s="2" t="str">
        <f>_xlfn.IFNA(VLOOKUP(Table331114[[#This Row],[Tag range]],Table1761215[[START]:[NAME]],3,TRUE),"")</f>
        <v>SUNL016</v>
      </c>
    </row>
    <row r="2016" spans="7:11" x14ac:dyDescent="0.25">
      <c r="G2016" s="33" t="str">
        <f>LEFT(Table331114[[#This Row],[Location]],2)</f>
        <v>LU</v>
      </c>
      <c r="H2016" s="33" t="s">
        <v>336</v>
      </c>
      <c r="I2016" s="1">
        <v>74336</v>
      </c>
      <c r="J2016" s="2" t="str">
        <f>IF(Table331114[[#This Row],[Tag range]]="","",_xlfn.CONCAT("1A40700000000650000",Table331114[[#This Row],[Tag range]]))</f>
        <v>1A4070000000065000074336</v>
      </c>
      <c r="K2016" s="2" t="str">
        <f>_xlfn.IFNA(VLOOKUP(Table331114[[#This Row],[Tag range]],Table1761215[[START]:[NAME]],3,TRUE),"")</f>
        <v>SUNL016</v>
      </c>
    </row>
    <row r="2017" spans="7:11" x14ac:dyDescent="0.25">
      <c r="G2017" s="33" t="str">
        <f>LEFT(Table331114[[#This Row],[Location]],2)</f>
        <v>LU</v>
      </c>
      <c r="H2017" s="33" t="s">
        <v>476</v>
      </c>
      <c r="I2017" s="1">
        <v>74337</v>
      </c>
      <c r="J2017" s="2" t="str">
        <f>IF(Table331114[[#This Row],[Tag range]]="","",_xlfn.CONCAT("1A40700000000650000",Table331114[[#This Row],[Tag range]]))</f>
        <v>1A4070000000065000074337</v>
      </c>
      <c r="K2017" s="2" t="str">
        <f>_xlfn.IFNA(VLOOKUP(Table331114[[#This Row],[Tag range]],Table1761215[[START]:[NAME]],3,TRUE),"")</f>
        <v>SUNL016</v>
      </c>
    </row>
    <row r="2018" spans="7:11" x14ac:dyDescent="0.25">
      <c r="G2018" s="33" t="str">
        <f>LEFT(Table331114[[#This Row],[Location]],2)</f>
        <v>LU</v>
      </c>
      <c r="H2018" s="33" t="s">
        <v>616</v>
      </c>
      <c r="I2018" s="1">
        <v>74338</v>
      </c>
      <c r="J2018" s="2" t="str">
        <f>IF(Table331114[[#This Row],[Tag range]]="","",_xlfn.CONCAT("1A40700000000650000",Table331114[[#This Row],[Tag range]]))</f>
        <v>1A4070000000065000074338</v>
      </c>
      <c r="K2018" s="2" t="str">
        <f>_xlfn.IFNA(VLOOKUP(Table331114[[#This Row],[Tag range]],Table1761215[[START]:[NAME]],3,TRUE),"")</f>
        <v>SUNL016</v>
      </c>
    </row>
    <row r="2019" spans="7:11" x14ac:dyDescent="0.25">
      <c r="G2019" s="33" t="str">
        <f>LEFT(Table331114[[#This Row],[Location]],2)</f>
        <v>LU</v>
      </c>
      <c r="H2019" s="33" t="s">
        <v>756</v>
      </c>
      <c r="I2019" s="1">
        <v>74339</v>
      </c>
      <c r="J2019" s="2" t="str">
        <f>IF(Table331114[[#This Row],[Tag range]]="","",_xlfn.CONCAT("1A40700000000650000",Table331114[[#This Row],[Tag range]]))</f>
        <v>1A4070000000065000074339</v>
      </c>
      <c r="K2019" s="2" t="str">
        <f>_xlfn.IFNA(VLOOKUP(Table331114[[#This Row],[Tag range]],Table1761215[[START]:[NAME]],3,TRUE),"")</f>
        <v>SUNL016</v>
      </c>
    </row>
    <row r="2020" spans="7:11" x14ac:dyDescent="0.25">
      <c r="G2020" s="33" t="str">
        <f>LEFT(Table331114[[#This Row],[Location]],2)</f>
        <v>LU</v>
      </c>
      <c r="H2020" s="33" t="s">
        <v>896</v>
      </c>
      <c r="I2020" s="1">
        <v>74340</v>
      </c>
      <c r="J2020" s="2" t="str">
        <f>IF(Table331114[[#This Row],[Tag range]]="","",_xlfn.CONCAT("1A40700000000650000",Table331114[[#This Row],[Tag range]]))</f>
        <v>1A4070000000065000074340</v>
      </c>
      <c r="K2020" s="2" t="str">
        <f>_xlfn.IFNA(VLOOKUP(Table331114[[#This Row],[Tag range]],Table1761215[[START]:[NAME]],3,TRUE),"")</f>
        <v>SUNL016</v>
      </c>
    </row>
    <row r="2021" spans="7:11" x14ac:dyDescent="0.25">
      <c r="G2021" s="33" t="str">
        <f>LEFT(Table331114[[#This Row],[Location]],2)</f>
        <v>LU</v>
      </c>
      <c r="H2021" s="33" t="s">
        <v>1036</v>
      </c>
      <c r="I2021" s="1">
        <v>74341</v>
      </c>
      <c r="J2021" s="2" t="str">
        <f>IF(Table331114[[#This Row],[Tag range]]="","",_xlfn.CONCAT("1A40700000000650000",Table331114[[#This Row],[Tag range]]))</f>
        <v>1A4070000000065000074341</v>
      </c>
      <c r="K2021" s="2" t="str">
        <f>_xlfn.IFNA(VLOOKUP(Table331114[[#This Row],[Tag range]],Table1761215[[START]:[NAME]],3,TRUE),"")</f>
        <v>SUNL016</v>
      </c>
    </row>
    <row r="2022" spans="7:11" x14ac:dyDescent="0.25">
      <c r="G2022" s="33" t="str">
        <f>LEFT(Table331114[[#This Row],[Location]],2)</f>
        <v>LU</v>
      </c>
      <c r="H2022" s="33" t="s">
        <v>1176</v>
      </c>
      <c r="I2022" s="1">
        <v>74342</v>
      </c>
      <c r="J2022" s="2" t="str">
        <f>IF(Table331114[[#This Row],[Tag range]]="","",_xlfn.CONCAT("1A40700000000650000",Table331114[[#This Row],[Tag range]]))</f>
        <v>1A4070000000065000074342</v>
      </c>
      <c r="K2022" s="2" t="str">
        <f>_xlfn.IFNA(VLOOKUP(Table331114[[#This Row],[Tag range]],Table1761215[[START]:[NAME]],3,TRUE),"")</f>
        <v>SUNL016</v>
      </c>
    </row>
    <row r="2023" spans="7:11" x14ac:dyDescent="0.25">
      <c r="G2023" s="33" t="str">
        <f>LEFT(Table331114[[#This Row],[Location]],2)</f>
        <v>LU</v>
      </c>
      <c r="H2023" s="33" t="s">
        <v>1316</v>
      </c>
      <c r="I2023" s="1">
        <v>74343</v>
      </c>
      <c r="J2023" s="2" t="str">
        <f>IF(Table331114[[#This Row],[Tag range]]="","",_xlfn.CONCAT("1A40700000000650000",Table331114[[#This Row],[Tag range]]))</f>
        <v>1A4070000000065000074343</v>
      </c>
      <c r="K2023" s="2" t="str">
        <f>_xlfn.IFNA(VLOOKUP(Table331114[[#This Row],[Tag range]],Table1761215[[START]:[NAME]],3,TRUE),"")</f>
        <v>SUNL016</v>
      </c>
    </row>
    <row r="2024" spans="7:11" x14ac:dyDescent="0.25">
      <c r="G2024" s="33" t="str">
        <f>LEFT(Table331114[[#This Row],[Location]],2)</f>
        <v>LU</v>
      </c>
      <c r="H2024" s="33" t="s">
        <v>1456</v>
      </c>
      <c r="I2024" s="1">
        <v>74344</v>
      </c>
      <c r="J2024" s="2" t="str">
        <f>IF(Table331114[[#This Row],[Tag range]]="","",_xlfn.CONCAT("1A40700000000650000",Table331114[[#This Row],[Tag range]]))</f>
        <v>1A4070000000065000074344</v>
      </c>
      <c r="K2024" s="2" t="str">
        <f>_xlfn.IFNA(VLOOKUP(Table331114[[#This Row],[Tag range]],Table1761215[[START]:[NAME]],3,TRUE),"")</f>
        <v>SUNL016</v>
      </c>
    </row>
    <row r="2025" spans="7:11" x14ac:dyDescent="0.25">
      <c r="G2025" s="33" t="str">
        <f>LEFT(Table331114[[#This Row],[Location]],2)</f>
        <v>LU</v>
      </c>
      <c r="H2025" s="33" t="s">
        <v>120</v>
      </c>
      <c r="I2025" s="1">
        <v>74345</v>
      </c>
      <c r="J2025" s="2" t="str">
        <f>IF(Table331114[[#This Row],[Tag range]]="","",_xlfn.CONCAT("1A40700000000650000",Table331114[[#This Row],[Tag range]]))</f>
        <v>1A4070000000065000074345</v>
      </c>
      <c r="K2025" s="2" t="str">
        <f>_xlfn.IFNA(VLOOKUP(Table331114[[#This Row],[Tag range]],Table1761215[[START]:[NAME]],3,TRUE),"")</f>
        <v>SUNL016</v>
      </c>
    </row>
    <row r="2026" spans="7:11" x14ac:dyDescent="0.25">
      <c r="G2026" s="33" t="str">
        <f>LEFT(Table331114[[#This Row],[Location]],2)</f>
        <v>LU</v>
      </c>
      <c r="H2026" s="33" t="s">
        <v>50</v>
      </c>
      <c r="I2026" s="1">
        <v>74346</v>
      </c>
      <c r="J2026" s="2" t="str">
        <f>IF(Table331114[[#This Row],[Tag range]]="","",_xlfn.CONCAT("1A40700000000650000",Table331114[[#This Row],[Tag range]]))</f>
        <v>1A4070000000065000074346</v>
      </c>
      <c r="K2026" s="2" t="str">
        <f>_xlfn.IFNA(VLOOKUP(Table331114[[#This Row],[Tag range]],Table1761215[[START]:[NAME]],3,TRUE),"")</f>
        <v>SUNL016</v>
      </c>
    </row>
    <row r="2027" spans="7:11" x14ac:dyDescent="0.25">
      <c r="G2027" s="33" t="str">
        <f>LEFT(Table331114[[#This Row],[Location]],2)</f>
        <v>LU</v>
      </c>
      <c r="H2027" s="33" t="s">
        <v>1643</v>
      </c>
      <c r="I2027" s="1">
        <v>74347</v>
      </c>
      <c r="J2027" s="2" t="str">
        <f>IF(Table331114[[#This Row],[Tag range]]="","",_xlfn.CONCAT("1A40700000000650000",Table331114[[#This Row],[Tag range]]))</f>
        <v>1A4070000000065000074347</v>
      </c>
      <c r="K2027" s="2" t="str">
        <f>_xlfn.IFNA(VLOOKUP(Table331114[[#This Row],[Tag range]],Table1761215[[START]:[NAME]],3,TRUE),"")</f>
        <v>KOKO030</v>
      </c>
    </row>
    <row r="2028" spans="7:11" x14ac:dyDescent="0.25">
      <c r="G2028" s="33" t="str">
        <f>LEFT(Table331114[[#This Row],[Location]],2)</f>
        <v>LU</v>
      </c>
      <c r="H2028" s="33" t="s">
        <v>1644</v>
      </c>
      <c r="I2028" s="1">
        <v>74348</v>
      </c>
      <c r="J2028" s="2" t="str">
        <f>IF(Table331114[[#This Row],[Tag range]]="","",_xlfn.CONCAT("1A40700000000650000",Table331114[[#This Row],[Tag range]]))</f>
        <v>1A4070000000065000074348</v>
      </c>
      <c r="K2028" s="2" t="str">
        <f>_xlfn.IFNA(VLOOKUP(Table331114[[#This Row],[Tag range]],Table1761215[[START]:[NAME]],3,TRUE),"")</f>
        <v>KOKO030</v>
      </c>
    </row>
    <row r="2029" spans="7:11" x14ac:dyDescent="0.25">
      <c r="G2029" s="33" t="str">
        <f>LEFT(Table331114[[#This Row],[Location]],2)</f>
        <v>LU</v>
      </c>
      <c r="H2029" s="33" t="s">
        <v>1645</v>
      </c>
      <c r="I2029" s="1">
        <v>74349</v>
      </c>
      <c r="J2029" s="2" t="str">
        <f>IF(Table331114[[#This Row],[Tag range]]="","",_xlfn.CONCAT("1A40700000000650000",Table331114[[#This Row],[Tag range]]))</f>
        <v>1A4070000000065000074349</v>
      </c>
      <c r="K2029" s="2" t="str">
        <f>_xlfn.IFNA(VLOOKUP(Table331114[[#This Row],[Tag range]],Table1761215[[START]:[NAME]],3,TRUE),"")</f>
        <v>KOKO030</v>
      </c>
    </row>
    <row r="2030" spans="7:11" x14ac:dyDescent="0.25">
      <c r="G2030" s="33" t="str">
        <f>LEFT(Table331114[[#This Row],[Location]],2)</f>
        <v>LU</v>
      </c>
      <c r="H2030" s="33" t="s">
        <v>1646</v>
      </c>
      <c r="I2030" s="1">
        <v>74350</v>
      </c>
      <c r="J2030" s="2" t="str">
        <f>IF(Table331114[[#This Row],[Tag range]]="","",_xlfn.CONCAT("1A40700000000650000",Table331114[[#This Row],[Tag range]]))</f>
        <v>1A4070000000065000074350</v>
      </c>
      <c r="K2030" s="2" t="str">
        <f>_xlfn.IFNA(VLOOKUP(Table331114[[#This Row],[Tag range]],Table1761215[[START]:[NAME]],3,TRUE),"")</f>
        <v>KOKO030</v>
      </c>
    </row>
    <row r="2031" spans="7:11" x14ac:dyDescent="0.25">
      <c r="G2031" s="33" t="str">
        <f>LEFT(Table331114[[#This Row],[Location]],2)</f>
        <v>LU</v>
      </c>
      <c r="H2031" s="33" t="s">
        <v>1647</v>
      </c>
      <c r="I2031" s="1">
        <v>74351</v>
      </c>
      <c r="J2031" s="2" t="str">
        <f>IF(Table331114[[#This Row],[Tag range]]="","",_xlfn.CONCAT("1A40700000000650000",Table331114[[#This Row],[Tag range]]))</f>
        <v>1A4070000000065000074351</v>
      </c>
      <c r="K2031" s="2" t="str">
        <f>_xlfn.IFNA(VLOOKUP(Table331114[[#This Row],[Tag range]],Table1761215[[START]:[NAME]],3,TRUE),"")</f>
        <v>KOKO030</v>
      </c>
    </row>
    <row r="2032" spans="7:11" x14ac:dyDescent="0.25">
      <c r="G2032" s="33" t="str">
        <f>LEFT(Table331114[[#This Row],[Location]],2)</f>
        <v>LU</v>
      </c>
      <c r="H2032" s="33" t="s">
        <v>1648</v>
      </c>
      <c r="I2032" s="1">
        <v>74352</v>
      </c>
      <c r="J2032" s="2" t="str">
        <f>IF(Table331114[[#This Row],[Tag range]]="","",_xlfn.CONCAT("1A40700000000650000",Table331114[[#This Row],[Tag range]]))</f>
        <v>1A4070000000065000074352</v>
      </c>
      <c r="K2032" s="2" t="str">
        <f>_xlfn.IFNA(VLOOKUP(Table331114[[#This Row],[Tag range]],Table1761215[[START]:[NAME]],3,TRUE),"")</f>
        <v>KOKO030</v>
      </c>
    </row>
    <row r="2033" spans="7:11" x14ac:dyDescent="0.25">
      <c r="G2033" s="33" t="str">
        <f>LEFT(Table331114[[#This Row],[Location]],2)</f>
        <v>LU</v>
      </c>
      <c r="H2033" s="33" t="s">
        <v>1649</v>
      </c>
      <c r="I2033" s="1">
        <v>74353</v>
      </c>
      <c r="J2033" s="2" t="str">
        <f>IF(Table331114[[#This Row],[Tag range]]="","",_xlfn.CONCAT("1A40700000000650000",Table331114[[#This Row],[Tag range]]))</f>
        <v>1A4070000000065000074353</v>
      </c>
      <c r="K2033" s="2" t="str">
        <f>_xlfn.IFNA(VLOOKUP(Table331114[[#This Row],[Tag range]],Table1761215[[START]:[NAME]],3,TRUE),"")</f>
        <v>KOKO030</v>
      </c>
    </row>
    <row r="2034" spans="7:11" x14ac:dyDescent="0.25">
      <c r="G2034" s="33" t="str">
        <f>LEFT(Table331114[[#This Row],[Location]],2)</f>
        <v>LU</v>
      </c>
      <c r="H2034" s="33" t="s">
        <v>1650</v>
      </c>
      <c r="I2034" s="1">
        <v>74354</v>
      </c>
      <c r="J2034" s="2" t="str">
        <f>IF(Table331114[[#This Row],[Tag range]]="","",_xlfn.CONCAT("1A40700000000650000",Table331114[[#This Row],[Tag range]]))</f>
        <v>1A4070000000065000074354</v>
      </c>
      <c r="K2034" s="2" t="str">
        <f>_xlfn.IFNA(VLOOKUP(Table331114[[#This Row],[Tag range]],Table1761215[[START]:[NAME]],3,TRUE),"")</f>
        <v>KOKO030</v>
      </c>
    </row>
    <row r="2035" spans="7:11" x14ac:dyDescent="0.25">
      <c r="G2035" s="33" t="str">
        <f>LEFT(Table331114[[#This Row],[Location]],2)</f>
        <v>LU</v>
      </c>
      <c r="H2035" s="33" t="s">
        <v>1651</v>
      </c>
      <c r="I2035" s="1">
        <v>74355</v>
      </c>
      <c r="J2035" s="2" t="str">
        <f>IF(Table331114[[#This Row],[Tag range]]="","",_xlfn.CONCAT("1A40700000000650000",Table331114[[#This Row],[Tag range]]))</f>
        <v>1A4070000000065000074355</v>
      </c>
      <c r="K2035" s="2" t="str">
        <f>_xlfn.IFNA(VLOOKUP(Table331114[[#This Row],[Tag range]],Table1761215[[START]:[NAME]],3,TRUE),"")</f>
        <v>KOKO030</v>
      </c>
    </row>
    <row r="2036" spans="7:11" x14ac:dyDescent="0.25">
      <c r="G2036" s="33" t="str">
        <f>LEFT(Table331114[[#This Row],[Location]],2)</f>
        <v>LU</v>
      </c>
      <c r="H2036" s="33" t="s">
        <v>1652</v>
      </c>
      <c r="I2036" s="1">
        <v>74356</v>
      </c>
      <c r="J2036" s="2" t="str">
        <f>IF(Table331114[[#This Row],[Tag range]]="","",_xlfn.CONCAT("1A40700000000650000",Table331114[[#This Row],[Tag range]]))</f>
        <v>1A4070000000065000074356</v>
      </c>
      <c r="K2036" s="2" t="str">
        <f>_xlfn.IFNA(VLOOKUP(Table331114[[#This Row],[Tag range]],Table1761215[[START]:[NAME]],3,TRUE),"")</f>
        <v>KOKO030</v>
      </c>
    </row>
    <row r="2037" spans="7:11" x14ac:dyDescent="0.25">
      <c r="G2037" s="33" t="str">
        <f>LEFT(Table331114[[#This Row],[Location]],2)</f>
        <v>LU</v>
      </c>
      <c r="H2037" s="33" t="s">
        <v>1653</v>
      </c>
      <c r="I2037" s="1">
        <v>74357</v>
      </c>
      <c r="J2037" s="2" t="str">
        <f>IF(Table331114[[#This Row],[Tag range]]="","",_xlfn.CONCAT("1A40700000000650000",Table331114[[#This Row],[Tag range]]))</f>
        <v>1A4070000000065000074357</v>
      </c>
      <c r="K2037" s="2" t="str">
        <f>_xlfn.IFNA(VLOOKUP(Table331114[[#This Row],[Tag range]],Table1761215[[START]:[NAME]],3,TRUE),"")</f>
        <v>KOKO030</v>
      </c>
    </row>
    <row r="2038" spans="7:11" x14ac:dyDescent="0.25">
      <c r="G2038" s="33" t="str">
        <f>LEFT(Table331114[[#This Row],[Location]],2)</f>
        <v>LU</v>
      </c>
      <c r="H2038" s="33" t="s">
        <v>1753</v>
      </c>
      <c r="I2038" s="1">
        <v>74358</v>
      </c>
      <c r="J2038" s="2" t="str">
        <f>IF(Table331114[[#This Row],[Tag range]]="","",_xlfn.CONCAT("1A40700000000650000",Table331114[[#This Row],[Tag range]]))</f>
        <v>1A4070000000065000074358</v>
      </c>
      <c r="K2038" s="2" t="str">
        <f>_xlfn.IFNA(VLOOKUP(Table331114[[#This Row],[Tag range]],Table1761215[[START]:[NAME]],3,TRUE),"")</f>
        <v>KOKO030</v>
      </c>
    </row>
    <row r="2039" spans="7:11" x14ac:dyDescent="0.25">
      <c r="G2039" s="33" t="str">
        <f>LEFT(Table331114[[#This Row],[Location]],2)</f>
        <v>LU</v>
      </c>
      <c r="H2039" s="33" t="s">
        <v>1754</v>
      </c>
      <c r="I2039" s="1">
        <v>74359</v>
      </c>
      <c r="J2039" s="2" t="str">
        <f>IF(Table331114[[#This Row],[Tag range]]="","",_xlfn.CONCAT("1A40700000000650000",Table331114[[#This Row],[Tag range]]))</f>
        <v>1A4070000000065000074359</v>
      </c>
      <c r="K2039" s="2" t="str">
        <f>_xlfn.IFNA(VLOOKUP(Table331114[[#This Row],[Tag range]],Table1761215[[START]:[NAME]],3,TRUE),"")</f>
        <v>KOKO030</v>
      </c>
    </row>
    <row r="2040" spans="7:11" x14ac:dyDescent="0.25">
      <c r="G2040" s="33" t="str">
        <f>LEFT(Table331114[[#This Row],[Location]],2)</f>
        <v>LU</v>
      </c>
      <c r="H2040" s="33" t="s">
        <v>1755</v>
      </c>
      <c r="I2040" s="1">
        <v>74360</v>
      </c>
      <c r="J2040" s="2" t="str">
        <f>IF(Table331114[[#This Row],[Tag range]]="","",_xlfn.CONCAT("1A40700000000650000",Table331114[[#This Row],[Tag range]]))</f>
        <v>1A4070000000065000074360</v>
      </c>
      <c r="K2040" s="2" t="str">
        <f>_xlfn.IFNA(VLOOKUP(Table331114[[#This Row],[Tag range]],Table1761215[[START]:[NAME]],3,TRUE),"")</f>
        <v>KOKO030</v>
      </c>
    </row>
    <row r="2041" spans="7:11" x14ac:dyDescent="0.25">
      <c r="G2041" s="33" t="str">
        <f>LEFT(Table331114[[#This Row],[Location]],2)</f>
        <v>LU</v>
      </c>
      <c r="H2041" s="33" t="s">
        <v>1756</v>
      </c>
      <c r="I2041" s="1">
        <v>74361</v>
      </c>
      <c r="J2041" s="2" t="str">
        <f>IF(Table331114[[#This Row],[Tag range]]="","",_xlfn.CONCAT("1A40700000000650000",Table331114[[#This Row],[Tag range]]))</f>
        <v>1A4070000000065000074361</v>
      </c>
      <c r="K2041" s="2" t="str">
        <f>_xlfn.IFNA(VLOOKUP(Table331114[[#This Row],[Tag range]],Table1761215[[START]:[NAME]],3,TRUE),"")</f>
        <v>KOKO030</v>
      </c>
    </row>
    <row r="2042" spans="7:11" x14ac:dyDescent="0.25">
      <c r="G2042" s="33" t="str">
        <f>LEFT(Table331114[[#This Row],[Location]],2)</f>
        <v>LU</v>
      </c>
      <c r="H2042" s="33" t="s">
        <v>1757</v>
      </c>
      <c r="I2042" s="1">
        <v>74362</v>
      </c>
      <c r="J2042" s="2" t="str">
        <f>IF(Table331114[[#This Row],[Tag range]]="","",_xlfn.CONCAT("1A40700000000650000",Table331114[[#This Row],[Tag range]]))</f>
        <v>1A4070000000065000074362</v>
      </c>
      <c r="K2042" s="2" t="str">
        <f>_xlfn.IFNA(VLOOKUP(Table331114[[#This Row],[Tag range]],Table1761215[[START]:[NAME]],3,TRUE),"")</f>
        <v>KOKO030</v>
      </c>
    </row>
    <row r="2043" spans="7:11" x14ac:dyDescent="0.25">
      <c r="G2043" s="33" t="str">
        <f>LEFT(Table331114[[#This Row],[Location]],2)</f>
        <v>LU</v>
      </c>
      <c r="H2043" s="33" t="s">
        <v>1758</v>
      </c>
      <c r="I2043" s="1">
        <v>74363</v>
      </c>
      <c r="J2043" s="2" t="str">
        <f>IF(Table331114[[#This Row],[Tag range]]="","",_xlfn.CONCAT("1A40700000000650000",Table331114[[#This Row],[Tag range]]))</f>
        <v>1A4070000000065000074363</v>
      </c>
      <c r="K2043" s="2" t="str">
        <f>_xlfn.IFNA(VLOOKUP(Table331114[[#This Row],[Tag range]],Table1761215[[START]:[NAME]],3,TRUE),"")</f>
        <v>KOKO030</v>
      </c>
    </row>
    <row r="2044" spans="7:11" x14ac:dyDescent="0.25">
      <c r="G2044" s="33" t="str">
        <f>LEFT(Table331114[[#This Row],[Location]],2)</f>
        <v>LU</v>
      </c>
      <c r="H2044" s="33" t="s">
        <v>1759</v>
      </c>
      <c r="I2044" s="1">
        <v>74364</v>
      </c>
      <c r="J2044" s="2" t="str">
        <f>IF(Table331114[[#This Row],[Tag range]]="","",_xlfn.CONCAT("1A40700000000650000",Table331114[[#This Row],[Tag range]]))</f>
        <v>1A4070000000065000074364</v>
      </c>
      <c r="K2044" s="2" t="str">
        <f>_xlfn.IFNA(VLOOKUP(Table331114[[#This Row],[Tag range]],Table1761215[[START]:[NAME]],3,TRUE),"")</f>
        <v>KOKO030</v>
      </c>
    </row>
    <row r="2045" spans="7:11" x14ac:dyDescent="0.25">
      <c r="G2045" s="33" t="str">
        <f>LEFT(Table331114[[#This Row],[Location]],2)</f>
        <v>LU</v>
      </c>
      <c r="H2045" s="33" t="s">
        <v>1760</v>
      </c>
      <c r="I2045" s="1">
        <v>74365</v>
      </c>
      <c r="J2045" s="2" t="str">
        <f>IF(Table331114[[#This Row],[Tag range]]="","",_xlfn.CONCAT("1A40700000000650000",Table331114[[#This Row],[Tag range]]))</f>
        <v>1A4070000000065000074365</v>
      </c>
      <c r="K2045" s="2" t="str">
        <f>_xlfn.IFNA(VLOOKUP(Table331114[[#This Row],[Tag range]],Table1761215[[START]:[NAME]],3,TRUE),"")</f>
        <v>KOKO030</v>
      </c>
    </row>
    <row r="2046" spans="7:11" x14ac:dyDescent="0.25">
      <c r="G2046" s="33" t="str">
        <f>LEFT(Table331114[[#This Row],[Location]],2)</f>
        <v>LU</v>
      </c>
      <c r="H2046" s="33" t="s">
        <v>1761</v>
      </c>
      <c r="I2046" s="1">
        <v>74366</v>
      </c>
      <c r="J2046" s="2" t="str">
        <f>IF(Table331114[[#This Row],[Tag range]]="","",_xlfn.CONCAT("1A40700000000650000",Table331114[[#This Row],[Tag range]]))</f>
        <v>1A4070000000065000074366</v>
      </c>
      <c r="K2046" s="2" t="str">
        <f>_xlfn.IFNA(VLOOKUP(Table331114[[#This Row],[Tag range]],Table1761215[[START]:[NAME]],3,TRUE),"")</f>
        <v>KOKO030</v>
      </c>
    </row>
    <row r="2047" spans="7:11" x14ac:dyDescent="0.25">
      <c r="G2047" s="33" t="str">
        <f>LEFT(Table331114[[#This Row],[Location]],2)</f>
        <v>LU</v>
      </c>
      <c r="H2047" s="33" t="s">
        <v>1762</v>
      </c>
      <c r="I2047" s="1">
        <v>74367</v>
      </c>
      <c r="J2047" s="2" t="str">
        <f>IF(Table331114[[#This Row],[Tag range]]="","",_xlfn.CONCAT("1A40700000000650000",Table331114[[#This Row],[Tag range]]))</f>
        <v>1A4070000000065000074367</v>
      </c>
      <c r="K2047" s="2" t="str">
        <f>_xlfn.IFNA(VLOOKUP(Table331114[[#This Row],[Tag range]],Table1761215[[START]:[NAME]],3,TRUE),"")</f>
        <v>KOKO030</v>
      </c>
    </row>
    <row r="2048" spans="7:11" x14ac:dyDescent="0.25">
      <c r="G2048" s="33" t="str">
        <f>LEFT(Table331114[[#This Row],[Location]],2)</f>
        <v>LU</v>
      </c>
      <c r="H2048" s="33" t="s">
        <v>1763</v>
      </c>
      <c r="I2048" s="1">
        <v>74368</v>
      </c>
      <c r="J2048" s="2" t="str">
        <f>IF(Table331114[[#This Row],[Tag range]]="","",_xlfn.CONCAT("1A40700000000650000",Table331114[[#This Row],[Tag range]]))</f>
        <v>1A4070000000065000074368</v>
      </c>
      <c r="K2048" s="2" t="str">
        <f>_xlfn.IFNA(VLOOKUP(Table331114[[#This Row],[Tag range]],Table1761215[[START]:[NAME]],3,TRUE),"")</f>
        <v>KOKO030</v>
      </c>
    </row>
    <row r="2049" spans="7:11" x14ac:dyDescent="0.25">
      <c r="G2049" s="33" t="str">
        <f>LEFT(Table331114[[#This Row],[Location]],2)</f>
        <v>LU</v>
      </c>
      <c r="H2049" s="33" t="s">
        <v>1863</v>
      </c>
      <c r="I2049" s="1">
        <v>74369</v>
      </c>
      <c r="J2049" s="2" t="str">
        <f>IF(Table331114[[#This Row],[Tag range]]="","",_xlfn.CONCAT("1A40700000000650000",Table331114[[#This Row],[Tag range]]))</f>
        <v>1A4070000000065000074369</v>
      </c>
      <c r="K2049" s="2" t="str">
        <f>_xlfn.IFNA(VLOOKUP(Table331114[[#This Row],[Tag range]],Table1761215[[START]:[NAME]],3,TRUE),"")</f>
        <v>KOKO030</v>
      </c>
    </row>
    <row r="2050" spans="7:11" x14ac:dyDescent="0.25">
      <c r="G2050" s="33" t="str">
        <f>LEFT(Table331114[[#This Row],[Location]],2)</f>
        <v>LU</v>
      </c>
      <c r="H2050" s="33" t="s">
        <v>1864</v>
      </c>
      <c r="I2050" s="1">
        <v>74370</v>
      </c>
      <c r="J2050" s="2" t="str">
        <f>IF(Table331114[[#This Row],[Tag range]]="","",_xlfn.CONCAT("1A40700000000650000",Table331114[[#This Row],[Tag range]]))</f>
        <v>1A4070000000065000074370</v>
      </c>
      <c r="K2050" s="2" t="str">
        <f>_xlfn.IFNA(VLOOKUP(Table331114[[#This Row],[Tag range]],Table1761215[[START]:[NAME]],3,TRUE),"")</f>
        <v>KOKO030</v>
      </c>
    </row>
    <row r="2051" spans="7:11" x14ac:dyDescent="0.25">
      <c r="G2051" s="33" t="str">
        <f>LEFT(Table331114[[#This Row],[Location]],2)</f>
        <v>LU</v>
      </c>
      <c r="H2051" s="33" t="s">
        <v>1865</v>
      </c>
      <c r="I2051" s="1">
        <v>74371</v>
      </c>
      <c r="J2051" s="2" t="str">
        <f>IF(Table331114[[#This Row],[Tag range]]="","",_xlfn.CONCAT("1A40700000000650000",Table331114[[#This Row],[Tag range]]))</f>
        <v>1A4070000000065000074371</v>
      </c>
      <c r="K2051" s="2" t="str">
        <f>_xlfn.IFNA(VLOOKUP(Table331114[[#This Row],[Tag range]],Table1761215[[START]:[NAME]],3,TRUE),"")</f>
        <v>KOKO030</v>
      </c>
    </row>
    <row r="2052" spans="7:11" x14ac:dyDescent="0.25">
      <c r="G2052" s="33" t="str">
        <f>LEFT(Table331114[[#This Row],[Location]],2)</f>
        <v>LU</v>
      </c>
      <c r="H2052" s="33" t="s">
        <v>1866</v>
      </c>
      <c r="I2052" s="1">
        <v>74372</v>
      </c>
      <c r="J2052" s="2" t="str">
        <f>IF(Table331114[[#This Row],[Tag range]]="","",_xlfn.CONCAT("1A40700000000650000",Table331114[[#This Row],[Tag range]]))</f>
        <v>1A4070000000065000074372</v>
      </c>
      <c r="K2052" s="2" t="str">
        <f>_xlfn.IFNA(VLOOKUP(Table331114[[#This Row],[Tag range]],Table1761215[[START]:[NAME]],3,TRUE),"")</f>
        <v>KOKO030</v>
      </c>
    </row>
    <row r="2053" spans="7:11" x14ac:dyDescent="0.25">
      <c r="G2053" s="33" t="str">
        <f>LEFT(Table331114[[#This Row],[Location]],2)</f>
        <v>LU</v>
      </c>
      <c r="H2053" s="33" t="s">
        <v>1867</v>
      </c>
      <c r="I2053" s="1">
        <v>74373</v>
      </c>
      <c r="J2053" s="2" t="str">
        <f>IF(Table331114[[#This Row],[Tag range]]="","",_xlfn.CONCAT("1A40700000000650000",Table331114[[#This Row],[Tag range]]))</f>
        <v>1A4070000000065000074373</v>
      </c>
      <c r="K2053" s="2" t="str">
        <f>_xlfn.IFNA(VLOOKUP(Table331114[[#This Row],[Tag range]],Table1761215[[START]:[NAME]],3,TRUE),"")</f>
        <v>KOKO030</v>
      </c>
    </row>
    <row r="2054" spans="7:11" x14ac:dyDescent="0.25">
      <c r="G2054" s="33" t="str">
        <f>LEFT(Table331114[[#This Row],[Location]],2)</f>
        <v>LU</v>
      </c>
      <c r="H2054" s="33" t="s">
        <v>1868</v>
      </c>
      <c r="I2054" s="1">
        <v>74374</v>
      </c>
      <c r="J2054" s="2" t="str">
        <f>IF(Table331114[[#This Row],[Tag range]]="","",_xlfn.CONCAT("1A40700000000650000",Table331114[[#This Row],[Tag range]]))</f>
        <v>1A4070000000065000074374</v>
      </c>
      <c r="K2054" s="2" t="str">
        <f>_xlfn.IFNA(VLOOKUP(Table331114[[#This Row],[Tag range]],Table1761215[[START]:[NAME]],3,TRUE),"")</f>
        <v>KOKO030</v>
      </c>
    </row>
    <row r="2055" spans="7:11" x14ac:dyDescent="0.25">
      <c r="G2055" s="33" t="str">
        <f>LEFT(Table331114[[#This Row],[Location]],2)</f>
        <v>LU</v>
      </c>
      <c r="H2055" s="33" t="s">
        <v>1869</v>
      </c>
      <c r="I2055" s="1">
        <v>74375</v>
      </c>
      <c r="J2055" s="2" t="str">
        <f>IF(Table331114[[#This Row],[Tag range]]="","",_xlfn.CONCAT("1A40700000000650000",Table331114[[#This Row],[Tag range]]))</f>
        <v>1A4070000000065000074375</v>
      </c>
      <c r="K2055" s="2" t="str">
        <f>_xlfn.IFNA(VLOOKUP(Table331114[[#This Row],[Tag range]],Table1761215[[START]:[NAME]],3,TRUE),"")</f>
        <v>KOKO030</v>
      </c>
    </row>
    <row r="2056" spans="7:11" x14ac:dyDescent="0.25">
      <c r="G2056" s="33" t="str">
        <f>LEFT(Table331114[[#This Row],[Location]],2)</f>
        <v>LU</v>
      </c>
      <c r="H2056" s="33" t="s">
        <v>1870</v>
      </c>
      <c r="I2056" s="1">
        <v>74376</v>
      </c>
      <c r="J2056" s="2" t="str">
        <f>IF(Table331114[[#This Row],[Tag range]]="","",_xlfn.CONCAT("1A40700000000650000",Table331114[[#This Row],[Tag range]]))</f>
        <v>1A4070000000065000074376</v>
      </c>
      <c r="K2056" s="2" t="str">
        <f>_xlfn.IFNA(VLOOKUP(Table331114[[#This Row],[Tag range]],Table1761215[[START]:[NAME]],3,TRUE),"")</f>
        <v>KOKO030</v>
      </c>
    </row>
    <row r="2057" spans="7:11" x14ac:dyDescent="0.25">
      <c r="G2057" s="33" t="str">
        <f>LEFT(Table331114[[#This Row],[Location]],2)</f>
        <v>LU</v>
      </c>
      <c r="H2057" s="33" t="s">
        <v>1871</v>
      </c>
      <c r="I2057" s="1">
        <v>74377</v>
      </c>
      <c r="J2057" s="2" t="str">
        <f>IF(Table331114[[#This Row],[Tag range]]="","",_xlfn.CONCAT("1A40700000000650000",Table331114[[#This Row],[Tag range]]))</f>
        <v>1A4070000000065000074377</v>
      </c>
      <c r="K2057" s="2" t="str">
        <f>_xlfn.IFNA(VLOOKUP(Table331114[[#This Row],[Tag range]],Table1761215[[START]:[NAME]],3,TRUE),"")</f>
        <v>KOKO030</v>
      </c>
    </row>
    <row r="2058" spans="7:11" x14ac:dyDescent="0.25">
      <c r="G2058" s="33" t="str">
        <f>LEFT(Table331114[[#This Row],[Location]],2)</f>
        <v>LU</v>
      </c>
      <c r="H2058" s="33" t="s">
        <v>1872</v>
      </c>
      <c r="I2058" s="1">
        <v>74378</v>
      </c>
      <c r="J2058" s="2" t="str">
        <f>IF(Table331114[[#This Row],[Tag range]]="","",_xlfn.CONCAT("1A40700000000650000",Table331114[[#This Row],[Tag range]]))</f>
        <v>1A4070000000065000074378</v>
      </c>
      <c r="K2058" s="2" t="str">
        <f>_xlfn.IFNA(VLOOKUP(Table331114[[#This Row],[Tag range]],Table1761215[[START]:[NAME]],3,TRUE),"")</f>
        <v>KOKO030</v>
      </c>
    </row>
    <row r="2059" spans="7:11" x14ac:dyDescent="0.25">
      <c r="G2059" s="33" t="str">
        <f>LEFT(Table331114[[#This Row],[Location]],2)</f>
        <v>LU</v>
      </c>
      <c r="H2059" s="33" t="s">
        <v>1873</v>
      </c>
      <c r="I2059" s="1">
        <v>74379</v>
      </c>
      <c r="J2059" s="2" t="str">
        <f>IF(Table331114[[#This Row],[Tag range]]="","",_xlfn.CONCAT("1A40700000000650000",Table331114[[#This Row],[Tag range]]))</f>
        <v>1A4070000000065000074379</v>
      </c>
      <c r="K2059" s="2" t="str">
        <f>_xlfn.IFNA(VLOOKUP(Table331114[[#This Row],[Tag range]],Table1761215[[START]:[NAME]],3,TRUE),"")</f>
        <v>KOKO030</v>
      </c>
    </row>
    <row r="2060" spans="7:11" x14ac:dyDescent="0.25">
      <c r="G2060" s="33" t="str">
        <f>LEFT(Table331114[[#This Row],[Location]],2)</f>
        <v>LU</v>
      </c>
      <c r="H2060" s="33" t="s">
        <v>1973</v>
      </c>
      <c r="I2060" s="1">
        <v>74380</v>
      </c>
      <c r="J2060" s="2" t="str">
        <f>IF(Table331114[[#This Row],[Tag range]]="","",_xlfn.CONCAT("1A40700000000650000",Table331114[[#This Row],[Tag range]]))</f>
        <v>1A4070000000065000074380</v>
      </c>
      <c r="K2060" s="2" t="str">
        <f>_xlfn.IFNA(VLOOKUP(Table331114[[#This Row],[Tag range]],Table1761215[[START]:[NAME]],3,TRUE),"")</f>
        <v>KOKO030</v>
      </c>
    </row>
    <row r="2061" spans="7:11" x14ac:dyDescent="0.25">
      <c r="G2061" s="33" t="str">
        <f>LEFT(Table331114[[#This Row],[Location]],2)</f>
        <v>LU</v>
      </c>
      <c r="H2061" s="33" t="s">
        <v>1974</v>
      </c>
      <c r="I2061" s="1">
        <v>74381</v>
      </c>
      <c r="J2061" s="2" t="str">
        <f>IF(Table331114[[#This Row],[Tag range]]="","",_xlfn.CONCAT("1A40700000000650000",Table331114[[#This Row],[Tag range]]))</f>
        <v>1A4070000000065000074381</v>
      </c>
      <c r="K2061" s="2" t="str">
        <f>_xlfn.IFNA(VLOOKUP(Table331114[[#This Row],[Tag range]],Table1761215[[START]:[NAME]],3,TRUE),"")</f>
        <v>KOKO030</v>
      </c>
    </row>
    <row r="2062" spans="7:11" x14ac:dyDescent="0.25">
      <c r="G2062" s="33" t="str">
        <f>LEFT(Table331114[[#This Row],[Location]],2)</f>
        <v>LU</v>
      </c>
      <c r="H2062" s="33" t="s">
        <v>1975</v>
      </c>
      <c r="I2062" s="1">
        <v>74382</v>
      </c>
      <c r="J2062" s="2" t="str">
        <f>IF(Table331114[[#This Row],[Tag range]]="","",_xlfn.CONCAT("1A40700000000650000",Table331114[[#This Row],[Tag range]]))</f>
        <v>1A4070000000065000074382</v>
      </c>
      <c r="K2062" s="2" t="str">
        <f>_xlfn.IFNA(VLOOKUP(Table331114[[#This Row],[Tag range]],Table1761215[[START]:[NAME]],3,TRUE),"")</f>
        <v>KOKO030</v>
      </c>
    </row>
    <row r="2063" spans="7:11" x14ac:dyDescent="0.25">
      <c r="G2063" s="33" t="str">
        <f>LEFT(Table331114[[#This Row],[Location]],2)</f>
        <v>LU</v>
      </c>
      <c r="H2063" s="33" t="s">
        <v>1976</v>
      </c>
      <c r="I2063" s="1">
        <v>74383</v>
      </c>
      <c r="J2063" s="2" t="str">
        <f>IF(Table331114[[#This Row],[Tag range]]="","",_xlfn.CONCAT("1A40700000000650000",Table331114[[#This Row],[Tag range]]))</f>
        <v>1A4070000000065000074383</v>
      </c>
      <c r="K2063" s="2" t="str">
        <f>_xlfn.IFNA(VLOOKUP(Table331114[[#This Row],[Tag range]],Table1761215[[START]:[NAME]],3,TRUE),"")</f>
        <v>KOKO030</v>
      </c>
    </row>
    <row r="2064" spans="7:11" x14ac:dyDescent="0.25">
      <c r="G2064" s="33" t="str">
        <f>LEFT(Table331114[[#This Row],[Location]],2)</f>
        <v>LU</v>
      </c>
      <c r="H2064" s="33" t="s">
        <v>1977</v>
      </c>
      <c r="I2064" s="1">
        <v>74384</v>
      </c>
      <c r="J2064" s="2" t="str">
        <f>IF(Table331114[[#This Row],[Tag range]]="","",_xlfn.CONCAT("1A40700000000650000",Table331114[[#This Row],[Tag range]]))</f>
        <v>1A4070000000065000074384</v>
      </c>
      <c r="K2064" s="2" t="str">
        <f>_xlfn.IFNA(VLOOKUP(Table331114[[#This Row],[Tag range]],Table1761215[[START]:[NAME]],3,TRUE),"")</f>
        <v>KOKO030</v>
      </c>
    </row>
    <row r="2065" spans="7:11" x14ac:dyDescent="0.25">
      <c r="G2065" s="33" t="str">
        <f>LEFT(Table331114[[#This Row],[Location]],2)</f>
        <v>LU</v>
      </c>
      <c r="H2065" s="33" t="s">
        <v>1978</v>
      </c>
      <c r="I2065" s="1">
        <v>74385</v>
      </c>
      <c r="J2065" s="2" t="str">
        <f>IF(Table331114[[#This Row],[Tag range]]="","",_xlfn.CONCAT("1A40700000000650000",Table331114[[#This Row],[Tag range]]))</f>
        <v>1A4070000000065000074385</v>
      </c>
      <c r="K2065" s="2" t="str">
        <f>_xlfn.IFNA(VLOOKUP(Table331114[[#This Row],[Tag range]],Table1761215[[START]:[NAME]],3,TRUE),"")</f>
        <v>KOKO030</v>
      </c>
    </row>
    <row r="2066" spans="7:11" x14ac:dyDescent="0.25">
      <c r="G2066" s="33" t="str">
        <f>LEFT(Table331114[[#This Row],[Location]],2)</f>
        <v>LU</v>
      </c>
      <c r="H2066" s="33" t="s">
        <v>1979</v>
      </c>
      <c r="I2066" s="1">
        <v>74386</v>
      </c>
      <c r="J2066" s="2" t="str">
        <f>IF(Table331114[[#This Row],[Tag range]]="","",_xlfn.CONCAT("1A40700000000650000",Table331114[[#This Row],[Tag range]]))</f>
        <v>1A4070000000065000074386</v>
      </c>
      <c r="K2066" s="2" t="str">
        <f>_xlfn.IFNA(VLOOKUP(Table331114[[#This Row],[Tag range]],Table1761215[[START]:[NAME]],3,TRUE),"")</f>
        <v>KOKO030</v>
      </c>
    </row>
    <row r="2067" spans="7:11" x14ac:dyDescent="0.25">
      <c r="G2067" s="33" t="str">
        <f>LEFT(Table331114[[#This Row],[Location]],2)</f>
        <v>LU</v>
      </c>
      <c r="H2067" s="33" t="s">
        <v>1980</v>
      </c>
      <c r="I2067" s="1">
        <v>74387</v>
      </c>
      <c r="J2067" s="2" t="str">
        <f>IF(Table331114[[#This Row],[Tag range]]="","",_xlfn.CONCAT("1A40700000000650000",Table331114[[#This Row],[Tag range]]))</f>
        <v>1A4070000000065000074387</v>
      </c>
      <c r="K2067" s="2" t="str">
        <f>_xlfn.IFNA(VLOOKUP(Table331114[[#This Row],[Tag range]],Table1761215[[START]:[NAME]],3,TRUE),"")</f>
        <v>KOKO030</v>
      </c>
    </row>
    <row r="2068" spans="7:11" x14ac:dyDescent="0.25">
      <c r="G2068" s="33" t="str">
        <f>LEFT(Table331114[[#This Row],[Location]],2)</f>
        <v>LU</v>
      </c>
      <c r="H2068" s="33" t="s">
        <v>1981</v>
      </c>
      <c r="I2068" s="1">
        <v>74388</v>
      </c>
      <c r="J2068" s="2" t="str">
        <f>IF(Table331114[[#This Row],[Tag range]]="","",_xlfn.CONCAT("1A40700000000650000",Table331114[[#This Row],[Tag range]]))</f>
        <v>1A4070000000065000074388</v>
      </c>
      <c r="K2068" s="2" t="str">
        <f>_xlfn.IFNA(VLOOKUP(Table331114[[#This Row],[Tag range]],Table1761215[[START]:[NAME]],3,TRUE),"")</f>
        <v>KOKO030</v>
      </c>
    </row>
    <row r="2069" spans="7:11" x14ac:dyDescent="0.25">
      <c r="G2069" s="33" t="str">
        <f>LEFT(Table331114[[#This Row],[Location]],2)</f>
        <v>LU</v>
      </c>
      <c r="H2069" s="33" t="s">
        <v>1982</v>
      </c>
      <c r="I2069" s="1">
        <v>74389</v>
      </c>
      <c r="J2069" s="2" t="str">
        <f>IF(Table331114[[#This Row],[Tag range]]="","",_xlfn.CONCAT("1A40700000000650000",Table331114[[#This Row],[Tag range]]))</f>
        <v>1A4070000000065000074389</v>
      </c>
      <c r="K2069" s="2" t="str">
        <f>_xlfn.IFNA(VLOOKUP(Table331114[[#This Row],[Tag range]],Table1761215[[START]:[NAME]],3,TRUE),"")</f>
        <v>KOKO030</v>
      </c>
    </row>
    <row r="2070" spans="7:11" x14ac:dyDescent="0.25">
      <c r="G2070" s="33" t="str">
        <f>LEFT(Table331114[[#This Row],[Location]],2)</f>
        <v>LU</v>
      </c>
      <c r="H2070" s="33" t="s">
        <v>1983</v>
      </c>
      <c r="I2070" s="1">
        <v>74390</v>
      </c>
      <c r="J2070" s="2" t="str">
        <f>IF(Table331114[[#This Row],[Tag range]]="","",_xlfn.CONCAT("1A40700000000650000",Table331114[[#This Row],[Tag range]]))</f>
        <v>1A4070000000065000074390</v>
      </c>
      <c r="K2070" s="2" t="str">
        <f>_xlfn.IFNA(VLOOKUP(Table331114[[#This Row],[Tag range]],Table1761215[[START]:[NAME]],3,TRUE),"")</f>
        <v>KOKO030</v>
      </c>
    </row>
    <row r="2071" spans="7:11" x14ac:dyDescent="0.25">
      <c r="G2071" s="33" t="str">
        <f>LEFT(Table331114[[#This Row],[Location]],2)</f>
        <v>LU</v>
      </c>
      <c r="H2071" s="33" t="s">
        <v>2083</v>
      </c>
      <c r="I2071" s="1">
        <v>74391</v>
      </c>
      <c r="J2071" s="2" t="str">
        <f>IF(Table331114[[#This Row],[Tag range]]="","",_xlfn.CONCAT("1A40700000000650000",Table331114[[#This Row],[Tag range]]))</f>
        <v>1A4070000000065000074391</v>
      </c>
      <c r="K2071" s="2" t="str">
        <f>_xlfn.IFNA(VLOOKUP(Table331114[[#This Row],[Tag range]],Table1761215[[START]:[NAME]],3,TRUE),"")</f>
        <v>KOKO030</v>
      </c>
    </row>
    <row r="2072" spans="7:11" x14ac:dyDescent="0.25">
      <c r="G2072" s="33" t="str">
        <f>LEFT(Table331114[[#This Row],[Location]],2)</f>
        <v>LU</v>
      </c>
      <c r="H2072" s="33" t="s">
        <v>2084</v>
      </c>
      <c r="I2072" s="1">
        <v>74392</v>
      </c>
      <c r="J2072" s="2" t="str">
        <f>IF(Table331114[[#This Row],[Tag range]]="","",_xlfn.CONCAT("1A40700000000650000",Table331114[[#This Row],[Tag range]]))</f>
        <v>1A4070000000065000074392</v>
      </c>
      <c r="K2072" s="2" t="str">
        <f>_xlfn.IFNA(VLOOKUP(Table331114[[#This Row],[Tag range]],Table1761215[[START]:[NAME]],3,TRUE),"")</f>
        <v>KOKO030</v>
      </c>
    </row>
    <row r="2073" spans="7:11" x14ac:dyDescent="0.25">
      <c r="G2073" s="33" t="str">
        <f>LEFT(Table331114[[#This Row],[Location]],2)</f>
        <v>LU</v>
      </c>
      <c r="H2073" s="33" t="s">
        <v>2085</v>
      </c>
      <c r="I2073" s="1">
        <v>74393</v>
      </c>
      <c r="J2073" s="2" t="str">
        <f>IF(Table331114[[#This Row],[Tag range]]="","",_xlfn.CONCAT("1A40700000000650000",Table331114[[#This Row],[Tag range]]))</f>
        <v>1A4070000000065000074393</v>
      </c>
      <c r="K2073" s="2" t="str">
        <f>_xlfn.IFNA(VLOOKUP(Table331114[[#This Row],[Tag range]],Table1761215[[START]:[NAME]],3,TRUE),"")</f>
        <v>KOKO030</v>
      </c>
    </row>
    <row r="2074" spans="7:11" x14ac:dyDescent="0.25">
      <c r="G2074" s="33" t="str">
        <f>LEFT(Table331114[[#This Row],[Location]],2)</f>
        <v>LU</v>
      </c>
      <c r="H2074" s="33" t="s">
        <v>2086</v>
      </c>
      <c r="I2074" s="1">
        <v>74394</v>
      </c>
      <c r="J2074" s="2" t="str">
        <f>IF(Table331114[[#This Row],[Tag range]]="","",_xlfn.CONCAT("1A40700000000650000",Table331114[[#This Row],[Tag range]]))</f>
        <v>1A4070000000065000074394</v>
      </c>
      <c r="K2074" s="2" t="str">
        <f>_xlfn.IFNA(VLOOKUP(Table331114[[#This Row],[Tag range]],Table1761215[[START]:[NAME]],3,TRUE),"")</f>
        <v>KOKO030</v>
      </c>
    </row>
    <row r="2075" spans="7:11" x14ac:dyDescent="0.25">
      <c r="G2075" s="33" t="str">
        <f>LEFT(Table331114[[#This Row],[Location]],2)</f>
        <v>LU</v>
      </c>
      <c r="H2075" s="33" t="s">
        <v>2087</v>
      </c>
      <c r="I2075" s="1">
        <v>74395</v>
      </c>
      <c r="J2075" s="2" t="str">
        <f>IF(Table331114[[#This Row],[Tag range]]="","",_xlfn.CONCAT("1A40700000000650000",Table331114[[#This Row],[Tag range]]))</f>
        <v>1A4070000000065000074395</v>
      </c>
      <c r="K2075" s="2" t="str">
        <f>_xlfn.IFNA(VLOOKUP(Table331114[[#This Row],[Tag range]],Table1761215[[START]:[NAME]],3,TRUE),"")</f>
        <v>KOKO030</v>
      </c>
    </row>
    <row r="2076" spans="7:11" x14ac:dyDescent="0.25">
      <c r="G2076" s="33" t="str">
        <f>LEFT(Table331114[[#This Row],[Location]],2)</f>
        <v>LU</v>
      </c>
      <c r="H2076" s="33" t="s">
        <v>2088</v>
      </c>
      <c r="I2076" s="1">
        <v>74396</v>
      </c>
      <c r="J2076" s="2" t="str">
        <f>IF(Table331114[[#This Row],[Tag range]]="","",_xlfn.CONCAT("1A40700000000650000",Table331114[[#This Row],[Tag range]]))</f>
        <v>1A4070000000065000074396</v>
      </c>
      <c r="K2076" s="2" t="str">
        <f>_xlfn.IFNA(VLOOKUP(Table331114[[#This Row],[Tag range]],Table1761215[[START]:[NAME]],3,TRUE),"")</f>
        <v>KOKO030</v>
      </c>
    </row>
    <row r="2077" spans="7:11" x14ac:dyDescent="0.25">
      <c r="G2077" s="33" t="str">
        <f>LEFT(Table331114[[#This Row],[Location]],2)</f>
        <v>LU</v>
      </c>
      <c r="H2077" s="33" t="s">
        <v>2089</v>
      </c>
      <c r="I2077" s="1">
        <v>74397</v>
      </c>
      <c r="J2077" s="2" t="str">
        <f>IF(Table331114[[#This Row],[Tag range]]="","",_xlfn.CONCAT("1A40700000000650000",Table331114[[#This Row],[Tag range]]))</f>
        <v>1A4070000000065000074397</v>
      </c>
      <c r="K2077" s="2" t="str">
        <f>_xlfn.IFNA(VLOOKUP(Table331114[[#This Row],[Tag range]],Table1761215[[START]:[NAME]],3,TRUE),"")</f>
        <v>KOKO030</v>
      </c>
    </row>
    <row r="2078" spans="7:11" x14ac:dyDescent="0.25">
      <c r="G2078" s="33" t="str">
        <f>LEFT(Table331114[[#This Row],[Location]],2)</f>
        <v>LU</v>
      </c>
      <c r="H2078" s="33" t="s">
        <v>2090</v>
      </c>
      <c r="I2078" s="1">
        <v>74398</v>
      </c>
      <c r="J2078" s="2" t="str">
        <f>IF(Table331114[[#This Row],[Tag range]]="","",_xlfn.CONCAT("1A40700000000650000",Table331114[[#This Row],[Tag range]]))</f>
        <v>1A4070000000065000074398</v>
      </c>
      <c r="K2078" s="2" t="str">
        <f>_xlfn.IFNA(VLOOKUP(Table331114[[#This Row],[Tag range]],Table1761215[[START]:[NAME]],3,TRUE),"")</f>
        <v>KOKO030</v>
      </c>
    </row>
    <row r="2079" spans="7:11" x14ac:dyDescent="0.25">
      <c r="G2079" s="33" t="str">
        <f>LEFT(Table331114[[#This Row],[Location]],2)</f>
        <v>LU</v>
      </c>
      <c r="H2079" s="33" t="s">
        <v>2091</v>
      </c>
      <c r="I2079" s="1">
        <v>74399</v>
      </c>
      <c r="J2079" s="2" t="str">
        <f>IF(Table331114[[#This Row],[Tag range]]="","",_xlfn.CONCAT("1A40700000000650000",Table331114[[#This Row],[Tag range]]))</f>
        <v>1A4070000000065000074399</v>
      </c>
      <c r="K2079" s="2" t="str">
        <f>_xlfn.IFNA(VLOOKUP(Table331114[[#This Row],[Tag range]],Table1761215[[START]:[NAME]],3,TRUE),"")</f>
        <v>KOKO030</v>
      </c>
    </row>
    <row r="2080" spans="7:11" x14ac:dyDescent="0.25">
      <c r="G2080" s="33" t="str">
        <f>LEFT(Table331114[[#This Row],[Location]],2)</f>
        <v>LU</v>
      </c>
      <c r="H2080" s="33" t="s">
        <v>2092</v>
      </c>
      <c r="I2080" s="1">
        <v>74400</v>
      </c>
      <c r="J2080" s="2" t="str">
        <f>IF(Table331114[[#This Row],[Tag range]]="","",_xlfn.CONCAT("1A40700000000650000",Table331114[[#This Row],[Tag range]]))</f>
        <v>1A4070000000065000074400</v>
      </c>
      <c r="K2080" s="2" t="str">
        <f>_xlfn.IFNA(VLOOKUP(Table331114[[#This Row],[Tag range]],Table1761215[[START]:[NAME]],3,TRUE),"")</f>
        <v>KOKO030</v>
      </c>
    </row>
    <row r="2081" spans="7:11" x14ac:dyDescent="0.25">
      <c r="G2081" s="33" t="str">
        <f>LEFT(Table331114[[#This Row],[Location]],2)</f>
        <v>LU</v>
      </c>
      <c r="H2081" s="33" t="s">
        <v>2093</v>
      </c>
      <c r="I2081" s="1">
        <v>74401</v>
      </c>
      <c r="J2081" s="2" t="str">
        <f>IF(Table331114[[#This Row],[Tag range]]="","",_xlfn.CONCAT("1A40700000000650000",Table331114[[#This Row],[Tag range]]))</f>
        <v>1A4070000000065000074401</v>
      </c>
      <c r="K2081" s="2" t="str">
        <f>_xlfn.IFNA(VLOOKUP(Table331114[[#This Row],[Tag range]],Table1761215[[START]:[NAME]],3,TRUE),"")</f>
        <v>KOKO030</v>
      </c>
    </row>
    <row r="2082" spans="7:11" x14ac:dyDescent="0.25">
      <c r="G2082" s="33" t="str">
        <f>LEFT(Table331114[[#This Row],[Location]],2)</f>
        <v>LU</v>
      </c>
      <c r="H2082" s="33" t="s">
        <v>2193</v>
      </c>
      <c r="I2082" s="1">
        <v>74402</v>
      </c>
      <c r="J2082" s="2" t="str">
        <f>IF(Table331114[[#This Row],[Tag range]]="","",_xlfn.CONCAT("1A40700000000650000",Table331114[[#This Row],[Tag range]]))</f>
        <v>1A4070000000065000074402</v>
      </c>
      <c r="K2082" s="2" t="str">
        <f>_xlfn.IFNA(VLOOKUP(Table331114[[#This Row],[Tag range]],Table1761215[[START]:[NAME]],3,TRUE),"")</f>
        <v>KOKO030</v>
      </c>
    </row>
    <row r="2083" spans="7:11" x14ac:dyDescent="0.25">
      <c r="G2083" s="33" t="str">
        <f>LEFT(Table331114[[#This Row],[Location]],2)</f>
        <v>LU</v>
      </c>
      <c r="H2083" s="33" t="s">
        <v>2194</v>
      </c>
      <c r="I2083" s="1">
        <v>74403</v>
      </c>
      <c r="J2083" s="2" t="str">
        <f>IF(Table331114[[#This Row],[Tag range]]="","",_xlfn.CONCAT("1A40700000000650000",Table331114[[#This Row],[Tag range]]))</f>
        <v>1A4070000000065000074403</v>
      </c>
      <c r="K2083" s="2" t="str">
        <f>_xlfn.IFNA(VLOOKUP(Table331114[[#This Row],[Tag range]],Table1761215[[START]:[NAME]],3,TRUE),"")</f>
        <v>KOKO030</v>
      </c>
    </row>
    <row r="2084" spans="7:11" x14ac:dyDescent="0.25">
      <c r="G2084" s="33" t="str">
        <f>LEFT(Table331114[[#This Row],[Location]],2)</f>
        <v>LU</v>
      </c>
      <c r="H2084" s="33" t="s">
        <v>2195</v>
      </c>
      <c r="I2084" s="1">
        <v>74404</v>
      </c>
      <c r="J2084" s="2" t="str">
        <f>IF(Table331114[[#This Row],[Tag range]]="","",_xlfn.CONCAT("1A40700000000650000",Table331114[[#This Row],[Tag range]]))</f>
        <v>1A4070000000065000074404</v>
      </c>
      <c r="K2084" s="2" t="str">
        <f>_xlfn.IFNA(VLOOKUP(Table331114[[#This Row],[Tag range]],Table1761215[[START]:[NAME]],3,TRUE),"")</f>
        <v>KOKO030</v>
      </c>
    </row>
    <row r="2085" spans="7:11" x14ac:dyDescent="0.25">
      <c r="G2085" s="33" t="str">
        <f>LEFT(Table331114[[#This Row],[Location]],2)</f>
        <v>LU</v>
      </c>
      <c r="H2085" s="33" t="s">
        <v>2196</v>
      </c>
      <c r="I2085" s="1">
        <v>74405</v>
      </c>
      <c r="J2085" s="2" t="str">
        <f>IF(Table331114[[#This Row],[Tag range]]="","",_xlfn.CONCAT("1A40700000000650000",Table331114[[#This Row],[Tag range]]))</f>
        <v>1A4070000000065000074405</v>
      </c>
      <c r="K2085" s="2" t="str">
        <f>_xlfn.IFNA(VLOOKUP(Table331114[[#This Row],[Tag range]],Table1761215[[START]:[NAME]],3,TRUE),"")</f>
        <v>KOKO030</v>
      </c>
    </row>
    <row r="2086" spans="7:11" x14ac:dyDescent="0.25">
      <c r="G2086" s="33" t="str">
        <f>LEFT(Table331114[[#This Row],[Location]],2)</f>
        <v>LU</v>
      </c>
      <c r="H2086" s="33" t="s">
        <v>2197</v>
      </c>
      <c r="I2086" s="1">
        <v>74406</v>
      </c>
      <c r="J2086" s="2" t="str">
        <f>IF(Table331114[[#This Row],[Tag range]]="","",_xlfn.CONCAT("1A40700000000650000",Table331114[[#This Row],[Tag range]]))</f>
        <v>1A4070000000065000074406</v>
      </c>
      <c r="K2086" s="2" t="str">
        <f>_xlfn.IFNA(VLOOKUP(Table331114[[#This Row],[Tag range]],Table1761215[[START]:[NAME]],3,TRUE),"")</f>
        <v>KOKO030</v>
      </c>
    </row>
    <row r="2087" spans="7:11" x14ac:dyDescent="0.25">
      <c r="G2087" s="33" t="str">
        <f>LEFT(Table331114[[#This Row],[Location]],2)</f>
        <v>LU</v>
      </c>
      <c r="H2087" s="33" t="s">
        <v>2198</v>
      </c>
      <c r="I2087" s="1">
        <v>74407</v>
      </c>
      <c r="J2087" s="2" t="str">
        <f>IF(Table331114[[#This Row],[Tag range]]="","",_xlfn.CONCAT("1A40700000000650000",Table331114[[#This Row],[Tag range]]))</f>
        <v>1A4070000000065000074407</v>
      </c>
      <c r="K2087" s="2" t="str">
        <f>_xlfn.IFNA(VLOOKUP(Table331114[[#This Row],[Tag range]],Table1761215[[START]:[NAME]],3,TRUE),"")</f>
        <v>KOKO030</v>
      </c>
    </row>
    <row r="2088" spans="7:11" x14ac:dyDescent="0.25">
      <c r="G2088" s="33" t="str">
        <f>LEFT(Table331114[[#This Row],[Location]],2)</f>
        <v>LU</v>
      </c>
      <c r="H2088" s="33" t="s">
        <v>2199</v>
      </c>
      <c r="I2088" s="1">
        <v>74408</v>
      </c>
      <c r="J2088" s="2" t="str">
        <f>IF(Table331114[[#This Row],[Tag range]]="","",_xlfn.CONCAT("1A40700000000650000",Table331114[[#This Row],[Tag range]]))</f>
        <v>1A4070000000065000074408</v>
      </c>
      <c r="K2088" s="2" t="str">
        <f>_xlfn.IFNA(VLOOKUP(Table331114[[#This Row],[Tag range]],Table1761215[[START]:[NAME]],3,TRUE),"")</f>
        <v>KOKO030</v>
      </c>
    </row>
    <row r="2089" spans="7:11" x14ac:dyDescent="0.25">
      <c r="G2089" s="33" t="str">
        <f>LEFT(Table331114[[#This Row],[Location]],2)</f>
        <v>LU</v>
      </c>
      <c r="H2089" s="33" t="s">
        <v>2200</v>
      </c>
      <c r="I2089" s="1">
        <v>74409</v>
      </c>
      <c r="J2089" s="2" t="str">
        <f>IF(Table331114[[#This Row],[Tag range]]="","",_xlfn.CONCAT("1A40700000000650000",Table331114[[#This Row],[Tag range]]))</f>
        <v>1A4070000000065000074409</v>
      </c>
      <c r="K2089" s="2" t="str">
        <f>_xlfn.IFNA(VLOOKUP(Table331114[[#This Row],[Tag range]],Table1761215[[START]:[NAME]],3,TRUE),"")</f>
        <v>KOKO030</v>
      </c>
    </row>
    <row r="2090" spans="7:11" x14ac:dyDescent="0.25">
      <c r="G2090" s="33" t="str">
        <f>LEFT(Table331114[[#This Row],[Location]],2)</f>
        <v>LU</v>
      </c>
      <c r="H2090" s="33" t="s">
        <v>2201</v>
      </c>
      <c r="I2090" s="1">
        <v>74410</v>
      </c>
      <c r="J2090" s="2" t="str">
        <f>IF(Table331114[[#This Row],[Tag range]]="","",_xlfn.CONCAT("1A40700000000650000",Table331114[[#This Row],[Tag range]]))</f>
        <v>1A4070000000065000074410</v>
      </c>
      <c r="K2090" s="2" t="str">
        <f>_xlfn.IFNA(VLOOKUP(Table331114[[#This Row],[Tag range]],Table1761215[[START]:[NAME]],3,TRUE),"")</f>
        <v>KOKO030</v>
      </c>
    </row>
    <row r="2091" spans="7:11" x14ac:dyDescent="0.25">
      <c r="G2091" s="33" t="str">
        <f>LEFT(Table331114[[#This Row],[Location]],2)</f>
        <v>LU</v>
      </c>
      <c r="H2091" s="33" t="s">
        <v>2202</v>
      </c>
      <c r="I2091" s="1">
        <v>74411</v>
      </c>
      <c r="J2091" s="2" t="str">
        <f>IF(Table331114[[#This Row],[Tag range]]="","",_xlfn.CONCAT("1A40700000000650000",Table331114[[#This Row],[Tag range]]))</f>
        <v>1A4070000000065000074411</v>
      </c>
      <c r="K2091" s="2" t="str">
        <f>_xlfn.IFNA(VLOOKUP(Table331114[[#This Row],[Tag range]],Table1761215[[START]:[NAME]],3,TRUE),"")</f>
        <v>KOKO030</v>
      </c>
    </row>
    <row r="2092" spans="7:11" x14ac:dyDescent="0.25">
      <c r="G2092" s="33" t="str">
        <f>LEFT(Table331114[[#This Row],[Location]],2)</f>
        <v>LU</v>
      </c>
      <c r="H2092" s="33" t="s">
        <v>2203</v>
      </c>
      <c r="I2092" s="1">
        <v>74412</v>
      </c>
      <c r="J2092" s="2" t="str">
        <f>IF(Table331114[[#This Row],[Tag range]]="","",_xlfn.CONCAT("1A40700000000650000",Table331114[[#This Row],[Tag range]]))</f>
        <v>1A4070000000065000074412</v>
      </c>
      <c r="K2092" s="2" t="str">
        <f>_xlfn.IFNA(VLOOKUP(Table331114[[#This Row],[Tag range]],Table1761215[[START]:[NAME]],3,TRUE),"")</f>
        <v>KOKO030</v>
      </c>
    </row>
    <row r="2093" spans="7:11" x14ac:dyDescent="0.25">
      <c r="G2093" s="33" t="str">
        <f>LEFT(Table331114[[#This Row],[Location]],2)</f>
        <v>LU</v>
      </c>
      <c r="H2093" s="33" t="s">
        <v>2303</v>
      </c>
      <c r="I2093" s="1">
        <v>74413</v>
      </c>
      <c r="J2093" s="2" t="str">
        <f>IF(Table331114[[#This Row],[Tag range]]="","",_xlfn.CONCAT("1A40700000000650000",Table331114[[#This Row],[Tag range]]))</f>
        <v>1A4070000000065000074413</v>
      </c>
      <c r="K2093" s="2" t="str">
        <f>_xlfn.IFNA(VLOOKUP(Table331114[[#This Row],[Tag range]],Table1761215[[START]:[NAME]],3,TRUE),"")</f>
        <v>KOKO030</v>
      </c>
    </row>
    <row r="2094" spans="7:11" x14ac:dyDescent="0.25">
      <c r="G2094" s="33" t="str">
        <f>LEFT(Table331114[[#This Row],[Location]],2)</f>
        <v>LU</v>
      </c>
      <c r="H2094" s="33" t="s">
        <v>2304</v>
      </c>
      <c r="I2094" s="1">
        <v>74414</v>
      </c>
      <c r="J2094" s="2" t="str">
        <f>IF(Table331114[[#This Row],[Tag range]]="","",_xlfn.CONCAT("1A40700000000650000",Table331114[[#This Row],[Tag range]]))</f>
        <v>1A4070000000065000074414</v>
      </c>
      <c r="K2094" s="2" t="str">
        <f>_xlfn.IFNA(VLOOKUP(Table331114[[#This Row],[Tag range]],Table1761215[[START]:[NAME]],3,TRUE),"")</f>
        <v>KOKO030</v>
      </c>
    </row>
    <row r="2095" spans="7:11" x14ac:dyDescent="0.25">
      <c r="G2095" s="33" t="str">
        <f>LEFT(Table331114[[#This Row],[Location]],2)</f>
        <v>LU</v>
      </c>
      <c r="H2095" s="33" t="s">
        <v>2305</v>
      </c>
      <c r="I2095" s="1">
        <v>74415</v>
      </c>
      <c r="J2095" s="2" t="str">
        <f>IF(Table331114[[#This Row],[Tag range]]="","",_xlfn.CONCAT("1A40700000000650000",Table331114[[#This Row],[Tag range]]))</f>
        <v>1A4070000000065000074415</v>
      </c>
      <c r="K2095" s="2" t="str">
        <f>_xlfn.IFNA(VLOOKUP(Table331114[[#This Row],[Tag range]],Table1761215[[START]:[NAME]],3,TRUE),"")</f>
        <v>KOKO030</v>
      </c>
    </row>
    <row r="2096" spans="7:11" x14ac:dyDescent="0.25">
      <c r="G2096" s="33" t="str">
        <f>LEFT(Table331114[[#This Row],[Location]],2)</f>
        <v>LU</v>
      </c>
      <c r="H2096" s="33" t="s">
        <v>2306</v>
      </c>
      <c r="I2096" s="1">
        <v>74416</v>
      </c>
      <c r="J2096" s="2" t="str">
        <f>IF(Table331114[[#This Row],[Tag range]]="","",_xlfn.CONCAT("1A40700000000650000",Table331114[[#This Row],[Tag range]]))</f>
        <v>1A4070000000065000074416</v>
      </c>
      <c r="K2096" s="2" t="str">
        <f>_xlfn.IFNA(VLOOKUP(Table331114[[#This Row],[Tag range]],Table1761215[[START]:[NAME]],3,TRUE),"")</f>
        <v>KOKO030</v>
      </c>
    </row>
    <row r="2097" spans="7:11" x14ac:dyDescent="0.25">
      <c r="G2097" s="33" t="str">
        <f>LEFT(Table331114[[#This Row],[Location]],2)</f>
        <v>LU</v>
      </c>
      <c r="H2097" s="33" t="s">
        <v>2307</v>
      </c>
      <c r="I2097" s="1">
        <v>74417</v>
      </c>
      <c r="J2097" s="2" t="str">
        <f>IF(Table331114[[#This Row],[Tag range]]="","",_xlfn.CONCAT("1A40700000000650000",Table331114[[#This Row],[Tag range]]))</f>
        <v>1A4070000000065000074417</v>
      </c>
      <c r="K2097" s="2" t="str">
        <f>_xlfn.IFNA(VLOOKUP(Table331114[[#This Row],[Tag range]],Table1761215[[START]:[NAME]],3,TRUE),"")</f>
        <v>KOKO030</v>
      </c>
    </row>
    <row r="2098" spans="7:11" x14ac:dyDescent="0.25">
      <c r="G2098" s="33" t="str">
        <f>LEFT(Table331114[[#This Row],[Location]],2)</f>
        <v>LU</v>
      </c>
      <c r="H2098" s="33" t="s">
        <v>2308</v>
      </c>
      <c r="I2098" s="1">
        <v>74418</v>
      </c>
      <c r="J2098" s="2" t="str">
        <f>IF(Table331114[[#This Row],[Tag range]]="","",_xlfn.CONCAT("1A40700000000650000",Table331114[[#This Row],[Tag range]]))</f>
        <v>1A4070000000065000074418</v>
      </c>
      <c r="K2098" s="2" t="str">
        <f>_xlfn.IFNA(VLOOKUP(Table331114[[#This Row],[Tag range]],Table1761215[[START]:[NAME]],3,TRUE),"")</f>
        <v>KOKO030</v>
      </c>
    </row>
    <row r="2099" spans="7:11" x14ac:dyDescent="0.25">
      <c r="G2099" s="33" t="str">
        <f>LEFT(Table331114[[#This Row],[Location]],2)</f>
        <v>LU</v>
      </c>
      <c r="H2099" s="33" t="s">
        <v>2309</v>
      </c>
      <c r="I2099" s="1">
        <v>74419</v>
      </c>
      <c r="J2099" s="2" t="str">
        <f>IF(Table331114[[#This Row],[Tag range]]="","",_xlfn.CONCAT("1A40700000000650000",Table331114[[#This Row],[Tag range]]))</f>
        <v>1A4070000000065000074419</v>
      </c>
      <c r="K2099" s="2" t="str">
        <f>_xlfn.IFNA(VLOOKUP(Table331114[[#This Row],[Tag range]],Table1761215[[START]:[NAME]],3,TRUE),"")</f>
        <v>KOKO030</v>
      </c>
    </row>
    <row r="2100" spans="7:11" x14ac:dyDescent="0.25">
      <c r="G2100" s="33" t="str">
        <f>LEFT(Table331114[[#This Row],[Location]],2)</f>
        <v>LU</v>
      </c>
      <c r="H2100" s="33" t="s">
        <v>2310</v>
      </c>
      <c r="I2100" s="1">
        <v>74420</v>
      </c>
      <c r="J2100" s="2" t="str">
        <f>IF(Table331114[[#This Row],[Tag range]]="","",_xlfn.CONCAT("1A40700000000650000",Table331114[[#This Row],[Tag range]]))</f>
        <v>1A4070000000065000074420</v>
      </c>
      <c r="K2100" s="2" t="str">
        <f>_xlfn.IFNA(VLOOKUP(Table331114[[#This Row],[Tag range]],Table1761215[[START]:[NAME]],3,TRUE),"")</f>
        <v>KOKO030</v>
      </c>
    </row>
    <row r="2101" spans="7:11" x14ac:dyDescent="0.25">
      <c r="G2101" s="33" t="str">
        <f>LEFT(Table331114[[#This Row],[Location]],2)</f>
        <v>LU</v>
      </c>
      <c r="H2101" s="33" t="s">
        <v>2311</v>
      </c>
      <c r="I2101" s="1">
        <v>74421</v>
      </c>
      <c r="J2101" s="2" t="str">
        <f>IF(Table331114[[#This Row],[Tag range]]="","",_xlfn.CONCAT("1A40700000000650000",Table331114[[#This Row],[Tag range]]))</f>
        <v>1A4070000000065000074421</v>
      </c>
      <c r="K2101" s="2" t="str">
        <f>_xlfn.IFNA(VLOOKUP(Table331114[[#This Row],[Tag range]],Table1761215[[START]:[NAME]],3,TRUE),"")</f>
        <v>KOKO030</v>
      </c>
    </row>
    <row r="2102" spans="7:11" x14ac:dyDescent="0.25">
      <c r="G2102" s="33" t="str">
        <f>LEFT(Table331114[[#This Row],[Location]],2)</f>
        <v>LU</v>
      </c>
      <c r="H2102" s="33" t="s">
        <v>2312</v>
      </c>
      <c r="I2102" s="1">
        <v>74422</v>
      </c>
      <c r="J2102" s="2" t="str">
        <f>IF(Table331114[[#This Row],[Tag range]]="","",_xlfn.CONCAT("1A40700000000650000",Table331114[[#This Row],[Tag range]]))</f>
        <v>1A4070000000065000074422</v>
      </c>
      <c r="K2102" s="2" t="str">
        <f>_xlfn.IFNA(VLOOKUP(Table331114[[#This Row],[Tag range]],Table1761215[[START]:[NAME]],3,TRUE),"")</f>
        <v>KOKO030</v>
      </c>
    </row>
    <row r="2103" spans="7:11" x14ac:dyDescent="0.25">
      <c r="G2103" s="33" t="str">
        <f>LEFT(Table331114[[#This Row],[Location]],2)</f>
        <v>LU</v>
      </c>
      <c r="H2103" s="33" t="s">
        <v>2313</v>
      </c>
      <c r="I2103" s="1">
        <v>74423</v>
      </c>
      <c r="J2103" s="2" t="str">
        <f>IF(Table331114[[#This Row],[Tag range]]="","",_xlfn.CONCAT("1A40700000000650000",Table331114[[#This Row],[Tag range]]))</f>
        <v>1A4070000000065000074423</v>
      </c>
      <c r="K2103" s="2" t="str">
        <f>_xlfn.IFNA(VLOOKUP(Table331114[[#This Row],[Tag range]],Table1761215[[START]:[NAME]],3,TRUE),"")</f>
        <v>KOKO030</v>
      </c>
    </row>
    <row r="2104" spans="7:11" x14ac:dyDescent="0.25">
      <c r="G2104" s="33" t="str">
        <f>LEFT(Table331114[[#This Row],[Location]],2)</f>
        <v>LU</v>
      </c>
      <c r="H2104" s="33" t="s">
        <v>2413</v>
      </c>
      <c r="I2104" s="1">
        <v>74424</v>
      </c>
      <c r="J2104" s="2" t="str">
        <f>IF(Table331114[[#This Row],[Tag range]]="","",_xlfn.CONCAT("1A40700000000650000",Table331114[[#This Row],[Tag range]]))</f>
        <v>1A4070000000065000074424</v>
      </c>
      <c r="K2104" s="2" t="str">
        <f>_xlfn.IFNA(VLOOKUP(Table331114[[#This Row],[Tag range]],Table1761215[[START]:[NAME]],3,TRUE),"")</f>
        <v>KOKO030</v>
      </c>
    </row>
    <row r="2105" spans="7:11" x14ac:dyDescent="0.25">
      <c r="G2105" s="33" t="str">
        <f>LEFT(Table331114[[#This Row],[Location]],2)</f>
        <v>LU</v>
      </c>
      <c r="H2105" s="33" t="s">
        <v>2414</v>
      </c>
      <c r="I2105" s="1">
        <v>74425</v>
      </c>
      <c r="J2105" s="2" t="str">
        <f>IF(Table331114[[#This Row],[Tag range]]="","",_xlfn.CONCAT("1A40700000000650000",Table331114[[#This Row],[Tag range]]))</f>
        <v>1A4070000000065000074425</v>
      </c>
      <c r="K2105" s="2" t="str">
        <f>_xlfn.IFNA(VLOOKUP(Table331114[[#This Row],[Tag range]],Table1761215[[START]:[NAME]],3,TRUE),"")</f>
        <v>KOKO030</v>
      </c>
    </row>
    <row r="2106" spans="7:11" x14ac:dyDescent="0.25">
      <c r="G2106" s="33" t="str">
        <f>LEFT(Table331114[[#This Row],[Location]],2)</f>
        <v>LU</v>
      </c>
      <c r="H2106" s="33" t="s">
        <v>2415</v>
      </c>
      <c r="I2106" s="1">
        <v>74426</v>
      </c>
      <c r="J2106" s="2" t="str">
        <f>IF(Table331114[[#This Row],[Tag range]]="","",_xlfn.CONCAT("1A40700000000650000",Table331114[[#This Row],[Tag range]]))</f>
        <v>1A4070000000065000074426</v>
      </c>
      <c r="K2106" s="2" t="str">
        <f>_xlfn.IFNA(VLOOKUP(Table331114[[#This Row],[Tag range]],Table1761215[[START]:[NAME]],3,TRUE),"")</f>
        <v>KOKO030</v>
      </c>
    </row>
    <row r="2107" spans="7:11" x14ac:dyDescent="0.25">
      <c r="G2107" s="33" t="str">
        <f>LEFT(Table331114[[#This Row],[Location]],2)</f>
        <v>LU</v>
      </c>
      <c r="H2107" s="33" t="s">
        <v>2416</v>
      </c>
      <c r="I2107" s="1">
        <v>74427</v>
      </c>
      <c r="J2107" s="2" t="str">
        <f>IF(Table331114[[#This Row],[Tag range]]="","",_xlfn.CONCAT("1A40700000000650000",Table331114[[#This Row],[Tag range]]))</f>
        <v>1A4070000000065000074427</v>
      </c>
      <c r="K2107" s="2" t="str">
        <f>_xlfn.IFNA(VLOOKUP(Table331114[[#This Row],[Tag range]],Table1761215[[START]:[NAME]],3,TRUE),"")</f>
        <v>KOKO030</v>
      </c>
    </row>
    <row r="2108" spans="7:11" x14ac:dyDescent="0.25">
      <c r="G2108" s="33" t="str">
        <f>LEFT(Table331114[[#This Row],[Location]],2)</f>
        <v>LU</v>
      </c>
      <c r="H2108" s="33" t="s">
        <v>2417</v>
      </c>
      <c r="I2108" s="1">
        <v>74428</v>
      </c>
      <c r="J2108" s="2" t="str">
        <f>IF(Table331114[[#This Row],[Tag range]]="","",_xlfn.CONCAT("1A40700000000650000",Table331114[[#This Row],[Tag range]]))</f>
        <v>1A4070000000065000074428</v>
      </c>
      <c r="K2108" s="2" t="str">
        <f>_xlfn.IFNA(VLOOKUP(Table331114[[#This Row],[Tag range]],Table1761215[[START]:[NAME]],3,TRUE),"")</f>
        <v>KOKO030</v>
      </c>
    </row>
    <row r="2109" spans="7:11" x14ac:dyDescent="0.25">
      <c r="G2109" s="33" t="str">
        <f>LEFT(Table331114[[#This Row],[Location]],2)</f>
        <v>LU</v>
      </c>
      <c r="H2109" s="33" t="s">
        <v>2418</v>
      </c>
      <c r="I2109" s="1">
        <v>74429</v>
      </c>
      <c r="J2109" s="2" t="str">
        <f>IF(Table331114[[#This Row],[Tag range]]="","",_xlfn.CONCAT("1A40700000000650000",Table331114[[#This Row],[Tag range]]))</f>
        <v>1A4070000000065000074429</v>
      </c>
      <c r="K2109" s="2" t="str">
        <f>_xlfn.IFNA(VLOOKUP(Table331114[[#This Row],[Tag range]],Table1761215[[START]:[NAME]],3,TRUE),"")</f>
        <v>KOKO030</v>
      </c>
    </row>
    <row r="2110" spans="7:11" x14ac:dyDescent="0.25">
      <c r="G2110" s="33" t="str">
        <f>LEFT(Table331114[[#This Row],[Location]],2)</f>
        <v>LU</v>
      </c>
      <c r="H2110" s="33" t="s">
        <v>2419</v>
      </c>
      <c r="I2110" s="1">
        <v>74430</v>
      </c>
      <c r="J2110" s="2" t="str">
        <f>IF(Table331114[[#This Row],[Tag range]]="","",_xlfn.CONCAT("1A40700000000650000",Table331114[[#This Row],[Tag range]]))</f>
        <v>1A4070000000065000074430</v>
      </c>
      <c r="K2110" s="2" t="str">
        <f>_xlfn.IFNA(VLOOKUP(Table331114[[#This Row],[Tag range]],Table1761215[[START]:[NAME]],3,TRUE),"")</f>
        <v>KOKO030</v>
      </c>
    </row>
    <row r="2111" spans="7:11" x14ac:dyDescent="0.25">
      <c r="G2111" s="33" t="str">
        <f>LEFT(Table331114[[#This Row],[Location]],2)</f>
        <v>LU</v>
      </c>
      <c r="H2111" s="33" t="s">
        <v>2420</v>
      </c>
      <c r="I2111" s="1">
        <v>74431</v>
      </c>
      <c r="J2111" s="2" t="str">
        <f>IF(Table331114[[#This Row],[Tag range]]="","",_xlfn.CONCAT("1A40700000000650000",Table331114[[#This Row],[Tag range]]))</f>
        <v>1A4070000000065000074431</v>
      </c>
      <c r="K2111" s="2" t="str">
        <f>_xlfn.IFNA(VLOOKUP(Table331114[[#This Row],[Tag range]],Table1761215[[START]:[NAME]],3,TRUE),"")</f>
        <v>KOKO030</v>
      </c>
    </row>
    <row r="2112" spans="7:11" x14ac:dyDescent="0.25">
      <c r="G2112" s="33" t="str">
        <f>LEFT(Table331114[[#This Row],[Location]],2)</f>
        <v>LU</v>
      </c>
      <c r="H2112" s="33" t="s">
        <v>2421</v>
      </c>
      <c r="I2112" s="1">
        <v>74432</v>
      </c>
      <c r="J2112" s="2" t="str">
        <f>IF(Table331114[[#This Row],[Tag range]]="","",_xlfn.CONCAT("1A40700000000650000",Table331114[[#This Row],[Tag range]]))</f>
        <v>1A4070000000065000074432</v>
      </c>
      <c r="K2112" s="2" t="str">
        <f>_xlfn.IFNA(VLOOKUP(Table331114[[#This Row],[Tag range]],Table1761215[[START]:[NAME]],3,TRUE),"")</f>
        <v>KOKO030</v>
      </c>
    </row>
    <row r="2113" spans="7:11" x14ac:dyDescent="0.25">
      <c r="G2113" s="33" t="str">
        <f>LEFT(Table331114[[#This Row],[Location]],2)</f>
        <v>LU</v>
      </c>
      <c r="H2113" s="33" t="s">
        <v>2422</v>
      </c>
      <c r="I2113" s="1">
        <v>74433</v>
      </c>
      <c r="J2113" s="2" t="str">
        <f>IF(Table331114[[#This Row],[Tag range]]="","",_xlfn.CONCAT("1A40700000000650000",Table331114[[#This Row],[Tag range]]))</f>
        <v>1A4070000000065000074433</v>
      </c>
      <c r="K2113" s="2" t="str">
        <f>_xlfn.IFNA(VLOOKUP(Table331114[[#This Row],[Tag range]],Table1761215[[START]:[NAME]],3,TRUE),"")</f>
        <v>KOKO030</v>
      </c>
    </row>
    <row r="2114" spans="7:11" x14ac:dyDescent="0.25">
      <c r="G2114" s="33" t="str">
        <f>LEFT(Table331114[[#This Row],[Location]],2)</f>
        <v>LU</v>
      </c>
      <c r="H2114" s="33" t="s">
        <v>2423</v>
      </c>
      <c r="I2114" s="1">
        <v>74434</v>
      </c>
      <c r="J2114" s="2" t="str">
        <f>IF(Table331114[[#This Row],[Tag range]]="","",_xlfn.CONCAT("1A40700000000650000",Table331114[[#This Row],[Tag range]]))</f>
        <v>1A4070000000065000074434</v>
      </c>
      <c r="K2114" s="2" t="str">
        <f>_xlfn.IFNA(VLOOKUP(Table331114[[#This Row],[Tag range]],Table1761215[[START]:[NAME]],3,TRUE),"")</f>
        <v>KOKO030</v>
      </c>
    </row>
    <row r="2115" spans="7:11" x14ac:dyDescent="0.25">
      <c r="G2115" s="33" t="str">
        <f>LEFT(Table331114[[#This Row],[Location]],2)</f>
        <v>LU</v>
      </c>
      <c r="H2115" s="33" t="s">
        <v>2523</v>
      </c>
      <c r="I2115" s="1">
        <v>74435</v>
      </c>
      <c r="J2115" s="2" t="str">
        <f>IF(Table331114[[#This Row],[Tag range]]="","",_xlfn.CONCAT("1A40700000000650000",Table331114[[#This Row],[Tag range]]))</f>
        <v>1A4070000000065000074435</v>
      </c>
      <c r="K2115" s="2" t="str">
        <f>_xlfn.IFNA(VLOOKUP(Table331114[[#This Row],[Tag range]],Table1761215[[START]:[NAME]],3,TRUE),"")</f>
        <v>KOKO030</v>
      </c>
    </row>
    <row r="2116" spans="7:11" x14ac:dyDescent="0.25">
      <c r="G2116" s="33" t="str">
        <f>LEFT(Table331114[[#This Row],[Location]],2)</f>
        <v>LU</v>
      </c>
      <c r="H2116" s="33" t="s">
        <v>2524</v>
      </c>
      <c r="I2116" s="1">
        <v>74436</v>
      </c>
      <c r="J2116" s="2" t="str">
        <f>IF(Table331114[[#This Row],[Tag range]]="","",_xlfn.CONCAT("1A40700000000650000",Table331114[[#This Row],[Tag range]]))</f>
        <v>1A4070000000065000074436</v>
      </c>
      <c r="K2116" s="2" t="str">
        <f>_xlfn.IFNA(VLOOKUP(Table331114[[#This Row],[Tag range]],Table1761215[[START]:[NAME]],3,TRUE),"")</f>
        <v>KOKO030</v>
      </c>
    </row>
    <row r="2117" spans="7:11" x14ac:dyDescent="0.25">
      <c r="G2117" s="33" t="str">
        <f>LEFT(Table331114[[#This Row],[Location]],2)</f>
        <v>LU</v>
      </c>
      <c r="H2117" s="33" t="s">
        <v>2525</v>
      </c>
      <c r="I2117" s="1">
        <v>74437</v>
      </c>
      <c r="J2117" s="2" t="str">
        <f>IF(Table331114[[#This Row],[Tag range]]="","",_xlfn.CONCAT("1A40700000000650000",Table331114[[#This Row],[Tag range]]))</f>
        <v>1A4070000000065000074437</v>
      </c>
      <c r="K2117" s="2" t="str">
        <f>_xlfn.IFNA(VLOOKUP(Table331114[[#This Row],[Tag range]],Table1761215[[START]:[NAME]],3,TRUE),"")</f>
        <v>KOKO030</v>
      </c>
    </row>
    <row r="2118" spans="7:11" x14ac:dyDescent="0.25">
      <c r="G2118" s="33" t="str">
        <f>LEFT(Table331114[[#This Row],[Location]],2)</f>
        <v>LU</v>
      </c>
      <c r="H2118" s="33" t="s">
        <v>2526</v>
      </c>
      <c r="I2118" s="1">
        <v>74438</v>
      </c>
      <c r="J2118" s="2" t="str">
        <f>IF(Table331114[[#This Row],[Tag range]]="","",_xlfn.CONCAT("1A40700000000650000",Table331114[[#This Row],[Tag range]]))</f>
        <v>1A4070000000065000074438</v>
      </c>
      <c r="K2118" s="2" t="str">
        <f>_xlfn.IFNA(VLOOKUP(Table331114[[#This Row],[Tag range]],Table1761215[[START]:[NAME]],3,TRUE),"")</f>
        <v>KOKO030</v>
      </c>
    </row>
    <row r="2119" spans="7:11" x14ac:dyDescent="0.25">
      <c r="G2119" s="33" t="str">
        <f>LEFT(Table331114[[#This Row],[Location]],2)</f>
        <v>LU</v>
      </c>
      <c r="H2119" s="33" t="s">
        <v>2527</v>
      </c>
      <c r="I2119" s="1">
        <v>74439</v>
      </c>
      <c r="J2119" s="2" t="str">
        <f>IF(Table331114[[#This Row],[Tag range]]="","",_xlfn.CONCAT("1A40700000000650000",Table331114[[#This Row],[Tag range]]))</f>
        <v>1A4070000000065000074439</v>
      </c>
      <c r="K2119" s="2" t="str">
        <f>_xlfn.IFNA(VLOOKUP(Table331114[[#This Row],[Tag range]],Table1761215[[START]:[NAME]],3,TRUE),"")</f>
        <v>KOKO030</v>
      </c>
    </row>
    <row r="2120" spans="7:11" x14ac:dyDescent="0.25">
      <c r="G2120" s="33" t="str">
        <f>LEFT(Table331114[[#This Row],[Location]],2)</f>
        <v>LU</v>
      </c>
      <c r="H2120" s="33" t="s">
        <v>2528</v>
      </c>
      <c r="I2120" s="1">
        <v>74440</v>
      </c>
      <c r="J2120" s="2" t="str">
        <f>IF(Table331114[[#This Row],[Tag range]]="","",_xlfn.CONCAT("1A40700000000650000",Table331114[[#This Row],[Tag range]]))</f>
        <v>1A4070000000065000074440</v>
      </c>
      <c r="K2120" s="2" t="str">
        <f>_xlfn.IFNA(VLOOKUP(Table331114[[#This Row],[Tag range]],Table1761215[[START]:[NAME]],3,TRUE),"")</f>
        <v>KOKO030</v>
      </c>
    </row>
    <row r="2121" spans="7:11" x14ac:dyDescent="0.25">
      <c r="G2121" s="33" t="str">
        <f>LEFT(Table331114[[#This Row],[Location]],2)</f>
        <v>LU</v>
      </c>
      <c r="H2121" s="33" t="s">
        <v>2529</v>
      </c>
      <c r="I2121" s="1">
        <v>74441</v>
      </c>
      <c r="J2121" s="2" t="str">
        <f>IF(Table331114[[#This Row],[Tag range]]="","",_xlfn.CONCAT("1A40700000000650000",Table331114[[#This Row],[Tag range]]))</f>
        <v>1A4070000000065000074441</v>
      </c>
      <c r="K2121" s="2" t="str">
        <f>_xlfn.IFNA(VLOOKUP(Table331114[[#This Row],[Tag range]],Table1761215[[START]:[NAME]],3,TRUE),"")</f>
        <v>KOKO030</v>
      </c>
    </row>
    <row r="2122" spans="7:11" x14ac:dyDescent="0.25">
      <c r="G2122" s="33" t="str">
        <f>LEFT(Table331114[[#This Row],[Location]],2)</f>
        <v>LU</v>
      </c>
      <c r="H2122" s="33" t="s">
        <v>2530</v>
      </c>
      <c r="I2122" s="1">
        <v>74442</v>
      </c>
      <c r="J2122" s="2" t="str">
        <f>IF(Table331114[[#This Row],[Tag range]]="","",_xlfn.CONCAT("1A40700000000650000",Table331114[[#This Row],[Tag range]]))</f>
        <v>1A4070000000065000074442</v>
      </c>
      <c r="K2122" s="2" t="str">
        <f>_xlfn.IFNA(VLOOKUP(Table331114[[#This Row],[Tag range]],Table1761215[[START]:[NAME]],3,TRUE),"")</f>
        <v>KOKO030</v>
      </c>
    </row>
    <row r="2123" spans="7:11" x14ac:dyDescent="0.25">
      <c r="G2123" s="33" t="str">
        <f>LEFT(Table331114[[#This Row],[Location]],2)</f>
        <v>LU</v>
      </c>
      <c r="H2123" s="33" t="s">
        <v>2531</v>
      </c>
      <c r="I2123" s="1">
        <v>74443</v>
      </c>
      <c r="J2123" s="2" t="str">
        <f>IF(Table331114[[#This Row],[Tag range]]="","",_xlfn.CONCAT("1A40700000000650000",Table331114[[#This Row],[Tag range]]))</f>
        <v>1A4070000000065000074443</v>
      </c>
      <c r="K2123" s="2" t="str">
        <f>_xlfn.IFNA(VLOOKUP(Table331114[[#This Row],[Tag range]],Table1761215[[START]:[NAME]],3,TRUE),"")</f>
        <v>KOKO030</v>
      </c>
    </row>
    <row r="2124" spans="7:11" x14ac:dyDescent="0.25">
      <c r="G2124" s="33" t="str">
        <f>LEFT(Table331114[[#This Row],[Location]],2)</f>
        <v>LU</v>
      </c>
      <c r="H2124" s="33" t="s">
        <v>2532</v>
      </c>
      <c r="I2124" s="1">
        <v>74444</v>
      </c>
      <c r="J2124" s="2" t="str">
        <f>IF(Table331114[[#This Row],[Tag range]]="","",_xlfn.CONCAT("1A40700000000650000",Table331114[[#This Row],[Tag range]]))</f>
        <v>1A4070000000065000074444</v>
      </c>
      <c r="K2124" s="2" t="str">
        <f>_xlfn.IFNA(VLOOKUP(Table331114[[#This Row],[Tag range]],Table1761215[[START]:[NAME]],3,TRUE),"")</f>
        <v>KOKO030</v>
      </c>
    </row>
    <row r="2125" spans="7:11" x14ac:dyDescent="0.25">
      <c r="G2125" s="33" t="str">
        <f>LEFT(Table331114[[#This Row],[Location]],2)</f>
        <v>LU</v>
      </c>
      <c r="H2125" s="33" t="s">
        <v>2533</v>
      </c>
      <c r="I2125" s="1">
        <v>74445</v>
      </c>
      <c r="J2125" s="2" t="str">
        <f>IF(Table331114[[#This Row],[Tag range]]="","",_xlfn.CONCAT("1A40700000000650000",Table331114[[#This Row],[Tag range]]))</f>
        <v>1A4070000000065000074445</v>
      </c>
      <c r="K2125" s="2" t="str">
        <f>_xlfn.IFNA(VLOOKUP(Table331114[[#This Row],[Tag range]],Table1761215[[START]:[NAME]],3,TRUE),"")</f>
        <v>KOKO030</v>
      </c>
    </row>
    <row r="2126" spans="7:11" x14ac:dyDescent="0.25">
      <c r="G2126" s="33" t="str">
        <f>LEFT(Table331114[[#This Row],[Location]],2)</f>
        <v>LU</v>
      </c>
      <c r="H2126" s="33" t="s">
        <v>337</v>
      </c>
      <c r="I2126" s="1">
        <v>74446</v>
      </c>
      <c r="J2126" s="2" t="str">
        <f>IF(Table331114[[#This Row],[Tag range]]="","",_xlfn.CONCAT("1A40700000000650000",Table331114[[#This Row],[Tag range]]))</f>
        <v>1A4070000000065000074446</v>
      </c>
      <c r="K2126" s="2" t="str">
        <f>_xlfn.IFNA(VLOOKUP(Table331114[[#This Row],[Tag range]],Table1761215[[START]:[NAME]],3,TRUE),"")</f>
        <v>KOKO030</v>
      </c>
    </row>
    <row r="2127" spans="7:11" x14ac:dyDescent="0.25">
      <c r="G2127" s="33" t="str">
        <f>LEFT(Table331114[[#This Row],[Location]],2)</f>
        <v>LU</v>
      </c>
      <c r="H2127" s="33" t="s">
        <v>477</v>
      </c>
      <c r="I2127" s="1">
        <v>74447</v>
      </c>
      <c r="J2127" s="2" t="str">
        <f>IF(Table331114[[#This Row],[Tag range]]="","",_xlfn.CONCAT("1A40700000000650000",Table331114[[#This Row],[Tag range]]))</f>
        <v>1A4070000000065000074447</v>
      </c>
      <c r="K2127" s="2" t="str">
        <f>_xlfn.IFNA(VLOOKUP(Table331114[[#This Row],[Tag range]],Table1761215[[START]:[NAME]],3,TRUE),"")</f>
        <v>KOKO030</v>
      </c>
    </row>
    <row r="2128" spans="7:11" x14ac:dyDescent="0.25">
      <c r="G2128" s="33" t="str">
        <f>LEFT(Table331114[[#This Row],[Location]],2)</f>
        <v>LU</v>
      </c>
      <c r="H2128" s="33" t="s">
        <v>617</v>
      </c>
      <c r="I2128" s="1">
        <v>74448</v>
      </c>
      <c r="J2128" s="2" t="str">
        <f>IF(Table331114[[#This Row],[Tag range]]="","",_xlfn.CONCAT("1A40700000000650000",Table331114[[#This Row],[Tag range]]))</f>
        <v>1A4070000000065000074448</v>
      </c>
      <c r="K2128" s="2" t="str">
        <f>_xlfn.IFNA(VLOOKUP(Table331114[[#This Row],[Tag range]],Table1761215[[START]:[NAME]],3,TRUE),"")</f>
        <v>KOKO030</v>
      </c>
    </row>
    <row r="2129" spans="7:11" x14ac:dyDescent="0.25">
      <c r="G2129" s="33" t="str">
        <f>LEFT(Table331114[[#This Row],[Location]],2)</f>
        <v>LU</v>
      </c>
      <c r="H2129" s="33" t="s">
        <v>757</v>
      </c>
      <c r="I2129" s="1">
        <v>74449</v>
      </c>
      <c r="J2129" s="2" t="str">
        <f>IF(Table331114[[#This Row],[Tag range]]="","",_xlfn.CONCAT("1A40700000000650000",Table331114[[#This Row],[Tag range]]))</f>
        <v>1A4070000000065000074449</v>
      </c>
      <c r="K2129" s="2" t="str">
        <f>_xlfn.IFNA(VLOOKUP(Table331114[[#This Row],[Tag range]],Table1761215[[START]:[NAME]],3,TRUE),"")</f>
        <v>KOKO030</v>
      </c>
    </row>
    <row r="2130" spans="7:11" x14ac:dyDescent="0.25">
      <c r="G2130" s="33" t="str">
        <f>LEFT(Table331114[[#This Row],[Location]],2)</f>
        <v>LU</v>
      </c>
      <c r="H2130" s="33" t="s">
        <v>897</v>
      </c>
      <c r="I2130" s="1">
        <v>74450</v>
      </c>
      <c r="J2130" s="2" t="str">
        <f>IF(Table331114[[#This Row],[Tag range]]="","",_xlfn.CONCAT("1A40700000000650000",Table331114[[#This Row],[Tag range]]))</f>
        <v>1A4070000000065000074450</v>
      </c>
      <c r="K2130" s="2" t="str">
        <f>_xlfn.IFNA(VLOOKUP(Table331114[[#This Row],[Tag range]],Table1761215[[START]:[NAME]],3,TRUE),"")</f>
        <v>KOKO030</v>
      </c>
    </row>
    <row r="2131" spans="7:11" x14ac:dyDescent="0.25">
      <c r="G2131" s="33" t="str">
        <f>LEFT(Table331114[[#This Row],[Location]],2)</f>
        <v>LU</v>
      </c>
      <c r="H2131" s="33" t="s">
        <v>1037</v>
      </c>
      <c r="I2131" s="1">
        <v>74451</v>
      </c>
      <c r="J2131" s="2" t="str">
        <f>IF(Table331114[[#This Row],[Tag range]]="","",_xlfn.CONCAT("1A40700000000650000",Table331114[[#This Row],[Tag range]]))</f>
        <v>1A4070000000065000074451</v>
      </c>
      <c r="K2131" s="2" t="str">
        <f>_xlfn.IFNA(VLOOKUP(Table331114[[#This Row],[Tag range]],Table1761215[[START]:[NAME]],3,TRUE),"")</f>
        <v>KOKO030</v>
      </c>
    </row>
    <row r="2132" spans="7:11" x14ac:dyDescent="0.25">
      <c r="G2132" s="33" t="str">
        <f>LEFT(Table331114[[#This Row],[Location]],2)</f>
        <v>LU</v>
      </c>
      <c r="H2132" s="33" t="s">
        <v>1177</v>
      </c>
      <c r="I2132" s="1">
        <v>74452</v>
      </c>
      <c r="J2132" s="2" t="str">
        <f>IF(Table331114[[#This Row],[Tag range]]="","",_xlfn.CONCAT("1A40700000000650000",Table331114[[#This Row],[Tag range]]))</f>
        <v>1A4070000000065000074452</v>
      </c>
      <c r="K2132" s="2" t="str">
        <f>_xlfn.IFNA(VLOOKUP(Table331114[[#This Row],[Tag range]],Table1761215[[START]:[NAME]],3,TRUE),"")</f>
        <v>KOKO030</v>
      </c>
    </row>
    <row r="2133" spans="7:11" x14ac:dyDescent="0.25">
      <c r="G2133" s="33" t="str">
        <f>LEFT(Table331114[[#This Row],[Location]],2)</f>
        <v>LU</v>
      </c>
      <c r="H2133" s="33" t="s">
        <v>1317</v>
      </c>
      <c r="I2133" s="1">
        <v>74453</v>
      </c>
      <c r="J2133" s="2" t="str">
        <f>IF(Table331114[[#This Row],[Tag range]]="","",_xlfn.CONCAT("1A40700000000650000",Table331114[[#This Row],[Tag range]]))</f>
        <v>1A4070000000065000074453</v>
      </c>
      <c r="K2133" s="2" t="str">
        <f>_xlfn.IFNA(VLOOKUP(Table331114[[#This Row],[Tag range]],Table1761215[[START]:[NAME]],3,TRUE),"")</f>
        <v>KOKO030</v>
      </c>
    </row>
    <row r="2134" spans="7:11" x14ac:dyDescent="0.25">
      <c r="G2134" s="33" t="str">
        <f>LEFT(Table331114[[#This Row],[Location]],2)</f>
        <v>LU</v>
      </c>
      <c r="H2134" s="33" t="s">
        <v>1457</v>
      </c>
      <c r="I2134" s="1">
        <v>74454</v>
      </c>
      <c r="J2134" s="2" t="str">
        <f>IF(Table331114[[#This Row],[Tag range]]="","",_xlfn.CONCAT("1A40700000000650000",Table331114[[#This Row],[Tag range]]))</f>
        <v>1A4070000000065000074454</v>
      </c>
      <c r="K2134" s="2" t="str">
        <f>_xlfn.IFNA(VLOOKUP(Table331114[[#This Row],[Tag range]],Table1761215[[START]:[NAME]],3,TRUE),"")</f>
        <v>KOKO030</v>
      </c>
    </row>
    <row r="2135" spans="7:11" x14ac:dyDescent="0.25">
      <c r="G2135" s="33" t="str">
        <f>LEFT(Table331114[[#This Row],[Location]],2)</f>
        <v>LU</v>
      </c>
      <c r="H2135" s="33" t="s">
        <v>121</v>
      </c>
      <c r="I2135" s="1">
        <v>74455</v>
      </c>
      <c r="J2135" s="2" t="str">
        <f>IF(Table331114[[#This Row],[Tag range]]="","",_xlfn.CONCAT("1A40700000000650000",Table331114[[#This Row],[Tag range]]))</f>
        <v>1A4070000000065000074455</v>
      </c>
      <c r="K2135" s="2" t="str">
        <f>_xlfn.IFNA(VLOOKUP(Table331114[[#This Row],[Tag range]],Table1761215[[START]:[NAME]],3,TRUE),"")</f>
        <v>KOKO030</v>
      </c>
    </row>
    <row r="2136" spans="7:11" x14ac:dyDescent="0.25">
      <c r="G2136" s="33" t="str">
        <f>LEFT(Table331114[[#This Row],[Location]],2)</f>
        <v>LU</v>
      </c>
      <c r="H2136" s="33" t="s">
        <v>51</v>
      </c>
      <c r="I2136" s="1">
        <v>74456</v>
      </c>
      <c r="J2136" s="2" t="str">
        <f>IF(Table331114[[#This Row],[Tag range]]="","",_xlfn.CONCAT("1A40700000000650000",Table331114[[#This Row],[Tag range]]))</f>
        <v>1A4070000000065000074456</v>
      </c>
      <c r="K2136" s="2" t="str">
        <f>_xlfn.IFNA(VLOOKUP(Table331114[[#This Row],[Tag range]],Table1761215[[START]:[NAME]],3,TRUE),"")</f>
        <v>KOKO030</v>
      </c>
    </row>
    <row r="2137" spans="7:11" x14ac:dyDescent="0.25">
      <c r="G2137" s="33" t="str">
        <f>LEFT(Table331114[[#This Row],[Location]],2)</f>
        <v>LU</v>
      </c>
      <c r="H2137" s="33" t="s">
        <v>338</v>
      </c>
      <c r="I2137" s="1">
        <v>74457</v>
      </c>
      <c r="J2137" s="2" t="str">
        <f>IF(Table331114[[#This Row],[Tag range]]="","",_xlfn.CONCAT("1A40700000000650000",Table331114[[#This Row],[Tag range]]))</f>
        <v>1A4070000000065000074457</v>
      </c>
      <c r="K2137" s="2" t="str">
        <f>_xlfn.IFNA(VLOOKUP(Table331114[[#This Row],[Tag range]],Table1761215[[START]:[NAME]],3,TRUE),"")</f>
        <v>KOKO030</v>
      </c>
    </row>
    <row r="2138" spans="7:11" x14ac:dyDescent="0.25">
      <c r="G2138" s="33" t="str">
        <f>LEFT(Table331114[[#This Row],[Location]],2)</f>
        <v>LU</v>
      </c>
      <c r="H2138" s="33" t="s">
        <v>478</v>
      </c>
      <c r="I2138" s="1">
        <v>74458</v>
      </c>
      <c r="J2138" s="2" t="str">
        <f>IF(Table331114[[#This Row],[Tag range]]="","",_xlfn.CONCAT("1A40700000000650000",Table331114[[#This Row],[Tag range]]))</f>
        <v>1A4070000000065000074458</v>
      </c>
      <c r="K2138" s="2" t="str">
        <f>_xlfn.IFNA(VLOOKUP(Table331114[[#This Row],[Tag range]],Table1761215[[START]:[NAME]],3,TRUE),"")</f>
        <v>KOKO030</v>
      </c>
    </row>
    <row r="2139" spans="7:11" x14ac:dyDescent="0.25">
      <c r="G2139" s="33" t="str">
        <f>LEFT(Table331114[[#This Row],[Location]],2)</f>
        <v>LU</v>
      </c>
      <c r="H2139" s="33" t="s">
        <v>618</v>
      </c>
      <c r="I2139" s="1">
        <v>74459</v>
      </c>
      <c r="J2139" s="2" t="str">
        <f>IF(Table331114[[#This Row],[Tag range]]="","",_xlfn.CONCAT("1A40700000000650000",Table331114[[#This Row],[Tag range]]))</f>
        <v>1A4070000000065000074459</v>
      </c>
      <c r="K2139" s="2" t="str">
        <f>_xlfn.IFNA(VLOOKUP(Table331114[[#This Row],[Tag range]],Table1761215[[START]:[NAME]],3,TRUE),"")</f>
        <v>KOKO030</v>
      </c>
    </row>
    <row r="2140" spans="7:11" x14ac:dyDescent="0.25">
      <c r="G2140" s="33" t="str">
        <f>LEFT(Table331114[[#This Row],[Location]],2)</f>
        <v>LU</v>
      </c>
      <c r="H2140" s="33" t="s">
        <v>758</v>
      </c>
      <c r="I2140" s="1">
        <v>74460</v>
      </c>
      <c r="J2140" s="2" t="str">
        <f>IF(Table331114[[#This Row],[Tag range]]="","",_xlfn.CONCAT("1A40700000000650000",Table331114[[#This Row],[Tag range]]))</f>
        <v>1A4070000000065000074460</v>
      </c>
      <c r="K2140" s="2" t="str">
        <f>_xlfn.IFNA(VLOOKUP(Table331114[[#This Row],[Tag range]],Table1761215[[START]:[NAME]],3,TRUE),"")</f>
        <v>KOKO030</v>
      </c>
    </row>
    <row r="2141" spans="7:11" x14ac:dyDescent="0.25">
      <c r="G2141" s="33" t="str">
        <f>LEFT(Table331114[[#This Row],[Location]],2)</f>
        <v>LU</v>
      </c>
      <c r="H2141" s="33" t="s">
        <v>898</v>
      </c>
      <c r="I2141" s="1">
        <v>74461</v>
      </c>
      <c r="J2141" s="2" t="str">
        <f>IF(Table331114[[#This Row],[Tag range]]="","",_xlfn.CONCAT("1A40700000000650000",Table331114[[#This Row],[Tag range]]))</f>
        <v>1A4070000000065000074461</v>
      </c>
      <c r="K2141" s="2" t="str">
        <f>_xlfn.IFNA(VLOOKUP(Table331114[[#This Row],[Tag range]],Table1761215[[START]:[NAME]],3,TRUE),"")</f>
        <v>KOKO030</v>
      </c>
    </row>
    <row r="2142" spans="7:11" x14ac:dyDescent="0.25">
      <c r="G2142" s="33" t="str">
        <f>LEFT(Table331114[[#This Row],[Location]],2)</f>
        <v>LU</v>
      </c>
      <c r="H2142" s="33" t="s">
        <v>1038</v>
      </c>
      <c r="I2142" s="1">
        <v>74462</v>
      </c>
      <c r="J2142" s="2" t="str">
        <f>IF(Table331114[[#This Row],[Tag range]]="","",_xlfn.CONCAT("1A40700000000650000",Table331114[[#This Row],[Tag range]]))</f>
        <v>1A4070000000065000074462</v>
      </c>
      <c r="K2142" s="2" t="str">
        <f>_xlfn.IFNA(VLOOKUP(Table331114[[#This Row],[Tag range]],Table1761215[[START]:[NAME]],3,TRUE),"")</f>
        <v>KOKO030</v>
      </c>
    </row>
    <row r="2143" spans="7:11" x14ac:dyDescent="0.25">
      <c r="G2143" s="33" t="str">
        <f>LEFT(Table331114[[#This Row],[Location]],2)</f>
        <v>LU</v>
      </c>
      <c r="H2143" s="33" t="s">
        <v>1178</v>
      </c>
      <c r="I2143" s="1">
        <v>74463</v>
      </c>
      <c r="J2143" s="2" t="str">
        <f>IF(Table331114[[#This Row],[Tag range]]="","",_xlfn.CONCAT("1A40700000000650000",Table331114[[#This Row],[Tag range]]))</f>
        <v>1A4070000000065000074463</v>
      </c>
      <c r="K2143" s="2" t="str">
        <f>_xlfn.IFNA(VLOOKUP(Table331114[[#This Row],[Tag range]],Table1761215[[START]:[NAME]],3,TRUE),"")</f>
        <v>KOKO030</v>
      </c>
    </row>
    <row r="2144" spans="7:11" x14ac:dyDescent="0.25">
      <c r="G2144" s="33" t="str">
        <f>LEFT(Table331114[[#This Row],[Location]],2)</f>
        <v>LU</v>
      </c>
      <c r="H2144" s="33" t="s">
        <v>1318</v>
      </c>
      <c r="I2144" s="1">
        <v>74464</v>
      </c>
      <c r="J2144" s="2" t="str">
        <f>IF(Table331114[[#This Row],[Tag range]]="","",_xlfn.CONCAT("1A40700000000650000",Table331114[[#This Row],[Tag range]]))</f>
        <v>1A4070000000065000074464</v>
      </c>
      <c r="K2144" s="2" t="str">
        <f>_xlfn.IFNA(VLOOKUP(Table331114[[#This Row],[Tag range]],Table1761215[[START]:[NAME]],3,TRUE),"")</f>
        <v>KOKO030</v>
      </c>
    </row>
    <row r="2145" spans="7:11" x14ac:dyDescent="0.25">
      <c r="G2145" s="33" t="str">
        <f>LEFT(Table331114[[#This Row],[Location]],2)</f>
        <v>LU</v>
      </c>
      <c r="H2145" s="33" t="s">
        <v>1458</v>
      </c>
      <c r="I2145" s="1">
        <v>74465</v>
      </c>
      <c r="J2145" s="2" t="str">
        <f>IF(Table331114[[#This Row],[Tag range]]="","",_xlfn.CONCAT("1A40700000000650000",Table331114[[#This Row],[Tag range]]))</f>
        <v>1A4070000000065000074465</v>
      </c>
      <c r="K2145" s="2" t="str">
        <f>_xlfn.IFNA(VLOOKUP(Table331114[[#This Row],[Tag range]],Table1761215[[START]:[NAME]],3,TRUE),"")</f>
        <v>KOKO030</v>
      </c>
    </row>
    <row r="2146" spans="7:11" x14ac:dyDescent="0.25">
      <c r="G2146" s="33" t="str">
        <f>LEFT(Table331114[[#This Row],[Location]],2)</f>
        <v>LU</v>
      </c>
      <c r="H2146" s="33" t="s">
        <v>122</v>
      </c>
      <c r="I2146" s="1">
        <v>74466</v>
      </c>
      <c r="J2146" s="2" t="str">
        <f>IF(Table331114[[#This Row],[Tag range]]="","",_xlfn.CONCAT("1A40700000000650000",Table331114[[#This Row],[Tag range]]))</f>
        <v>1A4070000000065000074466</v>
      </c>
      <c r="K2146" s="2" t="str">
        <f>_xlfn.IFNA(VLOOKUP(Table331114[[#This Row],[Tag range]],Table1761215[[START]:[NAME]],3,TRUE),"")</f>
        <v>KOKO030</v>
      </c>
    </row>
    <row r="2147" spans="7:11" x14ac:dyDescent="0.25">
      <c r="G2147" s="33" t="str">
        <f>LEFT(Table331114[[#This Row],[Location]],2)</f>
        <v>LU</v>
      </c>
      <c r="H2147" s="33" t="s">
        <v>52</v>
      </c>
      <c r="I2147" s="1">
        <v>74467</v>
      </c>
      <c r="J2147" s="2" t="str">
        <f>IF(Table331114[[#This Row],[Tag range]]="","",_xlfn.CONCAT("1A40700000000650000",Table331114[[#This Row],[Tag range]]))</f>
        <v>1A4070000000065000074467</v>
      </c>
      <c r="K2147" s="2" t="str">
        <f>_xlfn.IFNA(VLOOKUP(Table331114[[#This Row],[Tag range]],Table1761215[[START]:[NAME]],3,TRUE),"")</f>
        <v>KOKO030</v>
      </c>
    </row>
    <row r="2148" spans="7:11" x14ac:dyDescent="0.25">
      <c r="G2148" s="33" t="str">
        <f>LEFT(Table331114[[#This Row],[Location]],2)</f>
        <v>LU</v>
      </c>
      <c r="H2148" s="33" t="s">
        <v>339</v>
      </c>
      <c r="I2148" s="1">
        <v>74468</v>
      </c>
      <c r="J2148" s="2" t="str">
        <f>IF(Table331114[[#This Row],[Tag range]]="","",_xlfn.CONCAT("1A40700000000650000",Table331114[[#This Row],[Tag range]]))</f>
        <v>1A4070000000065000074468</v>
      </c>
      <c r="K2148" s="2" t="str">
        <f>_xlfn.IFNA(VLOOKUP(Table331114[[#This Row],[Tag range]],Table1761215[[START]:[NAME]],3,TRUE),"")</f>
        <v>KOKO030</v>
      </c>
    </row>
    <row r="2149" spans="7:11" x14ac:dyDescent="0.25">
      <c r="G2149" s="33" t="str">
        <f>LEFT(Table331114[[#This Row],[Location]],2)</f>
        <v>LU</v>
      </c>
      <c r="H2149" s="33" t="s">
        <v>479</v>
      </c>
      <c r="I2149" s="1">
        <v>74469</v>
      </c>
      <c r="J2149" s="2" t="str">
        <f>IF(Table331114[[#This Row],[Tag range]]="","",_xlfn.CONCAT("1A40700000000650000",Table331114[[#This Row],[Tag range]]))</f>
        <v>1A4070000000065000074469</v>
      </c>
      <c r="K2149" s="2" t="str">
        <f>_xlfn.IFNA(VLOOKUP(Table331114[[#This Row],[Tag range]],Table1761215[[START]:[NAME]],3,TRUE),"")</f>
        <v>KOKO030</v>
      </c>
    </row>
    <row r="2150" spans="7:11" x14ac:dyDescent="0.25">
      <c r="G2150" s="33" t="str">
        <f>LEFT(Table331114[[#This Row],[Location]],2)</f>
        <v>LU</v>
      </c>
      <c r="H2150" s="33" t="s">
        <v>619</v>
      </c>
      <c r="I2150" s="1">
        <v>74470</v>
      </c>
      <c r="J2150" s="2" t="str">
        <f>IF(Table331114[[#This Row],[Tag range]]="","",_xlfn.CONCAT("1A40700000000650000",Table331114[[#This Row],[Tag range]]))</f>
        <v>1A4070000000065000074470</v>
      </c>
      <c r="K2150" s="2" t="str">
        <f>_xlfn.IFNA(VLOOKUP(Table331114[[#This Row],[Tag range]],Table1761215[[START]:[NAME]],3,TRUE),"")</f>
        <v>KOKO030</v>
      </c>
    </row>
    <row r="2151" spans="7:11" x14ac:dyDescent="0.25">
      <c r="G2151" s="33" t="str">
        <f>LEFT(Table331114[[#This Row],[Location]],2)</f>
        <v>LU</v>
      </c>
      <c r="H2151" s="33" t="s">
        <v>759</v>
      </c>
      <c r="I2151" s="1">
        <v>74471</v>
      </c>
      <c r="J2151" s="2" t="str">
        <f>IF(Table331114[[#This Row],[Tag range]]="","",_xlfn.CONCAT("1A40700000000650000",Table331114[[#This Row],[Tag range]]))</f>
        <v>1A4070000000065000074471</v>
      </c>
      <c r="K2151" s="2" t="str">
        <f>_xlfn.IFNA(VLOOKUP(Table331114[[#This Row],[Tag range]],Table1761215[[START]:[NAME]],3,TRUE),"")</f>
        <v>KOKO030</v>
      </c>
    </row>
    <row r="2152" spans="7:11" x14ac:dyDescent="0.25">
      <c r="G2152" s="33" t="str">
        <f>LEFT(Table331114[[#This Row],[Location]],2)</f>
        <v>LU</v>
      </c>
      <c r="H2152" s="33" t="s">
        <v>899</v>
      </c>
      <c r="I2152" s="1">
        <v>74472</v>
      </c>
      <c r="J2152" s="2" t="str">
        <f>IF(Table331114[[#This Row],[Tag range]]="","",_xlfn.CONCAT("1A40700000000650000",Table331114[[#This Row],[Tag range]]))</f>
        <v>1A4070000000065000074472</v>
      </c>
      <c r="K2152" s="2" t="str">
        <f>_xlfn.IFNA(VLOOKUP(Table331114[[#This Row],[Tag range]],Table1761215[[START]:[NAME]],3,TRUE),"")</f>
        <v>KOKO030</v>
      </c>
    </row>
    <row r="2153" spans="7:11" x14ac:dyDescent="0.25">
      <c r="G2153" s="33" t="str">
        <f>LEFT(Table331114[[#This Row],[Location]],2)</f>
        <v>LU</v>
      </c>
      <c r="H2153" s="33" t="s">
        <v>1039</v>
      </c>
      <c r="I2153" s="1">
        <v>74473</v>
      </c>
      <c r="J2153" s="2" t="str">
        <f>IF(Table331114[[#This Row],[Tag range]]="","",_xlfn.CONCAT("1A40700000000650000",Table331114[[#This Row],[Tag range]]))</f>
        <v>1A4070000000065000074473</v>
      </c>
      <c r="K2153" s="2" t="str">
        <f>_xlfn.IFNA(VLOOKUP(Table331114[[#This Row],[Tag range]],Table1761215[[START]:[NAME]],3,TRUE),"")</f>
        <v>KOKO030</v>
      </c>
    </row>
    <row r="2154" spans="7:11" x14ac:dyDescent="0.25">
      <c r="G2154" s="33" t="str">
        <f>LEFT(Table331114[[#This Row],[Location]],2)</f>
        <v>LU</v>
      </c>
      <c r="H2154" s="33" t="s">
        <v>1179</v>
      </c>
      <c r="I2154" s="1">
        <v>74474</v>
      </c>
      <c r="J2154" s="2" t="str">
        <f>IF(Table331114[[#This Row],[Tag range]]="","",_xlfn.CONCAT("1A40700000000650000",Table331114[[#This Row],[Tag range]]))</f>
        <v>1A4070000000065000074474</v>
      </c>
      <c r="K2154" s="2" t="str">
        <f>_xlfn.IFNA(VLOOKUP(Table331114[[#This Row],[Tag range]],Table1761215[[START]:[NAME]],3,TRUE),"")</f>
        <v>KOKO030</v>
      </c>
    </row>
    <row r="2155" spans="7:11" x14ac:dyDescent="0.25">
      <c r="G2155" s="33" t="str">
        <f>LEFT(Table331114[[#This Row],[Location]],2)</f>
        <v>LU</v>
      </c>
      <c r="H2155" s="33" t="s">
        <v>1319</v>
      </c>
      <c r="I2155" s="1">
        <v>74475</v>
      </c>
      <c r="J2155" s="2" t="str">
        <f>IF(Table331114[[#This Row],[Tag range]]="","",_xlfn.CONCAT("1A40700000000650000",Table331114[[#This Row],[Tag range]]))</f>
        <v>1A4070000000065000074475</v>
      </c>
      <c r="K2155" s="2" t="str">
        <f>_xlfn.IFNA(VLOOKUP(Table331114[[#This Row],[Tag range]],Table1761215[[START]:[NAME]],3,TRUE),"")</f>
        <v>KOKO030</v>
      </c>
    </row>
    <row r="2156" spans="7:11" x14ac:dyDescent="0.25">
      <c r="G2156" s="33" t="str">
        <f>LEFT(Table331114[[#This Row],[Location]],2)</f>
        <v>LU</v>
      </c>
      <c r="H2156" s="33" t="s">
        <v>1459</v>
      </c>
      <c r="I2156" s="1">
        <v>74476</v>
      </c>
      <c r="J2156" s="2" t="str">
        <f>IF(Table331114[[#This Row],[Tag range]]="","",_xlfn.CONCAT("1A40700000000650000",Table331114[[#This Row],[Tag range]]))</f>
        <v>1A4070000000065000074476</v>
      </c>
      <c r="K2156" s="2" t="str">
        <f>_xlfn.IFNA(VLOOKUP(Table331114[[#This Row],[Tag range]],Table1761215[[START]:[NAME]],3,TRUE),"")</f>
        <v>KOKO030</v>
      </c>
    </row>
    <row r="2157" spans="7:11" x14ac:dyDescent="0.25">
      <c r="G2157" s="33" t="str">
        <f>LEFT(Table331114[[#This Row],[Location]],2)</f>
        <v>LU</v>
      </c>
      <c r="H2157" s="33" t="s">
        <v>123</v>
      </c>
      <c r="I2157" s="1">
        <v>74477</v>
      </c>
      <c r="J2157" s="2" t="str">
        <f>IF(Table331114[[#This Row],[Tag range]]="","",_xlfn.CONCAT("1A40700000000650000",Table331114[[#This Row],[Tag range]]))</f>
        <v>1A4070000000065000074477</v>
      </c>
      <c r="K2157" s="2" t="str">
        <f>_xlfn.IFNA(VLOOKUP(Table331114[[#This Row],[Tag range]],Table1761215[[START]:[NAME]],3,TRUE),"")</f>
        <v>KOKO030</v>
      </c>
    </row>
    <row r="2158" spans="7:11" x14ac:dyDescent="0.25">
      <c r="G2158" s="33" t="str">
        <f>LEFT(Table331114[[#This Row],[Location]],2)</f>
        <v>LU</v>
      </c>
      <c r="H2158" s="33" t="s">
        <v>53</v>
      </c>
      <c r="I2158" s="1">
        <v>74478</v>
      </c>
      <c r="J2158" s="2" t="str">
        <f>IF(Table331114[[#This Row],[Tag range]]="","",_xlfn.CONCAT("1A40700000000650000",Table331114[[#This Row],[Tag range]]))</f>
        <v>1A4070000000065000074478</v>
      </c>
      <c r="K2158" s="2" t="str">
        <f>_xlfn.IFNA(VLOOKUP(Table331114[[#This Row],[Tag range]],Table1761215[[START]:[NAME]],3,TRUE),"")</f>
        <v>KOKO030</v>
      </c>
    </row>
    <row r="2159" spans="7:11" x14ac:dyDescent="0.25">
      <c r="G2159" s="33" t="str">
        <f>LEFT(Table331114[[#This Row],[Location]],2)</f>
        <v>LU</v>
      </c>
      <c r="H2159" s="33" t="s">
        <v>340</v>
      </c>
      <c r="I2159" s="1">
        <v>74479</v>
      </c>
      <c r="J2159" s="2" t="str">
        <f>IF(Table331114[[#This Row],[Tag range]]="","",_xlfn.CONCAT("1A40700000000650000",Table331114[[#This Row],[Tag range]]))</f>
        <v>1A4070000000065000074479</v>
      </c>
      <c r="K2159" s="2" t="str">
        <f>_xlfn.IFNA(VLOOKUP(Table331114[[#This Row],[Tag range]],Table1761215[[START]:[NAME]],3,TRUE),"")</f>
        <v>KOKO030</v>
      </c>
    </row>
    <row r="2160" spans="7:11" x14ac:dyDescent="0.25">
      <c r="G2160" s="33" t="str">
        <f>LEFT(Table331114[[#This Row],[Location]],2)</f>
        <v>LU</v>
      </c>
      <c r="H2160" s="33" t="s">
        <v>480</v>
      </c>
      <c r="I2160" s="1">
        <v>74480</v>
      </c>
      <c r="J2160" s="2" t="str">
        <f>IF(Table331114[[#This Row],[Tag range]]="","",_xlfn.CONCAT("1A40700000000650000",Table331114[[#This Row],[Tag range]]))</f>
        <v>1A4070000000065000074480</v>
      </c>
      <c r="K2160" s="2" t="str">
        <f>_xlfn.IFNA(VLOOKUP(Table331114[[#This Row],[Tag range]],Table1761215[[START]:[NAME]],3,TRUE),"")</f>
        <v>KOKO030</v>
      </c>
    </row>
    <row r="2161" spans="7:11" x14ac:dyDescent="0.25">
      <c r="G2161" s="33" t="str">
        <f>LEFT(Table331114[[#This Row],[Location]],2)</f>
        <v>LU</v>
      </c>
      <c r="H2161" s="33" t="s">
        <v>620</v>
      </c>
      <c r="I2161" s="1">
        <v>74481</v>
      </c>
      <c r="J2161" s="2" t="str">
        <f>IF(Table331114[[#This Row],[Tag range]]="","",_xlfn.CONCAT("1A40700000000650000",Table331114[[#This Row],[Tag range]]))</f>
        <v>1A4070000000065000074481</v>
      </c>
      <c r="K2161" s="2" t="str">
        <f>_xlfn.IFNA(VLOOKUP(Table331114[[#This Row],[Tag range]],Table1761215[[START]:[NAME]],3,TRUE),"")</f>
        <v>KOKO030</v>
      </c>
    </row>
    <row r="2162" spans="7:11" x14ac:dyDescent="0.25">
      <c r="G2162" s="33" t="str">
        <f>LEFT(Table331114[[#This Row],[Location]],2)</f>
        <v>LU</v>
      </c>
      <c r="H2162" s="33" t="s">
        <v>760</v>
      </c>
      <c r="I2162" s="1">
        <v>74482</v>
      </c>
      <c r="J2162" s="2" t="str">
        <f>IF(Table331114[[#This Row],[Tag range]]="","",_xlfn.CONCAT("1A40700000000650000",Table331114[[#This Row],[Tag range]]))</f>
        <v>1A4070000000065000074482</v>
      </c>
      <c r="K2162" s="2" t="str">
        <f>_xlfn.IFNA(VLOOKUP(Table331114[[#This Row],[Tag range]],Table1761215[[START]:[NAME]],3,TRUE),"")</f>
        <v>KOKO030</v>
      </c>
    </row>
    <row r="2163" spans="7:11" x14ac:dyDescent="0.25">
      <c r="G2163" s="33" t="str">
        <f>LEFT(Table331114[[#This Row],[Location]],2)</f>
        <v>LU</v>
      </c>
      <c r="H2163" s="33" t="s">
        <v>900</v>
      </c>
      <c r="I2163" s="1">
        <v>74483</v>
      </c>
      <c r="J2163" s="2" t="str">
        <f>IF(Table331114[[#This Row],[Tag range]]="","",_xlfn.CONCAT("1A40700000000650000",Table331114[[#This Row],[Tag range]]))</f>
        <v>1A4070000000065000074483</v>
      </c>
      <c r="K2163" s="2" t="str">
        <f>_xlfn.IFNA(VLOOKUP(Table331114[[#This Row],[Tag range]],Table1761215[[START]:[NAME]],3,TRUE),"")</f>
        <v>KOKO030</v>
      </c>
    </row>
    <row r="2164" spans="7:11" x14ac:dyDescent="0.25">
      <c r="G2164" s="33" t="str">
        <f>LEFT(Table331114[[#This Row],[Location]],2)</f>
        <v>LU</v>
      </c>
      <c r="H2164" s="33" t="s">
        <v>1040</v>
      </c>
      <c r="I2164" s="1">
        <v>74484</v>
      </c>
      <c r="J2164" s="2" t="str">
        <f>IF(Table331114[[#This Row],[Tag range]]="","",_xlfn.CONCAT("1A40700000000650000",Table331114[[#This Row],[Tag range]]))</f>
        <v>1A4070000000065000074484</v>
      </c>
      <c r="K2164" s="2" t="str">
        <f>_xlfn.IFNA(VLOOKUP(Table331114[[#This Row],[Tag range]],Table1761215[[START]:[NAME]],3,TRUE),"")</f>
        <v>KOKO030</v>
      </c>
    </row>
    <row r="2165" spans="7:11" x14ac:dyDescent="0.25">
      <c r="G2165" s="33" t="str">
        <f>LEFT(Table331114[[#This Row],[Location]],2)</f>
        <v>LU</v>
      </c>
      <c r="H2165" s="33" t="s">
        <v>1180</v>
      </c>
      <c r="I2165" s="1">
        <v>74485</v>
      </c>
      <c r="J2165" s="2" t="str">
        <f>IF(Table331114[[#This Row],[Tag range]]="","",_xlfn.CONCAT("1A40700000000650000",Table331114[[#This Row],[Tag range]]))</f>
        <v>1A4070000000065000074485</v>
      </c>
      <c r="K2165" s="2" t="str">
        <f>_xlfn.IFNA(VLOOKUP(Table331114[[#This Row],[Tag range]],Table1761215[[START]:[NAME]],3,TRUE),"")</f>
        <v>KOKO030</v>
      </c>
    </row>
    <row r="2166" spans="7:11" x14ac:dyDescent="0.25">
      <c r="G2166" s="33" t="str">
        <f>LEFT(Table331114[[#This Row],[Location]],2)</f>
        <v>LU</v>
      </c>
      <c r="H2166" s="33" t="s">
        <v>1320</v>
      </c>
      <c r="I2166" s="1">
        <v>74486</v>
      </c>
      <c r="J2166" s="2" t="str">
        <f>IF(Table331114[[#This Row],[Tag range]]="","",_xlfn.CONCAT("1A40700000000650000",Table331114[[#This Row],[Tag range]]))</f>
        <v>1A4070000000065000074486</v>
      </c>
      <c r="K2166" s="2" t="str">
        <f>_xlfn.IFNA(VLOOKUP(Table331114[[#This Row],[Tag range]],Table1761215[[START]:[NAME]],3,TRUE),"")</f>
        <v>KOKO030</v>
      </c>
    </row>
    <row r="2167" spans="7:11" x14ac:dyDescent="0.25">
      <c r="G2167" s="33" t="str">
        <f>LEFT(Table331114[[#This Row],[Location]],2)</f>
        <v>LU</v>
      </c>
      <c r="H2167" s="33" t="s">
        <v>1460</v>
      </c>
      <c r="I2167" s="1">
        <v>74487</v>
      </c>
      <c r="J2167" s="2" t="str">
        <f>IF(Table331114[[#This Row],[Tag range]]="","",_xlfn.CONCAT("1A40700000000650000",Table331114[[#This Row],[Tag range]]))</f>
        <v>1A4070000000065000074487</v>
      </c>
      <c r="K2167" s="2" t="str">
        <f>_xlfn.IFNA(VLOOKUP(Table331114[[#This Row],[Tag range]],Table1761215[[START]:[NAME]],3,TRUE),"")</f>
        <v>KOKO030</v>
      </c>
    </row>
    <row r="2168" spans="7:11" x14ac:dyDescent="0.25">
      <c r="G2168" s="33" t="str">
        <f>LEFT(Table331114[[#This Row],[Location]],2)</f>
        <v>LU</v>
      </c>
      <c r="H2168" s="33" t="s">
        <v>124</v>
      </c>
      <c r="I2168" s="1">
        <v>74488</v>
      </c>
      <c r="J2168" s="2" t="str">
        <f>IF(Table331114[[#This Row],[Tag range]]="","",_xlfn.CONCAT("1A40700000000650000",Table331114[[#This Row],[Tag range]]))</f>
        <v>1A4070000000065000074488</v>
      </c>
      <c r="K2168" s="2" t="str">
        <f>_xlfn.IFNA(VLOOKUP(Table331114[[#This Row],[Tag range]],Table1761215[[START]:[NAME]],3,TRUE),"")</f>
        <v>KOKO030</v>
      </c>
    </row>
    <row r="2169" spans="7:11" x14ac:dyDescent="0.25">
      <c r="G2169" s="33" t="str">
        <f>LEFT(Table331114[[#This Row],[Location]],2)</f>
        <v>LU</v>
      </c>
      <c r="H2169" s="33" t="s">
        <v>54</v>
      </c>
      <c r="I2169" s="1">
        <v>74489</v>
      </c>
      <c r="J2169" s="2" t="str">
        <f>IF(Table331114[[#This Row],[Tag range]]="","",_xlfn.CONCAT("1A40700000000650000",Table331114[[#This Row],[Tag range]]))</f>
        <v>1A4070000000065000074489</v>
      </c>
      <c r="K2169" s="2" t="str">
        <f>_xlfn.IFNA(VLOOKUP(Table331114[[#This Row],[Tag range]],Table1761215[[START]:[NAME]],3,TRUE),"")</f>
        <v>KOKO030</v>
      </c>
    </row>
    <row r="2170" spans="7:11" x14ac:dyDescent="0.25">
      <c r="G2170" s="33" t="str">
        <f>LEFT(Table331114[[#This Row],[Location]],2)</f>
        <v>LU</v>
      </c>
      <c r="H2170" s="33" t="s">
        <v>341</v>
      </c>
      <c r="I2170" s="1">
        <v>74490</v>
      </c>
      <c r="J2170" s="2" t="str">
        <f>IF(Table331114[[#This Row],[Tag range]]="","",_xlfn.CONCAT("1A40700000000650000",Table331114[[#This Row],[Tag range]]))</f>
        <v>1A4070000000065000074490</v>
      </c>
      <c r="K2170" s="2" t="str">
        <f>_xlfn.IFNA(VLOOKUP(Table331114[[#This Row],[Tag range]],Table1761215[[START]:[NAME]],3,TRUE),"")</f>
        <v>KOKO030</v>
      </c>
    </row>
    <row r="2171" spans="7:11" x14ac:dyDescent="0.25">
      <c r="G2171" s="33" t="str">
        <f>LEFT(Table331114[[#This Row],[Location]],2)</f>
        <v>LU</v>
      </c>
      <c r="H2171" s="33" t="s">
        <v>481</v>
      </c>
      <c r="I2171" s="1">
        <v>74491</v>
      </c>
      <c r="J2171" s="2" t="str">
        <f>IF(Table331114[[#This Row],[Tag range]]="","",_xlfn.CONCAT("1A40700000000650000",Table331114[[#This Row],[Tag range]]))</f>
        <v>1A4070000000065000074491</v>
      </c>
      <c r="K2171" s="2" t="str">
        <f>_xlfn.IFNA(VLOOKUP(Table331114[[#This Row],[Tag range]],Table1761215[[START]:[NAME]],3,TRUE),"")</f>
        <v>KOKO030</v>
      </c>
    </row>
    <row r="2172" spans="7:11" x14ac:dyDescent="0.25">
      <c r="G2172" s="33" t="str">
        <f>LEFT(Table331114[[#This Row],[Location]],2)</f>
        <v>LU</v>
      </c>
      <c r="H2172" s="33" t="s">
        <v>621</v>
      </c>
      <c r="I2172" s="1">
        <v>74492</v>
      </c>
      <c r="J2172" s="2" t="str">
        <f>IF(Table331114[[#This Row],[Tag range]]="","",_xlfn.CONCAT("1A40700000000650000",Table331114[[#This Row],[Tag range]]))</f>
        <v>1A4070000000065000074492</v>
      </c>
      <c r="K2172" s="2" t="str">
        <f>_xlfn.IFNA(VLOOKUP(Table331114[[#This Row],[Tag range]],Table1761215[[START]:[NAME]],3,TRUE),"")</f>
        <v>KOKO030</v>
      </c>
    </row>
    <row r="2173" spans="7:11" x14ac:dyDescent="0.25">
      <c r="G2173" s="33" t="str">
        <f>LEFT(Table331114[[#This Row],[Location]],2)</f>
        <v>LU</v>
      </c>
      <c r="H2173" s="33" t="s">
        <v>761</v>
      </c>
      <c r="I2173" s="1">
        <v>74493</v>
      </c>
      <c r="J2173" s="2" t="str">
        <f>IF(Table331114[[#This Row],[Tag range]]="","",_xlfn.CONCAT("1A40700000000650000",Table331114[[#This Row],[Tag range]]))</f>
        <v>1A4070000000065000074493</v>
      </c>
      <c r="K2173" s="2" t="str">
        <f>_xlfn.IFNA(VLOOKUP(Table331114[[#This Row],[Tag range]],Table1761215[[START]:[NAME]],3,TRUE),"")</f>
        <v>KOKO030</v>
      </c>
    </row>
    <row r="2174" spans="7:11" x14ac:dyDescent="0.25">
      <c r="G2174" s="33" t="str">
        <f>LEFT(Table331114[[#This Row],[Location]],2)</f>
        <v>LU</v>
      </c>
      <c r="H2174" s="33" t="s">
        <v>901</v>
      </c>
      <c r="I2174" s="1">
        <v>74494</v>
      </c>
      <c r="J2174" s="2" t="str">
        <f>IF(Table331114[[#This Row],[Tag range]]="","",_xlfn.CONCAT("1A40700000000650000",Table331114[[#This Row],[Tag range]]))</f>
        <v>1A4070000000065000074494</v>
      </c>
      <c r="K2174" s="2" t="str">
        <f>_xlfn.IFNA(VLOOKUP(Table331114[[#This Row],[Tag range]],Table1761215[[START]:[NAME]],3,TRUE),"")</f>
        <v>KOKO030</v>
      </c>
    </row>
    <row r="2175" spans="7:11" x14ac:dyDescent="0.25">
      <c r="G2175" s="33" t="str">
        <f>LEFT(Table331114[[#This Row],[Location]],2)</f>
        <v>LU</v>
      </c>
      <c r="H2175" s="33" t="s">
        <v>1041</v>
      </c>
      <c r="I2175" s="1">
        <v>74495</v>
      </c>
      <c r="J2175" s="2" t="str">
        <f>IF(Table331114[[#This Row],[Tag range]]="","",_xlfn.CONCAT("1A40700000000650000",Table331114[[#This Row],[Tag range]]))</f>
        <v>1A4070000000065000074495</v>
      </c>
      <c r="K2175" s="2" t="str">
        <f>_xlfn.IFNA(VLOOKUP(Table331114[[#This Row],[Tag range]],Table1761215[[START]:[NAME]],3,TRUE),"")</f>
        <v>KOKO030</v>
      </c>
    </row>
    <row r="2176" spans="7:11" x14ac:dyDescent="0.25">
      <c r="G2176" s="33" t="str">
        <f>LEFT(Table331114[[#This Row],[Location]],2)</f>
        <v>LU</v>
      </c>
      <c r="H2176" s="33" t="s">
        <v>1181</v>
      </c>
      <c r="I2176" s="1">
        <v>74496</v>
      </c>
      <c r="J2176" s="2" t="str">
        <f>IF(Table331114[[#This Row],[Tag range]]="","",_xlfn.CONCAT("1A40700000000650000",Table331114[[#This Row],[Tag range]]))</f>
        <v>1A4070000000065000074496</v>
      </c>
      <c r="K2176" s="2" t="str">
        <f>_xlfn.IFNA(VLOOKUP(Table331114[[#This Row],[Tag range]],Table1761215[[START]:[NAME]],3,TRUE),"")</f>
        <v>KOKO030</v>
      </c>
    </row>
    <row r="2177" spans="7:11" x14ac:dyDescent="0.25">
      <c r="G2177" s="33" t="str">
        <f>LEFT(Table331114[[#This Row],[Location]],2)</f>
        <v>LU</v>
      </c>
      <c r="H2177" s="33" t="s">
        <v>1321</v>
      </c>
      <c r="I2177" s="1">
        <v>74497</v>
      </c>
      <c r="J2177" s="2" t="str">
        <f>IF(Table331114[[#This Row],[Tag range]]="","",_xlfn.CONCAT("1A40700000000650000",Table331114[[#This Row],[Tag range]]))</f>
        <v>1A4070000000065000074497</v>
      </c>
      <c r="K2177" s="2" t="str">
        <f>_xlfn.IFNA(VLOOKUP(Table331114[[#This Row],[Tag range]],Table1761215[[START]:[NAME]],3,TRUE),"")</f>
        <v>KOKO030</v>
      </c>
    </row>
    <row r="2178" spans="7:11" x14ac:dyDescent="0.25">
      <c r="G2178" s="33" t="str">
        <f>LEFT(Table331114[[#This Row],[Location]],2)</f>
        <v>LU</v>
      </c>
      <c r="H2178" s="33" t="s">
        <v>1461</v>
      </c>
      <c r="I2178" s="1">
        <v>74498</v>
      </c>
      <c r="J2178" s="2" t="str">
        <f>IF(Table331114[[#This Row],[Tag range]]="","",_xlfn.CONCAT("1A40700000000650000",Table331114[[#This Row],[Tag range]]))</f>
        <v>1A4070000000065000074498</v>
      </c>
      <c r="K2178" s="2" t="str">
        <f>_xlfn.IFNA(VLOOKUP(Table331114[[#This Row],[Tag range]],Table1761215[[START]:[NAME]],3,TRUE),"")</f>
        <v>KOKO030</v>
      </c>
    </row>
    <row r="2179" spans="7:11" x14ac:dyDescent="0.25">
      <c r="G2179" s="33" t="str">
        <f>LEFT(Table331114[[#This Row],[Location]],2)</f>
        <v>LU</v>
      </c>
      <c r="H2179" s="33" t="s">
        <v>125</v>
      </c>
      <c r="I2179" s="1">
        <v>74499</v>
      </c>
      <c r="J2179" s="2" t="str">
        <f>IF(Table331114[[#This Row],[Tag range]]="","",_xlfn.CONCAT("1A40700000000650000",Table331114[[#This Row],[Tag range]]))</f>
        <v>1A4070000000065000074499</v>
      </c>
      <c r="K2179" s="2" t="str">
        <f>_xlfn.IFNA(VLOOKUP(Table331114[[#This Row],[Tag range]],Table1761215[[START]:[NAME]],3,TRUE),"")</f>
        <v>KOKO030</v>
      </c>
    </row>
    <row r="2180" spans="7:11" x14ac:dyDescent="0.25">
      <c r="G2180" s="33" t="str">
        <f>LEFT(Table331114[[#This Row],[Location]],2)</f>
        <v>LU</v>
      </c>
      <c r="H2180" s="33" t="s">
        <v>55</v>
      </c>
      <c r="I2180" s="1">
        <v>74500</v>
      </c>
      <c r="J2180" s="2" t="str">
        <f>IF(Table331114[[#This Row],[Tag range]]="","",_xlfn.CONCAT("1A40700000000650000",Table331114[[#This Row],[Tag range]]))</f>
        <v>1A4070000000065000074500</v>
      </c>
      <c r="K2180" s="2" t="str">
        <f>_xlfn.IFNA(VLOOKUP(Table331114[[#This Row],[Tag range]],Table1761215[[START]:[NAME]],3,TRUE),"")</f>
        <v>KOKO030</v>
      </c>
    </row>
    <row r="2181" spans="7:11" x14ac:dyDescent="0.25">
      <c r="G2181" s="33" t="str">
        <f>LEFT(Table331114[[#This Row],[Location]],2)</f>
        <v>LU</v>
      </c>
      <c r="H2181" s="33" t="s">
        <v>342</v>
      </c>
      <c r="I2181" s="1">
        <v>74501</v>
      </c>
      <c r="J2181" s="2" t="str">
        <f>IF(Table331114[[#This Row],[Tag range]]="","",_xlfn.CONCAT("1A40700000000650000",Table331114[[#This Row],[Tag range]]))</f>
        <v>1A4070000000065000074501</v>
      </c>
      <c r="K2181" s="2" t="str">
        <f>_xlfn.IFNA(VLOOKUP(Table331114[[#This Row],[Tag range]],Table1761215[[START]:[NAME]],3,TRUE),"")</f>
        <v>KOKO030</v>
      </c>
    </row>
    <row r="2182" spans="7:11" x14ac:dyDescent="0.25">
      <c r="G2182" s="33" t="str">
        <f>LEFT(Table331114[[#This Row],[Location]],2)</f>
        <v>LU</v>
      </c>
      <c r="H2182" s="33" t="s">
        <v>482</v>
      </c>
      <c r="I2182" s="1">
        <v>74502</v>
      </c>
      <c r="J2182" s="2" t="str">
        <f>IF(Table331114[[#This Row],[Tag range]]="","",_xlfn.CONCAT("1A40700000000650000",Table331114[[#This Row],[Tag range]]))</f>
        <v>1A4070000000065000074502</v>
      </c>
      <c r="K2182" s="2" t="str">
        <f>_xlfn.IFNA(VLOOKUP(Table331114[[#This Row],[Tag range]],Table1761215[[START]:[NAME]],3,TRUE),"")</f>
        <v>KOKO030</v>
      </c>
    </row>
    <row r="2183" spans="7:11" x14ac:dyDescent="0.25">
      <c r="G2183" s="33" t="str">
        <f>LEFT(Table331114[[#This Row],[Location]],2)</f>
        <v>LU</v>
      </c>
      <c r="H2183" s="33" t="s">
        <v>622</v>
      </c>
      <c r="I2183" s="1">
        <v>74503</v>
      </c>
      <c r="J2183" s="2" t="str">
        <f>IF(Table331114[[#This Row],[Tag range]]="","",_xlfn.CONCAT("1A40700000000650000",Table331114[[#This Row],[Tag range]]))</f>
        <v>1A4070000000065000074503</v>
      </c>
      <c r="K2183" s="2" t="str">
        <f>_xlfn.IFNA(VLOOKUP(Table331114[[#This Row],[Tag range]],Table1761215[[START]:[NAME]],3,TRUE),"")</f>
        <v>KOKO030</v>
      </c>
    </row>
    <row r="2184" spans="7:11" x14ac:dyDescent="0.25">
      <c r="G2184" s="33" t="str">
        <f>LEFT(Table331114[[#This Row],[Location]],2)</f>
        <v>LU</v>
      </c>
      <c r="H2184" s="33" t="s">
        <v>762</v>
      </c>
      <c r="I2184" s="1">
        <v>74504</v>
      </c>
      <c r="J2184" s="2" t="str">
        <f>IF(Table331114[[#This Row],[Tag range]]="","",_xlfn.CONCAT("1A40700000000650000",Table331114[[#This Row],[Tag range]]))</f>
        <v>1A4070000000065000074504</v>
      </c>
      <c r="K2184" s="2" t="str">
        <f>_xlfn.IFNA(VLOOKUP(Table331114[[#This Row],[Tag range]],Table1761215[[START]:[NAME]],3,TRUE),"")</f>
        <v>KOKO030</v>
      </c>
    </row>
    <row r="2185" spans="7:11" x14ac:dyDescent="0.25">
      <c r="G2185" s="33" t="str">
        <f>LEFT(Table331114[[#This Row],[Location]],2)</f>
        <v>LU</v>
      </c>
      <c r="H2185" s="33" t="s">
        <v>902</v>
      </c>
      <c r="I2185" s="1">
        <v>74505</v>
      </c>
      <c r="J2185" s="2" t="str">
        <f>IF(Table331114[[#This Row],[Tag range]]="","",_xlfn.CONCAT("1A40700000000650000",Table331114[[#This Row],[Tag range]]))</f>
        <v>1A4070000000065000074505</v>
      </c>
      <c r="K2185" s="2" t="str">
        <f>_xlfn.IFNA(VLOOKUP(Table331114[[#This Row],[Tag range]],Table1761215[[START]:[NAME]],3,TRUE),"")</f>
        <v>KOKO030</v>
      </c>
    </row>
    <row r="2186" spans="7:11" x14ac:dyDescent="0.25">
      <c r="G2186" s="33" t="str">
        <f>LEFT(Table331114[[#This Row],[Location]],2)</f>
        <v>LU</v>
      </c>
      <c r="H2186" s="33" t="s">
        <v>1042</v>
      </c>
      <c r="I2186" s="1">
        <v>74506</v>
      </c>
      <c r="J2186" s="2" t="str">
        <f>IF(Table331114[[#This Row],[Tag range]]="","",_xlfn.CONCAT("1A40700000000650000",Table331114[[#This Row],[Tag range]]))</f>
        <v>1A4070000000065000074506</v>
      </c>
      <c r="K2186" s="2" t="str">
        <f>_xlfn.IFNA(VLOOKUP(Table331114[[#This Row],[Tag range]],Table1761215[[START]:[NAME]],3,TRUE),"")</f>
        <v>KOKO030</v>
      </c>
    </row>
    <row r="2187" spans="7:11" x14ac:dyDescent="0.25">
      <c r="G2187" s="33" t="str">
        <f>LEFT(Table331114[[#This Row],[Location]],2)</f>
        <v>LU</v>
      </c>
      <c r="H2187" s="33" t="s">
        <v>1182</v>
      </c>
      <c r="I2187" s="1">
        <v>74507</v>
      </c>
      <c r="J2187" s="2" t="str">
        <f>IF(Table331114[[#This Row],[Tag range]]="","",_xlfn.CONCAT("1A40700000000650000",Table331114[[#This Row],[Tag range]]))</f>
        <v>1A4070000000065000074507</v>
      </c>
      <c r="K2187" s="2" t="str">
        <f>_xlfn.IFNA(VLOOKUP(Table331114[[#This Row],[Tag range]],Table1761215[[START]:[NAME]],3,TRUE),"")</f>
        <v>KOKO030</v>
      </c>
    </row>
    <row r="2188" spans="7:11" x14ac:dyDescent="0.25">
      <c r="G2188" s="33" t="str">
        <f>LEFT(Table331114[[#This Row],[Location]],2)</f>
        <v>LU</v>
      </c>
      <c r="H2188" s="33" t="s">
        <v>1322</v>
      </c>
      <c r="I2188" s="1">
        <v>74508</v>
      </c>
      <c r="J2188" s="2" t="str">
        <f>IF(Table331114[[#This Row],[Tag range]]="","",_xlfn.CONCAT("1A40700000000650000",Table331114[[#This Row],[Tag range]]))</f>
        <v>1A4070000000065000074508</v>
      </c>
      <c r="K2188" s="2" t="str">
        <f>_xlfn.IFNA(VLOOKUP(Table331114[[#This Row],[Tag range]],Table1761215[[START]:[NAME]],3,TRUE),"")</f>
        <v>KOKO030</v>
      </c>
    </row>
    <row r="2189" spans="7:11" x14ac:dyDescent="0.25">
      <c r="G2189" s="33" t="str">
        <f>LEFT(Table331114[[#This Row],[Location]],2)</f>
        <v>LU</v>
      </c>
      <c r="H2189" s="33" t="s">
        <v>1462</v>
      </c>
      <c r="I2189" s="1">
        <v>74509</v>
      </c>
      <c r="J2189" s="2" t="str">
        <f>IF(Table331114[[#This Row],[Tag range]]="","",_xlfn.CONCAT("1A40700000000650000",Table331114[[#This Row],[Tag range]]))</f>
        <v>1A4070000000065000074509</v>
      </c>
      <c r="K2189" s="2" t="str">
        <f>_xlfn.IFNA(VLOOKUP(Table331114[[#This Row],[Tag range]],Table1761215[[START]:[NAME]],3,TRUE),"")</f>
        <v>KOKO030</v>
      </c>
    </row>
    <row r="2190" spans="7:11" x14ac:dyDescent="0.25">
      <c r="G2190" s="33" t="str">
        <f>LEFT(Table331114[[#This Row],[Location]],2)</f>
        <v>LU</v>
      </c>
      <c r="H2190" s="33" t="s">
        <v>126</v>
      </c>
      <c r="I2190" s="1">
        <v>74510</v>
      </c>
      <c r="J2190" s="2" t="str">
        <f>IF(Table331114[[#This Row],[Tag range]]="","",_xlfn.CONCAT("1A40700000000650000",Table331114[[#This Row],[Tag range]]))</f>
        <v>1A4070000000065000074510</v>
      </c>
      <c r="K2190" s="2" t="str">
        <f>_xlfn.IFNA(VLOOKUP(Table331114[[#This Row],[Tag range]],Table1761215[[START]:[NAME]],3,TRUE),"")</f>
        <v>KOKO030</v>
      </c>
    </row>
    <row r="2191" spans="7:11" x14ac:dyDescent="0.25">
      <c r="G2191" s="33" t="str">
        <f>LEFT(Table331114[[#This Row],[Location]],2)</f>
        <v>LU</v>
      </c>
      <c r="H2191" s="33" t="s">
        <v>56</v>
      </c>
      <c r="I2191" s="1">
        <v>74511</v>
      </c>
      <c r="J2191" s="2" t="str">
        <f>IF(Table331114[[#This Row],[Tag range]]="","",_xlfn.CONCAT("1A40700000000650000",Table331114[[#This Row],[Tag range]]))</f>
        <v>1A4070000000065000074511</v>
      </c>
      <c r="K2191" s="2" t="str">
        <f>_xlfn.IFNA(VLOOKUP(Table331114[[#This Row],[Tag range]],Table1761215[[START]:[NAME]],3,TRUE),"")</f>
        <v>KOKO030</v>
      </c>
    </row>
    <row r="2192" spans="7:11" x14ac:dyDescent="0.25">
      <c r="G2192" s="33" t="str">
        <f>LEFT(Table331114[[#This Row],[Location]],2)</f>
        <v>LU</v>
      </c>
      <c r="H2192" s="33" t="s">
        <v>343</v>
      </c>
      <c r="I2192" s="1">
        <v>74512</v>
      </c>
      <c r="J2192" s="2" t="str">
        <f>IF(Table331114[[#This Row],[Tag range]]="","",_xlfn.CONCAT("1A40700000000650000",Table331114[[#This Row],[Tag range]]))</f>
        <v>1A4070000000065000074512</v>
      </c>
      <c r="K2192" s="2" t="str">
        <f>_xlfn.IFNA(VLOOKUP(Table331114[[#This Row],[Tag range]],Table1761215[[START]:[NAME]],3,TRUE),"")</f>
        <v>KOKO030</v>
      </c>
    </row>
    <row r="2193" spans="7:11" x14ac:dyDescent="0.25">
      <c r="G2193" s="33" t="str">
        <f>LEFT(Table331114[[#This Row],[Location]],2)</f>
        <v>LU</v>
      </c>
      <c r="H2193" s="33" t="s">
        <v>483</v>
      </c>
      <c r="I2193" s="1">
        <v>74513</v>
      </c>
      <c r="J2193" s="2" t="str">
        <f>IF(Table331114[[#This Row],[Tag range]]="","",_xlfn.CONCAT("1A40700000000650000",Table331114[[#This Row],[Tag range]]))</f>
        <v>1A4070000000065000074513</v>
      </c>
      <c r="K2193" s="2" t="str">
        <f>_xlfn.IFNA(VLOOKUP(Table331114[[#This Row],[Tag range]],Table1761215[[START]:[NAME]],3,TRUE),"")</f>
        <v>KOKO030</v>
      </c>
    </row>
    <row r="2194" spans="7:11" x14ac:dyDescent="0.25">
      <c r="G2194" s="33" t="str">
        <f>LEFT(Table331114[[#This Row],[Location]],2)</f>
        <v>LU</v>
      </c>
      <c r="H2194" s="33" t="s">
        <v>623</v>
      </c>
      <c r="I2194" s="1">
        <v>74514</v>
      </c>
      <c r="J2194" s="2" t="str">
        <f>IF(Table331114[[#This Row],[Tag range]]="","",_xlfn.CONCAT("1A40700000000650000",Table331114[[#This Row],[Tag range]]))</f>
        <v>1A4070000000065000074514</v>
      </c>
      <c r="K2194" s="2" t="str">
        <f>_xlfn.IFNA(VLOOKUP(Table331114[[#This Row],[Tag range]],Table1761215[[START]:[NAME]],3,TRUE),"")</f>
        <v>KOKO030</v>
      </c>
    </row>
    <row r="2195" spans="7:11" x14ac:dyDescent="0.25">
      <c r="G2195" s="33" t="str">
        <f>LEFT(Table331114[[#This Row],[Location]],2)</f>
        <v>LU</v>
      </c>
      <c r="H2195" s="33" t="s">
        <v>763</v>
      </c>
      <c r="I2195" s="1">
        <v>74515</v>
      </c>
      <c r="J2195" s="2" t="str">
        <f>IF(Table331114[[#This Row],[Tag range]]="","",_xlfn.CONCAT("1A40700000000650000",Table331114[[#This Row],[Tag range]]))</f>
        <v>1A4070000000065000074515</v>
      </c>
      <c r="K2195" s="2" t="str">
        <f>_xlfn.IFNA(VLOOKUP(Table331114[[#This Row],[Tag range]],Table1761215[[START]:[NAME]],3,TRUE),"")</f>
        <v>KOKO030</v>
      </c>
    </row>
    <row r="2196" spans="7:11" x14ac:dyDescent="0.25">
      <c r="G2196" s="33" t="str">
        <f>LEFT(Table331114[[#This Row],[Location]],2)</f>
        <v>LU</v>
      </c>
      <c r="H2196" s="33" t="s">
        <v>903</v>
      </c>
      <c r="I2196" s="1">
        <v>74516</v>
      </c>
      <c r="J2196" s="2" t="str">
        <f>IF(Table331114[[#This Row],[Tag range]]="","",_xlfn.CONCAT("1A40700000000650000",Table331114[[#This Row],[Tag range]]))</f>
        <v>1A4070000000065000074516</v>
      </c>
      <c r="K2196" s="2" t="str">
        <f>_xlfn.IFNA(VLOOKUP(Table331114[[#This Row],[Tag range]],Table1761215[[START]:[NAME]],3,TRUE),"")</f>
        <v>KOKO030</v>
      </c>
    </row>
    <row r="2197" spans="7:11" x14ac:dyDescent="0.25">
      <c r="G2197" s="33" t="str">
        <f>LEFT(Table331114[[#This Row],[Location]],2)</f>
        <v>LU</v>
      </c>
      <c r="H2197" s="33" t="s">
        <v>1043</v>
      </c>
      <c r="I2197" s="1">
        <v>74517</v>
      </c>
      <c r="J2197" s="2" t="str">
        <f>IF(Table331114[[#This Row],[Tag range]]="","",_xlfn.CONCAT("1A40700000000650000",Table331114[[#This Row],[Tag range]]))</f>
        <v>1A4070000000065000074517</v>
      </c>
      <c r="K2197" s="2" t="str">
        <f>_xlfn.IFNA(VLOOKUP(Table331114[[#This Row],[Tag range]],Table1761215[[START]:[NAME]],3,TRUE),"")</f>
        <v>KOKO030</v>
      </c>
    </row>
    <row r="2198" spans="7:11" x14ac:dyDescent="0.25">
      <c r="G2198" s="33" t="str">
        <f>LEFT(Table331114[[#This Row],[Location]],2)</f>
        <v>LU</v>
      </c>
      <c r="H2198" s="33" t="s">
        <v>1183</v>
      </c>
      <c r="I2198" s="1">
        <v>74518</v>
      </c>
      <c r="J2198" s="2" t="str">
        <f>IF(Table331114[[#This Row],[Tag range]]="","",_xlfn.CONCAT("1A40700000000650000",Table331114[[#This Row],[Tag range]]))</f>
        <v>1A4070000000065000074518</v>
      </c>
      <c r="K2198" s="2" t="str">
        <f>_xlfn.IFNA(VLOOKUP(Table331114[[#This Row],[Tag range]],Table1761215[[START]:[NAME]],3,TRUE),"")</f>
        <v>KOKO030</v>
      </c>
    </row>
    <row r="2199" spans="7:11" x14ac:dyDescent="0.25">
      <c r="G2199" s="33" t="str">
        <f>LEFT(Table331114[[#This Row],[Location]],2)</f>
        <v>LU</v>
      </c>
      <c r="H2199" s="33" t="s">
        <v>1323</v>
      </c>
      <c r="I2199" s="1">
        <v>74519</v>
      </c>
      <c r="J2199" s="2" t="str">
        <f>IF(Table331114[[#This Row],[Tag range]]="","",_xlfn.CONCAT("1A40700000000650000",Table331114[[#This Row],[Tag range]]))</f>
        <v>1A4070000000065000074519</v>
      </c>
      <c r="K2199" s="2" t="str">
        <f>_xlfn.IFNA(VLOOKUP(Table331114[[#This Row],[Tag range]],Table1761215[[START]:[NAME]],3,TRUE),"")</f>
        <v>KOKO030</v>
      </c>
    </row>
    <row r="2200" spans="7:11" x14ac:dyDescent="0.25">
      <c r="G2200" s="33" t="str">
        <f>LEFT(Table331114[[#This Row],[Location]],2)</f>
        <v>LU</v>
      </c>
      <c r="H2200" s="33" t="s">
        <v>1463</v>
      </c>
      <c r="I2200" s="1">
        <v>74520</v>
      </c>
      <c r="J2200" s="2" t="str">
        <f>IF(Table331114[[#This Row],[Tag range]]="","",_xlfn.CONCAT("1A40700000000650000",Table331114[[#This Row],[Tag range]]))</f>
        <v>1A4070000000065000074520</v>
      </c>
      <c r="K2200" s="2" t="str">
        <f>_xlfn.IFNA(VLOOKUP(Table331114[[#This Row],[Tag range]],Table1761215[[START]:[NAME]],3,TRUE),"")</f>
        <v>KOKO030</v>
      </c>
    </row>
    <row r="2201" spans="7:11" x14ac:dyDescent="0.25">
      <c r="G2201" s="33" t="str">
        <f>LEFT(Table331114[[#This Row],[Location]],2)</f>
        <v>LU</v>
      </c>
      <c r="H2201" s="33" t="s">
        <v>127</v>
      </c>
      <c r="I2201" s="1">
        <v>74521</v>
      </c>
      <c r="J2201" s="2" t="str">
        <f>IF(Table331114[[#This Row],[Tag range]]="","",_xlfn.CONCAT("1A40700000000650000",Table331114[[#This Row],[Tag range]]))</f>
        <v>1A4070000000065000074521</v>
      </c>
      <c r="K2201" s="2" t="str">
        <f>_xlfn.IFNA(VLOOKUP(Table331114[[#This Row],[Tag range]],Table1761215[[START]:[NAME]],3,TRUE),"")</f>
        <v>KOKO030</v>
      </c>
    </row>
    <row r="2202" spans="7:11" x14ac:dyDescent="0.25">
      <c r="G2202" s="33" t="str">
        <f>LEFT(Table331114[[#This Row],[Location]],2)</f>
        <v>LU</v>
      </c>
      <c r="H2202" s="33" t="s">
        <v>57</v>
      </c>
      <c r="I2202" s="1">
        <v>74522</v>
      </c>
      <c r="J2202" s="2" t="str">
        <f>IF(Table331114[[#This Row],[Tag range]]="","",_xlfn.CONCAT("1A40700000000650000",Table331114[[#This Row],[Tag range]]))</f>
        <v>1A4070000000065000074522</v>
      </c>
      <c r="K2202" s="2" t="str">
        <f>_xlfn.IFNA(VLOOKUP(Table331114[[#This Row],[Tag range]],Table1761215[[START]:[NAME]],3,TRUE),"")</f>
        <v>KOKO030</v>
      </c>
    </row>
    <row r="2203" spans="7:11" x14ac:dyDescent="0.25">
      <c r="G2203" s="33" t="str">
        <f>LEFT(Table331114[[#This Row],[Location]],2)</f>
        <v>LU</v>
      </c>
      <c r="H2203" s="33" t="s">
        <v>344</v>
      </c>
      <c r="I2203" s="1">
        <v>74523</v>
      </c>
      <c r="J2203" s="2" t="str">
        <f>IF(Table331114[[#This Row],[Tag range]]="","",_xlfn.CONCAT("1A40700000000650000",Table331114[[#This Row],[Tag range]]))</f>
        <v>1A4070000000065000074523</v>
      </c>
      <c r="K2203" s="2" t="str">
        <f>_xlfn.IFNA(VLOOKUP(Table331114[[#This Row],[Tag range]],Table1761215[[START]:[NAME]],3,TRUE),"")</f>
        <v>KOKO030</v>
      </c>
    </row>
    <row r="2204" spans="7:11" x14ac:dyDescent="0.25">
      <c r="G2204" s="33" t="str">
        <f>LEFT(Table331114[[#This Row],[Location]],2)</f>
        <v>LU</v>
      </c>
      <c r="H2204" s="33" t="s">
        <v>484</v>
      </c>
      <c r="I2204" s="1">
        <v>74524</v>
      </c>
      <c r="J2204" s="2" t="str">
        <f>IF(Table331114[[#This Row],[Tag range]]="","",_xlfn.CONCAT("1A40700000000650000",Table331114[[#This Row],[Tag range]]))</f>
        <v>1A4070000000065000074524</v>
      </c>
      <c r="K2204" s="2" t="str">
        <f>_xlfn.IFNA(VLOOKUP(Table331114[[#This Row],[Tag range]],Table1761215[[START]:[NAME]],3,TRUE),"")</f>
        <v>KOKO030</v>
      </c>
    </row>
    <row r="2205" spans="7:11" x14ac:dyDescent="0.25">
      <c r="G2205" s="33" t="str">
        <f>LEFT(Table331114[[#This Row],[Location]],2)</f>
        <v>LU</v>
      </c>
      <c r="H2205" s="33" t="s">
        <v>624</v>
      </c>
      <c r="I2205" s="1">
        <v>74525</v>
      </c>
      <c r="J2205" s="2" t="str">
        <f>IF(Table331114[[#This Row],[Tag range]]="","",_xlfn.CONCAT("1A40700000000650000",Table331114[[#This Row],[Tag range]]))</f>
        <v>1A4070000000065000074525</v>
      </c>
      <c r="K2205" s="2" t="str">
        <f>_xlfn.IFNA(VLOOKUP(Table331114[[#This Row],[Tag range]],Table1761215[[START]:[NAME]],3,TRUE),"")</f>
        <v>KOKO030</v>
      </c>
    </row>
    <row r="2206" spans="7:11" x14ac:dyDescent="0.25">
      <c r="G2206" s="33" t="str">
        <f>LEFT(Table331114[[#This Row],[Location]],2)</f>
        <v>LU</v>
      </c>
      <c r="H2206" s="33" t="s">
        <v>764</v>
      </c>
      <c r="I2206" s="1">
        <v>74526</v>
      </c>
      <c r="J2206" s="2" t="str">
        <f>IF(Table331114[[#This Row],[Tag range]]="","",_xlfn.CONCAT("1A40700000000650000",Table331114[[#This Row],[Tag range]]))</f>
        <v>1A4070000000065000074526</v>
      </c>
      <c r="K2206" s="2" t="str">
        <f>_xlfn.IFNA(VLOOKUP(Table331114[[#This Row],[Tag range]],Table1761215[[START]:[NAME]],3,TRUE),"")</f>
        <v>KOKO030</v>
      </c>
    </row>
    <row r="2207" spans="7:11" x14ac:dyDescent="0.25">
      <c r="G2207" s="33" t="str">
        <f>LEFT(Table331114[[#This Row],[Location]],2)</f>
        <v>LU</v>
      </c>
      <c r="H2207" s="33" t="s">
        <v>904</v>
      </c>
      <c r="I2207" s="1">
        <v>74527</v>
      </c>
      <c r="J2207" s="2" t="str">
        <f>IF(Table331114[[#This Row],[Tag range]]="","",_xlfn.CONCAT("1A40700000000650000",Table331114[[#This Row],[Tag range]]))</f>
        <v>1A4070000000065000074527</v>
      </c>
      <c r="K2207" s="2" t="str">
        <f>_xlfn.IFNA(VLOOKUP(Table331114[[#This Row],[Tag range]],Table1761215[[START]:[NAME]],3,TRUE),"")</f>
        <v>KOKO030</v>
      </c>
    </row>
    <row r="2208" spans="7:11" x14ac:dyDescent="0.25">
      <c r="G2208" s="33" t="str">
        <f>LEFT(Table331114[[#This Row],[Location]],2)</f>
        <v>LU</v>
      </c>
      <c r="H2208" s="33" t="s">
        <v>1044</v>
      </c>
      <c r="I2208" s="1">
        <v>74528</v>
      </c>
      <c r="J2208" s="2" t="str">
        <f>IF(Table331114[[#This Row],[Tag range]]="","",_xlfn.CONCAT("1A40700000000650000",Table331114[[#This Row],[Tag range]]))</f>
        <v>1A4070000000065000074528</v>
      </c>
      <c r="K2208" s="2" t="str">
        <f>_xlfn.IFNA(VLOOKUP(Table331114[[#This Row],[Tag range]],Table1761215[[START]:[NAME]],3,TRUE),"")</f>
        <v>KOKO030</v>
      </c>
    </row>
    <row r="2209" spans="7:11" x14ac:dyDescent="0.25">
      <c r="G2209" s="33" t="str">
        <f>LEFT(Table331114[[#This Row],[Location]],2)</f>
        <v>LU</v>
      </c>
      <c r="H2209" s="33" t="s">
        <v>1184</v>
      </c>
      <c r="I2209" s="1">
        <v>74529</v>
      </c>
      <c r="J2209" s="2" t="str">
        <f>IF(Table331114[[#This Row],[Tag range]]="","",_xlfn.CONCAT("1A40700000000650000",Table331114[[#This Row],[Tag range]]))</f>
        <v>1A4070000000065000074529</v>
      </c>
      <c r="K2209" s="2" t="str">
        <f>_xlfn.IFNA(VLOOKUP(Table331114[[#This Row],[Tag range]],Table1761215[[START]:[NAME]],3,TRUE),"")</f>
        <v>KOKO030</v>
      </c>
    </row>
    <row r="2210" spans="7:11" x14ac:dyDescent="0.25">
      <c r="G2210" s="33" t="str">
        <f>LEFT(Table331114[[#This Row],[Location]],2)</f>
        <v>LU</v>
      </c>
      <c r="H2210" s="33" t="s">
        <v>1324</v>
      </c>
      <c r="I2210" s="1">
        <v>74530</v>
      </c>
      <c r="J2210" s="2" t="str">
        <f>IF(Table331114[[#This Row],[Tag range]]="","",_xlfn.CONCAT("1A40700000000650000",Table331114[[#This Row],[Tag range]]))</f>
        <v>1A4070000000065000074530</v>
      </c>
      <c r="K2210" s="2" t="str">
        <f>_xlfn.IFNA(VLOOKUP(Table331114[[#This Row],[Tag range]],Table1761215[[START]:[NAME]],3,TRUE),"")</f>
        <v>KOKO030</v>
      </c>
    </row>
    <row r="2211" spans="7:11" x14ac:dyDescent="0.25">
      <c r="G2211" s="33" t="str">
        <f>LEFT(Table331114[[#This Row],[Location]],2)</f>
        <v>LU</v>
      </c>
      <c r="H2211" s="33" t="s">
        <v>1464</v>
      </c>
      <c r="I2211" s="1">
        <v>74531</v>
      </c>
      <c r="J2211" s="2" t="str">
        <f>IF(Table331114[[#This Row],[Tag range]]="","",_xlfn.CONCAT("1A40700000000650000",Table331114[[#This Row],[Tag range]]))</f>
        <v>1A4070000000065000074531</v>
      </c>
      <c r="K2211" s="2" t="str">
        <f>_xlfn.IFNA(VLOOKUP(Table331114[[#This Row],[Tag range]],Table1761215[[START]:[NAME]],3,TRUE),"")</f>
        <v>KOKO030</v>
      </c>
    </row>
    <row r="2212" spans="7:11" x14ac:dyDescent="0.25">
      <c r="G2212" s="33" t="str">
        <f>LEFT(Table331114[[#This Row],[Location]],2)</f>
        <v>LU</v>
      </c>
      <c r="H2212" s="33" t="s">
        <v>128</v>
      </c>
      <c r="I2212" s="1">
        <v>74532</v>
      </c>
      <c r="J2212" s="2" t="str">
        <f>IF(Table331114[[#This Row],[Tag range]]="","",_xlfn.CONCAT("1A40700000000650000",Table331114[[#This Row],[Tag range]]))</f>
        <v>1A4070000000065000074532</v>
      </c>
      <c r="K2212" s="2" t="str">
        <f>_xlfn.IFNA(VLOOKUP(Table331114[[#This Row],[Tag range]],Table1761215[[START]:[NAME]],3,TRUE),"")</f>
        <v>KOKO030</v>
      </c>
    </row>
    <row r="2213" spans="7:11" x14ac:dyDescent="0.25">
      <c r="G2213" s="33" t="str">
        <f>LEFT(Table331114[[#This Row],[Location]],2)</f>
        <v>LU</v>
      </c>
      <c r="H2213" s="33" t="s">
        <v>58</v>
      </c>
      <c r="I2213" s="1">
        <v>74533</v>
      </c>
      <c r="J2213" s="2" t="str">
        <f>IF(Table331114[[#This Row],[Tag range]]="","",_xlfn.CONCAT("1A40700000000650000",Table331114[[#This Row],[Tag range]]))</f>
        <v>1A4070000000065000074533</v>
      </c>
      <c r="K2213" s="2" t="str">
        <f>_xlfn.IFNA(VLOOKUP(Table331114[[#This Row],[Tag range]],Table1761215[[START]:[NAME]],3,TRUE),"")</f>
        <v>KOKO030</v>
      </c>
    </row>
    <row r="2214" spans="7:11" x14ac:dyDescent="0.25">
      <c r="G2214" s="33" t="str">
        <f>LEFT(Table331114[[#This Row],[Location]],2)</f>
        <v>LU</v>
      </c>
      <c r="H2214" s="33" t="s">
        <v>345</v>
      </c>
      <c r="I2214" s="1">
        <v>74534</v>
      </c>
      <c r="J2214" s="2" t="str">
        <f>IF(Table331114[[#This Row],[Tag range]]="","",_xlfn.CONCAT("1A40700000000650000",Table331114[[#This Row],[Tag range]]))</f>
        <v>1A4070000000065000074534</v>
      </c>
      <c r="K2214" s="2" t="str">
        <f>_xlfn.IFNA(VLOOKUP(Table331114[[#This Row],[Tag range]],Table1761215[[START]:[NAME]],3,TRUE),"")</f>
        <v>KOKO030</v>
      </c>
    </row>
    <row r="2215" spans="7:11" x14ac:dyDescent="0.25">
      <c r="G2215" s="33" t="str">
        <f>LEFT(Table331114[[#This Row],[Location]],2)</f>
        <v>LU</v>
      </c>
      <c r="H2215" s="33" t="s">
        <v>485</v>
      </c>
      <c r="I2215" s="1">
        <v>74535</v>
      </c>
      <c r="J2215" s="2" t="str">
        <f>IF(Table331114[[#This Row],[Tag range]]="","",_xlfn.CONCAT("1A40700000000650000",Table331114[[#This Row],[Tag range]]))</f>
        <v>1A4070000000065000074535</v>
      </c>
      <c r="K2215" s="2" t="str">
        <f>_xlfn.IFNA(VLOOKUP(Table331114[[#This Row],[Tag range]],Table1761215[[START]:[NAME]],3,TRUE),"")</f>
        <v>KOKO030</v>
      </c>
    </row>
    <row r="2216" spans="7:11" x14ac:dyDescent="0.25">
      <c r="G2216" s="33" t="str">
        <f>LEFT(Table331114[[#This Row],[Location]],2)</f>
        <v>LU</v>
      </c>
      <c r="H2216" s="33" t="s">
        <v>625</v>
      </c>
      <c r="I2216" s="1">
        <v>74536</v>
      </c>
      <c r="J2216" s="2" t="str">
        <f>IF(Table331114[[#This Row],[Tag range]]="","",_xlfn.CONCAT("1A40700000000650000",Table331114[[#This Row],[Tag range]]))</f>
        <v>1A4070000000065000074536</v>
      </c>
      <c r="K2216" s="2" t="str">
        <f>_xlfn.IFNA(VLOOKUP(Table331114[[#This Row],[Tag range]],Table1761215[[START]:[NAME]],3,TRUE),"")</f>
        <v>KOKO030</v>
      </c>
    </row>
    <row r="2217" spans="7:11" x14ac:dyDescent="0.25">
      <c r="G2217" s="33" t="str">
        <f>LEFT(Table331114[[#This Row],[Location]],2)</f>
        <v>LU</v>
      </c>
      <c r="H2217" s="33" t="s">
        <v>765</v>
      </c>
      <c r="I2217" s="1">
        <v>74537</v>
      </c>
      <c r="J2217" s="2" t="str">
        <f>IF(Table331114[[#This Row],[Tag range]]="","",_xlfn.CONCAT("1A40700000000650000",Table331114[[#This Row],[Tag range]]))</f>
        <v>1A4070000000065000074537</v>
      </c>
      <c r="K2217" s="2" t="str">
        <f>_xlfn.IFNA(VLOOKUP(Table331114[[#This Row],[Tag range]],Table1761215[[START]:[NAME]],3,TRUE),"")</f>
        <v>KOKO030</v>
      </c>
    </row>
    <row r="2218" spans="7:11" x14ac:dyDescent="0.25">
      <c r="G2218" s="33" t="str">
        <f>LEFT(Table331114[[#This Row],[Location]],2)</f>
        <v>LU</v>
      </c>
      <c r="H2218" s="33" t="s">
        <v>905</v>
      </c>
      <c r="I2218" s="1">
        <v>74538</v>
      </c>
      <c r="J2218" s="2" t="str">
        <f>IF(Table331114[[#This Row],[Tag range]]="","",_xlfn.CONCAT("1A40700000000650000",Table331114[[#This Row],[Tag range]]))</f>
        <v>1A4070000000065000074538</v>
      </c>
      <c r="K2218" s="2" t="str">
        <f>_xlfn.IFNA(VLOOKUP(Table331114[[#This Row],[Tag range]],Table1761215[[START]:[NAME]],3,TRUE),"")</f>
        <v>KOKO030</v>
      </c>
    </row>
    <row r="2219" spans="7:11" x14ac:dyDescent="0.25">
      <c r="G2219" s="33" t="str">
        <f>LEFT(Table331114[[#This Row],[Location]],2)</f>
        <v>LU</v>
      </c>
      <c r="H2219" s="33" t="s">
        <v>1045</v>
      </c>
      <c r="I2219" s="1">
        <v>74539</v>
      </c>
      <c r="J2219" s="2" t="str">
        <f>IF(Table331114[[#This Row],[Tag range]]="","",_xlfn.CONCAT("1A40700000000650000",Table331114[[#This Row],[Tag range]]))</f>
        <v>1A4070000000065000074539</v>
      </c>
      <c r="K2219" s="2" t="str">
        <f>_xlfn.IFNA(VLOOKUP(Table331114[[#This Row],[Tag range]],Table1761215[[START]:[NAME]],3,TRUE),"")</f>
        <v>KOKO030</v>
      </c>
    </row>
    <row r="2220" spans="7:11" x14ac:dyDescent="0.25">
      <c r="G2220" s="33" t="str">
        <f>LEFT(Table331114[[#This Row],[Location]],2)</f>
        <v>LU</v>
      </c>
      <c r="H2220" s="33" t="s">
        <v>1185</v>
      </c>
      <c r="I2220" s="1">
        <v>74540</v>
      </c>
      <c r="J2220" s="2" t="str">
        <f>IF(Table331114[[#This Row],[Tag range]]="","",_xlfn.CONCAT("1A40700000000650000",Table331114[[#This Row],[Tag range]]))</f>
        <v>1A4070000000065000074540</v>
      </c>
      <c r="K2220" s="2" t="str">
        <f>_xlfn.IFNA(VLOOKUP(Table331114[[#This Row],[Tag range]],Table1761215[[START]:[NAME]],3,TRUE),"")</f>
        <v>KOKO030</v>
      </c>
    </row>
    <row r="2221" spans="7:11" x14ac:dyDescent="0.25">
      <c r="G2221" s="33" t="str">
        <f>LEFT(Table331114[[#This Row],[Location]],2)</f>
        <v>LU</v>
      </c>
      <c r="H2221" s="33" t="s">
        <v>1325</v>
      </c>
      <c r="I2221" s="1">
        <v>74541</v>
      </c>
      <c r="J2221" s="2" t="str">
        <f>IF(Table331114[[#This Row],[Tag range]]="","",_xlfn.CONCAT("1A40700000000650000",Table331114[[#This Row],[Tag range]]))</f>
        <v>1A4070000000065000074541</v>
      </c>
      <c r="K2221" s="2" t="str">
        <f>_xlfn.IFNA(VLOOKUP(Table331114[[#This Row],[Tag range]],Table1761215[[START]:[NAME]],3,TRUE),"")</f>
        <v>KOKO030</v>
      </c>
    </row>
    <row r="2222" spans="7:11" x14ac:dyDescent="0.25">
      <c r="G2222" s="33" t="str">
        <f>LEFT(Table331114[[#This Row],[Location]],2)</f>
        <v>LU</v>
      </c>
      <c r="H2222" s="33" t="s">
        <v>1465</v>
      </c>
      <c r="I2222" s="1">
        <v>74542</v>
      </c>
      <c r="J2222" s="2" t="str">
        <f>IF(Table331114[[#This Row],[Tag range]]="","",_xlfn.CONCAT("1A40700000000650000",Table331114[[#This Row],[Tag range]]))</f>
        <v>1A4070000000065000074542</v>
      </c>
      <c r="K2222" s="2" t="str">
        <f>_xlfn.IFNA(VLOOKUP(Table331114[[#This Row],[Tag range]],Table1761215[[START]:[NAME]],3,TRUE),"")</f>
        <v>KOKO030</v>
      </c>
    </row>
    <row r="2223" spans="7:11" x14ac:dyDescent="0.25">
      <c r="G2223" s="33" t="str">
        <f>LEFT(Table331114[[#This Row],[Location]],2)</f>
        <v>LU</v>
      </c>
      <c r="H2223" s="33" t="s">
        <v>129</v>
      </c>
      <c r="I2223" s="1">
        <v>74543</v>
      </c>
      <c r="J2223" s="2" t="str">
        <f>IF(Table331114[[#This Row],[Tag range]]="","",_xlfn.CONCAT("1A40700000000650000",Table331114[[#This Row],[Tag range]]))</f>
        <v>1A4070000000065000074543</v>
      </c>
      <c r="K2223" s="2" t="str">
        <f>_xlfn.IFNA(VLOOKUP(Table331114[[#This Row],[Tag range]],Table1761215[[START]:[NAME]],3,TRUE),"")</f>
        <v>KOKO030</v>
      </c>
    </row>
    <row r="2224" spans="7:11" x14ac:dyDescent="0.25">
      <c r="G2224" s="33" t="str">
        <f>LEFT(Table331114[[#This Row],[Location]],2)</f>
        <v>LU</v>
      </c>
      <c r="H2224" s="33" t="s">
        <v>59</v>
      </c>
      <c r="I2224" s="1">
        <v>74544</v>
      </c>
      <c r="J2224" s="2" t="str">
        <f>IF(Table331114[[#This Row],[Tag range]]="","",_xlfn.CONCAT("1A40700000000650000",Table331114[[#This Row],[Tag range]]))</f>
        <v>1A4070000000065000074544</v>
      </c>
      <c r="K2224" s="2" t="str">
        <f>_xlfn.IFNA(VLOOKUP(Table331114[[#This Row],[Tag range]],Table1761215[[START]:[NAME]],3,TRUE),"")</f>
        <v>KOKO030</v>
      </c>
    </row>
    <row r="2225" spans="7:11" x14ac:dyDescent="0.25">
      <c r="G2225" s="33" t="str">
        <f>LEFT(Table331114[[#This Row],[Location]],2)</f>
        <v>LU</v>
      </c>
      <c r="H2225" s="33" t="s">
        <v>346</v>
      </c>
      <c r="I2225" s="1">
        <v>74545</v>
      </c>
      <c r="J2225" s="2" t="str">
        <f>IF(Table331114[[#This Row],[Tag range]]="","",_xlfn.CONCAT("1A40700000000650000",Table331114[[#This Row],[Tag range]]))</f>
        <v>1A4070000000065000074545</v>
      </c>
      <c r="K2225" s="2" t="str">
        <f>_xlfn.IFNA(VLOOKUP(Table331114[[#This Row],[Tag range]],Table1761215[[START]:[NAME]],3,TRUE),"")</f>
        <v>KOKO030</v>
      </c>
    </row>
    <row r="2226" spans="7:11" x14ac:dyDescent="0.25">
      <c r="G2226" s="33" t="str">
        <f>LEFT(Table331114[[#This Row],[Location]],2)</f>
        <v>LU</v>
      </c>
      <c r="H2226" s="33" t="s">
        <v>486</v>
      </c>
      <c r="I2226" s="1">
        <v>74546</v>
      </c>
      <c r="J2226" s="2" t="str">
        <f>IF(Table331114[[#This Row],[Tag range]]="","",_xlfn.CONCAT("1A40700000000650000",Table331114[[#This Row],[Tag range]]))</f>
        <v>1A4070000000065000074546</v>
      </c>
      <c r="K2226" s="2" t="str">
        <f>_xlfn.IFNA(VLOOKUP(Table331114[[#This Row],[Tag range]],Table1761215[[START]:[NAME]],3,TRUE),"")</f>
        <v>KOKO030</v>
      </c>
    </row>
    <row r="2227" spans="7:11" x14ac:dyDescent="0.25">
      <c r="G2227" s="33" t="str">
        <f>LEFT(Table331114[[#This Row],[Location]],2)</f>
        <v>LU</v>
      </c>
      <c r="H2227" s="33" t="s">
        <v>626</v>
      </c>
      <c r="I2227" s="1">
        <v>74547</v>
      </c>
      <c r="J2227" s="2" t="str">
        <f>IF(Table331114[[#This Row],[Tag range]]="","",_xlfn.CONCAT("1A40700000000650000",Table331114[[#This Row],[Tag range]]))</f>
        <v>1A4070000000065000074547</v>
      </c>
      <c r="K2227" s="2" t="str">
        <f>_xlfn.IFNA(VLOOKUP(Table331114[[#This Row],[Tag range]],Table1761215[[START]:[NAME]],3,TRUE),"")</f>
        <v>KOKO030</v>
      </c>
    </row>
    <row r="2228" spans="7:11" x14ac:dyDescent="0.25">
      <c r="G2228" s="33" t="str">
        <f>LEFT(Table331114[[#This Row],[Location]],2)</f>
        <v>LU</v>
      </c>
      <c r="H2228" s="33" t="s">
        <v>766</v>
      </c>
      <c r="I2228" s="1">
        <v>74548</v>
      </c>
      <c r="J2228" s="2" t="str">
        <f>IF(Table331114[[#This Row],[Tag range]]="","",_xlfn.CONCAT("1A40700000000650000",Table331114[[#This Row],[Tag range]]))</f>
        <v>1A4070000000065000074548</v>
      </c>
      <c r="K2228" s="2" t="str">
        <f>_xlfn.IFNA(VLOOKUP(Table331114[[#This Row],[Tag range]],Table1761215[[START]:[NAME]],3,TRUE),"")</f>
        <v>KOKO030</v>
      </c>
    </row>
    <row r="2229" spans="7:11" x14ac:dyDescent="0.25">
      <c r="G2229" s="33" t="str">
        <f>LEFT(Table331114[[#This Row],[Location]],2)</f>
        <v>LU</v>
      </c>
      <c r="H2229" s="33" t="s">
        <v>906</v>
      </c>
      <c r="I2229" s="1">
        <v>74549</v>
      </c>
      <c r="J2229" s="2" t="str">
        <f>IF(Table331114[[#This Row],[Tag range]]="","",_xlfn.CONCAT("1A40700000000650000",Table331114[[#This Row],[Tag range]]))</f>
        <v>1A4070000000065000074549</v>
      </c>
      <c r="K2229" s="2" t="str">
        <f>_xlfn.IFNA(VLOOKUP(Table331114[[#This Row],[Tag range]],Table1761215[[START]:[NAME]],3,TRUE),"")</f>
        <v>KOKO030</v>
      </c>
    </row>
    <row r="2230" spans="7:11" x14ac:dyDescent="0.25">
      <c r="G2230" s="33" t="str">
        <f>LEFT(Table331114[[#This Row],[Location]],2)</f>
        <v>LU</v>
      </c>
      <c r="H2230" s="33" t="s">
        <v>1046</v>
      </c>
      <c r="I2230" s="1">
        <v>74550</v>
      </c>
      <c r="J2230" s="2" t="str">
        <f>IF(Table331114[[#This Row],[Tag range]]="","",_xlfn.CONCAT("1A40700000000650000",Table331114[[#This Row],[Tag range]]))</f>
        <v>1A4070000000065000074550</v>
      </c>
      <c r="K2230" s="2" t="str">
        <f>_xlfn.IFNA(VLOOKUP(Table331114[[#This Row],[Tag range]],Table1761215[[START]:[NAME]],3,TRUE),"")</f>
        <v>KOKO030</v>
      </c>
    </row>
    <row r="2231" spans="7:11" x14ac:dyDescent="0.25">
      <c r="G2231" s="33" t="str">
        <f>LEFT(Table331114[[#This Row],[Location]],2)</f>
        <v>LU</v>
      </c>
      <c r="H2231" s="33" t="s">
        <v>1186</v>
      </c>
      <c r="I2231" s="1">
        <v>74551</v>
      </c>
      <c r="J2231" s="2" t="str">
        <f>IF(Table331114[[#This Row],[Tag range]]="","",_xlfn.CONCAT("1A40700000000650000",Table331114[[#This Row],[Tag range]]))</f>
        <v>1A4070000000065000074551</v>
      </c>
      <c r="K2231" s="2" t="str">
        <f>_xlfn.IFNA(VLOOKUP(Table331114[[#This Row],[Tag range]],Table1761215[[START]:[NAME]],3,TRUE),"")</f>
        <v>KOKO030</v>
      </c>
    </row>
    <row r="2232" spans="7:11" x14ac:dyDescent="0.25">
      <c r="G2232" s="33" t="str">
        <f>LEFT(Table331114[[#This Row],[Location]],2)</f>
        <v>LU</v>
      </c>
      <c r="H2232" s="33" t="s">
        <v>1326</v>
      </c>
      <c r="I2232" s="1">
        <v>74552</v>
      </c>
      <c r="J2232" s="2" t="str">
        <f>IF(Table331114[[#This Row],[Tag range]]="","",_xlfn.CONCAT("1A40700000000650000",Table331114[[#This Row],[Tag range]]))</f>
        <v>1A4070000000065000074552</v>
      </c>
      <c r="K2232" s="2" t="str">
        <f>_xlfn.IFNA(VLOOKUP(Table331114[[#This Row],[Tag range]],Table1761215[[START]:[NAME]],3,TRUE),"")</f>
        <v>KOKO030</v>
      </c>
    </row>
    <row r="2233" spans="7:11" x14ac:dyDescent="0.25">
      <c r="G2233" s="33" t="str">
        <f>LEFT(Table331114[[#This Row],[Location]],2)</f>
        <v>LU</v>
      </c>
      <c r="H2233" s="33" t="s">
        <v>1466</v>
      </c>
      <c r="I2233" s="1">
        <v>74553</v>
      </c>
      <c r="J2233" s="2" t="str">
        <f>IF(Table331114[[#This Row],[Tag range]]="","",_xlfn.CONCAT("1A40700000000650000",Table331114[[#This Row],[Tag range]]))</f>
        <v>1A4070000000065000074553</v>
      </c>
      <c r="K2233" s="2" t="str">
        <f>_xlfn.IFNA(VLOOKUP(Table331114[[#This Row],[Tag range]],Table1761215[[START]:[NAME]],3,TRUE),"")</f>
        <v>KOKO030</v>
      </c>
    </row>
    <row r="2234" spans="7:11" x14ac:dyDescent="0.25">
      <c r="G2234" s="33" t="str">
        <f>LEFT(Table331114[[#This Row],[Location]],2)</f>
        <v>LU</v>
      </c>
      <c r="H2234" s="33" t="s">
        <v>130</v>
      </c>
      <c r="I2234" s="1">
        <v>74554</v>
      </c>
      <c r="J2234" s="2" t="str">
        <f>IF(Table331114[[#This Row],[Tag range]]="","",_xlfn.CONCAT("1A40700000000650000",Table331114[[#This Row],[Tag range]]))</f>
        <v>1A4070000000065000074554</v>
      </c>
      <c r="K2234" s="2" t="str">
        <f>_xlfn.IFNA(VLOOKUP(Table331114[[#This Row],[Tag range]],Table1761215[[START]:[NAME]],3,TRUE),"")</f>
        <v>KOKO030</v>
      </c>
    </row>
    <row r="2235" spans="7:11" x14ac:dyDescent="0.25">
      <c r="G2235" s="33" t="str">
        <f>LEFT(Table331114[[#This Row],[Location]],2)</f>
        <v>LU</v>
      </c>
      <c r="H2235" s="33" t="s">
        <v>60</v>
      </c>
      <c r="I2235" s="1">
        <v>74555</v>
      </c>
      <c r="J2235" s="2" t="str">
        <f>IF(Table331114[[#This Row],[Tag range]]="","",_xlfn.CONCAT("1A40700000000650000",Table331114[[#This Row],[Tag range]]))</f>
        <v>1A4070000000065000074555</v>
      </c>
      <c r="K2235" s="2" t="str">
        <f>_xlfn.IFNA(VLOOKUP(Table331114[[#This Row],[Tag range]],Table1761215[[START]:[NAME]],3,TRUE),"")</f>
        <v>KOKO030</v>
      </c>
    </row>
    <row r="2236" spans="7:11" x14ac:dyDescent="0.25">
      <c r="G2236" s="33" t="str">
        <f>LEFT(Table331114[[#This Row],[Location]],2)</f>
        <v>LU</v>
      </c>
      <c r="H2236" s="33" t="s">
        <v>347</v>
      </c>
      <c r="I2236" s="1">
        <v>74556</v>
      </c>
      <c r="J2236" s="2" t="str">
        <f>IF(Table331114[[#This Row],[Tag range]]="","",_xlfn.CONCAT("1A40700000000650000",Table331114[[#This Row],[Tag range]]))</f>
        <v>1A4070000000065000074556</v>
      </c>
      <c r="K2236" s="2" t="str">
        <f>_xlfn.IFNA(VLOOKUP(Table331114[[#This Row],[Tag range]],Table1761215[[START]:[NAME]],3,TRUE),"")</f>
        <v>KOKO030</v>
      </c>
    </row>
    <row r="2237" spans="7:11" x14ac:dyDescent="0.25">
      <c r="G2237" s="33" t="str">
        <f>LEFT(Table331114[[#This Row],[Location]],2)</f>
        <v>LU</v>
      </c>
      <c r="H2237" s="33" t="s">
        <v>487</v>
      </c>
      <c r="I2237" s="1">
        <v>74557</v>
      </c>
      <c r="J2237" s="2" t="str">
        <f>IF(Table331114[[#This Row],[Tag range]]="","",_xlfn.CONCAT("1A40700000000650000",Table331114[[#This Row],[Tag range]]))</f>
        <v>1A4070000000065000074557</v>
      </c>
      <c r="K2237" s="2" t="str">
        <f>_xlfn.IFNA(VLOOKUP(Table331114[[#This Row],[Tag range]],Table1761215[[START]:[NAME]],3,TRUE),"")</f>
        <v>KOKO030</v>
      </c>
    </row>
    <row r="2238" spans="7:11" x14ac:dyDescent="0.25">
      <c r="G2238" s="33" t="str">
        <f>LEFT(Table331114[[#This Row],[Location]],2)</f>
        <v>LU</v>
      </c>
      <c r="H2238" s="33" t="s">
        <v>627</v>
      </c>
      <c r="I2238" s="1">
        <v>74558</v>
      </c>
      <c r="J2238" s="2" t="str">
        <f>IF(Table331114[[#This Row],[Tag range]]="","",_xlfn.CONCAT("1A40700000000650000",Table331114[[#This Row],[Tag range]]))</f>
        <v>1A4070000000065000074558</v>
      </c>
      <c r="K2238" s="2" t="str">
        <f>_xlfn.IFNA(VLOOKUP(Table331114[[#This Row],[Tag range]],Table1761215[[START]:[NAME]],3,TRUE),"")</f>
        <v>KOKO030</v>
      </c>
    </row>
    <row r="2239" spans="7:11" x14ac:dyDescent="0.25">
      <c r="G2239" s="33" t="str">
        <f>LEFT(Table331114[[#This Row],[Location]],2)</f>
        <v>LU</v>
      </c>
      <c r="H2239" s="33" t="s">
        <v>767</v>
      </c>
      <c r="I2239" s="1">
        <v>74559</v>
      </c>
      <c r="J2239" s="2" t="str">
        <f>IF(Table331114[[#This Row],[Tag range]]="","",_xlfn.CONCAT("1A40700000000650000",Table331114[[#This Row],[Tag range]]))</f>
        <v>1A4070000000065000074559</v>
      </c>
      <c r="K2239" s="2" t="str">
        <f>_xlfn.IFNA(VLOOKUP(Table331114[[#This Row],[Tag range]],Table1761215[[START]:[NAME]],3,TRUE),"")</f>
        <v>KOKO030</v>
      </c>
    </row>
    <row r="2240" spans="7:11" x14ac:dyDescent="0.25">
      <c r="G2240" s="33" t="str">
        <f>LEFT(Table331114[[#This Row],[Location]],2)</f>
        <v>LU</v>
      </c>
      <c r="H2240" s="33" t="s">
        <v>907</v>
      </c>
      <c r="I2240" s="1">
        <v>74560</v>
      </c>
      <c r="J2240" s="2" t="str">
        <f>IF(Table331114[[#This Row],[Tag range]]="","",_xlfn.CONCAT("1A40700000000650000",Table331114[[#This Row],[Tag range]]))</f>
        <v>1A4070000000065000074560</v>
      </c>
      <c r="K2240" s="2" t="str">
        <f>_xlfn.IFNA(VLOOKUP(Table331114[[#This Row],[Tag range]],Table1761215[[START]:[NAME]],3,TRUE),"")</f>
        <v>KOKO030</v>
      </c>
    </row>
    <row r="2241" spans="7:11" x14ac:dyDescent="0.25">
      <c r="G2241" s="33" t="str">
        <f>LEFT(Table331114[[#This Row],[Location]],2)</f>
        <v>LU</v>
      </c>
      <c r="H2241" s="33" t="s">
        <v>1047</v>
      </c>
      <c r="I2241" s="1">
        <v>74561</v>
      </c>
      <c r="J2241" s="2" t="str">
        <f>IF(Table331114[[#This Row],[Tag range]]="","",_xlfn.CONCAT("1A40700000000650000",Table331114[[#This Row],[Tag range]]))</f>
        <v>1A4070000000065000074561</v>
      </c>
      <c r="K2241" s="2" t="str">
        <f>_xlfn.IFNA(VLOOKUP(Table331114[[#This Row],[Tag range]],Table1761215[[START]:[NAME]],3,TRUE),"")</f>
        <v>KOKO030</v>
      </c>
    </row>
    <row r="2242" spans="7:11" x14ac:dyDescent="0.25">
      <c r="G2242" s="33" t="str">
        <f>LEFT(Table331114[[#This Row],[Location]],2)</f>
        <v>LU</v>
      </c>
      <c r="H2242" s="33" t="s">
        <v>1187</v>
      </c>
      <c r="I2242" s="1">
        <v>74562</v>
      </c>
      <c r="J2242" s="2" t="str">
        <f>IF(Table331114[[#This Row],[Tag range]]="","",_xlfn.CONCAT("1A40700000000650000",Table331114[[#This Row],[Tag range]]))</f>
        <v>1A4070000000065000074562</v>
      </c>
      <c r="K2242" s="2" t="str">
        <f>_xlfn.IFNA(VLOOKUP(Table331114[[#This Row],[Tag range]],Table1761215[[START]:[NAME]],3,TRUE),"")</f>
        <v>KOKO030</v>
      </c>
    </row>
    <row r="2243" spans="7:11" x14ac:dyDescent="0.25">
      <c r="G2243" s="33" t="str">
        <f>LEFT(Table331114[[#This Row],[Location]],2)</f>
        <v>LU</v>
      </c>
      <c r="H2243" s="33" t="s">
        <v>1327</v>
      </c>
      <c r="I2243" s="1">
        <v>74563</v>
      </c>
      <c r="J2243" s="2" t="str">
        <f>IF(Table331114[[#This Row],[Tag range]]="","",_xlfn.CONCAT("1A40700000000650000",Table331114[[#This Row],[Tag range]]))</f>
        <v>1A4070000000065000074563</v>
      </c>
      <c r="K2243" s="2" t="str">
        <f>_xlfn.IFNA(VLOOKUP(Table331114[[#This Row],[Tag range]],Table1761215[[START]:[NAME]],3,TRUE),"")</f>
        <v>KOKO030</v>
      </c>
    </row>
    <row r="2244" spans="7:11" x14ac:dyDescent="0.25">
      <c r="G2244" s="33" t="str">
        <f>LEFT(Table331114[[#This Row],[Location]],2)</f>
        <v>LU</v>
      </c>
      <c r="H2244" s="33" t="s">
        <v>1467</v>
      </c>
      <c r="I2244" s="1">
        <v>74564</v>
      </c>
      <c r="J2244" s="2" t="str">
        <f>IF(Table331114[[#This Row],[Tag range]]="","",_xlfn.CONCAT("1A40700000000650000",Table331114[[#This Row],[Tag range]]))</f>
        <v>1A4070000000065000074564</v>
      </c>
      <c r="K2244" s="2" t="str">
        <f>_xlfn.IFNA(VLOOKUP(Table331114[[#This Row],[Tag range]],Table1761215[[START]:[NAME]],3,TRUE),"")</f>
        <v>KOKO030</v>
      </c>
    </row>
    <row r="2245" spans="7:11" x14ac:dyDescent="0.25">
      <c r="G2245" s="33" t="str">
        <f>LEFT(Table331114[[#This Row],[Location]],2)</f>
        <v>LU</v>
      </c>
      <c r="H2245" s="33" t="s">
        <v>131</v>
      </c>
      <c r="I2245" s="1">
        <v>74565</v>
      </c>
      <c r="J2245" s="2" t="str">
        <f>IF(Table331114[[#This Row],[Tag range]]="","",_xlfn.CONCAT("1A40700000000650000",Table331114[[#This Row],[Tag range]]))</f>
        <v>1A4070000000065000074565</v>
      </c>
      <c r="K2245" s="2" t="str">
        <f>_xlfn.IFNA(VLOOKUP(Table331114[[#This Row],[Tag range]],Table1761215[[START]:[NAME]],3,TRUE),"")</f>
        <v>KOKO030</v>
      </c>
    </row>
    <row r="2246" spans="7:11" x14ac:dyDescent="0.25">
      <c r="G2246" s="33" t="str">
        <f>LEFT(Table331114[[#This Row],[Location]],2)</f>
        <v>LU</v>
      </c>
      <c r="H2246" s="33" t="s">
        <v>61</v>
      </c>
      <c r="I2246" s="1">
        <v>74566</v>
      </c>
      <c r="J2246" s="2" t="str">
        <f>IF(Table331114[[#This Row],[Tag range]]="","",_xlfn.CONCAT("1A40700000000650000",Table331114[[#This Row],[Tag range]]))</f>
        <v>1A4070000000065000074566</v>
      </c>
      <c r="K2246" s="2" t="str">
        <f>_xlfn.IFNA(VLOOKUP(Table331114[[#This Row],[Tag range]],Table1761215[[START]:[NAME]],3,TRUE),"")</f>
        <v>SUNL016</v>
      </c>
    </row>
    <row r="2247" spans="7:11" x14ac:dyDescent="0.25">
      <c r="G2247" s="33" t="str">
        <f>LEFT(Table331114[[#This Row],[Location]],2)</f>
        <v>LU</v>
      </c>
      <c r="H2247" s="33" t="s">
        <v>348</v>
      </c>
      <c r="I2247" s="1">
        <v>74567</v>
      </c>
      <c r="J2247" s="2" t="str">
        <f>IF(Table331114[[#This Row],[Tag range]]="","",_xlfn.CONCAT("1A40700000000650000",Table331114[[#This Row],[Tag range]]))</f>
        <v>1A4070000000065000074567</v>
      </c>
      <c r="K2247" s="2" t="str">
        <f>_xlfn.IFNA(VLOOKUP(Table331114[[#This Row],[Tag range]],Table1761215[[START]:[NAME]],3,TRUE),"")</f>
        <v>KOKO030</v>
      </c>
    </row>
    <row r="2248" spans="7:11" x14ac:dyDescent="0.25">
      <c r="G2248" s="33" t="str">
        <f>LEFT(Table331114[[#This Row],[Location]],2)</f>
        <v>LU</v>
      </c>
      <c r="H2248" s="33" t="s">
        <v>488</v>
      </c>
      <c r="I2248" s="1">
        <v>74568</v>
      </c>
      <c r="J2248" s="2" t="str">
        <f>IF(Table331114[[#This Row],[Tag range]]="","",_xlfn.CONCAT("1A40700000000650000",Table331114[[#This Row],[Tag range]]))</f>
        <v>1A4070000000065000074568</v>
      </c>
      <c r="K2248" s="2" t="str">
        <f>_xlfn.IFNA(VLOOKUP(Table331114[[#This Row],[Tag range]],Table1761215[[START]:[NAME]],3,TRUE),"")</f>
        <v>KOKO030</v>
      </c>
    </row>
    <row r="2249" spans="7:11" x14ac:dyDescent="0.25">
      <c r="G2249" s="33" t="str">
        <f>LEFT(Table331114[[#This Row],[Location]],2)</f>
        <v>LU</v>
      </c>
      <c r="H2249" s="33" t="s">
        <v>628</v>
      </c>
      <c r="I2249" s="1">
        <v>74569</v>
      </c>
      <c r="J2249" s="2" t="str">
        <f>IF(Table331114[[#This Row],[Tag range]]="","",_xlfn.CONCAT("1A40700000000650000",Table331114[[#This Row],[Tag range]]))</f>
        <v>1A4070000000065000074569</v>
      </c>
      <c r="K2249" s="2" t="str">
        <f>_xlfn.IFNA(VLOOKUP(Table331114[[#This Row],[Tag range]],Table1761215[[START]:[NAME]],3,TRUE),"")</f>
        <v>KOKO030</v>
      </c>
    </row>
    <row r="2250" spans="7:11" x14ac:dyDescent="0.25">
      <c r="G2250" s="33" t="str">
        <f>LEFT(Table331114[[#This Row],[Location]],2)</f>
        <v>LU</v>
      </c>
      <c r="H2250" s="33" t="s">
        <v>768</v>
      </c>
      <c r="I2250" s="1">
        <v>74570</v>
      </c>
      <c r="J2250" s="2" t="str">
        <f>IF(Table331114[[#This Row],[Tag range]]="","",_xlfn.CONCAT("1A40700000000650000",Table331114[[#This Row],[Tag range]]))</f>
        <v>1A4070000000065000074570</v>
      </c>
      <c r="K2250" s="2" t="str">
        <f>_xlfn.IFNA(VLOOKUP(Table331114[[#This Row],[Tag range]],Table1761215[[START]:[NAME]],3,TRUE),"")</f>
        <v>KOKO030</v>
      </c>
    </row>
    <row r="2251" spans="7:11" x14ac:dyDescent="0.25">
      <c r="G2251" s="33" t="str">
        <f>LEFT(Table331114[[#This Row],[Location]],2)</f>
        <v>LU</v>
      </c>
      <c r="H2251" s="33" t="s">
        <v>908</v>
      </c>
      <c r="I2251" s="1">
        <v>74571</v>
      </c>
      <c r="J2251" s="2" t="str">
        <f>IF(Table331114[[#This Row],[Tag range]]="","",_xlfn.CONCAT("1A40700000000650000",Table331114[[#This Row],[Tag range]]))</f>
        <v>1A4070000000065000074571</v>
      </c>
      <c r="K2251" s="2" t="str">
        <f>_xlfn.IFNA(VLOOKUP(Table331114[[#This Row],[Tag range]],Table1761215[[START]:[NAME]],3,TRUE),"")</f>
        <v>KOKO030</v>
      </c>
    </row>
    <row r="2252" spans="7:11" x14ac:dyDescent="0.25">
      <c r="G2252" s="33" t="str">
        <f>LEFT(Table331114[[#This Row],[Location]],2)</f>
        <v>LU</v>
      </c>
      <c r="H2252" s="33" t="s">
        <v>1048</v>
      </c>
      <c r="I2252" s="1">
        <v>74572</v>
      </c>
      <c r="J2252" s="2" t="str">
        <f>IF(Table331114[[#This Row],[Tag range]]="","",_xlfn.CONCAT("1A40700000000650000",Table331114[[#This Row],[Tag range]]))</f>
        <v>1A4070000000065000074572</v>
      </c>
      <c r="K2252" s="2" t="str">
        <f>_xlfn.IFNA(VLOOKUP(Table331114[[#This Row],[Tag range]],Table1761215[[START]:[NAME]],3,TRUE),"")</f>
        <v>KOKO030</v>
      </c>
    </row>
    <row r="2253" spans="7:11" x14ac:dyDescent="0.25">
      <c r="G2253" s="33" t="str">
        <f>LEFT(Table331114[[#This Row],[Location]],2)</f>
        <v>LU</v>
      </c>
      <c r="H2253" s="33" t="s">
        <v>1188</v>
      </c>
      <c r="I2253" s="1">
        <v>74573</v>
      </c>
      <c r="J2253" s="2" t="str">
        <f>IF(Table331114[[#This Row],[Tag range]]="","",_xlfn.CONCAT("1A40700000000650000",Table331114[[#This Row],[Tag range]]))</f>
        <v>1A4070000000065000074573</v>
      </c>
      <c r="K2253" s="2" t="str">
        <f>_xlfn.IFNA(VLOOKUP(Table331114[[#This Row],[Tag range]],Table1761215[[START]:[NAME]],3,TRUE),"")</f>
        <v>KOKO030</v>
      </c>
    </row>
    <row r="2254" spans="7:11" x14ac:dyDescent="0.25">
      <c r="G2254" s="33" t="str">
        <f>LEFT(Table331114[[#This Row],[Location]],2)</f>
        <v>LU</v>
      </c>
      <c r="H2254" s="33" t="s">
        <v>1328</v>
      </c>
      <c r="I2254" s="1">
        <v>74574</v>
      </c>
      <c r="J2254" s="2" t="str">
        <f>IF(Table331114[[#This Row],[Tag range]]="","",_xlfn.CONCAT("1A40700000000650000",Table331114[[#This Row],[Tag range]]))</f>
        <v>1A4070000000065000074574</v>
      </c>
      <c r="K2254" s="2" t="str">
        <f>_xlfn.IFNA(VLOOKUP(Table331114[[#This Row],[Tag range]],Table1761215[[START]:[NAME]],3,TRUE),"")</f>
        <v>KOKO030</v>
      </c>
    </row>
    <row r="2255" spans="7:11" x14ac:dyDescent="0.25">
      <c r="G2255" s="33" t="str">
        <f>LEFT(Table331114[[#This Row],[Location]],2)</f>
        <v>LU</v>
      </c>
      <c r="H2255" s="33" t="s">
        <v>1468</v>
      </c>
      <c r="I2255" s="1">
        <v>74575</v>
      </c>
      <c r="J2255" s="2" t="str">
        <f>IF(Table331114[[#This Row],[Tag range]]="","",_xlfn.CONCAT("1A40700000000650000",Table331114[[#This Row],[Tag range]]))</f>
        <v>1A4070000000065000074575</v>
      </c>
      <c r="K2255" s="2" t="str">
        <f>_xlfn.IFNA(VLOOKUP(Table331114[[#This Row],[Tag range]],Table1761215[[START]:[NAME]],3,TRUE),"")</f>
        <v>KOKO030</v>
      </c>
    </row>
    <row r="2256" spans="7:11" x14ac:dyDescent="0.25">
      <c r="G2256" s="33" t="str">
        <f>LEFT(Table331114[[#This Row],[Location]],2)</f>
        <v>LU</v>
      </c>
      <c r="H2256" s="33" t="s">
        <v>132</v>
      </c>
      <c r="I2256" s="1">
        <v>74576</v>
      </c>
      <c r="J2256" s="2" t="str">
        <f>IF(Table331114[[#This Row],[Tag range]]="","",_xlfn.CONCAT("1A40700000000650000",Table331114[[#This Row],[Tag range]]))</f>
        <v>1A4070000000065000074576</v>
      </c>
      <c r="K2256" s="2" t="str">
        <f>_xlfn.IFNA(VLOOKUP(Table331114[[#This Row],[Tag range]],Table1761215[[START]:[NAME]],3,TRUE),"")</f>
        <v>KOKO030</v>
      </c>
    </row>
    <row r="2257" spans="7:11" x14ac:dyDescent="0.25">
      <c r="G2257" s="33" t="str">
        <f>LEFT(Table331114[[#This Row],[Location]],2)</f>
        <v>LU</v>
      </c>
      <c r="H2257" s="33" t="s">
        <v>62</v>
      </c>
      <c r="I2257" s="1">
        <v>74577</v>
      </c>
      <c r="J2257" s="2" t="str">
        <f>IF(Table331114[[#This Row],[Tag range]]="","",_xlfn.CONCAT("1A40700000000650000",Table331114[[#This Row],[Tag range]]))</f>
        <v>1A4070000000065000074577</v>
      </c>
      <c r="K2257" s="2" t="str">
        <f>_xlfn.IFNA(VLOOKUP(Table331114[[#This Row],[Tag range]],Table1761215[[START]:[NAME]],3,TRUE),"")</f>
        <v>KOKO030</v>
      </c>
    </row>
    <row r="2258" spans="7:11" x14ac:dyDescent="0.25">
      <c r="G2258" s="33" t="str">
        <f>LEFT(Table331114[[#This Row],[Location]],2)</f>
        <v>LU</v>
      </c>
      <c r="H2258" s="33" t="s">
        <v>349</v>
      </c>
      <c r="I2258" s="1">
        <v>74578</v>
      </c>
      <c r="J2258" s="2" t="str">
        <f>IF(Table331114[[#This Row],[Tag range]]="","",_xlfn.CONCAT("1A40700000000650000",Table331114[[#This Row],[Tag range]]))</f>
        <v>1A4070000000065000074578</v>
      </c>
      <c r="K2258" s="2" t="str">
        <f>_xlfn.IFNA(VLOOKUP(Table331114[[#This Row],[Tag range]],Table1761215[[START]:[NAME]],3,TRUE),"")</f>
        <v>KOKO030</v>
      </c>
    </row>
    <row r="2259" spans="7:11" x14ac:dyDescent="0.25">
      <c r="G2259" s="33" t="str">
        <f>LEFT(Table331114[[#This Row],[Location]],2)</f>
        <v>LU</v>
      </c>
      <c r="H2259" s="33" t="s">
        <v>489</v>
      </c>
      <c r="I2259" s="1">
        <v>74579</v>
      </c>
      <c r="J2259" s="2" t="str">
        <f>IF(Table331114[[#This Row],[Tag range]]="","",_xlfn.CONCAT("1A40700000000650000",Table331114[[#This Row],[Tag range]]))</f>
        <v>1A4070000000065000074579</v>
      </c>
      <c r="K2259" s="2" t="str">
        <f>_xlfn.IFNA(VLOOKUP(Table331114[[#This Row],[Tag range]],Table1761215[[START]:[NAME]],3,TRUE),"")</f>
        <v>KOKO030</v>
      </c>
    </row>
    <row r="2260" spans="7:11" x14ac:dyDescent="0.25">
      <c r="G2260" s="33" t="str">
        <f>LEFT(Table331114[[#This Row],[Location]],2)</f>
        <v>LU</v>
      </c>
      <c r="H2260" s="33" t="s">
        <v>629</v>
      </c>
      <c r="I2260" s="1">
        <v>74580</v>
      </c>
      <c r="J2260" s="2" t="str">
        <f>IF(Table331114[[#This Row],[Tag range]]="","",_xlfn.CONCAT("1A40700000000650000",Table331114[[#This Row],[Tag range]]))</f>
        <v>1A4070000000065000074580</v>
      </c>
      <c r="K2260" s="2" t="str">
        <f>_xlfn.IFNA(VLOOKUP(Table331114[[#This Row],[Tag range]],Table1761215[[START]:[NAME]],3,TRUE),"")</f>
        <v>KOKO030</v>
      </c>
    </row>
    <row r="2261" spans="7:11" x14ac:dyDescent="0.25">
      <c r="G2261" s="33" t="str">
        <f>LEFT(Table331114[[#This Row],[Location]],2)</f>
        <v>LU</v>
      </c>
      <c r="H2261" s="33" t="s">
        <v>769</v>
      </c>
      <c r="I2261" s="1">
        <v>74581</v>
      </c>
      <c r="J2261" s="2" t="str">
        <f>IF(Table331114[[#This Row],[Tag range]]="","",_xlfn.CONCAT("1A40700000000650000",Table331114[[#This Row],[Tag range]]))</f>
        <v>1A4070000000065000074581</v>
      </c>
      <c r="K2261" s="2" t="str">
        <f>_xlfn.IFNA(VLOOKUP(Table331114[[#This Row],[Tag range]],Table1761215[[START]:[NAME]],3,TRUE),"")</f>
        <v>KOKO030</v>
      </c>
    </row>
    <row r="2262" spans="7:11" x14ac:dyDescent="0.25">
      <c r="G2262" s="33" t="str">
        <f>LEFT(Table331114[[#This Row],[Location]],2)</f>
        <v>LU</v>
      </c>
      <c r="H2262" s="33" t="s">
        <v>909</v>
      </c>
      <c r="I2262" s="1">
        <v>74582</v>
      </c>
      <c r="J2262" s="2" t="str">
        <f>IF(Table331114[[#This Row],[Tag range]]="","",_xlfn.CONCAT("1A40700000000650000",Table331114[[#This Row],[Tag range]]))</f>
        <v>1A4070000000065000074582</v>
      </c>
      <c r="K2262" s="2" t="str">
        <f>_xlfn.IFNA(VLOOKUP(Table331114[[#This Row],[Tag range]],Table1761215[[START]:[NAME]],3,TRUE),"")</f>
        <v>KOKO030</v>
      </c>
    </row>
    <row r="2263" spans="7:11" x14ac:dyDescent="0.25">
      <c r="G2263" s="33" t="str">
        <f>LEFT(Table331114[[#This Row],[Location]],2)</f>
        <v>LU</v>
      </c>
      <c r="H2263" s="33" t="s">
        <v>1049</v>
      </c>
      <c r="I2263" s="1">
        <v>74583</v>
      </c>
      <c r="J2263" s="2" t="str">
        <f>IF(Table331114[[#This Row],[Tag range]]="","",_xlfn.CONCAT("1A40700000000650000",Table331114[[#This Row],[Tag range]]))</f>
        <v>1A4070000000065000074583</v>
      </c>
      <c r="K2263" s="2" t="str">
        <f>_xlfn.IFNA(VLOOKUP(Table331114[[#This Row],[Tag range]],Table1761215[[START]:[NAME]],3,TRUE),"")</f>
        <v>KOKO030</v>
      </c>
    </row>
    <row r="2264" spans="7:11" x14ac:dyDescent="0.25">
      <c r="G2264" s="33" t="str">
        <f>LEFT(Table331114[[#This Row],[Location]],2)</f>
        <v>LU</v>
      </c>
      <c r="H2264" s="33" t="s">
        <v>1189</v>
      </c>
      <c r="I2264" s="1">
        <v>74584</v>
      </c>
      <c r="J2264" s="2" t="str">
        <f>IF(Table331114[[#This Row],[Tag range]]="","",_xlfn.CONCAT("1A40700000000650000",Table331114[[#This Row],[Tag range]]))</f>
        <v>1A4070000000065000074584</v>
      </c>
      <c r="K2264" s="2" t="str">
        <f>_xlfn.IFNA(VLOOKUP(Table331114[[#This Row],[Tag range]],Table1761215[[START]:[NAME]],3,TRUE),"")</f>
        <v>KOKO030</v>
      </c>
    </row>
    <row r="2265" spans="7:11" x14ac:dyDescent="0.25">
      <c r="G2265" s="33" t="str">
        <f>LEFT(Table331114[[#This Row],[Location]],2)</f>
        <v>LU</v>
      </c>
      <c r="H2265" s="33" t="s">
        <v>1329</v>
      </c>
      <c r="I2265" s="1">
        <v>74585</v>
      </c>
      <c r="J2265" s="2" t="str">
        <f>IF(Table331114[[#This Row],[Tag range]]="","",_xlfn.CONCAT("1A40700000000650000",Table331114[[#This Row],[Tag range]]))</f>
        <v>1A4070000000065000074585</v>
      </c>
      <c r="K2265" s="2" t="str">
        <f>_xlfn.IFNA(VLOOKUP(Table331114[[#This Row],[Tag range]],Table1761215[[START]:[NAME]],3,TRUE),"")</f>
        <v>KOKO030</v>
      </c>
    </row>
    <row r="2266" spans="7:11" x14ac:dyDescent="0.25">
      <c r="G2266" s="33" t="str">
        <f>LEFT(Table331114[[#This Row],[Location]],2)</f>
        <v>LU</v>
      </c>
      <c r="H2266" s="33" t="s">
        <v>1469</v>
      </c>
      <c r="I2266" s="1">
        <v>74586</v>
      </c>
      <c r="J2266" s="2" t="str">
        <f>IF(Table331114[[#This Row],[Tag range]]="","",_xlfn.CONCAT("1A40700000000650000",Table331114[[#This Row],[Tag range]]))</f>
        <v>1A4070000000065000074586</v>
      </c>
      <c r="K2266" s="2" t="str">
        <f>_xlfn.IFNA(VLOOKUP(Table331114[[#This Row],[Tag range]],Table1761215[[START]:[NAME]],3,TRUE),"")</f>
        <v>KOKO030</v>
      </c>
    </row>
    <row r="2267" spans="7:11" x14ac:dyDescent="0.25">
      <c r="G2267" s="33" t="str">
        <f>LEFT(Table331114[[#This Row],[Location]],2)</f>
        <v>LU</v>
      </c>
      <c r="H2267" s="33" t="s">
        <v>133</v>
      </c>
      <c r="I2267" s="1">
        <v>74587</v>
      </c>
      <c r="J2267" s="2" t="str">
        <f>IF(Table331114[[#This Row],[Tag range]]="","",_xlfn.CONCAT("1A40700000000650000",Table331114[[#This Row],[Tag range]]))</f>
        <v>1A4070000000065000074587</v>
      </c>
      <c r="K2267" s="2" t="str">
        <f>_xlfn.IFNA(VLOOKUP(Table331114[[#This Row],[Tag range]],Table1761215[[START]:[NAME]],3,TRUE),"")</f>
        <v>KOKO030</v>
      </c>
    </row>
    <row r="2268" spans="7:11" x14ac:dyDescent="0.25">
      <c r="G2268" s="33" t="str">
        <f>LEFT(Table331114[[#This Row],[Location]],2)</f>
        <v>LU</v>
      </c>
      <c r="H2268" s="33" t="s">
        <v>63</v>
      </c>
      <c r="I2268" s="1">
        <v>74588</v>
      </c>
      <c r="J2268" s="2" t="str">
        <f>IF(Table331114[[#This Row],[Tag range]]="","",_xlfn.CONCAT("1A40700000000650000",Table331114[[#This Row],[Tag range]]))</f>
        <v>1A4070000000065000074588</v>
      </c>
      <c r="K2268" s="2" t="str">
        <f>_xlfn.IFNA(VLOOKUP(Table331114[[#This Row],[Tag range]],Table1761215[[START]:[NAME]],3,TRUE),"")</f>
        <v>KOKO030</v>
      </c>
    </row>
    <row r="2269" spans="7:11" x14ac:dyDescent="0.25">
      <c r="G2269" s="33" t="str">
        <f>LEFT(Table331114[[#This Row],[Location]],2)</f>
        <v>LU</v>
      </c>
      <c r="H2269" s="33" t="s">
        <v>350</v>
      </c>
      <c r="I2269" s="1">
        <v>74589</v>
      </c>
      <c r="J2269" s="2" t="str">
        <f>IF(Table331114[[#This Row],[Tag range]]="","",_xlfn.CONCAT("1A40700000000650000",Table331114[[#This Row],[Tag range]]))</f>
        <v>1A4070000000065000074589</v>
      </c>
      <c r="K2269" s="2" t="str">
        <f>_xlfn.IFNA(VLOOKUP(Table331114[[#This Row],[Tag range]],Table1761215[[START]:[NAME]],3,TRUE),"")</f>
        <v>KOKO030</v>
      </c>
    </row>
    <row r="2270" spans="7:11" x14ac:dyDescent="0.25">
      <c r="G2270" s="33" t="str">
        <f>LEFT(Table331114[[#This Row],[Location]],2)</f>
        <v>LU</v>
      </c>
      <c r="H2270" s="33" t="s">
        <v>490</v>
      </c>
      <c r="I2270" s="1">
        <v>74590</v>
      </c>
      <c r="J2270" s="2" t="str">
        <f>IF(Table331114[[#This Row],[Tag range]]="","",_xlfn.CONCAT("1A40700000000650000",Table331114[[#This Row],[Tag range]]))</f>
        <v>1A4070000000065000074590</v>
      </c>
      <c r="K2270" s="2" t="str">
        <f>_xlfn.IFNA(VLOOKUP(Table331114[[#This Row],[Tag range]],Table1761215[[START]:[NAME]],3,TRUE),"")</f>
        <v>KOKO030</v>
      </c>
    </row>
    <row r="2271" spans="7:11" x14ac:dyDescent="0.25">
      <c r="G2271" s="33" t="str">
        <f>LEFT(Table331114[[#This Row],[Location]],2)</f>
        <v>LU</v>
      </c>
      <c r="H2271" s="33" t="s">
        <v>630</v>
      </c>
      <c r="I2271" s="1">
        <v>74591</v>
      </c>
      <c r="J2271" s="2" t="str">
        <f>IF(Table331114[[#This Row],[Tag range]]="","",_xlfn.CONCAT("1A40700000000650000",Table331114[[#This Row],[Tag range]]))</f>
        <v>1A4070000000065000074591</v>
      </c>
      <c r="K2271" s="2" t="str">
        <f>_xlfn.IFNA(VLOOKUP(Table331114[[#This Row],[Tag range]],Table1761215[[START]:[NAME]],3,TRUE),"")</f>
        <v>KOKO030</v>
      </c>
    </row>
    <row r="2272" spans="7:11" x14ac:dyDescent="0.25">
      <c r="G2272" s="33" t="str">
        <f>LEFT(Table331114[[#This Row],[Location]],2)</f>
        <v>LU</v>
      </c>
      <c r="H2272" s="33" t="s">
        <v>770</v>
      </c>
      <c r="I2272" s="1">
        <v>74592</v>
      </c>
      <c r="J2272" s="2" t="str">
        <f>IF(Table331114[[#This Row],[Tag range]]="","",_xlfn.CONCAT("1A40700000000650000",Table331114[[#This Row],[Tag range]]))</f>
        <v>1A4070000000065000074592</v>
      </c>
      <c r="K2272" s="2" t="str">
        <f>_xlfn.IFNA(VLOOKUP(Table331114[[#This Row],[Tag range]],Table1761215[[START]:[NAME]],3,TRUE),"")</f>
        <v>KOKO030</v>
      </c>
    </row>
    <row r="2273" spans="7:11" x14ac:dyDescent="0.25">
      <c r="G2273" s="33" t="str">
        <f>LEFT(Table331114[[#This Row],[Location]],2)</f>
        <v>LU</v>
      </c>
      <c r="H2273" s="33" t="s">
        <v>910</v>
      </c>
      <c r="I2273" s="1">
        <v>74593</v>
      </c>
      <c r="J2273" s="2" t="str">
        <f>IF(Table331114[[#This Row],[Tag range]]="","",_xlfn.CONCAT("1A40700000000650000",Table331114[[#This Row],[Tag range]]))</f>
        <v>1A4070000000065000074593</v>
      </c>
      <c r="K2273" s="2" t="str">
        <f>_xlfn.IFNA(VLOOKUP(Table331114[[#This Row],[Tag range]],Table1761215[[START]:[NAME]],3,TRUE),"")</f>
        <v>KOKO030</v>
      </c>
    </row>
    <row r="2274" spans="7:11" x14ac:dyDescent="0.25">
      <c r="G2274" s="33" t="str">
        <f>LEFT(Table331114[[#This Row],[Location]],2)</f>
        <v>LU</v>
      </c>
      <c r="H2274" s="33" t="s">
        <v>1050</v>
      </c>
      <c r="I2274" s="1">
        <v>74594</v>
      </c>
      <c r="J2274" s="2" t="str">
        <f>IF(Table331114[[#This Row],[Tag range]]="","",_xlfn.CONCAT("1A40700000000650000",Table331114[[#This Row],[Tag range]]))</f>
        <v>1A4070000000065000074594</v>
      </c>
      <c r="K2274" s="2" t="str">
        <f>_xlfn.IFNA(VLOOKUP(Table331114[[#This Row],[Tag range]],Table1761215[[START]:[NAME]],3,TRUE),"")</f>
        <v>KOKO030</v>
      </c>
    </row>
    <row r="2275" spans="7:11" x14ac:dyDescent="0.25">
      <c r="G2275" s="33" t="str">
        <f>LEFT(Table331114[[#This Row],[Location]],2)</f>
        <v>LU</v>
      </c>
      <c r="H2275" s="33" t="s">
        <v>1190</v>
      </c>
      <c r="I2275" s="1">
        <v>74595</v>
      </c>
      <c r="J2275" s="2" t="str">
        <f>IF(Table331114[[#This Row],[Tag range]]="","",_xlfn.CONCAT("1A40700000000650000",Table331114[[#This Row],[Tag range]]))</f>
        <v>1A4070000000065000074595</v>
      </c>
      <c r="K2275" s="2" t="str">
        <f>_xlfn.IFNA(VLOOKUP(Table331114[[#This Row],[Tag range]],Table1761215[[START]:[NAME]],3,TRUE),"")</f>
        <v>KOKO030</v>
      </c>
    </row>
    <row r="2276" spans="7:11" x14ac:dyDescent="0.25">
      <c r="G2276" s="33" t="str">
        <f>LEFT(Table331114[[#This Row],[Location]],2)</f>
        <v>LU</v>
      </c>
      <c r="H2276" s="33" t="s">
        <v>1330</v>
      </c>
      <c r="I2276" s="1">
        <v>74596</v>
      </c>
      <c r="J2276" s="2" t="str">
        <f>IF(Table331114[[#This Row],[Tag range]]="","",_xlfn.CONCAT("1A40700000000650000",Table331114[[#This Row],[Tag range]]))</f>
        <v>1A4070000000065000074596</v>
      </c>
      <c r="K2276" s="2" t="str">
        <f>_xlfn.IFNA(VLOOKUP(Table331114[[#This Row],[Tag range]],Table1761215[[START]:[NAME]],3,TRUE),"")</f>
        <v>KOKO030</v>
      </c>
    </row>
    <row r="2277" spans="7:11" x14ac:dyDescent="0.25">
      <c r="G2277" s="33" t="str">
        <f>LEFT(Table331114[[#This Row],[Location]],2)</f>
        <v>LU</v>
      </c>
      <c r="H2277" s="33" t="s">
        <v>1470</v>
      </c>
      <c r="I2277" s="1">
        <v>74597</v>
      </c>
      <c r="J2277" s="2" t="str">
        <f>IF(Table331114[[#This Row],[Tag range]]="","",_xlfn.CONCAT("1A40700000000650000",Table331114[[#This Row],[Tag range]]))</f>
        <v>1A4070000000065000074597</v>
      </c>
      <c r="K2277" s="2" t="str">
        <f>_xlfn.IFNA(VLOOKUP(Table331114[[#This Row],[Tag range]],Table1761215[[START]:[NAME]],3,TRUE),"")</f>
        <v>KOKO030</v>
      </c>
    </row>
    <row r="2278" spans="7:11" x14ac:dyDescent="0.25">
      <c r="G2278" s="33" t="str">
        <f>LEFT(Table331114[[#This Row],[Location]],2)</f>
        <v>LU</v>
      </c>
      <c r="H2278" s="33" t="s">
        <v>134</v>
      </c>
      <c r="I2278" s="1">
        <v>74598</v>
      </c>
      <c r="J2278" s="2" t="str">
        <f>IF(Table331114[[#This Row],[Tag range]]="","",_xlfn.CONCAT("1A40700000000650000",Table331114[[#This Row],[Tag range]]))</f>
        <v>1A4070000000065000074598</v>
      </c>
      <c r="K2278" s="2" t="str">
        <f>_xlfn.IFNA(VLOOKUP(Table331114[[#This Row],[Tag range]],Table1761215[[START]:[NAME]],3,TRUE),"")</f>
        <v>KOKO030</v>
      </c>
    </row>
    <row r="2279" spans="7:11" x14ac:dyDescent="0.25">
      <c r="G2279" s="33" t="str">
        <f>LEFT(Table331114[[#This Row],[Location]],2)</f>
        <v>LU</v>
      </c>
      <c r="H2279" s="33" t="s">
        <v>64</v>
      </c>
      <c r="I2279" s="1">
        <v>74599</v>
      </c>
      <c r="J2279" s="2" t="str">
        <f>IF(Table331114[[#This Row],[Tag range]]="","",_xlfn.CONCAT("1A40700000000650000",Table331114[[#This Row],[Tag range]]))</f>
        <v>1A4070000000065000074599</v>
      </c>
      <c r="K2279" s="2" t="str">
        <f>_xlfn.IFNA(VLOOKUP(Table331114[[#This Row],[Tag range]],Table1761215[[START]:[NAME]],3,TRUE),"")</f>
        <v>KOKO030</v>
      </c>
    </row>
    <row r="2280" spans="7:11" x14ac:dyDescent="0.25">
      <c r="G2280" s="33" t="str">
        <f>LEFT(Table331114[[#This Row],[Location]],2)</f>
        <v>LU</v>
      </c>
      <c r="H2280" s="33" t="s">
        <v>1654</v>
      </c>
      <c r="I2280" s="1">
        <v>74600</v>
      </c>
      <c r="J2280" s="2" t="str">
        <f>IF(Table331114[[#This Row],[Tag range]]="","",_xlfn.CONCAT("1A40700000000650000",Table331114[[#This Row],[Tag range]]))</f>
        <v>1A4070000000065000074600</v>
      </c>
      <c r="K2280" s="2" t="str">
        <f>_xlfn.IFNA(VLOOKUP(Table331114[[#This Row],[Tag range]],Table1761215[[START]:[NAME]],3,TRUE),"")</f>
        <v>KOKO030</v>
      </c>
    </row>
    <row r="2281" spans="7:11" x14ac:dyDescent="0.25">
      <c r="G2281" s="33" t="str">
        <f>LEFT(Table331114[[#This Row],[Location]],2)</f>
        <v>LU</v>
      </c>
      <c r="H2281" s="33" t="s">
        <v>1655</v>
      </c>
      <c r="I2281" s="1">
        <v>74601</v>
      </c>
      <c r="J2281" s="2" t="str">
        <f>IF(Table331114[[#This Row],[Tag range]]="","",_xlfn.CONCAT("1A40700000000650000",Table331114[[#This Row],[Tag range]]))</f>
        <v>1A4070000000065000074601</v>
      </c>
      <c r="K2281" s="2" t="str">
        <f>_xlfn.IFNA(VLOOKUP(Table331114[[#This Row],[Tag range]],Table1761215[[START]:[NAME]],3,TRUE),"")</f>
        <v>KOKO030</v>
      </c>
    </row>
    <row r="2282" spans="7:11" x14ac:dyDescent="0.25">
      <c r="G2282" s="33" t="str">
        <f>LEFT(Table331114[[#This Row],[Location]],2)</f>
        <v>LU</v>
      </c>
      <c r="H2282" s="33" t="s">
        <v>1656</v>
      </c>
      <c r="I2282" s="1">
        <v>74602</v>
      </c>
      <c r="J2282" s="2" t="str">
        <f>IF(Table331114[[#This Row],[Tag range]]="","",_xlfn.CONCAT("1A40700000000650000",Table331114[[#This Row],[Tag range]]))</f>
        <v>1A4070000000065000074602</v>
      </c>
      <c r="K2282" s="2" t="str">
        <f>_xlfn.IFNA(VLOOKUP(Table331114[[#This Row],[Tag range]],Table1761215[[START]:[NAME]],3,TRUE),"")</f>
        <v>KOKO030</v>
      </c>
    </row>
    <row r="2283" spans="7:11" x14ac:dyDescent="0.25">
      <c r="G2283" s="33" t="str">
        <f>LEFT(Table331114[[#This Row],[Location]],2)</f>
        <v>LU</v>
      </c>
      <c r="H2283" s="33" t="s">
        <v>1657</v>
      </c>
      <c r="I2283" s="1">
        <v>74603</v>
      </c>
      <c r="J2283" s="2" t="str">
        <f>IF(Table331114[[#This Row],[Tag range]]="","",_xlfn.CONCAT("1A40700000000650000",Table331114[[#This Row],[Tag range]]))</f>
        <v>1A4070000000065000074603</v>
      </c>
      <c r="K2283" s="2" t="str">
        <f>_xlfn.IFNA(VLOOKUP(Table331114[[#This Row],[Tag range]],Table1761215[[START]:[NAME]],3,TRUE),"")</f>
        <v>KOKO030</v>
      </c>
    </row>
    <row r="2284" spans="7:11" x14ac:dyDescent="0.25">
      <c r="G2284" s="33" t="str">
        <f>LEFT(Table331114[[#This Row],[Location]],2)</f>
        <v>LU</v>
      </c>
      <c r="H2284" s="33" t="s">
        <v>1658</v>
      </c>
      <c r="I2284" s="1">
        <v>74604</v>
      </c>
      <c r="J2284" s="2" t="str">
        <f>IF(Table331114[[#This Row],[Tag range]]="","",_xlfn.CONCAT("1A40700000000650000",Table331114[[#This Row],[Tag range]]))</f>
        <v>1A4070000000065000074604</v>
      </c>
      <c r="K2284" s="2" t="str">
        <f>_xlfn.IFNA(VLOOKUP(Table331114[[#This Row],[Tag range]],Table1761215[[START]:[NAME]],3,TRUE),"")</f>
        <v>KOKO030</v>
      </c>
    </row>
    <row r="2285" spans="7:11" x14ac:dyDescent="0.25">
      <c r="G2285" s="33" t="str">
        <f>LEFT(Table331114[[#This Row],[Location]],2)</f>
        <v>LU</v>
      </c>
      <c r="H2285" s="33" t="s">
        <v>1659</v>
      </c>
      <c r="I2285" s="1">
        <v>74605</v>
      </c>
      <c r="J2285" s="2" t="str">
        <f>IF(Table331114[[#This Row],[Tag range]]="","",_xlfn.CONCAT("1A40700000000650000",Table331114[[#This Row],[Tag range]]))</f>
        <v>1A4070000000065000074605</v>
      </c>
      <c r="K2285" s="2" t="str">
        <f>_xlfn.IFNA(VLOOKUP(Table331114[[#This Row],[Tag range]],Table1761215[[START]:[NAME]],3,TRUE),"")</f>
        <v>KOKO030</v>
      </c>
    </row>
    <row r="2286" spans="7:11" x14ac:dyDescent="0.25">
      <c r="G2286" s="33" t="str">
        <f>LEFT(Table331114[[#This Row],[Location]],2)</f>
        <v>LU</v>
      </c>
      <c r="H2286" s="33" t="s">
        <v>1660</v>
      </c>
      <c r="I2286" s="1">
        <v>74606</v>
      </c>
      <c r="J2286" s="2" t="str">
        <f>IF(Table331114[[#This Row],[Tag range]]="","",_xlfn.CONCAT("1A40700000000650000",Table331114[[#This Row],[Tag range]]))</f>
        <v>1A4070000000065000074606</v>
      </c>
      <c r="K2286" s="2" t="str">
        <f>_xlfn.IFNA(VLOOKUP(Table331114[[#This Row],[Tag range]],Table1761215[[START]:[NAME]],3,TRUE),"")</f>
        <v>KOKO030</v>
      </c>
    </row>
    <row r="2287" spans="7:11" x14ac:dyDescent="0.25">
      <c r="G2287" s="33" t="str">
        <f>LEFT(Table331114[[#This Row],[Location]],2)</f>
        <v>LU</v>
      </c>
      <c r="H2287" s="33" t="s">
        <v>1661</v>
      </c>
      <c r="I2287" s="1">
        <v>74607</v>
      </c>
      <c r="J2287" s="2" t="str">
        <f>IF(Table331114[[#This Row],[Tag range]]="","",_xlfn.CONCAT("1A40700000000650000",Table331114[[#This Row],[Tag range]]))</f>
        <v>1A4070000000065000074607</v>
      </c>
      <c r="K2287" s="2" t="str">
        <f>_xlfn.IFNA(VLOOKUP(Table331114[[#This Row],[Tag range]],Table1761215[[START]:[NAME]],3,TRUE),"")</f>
        <v>KOKO030</v>
      </c>
    </row>
    <row r="2288" spans="7:11" x14ac:dyDescent="0.25">
      <c r="G2288" s="33" t="str">
        <f>LEFT(Table331114[[#This Row],[Location]],2)</f>
        <v>LU</v>
      </c>
      <c r="H2288" s="33" t="s">
        <v>1662</v>
      </c>
      <c r="I2288" s="1">
        <v>74608</v>
      </c>
      <c r="J2288" s="2" t="str">
        <f>IF(Table331114[[#This Row],[Tag range]]="","",_xlfn.CONCAT("1A40700000000650000",Table331114[[#This Row],[Tag range]]))</f>
        <v>1A4070000000065000074608</v>
      </c>
      <c r="K2288" s="2" t="str">
        <f>_xlfn.IFNA(VLOOKUP(Table331114[[#This Row],[Tag range]],Table1761215[[START]:[NAME]],3,TRUE),"")</f>
        <v>KOKO030</v>
      </c>
    </row>
    <row r="2289" spans="7:11" x14ac:dyDescent="0.25">
      <c r="G2289" s="33" t="str">
        <f>LEFT(Table331114[[#This Row],[Location]],2)</f>
        <v>LU</v>
      </c>
      <c r="H2289" s="33" t="s">
        <v>1663</v>
      </c>
      <c r="I2289" s="1">
        <v>74609</v>
      </c>
      <c r="J2289" s="2" t="str">
        <f>IF(Table331114[[#This Row],[Tag range]]="","",_xlfn.CONCAT("1A40700000000650000",Table331114[[#This Row],[Tag range]]))</f>
        <v>1A4070000000065000074609</v>
      </c>
      <c r="K2289" s="2" t="str">
        <f>_xlfn.IFNA(VLOOKUP(Table331114[[#This Row],[Tag range]],Table1761215[[START]:[NAME]],3,TRUE),"")</f>
        <v>KOKO030</v>
      </c>
    </row>
    <row r="2290" spans="7:11" x14ac:dyDescent="0.25">
      <c r="G2290" s="33" t="str">
        <f>LEFT(Table331114[[#This Row],[Location]],2)</f>
        <v>LU</v>
      </c>
      <c r="H2290" s="33" t="s">
        <v>1664</v>
      </c>
      <c r="I2290" s="1">
        <v>74610</v>
      </c>
      <c r="J2290" s="2" t="str">
        <f>IF(Table331114[[#This Row],[Tag range]]="","",_xlfn.CONCAT("1A40700000000650000",Table331114[[#This Row],[Tag range]]))</f>
        <v>1A4070000000065000074610</v>
      </c>
      <c r="K2290" s="2" t="str">
        <f>_xlfn.IFNA(VLOOKUP(Table331114[[#This Row],[Tag range]],Table1761215[[START]:[NAME]],3,TRUE),"")</f>
        <v>KOKO030</v>
      </c>
    </row>
    <row r="2291" spans="7:11" x14ac:dyDescent="0.25">
      <c r="G2291" s="33" t="str">
        <f>LEFT(Table331114[[#This Row],[Location]],2)</f>
        <v>LU</v>
      </c>
      <c r="H2291" s="33" t="s">
        <v>1764</v>
      </c>
      <c r="I2291" s="1">
        <v>74611</v>
      </c>
      <c r="J2291" s="2" t="str">
        <f>IF(Table331114[[#This Row],[Tag range]]="","",_xlfn.CONCAT("1A40700000000650000",Table331114[[#This Row],[Tag range]]))</f>
        <v>1A4070000000065000074611</v>
      </c>
      <c r="K2291" s="2" t="str">
        <f>_xlfn.IFNA(VLOOKUP(Table331114[[#This Row],[Tag range]],Table1761215[[START]:[NAME]],3,TRUE),"")</f>
        <v>KOKO030</v>
      </c>
    </row>
    <row r="2292" spans="7:11" x14ac:dyDescent="0.25">
      <c r="G2292" s="33" t="str">
        <f>LEFT(Table331114[[#This Row],[Location]],2)</f>
        <v>LU</v>
      </c>
      <c r="H2292" s="33" t="s">
        <v>1765</v>
      </c>
      <c r="I2292" s="1">
        <v>74612</v>
      </c>
      <c r="J2292" s="2" t="str">
        <f>IF(Table331114[[#This Row],[Tag range]]="","",_xlfn.CONCAT("1A40700000000650000",Table331114[[#This Row],[Tag range]]))</f>
        <v>1A4070000000065000074612</v>
      </c>
      <c r="K2292" s="2" t="str">
        <f>_xlfn.IFNA(VLOOKUP(Table331114[[#This Row],[Tag range]],Table1761215[[START]:[NAME]],3,TRUE),"")</f>
        <v>KOKO030</v>
      </c>
    </row>
    <row r="2293" spans="7:11" x14ac:dyDescent="0.25">
      <c r="G2293" s="33" t="str">
        <f>LEFT(Table331114[[#This Row],[Location]],2)</f>
        <v>LU</v>
      </c>
      <c r="H2293" s="33" t="s">
        <v>1766</v>
      </c>
      <c r="I2293" s="1">
        <v>74613</v>
      </c>
      <c r="J2293" s="2" t="str">
        <f>IF(Table331114[[#This Row],[Tag range]]="","",_xlfn.CONCAT("1A40700000000650000",Table331114[[#This Row],[Tag range]]))</f>
        <v>1A4070000000065000074613</v>
      </c>
      <c r="K2293" s="2" t="str">
        <f>_xlfn.IFNA(VLOOKUP(Table331114[[#This Row],[Tag range]],Table1761215[[START]:[NAME]],3,TRUE),"")</f>
        <v>KOKO030</v>
      </c>
    </row>
    <row r="2294" spans="7:11" x14ac:dyDescent="0.25">
      <c r="G2294" s="33" t="str">
        <f>LEFT(Table331114[[#This Row],[Location]],2)</f>
        <v>LU</v>
      </c>
      <c r="H2294" s="33" t="s">
        <v>1767</v>
      </c>
      <c r="I2294" s="1">
        <v>74614</v>
      </c>
      <c r="J2294" s="2" t="str">
        <f>IF(Table331114[[#This Row],[Tag range]]="","",_xlfn.CONCAT("1A40700000000650000",Table331114[[#This Row],[Tag range]]))</f>
        <v>1A4070000000065000074614</v>
      </c>
      <c r="K2294" s="2" t="str">
        <f>_xlfn.IFNA(VLOOKUP(Table331114[[#This Row],[Tag range]],Table1761215[[START]:[NAME]],3,TRUE),"")</f>
        <v>KOKO030</v>
      </c>
    </row>
    <row r="2295" spans="7:11" x14ac:dyDescent="0.25">
      <c r="G2295" s="33" t="str">
        <f>LEFT(Table331114[[#This Row],[Location]],2)</f>
        <v>LU</v>
      </c>
      <c r="H2295" s="33" t="s">
        <v>1768</v>
      </c>
      <c r="I2295" s="1">
        <v>74615</v>
      </c>
      <c r="J2295" s="2" t="str">
        <f>IF(Table331114[[#This Row],[Tag range]]="","",_xlfn.CONCAT("1A40700000000650000",Table331114[[#This Row],[Tag range]]))</f>
        <v>1A4070000000065000074615</v>
      </c>
      <c r="K2295" s="2" t="str">
        <f>_xlfn.IFNA(VLOOKUP(Table331114[[#This Row],[Tag range]],Table1761215[[START]:[NAME]],3,TRUE),"")</f>
        <v>KOKO030</v>
      </c>
    </row>
    <row r="2296" spans="7:11" x14ac:dyDescent="0.25">
      <c r="G2296" s="33" t="str">
        <f>LEFT(Table331114[[#This Row],[Location]],2)</f>
        <v>LU</v>
      </c>
      <c r="H2296" s="33" t="s">
        <v>1769</v>
      </c>
      <c r="I2296" s="1">
        <v>74616</v>
      </c>
      <c r="J2296" s="2" t="str">
        <f>IF(Table331114[[#This Row],[Tag range]]="","",_xlfn.CONCAT("1A40700000000650000",Table331114[[#This Row],[Tag range]]))</f>
        <v>1A4070000000065000074616</v>
      </c>
      <c r="K2296" s="2" t="str">
        <f>_xlfn.IFNA(VLOOKUP(Table331114[[#This Row],[Tag range]],Table1761215[[START]:[NAME]],3,TRUE),"")</f>
        <v>KOKO030</v>
      </c>
    </row>
    <row r="2297" spans="7:11" x14ac:dyDescent="0.25">
      <c r="G2297" s="33" t="str">
        <f>LEFT(Table331114[[#This Row],[Location]],2)</f>
        <v>LU</v>
      </c>
      <c r="H2297" s="33" t="s">
        <v>1770</v>
      </c>
      <c r="I2297" s="1">
        <v>74617</v>
      </c>
      <c r="J2297" s="2" t="str">
        <f>IF(Table331114[[#This Row],[Tag range]]="","",_xlfn.CONCAT("1A40700000000650000",Table331114[[#This Row],[Tag range]]))</f>
        <v>1A4070000000065000074617</v>
      </c>
      <c r="K2297" s="2" t="str">
        <f>_xlfn.IFNA(VLOOKUP(Table331114[[#This Row],[Tag range]],Table1761215[[START]:[NAME]],3,TRUE),"")</f>
        <v>KOKO030</v>
      </c>
    </row>
    <row r="2298" spans="7:11" x14ac:dyDescent="0.25">
      <c r="G2298" s="33" t="str">
        <f>LEFT(Table331114[[#This Row],[Location]],2)</f>
        <v>LU</v>
      </c>
      <c r="H2298" s="33" t="s">
        <v>1771</v>
      </c>
      <c r="I2298" s="1">
        <v>74618</v>
      </c>
      <c r="J2298" s="2" t="str">
        <f>IF(Table331114[[#This Row],[Tag range]]="","",_xlfn.CONCAT("1A40700000000650000",Table331114[[#This Row],[Tag range]]))</f>
        <v>1A4070000000065000074618</v>
      </c>
      <c r="K2298" s="2" t="str">
        <f>_xlfn.IFNA(VLOOKUP(Table331114[[#This Row],[Tag range]],Table1761215[[START]:[NAME]],3,TRUE),"")</f>
        <v>KOKO030</v>
      </c>
    </row>
    <row r="2299" spans="7:11" x14ac:dyDescent="0.25">
      <c r="G2299" s="33" t="str">
        <f>LEFT(Table331114[[#This Row],[Location]],2)</f>
        <v>LU</v>
      </c>
      <c r="H2299" s="33" t="s">
        <v>1772</v>
      </c>
      <c r="I2299" s="1">
        <v>74619</v>
      </c>
      <c r="J2299" s="2" t="str">
        <f>IF(Table331114[[#This Row],[Tag range]]="","",_xlfn.CONCAT("1A40700000000650000",Table331114[[#This Row],[Tag range]]))</f>
        <v>1A4070000000065000074619</v>
      </c>
      <c r="K2299" s="2" t="str">
        <f>_xlfn.IFNA(VLOOKUP(Table331114[[#This Row],[Tag range]],Table1761215[[START]:[NAME]],3,TRUE),"")</f>
        <v>KOKO030</v>
      </c>
    </row>
    <row r="2300" spans="7:11" x14ac:dyDescent="0.25">
      <c r="G2300" s="33" t="str">
        <f>LEFT(Table331114[[#This Row],[Location]],2)</f>
        <v>LU</v>
      </c>
      <c r="H2300" s="33" t="s">
        <v>1773</v>
      </c>
      <c r="I2300" s="1">
        <v>74620</v>
      </c>
      <c r="J2300" s="2" t="str">
        <f>IF(Table331114[[#This Row],[Tag range]]="","",_xlfn.CONCAT("1A40700000000650000",Table331114[[#This Row],[Tag range]]))</f>
        <v>1A4070000000065000074620</v>
      </c>
      <c r="K2300" s="2" t="str">
        <f>_xlfn.IFNA(VLOOKUP(Table331114[[#This Row],[Tag range]],Table1761215[[START]:[NAME]],3,TRUE),"")</f>
        <v>KOKO030</v>
      </c>
    </row>
    <row r="2301" spans="7:11" x14ac:dyDescent="0.25">
      <c r="G2301" s="33" t="str">
        <f>LEFT(Table331114[[#This Row],[Location]],2)</f>
        <v>LU</v>
      </c>
      <c r="H2301" s="33" t="s">
        <v>1774</v>
      </c>
      <c r="I2301" s="1">
        <v>74621</v>
      </c>
      <c r="J2301" s="2" t="str">
        <f>IF(Table331114[[#This Row],[Tag range]]="","",_xlfn.CONCAT("1A40700000000650000",Table331114[[#This Row],[Tag range]]))</f>
        <v>1A4070000000065000074621</v>
      </c>
      <c r="K2301" s="2" t="str">
        <f>_xlfn.IFNA(VLOOKUP(Table331114[[#This Row],[Tag range]],Table1761215[[START]:[NAME]],3,TRUE),"")</f>
        <v>KOKO030</v>
      </c>
    </row>
    <row r="2302" spans="7:11" x14ac:dyDescent="0.25">
      <c r="G2302" s="33" t="str">
        <f>LEFT(Table331114[[#This Row],[Location]],2)</f>
        <v>LU</v>
      </c>
      <c r="H2302" s="33" t="s">
        <v>1874</v>
      </c>
      <c r="I2302" s="1">
        <v>74622</v>
      </c>
      <c r="J2302" s="2" t="str">
        <f>IF(Table331114[[#This Row],[Tag range]]="","",_xlfn.CONCAT("1A40700000000650000",Table331114[[#This Row],[Tag range]]))</f>
        <v>1A4070000000065000074622</v>
      </c>
      <c r="K2302" s="2" t="str">
        <f>_xlfn.IFNA(VLOOKUP(Table331114[[#This Row],[Tag range]],Table1761215[[START]:[NAME]],3,TRUE),"")</f>
        <v>KOKO030</v>
      </c>
    </row>
    <row r="2303" spans="7:11" x14ac:dyDescent="0.25">
      <c r="G2303" s="33" t="str">
        <f>LEFT(Table331114[[#This Row],[Location]],2)</f>
        <v>LU</v>
      </c>
      <c r="H2303" s="33" t="s">
        <v>1875</v>
      </c>
      <c r="I2303" s="1">
        <v>74623</v>
      </c>
      <c r="J2303" s="2" t="str">
        <f>IF(Table331114[[#This Row],[Tag range]]="","",_xlfn.CONCAT("1A40700000000650000",Table331114[[#This Row],[Tag range]]))</f>
        <v>1A4070000000065000074623</v>
      </c>
      <c r="K2303" s="2" t="str">
        <f>_xlfn.IFNA(VLOOKUP(Table331114[[#This Row],[Tag range]],Table1761215[[START]:[NAME]],3,TRUE),"")</f>
        <v>KOKO030</v>
      </c>
    </row>
    <row r="2304" spans="7:11" x14ac:dyDescent="0.25">
      <c r="G2304" s="33" t="str">
        <f>LEFT(Table331114[[#This Row],[Location]],2)</f>
        <v>LU</v>
      </c>
      <c r="H2304" s="33" t="s">
        <v>1876</v>
      </c>
      <c r="I2304" s="1">
        <v>74624</v>
      </c>
      <c r="J2304" s="2" t="str">
        <f>IF(Table331114[[#This Row],[Tag range]]="","",_xlfn.CONCAT("1A40700000000650000",Table331114[[#This Row],[Tag range]]))</f>
        <v>1A4070000000065000074624</v>
      </c>
      <c r="K2304" s="2" t="str">
        <f>_xlfn.IFNA(VLOOKUP(Table331114[[#This Row],[Tag range]],Table1761215[[START]:[NAME]],3,TRUE),"")</f>
        <v>KOKO030</v>
      </c>
    </row>
    <row r="2305" spans="7:11" x14ac:dyDescent="0.25">
      <c r="G2305" s="33" t="str">
        <f>LEFT(Table331114[[#This Row],[Location]],2)</f>
        <v>LU</v>
      </c>
      <c r="H2305" s="33" t="s">
        <v>1877</v>
      </c>
      <c r="I2305" s="1">
        <v>74625</v>
      </c>
      <c r="J2305" s="2" t="str">
        <f>IF(Table331114[[#This Row],[Tag range]]="","",_xlfn.CONCAT("1A40700000000650000",Table331114[[#This Row],[Tag range]]))</f>
        <v>1A4070000000065000074625</v>
      </c>
      <c r="K2305" s="2" t="str">
        <f>_xlfn.IFNA(VLOOKUP(Table331114[[#This Row],[Tag range]],Table1761215[[START]:[NAME]],3,TRUE),"")</f>
        <v>KOKO030</v>
      </c>
    </row>
    <row r="2306" spans="7:11" x14ac:dyDescent="0.25">
      <c r="G2306" s="33" t="str">
        <f>LEFT(Table331114[[#This Row],[Location]],2)</f>
        <v>LU</v>
      </c>
      <c r="H2306" s="33" t="s">
        <v>1878</v>
      </c>
      <c r="I2306" s="1">
        <v>74626</v>
      </c>
      <c r="J2306" s="2" t="str">
        <f>IF(Table331114[[#This Row],[Tag range]]="","",_xlfn.CONCAT("1A40700000000650000",Table331114[[#This Row],[Tag range]]))</f>
        <v>1A4070000000065000074626</v>
      </c>
      <c r="K2306" s="2" t="str">
        <f>_xlfn.IFNA(VLOOKUP(Table331114[[#This Row],[Tag range]],Table1761215[[START]:[NAME]],3,TRUE),"")</f>
        <v>KOKO030</v>
      </c>
    </row>
    <row r="2307" spans="7:11" x14ac:dyDescent="0.25">
      <c r="G2307" s="33" t="str">
        <f>LEFT(Table331114[[#This Row],[Location]],2)</f>
        <v>LU</v>
      </c>
      <c r="H2307" s="33" t="s">
        <v>1879</v>
      </c>
      <c r="I2307" s="1">
        <v>74627</v>
      </c>
      <c r="J2307" s="2" t="str">
        <f>IF(Table331114[[#This Row],[Tag range]]="","",_xlfn.CONCAT("1A40700000000650000",Table331114[[#This Row],[Tag range]]))</f>
        <v>1A4070000000065000074627</v>
      </c>
      <c r="K2307" s="2" t="str">
        <f>_xlfn.IFNA(VLOOKUP(Table331114[[#This Row],[Tag range]],Table1761215[[START]:[NAME]],3,TRUE),"")</f>
        <v>KOKO030</v>
      </c>
    </row>
    <row r="2308" spans="7:11" x14ac:dyDescent="0.25">
      <c r="G2308" s="33" t="str">
        <f>LEFT(Table331114[[#This Row],[Location]],2)</f>
        <v>LU</v>
      </c>
      <c r="H2308" s="33" t="s">
        <v>1880</v>
      </c>
      <c r="I2308" s="1">
        <v>74628</v>
      </c>
      <c r="J2308" s="2" t="str">
        <f>IF(Table331114[[#This Row],[Tag range]]="","",_xlfn.CONCAT("1A40700000000650000",Table331114[[#This Row],[Tag range]]))</f>
        <v>1A4070000000065000074628</v>
      </c>
      <c r="K2308" s="2" t="str">
        <f>_xlfn.IFNA(VLOOKUP(Table331114[[#This Row],[Tag range]],Table1761215[[START]:[NAME]],3,TRUE),"")</f>
        <v>KOKO030</v>
      </c>
    </row>
    <row r="2309" spans="7:11" x14ac:dyDescent="0.25">
      <c r="G2309" s="33" t="str">
        <f>LEFT(Table331114[[#This Row],[Location]],2)</f>
        <v>LU</v>
      </c>
      <c r="H2309" s="33" t="s">
        <v>1881</v>
      </c>
      <c r="I2309" s="1">
        <v>74629</v>
      </c>
      <c r="J2309" s="2" t="str">
        <f>IF(Table331114[[#This Row],[Tag range]]="","",_xlfn.CONCAT("1A40700000000650000",Table331114[[#This Row],[Tag range]]))</f>
        <v>1A4070000000065000074629</v>
      </c>
      <c r="K2309" s="2" t="str">
        <f>_xlfn.IFNA(VLOOKUP(Table331114[[#This Row],[Tag range]],Table1761215[[START]:[NAME]],3,TRUE),"")</f>
        <v>KOKO030</v>
      </c>
    </row>
    <row r="2310" spans="7:11" x14ac:dyDescent="0.25">
      <c r="G2310" s="33" t="str">
        <f>LEFT(Table331114[[#This Row],[Location]],2)</f>
        <v>LU</v>
      </c>
      <c r="H2310" s="33" t="s">
        <v>1882</v>
      </c>
      <c r="I2310" s="1">
        <v>74630</v>
      </c>
      <c r="J2310" s="2" t="str">
        <f>IF(Table331114[[#This Row],[Tag range]]="","",_xlfn.CONCAT("1A40700000000650000",Table331114[[#This Row],[Tag range]]))</f>
        <v>1A4070000000065000074630</v>
      </c>
      <c r="K2310" s="2" t="str">
        <f>_xlfn.IFNA(VLOOKUP(Table331114[[#This Row],[Tag range]],Table1761215[[START]:[NAME]],3,TRUE),"")</f>
        <v>KOKO030</v>
      </c>
    </row>
    <row r="2311" spans="7:11" x14ac:dyDescent="0.25">
      <c r="G2311" s="33" t="str">
        <f>LEFT(Table331114[[#This Row],[Location]],2)</f>
        <v>LU</v>
      </c>
      <c r="H2311" s="33" t="s">
        <v>1883</v>
      </c>
      <c r="I2311" s="1">
        <v>74631</v>
      </c>
      <c r="J2311" s="2" t="str">
        <f>IF(Table331114[[#This Row],[Tag range]]="","",_xlfn.CONCAT("1A40700000000650000",Table331114[[#This Row],[Tag range]]))</f>
        <v>1A4070000000065000074631</v>
      </c>
      <c r="K2311" s="2" t="str">
        <f>_xlfn.IFNA(VLOOKUP(Table331114[[#This Row],[Tag range]],Table1761215[[START]:[NAME]],3,TRUE),"")</f>
        <v>KOKO030</v>
      </c>
    </row>
    <row r="2312" spans="7:11" x14ac:dyDescent="0.25">
      <c r="G2312" s="33" t="str">
        <f>LEFT(Table331114[[#This Row],[Location]],2)</f>
        <v>LU</v>
      </c>
      <c r="H2312" s="33" t="s">
        <v>1884</v>
      </c>
      <c r="I2312" s="1">
        <v>74632</v>
      </c>
      <c r="J2312" s="2" t="str">
        <f>IF(Table331114[[#This Row],[Tag range]]="","",_xlfn.CONCAT("1A40700000000650000",Table331114[[#This Row],[Tag range]]))</f>
        <v>1A4070000000065000074632</v>
      </c>
      <c r="K2312" s="2" t="str">
        <f>_xlfn.IFNA(VLOOKUP(Table331114[[#This Row],[Tag range]],Table1761215[[START]:[NAME]],3,TRUE),"")</f>
        <v>KOKO030</v>
      </c>
    </row>
    <row r="2313" spans="7:11" x14ac:dyDescent="0.25">
      <c r="G2313" s="33" t="str">
        <f>LEFT(Table331114[[#This Row],[Location]],2)</f>
        <v>LU</v>
      </c>
      <c r="H2313" s="33" t="s">
        <v>1984</v>
      </c>
      <c r="I2313" s="1">
        <v>74633</v>
      </c>
      <c r="J2313" s="2" t="str">
        <f>IF(Table331114[[#This Row],[Tag range]]="","",_xlfn.CONCAT("1A40700000000650000",Table331114[[#This Row],[Tag range]]))</f>
        <v>1A4070000000065000074633</v>
      </c>
      <c r="K2313" s="2" t="str">
        <f>_xlfn.IFNA(VLOOKUP(Table331114[[#This Row],[Tag range]],Table1761215[[START]:[NAME]],3,TRUE),"")</f>
        <v>KOKO030</v>
      </c>
    </row>
    <row r="2314" spans="7:11" x14ac:dyDescent="0.25">
      <c r="G2314" s="33" t="str">
        <f>LEFT(Table331114[[#This Row],[Location]],2)</f>
        <v>LU</v>
      </c>
      <c r="H2314" s="33" t="s">
        <v>1985</v>
      </c>
      <c r="I2314" s="1">
        <v>74634</v>
      </c>
      <c r="J2314" s="2" t="str">
        <f>IF(Table331114[[#This Row],[Tag range]]="","",_xlfn.CONCAT("1A40700000000650000",Table331114[[#This Row],[Tag range]]))</f>
        <v>1A4070000000065000074634</v>
      </c>
      <c r="K2314" s="2" t="str">
        <f>_xlfn.IFNA(VLOOKUP(Table331114[[#This Row],[Tag range]],Table1761215[[START]:[NAME]],3,TRUE),"")</f>
        <v>KOKO030</v>
      </c>
    </row>
    <row r="2315" spans="7:11" x14ac:dyDescent="0.25">
      <c r="G2315" s="33" t="str">
        <f>LEFT(Table331114[[#This Row],[Location]],2)</f>
        <v>LU</v>
      </c>
      <c r="H2315" s="33" t="s">
        <v>1986</v>
      </c>
      <c r="I2315" s="1">
        <v>74635</v>
      </c>
      <c r="J2315" s="2" t="str">
        <f>IF(Table331114[[#This Row],[Tag range]]="","",_xlfn.CONCAT("1A40700000000650000",Table331114[[#This Row],[Tag range]]))</f>
        <v>1A4070000000065000074635</v>
      </c>
      <c r="K2315" s="2" t="str">
        <f>_xlfn.IFNA(VLOOKUP(Table331114[[#This Row],[Tag range]],Table1761215[[START]:[NAME]],3,TRUE),"")</f>
        <v>KOKO030</v>
      </c>
    </row>
    <row r="2316" spans="7:11" x14ac:dyDescent="0.25">
      <c r="G2316" s="33" t="str">
        <f>LEFT(Table331114[[#This Row],[Location]],2)</f>
        <v>LU</v>
      </c>
      <c r="H2316" s="33" t="s">
        <v>1987</v>
      </c>
      <c r="I2316" s="1">
        <v>74636</v>
      </c>
      <c r="J2316" s="2" t="str">
        <f>IF(Table331114[[#This Row],[Tag range]]="","",_xlfn.CONCAT("1A40700000000650000",Table331114[[#This Row],[Tag range]]))</f>
        <v>1A4070000000065000074636</v>
      </c>
      <c r="K2316" s="2" t="str">
        <f>_xlfn.IFNA(VLOOKUP(Table331114[[#This Row],[Tag range]],Table1761215[[START]:[NAME]],3,TRUE),"")</f>
        <v>KOKO030</v>
      </c>
    </row>
    <row r="2317" spans="7:11" x14ac:dyDescent="0.25">
      <c r="G2317" s="33" t="str">
        <f>LEFT(Table331114[[#This Row],[Location]],2)</f>
        <v>LU</v>
      </c>
      <c r="H2317" s="33" t="s">
        <v>1988</v>
      </c>
      <c r="I2317" s="1">
        <v>74637</v>
      </c>
      <c r="J2317" s="2" t="str">
        <f>IF(Table331114[[#This Row],[Tag range]]="","",_xlfn.CONCAT("1A40700000000650000",Table331114[[#This Row],[Tag range]]))</f>
        <v>1A4070000000065000074637</v>
      </c>
      <c r="K2317" s="2" t="str">
        <f>_xlfn.IFNA(VLOOKUP(Table331114[[#This Row],[Tag range]],Table1761215[[START]:[NAME]],3,TRUE),"")</f>
        <v>KOKO030</v>
      </c>
    </row>
    <row r="2318" spans="7:11" x14ac:dyDescent="0.25">
      <c r="G2318" s="33" t="str">
        <f>LEFT(Table331114[[#This Row],[Location]],2)</f>
        <v>LU</v>
      </c>
      <c r="H2318" s="33" t="s">
        <v>1989</v>
      </c>
      <c r="I2318" s="1">
        <v>74638</v>
      </c>
      <c r="J2318" s="2" t="str">
        <f>IF(Table331114[[#This Row],[Tag range]]="","",_xlfn.CONCAT("1A40700000000650000",Table331114[[#This Row],[Tag range]]))</f>
        <v>1A4070000000065000074638</v>
      </c>
      <c r="K2318" s="2" t="str">
        <f>_xlfn.IFNA(VLOOKUP(Table331114[[#This Row],[Tag range]],Table1761215[[START]:[NAME]],3,TRUE),"")</f>
        <v>KOKO030</v>
      </c>
    </row>
    <row r="2319" spans="7:11" x14ac:dyDescent="0.25">
      <c r="G2319" s="33" t="str">
        <f>LEFT(Table331114[[#This Row],[Location]],2)</f>
        <v>LU</v>
      </c>
      <c r="H2319" s="33" t="s">
        <v>1990</v>
      </c>
      <c r="I2319" s="1">
        <v>74639</v>
      </c>
      <c r="J2319" s="2" t="str">
        <f>IF(Table331114[[#This Row],[Tag range]]="","",_xlfn.CONCAT("1A40700000000650000",Table331114[[#This Row],[Tag range]]))</f>
        <v>1A4070000000065000074639</v>
      </c>
      <c r="K2319" s="2" t="str">
        <f>_xlfn.IFNA(VLOOKUP(Table331114[[#This Row],[Tag range]],Table1761215[[START]:[NAME]],3,TRUE),"")</f>
        <v>KOKO030</v>
      </c>
    </row>
    <row r="2320" spans="7:11" x14ac:dyDescent="0.25">
      <c r="G2320" s="33" t="str">
        <f>LEFT(Table331114[[#This Row],[Location]],2)</f>
        <v>LU</v>
      </c>
      <c r="H2320" s="33" t="s">
        <v>1991</v>
      </c>
      <c r="I2320" s="1">
        <v>74640</v>
      </c>
      <c r="J2320" s="2" t="str">
        <f>IF(Table331114[[#This Row],[Tag range]]="","",_xlfn.CONCAT("1A40700000000650000",Table331114[[#This Row],[Tag range]]))</f>
        <v>1A4070000000065000074640</v>
      </c>
      <c r="K2320" s="2" t="str">
        <f>_xlfn.IFNA(VLOOKUP(Table331114[[#This Row],[Tag range]],Table1761215[[START]:[NAME]],3,TRUE),"")</f>
        <v>KOKO030</v>
      </c>
    </row>
    <row r="2321" spans="7:11" x14ac:dyDescent="0.25">
      <c r="G2321" s="33" t="str">
        <f>LEFT(Table331114[[#This Row],[Location]],2)</f>
        <v>LU</v>
      </c>
      <c r="H2321" s="33" t="s">
        <v>1992</v>
      </c>
      <c r="I2321" s="1">
        <v>74641</v>
      </c>
      <c r="J2321" s="2" t="str">
        <f>IF(Table331114[[#This Row],[Tag range]]="","",_xlfn.CONCAT("1A40700000000650000",Table331114[[#This Row],[Tag range]]))</f>
        <v>1A4070000000065000074641</v>
      </c>
      <c r="K2321" s="2" t="str">
        <f>_xlfn.IFNA(VLOOKUP(Table331114[[#This Row],[Tag range]],Table1761215[[START]:[NAME]],3,TRUE),"")</f>
        <v>KOKO030</v>
      </c>
    </row>
    <row r="2322" spans="7:11" x14ac:dyDescent="0.25">
      <c r="G2322" s="33" t="str">
        <f>LEFT(Table331114[[#This Row],[Location]],2)</f>
        <v>LU</v>
      </c>
      <c r="H2322" s="33" t="s">
        <v>1993</v>
      </c>
      <c r="I2322" s="1">
        <v>74642</v>
      </c>
      <c r="J2322" s="2" t="str">
        <f>IF(Table331114[[#This Row],[Tag range]]="","",_xlfn.CONCAT("1A40700000000650000",Table331114[[#This Row],[Tag range]]))</f>
        <v>1A4070000000065000074642</v>
      </c>
      <c r="K2322" s="2" t="str">
        <f>_xlfn.IFNA(VLOOKUP(Table331114[[#This Row],[Tag range]],Table1761215[[START]:[NAME]],3,TRUE),"")</f>
        <v>KOKO030</v>
      </c>
    </row>
    <row r="2323" spans="7:11" x14ac:dyDescent="0.25">
      <c r="G2323" s="33" t="str">
        <f>LEFT(Table331114[[#This Row],[Location]],2)</f>
        <v>LU</v>
      </c>
      <c r="H2323" s="33" t="s">
        <v>1994</v>
      </c>
      <c r="I2323" s="1">
        <v>74643</v>
      </c>
      <c r="J2323" s="2" t="str">
        <f>IF(Table331114[[#This Row],[Tag range]]="","",_xlfn.CONCAT("1A40700000000650000",Table331114[[#This Row],[Tag range]]))</f>
        <v>1A4070000000065000074643</v>
      </c>
      <c r="K2323" s="2" t="str">
        <f>_xlfn.IFNA(VLOOKUP(Table331114[[#This Row],[Tag range]],Table1761215[[START]:[NAME]],3,TRUE),"")</f>
        <v>KOKO030</v>
      </c>
    </row>
    <row r="2324" spans="7:11" x14ac:dyDescent="0.25">
      <c r="G2324" s="33" t="str">
        <f>LEFT(Table331114[[#This Row],[Location]],2)</f>
        <v>LU</v>
      </c>
      <c r="H2324" s="33" t="s">
        <v>2094</v>
      </c>
      <c r="I2324" s="1">
        <v>74644</v>
      </c>
      <c r="J2324" s="2" t="str">
        <f>IF(Table331114[[#This Row],[Tag range]]="","",_xlfn.CONCAT("1A40700000000650000",Table331114[[#This Row],[Tag range]]))</f>
        <v>1A4070000000065000074644</v>
      </c>
      <c r="K2324" s="2" t="str">
        <f>_xlfn.IFNA(VLOOKUP(Table331114[[#This Row],[Tag range]],Table1761215[[START]:[NAME]],3,TRUE),"")</f>
        <v>KOKO030</v>
      </c>
    </row>
    <row r="2325" spans="7:11" x14ac:dyDescent="0.25">
      <c r="G2325" s="33" t="str">
        <f>LEFT(Table331114[[#This Row],[Location]],2)</f>
        <v>LU</v>
      </c>
      <c r="H2325" s="33" t="s">
        <v>2095</v>
      </c>
      <c r="I2325" s="1">
        <v>74645</v>
      </c>
      <c r="J2325" s="2" t="str">
        <f>IF(Table331114[[#This Row],[Tag range]]="","",_xlfn.CONCAT("1A40700000000650000",Table331114[[#This Row],[Tag range]]))</f>
        <v>1A4070000000065000074645</v>
      </c>
      <c r="K2325" s="2" t="str">
        <f>_xlfn.IFNA(VLOOKUP(Table331114[[#This Row],[Tag range]],Table1761215[[START]:[NAME]],3,TRUE),"")</f>
        <v>KOKO030</v>
      </c>
    </row>
    <row r="2326" spans="7:11" x14ac:dyDescent="0.25">
      <c r="G2326" s="33" t="str">
        <f>LEFT(Table331114[[#This Row],[Location]],2)</f>
        <v>LU</v>
      </c>
      <c r="H2326" s="33" t="s">
        <v>2096</v>
      </c>
      <c r="I2326" s="1">
        <v>74646</v>
      </c>
      <c r="J2326" s="2" t="str">
        <f>IF(Table331114[[#This Row],[Tag range]]="","",_xlfn.CONCAT("1A40700000000650000",Table331114[[#This Row],[Tag range]]))</f>
        <v>1A4070000000065000074646</v>
      </c>
      <c r="K2326" s="2" t="str">
        <f>_xlfn.IFNA(VLOOKUP(Table331114[[#This Row],[Tag range]],Table1761215[[START]:[NAME]],3,TRUE),"")</f>
        <v>KOKO030</v>
      </c>
    </row>
    <row r="2327" spans="7:11" x14ac:dyDescent="0.25">
      <c r="G2327" s="33" t="str">
        <f>LEFT(Table331114[[#This Row],[Location]],2)</f>
        <v>LU</v>
      </c>
      <c r="H2327" s="33" t="s">
        <v>2097</v>
      </c>
      <c r="I2327" s="1">
        <v>74647</v>
      </c>
      <c r="J2327" s="2" t="str">
        <f>IF(Table331114[[#This Row],[Tag range]]="","",_xlfn.CONCAT("1A40700000000650000",Table331114[[#This Row],[Tag range]]))</f>
        <v>1A4070000000065000074647</v>
      </c>
      <c r="K2327" s="2" t="str">
        <f>_xlfn.IFNA(VLOOKUP(Table331114[[#This Row],[Tag range]],Table1761215[[START]:[NAME]],3,TRUE),"")</f>
        <v>KOKO030</v>
      </c>
    </row>
    <row r="2328" spans="7:11" x14ac:dyDescent="0.25">
      <c r="G2328" s="33" t="str">
        <f>LEFT(Table331114[[#This Row],[Location]],2)</f>
        <v>LU</v>
      </c>
      <c r="H2328" s="33" t="s">
        <v>2098</v>
      </c>
      <c r="I2328" s="1">
        <v>74648</v>
      </c>
      <c r="J2328" s="2" t="str">
        <f>IF(Table331114[[#This Row],[Tag range]]="","",_xlfn.CONCAT("1A40700000000650000",Table331114[[#This Row],[Tag range]]))</f>
        <v>1A4070000000065000074648</v>
      </c>
      <c r="K2328" s="2" t="str">
        <f>_xlfn.IFNA(VLOOKUP(Table331114[[#This Row],[Tag range]],Table1761215[[START]:[NAME]],3,TRUE),"")</f>
        <v>KOKO030</v>
      </c>
    </row>
    <row r="2329" spans="7:11" x14ac:dyDescent="0.25">
      <c r="G2329" s="33" t="str">
        <f>LEFT(Table331114[[#This Row],[Location]],2)</f>
        <v>LU</v>
      </c>
      <c r="H2329" s="33" t="s">
        <v>2099</v>
      </c>
      <c r="I2329" s="1">
        <v>74649</v>
      </c>
      <c r="J2329" s="2" t="str">
        <f>IF(Table331114[[#This Row],[Tag range]]="","",_xlfn.CONCAT("1A40700000000650000",Table331114[[#This Row],[Tag range]]))</f>
        <v>1A4070000000065000074649</v>
      </c>
      <c r="K2329" s="2" t="str">
        <f>_xlfn.IFNA(VLOOKUP(Table331114[[#This Row],[Tag range]],Table1761215[[START]:[NAME]],3,TRUE),"")</f>
        <v>KOKO030</v>
      </c>
    </row>
    <row r="2330" spans="7:11" x14ac:dyDescent="0.25">
      <c r="G2330" s="33" t="str">
        <f>LEFT(Table331114[[#This Row],[Location]],2)</f>
        <v>LU</v>
      </c>
      <c r="H2330" s="33" t="s">
        <v>2100</v>
      </c>
      <c r="I2330" s="1">
        <v>74650</v>
      </c>
      <c r="J2330" s="2" t="str">
        <f>IF(Table331114[[#This Row],[Tag range]]="","",_xlfn.CONCAT("1A40700000000650000",Table331114[[#This Row],[Tag range]]))</f>
        <v>1A4070000000065000074650</v>
      </c>
      <c r="K2330" s="2" t="str">
        <f>_xlfn.IFNA(VLOOKUP(Table331114[[#This Row],[Tag range]],Table1761215[[START]:[NAME]],3,TRUE),"")</f>
        <v>KOKO030</v>
      </c>
    </row>
    <row r="2331" spans="7:11" x14ac:dyDescent="0.25">
      <c r="G2331" s="33" t="str">
        <f>LEFT(Table331114[[#This Row],[Location]],2)</f>
        <v>LU</v>
      </c>
      <c r="H2331" s="33" t="s">
        <v>2101</v>
      </c>
      <c r="I2331" s="1">
        <v>74651</v>
      </c>
      <c r="J2331" s="2" t="str">
        <f>IF(Table331114[[#This Row],[Tag range]]="","",_xlfn.CONCAT("1A40700000000650000",Table331114[[#This Row],[Tag range]]))</f>
        <v>1A4070000000065000074651</v>
      </c>
      <c r="K2331" s="2" t="str">
        <f>_xlfn.IFNA(VLOOKUP(Table331114[[#This Row],[Tag range]],Table1761215[[START]:[NAME]],3,TRUE),"")</f>
        <v>KOKO030</v>
      </c>
    </row>
    <row r="2332" spans="7:11" x14ac:dyDescent="0.25">
      <c r="G2332" s="33" t="str">
        <f>LEFT(Table331114[[#This Row],[Location]],2)</f>
        <v>LU</v>
      </c>
      <c r="H2332" s="33" t="s">
        <v>2102</v>
      </c>
      <c r="I2332" s="1">
        <v>74652</v>
      </c>
      <c r="J2332" s="2" t="str">
        <f>IF(Table331114[[#This Row],[Tag range]]="","",_xlfn.CONCAT("1A40700000000650000",Table331114[[#This Row],[Tag range]]))</f>
        <v>1A4070000000065000074652</v>
      </c>
      <c r="K2332" s="2" t="str">
        <f>_xlfn.IFNA(VLOOKUP(Table331114[[#This Row],[Tag range]],Table1761215[[START]:[NAME]],3,TRUE),"")</f>
        <v>KOKO030</v>
      </c>
    </row>
    <row r="2333" spans="7:11" x14ac:dyDescent="0.25">
      <c r="G2333" s="33" t="str">
        <f>LEFT(Table331114[[#This Row],[Location]],2)</f>
        <v>LU</v>
      </c>
      <c r="H2333" s="33" t="s">
        <v>2103</v>
      </c>
      <c r="I2333" s="1">
        <v>74653</v>
      </c>
      <c r="J2333" s="2" t="str">
        <f>IF(Table331114[[#This Row],[Tag range]]="","",_xlfn.CONCAT("1A40700000000650000",Table331114[[#This Row],[Tag range]]))</f>
        <v>1A4070000000065000074653</v>
      </c>
      <c r="K2333" s="2" t="str">
        <f>_xlfn.IFNA(VLOOKUP(Table331114[[#This Row],[Tag range]],Table1761215[[START]:[NAME]],3,TRUE),"")</f>
        <v>KOKO030</v>
      </c>
    </row>
    <row r="2334" spans="7:11" x14ac:dyDescent="0.25">
      <c r="G2334" s="33" t="str">
        <f>LEFT(Table331114[[#This Row],[Location]],2)</f>
        <v>LU</v>
      </c>
      <c r="H2334" s="33" t="s">
        <v>2104</v>
      </c>
      <c r="I2334" s="1">
        <v>74654</v>
      </c>
      <c r="J2334" s="2" t="str">
        <f>IF(Table331114[[#This Row],[Tag range]]="","",_xlfn.CONCAT("1A40700000000650000",Table331114[[#This Row],[Tag range]]))</f>
        <v>1A4070000000065000074654</v>
      </c>
      <c r="K2334" s="2" t="str">
        <f>_xlfn.IFNA(VLOOKUP(Table331114[[#This Row],[Tag range]],Table1761215[[START]:[NAME]],3,TRUE),"")</f>
        <v>KOKO030</v>
      </c>
    </row>
    <row r="2335" spans="7:11" x14ac:dyDescent="0.25">
      <c r="G2335" s="33" t="str">
        <f>LEFT(Table331114[[#This Row],[Location]],2)</f>
        <v>LU</v>
      </c>
      <c r="H2335" s="33" t="s">
        <v>2204</v>
      </c>
      <c r="I2335" s="1">
        <v>74655</v>
      </c>
      <c r="J2335" s="2" t="str">
        <f>IF(Table331114[[#This Row],[Tag range]]="","",_xlfn.CONCAT("1A40700000000650000",Table331114[[#This Row],[Tag range]]))</f>
        <v>1A4070000000065000074655</v>
      </c>
      <c r="K2335" s="2" t="str">
        <f>_xlfn.IFNA(VLOOKUP(Table331114[[#This Row],[Tag range]],Table1761215[[START]:[NAME]],3,TRUE),"")</f>
        <v>KOKO030</v>
      </c>
    </row>
    <row r="2336" spans="7:11" x14ac:dyDescent="0.25">
      <c r="G2336" s="33" t="str">
        <f>LEFT(Table331114[[#This Row],[Location]],2)</f>
        <v>LU</v>
      </c>
      <c r="H2336" s="33" t="s">
        <v>2205</v>
      </c>
      <c r="I2336" s="1">
        <v>74656</v>
      </c>
      <c r="J2336" s="2" t="str">
        <f>IF(Table331114[[#This Row],[Tag range]]="","",_xlfn.CONCAT("1A40700000000650000",Table331114[[#This Row],[Tag range]]))</f>
        <v>1A4070000000065000074656</v>
      </c>
      <c r="K2336" s="2" t="str">
        <f>_xlfn.IFNA(VLOOKUP(Table331114[[#This Row],[Tag range]],Table1761215[[START]:[NAME]],3,TRUE),"")</f>
        <v>KOKO030</v>
      </c>
    </row>
    <row r="2337" spans="7:11" x14ac:dyDescent="0.25">
      <c r="G2337" s="33" t="str">
        <f>LEFT(Table331114[[#This Row],[Location]],2)</f>
        <v>LU</v>
      </c>
      <c r="H2337" s="33" t="s">
        <v>2206</v>
      </c>
      <c r="I2337" s="1">
        <v>74657</v>
      </c>
      <c r="J2337" s="2" t="str">
        <f>IF(Table331114[[#This Row],[Tag range]]="","",_xlfn.CONCAT("1A40700000000650000",Table331114[[#This Row],[Tag range]]))</f>
        <v>1A4070000000065000074657</v>
      </c>
      <c r="K2337" s="2" t="str">
        <f>_xlfn.IFNA(VLOOKUP(Table331114[[#This Row],[Tag range]],Table1761215[[START]:[NAME]],3,TRUE),"")</f>
        <v>KOKO030</v>
      </c>
    </row>
    <row r="2338" spans="7:11" x14ac:dyDescent="0.25">
      <c r="G2338" s="33" t="str">
        <f>LEFT(Table331114[[#This Row],[Location]],2)</f>
        <v>LU</v>
      </c>
      <c r="H2338" s="33" t="s">
        <v>2207</v>
      </c>
      <c r="I2338" s="1">
        <v>74658</v>
      </c>
      <c r="J2338" s="2" t="str">
        <f>IF(Table331114[[#This Row],[Tag range]]="","",_xlfn.CONCAT("1A40700000000650000",Table331114[[#This Row],[Tag range]]))</f>
        <v>1A4070000000065000074658</v>
      </c>
      <c r="K2338" s="2" t="str">
        <f>_xlfn.IFNA(VLOOKUP(Table331114[[#This Row],[Tag range]],Table1761215[[START]:[NAME]],3,TRUE),"")</f>
        <v>KOKO030</v>
      </c>
    </row>
    <row r="2339" spans="7:11" x14ac:dyDescent="0.25">
      <c r="G2339" s="33" t="str">
        <f>LEFT(Table331114[[#This Row],[Location]],2)</f>
        <v>LU</v>
      </c>
      <c r="H2339" s="33" t="s">
        <v>2208</v>
      </c>
      <c r="I2339" s="1">
        <v>74659</v>
      </c>
      <c r="J2339" s="2" t="str">
        <f>IF(Table331114[[#This Row],[Tag range]]="","",_xlfn.CONCAT("1A40700000000650000",Table331114[[#This Row],[Tag range]]))</f>
        <v>1A4070000000065000074659</v>
      </c>
      <c r="K2339" s="2" t="str">
        <f>_xlfn.IFNA(VLOOKUP(Table331114[[#This Row],[Tag range]],Table1761215[[START]:[NAME]],3,TRUE),"")</f>
        <v>KOKO030</v>
      </c>
    </row>
    <row r="2340" spans="7:11" x14ac:dyDescent="0.25">
      <c r="G2340" s="33" t="str">
        <f>LEFT(Table331114[[#This Row],[Location]],2)</f>
        <v>LU</v>
      </c>
      <c r="H2340" s="33" t="s">
        <v>2209</v>
      </c>
      <c r="I2340" s="1">
        <v>74660</v>
      </c>
      <c r="J2340" s="2" t="str">
        <f>IF(Table331114[[#This Row],[Tag range]]="","",_xlfn.CONCAT("1A40700000000650000",Table331114[[#This Row],[Tag range]]))</f>
        <v>1A4070000000065000074660</v>
      </c>
      <c r="K2340" s="2" t="str">
        <f>_xlfn.IFNA(VLOOKUP(Table331114[[#This Row],[Tag range]],Table1761215[[START]:[NAME]],3,TRUE),"")</f>
        <v>KOKO030</v>
      </c>
    </row>
    <row r="2341" spans="7:11" x14ac:dyDescent="0.25">
      <c r="G2341" s="33" t="str">
        <f>LEFT(Table331114[[#This Row],[Location]],2)</f>
        <v>LU</v>
      </c>
      <c r="H2341" s="33" t="s">
        <v>2210</v>
      </c>
      <c r="I2341" s="1">
        <v>74661</v>
      </c>
      <c r="J2341" s="2" t="str">
        <f>IF(Table331114[[#This Row],[Tag range]]="","",_xlfn.CONCAT("1A40700000000650000",Table331114[[#This Row],[Tag range]]))</f>
        <v>1A4070000000065000074661</v>
      </c>
      <c r="K2341" s="2" t="str">
        <f>_xlfn.IFNA(VLOOKUP(Table331114[[#This Row],[Tag range]],Table1761215[[START]:[NAME]],3,TRUE),"")</f>
        <v>KOKO030</v>
      </c>
    </row>
    <row r="2342" spans="7:11" x14ac:dyDescent="0.25">
      <c r="G2342" s="33" t="str">
        <f>LEFT(Table331114[[#This Row],[Location]],2)</f>
        <v>LU</v>
      </c>
      <c r="H2342" s="33" t="s">
        <v>2211</v>
      </c>
      <c r="I2342" s="1">
        <v>74662</v>
      </c>
      <c r="J2342" s="2" t="str">
        <f>IF(Table331114[[#This Row],[Tag range]]="","",_xlfn.CONCAT("1A40700000000650000",Table331114[[#This Row],[Tag range]]))</f>
        <v>1A4070000000065000074662</v>
      </c>
      <c r="K2342" s="2" t="str">
        <f>_xlfn.IFNA(VLOOKUP(Table331114[[#This Row],[Tag range]],Table1761215[[START]:[NAME]],3,TRUE),"")</f>
        <v>KOKO030</v>
      </c>
    </row>
    <row r="2343" spans="7:11" x14ac:dyDescent="0.25">
      <c r="G2343" s="33" t="str">
        <f>LEFT(Table331114[[#This Row],[Location]],2)</f>
        <v>LU</v>
      </c>
      <c r="H2343" s="33" t="s">
        <v>2212</v>
      </c>
      <c r="I2343" s="1">
        <v>74663</v>
      </c>
      <c r="J2343" s="2" t="str">
        <f>IF(Table331114[[#This Row],[Tag range]]="","",_xlfn.CONCAT("1A40700000000650000",Table331114[[#This Row],[Tag range]]))</f>
        <v>1A4070000000065000074663</v>
      </c>
      <c r="K2343" s="2" t="str">
        <f>_xlfn.IFNA(VLOOKUP(Table331114[[#This Row],[Tag range]],Table1761215[[START]:[NAME]],3,TRUE),"")</f>
        <v>KOKO030</v>
      </c>
    </row>
    <row r="2344" spans="7:11" x14ac:dyDescent="0.25">
      <c r="G2344" s="33" t="str">
        <f>LEFT(Table331114[[#This Row],[Location]],2)</f>
        <v>LU</v>
      </c>
      <c r="H2344" s="33" t="s">
        <v>2213</v>
      </c>
      <c r="I2344" s="1">
        <v>74664</v>
      </c>
      <c r="J2344" s="2" t="str">
        <f>IF(Table331114[[#This Row],[Tag range]]="","",_xlfn.CONCAT("1A40700000000650000",Table331114[[#This Row],[Tag range]]))</f>
        <v>1A4070000000065000074664</v>
      </c>
      <c r="K2344" s="2" t="str">
        <f>_xlfn.IFNA(VLOOKUP(Table331114[[#This Row],[Tag range]],Table1761215[[START]:[NAME]],3,TRUE),"")</f>
        <v>KOKO030</v>
      </c>
    </row>
    <row r="2345" spans="7:11" x14ac:dyDescent="0.25">
      <c r="G2345" s="33" t="str">
        <f>LEFT(Table331114[[#This Row],[Location]],2)</f>
        <v>LU</v>
      </c>
      <c r="H2345" s="33" t="s">
        <v>2214</v>
      </c>
      <c r="I2345" s="1">
        <v>74665</v>
      </c>
      <c r="J2345" s="2" t="str">
        <f>IF(Table331114[[#This Row],[Tag range]]="","",_xlfn.CONCAT("1A40700000000650000",Table331114[[#This Row],[Tag range]]))</f>
        <v>1A4070000000065000074665</v>
      </c>
      <c r="K2345" s="2" t="str">
        <f>_xlfn.IFNA(VLOOKUP(Table331114[[#This Row],[Tag range]],Table1761215[[START]:[NAME]],3,TRUE),"")</f>
        <v>KOKO030</v>
      </c>
    </row>
    <row r="2346" spans="7:11" x14ac:dyDescent="0.25">
      <c r="G2346" s="33" t="str">
        <f>LEFT(Table331114[[#This Row],[Location]],2)</f>
        <v>LU</v>
      </c>
      <c r="H2346" s="33" t="s">
        <v>2314</v>
      </c>
      <c r="I2346" s="1">
        <v>74666</v>
      </c>
      <c r="J2346" s="2" t="str">
        <f>IF(Table331114[[#This Row],[Tag range]]="","",_xlfn.CONCAT("1A40700000000650000",Table331114[[#This Row],[Tag range]]))</f>
        <v>1A4070000000065000074666</v>
      </c>
      <c r="K2346" s="2" t="str">
        <f>_xlfn.IFNA(VLOOKUP(Table331114[[#This Row],[Tag range]],Table1761215[[START]:[NAME]],3,TRUE),"")</f>
        <v>KOKO030</v>
      </c>
    </row>
    <row r="2347" spans="7:11" x14ac:dyDescent="0.25">
      <c r="G2347" s="33" t="str">
        <f>LEFT(Table331114[[#This Row],[Location]],2)</f>
        <v>LU</v>
      </c>
      <c r="H2347" s="33" t="s">
        <v>2315</v>
      </c>
      <c r="I2347" s="1">
        <v>74667</v>
      </c>
      <c r="J2347" s="2" t="str">
        <f>IF(Table331114[[#This Row],[Tag range]]="","",_xlfn.CONCAT("1A40700000000650000",Table331114[[#This Row],[Tag range]]))</f>
        <v>1A4070000000065000074667</v>
      </c>
      <c r="K2347" s="2" t="str">
        <f>_xlfn.IFNA(VLOOKUP(Table331114[[#This Row],[Tag range]],Table1761215[[START]:[NAME]],3,TRUE),"")</f>
        <v>KOKO030</v>
      </c>
    </row>
    <row r="2348" spans="7:11" x14ac:dyDescent="0.25">
      <c r="G2348" s="33" t="str">
        <f>LEFT(Table331114[[#This Row],[Location]],2)</f>
        <v>LU</v>
      </c>
      <c r="H2348" s="33" t="s">
        <v>2316</v>
      </c>
      <c r="I2348" s="1">
        <v>74668</v>
      </c>
      <c r="J2348" s="2" t="str">
        <f>IF(Table331114[[#This Row],[Tag range]]="","",_xlfn.CONCAT("1A40700000000650000",Table331114[[#This Row],[Tag range]]))</f>
        <v>1A4070000000065000074668</v>
      </c>
      <c r="K2348" s="2" t="str">
        <f>_xlfn.IFNA(VLOOKUP(Table331114[[#This Row],[Tag range]],Table1761215[[START]:[NAME]],3,TRUE),"")</f>
        <v>KOKO030</v>
      </c>
    </row>
    <row r="2349" spans="7:11" x14ac:dyDescent="0.25">
      <c r="G2349" s="33" t="str">
        <f>LEFT(Table331114[[#This Row],[Location]],2)</f>
        <v>LU</v>
      </c>
      <c r="H2349" s="33" t="s">
        <v>2317</v>
      </c>
      <c r="I2349" s="1">
        <v>74669</v>
      </c>
      <c r="J2349" s="2" t="str">
        <f>IF(Table331114[[#This Row],[Tag range]]="","",_xlfn.CONCAT("1A40700000000650000",Table331114[[#This Row],[Tag range]]))</f>
        <v>1A4070000000065000074669</v>
      </c>
      <c r="K2349" s="2" t="str">
        <f>_xlfn.IFNA(VLOOKUP(Table331114[[#This Row],[Tag range]],Table1761215[[START]:[NAME]],3,TRUE),"")</f>
        <v>KOKO030</v>
      </c>
    </row>
    <row r="2350" spans="7:11" x14ac:dyDescent="0.25">
      <c r="G2350" s="33" t="str">
        <f>LEFT(Table331114[[#This Row],[Location]],2)</f>
        <v>LU</v>
      </c>
      <c r="H2350" s="33" t="s">
        <v>2318</v>
      </c>
      <c r="I2350" s="1">
        <v>74670</v>
      </c>
      <c r="J2350" s="2" t="str">
        <f>IF(Table331114[[#This Row],[Tag range]]="","",_xlfn.CONCAT("1A40700000000650000",Table331114[[#This Row],[Tag range]]))</f>
        <v>1A4070000000065000074670</v>
      </c>
      <c r="K2350" s="2" t="str">
        <f>_xlfn.IFNA(VLOOKUP(Table331114[[#This Row],[Tag range]],Table1761215[[START]:[NAME]],3,TRUE),"")</f>
        <v>KOKO030</v>
      </c>
    </row>
    <row r="2351" spans="7:11" x14ac:dyDescent="0.25">
      <c r="G2351" s="33" t="str">
        <f>LEFT(Table331114[[#This Row],[Location]],2)</f>
        <v>LU</v>
      </c>
      <c r="H2351" s="33" t="s">
        <v>2319</v>
      </c>
      <c r="I2351" s="1">
        <v>74671</v>
      </c>
      <c r="J2351" s="2" t="str">
        <f>IF(Table331114[[#This Row],[Tag range]]="","",_xlfn.CONCAT("1A40700000000650000",Table331114[[#This Row],[Tag range]]))</f>
        <v>1A4070000000065000074671</v>
      </c>
      <c r="K2351" s="2" t="str">
        <f>_xlfn.IFNA(VLOOKUP(Table331114[[#This Row],[Tag range]],Table1761215[[START]:[NAME]],3,TRUE),"")</f>
        <v>KOKO030</v>
      </c>
    </row>
    <row r="2352" spans="7:11" x14ac:dyDescent="0.25">
      <c r="G2352" s="33" t="str">
        <f>LEFT(Table331114[[#This Row],[Location]],2)</f>
        <v>LU</v>
      </c>
      <c r="H2352" s="33" t="s">
        <v>2320</v>
      </c>
      <c r="I2352" s="1">
        <v>74672</v>
      </c>
      <c r="J2352" s="2" t="str">
        <f>IF(Table331114[[#This Row],[Tag range]]="","",_xlfn.CONCAT("1A40700000000650000",Table331114[[#This Row],[Tag range]]))</f>
        <v>1A4070000000065000074672</v>
      </c>
      <c r="K2352" s="2" t="str">
        <f>_xlfn.IFNA(VLOOKUP(Table331114[[#This Row],[Tag range]],Table1761215[[START]:[NAME]],3,TRUE),"")</f>
        <v>KOKO030</v>
      </c>
    </row>
    <row r="2353" spans="7:11" x14ac:dyDescent="0.25">
      <c r="G2353" s="33" t="str">
        <f>LEFT(Table331114[[#This Row],[Location]],2)</f>
        <v>LU</v>
      </c>
      <c r="H2353" s="33" t="s">
        <v>2321</v>
      </c>
      <c r="I2353" s="1">
        <v>74673</v>
      </c>
      <c r="J2353" s="2" t="str">
        <f>IF(Table331114[[#This Row],[Tag range]]="","",_xlfn.CONCAT("1A40700000000650000",Table331114[[#This Row],[Tag range]]))</f>
        <v>1A4070000000065000074673</v>
      </c>
      <c r="K2353" s="2" t="str">
        <f>_xlfn.IFNA(VLOOKUP(Table331114[[#This Row],[Tag range]],Table1761215[[START]:[NAME]],3,TRUE),"")</f>
        <v>KOKO030</v>
      </c>
    </row>
    <row r="2354" spans="7:11" x14ac:dyDescent="0.25">
      <c r="G2354" s="33" t="str">
        <f>LEFT(Table331114[[#This Row],[Location]],2)</f>
        <v>LU</v>
      </c>
      <c r="H2354" s="33" t="s">
        <v>2322</v>
      </c>
      <c r="I2354" s="1">
        <v>74674</v>
      </c>
      <c r="J2354" s="2" t="str">
        <f>IF(Table331114[[#This Row],[Tag range]]="","",_xlfn.CONCAT("1A40700000000650000",Table331114[[#This Row],[Tag range]]))</f>
        <v>1A4070000000065000074674</v>
      </c>
      <c r="K2354" s="2" t="str">
        <f>_xlfn.IFNA(VLOOKUP(Table331114[[#This Row],[Tag range]],Table1761215[[START]:[NAME]],3,TRUE),"")</f>
        <v>KOKO030</v>
      </c>
    </row>
    <row r="2355" spans="7:11" x14ac:dyDescent="0.25">
      <c r="G2355" s="33" t="str">
        <f>LEFT(Table331114[[#This Row],[Location]],2)</f>
        <v>LU</v>
      </c>
      <c r="H2355" s="33" t="s">
        <v>2323</v>
      </c>
      <c r="I2355" s="1">
        <v>74675</v>
      </c>
      <c r="J2355" s="2" t="str">
        <f>IF(Table331114[[#This Row],[Tag range]]="","",_xlfn.CONCAT("1A40700000000650000",Table331114[[#This Row],[Tag range]]))</f>
        <v>1A4070000000065000074675</v>
      </c>
      <c r="K2355" s="2" t="str">
        <f>_xlfn.IFNA(VLOOKUP(Table331114[[#This Row],[Tag range]],Table1761215[[START]:[NAME]],3,TRUE),"")</f>
        <v>KOKO030</v>
      </c>
    </row>
    <row r="2356" spans="7:11" x14ac:dyDescent="0.25">
      <c r="G2356" s="33" t="str">
        <f>LEFT(Table331114[[#This Row],[Location]],2)</f>
        <v>LU</v>
      </c>
      <c r="H2356" s="33" t="s">
        <v>2324</v>
      </c>
      <c r="I2356" s="1">
        <v>74676</v>
      </c>
      <c r="J2356" s="2" t="str">
        <f>IF(Table331114[[#This Row],[Tag range]]="","",_xlfn.CONCAT("1A40700000000650000",Table331114[[#This Row],[Tag range]]))</f>
        <v>1A4070000000065000074676</v>
      </c>
      <c r="K2356" s="2" t="str">
        <f>_xlfn.IFNA(VLOOKUP(Table331114[[#This Row],[Tag range]],Table1761215[[START]:[NAME]],3,TRUE),"")</f>
        <v>KOKO030</v>
      </c>
    </row>
    <row r="2357" spans="7:11" x14ac:dyDescent="0.25">
      <c r="G2357" s="33" t="str">
        <f>LEFT(Table331114[[#This Row],[Location]],2)</f>
        <v>LU</v>
      </c>
      <c r="H2357" s="33" t="s">
        <v>2424</v>
      </c>
      <c r="I2357" s="1">
        <v>74677</v>
      </c>
      <c r="J2357" s="2" t="str">
        <f>IF(Table331114[[#This Row],[Tag range]]="","",_xlfn.CONCAT("1A40700000000650000",Table331114[[#This Row],[Tag range]]))</f>
        <v>1A4070000000065000074677</v>
      </c>
      <c r="K2357" s="2" t="str">
        <f>_xlfn.IFNA(VLOOKUP(Table331114[[#This Row],[Tag range]],Table1761215[[START]:[NAME]],3,TRUE),"")</f>
        <v>KOKO030</v>
      </c>
    </row>
    <row r="2358" spans="7:11" x14ac:dyDescent="0.25">
      <c r="G2358" s="33" t="str">
        <f>LEFT(Table331114[[#This Row],[Location]],2)</f>
        <v>LU</v>
      </c>
      <c r="H2358" s="33" t="s">
        <v>2425</v>
      </c>
      <c r="I2358" s="1">
        <v>74678</v>
      </c>
      <c r="J2358" s="2" t="str">
        <f>IF(Table331114[[#This Row],[Tag range]]="","",_xlfn.CONCAT("1A40700000000650000",Table331114[[#This Row],[Tag range]]))</f>
        <v>1A4070000000065000074678</v>
      </c>
      <c r="K2358" s="2" t="str">
        <f>_xlfn.IFNA(VLOOKUP(Table331114[[#This Row],[Tag range]],Table1761215[[START]:[NAME]],3,TRUE),"")</f>
        <v>KOKO030</v>
      </c>
    </row>
    <row r="2359" spans="7:11" x14ac:dyDescent="0.25">
      <c r="G2359" s="33" t="str">
        <f>LEFT(Table331114[[#This Row],[Location]],2)</f>
        <v>LU</v>
      </c>
      <c r="H2359" s="33" t="s">
        <v>2426</v>
      </c>
      <c r="I2359" s="1">
        <v>74679</v>
      </c>
      <c r="J2359" s="2" t="str">
        <f>IF(Table331114[[#This Row],[Tag range]]="","",_xlfn.CONCAT("1A40700000000650000",Table331114[[#This Row],[Tag range]]))</f>
        <v>1A4070000000065000074679</v>
      </c>
      <c r="K2359" s="2" t="str">
        <f>_xlfn.IFNA(VLOOKUP(Table331114[[#This Row],[Tag range]],Table1761215[[START]:[NAME]],3,TRUE),"")</f>
        <v>KOKO030</v>
      </c>
    </row>
    <row r="2360" spans="7:11" x14ac:dyDescent="0.25">
      <c r="G2360" s="33" t="str">
        <f>LEFT(Table331114[[#This Row],[Location]],2)</f>
        <v>LU</v>
      </c>
      <c r="H2360" s="33" t="s">
        <v>2427</v>
      </c>
      <c r="I2360" s="1">
        <v>74680</v>
      </c>
      <c r="J2360" s="2" t="str">
        <f>IF(Table331114[[#This Row],[Tag range]]="","",_xlfn.CONCAT("1A40700000000650000",Table331114[[#This Row],[Tag range]]))</f>
        <v>1A4070000000065000074680</v>
      </c>
      <c r="K2360" s="2" t="str">
        <f>_xlfn.IFNA(VLOOKUP(Table331114[[#This Row],[Tag range]],Table1761215[[START]:[NAME]],3,TRUE),"")</f>
        <v>KOKO030</v>
      </c>
    </row>
    <row r="2361" spans="7:11" x14ac:dyDescent="0.25">
      <c r="G2361" s="33" t="str">
        <f>LEFT(Table331114[[#This Row],[Location]],2)</f>
        <v>LU</v>
      </c>
      <c r="H2361" s="33" t="s">
        <v>2428</v>
      </c>
      <c r="I2361" s="1">
        <v>74681</v>
      </c>
      <c r="J2361" s="2" t="str">
        <f>IF(Table331114[[#This Row],[Tag range]]="","",_xlfn.CONCAT("1A40700000000650000",Table331114[[#This Row],[Tag range]]))</f>
        <v>1A4070000000065000074681</v>
      </c>
      <c r="K2361" s="2" t="str">
        <f>_xlfn.IFNA(VLOOKUP(Table331114[[#This Row],[Tag range]],Table1761215[[START]:[NAME]],3,TRUE),"")</f>
        <v>KOKO030</v>
      </c>
    </row>
    <row r="2362" spans="7:11" x14ac:dyDescent="0.25">
      <c r="G2362" s="33" t="str">
        <f>LEFT(Table331114[[#This Row],[Location]],2)</f>
        <v>LU</v>
      </c>
      <c r="H2362" s="33" t="s">
        <v>2429</v>
      </c>
      <c r="I2362" s="1">
        <v>74682</v>
      </c>
      <c r="J2362" s="2" t="str">
        <f>IF(Table331114[[#This Row],[Tag range]]="","",_xlfn.CONCAT("1A40700000000650000",Table331114[[#This Row],[Tag range]]))</f>
        <v>1A4070000000065000074682</v>
      </c>
      <c r="K2362" s="2" t="str">
        <f>_xlfn.IFNA(VLOOKUP(Table331114[[#This Row],[Tag range]],Table1761215[[START]:[NAME]],3,TRUE),"")</f>
        <v>KOKO030</v>
      </c>
    </row>
    <row r="2363" spans="7:11" x14ac:dyDescent="0.25">
      <c r="G2363" s="33" t="str">
        <f>LEFT(Table331114[[#This Row],[Location]],2)</f>
        <v>LU</v>
      </c>
      <c r="H2363" s="33" t="s">
        <v>2430</v>
      </c>
      <c r="I2363" s="1">
        <v>74683</v>
      </c>
      <c r="J2363" s="2" t="str">
        <f>IF(Table331114[[#This Row],[Tag range]]="","",_xlfn.CONCAT("1A40700000000650000",Table331114[[#This Row],[Tag range]]))</f>
        <v>1A4070000000065000074683</v>
      </c>
      <c r="K2363" s="2" t="str">
        <f>_xlfn.IFNA(VLOOKUP(Table331114[[#This Row],[Tag range]],Table1761215[[START]:[NAME]],3,TRUE),"")</f>
        <v>KOKO030</v>
      </c>
    </row>
    <row r="2364" spans="7:11" x14ac:dyDescent="0.25">
      <c r="G2364" s="33" t="str">
        <f>LEFT(Table331114[[#This Row],[Location]],2)</f>
        <v>LU</v>
      </c>
      <c r="H2364" s="33" t="s">
        <v>2431</v>
      </c>
      <c r="I2364" s="1">
        <v>74684</v>
      </c>
      <c r="J2364" s="2" t="str">
        <f>IF(Table331114[[#This Row],[Tag range]]="","",_xlfn.CONCAT("1A40700000000650000",Table331114[[#This Row],[Tag range]]))</f>
        <v>1A4070000000065000074684</v>
      </c>
      <c r="K2364" s="2" t="str">
        <f>_xlfn.IFNA(VLOOKUP(Table331114[[#This Row],[Tag range]],Table1761215[[START]:[NAME]],3,TRUE),"")</f>
        <v>KOKO030</v>
      </c>
    </row>
    <row r="2365" spans="7:11" x14ac:dyDescent="0.25">
      <c r="G2365" s="33" t="str">
        <f>LEFT(Table331114[[#This Row],[Location]],2)</f>
        <v>LU</v>
      </c>
      <c r="H2365" s="33" t="s">
        <v>2432</v>
      </c>
      <c r="I2365" s="1">
        <v>74685</v>
      </c>
      <c r="J2365" s="2" t="str">
        <f>IF(Table331114[[#This Row],[Tag range]]="","",_xlfn.CONCAT("1A40700000000650000",Table331114[[#This Row],[Tag range]]))</f>
        <v>1A4070000000065000074685</v>
      </c>
      <c r="K2365" s="2" t="str">
        <f>_xlfn.IFNA(VLOOKUP(Table331114[[#This Row],[Tag range]],Table1761215[[START]:[NAME]],3,TRUE),"")</f>
        <v>KOKO030</v>
      </c>
    </row>
    <row r="2366" spans="7:11" x14ac:dyDescent="0.25">
      <c r="G2366" s="33" t="str">
        <f>LEFT(Table331114[[#This Row],[Location]],2)</f>
        <v>LU</v>
      </c>
      <c r="H2366" s="33" t="s">
        <v>2433</v>
      </c>
      <c r="I2366" s="1">
        <v>74686</v>
      </c>
      <c r="J2366" s="2" t="str">
        <f>IF(Table331114[[#This Row],[Tag range]]="","",_xlfn.CONCAT("1A40700000000650000",Table331114[[#This Row],[Tag range]]))</f>
        <v>1A4070000000065000074686</v>
      </c>
      <c r="K2366" s="2" t="str">
        <f>_xlfn.IFNA(VLOOKUP(Table331114[[#This Row],[Tag range]],Table1761215[[START]:[NAME]],3,TRUE),"")</f>
        <v>KOKO030</v>
      </c>
    </row>
    <row r="2367" spans="7:11" x14ac:dyDescent="0.25">
      <c r="G2367" s="33" t="str">
        <f>LEFT(Table331114[[#This Row],[Location]],2)</f>
        <v>LU</v>
      </c>
      <c r="H2367" s="33" t="s">
        <v>2434</v>
      </c>
      <c r="I2367" s="1">
        <v>74687</v>
      </c>
      <c r="J2367" s="2" t="str">
        <f>IF(Table331114[[#This Row],[Tag range]]="","",_xlfn.CONCAT("1A40700000000650000",Table331114[[#This Row],[Tag range]]))</f>
        <v>1A4070000000065000074687</v>
      </c>
      <c r="K2367" s="2" t="str">
        <f>_xlfn.IFNA(VLOOKUP(Table331114[[#This Row],[Tag range]],Table1761215[[START]:[NAME]],3,TRUE),"")</f>
        <v>KOKO030</v>
      </c>
    </row>
    <row r="2368" spans="7:11" x14ac:dyDescent="0.25">
      <c r="G2368" s="33" t="str">
        <f>LEFT(Table331114[[#This Row],[Location]],2)</f>
        <v>LU</v>
      </c>
      <c r="H2368" s="33" t="s">
        <v>2534</v>
      </c>
      <c r="I2368" s="1">
        <v>74688</v>
      </c>
      <c r="J2368" s="2" t="str">
        <f>IF(Table331114[[#This Row],[Tag range]]="","",_xlfn.CONCAT("1A40700000000650000",Table331114[[#This Row],[Tag range]]))</f>
        <v>1A4070000000065000074688</v>
      </c>
      <c r="K2368" s="2" t="str">
        <f>_xlfn.IFNA(VLOOKUP(Table331114[[#This Row],[Tag range]],Table1761215[[START]:[NAME]],3,TRUE),"")</f>
        <v>KOKO030</v>
      </c>
    </row>
    <row r="2369" spans="7:11" x14ac:dyDescent="0.25">
      <c r="G2369" s="33" t="str">
        <f>LEFT(Table331114[[#This Row],[Location]],2)</f>
        <v>LU</v>
      </c>
      <c r="H2369" s="33" t="s">
        <v>2535</v>
      </c>
      <c r="I2369" s="1">
        <v>74689</v>
      </c>
      <c r="J2369" s="2" t="str">
        <f>IF(Table331114[[#This Row],[Tag range]]="","",_xlfn.CONCAT("1A40700000000650000",Table331114[[#This Row],[Tag range]]))</f>
        <v>1A4070000000065000074689</v>
      </c>
      <c r="K2369" s="2" t="str">
        <f>_xlfn.IFNA(VLOOKUP(Table331114[[#This Row],[Tag range]],Table1761215[[START]:[NAME]],3,TRUE),"")</f>
        <v>KOKO030</v>
      </c>
    </row>
    <row r="2370" spans="7:11" x14ac:dyDescent="0.25">
      <c r="G2370" s="33" t="str">
        <f>LEFT(Table331114[[#This Row],[Location]],2)</f>
        <v>LU</v>
      </c>
      <c r="H2370" s="33" t="s">
        <v>2536</v>
      </c>
      <c r="I2370" s="1">
        <v>74690</v>
      </c>
      <c r="J2370" s="2" t="str">
        <f>IF(Table331114[[#This Row],[Tag range]]="","",_xlfn.CONCAT("1A40700000000650000",Table331114[[#This Row],[Tag range]]))</f>
        <v>1A4070000000065000074690</v>
      </c>
      <c r="K2370" s="2" t="str">
        <f>_xlfn.IFNA(VLOOKUP(Table331114[[#This Row],[Tag range]],Table1761215[[START]:[NAME]],3,TRUE),"")</f>
        <v>KOKO030</v>
      </c>
    </row>
    <row r="2371" spans="7:11" x14ac:dyDescent="0.25">
      <c r="G2371" s="33" t="str">
        <f>LEFT(Table331114[[#This Row],[Location]],2)</f>
        <v>LU</v>
      </c>
      <c r="H2371" s="33" t="s">
        <v>2537</v>
      </c>
      <c r="I2371" s="1">
        <v>74691</v>
      </c>
      <c r="J2371" s="2" t="str">
        <f>IF(Table331114[[#This Row],[Tag range]]="","",_xlfn.CONCAT("1A40700000000650000",Table331114[[#This Row],[Tag range]]))</f>
        <v>1A4070000000065000074691</v>
      </c>
      <c r="K2371" s="2" t="str">
        <f>_xlfn.IFNA(VLOOKUP(Table331114[[#This Row],[Tag range]],Table1761215[[START]:[NAME]],3,TRUE),"")</f>
        <v>KOKO030</v>
      </c>
    </row>
    <row r="2372" spans="7:11" x14ac:dyDescent="0.25">
      <c r="G2372" s="33" t="str">
        <f>LEFT(Table331114[[#This Row],[Location]],2)</f>
        <v>LU</v>
      </c>
      <c r="H2372" s="33" t="s">
        <v>2538</v>
      </c>
      <c r="I2372" s="1">
        <v>74692</v>
      </c>
      <c r="J2372" s="2" t="str">
        <f>IF(Table331114[[#This Row],[Tag range]]="","",_xlfn.CONCAT("1A40700000000650000",Table331114[[#This Row],[Tag range]]))</f>
        <v>1A4070000000065000074692</v>
      </c>
      <c r="K2372" s="2" t="str">
        <f>_xlfn.IFNA(VLOOKUP(Table331114[[#This Row],[Tag range]],Table1761215[[START]:[NAME]],3,TRUE),"")</f>
        <v>KOKO030</v>
      </c>
    </row>
    <row r="2373" spans="7:11" x14ac:dyDescent="0.25">
      <c r="G2373" s="33" t="str">
        <f>LEFT(Table331114[[#This Row],[Location]],2)</f>
        <v>LU</v>
      </c>
      <c r="H2373" s="33" t="s">
        <v>2539</v>
      </c>
      <c r="I2373" s="1">
        <v>74693</v>
      </c>
      <c r="J2373" s="2" t="str">
        <f>IF(Table331114[[#This Row],[Tag range]]="","",_xlfn.CONCAT("1A40700000000650000",Table331114[[#This Row],[Tag range]]))</f>
        <v>1A4070000000065000074693</v>
      </c>
      <c r="K2373" s="2" t="str">
        <f>_xlfn.IFNA(VLOOKUP(Table331114[[#This Row],[Tag range]],Table1761215[[START]:[NAME]],3,TRUE),"")</f>
        <v>KOKO030</v>
      </c>
    </row>
    <row r="2374" spans="7:11" x14ac:dyDescent="0.25">
      <c r="G2374" s="33" t="str">
        <f>LEFT(Table331114[[#This Row],[Location]],2)</f>
        <v>LU</v>
      </c>
      <c r="H2374" s="33" t="s">
        <v>2540</v>
      </c>
      <c r="I2374" s="1">
        <v>74694</v>
      </c>
      <c r="J2374" s="2" t="str">
        <f>IF(Table331114[[#This Row],[Tag range]]="","",_xlfn.CONCAT("1A40700000000650000",Table331114[[#This Row],[Tag range]]))</f>
        <v>1A4070000000065000074694</v>
      </c>
      <c r="K2374" s="2" t="str">
        <f>_xlfn.IFNA(VLOOKUP(Table331114[[#This Row],[Tag range]],Table1761215[[START]:[NAME]],3,TRUE),"")</f>
        <v>KOKO030</v>
      </c>
    </row>
    <row r="2375" spans="7:11" x14ac:dyDescent="0.25">
      <c r="G2375" s="33" t="str">
        <f>LEFT(Table331114[[#This Row],[Location]],2)</f>
        <v>LU</v>
      </c>
      <c r="H2375" s="33" t="s">
        <v>2541</v>
      </c>
      <c r="I2375" s="1">
        <v>74695</v>
      </c>
      <c r="J2375" s="2" t="str">
        <f>IF(Table331114[[#This Row],[Tag range]]="","",_xlfn.CONCAT("1A40700000000650000",Table331114[[#This Row],[Tag range]]))</f>
        <v>1A4070000000065000074695</v>
      </c>
      <c r="K2375" s="2" t="str">
        <f>_xlfn.IFNA(VLOOKUP(Table331114[[#This Row],[Tag range]],Table1761215[[START]:[NAME]],3,TRUE),"")</f>
        <v>KOKO030</v>
      </c>
    </row>
    <row r="2376" spans="7:11" x14ac:dyDescent="0.25">
      <c r="G2376" s="33" t="str">
        <f>LEFT(Table331114[[#This Row],[Location]],2)</f>
        <v>LU</v>
      </c>
      <c r="H2376" s="33" t="s">
        <v>2542</v>
      </c>
      <c r="I2376" s="1">
        <v>74696</v>
      </c>
      <c r="J2376" s="2" t="str">
        <f>IF(Table331114[[#This Row],[Tag range]]="","",_xlfn.CONCAT("1A40700000000650000",Table331114[[#This Row],[Tag range]]))</f>
        <v>1A4070000000065000074696</v>
      </c>
      <c r="K2376" s="2" t="str">
        <f>_xlfn.IFNA(VLOOKUP(Table331114[[#This Row],[Tag range]],Table1761215[[START]:[NAME]],3,TRUE),"")</f>
        <v>KOKO030</v>
      </c>
    </row>
    <row r="2377" spans="7:11" x14ac:dyDescent="0.25">
      <c r="G2377" s="33" t="str">
        <f>LEFT(Table331114[[#This Row],[Location]],2)</f>
        <v>LU</v>
      </c>
      <c r="H2377" s="33" t="s">
        <v>2543</v>
      </c>
      <c r="I2377" s="1">
        <v>74697</v>
      </c>
      <c r="J2377" s="2" t="str">
        <f>IF(Table331114[[#This Row],[Tag range]]="","",_xlfn.CONCAT("1A40700000000650000",Table331114[[#This Row],[Tag range]]))</f>
        <v>1A4070000000065000074697</v>
      </c>
      <c r="K2377" s="2" t="str">
        <f>_xlfn.IFNA(VLOOKUP(Table331114[[#This Row],[Tag range]],Table1761215[[START]:[NAME]],3,TRUE),"")</f>
        <v>KOKO030</v>
      </c>
    </row>
    <row r="2378" spans="7:11" x14ac:dyDescent="0.25">
      <c r="G2378" s="33" t="str">
        <f>LEFT(Table331114[[#This Row],[Location]],2)</f>
        <v>LU</v>
      </c>
      <c r="H2378" s="33" t="s">
        <v>2544</v>
      </c>
      <c r="I2378" s="1">
        <v>74698</v>
      </c>
      <c r="J2378" s="2" t="str">
        <f>IF(Table331114[[#This Row],[Tag range]]="","",_xlfn.CONCAT("1A40700000000650000",Table331114[[#This Row],[Tag range]]))</f>
        <v>1A4070000000065000074698</v>
      </c>
      <c r="K2378" s="2" t="str">
        <f>_xlfn.IFNA(VLOOKUP(Table331114[[#This Row],[Tag range]],Table1761215[[START]:[NAME]],3,TRUE),"")</f>
        <v>KOKO030</v>
      </c>
    </row>
    <row r="2379" spans="7:11" x14ac:dyDescent="0.25">
      <c r="G2379" s="33" t="str">
        <f>LEFT(Table331114[[#This Row],[Location]],2)</f>
        <v>LU</v>
      </c>
      <c r="H2379" s="33" t="s">
        <v>351</v>
      </c>
      <c r="I2379" s="1">
        <v>74699</v>
      </c>
      <c r="J2379" s="2" t="str">
        <f>IF(Table331114[[#This Row],[Tag range]]="","",_xlfn.CONCAT("1A40700000000650000",Table331114[[#This Row],[Tag range]]))</f>
        <v>1A4070000000065000074699</v>
      </c>
      <c r="K2379" s="2" t="str">
        <f>_xlfn.IFNA(VLOOKUP(Table331114[[#This Row],[Tag range]],Table1761215[[START]:[NAME]],3,TRUE),"")</f>
        <v>KOKO030</v>
      </c>
    </row>
    <row r="2380" spans="7:11" x14ac:dyDescent="0.25">
      <c r="G2380" s="33" t="str">
        <f>LEFT(Table331114[[#This Row],[Location]],2)</f>
        <v>LU</v>
      </c>
      <c r="H2380" s="33" t="s">
        <v>491</v>
      </c>
      <c r="I2380" s="1">
        <v>74700</v>
      </c>
      <c r="J2380" s="2" t="str">
        <f>IF(Table331114[[#This Row],[Tag range]]="","",_xlfn.CONCAT("1A40700000000650000",Table331114[[#This Row],[Tag range]]))</f>
        <v>1A4070000000065000074700</v>
      </c>
      <c r="K2380" s="2" t="str">
        <f>_xlfn.IFNA(VLOOKUP(Table331114[[#This Row],[Tag range]],Table1761215[[START]:[NAME]],3,TRUE),"")</f>
        <v>KOKO030</v>
      </c>
    </row>
    <row r="2381" spans="7:11" x14ac:dyDescent="0.25">
      <c r="G2381" s="33" t="str">
        <f>LEFT(Table331114[[#This Row],[Location]],2)</f>
        <v>LU</v>
      </c>
      <c r="H2381" s="33" t="s">
        <v>631</v>
      </c>
      <c r="I2381" s="1">
        <v>74701</v>
      </c>
      <c r="J2381" s="2" t="str">
        <f>IF(Table331114[[#This Row],[Tag range]]="","",_xlfn.CONCAT("1A40700000000650000",Table331114[[#This Row],[Tag range]]))</f>
        <v>1A4070000000065000074701</v>
      </c>
      <c r="K2381" s="2" t="str">
        <f>_xlfn.IFNA(VLOOKUP(Table331114[[#This Row],[Tag range]],Table1761215[[START]:[NAME]],3,TRUE),"")</f>
        <v>KOKO030</v>
      </c>
    </row>
    <row r="2382" spans="7:11" x14ac:dyDescent="0.25">
      <c r="G2382" s="33" t="str">
        <f>LEFT(Table331114[[#This Row],[Location]],2)</f>
        <v>LU</v>
      </c>
      <c r="H2382" s="33" t="s">
        <v>771</v>
      </c>
      <c r="I2382" s="1">
        <v>74702</v>
      </c>
      <c r="J2382" s="2" t="str">
        <f>IF(Table331114[[#This Row],[Tag range]]="","",_xlfn.CONCAT("1A40700000000650000",Table331114[[#This Row],[Tag range]]))</f>
        <v>1A4070000000065000074702</v>
      </c>
      <c r="K2382" s="2" t="str">
        <f>_xlfn.IFNA(VLOOKUP(Table331114[[#This Row],[Tag range]],Table1761215[[START]:[NAME]],3,TRUE),"")</f>
        <v>KOKO030</v>
      </c>
    </row>
    <row r="2383" spans="7:11" x14ac:dyDescent="0.25">
      <c r="G2383" s="33" t="str">
        <f>LEFT(Table331114[[#This Row],[Location]],2)</f>
        <v>LU</v>
      </c>
      <c r="H2383" s="33" t="s">
        <v>911</v>
      </c>
      <c r="I2383" s="1">
        <v>74703</v>
      </c>
      <c r="J2383" s="2" t="str">
        <f>IF(Table331114[[#This Row],[Tag range]]="","",_xlfn.CONCAT("1A40700000000650000",Table331114[[#This Row],[Tag range]]))</f>
        <v>1A4070000000065000074703</v>
      </c>
      <c r="K2383" s="2" t="str">
        <f>_xlfn.IFNA(VLOOKUP(Table331114[[#This Row],[Tag range]],Table1761215[[START]:[NAME]],3,TRUE),"")</f>
        <v>KOKO030</v>
      </c>
    </row>
    <row r="2384" spans="7:11" x14ac:dyDescent="0.25">
      <c r="G2384" s="33" t="str">
        <f>LEFT(Table331114[[#This Row],[Location]],2)</f>
        <v>LU</v>
      </c>
      <c r="H2384" s="33" t="s">
        <v>1051</v>
      </c>
      <c r="I2384" s="1">
        <v>74704</v>
      </c>
      <c r="J2384" s="2" t="str">
        <f>IF(Table331114[[#This Row],[Tag range]]="","",_xlfn.CONCAT("1A40700000000650000",Table331114[[#This Row],[Tag range]]))</f>
        <v>1A4070000000065000074704</v>
      </c>
      <c r="K2384" s="2" t="str">
        <f>_xlfn.IFNA(VLOOKUP(Table331114[[#This Row],[Tag range]],Table1761215[[START]:[NAME]],3,TRUE),"")</f>
        <v>KOKO030</v>
      </c>
    </row>
    <row r="2385" spans="7:11" x14ac:dyDescent="0.25">
      <c r="G2385" s="33" t="str">
        <f>LEFT(Table331114[[#This Row],[Location]],2)</f>
        <v>LU</v>
      </c>
      <c r="H2385" s="33" t="s">
        <v>1191</v>
      </c>
      <c r="I2385" s="1">
        <v>74705</v>
      </c>
      <c r="J2385" s="2" t="str">
        <f>IF(Table331114[[#This Row],[Tag range]]="","",_xlfn.CONCAT("1A40700000000650000",Table331114[[#This Row],[Tag range]]))</f>
        <v>1A4070000000065000074705</v>
      </c>
      <c r="K2385" s="2" t="str">
        <f>_xlfn.IFNA(VLOOKUP(Table331114[[#This Row],[Tag range]],Table1761215[[START]:[NAME]],3,TRUE),"")</f>
        <v>KOKO030</v>
      </c>
    </row>
    <row r="2386" spans="7:11" x14ac:dyDescent="0.25">
      <c r="G2386" s="33" t="str">
        <f>LEFT(Table331114[[#This Row],[Location]],2)</f>
        <v>LU</v>
      </c>
      <c r="H2386" s="33" t="s">
        <v>1331</v>
      </c>
      <c r="I2386" s="1">
        <v>74706</v>
      </c>
      <c r="J2386" s="2" t="str">
        <f>IF(Table331114[[#This Row],[Tag range]]="","",_xlfn.CONCAT("1A40700000000650000",Table331114[[#This Row],[Tag range]]))</f>
        <v>1A4070000000065000074706</v>
      </c>
      <c r="K2386" s="2" t="str">
        <f>_xlfn.IFNA(VLOOKUP(Table331114[[#This Row],[Tag range]],Table1761215[[START]:[NAME]],3,TRUE),"")</f>
        <v>KOKO030</v>
      </c>
    </row>
    <row r="2387" spans="7:11" x14ac:dyDescent="0.25">
      <c r="G2387" s="33" t="str">
        <f>LEFT(Table331114[[#This Row],[Location]],2)</f>
        <v>LU</v>
      </c>
      <c r="H2387" s="33" t="s">
        <v>1471</v>
      </c>
      <c r="I2387" s="1">
        <v>74707</v>
      </c>
      <c r="J2387" s="2" t="str">
        <f>IF(Table331114[[#This Row],[Tag range]]="","",_xlfn.CONCAT("1A40700000000650000",Table331114[[#This Row],[Tag range]]))</f>
        <v>1A4070000000065000074707</v>
      </c>
      <c r="K2387" s="2" t="str">
        <f>_xlfn.IFNA(VLOOKUP(Table331114[[#This Row],[Tag range]],Table1761215[[START]:[NAME]],3,TRUE),"")</f>
        <v>KOKO030</v>
      </c>
    </row>
    <row r="2388" spans="7:11" x14ac:dyDescent="0.25">
      <c r="G2388" s="33" t="str">
        <f>LEFT(Table331114[[#This Row],[Location]],2)</f>
        <v>LU</v>
      </c>
      <c r="H2388" s="33" t="s">
        <v>135</v>
      </c>
      <c r="I2388" s="1">
        <v>74708</v>
      </c>
      <c r="J2388" s="2" t="str">
        <f>IF(Table331114[[#This Row],[Tag range]]="","",_xlfn.CONCAT("1A40700000000650000",Table331114[[#This Row],[Tag range]]))</f>
        <v>1A4070000000065000074708</v>
      </c>
      <c r="K2388" s="2" t="str">
        <f>_xlfn.IFNA(VLOOKUP(Table331114[[#This Row],[Tag range]],Table1761215[[START]:[NAME]],3,TRUE),"")</f>
        <v>KOKO030</v>
      </c>
    </row>
    <row r="2389" spans="7:11" x14ac:dyDescent="0.25">
      <c r="G2389" s="33" t="str">
        <f>LEFT(Table331114[[#This Row],[Location]],2)</f>
        <v>LU</v>
      </c>
      <c r="H2389" s="33" t="s">
        <v>65</v>
      </c>
      <c r="I2389" s="1">
        <v>74709</v>
      </c>
      <c r="J2389" s="2" t="str">
        <f>IF(Table331114[[#This Row],[Tag range]]="","",_xlfn.CONCAT("1A40700000000650000",Table331114[[#This Row],[Tag range]]))</f>
        <v>1A4070000000065000074709</v>
      </c>
      <c r="K2389" s="2" t="str">
        <f>_xlfn.IFNA(VLOOKUP(Table331114[[#This Row],[Tag range]],Table1761215[[START]:[NAME]],3,TRUE),"")</f>
        <v>KOKO030</v>
      </c>
    </row>
    <row r="2390" spans="7:11" x14ac:dyDescent="0.25">
      <c r="G2390" s="33" t="str">
        <f>LEFT(Table331114[[#This Row],[Location]],2)</f>
        <v>LU</v>
      </c>
      <c r="H2390" s="33" t="s">
        <v>352</v>
      </c>
      <c r="I2390" s="1">
        <v>74710</v>
      </c>
      <c r="J2390" s="2" t="str">
        <f>IF(Table331114[[#This Row],[Tag range]]="","",_xlfn.CONCAT("1A40700000000650000",Table331114[[#This Row],[Tag range]]))</f>
        <v>1A4070000000065000074710</v>
      </c>
      <c r="K2390" s="2" t="str">
        <f>_xlfn.IFNA(VLOOKUP(Table331114[[#This Row],[Tag range]],Table1761215[[START]:[NAME]],3,TRUE),"")</f>
        <v>KOKO030</v>
      </c>
    </row>
    <row r="2391" spans="7:11" x14ac:dyDescent="0.25">
      <c r="G2391" s="33" t="str">
        <f>LEFT(Table331114[[#This Row],[Location]],2)</f>
        <v>LU</v>
      </c>
      <c r="H2391" s="33" t="s">
        <v>492</v>
      </c>
      <c r="I2391" s="1">
        <v>74711</v>
      </c>
      <c r="J2391" s="2" t="str">
        <f>IF(Table331114[[#This Row],[Tag range]]="","",_xlfn.CONCAT("1A40700000000650000",Table331114[[#This Row],[Tag range]]))</f>
        <v>1A4070000000065000074711</v>
      </c>
      <c r="K2391" s="2" t="str">
        <f>_xlfn.IFNA(VLOOKUP(Table331114[[#This Row],[Tag range]],Table1761215[[START]:[NAME]],3,TRUE),"")</f>
        <v>KOKO030</v>
      </c>
    </row>
    <row r="2392" spans="7:11" x14ac:dyDescent="0.25">
      <c r="G2392" s="33" t="str">
        <f>LEFT(Table331114[[#This Row],[Location]],2)</f>
        <v>LU</v>
      </c>
      <c r="H2392" s="33" t="s">
        <v>632</v>
      </c>
      <c r="I2392" s="1">
        <v>74712</v>
      </c>
      <c r="J2392" s="2" t="str">
        <f>IF(Table331114[[#This Row],[Tag range]]="","",_xlfn.CONCAT("1A40700000000650000",Table331114[[#This Row],[Tag range]]))</f>
        <v>1A4070000000065000074712</v>
      </c>
      <c r="K2392" s="2" t="str">
        <f>_xlfn.IFNA(VLOOKUP(Table331114[[#This Row],[Tag range]],Table1761215[[START]:[NAME]],3,TRUE),"")</f>
        <v>KOKO030</v>
      </c>
    </row>
    <row r="2393" spans="7:11" x14ac:dyDescent="0.25">
      <c r="G2393" s="33" t="str">
        <f>LEFT(Table331114[[#This Row],[Location]],2)</f>
        <v>LU</v>
      </c>
      <c r="H2393" s="33" t="s">
        <v>772</v>
      </c>
      <c r="I2393" s="1">
        <v>74713</v>
      </c>
      <c r="J2393" s="2" t="str">
        <f>IF(Table331114[[#This Row],[Tag range]]="","",_xlfn.CONCAT("1A40700000000650000",Table331114[[#This Row],[Tag range]]))</f>
        <v>1A4070000000065000074713</v>
      </c>
      <c r="K2393" s="2" t="str">
        <f>_xlfn.IFNA(VLOOKUP(Table331114[[#This Row],[Tag range]],Table1761215[[START]:[NAME]],3,TRUE),"")</f>
        <v>KOKO030</v>
      </c>
    </row>
    <row r="2394" spans="7:11" x14ac:dyDescent="0.25">
      <c r="G2394" s="33" t="str">
        <f>LEFT(Table331114[[#This Row],[Location]],2)</f>
        <v>LU</v>
      </c>
      <c r="H2394" s="33" t="s">
        <v>912</v>
      </c>
      <c r="I2394" s="1">
        <v>74714</v>
      </c>
      <c r="J2394" s="2" t="str">
        <f>IF(Table331114[[#This Row],[Tag range]]="","",_xlfn.CONCAT("1A40700000000650000",Table331114[[#This Row],[Tag range]]))</f>
        <v>1A4070000000065000074714</v>
      </c>
      <c r="K2394" s="2" t="str">
        <f>_xlfn.IFNA(VLOOKUP(Table331114[[#This Row],[Tag range]],Table1761215[[START]:[NAME]],3,TRUE),"")</f>
        <v>KOKO030</v>
      </c>
    </row>
    <row r="2395" spans="7:11" x14ac:dyDescent="0.25">
      <c r="G2395" s="33" t="str">
        <f>LEFT(Table331114[[#This Row],[Location]],2)</f>
        <v>LU</v>
      </c>
      <c r="H2395" s="33" t="s">
        <v>1052</v>
      </c>
      <c r="I2395" s="1">
        <v>74715</v>
      </c>
      <c r="J2395" s="2" t="str">
        <f>IF(Table331114[[#This Row],[Tag range]]="","",_xlfn.CONCAT("1A40700000000650000",Table331114[[#This Row],[Tag range]]))</f>
        <v>1A4070000000065000074715</v>
      </c>
      <c r="K2395" s="2" t="str">
        <f>_xlfn.IFNA(VLOOKUP(Table331114[[#This Row],[Tag range]],Table1761215[[START]:[NAME]],3,TRUE),"")</f>
        <v>KOKO030</v>
      </c>
    </row>
    <row r="2396" spans="7:11" x14ac:dyDescent="0.25">
      <c r="G2396" s="33" t="str">
        <f>LEFT(Table331114[[#This Row],[Location]],2)</f>
        <v>LU</v>
      </c>
      <c r="H2396" s="33" t="s">
        <v>1192</v>
      </c>
      <c r="I2396" s="1">
        <v>74716</v>
      </c>
      <c r="J2396" s="2" t="str">
        <f>IF(Table331114[[#This Row],[Tag range]]="","",_xlfn.CONCAT("1A40700000000650000",Table331114[[#This Row],[Tag range]]))</f>
        <v>1A4070000000065000074716</v>
      </c>
      <c r="K2396" s="2" t="str">
        <f>_xlfn.IFNA(VLOOKUP(Table331114[[#This Row],[Tag range]],Table1761215[[START]:[NAME]],3,TRUE),"")</f>
        <v>KOKO030</v>
      </c>
    </row>
    <row r="2397" spans="7:11" x14ac:dyDescent="0.25">
      <c r="G2397" s="33" t="str">
        <f>LEFT(Table331114[[#This Row],[Location]],2)</f>
        <v>LU</v>
      </c>
      <c r="H2397" s="33" t="s">
        <v>1332</v>
      </c>
      <c r="I2397" s="1">
        <v>74717</v>
      </c>
      <c r="J2397" s="2" t="str">
        <f>IF(Table331114[[#This Row],[Tag range]]="","",_xlfn.CONCAT("1A40700000000650000",Table331114[[#This Row],[Tag range]]))</f>
        <v>1A4070000000065000074717</v>
      </c>
      <c r="K2397" s="2" t="str">
        <f>_xlfn.IFNA(VLOOKUP(Table331114[[#This Row],[Tag range]],Table1761215[[START]:[NAME]],3,TRUE),"")</f>
        <v>KOKO030</v>
      </c>
    </row>
    <row r="2398" spans="7:11" x14ac:dyDescent="0.25">
      <c r="G2398" s="33" t="str">
        <f>LEFT(Table331114[[#This Row],[Location]],2)</f>
        <v>LU</v>
      </c>
      <c r="H2398" s="33" t="s">
        <v>1472</v>
      </c>
      <c r="I2398" s="1">
        <v>74718</v>
      </c>
      <c r="J2398" s="2" t="str">
        <f>IF(Table331114[[#This Row],[Tag range]]="","",_xlfn.CONCAT("1A40700000000650000",Table331114[[#This Row],[Tag range]]))</f>
        <v>1A4070000000065000074718</v>
      </c>
      <c r="K2398" s="2" t="str">
        <f>_xlfn.IFNA(VLOOKUP(Table331114[[#This Row],[Tag range]],Table1761215[[START]:[NAME]],3,TRUE),"")</f>
        <v>KOKO030</v>
      </c>
    </row>
    <row r="2399" spans="7:11" x14ac:dyDescent="0.25">
      <c r="G2399" s="33" t="str">
        <f>LEFT(Table331114[[#This Row],[Location]],2)</f>
        <v>LU</v>
      </c>
      <c r="H2399" s="33" t="s">
        <v>136</v>
      </c>
      <c r="I2399" s="1">
        <v>74719</v>
      </c>
      <c r="J2399" s="2" t="str">
        <f>IF(Table331114[[#This Row],[Tag range]]="","",_xlfn.CONCAT("1A40700000000650000",Table331114[[#This Row],[Tag range]]))</f>
        <v>1A4070000000065000074719</v>
      </c>
      <c r="K2399" s="2" t="str">
        <f>_xlfn.IFNA(VLOOKUP(Table331114[[#This Row],[Tag range]],Table1761215[[START]:[NAME]],3,TRUE),"")</f>
        <v>KOKO030</v>
      </c>
    </row>
    <row r="2400" spans="7:11" x14ac:dyDescent="0.25">
      <c r="G2400" s="33" t="str">
        <f>LEFT(Table331114[[#This Row],[Location]],2)</f>
        <v>LU</v>
      </c>
      <c r="H2400" s="33" t="s">
        <v>66</v>
      </c>
      <c r="I2400" s="1">
        <v>74720</v>
      </c>
      <c r="J2400" s="2" t="str">
        <f>IF(Table331114[[#This Row],[Tag range]]="","",_xlfn.CONCAT("1A40700000000650000",Table331114[[#This Row],[Tag range]]))</f>
        <v>1A4070000000065000074720</v>
      </c>
      <c r="K2400" s="2" t="str">
        <f>_xlfn.IFNA(VLOOKUP(Table331114[[#This Row],[Tag range]],Table1761215[[START]:[NAME]],3,TRUE),"")</f>
        <v>KOKO030</v>
      </c>
    </row>
    <row r="2401" spans="7:11" x14ac:dyDescent="0.25">
      <c r="G2401" s="33" t="str">
        <f>LEFT(Table331114[[#This Row],[Location]],2)</f>
        <v>LU</v>
      </c>
      <c r="H2401" s="33" t="s">
        <v>353</v>
      </c>
      <c r="I2401" s="1">
        <v>74721</v>
      </c>
      <c r="J2401" s="2" t="str">
        <f>IF(Table331114[[#This Row],[Tag range]]="","",_xlfn.CONCAT("1A40700000000650000",Table331114[[#This Row],[Tag range]]))</f>
        <v>1A4070000000065000074721</v>
      </c>
      <c r="K2401" s="2" t="str">
        <f>_xlfn.IFNA(VLOOKUP(Table331114[[#This Row],[Tag range]],Table1761215[[START]:[NAME]],3,TRUE),"")</f>
        <v>KOKO030</v>
      </c>
    </row>
    <row r="2402" spans="7:11" x14ac:dyDescent="0.25">
      <c r="G2402" s="33" t="str">
        <f>LEFT(Table331114[[#This Row],[Location]],2)</f>
        <v>LU</v>
      </c>
      <c r="H2402" s="33" t="s">
        <v>493</v>
      </c>
      <c r="I2402" s="1">
        <v>74722</v>
      </c>
      <c r="J2402" s="2" t="str">
        <f>IF(Table331114[[#This Row],[Tag range]]="","",_xlfn.CONCAT("1A40700000000650000",Table331114[[#This Row],[Tag range]]))</f>
        <v>1A4070000000065000074722</v>
      </c>
      <c r="K2402" s="2" t="str">
        <f>_xlfn.IFNA(VLOOKUP(Table331114[[#This Row],[Tag range]],Table1761215[[START]:[NAME]],3,TRUE),"")</f>
        <v>KOKO030</v>
      </c>
    </row>
    <row r="2403" spans="7:11" x14ac:dyDescent="0.25">
      <c r="G2403" s="33" t="str">
        <f>LEFT(Table331114[[#This Row],[Location]],2)</f>
        <v>LU</v>
      </c>
      <c r="H2403" s="33" t="s">
        <v>633</v>
      </c>
      <c r="I2403" s="1">
        <v>74723</v>
      </c>
      <c r="J2403" s="2" t="str">
        <f>IF(Table331114[[#This Row],[Tag range]]="","",_xlfn.CONCAT("1A40700000000650000",Table331114[[#This Row],[Tag range]]))</f>
        <v>1A4070000000065000074723</v>
      </c>
      <c r="K2403" s="2" t="str">
        <f>_xlfn.IFNA(VLOOKUP(Table331114[[#This Row],[Tag range]],Table1761215[[START]:[NAME]],3,TRUE),"")</f>
        <v>KOKO030</v>
      </c>
    </row>
    <row r="2404" spans="7:11" x14ac:dyDescent="0.25">
      <c r="G2404" s="33" t="str">
        <f>LEFT(Table331114[[#This Row],[Location]],2)</f>
        <v>LU</v>
      </c>
      <c r="H2404" s="33" t="s">
        <v>773</v>
      </c>
      <c r="I2404" s="1">
        <v>74724</v>
      </c>
      <c r="J2404" s="2" t="str">
        <f>IF(Table331114[[#This Row],[Tag range]]="","",_xlfn.CONCAT("1A40700000000650000",Table331114[[#This Row],[Tag range]]))</f>
        <v>1A4070000000065000074724</v>
      </c>
      <c r="K2404" s="2" t="str">
        <f>_xlfn.IFNA(VLOOKUP(Table331114[[#This Row],[Tag range]],Table1761215[[START]:[NAME]],3,TRUE),"")</f>
        <v>KOKO030</v>
      </c>
    </row>
    <row r="2405" spans="7:11" x14ac:dyDescent="0.25">
      <c r="G2405" s="33" t="str">
        <f>LEFT(Table331114[[#This Row],[Location]],2)</f>
        <v>LU</v>
      </c>
      <c r="H2405" s="33" t="s">
        <v>913</v>
      </c>
      <c r="I2405" s="1">
        <v>74725</v>
      </c>
      <c r="J2405" s="2" t="str">
        <f>IF(Table331114[[#This Row],[Tag range]]="","",_xlfn.CONCAT("1A40700000000650000",Table331114[[#This Row],[Tag range]]))</f>
        <v>1A4070000000065000074725</v>
      </c>
      <c r="K2405" s="2" t="str">
        <f>_xlfn.IFNA(VLOOKUP(Table331114[[#This Row],[Tag range]],Table1761215[[START]:[NAME]],3,TRUE),"")</f>
        <v>KOKO030</v>
      </c>
    </row>
    <row r="2406" spans="7:11" x14ac:dyDescent="0.25">
      <c r="G2406" s="33" t="str">
        <f>LEFT(Table331114[[#This Row],[Location]],2)</f>
        <v>LU</v>
      </c>
      <c r="H2406" s="33" t="s">
        <v>1053</v>
      </c>
      <c r="I2406" s="1">
        <v>74726</v>
      </c>
      <c r="J2406" s="2" t="str">
        <f>IF(Table331114[[#This Row],[Tag range]]="","",_xlfn.CONCAT("1A40700000000650000",Table331114[[#This Row],[Tag range]]))</f>
        <v>1A4070000000065000074726</v>
      </c>
      <c r="K2406" s="2" t="str">
        <f>_xlfn.IFNA(VLOOKUP(Table331114[[#This Row],[Tag range]],Table1761215[[START]:[NAME]],3,TRUE),"")</f>
        <v>KOKO030</v>
      </c>
    </row>
    <row r="2407" spans="7:11" x14ac:dyDescent="0.25">
      <c r="G2407" s="33" t="str">
        <f>LEFT(Table331114[[#This Row],[Location]],2)</f>
        <v>LU</v>
      </c>
      <c r="H2407" s="33" t="s">
        <v>1193</v>
      </c>
      <c r="I2407" s="1">
        <v>74727</v>
      </c>
      <c r="J2407" s="2" t="str">
        <f>IF(Table331114[[#This Row],[Tag range]]="","",_xlfn.CONCAT("1A40700000000650000",Table331114[[#This Row],[Tag range]]))</f>
        <v>1A4070000000065000074727</v>
      </c>
      <c r="K2407" s="2" t="str">
        <f>_xlfn.IFNA(VLOOKUP(Table331114[[#This Row],[Tag range]],Table1761215[[START]:[NAME]],3,TRUE),"")</f>
        <v>KOKO030</v>
      </c>
    </row>
    <row r="2408" spans="7:11" x14ac:dyDescent="0.25">
      <c r="G2408" s="33" t="str">
        <f>LEFT(Table331114[[#This Row],[Location]],2)</f>
        <v>LU</v>
      </c>
      <c r="H2408" s="33" t="s">
        <v>1333</v>
      </c>
      <c r="I2408" s="1">
        <v>74728</v>
      </c>
      <c r="J2408" s="2" t="str">
        <f>IF(Table331114[[#This Row],[Tag range]]="","",_xlfn.CONCAT("1A40700000000650000",Table331114[[#This Row],[Tag range]]))</f>
        <v>1A4070000000065000074728</v>
      </c>
      <c r="K2408" s="2" t="str">
        <f>_xlfn.IFNA(VLOOKUP(Table331114[[#This Row],[Tag range]],Table1761215[[START]:[NAME]],3,TRUE),"")</f>
        <v>KOKO030</v>
      </c>
    </row>
    <row r="2409" spans="7:11" x14ac:dyDescent="0.25">
      <c r="G2409" s="33" t="str">
        <f>LEFT(Table331114[[#This Row],[Location]],2)</f>
        <v>LU</v>
      </c>
      <c r="H2409" s="33" t="s">
        <v>1473</v>
      </c>
      <c r="I2409" s="1">
        <v>74729</v>
      </c>
      <c r="J2409" s="2" t="str">
        <f>IF(Table331114[[#This Row],[Tag range]]="","",_xlfn.CONCAT("1A40700000000650000",Table331114[[#This Row],[Tag range]]))</f>
        <v>1A4070000000065000074729</v>
      </c>
      <c r="K2409" s="2" t="str">
        <f>_xlfn.IFNA(VLOOKUP(Table331114[[#This Row],[Tag range]],Table1761215[[START]:[NAME]],3,TRUE),"")</f>
        <v>KOKO030</v>
      </c>
    </row>
    <row r="2410" spans="7:11" x14ac:dyDescent="0.25">
      <c r="G2410" s="33" t="str">
        <f>LEFT(Table331114[[#This Row],[Location]],2)</f>
        <v>LU</v>
      </c>
      <c r="H2410" s="33" t="s">
        <v>137</v>
      </c>
      <c r="I2410" s="1">
        <v>74730</v>
      </c>
      <c r="J2410" s="2" t="str">
        <f>IF(Table331114[[#This Row],[Tag range]]="","",_xlfn.CONCAT("1A40700000000650000",Table331114[[#This Row],[Tag range]]))</f>
        <v>1A4070000000065000074730</v>
      </c>
      <c r="K2410" s="2" t="str">
        <f>_xlfn.IFNA(VLOOKUP(Table331114[[#This Row],[Tag range]],Table1761215[[START]:[NAME]],3,TRUE),"")</f>
        <v>KOKO030</v>
      </c>
    </row>
    <row r="2411" spans="7:11" x14ac:dyDescent="0.25">
      <c r="G2411" s="33" t="str">
        <f>LEFT(Table331114[[#This Row],[Location]],2)</f>
        <v>LU</v>
      </c>
      <c r="H2411" s="33" t="s">
        <v>67</v>
      </c>
      <c r="I2411" s="1">
        <v>74731</v>
      </c>
      <c r="J2411" s="2" t="str">
        <f>IF(Table331114[[#This Row],[Tag range]]="","",_xlfn.CONCAT("1A40700000000650000",Table331114[[#This Row],[Tag range]]))</f>
        <v>1A4070000000065000074731</v>
      </c>
      <c r="K2411" s="2" t="str">
        <f>_xlfn.IFNA(VLOOKUP(Table331114[[#This Row],[Tag range]],Table1761215[[START]:[NAME]],3,TRUE),"")</f>
        <v>KOKO030</v>
      </c>
    </row>
    <row r="2412" spans="7:11" x14ac:dyDescent="0.25">
      <c r="G2412" s="33" t="str">
        <f>LEFT(Table331114[[#This Row],[Location]],2)</f>
        <v>LU</v>
      </c>
      <c r="H2412" s="33" t="s">
        <v>354</v>
      </c>
      <c r="I2412" s="1">
        <v>74732</v>
      </c>
      <c r="J2412" s="2" t="str">
        <f>IF(Table331114[[#This Row],[Tag range]]="","",_xlfn.CONCAT("1A40700000000650000",Table331114[[#This Row],[Tag range]]))</f>
        <v>1A4070000000065000074732</v>
      </c>
      <c r="K2412" s="2" t="str">
        <f>_xlfn.IFNA(VLOOKUP(Table331114[[#This Row],[Tag range]],Table1761215[[START]:[NAME]],3,TRUE),"")</f>
        <v>KOKO030</v>
      </c>
    </row>
    <row r="2413" spans="7:11" x14ac:dyDescent="0.25">
      <c r="G2413" s="33" t="str">
        <f>LEFT(Table331114[[#This Row],[Location]],2)</f>
        <v>LU</v>
      </c>
      <c r="H2413" s="33" t="s">
        <v>494</v>
      </c>
      <c r="I2413" s="1">
        <v>74733</v>
      </c>
      <c r="J2413" s="2" t="str">
        <f>IF(Table331114[[#This Row],[Tag range]]="","",_xlfn.CONCAT("1A40700000000650000",Table331114[[#This Row],[Tag range]]))</f>
        <v>1A4070000000065000074733</v>
      </c>
      <c r="K2413" s="2" t="str">
        <f>_xlfn.IFNA(VLOOKUP(Table331114[[#This Row],[Tag range]],Table1761215[[START]:[NAME]],3,TRUE),"")</f>
        <v>KOKO030</v>
      </c>
    </row>
    <row r="2414" spans="7:11" x14ac:dyDescent="0.25">
      <c r="G2414" s="33" t="str">
        <f>LEFT(Table331114[[#This Row],[Location]],2)</f>
        <v>LU</v>
      </c>
      <c r="H2414" s="33" t="s">
        <v>634</v>
      </c>
      <c r="I2414" s="1">
        <v>74734</v>
      </c>
      <c r="J2414" s="2" t="str">
        <f>IF(Table331114[[#This Row],[Tag range]]="","",_xlfn.CONCAT("1A40700000000650000",Table331114[[#This Row],[Tag range]]))</f>
        <v>1A4070000000065000074734</v>
      </c>
      <c r="K2414" s="2" t="str">
        <f>_xlfn.IFNA(VLOOKUP(Table331114[[#This Row],[Tag range]],Table1761215[[START]:[NAME]],3,TRUE),"")</f>
        <v>KOKO030</v>
      </c>
    </row>
    <row r="2415" spans="7:11" x14ac:dyDescent="0.25">
      <c r="G2415" s="33" t="str">
        <f>LEFT(Table331114[[#This Row],[Location]],2)</f>
        <v>LU</v>
      </c>
      <c r="H2415" s="33" t="s">
        <v>774</v>
      </c>
      <c r="I2415" s="1">
        <v>74735</v>
      </c>
      <c r="J2415" s="2" t="str">
        <f>IF(Table331114[[#This Row],[Tag range]]="","",_xlfn.CONCAT("1A40700000000650000",Table331114[[#This Row],[Tag range]]))</f>
        <v>1A4070000000065000074735</v>
      </c>
      <c r="K2415" s="2" t="str">
        <f>_xlfn.IFNA(VLOOKUP(Table331114[[#This Row],[Tag range]],Table1761215[[START]:[NAME]],3,TRUE),"")</f>
        <v>KOKO030</v>
      </c>
    </row>
    <row r="2416" spans="7:11" x14ac:dyDescent="0.25">
      <c r="G2416" s="33" t="str">
        <f>LEFT(Table331114[[#This Row],[Location]],2)</f>
        <v>LU</v>
      </c>
      <c r="H2416" s="33" t="s">
        <v>914</v>
      </c>
      <c r="I2416" s="1">
        <v>74736</v>
      </c>
      <c r="J2416" s="2" t="str">
        <f>IF(Table331114[[#This Row],[Tag range]]="","",_xlfn.CONCAT("1A40700000000650000",Table331114[[#This Row],[Tag range]]))</f>
        <v>1A4070000000065000074736</v>
      </c>
      <c r="K2416" s="2" t="str">
        <f>_xlfn.IFNA(VLOOKUP(Table331114[[#This Row],[Tag range]],Table1761215[[START]:[NAME]],3,TRUE),"")</f>
        <v>KOKO030</v>
      </c>
    </row>
    <row r="2417" spans="7:11" x14ac:dyDescent="0.25">
      <c r="G2417" s="33" t="str">
        <f>LEFT(Table331114[[#This Row],[Location]],2)</f>
        <v>LU</v>
      </c>
      <c r="H2417" s="33" t="s">
        <v>1054</v>
      </c>
      <c r="I2417" s="1">
        <v>74737</v>
      </c>
      <c r="J2417" s="2" t="str">
        <f>IF(Table331114[[#This Row],[Tag range]]="","",_xlfn.CONCAT("1A40700000000650000",Table331114[[#This Row],[Tag range]]))</f>
        <v>1A4070000000065000074737</v>
      </c>
      <c r="K2417" s="2" t="str">
        <f>_xlfn.IFNA(VLOOKUP(Table331114[[#This Row],[Tag range]],Table1761215[[START]:[NAME]],3,TRUE),"")</f>
        <v>KOKO030</v>
      </c>
    </row>
    <row r="2418" spans="7:11" x14ac:dyDescent="0.25">
      <c r="G2418" s="33" t="str">
        <f>LEFT(Table331114[[#This Row],[Location]],2)</f>
        <v>LU</v>
      </c>
      <c r="H2418" s="33" t="s">
        <v>1194</v>
      </c>
      <c r="I2418" s="1">
        <v>74738</v>
      </c>
      <c r="J2418" s="2" t="str">
        <f>IF(Table331114[[#This Row],[Tag range]]="","",_xlfn.CONCAT("1A40700000000650000",Table331114[[#This Row],[Tag range]]))</f>
        <v>1A4070000000065000074738</v>
      </c>
      <c r="K2418" s="2" t="str">
        <f>_xlfn.IFNA(VLOOKUP(Table331114[[#This Row],[Tag range]],Table1761215[[START]:[NAME]],3,TRUE),"")</f>
        <v>KOKO030</v>
      </c>
    </row>
    <row r="2419" spans="7:11" x14ac:dyDescent="0.25">
      <c r="G2419" s="33" t="str">
        <f>LEFT(Table331114[[#This Row],[Location]],2)</f>
        <v>LU</v>
      </c>
      <c r="H2419" s="33" t="s">
        <v>1334</v>
      </c>
      <c r="I2419" s="1">
        <v>74739</v>
      </c>
      <c r="J2419" s="2" t="str">
        <f>IF(Table331114[[#This Row],[Tag range]]="","",_xlfn.CONCAT("1A40700000000650000",Table331114[[#This Row],[Tag range]]))</f>
        <v>1A4070000000065000074739</v>
      </c>
      <c r="K2419" s="2" t="str">
        <f>_xlfn.IFNA(VLOOKUP(Table331114[[#This Row],[Tag range]],Table1761215[[START]:[NAME]],3,TRUE),"")</f>
        <v>KOKO030</v>
      </c>
    </row>
    <row r="2420" spans="7:11" x14ac:dyDescent="0.25">
      <c r="G2420" s="33" t="str">
        <f>LEFT(Table331114[[#This Row],[Location]],2)</f>
        <v>LU</v>
      </c>
      <c r="H2420" s="33" t="s">
        <v>1474</v>
      </c>
      <c r="I2420" s="1">
        <v>74740</v>
      </c>
      <c r="J2420" s="2" t="str">
        <f>IF(Table331114[[#This Row],[Tag range]]="","",_xlfn.CONCAT("1A40700000000650000",Table331114[[#This Row],[Tag range]]))</f>
        <v>1A4070000000065000074740</v>
      </c>
      <c r="K2420" s="2" t="str">
        <f>_xlfn.IFNA(VLOOKUP(Table331114[[#This Row],[Tag range]],Table1761215[[START]:[NAME]],3,TRUE),"")</f>
        <v>KOKO030</v>
      </c>
    </row>
    <row r="2421" spans="7:11" x14ac:dyDescent="0.25">
      <c r="G2421" s="33" t="str">
        <f>LEFT(Table331114[[#This Row],[Location]],2)</f>
        <v>LU</v>
      </c>
      <c r="H2421" s="33" t="s">
        <v>138</v>
      </c>
      <c r="I2421" s="1">
        <v>74741</v>
      </c>
      <c r="J2421" s="2" t="str">
        <f>IF(Table331114[[#This Row],[Tag range]]="","",_xlfn.CONCAT("1A40700000000650000",Table331114[[#This Row],[Tag range]]))</f>
        <v>1A4070000000065000074741</v>
      </c>
      <c r="K2421" s="2" t="str">
        <f>_xlfn.IFNA(VLOOKUP(Table331114[[#This Row],[Tag range]],Table1761215[[START]:[NAME]],3,TRUE),"")</f>
        <v>KOKO030</v>
      </c>
    </row>
    <row r="2422" spans="7:11" x14ac:dyDescent="0.25">
      <c r="G2422" s="33" t="str">
        <f>LEFT(Table331114[[#This Row],[Location]],2)</f>
        <v>LU</v>
      </c>
      <c r="H2422" s="33" t="s">
        <v>68</v>
      </c>
      <c r="I2422" s="1">
        <v>74742</v>
      </c>
      <c r="J2422" s="2" t="str">
        <f>IF(Table331114[[#This Row],[Tag range]]="","",_xlfn.CONCAT("1A40700000000650000",Table331114[[#This Row],[Tag range]]))</f>
        <v>1A4070000000065000074742</v>
      </c>
      <c r="K2422" s="2" t="str">
        <f>_xlfn.IFNA(VLOOKUP(Table331114[[#This Row],[Tag range]],Table1761215[[START]:[NAME]],3,TRUE),"")</f>
        <v>KOKO030</v>
      </c>
    </row>
    <row r="2423" spans="7:11" x14ac:dyDescent="0.25">
      <c r="G2423" s="33" t="str">
        <f>LEFT(Table331114[[#This Row],[Location]],2)</f>
        <v>LU</v>
      </c>
      <c r="H2423" s="33" t="s">
        <v>355</v>
      </c>
      <c r="I2423" s="1">
        <v>74743</v>
      </c>
      <c r="J2423" s="2" t="str">
        <f>IF(Table331114[[#This Row],[Tag range]]="","",_xlfn.CONCAT("1A40700000000650000",Table331114[[#This Row],[Tag range]]))</f>
        <v>1A4070000000065000074743</v>
      </c>
      <c r="K2423" s="2" t="str">
        <f>_xlfn.IFNA(VLOOKUP(Table331114[[#This Row],[Tag range]],Table1761215[[START]:[NAME]],3,TRUE),"")</f>
        <v>KOKO030</v>
      </c>
    </row>
    <row r="2424" spans="7:11" x14ac:dyDescent="0.25">
      <c r="G2424" s="33" t="str">
        <f>LEFT(Table331114[[#This Row],[Location]],2)</f>
        <v>LU</v>
      </c>
      <c r="H2424" s="33" t="s">
        <v>495</v>
      </c>
      <c r="I2424" s="1">
        <v>74744</v>
      </c>
      <c r="J2424" s="2" t="str">
        <f>IF(Table331114[[#This Row],[Tag range]]="","",_xlfn.CONCAT("1A40700000000650000",Table331114[[#This Row],[Tag range]]))</f>
        <v>1A4070000000065000074744</v>
      </c>
      <c r="K2424" s="2" t="str">
        <f>_xlfn.IFNA(VLOOKUP(Table331114[[#This Row],[Tag range]],Table1761215[[START]:[NAME]],3,TRUE),"")</f>
        <v>KOKO030</v>
      </c>
    </row>
    <row r="2425" spans="7:11" x14ac:dyDescent="0.25">
      <c r="G2425" s="33" t="str">
        <f>LEFT(Table331114[[#This Row],[Location]],2)</f>
        <v>LU</v>
      </c>
      <c r="H2425" s="33" t="s">
        <v>635</v>
      </c>
      <c r="I2425" s="1">
        <v>74745</v>
      </c>
      <c r="J2425" s="2" t="str">
        <f>IF(Table331114[[#This Row],[Tag range]]="","",_xlfn.CONCAT("1A40700000000650000",Table331114[[#This Row],[Tag range]]))</f>
        <v>1A4070000000065000074745</v>
      </c>
      <c r="K2425" s="2" t="str">
        <f>_xlfn.IFNA(VLOOKUP(Table331114[[#This Row],[Tag range]],Table1761215[[START]:[NAME]],3,TRUE),"")</f>
        <v>KOKO030</v>
      </c>
    </row>
    <row r="2426" spans="7:11" x14ac:dyDescent="0.25">
      <c r="G2426" s="33" t="str">
        <f>LEFT(Table331114[[#This Row],[Location]],2)</f>
        <v>LU</v>
      </c>
      <c r="H2426" s="33" t="s">
        <v>775</v>
      </c>
      <c r="I2426" s="1">
        <v>74746</v>
      </c>
      <c r="J2426" s="2" t="str">
        <f>IF(Table331114[[#This Row],[Tag range]]="","",_xlfn.CONCAT("1A40700000000650000",Table331114[[#This Row],[Tag range]]))</f>
        <v>1A4070000000065000074746</v>
      </c>
      <c r="K2426" s="2" t="str">
        <f>_xlfn.IFNA(VLOOKUP(Table331114[[#This Row],[Tag range]],Table1761215[[START]:[NAME]],3,TRUE),"")</f>
        <v>KOKO030</v>
      </c>
    </row>
    <row r="2427" spans="7:11" x14ac:dyDescent="0.25">
      <c r="G2427" s="33" t="str">
        <f>LEFT(Table331114[[#This Row],[Location]],2)</f>
        <v>LU</v>
      </c>
      <c r="H2427" s="33" t="s">
        <v>915</v>
      </c>
      <c r="I2427" s="1">
        <v>74747</v>
      </c>
      <c r="J2427" s="2" t="str">
        <f>IF(Table331114[[#This Row],[Tag range]]="","",_xlfn.CONCAT("1A40700000000650000",Table331114[[#This Row],[Tag range]]))</f>
        <v>1A4070000000065000074747</v>
      </c>
      <c r="K2427" s="2" t="str">
        <f>_xlfn.IFNA(VLOOKUP(Table331114[[#This Row],[Tag range]],Table1761215[[START]:[NAME]],3,TRUE),"")</f>
        <v>KOKO030</v>
      </c>
    </row>
    <row r="2428" spans="7:11" x14ac:dyDescent="0.25">
      <c r="G2428" s="33" t="str">
        <f>LEFT(Table331114[[#This Row],[Location]],2)</f>
        <v>LU</v>
      </c>
      <c r="H2428" s="33" t="s">
        <v>1055</v>
      </c>
      <c r="I2428" s="1">
        <v>74748</v>
      </c>
      <c r="J2428" s="2" t="str">
        <f>IF(Table331114[[#This Row],[Tag range]]="","",_xlfn.CONCAT("1A40700000000650000",Table331114[[#This Row],[Tag range]]))</f>
        <v>1A4070000000065000074748</v>
      </c>
      <c r="K2428" s="2" t="str">
        <f>_xlfn.IFNA(VLOOKUP(Table331114[[#This Row],[Tag range]],Table1761215[[START]:[NAME]],3,TRUE),"")</f>
        <v>KOKO030</v>
      </c>
    </row>
    <row r="2429" spans="7:11" x14ac:dyDescent="0.25">
      <c r="G2429" s="33" t="str">
        <f>LEFT(Table331114[[#This Row],[Location]],2)</f>
        <v>LU</v>
      </c>
      <c r="H2429" s="33" t="s">
        <v>1195</v>
      </c>
      <c r="I2429" s="1">
        <v>74749</v>
      </c>
      <c r="J2429" s="2" t="str">
        <f>IF(Table331114[[#This Row],[Tag range]]="","",_xlfn.CONCAT("1A40700000000650000",Table331114[[#This Row],[Tag range]]))</f>
        <v>1A4070000000065000074749</v>
      </c>
      <c r="K2429" s="2" t="str">
        <f>_xlfn.IFNA(VLOOKUP(Table331114[[#This Row],[Tag range]],Table1761215[[START]:[NAME]],3,TRUE),"")</f>
        <v>KOKO030</v>
      </c>
    </row>
    <row r="2430" spans="7:11" x14ac:dyDescent="0.25">
      <c r="G2430" s="33" t="str">
        <f>LEFT(Table331114[[#This Row],[Location]],2)</f>
        <v>LU</v>
      </c>
      <c r="H2430" s="33" t="s">
        <v>1335</v>
      </c>
      <c r="I2430" s="1">
        <v>74750</v>
      </c>
      <c r="J2430" s="2" t="str">
        <f>IF(Table331114[[#This Row],[Tag range]]="","",_xlfn.CONCAT("1A40700000000650000",Table331114[[#This Row],[Tag range]]))</f>
        <v>1A4070000000065000074750</v>
      </c>
      <c r="K2430" s="2" t="str">
        <f>_xlfn.IFNA(VLOOKUP(Table331114[[#This Row],[Tag range]],Table1761215[[START]:[NAME]],3,TRUE),"")</f>
        <v>KOKO030</v>
      </c>
    </row>
    <row r="2431" spans="7:11" x14ac:dyDescent="0.25">
      <c r="G2431" s="33" t="str">
        <f>LEFT(Table331114[[#This Row],[Location]],2)</f>
        <v>LU</v>
      </c>
      <c r="H2431" s="33" t="s">
        <v>1475</v>
      </c>
      <c r="I2431" s="1">
        <v>74751</v>
      </c>
      <c r="J2431" s="2" t="str">
        <f>IF(Table331114[[#This Row],[Tag range]]="","",_xlfn.CONCAT("1A40700000000650000",Table331114[[#This Row],[Tag range]]))</f>
        <v>1A4070000000065000074751</v>
      </c>
      <c r="K2431" s="2" t="str">
        <f>_xlfn.IFNA(VLOOKUP(Table331114[[#This Row],[Tag range]],Table1761215[[START]:[NAME]],3,TRUE),"")</f>
        <v>KOKO030</v>
      </c>
    </row>
    <row r="2432" spans="7:11" x14ac:dyDescent="0.25">
      <c r="G2432" s="33" t="str">
        <f>LEFT(Table331114[[#This Row],[Location]],2)</f>
        <v>LU</v>
      </c>
      <c r="H2432" s="33" t="s">
        <v>139</v>
      </c>
      <c r="I2432" s="1">
        <v>74752</v>
      </c>
      <c r="J2432" s="2" t="str">
        <f>IF(Table331114[[#This Row],[Tag range]]="","",_xlfn.CONCAT("1A40700000000650000",Table331114[[#This Row],[Tag range]]))</f>
        <v>1A4070000000065000074752</v>
      </c>
      <c r="K2432" s="2" t="str">
        <f>_xlfn.IFNA(VLOOKUP(Table331114[[#This Row],[Tag range]],Table1761215[[START]:[NAME]],3,TRUE),"")</f>
        <v>KOKO030</v>
      </c>
    </row>
    <row r="2433" spans="7:11" x14ac:dyDescent="0.25">
      <c r="G2433" s="33" t="str">
        <f>LEFT(Table331114[[#This Row],[Location]],2)</f>
        <v>LU</v>
      </c>
      <c r="H2433" s="33" t="s">
        <v>69</v>
      </c>
      <c r="I2433" s="1">
        <v>74753</v>
      </c>
      <c r="J2433" s="2" t="str">
        <f>IF(Table331114[[#This Row],[Tag range]]="","",_xlfn.CONCAT("1A40700000000650000",Table331114[[#This Row],[Tag range]]))</f>
        <v>1A4070000000065000074753</v>
      </c>
      <c r="K2433" s="2" t="str">
        <f>_xlfn.IFNA(VLOOKUP(Table331114[[#This Row],[Tag range]],Table1761215[[START]:[NAME]],3,TRUE),"")</f>
        <v>KOKO030</v>
      </c>
    </row>
    <row r="2434" spans="7:11" x14ac:dyDescent="0.25">
      <c r="G2434" s="33" t="str">
        <f>LEFT(Table331114[[#This Row],[Location]],2)</f>
        <v>LU</v>
      </c>
      <c r="H2434" s="33" t="s">
        <v>356</v>
      </c>
      <c r="I2434" s="1">
        <v>74754</v>
      </c>
      <c r="J2434" s="2" t="str">
        <f>IF(Table331114[[#This Row],[Tag range]]="","",_xlfn.CONCAT("1A40700000000650000",Table331114[[#This Row],[Tag range]]))</f>
        <v>1A4070000000065000074754</v>
      </c>
      <c r="K2434" s="2" t="str">
        <f>_xlfn.IFNA(VLOOKUP(Table331114[[#This Row],[Tag range]],Table1761215[[START]:[NAME]],3,TRUE),"")</f>
        <v>KOKO030</v>
      </c>
    </row>
    <row r="2435" spans="7:11" x14ac:dyDescent="0.25">
      <c r="G2435" s="33" t="str">
        <f>LEFT(Table331114[[#This Row],[Location]],2)</f>
        <v>LU</v>
      </c>
      <c r="H2435" s="33" t="s">
        <v>496</v>
      </c>
      <c r="I2435" s="1">
        <v>74755</v>
      </c>
      <c r="J2435" s="2" t="str">
        <f>IF(Table331114[[#This Row],[Tag range]]="","",_xlfn.CONCAT("1A40700000000650000",Table331114[[#This Row],[Tag range]]))</f>
        <v>1A4070000000065000074755</v>
      </c>
      <c r="K2435" s="2" t="str">
        <f>_xlfn.IFNA(VLOOKUP(Table331114[[#This Row],[Tag range]],Table1761215[[START]:[NAME]],3,TRUE),"")</f>
        <v>KOKO030</v>
      </c>
    </row>
    <row r="2436" spans="7:11" x14ac:dyDescent="0.25">
      <c r="G2436" s="33" t="str">
        <f>LEFT(Table331114[[#This Row],[Location]],2)</f>
        <v>LU</v>
      </c>
      <c r="H2436" s="33" t="s">
        <v>636</v>
      </c>
      <c r="I2436" s="1">
        <v>74756</v>
      </c>
      <c r="J2436" s="2" t="str">
        <f>IF(Table331114[[#This Row],[Tag range]]="","",_xlfn.CONCAT("1A40700000000650000",Table331114[[#This Row],[Tag range]]))</f>
        <v>1A4070000000065000074756</v>
      </c>
      <c r="K2436" s="2" t="str">
        <f>_xlfn.IFNA(VLOOKUP(Table331114[[#This Row],[Tag range]],Table1761215[[START]:[NAME]],3,TRUE),"")</f>
        <v>KOKO030</v>
      </c>
    </row>
    <row r="2437" spans="7:11" x14ac:dyDescent="0.25">
      <c r="G2437" s="33" t="str">
        <f>LEFT(Table331114[[#This Row],[Location]],2)</f>
        <v>LU</v>
      </c>
      <c r="H2437" s="33" t="s">
        <v>776</v>
      </c>
      <c r="I2437" s="1">
        <v>74757</v>
      </c>
      <c r="J2437" s="2" t="str">
        <f>IF(Table331114[[#This Row],[Tag range]]="","",_xlfn.CONCAT("1A40700000000650000",Table331114[[#This Row],[Tag range]]))</f>
        <v>1A4070000000065000074757</v>
      </c>
      <c r="K2437" s="2" t="str">
        <f>_xlfn.IFNA(VLOOKUP(Table331114[[#This Row],[Tag range]],Table1761215[[START]:[NAME]],3,TRUE),"")</f>
        <v>KOKO030</v>
      </c>
    </row>
    <row r="2438" spans="7:11" x14ac:dyDescent="0.25">
      <c r="G2438" s="33" t="str">
        <f>LEFT(Table331114[[#This Row],[Location]],2)</f>
        <v>LU</v>
      </c>
      <c r="H2438" s="33" t="s">
        <v>916</v>
      </c>
      <c r="I2438" s="1">
        <v>74758</v>
      </c>
      <c r="J2438" s="2" t="str">
        <f>IF(Table331114[[#This Row],[Tag range]]="","",_xlfn.CONCAT("1A40700000000650000",Table331114[[#This Row],[Tag range]]))</f>
        <v>1A4070000000065000074758</v>
      </c>
      <c r="K2438" s="2" t="str">
        <f>_xlfn.IFNA(VLOOKUP(Table331114[[#This Row],[Tag range]],Table1761215[[START]:[NAME]],3,TRUE),"")</f>
        <v>KOKO030</v>
      </c>
    </row>
    <row r="2439" spans="7:11" x14ac:dyDescent="0.25">
      <c r="G2439" s="33" t="str">
        <f>LEFT(Table331114[[#This Row],[Location]],2)</f>
        <v>LU</v>
      </c>
      <c r="H2439" s="33" t="s">
        <v>1056</v>
      </c>
      <c r="I2439" s="1">
        <v>74759</v>
      </c>
      <c r="J2439" s="2" t="str">
        <f>IF(Table331114[[#This Row],[Tag range]]="","",_xlfn.CONCAT("1A40700000000650000",Table331114[[#This Row],[Tag range]]))</f>
        <v>1A4070000000065000074759</v>
      </c>
      <c r="K2439" s="2" t="str">
        <f>_xlfn.IFNA(VLOOKUP(Table331114[[#This Row],[Tag range]],Table1761215[[START]:[NAME]],3,TRUE),"")</f>
        <v>KOKO030</v>
      </c>
    </row>
    <row r="2440" spans="7:11" x14ac:dyDescent="0.25">
      <c r="G2440" s="33" t="str">
        <f>LEFT(Table331114[[#This Row],[Location]],2)</f>
        <v>LU</v>
      </c>
      <c r="H2440" s="33" t="s">
        <v>1196</v>
      </c>
      <c r="I2440" s="1">
        <v>74760</v>
      </c>
      <c r="J2440" s="2" t="str">
        <f>IF(Table331114[[#This Row],[Tag range]]="","",_xlfn.CONCAT("1A40700000000650000",Table331114[[#This Row],[Tag range]]))</f>
        <v>1A4070000000065000074760</v>
      </c>
      <c r="K2440" s="2" t="str">
        <f>_xlfn.IFNA(VLOOKUP(Table331114[[#This Row],[Tag range]],Table1761215[[START]:[NAME]],3,TRUE),"")</f>
        <v>KOKO030</v>
      </c>
    </row>
    <row r="2441" spans="7:11" x14ac:dyDescent="0.25">
      <c r="G2441" s="33" t="str">
        <f>LEFT(Table331114[[#This Row],[Location]],2)</f>
        <v>LU</v>
      </c>
      <c r="H2441" s="33" t="s">
        <v>1336</v>
      </c>
      <c r="I2441" s="1">
        <v>74761</v>
      </c>
      <c r="J2441" s="2" t="str">
        <f>IF(Table331114[[#This Row],[Tag range]]="","",_xlfn.CONCAT("1A40700000000650000",Table331114[[#This Row],[Tag range]]))</f>
        <v>1A4070000000065000074761</v>
      </c>
      <c r="K2441" s="2" t="str">
        <f>_xlfn.IFNA(VLOOKUP(Table331114[[#This Row],[Tag range]],Table1761215[[START]:[NAME]],3,TRUE),"")</f>
        <v>KOKO030</v>
      </c>
    </row>
    <row r="2442" spans="7:11" x14ac:dyDescent="0.25">
      <c r="G2442" s="33" t="str">
        <f>LEFT(Table331114[[#This Row],[Location]],2)</f>
        <v>LU</v>
      </c>
      <c r="H2442" s="33" t="s">
        <v>1476</v>
      </c>
      <c r="I2442" s="1">
        <v>74762</v>
      </c>
      <c r="J2442" s="2" t="str">
        <f>IF(Table331114[[#This Row],[Tag range]]="","",_xlfn.CONCAT("1A40700000000650000",Table331114[[#This Row],[Tag range]]))</f>
        <v>1A4070000000065000074762</v>
      </c>
      <c r="K2442" s="2" t="str">
        <f>_xlfn.IFNA(VLOOKUP(Table331114[[#This Row],[Tag range]],Table1761215[[START]:[NAME]],3,TRUE),"")</f>
        <v>KOKO030</v>
      </c>
    </row>
    <row r="2443" spans="7:11" x14ac:dyDescent="0.25">
      <c r="G2443" s="33" t="str">
        <f>LEFT(Table331114[[#This Row],[Location]],2)</f>
        <v>LU</v>
      </c>
      <c r="H2443" s="33" t="s">
        <v>140</v>
      </c>
      <c r="I2443" s="1">
        <v>74763</v>
      </c>
      <c r="J2443" s="2" t="str">
        <f>IF(Table331114[[#This Row],[Tag range]]="","",_xlfn.CONCAT("1A40700000000650000",Table331114[[#This Row],[Tag range]]))</f>
        <v>1A4070000000065000074763</v>
      </c>
      <c r="K2443" s="2" t="str">
        <f>_xlfn.IFNA(VLOOKUP(Table331114[[#This Row],[Tag range]],Table1761215[[START]:[NAME]],3,TRUE),"")</f>
        <v>KOKO030</v>
      </c>
    </row>
    <row r="2444" spans="7:11" x14ac:dyDescent="0.25">
      <c r="G2444" s="33" t="str">
        <f>LEFT(Table331114[[#This Row],[Location]],2)</f>
        <v>LU</v>
      </c>
      <c r="H2444" s="33" t="s">
        <v>70</v>
      </c>
      <c r="I2444" s="1">
        <v>74764</v>
      </c>
      <c r="J2444" s="2" t="str">
        <f>IF(Table331114[[#This Row],[Tag range]]="","",_xlfn.CONCAT("1A40700000000650000",Table331114[[#This Row],[Tag range]]))</f>
        <v>1A4070000000065000074764</v>
      </c>
      <c r="K2444" s="2" t="str">
        <f>_xlfn.IFNA(VLOOKUP(Table331114[[#This Row],[Tag range]],Table1761215[[START]:[NAME]],3,TRUE),"")</f>
        <v>KOKO030</v>
      </c>
    </row>
    <row r="2445" spans="7:11" x14ac:dyDescent="0.25">
      <c r="G2445" s="33" t="str">
        <f>LEFT(Table331114[[#This Row],[Location]],2)</f>
        <v>LU</v>
      </c>
      <c r="H2445" s="33" t="s">
        <v>357</v>
      </c>
      <c r="I2445" s="1">
        <v>74765</v>
      </c>
      <c r="J2445" s="2" t="str">
        <f>IF(Table331114[[#This Row],[Tag range]]="","",_xlfn.CONCAT("1A40700000000650000",Table331114[[#This Row],[Tag range]]))</f>
        <v>1A4070000000065000074765</v>
      </c>
      <c r="K2445" s="2" t="str">
        <f>_xlfn.IFNA(VLOOKUP(Table331114[[#This Row],[Tag range]],Table1761215[[START]:[NAME]],3,TRUE),"")</f>
        <v>KOKO030</v>
      </c>
    </row>
    <row r="2446" spans="7:11" x14ac:dyDescent="0.25">
      <c r="G2446" s="33" t="str">
        <f>LEFT(Table331114[[#This Row],[Location]],2)</f>
        <v>LU</v>
      </c>
      <c r="H2446" s="33" t="s">
        <v>497</v>
      </c>
      <c r="I2446" s="1">
        <v>74766</v>
      </c>
      <c r="J2446" s="2" t="str">
        <f>IF(Table331114[[#This Row],[Tag range]]="","",_xlfn.CONCAT("1A40700000000650000",Table331114[[#This Row],[Tag range]]))</f>
        <v>1A4070000000065000074766</v>
      </c>
      <c r="K2446" s="2" t="str">
        <f>_xlfn.IFNA(VLOOKUP(Table331114[[#This Row],[Tag range]],Table1761215[[START]:[NAME]],3,TRUE),"")</f>
        <v>KOKO030</v>
      </c>
    </row>
    <row r="2447" spans="7:11" x14ac:dyDescent="0.25">
      <c r="G2447" s="33" t="str">
        <f>LEFT(Table331114[[#This Row],[Location]],2)</f>
        <v>LU</v>
      </c>
      <c r="H2447" s="33" t="s">
        <v>637</v>
      </c>
      <c r="I2447" s="1">
        <v>74767</v>
      </c>
      <c r="J2447" s="2" t="str">
        <f>IF(Table331114[[#This Row],[Tag range]]="","",_xlfn.CONCAT("1A40700000000650000",Table331114[[#This Row],[Tag range]]))</f>
        <v>1A4070000000065000074767</v>
      </c>
      <c r="K2447" s="2" t="str">
        <f>_xlfn.IFNA(VLOOKUP(Table331114[[#This Row],[Tag range]],Table1761215[[START]:[NAME]],3,TRUE),"")</f>
        <v>KOKO030</v>
      </c>
    </row>
    <row r="2448" spans="7:11" x14ac:dyDescent="0.25">
      <c r="G2448" s="33" t="str">
        <f>LEFT(Table331114[[#This Row],[Location]],2)</f>
        <v>LU</v>
      </c>
      <c r="H2448" s="33" t="s">
        <v>777</v>
      </c>
      <c r="I2448" s="1">
        <v>74768</v>
      </c>
      <c r="J2448" s="2" t="str">
        <f>IF(Table331114[[#This Row],[Tag range]]="","",_xlfn.CONCAT("1A40700000000650000",Table331114[[#This Row],[Tag range]]))</f>
        <v>1A4070000000065000074768</v>
      </c>
      <c r="K2448" s="2" t="str">
        <f>_xlfn.IFNA(VLOOKUP(Table331114[[#This Row],[Tag range]],Table1761215[[START]:[NAME]],3,TRUE),"")</f>
        <v>KOKO030</v>
      </c>
    </row>
    <row r="2449" spans="7:11" x14ac:dyDescent="0.25">
      <c r="G2449" s="33" t="str">
        <f>LEFT(Table331114[[#This Row],[Location]],2)</f>
        <v>LU</v>
      </c>
      <c r="H2449" s="33" t="s">
        <v>917</v>
      </c>
      <c r="I2449" s="1">
        <v>74769</v>
      </c>
      <c r="J2449" s="2" t="str">
        <f>IF(Table331114[[#This Row],[Tag range]]="","",_xlfn.CONCAT("1A40700000000650000",Table331114[[#This Row],[Tag range]]))</f>
        <v>1A4070000000065000074769</v>
      </c>
      <c r="K2449" s="2" t="str">
        <f>_xlfn.IFNA(VLOOKUP(Table331114[[#This Row],[Tag range]],Table1761215[[START]:[NAME]],3,TRUE),"")</f>
        <v>KOKO030</v>
      </c>
    </row>
    <row r="2450" spans="7:11" x14ac:dyDescent="0.25">
      <c r="G2450" s="33" t="str">
        <f>LEFT(Table331114[[#This Row],[Location]],2)</f>
        <v>LU</v>
      </c>
      <c r="H2450" s="33" t="s">
        <v>1057</v>
      </c>
      <c r="I2450" s="1">
        <v>74770</v>
      </c>
      <c r="J2450" s="2" t="str">
        <f>IF(Table331114[[#This Row],[Tag range]]="","",_xlfn.CONCAT("1A40700000000650000",Table331114[[#This Row],[Tag range]]))</f>
        <v>1A4070000000065000074770</v>
      </c>
      <c r="K2450" s="2" t="str">
        <f>_xlfn.IFNA(VLOOKUP(Table331114[[#This Row],[Tag range]],Table1761215[[START]:[NAME]],3,TRUE),"")</f>
        <v>KOKO030</v>
      </c>
    </row>
    <row r="2451" spans="7:11" x14ac:dyDescent="0.25">
      <c r="G2451" s="33" t="str">
        <f>LEFT(Table331114[[#This Row],[Location]],2)</f>
        <v>LU</v>
      </c>
      <c r="H2451" s="33" t="s">
        <v>1197</v>
      </c>
      <c r="I2451" s="1">
        <v>74771</v>
      </c>
      <c r="J2451" s="2" t="str">
        <f>IF(Table331114[[#This Row],[Tag range]]="","",_xlfn.CONCAT("1A40700000000650000",Table331114[[#This Row],[Tag range]]))</f>
        <v>1A4070000000065000074771</v>
      </c>
      <c r="K2451" s="2" t="str">
        <f>_xlfn.IFNA(VLOOKUP(Table331114[[#This Row],[Tag range]],Table1761215[[START]:[NAME]],3,TRUE),"")</f>
        <v>KOKO030</v>
      </c>
    </row>
    <row r="2452" spans="7:11" x14ac:dyDescent="0.25">
      <c r="G2452" s="33" t="str">
        <f>LEFT(Table331114[[#This Row],[Location]],2)</f>
        <v>LU</v>
      </c>
      <c r="H2452" s="33" t="s">
        <v>1337</v>
      </c>
      <c r="I2452" s="1">
        <v>74772</v>
      </c>
      <c r="J2452" s="2" t="str">
        <f>IF(Table331114[[#This Row],[Tag range]]="","",_xlfn.CONCAT("1A40700000000650000",Table331114[[#This Row],[Tag range]]))</f>
        <v>1A4070000000065000074772</v>
      </c>
      <c r="K2452" s="2" t="str">
        <f>_xlfn.IFNA(VLOOKUP(Table331114[[#This Row],[Tag range]],Table1761215[[START]:[NAME]],3,TRUE),"")</f>
        <v>KOKO030</v>
      </c>
    </row>
    <row r="2453" spans="7:11" x14ac:dyDescent="0.25">
      <c r="G2453" s="33" t="str">
        <f>LEFT(Table331114[[#This Row],[Location]],2)</f>
        <v>LU</v>
      </c>
      <c r="H2453" s="33" t="s">
        <v>1477</v>
      </c>
      <c r="I2453" s="1">
        <v>74773</v>
      </c>
      <c r="J2453" s="2" t="str">
        <f>IF(Table331114[[#This Row],[Tag range]]="","",_xlfn.CONCAT("1A40700000000650000",Table331114[[#This Row],[Tag range]]))</f>
        <v>1A4070000000065000074773</v>
      </c>
      <c r="K2453" s="2" t="str">
        <f>_xlfn.IFNA(VLOOKUP(Table331114[[#This Row],[Tag range]],Table1761215[[START]:[NAME]],3,TRUE),"")</f>
        <v>KOKO030</v>
      </c>
    </row>
    <row r="2454" spans="7:11" x14ac:dyDescent="0.25">
      <c r="G2454" s="33" t="str">
        <f>LEFT(Table331114[[#This Row],[Location]],2)</f>
        <v>LU</v>
      </c>
      <c r="H2454" s="33" t="s">
        <v>141</v>
      </c>
      <c r="I2454" s="1">
        <v>74774</v>
      </c>
      <c r="J2454" s="2" t="str">
        <f>IF(Table331114[[#This Row],[Tag range]]="","",_xlfn.CONCAT("1A40700000000650000",Table331114[[#This Row],[Tag range]]))</f>
        <v>1A4070000000065000074774</v>
      </c>
      <c r="K2454" s="2" t="str">
        <f>_xlfn.IFNA(VLOOKUP(Table331114[[#This Row],[Tag range]],Table1761215[[START]:[NAME]],3,TRUE),"")</f>
        <v>KOKO030</v>
      </c>
    </row>
    <row r="2455" spans="7:11" x14ac:dyDescent="0.25">
      <c r="G2455" s="33" t="str">
        <f>LEFT(Table331114[[#This Row],[Location]],2)</f>
        <v>LU</v>
      </c>
      <c r="H2455" s="33" t="s">
        <v>71</v>
      </c>
      <c r="I2455" s="1">
        <v>74775</v>
      </c>
      <c r="J2455" s="2" t="str">
        <f>IF(Table331114[[#This Row],[Tag range]]="","",_xlfn.CONCAT("1A40700000000650000",Table331114[[#This Row],[Tag range]]))</f>
        <v>1A4070000000065000074775</v>
      </c>
      <c r="K2455" s="2" t="str">
        <f>_xlfn.IFNA(VLOOKUP(Table331114[[#This Row],[Tag range]],Table1761215[[START]:[NAME]],3,TRUE),"")</f>
        <v>KOKO030</v>
      </c>
    </row>
    <row r="2456" spans="7:11" x14ac:dyDescent="0.25">
      <c r="G2456" s="33" t="str">
        <f>LEFT(Table331114[[#This Row],[Location]],2)</f>
        <v>LU</v>
      </c>
      <c r="H2456" s="33" t="s">
        <v>358</v>
      </c>
      <c r="I2456" s="1">
        <v>74776</v>
      </c>
      <c r="J2456" s="2" t="str">
        <f>IF(Table331114[[#This Row],[Tag range]]="","",_xlfn.CONCAT("1A40700000000650000",Table331114[[#This Row],[Tag range]]))</f>
        <v>1A4070000000065000074776</v>
      </c>
      <c r="K2456" s="2" t="str">
        <f>_xlfn.IFNA(VLOOKUP(Table331114[[#This Row],[Tag range]],Table1761215[[START]:[NAME]],3,TRUE),"")</f>
        <v>KOKO030</v>
      </c>
    </row>
    <row r="2457" spans="7:11" x14ac:dyDescent="0.25">
      <c r="G2457" s="33" t="str">
        <f>LEFT(Table331114[[#This Row],[Location]],2)</f>
        <v>LU</v>
      </c>
      <c r="H2457" s="33" t="s">
        <v>498</v>
      </c>
      <c r="I2457" s="1">
        <v>74777</v>
      </c>
      <c r="J2457" s="2" t="str">
        <f>IF(Table331114[[#This Row],[Tag range]]="","",_xlfn.CONCAT("1A40700000000650000",Table331114[[#This Row],[Tag range]]))</f>
        <v>1A4070000000065000074777</v>
      </c>
      <c r="K2457" s="2" t="str">
        <f>_xlfn.IFNA(VLOOKUP(Table331114[[#This Row],[Tag range]],Table1761215[[START]:[NAME]],3,TRUE),"")</f>
        <v>KOKO030</v>
      </c>
    </row>
    <row r="2458" spans="7:11" x14ac:dyDescent="0.25">
      <c r="G2458" s="33" t="str">
        <f>LEFT(Table331114[[#This Row],[Location]],2)</f>
        <v>LU</v>
      </c>
      <c r="H2458" s="33" t="s">
        <v>638</v>
      </c>
      <c r="I2458" s="1">
        <v>74778</v>
      </c>
      <c r="J2458" s="2" t="str">
        <f>IF(Table331114[[#This Row],[Tag range]]="","",_xlfn.CONCAT("1A40700000000650000",Table331114[[#This Row],[Tag range]]))</f>
        <v>1A4070000000065000074778</v>
      </c>
      <c r="K2458" s="2" t="str">
        <f>_xlfn.IFNA(VLOOKUP(Table331114[[#This Row],[Tag range]],Table1761215[[START]:[NAME]],3,TRUE),"")</f>
        <v>KOKO030</v>
      </c>
    </row>
    <row r="2459" spans="7:11" x14ac:dyDescent="0.25">
      <c r="G2459" s="33" t="str">
        <f>LEFT(Table331114[[#This Row],[Location]],2)</f>
        <v>LU</v>
      </c>
      <c r="H2459" s="33" t="s">
        <v>778</v>
      </c>
      <c r="I2459" s="1">
        <v>74779</v>
      </c>
      <c r="J2459" s="2" t="str">
        <f>IF(Table331114[[#This Row],[Tag range]]="","",_xlfn.CONCAT("1A40700000000650000",Table331114[[#This Row],[Tag range]]))</f>
        <v>1A4070000000065000074779</v>
      </c>
      <c r="K2459" s="2" t="str">
        <f>_xlfn.IFNA(VLOOKUP(Table331114[[#This Row],[Tag range]],Table1761215[[START]:[NAME]],3,TRUE),"")</f>
        <v>KOKO030</v>
      </c>
    </row>
    <row r="2460" spans="7:11" x14ac:dyDescent="0.25">
      <c r="G2460" s="33" t="str">
        <f>LEFT(Table331114[[#This Row],[Location]],2)</f>
        <v>LU</v>
      </c>
      <c r="H2460" s="33" t="s">
        <v>918</v>
      </c>
      <c r="I2460" s="1">
        <v>74780</v>
      </c>
      <c r="J2460" s="2" t="str">
        <f>IF(Table331114[[#This Row],[Tag range]]="","",_xlfn.CONCAT("1A40700000000650000",Table331114[[#This Row],[Tag range]]))</f>
        <v>1A4070000000065000074780</v>
      </c>
      <c r="K2460" s="2" t="str">
        <f>_xlfn.IFNA(VLOOKUP(Table331114[[#This Row],[Tag range]],Table1761215[[START]:[NAME]],3,TRUE),"")</f>
        <v>KOKO030</v>
      </c>
    </row>
    <row r="2461" spans="7:11" x14ac:dyDescent="0.25">
      <c r="G2461" s="33" t="str">
        <f>LEFT(Table331114[[#This Row],[Location]],2)</f>
        <v>LU</v>
      </c>
      <c r="H2461" s="33" t="s">
        <v>1058</v>
      </c>
      <c r="I2461" s="1">
        <v>74781</v>
      </c>
      <c r="J2461" s="2" t="str">
        <f>IF(Table331114[[#This Row],[Tag range]]="","",_xlfn.CONCAT("1A40700000000650000",Table331114[[#This Row],[Tag range]]))</f>
        <v>1A4070000000065000074781</v>
      </c>
      <c r="K2461" s="2" t="str">
        <f>_xlfn.IFNA(VLOOKUP(Table331114[[#This Row],[Tag range]],Table1761215[[START]:[NAME]],3,TRUE),"")</f>
        <v>KOKO030</v>
      </c>
    </row>
    <row r="2462" spans="7:11" x14ac:dyDescent="0.25">
      <c r="G2462" s="33" t="str">
        <f>LEFT(Table331114[[#This Row],[Location]],2)</f>
        <v>LU</v>
      </c>
      <c r="H2462" s="33" t="s">
        <v>1198</v>
      </c>
      <c r="I2462" s="1">
        <v>74782</v>
      </c>
      <c r="J2462" s="2" t="str">
        <f>IF(Table331114[[#This Row],[Tag range]]="","",_xlfn.CONCAT("1A40700000000650000",Table331114[[#This Row],[Tag range]]))</f>
        <v>1A4070000000065000074782</v>
      </c>
      <c r="K2462" s="2" t="str">
        <f>_xlfn.IFNA(VLOOKUP(Table331114[[#This Row],[Tag range]],Table1761215[[START]:[NAME]],3,TRUE),"")</f>
        <v>KOKO030</v>
      </c>
    </row>
    <row r="2463" spans="7:11" x14ac:dyDescent="0.25">
      <c r="G2463" s="33" t="str">
        <f>LEFT(Table331114[[#This Row],[Location]],2)</f>
        <v>LU</v>
      </c>
      <c r="H2463" s="33" t="s">
        <v>1338</v>
      </c>
      <c r="I2463" s="1">
        <v>74783</v>
      </c>
      <c r="J2463" s="2" t="str">
        <f>IF(Table331114[[#This Row],[Tag range]]="","",_xlfn.CONCAT("1A40700000000650000",Table331114[[#This Row],[Tag range]]))</f>
        <v>1A4070000000065000074783</v>
      </c>
      <c r="K2463" s="2" t="str">
        <f>_xlfn.IFNA(VLOOKUP(Table331114[[#This Row],[Tag range]],Table1761215[[START]:[NAME]],3,TRUE),"")</f>
        <v>KOKO030</v>
      </c>
    </row>
    <row r="2464" spans="7:11" x14ac:dyDescent="0.25">
      <c r="G2464" s="33" t="str">
        <f>LEFT(Table331114[[#This Row],[Location]],2)</f>
        <v>LU</v>
      </c>
      <c r="H2464" s="33" t="s">
        <v>1478</v>
      </c>
      <c r="I2464" s="1">
        <v>74784</v>
      </c>
      <c r="J2464" s="2" t="str">
        <f>IF(Table331114[[#This Row],[Tag range]]="","",_xlfn.CONCAT("1A40700000000650000",Table331114[[#This Row],[Tag range]]))</f>
        <v>1A4070000000065000074784</v>
      </c>
      <c r="K2464" s="2" t="str">
        <f>_xlfn.IFNA(VLOOKUP(Table331114[[#This Row],[Tag range]],Table1761215[[START]:[NAME]],3,TRUE),"")</f>
        <v>KOKO030</v>
      </c>
    </row>
    <row r="2465" spans="7:11" x14ac:dyDescent="0.25">
      <c r="G2465" s="33" t="str">
        <f>LEFT(Table331114[[#This Row],[Location]],2)</f>
        <v>LU</v>
      </c>
      <c r="H2465" s="33" t="s">
        <v>142</v>
      </c>
      <c r="I2465" s="1">
        <v>74785</v>
      </c>
      <c r="J2465" s="2" t="str">
        <f>IF(Table331114[[#This Row],[Tag range]]="","",_xlfn.CONCAT("1A40700000000650000",Table331114[[#This Row],[Tag range]]))</f>
        <v>1A4070000000065000074785</v>
      </c>
      <c r="K2465" s="2" t="str">
        <f>_xlfn.IFNA(VLOOKUP(Table331114[[#This Row],[Tag range]],Table1761215[[START]:[NAME]],3,TRUE),"")</f>
        <v>KOKO030</v>
      </c>
    </row>
    <row r="2466" spans="7:11" x14ac:dyDescent="0.25">
      <c r="G2466" s="33" t="str">
        <f>LEFT(Table331114[[#This Row],[Location]],2)</f>
        <v>LU</v>
      </c>
      <c r="H2466" s="33" t="s">
        <v>72</v>
      </c>
      <c r="I2466" s="1">
        <v>74786</v>
      </c>
      <c r="J2466" s="2" t="str">
        <f>IF(Table331114[[#This Row],[Tag range]]="","",_xlfn.CONCAT("1A40700000000650000",Table331114[[#This Row],[Tag range]]))</f>
        <v>1A4070000000065000074786</v>
      </c>
      <c r="K2466" s="2" t="str">
        <f>_xlfn.IFNA(VLOOKUP(Table331114[[#This Row],[Tag range]],Table1761215[[START]:[NAME]],3,TRUE),"")</f>
        <v>KOKO030</v>
      </c>
    </row>
    <row r="2467" spans="7:11" x14ac:dyDescent="0.25">
      <c r="G2467" s="33" t="str">
        <f>LEFT(Table331114[[#This Row],[Location]],2)</f>
        <v>LU</v>
      </c>
      <c r="H2467" s="33" t="s">
        <v>359</v>
      </c>
      <c r="I2467" s="1">
        <v>74787</v>
      </c>
      <c r="J2467" s="2" t="str">
        <f>IF(Table331114[[#This Row],[Tag range]]="","",_xlfn.CONCAT("1A40700000000650000",Table331114[[#This Row],[Tag range]]))</f>
        <v>1A4070000000065000074787</v>
      </c>
      <c r="K2467" s="2" t="str">
        <f>_xlfn.IFNA(VLOOKUP(Table331114[[#This Row],[Tag range]],Table1761215[[START]:[NAME]],3,TRUE),"")</f>
        <v>KOKO030</v>
      </c>
    </row>
    <row r="2468" spans="7:11" x14ac:dyDescent="0.25">
      <c r="G2468" s="33" t="str">
        <f>LEFT(Table331114[[#This Row],[Location]],2)</f>
        <v>LU</v>
      </c>
      <c r="H2468" s="33" t="s">
        <v>499</v>
      </c>
      <c r="I2468" s="1">
        <v>74788</v>
      </c>
      <c r="J2468" s="2" t="str">
        <f>IF(Table331114[[#This Row],[Tag range]]="","",_xlfn.CONCAT("1A40700000000650000",Table331114[[#This Row],[Tag range]]))</f>
        <v>1A4070000000065000074788</v>
      </c>
      <c r="K2468" s="2" t="str">
        <f>_xlfn.IFNA(VLOOKUP(Table331114[[#This Row],[Tag range]],Table1761215[[START]:[NAME]],3,TRUE),"")</f>
        <v>KOKO030</v>
      </c>
    </row>
    <row r="2469" spans="7:11" x14ac:dyDescent="0.25">
      <c r="G2469" s="33" t="str">
        <f>LEFT(Table331114[[#This Row],[Location]],2)</f>
        <v>LU</v>
      </c>
      <c r="H2469" s="33" t="s">
        <v>639</v>
      </c>
      <c r="I2469" s="1">
        <v>74789</v>
      </c>
      <c r="J2469" s="2" t="str">
        <f>IF(Table331114[[#This Row],[Tag range]]="","",_xlfn.CONCAT("1A40700000000650000",Table331114[[#This Row],[Tag range]]))</f>
        <v>1A4070000000065000074789</v>
      </c>
      <c r="K2469" s="2" t="str">
        <f>_xlfn.IFNA(VLOOKUP(Table331114[[#This Row],[Tag range]],Table1761215[[START]:[NAME]],3,TRUE),"")</f>
        <v>KOKO030</v>
      </c>
    </row>
    <row r="2470" spans="7:11" x14ac:dyDescent="0.25">
      <c r="G2470" s="33" t="str">
        <f>LEFT(Table331114[[#This Row],[Location]],2)</f>
        <v>LU</v>
      </c>
      <c r="H2470" s="33" t="s">
        <v>779</v>
      </c>
      <c r="I2470" s="1">
        <v>74790</v>
      </c>
      <c r="J2470" s="2" t="str">
        <f>IF(Table331114[[#This Row],[Tag range]]="","",_xlfn.CONCAT("1A40700000000650000",Table331114[[#This Row],[Tag range]]))</f>
        <v>1A4070000000065000074790</v>
      </c>
      <c r="K2470" s="2" t="str">
        <f>_xlfn.IFNA(VLOOKUP(Table331114[[#This Row],[Tag range]],Table1761215[[START]:[NAME]],3,TRUE),"")</f>
        <v>KOKO030</v>
      </c>
    </row>
    <row r="2471" spans="7:11" x14ac:dyDescent="0.25">
      <c r="G2471" s="33" t="str">
        <f>LEFT(Table331114[[#This Row],[Location]],2)</f>
        <v>LU</v>
      </c>
      <c r="H2471" s="33" t="s">
        <v>919</v>
      </c>
      <c r="I2471" s="1">
        <v>74791</v>
      </c>
      <c r="J2471" s="2" t="str">
        <f>IF(Table331114[[#This Row],[Tag range]]="","",_xlfn.CONCAT("1A40700000000650000",Table331114[[#This Row],[Tag range]]))</f>
        <v>1A4070000000065000074791</v>
      </c>
      <c r="K2471" s="2" t="str">
        <f>_xlfn.IFNA(VLOOKUP(Table331114[[#This Row],[Tag range]],Table1761215[[START]:[NAME]],3,TRUE),"")</f>
        <v>KOKO030</v>
      </c>
    </row>
    <row r="2472" spans="7:11" x14ac:dyDescent="0.25">
      <c r="G2472" s="33" t="str">
        <f>LEFT(Table331114[[#This Row],[Location]],2)</f>
        <v>LU</v>
      </c>
      <c r="H2472" s="33" t="s">
        <v>1059</v>
      </c>
      <c r="I2472" s="1">
        <v>74792</v>
      </c>
      <c r="J2472" s="2" t="str">
        <f>IF(Table331114[[#This Row],[Tag range]]="","",_xlfn.CONCAT("1A40700000000650000",Table331114[[#This Row],[Tag range]]))</f>
        <v>1A4070000000065000074792</v>
      </c>
      <c r="K2472" s="2" t="str">
        <f>_xlfn.IFNA(VLOOKUP(Table331114[[#This Row],[Tag range]],Table1761215[[START]:[NAME]],3,TRUE),"")</f>
        <v>KOKO030</v>
      </c>
    </row>
    <row r="2473" spans="7:11" x14ac:dyDescent="0.25">
      <c r="G2473" s="33" t="str">
        <f>LEFT(Table331114[[#This Row],[Location]],2)</f>
        <v>LU</v>
      </c>
      <c r="H2473" s="33" t="s">
        <v>1199</v>
      </c>
      <c r="I2473" s="1">
        <v>74793</v>
      </c>
      <c r="J2473" s="2" t="str">
        <f>IF(Table331114[[#This Row],[Tag range]]="","",_xlfn.CONCAT("1A40700000000650000",Table331114[[#This Row],[Tag range]]))</f>
        <v>1A4070000000065000074793</v>
      </c>
      <c r="K2473" s="2" t="str">
        <f>_xlfn.IFNA(VLOOKUP(Table331114[[#This Row],[Tag range]],Table1761215[[START]:[NAME]],3,TRUE),"")</f>
        <v>KOKO030</v>
      </c>
    </row>
    <row r="2474" spans="7:11" x14ac:dyDescent="0.25">
      <c r="G2474" s="33" t="str">
        <f>LEFT(Table331114[[#This Row],[Location]],2)</f>
        <v>LU</v>
      </c>
      <c r="H2474" s="33" t="s">
        <v>1339</v>
      </c>
      <c r="I2474" s="1">
        <v>74794</v>
      </c>
      <c r="J2474" s="2" t="str">
        <f>IF(Table331114[[#This Row],[Tag range]]="","",_xlfn.CONCAT("1A40700000000650000",Table331114[[#This Row],[Tag range]]))</f>
        <v>1A4070000000065000074794</v>
      </c>
      <c r="K2474" s="2" t="str">
        <f>_xlfn.IFNA(VLOOKUP(Table331114[[#This Row],[Tag range]],Table1761215[[START]:[NAME]],3,TRUE),"")</f>
        <v>KOKO030</v>
      </c>
    </row>
    <row r="2475" spans="7:11" x14ac:dyDescent="0.25">
      <c r="G2475" s="33" t="str">
        <f>LEFT(Table331114[[#This Row],[Location]],2)</f>
        <v>LU</v>
      </c>
      <c r="H2475" s="33" t="s">
        <v>1479</v>
      </c>
      <c r="I2475" s="1">
        <v>74795</v>
      </c>
      <c r="J2475" s="2" t="str">
        <f>IF(Table331114[[#This Row],[Tag range]]="","",_xlfn.CONCAT("1A40700000000650000",Table331114[[#This Row],[Tag range]]))</f>
        <v>1A4070000000065000074795</v>
      </c>
      <c r="K2475" s="2" t="str">
        <f>_xlfn.IFNA(VLOOKUP(Table331114[[#This Row],[Tag range]],Table1761215[[START]:[NAME]],3,TRUE),"")</f>
        <v>KOKO030</v>
      </c>
    </row>
    <row r="2476" spans="7:11" x14ac:dyDescent="0.25">
      <c r="G2476" s="33" t="str">
        <f>LEFT(Table331114[[#This Row],[Location]],2)</f>
        <v>LU</v>
      </c>
      <c r="H2476" s="33" t="s">
        <v>143</v>
      </c>
      <c r="I2476" s="1">
        <v>74796</v>
      </c>
      <c r="J2476" s="2" t="str">
        <f>IF(Table331114[[#This Row],[Tag range]]="","",_xlfn.CONCAT("1A40700000000650000",Table331114[[#This Row],[Tag range]]))</f>
        <v>1A4070000000065000074796</v>
      </c>
      <c r="K2476" s="2" t="str">
        <f>_xlfn.IFNA(VLOOKUP(Table331114[[#This Row],[Tag range]],Table1761215[[START]:[NAME]],3,TRUE),"")</f>
        <v>KOKO030</v>
      </c>
    </row>
    <row r="2477" spans="7:11" x14ac:dyDescent="0.25">
      <c r="G2477" s="33" t="str">
        <f>LEFT(Table331114[[#This Row],[Location]],2)</f>
        <v>LU</v>
      </c>
      <c r="H2477" s="33" t="s">
        <v>73</v>
      </c>
      <c r="I2477" s="1">
        <v>74797</v>
      </c>
      <c r="J2477" s="2" t="str">
        <f>IF(Table331114[[#This Row],[Tag range]]="","",_xlfn.CONCAT("1A40700000000650000",Table331114[[#This Row],[Tag range]]))</f>
        <v>1A4070000000065000074797</v>
      </c>
      <c r="K2477" s="2" t="str">
        <f>_xlfn.IFNA(VLOOKUP(Table331114[[#This Row],[Tag range]],Table1761215[[START]:[NAME]],3,TRUE),"")</f>
        <v>KOKO030</v>
      </c>
    </row>
    <row r="2478" spans="7:11" x14ac:dyDescent="0.25">
      <c r="G2478" s="33" t="str">
        <f>LEFT(Table331114[[#This Row],[Location]],2)</f>
        <v>LU</v>
      </c>
      <c r="H2478" s="33" t="s">
        <v>360</v>
      </c>
      <c r="I2478" s="1">
        <v>74798</v>
      </c>
      <c r="J2478" s="2" t="str">
        <f>IF(Table331114[[#This Row],[Tag range]]="","",_xlfn.CONCAT("1A40700000000650000",Table331114[[#This Row],[Tag range]]))</f>
        <v>1A4070000000065000074798</v>
      </c>
      <c r="K2478" s="2" t="str">
        <f>_xlfn.IFNA(VLOOKUP(Table331114[[#This Row],[Tag range]],Table1761215[[START]:[NAME]],3,TRUE),"")</f>
        <v>KOKO030</v>
      </c>
    </row>
    <row r="2479" spans="7:11" x14ac:dyDescent="0.25">
      <c r="G2479" s="33" t="str">
        <f>LEFT(Table331114[[#This Row],[Location]],2)</f>
        <v>LU</v>
      </c>
      <c r="H2479" s="33" t="s">
        <v>500</v>
      </c>
      <c r="I2479" s="1">
        <v>74799</v>
      </c>
      <c r="J2479" s="2" t="str">
        <f>IF(Table331114[[#This Row],[Tag range]]="","",_xlfn.CONCAT("1A40700000000650000",Table331114[[#This Row],[Tag range]]))</f>
        <v>1A4070000000065000074799</v>
      </c>
      <c r="K2479" s="2" t="str">
        <f>_xlfn.IFNA(VLOOKUP(Table331114[[#This Row],[Tag range]],Table1761215[[START]:[NAME]],3,TRUE),"")</f>
        <v>KOKO030</v>
      </c>
    </row>
    <row r="2480" spans="7:11" x14ac:dyDescent="0.25">
      <c r="G2480" s="33" t="str">
        <f>LEFT(Table331114[[#This Row],[Location]],2)</f>
        <v>LU</v>
      </c>
      <c r="H2480" s="33" t="s">
        <v>640</v>
      </c>
      <c r="I2480" s="1">
        <v>74800</v>
      </c>
      <c r="J2480" s="2" t="str">
        <f>IF(Table331114[[#This Row],[Tag range]]="","",_xlfn.CONCAT("1A40700000000650000",Table331114[[#This Row],[Tag range]]))</f>
        <v>1A4070000000065000074800</v>
      </c>
      <c r="K2480" s="2" t="str">
        <f>_xlfn.IFNA(VLOOKUP(Table331114[[#This Row],[Tag range]],Table1761215[[START]:[NAME]],3,TRUE),"")</f>
        <v>KOKO030</v>
      </c>
    </row>
    <row r="2481" spans="7:11" x14ac:dyDescent="0.25">
      <c r="G2481" s="33" t="str">
        <f>LEFT(Table331114[[#This Row],[Location]],2)</f>
        <v>LU</v>
      </c>
      <c r="H2481" s="33" t="s">
        <v>780</v>
      </c>
      <c r="I2481" s="1">
        <v>74801</v>
      </c>
      <c r="J2481" s="2" t="str">
        <f>IF(Table331114[[#This Row],[Tag range]]="","",_xlfn.CONCAT("1A40700000000650000",Table331114[[#This Row],[Tag range]]))</f>
        <v>1A4070000000065000074801</v>
      </c>
      <c r="K2481" s="2" t="str">
        <f>_xlfn.IFNA(VLOOKUP(Table331114[[#This Row],[Tag range]],Table1761215[[START]:[NAME]],3,TRUE),"")</f>
        <v>KOKO030</v>
      </c>
    </row>
    <row r="2482" spans="7:11" x14ac:dyDescent="0.25">
      <c r="G2482" s="33" t="str">
        <f>LEFT(Table331114[[#This Row],[Location]],2)</f>
        <v>LU</v>
      </c>
      <c r="H2482" s="33" t="s">
        <v>920</v>
      </c>
      <c r="I2482" s="1">
        <v>74802</v>
      </c>
      <c r="J2482" s="2" t="str">
        <f>IF(Table331114[[#This Row],[Tag range]]="","",_xlfn.CONCAT("1A40700000000650000",Table331114[[#This Row],[Tag range]]))</f>
        <v>1A4070000000065000074802</v>
      </c>
      <c r="K2482" s="2" t="str">
        <f>_xlfn.IFNA(VLOOKUP(Table331114[[#This Row],[Tag range]],Table1761215[[START]:[NAME]],3,TRUE),"")</f>
        <v>KOKO030</v>
      </c>
    </row>
    <row r="2483" spans="7:11" x14ac:dyDescent="0.25">
      <c r="G2483" s="33" t="str">
        <f>LEFT(Table331114[[#This Row],[Location]],2)</f>
        <v>LU</v>
      </c>
      <c r="H2483" s="33" t="s">
        <v>1060</v>
      </c>
      <c r="I2483" s="1">
        <v>74803</v>
      </c>
      <c r="J2483" s="2" t="str">
        <f>IF(Table331114[[#This Row],[Tag range]]="","",_xlfn.CONCAT("1A40700000000650000",Table331114[[#This Row],[Tag range]]))</f>
        <v>1A4070000000065000074803</v>
      </c>
      <c r="K2483" s="2" t="str">
        <f>_xlfn.IFNA(VLOOKUP(Table331114[[#This Row],[Tag range]],Table1761215[[START]:[NAME]],3,TRUE),"")</f>
        <v>KOKO030</v>
      </c>
    </row>
    <row r="2484" spans="7:11" x14ac:dyDescent="0.25">
      <c r="G2484" s="33" t="str">
        <f>LEFT(Table331114[[#This Row],[Location]],2)</f>
        <v>LU</v>
      </c>
      <c r="H2484" s="33" t="s">
        <v>1200</v>
      </c>
      <c r="I2484" s="1">
        <v>74804</v>
      </c>
      <c r="J2484" s="2" t="str">
        <f>IF(Table331114[[#This Row],[Tag range]]="","",_xlfn.CONCAT("1A40700000000650000",Table331114[[#This Row],[Tag range]]))</f>
        <v>1A4070000000065000074804</v>
      </c>
      <c r="K2484" s="2" t="str">
        <f>_xlfn.IFNA(VLOOKUP(Table331114[[#This Row],[Tag range]],Table1761215[[START]:[NAME]],3,TRUE),"")</f>
        <v>KOKO030</v>
      </c>
    </row>
    <row r="2485" spans="7:11" x14ac:dyDescent="0.25">
      <c r="G2485" s="33" t="str">
        <f>LEFT(Table331114[[#This Row],[Location]],2)</f>
        <v>LU</v>
      </c>
      <c r="H2485" s="33" t="s">
        <v>1340</v>
      </c>
      <c r="I2485" s="1">
        <v>74805</v>
      </c>
      <c r="J2485" s="2" t="str">
        <f>IF(Table331114[[#This Row],[Tag range]]="","",_xlfn.CONCAT("1A40700000000650000",Table331114[[#This Row],[Tag range]]))</f>
        <v>1A4070000000065000074805</v>
      </c>
      <c r="K2485" s="2" t="str">
        <f>_xlfn.IFNA(VLOOKUP(Table331114[[#This Row],[Tag range]],Table1761215[[START]:[NAME]],3,TRUE),"")</f>
        <v>KOKO030</v>
      </c>
    </row>
    <row r="2486" spans="7:11" x14ac:dyDescent="0.25">
      <c r="G2486" s="33" t="str">
        <f>LEFT(Table331114[[#This Row],[Location]],2)</f>
        <v>LU</v>
      </c>
      <c r="H2486" s="33" t="s">
        <v>1480</v>
      </c>
      <c r="I2486" s="1">
        <v>74806</v>
      </c>
      <c r="J2486" s="2" t="str">
        <f>IF(Table331114[[#This Row],[Tag range]]="","",_xlfn.CONCAT("1A40700000000650000",Table331114[[#This Row],[Tag range]]))</f>
        <v>1A4070000000065000074806</v>
      </c>
      <c r="K2486" s="2" t="str">
        <f>_xlfn.IFNA(VLOOKUP(Table331114[[#This Row],[Tag range]],Table1761215[[START]:[NAME]],3,TRUE),"")</f>
        <v>KOKO030</v>
      </c>
    </row>
    <row r="2487" spans="7:11" x14ac:dyDescent="0.25">
      <c r="G2487" s="33" t="str">
        <f>LEFT(Table331114[[#This Row],[Location]],2)</f>
        <v>LU</v>
      </c>
      <c r="H2487" s="33" t="s">
        <v>144</v>
      </c>
      <c r="I2487" s="1">
        <v>74807</v>
      </c>
      <c r="J2487" s="2" t="str">
        <f>IF(Table331114[[#This Row],[Tag range]]="","",_xlfn.CONCAT("1A40700000000650000",Table331114[[#This Row],[Tag range]]))</f>
        <v>1A4070000000065000074807</v>
      </c>
      <c r="K2487" s="2" t="str">
        <f>_xlfn.IFNA(VLOOKUP(Table331114[[#This Row],[Tag range]],Table1761215[[START]:[NAME]],3,TRUE),"")</f>
        <v>KOKO030</v>
      </c>
    </row>
    <row r="2488" spans="7:11" x14ac:dyDescent="0.25">
      <c r="G2488" s="33" t="str">
        <f>LEFT(Table331114[[#This Row],[Location]],2)</f>
        <v>LU</v>
      </c>
      <c r="H2488" s="33" t="s">
        <v>74</v>
      </c>
      <c r="I2488" s="1">
        <v>74808</v>
      </c>
      <c r="J2488" s="2" t="str">
        <f>IF(Table331114[[#This Row],[Tag range]]="","",_xlfn.CONCAT("1A40700000000650000",Table331114[[#This Row],[Tag range]]))</f>
        <v>1A4070000000065000074808</v>
      </c>
      <c r="K2488" s="2" t="str">
        <f>_xlfn.IFNA(VLOOKUP(Table331114[[#This Row],[Tag range]],Table1761215[[START]:[NAME]],3,TRUE),"")</f>
        <v>KOKO030</v>
      </c>
    </row>
    <row r="2489" spans="7:11" x14ac:dyDescent="0.25">
      <c r="G2489" s="33" t="str">
        <f>LEFT(Table331114[[#This Row],[Location]],2)</f>
        <v>LU</v>
      </c>
      <c r="H2489" s="33" t="s">
        <v>361</v>
      </c>
      <c r="I2489" s="1">
        <v>74809</v>
      </c>
      <c r="J2489" s="2" t="str">
        <f>IF(Table331114[[#This Row],[Tag range]]="","",_xlfn.CONCAT("1A40700000000650000",Table331114[[#This Row],[Tag range]]))</f>
        <v>1A4070000000065000074809</v>
      </c>
      <c r="K2489" s="2" t="str">
        <f>_xlfn.IFNA(VLOOKUP(Table331114[[#This Row],[Tag range]],Table1761215[[START]:[NAME]],3,TRUE),"")</f>
        <v>KOKO030</v>
      </c>
    </row>
    <row r="2490" spans="7:11" x14ac:dyDescent="0.25">
      <c r="G2490" s="33" t="str">
        <f>LEFT(Table331114[[#This Row],[Location]],2)</f>
        <v>LU</v>
      </c>
      <c r="H2490" s="33" t="s">
        <v>501</v>
      </c>
      <c r="I2490" s="1">
        <v>74810</v>
      </c>
      <c r="J2490" s="2" t="str">
        <f>IF(Table331114[[#This Row],[Tag range]]="","",_xlfn.CONCAT("1A40700000000650000",Table331114[[#This Row],[Tag range]]))</f>
        <v>1A4070000000065000074810</v>
      </c>
      <c r="K2490" s="2" t="str">
        <f>_xlfn.IFNA(VLOOKUP(Table331114[[#This Row],[Tag range]],Table1761215[[START]:[NAME]],3,TRUE),"")</f>
        <v>KOKO030</v>
      </c>
    </row>
    <row r="2491" spans="7:11" x14ac:dyDescent="0.25">
      <c r="G2491" s="33" t="str">
        <f>LEFT(Table331114[[#This Row],[Location]],2)</f>
        <v>LU</v>
      </c>
      <c r="H2491" s="33" t="s">
        <v>641</v>
      </c>
      <c r="I2491" s="1">
        <v>74811</v>
      </c>
      <c r="J2491" s="2" t="str">
        <f>IF(Table331114[[#This Row],[Tag range]]="","",_xlfn.CONCAT("1A40700000000650000",Table331114[[#This Row],[Tag range]]))</f>
        <v>1A4070000000065000074811</v>
      </c>
      <c r="K2491" s="2" t="str">
        <f>_xlfn.IFNA(VLOOKUP(Table331114[[#This Row],[Tag range]],Table1761215[[START]:[NAME]],3,TRUE),"")</f>
        <v>KOKO030</v>
      </c>
    </row>
    <row r="2492" spans="7:11" x14ac:dyDescent="0.25">
      <c r="G2492" s="33" t="str">
        <f>LEFT(Table331114[[#This Row],[Location]],2)</f>
        <v>LU</v>
      </c>
      <c r="H2492" s="33" t="s">
        <v>781</v>
      </c>
      <c r="I2492" s="1">
        <v>74812</v>
      </c>
      <c r="J2492" s="2" t="str">
        <f>IF(Table331114[[#This Row],[Tag range]]="","",_xlfn.CONCAT("1A40700000000650000",Table331114[[#This Row],[Tag range]]))</f>
        <v>1A4070000000065000074812</v>
      </c>
      <c r="K2492" s="2" t="str">
        <f>_xlfn.IFNA(VLOOKUP(Table331114[[#This Row],[Tag range]],Table1761215[[START]:[NAME]],3,TRUE),"")</f>
        <v>KOKO030</v>
      </c>
    </row>
    <row r="2493" spans="7:11" x14ac:dyDescent="0.25">
      <c r="G2493" s="33" t="str">
        <f>LEFT(Table331114[[#This Row],[Location]],2)</f>
        <v>LU</v>
      </c>
      <c r="H2493" s="33" t="s">
        <v>921</v>
      </c>
      <c r="I2493" s="1">
        <v>74813</v>
      </c>
      <c r="J2493" s="2" t="str">
        <f>IF(Table331114[[#This Row],[Tag range]]="","",_xlfn.CONCAT("1A40700000000650000",Table331114[[#This Row],[Tag range]]))</f>
        <v>1A4070000000065000074813</v>
      </c>
      <c r="K2493" s="2" t="str">
        <f>_xlfn.IFNA(VLOOKUP(Table331114[[#This Row],[Tag range]],Table1761215[[START]:[NAME]],3,TRUE),"")</f>
        <v>KOKO030</v>
      </c>
    </row>
    <row r="2494" spans="7:11" x14ac:dyDescent="0.25">
      <c r="G2494" s="33" t="str">
        <f>LEFT(Table331114[[#This Row],[Location]],2)</f>
        <v>LU</v>
      </c>
      <c r="H2494" s="33" t="s">
        <v>1061</v>
      </c>
      <c r="I2494" s="1">
        <v>74814</v>
      </c>
      <c r="J2494" s="2" t="str">
        <f>IF(Table331114[[#This Row],[Tag range]]="","",_xlfn.CONCAT("1A40700000000650000",Table331114[[#This Row],[Tag range]]))</f>
        <v>1A4070000000065000074814</v>
      </c>
      <c r="K2494" s="2" t="str">
        <f>_xlfn.IFNA(VLOOKUP(Table331114[[#This Row],[Tag range]],Table1761215[[START]:[NAME]],3,TRUE),"")</f>
        <v>KOKO030</v>
      </c>
    </row>
    <row r="2495" spans="7:11" x14ac:dyDescent="0.25">
      <c r="G2495" s="33" t="str">
        <f>LEFT(Table331114[[#This Row],[Location]],2)</f>
        <v>LU</v>
      </c>
      <c r="H2495" s="33" t="s">
        <v>1201</v>
      </c>
      <c r="I2495" s="1">
        <v>74815</v>
      </c>
      <c r="J2495" s="2" t="str">
        <f>IF(Table331114[[#This Row],[Tag range]]="","",_xlfn.CONCAT("1A40700000000650000",Table331114[[#This Row],[Tag range]]))</f>
        <v>1A4070000000065000074815</v>
      </c>
      <c r="K2495" s="2" t="str">
        <f>_xlfn.IFNA(VLOOKUP(Table331114[[#This Row],[Tag range]],Table1761215[[START]:[NAME]],3,TRUE),"")</f>
        <v>KOKO030</v>
      </c>
    </row>
    <row r="2496" spans="7:11" x14ac:dyDescent="0.25">
      <c r="G2496" s="33" t="str">
        <f>LEFT(Table331114[[#This Row],[Location]],2)</f>
        <v>LU</v>
      </c>
      <c r="H2496" s="33" t="s">
        <v>1341</v>
      </c>
      <c r="I2496" s="1">
        <v>74816</v>
      </c>
      <c r="J2496" s="2" t="str">
        <f>IF(Table331114[[#This Row],[Tag range]]="","",_xlfn.CONCAT("1A40700000000650000",Table331114[[#This Row],[Tag range]]))</f>
        <v>1A4070000000065000074816</v>
      </c>
      <c r="K2496" s="2" t="str">
        <f>_xlfn.IFNA(VLOOKUP(Table331114[[#This Row],[Tag range]],Table1761215[[START]:[NAME]],3,TRUE),"")</f>
        <v>KOKO030</v>
      </c>
    </row>
    <row r="2497" spans="7:11" x14ac:dyDescent="0.25">
      <c r="G2497" s="33" t="str">
        <f>LEFT(Table331114[[#This Row],[Location]],2)</f>
        <v>LU</v>
      </c>
      <c r="H2497" s="33" t="s">
        <v>1481</v>
      </c>
      <c r="I2497" s="1">
        <v>74817</v>
      </c>
      <c r="J2497" s="2" t="str">
        <f>IF(Table331114[[#This Row],[Tag range]]="","",_xlfn.CONCAT("1A40700000000650000",Table331114[[#This Row],[Tag range]]))</f>
        <v>1A4070000000065000074817</v>
      </c>
      <c r="K2497" s="2" t="str">
        <f>_xlfn.IFNA(VLOOKUP(Table331114[[#This Row],[Tag range]],Table1761215[[START]:[NAME]],3,TRUE),"")</f>
        <v>KOKO030</v>
      </c>
    </row>
    <row r="2498" spans="7:11" x14ac:dyDescent="0.25">
      <c r="G2498" s="33" t="str">
        <f>LEFT(Table331114[[#This Row],[Location]],2)</f>
        <v>LU</v>
      </c>
      <c r="H2498" s="33" t="s">
        <v>145</v>
      </c>
      <c r="I2498" s="1">
        <v>74818</v>
      </c>
      <c r="J2498" s="2" t="str">
        <f>IF(Table331114[[#This Row],[Tag range]]="","",_xlfn.CONCAT("1A40700000000650000",Table331114[[#This Row],[Tag range]]))</f>
        <v>1A4070000000065000074818</v>
      </c>
      <c r="K2498" s="2" t="str">
        <f>_xlfn.IFNA(VLOOKUP(Table331114[[#This Row],[Tag range]],Table1761215[[START]:[NAME]],3,TRUE),"")</f>
        <v>KOKO030</v>
      </c>
    </row>
    <row r="2499" spans="7:11" x14ac:dyDescent="0.25">
      <c r="G2499" s="33" t="str">
        <f>LEFT(Table331114[[#This Row],[Location]],2)</f>
        <v>LU</v>
      </c>
      <c r="H2499" s="33" t="s">
        <v>75</v>
      </c>
      <c r="I2499" s="1">
        <v>74819</v>
      </c>
      <c r="J2499" s="2" t="str">
        <f>IF(Table331114[[#This Row],[Tag range]]="","",_xlfn.CONCAT("1A40700000000650000",Table331114[[#This Row],[Tag range]]))</f>
        <v>1A4070000000065000074819</v>
      </c>
      <c r="K2499" s="2" t="str">
        <f>_xlfn.IFNA(VLOOKUP(Table331114[[#This Row],[Tag range]],Table1761215[[START]:[NAME]],3,TRUE),"")</f>
        <v>KOKO030</v>
      </c>
    </row>
    <row r="2500" spans="7:11" x14ac:dyDescent="0.25">
      <c r="G2500" s="33" t="str">
        <f>LEFT(Table331114[[#This Row],[Location]],2)</f>
        <v>LU</v>
      </c>
      <c r="H2500" s="33" t="s">
        <v>362</v>
      </c>
      <c r="I2500" s="1">
        <v>74820</v>
      </c>
      <c r="J2500" s="2" t="str">
        <f>IF(Table331114[[#This Row],[Tag range]]="","",_xlfn.CONCAT("1A40700000000650000",Table331114[[#This Row],[Tag range]]))</f>
        <v>1A4070000000065000074820</v>
      </c>
      <c r="K2500" s="2" t="str">
        <f>_xlfn.IFNA(VLOOKUP(Table331114[[#This Row],[Tag range]],Table1761215[[START]:[NAME]],3,TRUE),"")</f>
        <v>KOKO030</v>
      </c>
    </row>
    <row r="2501" spans="7:11" x14ac:dyDescent="0.25">
      <c r="G2501" s="33" t="str">
        <f>LEFT(Table331114[[#This Row],[Location]],2)</f>
        <v>LU</v>
      </c>
      <c r="H2501" s="33" t="s">
        <v>502</v>
      </c>
      <c r="I2501" s="1">
        <v>74821</v>
      </c>
      <c r="J2501" s="2" t="str">
        <f>IF(Table331114[[#This Row],[Tag range]]="","",_xlfn.CONCAT("1A40700000000650000",Table331114[[#This Row],[Tag range]]))</f>
        <v>1A4070000000065000074821</v>
      </c>
      <c r="K2501" s="2" t="str">
        <f>_xlfn.IFNA(VLOOKUP(Table331114[[#This Row],[Tag range]],Table1761215[[START]:[NAME]],3,TRUE),"")</f>
        <v>KOKO030</v>
      </c>
    </row>
    <row r="2502" spans="7:11" x14ac:dyDescent="0.25">
      <c r="G2502" s="33" t="str">
        <f>LEFT(Table331114[[#This Row],[Location]],2)</f>
        <v>LU</v>
      </c>
      <c r="H2502" s="33" t="s">
        <v>642</v>
      </c>
      <c r="I2502" s="1">
        <v>74822</v>
      </c>
      <c r="J2502" s="2" t="str">
        <f>IF(Table331114[[#This Row],[Tag range]]="","",_xlfn.CONCAT("1A40700000000650000",Table331114[[#This Row],[Tag range]]))</f>
        <v>1A4070000000065000074822</v>
      </c>
      <c r="K2502" s="2" t="str">
        <f>_xlfn.IFNA(VLOOKUP(Table331114[[#This Row],[Tag range]],Table1761215[[START]:[NAME]],3,TRUE),"")</f>
        <v>KOKO030</v>
      </c>
    </row>
    <row r="2503" spans="7:11" x14ac:dyDescent="0.25">
      <c r="G2503" s="33" t="str">
        <f>LEFT(Table331114[[#This Row],[Location]],2)</f>
        <v>LU</v>
      </c>
      <c r="H2503" s="33" t="s">
        <v>782</v>
      </c>
      <c r="I2503" s="1">
        <v>74823</v>
      </c>
      <c r="J2503" s="2" t="str">
        <f>IF(Table331114[[#This Row],[Tag range]]="","",_xlfn.CONCAT("1A40700000000650000",Table331114[[#This Row],[Tag range]]))</f>
        <v>1A4070000000065000074823</v>
      </c>
      <c r="K2503" s="2" t="str">
        <f>_xlfn.IFNA(VLOOKUP(Table331114[[#This Row],[Tag range]],Table1761215[[START]:[NAME]],3,TRUE),"")</f>
        <v>KOKO030</v>
      </c>
    </row>
    <row r="2504" spans="7:11" x14ac:dyDescent="0.25">
      <c r="G2504" s="33" t="str">
        <f>LEFT(Table331114[[#This Row],[Location]],2)</f>
        <v>LU</v>
      </c>
      <c r="H2504" s="33" t="s">
        <v>922</v>
      </c>
      <c r="I2504" s="1">
        <v>74824</v>
      </c>
      <c r="J2504" s="2" t="str">
        <f>IF(Table331114[[#This Row],[Tag range]]="","",_xlfn.CONCAT("1A40700000000650000",Table331114[[#This Row],[Tag range]]))</f>
        <v>1A4070000000065000074824</v>
      </c>
      <c r="K2504" s="2" t="str">
        <f>_xlfn.IFNA(VLOOKUP(Table331114[[#This Row],[Tag range]],Table1761215[[START]:[NAME]],3,TRUE),"")</f>
        <v>KOKO030</v>
      </c>
    </row>
    <row r="2505" spans="7:11" x14ac:dyDescent="0.25">
      <c r="G2505" s="33" t="str">
        <f>LEFT(Table331114[[#This Row],[Location]],2)</f>
        <v>LU</v>
      </c>
      <c r="H2505" s="33" t="s">
        <v>1062</v>
      </c>
      <c r="I2505" s="1">
        <v>74825</v>
      </c>
      <c r="J2505" s="2" t="str">
        <f>IF(Table331114[[#This Row],[Tag range]]="","",_xlfn.CONCAT("1A40700000000650000",Table331114[[#This Row],[Tag range]]))</f>
        <v>1A4070000000065000074825</v>
      </c>
      <c r="K2505" s="2" t="str">
        <f>_xlfn.IFNA(VLOOKUP(Table331114[[#This Row],[Tag range]],Table1761215[[START]:[NAME]],3,TRUE),"")</f>
        <v>KOKO030</v>
      </c>
    </row>
    <row r="2506" spans="7:11" x14ac:dyDescent="0.25">
      <c r="G2506" s="33" t="str">
        <f>LEFT(Table331114[[#This Row],[Location]],2)</f>
        <v>LU</v>
      </c>
      <c r="H2506" s="33" t="s">
        <v>1202</v>
      </c>
      <c r="I2506" s="1">
        <v>74826</v>
      </c>
      <c r="J2506" s="2" t="str">
        <f>IF(Table331114[[#This Row],[Tag range]]="","",_xlfn.CONCAT("1A40700000000650000",Table331114[[#This Row],[Tag range]]))</f>
        <v>1A4070000000065000074826</v>
      </c>
      <c r="K2506" s="2" t="str">
        <f>_xlfn.IFNA(VLOOKUP(Table331114[[#This Row],[Tag range]],Table1761215[[START]:[NAME]],3,TRUE),"")</f>
        <v>KOKO030</v>
      </c>
    </row>
    <row r="2507" spans="7:11" x14ac:dyDescent="0.25">
      <c r="G2507" s="33" t="str">
        <f>LEFT(Table331114[[#This Row],[Location]],2)</f>
        <v>LU</v>
      </c>
      <c r="H2507" s="33" t="s">
        <v>1342</v>
      </c>
      <c r="I2507" s="1">
        <v>74827</v>
      </c>
      <c r="J2507" s="2" t="str">
        <f>IF(Table331114[[#This Row],[Tag range]]="","",_xlfn.CONCAT("1A40700000000650000",Table331114[[#This Row],[Tag range]]))</f>
        <v>1A4070000000065000074827</v>
      </c>
      <c r="K2507" s="2" t="str">
        <f>_xlfn.IFNA(VLOOKUP(Table331114[[#This Row],[Tag range]],Table1761215[[START]:[NAME]],3,TRUE),"")</f>
        <v>KOKO030</v>
      </c>
    </row>
    <row r="2508" spans="7:11" x14ac:dyDescent="0.25">
      <c r="G2508" s="33" t="str">
        <f>LEFT(Table331114[[#This Row],[Location]],2)</f>
        <v>LU</v>
      </c>
      <c r="H2508" s="33" t="s">
        <v>1482</v>
      </c>
      <c r="I2508" s="1">
        <v>74828</v>
      </c>
      <c r="J2508" s="2" t="str">
        <f>IF(Table331114[[#This Row],[Tag range]]="","",_xlfn.CONCAT("1A40700000000650000",Table331114[[#This Row],[Tag range]]))</f>
        <v>1A4070000000065000074828</v>
      </c>
      <c r="K2508" s="2" t="str">
        <f>_xlfn.IFNA(VLOOKUP(Table331114[[#This Row],[Tag range]],Table1761215[[START]:[NAME]],3,TRUE),"")</f>
        <v>KOKO030</v>
      </c>
    </row>
    <row r="2509" spans="7:11" x14ac:dyDescent="0.25">
      <c r="G2509" s="33" t="str">
        <f>LEFT(Table331114[[#This Row],[Location]],2)</f>
        <v>LU</v>
      </c>
      <c r="H2509" s="33" t="s">
        <v>146</v>
      </c>
      <c r="I2509" s="1">
        <v>74829</v>
      </c>
      <c r="J2509" s="2" t="str">
        <f>IF(Table331114[[#This Row],[Tag range]]="","",_xlfn.CONCAT("1A40700000000650000",Table331114[[#This Row],[Tag range]]))</f>
        <v>1A4070000000065000074829</v>
      </c>
      <c r="K2509" s="2" t="str">
        <f>_xlfn.IFNA(VLOOKUP(Table331114[[#This Row],[Tag range]],Table1761215[[START]:[NAME]],3,TRUE),"")</f>
        <v>KOKO030</v>
      </c>
    </row>
    <row r="2510" spans="7:11" x14ac:dyDescent="0.25">
      <c r="G2510" s="33" t="str">
        <f>LEFT(Table331114[[#This Row],[Location]],2)</f>
        <v>LU</v>
      </c>
      <c r="H2510" s="33" t="s">
        <v>76</v>
      </c>
      <c r="I2510" s="1">
        <v>74830</v>
      </c>
      <c r="J2510" s="2" t="str">
        <f>IF(Table331114[[#This Row],[Tag range]]="","",_xlfn.CONCAT("1A40700000000650000",Table331114[[#This Row],[Tag range]]))</f>
        <v>1A4070000000065000074830</v>
      </c>
      <c r="K2510" s="2" t="str">
        <f>_xlfn.IFNA(VLOOKUP(Table331114[[#This Row],[Tag range]],Table1761215[[START]:[NAME]],3,TRUE),"")</f>
        <v>KOKO030</v>
      </c>
    </row>
    <row r="2511" spans="7:11" x14ac:dyDescent="0.25">
      <c r="G2511" s="33" t="str">
        <f>LEFT(Table331114[[#This Row],[Location]],2)</f>
        <v>LU</v>
      </c>
      <c r="H2511" s="33" t="s">
        <v>363</v>
      </c>
      <c r="I2511" s="1">
        <v>74831</v>
      </c>
      <c r="J2511" s="2" t="str">
        <f>IF(Table331114[[#This Row],[Tag range]]="","",_xlfn.CONCAT("1A40700000000650000",Table331114[[#This Row],[Tag range]]))</f>
        <v>1A4070000000065000074831</v>
      </c>
      <c r="K2511" s="2" t="str">
        <f>_xlfn.IFNA(VLOOKUP(Table331114[[#This Row],[Tag range]],Table1761215[[START]:[NAME]],3,TRUE),"")</f>
        <v>KOKO030</v>
      </c>
    </row>
    <row r="2512" spans="7:11" x14ac:dyDescent="0.25">
      <c r="G2512" s="33" t="str">
        <f>LEFT(Table331114[[#This Row],[Location]],2)</f>
        <v>LU</v>
      </c>
      <c r="H2512" s="33" t="s">
        <v>503</v>
      </c>
      <c r="I2512" s="1">
        <v>74832</v>
      </c>
      <c r="J2512" s="2" t="str">
        <f>IF(Table331114[[#This Row],[Tag range]]="","",_xlfn.CONCAT("1A40700000000650000",Table331114[[#This Row],[Tag range]]))</f>
        <v>1A4070000000065000074832</v>
      </c>
      <c r="K2512" s="2" t="str">
        <f>_xlfn.IFNA(VLOOKUP(Table331114[[#This Row],[Tag range]],Table1761215[[START]:[NAME]],3,TRUE),"")</f>
        <v>KOKO030</v>
      </c>
    </row>
    <row r="2513" spans="7:11" x14ac:dyDescent="0.25">
      <c r="G2513" s="33" t="str">
        <f>LEFT(Table331114[[#This Row],[Location]],2)</f>
        <v>LU</v>
      </c>
      <c r="H2513" s="33" t="s">
        <v>643</v>
      </c>
      <c r="I2513" s="1">
        <v>74833</v>
      </c>
      <c r="J2513" s="2" t="str">
        <f>IF(Table331114[[#This Row],[Tag range]]="","",_xlfn.CONCAT("1A40700000000650000",Table331114[[#This Row],[Tag range]]))</f>
        <v>1A4070000000065000074833</v>
      </c>
      <c r="K2513" s="2" t="str">
        <f>_xlfn.IFNA(VLOOKUP(Table331114[[#This Row],[Tag range]],Table1761215[[START]:[NAME]],3,TRUE),"")</f>
        <v>KOKO030</v>
      </c>
    </row>
    <row r="2514" spans="7:11" x14ac:dyDescent="0.25">
      <c r="G2514" s="33" t="str">
        <f>LEFT(Table331114[[#This Row],[Location]],2)</f>
        <v>LU</v>
      </c>
      <c r="H2514" s="33" t="s">
        <v>783</v>
      </c>
      <c r="I2514" s="1">
        <v>74834</v>
      </c>
      <c r="J2514" s="2" t="str">
        <f>IF(Table331114[[#This Row],[Tag range]]="","",_xlfn.CONCAT("1A40700000000650000",Table331114[[#This Row],[Tag range]]))</f>
        <v>1A4070000000065000074834</v>
      </c>
      <c r="K2514" s="2" t="str">
        <f>_xlfn.IFNA(VLOOKUP(Table331114[[#This Row],[Tag range]],Table1761215[[START]:[NAME]],3,TRUE),"")</f>
        <v>KOKO030</v>
      </c>
    </row>
    <row r="2515" spans="7:11" x14ac:dyDescent="0.25">
      <c r="G2515" s="33" t="str">
        <f>LEFT(Table331114[[#This Row],[Location]],2)</f>
        <v>LU</v>
      </c>
      <c r="H2515" s="33" t="s">
        <v>923</v>
      </c>
      <c r="I2515" s="1">
        <v>74835</v>
      </c>
      <c r="J2515" s="2" t="str">
        <f>IF(Table331114[[#This Row],[Tag range]]="","",_xlfn.CONCAT("1A40700000000650000",Table331114[[#This Row],[Tag range]]))</f>
        <v>1A4070000000065000074835</v>
      </c>
      <c r="K2515" s="2" t="str">
        <f>_xlfn.IFNA(VLOOKUP(Table331114[[#This Row],[Tag range]],Table1761215[[START]:[NAME]],3,TRUE),"")</f>
        <v>KOKO030</v>
      </c>
    </row>
    <row r="2516" spans="7:11" x14ac:dyDescent="0.25">
      <c r="G2516" s="33" t="str">
        <f>LEFT(Table331114[[#This Row],[Location]],2)</f>
        <v>LU</v>
      </c>
      <c r="H2516" s="33" t="s">
        <v>1063</v>
      </c>
      <c r="I2516" s="1">
        <v>74836</v>
      </c>
      <c r="J2516" s="2" t="str">
        <f>IF(Table331114[[#This Row],[Tag range]]="","",_xlfn.CONCAT("1A40700000000650000",Table331114[[#This Row],[Tag range]]))</f>
        <v>1A4070000000065000074836</v>
      </c>
      <c r="K2516" s="2" t="str">
        <f>_xlfn.IFNA(VLOOKUP(Table331114[[#This Row],[Tag range]],Table1761215[[START]:[NAME]],3,TRUE),"")</f>
        <v>KOKO030</v>
      </c>
    </row>
    <row r="2517" spans="7:11" x14ac:dyDescent="0.25">
      <c r="G2517" s="33" t="str">
        <f>LEFT(Table331114[[#This Row],[Location]],2)</f>
        <v>LU</v>
      </c>
      <c r="H2517" s="33" t="s">
        <v>1203</v>
      </c>
      <c r="I2517" s="1">
        <v>74837</v>
      </c>
      <c r="J2517" s="2" t="str">
        <f>IF(Table331114[[#This Row],[Tag range]]="","",_xlfn.CONCAT("1A40700000000650000",Table331114[[#This Row],[Tag range]]))</f>
        <v>1A4070000000065000074837</v>
      </c>
      <c r="K2517" s="2" t="str">
        <f>_xlfn.IFNA(VLOOKUP(Table331114[[#This Row],[Tag range]],Table1761215[[START]:[NAME]],3,TRUE),"")</f>
        <v>KOKO030</v>
      </c>
    </row>
    <row r="2518" spans="7:11" x14ac:dyDescent="0.25">
      <c r="G2518" s="33" t="str">
        <f>LEFT(Table331114[[#This Row],[Location]],2)</f>
        <v>LU</v>
      </c>
      <c r="H2518" s="33" t="s">
        <v>1343</v>
      </c>
      <c r="I2518" s="1">
        <v>74838</v>
      </c>
      <c r="J2518" s="2" t="str">
        <f>IF(Table331114[[#This Row],[Tag range]]="","",_xlfn.CONCAT("1A40700000000650000",Table331114[[#This Row],[Tag range]]))</f>
        <v>1A4070000000065000074838</v>
      </c>
      <c r="K2518" s="2" t="str">
        <f>_xlfn.IFNA(VLOOKUP(Table331114[[#This Row],[Tag range]],Table1761215[[START]:[NAME]],3,TRUE),"")</f>
        <v>KOKO030</v>
      </c>
    </row>
    <row r="2519" spans="7:11" x14ac:dyDescent="0.25">
      <c r="G2519" s="33" t="str">
        <f>LEFT(Table331114[[#This Row],[Location]],2)</f>
        <v>LU</v>
      </c>
      <c r="H2519" s="33" t="s">
        <v>1483</v>
      </c>
      <c r="I2519" s="1">
        <v>74839</v>
      </c>
      <c r="J2519" s="2" t="str">
        <f>IF(Table331114[[#This Row],[Tag range]]="","",_xlfn.CONCAT("1A40700000000650000",Table331114[[#This Row],[Tag range]]))</f>
        <v>1A4070000000065000074839</v>
      </c>
      <c r="K2519" s="2" t="str">
        <f>_xlfn.IFNA(VLOOKUP(Table331114[[#This Row],[Tag range]],Table1761215[[START]:[NAME]],3,TRUE),"")</f>
        <v>KOKO030</v>
      </c>
    </row>
    <row r="2520" spans="7:11" x14ac:dyDescent="0.25">
      <c r="G2520" s="33" t="str">
        <f>LEFT(Table331114[[#This Row],[Location]],2)</f>
        <v>LU</v>
      </c>
      <c r="H2520" s="33" t="s">
        <v>147</v>
      </c>
      <c r="I2520" s="1">
        <v>74840</v>
      </c>
      <c r="J2520" s="2" t="str">
        <f>IF(Table331114[[#This Row],[Tag range]]="","",_xlfn.CONCAT("1A40700000000650000",Table331114[[#This Row],[Tag range]]))</f>
        <v>1A4070000000065000074840</v>
      </c>
      <c r="K2520" s="2" t="str">
        <f>_xlfn.IFNA(VLOOKUP(Table331114[[#This Row],[Tag range]],Table1761215[[START]:[NAME]],3,TRUE),"")</f>
        <v>KOKO030</v>
      </c>
    </row>
    <row r="2521" spans="7:11" x14ac:dyDescent="0.25">
      <c r="G2521" s="33" t="str">
        <f>LEFT(Table331114[[#This Row],[Location]],2)</f>
        <v>LU</v>
      </c>
      <c r="H2521" s="33" t="s">
        <v>77</v>
      </c>
      <c r="I2521" s="1">
        <v>74841</v>
      </c>
      <c r="J2521" s="2" t="str">
        <f>IF(Table331114[[#This Row],[Tag range]]="","",_xlfn.CONCAT("1A40700000000650000",Table331114[[#This Row],[Tag range]]))</f>
        <v>1A4070000000065000074841</v>
      </c>
      <c r="K2521" s="2" t="str">
        <f>_xlfn.IFNA(VLOOKUP(Table331114[[#This Row],[Tag range]],Table1761215[[START]:[NAME]],3,TRUE),"")</f>
        <v>KOKO030</v>
      </c>
    </row>
    <row r="2522" spans="7:11" x14ac:dyDescent="0.25">
      <c r="G2522" s="33" t="str">
        <f>LEFT(Table331114[[#This Row],[Location]],2)</f>
        <v>LU</v>
      </c>
      <c r="H2522" s="33" t="s">
        <v>364</v>
      </c>
      <c r="I2522" s="1">
        <v>74842</v>
      </c>
      <c r="J2522" s="2" t="str">
        <f>IF(Table331114[[#This Row],[Tag range]]="","",_xlfn.CONCAT("1A40700000000650000",Table331114[[#This Row],[Tag range]]))</f>
        <v>1A4070000000065000074842</v>
      </c>
      <c r="K2522" s="2" t="str">
        <f>_xlfn.IFNA(VLOOKUP(Table331114[[#This Row],[Tag range]],Table1761215[[START]:[NAME]],3,TRUE),"")</f>
        <v>KOKO030</v>
      </c>
    </row>
    <row r="2523" spans="7:11" x14ac:dyDescent="0.25">
      <c r="G2523" s="33" t="str">
        <f>LEFT(Table331114[[#This Row],[Location]],2)</f>
        <v>LU</v>
      </c>
      <c r="H2523" s="33" t="s">
        <v>504</v>
      </c>
      <c r="I2523" s="1">
        <v>74843</v>
      </c>
      <c r="J2523" s="2" t="str">
        <f>IF(Table331114[[#This Row],[Tag range]]="","",_xlfn.CONCAT("1A40700000000650000",Table331114[[#This Row],[Tag range]]))</f>
        <v>1A4070000000065000074843</v>
      </c>
      <c r="K2523" s="2" t="str">
        <f>_xlfn.IFNA(VLOOKUP(Table331114[[#This Row],[Tag range]],Table1761215[[START]:[NAME]],3,TRUE),"")</f>
        <v>KOKO030</v>
      </c>
    </row>
    <row r="2524" spans="7:11" x14ac:dyDescent="0.25">
      <c r="G2524" s="33" t="str">
        <f>LEFT(Table331114[[#This Row],[Location]],2)</f>
        <v>LU</v>
      </c>
      <c r="H2524" s="33" t="s">
        <v>644</v>
      </c>
      <c r="I2524" s="1">
        <v>74844</v>
      </c>
      <c r="J2524" s="2" t="str">
        <f>IF(Table331114[[#This Row],[Tag range]]="","",_xlfn.CONCAT("1A40700000000650000",Table331114[[#This Row],[Tag range]]))</f>
        <v>1A4070000000065000074844</v>
      </c>
      <c r="K2524" s="2" t="str">
        <f>_xlfn.IFNA(VLOOKUP(Table331114[[#This Row],[Tag range]],Table1761215[[START]:[NAME]],3,TRUE),"")</f>
        <v>KOKO030</v>
      </c>
    </row>
    <row r="2525" spans="7:11" x14ac:dyDescent="0.25">
      <c r="G2525" s="33" t="str">
        <f>LEFT(Table331114[[#This Row],[Location]],2)</f>
        <v>LU</v>
      </c>
      <c r="H2525" s="33" t="s">
        <v>784</v>
      </c>
      <c r="I2525" s="1">
        <v>74845</v>
      </c>
      <c r="J2525" s="2" t="str">
        <f>IF(Table331114[[#This Row],[Tag range]]="","",_xlfn.CONCAT("1A40700000000650000",Table331114[[#This Row],[Tag range]]))</f>
        <v>1A4070000000065000074845</v>
      </c>
      <c r="K2525" s="2" t="str">
        <f>_xlfn.IFNA(VLOOKUP(Table331114[[#This Row],[Tag range]],Table1761215[[START]:[NAME]],3,TRUE),"")</f>
        <v>KOKO030</v>
      </c>
    </row>
    <row r="2526" spans="7:11" x14ac:dyDescent="0.25">
      <c r="G2526" s="33" t="str">
        <f>LEFT(Table331114[[#This Row],[Location]],2)</f>
        <v>LU</v>
      </c>
      <c r="H2526" s="33" t="s">
        <v>924</v>
      </c>
      <c r="I2526" s="1">
        <v>74846</v>
      </c>
      <c r="J2526" s="2" t="str">
        <f>IF(Table331114[[#This Row],[Tag range]]="","",_xlfn.CONCAT("1A40700000000650000",Table331114[[#This Row],[Tag range]]))</f>
        <v>1A4070000000065000074846</v>
      </c>
      <c r="K2526" s="2" t="str">
        <f>_xlfn.IFNA(VLOOKUP(Table331114[[#This Row],[Tag range]],Table1761215[[START]:[NAME]],3,TRUE),"")</f>
        <v>KOKO030</v>
      </c>
    </row>
    <row r="2527" spans="7:11" x14ac:dyDescent="0.25">
      <c r="G2527" s="33" t="str">
        <f>LEFT(Table331114[[#This Row],[Location]],2)</f>
        <v>LU</v>
      </c>
      <c r="H2527" s="33" t="s">
        <v>1064</v>
      </c>
      <c r="I2527" s="1">
        <v>74847</v>
      </c>
      <c r="J2527" s="2" t="str">
        <f>IF(Table331114[[#This Row],[Tag range]]="","",_xlfn.CONCAT("1A40700000000650000",Table331114[[#This Row],[Tag range]]))</f>
        <v>1A4070000000065000074847</v>
      </c>
      <c r="K2527" s="2" t="str">
        <f>_xlfn.IFNA(VLOOKUP(Table331114[[#This Row],[Tag range]],Table1761215[[START]:[NAME]],3,TRUE),"")</f>
        <v>KOKO030</v>
      </c>
    </row>
    <row r="2528" spans="7:11" x14ac:dyDescent="0.25">
      <c r="G2528" s="33" t="str">
        <f>LEFT(Table331114[[#This Row],[Location]],2)</f>
        <v>LU</v>
      </c>
      <c r="H2528" s="33" t="s">
        <v>1204</v>
      </c>
      <c r="I2528" s="1">
        <v>74848</v>
      </c>
      <c r="J2528" s="2" t="str">
        <f>IF(Table331114[[#This Row],[Tag range]]="","",_xlfn.CONCAT("1A40700000000650000",Table331114[[#This Row],[Tag range]]))</f>
        <v>1A4070000000065000074848</v>
      </c>
      <c r="K2528" s="2" t="str">
        <f>_xlfn.IFNA(VLOOKUP(Table331114[[#This Row],[Tag range]],Table1761215[[START]:[NAME]],3,TRUE),"")</f>
        <v>KOKO030</v>
      </c>
    </row>
    <row r="2529" spans="7:11" x14ac:dyDescent="0.25">
      <c r="G2529" s="33" t="str">
        <f>LEFT(Table331114[[#This Row],[Location]],2)</f>
        <v>LU</v>
      </c>
      <c r="H2529" s="33" t="s">
        <v>1344</v>
      </c>
      <c r="I2529" s="1">
        <v>74849</v>
      </c>
      <c r="J2529" s="2" t="str">
        <f>IF(Table331114[[#This Row],[Tag range]]="","",_xlfn.CONCAT("1A40700000000650000",Table331114[[#This Row],[Tag range]]))</f>
        <v>1A4070000000065000074849</v>
      </c>
      <c r="K2529" s="2" t="str">
        <f>_xlfn.IFNA(VLOOKUP(Table331114[[#This Row],[Tag range]],Table1761215[[START]:[NAME]],3,TRUE),"")</f>
        <v>KOKO030</v>
      </c>
    </row>
    <row r="2530" spans="7:11" x14ac:dyDescent="0.25">
      <c r="G2530" s="33" t="str">
        <f>LEFT(Table331114[[#This Row],[Location]],2)</f>
        <v>LU</v>
      </c>
      <c r="H2530" s="33" t="s">
        <v>1484</v>
      </c>
      <c r="I2530" s="1">
        <v>74850</v>
      </c>
      <c r="J2530" s="2" t="str">
        <f>IF(Table331114[[#This Row],[Tag range]]="","",_xlfn.CONCAT("1A40700000000650000",Table331114[[#This Row],[Tag range]]))</f>
        <v>1A4070000000065000074850</v>
      </c>
      <c r="K2530" s="2" t="str">
        <f>_xlfn.IFNA(VLOOKUP(Table331114[[#This Row],[Tag range]],Table1761215[[START]:[NAME]],3,TRUE),"")</f>
        <v>KOKO030</v>
      </c>
    </row>
    <row r="2531" spans="7:11" x14ac:dyDescent="0.25">
      <c r="G2531" s="33" t="str">
        <f>LEFT(Table331114[[#This Row],[Location]],2)</f>
        <v>LU</v>
      </c>
      <c r="H2531" s="33" t="s">
        <v>148</v>
      </c>
      <c r="I2531" s="1">
        <v>74851</v>
      </c>
      <c r="J2531" s="2" t="str">
        <f>IF(Table331114[[#This Row],[Tag range]]="","",_xlfn.CONCAT("1A40700000000650000",Table331114[[#This Row],[Tag range]]))</f>
        <v>1A4070000000065000074851</v>
      </c>
      <c r="K2531" s="2" t="str">
        <f>_xlfn.IFNA(VLOOKUP(Table331114[[#This Row],[Tag range]],Table1761215[[START]:[NAME]],3,TRUE),"")</f>
        <v>KOKO030</v>
      </c>
    </row>
    <row r="2532" spans="7:11" x14ac:dyDescent="0.25">
      <c r="G2532" s="34" t="str">
        <f>LEFT(Table331114[[#This Row],[Location]],2)</f>
        <v>LU</v>
      </c>
      <c r="H2532" s="34" t="s">
        <v>78</v>
      </c>
      <c r="I2532" s="1">
        <v>74852</v>
      </c>
      <c r="J2532" s="2" t="str">
        <f>IF(Table331114[[#This Row],[Tag range]]="","",_xlfn.CONCAT("1A40700000000650000",Table331114[[#This Row],[Tag range]]))</f>
        <v>1A4070000000065000074852</v>
      </c>
      <c r="K2532" s="2" t="str">
        <f>_xlfn.IFNA(VLOOKUP(Table331114[[#This Row],[Tag range]],Table1761215[[START]:[NAME]],3,TRUE),"")</f>
        <v>KOKO030</v>
      </c>
    </row>
  </sheetData>
  <mergeCells count="1">
    <mergeCell ref="M1:P1"/>
  </mergeCells>
  <conditionalFormatting sqref="B3:D20 B24:D31 B21:C23 D21:D22">
    <cfRule type="duplicateValues" dxfId="216" priority="43"/>
  </conditionalFormatting>
  <conditionalFormatting sqref="O3:O28 M20:M30 S3:AO27 AQ3:BN27 BP3:CM27 CO3:DL27 DN14:EG16 DN3:DN13 DN17:DN27">
    <cfRule type="cellIs" dxfId="215" priority="9" operator="equal">
      <formula>$O$20</formula>
    </cfRule>
    <cfRule type="cellIs" dxfId="214" priority="10" operator="equal">
      <formula>$O$19</formula>
    </cfRule>
    <cfRule type="cellIs" dxfId="213" priority="44" operator="equal">
      <formula>$O$18</formula>
    </cfRule>
    <cfRule type="cellIs" dxfId="212" priority="45" operator="equal">
      <formula>$O$17</formula>
    </cfRule>
    <cfRule type="cellIs" dxfId="211" priority="46" operator="equal">
      <formula>$O$16</formula>
    </cfRule>
    <cfRule type="cellIs" dxfId="210" priority="47" operator="equal">
      <formula>$O$15</formula>
    </cfRule>
    <cfRule type="cellIs" dxfId="209" priority="48" operator="equal">
      <formula>$O$14</formula>
    </cfRule>
    <cfRule type="cellIs" dxfId="208" priority="49" operator="equal">
      <formula>$O$13</formula>
    </cfRule>
    <cfRule type="cellIs" dxfId="207" priority="50" operator="equal">
      <formula>$O$12</formula>
    </cfRule>
    <cfRule type="cellIs" dxfId="206" priority="51" operator="equal">
      <formula>$O$11</formula>
    </cfRule>
    <cfRule type="cellIs" dxfId="205" priority="52" operator="equal">
      <formula>$O$9</formula>
    </cfRule>
    <cfRule type="cellIs" dxfId="204" priority="53" operator="equal">
      <formula>$O$10</formula>
    </cfRule>
    <cfRule type="cellIs" dxfId="203" priority="54" operator="equal">
      <formula>$O$8</formula>
    </cfRule>
    <cfRule type="cellIs" dxfId="202" priority="55" operator="equal">
      <formula>$O$7</formula>
    </cfRule>
    <cfRule type="cellIs" dxfId="201" priority="56" operator="equal">
      <formula>$O$6</formula>
    </cfRule>
    <cfRule type="cellIs" dxfId="200" priority="57" operator="equal">
      <formula>$O$5</formula>
    </cfRule>
    <cfRule type="cellIs" dxfId="199" priority="58" operator="equal">
      <formula>$O$4</formula>
    </cfRule>
    <cfRule type="cellIs" dxfId="198" priority="59" operator="equal">
      <formula>$O$3</formula>
    </cfRule>
  </conditionalFormatting>
  <conditionalFormatting sqref="DO3:EK13">
    <cfRule type="cellIs" dxfId="197" priority="27" operator="equal">
      <formula>$O$18</formula>
    </cfRule>
    <cfRule type="cellIs" dxfId="196" priority="28" operator="equal">
      <formula>$O$17</formula>
    </cfRule>
    <cfRule type="cellIs" dxfId="195" priority="29" operator="equal">
      <formula>$O$16</formula>
    </cfRule>
    <cfRule type="cellIs" dxfId="194" priority="30" operator="equal">
      <formula>$O$15</formula>
    </cfRule>
    <cfRule type="cellIs" dxfId="193" priority="31" operator="equal">
      <formula>$O$14</formula>
    </cfRule>
    <cfRule type="cellIs" dxfId="192" priority="32" operator="equal">
      <formula>$O$13</formula>
    </cfRule>
    <cfRule type="cellIs" dxfId="191" priority="33" operator="equal">
      <formula>$O$12</formula>
    </cfRule>
    <cfRule type="cellIs" dxfId="190" priority="34" operator="equal">
      <formula>$O$11</formula>
    </cfRule>
    <cfRule type="cellIs" dxfId="189" priority="35" operator="equal">
      <formula>$O$9</formula>
    </cfRule>
    <cfRule type="cellIs" dxfId="188" priority="36" operator="equal">
      <formula>$O$10</formula>
    </cfRule>
    <cfRule type="cellIs" dxfId="187" priority="37" operator="equal">
      <formula>$O$8</formula>
    </cfRule>
    <cfRule type="cellIs" dxfId="186" priority="38" operator="equal">
      <formula>$O$7</formula>
    </cfRule>
    <cfRule type="cellIs" dxfId="185" priority="39" operator="equal">
      <formula>$O$6</formula>
    </cfRule>
    <cfRule type="cellIs" dxfId="184" priority="40" operator="equal">
      <formula>$O$5</formula>
    </cfRule>
    <cfRule type="cellIs" dxfId="183" priority="41" operator="equal">
      <formula>$O$4</formula>
    </cfRule>
    <cfRule type="cellIs" dxfId="182" priority="42" operator="equal">
      <formula>$O$3</formula>
    </cfRule>
  </conditionalFormatting>
  <conditionalFormatting sqref="DO17:EK27">
    <cfRule type="cellIs" dxfId="181" priority="11" operator="equal">
      <formula>$O$18</formula>
    </cfRule>
    <cfRule type="cellIs" dxfId="180" priority="12" operator="equal">
      <formula>$O$17</formula>
    </cfRule>
    <cfRule type="cellIs" dxfId="179" priority="13" operator="equal">
      <formula>$O$16</formula>
    </cfRule>
    <cfRule type="cellIs" dxfId="178" priority="14" operator="equal">
      <formula>$O$15</formula>
    </cfRule>
    <cfRule type="cellIs" dxfId="177" priority="15" operator="equal">
      <formula>$O$14</formula>
    </cfRule>
    <cfRule type="cellIs" dxfId="176" priority="16" operator="equal">
      <formula>$O$13</formula>
    </cfRule>
    <cfRule type="cellIs" dxfId="175" priority="17" operator="equal">
      <formula>$O$12</formula>
    </cfRule>
    <cfRule type="cellIs" dxfId="174" priority="18" operator="equal">
      <formula>$O$11</formula>
    </cfRule>
    <cfRule type="cellIs" dxfId="173" priority="19" operator="equal">
      <formula>$O$9</formula>
    </cfRule>
    <cfRule type="cellIs" dxfId="172" priority="20" operator="equal">
      <formula>$O$10</formula>
    </cfRule>
    <cfRule type="cellIs" dxfId="171" priority="21" operator="equal">
      <formula>$O$8</formula>
    </cfRule>
    <cfRule type="cellIs" dxfId="170" priority="22" operator="equal">
      <formula>$O$7</formula>
    </cfRule>
    <cfRule type="cellIs" dxfId="169" priority="23" operator="equal">
      <formula>$O$6</formula>
    </cfRule>
    <cfRule type="cellIs" dxfId="168" priority="24" operator="equal">
      <formula>$O$5</formula>
    </cfRule>
    <cfRule type="cellIs" dxfId="167" priority="25" operator="equal">
      <formula>$O$4</formula>
    </cfRule>
    <cfRule type="cellIs" dxfId="166" priority="26" operator="equal">
      <formula>$O$3</formula>
    </cfRule>
  </conditionalFormatting>
  <conditionalFormatting sqref="O3:O28 S3:AO13 S17:AO27 AQ17:BN27 AQ3:BN13 BP3:CM13 BP17:CM27 CO17:DL27 CO3:DL13 DN3:EK13 DN17:EK27">
    <cfRule type="cellIs" dxfId="165" priority="1" operator="equal">
      <formula>$O$28</formula>
    </cfRule>
    <cfRule type="cellIs" dxfId="164" priority="2" operator="equal">
      <formula>$O$27</formula>
    </cfRule>
    <cfRule type="cellIs" dxfId="163" priority="3" operator="equal">
      <formula>$O$26</formula>
    </cfRule>
    <cfRule type="cellIs" dxfId="162" priority="4" operator="equal">
      <formula>$O$25</formula>
    </cfRule>
    <cfRule type="cellIs" dxfId="161" priority="5" operator="equal">
      <formula>$O$24</formula>
    </cfRule>
    <cfRule type="cellIs" dxfId="160" priority="6" operator="equal">
      <formula>$O$23</formula>
    </cfRule>
    <cfRule type="cellIs" dxfId="159" priority="7" operator="equal">
      <formula>$O$22</formula>
    </cfRule>
    <cfRule type="cellIs" dxfId="158" priority="8" operator="equal">
      <formula>$O$21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6ADB9-A34F-42E5-B26B-C99143896000}">
  <sheetPr codeName="Sheet11"/>
  <dimension ref="A1:EL2532"/>
  <sheetViews>
    <sheetView topLeftCell="A29" zoomScale="75" zoomScaleNormal="40" workbookViewId="0">
      <selection activeCell="B36" sqref="A34:B36"/>
    </sheetView>
  </sheetViews>
  <sheetFormatPr defaultRowHeight="15" x14ac:dyDescent="0.25"/>
  <cols>
    <col min="1" max="1" width="14" bestFit="1" customWidth="1"/>
    <col min="2" max="2" width="13.28515625" bestFit="1" customWidth="1"/>
    <col min="3" max="3" width="22.42578125" customWidth="1"/>
    <col min="4" max="4" width="19.140625" customWidth="1"/>
    <col min="8" max="8" width="11.42578125" customWidth="1"/>
    <col min="9" max="9" width="12.28515625" customWidth="1"/>
    <col min="12" max="12" width="8.28515625" customWidth="1"/>
    <col min="13" max="13" width="14" customWidth="1"/>
    <col min="15" max="15" width="17" customWidth="1"/>
    <col min="16" max="16" width="11" customWidth="1"/>
    <col min="17" max="141" width="1.7109375" customWidth="1"/>
  </cols>
  <sheetData>
    <row r="1" spans="1:142" ht="48" customHeight="1" x14ac:dyDescent="0.25">
      <c r="A1" t="s">
        <v>2564</v>
      </c>
      <c r="F1" t="s">
        <v>2565</v>
      </c>
      <c r="L1" s="49" t="s">
        <v>2572</v>
      </c>
      <c r="M1" s="49"/>
      <c r="N1" s="49"/>
      <c r="O1" s="49"/>
      <c r="P1" s="30"/>
    </row>
    <row r="2" spans="1:142" x14ac:dyDescent="0.25">
      <c r="A2" t="s">
        <v>292</v>
      </c>
      <c r="B2" t="s">
        <v>293</v>
      </c>
      <c r="C2" t="s">
        <v>2563</v>
      </c>
      <c r="D2" t="s">
        <v>294</v>
      </c>
      <c r="F2" s="7" t="s">
        <v>2545</v>
      </c>
      <c r="G2" s="6" t="s">
        <v>2546</v>
      </c>
      <c r="H2" s="7" t="s">
        <v>2547</v>
      </c>
      <c r="I2" s="7" t="s">
        <v>2548</v>
      </c>
      <c r="J2" s="7" t="s">
        <v>2549</v>
      </c>
      <c r="N2" s="11" t="s">
        <v>2568</v>
      </c>
      <c r="O2" s="11" t="s">
        <v>2569</v>
      </c>
      <c r="P2" s="11"/>
      <c r="Q2" s="23"/>
      <c r="R2" s="23" t="s">
        <v>2573</v>
      </c>
      <c r="S2" s="23" t="s">
        <v>2574</v>
      </c>
      <c r="T2" s="23" t="s">
        <v>2575</v>
      </c>
      <c r="U2" s="23" t="s">
        <v>2576</v>
      </c>
      <c r="V2" s="23" t="s">
        <v>2577</v>
      </c>
      <c r="W2" s="23" t="s">
        <v>2578</v>
      </c>
      <c r="X2" s="23" t="s">
        <v>2579</v>
      </c>
      <c r="Y2" s="23" t="s">
        <v>2580</v>
      </c>
      <c r="Z2" s="23" t="s">
        <v>2581</v>
      </c>
      <c r="AA2" s="23">
        <v>10</v>
      </c>
      <c r="AB2" s="23">
        <v>11</v>
      </c>
      <c r="AC2" s="23">
        <v>12</v>
      </c>
      <c r="AD2" s="23">
        <v>13</v>
      </c>
      <c r="AE2" s="23">
        <v>14</v>
      </c>
      <c r="AF2" s="23">
        <v>15</v>
      </c>
      <c r="AG2" s="23">
        <v>16</v>
      </c>
      <c r="AH2" s="23">
        <v>17</v>
      </c>
      <c r="AI2" s="23">
        <v>18</v>
      </c>
      <c r="AJ2" s="23">
        <v>19</v>
      </c>
      <c r="AK2" s="23">
        <v>20</v>
      </c>
      <c r="AL2" s="23">
        <v>21</v>
      </c>
      <c r="AM2" s="23">
        <v>22</v>
      </c>
      <c r="AN2" s="23">
        <v>23</v>
      </c>
      <c r="AO2" s="23"/>
      <c r="AP2" s="23"/>
      <c r="AQ2" s="23" t="s">
        <v>2573</v>
      </c>
      <c r="AR2" s="23" t="s">
        <v>2574</v>
      </c>
      <c r="AS2" s="23" t="s">
        <v>2575</v>
      </c>
      <c r="AT2" s="23" t="s">
        <v>2576</v>
      </c>
      <c r="AU2" s="23" t="s">
        <v>2577</v>
      </c>
      <c r="AV2" s="23" t="s">
        <v>2578</v>
      </c>
      <c r="AW2" s="23" t="s">
        <v>2579</v>
      </c>
      <c r="AX2" s="23" t="s">
        <v>2580</v>
      </c>
      <c r="AY2" s="23" t="s">
        <v>2581</v>
      </c>
      <c r="AZ2" s="23">
        <v>10</v>
      </c>
      <c r="BA2" s="23">
        <v>11</v>
      </c>
      <c r="BB2" s="23">
        <v>12</v>
      </c>
      <c r="BC2" s="23">
        <v>13</v>
      </c>
      <c r="BD2" s="23">
        <v>14</v>
      </c>
      <c r="BE2" s="23">
        <v>15</v>
      </c>
      <c r="BF2" s="23">
        <v>16</v>
      </c>
      <c r="BG2" s="23">
        <v>17</v>
      </c>
      <c r="BH2" s="23">
        <v>18</v>
      </c>
      <c r="BI2" s="23">
        <v>19</v>
      </c>
      <c r="BJ2" s="23">
        <v>20</v>
      </c>
      <c r="BK2" s="23">
        <v>21</v>
      </c>
      <c r="BL2" s="23">
        <v>22</v>
      </c>
      <c r="BM2" s="23">
        <v>23</v>
      </c>
      <c r="BN2" s="23"/>
      <c r="BO2" s="23"/>
      <c r="BP2" s="23" t="s">
        <v>2573</v>
      </c>
      <c r="BQ2" s="23" t="s">
        <v>2574</v>
      </c>
      <c r="BR2" s="23" t="s">
        <v>2575</v>
      </c>
      <c r="BS2" s="23" t="s">
        <v>2576</v>
      </c>
      <c r="BT2" s="23" t="s">
        <v>2577</v>
      </c>
      <c r="BU2" s="23" t="s">
        <v>2578</v>
      </c>
      <c r="BV2" s="23" t="s">
        <v>2579</v>
      </c>
      <c r="BW2" s="23" t="s">
        <v>2580</v>
      </c>
      <c r="BX2" s="23" t="s">
        <v>2581</v>
      </c>
      <c r="BY2" s="23">
        <v>10</v>
      </c>
      <c r="BZ2" s="23">
        <v>11</v>
      </c>
      <c r="CA2" s="23">
        <v>12</v>
      </c>
      <c r="CB2" s="23">
        <v>13</v>
      </c>
      <c r="CC2" s="23">
        <v>14</v>
      </c>
      <c r="CD2" s="23">
        <v>15</v>
      </c>
      <c r="CE2" s="23">
        <v>16</v>
      </c>
      <c r="CF2" s="23">
        <v>17</v>
      </c>
      <c r="CG2" s="23">
        <v>18</v>
      </c>
      <c r="CH2" s="23">
        <v>19</v>
      </c>
      <c r="CI2" s="23">
        <v>20</v>
      </c>
      <c r="CJ2" s="23">
        <v>21</v>
      </c>
      <c r="CK2" s="23">
        <v>22</v>
      </c>
      <c r="CL2" s="23">
        <v>23</v>
      </c>
      <c r="CM2" s="23"/>
      <c r="CN2" s="23"/>
      <c r="CO2" s="23" t="s">
        <v>2573</v>
      </c>
      <c r="CP2" s="23" t="s">
        <v>2574</v>
      </c>
      <c r="CQ2" s="23" t="s">
        <v>2575</v>
      </c>
      <c r="CR2" s="23" t="s">
        <v>2576</v>
      </c>
      <c r="CS2" s="23" t="s">
        <v>2577</v>
      </c>
      <c r="CT2" s="23" t="s">
        <v>2578</v>
      </c>
      <c r="CU2" s="23" t="s">
        <v>2579</v>
      </c>
      <c r="CV2" s="23" t="s">
        <v>2580</v>
      </c>
      <c r="CW2" s="23" t="s">
        <v>2581</v>
      </c>
      <c r="CX2" s="23">
        <v>10</v>
      </c>
      <c r="CY2" s="23">
        <v>11</v>
      </c>
      <c r="CZ2" s="23">
        <v>12</v>
      </c>
      <c r="DA2" s="23">
        <v>13</v>
      </c>
      <c r="DB2" s="23">
        <v>14</v>
      </c>
      <c r="DC2" s="23">
        <v>15</v>
      </c>
      <c r="DD2" s="23">
        <v>16</v>
      </c>
      <c r="DE2" s="23">
        <v>17</v>
      </c>
      <c r="DF2" s="23">
        <v>18</v>
      </c>
      <c r="DG2" s="23">
        <v>19</v>
      </c>
      <c r="DH2" s="23">
        <v>20</v>
      </c>
      <c r="DI2" s="23">
        <v>21</v>
      </c>
      <c r="DJ2" s="23">
        <v>22</v>
      </c>
      <c r="DK2" s="23">
        <v>23</v>
      </c>
      <c r="DL2" s="23"/>
      <c r="DM2" s="23"/>
      <c r="DN2" s="23" t="s">
        <v>2573</v>
      </c>
      <c r="DO2" s="23" t="s">
        <v>2574</v>
      </c>
      <c r="DP2" s="23" t="s">
        <v>2575</v>
      </c>
      <c r="DQ2" s="23" t="s">
        <v>2576</v>
      </c>
      <c r="DR2" s="23" t="s">
        <v>2577</v>
      </c>
      <c r="DS2" s="23" t="s">
        <v>2578</v>
      </c>
      <c r="DT2" s="23" t="s">
        <v>2579</v>
      </c>
      <c r="DU2" s="23" t="s">
        <v>2580</v>
      </c>
      <c r="DV2" s="23" t="s">
        <v>2581</v>
      </c>
      <c r="DW2" s="23">
        <v>10</v>
      </c>
      <c r="DX2" s="23">
        <v>11</v>
      </c>
      <c r="DY2" s="23">
        <v>12</v>
      </c>
      <c r="DZ2" s="23">
        <v>13</v>
      </c>
      <c r="EA2" s="23">
        <v>14</v>
      </c>
      <c r="EB2" s="23">
        <v>15</v>
      </c>
      <c r="EC2" s="23">
        <v>16</v>
      </c>
      <c r="ED2" s="23">
        <v>17</v>
      </c>
      <c r="EE2" s="23">
        <v>18</v>
      </c>
      <c r="EF2" s="23">
        <v>19</v>
      </c>
      <c r="EG2" s="23">
        <v>20</v>
      </c>
      <c r="EH2" s="23">
        <v>21</v>
      </c>
      <c r="EI2" s="23">
        <v>22</v>
      </c>
      <c r="EJ2" s="23">
        <v>23</v>
      </c>
      <c r="EK2" s="23"/>
      <c r="EL2" s="23"/>
    </row>
    <row r="3" spans="1:142" x14ac:dyDescent="0.25">
      <c r="A3">
        <v>67515</v>
      </c>
      <c r="B3">
        <v>67639</v>
      </c>
      <c r="C3" t="s">
        <v>2589</v>
      </c>
      <c r="D3">
        <f>IF(Table176124[[#This Row],[END]]="",1,B3-A3+1)</f>
        <v>125</v>
      </c>
      <c r="F3" s="8" t="str">
        <f>LEFT(Table33112[[#This Row],[Location]],2)</f>
        <v>LL</v>
      </c>
      <c r="G3" s="8" t="s">
        <v>1555</v>
      </c>
      <c r="H3" s="1">
        <v>67515</v>
      </c>
      <c r="I3" s="10" t="str">
        <f>IF(Table33112[[#This Row],[Tag range]]="","",_xlfn.CONCAT("1A40700000000650000",Table33112[[#This Row],[Tag range]]))</f>
        <v>1A4070000000065000067515</v>
      </c>
      <c r="J3" s="10" t="str">
        <f>_xlfn.IFNA(VLOOKUP(Table33112[[#This Row],[Tag range]],Table176124[[START]:[GROUP]],3,TRUE),"")</f>
        <v>KOKO030</v>
      </c>
      <c r="N3" s="13" t="str">
        <f>Table47135[[#This Row],[Names]]</f>
        <v>GFSD189</v>
      </c>
      <c r="O3" s="11" t="s">
        <v>2551</v>
      </c>
      <c r="P3" s="11"/>
      <c r="Q3" s="23" t="s">
        <v>2582</v>
      </c>
      <c r="R3" s="24" t="str">
        <f>VLOOKUP(_xlfn.CONCAT(R$15,R$14,"-",R$2,":",$Q3),Table33112[[Location]:[vlookup STRAIN]],4,FALSE)</f>
        <v>LDOS040</v>
      </c>
      <c r="S3" s="24" t="str">
        <f>VLOOKUP(_xlfn.CONCAT(S$15,S$14,"-",S$2,":",$Q3),Table33112[[Location]:[vlookup STRAIN]],4,FALSE)</f>
        <v>LDOS040</v>
      </c>
      <c r="T3" s="24" t="str">
        <f>VLOOKUP(_xlfn.CONCAT(T$15,T$14,"-",T$2,":",$Q3),Table33112[[Location]:[vlookup STRAIN]],4,FALSE)</f>
        <v>LDOS040</v>
      </c>
      <c r="U3" s="24" t="str">
        <f>VLOOKUP(_xlfn.CONCAT(U$15,U$14,"-",U$2,":",$Q3),Table33112[[Location]:[vlookup STRAIN]],4,FALSE)</f>
        <v>LDOS040</v>
      </c>
      <c r="V3" s="24" t="str">
        <f>VLOOKUP(_xlfn.CONCAT(V$15,V$14,"-",V$2,":",$Q3),Table33112[[Location]:[vlookup STRAIN]],4,FALSE)</f>
        <v>LDOS040</v>
      </c>
      <c r="W3" s="24" t="str">
        <f>VLOOKUP(_xlfn.CONCAT(W$15,W$14,"-",W$2,":",$Q3),Table33112[[Location]:[vlookup STRAIN]],4,FALSE)</f>
        <v>LDOS041</v>
      </c>
      <c r="X3" s="24" t="str">
        <f>VLOOKUP(_xlfn.CONCAT(X$15,X$14,"-",X$2,":",$Q3),Table33112[[Location]:[vlookup STRAIN]],4,FALSE)</f>
        <v>LDOS041</v>
      </c>
      <c r="Y3" s="24" t="str">
        <f>VLOOKUP(_xlfn.CONCAT(Y$15,Y$14,"-",Y$2,":",$Q3),Table33112[[Location]:[vlookup STRAIN]],4,FALSE)</f>
        <v>LDOS041</v>
      </c>
      <c r="Z3" s="24" t="str">
        <f>VLOOKUP(_xlfn.CONCAT(Z$15,Z$14,"-",Z$2,":",$Q3),Table33112[[Location]:[vlookup STRAIN]],4,FALSE)</f>
        <v>LDOS041</v>
      </c>
      <c r="AA3" s="24" t="str">
        <f>VLOOKUP(_xlfn.CONCAT(AA$15,AA$14,"-",AA$2,":",$Q3),Table33112[[Location]:[vlookup STRAIN]],4,FALSE)</f>
        <v>LDOS041</v>
      </c>
      <c r="AB3" s="24" t="str">
        <f>VLOOKUP(_xlfn.CONCAT(AB$15,AB$14,"-",AB$2,":",$Q3),Table33112[[Location]:[vlookup STRAIN]],4,FALSE)</f>
        <v>LDOS041</v>
      </c>
      <c r="AC3" s="24" t="str">
        <f>VLOOKUP(_xlfn.CONCAT(AC$15,AC$14,"-",AC$2,":",$Q3),Table33112[[Location]:[vlookup STRAIN]],4,FALSE)</f>
        <v>LDOS041</v>
      </c>
      <c r="AD3" s="24" t="str">
        <f>VLOOKUP(_xlfn.CONCAT(AD$15,AD$14,"-",AD$2,":",$Q3),Table33112[[Location]:[vlookup STRAIN]],4,FALSE)</f>
        <v>LDOS041</v>
      </c>
      <c r="AE3" s="24" t="str">
        <f>VLOOKUP(_xlfn.CONCAT(AE$15,AE$14,"-",AE$2,":",$Q3),Table33112[[Location]:[vlookup STRAIN]],4,FALSE)</f>
        <v>LDOS041</v>
      </c>
      <c r="AF3" s="24" t="str">
        <f>VLOOKUP(_xlfn.CONCAT(AF$15,AF$14,"-",AF$2,":",$Q3),Table33112[[Location]:[vlookup STRAIN]],4,FALSE)</f>
        <v>LDOS041</v>
      </c>
      <c r="AG3" s="24" t="str">
        <f>VLOOKUP(_xlfn.CONCAT(AG$15,AG$14,"-",AG$2,":",$Q3),Table33112[[Location]:[vlookup STRAIN]],4,FALSE)</f>
        <v>LDOS041</v>
      </c>
      <c r="AH3" s="24" t="str">
        <f>VLOOKUP(_xlfn.CONCAT(AH$15,AH$14,"-",AH$2,":",$Q3),Table33112[[Location]:[vlookup STRAIN]],4,FALSE)</f>
        <v>SUNL006</v>
      </c>
      <c r="AI3" s="24" t="str">
        <f>VLOOKUP(_xlfn.CONCAT(AI$15,AI$14,"-",AI$2,":",$Q3),Table33112[[Location]:[vlookup STRAIN]],4,FALSE)</f>
        <v>SUNL006</v>
      </c>
      <c r="AJ3" s="24" t="str">
        <f>VLOOKUP(_xlfn.CONCAT(AJ$15,AJ$14,"-",AJ$2,":",$Q3),Table33112[[Location]:[vlookup STRAIN]],4,FALSE)</f>
        <v>SUNL006</v>
      </c>
      <c r="AK3" s="24" t="str">
        <f>VLOOKUP(_xlfn.CONCAT(AK$15,AK$14,"-",AK$2,":",$Q3),Table33112[[Location]:[vlookup STRAIN]],4,FALSE)</f>
        <v>SUNL006</v>
      </c>
      <c r="AL3" s="24" t="str">
        <f>VLOOKUP(_xlfn.CONCAT(AL$15,AL$14,"-",AL$2,":",$Q3),Table33112[[Location]:[vlookup STRAIN]],4,FALSE)</f>
        <v>SUNL006</v>
      </c>
      <c r="AM3" s="24" t="str">
        <f>VLOOKUP(_xlfn.CONCAT(AM$15,AM$14,"-",AM$2,":",$Q3),Table33112[[Location]:[vlookup STRAIN]],4,FALSE)</f>
        <v>SUNL006</v>
      </c>
      <c r="AN3" s="24" t="str">
        <f>VLOOKUP(_xlfn.CONCAT(AN$15,AN$14,"-",AN$2,":",$Q3),Table33112[[Location]:[vlookup STRAIN]],4,FALSE)</f>
        <v>SUNL006</v>
      </c>
      <c r="AO3" s="25"/>
      <c r="AP3" s="23" t="s">
        <v>2582</v>
      </c>
      <c r="AQ3" s="24" t="str">
        <f>VLOOKUP(_xlfn.CONCAT(AQ$15,AQ$14,"-",AQ$2,":",$Q3),Table33112[[Location]:[vlookup STRAIN]],4,FALSE)</f>
        <v>SUNL006</v>
      </c>
      <c r="AR3" s="24" t="str">
        <f>VLOOKUP(_xlfn.CONCAT(AR$15,AR$14,"-",AR$2,":",$Q3),Table33112[[Location]:[vlookup STRAIN]],4,FALSE)</f>
        <v>SUNL006</v>
      </c>
      <c r="AS3" s="24" t="str">
        <f>VLOOKUP(_xlfn.CONCAT(AS$15,AS$14,"-",AS$2,":",$Q3),Table33112[[Location]:[vlookup STRAIN]],4,FALSE)</f>
        <v>SUNL006</v>
      </c>
      <c r="AT3" s="24" t="str">
        <f>VLOOKUP(_xlfn.CONCAT(AT$15,AT$14,"-",AT$2,":",$Q3),Table33112[[Location]:[vlookup STRAIN]],4,FALSE)</f>
        <v>SUNL011</v>
      </c>
      <c r="AU3" s="24" t="str">
        <f>VLOOKUP(_xlfn.CONCAT(AU$15,AU$14,"-",AU$2,":",$Q3),Table33112[[Location]:[vlookup STRAIN]],4,FALSE)</f>
        <v>SUNL011</v>
      </c>
      <c r="AV3" s="24" t="str">
        <f>VLOOKUP(_xlfn.CONCAT(AV$15,AV$14,"-",AV$2,":",$Q3),Table33112[[Location]:[vlookup STRAIN]],4,FALSE)</f>
        <v>SUNL011</v>
      </c>
      <c r="AW3" s="24" t="str">
        <f>VLOOKUP(_xlfn.CONCAT(AW$15,AW$14,"-",AW$2,":",$Q3),Table33112[[Location]:[vlookup STRAIN]],4,FALSE)</f>
        <v>SUNL011</v>
      </c>
      <c r="AX3" s="24" t="str">
        <f>VLOOKUP(_xlfn.CONCAT(AX$15,AX$14,"-",AX$2,":",$Q3),Table33112[[Location]:[vlookup STRAIN]],4,FALSE)</f>
        <v>SUNL011</v>
      </c>
      <c r="AY3" s="24" t="str">
        <f>VLOOKUP(_xlfn.CONCAT(AY$15,AY$14,"-",AY$2,":",$Q3),Table33112[[Location]:[vlookup STRAIN]],4,FALSE)</f>
        <v>SUNL011</v>
      </c>
      <c r="AZ3" s="24" t="str">
        <f>VLOOKUP(_xlfn.CONCAT(AZ$15,AZ$14,"-",AZ$2,":",$Q3),Table33112[[Location]:[vlookup STRAIN]],4,FALSE)</f>
        <v>SUNL011</v>
      </c>
      <c r="BA3" s="24" t="str">
        <f>VLOOKUP(_xlfn.CONCAT(BA$15,BA$14,"-",BA$2,":",$Q3),Table33112[[Location]:[vlookup STRAIN]],4,FALSE)</f>
        <v>SUNL011</v>
      </c>
      <c r="BB3" s="24" t="str">
        <f>VLOOKUP(_xlfn.CONCAT(BB$15,BB$14,"-",BB$2,":",$Q3),Table33112[[Location]:[vlookup STRAIN]],4,FALSE)</f>
        <v>SUNL011</v>
      </c>
      <c r="BC3" s="24" t="str">
        <f>VLOOKUP(_xlfn.CONCAT(BC$15,BC$14,"-",BC$2,":",$Q3),Table33112[[Location]:[vlookup STRAIN]],4,FALSE)</f>
        <v>SUNL016</v>
      </c>
      <c r="BD3" s="24" t="str">
        <f>VLOOKUP(_xlfn.CONCAT(BD$15,BD$14,"-",BD$2,":",$Q3),Table33112[[Location]:[vlookup STRAIN]],4,FALSE)</f>
        <v>SUNL016</v>
      </c>
      <c r="BE3" s="24" t="str">
        <f>VLOOKUP(_xlfn.CONCAT(BE$15,BE$14,"-",BE$2,":",$Q3),Table33112[[Location]:[vlookup STRAIN]],4,FALSE)</f>
        <v>SUNL016</v>
      </c>
      <c r="BF3" s="24" t="str">
        <f>VLOOKUP(_xlfn.CONCAT(BF$15,BF$14,"-",BF$2,":",$Q3),Table33112[[Location]:[vlookup STRAIN]],4,FALSE)</f>
        <v>DSLD015</v>
      </c>
      <c r="BG3" s="24" t="str">
        <f>VLOOKUP(_xlfn.CONCAT(BG$15,BG$14,"-",BG$2,":",$Q3),Table33112[[Location]:[vlookup STRAIN]],4,FALSE)</f>
        <v>DSLD015</v>
      </c>
      <c r="BH3" s="24" t="str">
        <f>VLOOKUP(_xlfn.CONCAT(BH$15,BH$14,"-",BH$2,":",$Q3),Table33112[[Location]:[vlookup STRAIN]],4,FALSE)</f>
        <v>DSLD015</v>
      </c>
      <c r="BI3" s="24" t="str">
        <f>VLOOKUP(_xlfn.CONCAT(BI$15,BI$14,"-",BI$2,":",$Q3),Table33112[[Location]:[vlookup STRAIN]],4,FALSE)</f>
        <v>DSLD015</v>
      </c>
      <c r="BJ3" s="24" t="str">
        <f>VLOOKUP(_xlfn.CONCAT(BJ$15,BJ$14,"-",BJ$2,":",$Q3),Table33112[[Location]:[vlookup STRAIN]],4,FALSE)</f>
        <v>DSLD015</v>
      </c>
      <c r="BK3" s="24" t="str">
        <f>VLOOKUP(_xlfn.CONCAT(BK$15,BK$14,"-",BK$2,":",$Q3),Table33112[[Location]:[vlookup STRAIN]],4,FALSE)</f>
        <v>DSLD015</v>
      </c>
      <c r="BL3" s="24" t="str">
        <f>VLOOKUP(_xlfn.CONCAT(BL$15,BL$14,"-",BL$2,":",$Q3),Table33112[[Location]:[vlookup STRAIN]],4,FALSE)</f>
        <v>DSLD015</v>
      </c>
      <c r="BM3" s="24" t="str">
        <f>VLOOKUP(_xlfn.CONCAT(BM$15,BM$14,"-",BM$2,":",$Q3),Table33112[[Location]:[vlookup STRAIN]],4,FALSE)</f>
        <v>DSLD016</v>
      </c>
      <c r="BN3" s="25"/>
      <c r="BO3" s="23" t="s">
        <v>2582</v>
      </c>
      <c r="BP3" s="24" t="str">
        <f>VLOOKUP(_xlfn.CONCAT(BP$15,BP$14,"-",BP$2,":",$Q3),Table33112[[Location]:[vlookup STRAIN]],4,FALSE)</f>
        <v>DSLD016</v>
      </c>
      <c r="BQ3" s="24" t="str">
        <f>VLOOKUP(_xlfn.CONCAT(BQ$15,BQ$14,"-",BQ$2,":",$Q3),Table33112[[Location]:[vlookup STRAIN]],4,FALSE)</f>
        <v>DSLD016</v>
      </c>
      <c r="BR3" s="24" t="str">
        <f>VLOOKUP(_xlfn.CONCAT(BR$15,BR$14,"-",BR$2,":",$Q3),Table33112[[Location]:[vlookup STRAIN]],4,FALSE)</f>
        <v>DSLD016</v>
      </c>
      <c r="BS3" s="24" t="str">
        <f>VLOOKUP(_xlfn.CONCAT(BS$15,BS$14,"-",BS$2,":",$Q3),Table33112[[Location]:[vlookup STRAIN]],4,FALSE)</f>
        <v>DSLD016</v>
      </c>
      <c r="BT3" s="24" t="str">
        <f>VLOOKUP(_xlfn.CONCAT(BT$15,BT$14,"-",BT$2,":",$Q3),Table33112[[Location]:[vlookup STRAIN]],4,FALSE)</f>
        <v>DSLD016</v>
      </c>
      <c r="BU3" s="24" t="str">
        <f>VLOOKUP(_xlfn.CONCAT(BU$15,BU$14,"-",BU$2,":",$Q3),Table33112[[Location]:[vlookup STRAIN]],4,FALSE)</f>
        <v>DSLD016</v>
      </c>
      <c r="BV3" s="24" t="str">
        <f>VLOOKUP(_xlfn.CONCAT(BV$15,BV$14,"-",BV$2,":",$Q3),Table33112[[Location]:[vlookup STRAIN]],4,FALSE)</f>
        <v>DSLD016</v>
      </c>
      <c r="BW3" s="24" t="str">
        <f>VLOOKUP(_xlfn.CONCAT(BW$15,BW$14,"-",BW$2,":",$Q3),Table33112[[Location]:[vlookup STRAIN]],4,FALSE)</f>
        <v>DSLD016</v>
      </c>
      <c r="BX3" s="24" t="str">
        <f>VLOOKUP(_xlfn.CONCAT(BX$15,BX$14,"-",BX$2,":",$Q3),Table33112[[Location]:[vlookup STRAIN]],4,FALSE)</f>
        <v>DSLD016</v>
      </c>
      <c r="BY3" s="24" t="str">
        <f>VLOOKUP(_xlfn.CONCAT(BY$15,BY$14,"-",BY$2,":",$Q3),Table33112[[Location]:[vlookup STRAIN]],4,FALSE)</f>
        <v>DSLD016</v>
      </c>
      <c r="BZ3" s="24" t="str">
        <f>VLOOKUP(_xlfn.CONCAT(BZ$15,BZ$14,"-",BZ$2,":",$Q3),Table33112[[Location]:[vlookup STRAIN]],4,FALSE)</f>
        <v>DSLD016</v>
      </c>
      <c r="CA3" s="24" t="str">
        <f>VLOOKUP(_xlfn.CONCAT(CA$15,CA$14,"-",CA$2,":",$Q3),Table33112[[Location]:[vlookup STRAIN]],4,FALSE)</f>
        <v>DSLD016</v>
      </c>
      <c r="CB3" s="24" t="str">
        <f>VLOOKUP(_xlfn.CONCAT(CB$15,CB$14,"-",CB$2,":",$Q3),Table33112[[Location]:[vlookup STRAIN]],4,FALSE)</f>
        <v>DSLD016</v>
      </c>
      <c r="CC3" s="24" t="str">
        <f>VLOOKUP(_xlfn.CONCAT(CC$15,CC$14,"-",CC$2,":",$Q3),Table33112[[Location]:[vlookup STRAIN]],4,FALSE)</f>
        <v>SOUR002</v>
      </c>
      <c r="CD3" s="24" t="str">
        <f>VLOOKUP(_xlfn.CONCAT(CD$15,CD$14,"-",CD$2,":",$Q3),Table33112[[Location]:[vlookup STRAIN]],4,FALSE)</f>
        <v>SOUR002</v>
      </c>
      <c r="CE3" s="24" t="str">
        <f>VLOOKUP(_xlfn.CONCAT(CE$15,CE$14,"-",CE$2,":",$Q3),Table33112[[Location]:[vlookup STRAIN]],4,FALSE)</f>
        <v>SOUR002</v>
      </c>
      <c r="CF3" s="24" t="str">
        <f>VLOOKUP(_xlfn.CONCAT(CF$15,CF$14,"-",CF$2,":",$Q3),Table33112[[Location]:[vlookup STRAIN]],4,FALSE)</f>
        <v>SOUR002</v>
      </c>
      <c r="CG3" s="24" t="str">
        <f>VLOOKUP(_xlfn.CONCAT(CG$15,CG$14,"-",CG$2,":",$Q3),Table33112[[Location]:[vlookup STRAIN]],4,FALSE)</f>
        <v>SOUR002</v>
      </c>
      <c r="CH3" s="24" t="str">
        <f>VLOOKUP(_xlfn.CONCAT(CH$15,CH$14,"-",CH$2,":",$Q3),Table33112[[Location]:[vlookup STRAIN]],4,FALSE)</f>
        <v>SOUR002</v>
      </c>
      <c r="CI3" s="24" t="str">
        <f>VLOOKUP(_xlfn.CONCAT(CI$15,CI$14,"-",CI$2,":",$Q3),Table33112[[Location]:[vlookup STRAIN]],4,FALSE)</f>
        <v>SOUR002</v>
      </c>
      <c r="CJ3" s="24" t="str">
        <f>VLOOKUP(_xlfn.CONCAT(CJ$15,CJ$14,"-",CJ$2,":",$Q3),Table33112[[Location]:[vlookup STRAIN]],4,FALSE)</f>
        <v>SOUR002</v>
      </c>
      <c r="CK3" s="24" t="str">
        <f>VLOOKUP(_xlfn.CONCAT(CK$15,CK$14,"-",CK$2,":",$Q3),Table33112[[Location]:[vlookup STRAIN]],4,FALSE)</f>
        <v>SOUR002</v>
      </c>
      <c r="CL3" s="24" t="str">
        <f>VLOOKUP(_xlfn.CONCAT(CL$15,CL$14,"-",CL$2,":",$Q3),Table33112[[Location]:[vlookup STRAIN]],4,FALSE)</f>
        <v>SOUR002</v>
      </c>
      <c r="CM3" s="25"/>
      <c r="CN3" s="23" t="s">
        <v>2582</v>
      </c>
      <c r="CO3" s="24" t="str">
        <f>VLOOKUP(_xlfn.CONCAT(CO$15,CO$14,"-",CO$2,":",$Q3),Table33112[[Location]:[vlookup STRAIN]],4,FALSE)</f>
        <v>SOUR002</v>
      </c>
      <c r="CP3" s="24" t="str">
        <f>VLOOKUP(_xlfn.CONCAT(CP$15,CP$14,"-",CP$2,":",$Q3),Table33112[[Location]:[vlookup STRAIN]],4,FALSE)</f>
        <v>SOUR004</v>
      </c>
      <c r="CQ3" s="24" t="str">
        <f>VLOOKUP(_xlfn.CONCAT(CQ$15,CQ$14,"-",CQ$2,":",$Q3),Table33112[[Location]:[vlookup STRAIN]],4,FALSE)</f>
        <v>SOUR011</v>
      </c>
      <c r="CR3" s="24" t="str">
        <f>VLOOKUP(_xlfn.CONCAT(CR$15,CR$14,"-",CR$2,":",$Q3),Table33112[[Location]:[vlookup STRAIN]],4,FALSE)</f>
        <v>SOUR011</v>
      </c>
      <c r="CS3" s="24" t="str">
        <f>VLOOKUP(_xlfn.CONCAT(CS$15,CS$14,"-",CS$2,":",$Q3),Table33112[[Location]:[vlookup STRAIN]],4,FALSE)</f>
        <v>SOUR011</v>
      </c>
      <c r="CT3" s="24" t="str">
        <f>VLOOKUP(_xlfn.CONCAT(CT$15,CT$14,"-",CT$2,":",$Q3),Table33112[[Location]:[vlookup STRAIN]],4,FALSE)</f>
        <v>SOUR011</v>
      </c>
      <c r="CU3" s="24" t="str">
        <f>VLOOKUP(_xlfn.CONCAT(CU$15,CU$14,"-",CU$2,":",$Q3),Table33112[[Location]:[vlookup STRAIN]],4,FALSE)</f>
        <v>SOUR011</v>
      </c>
      <c r="CV3" s="24" t="str">
        <f>VLOOKUP(_xlfn.CONCAT(CV$15,CV$14,"-",CV$2,":",$Q3),Table33112[[Location]:[vlookup STRAIN]],4,FALSE)</f>
        <v>SOUR011</v>
      </c>
      <c r="CW3" s="24" t="str">
        <f>VLOOKUP(_xlfn.CONCAT(CW$15,CW$14,"-",CW$2,":",$Q3),Table33112[[Location]:[vlookup STRAIN]],4,FALSE)</f>
        <v>SOUR011</v>
      </c>
      <c r="CX3" s="24" t="str">
        <f>VLOOKUP(_xlfn.CONCAT(CX$15,CX$14,"-",CX$2,":",$Q3),Table33112[[Location]:[vlookup STRAIN]],4,FALSE)</f>
        <v>SOUR011</v>
      </c>
      <c r="CY3" s="24" t="str">
        <f>VLOOKUP(_xlfn.CONCAT(CY$15,CY$14,"-",CY$2,":",$Q3),Table33112[[Location]:[vlookup STRAIN]],4,FALSE)</f>
        <v>SOUR011</v>
      </c>
      <c r="CZ3" s="24" t="str">
        <f>VLOOKUP(_xlfn.CONCAT(CZ$15,CZ$14,"-",CZ$2,":",$Q3),Table33112[[Location]:[vlookup STRAIN]],4,FALSE)</f>
        <v>SOUR011</v>
      </c>
      <c r="DA3" s="24" t="str">
        <f>VLOOKUP(_xlfn.CONCAT(DA$15,DA$14,"-",DA$2,":",$Q3),Table33112[[Location]:[vlookup STRAIN]],4,FALSE)</f>
        <v>SOUR011</v>
      </c>
      <c r="DB3" s="24" t="str">
        <f>VLOOKUP(_xlfn.CONCAT(DB$15,DB$14,"-",DB$2,":",$Q3),Table33112[[Location]:[vlookup STRAIN]],4,FALSE)</f>
        <v>SOUR011</v>
      </c>
      <c r="DC3" s="24" t="str">
        <f>VLOOKUP(_xlfn.CONCAT(DC$15,DC$14,"-",DC$2,":",$Q3),Table33112[[Location]:[vlookup STRAIN]],4,FALSE)</f>
        <v>SOUR011</v>
      </c>
      <c r="DD3" s="24" t="str">
        <f>VLOOKUP(_xlfn.CONCAT(DD$15,DD$14,"-",DD$2,":",$Q3),Table33112[[Location]:[vlookup STRAIN]],4,FALSE)</f>
        <v>SOUR011</v>
      </c>
      <c r="DE3" s="24" t="str">
        <f>VLOOKUP(_xlfn.CONCAT(DE$15,DE$14,"-",DE$2,":",$Q3),Table33112[[Location]:[vlookup STRAIN]],4,FALSE)</f>
        <v>JACK021</v>
      </c>
      <c r="DF3" s="24" t="str">
        <f>VLOOKUP(_xlfn.CONCAT(DF$15,DF$14,"-",DF$2,":",$Q3),Table33112[[Location]:[vlookup STRAIN]],4,FALSE)</f>
        <v>JACK021</v>
      </c>
      <c r="DG3" s="24" t="str">
        <f>VLOOKUP(_xlfn.CONCAT(DG$15,DG$14,"-",DG$2,":",$Q3),Table33112[[Location]:[vlookup STRAIN]],4,FALSE)</f>
        <v>JACK021</v>
      </c>
      <c r="DH3" s="24" t="str">
        <f>VLOOKUP(_xlfn.CONCAT(DH$15,DH$14,"-",DH$2,":",$Q3),Table33112[[Location]:[vlookup STRAIN]],4,FALSE)</f>
        <v>JACK021</v>
      </c>
      <c r="DI3" s="24" t="str">
        <f>VLOOKUP(_xlfn.CONCAT(DI$15,DI$14,"-",DI$2,":",$Q3),Table33112[[Location]:[vlookup STRAIN]],4,FALSE)</f>
        <v>JACK021</v>
      </c>
      <c r="DJ3" s="24" t="str">
        <f>VLOOKUP(_xlfn.CONCAT(DJ$15,DJ$14,"-",DJ$2,":",$Q3),Table33112[[Location]:[vlookup STRAIN]],4,FALSE)</f>
        <v>YZUP005</v>
      </c>
      <c r="DK3" s="24" t="str">
        <f>VLOOKUP(_xlfn.CONCAT(DK$15,DK$14,"-",DK$2,":",$Q3),Table33112[[Location]:[vlookup STRAIN]],4,FALSE)</f>
        <v>YZUP005</v>
      </c>
      <c r="DL3" s="25"/>
      <c r="DM3" s="23" t="s">
        <v>2582</v>
      </c>
      <c r="DN3" s="24" t="str">
        <f>VLOOKUP(_xlfn.CONCAT(DN$15,DN$14,"-",DN$2,":",$Q3),Table33112[[Location]:[vlookup STRAIN]],4,FALSE)</f>
        <v>YZUP005</v>
      </c>
      <c r="DO3" s="24" t="str">
        <f>VLOOKUP(_xlfn.CONCAT(DO$15,DO$14,"-",DO$2,":",$Q3),Table33112[[Location]:[vlookup STRAIN]],4,FALSE)</f>
        <v>YZUP005</v>
      </c>
      <c r="DP3" s="24" t="str">
        <f>VLOOKUP(_xlfn.CONCAT(DP$15,DP$14,"-",DP$2,":",$Q3),Table33112[[Location]:[vlookup STRAIN]],4,FALSE)</f>
        <v>YZUP005</v>
      </c>
      <c r="DQ3" s="24" t="str">
        <f>VLOOKUP(_xlfn.CONCAT(DQ$15,DQ$14,"-",DQ$2,":",$Q3),Table33112[[Location]:[vlookup STRAIN]],4,FALSE)</f>
        <v>YZUP005</v>
      </c>
      <c r="DR3" s="24" t="str">
        <f>VLOOKUP(_xlfn.CONCAT(DR$15,DR$14,"-",DR$2,":",$Q3),Table33112[[Location]:[vlookup STRAIN]],4,FALSE)</f>
        <v>YZUP005</v>
      </c>
      <c r="DS3" s="24" t="str">
        <f>VLOOKUP(_xlfn.CONCAT(DS$15,DS$14,"-",DS$2,":",$Q3),Table33112[[Location]:[vlookup STRAIN]],4,FALSE)</f>
        <v>YZUP005</v>
      </c>
      <c r="DT3" s="24" t="str">
        <f>VLOOKUP(_xlfn.CONCAT(DT$15,DT$14,"-",DT$2,":",$Q3),Table33112[[Location]:[vlookup STRAIN]],4,FALSE)</f>
        <v>YZUP005</v>
      </c>
      <c r="DU3" s="24" t="str">
        <f>VLOOKUP(_xlfn.CONCAT(DU$15,DU$14,"-",DU$2,":",$Q3),Table33112[[Location]:[vlookup STRAIN]],4,FALSE)</f>
        <v>YZUP005</v>
      </c>
      <c r="DV3" s="24" t="str">
        <f>VLOOKUP(_xlfn.CONCAT(DV$15,DV$14,"-",DV$2,":",$Q3),Table33112[[Location]:[vlookup STRAIN]],4,FALSE)</f>
        <v>YZUP005</v>
      </c>
      <c r="DW3" s="24" t="str">
        <f>VLOOKUP(_xlfn.CONCAT(DW$15,DW$14,"-",DW$2,":",$Q3),Table33112[[Location]:[vlookup STRAIN]],4,FALSE)</f>
        <v>YZUP005</v>
      </c>
      <c r="DX3" s="24" t="str">
        <f>VLOOKUP(_xlfn.CONCAT(DX$15,DX$14,"-",DX$2,":",$Q3),Table33112[[Location]:[vlookup STRAIN]],4,FALSE)</f>
        <v>YZUP005</v>
      </c>
      <c r="DY3" s="24" t="str">
        <f>VLOOKUP(_xlfn.CONCAT(DY$15,DY$14,"-",DY$2,":",$Q3),Table33112[[Location]:[vlookup STRAIN]],4,FALSE)</f>
        <v>YZUP005</v>
      </c>
      <c r="DZ3" s="24" t="str">
        <f>VLOOKUP(_xlfn.CONCAT(DZ$15,DZ$14,"-",DZ$2,":",$Q3),Table33112[[Location]:[vlookup STRAIN]],4,FALSE)</f>
        <v>YZUP005</v>
      </c>
      <c r="EA3" s="24" t="str">
        <f>VLOOKUP(_xlfn.CONCAT(EA$15,EA$14,"-",EA$2,":",$Q3),Table33112[[Location]:[vlookup STRAIN]],4,FALSE)</f>
        <v>YZUP005</v>
      </c>
      <c r="EB3" s="24" t="str">
        <f>VLOOKUP(_xlfn.CONCAT(EB$15,EB$14,"-",EB$2,":",$Q3),Table33112[[Location]:[vlookup STRAIN]],4,FALSE)</f>
        <v>YZUP005</v>
      </c>
      <c r="EC3" s="24" t="str">
        <f>VLOOKUP(_xlfn.CONCAT(EC$15,EC$14,"-",EC$2,":",$Q3),Table33112[[Location]:[vlookup STRAIN]],4,FALSE)</f>
        <v>YZUP005</v>
      </c>
      <c r="ED3" s="24" t="str">
        <f>VLOOKUP(_xlfn.CONCAT(ED$15,ED$14,"-",ED$2,":",$Q3),Table33112[[Location]:[vlookup STRAIN]],4,FALSE)</f>
        <v>YZUP005</v>
      </c>
      <c r="EE3" s="24" t="str">
        <f>VLOOKUP(_xlfn.CONCAT(EE$15,EE$14,"-",EE$2,":",$Q3),Table33112[[Location]:[vlookup STRAIN]],4,FALSE)</f>
        <v>YZUP005</v>
      </c>
      <c r="EF3" s="24" t="str">
        <f>VLOOKUP(_xlfn.CONCAT(EF$15,EF$14,"-",EF$2,":",$Q3),Table33112[[Location]:[vlookup STRAIN]],4,FALSE)</f>
        <v>YZUP005</v>
      </c>
      <c r="EG3" s="24" t="str">
        <f>VLOOKUP(_xlfn.CONCAT(EG$15,EG$14,"-",EG$2,":",$Q3),Table33112[[Location]:[vlookup STRAIN]],4,FALSE)</f>
        <v>YZUP005</v>
      </c>
      <c r="EH3" s="24" t="str">
        <f>VLOOKUP(_xlfn.CONCAT(EH$15,EH$14,"-",EH$2,":",$Q3),Table33112[[Location]:[vlookup STRAIN]],4,FALSE)</f>
        <v>YZUP005</v>
      </c>
      <c r="EI3" s="24" t="str">
        <f>VLOOKUP(_xlfn.CONCAT(EI$15,EI$14,"-",EI$2,":",$Q3),Table33112[[Location]:[vlookup STRAIN]],4,FALSE)</f>
        <v>YZUP005</v>
      </c>
      <c r="EJ3" s="24" t="str">
        <f>VLOOKUP(_xlfn.CONCAT(EJ$15,EJ$14,"-",EJ$2,":",$Q3),Table33112[[Location]:[vlookup STRAIN]],4,FALSE)</f>
        <v>YZUP005</v>
      </c>
      <c r="EK3" s="23"/>
      <c r="EL3" s="23"/>
    </row>
    <row r="4" spans="1:142" x14ac:dyDescent="0.25">
      <c r="A4">
        <v>67640</v>
      </c>
      <c r="B4">
        <v>67755</v>
      </c>
      <c r="C4" t="s">
        <v>2554</v>
      </c>
      <c r="D4">
        <f>IF(Table176124[[#This Row],[END]]="",1,B4-A4+1)</f>
        <v>116</v>
      </c>
      <c r="F4" s="8" t="str">
        <f>LEFT(Table33112[[#This Row],[Location]],2)</f>
        <v>LL</v>
      </c>
      <c r="G4" s="8" t="s">
        <v>1556</v>
      </c>
      <c r="H4" s="1">
        <v>67516</v>
      </c>
      <c r="I4" s="10" t="str">
        <f>IF(Table33112[[#This Row],[Tag range]]="","",_xlfn.CONCAT("1A40700000000650000",Table33112[[#This Row],[Tag range]]))</f>
        <v>1A4070000000065000067516</v>
      </c>
      <c r="J4" s="10" t="str">
        <f>_xlfn.IFNA(VLOOKUP(Table33112[[#This Row],[Tag range]],Table176124[[START]:[GROUP]],3,TRUE),"")</f>
        <v>KOKO030</v>
      </c>
      <c r="N4" s="13" t="str">
        <f>Table47135[[#This Row],[Names]]</f>
        <v>JACK021</v>
      </c>
      <c r="O4" s="11" t="s">
        <v>2594</v>
      </c>
      <c r="P4" s="11"/>
      <c r="Q4" s="23" t="s">
        <v>2583</v>
      </c>
      <c r="R4" s="24" t="str">
        <f>VLOOKUP(_xlfn.CONCAT(R$15,R$14,"-",R$2,":",$Q4),Table33112[[Location]:[vlookup STRAIN]],4,FALSE)</f>
        <v>LDOS040</v>
      </c>
      <c r="S4" s="24" t="str">
        <f>VLOOKUP(_xlfn.CONCAT(S$15,S$14,"-",S$2,":",$Q4),Table33112[[Location]:[vlookup STRAIN]],4,FALSE)</f>
        <v>LDOS040</v>
      </c>
      <c r="T4" s="24" t="str">
        <f>VLOOKUP(_xlfn.CONCAT(T$15,T$14,"-",T$2,":",$Q4),Table33112[[Location]:[vlookup STRAIN]],4,FALSE)</f>
        <v>LDOS040</v>
      </c>
      <c r="U4" s="24" t="str">
        <f>VLOOKUP(_xlfn.CONCAT(U$15,U$14,"-",U$2,":",$Q4),Table33112[[Location]:[vlookup STRAIN]],4,FALSE)</f>
        <v>LDOS040</v>
      </c>
      <c r="V4" s="24" t="str">
        <f>VLOOKUP(_xlfn.CONCAT(V$15,V$14,"-",V$2,":",$Q4),Table33112[[Location]:[vlookup STRAIN]],4,FALSE)</f>
        <v>LDOS040</v>
      </c>
      <c r="W4" s="24" t="str">
        <f>VLOOKUP(_xlfn.CONCAT(W$15,W$14,"-",W$2,":",$Q4),Table33112[[Location]:[vlookup STRAIN]],4,FALSE)</f>
        <v>LDOS041</v>
      </c>
      <c r="X4" s="24" t="str">
        <f>VLOOKUP(_xlfn.CONCAT(X$15,X$14,"-",X$2,":",$Q4),Table33112[[Location]:[vlookup STRAIN]],4,FALSE)</f>
        <v>LDOS041</v>
      </c>
      <c r="Y4" s="24" t="str">
        <f>VLOOKUP(_xlfn.CONCAT(Y$15,Y$14,"-",Y$2,":",$Q4),Table33112[[Location]:[vlookup STRAIN]],4,FALSE)</f>
        <v>LDOS041</v>
      </c>
      <c r="Z4" s="24" t="str">
        <f>VLOOKUP(_xlfn.CONCAT(Z$15,Z$14,"-",Z$2,":",$Q4),Table33112[[Location]:[vlookup STRAIN]],4,FALSE)</f>
        <v>LDOS041</v>
      </c>
      <c r="AA4" s="24" t="str">
        <f>VLOOKUP(_xlfn.CONCAT(AA$15,AA$14,"-",AA$2,":",$Q4),Table33112[[Location]:[vlookup STRAIN]],4,FALSE)</f>
        <v>LDOS041</v>
      </c>
      <c r="AB4" s="24" t="str">
        <f>VLOOKUP(_xlfn.CONCAT(AB$15,AB$14,"-",AB$2,":",$Q4),Table33112[[Location]:[vlookup STRAIN]],4,FALSE)</f>
        <v>LDOS041</v>
      </c>
      <c r="AC4" s="24" t="str">
        <f>VLOOKUP(_xlfn.CONCAT(AC$15,AC$14,"-",AC$2,":",$Q4),Table33112[[Location]:[vlookup STRAIN]],4,FALSE)</f>
        <v>LDOS041</v>
      </c>
      <c r="AD4" s="24" t="str">
        <f>VLOOKUP(_xlfn.CONCAT(AD$15,AD$14,"-",AD$2,":",$Q4),Table33112[[Location]:[vlookup STRAIN]],4,FALSE)</f>
        <v>LDOS041</v>
      </c>
      <c r="AE4" s="24" t="str">
        <f>VLOOKUP(_xlfn.CONCAT(AE$15,AE$14,"-",AE$2,":",$Q4),Table33112[[Location]:[vlookup STRAIN]],4,FALSE)</f>
        <v>LDOS041</v>
      </c>
      <c r="AF4" s="24" t="str">
        <f>VLOOKUP(_xlfn.CONCAT(AF$15,AF$14,"-",AF$2,":",$Q4),Table33112[[Location]:[vlookup STRAIN]],4,FALSE)</f>
        <v>LDOS041</v>
      </c>
      <c r="AG4" s="24" t="str">
        <f>VLOOKUP(_xlfn.CONCAT(AG$15,AG$14,"-",AG$2,":",$Q4),Table33112[[Location]:[vlookup STRAIN]],4,FALSE)</f>
        <v>LDOS041</v>
      </c>
      <c r="AH4" s="24" t="str">
        <f>VLOOKUP(_xlfn.CONCAT(AH$15,AH$14,"-",AH$2,":",$Q4),Table33112[[Location]:[vlookup STRAIN]],4,FALSE)</f>
        <v>SUNL006</v>
      </c>
      <c r="AI4" s="24" t="str">
        <f>VLOOKUP(_xlfn.CONCAT(AI$15,AI$14,"-",AI$2,":",$Q4),Table33112[[Location]:[vlookup STRAIN]],4,FALSE)</f>
        <v>SUNL006</v>
      </c>
      <c r="AJ4" s="24" t="str">
        <f>VLOOKUP(_xlfn.CONCAT(AJ$15,AJ$14,"-",AJ$2,":",$Q4),Table33112[[Location]:[vlookup STRAIN]],4,FALSE)</f>
        <v>SUNL006</v>
      </c>
      <c r="AK4" s="24" t="str">
        <f>VLOOKUP(_xlfn.CONCAT(AK$15,AK$14,"-",AK$2,":",$Q4),Table33112[[Location]:[vlookup STRAIN]],4,FALSE)</f>
        <v>SUNL006</v>
      </c>
      <c r="AL4" s="24" t="str">
        <f>VLOOKUP(_xlfn.CONCAT(AL$15,AL$14,"-",AL$2,":",$Q4),Table33112[[Location]:[vlookup STRAIN]],4,FALSE)</f>
        <v>SUNL006</v>
      </c>
      <c r="AM4" s="24" t="str">
        <f>VLOOKUP(_xlfn.CONCAT(AM$15,AM$14,"-",AM$2,":",$Q4),Table33112[[Location]:[vlookup STRAIN]],4,FALSE)</f>
        <v>SUNL006</v>
      </c>
      <c r="AN4" s="24" t="str">
        <f>VLOOKUP(_xlfn.CONCAT(AN$15,AN$14,"-",AN$2,":",$Q4),Table33112[[Location]:[vlookup STRAIN]],4,FALSE)</f>
        <v>SUNL006</v>
      </c>
      <c r="AO4" s="25"/>
      <c r="AP4" s="23" t="s">
        <v>2583</v>
      </c>
      <c r="AQ4" s="24" t="str">
        <f>VLOOKUP(_xlfn.CONCAT(AQ$15,AQ$14,"-",AQ$2,":",$Q4),Table33112[[Location]:[vlookup STRAIN]],4,FALSE)</f>
        <v>SUNL006</v>
      </c>
      <c r="AR4" s="24" t="str">
        <f>VLOOKUP(_xlfn.CONCAT(AR$15,AR$14,"-",AR$2,":",$Q4),Table33112[[Location]:[vlookup STRAIN]],4,FALSE)</f>
        <v>SUNL006</v>
      </c>
      <c r="AS4" s="24" t="str">
        <f>VLOOKUP(_xlfn.CONCAT(AS$15,AS$14,"-",AS$2,":",$Q4),Table33112[[Location]:[vlookup STRAIN]],4,FALSE)</f>
        <v>SUNL006</v>
      </c>
      <c r="AT4" s="24" t="str">
        <f>VLOOKUP(_xlfn.CONCAT(AT$15,AT$14,"-",AT$2,":",$Q4),Table33112[[Location]:[vlookup STRAIN]],4,FALSE)</f>
        <v>SUNL011</v>
      </c>
      <c r="AU4" s="24" t="str">
        <f>VLOOKUP(_xlfn.CONCAT(AU$15,AU$14,"-",AU$2,":",$Q4),Table33112[[Location]:[vlookup STRAIN]],4,FALSE)</f>
        <v>SUNL011</v>
      </c>
      <c r="AV4" s="24" t="str">
        <f>VLOOKUP(_xlfn.CONCAT(AV$15,AV$14,"-",AV$2,":",$Q4),Table33112[[Location]:[vlookup STRAIN]],4,FALSE)</f>
        <v>SUNL011</v>
      </c>
      <c r="AW4" s="24" t="str">
        <f>VLOOKUP(_xlfn.CONCAT(AW$15,AW$14,"-",AW$2,":",$Q4),Table33112[[Location]:[vlookup STRAIN]],4,FALSE)</f>
        <v>SUNL011</v>
      </c>
      <c r="AX4" s="24" t="str">
        <f>VLOOKUP(_xlfn.CONCAT(AX$15,AX$14,"-",AX$2,":",$Q4),Table33112[[Location]:[vlookup STRAIN]],4,FALSE)</f>
        <v>SUNL011</v>
      </c>
      <c r="AY4" s="24" t="str">
        <f>VLOOKUP(_xlfn.CONCAT(AY$15,AY$14,"-",AY$2,":",$Q4),Table33112[[Location]:[vlookup STRAIN]],4,FALSE)</f>
        <v>SUNL011</v>
      </c>
      <c r="AZ4" s="24" t="str">
        <f>VLOOKUP(_xlfn.CONCAT(AZ$15,AZ$14,"-",AZ$2,":",$Q4),Table33112[[Location]:[vlookup STRAIN]],4,FALSE)</f>
        <v>SUNL011</v>
      </c>
      <c r="BA4" s="24" t="str">
        <f>VLOOKUP(_xlfn.CONCAT(BA$15,BA$14,"-",BA$2,":",$Q4),Table33112[[Location]:[vlookup STRAIN]],4,FALSE)</f>
        <v>SUNL011</v>
      </c>
      <c r="BB4" s="24" t="str">
        <f>VLOOKUP(_xlfn.CONCAT(BB$15,BB$14,"-",BB$2,":",$Q4),Table33112[[Location]:[vlookup STRAIN]],4,FALSE)</f>
        <v>SUNL011</v>
      </c>
      <c r="BC4" s="24" t="str">
        <f>VLOOKUP(_xlfn.CONCAT(BC$15,BC$14,"-",BC$2,":",$Q4),Table33112[[Location]:[vlookup STRAIN]],4,FALSE)</f>
        <v>SUNL016</v>
      </c>
      <c r="BD4" s="24" t="str">
        <f>VLOOKUP(_xlfn.CONCAT(BD$15,BD$14,"-",BD$2,":",$Q4),Table33112[[Location]:[vlookup STRAIN]],4,FALSE)</f>
        <v>SUNL016</v>
      </c>
      <c r="BE4" s="24" t="str">
        <f>VLOOKUP(_xlfn.CONCAT(BE$15,BE$14,"-",BE$2,":",$Q4),Table33112[[Location]:[vlookup STRAIN]],4,FALSE)</f>
        <v>SUNL016</v>
      </c>
      <c r="BF4" s="24" t="str">
        <f>VLOOKUP(_xlfn.CONCAT(BF$15,BF$14,"-",BF$2,":",$Q4),Table33112[[Location]:[vlookup STRAIN]],4,FALSE)</f>
        <v>SUNL016</v>
      </c>
      <c r="BG4" s="24" t="str">
        <f>VLOOKUP(_xlfn.CONCAT(BG$15,BG$14,"-",BG$2,":",$Q4),Table33112[[Location]:[vlookup STRAIN]],4,FALSE)</f>
        <v>DSLD015</v>
      </c>
      <c r="BH4" s="24" t="str">
        <f>VLOOKUP(_xlfn.CONCAT(BH$15,BH$14,"-",BH$2,":",$Q4),Table33112[[Location]:[vlookup STRAIN]],4,FALSE)</f>
        <v>DSLD015</v>
      </c>
      <c r="BI4" s="24" t="str">
        <f>VLOOKUP(_xlfn.CONCAT(BI$15,BI$14,"-",BI$2,":",$Q4),Table33112[[Location]:[vlookup STRAIN]],4,FALSE)</f>
        <v>DSLD015</v>
      </c>
      <c r="BJ4" s="24" t="str">
        <f>VLOOKUP(_xlfn.CONCAT(BJ$15,BJ$14,"-",BJ$2,":",$Q4),Table33112[[Location]:[vlookup STRAIN]],4,FALSE)</f>
        <v>DSLD015</v>
      </c>
      <c r="BK4" s="24" t="str">
        <f>VLOOKUP(_xlfn.CONCAT(BK$15,BK$14,"-",BK$2,":",$Q4),Table33112[[Location]:[vlookup STRAIN]],4,FALSE)</f>
        <v>DSLD015</v>
      </c>
      <c r="BL4" s="24" t="str">
        <f>VLOOKUP(_xlfn.CONCAT(BL$15,BL$14,"-",BL$2,":",$Q4),Table33112[[Location]:[vlookup STRAIN]],4,FALSE)</f>
        <v>DSLD015</v>
      </c>
      <c r="BM4" s="24" t="str">
        <f>VLOOKUP(_xlfn.CONCAT(BM$15,BM$14,"-",BM$2,":",$Q4),Table33112[[Location]:[vlookup STRAIN]],4,FALSE)</f>
        <v>DSLD016</v>
      </c>
      <c r="BN4" s="25"/>
      <c r="BO4" s="23" t="s">
        <v>2583</v>
      </c>
      <c r="BP4" s="24" t="str">
        <f>VLOOKUP(_xlfn.CONCAT(BP$15,BP$14,"-",BP$2,":",$Q4),Table33112[[Location]:[vlookup STRAIN]],4,FALSE)</f>
        <v>DSLD016</v>
      </c>
      <c r="BQ4" s="24" t="str">
        <f>VLOOKUP(_xlfn.CONCAT(BQ$15,BQ$14,"-",BQ$2,":",$Q4),Table33112[[Location]:[vlookup STRAIN]],4,FALSE)</f>
        <v>DSLD016</v>
      </c>
      <c r="BR4" s="24" t="str">
        <f>VLOOKUP(_xlfn.CONCAT(BR$15,BR$14,"-",BR$2,":",$Q4),Table33112[[Location]:[vlookup STRAIN]],4,FALSE)</f>
        <v>DSLD016</v>
      </c>
      <c r="BS4" s="24" t="str">
        <f>VLOOKUP(_xlfn.CONCAT(BS$15,BS$14,"-",BS$2,":",$Q4),Table33112[[Location]:[vlookup STRAIN]],4,FALSE)</f>
        <v>DSLD016</v>
      </c>
      <c r="BT4" s="24" t="str">
        <f>VLOOKUP(_xlfn.CONCAT(BT$15,BT$14,"-",BT$2,":",$Q4),Table33112[[Location]:[vlookup STRAIN]],4,FALSE)</f>
        <v>DSLD016</v>
      </c>
      <c r="BU4" s="24" t="str">
        <f>VLOOKUP(_xlfn.CONCAT(BU$15,BU$14,"-",BU$2,":",$Q4),Table33112[[Location]:[vlookup STRAIN]],4,FALSE)</f>
        <v>DSLD016</v>
      </c>
      <c r="BV4" s="24" t="str">
        <f>VLOOKUP(_xlfn.CONCAT(BV$15,BV$14,"-",BV$2,":",$Q4),Table33112[[Location]:[vlookup STRAIN]],4,FALSE)</f>
        <v>DSLD016</v>
      </c>
      <c r="BW4" s="24" t="str">
        <f>VLOOKUP(_xlfn.CONCAT(BW$15,BW$14,"-",BW$2,":",$Q4),Table33112[[Location]:[vlookup STRAIN]],4,FALSE)</f>
        <v>DSLD016</v>
      </c>
      <c r="BX4" s="24" t="str">
        <f>VLOOKUP(_xlfn.CONCAT(BX$15,BX$14,"-",BX$2,":",$Q4),Table33112[[Location]:[vlookup STRAIN]],4,FALSE)</f>
        <v>DSLD016</v>
      </c>
      <c r="BY4" s="24" t="str">
        <f>VLOOKUP(_xlfn.CONCAT(BY$15,BY$14,"-",BY$2,":",$Q4),Table33112[[Location]:[vlookup STRAIN]],4,FALSE)</f>
        <v>DSLD016</v>
      </c>
      <c r="BZ4" s="24" t="str">
        <f>VLOOKUP(_xlfn.CONCAT(BZ$15,BZ$14,"-",BZ$2,":",$Q4),Table33112[[Location]:[vlookup STRAIN]],4,FALSE)</f>
        <v>DSLD016</v>
      </c>
      <c r="CA4" s="24" t="str">
        <f>VLOOKUP(_xlfn.CONCAT(CA$15,CA$14,"-",CA$2,":",$Q4),Table33112[[Location]:[vlookup STRAIN]],4,FALSE)</f>
        <v>DSLD016</v>
      </c>
      <c r="CB4" s="24" t="str">
        <f>VLOOKUP(_xlfn.CONCAT(CB$15,CB$14,"-",CB$2,":",$Q4),Table33112[[Location]:[vlookup STRAIN]],4,FALSE)</f>
        <v>DSLD016</v>
      </c>
      <c r="CC4" s="24" t="str">
        <f>VLOOKUP(_xlfn.CONCAT(CC$15,CC$14,"-",CC$2,":",$Q4),Table33112[[Location]:[vlookup STRAIN]],4,FALSE)</f>
        <v>SOUR002</v>
      </c>
      <c r="CD4" s="24" t="str">
        <f>VLOOKUP(_xlfn.CONCAT(CD$15,CD$14,"-",CD$2,":",$Q4),Table33112[[Location]:[vlookup STRAIN]],4,FALSE)</f>
        <v>SOUR002</v>
      </c>
      <c r="CE4" s="24" t="str">
        <f>VLOOKUP(_xlfn.CONCAT(CE$15,CE$14,"-",CE$2,":",$Q4),Table33112[[Location]:[vlookup STRAIN]],4,FALSE)</f>
        <v>SOUR002</v>
      </c>
      <c r="CF4" s="24" t="str">
        <f>VLOOKUP(_xlfn.CONCAT(CF$15,CF$14,"-",CF$2,":",$Q4),Table33112[[Location]:[vlookup STRAIN]],4,FALSE)</f>
        <v>SOUR002</v>
      </c>
      <c r="CG4" s="24" t="str">
        <f>VLOOKUP(_xlfn.CONCAT(CG$15,CG$14,"-",CG$2,":",$Q4),Table33112[[Location]:[vlookup STRAIN]],4,FALSE)</f>
        <v>SOUR002</v>
      </c>
      <c r="CH4" s="24" t="str">
        <f>VLOOKUP(_xlfn.CONCAT(CH$15,CH$14,"-",CH$2,":",$Q4),Table33112[[Location]:[vlookup STRAIN]],4,FALSE)</f>
        <v>SOUR002</v>
      </c>
      <c r="CI4" s="24" t="str">
        <f>VLOOKUP(_xlfn.CONCAT(CI$15,CI$14,"-",CI$2,":",$Q4),Table33112[[Location]:[vlookup STRAIN]],4,FALSE)</f>
        <v>SOUR002</v>
      </c>
      <c r="CJ4" s="24" t="str">
        <f>VLOOKUP(_xlfn.CONCAT(CJ$15,CJ$14,"-",CJ$2,":",$Q4),Table33112[[Location]:[vlookup STRAIN]],4,FALSE)</f>
        <v>SOUR002</v>
      </c>
      <c r="CK4" s="24" t="str">
        <f>VLOOKUP(_xlfn.CONCAT(CK$15,CK$14,"-",CK$2,":",$Q4),Table33112[[Location]:[vlookup STRAIN]],4,FALSE)</f>
        <v>SOUR002</v>
      </c>
      <c r="CL4" s="24" t="str">
        <f>VLOOKUP(_xlfn.CONCAT(CL$15,CL$14,"-",CL$2,":",$Q4),Table33112[[Location]:[vlookup STRAIN]],4,FALSE)</f>
        <v>SOUR002</v>
      </c>
      <c r="CM4" s="25"/>
      <c r="CN4" s="23" t="s">
        <v>2583</v>
      </c>
      <c r="CO4" s="24" t="str">
        <f>VLOOKUP(_xlfn.CONCAT(CO$15,CO$14,"-",CO$2,":",$Q4),Table33112[[Location]:[vlookup STRAIN]],4,FALSE)</f>
        <v>SOUR002</v>
      </c>
      <c r="CP4" s="24" t="str">
        <f>VLOOKUP(_xlfn.CONCAT(CP$15,CP$14,"-",CP$2,":",$Q4),Table33112[[Location]:[vlookup STRAIN]],4,FALSE)</f>
        <v>SOUR004</v>
      </c>
      <c r="CQ4" s="24" t="str">
        <f>VLOOKUP(_xlfn.CONCAT(CQ$15,CQ$14,"-",CQ$2,":",$Q4),Table33112[[Location]:[vlookup STRAIN]],4,FALSE)</f>
        <v>SOUR011</v>
      </c>
      <c r="CR4" s="24" t="str">
        <f>VLOOKUP(_xlfn.CONCAT(CR$15,CR$14,"-",CR$2,":",$Q4),Table33112[[Location]:[vlookup STRAIN]],4,FALSE)</f>
        <v>SOUR011</v>
      </c>
      <c r="CS4" s="24" t="str">
        <f>VLOOKUP(_xlfn.CONCAT(CS$15,CS$14,"-",CS$2,":",$Q4),Table33112[[Location]:[vlookup STRAIN]],4,FALSE)</f>
        <v>SOUR011</v>
      </c>
      <c r="CT4" s="24" t="str">
        <f>VLOOKUP(_xlfn.CONCAT(CT$15,CT$14,"-",CT$2,":",$Q4),Table33112[[Location]:[vlookup STRAIN]],4,FALSE)</f>
        <v>SOUR011</v>
      </c>
      <c r="CU4" s="24" t="str">
        <f>VLOOKUP(_xlfn.CONCAT(CU$15,CU$14,"-",CU$2,":",$Q4),Table33112[[Location]:[vlookup STRAIN]],4,FALSE)</f>
        <v>SOUR011</v>
      </c>
      <c r="CV4" s="24" t="str">
        <f>VLOOKUP(_xlfn.CONCAT(CV$15,CV$14,"-",CV$2,":",$Q4),Table33112[[Location]:[vlookup STRAIN]],4,FALSE)</f>
        <v>SOUR011</v>
      </c>
      <c r="CW4" s="24" t="str">
        <f>VLOOKUP(_xlfn.CONCAT(CW$15,CW$14,"-",CW$2,":",$Q4),Table33112[[Location]:[vlookup STRAIN]],4,FALSE)</f>
        <v>SOUR011</v>
      </c>
      <c r="CX4" s="24" t="str">
        <f>VLOOKUP(_xlfn.CONCAT(CX$15,CX$14,"-",CX$2,":",$Q4),Table33112[[Location]:[vlookup STRAIN]],4,FALSE)</f>
        <v>SOUR011</v>
      </c>
      <c r="CY4" s="24" t="str">
        <f>VLOOKUP(_xlfn.CONCAT(CY$15,CY$14,"-",CY$2,":",$Q4),Table33112[[Location]:[vlookup STRAIN]],4,FALSE)</f>
        <v>SOUR011</v>
      </c>
      <c r="CZ4" s="24" t="str">
        <f>VLOOKUP(_xlfn.CONCAT(CZ$15,CZ$14,"-",CZ$2,":",$Q4),Table33112[[Location]:[vlookup STRAIN]],4,FALSE)</f>
        <v>SOUR011</v>
      </c>
      <c r="DA4" s="24" t="str">
        <f>VLOOKUP(_xlfn.CONCAT(DA$15,DA$14,"-",DA$2,":",$Q4),Table33112[[Location]:[vlookup STRAIN]],4,FALSE)</f>
        <v>SOUR011</v>
      </c>
      <c r="DB4" s="24" t="str">
        <f>VLOOKUP(_xlfn.CONCAT(DB$15,DB$14,"-",DB$2,":",$Q4),Table33112[[Location]:[vlookup STRAIN]],4,FALSE)</f>
        <v>SOUR011</v>
      </c>
      <c r="DC4" s="24" t="str">
        <f>VLOOKUP(_xlfn.CONCAT(DC$15,DC$14,"-",DC$2,":",$Q4),Table33112[[Location]:[vlookup STRAIN]],4,FALSE)</f>
        <v>SOUR011</v>
      </c>
      <c r="DD4" s="24" t="str">
        <f>VLOOKUP(_xlfn.CONCAT(DD$15,DD$14,"-",DD$2,":",$Q4),Table33112[[Location]:[vlookup STRAIN]],4,FALSE)</f>
        <v>SOUR011</v>
      </c>
      <c r="DE4" s="24" t="str">
        <f>VLOOKUP(_xlfn.CONCAT(DE$15,DE$14,"-",DE$2,":",$Q4),Table33112[[Location]:[vlookup STRAIN]],4,FALSE)</f>
        <v>JACK021</v>
      </c>
      <c r="DF4" s="24" t="str">
        <f>VLOOKUP(_xlfn.CONCAT(DF$15,DF$14,"-",DF$2,":",$Q4),Table33112[[Location]:[vlookup STRAIN]],4,FALSE)</f>
        <v>JACK021</v>
      </c>
      <c r="DG4" s="24" t="str">
        <f>VLOOKUP(_xlfn.CONCAT(DG$15,DG$14,"-",DG$2,":",$Q4),Table33112[[Location]:[vlookup STRAIN]],4,FALSE)</f>
        <v>JACK021</v>
      </c>
      <c r="DH4" s="24" t="str">
        <f>VLOOKUP(_xlfn.CONCAT(DH$15,DH$14,"-",DH$2,":",$Q4),Table33112[[Location]:[vlookup STRAIN]],4,FALSE)</f>
        <v>JACK021</v>
      </c>
      <c r="DI4" s="24" t="str">
        <f>VLOOKUP(_xlfn.CONCAT(DI$15,DI$14,"-",DI$2,":",$Q4),Table33112[[Location]:[vlookup STRAIN]],4,FALSE)</f>
        <v>JACK021</v>
      </c>
      <c r="DJ4" s="24" t="str">
        <f>VLOOKUP(_xlfn.CONCAT(DJ$15,DJ$14,"-",DJ$2,":",$Q4),Table33112[[Location]:[vlookup STRAIN]],4,FALSE)</f>
        <v>JACK021</v>
      </c>
      <c r="DK4" s="24" t="str">
        <f>VLOOKUP(_xlfn.CONCAT(DK$15,DK$14,"-",DK$2,":",$Q4),Table33112[[Location]:[vlookup STRAIN]],4,FALSE)</f>
        <v>YZUP005</v>
      </c>
      <c r="DL4" s="25"/>
      <c r="DM4" s="23" t="s">
        <v>2583</v>
      </c>
      <c r="DN4" s="24" t="str">
        <f>VLOOKUP(_xlfn.CONCAT(DN$15,DN$14,"-",DN$2,":",$Q4),Table33112[[Location]:[vlookup STRAIN]],4,FALSE)</f>
        <v>YZUP005</v>
      </c>
      <c r="DO4" s="24" t="str">
        <f>VLOOKUP(_xlfn.CONCAT(DO$15,DO$14,"-",DO$2,":",$Q4),Table33112[[Location]:[vlookup STRAIN]],4,FALSE)</f>
        <v>YZUP005</v>
      </c>
      <c r="DP4" s="24" t="str">
        <f>VLOOKUP(_xlfn.CONCAT(DP$15,DP$14,"-",DP$2,":",$Q4),Table33112[[Location]:[vlookup STRAIN]],4,FALSE)</f>
        <v>YZUP005</v>
      </c>
      <c r="DQ4" s="24" t="str">
        <f>VLOOKUP(_xlfn.CONCAT(DQ$15,DQ$14,"-",DQ$2,":",$Q4),Table33112[[Location]:[vlookup STRAIN]],4,FALSE)</f>
        <v>YZUP005</v>
      </c>
      <c r="DR4" s="24" t="str">
        <f>VLOOKUP(_xlfn.CONCAT(DR$15,DR$14,"-",DR$2,":",$Q4),Table33112[[Location]:[vlookup STRAIN]],4,FALSE)</f>
        <v>YZUP005</v>
      </c>
      <c r="DS4" s="24" t="str">
        <f>VLOOKUP(_xlfn.CONCAT(DS$15,DS$14,"-",DS$2,":",$Q4),Table33112[[Location]:[vlookup STRAIN]],4,FALSE)</f>
        <v>YZUP005</v>
      </c>
      <c r="DT4" s="24" t="str">
        <f>VLOOKUP(_xlfn.CONCAT(DT$15,DT$14,"-",DT$2,":",$Q4),Table33112[[Location]:[vlookup STRAIN]],4,FALSE)</f>
        <v>YZUP005</v>
      </c>
      <c r="DU4" s="24" t="str">
        <f>VLOOKUP(_xlfn.CONCAT(DU$15,DU$14,"-",DU$2,":",$Q4),Table33112[[Location]:[vlookup STRAIN]],4,FALSE)</f>
        <v>YZUP005</v>
      </c>
      <c r="DV4" s="24" t="str">
        <f>VLOOKUP(_xlfn.CONCAT(DV$15,DV$14,"-",DV$2,":",$Q4),Table33112[[Location]:[vlookup STRAIN]],4,FALSE)</f>
        <v>YZUP005</v>
      </c>
      <c r="DW4" s="24" t="str">
        <f>VLOOKUP(_xlfn.CONCAT(DW$15,DW$14,"-",DW$2,":",$Q4),Table33112[[Location]:[vlookup STRAIN]],4,FALSE)</f>
        <v>YZUP005</v>
      </c>
      <c r="DX4" s="24" t="str">
        <f>VLOOKUP(_xlfn.CONCAT(DX$15,DX$14,"-",DX$2,":",$Q4),Table33112[[Location]:[vlookup STRAIN]],4,FALSE)</f>
        <v>YZUP005</v>
      </c>
      <c r="DY4" s="24" t="str">
        <f>VLOOKUP(_xlfn.CONCAT(DY$15,DY$14,"-",DY$2,":",$Q4),Table33112[[Location]:[vlookup STRAIN]],4,FALSE)</f>
        <v>YZUP005</v>
      </c>
      <c r="DZ4" s="24" t="str">
        <f>VLOOKUP(_xlfn.CONCAT(DZ$15,DZ$14,"-",DZ$2,":",$Q4),Table33112[[Location]:[vlookup STRAIN]],4,FALSE)</f>
        <v>YZUP005</v>
      </c>
      <c r="EA4" s="24" t="str">
        <f>VLOOKUP(_xlfn.CONCAT(EA$15,EA$14,"-",EA$2,":",$Q4),Table33112[[Location]:[vlookup STRAIN]],4,FALSE)</f>
        <v>YZUP005</v>
      </c>
      <c r="EB4" s="24" t="str">
        <f>VLOOKUP(_xlfn.CONCAT(EB$15,EB$14,"-",EB$2,":",$Q4),Table33112[[Location]:[vlookup STRAIN]],4,FALSE)</f>
        <v>YZUP005</v>
      </c>
      <c r="EC4" s="24" t="str">
        <f>VLOOKUP(_xlfn.CONCAT(EC$15,EC$14,"-",EC$2,":",$Q4),Table33112[[Location]:[vlookup STRAIN]],4,FALSE)</f>
        <v>YZUP005</v>
      </c>
      <c r="ED4" s="24" t="str">
        <f>VLOOKUP(_xlfn.CONCAT(ED$15,ED$14,"-",ED$2,":",$Q4),Table33112[[Location]:[vlookup STRAIN]],4,FALSE)</f>
        <v>YZUP005</v>
      </c>
      <c r="EE4" s="24" t="str">
        <f>VLOOKUP(_xlfn.CONCAT(EE$15,EE$14,"-",EE$2,":",$Q4),Table33112[[Location]:[vlookup STRAIN]],4,FALSE)</f>
        <v>YZUP005</v>
      </c>
      <c r="EF4" s="24" t="str">
        <f>VLOOKUP(_xlfn.CONCAT(EF$15,EF$14,"-",EF$2,":",$Q4),Table33112[[Location]:[vlookup STRAIN]],4,FALSE)</f>
        <v>YZUP005</v>
      </c>
      <c r="EG4" s="24" t="str">
        <f>VLOOKUP(_xlfn.CONCAT(EG$15,EG$14,"-",EG$2,":",$Q4),Table33112[[Location]:[vlookup STRAIN]],4,FALSE)</f>
        <v>YZUP005</v>
      </c>
      <c r="EH4" s="24" t="str">
        <f>VLOOKUP(_xlfn.CONCAT(EH$15,EH$14,"-",EH$2,":",$Q4),Table33112[[Location]:[vlookup STRAIN]],4,FALSE)</f>
        <v>YZUP005</v>
      </c>
      <c r="EI4" s="24" t="str">
        <f>VLOOKUP(_xlfn.CONCAT(EI$15,EI$14,"-",EI$2,":",$Q4),Table33112[[Location]:[vlookup STRAIN]],4,FALSE)</f>
        <v>YZUP005</v>
      </c>
      <c r="EJ4" s="24" t="str">
        <f>VLOOKUP(_xlfn.CONCAT(EJ$15,EJ$14,"-",EJ$2,":",$Q4),Table33112[[Location]:[vlookup STRAIN]],4,FALSE)</f>
        <v>YZUP005</v>
      </c>
      <c r="EK4" s="23"/>
      <c r="EL4" s="23"/>
    </row>
    <row r="5" spans="1:142" x14ac:dyDescent="0.25">
      <c r="A5">
        <v>67756</v>
      </c>
      <c r="B5">
        <v>67814</v>
      </c>
      <c r="C5" t="s">
        <v>2590</v>
      </c>
      <c r="D5">
        <f>IF(Table176124[[#This Row],[END]]="",1,B5-A5+1)</f>
        <v>59</v>
      </c>
      <c r="F5" s="8" t="str">
        <f>LEFT(Table33112[[#This Row],[Location]],2)</f>
        <v>LL</v>
      </c>
      <c r="G5" s="8" t="s">
        <v>1557</v>
      </c>
      <c r="H5" s="1">
        <v>67517</v>
      </c>
      <c r="I5" s="10" t="str">
        <f>IF(Table33112[[#This Row],[Tag range]]="","",_xlfn.CONCAT("1A40700000000650000",Table33112[[#This Row],[Tag range]]))</f>
        <v>1A4070000000065000067517</v>
      </c>
      <c r="J5" s="10" t="str">
        <f>_xlfn.IFNA(VLOOKUP(Table33112[[#This Row],[Tag range]],Table176124[[START]:[GROUP]],3,TRUE),"")</f>
        <v>KOKO030</v>
      </c>
      <c r="N5" s="13" t="str">
        <f>Table47135[[#This Row],[Names]]</f>
        <v>KING002</v>
      </c>
      <c r="O5" s="11" t="s">
        <v>2552</v>
      </c>
      <c r="P5" s="11"/>
      <c r="Q5" s="23" t="s">
        <v>2581</v>
      </c>
      <c r="R5" s="24" t="str">
        <f>VLOOKUP(_xlfn.CONCAT(R$15,R$14,"-",R$2,":",$Q5),Table33112[[Location]:[vlookup STRAIN]],4,FALSE)</f>
        <v>LDOS040</v>
      </c>
      <c r="S5" s="24" t="str">
        <f>VLOOKUP(_xlfn.CONCAT(S$15,S$14,"-",S$2,":",$Q5),Table33112[[Location]:[vlookup STRAIN]],4,FALSE)</f>
        <v>LDOS040</v>
      </c>
      <c r="T5" s="24" t="str">
        <f>VLOOKUP(_xlfn.CONCAT(T$15,T$14,"-",T$2,":",$Q5),Table33112[[Location]:[vlookup STRAIN]],4,FALSE)</f>
        <v>LDOS040</v>
      </c>
      <c r="U5" s="24" t="str">
        <f>VLOOKUP(_xlfn.CONCAT(U$15,U$14,"-",U$2,":",$Q5),Table33112[[Location]:[vlookup STRAIN]],4,FALSE)</f>
        <v>LDOS040</v>
      </c>
      <c r="V5" s="24" t="str">
        <f>VLOOKUP(_xlfn.CONCAT(V$15,V$14,"-",V$2,":",$Q5),Table33112[[Location]:[vlookup STRAIN]],4,FALSE)</f>
        <v>LDOS040</v>
      </c>
      <c r="W5" s="24" t="str">
        <f>VLOOKUP(_xlfn.CONCAT(W$15,W$14,"-",W$2,":",$Q5),Table33112[[Location]:[vlookup STRAIN]],4,FALSE)</f>
        <v>LDOS041</v>
      </c>
      <c r="X5" s="24" t="str">
        <f>VLOOKUP(_xlfn.CONCAT(X$15,X$14,"-",X$2,":",$Q5),Table33112[[Location]:[vlookup STRAIN]],4,FALSE)</f>
        <v>LDOS041</v>
      </c>
      <c r="Y5" s="24" t="str">
        <f>VLOOKUP(_xlfn.CONCAT(Y$15,Y$14,"-",Y$2,":",$Q5),Table33112[[Location]:[vlookup STRAIN]],4,FALSE)</f>
        <v>LDOS041</v>
      </c>
      <c r="Z5" s="24" t="str">
        <f>VLOOKUP(_xlfn.CONCAT(Z$15,Z$14,"-",Z$2,":",$Q5),Table33112[[Location]:[vlookup STRAIN]],4,FALSE)</f>
        <v>LDOS041</v>
      </c>
      <c r="AA5" s="24" t="str">
        <f>VLOOKUP(_xlfn.CONCAT(AA$15,AA$14,"-",AA$2,":",$Q5),Table33112[[Location]:[vlookup STRAIN]],4,FALSE)</f>
        <v>LDOS041</v>
      </c>
      <c r="AB5" s="24" t="str">
        <f>VLOOKUP(_xlfn.CONCAT(AB$15,AB$14,"-",AB$2,":",$Q5),Table33112[[Location]:[vlookup STRAIN]],4,FALSE)</f>
        <v>LDOS041</v>
      </c>
      <c r="AC5" s="24" t="str">
        <f>VLOOKUP(_xlfn.CONCAT(AC$15,AC$14,"-",AC$2,":",$Q5),Table33112[[Location]:[vlookup STRAIN]],4,FALSE)</f>
        <v>LDOS041</v>
      </c>
      <c r="AD5" s="24" t="str">
        <f>VLOOKUP(_xlfn.CONCAT(AD$15,AD$14,"-",AD$2,":",$Q5),Table33112[[Location]:[vlookup STRAIN]],4,FALSE)</f>
        <v>LDOS041</v>
      </c>
      <c r="AE5" s="24" t="str">
        <f>VLOOKUP(_xlfn.CONCAT(AE$15,AE$14,"-",AE$2,":",$Q5),Table33112[[Location]:[vlookup STRAIN]],4,FALSE)</f>
        <v>LDOS041</v>
      </c>
      <c r="AF5" s="24" t="str">
        <f>VLOOKUP(_xlfn.CONCAT(AF$15,AF$14,"-",AF$2,":",$Q5),Table33112[[Location]:[vlookup STRAIN]],4,FALSE)</f>
        <v>LDOS041</v>
      </c>
      <c r="AG5" s="24" t="str">
        <f>VLOOKUP(_xlfn.CONCAT(AG$15,AG$14,"-",AG$2,":",$Q5),Table33112[[Location]:[vlookup STRAIN]],4,FALSE)</f>
        <v>LDOS041</v>
      </c>
      <c r="AH5" s="24" t="str">
        <f>VLOOKUP(_xlfn.CONCAT(AH$15,AH$14,"-",AH$2,":",$Q5),Table33112[[Location]:[vlookup STRAIN]],4,FALSE)</f>
        <v>SUNL006</v>
      </c>
      <c r="AI5" s="24" t="str">
        <f>VLOOKUP(_xlfn.CONCAT(AI$15,AI$14,"-",AI$2,":",$Q5),Table33112[[Location]:[vlookup STRAIN]],4,FALSE)</f>
        <v>SUNL006</v>
      </c>
      <c r="AJ5" s="24" t="str">
        <f>VLOOKUP(_xlfn.CONCAT(AJ$15,AJ$14,"-",AJ$2,":",$Q5),Table33112[[Location]:[vlookup STRAIN]],4,FALSE)</f>
        <v>SUNL006</v>
      </c>
      <c r="AK5" s="24" t="str">
        <f>VLOOKUP(_xlfn.CONCAT(AK$15,AK$14,"-",AK$2,":",$Q5),Table33112[[Location]:[vlookup STRAIN]],4,FALSE)</f>
        <v>SUNL006</v>
      </c>
      <c r="AL5" s="24" t="str">
        <f>VLOOKUP(_xlfn.CONCAT(AL$15,AL$14,"-",AL$2,":",$Q5),Table33112[[Location]:[vlookup STRAIN]],4,FALSE)</f>
        <v>SUNL006</v>
      </c>
      <c r="AM5" s="24" t="str">
        <f>VLOOKUP(_xlfn.CONCAT(AM$15,AM$14,"-",AM$2,":",$Q5),Table33112[[Location]:[vlookup STRAIN]],4,FALSE)</f>
        <v>SUNL006</v>
      </c>
      <c r="AN5" s="24" t="str">
        <f>VLOOKUP(_xlfn.CONCAT(AN$15,AN$14,"-",AN$2,":",$Q5),Table33112[[Location]:[vlookup STRAIN]],4,FALSE)</f>
        <v>SUNL006</v>
      </c>
      <c r="AO5" s="25"/>
      <c r="AP5" s="23" t="s">
        <v>2581</v>
      </c>
      <c r="AQ5" s="24" t="str">
        <f>VLOOKUP(_xlfn.CONCAT(AQ$15,AQ$14,"-",AQ$2,":",$Q5),Table33112[[Location]:[vlookup STRAIN]],4,FALSE)</f>
        <v>SUNL006</v>
      </c>
      <c r="AR5" s="24" t="str">
        <f>VLOOKUP(_xlfn.CONCAT(AR$15,AR$14,"-",AR$2,":",$Q5),Table33112[[Location]:[vlookup STRAIN]],4,FALSE)</f>
        <v>SUNL006</v>
      </c>
      <c r="AS5" s="24" t="str">
        <f>VLOOKUP(_xlfn.CONCAT(AS$15,AS$14,"-",AS$2,":",$Q5),Table33112[[Location]:[vlookup STRAIN]],4,FALSE)</f>
        <v>SUNL006</v>
      </c>
      <c r="AT5" s="24" t="str">
        <f>VLOOKUP(_xlfn.CONCAT(AT$15,AT$14,"-",AT$2,":",$Q5),Table33112[[Location]:[vlookup STRAIN]],4,FALSE)</f>
        <v>SUNL011</v>
      </c>
      <c r="AU5" s="24" t="str">
        <f>VLOOKUP(_xlfn.CONCAT(AU$15,AU$14,"-",AU$2,":",$Q5),Table33112[[Location]:[vlookup STRAIN]],4,FALSE)</f>
        <v>SUNL011</v>
      </c>
      <c r="AV5" s="24" t="str">
        <f>VLOOKUP(_xlfn.CONCAT(AV$15,AV$14,"-",AV$2,":",$Q5),Table33112[[Location]:[vlookup STRAIN]],4,FALSE)</f>
        <v>SUNL011</v>
      </c>
      <c r="AW5" s="24" t="str">
        <f>VLOOKUP(_xlfn.CONCAT(AW$15,AW$14,"-",AW$2,":",$Q5),Table33112[[Location]:[vlookup STRAIN]],4,FALSE)</f>
        <v>SUNL011</v>
      </c>
      <c r="AX5" s="24" t="str">
        <f>VLOOKUP(_xlfn.CONCAT(AX$15,AX$14,"-",AX$2,":",$Q5),Table33112[[Location]:[vlookup STRAIN]],4,FALSE)</f>
        <v>SUNL011</v>
      </c>
      <c r="AY5" s="24" t="str">
        <f>VLOOKUP(_xlfn.CONCAT(AY$15,AY$14,"-",AY$2,":",$Q5),Table33112[[Location]:[vlookup STRAIN]],4,FALSE)</f>
        <v>SUNL011</v>
      </c>
      <c r="AZ5" s="24" t="str">
        <f>VLOOKUP(_xlfn.CONCAT(AZ$15,AZ$14,"-",AZ$2,":",$Q5),Table33112[[Location]:[vlookup STRAIN]],4,FALSE)</f>
        <v>SUNL011</v>
      </c>
      <c r="BA5" s="24" t="str">
        <f>VLOOKUP(_xlfn.CONCAT(BA$15,BA$14,"-",BA$2,":",$Q5),Table33112[[Location]:[vlookup STRAIN]],4,FALSE)</f>
        <v>SUNL011</v>
      </c>
      <c r="BB5" s="24" t="str">
        <f>VLOOKUP(_xlfn.CONCAT(BB$15,BB$14,"-",BB$2,":",$Q5),Table33112[[Location]:[vlookup STRAIN]],4,FALSE)</f>
        <v>SUNL011</v>
      </c>
      <c r="BC5" s="24" t="str">
        <f>VLOOKUP(_xlfn.CONCAT(BC$15,BC$14,"-",BC$2,":",$Q5),Table33112[[Location]:[vlookup STRAIN]],4,FALSE)</f>
        <v>SUNL016</v>
      </c>
      <c r="BD5" s="24" t="str">
        <f>VLOOKUP(_xlfn.CONCAT(BD$15,BD$14,"-",BD$2,":",$Q5),Table33112[[Location]:[vlookup STRAIN]],4,FALSE)</f>
        <v>SUNL016</v>
      </c>
      <c r="BE5" s="24" t="str">
        <f>VLOOKUP(_xlfn.CONCAT(BE$15,BE$14,"-",BE$2,":",$Q5),Table33112[[Location]:[vlookup STRAIN]],4,FALSE)</f>
        <v>SUNL016</v>
      </c>
      <c r="BF5" s="24" t="str">
        <f>VLOOKUP(_xlfn.CONCAT(BF$15,BF$14,"-",BF$2,":",$Q5),Table33112[[Location]:[vlookup STRAIN]],4,FALSE)</f>
        <v>SUNL016</v>
      </c>
      <c r="BG5" s="24" t="str">
        <f>VLOOKUP(_xlfn.CONCAT(BG$15,BG$14,"-",BG$2,":",$Q5),Table33112[[Location]:[vlookup STRAIN]],4,FALSE)</f>
        <v>DSLD015</v>
      </c>
      <c r="BH5" s="24" t="str">
        <f>VLOOKUP(_xlfn.CONCAT(BH$15,BH$14,"-",BH$2,":",$Q5),Table33112[[Location]:[vlookup STRAIN]],4,FALSE)</f>
        <v>DSLD015</v>
      </c>
      <c r="BI5" s="24" t="str">
        <f>VLOOKUP(_xlfn.CONCAT(BI$15,BI$14,"-",BI$2,":",$Q5),Table33112[[Location]:[vlookup STRAIN]],4,FALSE)</f>
        <v>DSLD015</v>
      </c>
      <c r="BJ5" s="24" t="str">
        <f>VLOOKUP(_xlfn.CONCAT(BJ$15,BJ$14,"-",BJ$2,":",$Q5),Table33112[[Location]:[vlookup STRAIN]],4,FALSE)</f>
        <v>DSLD015</v>
      </c>
      <c r="BK5" s="24" t="str">
        <f>VLOOKUP(_xlfn.CONCAT(BK$15,BK$14,"-",BK$2,":",$Q5),Table33112[[Location]:[vlookup STRAIN]],4,FALSE)</f>
        <v>DSLD015</v>
      </c>
      <c r="BL5" s="24" t="str">
        <f>VLOOKUP(_xlfn.CONCAT(BL$15,BL$14,"-",BL$2,":",$Q5),Table33112[[Location]:[vlookup STRAIN]],4,FALSE)</f>
        <v>DSLD015</v>
      </c>
      <c r="BM5" s="24" t="str">
        <f>VLOOKUP(_xlfn.CONCAT(BM$15,BM$14,"-",BM$2,":",$Q5),Table33112[[Location]:[vlookup STRAIN]],4,FALSE)</f>
        <v>DSLD016</v>
      </c>
      <c r="BN5" s="25"/>
      <c r="BO5" s="23" t="s">
        <v>2581</v>
      </c>
      <c r="BP5" s="24" t="str">
        <f>VLOOKUP(_xlfn.CONCAT(BP$15,BP$14,"-",BP$2,":",$Q5),Table33112[[Location]:[vlookup STRAIN]],4,FALSE)</f>
        <v>DSLD016</v>
      </c>
      <c r="BQ5" s="24" t="str">
        <f>VLOOKUP(_xlfn.CONCAT(BQ$15,BQ$14,"-",BQ$2,":",$Q5),Table33112[[Location]:[vlookup STRAIN]],4,FALSE)</f>
        <v>DSLD016</v>
      </c>
      <c r="BR5" s="24" t="str">
        <f>VLOOKUP(_xlfn.CONCAT(BR$15,BR$14,"-",BR$2,":",$Q5),Table33112[[Location]:[vlookup STRAIN]],4,FALSE)</f>
        <v>DSLD016</v>
      </c>
      <c r="BS5" s="24" t="str">
        <f>VLOOKUP(_xlfn.CONCAT(BS$15,BS$14,"-",BS$2,":",$Q5),Table33112[[Location]:[vlookup STRAIN]],4,FALSE)</f>
        <v>DSLD016</v>
      </c>
      <c r="BT5" s="24" t="str">
        <f>VLOOKUP(_xlfn.CONCAT(BT$15,BT$14,"-",BT$2,":",$Q5),Table33112[[Location]:[vlookup STRAIN]],4,FALSE)</f>
        <v>DSLD016</v>
      </c>
      <c r="BU5" s="24" t="str">
        <f>VLOOKUP(_xlfn.CONCAT(BU$15,BU$14,"-",BU$2,":",$Q5),Table33112[[Location]:[vlookup STRAIN]],4,FALSE)</f>
        <v>DSLD016</v>
      </c>
      <c r="BV5" s="24" t="str">
        <f>VLOOKUP(_xlfn.CONCAT(BV$15,BV$14,"-",BV$2,":",$Q5),Table33112[[Location]:[vlookup STRAIN]],4,FALSE)</f>
        <v>DSLD016</v>
      </c>
      <c r="BW5" s="24" t="str">
        <f>VLOOKUP(_xlfn.CONCAT(BW$15,BW$14,"-",BW$2,":",$Q5),Table33112[[Location]:[vlookup STRAIN]],4,FALSE)</f>
        <v>DSLD016</v>
      </c>
      <c r="BX5" s="24" t="str">
        <f>VLOOKUP(_xlfn.CONCAT(BX$15,BX$14,"-",BX$2,":",$Q5),Table33112[[Location]:[vlookup STRAIN]],4,FALSE)</f>
        <v>DSLD016</v>
      </c>
      <c r="BY5" s="24" t="str">
        <f>VLOOKUP(_xlfn.CONCAT(BY$15,BY$14,"-",BY$2,":",$Q5),Table33112[[Location]:[vlookup STRAIN]],4,FALSE)</f>
        <v>DSLD016</v>
      </c>
      <c r="BZ5" s="24" t="str">
        <f>VLOOKUP(_xlfn.CONCAT(BZ$15,BZ$14,"-",BZ$2,":",$Q5),Table33112[[Location]:[vlookup STRAIN]],4,FALSE)</f>
        <v>DSLD016</v>
      </c>
      <c r="CA5" s="24" t="str">
        <f>VLOOKUP(_xlfn.CONCAT(CA$15,CA$14,"-",CA$2,":",$Q5),Table33112[[Location]:[vlookup STRAIN]],4,FALSE)</f>
        <v>DSLD016</v>
      </c>
      <c r="CB5" s="24" t="str">
        <f>VLOOKUP(_xlfn.CONCAT(CB$15,CB$14,"-",CB$2,":",$Q5),Table33112[[Location]:[vlookup STRAIN]],4,FALSE)</f>
        <v>DSLD016</v>
      </c>
      <c r="CC5" s="24" t="str">
        <f>VLOOKUP(_xlfn.CONCAT(CC$15,CC$14,"-",CC$2,":",$Q5),Table33112[[Location]:[vlookup STRAIN]],4,FALSE)</f>
        <v>SOUR002</v>
      </c>
      <c r="CD5" s="24" t="str">
        <f>VLOOKUP(_xlfn.CONCAT(CD$15,CD$14,"-",CD$2,":",$Q5),Table33112[[Location]:[vlookup STRAIN]],4,FALSE)</f>
        <v>SOUR002</v>
      </c>
      <c r="CE5" s="24" t="str">
        <f>VLOOKUP(_xlfn.CONCAT(CE$15,CE$14,"-",CE$2,":",$Q5),Table33112[[Location]:[vlookup STRAIN]],4,FALSE)</f>
        <v>SOUR002</v>
      </c>
      <c r="CF5" s="24" t="str">
        <f>VLOOKUP(_xlfn.CONCAT(CF$15,CF$14,"-",CF$2,":",$Q5),Table33112[[Location]:[vlookup STRAIN]],4,FALSE)</f>
        <v>SOUR002</v>
      </c>
      <c r="CG5" s="24" t="str">
        <f>VLOOKUP(_xlfn.CONCAT(CG$15,CG$14,"-",CG$2,":",$Q5),Table33112[[Location]:[vlookup STRAIN]],4,FALSE)</f>
        <v>SOUR002</v>
      </c>
      <c r="CH5" s="24" t="str">
        <f>VLOOKUP(_xlfn.CONCAT(CH$15,CH$14,"-",CH$2,":",$Q5),Table33112[[Location]:[vlookup STRAIN]],4,FALSE)</f>
        <v>SOUR002</v>
      </c>
      <c r="CI5" s="24" t="str">
        <f>VLOOKUP(_xlfn.CONCAT(CI$15,CI$14,"-",CI$2,":",$Q5),Table33112[[Location]:[vlookup STRAIN]],4,FALSE)</f>
        <v>SOUR002</v>
      </c>
      <c r="CJ5" s="24" t="str">
        <f>VLOOKUP(_xlfn.CONCAT(CJ$15,CJ$14,"-",CJ$2,":",$Q5),Table33112[[Location]:[vlookup STRAIN]],4,FALSE)</f>
        <v>SOUR002</v>
      </c>
      <c r="CK5" s="24" t="str">
        <f>VLOOKUP(_xlfn.CONCAT(CK$15,CK$14,"-",CK$2,":",$Q5),Table33112[[Location]:[vlookup STRAIN]],4,FALSE)</f>
        <v>SOUR002</v>
      </c>
      <c r="CL5" s="24" t="str">
        <f>VLOOKUP(_xlfn.CONCAT(CL$15,CL$14,"-",CL$2,":",$Q5),Table33112[[Location]:[vlookup STRAIN]],4,FALSE)</f>
        <v>SOUR002</v>
      </c>
      <c r="CM5" s="25"/>
      <c r="CN5" s="23" t="s">
        <v>2581</v>
      </c>
      <c r="CO5" s="24" t="str">
        <f>VLOOKUP(_xlfn.CONCAT(CO$15,CO$14,"-",CO$2,":",$Q5),Table33112[[Location]:[vlookup STRAIN]],4,FALSE)</f>
        <v>SOUR002</v>
      </c>
      <c r="CP5" s="24" t="str">
        <f>VLOOKUP(_xlfn.CONCAT(CP$15,CP$14,"-",CP$2,":",$Q5),Table33112[[Location]:[vlookup STRAIN]],4,FALSE)</f>
        <v>SOUR004</v>
      </c>
      <c r="CQ5" s="24" t="str">
        <f>VLOOKUP(_xlfn.CONCAT(CQ$15,CQ$14,"-",CQ$2,":",$Q5),Table33112[[Location]:[vlookup STRAIN]],4,FALSE)</f>
        <v>SOUR002</v>
      </c>
      <c r="CR5" s="24" t="str">
        <f>VLOOKUP(_xlfn.CONCAT(CR$15,CR$14,"-",CR$2,":",$Q5),Table33112[[Location]:[vlookup STRAIN]],4,FALSE)</f>
        <v>SOUR011</v>
      </c>
      <c r="CS5" s="24" t="str">
        <f>VLOOKUP(_xlfn.CONCAT(CS$15,CS$14,"-",CS$2,":",$Q5),Table33112[[Location]:[vlookup STRAIN]],4,FALSE)</f>
        <v>SOUR011</v>
      </c>
      <c r="CT5" s="24" t="str">
        <f>VLOOKUP(_xlfn.CONCAT(CT$15,CT$14,"-",CT$2,":",$Q5),Table33112[[Location]:[vlookup STRAIN]],4,FALSE)</f>
        <v>SOUR011</v>
      </c>
      <c r="CU5" s="24" t="str">
        <f>VLOOKUP(_xlfn.CONCAT(CU$15,CU$14,"-",CU$2,":",$Q5),Table33112[[Location]:[vlookup STRAIN]],4,FALSE)</f>
        <v>SOUR011</v>
      </c>
      <c r="CV5" s="24" t="str">
        <f>VLOOKUP(_xlfn.CONCAT(CV$15,CV$14,"-",CV$2,":",$Q5),Table33112[[Location]:[vlookup STRAIN]],4,FALSE)</f>
        <v>SOUR011</v>
      </c>
      <c r="CW5" s="24" t="str">
        <f>VLOOKUP(_xlfn.CONCAT(CW$15,CW$14,"-",CW$2,":",$Q5),Table33112[[Location]:[vlookup STRAIN]],4,FALSE)</f>
        <v>SOUR011</v>
      </c>
      <c r="CX5" s="24" t="str">
        <f>VLOOKUP(_xlfn.CONCAT(CX$15,CX$14,"-",CX$2,":",$Q5),Table33112[[Location]:[vlookup STRAIN]],4,FALSE)</f>
        <v>SOUR011</v>
      </c>
      <c r="CY5" s="24" t="str">
        <f>VLOOKUP(_xlfn.CONCAT(CY$15,CY$14,"-",CY$2,":",$Q5),Table33112[[Location]:[vlookup STRAIN]],4,FALSE)</f>
        <v>SOUR011</v>
      </c>
      <c r="CZ5" s="24" t="str">
        <f>VLOOKUP(_xlfn.CONCAT(CZ$15,CZ$14,"-",CZ$2,":",$Q5),Table33112[[Location]:[vlookup STRAIN]],4,FALSE)</f>
        <v>SOUR011</v>
      </c>
      <c r="DA5" s="24" t="str">
        <f>VLOOKUP(_xlfn.CONCAT(DA$15,DA$14,"-",DA$2,":",$Q5),Table33112[[Location]:[vlookup STRAIN]],4,FALSE)</f>
        <v>SOUR011</v>
      </c>
      <c r="DB5" s="24" t="str">
        <f>VLOOKUP(_xlfn.CONCAT(DB$15,DB$14,"-",DB$2,":",$Q5),Table33112[[Location]:[vlookup STRAIN]],4,FALSE)</f>
        <v>SOUR011</v>
      </c>
      <c r="DC5" s="24" t="str">
        <f>VLOOKUP(_xlfn.CONCAT(DC$15,DC$14,"-",DC$2,":",$Q5),Table33112[[Location]:[vlookup STRAIN]],4,FALSE)</f>
        <v>SOUR011</v>
      </c>
      <c r="DD5" s="24" t="str">
        <f>VLOOKUP(_xlfn.CONCAT(DD$15,DD$14,"-",DD$2,":",$Q5),Table33112[[Location]:[vlookup STRAIN]],4,FALSE)</f>
        <v>SOUR011</v>
      </c>
      <c r="DE5" s="24" t="str">
        <f>VLOOKUP(_xlfn.CONCAT(DE$15,DE$14,"-",DE$2,":",$Q5),Table33112[[Location]:[vlookup STRAIN]],4,FALSE)</f>
        <v>JACK021</v>
      </c>
      <c r="DF5" s="24" t="str">
        <f>VLOOKUP(_xlfn.CONCAT(DF$15,DF$14,"-",DF$2,":",$Q5),Table33112[[Location]:[vlookup STRAIN]],4,FALSE)</f>
        <v>JACK021</v>
      </c>
      <c r="DG5" s="24" t="str">
        <f>VLOOKUP(_xlfn.CONCAT(DG$15,DG$14,"-",DG$2,":",$Q5),Table33112[[Location]:[vlookup STRAIN]],4,FALSE)</f>
        <v>JACK021</v>
      </c>
      <c r="DH5" s="24" t="str">
        <f>VLOOKUP(_xlfn.CONCAT(DH$15,DH$14,"-",DH$2,":",$Q5),Table33112[[Location]:[vlookup STRAIN]],4,FALSE)</f>
        <v>JACK021</v>
      </c>
      <c r="DI5" s="24" t="str">
        <f>VLOOKUP(_xlfn.CONCAT(DI$15,DI$14,"-",DI$2,":",$Q5),Table33112[[Location]:[vlookup STRAIN]],4,FALSE)</f>
        <v>JACK021</v>
      </c>
      <c r="DJ5" s="24" t="str">
        <f>VLOOKUP(_xlfn.CONCAT(DJ$15,DJ$14,"-",DJ$2,":",$Q5),Table33112[[Location]:[vlookup STRAIN]],4,FALSE)</f>
        <v>JACK021</v>
      </c>
      <c r="DK5" s="24" t="str">
        <f>VLOOKUP(_xlfn.CONCAT(DK$15,DK$14,"-",DK$2,":",$Q5),Table33112[[Location]:[vlookup STRAIN]],4,FALSE)</f>
        <v>YZUP005</v>
      </c>
      <c r="DL5" s="25"/>
      <c r="DM5" s="23" t="s">
        <v>2581</v>
      </c>
      <c r="DN5" s="24" t="str">
        <f>VLOOKUP(_xlfn.CONCAT(DN$15,DN$14,"-",DN$2,":",$Q5),Table33112[[Location]:[vlookup STRAIN]],4,FALSE)</f>
        <v>YZUP005</v>
      </c>
      <c r="DO5" s="24" t="str">
        <f>VLOOKUP(_xlfn.CONCAT(DO$15,DO$14,"-",DO$2,":",$Q5),Table33112[[Location]:[vlookup STRAIN]],4,FALSE)</f>
        <v>YZUP005</v>
      </c>
      <c r="DP5" s="24" t="str">
        <f>VLOOKUP(_xlfn.CONCAT(DP$15,DP$14,"-",DP$2,":",$Q5),Table33112[[Location]:[vlookup STRAIN]],4,FALSE)</f>
        <v>YZUP005</v>
      </c>
      <c r="DQ5" s="24" t="str">
        <f>VLOOKUP(_xlfn.CONCAT(DQ$15,DQ$14,"-",DQ$2,":",$Q5),Table33112[[Location]:[vlookup STRAIN]],4,FALSE)</f>
        <v>YZUP005</v>
      </c>
      <c r="DR5" s="24" t="str">
        <f>VLOOKUP(_xlfn.CONCAT(DR$15,DR$14,"-",DR$2,":",$Q5),Table33112[[Location]:[vlookup STRAIN]],4,FALSE)</f>
        <v>YZUP005</v>
      </c>
      <c r="DS5" s="24" t="str">
        <f>VLOOKUP(_xlfn.CONCAT(DS$15,DS$14,"-",DS$2,":",$Q5),Table33112[[Location]:[vlookup STRAIN]],4,FALSE)</f>
        <v>YZUP005</v>
      </c>
      <c r="DT5" s="24" t="str">
        <f>VLOOKUP(_xlfn.CONCAT(DT$15,DT$14,"-",DT$2,":",$Q5),Table33112[[Location]:[vlookup STRAIN]],4,FALSE)</f>
        <v>YZUP005</v>
      </c>
      <c r="DU5" s="24" t="str">
        <f>VLOOKUP(_xlfn.CONCAT(DU$15,DU$14,"-",DU$2,":",$Q5),Table33112[[Location]:[vlookup STRAIN]],4,FALSE)</f>
        <v>YZUP005</v>
      </c>
      <c r="DV5" s="24" t="str">
        <f>VLOOKUP(_xlfn.CONCAT(DV$15,DV$14,"-",DV$2,":",$Q5),Table33112[[Location]:[vlookup STRAIN]],4,FALSE)</f>
        <v>YZUP005</v>
      </c>
      <c r="DW5" s="24" t="str">
        <f>VLOOKUP(_xlfn.CONCAT(DW$15,DW$14,"-",DW$2,":",$Q5),Table33112[[Location]:[vlookup STRAIN]],4,FALSE)</f>
        <v>YZUP005</v>
      </c>
      <c r="DX5" s="24" t="str">
        <f>VLOOKUP(_xlfn.CONCAT(DX$15,DX$14,"-",DX$2,":",$Q5),Table33112[[Location]:[vlookup STRAIN]],4,FALSE)</f>
        <v>YZUP005</v>
      </c>
      <c r="DY5" s="24" t="str">
        <f>VLOOKUP(_xlfn.CONCAT(DY$15,DY$14,"-",DY$2,":",$Q5),Table33112[[Location]:[vlookup STRAIN]],4,FALSE)</f>
        <v>YZUP005</v>
      </c>
      <c r="DZ5" s="24" t="str">
        <f>VLOOKUP(_xlfn.CONCAT(DZ$15,DZ$14,"-",DZ$2,":",$Q5),Table33112[[Location]:[vlookup STRAIN]],4,FALSE)</f>
        <v>YZUP005</v>
      </c>
      <c r="EA5" s="24" t="str">
        <f>VLOOKUP(_xlfn.CONCAT(EA$15,EA$14,"-",EA$2,":",$Q5),Table33112[[Location]:[vlookup STRAIN]],4,FALSE)</f>
        <v>YZUP005</v>
      </c>
      <c r="EB5" s="24" t="str">
        <f>VLOOKUP(_xlfn.CONCAT(EB$15,EB$14,"-",EB$2,":",$Q5),Table33112[[Location]:[vlookup STRAIN]],4,FALSE)</f>
        <v>YZUP005</v>
      </c>
      <c r="EC5" s="24" t="str">
        <f>VLOOKUP(_xlfn.CONCAT(EC$15,EC$14,"-",EC$2,":",$Q5),Table33112[[Location]:[vlookup STRAIN]],4,FALSE)</f>
        <v>YZUP005</v>
      </c>
      <c r="ED5" s="24" t="str">
        <f>VLOOKUP(_xlfn.CONCAT(ED$15,ED$14,"-",ED$2,":",$Q5),Table33112[[Location]:[vlookup STRAIN]],4,FALSE)</f>
        <v>YZUP005</v>
      </c>
      <c r="EE5" s="24" t="str">
        <f>VLOOKUP(_xlfn.CONCAT(EE$15,EE$14,"-",EE$2,":",$Q5),Table33112[[Location]:[vlookup STRAIN]],4,FALSE)</f>
        <v>YZUP005</v>
      </c>
      <c r="EF5" s="24" t="str">
        <f>VLOOKUP(_xlfn.CONCAT(EF$15,EF$14,"-",EF$2,":",$Q5),Table33112[[Location]:[vlookup STRAIN]],4,FALSE)</f>
        <v>YZUP005</v>
      </c>
      <c r="EG5" s="24" t="str">
        <f>VLOOKUP(_xlfn.CONCAT(EG$15,EG$14,"-",EG$2,":",$Q5),Table33112[[Location]:[vlookup STRAIN]],4,FALSE)</f>
        <v>YZUP005</v>
      </c>
      <c r="EH5" s="24" t="str">
        <f>VLOOKUP(_xlfn.CONCAT(EH$15,EH$14,"-",EH$2,":",$Q5),Table33112[[Location]:[vlookup STRAIN]],4,FALSE)</f>
        <v>YZUP005</v>
      </c>
      <c r="EI5" s="24" t="str">
        <f>VLOOKUP(_xlfn.CONCAT(EI$15,EI$14,"-",EI$2,":",$Q5),Table33112[[Location]:[vlookup STRAIN]],4,FALSE)</f>
        <v>YZUP005</v>
      </c>
      <c r="EJ5" s="24" t="str">
        <f>VLOOKUP(_xlfn.CONCAT(EJ$15,EJ$14,"-",EJ$2,":",$Q5),Table33112[[Location]:[vlookup STRAIN]],4,FALSE)</f>
        <v>YZUP005</v>
      </c>
      <c r="EK5" s="23"/>
      <c r="EL5" s="23"/>
    </row>
    <row r="6" spans="1:142" x14ac:dyDescent="0.25">
      <c r="A6">
        <v>67815</v>
      </c>
      <c r="B6">
        <v>67963</v>
      </c>
      <c r="C6" t="s">
        <v>2560</v>
      </c>
      <c r="D6">
        <f>IF(Table176124[[#This Row],[END]]="",1,B6-A6+1)</f>
        <v>149</v>
      </c>
      <c r="F6" s="8" t="str">
        <f>LEFT(Table33112[[#This Row],[Location]],2)</f>
        <v>LL</v>
      </c>
      <c r="G6" s="8" t="s">
        <v>1558</v>
      </c>
      <c r="H6" s="1">
        <v>67518</v>
      </c>
      <c r="I6" s="10" t="str">
        <f>IF(Table33112[[#This Row],[Tag range]]="","",_xlfn.CONCAT("1A40700000000650000",Table33112[[#This Row],[Tag range]]))</f>
        <v>1A4070000000065000067518</v>
      </c>
      <c r="J6" s="10" t="str">
        <f>_xlfn.IFNA(VLOOKUP(Table33112[[#This Row],[Tag range]],Table176124[[START]:[GROUP]],3,TRUE),"")</f>
        <v>KOKO030</v>
      </c>
      <c r="N6" s="13" t="str">
        <f>Table47135[[#This Row],[Names]]</f>
        <v>KOKO030</v>
      </c>
      <c r="O6" s="11" t="s">
        <v>2589</v>
      </c>
      <c r="P6" s="11"/>
      <c r="Q6" s="23" t="s">
        <v>2580</v>
      </c>
      <c r="R6" s="24" t="str">
        <f>VLOOKUP(_xlfn.CONCAT(R$15,R$14,"-",R$2,":",$Q6),Table33112[[Location]:[vlookup STRAIN]],4,FALSE)</f>
        <v>LDOS040</v>
      </c>
      <c r="S6" s="24" t="str">
        <f>VLOOKUP(_xlfn.CONCAT(S$15,S$14,"-",S$2,":",$Q6),Table33112[[Location]:[vlookup STRAIN]],4,FALSE)</f>
        <v>LDOS040</v>
      </c>
      <c r="T6" s="24" t="str">
        <f>VLOOKUP(_xlfn.CONCAT(T$15,T$14,"-",T$2,":",$Q6),Table33112[[Location]:[vlookup STRAIN]],4,FALSE)</f>
        <v>LDOS040</v>
      </c>
      <c r="U6" s="24" t="str">
        <f>VLOOKUP(_xlfn.CONCAT(U$15,U$14,"-",U$2,":",$Q6),Table33112[[Location]:[vlookup STRAIN]],4,FALSE)</f>
        <v>LDOS040</v>
      </c>
      <c r="V6" s="24" t="str">
        <f>VLOOKUP(_xlfn.CONCAT(V$15,V$14,"-",V$2,":",$Q6),Table33112[[Location]:[vlookup STRAIN]],4,FALSE)</f>
        <v>LDOS040</v>
      </c>
      <c r="W6" s="24" t="str">
        <f>VLOOKUP(_xlfn.CONCAT(W$15,W$14,"-",W$2,":",$Q6),Table33112[[Location]:[vlookup STRAIN]],4,FALSE)</f>
        <v>LDOS041</v>
      </c>
      <c r="X6" s="24" t="str">
        <f>VLOOKUP(_xlfn.CONCAT(X$15,X$14,"-",X$2,":",$Q6),Table33112[[Location]:[vlookup STRAIN]],4,FALSE)</f>
        <v>LDOS041</v>
      </c>
      <c r="Y6" s="24" t="str">
        <f>VLOOKUP(_xlfn.CONCAT(Y$15,Y$14,"-",Y$2,":",$Q6),Table33112[[Location]:[vlookup STRAIN]],4,FALSE)</f>
        <v>LDOS041</v>
      </c>
      <c r="Z6" s="24" t="str">
        <f>VLOOKUP(_xlfn.CONCAT(Z$15,Z$14,"-",Z$2,":",$Q6),Table33112[[Location]:[vlookup STRAIN]],4,FALSE)</f>
        <v>LDOS041</v>
      </c>
      <c r="AA6" s="24" t="str">
        <f>VLOOKUP(_xlfn.CONCAT(AA$15,AA$14,"-",AA$2,":",$Q6),Table33112[[Location]:[vlookup STRAIN]],4,FALSE)</f>
        <v>LDOS041</v>
      </c>
      <c r="AB6" s="24" t="str">
        <f>VLOOKUP(_xlfn.CONCAT(AB$15,AB$14,"-",AB$2,":",$Q6),Table33112[[Location]:[vlookup STRAIN]],4,FALSE)</f>
        <v>LDOS041</v>
      </c>
      <c r="AC6" s="24" t="str">
        <f>VLOOKUP(_xlfn.CONCAT(AC$15,AC$14,"-",AC$2,":",$Q6),Table33112[[Location]:[vlookup STRAIN]],4,FALSE)</f>
        <v>LDOS041</v>
      </c>
      <c r="AD6" s="24" t="str">
        <f>VLOOKUP(_xlfn.CONCAT(AD$15,AD$14,"-",AD$2,":",$Q6),Table33112[[Location]:[vlookup STRAIN]],4,FALSE)</f>
        <v>LDOS041</v>
      </c>
      <c r="AE6" s="24" t="str">
        <f>VLOOKUP(_xlfn.CONCAT(AE$15,AE$14,"-",AE$2,":",$Q6),Table33112[[Location]:[vlookup STRAIN]],4,FALSE)</f>
        <v>LDOS041</v>
      </c>
      <c r="AF6" s="24" t="str">
        <f>VLOOKUP(_xlfn.CONCAT(AF$15,AF$14,"-",AF$2,":",$Q6),Table33112[[Location]:[vlookup STRAIN]],4,FALSE)</f>
        <v>LDOS041</v>
      </c>
      <c r="AG6" s="24" t="str">
        <f>VLOOKUP(_xlfn.CONCAT(AG$15,AG$14,"-",AG$2,":",$Q6),Table33112[[Location]:[vlookup STRAIN]],4,FALSE)</f>
        <v>LDOS041</v>
      </c>
      <c r="AH6" s="24" t="str">
        <f>VLOOKUP(_xlfn.CONCAT(AH$15,AH$14,"-",AH$2,":",$Q6),Table33112[[Location]:[vlookup STRAIN]],4,FALSE)</f>
        <v>SUNL006</v>
      </c>
      <c r="AI6" s="24" t="str">
        <f>VLOOKUP(_xlfn.CONCAT(AI$15,AI$14,"-",AI$2,":",$Q6),Table33112[[Location]:[vlookup STRAIN]],4,FALSE)</f>
        <v>SUNL006</v>
      </c>
      <c r="AJ6" s="24" t="str">
        <f>VLOOKUP(_xlfn.CONCAT(AJ$15,AJ$14,"-",AJ$2,":",$Q6),Table33112[[Location]:[vlookup STRAIN]],4,FALSE)</f>
        <v>SUNL006</v>
      </c>
      <c r="AK6" s="24" t="str">
        <f>VLOOKUP(_xlfn.CONCAT(AK$15,AK$14,"-",AK$2,":",$Q6),Table33112[[Location]:[vlookup STRAIN]],4,FALSE)</f>
        <v>SUNL006</v>
      </c>
      <c r="AL6" s="24" t="str">
        <f>VLOOKUP(_xlfn.CONCAT(AL$15,AL$14,"-",AL$2,":",$Q6),Table33112[[Location]:[vlookup STRAIN]],4,FALSE)</f>
        <v>SUNL006</v>
      </c>
      <c r="AM6" s="24" t="str">
        <f>VLOOKUP(_xlfn.CONCAT(AM$15,AM$14,"-",AM$2,":",$Q6),Table33112[[Location]:[vlookup STRAIN]],4,FALSE)</f>
        <v>SUNL006</v>
      </c>
      <c r="AN6" s="24" t="str">
        <f>VLOOKUP(_xlfn.CONCAT(AN$15,AN$14,"-",AN$2,":",$Q6),Table33112[[Location]:[vlookup STRAIN]],4,FALSE)</f>
        <v>SUNL006</v>
      </c>
      <c r="AO6" s="25"/>
      <c r="AP6" s="23" t="s">
        <v>2580</v>
      </c>
      <c r="AQ6" s="24" t="str">
        <f>VLOOKUP(_xlfn.CONCAT(AQ$15,AQ$14,"-",AQ$2,":",$Q6),Table33112[[Location]:[vlookup STRAIN]],4,FALSE)</f>
        <v>SUNL006</v>
      </c>
      <c r="AR6" s="24" t="str">
        <f>VLOOKUP(_xlfn.CONCAT(AR$15,AR$14,"-",AR$2,":",$Q6),Table33112[[Location]:[vlookup STRAIN]],4,FALSE)</f>
        <v>SUNL006</v>
      </c>
      <c r="AS6" s="24" t="str">
        <f>VLOOKUP(_xlfn.CONCAT(AS$15,AS$14,"-",AS$2,":",$Q6),Table33112[[Location]:[vlookup STRAIN]],4,FALSE)</f>
        <v>SUNL006</v>
      </c>
      <c r="AT6" s="24" t="str">
        <f>VLOOKUP(_xlfn.CONCAT(AT$15,AT$14,"-",AT$2,":",$Q6),Table33112[[Location]:[vlookup STRAIN]],4,FALSE)</f>
        <v>SUNL011</v>
      </c>
      <c r="AU6" s="24" t="str">
        <f>VLOOKUP(_xlfn.CONCAT(AU$15,AU$14,"-",AU$2,":",$Q6),Table33112[[Location]:[vlookup STRAIN]],4,FALSE)</f>
        <v>SUNL011</v>
      </c>
      <c r="AV6" s="24" t="str">
        <f>VLOOKUP(_xlfn.CONCAT(AV$15,AV$14,"-",AV$2,":",$Q6),Table33112[[Location]:[vlookup STRAIN]],4,FALSE)</f>
        <v>SUNL011</v>
      </c>
      <c r="AW6" s="24" t="str">
        <f>VLOOKUP(_xlfn.CONCAT(AW$15,AW$14,"-",AW$2,":",$Q6),Table33112[[Location]:[vlookup STRAIN]],4,FALSE)</f>
        <v>SUNL011</v>
      </c>
      <c r="AX6" s="24" t="str">
        <f>VLOOKUP(_xlfn.CONCAT(AX$15,AX$14,"-",AX$2,":",$Q6),Table33112[[Location]:[vlookup STRAIN]],4,FALSE)</f>
        <v>SUNL011</v>
      </c>
      <c r="AY6" s="24" t="str">
        <f>VLOOKUP(_xlfn.CONCAT(AY$15,AY$14,"-",AY$2,":",$Q6),Table33112[[Location]:[vlookup STRAIN]],4,FALSE)</f>
        <v>SUNL011</v>
      </c>
      <c r="AZ6" s="24" t="str">
        <f>VLOOKUP(_xlfn.CONCAT(AZ$15,AZ$14,"-",AZ$2,":",$Q6),Table33112[[Location]:[vlookup STRAIN]],4,FALSE)</f>
        <v>SUNL011</v>
      </c>
      <c r="BA6" s="24" t="str">
        <f>VLOOKUP(_xlfn.CONCAT(BA$15,BA$14,"-",BA$2,":",$Q6),Table33112[[Location]:[vlookup STRAIN]],4,FALSE)</f>
        <v>SUNL011</v>
      </c>
      <c r="BB6" s="24" t="str">
        <f>VLOOKUP(_xlfn.CONCAT(BB$15,BB$14,"-",BB$2,":",$Q6),Table33112[[Location]:[vlookup STRAIN]],4,FALSE)</f>
        <v>SUNL011</v>
      </c>
      <c r="BC6" s="24" t="str">
        <f>VLOOKUP(_xlfn.CONCAT(BC$15,BC$14,"-",BC$2,":",$Q6),Table33112[[Location]:[vlookup STRAIN]],4,FALSE)</f>
        <v>SUNL016</v>
      </c>
      <c r="BD6" s="24" t="str">
        <f>VLOOKUP(_xlfn.CONCAT(BD$15,BD$14,"-",BD$2,":",$Q6),Table33112[[Location]:[vlookup STRAIN]],4,FALSE)</f>
        <v>SUNL016</v>
      </c>
      <c r="BE6" s="24" t="str">
        <f>VLOOKUP(_xlfn.CONCAT(BE$15,BE$14,"-",BE$2,":",$Q6),Table33112[[Location]:[vlookup STRAIN]],4,FALSE)</f>
        <v>SUNL016</v>
      </c>
      <c r="BF6" s="24" t="str">
        <f>VLOOKUP(_xlfn.CONCAT(BF$15,BF$14,"-",BF$2,":",$Q6),Table33112[[Location]:[vlookup STRAIN]],4,FALSE)</f>
        <v>SUNL016</v>
      </c>
      <c r="BG6" s="24" t="str">
        <f>VLOOKUP(_xlfn.CONCAT(BG$15,BG$14,"-",BG$2,":",$Q6),Table33112[[Location]:[vlookup STRAIN]],4,FALSE)</f>
        <v>DSLD015</v>
      </c>
      <c r="BH6" s="24" t="str">
        <f>VLOOKUP(_xlfn.CONCAT(BH$15,BH$14,"-",BH$2,":",$Q6),Table33112[[Location]:[vlookup STRAIN]],4,FALSE)</f>
        <v>DSLD015</v>
      </c>
      <c r="BI6" s="24" t="str">
        <f>VLOOKUP(_xlfn.CONCAT(BI$15,BI$14,"-",BI$2,":",$Q6),Table33112[[Location]:[vlookup STRAIN]],4,FALSE)</f>
        <v>DSLD015</v>
      </c>
      <c r="BJ6" s="24" t="str">
        <f>VLOOKUP(_xlfn.CONCAT(BJ$15,BJ$14,"-",BJ$2,":",$Q6),Table33112[[Location]:[vlookup STRAIN]],4,FALSE)</f>
        <v>DSLD015</v>
      </c>
      <c r="BK6" s="24" t="str">
        <f>VLOOKUP(_xlfn.CONCAT(BK$15,BK$14,"-",BK$2,":",$Q6),Table33112[[Location]:[vlookup STRAIN]],4,FALSE)</f>
        <v>DSLD015</v>
      </c>
      <c r="BL6" s="24" t="str">
        <f>VLOOKUP(_xlfn.CONCAT(BL$15,BL$14,"-",BL$2,":",$Q6),Table33112[[Location]:[vlookup STRAIN]],4,FALSE)</f>
        <v>DSLD015</v>
      </c>
      <c r="BM6" s="24" t="str">
        <f>VLOOKUP(_xlfn.CONCAT(BM$15,BM$14,"-",BM$2,":",$Q6),Table33112[[Location]:[vlookup STRAIN]],4,FALSE)</f>
        <v>DSLD016</v>
      </c>
      <c r="BN6" s="25"/>
      <c r="BO6" s="23" t="s">
        <v>2580</v>
      </c>
      <c r="BP6" s="24" t="str">
        <f>VLOOKUP(_xlfn.CONCAT(BP$15,BP$14,"-",BP$2,":",$Q6),Table33112[[Location]:[vlookup STRAIN]],4,FALSE)</f>
        <v>DSLD016</v>
      </c>
      <c r="BQ6" s="24" t="str">
        <f>VLOOKUP(_xlfn.CONCAT(BQ$15,BQ$14,"-",BQ$2,":",$Q6),Table33112[[Location]:[vlookup STRAIN]],4,FALSE)</f>
        <v>DSLD016</v>
      </c>
      <c r="BR6" s="24" t="str">
        <f>VLOOKUP(_xlfn.CONCAT(BR$15,BR$14,"-",BR$2,":",$Q6),Table33112[[Location]:[vlookup STRAIN]],4,FALSE)</f>
        <v>DSLD016</v>
      </c>
      <c r="BS6" s="24" t="str">
        <f>VLOOKUP(_xlfn.CONCAT(BS$15,BS$14,"-",BS$2,":",$Q6),Table33112[[Location]:[vlookup STRAIN]],4,FALSE)</f>
        <v>DSLD016</v>
      </c>
      <c r="BT6" s="24" t="str">
        <f>VLOOKUP(_xlfn.CONCAT(BT$15,BT$14,"-",BT$2,":",$Q6),Table33112[[Location]:[vlookup STRAIN]],4,FALSE)</f>
        <v>DSLD016</v>
      </c>
      <c r="BU6" s="24" t="str">
        <f>VLOOKUP(_xlfn.CONCAT(BU$15,BU$14,"-",BU$2,":",$Q6),Table33112[[Location]:[vlookup STRAIN]],4,FALSE)</f>
        <v>DSLD016</v>
      </c>
      <c r="BV6" s="24" t="str">
        <f>VLOOKUP(_xlfn.CONCAT(BV$15,BV$14,"-",BV$2,":",$Q6),Table33112[[Location]:[vlookup STRAIN]],4,FALSE)</f>
        <v>DSLD016</v>
      </c>
      <c r="BW6" s="24" t="str">
        <f>VLOOKUP(_xlfn.CONCAT(BW$15,BW$14,"-",BW$2,":",$Q6),Table33112[[Location]:[vlookup STRAIN]],4,FALSE)</f>
        <v>DSLD016</v>
      </c>
      <c r="BX6" s="24" t="str">
        <f>VLOOKUP(_xlfn.CONCAT(BX$15,BX$14,"-",BX$2,":",$Q6),Table33112[[Location]:[vlookup STRAIN]],4,FALSE)</f>
        <v>DSLD016</v>
      </c>
      <c r="BY6" s="24" t="str">
        <f>VLOOKUP(_xlfn.CONCAT(BY$15,BY$14,"-",BY$2,":",$Q6),Table33112[[Location]:[vlookup STRAIN]],4,FALSE)</f>
        <v>DSLD016</v>
      </c>
      <c r="BZ6" s="24" t="str">
        <f>VLOOKUP(_xlfn.CONCAT(BZ$15,BZ$14,"-",BZ$2,":",$Q6),Table33112[[Location]:[vlookup STRAIN]],4,FALSE)</f>
        <v>DSLD016</v>
      </c>
      <c r="CA6" s="24" t="str">
        <f>VLOOKUP(_xlfn.CONCAT(CA$15,CA$14,"-",CA$2,":",$Q6),Table33112[[Location]:[vlookup STRAIN]],4,FALSE)</f>
        <v>DSLD016</v>
      </c>
      <c r="CB6" s="24" t="str">
        <f>VLOOKUP(_xlfn.CONCAT(CB$15,CB$14,"-",CB$2,":",$Q6),Table33112[[Location]:[vlookup STRAIN]],4,FALSE)</f>
        <v>DSLD016</v>
      </c>
      <c r="CC6" s="24" t="str">
        <f>VLOOKUP(_xlfn.CONCAT(CC$15,CC$14,"-",CC$2,":",$Q6),Table33112[[Location]:[vlookup STRAIN]],4,FALSE)</f>
        <v>SOUR002</v>
      </c>
      <c r="CD6" s="24" t="str">
        <f>VLOOKUP(_xlfn.CONCAT(CD$15,CD$14,"-",CD$2,":",$Q6),Table33112[[Location]:[vlookup STRAIN]],4,FALSE)</f>
        <v>SOUR002</v>
      </c>
      <c r="CE6" s="24" t="str">
        <f>VLOOKUP(_xlfn.CONCAT(CE$15,CE$14,"-",CE$2,":",$Q6),Table33112[[Location]:[vlookup STRAIN]],4,FALSE)</f>
        <v>SOUR002</v>
      </c>
      <c r="CF6" s="24" t="str">
        <f>VLOOKUP(_xlfn.CONCAT(CF$15,CF$14,"-",CF$2,":",$Q6),Table33112[[Location]:[vlookup STRAIN]],4,FALSE)</f>
        <v>SOUR002</v>
      </c>
      <c r="CG6" s="24" t="str">
        <f>VLOOKUP(_xlfn.CONCAT(CG$15,CG$14,"-",CG$2,":",$Q6),Table33112[[Location]:[vlookup STRAIN]],4,FALSE)</f>
        <v>SOUR002</v>
      </c>
      <c r="CH6" s="24" t="str">
        <f>VLOOKUP(_xlfn.CONCAT(CH$15,CH$14,"-",CH$2,":",$Q6),Table33112[[Location]:[vlookup STRAIN]],4,FALSE)</f>
        <v>SOUR002</v>
      </c>
      <c r="CI6" s="24" t="str">
        <f>VLOOKUP(_xlfn.CONCAT(CI$15,CI$14,"-",CI$2,":",$Q6),Table33112[[Location]:[vlookup STRAIN]],4,FALSE)</f>
        <v>SOUR002</v>
      </c>
      <c r="CJ6" s="24" t="str">
        <f>VLOOKUP(_xlfn.CONCAT(CJ$15,CJ$14,"-",CJ$2,":",$Q6),Table33112[[Location]:[vlookup STRAIN]],4,FALSE)</f>
        <v>SOUR002</v>
      </c>
      <c r="CK6" s="24" t="str">
        <f>VLOOKUP(_xlfn.CONCAT(CK$15,CK$14,"-",CK$2,":",$Q6),Table33112[[Location]:[vlookup STRAIN]],4,FALSE)</f>
        <v>SOUR002</v>
      </c>
      <c r="CL6" s="24" t="str">
        <f>VLOOKUP(_xlfn.CONCAT(CL$15,CL$14,"-",CL$2,":",$Q6),Table33112[[Location]:[vlookup STRAIN]],4,FALSE)</f>
        <v>SOUR002</v>
      </c>
      <c r="CM6" s="25"/>
      <c r="CN6" s="23" t="s">
        <v>2580</v>
      </c>
      <c r="CO6" s="24" t="str">
        <f>VLOOKUP(_xlfn.CONCAT(CO$15,CO$14,"-",CO$2,":",$Q6),Table33112[[Location]:[vlookup STRAIN]],4,FALSE)</f>
        <v>SOUR002</v>
      </c>
      <c r="CP6" s="24" t="str">
        <f>VLOOKUP(_xlfn.CONCAT(CP$15,CP$14,"-",CP$2,":",$Q6),Table33112[[Location]:[vlookup STRAIN]],4,FALSE)</f>
        <v>SOUR004</v>
      </c>
      <c r="CQ6" s="24" t="str">
        <f>VLOOKUP(_xlfn.CONCAT(CQ$15,CQ$14,"-",CQ$2,":",$Q6),Table33112[[Location]:[vlookup STRAIN]],4,FALSE)</f>
        <v>SOUR002</v>
      </c>
      <c r="CR6" s="24" t="str">
        <f>VLOOKUP(_xlfn.CONCAT(CR$15,CR$14,"-",CR$2,":",$Q6),Table33112[[Location]:[vlookup STRAIN]],4,FALSE)</f>
        <v>SOUR011</v>
      </c>
      <c r="CS6" s="24" t="str">
        <f>VLOOKUP(_xlfn.CONCAT(CS$15,CS$14,"-",CS$2,":",$Q6),Table33112[[Location]:[vlookup STRAIN]],4,FALSE)</f>
        <v>SOUR011</v>
      </c>
      <c r="CT6" s="24" t="str">
        <f>VLOOKUP(_xlfn.CONCAT(CT$15,CT$14,"-",CT$2,":",$Q6),Table33112[[Location]:[vlookup STRAIN]],4,FALSE)</f>
        <v>SOUR011</v>
      </c>
      <c r="CU6" s="24" t="str">
        <f>VLOOKUP(_xlfn.CONCAT(CU$15,CU$14,"-",CU$2,":",$Q6),Table33112[[Location]:[vlookup STRAIN]],4,FALSE)</f>
        <v>SOUR011</v>
      </c>
      <c r="CV6" s="24" t="str">
        <f>VLOOKUP(_xlfn.CONCAT(CV$15,CV$14,"-",CV$2,":",$Q6),Table33112[[Location]:[vlookup STRAIN]],4,FALSE)</f>
        <v>SOUR011</v>
      </c>
      <c r="CW6" s="24" t="str">
        <f>VLOOKUP(_xlfn.CONCAT(CW$15,CW$14,"-",CW$2,":",$Q6),Table33112[[Location]:[vlookup STRAIN]],4,FALSE)</f>
        <v>SOUR011</v>
      </c>
      <c r="CX6" s="24" t="str">
        <f>VLOOKUP(_xlfn.CONCAT(CX$15,CX$14,"-",CX$2,":",$Q6),Table33112[[Location]:[vlookup STRAIN]],4,FALSE)</f>
        <v>SOUR011</v>
      </c>
      <c r="CY6" s="24" t="str">
        <f>VLOOKUP(_xlfn.CONCAT(CY$15,CY$14,"-",CY$2,":",$Q6),Table33112[[Location]:[vlookup STRAIN]],4,FALSE)</f>
        <v>SOUR011</v>
      </c>
      <c r="CZ6" s="24" t="str">
        <f>VLOOKUP(_xlfn.CONCAT(CZ$15,CZ$14,"-",CZ$2,":",$Q6),Table33112[[Location]:[vlookup STRAIN]],4,FALSE)</f>
        <v>SOUR011</v>
      </c>
      <c r="DA6" s="24" t="str">
        <f>VLOOKUP(_xlfn.CONCAT(DA$15,DA$14,"-",DA$2,":",$Q6),Table33112[[Location]:[vlookup STRAIN]],4,FALSE)</f>
        <v>SOUR011</v>
      </c>
      <c r="DB6" s="24" t="str">
        <f>VLOOKUP(_xlfn.CONCAT(DB$15,DB$14,"-",DB$2,":",$Q6),Table33112[[Location]:[vlookup STRAIN]],4,FALSE)</f>
        <v>SOUR011</v>
      </c>
      <c r="DC6" s="24" t="str">
        <f>VLOOKUP(_xlfn.CONCAT(DC$15,DC$14,"-",DC$2,":",$Q6),Table33112[[Location]:[vlookup STRAIN]],4,FALSE)</f>
        <v>SOUR011</v>
      </c>
      <c r="DD6" s="24" t="str">
        <f>VLOOKUP(_xlfn.CONCAT(DD$15,DD$14,"-",DD$2,":",$Q6),Table33112[[Location]:[vlookup STRAIN]],4,FALSE)</f>
        <v>SOUR011</v>
      </c>
      <c r="DE6" s="24" t="str">
        <f>VLOOKUP(_xlfn.CONCAT(DE$15,DE$14,"-",DE$2,":",$Q6),Table33112[[Location]:[vlookup STRAIN]],4,FALSE)</f>
        <v>SOUR011</v>
      </c>
      <c r="DF6" s="24" t="str">
        <f>VLOOKUP(_xlfn.CONCAT(DF$15,DF$14,"-",DF$2,":",$Q6),Table33112[[Location]:[vlookup STRAIN]],4,FALSE)</f>
        <v>JACK021</v>
      </c>
      <c r="DG6" s="24" t="str">
        <f>VLOOKUP(_xlfn.CONCAT(DG$15,DG$14,"-",DG$2,":",$Q6),Table33112[[Location]:[vlookup STRAIN]],4,FALSE)</f>
        <v>JACK021</v>
      </c>
      <c r="DH6" s="24" t="str">
        <f>VLOOKUP(_xlfn.CONCAT(DH$15,DH$14,"-",DH$2,":",$Q6),Table33112[[Location]:[vlookup STRAIN]],4,FALSE)</f>
        <v>JACK021</v>
      </c>
      <c r="DI6" s="24" t="str">
        <f>VLOOKUP(_xlfn.CONCAT(DI$15,DI$14,"-",DI$2,":",$Q6),Table33112[[Location]:[vlookup STRAIN]],4,FALSE)</f>
        <v>JACK021</v>
      </c>
      <c r="DJ6" s="24" t="str">
        <f>VLOOKUP(_xlfn.CONCAT(DJ$15,DJ$14,"-",DJ$2,":",$Q6),Table33112[[Location]:[vlookup STRAIN]],4,FALSE)</f>
        <v>JACK021</v>
      </c>
      <c r="DK6" s="24" t="str">
        <f>VLOOKUP(_xlfn.CONCAT(DK$15,DK$14,"-",DK$2,":",$Q6),Table33112[[Location]:[vlookup STRAIN]],4,FALSE)</f>
        <v>YZUP005</v>
      </c>
      <c r="DL6" s="25"/>
      <c r="DM6" s="23" t="s">
        <v>2580</v>
      </c>
      <c r="DN6" s="24" t="str">
        <f>VLOOKUP(_xlfn.CONCAT(DN$15,DN$14,"-",DN$2,":",$Q6),Table33112[[Location]:[vlookup STRAIN]],4,FALSE)</f>
        <v>YZUP005</v>
      </c>
      <c r="DO6" s="24" t="str">
        <f>VLOOKUP(_xlfn.CONCAT(DO$15,DO$14,"-",DO$2,":",$Q6),Table33112[[Location]:[vlookup STRAIN]],4,FALSE)</f>
        <v>YZUP005</v>
      </c>
      <c r="DP6" s="24" t="str">
        <f>VLOOKUP(_xlfn.CONCAT(DP$15,DP$14,"-",DP$2,":",$Q6),Table33112[[Location]:[vlookup STRAIN]],4,FALSE)</f>
        <v>YZUP005</v>
      </c>
      <c r="DQ6" s="24" t="str">
        <f>VLOOKUP(_xlfn.CONCAT(DQ$15,DQ$14,"-",DQ$2,":",$Q6),Table33112[[Location]:[vlookup STRAIN]],4,FALSE)</f>
        <v>YZUP005</v>
      </c>
      <c r="DR6" s="24" t="str">
        <f>VLOOKUP(_xlfn.CONCAT(DR$15,DR$14,"-",DR$2,":",$Q6),Table33112[[Location]:[vlookup STRAIN]],4,FALSE)</f>
        <v>YZUP005</v>
      </c>
      <c r="DS6" s="24" t="str">
        <f>VLOOKUP(_xlfn.CONCAT(DS$15,DS$14,"-",DS$2,":",$Q6),Table33112[[Location]:[vlookup STRAIN]],4,FALSE)</f>
        <v>YZUP005</v>
      </c>
      <c r="DT6" s="24" t="str">
        <f>VLOOKUP(_xlfn.CONCAT(DT$15,DT$14,"-",DT$2,":",$Q6),Table33112[[Location]:[vlookup STRAIN]],4,FALSE)</f>
        <v>YZUP005</v>
      </c>
      <c r="DU6" s="24" t="str">
        <f>VLOOKUP(_xlfn.CONCAT(DU$15,DU$14,"-",DU$2,":",$Q6),Table33112[[Location]:[vlookup STRAIN]],4,FALSE)</f>
        <v>YZUP005</v>
      </c>
      <c r="DV6" s="24" t="str">
        <f>VLOOKUP(_xlfn.CONCAT(DV$15,DV$14,"-",DV$2,":",$Q6),Table33112[[Location]:[vlookup STRAIN]],4,FALSE)</f>
        <v>YZUP005</v>
      </c>
      <c r="DW6" s="24" t="str">
        <f>VLOOKUP(_xlfn.CONCAT(DW$15,DW$14,"-",DW$2,":",$Q6),Table33112[[Location]:[vlookup STRAIN]],4,FALSE)</f>
        <v>YZUP005</v>
      </c>
      <c r="DX6" s="24" t="str">
        <f>VLOOKUP(_xlfn.CONCAT(DX$15,DX$14,"-",DX$2,":",$Q6),Table33112[[Location]:[vlookup STRAIN]],4,FALSE)</f>
        <v>YZUP005</v>
      </c>
      <c r="DY6" s="24" t="str">
        <f>VLOOKUP(_xlfn.CONCAT(DY$15,DY$14,"-",DY$2,":",$Q6),Table33112[[Location]:[vlookup STRAIN]],4,FALSE)</f>
        <v>YZUP005</v>
      </c>
      <c r="DZ6" s="24" t="str">
        <f>VLOOKUP(_xlfn.CONCAT(DZ$15,DZ$14,"-",DZ$2,":",$Q6),Table33112[[Location]:[vlookup STRAIN]],4,FALSE)</f>
        <v>YZUP005</v>
      </c>
      <c r="EA6" s="24" t="str">
        <f>VLOOKUP(_xlfn.CONCAT(EA$15,EA$14,"-",EA$2,":",$Q6),Table33112[[Location]:[vlookup STRAIN]],4,FALSE)</f>
        <v>YZUP005</v>
      </c>
      <c r="EB6" s="24" t="str">
        <f>VLOOKUP(_xlfn.CONCAT(EB$15,EB$14,"-",EB$2,":",$Q6),Table33112[[Location]:[vlookup STRAIN]],4,FALSE)</f>
        <v>YZUP005</v>
      </c>
      <c r="EC6" s="24" t="str">
        <f>VLOOKUP(_xlfn.CONCAT(EC$15,EC$14,"-",EC$2,":",$Q6),Table33112[[Location]:[vlookup STRAIN]],4,FALSE)</f>
        <v>YZUP005</v>
      </c>
      <c r="ED6" s="24" t="str">
        <f>VLOOKUP(_xlfn.CONCAT(ED$15,ED$14,"-",ED$2,":",$Q6),Table33112[[Location]:[vlookup STRAIN]],4,FALSE)</f>
        <v>YZUP005</v>
      </c>
      <c r="EE6" s="24" t="str">
        <f>VLOOKUP(_xlfn.CONCAT(EE$15,EE$14,"-",EE$2,":",$Q6),Table33112[[Location]:[vlookup STRAIN]],4,FALSE)</f>
        <v>YZUP005</v>
      </c>
      <c r="EF6" s="24" t="str">
        <f>VLOOKUP(_xlfn.CONCAT(EF$15,EF$14,"-",EF$2,":",$Q6),Table33112[[Location]:[vlookup STRAIN]],4,FALSE)</f>
        <v>YZUP005</v>
      </c>
      <c r="EG6" s="24" t="str">
        <f>VLOOKUP(_xlfn.CONCAT(EG$15,EG$14,"-",EG$2,":",$Q6),Table33112[[Location]:[vlookup STRAIN]],4,FALSE)</f>
        <v>YZUP005</v>
      </c>
      <c r="EH6" s="24" t="str">
        <f>VLOOKUP(_xlfn.CONCAT(EH$15,EH$14,"-",EH$2,":",$Q6),Table33112[[Location]:[vlookup STRAIN]],4,FALSE)</f>
        <v>YZUP005</v>
      </c>
      <c r="EI6" s="24" t="str">
        <f>VLOOKUP(_xlfn.CONCAT(EI$15,EI$14,"-",EI$2,":",$Q6),Table33112[[Location]:[vlookup STRAIN]],4,FALSE)</f>
        <v>YZUP005</v>
      </c>
      <c r="EJ6" s="24" t="str">
        <f>VLOOKUP(_xlfn.CONCAT(EJ$15,EJ$14,"-",EJ$2,":",$Q6),Table33112[[Location]:[vlookup STRAIN]],4,FALSE)</f>
        <v>YZUP005</v>
      </c>
      <c r="EK6" s="23"/>
      <c r="EL6" s="23"/>
    </row>
    <row r="7" spans="1:142" x14ac:dyDescent="0.25">
      <c r="A7">
        <v>67964</v>
      </c>
      <c r="B7">
        <v>68179</v>
      </c>
      <c r="C7" t="s">
        <v>2603</v>
      </c>
      <c r="D7">
        <f>IF(Table176124[[#This Row],[END]]="",1,B7-A7+1)</f>
        <v>216</v>
      </c>
      <c r="F7" s="8" t="str">
        <f>LEFT(Table33112[[#This Row],[Location]],2)</f>
        <v>LL</v>
      </c>
      <c r="G7" s="8" t="s">
        <v>1559</v>
      </c>
      <c r="H7" s="1">
        <v>67519</v>
      </c>
      <c r="I7" s="10" t="str">
        <f>IF(Table33112[[#This Row],[Tag range]]="","",_xlfn.CONCAT("1A40700000000650000",Table33112[[#This Row],[Tag range]]))</f>
        <v>1A4070000000065000067519</v>
      </c>
      <c r="J7" s="10" t="str">
        <f>_xlfn.IFNA(VLOOKUP(Table33112[[#This Row],[Tag range]],Table176124[[START]:[GROUP]],3,TRUE),"")</f>
        <v>KOKO030</v>
      </c>
      <c r="N7" s="13" t="str">
        <f>Table47135[[#This Row],[Names]]</f>
        <v>LDOS040</v>
      </c>
      <c r="O7" s="11" t="s">
        <v>2556</v>
      </c>
      <c r="P7" s="11"/>
      <c r="Q7" s="23" t="s">
        <v>2579</v>
      </c>
      <c r="R7" s="24" t="str">
        <f>VLOOKUP(_xlfn.CONCAT(R$15,R$14,"-",R$2,":",$Q7),Table33112[[Location]:[vlookup STRAIN]],4,FALSE)</f>
        <v>LDOS040</v>
      </c>
      <c r="S7" s="24" t="str">
        <f>VLOOKUP(_xlfn.CONCAT(S$15,S$14,"-",S$2,":",$Q7),Table33112[[Location]:[vlookup STRAIN]],4,FALSE)</f>
        <v>LDOS040</v>
      </c>
      <c r="T7" s="24" t="str">
        <f>VLOOKUP(_xlfn.CONCAT(T$15,T$14,"-",T$2,":",$Q7),Table33112[[Location]:[vlookup STRAIN]],4,FALSE)</f>
        <v>LDOS040</v>
      </c>
      <c r="U7" s="24" t="str">
        <f>VLOOKUP(_xlfn.CONCAT(U$15,U$14,"-",U$2,":",$Q7),Table33112[[Location]:[vlookup STRAIN]],4,FALSE)</f>
        <v>LDOS040</v>
      </c>
      <c r="V7" s="24" t="str">
        <f>VLOOKUP(_xlfn.CONCAT(V$15,V$14,"-",V$2,":",$Q7),Table33112[[Location]:[vlookup STRAIN]],4,FALSE)</f>
        <v>LDOS040</v>
      </c>
      <c r="W7" s="24" t="str">
        <f>VLOOKUP(_xlfn.CONCAT(W$15,W$14,"-",W$2,":",$Q7),Table33112[[Location]:[vlookup STRAIN]],4,FALSE)</f>
        <v>LDOS041</v>
      </c>
      <c r="X7" s="24" t="str">
        <f>VLOOKUP(_xlfn.CONCAT(X$15,X$14,"-",X$2,":",$Q7),Table33112[[Location]:[vlookup STRAIN]],4,FALSE)</f>
        <v>LDOS041</v>
      </c>
      <c r="Y7" s="24" t="str">
        <f>VLOOKUP(_xlfn.CONCAT(Y$15,Y$14,"-",Y$2,":",$Q7),Table33112[[Location]:[vlookup STRAIN]],4,FALSE)</f>
        <v>LDOS041</v>
      </c>
      <c r="Z7" s="24" t="str">
        <f>VLOOKUP(_xlfn.CONCAT(Z$15,Z$14,"-",Z$2,":",$Q7),Table33112[[Location]:[vlookup STRAIN]],4,FALSE)</f>
        <v>LDOS041</v>
      </c>
      <c r="AA7" s="24" t="str">
        <f>VLOOKUP(_xlfn.CONCAT(AA$15,AA$14,"-",AA$2,":",$Q7),Table33112[[Location]:[vlookup STRAIN]],4,FALSE)</f>
        <v>LDOS041</v>
      </c>
      <c r="AB7" s="24" t="str">
        <f>VLOOKUP(_xlfn.CONCAT(AB$15,AB$14,"-",AB$2,":",$Q7),Table33112[[Location]:[vlookup STRAIN]],4,FALSE)</f>
        <v>LDOS041</v>
      </c>
      <c r="AC7" s="24" t="str">
        <f>VLOOKUP(_xlfn.CONCAT(AC$15,AC$14,"-",AC$2,":",$Q7),Table33112[[Location]:[vlookup STRAIN]],4,FALSE)</f>
        <v>LDOS041</v>
      </c>
      <c r="AD7" s="24" t="str">
        <f>VLOOKUP(_xlfn.CONCAT(AD$15,AD$14,"-",AD$2,":",$Q7),Table33112[[Location]:[vlookup STRAIN]],4,FALSE)</f>
        <v>LDOS041</v>
      </c>
      <c r="AE7" s="24" t="str">
        <f>VLOOKUP(_xlfn.CONCAT(AE$15,AE$14,"-",AE$2,":",$Q7),Table33112[[Location]:[vlookup STRAIN]],4,FALSE)</f>
        <v>LDOS041</v>
      </c>
      <c r="AF7" s="24" t="str">
        <f>VLOOKUP(_xlfn.CONCAT(AF$15,AF$14,"-",AF$2,":",$Q7),Table33112[[Location]:[vlookup STRAIN]],4,FALSE)</f>
        <v>LDOS041</v>
      </c>
      <c r="AG7" s="24" t="str">
        <f>VLOOKUP(_xlfn.CONCAT(AG$15,AG$14,"-",AG$2,":",$Q7),Table33112[[Location]:[vlookup STRAIN]],4,FALSE)</f>
        <v>LDOS041</v>
      </c>
      <c r="AH7" s="24" t="str">
        <f>VLOOKUP(_xlfn.CONCAT(AH$15,AH$14,"-",AH$2,":",$Q7),Table33112[[Location]:[vlookup STRAIN]],4,FALSE)</f>
        <v>SUNL006</v>
      </c>
      <c r="AI7" s="24" t="str">
        <f>VLOOKUP(_xlfn.CONCAT(AI$15,AI$14,"-",AI$2,":",$Q7),Table33112[[Location]:[vlookup STRAIN]],4,FALSE)</f>
        <v>SUNL006</v>
      </c>
      <c r="AJ7" s="24" t="str">
        <f>VLOOKUP(_xlfn.CONCAT(AJ$15,AJ$14,"-",AJ$2,":",$Q7),Table33112[[Location]:[vlookup STRAIN]],4,FALSE)</f>
        <v>SUNL006</v>
      </c>
      <c r="AK7" s="24" t="str">
        <f>VLOOKUP(_xlfn.CONCAT(AK$15,AK$14,"-",AK$2,":",$Q7),Table33112[[Location]:[vlookup STRAIN]],4,FALSE)</f>
        <v>SUNL006</v>
      </c>
      <c r="AL7" s="24" t="str">
        <f>VLOOKUP(_xlfn.CONCAT(AL$15,AL$14,"-",AL$2,":",$Q7),Table33112[[Location]:[vlookup STRAIN]],4,FALSE)</f>
        <v>SUNL006</v>
      </c>
      <c r="AM7" s="24" t="str">
        <f>VLOOKUP(_xlfn.CONCAT(AM$15,AM$14,"-",AM$2,":",$Q7),Table33112[[Location]:[vlookup STRAIN]],4,FALSE)</f>
        <v>SUNL006</v>
      </c>
      <c r="AN7" s="24" t="str">
        <f>VLOOKUP(_xlfn.CONCAT(AN$15,AN$14,"-",AN$2,":",$Q7),Table33112[[Location]:[vlookup STRAIN]],4,FALSE)</f>
        <v>SUNL006</v>
      </c>
      <c r="AO7" s="25"/>
      <c r="AP7" s="23" t="s">
        <v>2579</v>
      </c>
      <c r="AQ7" s="24" t="str">
        <f>VLOOKUP(_xlfn.CONCAT(AQ$15,AQ$14,"-",AQ$2,":",$Q7),Table33112[[Location]:[vlookup STRAIN]],4,FALSE)</f>
        <v>SUNL006</v>
      </c>
      <c r="AR7" s="24" t="str">
        <f>VLOOKUP(_xlfn.CONCAT(AR$15,AR$14,"-",AR$2,":",$Q7),Table33112[[Location]:[vlookup STRAIN]],4,FALSE)</f>
        <v>SUNL006</v>
      </c>
      <c r="AS7" s="24" t="str">
        <f>VLOOKUP(_xlfn.CONCAT(AS$15,AS$14,"-",AS$2,":",$Q7),Table33112[[Location]:[vlookup STRAIN]],4,FALSE)</f>
        <v>SUNL006</v>
      </c>
      <c r="AT7" s="24" t="str">
        <f>VLOOKUP(_xlfn.CONCAT(AT$15,AT$14,"-",AT$2,":",$Q7),Table33112[[Location]:[vlookup STRAIN]],4,FALSE)</f>
        <v>SUNL011</v>
      </c>
      <c r="AU7" s="24" t="str">
        <f>VLOOKUP(_xlfn.CONCAT(AU$15,AU$14,"-",AU$2,":",$Q7),Table33112[[Location]:[vlookup STRAIN]],4,FALSE)</f>
        <v>SUNL011</v>
      </c>
      <c r="AV7" s="24" t="str">
        <f>VLOOKUP(_xlfn.CONCAT(AV$15,AV$14,"-",AV$2,":",$Q7),Table33112[[Location]:[vlookup STRAIN]],4,FALSE)</f>
        <v>SUNL011</v>
      </c>
      <c r="AW7" s="24" t="str">
        <f>VLOOKUP(_xlfn.CONCAT(AW$15,AW$14,"-",AW$2,":",$Q7),Table33112[[Location]:[vlookup STRAIN]],4,FALSE)</f>
        <v>SUNL011</v>
      </c>
      <c r="AX7" s="24" t="str">
        <f>VLOOKUP(_xlfn.CONCAT(AX$15,AX$14,"-",AX$2,":",$Q7),Table33112[[Location]:[vlookup STRAIN]],4,FALSE)</f>
        <v>SUNL011</v>
      </c>
      <c r="AY7" s="24" t="str">
        <f>VLOOKUP(_xlfn.CONCAT(AY$15,AY$14,"-",AY$2,":",$Q7),Table33112[[Location]:[vlookup STRAIN]],4,FALSE)</f>
        <v>SUNL011</v>
      </c>
      <c r="AZ7" s="24" t="str">
        <f>VLOOKUP(_xlfn.CONCAT(AZ$15,AZ$14,"-",AZ$2,":",$Q7),Table33112[[Location]:[vlookup STRAIN]],4,FALSE)</f>
        <v>SUNL011</v>
      </c>
      <c r="BA7" s="24" t="str">
        <f>VLOOKUP(_xlfn.CONCAT(BA$15,BA$14,"-",BA$2,":",$Q7),Table33112[[Location]:[vlookup STRAIN]],4,FALSE)</f>
        <v>SUNL011</v>
      </c>
      <c r="BB7" s="24" t="str">
        <f>VLOOKUP(_xlfn.CONCAT(BB$15,BB$14,"-",BB$2,":",$Q7),Table33112[[Location]:[vlookup STRAIN]],4,FALSE)</f>
        <v>SUNL011</v>
      </c>
      <c r="BC7" s="24" t="str">
        <f>VLOOKUP(_xlfn.CONCAT(BC$15,BC$14,"-",BC$2,":",$Q7),Table33112[[Location]:[vlookup STRAIN]],4,FALSE)</f>
        <v>SUNL016</v>
      </c>
      <c r="BD7" s="24" t="str">
        <f>VLOOKUP(_xlfn.CONCAT(BD$15,BD$14,"-",BD$2,":",$Q7),Table33112[[Location]:[vlookup STRAIN]],4,FALSE)</f>
        <v>SUNL016</v>
      </c>
      <c r="BE7" s="24" t="str">
        <f>VLOOKUP(_xlfn.CONCAT(BE$15,BE$14,"-",BE$2,":",$Q7),Table33112[[Location]:[vlookup STRAIN]],4,FALSE)</f>
        <v>SUNL016</v>
      </c>
      <c r="BF7" s="24" t="str">
        <f>VLOOKUP(_xlfn.CONCAT(BF$15,BF$14,"-",BF$2,":",$Q7),Table33112[[Location]:[vlookup STRAIN]],4,FALSE)</f>
        <v>SUNL016</v>
      </c>
      <c r="BG7" s="24" t="str">
        <f>VLOOKUP(_xlfn.CONCAT(BG$15,BG$14,"-",BG$2,":",$Q7),Table33112[[Location]:[vlookup STRAIN]],4,FALSE)</f>
        <v>DSLD015</v>
      </c>
      <c r="BH7" s="24" t="str">
        <f>VLOOKUP(_xlfn.CONCAT(BH$15,BH$14,"-",BH$2,":",$Q7),Table33112[[Location]:[vlookup STRAIN]],4,FALSE)</f>
        <v>DSLD015</v>
      </c>
      <c r="BI7" s="24" t="str">
        <f>VLOOKUP(_xlfn.CONCAT(BI$15,BI$14,"-",BI$2,":",$Q7),Table33112[[Location]:[vlookup STRAIN]],4,FALSE)</f>
        <v>DSLD015</v>
      </c>
      <c r="BJ7" s="24" t="str">
        <f>VLOOKUP(_xlfn.CONCAT(BJ$15,BJ$14,"-",BJ$2,":",$Q7),Table33112[[Location]:[vlookup STRAIN]],4,FALSE)</f>
        <v>DSLD015</v>
      </c>
      <c r="BK7" s="24" t="str">
        <f>VLOOKUP(_xlfn.CONCAT(BK$15,BK$14,"-",BK$2,":",$Q7),Table33112[[Location]:[vlookup STRAIN]],4,FALSE)</f>
        <v>DSLD015</v>
      </c>
      <c r="BL7" s="24" t="str">
        <f>VLOOKUP(_xlfn.CONCAT(BL$15,BL$14,"-",BL$2,":",$Q7),Table33112[[Location]:[vlookup STRAIN]],4,FALSE)</f>
        <v>DSLD015</v>
      </c>
      <c r="BM7" s="24" t="str">
        <f>VLOOKUP(_xlfn.CONCAT(BM$15,BM$14,"-",BM$2,":",$Q7),Table33112[[Location]:[vlookup STRAIN]],4,FALSE)</f>
        <v>DSLD016</v>
      </c>
      <c r="BN7" s="25"/>
      <c r="BO7" s="23" t="s">
        <v>2579</v>
      </c>
      <c r="BP7" s="24" t="str">
        <f>VLOOKUP(_xlfn.CONCAT(BP$15,BP$14,"-",BP$2,":",$Q7),Table33112[[Location]:[vlookup STRAIN]],4,FALSE)</f>
        <v>DSLD016</v>
      </c>
      <c r="BQ7" s="24" t="str">
        <f>VLOOKUP(_xlfn.CONCAT(BQ$15,BQ$14,"-",BQ$2,":",$Q7),Table33112[[Location]:[vlookup STRAIN]],4,FALSE)</f>
        <v>DSLD016</v>
      </c>
      <c r="BR7" s="24" t="str">
        <f>VLOOKUP(_xlfn.CONCAT(BR$15,BR$14,"-",BR$2,":",$Q7),Table33112[[Location]:[vlookup STRAIN]],4,FALSE)</f>
        <v>DSLD016</v>
      </c>
      <c r="BS7" s="24" t="str">
        <f>VLOOKUP(_xlfn.CONCAT(BS$15,BS$14,"-",BS$2,":",$Q7),Table33112[[Location]:[vlookup STRAIN]],4,FALSE)</f>
        <v>DSLD016</v>
      </c>
      <c r="BT7" s="24" t="str">
        <f>VLOOKUP(_xlfn.CONCAT(BT$15,BT$14,"-",BT$2,":",$Q7),Table33112[[Location]:[vlookup STRAIN]],4,FALSE)</f>
        <v>DSLD016</v>
      </c>
      <c r="BU7" s="24" t="str">
        <f>VLOOKUP(_xlfn.CONCAT(BU$15,BU$14,"-",BU$2,":",$Q7),Table33112[[Location]:[vlookup STRAIN]],4,FALSE)</f>
        <v>DSLD016</v>
      </c>
      <c r="BV7" s="24" t="str">
        <f>VLOOKUP(_xlfn.CONCAT(BV$15,BV$14,"-",BV$2,":",$Q7),Table33112[[Location]:[vlookup STRAIN]],4,FALSE)</f>
        <v>DSLD016</v>
      </c>
      <c r="BW7" s="24" t="str">
        <f>VLOOKUP(_xlfn.CONCAT(BW$15,BW$14,"-",BW$2,":",$Q7),Table33112[[Location]:[vlookup STRAIN]],4,FALSE)</f>
        <v>DSLD016</v>
      </c>
      <c r="BX7" s="24" t="str">
        <f>VLOOKUP(_xlfn.CONCAT(BX$15,BX$14,"-",BX$2,":",$Q7),Table33112[[Location]:[vlookup STRAIN]],4,FALSE)</f>
        <v>DSLD016</v>
      </c>
      <c r="BY7" s="24" t="str">
        <f>VLOOKUP(_xlfn.CONCAT(BY$15,BY$14,"-",BY$2,":",$Q7),Table33112[[Location]:[vlookup STRAIN]],4,FALSE)</f>
        <v>DSLD016</v>
      </c>
      <c r="BZ7" s="24" t="str">
        <f>VLOOKUP(_xlfn.CONCAT(BZ$15,BZ$14,"-",BZ$2,":",$Q7),Table33112[[Location]:[vlookup STRAIN]],4,FALSE)</f>
        <v>DSLD016</v>
      </c>
      <c r="CA7" s="24" t="str">
        <f>VLOOKUP(_xlfn.CONCAT(CA$15,CA$14,"-",CA$2,":",$Q7),Table33112[[Location]:[vlookup STRAIN]],4,FALSE)</f>
        <v>DSLD016</v>
      </c>
      <c r="CB7" s="24" t="str">
        <f>VLOOKUP(_xlfn.CONCAT(CB$15,CB$14,"-",CB$2,":",$Q7),Table33112[[Location]:[vlookup STRAIN]],4,FALSE)</f>
        <v>DSLD016</v>
      </c>
      <c r="CC7" s="24" t="str">
        <f>VLOOKUP(_xlfn.CONCAT(CC$15,CC$14,"-",CC$2,":",$Q7),Table33112[[Location]:[vlookup STRAIN]],4,FALSE)</f>
        <v>SOUR002</v>
      </c>
      <c r="CD7" s="24" t="str">
        <f>VLOOKUP(_xlfn.CONCAT(CD$15,CD$14,"-",CD$2,":",$Q7),Table33112[[Location]:[vlookup STRAIN]],4,FALSE)</f>
        <v>SOUR002</v>
      </c>
      <c r="CE7" s="24" t="str">
        <f>VLOOKUP(_xlfn.CONCAT(CE$15,CE$14,"-",CE$2,":",$Q7),Table33112[[Location]:[vlookup STRAIN]],4,FALSE)</f>
        <v>SOUR002</v>
      </c>
      <c r="CF7" s="24" t="str">
        <f>VLOOKUP(_xlfn.CONCAT(CF$15,CF$14,"-",CF$2,":",$Q7),Table33112[[Location]:[vlookup STRAIN]],4,FALSE)</f>
        <v>SOUR002</v>
      </c>
      <c r="CG7" s="24" t="str">
        <f>VLOOKUP(_xlfn.CONCAT(CG$15,CG$14,"-",CG$2,":",$Q7),Table33112[[Location]:[vlookup STRAIN]],4,FALSE)</f>
        <v>SOUR002</v>
      </c>
      <c r="CH7" s="24" t="str">
        <f>VLOOKUP(_xlfn.CONCAT(CH$15,CH$14,"-",CH$2,":",$Q7),Table33112[[Location]:[vlookup STRAIN]],4,FALSE)</f>
        <v>SOUR002</v>
      </c>
      <c r="CI7" s="24" t="str">
        <f>VLOOKUP(_xlfn.CONCAT(CI$15,CI$14,"-",CI$2,":",$Q7),Table33112[[Location]:[vlookup STRAIN]],4,FALSE)</f>
        <v>SOUR002</v>
      </c>
      <c r="CJ7" s="24" t="str">
        <f>VLOOKUP(_xlfn.CONCAT(CJ$15,CJ$14,"-",CJ$2,":",$Q7),Table33112[[Location]:[vlookup STRAIN]],4,FALSE)</f>
        <v>SOUR002</v>
      </c>
      <c r="CK7" s="24" t="str">
        <f>VLOOKUP(_xlfn.CONCAT(CK$15,CK$14,"-",CK$2,":",$Q7),Table33112[[Location]:[vlookup STRAIN]],4,FALSE)</f>
        <v>SOUR002</v>
      </c>
      <c r="CL7" s="24" t="str">
        <f>VLOOKUP(_xlfn.CONCAT(CL$15,CL$14,"-",CL$2,":",$Q7),Table33112[[Location]:[vlookup STRAIN]],4,FALSE)</f>
        <v>SOUR002</v>
      </c>
      <c r="CM7" s="25"/>
      <c r="CN7" s="23" t="s">
        <v>2579</v>
      </c>
      <c r="CO7" s="24" t="str">
        <f>VLOOKUP(_xlfn.CONCAT(CO$15,CO$14,"-",CO$2,":",$Q7),Table33112[[Location]:[vlookup STRAIN]],4,FALSE)</f>
        <v>SOUR002</v>
      </c>
      <c r="CP7" s="24" t="str">
        <f>VLOOKUP(_xlfn.CONCAT(CP$15,CP$14,"-",CP$2,":",$Q7),Table33112[[Location]:[vlookup STRAIN]],4,FALSE)</f>
        <v>SOUR004</v>
      </c>
      <c r="CQ7" s="24" t="str">
        <f>VLOOKUP(_xlfn.CONCAT(CQ$15,CQ$14,"-",CQ$2,":",$Q7),Table33112[[Location]:[vlookup STRAIN]],4,FALSE)</f>
        <v>SOUR002</v>
      </c>
      <c r="CR7" s="24" t="str">
        <f>VLOOKUP(_xlfn.CONCAT(CR$15,CR$14,"-",CR$2,":",$Q7),Table33112[[Location]:[vlookup STRAIN]],4,FALSE)</f>
        <v>SOUR011</v>
      </c>
      <c r="CS7" s="24" t="str">
        <f>VLOOKUP(_xlfn.CONCAT(CS$15,CS$14,"-",CS$2,":",$Q7),Table33112[[Location]:[vlookup STRAIN]],4,FALSE)</f>
        <v>SOUR011</v>
      </c>
      <c r="CT7" s="24" t="str">
        <f>VLOOKUP(_xlfn.CONCAT(CT$15,CT$14,"-",CT$2,":",$Q7),Table33112[[Location]:[vlookup STRAIN]],4,FALSE)</f>
        <v>SOUR011</v>
      </c>
      <c r="CU7" s="24" t="str">
        <f>VLOOKUP(_xlfn.CONCAT(CU$15,CU$14,"-",CU$2,":",$Q7),Table33112[[Location]:[vlookup STRAIN]],4,FALSE)</f>
        <v>SOUR011</v>
      </c>
      <c r="CV7" s="24" t="str">
        <f>VLOOKUP(_xlfn.CONCAT(CV$15,CV$14,"-",CV$2,":",$Q7),Table33112[[Location]:[vlookup STRAIN]],4,FALSE)</f>
        <v>SOUR011</v>
      </c>
      <c r="CW7" s="24" t="str">
        <f>VLOOKUP(_xlfn.CONCAT(CW$15,CW$14,"-",CW$2,":",$Q7),Table33112[[Location]:[vlookup STRAIN]],4,FALSE)</f>
        <v>SOUR011</v>
      </c>
      <c r="CX7" s="24" t="str">
        <f>VLOOKUP(_xlfn.CONCAT(CX$15,CX$14,"-",CX$2,":",$Q7),Table33112[[Location]:[vlookup STRAIN]],4,FALSE)</f>
        <v>SOUR011</v>
      </c>
      <c r="CY7" s="24" t="str">
        <f>VLOOKUP(_xlfn.CONCAT(CY$15,CY$14,"-",CY$2,":",$Q7),Table33112[[Location]:[vlookup STRAIN]],4,FALSE)</f>
        <v>SOUR011</v>
      </c>
      <c r="CZ7" s="24" t="str">
        <f>VLOOKUP(_xlfn.CONCAT(CZ$15,CZ$14,"-",CZ$2,":",$Q7),Table33112[[Location]:[vlookup STRAIN]],4,FALSE)</f>
        <v>SOUR011</v>
      </c>
      <c r="DA7" s="24" t="str">
        <f>VLOOKUP(_xlfn.CONCAT(DA$15,DA$14,"-",DA$2,":",$Q7),Table33112[[Location]:[vlookup STRAIN]],4,FALSE)</f>
        <v>SOUR011</v>
      </c>
      <c r="DB7" s="24" t="str">
        <f>VLOOKUP(_xlfn.CONCAT(DB$15,DB$14,"-",DB$2,":",$Q7),Table33112[[Location]:[vlookup STRAIN]],4,FALSE)</f>
        <v>SOUR011</v>
      </c>
      <c r="DC7" s="24" t="str">
        <f>VLOOKUP(_xlfn.CONCAT(DC$15,DC$14,"-",DC$2,":",$Q7),Table33112[[Location]:[vlookup STRAIN]],4,FALSE)</f>
        <v>SOUR011</v>
      </c>
      <c r="DD7" s="24" t="str">
        <f>VLOOKUP(_xlfn.CONCAT(DD$15,DD$14,"-",DD$2,":",$Q7),Table33112[[Location]:[vlookup STRAIN]],4,FALSE)</f>
        <v>SOUR011</v>
      </c>
      <c r="DE7" s="24" t="str">
        <f>VLOOKUP(_xlfn.CONCAT(DE$15,DE$14,"-",DE$2,":",$Q7),Table33112[[Location]:[vlookup STRAIN]],4,FALSE)</f>
        <v>SOUR011</v>
      </c>
      <c r="DF7" s="24" t="str">
        <f>VLOOKUP(_xlfn.CONCAT(DF$15,DF$14,"-",DF$2,":",$Q7),Table33112[[Location]:[vlookup STRAIN]],4,FALSE)</f>
        <v>JACK021</v>
      </c>
      <c r="DG7" s="24" t="str">
        <f>VLOOKUP(_xlfn.CONCAT(DG$15,DG$14,"-",DG$2,":",$Q7),Table33112[[Location]:[vlookup STRAIN]],4,FALSE)</f>
        <v>JACK021</v>
      </c>
      <c r="DH7" s="24" t="str">
        <f>VLOOKUP(_xlfn.CONCAT(DH$15,DH$14,"-",DH$2,":",$Q7),Table33112[[Location]:[vlookup STRAIN]],4,FALSE)</f>
        <v>JACK021</v>
      </c>
      <c r="DI7" s="24" t="str">
        <f>VLOOKUP(_xlfn.CONCAT(DI$15,DI$14,"-",DI$2,":",$Q7),Table33112[[Location]:[vlookup STRAIN]],4,FALSE)</f>
        <v>JACK021</v>
      </c>
      <c r="DJ7" s="24" t="str">
        <f>VLOOKUP(_xlfn.CONCAT(DJ$15,DJ$14,"-",DJ$2,":",$Q7),Table33112[[Location]:[vlookup STRAIN]],4,FALSE)</f>
        <v>JACK021</v>
      </c>
      <c r="DK7" s="24" t="str">
        <f>VLOOKUP(_xlfn.CONCAT(DK$15,DK$14,"-",DK$2,":",$Q7),Table33112[[Location]:[vlookup STRAIN]],4,FALSE)</f>
        <v>YZUP005</v>
      </c>
      <c r="DL7" s="25"/>
      <c r="DM7" s="23" t="s">
        <v>2579</v>
      </c>
      <c r="DN7" s="24" t="str">
        <f>VLOOKUP(_xlfn.CONCAT(DN$15,DN$14,"-",DN$2,":",$Q7),Table33112[[Location]:[vlookup STRAIN]],4,FALSE)</f>
        <v>YZUP005</v>
      </c>
      <c r="DO7" s="24" t="str">
        <f>VLOOKUP(_xlfn.CONCAT(DO$15,DO$14,"-",DO$2,":",$Q7),Table33112[[Location]:[vlookup STRAIN]],4,FALSE)</f>
        <v>YZUP005</v>
      </c>
      <c r="DP7" s="24" t="str">
        <f>VLOOKUP(_xlfn.CONCAT(DP$15,DP$14,"-",DP$2,":",$Q7),Table33112[[Location]:[vlookup STRAIN]],4,FALSE)</f>
        <v>YZUP005</v>
      </c>
      <c r="DQ7" s="24" t="str">
        <f>VLOOKUP(_xlfn.CONCAT(DQ$15,DQ$14,"-",DQ$2,":",$Q7),Table33112[[Location]:[vlookup STRAIN]],4,FALSE)</f>
        <v>YZUP005</v>
      </c>
      <c r="DR7" s="24" t="str">
        <f>VLOOKUP(_xlfn.CONCAT(DR$15,DR$14,"-",DR$2,":",$Q7),Table33112[[Location]:[vlookup STRAIN]],4,FALSE)</f>
        <v>YZUP005</v>
      </c>
      <c r="DS7" s="24" t="str">
        <f>VLOOKUP(_xlfn.CONCAT(DS$15,DS$14,"-",DS$2,":",$Q7),Table33112[[Location]:[vlookup STRAIN]],4,FALSE)</f>
        <v>YZUP005</v>
      </c>
      <c r="DT7" s="24" t="str">
        <f>VLOOKUP(_xlfn.CONCAT(DT$15,DT$14,"-",DT$2,":",$Q7),Table33112[[Location]:[vlookup STRAIN]],4,FALSE)</f>
        <v>YZUP005</v>
      </c>
      <c r="DU7" s="24" t="str">
        <f>VLOOKUP(_xlfn.CONCAT(DU$15,DU$14,"-",DU$2,":",$Q7),Table33112[[Location]:[vlookup STRAIN]],4,FALSE)</f>
        <v>YZUP005</v>
      </c>
      <c r="DV7" s="24" t="str">
        <f>VLOOKUP(_xlfn.CONCAT(DV$15,DV$14,"-",DV$2,":",$Q7),Table33112[[Location]:[vlookup STRAIN]],4,FALSE)</f>
        <v>YZUP005</v>
      </c>
      <c r="DW7" s="24" t="str">
        <f>VLOOKUP(_xlfn.CONCAT(DW$15,DW$14,"-",DW$2,":",$Q7),Table33112[[Location]:[vlookup STRAIN]],4,FALSE)</f>
        <v>YZUP005</v>
      </c>
      <c r="DX7" s="24" t="str">
        <f>VLOOKUP(_xlfn.CONCAT(DX$15,DX$14,"-",DX$2,":",$Q7),Table33112[[Location]:[vlookup STRAIN]],4,FALSE)</f>
        <v>YZUP005</v>
      </c>
      <c r="DY7" s="24" t="str">
        <f>VLOOKUP(_xlfn.CONCAT(DY$15,DY$14,"-",DY$2,":",$Q7),Table33112[[Location]:[vlookup STRAIN]],4,FALSE)</f>
        <v>YZUP005</v>
      </c>
      <c r="DZ7" s="24" t="str">
        <f>VLOOKUP(_xlfn.CONCAT(DZ$15,DZ$14,"-",DZ$2,":",$Q7),Table33112[[Location]:[vlookup STRAIN]],4,FALSE)</f>
        <v>YZUP005</v>
      </c>
      <c r="EA7" s="24" t="str">
        <f>VLOOKUP(_xlfn.CONCAT(EA$15,EA$14,"-",EA$2,":",$Q7),Table33112[[Location]:[vlookup STRAIN]],4,FALSE)</f>
        <v>YZUP005</v>
      </c>
      <c r="EB7" s="24" t="str">
        <f>VLOOKUP(_xlfn.CONCAT(EB$15,EB$14,"-",EB$2,":",$Q7),Table33112[[Location]:[vlookup STRAIN]],4,FALSE)</f>
        <v>YZUP005</v>
      </c>
      <c r="EC7" s="24" t="str">
        <f>VLOOKUP(_xlfn.CONCAT(EC$15,EC$14,"-",EC$2,":",$Q7),Table33112[[Location]:[vlookup STRAIN]],4,FALSE)</f>
        <v>YZUP005</v>
      </c>
      <c r="ED7" s="24" t="str">
        <f>VLOOKUP(_xlfn.CONCAT(ED$15,ED$14,"-",ED$2,":",$Q7),Table33112[[Location]:[vlookup STRAIN]],4,FALSE)</f>
        <v>YZUP005</v>
      </c>
      <c r="EE7" s="24" t="str">
        <f>VLOOKUP(_xlfn.CONCAT(EE$15,EE$14,"-",EE$2,":",$Q7),Table33112[[Location]:[vlookup STRAIN]],4,FALSE)</f>
        <v>YZUP005</v>
      </c>
      <c r="EF7" s="24" t="str">
        <f>VLOOKUP(_xlfn.CONCAT(EF$15,EF$14,"-",EF$2,":",$Q7),Table33112[[Location]:[vlookup STRAIN]],4,FALSE)</f>
        <v>YZUP005</v>
      </c>
      <c r="EG7" s="24" t="str">
        <f>VLOOKUP(_xlfn.CONCAT(EG$15,EG$14,"-",EG$2,":",$Q7),Table33112[[Location]:[vlookup STRAIN]],4,FALSE)</f>
        <v>YZUP005</v>
      </c>
      <c r="EH7" s="24" t="str">
        <f>VLOOKUP(_xlfn.CONCAT(EH$15,EH$14,"-",EH$2,":",$Q7),Table33112[[Location]:[vlookup STRAIN]],4,FALSE)</f>
        <v>YZUP005</v>
      </c>
      <c r="EI7" s="24" t="str">
        <f>VLOOKUP(_xlfn.CONCAT(EI$15,EI$14,"-",EI$2,":",$Q7),Table33112[[Location]:[vlookup STRAIN]],4,FALSE)</f>
        <v>YZUP005</v>
      </c>
      <c r="EJ7" s="24" t="str">
        <f>VLOOKUP(_xlfn.CONCAT(EJ$15,EJ$14,"-",EJ$2,":",$Q7),Table33112[[Location]:[vlookup STRAIN]],4,FALSE)</f>
        <v>YZUP005</v>
      </c>
      <c r="EK7" s="23"/>
      <c r="EL7" s="23"/>
    </row>
    <row r="8" spans="1:142" x14ac:dyDescent="0.25">
      <c r="A8">
        <v>68180</v>
      </c>
      <c r="B8">
        <v>68274</v>
      </c>
      <c r="C8" t="s">
        <v>2559</v>
      </c>
      <c r="D8">
        <f>IF(Table176124[[#This Row],[END]]="",1,B8-A8+1)</f>
        <v>95</v>
      </c>
      <c r="F8" s="8" t="str">
        <f>LEFT(Table33112[[#This Row],[Location]],2)</f>
        <v>LL</v>
      </c>
      <c r="G8" s="8" t="s">
        <v>1560</v>
      </c>
      <c r="H8" s="1">
        <v>67520</v>
      </c>
      <c r="I8" s="10" t="str">
        <f>IF(Table33112[[#This Row],[Tag range]]="","",_xlfn.CONCAT("1A40700000000650000",Table33112[[#This Row],[Tag range]]))</f>
        <v>1A4070000000065000067520</v>
      </c>
      <c r="J8" s="10" t="str">
        <f>_xlfn.IFNA(VLOOKUP(Table33112[[#This Row],[Tag range]],Table176124[[START]:[GROUP]],3,TRUE),"")</f>
        <v>KOKO030</v>
      </c>
      <c r="N8" s="13" t="str">
        <f>Table47135[[#This Row],[Names]]</f>
        <v>SOUR002</v>
      </c>
      <c r="O8" s="11" t="s">
        <v>2592</v>
      </c>
      <c r="P8" s="11"/>
      <c r="Q8" s="23" t="s">
        <v>2578</v>
      </c>
      <c r="R8" s="24" t="str">
        <f>VLOOKUP(_xlfn.CONCAT(R$15,R$14,"-",R$2,":",$Q8),Table33112[[Location]:[vlookup STRAIN]],4,FALSE)</f>
        <v>LDOS040</v>
      </c>
      <c r="S8" s="24" t="str">
        <f>VLOOKUP(_xlfn.CONCAT(S$15,S$14,"-",S$2,":",$Q8),Table33112[[Location]:[vlookup STRAIN]],4,FALSE)</f>
        <v>LDOS040</v>
      </c>
      <c r="T8" s="24" t="str">
        <f>VLOOKUP(_xlfn.CONCAT(T$15,T$14,"-",T$2,":",$Q8),Table33112[[Location]:[vlookup STRAIN]],4,FALSE)</f>
        <v>LDOS040</v>
      </c>
      <c r="U8" s="24" t="str">
        <f>VLOOKUP(_xlfn.CONCAT(U$15,U$14,"-",U$2,":",$Q8),Table33112[[Location]:[vlookup STRAIN]],4,FALSE)</f>
        <v>LDOS040</v>
      </c>
      <c r="V8" s="24" t="str">
        <f>VLOOKUP(_xlfn.CONCAT(V$15,V$14,"-",V$2,":",$Q8),Table33112[[Location]:[vlookup STRAIN]],4,FALSE)</f>
        <v>LDOS040</v>
      </c>
      <c r="W8" s="24" t="str">
        <f>VLOOKUP(_xlfn.CONCAT(W$15,W$14,"-",W$2,":",$Q8),Table33112[[Location]:[vlookup STRAIN]],4,FALSE)</f>
        <v>LDOS041</v>
      </c>
      <c r="X8" s="24" t="str">
        <f>VLOOKUP(_xlfn.CONCAT(X$15,X$14,"-",X$2,":",$Q8),Table33112[[Location]:[vlookup STRAIN]],4,FALSE)</f>
        <v>LDOS041</v>
      </c>
      <c r="Y8" s="24" t="str">
        <f>VLOOKUP(_xlfn.CONCAT(Y$15,Y$14,"-",Y$2,":",$Q8),Table33112[[Location]:[vlookup STRAIN]],4,FALSE)</f>
        <v>LDOS041</v>
      </c>
      <c r="Z8" s="24" t="str">
        <f>VLOOKUP(_xlfn.CONCAT(Z$15,Z$14,"-",Z$2,":",$Q8),Table33112[[Location]:[vlookup STRAIN]],4,FALSE)</f>
        <v>LDOS041</v>
      </c>
      <c r="AA8" s="24" t="str">
        <f>VLOOKUP(_xlfn.CONCAT(AA$15,AA$14,"-",AA$2,":",$Q8),Table33112[[Location]:[vlookup STRAIN]],4,FALSE)</f>
        <v>LDOS041</v>
      </c>
      <c r="AB8" s="24" t="str">
        <f>VLOOKUP(_xlfn.CONCAT(AB$15,AB$14,"-",AB$2,":",$Q8),Table33112[[Location]:[vlookup STRAIN]],4,FALSE)</f>
        <v>LDOS041</v>
      </c>
      <c r="AC8" s="24" t="str">
        <f>VLOOKUP(_xlfn.CONCAT(AC$15,AC$14,"-",AC$2,":",$Q8),Table33112[[Location]:[vlookup STRAIN]],4,FALSE)</f>
        <v>LDOS041</v>
      </c>
      <c r="AD8" s="24" t="str">
        <f>VLOOKUP(_xlfn.CONCAT(AD$15,AD$14,"-",AD$2,":",$Q8),Table33112[[Location]:[vlookup STRAIN]],4,FALSE)</f>
        <v>LDOS041</v>
      </c>
      <c r="AE8" s="24" t="str">
        <f>VLOOKUP(_xlfn.CONCAT(AE$15,AE$14,"-",AE$2,":",$Q8),Table33112[[Location]:[vlookup STRAIN]],4,FALSE)</f>
        <v>LDOS041</v>
      </c>
      <c r="AF8" s="24" t="str">
        <f>VLOOKUP(_xlfn.CONCAT(AF$15,AF$14,"-",AF$2,":",$Q8),Table33112[[Location]:[vlookup STRAIN]],4,FALSE)</f>
        <v>LDOS041</v>
      </c>
      <c r="AG8" s="24" t="str">
        <f>VLOOKUP(_xlfn.CONCAT(AG$15,AG$14,"-",AG$2,":",$Q8),Table33112[[Location]:[vlookup STRAIN]],4,FALSE)</f>
        <v>LDOS041</v>
      </c>
      <c r="AH8" s="24" t="str">
        <f>VLOOKUP(_xlfn.CONCAT(AH$15,AH$14,"-",AH$2,":",$Q8),Table33112[[Location]:[vlookup STRAIN]],4,FALSE)</f>
        <v>SUNL006</v>
      </c>
      <c r="AI8" s="24" t="str">
        <f>VLOOKUP(_xlfn.CONCAT(AI$15,AI$14,"-",AI$2,":",$Q8),Table33112[[Location]:[vlookup STRAIN]],4,FALSE)</f>
        <v>SUNL006</v>
      </c>
      <c r="AJ8" s="24" t="str">
        <f>VLOOKUP(_xlfn.CONCAT(AJ$15,AJ$14,"-",AJ$2,":",$Q8),Table33112[[Location]:[vlookup STRAIN]],4,FALSE)</f>
        <v>SUNL006</v>
      </c>
      <c r="AK8" s="24" t="str">
        <f>VLOOKUP(_xlfn.CONCAT(AK$15,AK$14,"-",AK$2,":",$Q8),Table33112[[Location]:[vlookup STRAIN]],4,FALSE)</f>
        <v>SUNL006</v>
      </c>
      <c r="AL8" s="24" t="str">
        <f>VLOOKUP(_xlfn.CONCAT(AL$15,AL$14,"-",AL$2,":",$Q8),Table33112[[Location]:[vlookup STRAIN]],4,FALSE)</f>
        <v>SUNL006</v>
      </c>
      <c r="AM8" s="24" t="str">
        <f>VLOOKUP(_xlfn.CONCAT(AM$15,AM$14,"-",AM$2,":",$Q8),Table33112[[Location]:[vlookup STRAIN]],4,FALSE)</f>
        <v>SUNL006</v>
      </c>
      <c r="AN8" s="24" t="str">
        <f>VLOOKUP(_xlfn.CONCAT(AN$15,AN$14,"-",AN$2,":",$Q8),Table33112[[Location]:[vlookup STRAIN]],4,FALSE)</f>
        <v>SUNL006</v>
      </c>
      <c r="AO8" s="25"/>
      <c r="AP8" s="23" t="s">
        <v>2578</v>
      </c>
      <c r="AQ8" s="24" t="str">
        <f>VLOOKUP(_xlfn.CONCAT(AQ$15,AQ$14,"-",AQ$2,":",$Q8),Table33112[[Location]:[vlookup STRAIN]],4,FALSE)</f>
        <v>SUNL006</v>
      </c>
      <c r="AR8" s="24" t="str">
        <f>VLOOKUP(_xlfn.CONCAT(AR$15,AR$14,"-",AR$2,":",$Q8),Table33112[[Location]:[vlookup STRAIN]],4,FALSE)</f>
        <v>SUNL006</v>
      </c>
      <c r="AS8" s="24" t="str">
        <f>VLOOKUP(_xlfn.CONCAT(AS$15,AS$14,"-",AS$2,":",$Q8),Table33112[[Location]:[vlookup STRAIN]],4,FALSE)</f>
        <v>SUNL006</v>
      </c>
      <c r="AT8" s="24" t="str">
        <f>VLOOKUP(_xlfn.CONCAT(AT$15,AT$14,"-",AT$2,":",$Q8),Table33112[[Location]:[vlookup STRAIN]],4,FALSE)</f>
        <v>SUNL011</v>
      </c>
      <c r="AU8" s="24" t="str">
        <f>VLOOKUP(_xlfn.CONCAT(AU$15,AU$14,"-",AU$2,":",$Q8),Table33112[[Location]:[vlookup STRAIN]],4,FALSE)</f>
        <v>SUNL011</v>
      </c>
      <c r="AV8" s="24" t="str">
        <f>VLOOKUP(_xlfn.CONCAT(AV$15,AV$14,"-",AV$2,":",$Q8),Table33112[[Location]:[vlookup STRAIN]],4,FALSE)</f>
        <v>SUNL011</v>
      </c>
      <c r="AW8" s="24" t="str">
        <f>VLOOKUP(_xlfn.CONCAT(AW$15,AW$14,"-",AW$2,":",$Q8),Table33112[[Location]:[vlookup STRAIN]],4,FALSE)</f>
        <v>SUNL011</v>
      </c>
      <c r="AX8" s="24" t="str">
        <f>VLOOKUP(_xlfn.CONCAT(AX$15,AX$14,"-",AX$2,":",$Q8),Table33112[[Location]:[vlookup STRAIN]],4,FALSE)</f>
        <v>SUNL011</v>
      </c>
      <c r="AY8" s="24" t="str">
        <f>VLOOKUP(_xlfn.CONCAT(AY$15,AY$14,"-",AY$2,":",$Q8),Table33112[[Location]:[vlookup STRAIN]],4,FALSE)</f>
        <v>SUNL011</v>
      </c>
      <c r="AZ8" s="24" t="str">
        <f>VLOOKUP(_xlfn.CONCAT(AZ$15,AZ$14,"-",AZ$2,":",$Q8),Table33112[[Location]:[vlookup STRAIN]],4,FALSE)</f>
        <v>SUNL011</v>
      </c>
      <c r="BA8" s="24" t="str">
        <f>VLOOKUP(_xlfn.CONCAT(BA$15,BA$14,"-",BA$2,":",$Q8),Table33112[[Location]:[vlookup STRAIN]],4,FALSE)</f>
        <v>SUNL011</v>
      </c>
      <c r="BB8" s="24" t="str">
        <f>VLOOKUP(_xlfn.CONCAT(BB$15,BB$14,"-",BB$2,":",$Q8),Table33112[[Location]:[vlookup STRAIN]],4,FALSE)</f>
        <v>SUNL011</v>
      </c>
      <c r="BC8" s="24" t="str">
        <f>VLOOKUP(_xlfn.CONCAT(BC$15,BC$14,"-",BC$2,":",$Q8),Table33112[[Location]:[vlookup STRAIN]],4,FALSE)</f>
        <v>SUNL016</v>
      </c>
      <c r="BD8" s="24" t="str">
        <f>VLOOKUP(_xlfn.CONCAT(BD$15,BD$14,"-",BD$2,":",$Q8),Table33112[[Location]:[vlookup STRAIN]],4,FALSE)</f>
        <v>SUNL016</v>
      </c>
      <c r="BE8" s="24" t="str">
        <f>VLOOKUP(_xlfn.CONCAT(BE$15,BE$14,"-",BE$2,":",$Q8),Table33112[[Location]:[vlookup STRAIN]],4,FALSE)</f>
        <v>SUNL016</v>
      </c>
      <c r="BF8" s="24" t="str">
        <f>VLOOKUP(_xlfn.CONCAT(BF$15,BF$14,"-",BF$2,":",$Q8),Table33112[[Location]:[vlookup STRAIN]],4,FALSE)</f>
        <v>SUNL016</v>
      </c>
      <c r="BG8" s="24" t="str">
        <f>VLOOKUP(_xlfn.CONCAT(BG$15,BG$14,"-",BG$2,":",$Q8),Table33112[[Location]:[vlookup STRAIN]],4,FALSE)</f>
        <v>DSLD015</v>
      </c>
      <c r="BH8" s="24" t="str">
        <f>VLOOKUP(_xlfn.CONCAT(BH$15,BH$14,"-",BH$2,":",$Q8),Table33112[[Location]:[vlookup STRAIN]],4,FALSE)</f>
        <v>DSLD015</v>
      </c>
      <c r="BI8" s="24" t="str">
        <f>VLOOKUP(_xlfn.CONCAT(BI$15,BI$14,"-",BI$2,":",$Q8),Table33112[[Location]:[vlookup STRAIN]],4,FALSE)</f>
        <v>DSLD015</v>
      </c>
      <c r="BJ8" s="24" t="str">
        <f>VLOOKUP(_xlfn.CONCAT(BJ$15,BJ$14,"-",BJ$2,":",$Q8),Table33112[[Location]:[vlookup STRAIN]],4,FALSE)</f>
        <v>DSLD015</v>
      </c>
      <c r="BK8" s="24" t="str">
        <f>VLOOKUP(_xlfn.CONCAT(BK$15,BK$14,"-",BK$2,":",$Q8),Table33112[[Location]:[vlookup STRAIN]],4,FALSE)</f>
        <v>DSLD015</v>
      </c>
      <c r="BL8" s="24" t="str">
        <f>VLOOKUP(_xlfn.CONCAT(BL$15,BL$14,"-",BL$2,":",$Q8),Table33112[[Location]:[vlookup STRAIN]],4,FALSE)</f>
        <v>DSLD015</v>
      </c>
      <c r="BM8" s="24" t="str">
        <f>VLOOKUP(_xlfn.CONCAT(BM$15,BM$14,"-",BM$2,":",$Q8),Table33112[[Location]:[vlookup STRAIN]],4,FALSE)</f>
        <v>DSLD016</v>
      </c>
      <c r="BN8" s="25"/>
      <c r="BO8" s="23" t="s">
        <v>2578</v>
      </c>
      <c r="BP8" s="24" t="str">
        <f>VLOOKUP(_xlfn.CONCAT(BP$15,BP$14,"-",BP$2,":",$Q8),Table33112[[Location]:[vlookup STRAIN]],4,FALSE)</f>
        <v>DSLD016</v>
      </c>
      <c r="BQ8" s="24" t="str">
        <f>VLOOKUP(_xlfn.CONCAT(BQ$15,BQ$14,"-",BQ$2,":",$Q8),Table33112[[Location]:[vlookup STRAIN]],4,FALSE)</f>
        <v>DSLD016</v>
      </c>
      <c r="BR8" s="24" t="str">
        <f>VLOOKUP(_xlfn.CONCAT(BR$15,BR$14,"-",BR$2,":",$Q8),Table33112[[Location]:[vlookup STRAIN]],4,FALSE)</f>
        <v>DSLD016</v>
      </c>
      <c r="BS8" s="24" t="str">
        <f>VLOOKUP(_xlfn.CONCAT(BS$15,BS$14,"-",BS$2,":",$Q8),Table33112[[Location]:[vlookup STRAIN]],4,FALSE)</f>
        <v>DSLD016</v>
      </c>
      <c r="BT8" s="24" t="str">
        <f>VLOOKUP(_xlfn.CONCAT(BT$15,BT$14,"-",BT$2,":",$Q8),Table33112[[Location]:[vlookup STRAIN]],4,FALSE)</f>
        <v>DSLD016</v>
      </c>
      <c r="BU8" s="24" t="str">
        <f>VLOOKUP(_xlfn.CONCAT(BU$15,BU$14,"-",BU$2,":",$Q8),Table33112[[Location]:[vlookup STRAIN]],4,FALSE)</f>
        <v>DSLD016</v>
      </c>
      <c r="BV8" s="24" t="str">
        <f>VLOOKUP(_xlfn.CONCAT(BV$15,BV$14,"-",BV$2,":",$Q8),Table33112[[Location]:[vlookup STRAIN]],4,FALSE)</f>
        <v>DSLD016</v>
      </c>
      <c r="BW8" s="24" t="str">
        <f>VLOOKUP(_xlfn.CONCAT(BW$15,BW$14,"-",BW$2,":",$Q8),Table33112[[Location]:[vlookup STRAIN]],4,FALSE)</f>
        <v>DSLD016</v>
      </c>
      <c r="BX8" s="24" t="str">
        <f>VLOOKUP(_xlfn.CONCAT(BX$15,BX$14,"-",BX$2,":",$Q8),Table33112[[Location]:[vlookup STRAIN]],4,FALSE)</f>
        <v>DSLD016</v>
      </c>
      <c r="BY8" s="24" t="str">
        <f>VLOOKUP(_xlfn.CONCAT(BY$15,BY$14,"-",BY$2,":",$Q8),Table33112[[Location]:[vlookup STRAIN]],4,FALSE)</f>
        <v>DSLD016</v>
      </c>
      <c r="BZ8" s="24" t="str">
        <f>VLOOKUP(_xlfn.CONCAT(BZ$15,BZ$14,"-",BZ$2,":",$Q8),Table33112[[Location]:[vlookup STRAIN]],4,FALSE)</f>
        <v>DSLD016</v>
      </c>
      <c r="CA8" s="24" t="str">
        <f>VLOOKUP(_xlfn.CONCAT(CA$15,CA$14,"-",CA$2,":",$Q8),Table33112[[Location]:[vlookup STRAIN]],4,FALSE)</f>
        <v>DSLD016</v>
      </c>
      <c r="CB8" s="24" t="str">
        <f>VLOOKUP(_xlfn.CONCAT(CB$15,CB$14,"-",CB$2,":",$Q8),Table33112[[Location]:[vlookup STRAIN]],4,FALSE)</f>
        <v>DSLD016</v>
      </c>
      <c r="CC8" s="24" t="str">
        <f>VLOOKUP(_xlfn.CONCAT(CC$15,CC$14,"-",CC$2,":",$Q8),Table33112[[Location]:[vlookup STRAIN]],4,FALSE)</f>
        <v>SOUR002</v>
      </c>
      <c r="CD8" s="24" t="str">
        <f>VLOOKUP(_xlfn.CONCAT(CD$15,CD$14,"-",CD$2,":",$Q8),Table33112[[Location]:[vlookup STRAIN]],4,FALSE)</f>
        <v>SOUR002</v>
      </c>
      <c r="CE8" s="24" t="str">
        <f>VLOOKUP(_xlfn.CONCAT(CE$15,CE$14,"-",CE$2,":",$Q8),Table33112[[Location]:[vlookup STRAIN]],4,FALSE)</f>
        <v>SOUR002</v>
      </c>
      <c r="CF8" s="24" t="str">
        <f>VLOOKUP(_xlfn.CONCAT(CF$15,CF$14,"-",CF$2,":",$Q8),Table33112[[Location]:[vlookup STRAIN]],4,FALSE)</f>
        <v>SOUR002</v>
      </c>
      <c r="CG8" s="24" t="str">
        <f>VLOOKUP(_xlfn.CONCAT(CG$15,CG$14,"-",CG$2,":",$Q8),Table33112[[Location]:[vlookup STRAIN]],4,FALSE)</f>
        <v>SOUR002</v>
      </c>
      <c r="CH8" s="24" t="str">
        <f>VLOOKUP(_xlfn.CONCAT(CH$15,CH$14,"-",CH$2,":",$Q8),Table33112[[Location]:[vlookup STRAIN]],4,FALSE)</f>
        <v>SOUR002</v>
      </c>
      <c r="CI8" s="24" t="str">
        <f>VLOOKUP(_xlfn.CONCAT(CI$15,CI$14,"-",CI$2,":",$Q8),Table33112[[Location]:[vlookup STRAIN]],4,FALSE)</f>
        <v>SOUR002</v>
      </c>
      <c r="CJ8" s="24" t="str">
        <f>VLOOKUP(_xlfn.CONCAT(CJ$15,CJ$14,"-",CJ$2,":",$Q8),Table33112[[Location]:[vlookup STRAIN]],4,FALSE)</f>
        <v>SOUR002</v>
      </c>
      <c r="CK8" s="24" t="str">
        <f>VLOOKUP(_xlfn.CONCAT(CK$15,CK$14,"-",CK$2,":",$Q8),Table33112[[Location]:[vlookup STRAIN]],4,FALSE)</f>
        <v>SOUR002</v>
      </c>
      <c r="CL8" s="24" t="str">
        <f>VLOOKUP(_xlfn.CONCAT(CL$15,CL$14,"-",CL$2,":",$Q8),Table33112[[Location]:[vlookup STRAIN]],4,FALSE)</f>
        <v>SOUR002</v>
      </c>
      <c r="CM8" s="25"/>
      <c r="CN8" s="23" t="s">
        <v>2578</v>
      </c>
      <c r="CO8" s="24" t="str">
        <f>VLOOKUP(_xlfn.CONCAT(CO$15,CO$14,"-",CO$2,":",$Q8),Table33112[[Location]:[vlookup STRAIN]],4,FALSE)</f>
        <v>SOUR002</v>
      </c>
      <c r="CP8" s="24" t="str">
        <f>VLOOKUP(_xlfn.CONCAT(CP$15,CP$14,"-",CP$2,":",$Q8),Table33112[[Location]:[vlookup STRAIN]],4,FALSE)</f>
        <v>SOUR004</v>
      </c>
      <c r="CQ8" s="24" t="str">
        <f>VLOOKUP(_xlfn.CONCAT(CQ$15,CQ$14,"-",CQ$2,":",$Q8),Table33112[[Location]:[vlookup STRAIN]],4,FALSE)</f>
        <v>SOUR002</v>
      </c>
      <c r="CR8" s="24" t="str">
        <f>VLOOKUP(_xlfn.CONCAT(CR$15,CR$14,"-",CR$2,":",$Q8),Table33112[[Location]:[vlookup STRAIN]],4,FALSE)</f>
        <v>SOUR011</v>
      </c>
      <c r="CS8" s="24" t="str">
        <f>VLOOKUP(_xlfn.CONCAT(CS$15,CS$14,"-",CS$2,":",$Q8),Table33112[[Location]:[vlookup STRAIN]],4,FALSE)</f>
        <v>SOUR011</v>
      </c>
      <c r="CT8" s="24" t="str">
        <f>VLOOKUP(_xlfn.CONCAT(CT$15,CT$14,"-",CT$2,":",$Q8),Table33112[[Location]:[vlookup STRAIN]],4,FALSE)</f>
        <v>SOUR011</v>
      </c>
      <c r="CU8" s="24" t="str">
        <f>VLOOKUP(_xlfn.CONCAT(CU$15,CU$14,"-",CU$2,":",$Q8),Table33112[[Location]:[vlookup STRAIN]],4,FALSE)</f>
        <v>SOUR011</v>
      </c>
      <c r="CV8" s="24" t="str">
        <f>VLOOKUP(_xlfn.CONCAT(CV$15,CV$14,"-",CV$2,":",$Q8),Table33112[[Location]:[vlookup STRAIN]],4,FALSE)</f>
        <v>SOUR011</v>
      </c>
      <c r="CW8" s="24" t="str">
        <f>VLOOKUP(_xlfn.CONCAT(CW$15,CW$14,"-",CW$2,":",$Q8),Table33112[[Location]:[vlookup STRAIN]],4,FALSE)</f>
        <v>SOUR011</v>
      </c>
      <c r="CX8" s="24" t="str">
        <f>VLOOKUP(_xlfn.CONCAT(CX$15,CX$14,"-",CX$2,":",$Q8),Table33112[[Location]:[vlookup STRAIN]],4,FALSE)</f>
        <v>SOUR011</v>
      </c>
      <c r="CY8" s="24" t="str">
        <f>VLOOKUP(_xlfn.CONCAT(CY$15,CY$14,"-",CY$2,":",$Q8),Table33112[[Location]:[vlookup STRAIN]],4,FALSE)</f>
        <v>SOUR011</v>
      </c>
      <c r="CZ8" s="24" t="str">
        <f>VLOOKUP(_xlfn.CONCAT(CZ$15,CZ$14,"-",CZ$2,":",$Q8),Table33112[[Location]:[vlookup STRAIN]],4,FALSE)</f>
        <v>SOUR011</v>
      </c>
      <c r="DA8" s="24" t="str">
        <f>VLOOKUP(_xlfn.CONCAT(DA$15,DA$14,"-",DA$2,":",$Q8),Table33112[[Location]:[vlookup STRAIN]],4,FALSE)</f>
        <v>SOUR011</v>
      </c>
      <c r="DB8" s="24" t="str">
        <f>VLOOKUP(_xlfn.CONCAT(DB$15,DB$14,"-",DB$2,":",$Q8),Table33112[[Location]:[vlookup STRAIN]],4,FALSE)</f>
        <v>SOUR011</v>
      </c>
      <c r="DC8" s="24" t="str">
        <f>VLOOKUP(_xlfn.CONCAT(DC$15,DC$14,"-",DC$2,":",$Q8),Table33112[[Location]:[vlookup STRAIN]],4,FALSE)</f>
        <v>SOUR011</v>
      </c>
      <c r="DD8" s="24" t="str">
        <f>VLOOKUP(_xlfn.CONCAT(DD$15,DD$14,"-",DD$2,":",$Q8),Table33112[[Location]:[vlookup STRAIN]],4,FALSE)</f>
        <v>SOUR011</v>
      </c>
      <c r="DE8" s="24" t="str">
        <f>VLOOKUP(_xlfn.CONCAT(DE$15,DE$14,"-",DE$2,":",$Q8),Table33112[[Location]:[vlookup STRAIN]],4,FALSE)</f>
        <v>SOUR011</v>
      </c>
      <c r="DF8" s="24" t="str">
        <f>VLOOKUP(_xlfn.CONCAT(DF$15,DF$14,"-",DF$2,":",$Q8),Table33112[[Location]:[vlookup STRAIN]],4,FALSE)</f>
        <v>JACK021</v>
      </c>
      <c r="DG8" s="24" t="str">
        <f>VLOOKUP(_xlfn.CONCAT(DG$15,DG$14,"-",DG$2,":",$Q8),Table33112[[Location]:[vlookup STRAIN]],4,FALSE)</f>
        <v>JACK021</v>
      </c>
      <c r="DH8" s="24" t="str">
        <f>VLOOKUP(_xlfn.CONCAT(DH$15,DH$14,"-",DH$2,":",$Q8),Table33112[[Location]:[vlookup STRAIN]],4,FALSE)</f>
        <v>JACK021</v>
      </c>
      <c r="DI8" s="24" t="str">
        <f>VLOOKUP(_xlfn.CONCAT(DI$15,DI$14,"-",DI$2,":",$Q8),Table33112[[Location]:[vlookup STRAIN]],4,FALSE)</f>
        <v>JACK021</v>
      </c>
      <c r="DJ8" s="24" t="str">
        <f>VLOOKUP(_xlfn.CONCAT(DJ$15,DJ$14,"-",DJ$2,":",$Q8),Table33112[[Location]:[vlookup STRAIN]],4,FALSE)</f>
        <v>JACK021</v>
      </c>
      <c r="DK8" s="24" t="str">
        <f>VLOOKUP(_xlfn.CONCAT(DK$15,DK$14,"-",DK$2,":",$Q8),Table33112[[Location]:[vlookup STRAIN]],4,FALSE)</f>
        <v>YZUP005</v>
      </c>
      <c r="DL8" s="25"/>
      <c r="DM8" s="23" t="s">
        <v>2578</v>
      </c>
      <c r="DN8" s="24" t="str">
        <f>VLOOKUP(_xlfn.CONCAT(DN$15,DN$14,"-",DN$2,":",$Q8),Table33112[[Location]:[vlookup STRAIN]],4,FALSE)</f>
        <v>YZUP005</v>
      </c>
      <c r="DO8" s="24" t="str">
        <f>VLOOKUP(_xlfn.CONCAT(DO$15,DO$14,"-",DO$2,":",$Q8),Table33112[[Location]:[vlookup STRAIN]],4,FALSE)</f>
        <v>YZUP005</v>
      </c>
      <c r="DP8" s="24" t="str">
        <f>VLOOKUP(_xlfn.CONCAT(DP$15,DP$14,"-",DP$2,":",$Q8),Table33112[[Location]:[vlookup STRAIN]],4,FALSE)</f>
        <v>YZUP005</v>
      </c>
      <c r="DQ8" s="24" t="str">
        <f>VLOOKUP(_xlfn.CONCAT(DQ$15,DQ$14,"-",DQ$2,":",$Q8),Table33112[[Location]:[vlookup STRAIN]],4,FALSE)</f>
        <v>YZUP005</v>
      </c>
      <c r="DR8" s="24" t="str">
        <f>VLOOKUP(_xlfn.CONCAT(DR$15,DR$14,"-",DR$2,":",$Q8),Table33112[[Location]:[vlookup STRAIN]],4,FALSE)</f>
        <v>YZUP005</v>
      </c>
      <c r="DS8" s="24" t="str">
        <f>VLOOKUP(_xlfn.CONCAT(DS$15,DS$14,"-",DS$2,":",$Q8),Table33112[[Location]:[vlookup STRAIN]],4,FALSE)</f>
        <v>YZUP005</v>
      </c>
      <c r="DT8" s="24" t="str">
        <f>VLOOKUP(_xlfn.CONCAT(DT$15,DT$14,"-",DT$2,":",$Q8),Table33112[[Location]:[vlookup STRAIN]],4,FALSE)</f>
        <v>YZUP005</v>
      </c>
      <c r="DU8" s="24" t="str">
        <f>VLOOKUP(_xlfn.CONCAT(DU$15,DU$14,"-",DU$2,":",$Q8),Table33112[[Location]:[vlookup STRAIN]],4,FALSE)</f>
        <v>YZUP005</v>
      </c>
      <c r="DV8" s="24" t="str">
        <f>VLOOKUP(_xlfn.CONCAT(DV$15,DV$14,"-",DV$2,":",$Q8),Table33112[[Location]:[vlookup STRAIN]],4,FALSE)</f>
        <v>YZUP005</v>
      </c>
      <c r="DW8" s="24" t="str">
        <f>VLOOKUP(_xlfn.CONCAT(DW$15,DW$14,"-",DW$2,":",$Q8),Table33112[[Location]:[vlookup STRAIN]],4,FALSE)</f>
        <v>YZUP005</v>
      </c>
      <c r="DX8" s="24" t="str">
        <f>VLOOKUP(_xlfn.CONCAT(DX$15,DX$14,"-",DX$2,":",$Q8),Table33112[[Location]:[vlookup STRAIN]],4,FALSE)</f>
        <v>YZUP005</v>
      </c>
      <c r="DY8" s="24" t="str">
        <f>VLOOKUP(_xlfn.CONCAT(DY$15,DY$14,"-",DY$2,":",$Q8),Table33112[[Location]:[vlookup STRAIN]],4,FALSE)</f>
        <v>YZUP005</v>
      </c>
      <c r="DZ8" s="24" t="str">
        <f>VLOOKUP(_xlfn.CONCAT(DZ$15,DZ$14,"-",DZ$2,":",$Q8),Table33112[[Location]:[vlookup STRAIN]],4,FALSE)</f>
        <v>YZUP005</v>
      </c>
      <c r="EA8" s="24" t="str">
        <f>VLOOKUP(_xlfn.CONCAT(EA$15,EA$14,"-",EA$2,":",$Q8),Table33112[[Location]:[vlookup STRAIN]],4,FALSE)</f>
        <v>YZUP005</v>
      </c>
      <c r="EB8" s="24" t="str">
        <f>VLOOKUP(_xlfn.CONCAT(EB$15,EB$14,"-",EB$2,":",$Q8),Table33112[[Location]:[vlookup STRAIN]],4,FALSE)</f>
        <v>YZUP005</v>
      </c>
      <c r="EC8" s="24" t="str">
        <f>VLOOKUP(_xlfn.CONCAT(EC$15,EC$14,"-",EC$2,":",$Q8),Table33112[[Location]:[vlookup STRAIN]],4,FALSE)</f>
        <v>YZUP005</v>
      </c>
      <c r="ED8" s="24" t="str">
        <f>VLOOKUP(_xlfn.CONCAT(ED$15,ED$14,"-",ED$2,":",$Q8),Table33112[[Location]:[vlookup STRAIN]],4,FALSE)</f>
        <v>YZUP005</v>
      </c>
      <c r="EE8" s="24" t="str">
        <f>VLOOKUP(_xlfn.CONCAT(EE$15,EE$14,"-",EE$2,":",$Q8),Table33112[[Location]:[vlookup STRAIN]],4,FALSE)</f>
        <v>YZUP005</v>
      </c>
      <c r="EF8" s="24" t="str">
        <f>VLOOKUP(_xlfn.CONCAT(EF$15,EF$14,"-",EF$2,":",$Q8),Table33112[[Location]:[vlookup STRAIN]],4,FALSE)</f>
        <v>YZUP005</v>
      </c>
      <c r="EG8" s="24" t="str">
        <f>VLOOKUP(_xlfn.CONCAT(EG$15,EG$14,"-",EG$2,":",$Q8),Table33112[[Location]:[vlookup STRAIN]],4,FALSE)</f>
        <v>YZUP005</v>
      </c>
      <c r="EH8" s="24" t="str">
        <f>VLOOKUP(_xlfn.CONCAT(EH$15,EH$14,"-",EH$2,":",$Q8),Table33112[[Location]:[vlookup STRAIN]],4,FALSE)</f>
        <v>YZUP005</v>
      </c>
      <c r="EI8" s="24" t="str">
        <f>VLOOKUP(_xlfn.CONCAT(EI$15,EI$14,"-",EI$2,":",$Q8),Table33112[[Location]:[vlookup STRAIN]],4,FALSE)</f>
        <v>YZUP005</v>
      </c>
      <c r="EJ8" s="24" t="str">
        <f>VLOOKUP(_xlfn.CONCAT(EJ$15,EJ$14,"-",EJ$2,":",$Q8),Table33112[[Location]:[vlookup STRAIN]],4,FALSE)</f>
        <v>YZUP005</v>
      </c>
      <c r="EK8" s="23"/>
      <c r="EL8" s="23"/>
    </row>
    <row r="9" spans="1:142" x14ac:dyDescent="0.25">
      <c r="A9">
        <v>68275</v>
      </c>
      <c r="B9">
        <v>68347</v>
      </c>
      <c r="C9" t="s">
        <v>2604</v>
      </c>
      <c r="D9">
        <f>IF(Table176124[[#This Row],[END]]="",1,B9-A9+1)</f>
        <v>73</v>
      </c>
      <c r="F9" s="8" t="str">
        <f>LEFT(Table33112[[#This Row],[Location]],2)</f>
        <v>LL</v>
      </c>
      <c r="G9" s="8" t="s">
        <v>1561</v>
      </c>
      <c r="H9" s="1">
        <v>67521</v>
      </c>
      <c r="I9" s="10" t="str">
        <f>IF(Table33112[[#This Row],[Tag range]]="","",_xlfn.CONCAT("1A40700000000650000",Table33112[[#This Row],[Tag range]]))</f>
        <v>1A4070000000065000067521</v>
      </c>
      <c r="J9" s="10" t="str">
        <f>_xlfn.IFNA(VLOOKUP(Table33112[[#This Row],[Tag range]],Table176124[[START]:[GROUP]],3,TRUE),"")</f>
        <v>KOKO030</v>
      </c>
      <c r="N9" s="13" t="str">
        <f>Table47135[[#This Row],[Names]]</f>
        <v>SOUR004</v>
      </c>
      <c r="O9" s="11" t="s">
        <v>2593</v>
      </c>
      <c r="P9" s="11"/>
      <c r="Q9" s="23" t="s">
        <v>2577</v>
      </c>
      <c r="R9" s="24" t="str">
        <f>VLOOKUP(_xlfn.CONCAT(R$15,R$14,"-",R$2,":",$Q9),Table33112[[Location]:[vlookup STRAIN]],4,FALSE)</f>
        <v>LDOS040</v>
      </c>
      <c r="S9" s="24" t="str">
        <f>VLOOKUP(_xlfn.CONCAT(S$15,S$14,"-",S$2,":",$Q9),Table33112[[Location]:[vlookup STRAIN]],4,FALSE)</f>
        <v>LDOS040</v>
      </c>
      <c r="T9" s="24" t="str">
        <f>VLOOKUP(_xlfn.CONCAT(T$15,T$14,"-",T$2,":",$Q9),Table33112[[Location]:[vlookup STRAIN]],4,FALSE)</f>
        <v>LDOS040</v>
      </c>
      <c r="U9" s="24" t="str">
        <f>VLOOKUP(_xlfn.CONCAT(U$15,U$14,"-",U$2,":",$Q9),Table33112[[Location]:[vlookup STRAIN]],4,FALSE)</f>
        <v>LDOS040</v>
      </c>
      <c r="V9" s="24" t="str">
        <f>VLOOKUP(_xlfn.CONCAT(V$15,V$14,"-",V$2,":",$Q9),Table33112[[Location]:[vlookup STRAIN]],4,FALSE)</f>
        <v>LDOS040</v>
      </c>
      <c r="W9" s="24" t="str">
        <f>VLOOKUP(_xlfn.CONCAT(W$15,W$14,"-",W$2,":",$Q9),Table33112[[Location]:[vlookup STRAIN]],4,FALSE)</f>
        <v>LDOS041</v>
      </c>
      <c r="X9" s="24" t="str">
        <f>VLOOKUP(_xlfn.CONCAT(X$15,X$14,"-",X$2,":",$Q9),Table33112[[Location]:[vlookup STRAIN]],4,FALSE)</f>
        <v>LDOS041</v>
      </c>
      <c r="Y9" s="24" t="str">
        <f>VLOOKUP(_xlfn.CONCAT(Y$15,Y$14,"-",Y$2,":",$Q9),Table33112[[Location]:[vlookup STRAIN]],4,FALSE)</f>
        <v>LDOS041</v>
      </c>
      <c r="Z9" s="24" t="str">
        <f>VLOOKUP(_xlfn.CONCAT(Z$15,Z$14,"-",Z$2,":",$Q9),Table33112[[Location]:[vlookup STRAIN]],4,FALSE)</f>
        <v>LDOS041</v>
      </c>
      <c r="AA9" s="24" t="str">
        <f>VLOOKUP(_xlfn.CONCAT(AA$15,AA$14,"-",AA$2,":",$Q9),Table33112[[Location]:[vlookup STRAIN]],4,FALSE)</f>
        <v>LDOS041</v>
      </c>
      <c r="AB9" s="24" t="str">
        <f>VLOOKUP(_xlfn.CONCAT(AB$15,AB$14,"-",AB$2,":",$Q9),Table33112[[Location]:[vlookup STRAIN]],4,FALSE)</f>
        <v>LDOS041</v>
      </c>
      <c r="AC9" s="24" t="str">
        <f>VLOOKUP(_xlfn.CONCAT(AC$15,AC$14,"-",AC$2,":",$Q9),Table33112[[Location]:[vlookup STRAIN]],4,FALSE)</f>
        <v>LDOS041</v>
      </c>
      <c r="AD9" s="24" t="str">
        <f>VLOOKUP(_xlfn.CONCAT(AD$15,AD$14,"-",AD$2,":",$Q9),Table33112[[Location]:[vlookup STRAIN]],4,FALSE)</f>
        <v>LDOS041</v>
      </c>
      <c r="AE9" s="24" t="str">
        <f>VLOOKUP(_xlfn.CONCAT(AE$15,AE$14,"-",AE$2,":",$Q9),Table33112[[Location]:[vlookup STRAIN]],4,FALSE)</f>
        <v>LDOS041</v>
      </c>
      <c r="AF9" s="24" t="str">
        <f>VLOOKUP(_xlfn.CONCAT(AF$15,AF$14,"-",AF$2,":",$Q9),Table33112[[Location]:[vlookup STRAIN]],4,FALSE)</f>
        <v>LDOS041</v>
      </c>
      <c r="AG9" s="24" t="str">
        <f>VLOOKUP(_xlfn.CONCAT(AG$15,AG$14,"-",AG$2,":",$Q9),Table33112[[Location]:[vlookup STRAIN]],4,FALSE)</f>
        <v>LDOS041</v>
      </c>
      <c r="AH9" s="24" t="str">
        <f>VLOOKUP(_xlfn.CONCAT(AH$15,AH$14,"-",AH$2,":",$Q9),Table33112[[Location]:[vlookup STRAIN]],4,FALSE)</f>
        <v>SUNL006</v>
      </c>
      <c r="AI9" s="24" t="str">
        <f>VLOOKUP(_xlfn.CONCAT(AI$15,AI$14,"-",AI$2,":",$Q9),Table33112[[Location]:[vlookup STRAIN]],4,FALSE)</f>
        <v>SUNL006</v>
      </c>
      <c r="AJ9" s="24" t="str">
        <f>VLOOKUP(_xlfn.CONCAT(AJ$15,AJ$14,"-",AJ$2,":",$Q9),Table33112[[Location]:[vlookup STRAIN]],4,FALSE)</f>
        <v>SUNL006</v>
      </c>
      <c r="AK9" s="24" t="str">
        <f>VLOOKUP(_xlfn.CONCAT(AK$15,AK$14,"-",AK$2,":",$Q9),Table33112[[Location]:[vlookup STRAIN]],4,FALSE)</f>
        <v>SUNL006</v>
      </c>
      <c r="AL9" s="24" t="str">
        <f>VLOOKUP(_xlfn.CONCAT(AL$15,AL$14,"-",AL$2,":",$Q9),Table33112[[Location]:[vlookup STRAIN]],4,FALSE)</f>
        <v>SUNL006</v>
      </c>
      <c r="AM9" s="24" t="str">
        <f>VLOOKUP(_xlfn.CONCAT(AM$15,AM$14,"-",AM$2,":",$Q9),Table33112[[Location]:[vlookup STRAIN]],4,FALSE)</f>
        <v>SUNL006</v>
      </c>
      <c r="AN9" s="24" t="str">
        <f>VLOOKUP(_xlfn.CONCAT(AN$15,AN$14,"-",AN$2,":",$Q9),Table33112[[Location]:[vlookup STRAIN]],4,FALSE)</f>
        <v>SUNL006</v>
      </c>
      <c r="AO9" s="25"/>
      <c r="AP9" s="23" t="s">
        <v>2577</v>
      </c>
      <c r="AQ9" s="24" t="str">
        <f>VLOOKUP(_xlfn.CONCAT(AQ$15,AQ$14,"-",AQ$2,":",$Q9),Table33112[[Location]:[vlookup STRAIN]],4,FALSE)</f>
        <v>SUNL006</v>
      </c>
      <c r="AR9" s="24" t="str">
        <f>VLOOKUP(_xlfn.CONCAT(AR$15,AR$14,"-",AR$2,":",$Q9),Table33112[[Location]:[vlookup STRAIN]],4,FALSE)</f>
        <v>SUNL006</v>
      </c>
      <c r="AS9" s="24" t="str">
        <f>VLOOKUP(_xlfn.CONCAT(AS$15,AS$14,"-",AS$2,":",$Q9),Table33112[[Location]:[vlookup STRAIN]],4,FALSE)</f>
        <v>SUNL006</v>
      </c>
      <c r="AT9" s="24" t="str">
        <f>VLOOKUP(_xlfn.CONCAT(AT$15,AT$14,"-",AT$2,":",$Q9),Table33112[[Location]:[vlookup STRAIN]],4,FALSE)</f>
        <v>SUNL011</v>
      </c>
      <c r="AU9" s="24" t="str">
        <f>VLOOKUP(_xlfn.CONCAT(AU$15,AU$14,"-",AU$2,":",$Q9),Table33112[[Location]:[vlookup STRAIN]],4,FALSE)</f>
        <v>SUNL011</v>
      </c>
      <c r="AV9" s="24" t="str">
        <f>VLOOKUP(_xlfn.CONCAT(AV$15,AV$14,"-",AV$2,":",$Q9),Table33112[[Location]:[vlookup STRAIN]],4,FALSE)</f>
        <v>SUNL011</v>
      </c>
      <c r="AW9" s="24" t="str">
        <f>VLOOKUP(_xlfn.CONCAT(AW$15,AW$14,"-",AW$2,":",$Q9),Table33112[[Location]:[vlookup STRAIN]],4,FALSE)</f>
        <v>SUNL011</v>
      </c>
      <c r="AX9" s="24" t="str">
        <f>VLOOKUP(_xlfn.CONCAT(AX$15,AX$14,"-",AX$2,":",$Q9),Table33112[[Location]:[vlookup STRAIN]],4,FALSE)</f>
        <v>SUNL011</v>
      </c>
      <c r="AY9" s="24" t="str">
        <f>VLOOKUP(_xlfn.CONCAT(AY$15,AY$14,"-",AY$2,":",$Q9),Table33112[[Location]:[vlookup STRAIN]],4,FALSE)</f>
        <v>SUNL011</v>
      </c>
      <c r="AZ9" s="24" t="str">
        <f>VLOOKUP(_xlfn.CONCAT(AZ$15,AZ$14,"-",AZ$2,":",$Q9),Table33112[[Location]:[vlookup STRAIN]],4,FALSE)</f>
        <v>SUNL011</v>
      </c>
      <c r="BA9" s="24" t="str">
        <f>VLOOKUP(_xlfn.CONCAT(BA$15,BA$14,"-",BA$2,":",$Q9),Table33112[[Location]:[vlookup STRAIN]],4,FALSE)</f>
        <v>SUNL011</v>
      </c>
      <c r="BB9" s="24" t="str">
        <f>VLOOKUP(_xlfn.CONCAT(BB$15,BB$14,"-",BB$2,":",$Q9),Table33112[[Location]:[vlookup STRAIN]],4,FALSE)</f>
        <v>SUNL011</v>
      </c>
      <c r="BC9" s="24" t="str">
        <f>VLOOKUP(_xlfn.CONCAT(BC$15,BC$14,"-",BC$2,":",$Q9),Table33112[[Location]:[vlookup STRAIN]],4,FALSE)</f>
        <v>SUNL016</v>
      </c>
      <c r="BD9" s="24" t="str">
        <f>VLOOKUP(_xlfn.CONCAT(BD$15,BD$14,"-",BD$2,":",$Q9),Table33112[[Location]:[vlookup STRAIN]],4,FALSE)</f>
        <v>SUNL016</v>
      </c>
      <c r="BE9" s="24" t="str">
        <f>VLOOKUP(_xlfn.CONCAT(BE$15,BE$14,"-",BE$2,":",$Q9),Table33112[[Location]:[vlookup STRAIN]],4,FALSE)</f>
        <v>SUNL016</v>
      </c>
      <c r="BF9" s="24" t="str">
        <f>VLOOKUP(_xlfn.CONCAT(BF$15,BF$14,"-",BF$2,":",$Q9),Table33112[[Location]:[vlookup STRAIN]],4,FALSE)</f>
        <v>SUNL016</v>
      </c>
      <c r="BG9" s="24" t="str">
        <f>VLOOKUP(_xlfn.CONCAT(BG$15,BG$14,"-",BG$2,":",$Q9),Table33112[[Location]:[vlookup STRAIN]],4,FALSE)</f>
        <v>DSLD015</v>
      </c>
      <c r="BH9" s="24" t="str">
        <f>VLOOKUP(_xlfn.CONCAT(BH$15,BH$14,"-",BH$2,":",$Q9),Table33112[[Location]:[vlookup STRAIN]],4,FALSE)</f>
        <v>DSLD015</v>
      </c>
      <c r="BI9" s="24" t="str">
        <f>VLOOKUP(_xlfn.CONCAT(BI$15,BI$14,"-",BI$2,":",$Q9),Table33112[[Location]:[vlookup STRAIN]],4,FALSE)</f>
        <v>DSLD015</v>
      </c>
      <c r="BJ9" s="24" t="str">
        <f>VLOOKUP(_xlfn.CONCAT(BJ$15,BJ$14,"-",BJ$2,":",$Q9),Table33112[[Location]:[vlookup STRAIN]],4,FALSE)</f>
        <v>DSLD015</v>
      </c>
      <c r="BK9" s="24" t="str">
        <f>VLOOKUP(_xlfn.CONCAT(BK$15,BK$14,"-",BK$2,":",$Q9),Table33112[[Location]:[vlookup STRAIN]],4,FALSE)</f>
        <v>DSLD015</v>
      </c>
      <c r="BL9" s="24" t="str">
        <f>VLOOKUP(_xlfn.CONCAT(BL$15,BL$14,"-",BL$2,":",$Q9),Table33112[[Location]:[vlookup STRAIN]],4,FALSE)</f>
        <v>DSLD015</v>
      </c>
      <c r="BM9" s="24" t="str">
        <f>VLOOKUP(_xlfn.CONCAT(BM$15,BM$14,"-",BM$2,":",$Q9),Table33112[[Location]:[vlookup STRAIN]],4,FALSE)</f>
        <v>DSLD016</v>
      </c>
      <c r="BN9" s="25"/>
      <c r="BO9" s="23" t="s">
        <v>2577</v>
      </c>
      <c r="BP9" s="24" t="str">
        <f>VLOOKUP(_xlfn.CONCAT(BP$15,BP$14,"-",BP$2,":",$Q9),Table33112[[Location]:[vlookup STRAIN]],4,FALSE)</f>
        <v>DSLD016</v>
      </c>
      <c r="BQ9" s="24" t="str">
        <f>VLOOKUP(_xlfn.CONCAT(BQ$15,BQ$14,"-",BQ$2,":",$Q9),Table33112[[Location]:[vlookup STRAIN]],4,FALSE)</f>
        <v>DSLD016</v>
      </c>
      <c r="BR9" s="24" t="str">
        <f>VLOOKUP(_xlfn.CONCAT(BR$15,BR$14,"-",BR$2,":",$Q9),Table33112[[Location]:[vlookup STRAIN]],4,FALSE)</f>
        <v>DSLD016</v>
      </c>
      <c r="BS9" s="24" t="str">
        <f>VLOOKUP(_xlfn.CONCAT(BS$15,BS$14,"-",BS$2,":",$Q9),Table33112[[Location]:[vlookup STRAIN]],4,FALSE)</f>
        <v>DSLD016</v>
      </c>
      <c r="BT9" s="24" t="str">
        <f>VLOOKUP(_xlfn.CONCAT(BT$15,BT$14,"-",BT$2,":",$Q9),Table33112[[Location]:[vlookup STRAIN]],4,FALSE)</f>
        <v>DSLD016</v>
      </c>
      <c r="BU9" s="24" t="str">
        <f>VLOOKUP(_xlfn.CONCAT(BU$15,BU$14,"-",BU$2,":",$Q9),Table33112[[Location]:[vlookup STRAIN]],4,FALSE)</f>
        <v>DSLD016</v>
      </c>
      <c r="BV9" s="24" t="str">
        <f>VLOOKUP(_xlfn.CONCAT(BV$15,BV$14,"-",BV$2,":",$Q9),Table33112[[Location]:[vlookup STRAIN]],4,FALSE)</f>
        <v>DSLD016</v>
      </c>
      <c r="BW9" s="24" t="str">
        <f>VLOOKUP(_xlfn.CONCAT(BW$15,BW$14,"-",BW$2,":",$Q9),Table33112[[Location]:[vlookup STRAIN]],4,FALSE)</f>
        <v>DSLD016</v>
      </c>
      <c r="BX9" s="24" t="str">
        <f>VLOOKUP(_xlfn.CONCAT(BX$15,BX$14,"-",BX$2,":",$Q9),Table33112[[Location]:[vlookup STRAIN]],4,FALSE)</f>
        <v>DSLD016</v>
      </c>
      <c r="BY9" s="24" t="str">
        <f>VLOOKUP(_xlfn.CONCAT(BY$15,BY$14,"-",BY$2,":",$Q9),Table33112[[Location]:[vlookup STRAIN]],4,FALSE)</f>
        <v>DSLD016</v>
      </c>
      <c r="BZ9" s="24" t="str">
        <f>VLOOKUP(_xlfn.CONCAT(BZ$15,BZ$14,"-",BZ$2,":",$Q9),Table33112[[Location]:[vlookup STRAIN]],4,FALSE)</f>
        <v>DSLD016</v>
      </c>
      <c r="CA9" s="24" t="str">
        <f>VLOOKUP(_xlfn.CONCAT(CA$15,CA$14,"-",CA$2,":",$Q9),Table33112[[Location]:[vlookup STRAIN]],4,FALSE)</f>
        <v>DSLD016</v>
      </c>
      <c r="CB9" s="24" t="str">
        <f>VLOOKUP(_xlfn.CONCAT(CB$15,CB$14,"-",CB$2,":",$Q9),Table33112[[Location]:[vlookup STRAIN]],4,FALSE)</f>
        <v>DSLD016</v>
      </c>
      <c r="CC9" s="24" t="str">
        <f>VLOOKUP(_xlfn.CONCAT(CC$15,CC$14,"-",CC$2,":",$Q9),Table33112[[Location]:[vlookup STRAIN]],4,FALSE)</f>
        <v>SOUR002</v>
      </c>
      <c r="CD9" s="24" t="str">
        <f>VLOOKUP(_xlfn.CONCAT(CD$15,CD$14,"-",CD$2,":",$Q9),Table33112[[Location]:[vlookup STRAIN]],4,FALSE)</f>
        <v>SOUR002</v>
      </c>
      <c r="CE9" s="24" t="str">
        <f>VLOOKUP(_xlfn.CONCAT(CE$15,CE$14,"-",CE$2,":",$Q9),Table33112[[Location]:[vlookup STRAIN]],4,FALSE)</f>
        <v>SOUR002</v>
      </c>
      <c r="CF9" s="24" t="str">
        <f>VLOOKUP(_xlfn.CONCAT(CF$15,CF$14,"-",CF$2,":",$Q9),Table33112[[Location]:[vlookup STRAIN]],4,FALSE)</f>
        <v>SOUR002</v>
      </c>
      <c r="CG9" s="24" t="str">
        <f>VLOOKUP(_xlfn.CONCAT(CG$15,CG$14,"-",CG$2,":",$Q9),Table33112[[Location]:[vlookup STRAIN]],4,FALSE)</f>
        <v>SOUR002</v>
      </c>
      <c r="CH9" s="24" t="str">
        <f>VLOOKUP(_xlfn.CONCAT(CH$15,CH$14,"-",CH$2,":",$Q9),Table33112[[Location]:[vlookup STRAIN]],4,FALSE)</f>
        <v>SOUR002</v>
      </c>
      <c r="CI9" s="24" t="str">
        <f>VLOOKUP(_xlfn.CONCAT(CI$15,CI$14,"-",CI$2,":",$Q9),Table33112[[Location]:[vlookup STRAIN]],4,FALSE)</f>
        <v>SOUR002</v>
      </c>
      <c r="CJ9" s="24" t="str">
        <f>VLOOKUP(_xlfn.CONCAT(CJ$15,CJ$14,"-",CJ$2,":",$Q9),Table33112[[Location]:[vlookup STRAIN]],4,FALSE)</f>
        <v>SOUR002</v>
      </c>
      <c r="CK9" s="24" t="str">
        <f>VLOOKUP(_xlfn.CONCAT(CK$15,CK$14,"-",CK$2,":",$Q9),Table33112[[Location]:[vlookup STRAIN]],4,FALSE)</f>
        <v>SOUR002</v>
      </c>
      <c r="CL9" s="24" t="str">
        <f>VLOOKUP(_xlfn.CONCAT(CL$15,CL$14,"-",CL$2,":",$Q9),Table33112[[Location]:[vlookup STRAIN]],4,FALSE)</f>
        <v>SOUR002</v>
      </c>
      <c r="CM9" s="25"/>
      <c r="CN9" s="23" t="s">
        <v>2577</v>
      </c>
      <c r="CO9" s="24" t="str">
        <f>VLOOKUP(_xlfn.CONCAT(CO$15,CO$14,"-",CO$2,":",$Q9),Table33112[[Location]:[vlookup STRAIN]],4,FALSE)</f>
        <v>SOUR002</v>
      </c>
      <c r="CP9" s="24" t="str">
        <f>VLOOKUP(_xlfn.CONCAT(CP$15,CP$14,"-",CP$2,":",$Q9),Table33112[[Location]:[vlookup STRAIN]],4,FALSE)</f>
        <v>SOUR004</v>
      </c>
      <c r="CQ9" s="24" t="str">
        <f>VLOOKUP(_xlfn.CONCAT(CQ$15,CQ$14,"-",CQ$2,":",$Q9),Table33112[[Location]:[vlookup STRAIN]],4,FALSE)</f>
        <v>GFSD193</v>
      </c>
      <c r="CR9" s="24" t="str">
        <f>VLOOKUP(_xlfn.CONCAT(CR$15,CR$14,"-",CR$2,":",$Q9),Table33112[[Location]:[vlookup STRAIN]],4,FALSE)</f>
        <v>SOUR011</v>
      </c>
      <c r="CS9" s="24" t="str">
        <f>VLOOKUP(_xlfn.CONCAT(CS$15,CS$14,"-",CS$2,":",$Q9),Table33112[[Location]:[vlookup STRAIN]],4,FALSE)</f>
        <v>SOUR011</v>
      </c>
      <c r="CT9" s="24" t="str">
        <f>VLOOKUP(_xlfn.CONCAT(CT$15,CT$14,"-",CT$2,":",$Q9),Table33112[[Location]:[vlookup STRAIN]],4,FALSE)</f>
        <v>SOUR011</v>
      </c>
      <c r="CU9" s="24" t="str">
        <f>VLOOKUP(_xlfn.CONCAT(CU$15,CU$14,"-",CU$2,":",$Q9),Table33112[[Location]:[vlookup STRAIN]],4,FALSE)</f>
        <v>SOUR011</v>
      </c>
      <c r="CV9" s="24" t="str">
        <f>VLOOKUP(_xlfn.CONCAT(CV$15,CV$14,"-",CV$2,":",$Q9),Table33112[[Location]:[vlookup STRAIN]],4,FALSE)</f>
        <v>SOUR011</v>
      </c>
      <c r="CW9" s="24" t="str">
        <f>VLOOKUP(_xlfn.CONCAT(CW$15,CW$14,"-",CW$2,":",$Q9),Table33112[[Location]:[vlookup STRAIN]],4,FALSE)</f>
        <v>SOUR011</v>
      </c>
      <c r="CX9" s="24" t="str">
        <f>VLOOKUP(_xlfn.CONCAT(CX$15,CX$14,"-",CX$2,":",$Q9),Table33112[[Location]:[vlookup STRAIN]],4,FALSE)</f>
        <v>SOUR011</v>
      </c>
      <c r="CY9" s="24" t="str">
        <f>VLOOKUP(_xlfn.CONCAT(CY$15,CY$14,"-",CY$2,":",$Q9),Table33112[[Location]:[vlookup STRAIN]],4,FALSE)</f>
        <v>SOUR011</v>
      </c>
      <c r="CZ9" s="24" t="str">
        <f>VLOOKUP(_xlfn.CONCAT(CZ$15,CZ$14,"-",CZ$2,":",$Q9),Table33112[[Location]:[vlookup STRAIN]],4,FALSE)</f>
        <v>SOUR011</v>
      </c>
      <c r="DA9" s="24" t="str">
        <f>VLOOKUP(_xlfn.CONCAT(DA$15,DA$14,"-",DA$2,":",$Q9),Table33112[[Location]:[vlookup STRAIN]],4,FALSE)</f>
        <v>SOUR011</v>
      </c>
      <c r="DB9" s="24" t="str">
        <f>VLOOKUP(_xlfn.CONCAT(DB$15,DB$14,"-",DB$2,":",$Q9),Table33112[[Location]:[vlookup STRAIN]],4,FALSE)</f>
        <v>SOUR011</v>
      </c>
      <c r="DC9" s="24" t="str">
        <f>VLOOKUP(_xlfn.CONCAT(DC$15,DC$14,"-",DC$2,":",$Q9),Table33112[[Location]:[vlookup STRAIN]],4,FALSE)</f>
        <v>SOUR011</v>
      </c>
      <c r="DD9" s="24" t="str">
        <f>VLOOKUP(_xlfn.CONCAT(DD$15,DD$14,"-",DD$2,":",$Q9),Table33112[[Location]:[vlookup STRAIN]],4,FALSE)</f>
        <v>SOUR011</v>
      </c>
      <c r="DE9" s="24" t="str">
        <f>VLOOKUP(_xlfn.CONCAT(DE$15,DE$14,"-",DE$2,":",$Q9),Table33112[[Location]:[vlookup STRAIN]],4,FALSE)</f>
        <v>SOUR011</v>
      </c>
      <c r="DF9" s="24" t="str">
        <f>VLOOKUP(_xlfn.CONCAT(DF$15,DF$14,"-",DF$2,":",$Q9),Table33112[[Location]:[vlookup STRAIN]],4,FALSE)</f>
        <v>JACK021</v>
      </c>
      <c r="DG9" s="24" t="str">
        <f>VLOOKUP(_xlfn.CONCAT(DG$15,DG$14,"-",DG$2,":",$Q9),Table33112[[Location]:[vlookup STRAIN]],4,FALSE)</f>
        <v>JACK021</v>
      </c>
      <c r="DH9" s="24" t="str">
        <f>VLOOKUP(_xlfn.CONCAT(DH$15,DH$14,"-",DH$2,":",$Q9),Table33112[[Location]:[vlookup STRAIN]],4,FALSE)</f>
        <v>JACK021</v>
      </c>
      <c r="DI9" s="24" t="str">
        <f>VLOOKUP(_xlfn.CONCAT(DI$15,DI$14,"-",DI$2,":",$Q9),Table33112[[Location]:[vlookup STRAIN]],4,FALSE)</f>
        <v>JACK021</v>
      </c>
      <c r="DJ9" s="24" t="str">
        <f>VLOOKUP(_xlfn.CONCAT(DJ$15,DJ$14,"-",DJ$2,":",$Q9),Table33112[[Location]:[vlookup STRAIN]],4,FALSE)</f>
        <v>JACK021</v>
      </c>
      <c r="DK9" s="24" t="str">
        <f>VLOOKUP(_xlfn.CONCAT(DK$15,DK$14,"-",DK$2,":",$Q9),Table33112[[Location]:[vlookup STRAIN]],4,FALSE)</f>
        <v>YZUP005</v>
      </c>
      <c r="DL9" s="25"/>
      <c r="DM9" s="23" t="s">
        <v>2577</v>
      </c>
      <c r="DN9" s="24" t="str">
        <f>VLOOKUP(_xlfn.CONCAT(DN$15,DN$14,"-",DN$2,":",$Q9),Table33112[[Location]:[vlookup STRAIN]],4,FALSE)</f>
        <v>YZUP005</v>
      </c>
      <c r="DO9" s="24" t="str">
        <f>VLOOKUP(_xlfn.CONCAT(DO$15,DO$14,"-",DO$2,":",$Q9),Table33112[[Location]:[vlookup STRAIN]],4,FALSE)</f>
        <v>YZUP005</v>
      </c>
      <c r="DP9" s="24" t="str">
        <f>VLOOKUP(_xlfn.CONCAT(DP$15,DP$14,"-",DP$2,":",$Q9),Table33112[[Location]:[vlookup STRAIN]],4,FALSE)</f>
        <v>YZUP005</v>
      </c>
      <c r="DQ9" s="24" t="str">
        <f>VLOOKUP(_xlfn.CONCAT(DQ$15,DQ$14,"-",DQ$2,":",$Q9),Table33112[[Location]:[vlookup STRAIN]],4,FALSE)</f>
        <v>YZUP005</v>
      </c>
      <c r="DR9" s="24" t="str">
        <f>VLOOKUP(_xlfn.CONCAT(DR$15,DR$14,"-",DR$2,":",$Q9),Table33112[[Location]:[vlookup STRAIN]],4,FALSE)</f>
        <v>YZUP005</v>
      </c>
      <c r="DS9" s="24" t="str">
        <f>VLOOKUP(_xlfn.CONCAT(DS$15,DS$14,"-",DS$2,":",$Q9),Table33112[[Location]:[vlookup STRAIN]],4,FALSE)</f>
        <v>YZUP005</v>
      </c>
      <c r="DT9" s="24" t="str">
        <f>VLOOKUP(_xlfn.CONCAT(DT$15,DT$14,"-",DT$2,":",$Q9),Table33112[[Location]:[vlookup STRAIN]],4,FALSE)</f>
        <v>YZUP005</v>
      </c>
      <c r="DU9" s="24" t="str">
        <f>VLOOKUP(_xlfn.CONCAT(DU$15,DU$14,"-",DU$2,":",$Q9),Table33112[[Location]:[vlookup STRAIN]],4,FALSE)</f>
        <v>YZUP005</v>
      </c>
      <c r="DV9" s="24" t="str">
        <f>VLOOKUP(_xlfn.CONCAT(DV$15,DV$14,"-",DV$2,":",$Q9),Table33112[[Location]:[vlookup STRAIN]],4,FALSE)</f>
        <v>YZUP005</v>
      </c>
      <c r="DW9" s="24" t="str">
        <f>VLOOKUP(_xlfn.CONCAT(DW$15,DW$14,"-",DW$2,":",$Q9),Table33112[[Location]:[vlookup STRAIN]],4,FALSE)</f>
        <v>YZUP005</v>
      </c>
      <c r="DX9" s="24" t="str">
        <f>VLOOKUP(_xlfn.CONCAT(DX$15,DX$14,"-",DX$2,":",$Q9),Table33112[[Location]:[vlookup STRAIN]],4,FALSE)</f>
        <v>YZUP005</v>
      </c>
      <c r="DY9" s="24" t="str">
        <f>VLOOKUP(_xlfn.CONCAT(DY$15,DY$14,"-",DY$2,":",$Q9),Table33112[[Location]:[vlookup STRAIN]],4,FALSE)</f>
        <v>YZUP005</v>
      </c>
      <c r="DZ9" s="24" t="str">
        <f>VLOOKUP(_xlfn.CONCAT(DZ$15,DZ$14,"-",DZ$2,":",$Q9),Table33112[[Location]:[vlookup STRAIN]],4,FALSE)</f>
        <v>YZUP005</v>
      </c>
      <c r="EA9" s="24" t="str">
        <f>VLOOKUP(_xlfn.CONCAT(EA$15,EA$14,"-",EA$2,":",$Q9),Table33112[[Location]:[vlookup STRAIN]],4,FALSE)</f>
        <v>YZUP005</v>
      </c>
      <c r="EB9" s="24" t="str">
        <f>VLOOKUP(_xlfn.CONCAT(EB$15,EB$14,"-",EB$2,":",$Q9),Table33112[[Location]:[vlookup STRAIN]],4,FALSE)</f>
        <v>YZUP005</v>
      </c>
      <c r="EC9" s="24" t="str">
        <f>VLOOKUP(_xlfn.CONCAT(EC$15,EC$14,"-",EC$2,":",$Q9),Table33112[[Location]:[vlookup STRAIN]],4,FALSE)</f>
        <v>YZUP005</v>
      </c>
      <c r="ED9" s="24" t="str">
        <f>VLOOKUP(_xlfn.CONCAT(ED$15,ED$14,"-",ED$2,":",$Q9),Table33112[[Location]:[vlookup STRAIN]],4,FALSE)</f>
        <v>YZUP005</v>
      </c>
      <c r="EE9" s="24" t="str">
        <f>VLOOKUP(_xlfn.CONCAT(EE$15,EE$14,"-",EE$2,":",$Q9),Table33112[[Location]:[vlookup STRAIN]],4,FALSE)</f>
        <v>YZUP005</v>
      </c>
      <c r="EF9" s="24" t="str">
        <f>VLOOKUP(_xlfn.CONCAT(EF$15,EF$14,"-",EF$2,":",$Q9),Table33112[[Location]:[vlookup STRAIN]],4,FALSE)</f>
        <v>YZUP005</v>
      </c>
      <c r="EG9" s="24" t="str">
        <f>VLOOKUP(_xlfn.CONCAT(EG$15,EG$14,"-",EG$2,":",$Q9),Table33112[[Location]:[vlookup STRAIN]],4,FALSE)</f>
        <v>YZUP005</v>
      </c>
      <c r="EH9" s="24" t="str">
        <f>VLOOKUP(_xlfn.CONCAT(EH$15,EH$14,"-",EH$2,":",$Q9),Table33112[[Location]:[vlookup STRAIN]],4,FALSE)</f>
        <v>YZUP005</v>
      </c>
      <c r="EI9" s="24" t="str">
        <f>VLOOKUP(_xlfn.CONCAT(EI$15,EI$14,"-",EI$2,":",$Q9),Table33112[[Location]:[vlookup STRAIN]],4,FALSE)</f>
        <v>YZUP005</v>
      </c>
      <c r="EJ9" s="24" t="str">
        <f>VLOOKUP(_xlfn.CONCAT(EJ$15,EJ$14,"-",EJ$2,":",$Q9),Table33112[[Location]:[vlookup STRAIN]],4,FALSE)</f>
        <v>YZUP005</v>
      </c>
      <c r="EK9" s="23"/>
      <c r="EL9" s="23"/>
    </row>
    <row r="10" spans="1:142" x14ac:dyDescent="0.25">
      <c r="A10">
        <v>68348</v>
      </c>
      <c r="B10">
        <v>68402</v>
      </c>
      <c r="C10" t="s">
        <v>2605</v>
      </c>
      <c r="D10">
        <f>IF(Table176124[[#This Row],[END]]="",1,B10-A10+1)</f>
        <v>55</v>
      </c>
      <c r="F10" s="8" t="str">
        <f>LEFT(Table33112[[#This Row],[Location]],2)</f>
        <v>LL</v>
      </c>
      <c r="G10" s="8" t="s">
        <v>1562</v>
      </c>
      <c r="H10" s="1">
        <v>67522</v>
      </c>
      <c r="I10" s="10" t="str">
        <f>IF(Table33112[[#This Row],[Tag range]]="","",_xlfn.CONCAT("1A40700000000650000",Table33112[[#This Row],[Tag range]]))</f>
        <v>1A4070000000065000067522</v>
      </c>
      <c r="J10" s="10" t="str">
        <f>_xlfn.IFNA(VLOOKUP(Table33112[[#This Row],[Tag range]],Table176124[[START]:[GROUP]],3,TRUE),"")</f>
        <v>KOKO030</v>
      </c>
      <c r="N10" s="13" t="str">
        <f>Table47135[[#This Row],[Names]]</f>
        <v>STR8014</v>
      </c>
      <c r="O10" s="11" t="s">
        <v>2590</v>
      </c>
      <c r="P10" s="11"/>
      <c r="Q10" s="23" t="s">
        <v>2576</v>
      </c>
      <c r="R10" s="24" t="str">
        <f>VLOOKUP(_xlfn.CONCAT(R$15,R$14,"-",R$2,":",$Q10),Table33112[[Location]:[vlookup STRAIN]],4,FALSE)</f>
        <v>LDOS040</v>
      </c>
      <c r="S10" s="24" t="str">
        <f>VLOOKUP(_xlfn.CONCAT(S$15,S$14,"-",S$2,":",$Q10),Table33112[[Location]:[vlookup STRAIN]],4,FALSE)</f>
        <v>LDOS040</v>
      </c>
      <c r="T10" s="24" t="str">
        <f>VLOOKUP(_xlfn.CONCAT(T$15,T$14,"-",T$2,":",$Q10),Table33112[[Location]:[vlookup STRAIN]],4,FALSE)</f>
        <v>LDOS040</v>
      </c>
      <c r="U10" s="24" t="str">
        <f>VLOOKUP(_xlfn.CONCAT(U$15,U$14,"-",U$2,":",$Q10),Table33112[[Location]:[vlookup STRAIN]],4,FALSE)</f>
        <v>LDOS040</v>
      </c>
      <c r="V10" s="24" t="str">
        <f>VLOOKUP(_xlfn.CONCAT(V$15,V$14,"-",V$2,":",$Q10),Table33112[[Location]:[vlookup STRAIN]],4,FALSE)</f>
        <v>LDOS040</v>
      </c>
      <c r="W10" s="24" t="str">
        <f>VLOOKUP(_xlfn.CONCAT(W$15,W$14,"-",W$2,":",$Q10),Table33112[[Location]:[vlookup STRAIN]],4,FALSE)</f>
        <v>LDOS041</v>
      </c>
      <c r="X10" s="24" t="str">
        <f>VLOOKUP(_xlfn.CONCAT(X$15,X$14,"-",X$2,":",$Q10),Table33112[[Location]:[vlookup STRAIN]],4,FALSE)</f>
        <v>LDOS041</v>
      </c>
      <c r="Y10" s="24" t="str">
        <f>VLOOKUP(_xlfn.CONCAT(Y$15,Y$14,"-",Y$2,":",$Q10),Table33112[[Location]:[vlookup STRAIN]],4,FALSE)</f>
        <v>LDOS041</v>
      </c>
      <c r="Z10" s="24" t="str">
        <f>VLOOKUP(_xlfn.CONCAT(Z$15,Z$14,"-",Z$2,":",$Q10),Table33112[[Location]:[vlookup STRAIN]],4,FALSE)</f>
        <v>LDOS041</v>
      </c>
      <c r="AA10" s="24" t="str">
        <f>VLOOKUP(_xlfn.CONCAT(AA$15,AA$14,"-",AA$2,":",$Q10),Table33112[[Location]:[vlookup STRAIN]],4,FALSE)</f>
        <v>LDOS041</v>
      </c>
      <c r="AB10" s="24" t="str">
        <f>VLOOKUP(_xlfn.CONCAT(AB$15,AB$14,"-",AB$2,":",$Q10),Table33112[[Location]:[vlookup STRAIN]],4,FALSE)</f>
        <v>LDOS041</v>
      </c>
      <c r="AC10" s="24" t="str">
        <f>VLOOKUP(_xlfn.CONCAT(AC$15,AC$14,"-",AC$2,":",$Q10),Table33112[[Location]:[vlookup STRAIN]],4,FALSE)</f>
        <v>LDOS041</v>
      </c>
      <c r="AD10" s="24" t="str">
        <f>VLOOKUP(_xlfn.CONCAT(AD$15,AD$14,"-",AD$2,":",$Q10),Table33112[[Location]:[vlookup STRAIN]],4,FALSE)</f>
        <v>LDOS041</v>
      </c>
      <c r="AE10" s="24" t="str">
        <f>VLOOKUP(_xlfn.CONCAT(AE$15,AE$14,"-",AE$2,":",$Q10),Table33112[[Location]:[vlookup STRAIN]],4,FALSE)</f>
        <v>LDOS041</v>
      </c>
      <c r="AF10" s="24" t="str">
        <f>VLOOKUP(_xlfn.CONCAT(AF$15,AF$14,"-",AF$2,":",$Q10),Table33112[[Location]:[vlookup STRAIN]],4,FALSE)</f>
        <v>LDOS041</v>
      </c>
      <c r="AG10" s="24" t="str">
        <f>VLOOKUP(_xlfn.CONCAT(AG$15,AG$14,"-",AG$2,":",$Q10),Table33112[[Location]:[vlookup STRAIN]],4,FALSE)</f>
        <v>LDOS041</v>
      </c>
      <c r="AH10" s="24" t="str">
        <f>VLOOKUP(_xlfn.CONCAT(AH$15,AH$14,"-",AH$2,":",$Q10),Table33112[[Location]:[vlookup STRAIN]],4,FALSE)</f>
        <v>SUNL006</v>
      </c>
      <c r="AI10" s="24" t="str">
        <f>VLOOKUP(_xlfn.CONCAT(AI$15,AI$14,"-",AI$2,":",$Q10),Table33112[[Location]:[vlookup STRAIN]],4,FALSE)</f>
        <v>SUNL006</v>
      </c>
      <c r="AJ10" s="24" t="str">
        <f>VLOOKUP(_xlfn.CONCAT(AJ$15,AJ$14,"-",AJ$2,":",$Q10),Table33112[[Location]:[vlookup STRAIN]],4,FALSE)</f>
        <v>SUNL006</v>
      </c>
      <c r="AK10" s="24" t="str">
        <f>VLOOKUP(_xlfn.CONCAT(AK$15,AK$14,"-",AK$2,":",$Q10),Table33112[[Location]:[vlookup STRAIN]],4,FALSE)</f>
        <v>SUNL006</v>
      </c>
      <c r="AL10" s="24" t="str">
        <f>VLOOKUP(_xlfn.CONCAT(AL$15,AL$14,"-",AL$2,":",$Q10),Table33112[[Location]:[vlookup STRAIN]],4,FALSE)</f>
        <v>SUNL006</v>
      </c>
      <c r="AM10" s="24" t="str">
        <f>VLOOKUP(_xlfn.CONCAT(AM$15,AM$14,"-",AM$2,":",$Q10),Table33112[[Location]:[vlookup STRAIN]],4,FALSE)</f>
        <v>SUNL006</v>
      </c>
      <c r="AN10" s="24" t="str">
        <f>VLOOKUP(_xlfn.CONCAT(AN$15,AN$14,"-",AN$2,":",$Q10),Table33112[[Location]:[vlookup STRAIN]],4,FALSE)</f>
        <v>SUNL006</v>
      </c>
      <c r="AO10" s="25"/>
      <c r="AP10" s="23" t="s">
        <v>2576</v>
      </c>
      <c r="AQ10" s="24" t="str">
        <f>VLOOKUP(_xlfn.CONCAT(AQ$15,AQ$14,"-",AQ$2,":",$Q10),Table33112[[Location]:[vlookup STRAIN]],4,FALSE)</f>
        <v>SUNL006</v>
      </c>
      <c r="AR10" s="24" t="str">
        <f>VLOOKUP(_xlfn.CONCAT(AR$15,AR$14,"-",AR$2,":",$Q10),Table33112[[Location]:[vlookup STRAIN]],4,FALSE)</f>
        <v>SUNL006</v>
      </c>
      <c r="AS10" s="24" t="str">
        <f>VLOOKUP(_xlfn.CONCAT(AS$15,AS$14,"-",AS$2,":",$Q10),Table33112[[Location]:[vlookup STRAIN]],4,FALSE)</f>
        <v>SUNL006</v>
      </c>
      <c r="AT10" s="24" t="str">
        <f>VLOOKUP(_xlfn.CONCAT(AT$15,AT$14,"-",AT$2,":",$Q10),Table33112[[Location]:[vlookup STRAIN]],4,FALSE)</f>
        <v>SUNL011</v>
      </c>
      <c r="AU10" s="24" t="str">
        <f>VLOOKUP(_xlfn.CONCAT(AU$15,AU$14,"-",AU$2,":",$Q10),Table33112[[Location]:[vlookup STRAIN]],4,FALSE)</f>
        <v>SUNL011</v>
      </c>
      <c r="AV10" s="24" t="str">
        <f>VLOOKUP(_xlfn.CONCAT(AV$15,AV$14,"-",AV$2,":",$Q10),Table33112[[Location]:[vlookup STRAIN]],4,FALSE)</f>
        <v>SUNL011</v>
      </c>
      <c r="AW10" s="24" t="str">
        <f>VLOOKUP(_xlfn.CONCAT(AW$15,AW$14,"-",AW$2,":",$Q10),Table33112[[Location]:[vlookup STRAIN]],4,FALSE)</f>
        <v>SUNL011</v>
      </c>
      <c r="AX10" s="24" t="str">
        <f>VLOOKUP(_xlfn.CONCAT(AX$15,AX$14,"-",AX$2,":",$Q10),Table33112[[Location]:[vlookup STRAIN]],4,FALSE)</f>
        <v>SUNL011</v>
      </c>
      <c r="AY10" s="24" t="str">
        <f>VLOOKUP(_xlfn.CONCAT(AY$15,AY$14,"-",AY$2,":",$Q10),Table33112[[Location]:[vlookup STRAIN]],4,FALSE)</f>
        <v>SUNL011</v>
      </c>
      <c r="AZ10" s="24" t="str">
        <f>VLOOKUP(_xlfn.CONCAT(AZ$15,AZ$14,"-",AZ$2,":",$Q10),Table33112[[Location]:[vlookup STRAIN]],4,FALSE)</f>
        <v>SUNL011</v>
      </c>
      <c r="BA10" s="24" t="str">
        <f>VLOOKUP(_xlfn.CONCAT(BA$15,BA$14,"-",BA$2,":",$Q10),Table33112[[Location]:[vlookup STRAIN]],4,FALSE)</f>
        <v>SUNL011</v>
      </c>
      <c r="BB10" s="24" t="str">
        <f>VLOOKUP(_xlfn.CONCAT(BB$15,BB$14,"-",BB$2,":",$Q10),Table33112[[Location]:[vlookup STRAIN]],4,FALSE)</f>
        <v>SUNL011</v>
      </c>
      <c r="BC10" s="24" t="str">
        <f>VLOOKUP(_xlfn.CONCAT(BC$15,BC$14,"-",BC$2,":",$Q10),Table33112[[Location]:[vlookup STRAIN]],4,FALSE)</f>
        <v>SUNL016</v>
      </c>
      <c r="BD10" s="24" t="str">
        <f>VLOOKUP(_xlfn.CONCAT(BD$15,BD$14,"-",BD$2,":",$Q10),Table33112[[Location]:[vlookup STRAIN]],4,FALSE)</f>
        <v>SUNL016</v>
      </c>
      <c r="BE10" s="24" t="str">
        <f>VLOOKUP(_xlfn.CONCAT(BE$15,BE$14,"-",BE$2,":",$Q10),Table33112[[Location]:[vlookup STRAIN]],4,FALSE)</f>
        <v>SUNL016</v>
      </c>
      <c r="BF10" s="24" t="str">
        <f>VLOOKUP(_xlfn.CONCAT(BF$15,BF$14,"-",BF$2,":",$Q10),Table33112[[Location]:[vlookup STRAIN]],4,FALSE)</f>
        <v>SUNL016</v>
      </c>
      <c r="BG10" s="24" t="str">
        <f>VLOOKUP(_xlfn.CONCAT(BG$15,BG$14,"-",BG$2,":",$Q10),Table33112[[Location]:[vlookup STRAIN]],4,FALSE)</f>
        <v>DSLD015</v>
      </c>
      <c r="BH10" s="24" t="str">
        <f>VLOOKUP(_xlfn.CONCAT(BH$15,BH$14,"-",BH$2,":",$Q10),Table33112[[Location]:[vlookup STRAIN]],4,FALSE)</f>
        <v>DSLD015</v>
      </c>
      <c r="BI10" s="24" t="str">
        <f>VLOOKUP(_xlfn.CONCAT(BI$15,BI$14,"-",BI$2,":",$Q10),Table33112[[Location]:[vlookup STRAIN]],4,FALSE)</f>
        <v>DSLD015</v>
      </c>
      <c r="BJ10" s="24" t="str">
        <f>VLOOKUP(_xlfn.CONCAT(BJ$15,BJ$14,"-",BJ$2,":",$Q10),Table33112[[Location]:[vlookup STRAIN]],4,FALSE)</f>
        <v>DSLD015</v>
      </c>
      <c r="BK10" s="24" t="str">
        <f>VLOOKUP(_xlfn.CONCAT(BK$15,BK$14,"-",BK$2,":",$Q10),Table33112[[Location]:[vlookup STRAIN]],4,FALSE)</f>
        <v>DSLD015</v>
      </c>
      <c r="BL10" s="24" t="str">
        <f>VLOOKUP(_xlfn.CONCAT(BL$15,BL$14,"-",BL$2,":",$Q10),Table33112[[Location]:[vlookup STRAIN]],4,FALSE)</f>
        <v>DSLD015</v>
      </c>
      <c r="BM10" s="24" t="str">
        <f>VLOOKUP(_xlfn.CONCAT(BM$15,BM$14,"-",BM$2,":",$Q10),Table33112[[Location]:[vlookup STRAIN]],4,FALSE)</f>
        <v>DSLD016</v>
      </c>
      <c r="BN10" s="25"/>
      <c r="BO10" s="23" t="s">
        <v>2576</v>
      </c>
      <c r="BP10" s="24" t="str">
        <f>VLOOKUP(_xlfn.CONCAT(BP$15,BP$14,"-",BP$2,":",$Q10),Table33112[[Location]:[vlookup STRAIN]],4,FALSE)</f>
        <v>DSLD016</v>
      </c>
      <c r="BQ10" s="24" t="str">
        <f>VLOOKUP(_xlfn.CONCAT(BQ$15,BQ$14,"-",BQ$2,":",$Q10),Table33112[[Location]:[vlookup STRAIN]],4,FALSE)</f>
        <v>DSLD016</v>
      </c>
      <c r="BR10" s="24" t="str">
        <f>VLOOKUP(_xlfn.CONCAT(BR$15,BR$14,"-",BR$2,":",$Q10),Table33112[[Location]:[vlookup STRAIN]],4,FALSE)</f>
        <v>DSLD016</v>
      </c>
      <c r="BS10" s="24" t="str">
        <f>VLOOKUP(_xlfn.CONCAT(BS$15,BS$14,"-",BS$2,":",$Q10),Table33112[[Location]:[vlookup STRAIN]],4,FALSE)</f>
        <v>DSLD016</v>
      </c>
      <c r="BT10" s="24" t="str">
        <f>VLOOKUP(_xlfn.CONCAT(BT$15,BT$14,"-",BT$2,":",$Q10),Table33112[[Location]:[vlookup STRAIN]],4,FALSE)</f>
        <v>DSLD016</v>
      </c>
      <c r="BU10" s="24" t="str">
        <f>VLOOKUP(_xlfn.CONCAT(BU$15,BU$14,"-",BU$2,":",$Q10),Table33112[[Location]:[vlookup STRAIN]],4,FALSE)</f>
        <v>DSLD016</v>
      </c>
      <c r="BV10" s="24" t="str">
        <f>VLOOKUP(_xlfn.CONCAT(BV$15,BV$14,"-",BV$2,":",$Q10),Table33112[[Location]:[vlookup STRAIN]],4,FALSE)</f>
        <v>DSLD016</v>
      </c>
      <c r="BW10" s="24" t="str">
        <f>VLOOKUP(_xlfn.CONCAT(BW$15,BW$14,"-",BW$2,":",$Q10),Table33112[[Location]:[vlookup STRAIN]],4,FALSE)</f>
        <v>DSLD016</v>
      </c>
      <c r="BX10" s="24" t="str">
        <f>VLOOKUP(_xlfn.CONCAT(BX$15,BX$14,"-",BX$2,":",$Q10),Table33112[[Location]:[vlookup STRAIN]],4,FALSE)</f>
        <v>DSLD016</v>
      </c>
      <c r="BY10" s="24" t="str">
        <f>VLOOKUP(_xlfn.CONCAT(BY$15,BY$14,"-",BY$2,":",$Q10),Table33112[[Location]:[vlookup STRAIN]],4,FALSE)</f>
        <v>DSLD016</v>
      </c>
      <c r="BZ10" s="24" t="str">
        <f>VLOOKUP(_xlfn.CONCAT(BZ$15,BZ$14,"-",BZ$2,":",$Q10),Table33112[[Location]:[vlookup STRAIN]],4,FALSE)</f>
        <v>DSLD016</v>
      </c>
      <c r="CA10" s="24" t="str">
        <f>VLOOKUP(_xlfn.CONCAT(CA$15,CA$14,"-",CA$2,":",$Q10),Table33112[[Location]:[vlookup STRAIN]],4,FALSE)</f>
        <v>DSLD016</v>
      </c>
      <c r="CB10" s="24" t="str">
        <f>VLOOKUP(_xlfn.CONCAT(CB$15,CB$14,"-",CB$2,":",$Q10),Table33112[[Location]:[vlookup STRAIN]],4,FALSE)</f>
        <v>DSLD016</v>
      </c>
      <c r="CC10" s="24" t="str">
        <f>VLOOKUP(_xlfn.CONCAT(CC$15,CC$14,"-",CC$2,":",$Q10),Table33112[[Location]:[vlookup STRAIN]],4,FALSE)</f>
        <v>DSLD016</v>
      </c>
      <c r="CD10" s="24" t="str">
        <f>VLOOKUP(_xlfn.CONCAT(CD$15,CD$14,"-",CD$2,":",$Q10),Table33112[[Location]:[vlookup STRAIN]],4,FALSE)</f>
        <v>SOUR002</v>
      </c>
      <c r="CE10" s="24" t="str">
        <f>VLOOKUP(_xlfn.CONCAT(CE$15,CE$14,"-",CE$2,":",$Q10),Table33112[[Location]:[vlookup STRAIN]],4,FALSE)</f>
        <v>SOUR002</v>
      </c>
      <c r="CF10" s="24" t="str">
        <f>VLOOKUP(_xlfn.CONCAT(CF$15,CF$14,"-",CF$2,":",$Q10),Table33112[[Location]:[vlookup STRAIN]],4,FALSE)</f>
        <v>SOUR002</v>
      </c>
      <c r="CG10" s="24" t="str">
        <f>VLOOKUP(_xlfn.CONCAT(CG$15,CG$14,"-",CG$2,":",$Q10),Table33112[[Location]:[vlookup STRAIN]],4,FALSE)</f>
        <v>SOUR002</v>
      </c>
      <c r="CH10" s="24" t="str">
        <f>VLOOKUP(_xlfn.CONCAT(CH$15,CH$14,"-",CH$2,":",$Q10),Table33112[[Location]:[vlookup STRAIN]],4,FALSE)</f>
        <v>SOUR002</v>
      </c>
      <c r="CI10" s="24" t="str">
        <f>VLOOKUP(_xlfn.CONCAT(CI$15,CI$14,"-",CI$2,":",$Q10),Table33112[[Location]:[vlookup STRAIN]],4,FALSE)</f>
        <v>SOUR002</v>
      </c>
      <c r="CJ10" s="24" t="str">
        <f>VLOOKUP(_xlfn.CONCAT(CJ$15,CJ$14,"-",CJ$2,":",$Q10),Table33112[[Location]:[vlookup STRAIN]],4,FALSE)</f>
        <v>SOUR002</v>
      </c>
      <c r="CK10" s="24" t="str">
        <f>VLOOKUP(_xlfn.CONCAT(CK$15,CK$14,"-",CK$2,":",$Q10),Table33112[[Location]:[vlookup STRAIN]],4,FALSE)</f>
        <v>SOUR002</v>
      </c>
      <c r="CL10" s="24" t="str">
        <f>VLOOKUP(_xlfn.CONCAT(CL$15,CL$14,"-",CL$2,":",$Q10),Table33112[[Location]:[vlookup STRAIN]],4,FALSE)</f>
        <v>SOUR002</v>
      </c>
      <c r="CM10" s="25"/>
      <c r="CN10" s="23" t="s">
        <v>2576</v>
      </c>
      <c r="CO10" s="24" t="str">
        <f>VLOOKUP(_xlfn.CONCAT(CO$15,CO$14,"-",CO$2,":",$Q10),Table33112[[Location]:[vlookup STRAIN]],4,FALSE)</f>
        <v>SOUR002</v>
      </c>
      <c r="CP10" s="24" t="str">
        <f>VLOOKUP(_xlfn.CONCAT(CP$15,CP$14,"-",CP$2,":",$Q10),Table33112[[Location]:[vlookup STRAIN]],4,FALSE)</f>
        <v>SOUR002</v>
      </c>
      <c r="CQ10" s="24" t="str">
        <f>VLOOKUP(_xlfn.CONCAT(CQ$15,CQ$14,"-",CQ$2,":",$Q10),Table33112[[Location]:[vlookup STRAIN]],4,FALSE)</f>
        <v>SOUR004</v>
      </c>
      <c r="CR10" s="24" t="str">
        <f>VLOOKUP(_xlfn.CONCAT(CR$15,CR$14,"-",CR$2,":",$Q10),Table33112[[Location]:[vlookup STRAIN]],4,FALSE)</f>
        <v>SOUR011</v>
      </c>
      <c r="CS10" s="24" t="str">
        <f>VLOOKUP(_xlfn.CONCAT(CS$15,CS$14,"-",CS$2,":",$Q10),Table33112[[Location]:[vlookup STRAIN]],4,FALSE)</f>
        <v>SOUR011</v>
      </c>
      <c r="CT10" s="24" t="str">
        <f>VLOOKUP(_xlfn.CONCAT(CT$15,CT$14,"-",CT$2,":",$Q10),Table33112[[Location]:[vlookup STRAIN]],4,FALSE)</f>
        <v>SOUR011</v>
      </c>
      <c r="CU10" s="24" t="str">
        <f>VLOOKUP(_xlfn.CONCAT(CU$15,CU$14,"-",CU$2,":",$Q10),Table33112[[Location]:[vlookup STRAIN]],4,FALSE)</f>
        <v>SOUR011</v>
      </c>
      <c r="CV10" s="24" t="str">
        <f>VLOOKUP(_xlfn.CONCAT(CV$15,CV$14,"-",CV$2,":",$Q10),Table33112[[Location]:[vlookup STRAIN]],4,FALSE)</f>
        <v>SOUR011</v>
      </c>
      <c r="CW10" s="24" t="str">
        <f>VLOOKUP(_xlfn.CONCAT(CW$15,CW$14,"-",CW$2,":",$Q10),Table33112[[Location]:[vlookup STRAIN]],4,FALSE)</f>
        <v>SOUR011</v>
      </c>
      <c r="CX10" s="24" t="str">
        <f>VLOOKUP(_xlfn.CONCAT(CX$15,CX$14,"-",CX$2,":",$Q10),Table33112[[Location]:[vlookup STRAIN]],4,FALSE)</f>
        <v>SOUR011</v>
      </c>
      <c r="CY10" s="24" t="str">
        <f>VLOOKUP(_xlfn.CONCAT(CY$15,CY$14,"-",CY$2,":",$Q10),Table33112[[Location]:[vlookup STRAIN]],4,FALSE)</f>
        <v>SOUR011</v>
      </c>
      <c r="CZ10" s="24" t="str">
        <f>VLOOKUP(_xlfn.CONCAT(CZ$15,CZ$14,"-",CZ$2,":",$Q10),Table33112[[Location]:[vlookup STRAIN]],4,FALSE)</f>
        <v>SOUR011</v>
      </c>
      <c r="DA10" s="24" t="str">
        <f>VLOOKUP(_xlfn.CONCAT(DA$15,DA$14,"-",DA$2,":",$Q10),Table33112[[Location]:[vlookup STRAIN]],4,FALSE)</f>
        <v>SOUR011</v>
      </c>
      <c r="DB10" s="24" t="str">
        <f>VLOOKUP(_xlfn.CONCAT(DB$15,DB$14,"-",DB$2,":",$Q10),Table33112[[Location]:[vlookup STRAIN]],4,FALSE)</f>
        <v>SOUR011</v>
      </c>
      <c r="DC10" s="24" t="str">
        <f>VLOOKUP(_xlfn.CONCAT(DC$15,DC$14,"-",DC$2,":",$Q10),Table33112[[Location]:[vlookup STRAIN]],4,FALSE)</f>
        <v>SOUR011</v>
      </c>
      <c r="DD10" s="24" t="str">
        <f>VLOOKUP(_xlfn.CONCAT(DD$15,DD$14,"-",DD$2,":",$Q10),Table33112[[Location]:[vlookup STRAIN]],4,FALSE)</f>
        <v>SOUR011</v>
      </c>
      <c r="DE10" s="24" t="str">
        <f>VLOOKUP(_xlfn.CONCAT(DE$15,DE$14,"-",DE$2,":",$Q10),Table33112[[Location]:[vlookup STRAIN]],4,FALSE)</f>
        <v>SOUR011</v>
      </c>
      <c r="DF10" s="24" t="str">
        <f>VLOOKUP(_xlfn.CONCAT(DF$15,DF$14,"-",DF$2,":",$Q10),Table33112[[Location]:[vlookup STRAIN]],4,FALSE)</f>
        <v>JACK021</v>
      </c>
      <c r="DG10" s="24" t="str">
        <f>VLOOKUP(_xlfn.CONCAT(DG$15,DG$14,"-",DG$2,":",$Q10),Table33112[[Location]:[vlookup STRAIN]],4,FALSE)</f>
        <v>JACK021</v>
      </c>
      <c r="DH10" s="24" t="str">
        <f>VLOOKUP(_xlfn.CONCAT(DH$15,DH$14,"-",DH$2,":",$Q10),Table33112[[Location]:[vlookup STRAIN]],4,FALSE)</f>
        <v>JACK021</v>
      </c>
      <c r="DI10" s="24" t="str">
        <f>VLOOKUP(_xlfn.CONCAT(DI$15,DI$14,"-",DI$2,":",$Q10),Table33112[[Location]:[vlookup STRAIN]],4,FALSE)</f>
        <v>JACK021</v>
      </c>
      <c r="DJ10" s="24" t="str">
        <f>VLOOKUP(_xlfn.CONCAT(DJ$15,DJ$14,"-",DJ$2,":",$Q10),Table33112[[Location]:[vlookup STRAIN]],4,FALSE)</f>
        <v>JACK021</v>
      </c>
      <c r="DK10" s="24" t="str">
        <f>VLOOKUP(_xlfn.CONCAT(DK$15,DK$14,"-",DK$2,":",$Q10),Table33112[[Location]:[vlookup STRAIN]],4,FALSE)</f>
        <v>YZUP005</v>
      </c>
      <c r="DL10" s="25"/>
      <c r="DM10" s="23" t="s">
        <v>2576</v>
      </c>
      <c r="DN10" s="24" t="str">
        <f>VLOOKUP(_xlfn.CONCAT(DN$15,DN$14,"-",DN$2,":",$Q10),Table33112[[Location]:[vlookup STRAIN]],4,FALSE)</f>
        <v>YZUP005</v>
      </c>
      <c r="DO10" s="24" t="str">
        <f>VLOOKUP(_xlfn.CONCAT(DO$15,DO$14,"-",DO$2,":",$Q10),Table33112[[Location]:[vlookup STRAIN]],4,FALSE)</f>
        <v>YZUP005</v>
      </c>
      <c r="DP10" s="24" t="str">
        <f>VLOOKUP(_xlfn.CONCAT(DP$15,DP$14,"-",DP$2,":",$Q10),Table33112[[Location]:[vlookup STRAIN]],4,FALSE)</f>
        <v>YZUP005</v>
      </c>
      <c r="DQ10" s="24" t="str">
        <f>VLOOKUP(_xlfn.CONCAT(DQ$15,DQ$14,"-",DQ$2,":",$Q10),Table33112[[Location]:[vlookup STRAIN]],4,FALSE)</f>
        <v>YZUP005</v>
      </c>
      <c r="DR10" s="24" t="str">
        <f>VLOOKUP(_xlfn.CONCAT(DR$15,DR$14,"-",DR$2,":",$Q10),Table33112[[Location]:[vlookup STRAIN]],4,FALSE)</f>
        <v>YZUP005</v>
      </c>
      <c r="DS10" s="24" t="str">
        <f>VLOOKUP(_xlfn.CONCAT(DS$15,DS$14,"-",DS$2,":",$Q10),Table33112[[Location]:[vlookup STRAIN]],4,FALSE)</f>
        <v>YZUP005</v>
      </c>
      <c r="DT10" s="24" t="str">
        <f>VLOOKUP(_xlfn.CONCAT(DT$15,DT$14,"-",DT$2,":",$Q10),Table33112[[Location]:[vlookup STRAIN]],4,FALSE)</f>
        <v>YZUP005</v>
      </c>
      <c r="DU10" s="24" t="str">
        <f>VLOOKUP(_xlfn.CONCAT(DU$15,DU$14,"-",DU$2,":",$Q10),Table33112[[Location]:[vlookup STRAIN]],4,FALSE)</f>
        <v>YZUP005</v>
      </c>
      <c r="DV10" s="24" t="str">
        <f>VLOOKUP(_xlfn.CONCAT(DV$15,DV$14,"-",DV$2,":",$Q10),Table33112[[Location]:[vlookup STRAIN]],4,FALSE)</f>
        <v>YZUP005</v>
      </c>
      <c r="DW10" s="24" t="str">
        <f>VLOOKUP(_xlfn.CONCAT(DW$15,DW$14,"-",DW$2,":",$Q10),Table33112[[Location]:[vlookup STRAIN]],4,FALSE)</f>
        <v>YZUP005</v>
      </c>
      <c r="DX10" s="24" t="str">
        <f>VLOOKUP(_xlfn.CONCAT(DX$15,DX$14,"-",DX$2,":",$Q10),Table33112[[Location]:[vlookup STRAIN]],4,FALSE)</f>
        <v>YZUP005</v>
      </c>
      <c r="DY10" s="24" t="str">
        <f>VLOOKUP(_xlfn.CONCAT(DY$15,DY$14,"-",DY$2,":",$Q10),Table33112[[Location]:[vlookup STRAIN]],4,FALSE)</f>
        <v>YZUP005</v>
      </c>
      <c r="DZ10" s="24" t="str">
        <f>VLOOKUP(_xlfn.CONCAT(DZ$15,DZ$14,"-",DZ$2,":",$Q10),Table33112[[Location]:[vlookup STRAIN]],4,FALSE)</f>
        <v>YZUP005</v>
      </c>
      <c r="EA10" s="24" t="str">
        <f>VLOOKUP(_xlfn.CONCAT(EA$15,EA$14,"-",EA$2,":",$Q10),Table33112[[Location]:[vlookup STRAIN]],4,FALSE)</f>
        <v>YZUP005</v>
      </c>
      <c r="EB10" s="24" t="str">
        <f>VLOOKUP(_xlfn.CONCAT(EB$15,EB$14,"-",EB$2,":",$Q10),Table33112[[Location]:[vlookup STRAIN]],4,FALSE)</f>
        <v>YZUP005</v>
      </c>
      <c r="EC10" s="24" t="str">
        <f>VLOOKUP(_xlfn.CONCAT(EC$15,EC$14,"-",EC$2,":",$Q10),Table33112[[Location]:[vlookup STRAIN]],4,FALSE)</f>
        <v>YZUP005</v>
      </c>
      <c r="ED10" s="24" t="str">
        <f>VLOOKUP(_xlfn.CONCAT(ED$15,ED$14,"-",ED$2,":",$Q10),Table33112[[Location]:[vlookup STRAIN]],4,FALSE)</f>
        <v>YZUP005</v>
      </c>
      <c r="EE10" s="24" t="str">
        <f>VLOOKUP(_xlfn.CONCAT(EE$15,EE$14,"-",EE$2,":",$Q10),Table33112[[Location]:[vlookup STRAIN]],4,FALSE)</f>
        <v>YZUP005</v>
      </c>
      <c r="EF10" s="24" t="str">
        <f>VLOOKUP(_xlfn.CONCAT(EF$15,EF$14,"-",EF$2,":",$Q10),Table33112[[Location]:[vlookup STRAIN]],4,FALSE)</f>
        <v>YZUP005</v>
      </c>
      <c r="EG10" s="24" t="str">
        <f>VLOOKUP(_xlfn.CONCAT(EG$15,EG$14,"-",EG$2,":",$Q10),Table33112[[Location]:[vlookup STRAIN]],4,FALSE)</f>
        <v>YZUP005</v>
      </c>
      <c r="EH10" s="24" t="str">
        <f>VLOOKUP(_xlfn.CONCAT(EH$15,EH$14,"-",EH$2,":",$Q10),Table33112[[Location]:[vlookup STRAIN]],4,FALSE)</f>
        <v>YZUP005</v>
      </c>
      <c r="EI10" s="24" t="str">
        <f>VLOOKUP(_xlfn.CONCAT(EI$15,EI$14,"-",EI$2,":",$Q10),Table33112[[Location]:[vlookup STRAIN]],4,FALSE)</f>
        <v>YZUP005</v>
      </c>
      <c r="EJ10" s="24" t="str">
        <f>VLOOKUP(_xlfn.CONCAT(EJ$15,EJ$14,"-",EJ$2,":",$Q10),Table33112[[Location]:[vlookup STRAIN]],4,FALSE)</f>
        <v>YZUP005</v>
      </c>
      <c r="EK10" s="23"/>
      <c r="EL10" s="23"/>
    </row>
    <row r="11" spans="1:142" x14ac:dyDescent="0.25">
      <c r="A11">
        <v>68403</v>
      </c>
      <c r="B11">
        <v>68464</v>
      </c>
      <c r="C11" t="s">
        <v>2551</v>
      </c>
      <c r="D11">
        <f>IF(Table176124[[#This Row],[END]]="",1,B11-A11+1)</f>
        <v>62</v>
      </c>
      <c r="F11" s="8" t="str">
        <f>LEFT(Table33112[[#This Row],[Location]],2)</f>
        <v>LL</v>
      </c>
      <c r="G11" s="8" t="s">
        <v>1563</v>
      </c>
      <c r="H11" s="1">
        <v>67523</v>
      </c>
      <c r="I11" s="10" t="str">
        <f>IF(Table33112[[#This Row],[Tag range]]="","",_xlfn.CONCAT("1A40700000000650000",Table33112[[#This Row],[Tag range]]))</f>
        <v>1A4070000000065000067523</v>
      </c>
      <c r="J11" s="10" t="str">
        <f>_xlfn.IFNA(VLOOKUP(Table33112[[#This Row],[Tag range]],Table176124[[START]:[GROUP]],3,TRUE),"")</f>
        <v>KOKO030</v>
      </c>
      <c r="N11" s="13" t="str">
        <f>Table47135[[#This Row],[Names]]</f>
        <v>STR8017</v>
      </c>
      <c r="O11" s="11" t="s">
        <v>2559</v>
      </c>
      <c r="P11" s="11"/>
      <c r="Q11" s="23" t="s">
        <v>2575</v>
      </c>
      <c r="R11" s="24" t="str">
        <f>VLOOKUP(_xlfn.CONCAT(R$15,R$14,"-",R$2,":",$Q11),Table33112[[Location]:[vlookup STRAIN]],4,FALSE)</f>
        <v>LDOS040</v>
      </c>
      <c r="S11" s="24" t="str">
        <f>VLOOKUP(_xlfn.CONCAT(S$15,S$14,"-",S$2,":",$Q11),Table33112[[Location]:[vlookup STRAIN]],4,FALSE)</f>
        <v>LDOS040</v>
      </c>
      <c r="T11" s="24" t="str">
        <f>VLOOKUP(_xlfn.CONCAT(T$15,T$14,"-",T$2,":",$Q11),Table33112[[Location]:[vlookup STRAIN]],4,FALSE)</f>
        <v>LDOS040</v>
      </c>
      <c r="U11" s="24" t="str">
        <f>VLOOKUP(_xlfn.CONCAT(U$15,U$14,"-",U$2,":",$Q11),Table33112[[Location]:[vlookup STRAIN]],4,FALSE)</f>
        <v>LDOS040</v>
      </c>
      <c r="V11" s="24" t="str">
        <f>VLOOKUP(_xlfn.CONCAT(V$15,V$14,"-",V$2,":",$Q11),Table33112[[Location]:[vlookup STRAIN]],4,FALSE)</f>
        <v>LDOS040</v>
      </c>
      <c r="W11" s="24" t="str">
        <f>VLOOKUP(_xlfn.CONCAT(W$15,W$14,"-",W$2,":",$Q11),Table33112[[Location]:[vlookup STRAIN]],4,FALSE)</f>
        <v>LDOS041</v>
      </c>
      <c r="X11" s="24" t="str">
        <f>VLOOKUP(_xlfn.CONCAT(X$15,X$14,"-",X$2,":",$Q11),Table33112[[Location]:[vlookup STRAIN]],4,FALSE)</f>
        <v>LDOS041</v>
      </c>
      <c r="Y11" s="24" t="str">
        <f>VLOOKUP(_xlfn.CONCAT(Y$15,Y$14,"-",Y$2,":",$Q11),Table33112[[Location]:[vlookup STRAIN]],4,FALSE)</f>
        <v>LDOS041</v>
      </c>
      <c r="Z11" s="24" t="str">
        <f>VLOOKUP(_xlfn.CONCAT(Z$15,Z$14,"-",Z$2,":",$Q11),Table33112[[Location]:[vlookup STRAIN]],4,FALSE)</f>
        <v>LDOS041</v>
      </c>
      <c r="AA11" s="24" t="str">
        <f>VLOOKUP(_xlfn.CONCAT(AA$15,AA$14,"-",AA$2,":",$Q11),Table33112[[Location]:[vlookup STRAIN]],4,FALSE)</f>
        <v>LDOS041</v>
      </c>
      <c r="AB11" s="24" t="str">
        <f>VLOOKUP(_xlfn.CONCAT(AB$15,AB$14,"-",AB$2,":",$Q11),Table33112[[Location]:[vlookup STRAIN]],4,FALSE)</f>
        <v>LDOS041</v>
      </c>
      <c r="AC11" s="24" t="str">
        <f>VLOOKUP(_xlfn.CONCAT(AC$15,AC$14,"-",AC$2,":",$Q11),Table33112[[Location]:[vlookup STRAIN]],4,FALSE)</f>
        <v>LDOS041</v>
      </c>
      <c r="AD11" s="24" t="str">
        <f>VLOOKUP(_xlfn.CONCAT(AD$15,AD$14,"-",AD$2,":",$Q11),Table33112[[Location]:[vlookup STRAIN]],4,FALSE)</f>
        <v>LDOS041</v>
      </c>
      <c r="AE11" s="24" t="str">
        <f>VLOOKUP(_xlfn.CONCAT(AE$15,AE$14,"-",AE$2,":",$Q11),Table33112[[Location]:[vlookup STRAIN]],4,FALSE)</f>
        <v>LDOS041</v>
      </c>
      <c r="AF11" s="24" t="str">
        <f>VLOOKUP(_xlfn.CONCAT(AF$15,AF$14,"-",AF$2,":",$Q11),Table33112[[Location]:[vlookup STRAIN]],4,FALSE)</f>
        <v>LDOS041</v>
      </c>
      <c r="AG11" s="24" t="str">
        <f>VLOOKUP(_xlfn.CONCAT(AG$15,AG$14,"-",AG$2,":",$Q11),Table33112[[Location]:[vlookup STRAIN]],4,FALSE)</f>
        <v>LDOS041</v>
      </c>
      <c r="AH11" s="24" t="str">
        <f>VLOOKUP(_xlfn.CONCAT(AH$15,AH$14,"-",AH$2,":",$Q11),Table33112[[Location]:[vlookup STRAIN]],4,FALSE)</f>
        <v>SUNL006</v>
      </c>
      <c r="AI11" s="24" t="str">
        <f>VLOOKUP(_xlfn.CONCAT(AI$15,AI$14,"-",AI$2,":",$Q11),Table33112[[Location]:[vlookup STRAIN]],4,FALSE)</f>
        <v>SUNL006</v>
      </c>
      <c r="AJ11" s="24" t="str">
        <f>VLOOKUP(_xlfn.CONCAT(AJ$15,AJ$14,"-",AJ$2,":",$Q11),Table33112[[Location]:[vlookup STRAIN]],4,FALSE)</f>
        <v>SUNL006</v>
      </c>
      <c r="AK11" s="24" t="str">
        <f>VLOOKUP(_xlfn.CONCAT(AK$15,AK$14,"-",AK$2,":",$Q11),Table33112[[Location]:[vlookup STRAIN]],4,FALSE)</f>
        <v>SUNL006</v>
      </c>
      <c r="AL11" s="24" t="str">
        <f>VLOOKUP(_xlfn.CONCAT(AL$15,AL$14,"-",AL$2,":",$Q11),Table33112[[Location]:[vlookup STRAIN]],4,FALSE)</f>
        <v>SUNL006</v>
      </c>
      <c r="AM11" s="24" t="str">
        <f>VLOOKUP(_xlfn.CONCAT(AM$15,AM$14,"-",AM$2,":",$Q11),Table33112[[Location]:[vlookup STRAIN]],4,FALSE)</f>
        <v>SUNL006</v>
      </c>
      <c r="AN11" s="24" t="str">
        <f>VLOOKUP(_xlfn.CONCAT(AN$15,AN$14,"-",AN$2,":",$Q11),Table33112[[Location]:[vlookup STRAIN]],4,FALSE)</f>
        <v>SUNL006</v>
      </c>
      <c r="AO11" s="25"/>
      <c r="AP11" s="23" t="s">
        <v>2575</v>
      </c>
      <c r="AQ11" s="24" t="str">
        <f>VLOOKUP(_xlfn.CONCAT(AQ$15,AQ$14,"-",AQ$2,":",$Q11),Table33112[[Location]:[vlookup STRAIN]],4,FALSE)</f>
        <v>SUNL006</v>
      </c>
      <c r="AR11" s="24" t="str">
        <f>VLOOKUP(_xlfn.CONCAT(AR$15,AR$14,"-",AR$2,":",$Q11),Table33112[[Location]:[vlookup STRAIN]],4,FALSE)</f>
        <v>SUNL006</v>
      </c>
      <c r="AS11" s="24" t="str">
        <f>VLOOKUP(_xlfn.CONCAT(AS$15,AS$14,"-",AS$2,":",$Q11),Table33112[[Location]:[vlookup STRAIN]],4,FALSE)</f>
        <v>SUNL006</v>
      </c>
      <c r="AT11" s="24" t="str">
        <f>VLOOKUP(_xlfn.CONCAT(AT$15,AT$14,"-",AT$2,":",$Q11),Table33112[[Location]:[vlookup STRAIN]],4,FALSE)</f>
        <v>SUNL011</v>
      </c>
      <c r="AU11" s="24" t="str">
        <f>VLOOKUP(_xlfn.CONCAT(AU$15,AU$14,"-",AU$2,":",$Q11),Table33112[[Location]:[vlookup STRAIN]],4,FALSE)</f>
        <v>SUNL011</v>
      </c>
      <c r="AV11" s="24" t="str">
        <f>VLOOKUP(_xlfn.CONCAT(AV$15,AV$14,"-",AV$2,":",$Q11),Table33112[[Location]:[vlookup STRAIN]],4,FALSE)</f>
        <v>SUNL011</v>
      </c>
      <c r="AW11" s="24" t="str">
        <f>VLOOKUP(_xlfn.CONCAT(AW$15,AW$14,"-",AW$2,":",$Q11),Table33112[[Location]:[vlookup STRAIN]],4,FALSE)</f>
        <v>SUNL011</v>
      </c>
      <c r="AX11" s="24" t="str">
        <f>VLOOKUP(_xlfn.CONCAT(AX$15,AX$14,"-",AX$2,":",$Q11),Table33112[[Location]:[vlookup STRAIN]],4,FALSE)</f>
        <v>SUNL011</v>
      </c>
      <c r="AY11" s="24" t="str">
        <f>VLOOKUP(_xlfn.CONCAT(AY$15,AY$14,"-",AY$2,":",$Q11),Table33112[[Location]:[vlookup STRAIN]],4,FALSE)</f>
        <v>SUNL011</v>
      </c>
      <c r="AZ11" s="24" t="str">
        <f>VLOOKUP(_xlfn.CONCAT(AZ$15,AZ$14,"-",AZ$2,":",$Q11),Table33112[[Location]:[vlookup STRAIN]],4,FALSE)</f>
        <v>SUNL011</v>
      </c>
      <c r="BA11" s="24" t="str">
        <f>VLOOKUP(_xlfn.CONCAT(BA$15,BA$14,"-",BA$2,":",$Q11),Table33112[[Location]:[vlookup STRAIN]],4,FALSE)</f>
        <v>SUNL011</v>
      </c>
      <c r="BB11" s="24" t="str">
        <f>VLOOKUP(_xlfn.CONCAT(BB$15,BB$14,"-",BB$2,":",$Q11),Table33112[[Location]:[vlookup STRAIN]],4,FALSE)</f>
        <v>SUNL011</v>
      </c>
      <c r="BC11" s="24" t="str">
        <f>VLOOKUP(_xlfn.CONCAT(BC$15,BC$14,"-",BC$2,":",$Q11),Table33112[[Location]:[vlookup STRAIN]],4,FALSE)</f>
        <v>SUNL016</v>
      </c>
      <c r="BD11" s="24" t="str">
        <f>VLOOKUP(_xlfn.CONCAT(BD$15,BD$14,"-",BD$2,":",$Q11),Table33112[[Location]:[vlookup STRAIN]],4,FALSE)</f>
        <v>SUNL016</v>
      </c>
      <c r="BE11" s="24" t="str">
        <f>VLOOKUP(_xlfn.CONCAT(BE$15,BE$14,"-",BE$2,":",$Q11),Table33112[[Location]:[vlookup STRAIN]],4,FALSE)</f>
        <v>SUNL016</v>
      </c>
      <c r="BF11" s="24" t="str">
        <f>VLOOKUP(_xlfn.CONCAT(BF$15,BF$14,"-",BF$2,":",$Q11),Table33112[[Location]:[vlookup STRAIN]],4,FALSE)</f>
        <v>SUNL016</v>
      </c>
      <c r="BG11" s="24" t="str">
        <f>VLOOKUP(_xlfn.CONCAT(BG$15,BG$14,"-",BG$2,":",$Q11),Table33112[[Location]:[vlookup STRAIN]],4,FALSE)</f>
        <v>DSLD015</v>
      </c>
      <c r="BH11" s="24" t="str">
        <f>VLOOKUP(_xlfn.CONCAT(BH$15,BH$14,"-",BH$2,":",$Q11),Table33112[[Location]:[vlookup STRAIN]],4,FALSE)</f>
        <v>DSLD015</v>
      </c>
      <c r="BI11" s="24" t="str">
        <f>VLOOKUP(_xlfn.CONCAT(BI$15,BI$14,"-",BI$2,":",$Q11),Table33112[[Location]:[vlookup STRAIN]],4,FALSE)</f>
        <v>DSLD015</v>
      </c>
      <c r="BJ11" s="24" t="str">
        <f>VLOOKUP(_xlfn.CONCAT(BJ$15,BJ$14,"-",BJ$2,":",$Q11),Table33112[[Location]:[vlookup STRAIN]],4,FALSE)</f>
        <v>DSLD015</v>
      </c>
      <c r="BK11" s="24" t="str">
        <f>VLOOKUP(_xlfn.CONCAT(BK$15,BK$14,"-",BK$2,":",$Q11),Table33112[[Location]:[vlookup STRAIN]],4,FALSE)</f>
        <v>DSLD015</v>
      </c>
      <c r="BL11" s="24" t="str">
        <f>VLOOKUP(_xlfn.CONCAT(BL$15,BL$14,"-",BL$2,":",$Q11),Table33112[[Location]:[vlookup STRAIN]],4,FALSE)</f>
        <v>DSLD015</v>
      </c>
      <c r="BM11" s="24" t="str">
        <f>VLOOKUP(_xlfn.CONCAT(BM$15,BM$14,"-",BM$2,":",$Q11),Table33112[[Location]:[vlookup STRAIN]],4,FALSE)</f>
        <v>DSLD015</v>
      </c>
      <c r="BN11" s="25"/>
      <c r="BO11" s="23" t="s">
        <v>2575</v>
      </c>
      <c r="BP11" s="24" t="str">
        <f>VLOOKUP(_xlfn.CONCAT(BP$15,BP$14,"-",BP$2,":",$Q11),Table33112[[Location]:[vlookup STRAIN]],4,FALSE)</f>
        <v>DSLD016</v>
      </c>
      <c r="BQ11" s="24" t="str">
        <f>VLOOKUP(_xlfn.CONCAT(BQ$15,BQ$14,"-",BQ$2,":",$Q11),Table33112[[Location]:[vlookup STRAIN]],4,FALSE)</f>
        <v>DSLD016</v>
      </c>
      <c r="BR11" s="24" t="str">
        <f>VLOOKUP(_xlfn.CONCAT(BR$15,BR$14,"-",BR$2,":",$Q11),Table33112[[Location]:[vlookup STRAIN]],4,FALSE)</f>
        <v>DSLD016</v>
      </c>
      <c r="BS11" s="24" t="str">
        <f>VLOOKUP(_xlfn.CONCAT(BS$15,BS$14,"-",BS$2,":",$Q11),Table33112[[Location]:[vlookup STRAIN]],4,FALSE)</f>
        <v>DSLD016</v>
      </c>
      <c r="BT11" s="24" t="str">
        <f>VLOOKUP(_xlfn.CONCAT(BT$15,BT$14,"-",BT$2,":",$Q11),Table33112[[Location]:[vlookup STRAIN]],4,FALSE)</f>
        <v>DSLD016</v>
      </c>
      <c r="BU11" s="24" t="str">
        <f>VLOOKUP(_xlfn.CONCAT(BU$15,BU$14,"-",BU$2,":",$Q11),Table33112[[Location]:[vlookup STRAIN]],4,FALSE)</f>
        <v>DSLD016</v>
      </c>
      <c r="BV11" s="24" t="str">
        <f>VLOOKUP(_xlfn.CONCAT(BV$15,BV$14,"-",BV$2,":",$Q11),Table33112[[Location]:[vlookup STRAIN]],4,FALSE)</f>
        <v>DSLD016</v>
      </c>
      <c r="BW11" s="24" t="str">
        <f>VLOOKUP(_xlfn.CONCAT(BW$15,BW$14,"-",BW$2,":",$Q11),Table33112[[Location]:[vlookup STRAIN]],4,FALSE)</f>
        <v>DSLD016</v>
      </c>
      <c r="BX11" s="24" t="str">
        <f>VLOOKUP(_xlfn.CONCAT(BX$15,BX$14,"-",BX$2,":",$Q11),Table33112[[Location]:[vlookup STRAIN]],4,FALSE)</f>
        <v>DSLD016</v>
      </c>
      <c r="BY11" s="24" t="str">
        <f>VLOOKUP(_xlfn.CONCAT(BY$15,BY$14,"-",BY$2,":",$Q11),Table33112[[Location]:[vlookup STRAIN]],4,FALSE)</f>
        <v>DSLD016</v>
      </c>
      <c r="BZ11" s="24" t="str">
        <f>VLOOKUP(_xlfn.CONCAT(BZ$15,BZ$14,"-",BZ$2,":",$Q11),Table33112[[Location]:[vlookup STRAIN]],4,FALSE)</f>
        <v>DSLD016</v>
      </c>
      <c r="CA11" s="24" t="str">
        <f>VLOOKUP(_xlfn.CONCAT(CA$15,CA$14,"-",CA$2,":",$Q11),Table33112[[Location]:[vlookup STRAIN]],4,FALSE)</f>
        <v>DSLD016</v>
      </c>
      <c r="CB11" s="24" t="str">
        <f>VLOOKUP(_xlfn.CONCAT(CB$15,CB$14,"-",CB$2,":",$Q11),Table33112[[Location]:[vlookup STRAIN]],4,FALSE)</f>
        <v>DSLD016</v>
      </c>
      <c r="CC11" s="24" t="str">
        <f>VLOOKUP(_xlfn.CONCAT(CC$15,CC$14,"-",CC$2,":",$Q11),Table33112[[Location]:[vlookup STRAIN]],4,FALSE)</f>
        <v>DSLD016</v>
      </c>
      <c r="CD11" s="24" t="str">
        <f>VLOOKUP(_xlfn.CONCAT(CD$15,CD$14,"-",CD$2,":",$Q11),Table33112[[Location]:[vlookup STRAIN]],4,FALSE)</f>
        <v>SOUR002</v>
      </c>
      <c r="CE11" s="24" t="str">
        <f>VLOOKUP(_xlfn.CONCAT(CE$15,CE$14,"-",CE$2,":",$Q11),Table33112[[Location]:[vlookup STRAIN]],4,FALSE)</f>
        <v>SOUR002</v>
      </c>
      <c r="CF11" s="24" t="str">
        <f>VLOOKUP(_xlfn.CONCAT(CF$15,CF$14,"-",CF$2,":",$Q11),Table33112[[Location]:[vlookup STRAIN]],4,FALSE)</f>
        <v>SOUR002</v>
      </c>
      <c r="CG11" s="24" t="str">
        <f>VLOOKUP(_xlfn.CONCAT(CG$15,CG$14,"-",CG$2,":",$Q11),Table33112[[Location]:[vlookup STRAIN]],4,FALSE)</f>
        <v>SOUR002</v>
      </c>
      <c r="CH11" s="24" t="str">
        <f>VLOOKUP(_xlfn.CONCAT(CH$15,CH$14,"-",CH$2,":",$Q11),Table33112[[Location]:[vlookup STRAIN]],4,FALSE)</f>
        <v>SOUR002</v>
      </c>
      <c r="CI11" s="24" t="str">
        <f>VLOOKUP(_xlfn.CONCAT(CI$15,CI$14,"-",CI$2,":",$Q11),Table33112[[Location]:[vlookup STRAIN]],4,FALSE)</f>
        <v>SOUR002</v>
      </c>
      <c r="CJ11" s="24" t="str">
        <f>VLOOKUP(_xlfn.CONCAT(CJ$15,CJ$14,"-",CJ$2,":",$Q11),Table33112[[Location]:[vlookup STRAIN]],4,FALSE)</f>
        <v>SOUR002</v>
      </c>
      <c r="CK11" s="24" t="str">
        <f>VLOOKUP(_xlfn.CONCAT(CK$15,CK$14,"-",CK$2,":",$Q11),Table33112[[Location]:[vlookup STRAIN]],4,FALSE)</f>
        <v>SOUR002</v>
      </c>
      <c r="CL11" s="24" t="str">
        <f>VLOOKUP(_xlfn.CONCAT(CL$15,CL$14,"-",CL$2,":",$Q11),Table33112[[Location]:[vlookup STRAIN]],4,FALSE)</f>
        <v>SOUR002</v>
      </c>
      <c r="CM11" s="25"/>
      <c r="CN11" s="23" t="s">
        <v>2575</v>
      </c>
      <c r="CO11" s="24" t="str">
        <f>VLOOKUP(_xlfn.CONCAT(CO$15,CO$14,"-",CO$2,":",$Q11),Table33112[[Location]:[vlookup STRAIN]],4,FALSE)</f>
        <v>SOUR002</v>
      </c>
      <c r="CP11" s="24" t="str">
        <f>VLOOKUP(_xlfn.CONCAT(CP$15,CP$14,"-",CP$2,":",$Q11),Table33112[[Location]:[vlookup STRAIN]],4,FALSE)</f>
        <v>SOUR002</v>
      </c>
      <c r="CQ11" s="24" t="str">
        <f>VLOOKUP(_xlfn.CONCAT(CQ$15,CQ$14,"-",CQ$2,":",$Q11),Table33112[[Location]:[vlookup STRAIN]],4,FALSE)</f>
        <v>SOUR004</v>
      </c>
      <c r="CR11" s="24" t="str">
        <f>VLOOKUP(_xlfn.CONCAT(CR$15,CR$14,"-",CR$2,":",$Q11),Table33112[[Location]:[vlookup STRAIN]],4,FALSE)</f>
        <v>SOUR011</v>
      </c>
      <c r="CS11" s="24" t="str">
        <f>VLOOKUP(_xlfn.CONCAT(CS$15,CS$14,"-",CS$2,":",$Q11),Table33112[[Location]:[vlookup STRAIN]],4,FALSE)</f>
        <v>SOUR011</v>
      </c>
      <c r="CT11" s="24" t="str">
        <f>VLOOKUP(_xlfn.CONCAT(CT$15,CT$14,"-",CT$2,":",$Q11),Table33112[[Location]:[vlookup STRAIN]],4,FALSE)</f>
        <v>SOUR011</v>
      </c>
      <c r="CU11" s="24" t="str">
        <f>VLOOKUP(_xlfn.CONCAT(CU$15,CU$14,"-",CU$2,":",$Q11),Table33112[[Location]:[vlookup STRAIN]],4,FALSE)</f>
        <v>SOUR011</v>
      </c>
      <c r="CV11" s="24" t="str">
        <f>VLOOKUP(_xlfn.CONCAT(CV$15,CV$14,"-",CV$2,":",$Q11),Table33112[[Location]:[vlookup STRAIN]],4,FALSE)</f>
        <v>SOUR011</v>
      </c>
      <c r="CW11" s="24" t="str">
        <f>VLOOKUP(_xlfn.CONCAT(CW$15,CW$14,"-",CW$2,":",$Q11),Table33112[[Location]:[vlookup STRAIN]],4,FALSE)</f>
        <v>SOUR011</v>
      </c>
      <c r="CX11" s="24" t="str">
        <f>VLOOKUP(_xlfn.CONCAT(CX$15,CX$14,"-",CX$2,":",$Q11),Table33112[[Location]:[vlookup STRAIN]],4,FALSE)</f>
        <v>SOUR011</v>
      </c>
      <c r="CY11" s="24" t="str">
        <f>VLOOKUP(_xlfn.CONCAT(CY$15,CY$14,"-",CY$2,":",$Q11),Table33112[[Location]:[vlookup STRAIN]],4,FALSE)</f>
        <v>SOUR011</v>
      </c>
      <c r="CZ11" s="24" t="str">
        <f>VLOOKUP(_xlfn.CONCAT(CZ$15,CZ$14,"-",CZ$2,":",$Q11),Table33112[[Location]:[vlookup STRAIN]],4,FALSE)</f>
        <v>SOUR011</v>
      </c>
      <c r="DA11" s="24" t="str">
        <f>VLOOKUP(_xlfn.CONCAT(DA$15,DA$14,"-",DA$2,":",$Q11),Table33112[[Location]:[vlookup STRAIN]],4,FALSE)</f>
        <v>SOUR011</v>
      </c>
      <c r="DB11" s="24" t="str">
        <f>VLOOKUP(_xlfn.CONCAT(DB$15,DB$14,"-",DB$2,":",$Q11),Table33112[[Location]:[vlookup STRAIN]],4,FALSE)</f>
        <v>SOUR011</v>
      </c>
      <c r="DC11" s="24" t="str">
        <f>VLOOKUP(_xlfn.CONCAT(DC$15,DC$14,"-",DC$2,":",$Q11),Table33112[[Location]:[vlookup STRAIN]],4,FALSE)</f>
        <v>SOUR011</v>
      </c>
      <c r="DD11" s="24" t="str">
        <f>VLOOKUP(_xlfn.CONCAT(DD$15,DD$14,"-",DD$2,":",$Q11),Table33112[[Location]:[vlookup STRAIN]],4,FALSE)</f>
        <v>SOUR011</v>
      </c>
      <c r="DE11" s="24" t="str">
        <f>VLOOKUP(_xlfn.CONCAT(DE$15,DE$14,"-",DE$2,":",$Q11),Table33112[[Location]:[vlookup STRAIN]],4,FALSE)</f>
        <v>SOUR011</v>
      </c>
      <c r="DF11" s="24" t="str">
        <f>VLOOKUP(_xlfn.CONCAT(DF$15,DF$14,"-",DF$2,":",$Q11),Table33112[[Location]:[vlookup STRAIN]],4,FALSE)</f>
        <v>JACK021</v>
      </c>
      <c r="DG11" s="24" t="str">
        <f>VLOOKUP(_xlfn.CONCAT(DG$15,DG$14,"-",DG$2,":",$Q11),Table33112[[Location]:[vlookup STRAIN]],4,FALSE)</f>
        <v>JACK021</v>
      </c>
      <c r="DH11" s="24" t="str">
        <f>VLOOKUP(_xlfn.CONCAT(DH$15,DH$14,"-",DH$2,":",$Q11),Table33112[[Location]:[vlookup STRAIN]],4,FALSE)</f>
        <v>JACK021</v>
      </c>
      <c r="DI11" s="24" t="str">
        <f>VLOOKUP(_xlfn.CONCAT(DI$15,DI$14,"-",DI$2,":",$Q11),Table33112[[Location]:[vlookup STRAIN]],4,FALSE)</f>
        <v>JACK021</v>
      </c>
      <c r="DJ11" s="24" t="str">
        <f>VLOOKUP(_xlfn.CONCAT(DJ$15,DJ$14,"-",DJ$2,":",$Q11),Table33112[[Location]:[vlookup STRAIN]],4,FALSE)</f>
        <v>JACK021</v>
      </c>
      <c r="DK11" s="24" t="str">
        <f>VLOOKUP(_xlfn.CONCAT(DK$15,DK$14,"-",DK$2,":",$Q11),Table33112[[Location]:[vlookup STRAIN]],4,FALSE)</f>
        <v>YZUP005</v>
      </c>
      <c r="DL11" s="25"/>
      <c r="DM11" s="23" t="s">
        <v>2575</v>
      </c>
      <c r="DN11" s="24" t="str">
        <f>VLOOKUP(_xlfn.CONCAT(DN$15,DN$14,"-",DN$2,":",$Q11),Table33112[[Location]:[vlookup STRAIN]],4,FALSE)</f>
        <v>YZUP005</v>
      </c>
      <c r="DO11" s="24" t="str">
        <f>VLOOKUP(_xlfn.CONCAT(DO$15,DO$14,"-",DO$2,":",$Q11),Table33112[[Location]:[vlookup STRAIN]],4,FALSE)</f>
        <v>YZUP005</v>
      </c>
      <c r="DP11" s="24" t="str">
        <f>VLOOKUP(_xlfn.CONCAT(DP$15,DP$14,"-",DP$2,":",$Q11),Table33112[[Location]:[vlookup STRAIN]],4,FALSE)</f>
        <v>YZUP005</v>
      </c>
      <c r="DQ11" s="24" t="str">
        <f>VLOOKUP(_xlfn.CONCAT(DQ$15,DQ$14,"-",DQ$2,":",$Q11),Table33112[[Location]:[vlookup STRAIN]],4,FALSE)</f>
        <v>YZUP005</v>
      </c>
      <c r="DR11" s="24" t="str">
        <f>VLOOKUP(_xlfn.CONCAT(DR$15,DR$14,"-",DR$2,":",$Q11),Table33112[[Location]:[vlookup STRAIN]],4,FALSE)</f>
        <v>YZUP005</v>
      </c>
      <c r="DS11" s="24" t="str">
        <f>VLOOKUP(_xlfn.CONCAT(DS$15,DS$14,"-",DS$2,":",$Q11),Table33112[[Location]:[vlookup STRAIN]],4,FALSE)</f>
        <v>YZUP005</v>
      </c>
      <c r="DT11" s="24" t="str">
        <f>VLOOKUP(_xlfn.CONCAT(DT$15,DT$14,"-",DT$2,":",$Q11),Table33112[[Location]:[vlookup STRAIN]],4,FALSE)</f>
        <v>YZUP005</v>
      </c>
      <c r="DU11" s="24" t="str">
        <f>VLOOKUP(_xlfn.CONCAT(DU$15,DU$14,"-",DU$2,":",$Q11),Table33112[[Location]:[vlookup STRAIN]],4,FALSE)</f>
        <v>YZUP005</v>
      </c>
      <c r="DV11" s="24" t="str">
        <f>VLOOKUP(_xlfn.CONCAT(DV$15,DV$14,"-",DV$2,":",$Q11),Table33112[[Location]:[vlookup STRAIN]],4,FALSE)</f>
        <v>YZUP005</v>
      </c>
      <c r="DW11" s="24" t="str">
        <f>VLOOKUP(_xlfn.CONCAT(DW$15,DW$14,"-",DW$2,":",$Q11),Table33112[[Location]:[vlookup STRAIN]],4,FALSE)</f>
        <v>YZUP005</v>
      </c>
      <c r="DX11" s="24" t="str">
        <f>VLOOKUP(_xlfn.CONCAT(DX$15,DX$14,"-",DX$2,":",$Q11),Table33112[[Location]:[vlookup STRAIN]],4,FALSE)</f>
        <v>YZUP005</v>
      </c>
      <c r="DY11" s="24" t="str">
        <f>VLOOKUP(_xlfn.CONCAT(DY$15,DY$14,"-",DY$2,":",$Q11),Table33112[[Location]:[vlookup STRAIN]],4,FALSE)</f>
        <v>YZUP005</v>
      </c>
      <c r="DZ11" s="24" t="str">
        <f>VLOOKUP(_xlfn.CONCAT(DZ$15,DZ$14,"-",DZ$2,":",$Q11),Table33112[[Location]:[vlookup STRAIN]],4,FALSE)</f>
        <v>YZUP005</v>
      </c>
      <c r="EA11" s="24" t="str">
        <f>VLOOKUP(_xlfn.CONCAT(EA$15,EA$14,"-",EA$2,":",$Q11),Table33112[[Location]:[vlookup STRAIN]],4,FALSE)</f>
        <v>YZUP005</v>
      </c>
      <c r="EB11" s="24" t="str">
        <f>VLOOKUP(_xlfn.CONCAT(EB$15,EB$14,"-",EB$2,":",$Q11),Table33112[[Location]:[vlookup STRAIN]],4,FALSE)</f>
        <v>YZUP005</v>
      </c>
      <c r="EC11" s="24" t="str">
        <f>VLOOKUP(_xlfn.CONCAT(EC$15,EC$14,"-",EC$2,":",$Q11),Table33112[[Location]:[vlookup STRAIN]],4,FALSE)</f>
        <v>YZUP005</v>
      </c>
      <c r="ED11" s="24" t="str">
        <f>VLOOKUP(_xlfn.CONCAT(ED$15,ED$14,"-",ED$2,":",$Q11),Table33112[[Location]:[vlookup STRAIN]],4,FALSE)</f>
        <v>YZUP005</v>
      </c>
      <c r="EE11" s="24" t="str">
        <f>VLOOKUP(_xlfn.CONCAT(EE$15,EE$14,"-",EE$2,":",$Q11),Table33112[[Location]:[vlookup STRAIN]],4,FALSE)</f>
        <v>YZUP005</v>
      </c>
      <c r="EF11" s="24" t="str">
        <f>VLOOKUP(_xlfn.CONCAT(EF$15,EF$14,"-",EF$2,":",$Q11),Table33112[[Location]:[vlookup STRAIN]],4,FALSE)</f>
        <v>YZUP005</v>
      </c>
      <c r="EG11" s="24" t="str">
        <f>VLOOKUP(_xlfn.CONCAT(EG$15,EG$14,"-",EG$2,":",$Q11),Table33112[[Location]:[vlookup STRAIN]],4,FALSE)</f>
        <v>YZUP005</v>
      </c>
      <c r="EH11" s="24" t="str">
        <f>VLOOKUP(_xlfn.CONCAT(EH$15,EH$14,"-",EH$2,":",$Q11),Table33112[[Location]:[vlookup STRAIN]],4,FALSE)</f>
        <v>YZUP005</v>
      </c>
      <c r="EI11" s="24" t="str">
        <f>VLOOKUP(_xlfn.CONCAT(EI$15,EI$14,"-",EI$2,":",$Q11),Table33112[[Location]:[vlookup STRAIN]],4,FALSE)</f>
        <v>YZUP005</v>
      </c>
      <c r="EJ11" s="24" t="str">
        <f>VLOOKUP(_xlfn.CONCAT(EJ$15,EJ$14,"-",EJ$2,":",$Q11),Table33112[[Location]:[vlookup STRAIN]],4,FALSE)</f>
        <v>YZUP005</v>
      </c>
      <c r="EK11" s="23"/>
      <c r="EL11" s="23"/>
    </row>
    <row r="12" spans="1:142" x14ac:dyDescent="0.25">
      <c r="A12">
        <v>68465</v>
      </c>
      <c r="B12">
        <v>68504</v>
      </c>
      <c r="C12" t="s">
        <v>2606</v>
      </c>
      <c r="D12">
        <f>IF(Table176124[[#This Row],[END]]="",1,B12-A12+1)</f>
        <v>40</v>
      </c>
      <c r="F12" s="8" t="str">
        <f>LEFT(Table33112[[#This Row],[Location]],2)</f>
        <v>LL</v>
      </c>
      <c r="G12" s="8" t="s">
        <v>1564</v>
      </c>
      <c r="H12" s="1">
        <v>67524</v>
      </c>
      <c r="I12" s="10" t="str">
        <f>IF(Table33112[[#This Row],[Tag range]]="","",_xlfn.CONCAT("1A40700000000650000",Table33112[[#This Row],[Tag range]]))</f>
        <v>1A4070000000065000067524</v>
      </c>
      <c r="J12" s="10" t="str">
        <f>_xlfn.IFNA(VLOOKUP(Table33112[[#This Row],[Tag range]],Table176124[[START]:[GROUP]],3,TRUE),"")</f>
        <v>KOKO030</v>
      </c>
      <c r="N12" s="13" t="str">
        <f>Table47135[[#This Row],[Names]]</f>
        <v>SUNL006</v>
      </c>
      <c r="O12" s="11" t="s">
        <v>2555</v>
      </c>
      <c r="P12" s="11"/>
      <c r="Q12" s="23" t="s">
        <v>2574</v>
      </c>
      <c r="R12" s="24" t="str">
        <f>VLOOKUP(_xlfn.CONCAT(R$15,R$14,"-",R$2,":",$Q12),Table33112[[Location]:[vlookup STRAIN]],4,FALSE)</f>
        <v>LDOS040</v>
      </c>
      <c r="S12" s="24" t="str">
        <f>VLOOKUP(_xlfn.CONCAT(S$15,S$14,"-",S$2,":",$Q12),Table33112[[Location]:[vlookup STRAIN]],4,FALSE)</f>
        <v>LDOS040</v>
      </c>
      <c r="T12" s="24" t="str">
        <f>VLOOKUP(_xlfn.CONCAT(T$15,T$14,"-",T$2,":",$Q12),Table33112[[Location]:[vlookup STRAIN]],4,FALSE)</f>
        <v>LDOS040</v>
      </c>
      <c r="U12" s="24" t="str">
        <f>VLOOKUP(_xlfn.CONCAT(U$15,U$14,"-",U$2,":",$Q12),Table33112[[Location]:[vlookup STRAIN]],4,FALSE)</f>
        <v>LDOS040</v>
      </c>
      <c r="V12" s="24" t="str">
        <f>VLOOKUP(_xlfn.CONCAT(V$15,V$14,"-",V$2,":",$Q12),Table33112[[Location]:[vlookup STRAIN]],4,FALSE)</f>
        <v>LDOS040</v>
      </c>
      <c r="W12" s="24" t="str">
        <f>VLOOKUP(_xlfn.CONCAT(W$15,W$14,"-",W$2,":",$Q12),Table33112[[Location]:[vlookup STRAIN]],4,FALSE)</f>
        <v>LDOS041</v>
      </c>
      <c r="X12" s="24" t="str">
        <f>VLOOKUP(_xlfn.CONCAT(X$15,X$14,"-",X$2,":",$Q12),Table33112[[Location]:[vlookup STRAIN]],4,FALSE)</f>
        <v>LDOS041</v>
      </c>
      <c r="Y12" s="24" t="str">
        <f>VLOOKUP(_xlfn.CONCAT(Y$15,Y$14,"-",Y$2,":",$Q12),Table33112[[Location]:[vlookup STRAIN]],4,FALSE)</f>
        <v>LDOS041</v>
      </c>
      <c r="Z12" s="24" t="str">
        <f>VLOOKUP(_xlfn.CONCAT(Z$15,Z$14,"-",Z$2,":",$Q12),Table33112[[Location]:[vlookup STRAIN]],4,FALSE)</f>
        <v>LDOS041</v>
      </c>
      <c r="AA12" s="24" t="str">
        <f>VLOOKUP(_xlfn.CONCAT(AA$15,AA$14,"-",AA$2,":",$Q12),Table33112[[Location]:[vlookup STRAIN]],4,FALSE)</f>
        <v>LDOS041</v>
      </c>
      <c r="AB12" s="24" t="str">
        <f>VLOOKUP(_xlfn.CONCAT(AB$15,AB$14,"-",AB$2,":",$Q12),Table33112[[Location]:[vlookup STRAIN]],4,FALSE)</f>
        <v>LDOS041</v>
      </c>
      <c r="AC12" s="24" t="str">
        <f>VLOOKUP(_xlfn.CONCAT(AC$15,AC$14,"-",AC$2,":",$Q12),Table33112[[Location]:[vlookup STRAIN]],4,FALSE)</f>
        <v>LDOS041</v>
      </c>
      <c r="AD12" s="24" t="str">
        <f>VLOOKUP(_xlfn.CONCAT(AD$15,AD$14,"-",AD$2,":",$Q12),Table33112[[Location]:[vlookup STRAIN]],4,FALSE)</f>
        <v>LDOS041</v>
      </c>
      <c r="AE12" s="24" t="str">
        <f>VLOOKUP(_xlfn.CONCAT(AE$15,AE$14,"-",AE$2,":",$Q12),Table33112[[Location]:[vlookup STRAIN]],4,FALSE)</f>
        <v>LDOS041</v>
      </c>
      <c r="AF12" s="24" t="str">
        <f>VLOOKUP(_xlfn.CONCAT(AF$15,AF$14,"-",AF$2,":",$Q12),Table33112[[Location]:[vlookup STRAIN]],4,FALSE)</f>
        <v>LDOS041</v>
      </c>
      <c r="AG12" s="24" t="str">
        <f>VLOOKUP(_xlfn.CONCAT(AG$15,AG$14,"-",AG$2,":",$Q12),Table33112[[Location]:[vlookup STRAIN]],4,FALSE)</f>
        <v>LDOS041</v>
      </c>
      <c r="AH12" s="24" t="str">
        <f>VLOOKUP(_xlfn.CONCAT(AH$15,AH$14,"-",AH$2,":",$Q12),Table33112[[Location]:[vlookup STRAIN]],4,FALSE)</f>
        <v>SUNL006</v>
      </c>
      <c r="AI12" s="24" t="str">
        <f>VLOOKUP(_xlfn.CONCAT(AI$15,AI$14,"-",AI$2,":",$Q12),Table33112[[Location]:[vlookup STRAIN]],4,FALSE)</f>
        <v>SUNL006</v>
      </c>
      <c r="AJ12" s="24" t="str">
        <f>VLOOKUP(_xlfn.CONCAT(AJ$15,AJ$14,"-",AJ$2,":",$Q12),Table33112[[Location]:[vlookup STRAIN]],4,FALSE)</f>
        <v>SUNL006</v>
      </c>
      <c r="AK12" s="24" t="str">
        <f>VLOOKUP(_xlfn.CONCAT(AK$15,AK$14,"-",AK$2,":",$Q12),Table33112[[Location]:[vlookup STRAIN]],4,FALSE)</f>
        <v>SUNL006</v>
      </c>
      <c r="AL12" s="24" t="str">
        <f>VLOOKUP(_xlfn.CONCAT(AL$15,AL$14,"-",AL$2,":",$Q12),Table33112[[Location]:[vlookup STRAIN]],4,FALSE)</f>
        <v>SUNL006</v>
      </c>
      <c r="AM12" s="24" t="str">
        <f>VLOOKUP(_xlfn.CONCAT(AM$15,AM$14,"-",AM$2,":",$Q12),Table33112[[Location]:[vlookup STRAIN]],4,FALSE)</f>
        <v>SUNL006</v>
      </c>
      <c r="AN12" s="24" t="str">
        <f>VLOOKUP(_xlfn.CONCAT(AN$15,AN$14,"-",AN$2,":",$Q12),Table33112[[Location]:[vlookup STRAIN]],4,FALSE)</f>
        <v>SUNL006</v>
      </c>
      <c r="AO12" s="25"/>
      <c r="AP12" s="23" t="s">
        <v>2574</v>
      </c>
      <c r="AQ12" s="24" t="str">
        <f>VLOOKUP(_xlfn.CONCAT(AQ$15,AQ$14,"-",AQ$2,":",$Q12),Table33112[[Location]:[vlookup STRAIN]],4,FALSE)</f>
        <v>SUNL006</v>
      </c>
      <c r="AR12" s="24" t="str">
        <f>VLOOKUP(_xlfn.CONCAT(AR$15,AR$14,"-",AR$2,":",$Q12),Table33112[[Location]:[vlookup STRAIN]],4,FALSE)</f>
        <v>SUNL006</v>
      </c>
      <c r="AS12" s="24" t="str">
        <f>VLOOKUP(_xlfn.CONCAT(AS$15,AS$14,"-",AS$2,":",$Q12),Table33112[[Location]:[vlookup STRAIN]],4,FALSE)</f>
        <v>SUNL006</v>
      </c>
      <c r="AT12" s="24" t="str">
        <f>VLOOKUP(_xlfn.CONCAT(AT$15,AT$14,"-",AT$2,":",$Q12),Table33112[[Location]:[vlookup STRAIN]],4,FALSE)</f>
        <v>SUNL006</v>
      </c>
      <c r="AU12" s="24" t="str">
        <f>VLOOKUP(_xlfn.CONCAT(AU$15,AU$14,"-",AU$2,":",$Q12),Table33112[[Location]:[vlookup STRAIN]],4,FALSE)</f>
        <v>SUNL011</v>
      </c>
      <c r="AV12" s="24" t="str">
        <f>VLOOKUP(_xlfn.CONCAT(AV$15,AV$14,"-",AV$2,":",$Q12),Table33112[[Location]:[vlookup STRAIN]],4,FALSE)</f>
        <v>SUNL011</v>
      </c>
      <c r="AW12" s="24" t="str">
        <f>VLOOKUP(_xlfn.CONCAT(AW$15,AW$14,"-",AW$2,":",$Q12),Table33112[[Location]:[vlookup STRAIN]],4,FALSE)</f>
        <v>SUNL011</v>
      </c>
      <c r="AX12" s="24" t="str">
        <f>VLOOKUP(_xlfn.CONCAT(AX$15,AX$14,"-",AX$2,":",$Q12),Table33112[[Location]:[vlookup STRAIN]],4,FALSE)</f>
        <v>SUNL011</v>
      </c>
      <c r="AY12" s="24" t="str">
        <f>VLOOKUP(_xlfn.CONCAT(AY$15,AY$14,"-",AY$2,":",$Q12),Table33112[[Location]:[vlookup STRAIN]],4,FALSE)</f>
        <v>SUNL011</v>
      </c>
      <c r="AZ12" s="24" t="str">
        <f>VLOOKUP(_xlfn.CONCAT(AZ$15,AZ$14,"-",AZ$2,":",$Q12),Table33112[[Location]:[vlookup STRAIN]],4,FALSE)</f>
        <v>SUNL011</v>
      </c>
      <c r="BA12" s="24" t="str">
        <f>VLOOKUP(_xlfn.CONCAT(BA$15,BA$14,"-",BA$2,":",$Q12),Table33112[[Location]:[vlookup STRAIN]],4,FALSE)</f>
        <v>SUNL011</v>
      </c>
      <c r="BB12" s="24" t="str">
        <f>VLOOKUP(_xlfn.CONCAT(BB$15,BB$14,"-",BB$2,":",$Q12),Table33112[[Location]:[vlookup STRAIN]],4,FALSE)</f>
        <v>SUNL011</v>
      </c>
      <c r="BC12" s="24" t="str">
        <f>VLOOKUP(_xlfn.CONCAT(BC$15,BC$14,"-",BC$2,":",$Q12),Table33112[[Location]:[vlookup STRAIN]],4,FALSE)</f>
        <v>SUNL016</v>
      </c>
      <c r="BD12" s="24" t="str">
        <f>VLOOKUP(_xlfn.CONCAT(BD$15,BD$14,"-",BD$2,":",$Q12),Table33112[[Location]:[vlookup STRAIN]],4,FALSE)</f>
        <v>SUNL016</v>
      </c>
      <c r="BE12" s="24" t="str">
        <f>VLOOKUP(_xlfn.CONCAT(BE$15,BE$14,"-",BE$2,":",$Q12),Table33112[[Location]:[vlookup STRAIN]],4,FALSE)</f>
        <v>SUNL016</v>
      </c>
      <c r="BF12" s="24" t="str">
        <f>VLOOKUP(_xlfn.CONCAT(BF$15,BF$14,"-",BF$2,":",$Q12),Table33112[[Location]:[vlookup STRAIN]],4,FALSE)</f>
        <v>SUNL016</v>
      </c>
      <c r="BG12" s="24" t="str">
        <f>VLOOKUP(_xlfn.CONCAT(BG$15,BG$14,"-",BG$2,":",$Q12),Table33112[[Location]:[vlookup STRAIN]],4,FALSE)</f>
        <v>DSLD015</v>
      </c>
      <c r="BH12" s="24" t="str">
        <f>VLOOKUP(_xlfn.CONCAT(BH$15,BH$14,"-",BH$2,":",$Q12),Table33112[[Location]:[vlookup STRAIN]],4,FALSE)</f>
        <v>DSLD015</v>
      </c>
      <c r="BI12" s="24" t="str">
        <f>VLOOKUP(_xlfn.CONCAT(BI$15,BI$14,"-",BI$2,":",$Q12),Table33112[[Location]:[vlookup STRAIN]],4,FALSE)</f>
        <v>DSLD015</v>
      </c>
      <c r="BJ12" s="24" t="str">
        <f>VLOOKUP(_xlfn.CONCAT(BJ$15,BJ$14,"-",BJ$2,":",$Q12),Table33112[[Location]:[vlookup STRAIN]],4,FALSE)</f>
        <v>DSLD015</v>
      </c>
      <c r="BK12" s="24" t="str">
        <f>VLOOKUP(_xlfn.CONCAT(BK$15,BK$14,"-",BK$2,":",$Q12),Table33112[[Location]:[vlookup STRAIN]],4,FALSE)</f>
        <v>DSLD015</v>
      </c>
      <c r="BL12" s="24" t="str">
        <f>VLOOKUP(_xlfn.CONCAT(BL$15,BL$14,"-",BL$2,":",$Q12),Table33112[[Location]:[vlookup STRAIN]],4,FALSE)</f>
        <v>DSLD015</v>
      </c>
      <c r="BM12" s="24" t="str">
        <f>VLOOKUP(_xlfn.CONCAT(BM$15,BM$14,"-",BM$2,":",$Q12),Table33112[[Location]:[vlookup STRAIN]],4,FALSE)</f>
        <v>DSLD015</v>
      </c>
      <c r="BN12" s="25"/>
      <c r="BO12" s="23" t="s">
        <v>2574</v>
      </c>
      <c r="BP12" s="24" t="str">
        <f>VLOOKUP(_xlfn.CONCAT(BP$15,BP$14,"-",BP$2,":",$Q12),Table33112[[Location]:[vlookup STRAIN]],4,FALSE)</f>
        <v>DSLD016</v>
      </c>
      <c r="BQ12" s="24" t="str">
        <f>VLOOKUP(_xlfn.CONCAT(BQ$15,BQ$14,"-",BQ$2,":",$Q12),Table33112[[Location]:[vlookup STRAIN]],4,FALSE)</f>
        <v>DSLD016</v>
      </c>
      <c r="BR12" s="24" t="str">
        <f>VLOOKUP(_xlfn.CONCAT(BR$15,BR$14,"-",BR$2,":",$Q12),Table33112[[Location]:[vlookup STRAIN]],4,FALSE)</f>
        <v>DSLD016</v>
      </c>
      <c r="BS12" s="24" t="str">
        <f>VLOOKUP(_xlfn.CONCAT(BS$15,BS$14,"-",BS$2,":",$Q12),Table33112[[Location]:[vlookup STRAIN]],4,FALSE)</f>
        <v>DSLD016</v>
      </c>
      <c r="BT12" s="24" t="str">
        <f>VLOOKUP(_xlfn.CONCAT(BT$15,BT$14,"-",BT$2,":",$Q12),Table33112[[Location]:[vlookup STRAIN]],4,FALSE)</f>
        <v>DSLD016</v>
      </c>
      <c r="BU12" s="24" t="str">
        <f>VLOOKUP(_xlfn.CONCAT(BU$15,BU$14,"-",BU$2,":",$Q12),Table33112[[Location]:[vlookup STRAIN]],4,FALSE)</f>
        <v>DSLD016</v>
      </c>
      <c r="BV12" s="24" t="str">
        <f>VLOOKUP(_xlfn.CONCAT(BV$15,BV$14,"-",BV$2,":",$Q12),Table33112[[Location]:[vlookup STRAIN]],4,FALSE)</f>
        <v>DSLD016</v>
      </c>
      <c r="BW12" s="24" t="str">
        <f>VLOOKUP(_xlfn.CONCAT(BW$15,BW$14,"-",BW$2,":",$Q12),Table33112[[Location]:[vlookup STRAIN]],4,FALSE)</f>
        <v>DSLD016</v>
      </c>
      <c r="BX12" s="24" t="str">
        <f>VLOOKUP(_xlfn.CONCAT(BX$15,BX$14,"-",BX$2,":",$Q12),Table33112[[Location]:[vlookup STRAIN]],4,FALSE)</f>
        <v>DSLD016</v>
      </c>
      <c r="BY12" s="24" t="str">
        <f>VLOOKUP(_xlfn.CONCAT(BY$15,BY$14,"-",BY$2,":",$Q12),Table33112[[Location]:[vlookup STRAIN]],4,FALSE)</f>
        <v>DSLD016</v>
      </c>
      <c r="BZ12" s="24" t="str">
        <f>VLOOKUP(_xlfn.CONCAT(BZ$15,BZ$14,"-",BZ$2,":",$Q12),Table33112[[Location]:[vlookup STRAIN]],4,FALSE)</f>
        <v>DSLD016</v>
      </c>
      <c r="CA12" s="24" t="str">
        <f>VLOOKUP(_xlfn.CONCAT(CA$15,CA$14,"-",CA$2,":",$Q12),Table33112[[Location]:[vlookup STRAIN]],4,FALSE)</f>
        <v>DSLD016</v>
      </c>
      <c r="CB12" s="24" t="str">
        <f>VLOOKUP(_xlfn.CONCAT(CB$15,CB$14,"-",CB$2,":",$Q12),Table33112[[Location]:[vlookup STRAIN]],4,FALSE)</f>
        <v>DSLD016</v>
      </c>
      <c r="CC12" s="24" t="str">
        <f>VLOOKUP(_xlfn.CONCAT(CC$15,CC$14,"-",CC$2,":",$Q12),Table33112[[Location]:[vlookup STRAIN]],4,FALSE)</f>
        <v>DSLD016</v>
      </c>
      <c r="CD12" s="24" t="str">
        <f>VLOOKUP(_xlfn.CONCAT(CD$15,CD$14,"-",CD$2,":",$Q12),Table33112[[Location]:[vlookup STRAIN]],4,FALSE)</f>
        <v>SOUR002</v>
      </c>
      <c r="CE12" s="24" t="str">
        <f>VLOOKUP(_xlfn.CONCAT(CE$15,CE$14,"-",CE$2,":",$Q12),Table33112[[Location]:[vlookup STRAIN]],4,FALSE)</f>
        <v>SOUR002</v>
      </c>
      <c r="CF12" s="24" t="str">
        <f>VLOOKUP(_xlfn.CONCAT(CF$15,CF$14,"-",CF$2,":",$Q12),Table33112[[Location]:[vlookup STRAIN]],4,FALSE)</f>
        <v>SOUR002</v>
      </c>
      <c r="CG12" s="24" t="str">
        <f>VLOOKUP(_xlfn.CONCAT(CG$15,CG$14,"-",CG$2,":",$Q12),Table33112[[Location]:[vlookup STRAIN]],4,FALSE)</f>
        <v>SOUR002</v>
      </c>
      <c r="CH12" s="24" t="str">
        <f>VLOOKUP(_xlfn.CONCAT(CH$15,CH$14,"-",CH$2,":",$Q12),Table33112[[Location]:[vlookup STRAIN]],4,FALSE)</f>
        <v>SOUR002</v>
      </c>
      <c r="CI12" s="24" t="str">
        <f>VLOOKUP(_xlfn.CONCAT(CI$15,CI$14,"-",CI$2,":",$Q12),Table33112[[Location]:[vlookup STRAIN]],4,FALSE)</f>
        <v>SOUR002</v>
      </c>
      <c r="CJ12" s="24" t="str">
        <f>VLOOKUP(_xlfn.CONCAT(CJ$15,CJ$14,"-",CJ$2,":",$Q12),Table33112[[Location]:[vlookup STRAIN]],4,FALSE)</f>
        <v>SOUR002</v>
      </c>
      <c r="CK12" s="24" t="str">
        <f>VLOOKUP(_xlfn.CONCAT(CK$15,CK$14,"-",CK$2,":",$Q12),Table33112[[Location]:[vlookup STRAIN]],4,FALSE)</f>
        <v>SOUR002</v>
      </c>
      <c r="CL12" s="24" t="str">
        <f>VLOOKUP(_xlfn.CONCAT(CL$15,CL$14,"-",CL$2,":",$Q12),Table33112[[Location]:[vlookup STRAIN]],4,FALSE)</f>
        <v>SOUR002</v>
      </c>
      <c r="CM12" s="25"/>
      <c r="CN12" s="23" t="s">
        <v>2574</v>
      </c>
      <c r="CO12" s="24" t="str">
        <f>VLOOKUP(_xlfn.CONCAT(CO$15,CO$14,"-",CO$2,":",$Q12),Table33112[[Location]:[vlookup STRAIN]],4,FALSE)</f>
        <v>SOUR002</v>
      </c>
      <c r="CP12" s="24" t="str">
        <f>VLOOKUP(_xlfn.CONCAT(CP$15,CP$14,"-",CP$2,":",$Q12),Table33112[[Location]:[vlookup STRAIN]],4,FALSE)</f>
        <v>SOUR002</v>
      </c>
      <c r="CQ12" s="24" t="str">
        <f>VLOOKUP(_xlfn.CONCAT(CQ$15,CQ$14,"-",CQ$2,":",$Q12),Table33112[[Location]:[vlookup STRAIN]],4,FALSE)</f>
        <v>SOUR004</v>
      </c>
      <c r="CR12" s="24" t="str">
        <f>VLOOKUP(_xlfn.CONCAT(CR$15,CR$14,"-",CR$2,":",$Q12),Table33112[[Location]:[vlookup STRAIN]],4,FALSE)</f>
        <v>SOUR011</v>
      </c>
      <c r="CS12" s="24" t="str">
        <f>VLOOKUP(_xlfn.CONCAT(CS$15,CS$14,"-",CS$2,":",$Q12),Table33112[[Location]:[vlookup STRAIN]],4,FALSE)</f>
        <v>SOUR011</v>
      </c>
      <c r="CT12" s="24" t="str">
        <f>VLOOKUP(_xlfn.CONCAT(CT$15,CT$14,"-",CT$2,":",$Q12),Table33112[[Location]:[vlookup STRAIN]],4,FALSE)</f>
        <v>SOUR011</v>
      </c>
      <c r="CU12" s="24" t="str">
        <f>VLOOKUP(_xlfn.CONCAT(CU$15,CU$14,"-",CU$2,":",$Q12),Table33112[[Location]:[vlookup STRAIN]],4,FALSE)</f>
        <v>SOUR011</v>
      </c>
      <c r="CV12" s="24" t="str">
        <f>VLOOKUP(_xlfn.CONCAT(CV$15,CV$14,"-",CV$2,":",$Q12),Table33112[[Location]:[vlookup STRAIN]],4,FALSE)</f>
        <v>SOUR011</v>
      </c>
      <c r="CW12" s="24" t="str">
        <f>VLOOKUP(_xlfn.CONCAT(CW$15,CW$14,"-",CW$2,":",$Q12),Table33112[[Location]:[vlookup STRAIN]],4,FALSE)</f>
        <v>SOUR011</v>
      </c>
      <c r="CX12" s="24" t="str">
        <f>VLOOKUP(_xlfn.CONCAT(CX$15,CX$14,"-",CX$2,":",$Q12),Table33112[[Location]:[vlookup STRAIN]],4,FALSE)</f>
        <v>SOUR011</v>
      </c>
      <c r="CY12" s="24" t="str">
        <f>VLOOKUP(_xlfn.CONCAT(CY$15,CY$14,"-",CY$2,":",$Q12),Table33112[[Location]:[vlookup STRAIN]],4,FALSE)</f>
        <v>SOUR011</v>
      </c>
      <c r="CZ12" s="24" t="str">
        <f>VLOOKUP(_xlfn.CONCAT(CZ$15,CZ$14,"-",CZ$2,":",$Q12),Table33112[[Location]:[vlookup STRAIN]],4,FALSE)</f>
        <v>SOUR011</v>
      </c>
      <c r="DA12" s="24" t="str">
        <f>VLOOKUP(_xlfn.CONCAT(DA$15,DA$14,"-",DA$2,":",$Q12),Table33112[[Location]:[vlookup STRAIN]],4,FALSE)</f>
        <v>SOUR011</v>
      </c>
      <c r="DB12" s="24" t="str">
        <f>VLOOKUP(_xlfn.CONCAT(DB$15,DB$14,"-",DB$2,":",$Q12),Table33112[[Location]:[vlookup STRAIN]],4,FALSE)</f>
        <v>SOUR011</v>
      </c>
      <c r="DC12" s="24" t="str">
        <f>VLOOKUP(_xlfn.CONCAT(DC$15,DC$14,"-",DC$2,":",$Q12),Table33112[[Location]:[vlookup STRAIN]],4,FALSE)</f>
        <v>SOUR011</v>
      </c>
      <c r="DD12" s="24" t="str">
        <f>VLOOKUP(_xlfn.CONCAT(DD$15,DD$14,"-",DD$2,":",$Q12),Table33112[[Location]:[vlookup STRAIN]],4,FALSE)</f>
        <v>SOUR011</v>
      </c>
      <c r="DE12" s="24" t="str">
        <f>VLOOKUP(_xlfn.CONCAT(DE$15,DE$14,"-",DE$2,":",$Q12),Table33112[[Location]:[vlookup STRAIN]],4,FALSE)</f>
        <v>SOUR011</v>
      </c>
      <c r="DF12" s="24" t="str">
        <f>VLOOKUP(_xlfn.CONCAT(DF$15,DF$14,"-",DF$2,":",$Q12),Table33112[[Location]:[vlookup STRAIN]],4,FALSE)</f>
        <v>JACK021</v>
      </c>
      <c r="DG12" s="24" t="str">
        <f>VLOOKUP(_xlfn.CONCAT(DG$15,DG$14,"-",DG$2,":",$Q12),Table33112[[Location]:[vlookup STRAIN]],4,FALSE)</f>
        <v>JACK021</v>
      </c>
      <c r="DH12" s="24" t="str">
        <f>VLOOKUP(_xlfn.CONCAT(DH$15,DH$14,"-",DH$2,":",$Q12),Table33112[[Location]:[vlookup STRAIN]],4,FALSE)</f>
        <v>JACK021</v>
      </c>
      <c r="DI12" s="24" t="str">
        <f>VLOOKUP(_xlfn.CONCAT(DI$15,DI$14,"-",DI$2,":",$Q12),Table33112[[Location]:[vlookup STRAIN]],4,FALSE)</f>
        <v>JACK021</v>
      </c>
      <c r="DJ12" s="24" t="str">
        <f>VLOOKUP(_xlfn.CONCAT(DJ$15,DJ$14,"-",DJ$2,":",$Q12),Table33112[[Location]:[vlookup STRAIN]],4,FALSE)</f>
        <v>JACK021</v>
      </c>
      <c r="DK12" s="24" t="str">
        <f>VLOOKUP(_xlfn.CONCAT(DK$15,DK$14,"-",DK$2,":",$Q12),Table33112[[Location]:[vlookup STRAIN]],4,FALSE)</f>
        <v>YZUP005</v>
      </c>
      <c r="DL12" s="25"/>
      <c r="DM12" s="23" t="s">
        <v>2574</v>
      </c>
      <c r="DN12" s="24" t="str">
        <f>VLOOKUP(_xlfn.CONCAT(DN$15,DN$14,"-",DN$2,":",$Q12),Table33112[[Location]:[vlookup STRAIN]],4,FALSE)</f>
        <v>YZUP005</v>
      </c>
      <c r="DO12" s="24" t="str">
        <f>VLOOKUP(_xlfn.CONCAT(DO$15,DO$14,"-",DO$2,":",$Q12),Table33112[[Location]:[vlookup STRAIN]],4,FALSE)</f>
        <v>YZUP005</v>
      </c>
      <c r="DP12" s="24" t="str">
        <f>VLOOKUP(_xlfn.CONCAT(DP$15,DP$14,"-",DP$2,":",$Q12),Table33112[[Location]:[vlookup STRAIN]],4,FALSE)</f>
        <v>YZUP005</v>
      </c>
      <c r="DQ12" s="24" t="str">
        <f>VLOOKUP(_xlfn.CONCAT(DQ$15,DQ$14,"-",DQ$2,":",$Q12),Table33112[[Location]:[vlookup STRAIN]],4,FALSE)</f>
        <v>YZUP005</v>
      </c>
      <c r="DR12" s="24" t="str">
        <f>VLOOKUP(_xlfn.CONCAT(DR$15,DR$14,"-",DR$2,":",$Q12),Table33112[[Location]:[vlookup STRAIN]],4,FALSE)</f>
        <v>YZUP005</v>
      </c>
      <c r="DS12" s="24" t="str">
        <f>VLOOKUP(_xlfn.CONCAT(DS$15,DS$14,"-",DS$2,":",$Q12),Table33112[[Location]:[vlookup STRAIN]],4,FALSE)</f>
        <v>YZUP005</v>
      </c>
      <c r="DT12" s="24" t="str">
        <f>VLOOKUP(_xlfn.CONCAT(DT$15,DT$14,"-",DT$2,":",$Q12),Table33112[[Location]:[vlookup STRAIN]],4,FALSE)</f>
        <v>YZUP005</v>
      </c>
      <c r="DU12" s="24" t="str">
        <f>VLOOKUP(_xlfn.CONCAT(DU$15,DU$14,"-",DU$2,":",$Q12),Table33112[[Location]:[vlookup STRAIN]],4,FALSE)</f>
        <v>YZUP005</v>
      </c>
      <c r="DV12" s="24" t="str">
        <f>VLOOKUP(_xlfn.CONCAT(DV$15,DV$14,"-",DV$2,":",$Q12),Table33112[[Location]:[vlookup STRAIN]],4,FALSE)</f>
        <v>YZUP005</v>
      </c>
      <c r="DW12" s="24" t="str">
        <f>VLOOKUP(_xlfn.CONCAT(DW$15,DW$14,"-",DW$2,":",$Q12),Table33112[[Location]:[vlookup STRAIN]],4,FALSE)</f>
        <v>YZUP005</v>
      </c>
      <c r="DX12" s="24" t="str">
        <f>VLOOKUP(_xlfn.CONCAT(DX$15,DX$14,"-",DX$2,":",$Q12),Table33112[[Location]:[vlookup STRAIN]],4,FALSE)</f>
        <v>YZUP005</v>
      </c>
      <c r="DY12" s="24" t="str">
        <f>VLOOKUP(_xlfn.CONCAT(DY$15,DY$14,"-",DY$2,":",$Q12),Table33112[[Location]:[vlookup STRAIN]],4,FALSE)</f>
        <v>YZUP005</v>
      </c>
      <c r="DZ12" s="24" t="str">
        <f>VLOOKUP(_xlfn.CONCAT(DZ$15,DZ$14,"-",DZ$2,":",$Q12),Table33112[[Location]:[vlookup STRAIN]],4,FALSE)</f>
        <v>YZUP005</v>
      </c>
      <c r="EA12" s="24" t="str">
        <f>VLOOKUP(_xlfn.CONCAT(EA$15,EA$14,"-",EA$2,":",$Q12),Table33112[[Location]:[vlookup STRAIN]],4,FALSE)</f>
        <v>YZUP005</v>
      </c>
      <c r="EB12" s="24" t="str">
        <f>VLOOKUP(_xlfn.CONCAT(EB$15,EB$14,"-",EB$2,":",$Q12),Table33112[[Location]:[vlookup STRAIN]],4,FALSE)</f>
        <v>YZUP005</v>
      </c>
      <c r="EC12" s="24" t="str">
        <f>VLOOKUP(_xlfn.CONCAT(EC$15,EC$14,"-",EC$2,":",$Q12),Table33112[[Location]:[vlookup STRAIN]],4,FALSE)</f>
        <v>YZUP005</v>
      </c>
      <c r="ED12" s="24" t="str">
        <f>VLOOKUP(_xlfn.CONCAT(ED$15,ED$14,"-",ED$2,":",$Q12),Table33112[[Location]:[vlookup STRAIN]],4,FALSE)</f>
        <v>YZUP005</v>
      </c>
      <c r="EE12" s="24" t="str">
        <f>VLOOKUP(_xlfn.CONCAT(EE$15,EE$14,"-",EE$2,":",$Q12),Table33112[[Location]:[vlookup STRAIN]],4,FALSE)</f>
        <v>YZUP005</v>
      </c>
      <c r="EF12" s="24" t="str">
        <f>VLOOKUP(_xlfn.CONCAT(EF$15,EF$14,"-",EF$2,":",$Q12),Table33112[[Location]:[vlookup STRAIN]],4,FALSE)</f>
        <v>YZUP005</v>
      </c>
      <c r="EG12" s="24" t="str">
        <f>VLOOKUP(_xlfn.CONCAT(EG$15,EG$14,"-",EG$2,":",$Q12),Table33112[[Location]:[vlookup STRAIN]],4,FALSE)</f>
        <v>YZUP005</v>
      </c>
      <c r="EH12" s="24" t="str">
        <f>VLOOKUP(_xlfn.CONCAT(EH$15,EH$14,"-",EH$2,":",$Q12),Table33112[[Location]:[vlookup STRAIN]],4,FALSE)</f>
        <v>YZUP005</v>
      </c>
      <c r="EI12" s="24" t="str">
        <f>VLOOKUP(_xlfn.CONCAT(EI$15,EI$14,"-",EI$2,":",$Q12),Table33112[[Location]:[vlookup STRAIN]],4,FALSE)</f>
        <v>YZUP005</v>
      </c>
      <c r="EJ12" s="24" t="str">
        <f>VLOOKUP(_xlfn.CONCAT(EJ$15,EJ$14,"-",EJ$2,":",$Q12),Table33112[[Location]:[vlookup STRAIN]],4,FALSE)</f>
        <v>YZUP005</v>
      </c>
      <c r="EK12" s="23"/>
      <c r="EL12" s="23"/>
    </row>
    <row r="13" spans="1:142" x14ac:dyDescent="0.25">
      <c r="A13">
        <v>68505</v>
      </c>
      <c r="B13">
        <v>68556</v>
      </c>
      <c r="C13" t="s">
        <v>2552</v>
      </c>
      <c r="D13">
        <f>IF(Table176124[[#This Row],[END]]="",1,B13-A13+1)</f>
        <v>52</v>
      </c>
      <c r="F13" s="8" t="str">
        <f>LEFT(Table33112[[#This Row],[Location]],2)</f>
        <v>LL</v>
      </c>
      <c r="G13" s="8" t="s">
        <v>1565</v>
      </c>
      <c r="H13" s="1">
        <v>67525</v>
      </c>
      <c r="I13" s="10" t="str">
        <f>IF(Table33112[[#This Row],[Tag range]]="","",_xlfn.CONCAT("1A40700000000650000",Table33112[[#This Row],[Tag range]]))</f>
        <v>1A4070000000065000067525</v>
      </c>
      <c r="J13" s="10" t="str">
        <f>_xlfn.IFNA(VLOOKUP(Table33112[[#This Row],[Tag range]],Table176124[[START]:[GROUP]],3,TRUE),"")</f>
        <v>KOKO030</v>
      </c>
      <c r="N13" s="13" t="str">
        <f>Table47135[[#This Row],[Names]]</f>
        <v>SUNL016</v>
      </c>
      <c r="O13" s="11" t="s">
        <v>2591</v>
      </c>
      <c r="P13" s="11"/>
      <c r="Q13" s="23" t="s">
        <v>2573</v>
      </c>
      <c r="R13" s="24" t="str">
        <f>VLOOKUP(_xlfn.CONCAT(R$15,R$14,"-",R$2,":",$Q13),Table33112[[Location]:[vlookup STRAIN]],4,FALSE)</f>
        <v>LDOS040</v>
      </c>
      <c r="S13" s="24" t="str">
        <f>VLOOKUP(_xlfn.CONCAT(S$15,S$14,"-",S$2,":",$Q13),Table33112[[Location]:[vlookup STRAIN]],4,FALSE)</f>
        <v>LDOS040</v>
      </c>
      <c r="T13" s="24" t="str">
        <f>VLOOKUP(_xlfn.CONCAT(T$15,T$14,"-",T$2,":",$Q13),Table33112[[Location]:[vlookup STRAIN]],4,FALSE)</f>
        <v>LDOS040</v>
      </c>
      <c r="U13" s="24" t="str">
        <f>VLOOKUP(_xlfn.CONCAT(U$15,U$14,"-",U$2,":",$Q13),Table33112[[Location]:[vlookup STRAIN]],4,FALSE)</f>
        <v>LDOS040</v>
      </c>
      <c r="V13" s="24" t="str">
        <f>VLOOKUP(_xlfn.CONCAT(V$15,V$14,"-",V$2,":",$Q13),Table33112[[Location]:[vlookup STRAIN]],4,FALSE)</f>
        <v>LDOS040</v>
      </c>
      <c r="W13" s="24" t="str">
        <f>VLOOKUP(_xlfn.CONCAT(W$15,W$14,"-",W$2,":",$Q13),Table33112[[Location]:[vlookup STRAIN]],4,FALSE)</f>
        <v>LDOS040</v>
      </c>
      <c r="X13" s="24" t="str">
        <f>VLOOKUP(_xlfn.CONCAT(X$15,X$14,"-",X$2,":",$Q13),Table33112[[Location]:[vlookup STRAIN]],4,FALSE)</f>
        <v>LDOS041</v>
      </c>
      <c r="Y13" s="24" t="str">
        <f>VLOOKUP(_xlfn.CONCAT(Y$15,Y$14,"-",Y$2,":",$Q13),Table33112[[Location]:[vlookup STRAIN]],4,FALSE)</f>
        <v>LDOS041</v>
      </c>
      <c r="Z13" s="24" t="str">
        <f>VLOOKUP(_xlfn.CONCAT(Z$15,Z$14,"-",Z$2,":",$Q13),Table33112[[Location]:[vlookup STRAIN]],4,FALSE)</f>
        <v>LDOS041</v>
      </c>
      <c r="AA13" s="24" t="str">
        <f>VLOOKUP(_xlfn.CONCAT(AA$15,AA$14,"-",AA$2,":",$Q13),Table33112[[Location]:[vlookup STRAIN]],4,FALSE)</f>
        <v>LDOS041</v>
      </c>
      <c r="AB13" s="24" t="str">
        <f>VLOOKUP(_xlfn.CONCAT(AB$15,AB$14,"-",AB$2,":",$Q13),Table33112[[Location]:[vlookup STRAIN]],4,FALSE)</f>
        <v>LDOS041</v>
      </c>
      <c r="AC13" s="24" t="str">
        <f>VLOOKUP(_xlfn.CONCAT(AC$15,AC$14,"-",AC$2,":",$Q13),Table33112[[Location]:[vlookup STRAIN]],4,FALSE)</f>
        <v>LDOS041</v>
      </c>
      <c r="AD13" s="24" t="str">
        <f>VLOOKUP(_xlfn.CONCAT(AD$15,AD$14,"-",AD$2,":",$Q13),Table33112[[Location]:[vlookup STRAIN]],4,FALSE)</f>
        <v>LDOS041</v>
      </c>
      <c r="AE13" s="24" t="str">
        <f>VLOOKUP(_xlfn.CONCAT(AE$15,AE$14,"-",AE$2,":",$Q13),Table33112[[Location]:[vlookup STRAIN]],4,FALSE)</f>
        <v>LDOS041</v>
      </c>
      <c r="AF13" s="24" t="str">
        <f>VLOOKUP(_xlfn.CONCAT(AF$15,AF$14,"-",AF$2,":",$Q13),Table33112[[Location]:[vlookup STRAIN]],4,FALSE)</f>
        <v>LDOS041</v>
      </c>
      <c r="AG13" s="24" t="str">
        <f>VLOOKUP(_xlfn.CONCAT(AG$15,AG$14,"-",AG$2,":",$Q13),Table33112[[Location]:[vlookup STRAIN]],4,FALSE)</f>
        <v>LDOS041</v>
      </c>
      <c r="AH13" s="24" t="str">
        <f>VLOOKUP(_xlfn.CONCAT(AH$15,AH$14,"-",AH$2,":",$Q13),Table33112[[Location]:[vlookup STRAIN]],4,FALSE)</f>
        <v>SUNL006</v>
      </c>
      <c r="AI13" s="24" t="str">
        <f>VLOOKUP(_xlfn.CONCAT(AI$15,AI$14,"-",AI$2,":",$Q13),Table33112[[Location]:[vlookup STRAIN]],4,FALSE)</f>
        <v>SUNL006</v>
      </c>
      <c r="AJ13" s="24" t="str">
        <f>VLOOKUP(_xlfn.CONCAT(AJ$15,AJ$14,"-",AJ$2,":",$Q13),Table33112[[Location]:[vlookup STRAIN]],4,FALSE)</f>
        <v>SUNL006</v>
      </c>
      <c r="AK13" s="24" t="str">
        <f>VLOOKUP(_xlfn.CONCAT(AK$15,AK$14,"-",AK$2,":",$Q13),Table33112[[Location]:[vlookup STRAIN]],4,FALSE)</f>
        <v>SUNL006</v>
      </c>
      <c r="AL13" s="24" t="str">
        <f>VLOOKUP(_xlfn.CONCAT(AL$15,AL$14,"-",AL$2,":",$Q13),Table33112[[Location]:[vlookup STRAIN]],4,FALSE)</f>
        <v>SUNL006</v>
      </c>
      <c r="AM13" s="24" t="str">
        <f>VLOOKUP(_xlfn.CONCAT(AM$15,AM$14,"-",AM$2,":",$Q13),Table33112[[Location]:[vlookup STRAIN]],4,FALSE)</f>
        <v>SUNL006</v>
      </c>
      <c r="AN13" s="24" t="str">
        <f>VLOOKUP(_xlfn.CONCAT(AN$15,AN$14,"-",AN$2,":",$Q13),Table33112[[Location]:[vlookup STRAIN]],4,FALSE)</f>
        <v>SUNL006</v>
      </c>
      <c r="AO13" s="25"/>
      <c r="AP13" s="23" t="s">
        <v>2573</v>
      </c>
      <c r="AQ13" s="24" t="str">
        <f>VLOOKUP(_xlfn.CONCAT(AQ$15,AQ$14,"-",AQ$2,":",$Q13),Table33112[[Location]:[vlookup STRAIN]],4,FALSE)</f>
        <v>SUNL006</v>
      </c>
      <c r="AR13" s="24" t="str">
        <f>VLOOKUP(_xlfn.CONCAT(AR$15,AR$14,"-",AR$2,":",$Q13),Table33112[[Location]:[vlookup STRAIN]],4,FALSE)</f>
        <v>SUNL006</v>
      </c>
      <c r="AS13" s="24" t="str">
        <f>VLOOKUP(_xlfn.CONCAT(AS$15,AS$14,"-",AS$2,":",$Q13),Table33112[[Location]:[vlookup STRAIN]],4,FALSE)</f>
        <v>SUNL006</v>
      </c>
      <c r="AT13" s="24" t="str">
        <f>VLOOKUP(_xlfn.CONCAT(AT$15,AT$14,"-",AT$2,":",$Q13),Table33112[[Location]:[vlookup STRAIN]],4,FALSE)</f>
        <v>SUNL006</v>
      </c>
      <c r="AU13" s="24" t="str">
        <f>VLOOKUP(_xlfn.CONCAT(AU$15,AU$14,"-",AU$2,":",$Q13),Table33112[[Location]:[vlookup STRAIN]],4,FALSE)</f>
        <v>SUNL011</v>
      </c>
      <c r="AV13" s="24" t="str">
        <f>VLOOKUP(_xlfn.CONCAT(AV$15,AV$14,"-",AV$2,":",$Q13),Table33112[[Location]:[vlookup STRAIN]],4,FALSE)</f>
        <v>SUNL011</v>
      </c>
      <c r="AW13" s="24" t="str">
        <f>VLOOKUP(_xlfn.CONCAT(AW$15,AW$14,"-",AW$2,":",$Q13),Table33112[[Location]:[vlookup STRAIN]],4,FALSE)</f>
        <v>SUNL011</v>
      </c>
      <c r="AX13" s="24" t="str">
        <f>VLOOKUP(_xlfn.CONCAT(AX$15,AX$14,"-",AX$2,":",$Q13),Table33112[[Location]:[vlookup STRAIN]],4,FALSE)</f>
        <v>SUNL011</v>
      </c>
      <c r="AY13" s="24" t="str">
        <f>VLOOKUP(_xlfn.CONCAT(AY$15,AY$14,"-",AY$2,":",$Q13),Table33112[[Location]:[vlookup STRAIN]],4,FALSE)</f>
        <v>SUNL011</v>
      </c>
      <c r="AZ13" s="24" t="str">
        <f>VLOOKUP(_xlfn.CONCAT(AZ$15,AZ$14,"-",AZ$2,":",$Q13),Table33112[[Location]:[vlookup STRAIN]],4,FALSE)</f>
        <v>SUNL011</v>
      </c>
      <c r="BA13" s="24" t="str">
        <f>VLOOKUP(_xlfn.CONCAT(BA$15,BA$14,"-",BA$2,":",$Q13),Table33112[[Location]:[vlookup STRAIN]],4,FALSE)</f>
        <v>SUNL011</v>
      </c>
      <c r="BB13" s="24" t="str">
        <f>VLOOKUP(_xlfn.CONCAT(BB$15,BB$14,"-",BB$2,":",$Q13),Table33112[[Location]:[vlookup STRAIN]],4,FALSE)</f>
        <v>SUNL011</v>
      </c>
      <c r="BC13" s="24" t="str">
        <f>VLOOKUP(_xlfn.CONCAT(BC$15,BC$14,"-",BC$2,":",$Q13),Table33112[[Location]:[vlookup STRAIN]],4,FALSE)</f>
        <v>SUNL011</v>
      </c>
      <c r="BD13" s="24" t="str">
        <f>VLOOKUP(_xlfn.CONCAT(BD$15,BD$14,"-",BD$2,":",$Q13),Table33112[[Location]:[vlookup STRAIN]],4,FALSE)</f>
        <v>SUNL016</v>
      </c>
      <c r="BE13" s="24" t="str">
        <f>VLOOKUP(_xlfn.CONCAT(BE$15,BE$14,"-",BE$2,":",$Q13),Table33112[[Location]:[vlookup STRAIN]],4,FALSE)</f>
        <v>SUNL016</v>
      </c>
      <c r="BF13" s="24" t="str">
        <f>VLOOKUP(_xlfn.CONCAT(BF$15,BF$14,"-",BF$2,":",$Q13),Table33112[[Location]:[vlookup STRAIN]],4,FALSE)</f>
        <v>SUNL016</v>
      </c>
      <c r="BG13" s="24" t="str">
        <f>VLOOKUP(_xlfn.CONCAT(BG$15,BG$14,"-",BG$2,":",$Q13),Table33112[[Location]:[vlookup STRAIN]],4,FALSE)</f>
        <v>DSLD015</v>
      </c>
      <c r="BH13" s="24" t="str">
        <f>VLOOKUP(_xlfn.CONCAT(BH$15,BH$14,"-",BH$2,":",$Q13),Table33112[[Location]:[vlookup STRAIN]],4,FALSE)</f>
        <v>DSLD015</v>
      </c>
      <c r="BI13" s="24" t="str">
        <f>VLOOKUP(_xlfn.CONCAT(BI$15,BI$14,"-",BI$2,":",$Q13),Table33112[[Location]:[vlookup STRAIN]],4,FALSE)</f>
        <v>DSLD015</v>
      </c>
      <c r="BJ13" s="24" t="str">
        <f>VLOOKUP(_xlfn.CONCAT(BJ$15,BJ$14,"-",BJ$2,":",$Q13),Table33112[[Location]:[vlookup STRAIN]],4,FALSE)</f>
        <v>DSLD015</v>
      </c>
      <c r="BK13" s="24" t="str">
        <f>VLOOKUP(_xlfn.CONCAT(BK$15,BK$14,"-",BK$2,":",$Q13),Table33112[[Location]:[vlookup STRAIN]],4,FALSE)</f>
        <v>DSLD015</v>
      </c>
      <c r="BL13" s="24" t="str">
        <f>VLOOKUP(_xlfn.CONCAT(BL$15,BL$14,"-",BL$2,":",$Q13),Table33112[[Location]:[vlookup STRAIN]],4,FALSE)</f>
        <v>DSLD015</v>
      </c>
      <c r="BM13" s="24" t="str">
        <f>VLOOKUP(_xlfn.CONCAT(BM$15,BM$14,"-",BM$2,":",$Q13),Table33112[[Location]:[vlookup STRAIN]],4,FALSE)</f>
        <v>DSLD015</v>
      </c>
      <c r="BN13" s="25"/>
      <c r="BO13" s="23" t="s">
        <v>2573</v>
      </c>
      <c r="BP13" s="24" t="str">
        <f>VLOOKUP(_xlfn.CONCAT(BP$15,BP$14,"-",BP$2,":",$Q13),Table33112[[Location]:[vlookup STRAIN]],4,FALSE)</f>
        <v>DSLD016</v>
      </c>
      <c r="BQ13" s="24" t="str">
        <f>VLOOKUP(_xlfn.CONCAT(BQ$15,BQ$14,"-",BQ$2,":",$Q13),Table33112[[Location]:[vlookup STRAIN]],4,FALSE)</f>
        <v>DSLD016</v>
      </c>
      <c r="BR13" s="24" t="str">
        <f>VLOOKUP(_xlfn.CONCAT(BR$15,BR$14,"-",BR$2,":",$Q13),Table33112[[Location]:[vlookup STRAIN]],4,FALSE)</f>
        <v>DSLD016</v>
      </c>
      <c r="BS13" s="24" t="str">
        <f>VLOOKUP(_xlfn.CONCAT(BS$15,BS$14,"-",BS$2,":",$Q13),Table33112[[Location]:[vlookup STRAIN]],4,FALSE)</f>
        <v>DSLD016</v>
      </c>
      <c r="BT13" s="24" t="str">
        <f>VLOOKUP(_xlfn.CONCAT(BT$15,BT$14,"-",BT$2,":",$Q13),Table33112[[Location]:[vlookup STRAIN]],4,FALSE)</f>
        <v>DSLD016</v>
      </c>
      <c r="BU13" s="24" t="str">
        <f>VLOOKUP(_xlfn.CONCAT(BU$15,BU$14,"-",BU$2,":",$Q13),Table33112[[Location]:[vlookup STRAIN]],4,FALSE)</f>
        <v>DSLD016</v>
      </c>
      <c r="BV13" s="24" t="str">
        <f>VLOOKUP(_xlfn.CONCAT(BV$15,BV$14,"-",BV$2,":",$Q13),Table33112[[Location]:[vlookup STRAIN]],4,FALSE)</f>
        <v>DSLD016</v>
      </c>
      <c r="BW13" s="24" t="str">
        <f>VLOOKUP(_xlfn.CONCAT(BW$15,BW$14,"-",BW$2,":",$Q13),Table33112[[Location]:[vlookup STRAIN]],4,FALSE)</f>
        <v>DSLD016</v>
      </c>
      <c r="BX13" s="24" t="str">
        <f>VLOOKUP(_xlfn.CONCAT(BX$15,BX$14,"-",BX$2,":",$Q13),Table33112[[Location]:[vlookup STRAIN]],4,FALSE)</f>
        <v>DSLD016</v>
      </c>
      <c r="BY13" s="24" t="str">
        <f>VLOOKUP(_xlfn.CONCAT(BY$15,BY$14,"-",BY$2,":",$Q13),Table33112[[Location]:[vlookup STRAIN]],4,FALSE)</f>
        <v>DSLD016</v>
      </c>
      <c r="BZ13" s="24" t="str">
        <f>VLOOKUP(_xlfn.CONCAT(BZ$15,BZ$14,"-",BZ$2,":",$Q13),Table33112[[Location]:[vlookup STRAIN]],4,FALSE)</f>
        <v>DSLD016</v>
      </c>
      <c r="CA13" s="24" t="str">
        <f>VLOOKUP(_xlfn.CONCAT(CA$15,CA$14,"-",CA$2,":",$Q13),Table33112[[Location]:[vlookup STRAIN]],4,FALSE)</f>
        <v>DSLD016</v>
      </c>
      <c r="CB13" s="24" t="str">
        <f>VLOOKUP(_xlfn.CONCAT(CB$15,CB$14,"-",CB$2,":",$Q13),Table33112[[Location]:[vlookup STRAIN]],4,FALSE)</f>
        <v>DSLD016</v>
      </c>
      <c r="CC13" s="24" t="str">
        <f>VLOOKUP(_xlfn.CONCAT(CC$15,CC$14,"-",CC$2,":",$Q13),Table33112[[Location]:[vlookup STRAIN]],4,FALSE)</f>
        <v>DSLD016</v>
      </c>
      <c r="CD13" s="24" t="str">
        <f>VLOOKUP(_xlfn.CONCAT(CD$15,CD$14,"-",CD$2,":",$Q13),Table33112[[Location]:[vlookup STRAIN]],4,FALSE)</f>
        <v>SOUR002</v>
      </c>
      <c r="CE13" s="24" t="str">
        <f>VLOOKUP(_xlfn.CONCAT(CE$15,CE$14,"-",CE$2,":",$Q13),Table33112[[Location]:[vlookup STRAIN]],4,FALSE)</f>
        <v>SOUR002</v>
      </c>
      <c r="CF13" s="24" t="str">
        <f>VLOOKUP(_xlfn.CONCAT(CF$15,CF$14,"-",CF$2,":",$Q13),Table33112[[Location]:[vlookup STRAIN]],4,FALSE)</f>
        <v>SOUR002</v>
      </c>
      <c r="CG13" s="24" t="str">
        <f>VLOOKUP(_xlfn.CONCAT(CG$15,CG$14,"-",CG$2,":",$Q13),Table33112[[Location]:[vlookup STRAIN]],4,FALSE)</f>
        <v>SOUR002</v>
      </c>
      <c r="CH13" s="24" t="str">
        <f>VLOOKUP(_xlfn.CONCAT(CH$15,CH$14,"-",CH$2,":",$Q13),Table33112[[Location]:[vlookup STRAIN]],4,FALSE)</f>
        <v>SOUR002</v>
      </c>
      <c r="CI13" s="24" t="str">
        <f>VLOOKUP(_xlfn.CONCAT(CI$15,CI$14,"-",CI$2,":",$Q13),Table33112[[Location]:[vlookup STRAIN]],4,FALSE)</f>
        <v>SOUR002</v>
      </c>
      <c r="CJ13" s="24" t="str">
        <f>VLOOKUP(_xlfn.CONCAT(CJ$15,CJ$14,"-",CJ$2,":",$Q13),Table33112[[Location]:[vlookup STRAIN]],4,FALSE)</f>
        <v>SOUR002</v>
      </c>
      <c r="CK13" s="24" t="str">
        <f>VLOOKUP(_xlfn.CONCAT(CK$15,CK$14,"-",CK$2,":",$Q13),Table33112[[Location]:[vlookup STRAIN]],4,FALSE)</f>
        <v>SOUR002</v>
      </c>
      <c r="CL13" s="24" t="str">
        <f>VLOOKUP(_xlfn.CONCAT(CL$15,CL$14,"-",CL$2,":",$Q13),Table33112[[Location]:[vlookup STRAIN]],4,FALSE)</f>
        <v>SOUR002</v>
      </c>
      <c r="CM13" s="25"/>
      <c r="CN13" s="23" t="s">
        <v>2573</v>
      </c>
      <c r="CO13" s="24" t="str">
        <f>VLOOKUP(_xlfn.CONCAT(CO$15,CO$14,"-",CO$2,":",$Q13),Table33112[[Location]:[vlookup STRAIN]],4,FALSE)</f>
        <v>SOUR002</v>
      </c>
      <c r="CP13" s="24" t="str">
        <f>VLOOKUP(_xlfn.CONCAT(CP$15,CP$14,"-",CP$2,":",$Q13),Table33112[[Location]:[vlookup STRAIN]],4,FALSE)</f>
        <v>SOUR002</v>
      </c>
      <c r="CQ13" s="24" t="str">
        <f>VLOOKUP(_xlfn.CONCAT(CQ$15,CQ$14,"-",CQ$2,":",$Q13),Table33112[[Location]:[vlookup STRAIN]],4,FALSE)</f>
        <v>SOUR004</v>
      </c>
      <c r="CR13" s="24" t="str">
        <f>VLOOKUP(_xlfn.CONCAT(CR$15,CR$14,"-",CR$2,":",$Q13),Table33112[[Location]:[vlookup STRAIN]],4,FALSE)</f>
        <v>SOUR011</v>
      </c>
      <c r="CS13" s="24" t="str">
        <f>VLOOKUP(_xlfn.CONCAT(CS$15,CS$14,"-",CS$2,":",$Q13),Table33112[[Location]:[vlookup STRAIN]],4,FALSE)</f>
        <v>SOUR011</v>
      </c>
      <c r="CT13" s="24" t="str">
        <f>VLOOKUP(_xlfn.CONCAT(CT$15,CT$14,"-",CT$2,":",$Q13),Table33112[[Location]:[vlookup STRAIN]],4,FALSE)</f>
        <v>SOUR011</v>
      </c>
      <c r="CU13" s="24" t="str">
        <f>VLOOKUP(_xlfn.CONCAT(CU$15,CU$14,"-",CU$2,":",$Q13),Table33112[[Location]:[vlookup STRAIN]],4,FALSE)</f>
        <v>SOUR011</v>
      </c>
      <c r="CV13" s="24" t="str">
        <f>VLOOKUP(_xlfn.CONCAT(CV$15,CV$14,"-",CV$2,":",$Q13),Table33112[[Location]:[vlookup STRAIN]],4,FALSE)</f>
        <v>SOUR011</v>
      </c>
      <c r="CW13" s="24" t="str">
        <f>VLOOKUP(_xlfn.CONCAT(CW$15,CW$14,"-",CW$2,":",$Q13),Table33112[[Location]:[vlookup STRAIN]],4,FALSE)</f>
        <v>SOUR011</v>
      </c>
      <c r="CX13" s="24" t="str">
        <f>VLOOKUP(_xlfn.CONCAT(CX$15,CX$14,"-",CX$2,":",$Q13),Table33112[[Location]:[vlookup STRAIN]],4,FALSE)</f>
        <v>SOUR011</v>
      </c>
      <c r="CY13" s="24" t="str">
        <f>VLOOKUP(_xlfn.CONCAT(CY$15,CY$14,"-",CY$2,":",$Q13),Table33112[[Location]:[vlookup STRAIN]],4,FALSE)</f>
        <v>SOUR011</v>
      </c>
      <c r="CZ13" s="24" t="str">
        <f>VLOOKUP(_xlfn.CONCAT(CZ$15,CZ$14,"-",CZ$2,":",$Q13),Table33112[[Location]:[vlookup STRAIN]],4,FALSE)</f>
        <v>SOUR011</v>
      </c>
      <c r="DA13" s="24" t="str">
        <f>VLOOKUP(_xlfn.CONCAT(DA$15,DA$14,"-",DA$2,":",$Q13),Table33112[[Location]:[vlookup STRAIN]],4,FALSE)</f>
        <v>SOUR011</v>
      </c>
      <c r="DB13" s="24" t="str">
        <f>VLOOKUP(_xlfn.CONCAT(DB$15,DB$14,"-",DB$2,":",$Q13),Table33112[[Location]:[vlookup STRAIN]],4,FALSE)</f>
        <v>SOUR011</v>
      </c>
      <c r="DC13" s="24" t="str">
        <f>VLOOKUP(_xlfn.CONCAT(DC$15,DC$14,"-",DC$2,":",$Q13),Table33112[[Location]:[vlookup STRAIN]],4,FALSE)</f>
        <v>SOUR011</v>
      </c>
      <c r="DD13" s="24" t="str">
        <f>VLOOKUP(_xlfn.CONCAT(DD$15,DD$14,"-",DD$2,":",$Q13),Table33112[[Location]:[vlookup STRAIN]],4,FALSE)</f>
        <v>SOUR011</v>
      </c>
      <c r="DE13" s="24" t="str">
        <f>VLOOKUP(_xlfn.CONCAT(DE$15,DE$14,"-",DE$2,":",$Q13),Table33112[[Location]:[vlookup STRAIN]],4,FALSE)</f>
        <v>SOUR011</v>
      </c>
      <c r="DF13" s="24" t="str">
        <f>VLOOKUP(_xlfn.CONCAT(DF$15,DF$14,"-",DF$2,":",$Q13),Table33112[[Location]:[vlookup STRAIN]],4,FALSE)</f>
        <v>JACK021</v>
      </c>
      <c r="DG13" s="24" t="str">
        <f>VLOOKUP(_xlfn.CONCAT(DG$15,DG$14,"-",DG$2,":",$Q13),Table33112[[Location]:[vlookup STRAIN]],4,FALSE)</f>
        <v>JACK021</v>
      </c>
      <c r="DH13" s="24" t="str">
        <f>VLOOKUP(_xlfn.CONCAT(DH$15,DH$14,"-",DH$2,":",$Q13),Table33112[[Location]:[vlookup STRAIN]],4,FALSE)</f>
        <v>JACK021</v>
      </c>
      <c r="DI13" s="24" t="str">
        <f>VLOOKUP(_xlfn.CONCAT(DI$15,DI$14,"-",DI$2,":",$Q13),Table33112[[Location]:[vlookup STRAIN]],4,FALSE)</f>
        <v>JACK021</v>
      </c>
      <c r="DJ13" s="24" t="str">
        <f>VLOOKUP(_xlfn.CONCAT(DJ$15,DJ$14,"-",DJ$2,":",$Q13),Table33112[[Location]:[vlookup STRAIN]],4,FALSE)</f>
        <v>JACK021</v>
      </c>
      <c r="DK13" s="24" t="str">
        <f>VLOOKUP(_xlfn.CONCAT(DK$15,DK$14,"-",DK$2,":",$Q13),Table33112[[Location]:[vlookup STRAIN]],4,FALSE)</f>
        <v>YZUP005</v>
      </c>
      <c r="DL13" s="25"/>
      <c r="DM13" s="23" t="s">
        <v>2573</v>
      </c>
      <c r="DN13" s="24" t="str">
        <f>VLOOKUP(_xlfn.CONCAT(DN$15,DN$14,"-",DN$2,":",$Q13),Table33112[[Location]:[vlookup STRAIN]],4,FALSE)</f>
        <v>YZUP005</v>
      </c>
      <c r="DO13" s="24" t="str">
        <f>VLOOKUP(_xlfn.CONCAT(DO$15,DO$14,"-",DO$2,":",$Q13),Table33112[[Location]:[vlookup STRAIN]],4,FALSE)</f>
        <v>YZUP005</v>
      </c>
      <c r="DP13" s="24" t="str">
        <f>VLOOKUP(_xlfn.CONCAT(DP$15,DP$14,"-",DP$2,":",$Q13),Table33112[[Location]:[vlookup STRAIN]],4,FALSE)</f>
        <v>YZUP005</v>
      </c>
      <c r="DQ13" s="24" t="str">
        <f>VLOOKUP(_xlfn.CONCAT(DQ$15,DQ$14,"-",DQ$2,":",$Q13),Table33112[[Location]:[vlookup STRAIN]],4,FALSE)</f>
        <v>YZUP005</v>
      </c>
      <c r="DR13" s="24" t="str">
        <f>VLOOKUP(_xlfn.CONCAT(DR$15,DR$14,"-",DR$2,":",$Q13),Table33112[[Location]:[vlookup STRAIN]],4,FALSE)</f>
        <v>YZUP005</v>
      </c>
      <c r="DS13" s="24" t="str">
        <f>VLOOKUP(_xlfn.CONCAT(DS$15,DS$14,"-",DS$2,":",$Q13),Table33112[[Location]:[vlookup STRAIN]],4,FALSE)</f>
        <v>YZUP005</v>
      </c>
      <c r="DT13" s="24" t="str">
        <f>VLOOKUP(_xlfn.CONCAT(DT$15,DT$14,"-",DT$2,":",$Q13),Table33112[[Location]:[vlookup STRAIN]],4,FALSE)</f>
        <v>YZUP005</v>
      </c>
      <c r="DU13" s="24" t="str">
        <f>VLOOKUP(_xlfn.CONCAT(DU$15,DU$14,"-",DU$2,":",$Q13),Table33112[[Location]:[vlookup STRAIN]],4,FALSE)</f>
        <v>YZUP005</v>
      </c>
      <c r="DV13" s="24" t="str">
        <f>VLOOKUP(_xlfn.CONCAT(DV$15,DV$14,"-",DV$2,":",$Q13),Table33112[[Location]:[vlookup STRAIN]],4,FALSE)</f>
        <v>YZUP005</v>
      </c>
      <c r="DW13" s="24" t="str">
        <f>VLOOKUP(_xlfn.CONCAT(DW$15,DW$14,"-",DW$2,":",$Q13),Table33112[[Location]:[vlookup STRAIN]],4,FALSE)</f>
        <v>YZUP005</v>
      </c>
      <c r="DX13" s="24" t="str">
        <f>VLOOKUP(_xlfn.CONCAT(DX$15,DX$14,"-",DX$2,":",$Q13),Table33112[[Location]:[vlookup STRAIN]],4,FALSE)</f>
        <v>YZUP005</v>
      </c>
      <c r="DY13" s="24" t="str">
        <f>VLOOKUP(_xlfn.CONCAT(DY$15,DY$14,"-",DY$2,":",$Q13),Table33112[[Location]:[vlookup STRAIN]],4,FALSE)</f>
        <v>YZUP005</v>
      </c>
      <c r="DZ13" s="24" t="str">
        <f>VLOOKUP(_xlfn.CONCAT(DZ$15,DZ$14,"-",DZ$2,":",$Q13),Table33112[[Location]:[vlookup STRAIN]],4,FALSE)</f>
        <v>YZUP005</v>
      </c>
      <c r="EA13" s="24" t="str">
        <f>VLOOKUP(_xlfn.CONCAT(EA$15,EA$14,"-",EA$2,":",$Q13),Table33112[[Location]:[vlookup STRAIN]],4,FALSE)</f>
        <v>YZUP005</v>
      </c>
      <c r="EB13" s="24" t="str">
        <f>VLOOKUP(_xlfn.CONCAT(EB$15,EB$14,"-",EB$2,":",$Q13),Table33112[[Location]:[vlookup STRAIN]],4,FALSE)</f>
        <v>YZUP005</v>
      </c>
      <c r="EC13" s="24" t="str">
        <f>VLOOKUP(_xlfn.CONCAT(EC$15,EC$14,"-",EC$2,":",$Q13),Table33112[[Location]:[vlookup STRAIN]],4,FALSE)</f>
        <v>YZUP005</v>
      </c>
      <c r="ED13" s="24" t="str">
        <f>VLOOKUP(_xlfn.CONCAT(ED$15,ED$14,"-",ED$2,":",$Q13),Table33112[[Location]:[vlookup STRAIN]],4,FALSE)</f>
        <v>YZUP005</v>
      </c>
      <c r="EE13" s="24" t="str">
        <f>VLOOKUP(_xlfn.CONCAT(EE$15,EE$14,"-",EE$2,":",$Q13),Table33112[[Location]:[vlookup STRAIN]],4,FALSE)</f>
        <v>YZUP005</v>
      </c>
      <c r="EF13" s="24" t="str">
        <f>VLOOKUP(_xlfn.CONCAT(EF$15,EF$14,"-",EF$2,":",$Q13),Table33112[[Location]:[vlookup STRAIN]],4,FALSE)</f>
        <v>YZUP005</v>
      </c>
      <c r="EG13" s="24" t="str">
        <f>VLOOKUP(_xlfn.CONCAT(EG$15,EG$14,"-",EG$2,":",$Q13),Table33112[[Location]:[vlookup STRAIN]],4,FALSE)</f>
        <v>YZUP005</v>
      </c>
      <c r="EH13" s="24" t="str">
        <f>VLOOKUP(_xlfn.CONCAT(EH$15,EH$14,"-",EH$2,":",$Q13),Table33112[[Location]:[vlookup STRAIN]],4,FALSE)</f>
        <v>YZUP005</v>
      </c>
      <c r="EI13" s="24" t="str">
        <f>VLOOKUP(_xlfn.CONCAT(EI$15,EI$14,"-",EI$2,":",$Q13),Table33112[[Location]:[vlookup STRAIN]],4,FALSE)</f>
        <v>YZUP005</v>
      </c>
      <c r="EJ13" s="24" t="str">
        <f>VLOOKUP(_xlfn.CONCAT(EJ$15,EJ$14,"-",EJ$2,":",$Q13),Table33112[[Location]:[vlookup STRAIN]],4,FALSE)</f>
        <v>YZUP005</v>
      </c>
      <c r="EK13" s="23"/>
      <c r="EL13" s="23"/>
    </row>
    <row r="14" spans="1:142" x14ac:dyDescent="0.25">
      <c r="A14">
        <v>68557</v>
      </c>
      <c r="B14">
        <v>68643</v>
      </c>
      <c r="C14" t="s">
        <v>2607</v>
      </c>
      <c r="D14">
        <f>IF(Table176124[[#This Row],[END]]="",1,B14-A14+1)</f>
        <v>87</v>
      </c>
      <c r="F14" s="8" t="str">
        <f>LEFT(Table33112[[#This Row],[Location]],2)</f>
        <v>LL</v>
      </c>
      <c r="G14" s="8" t="s">
        <v>1665</v>
      </c>
      <c r="H14" s="1">
        <v>67526</v>
      </c>
      <c r="I14" s="10" t="str">
        <f>IF(Table33112[[#This Row],[Tag range]]="","",_xlfn.CONCAT("1A40700000000650000",Table33112[[#This Row],[Tag range]]))</f>
        <v>1A4070000000065000067526</v>
      </c>
      <c r="J14" s="10" t="str">
        <f>_xlfn.IFNA(VLOOKUP(Table33112[[#This Row],[Tag range]],Table176124[[START]:[GROUP]],3,TRUE),"")</f>
        <v>KOKO030</v>
      </c>
      <c r="N14" s="13" t="str">
        <f>Table47135[[#This Row],[Names]]</f>
        <v>YZUP003</v>
      </c>
      <c r="O14" s="11" t="s">
        <v>2560</v>
      </c>
      <c r="P14" s="11"/>
      <c r="Q14" s="23"/>
      <c r="R14" s="23">
        <v>1</v>
      </c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/>
      <c r="AP14" s="23"/>
      <c r="AQ14" s="23">
        <v>2</v>
      </c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/>
      <c r="BO14" s="23"/>
      <c r="BP14" s="23">
        <v>3</v>
      </c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/>
      <c r="CN14" s="23"/>
      <c r="CO14" s="23">
        <v>4</v>
      </c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/>
      <c r="DM14" s="23"/>
      <c r="DN14" s="23">
        <v>5</v>
      </c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/>
      <c r="EL14" s="23"/>
    </row>
    <row r="15" spans="1:142" x14ac:dyDescent="0.25">
      <c r="A15">
        <v>68644</v>
      </c>
      <c r="B15">
        <v>68835</v>
      </c>
      <c r="C15" t="s">
        <v>2556</v>
      </c>
      <c r="D15">
        <f>IF(Table176124[[#This Row],[END]]="",1,B15-A15+1)</f>
        <v>192</v>
      </c>
      <c r="F15" s="8" t="str">
        <f>LEFT(Table33112[[#This Row],[Location]],2)</f>
        <v>LL</v>
      </c>
      <c r="G15" s="8" t="s">
        <v>1666</v>
      </c>
      <c r="H15" s="1">
        <v>67527</v>
      </c>
      <c r="I15" s="10" t="str">
        <f>IF(Table33112[[#This Row],[Tag range]]="","",_xlfn.CONCAT("1A40700000000650000",Table33112[[#This Row],[Tag range]]))</f>
        <v>1A4070000000065000067527</v>
      </c>
      <c r="J15" s="10" t="str">
        <f>_xlfn.IFNA(VLOOKUP(Table33112[[#This Row],[Tag range]],Table176124[[START]:[GROUP]],3,TRUE),"")</f>
        <v>KOKO030</v>
      </c>
      <c r="N15" s="13" t="str">
        <f>Table47135[[#This Row],[Names]]</f>
        <v>POTN017</v>
      </c>
      <c r="O15" s="11" t="s">
        <v>2554</v>
      </c>
      <c r="P15" s="11"/>
      <c r="Q15" s="23"/>
      <c r="R15" s="23" t="s">
        <v>8</v>
      </c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/>
      <c r="AP15" s="23"/>
      <c r="AQ15" s="23" t="s">
        <v>8</v>
      </c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/>
      <c r="BO15" s="23"/>
      <c r="BP15" s="23" t="s">
        <v>8</v>
      </c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/>
      <c r="CN15" s="23"/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/>
      <c r="DM15" s="23"/>
      <c r="DN15" s="23" t="s">
        <v>8</v>
      </c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/>
      <c r="EL15" s="23"/>
    </row>
    <row r="16" spans="1:142" x14ac:dyDescent="0.25">
      <c r="A16">
        <v>68836</v>
      </c>
      <c r="B16">
        <v>68955</v>
      </c>
      <c r="C16" t="s">
        <v>2608</v>
      </c>
      <c r="D16">
        <f>IF(Table176124[[#This Row],[END]]="",1,B16-A16+1)</f>
        <v>120</v>
      </c>
      <c r="F16" s="8" t="str">
        <f>LEFT(Table33112[[#This Row],[Location]],2)</f>
        <v>LL</v>
      </c>
      <c r="G16" s="8" t="s">
        <v>1667</v>
      </c>
      <c r="H16" s="1">
        <v>67528</v>
      </c>
      <c r="I16" s="10" t="str">
        <f>IF(Table33112[[#This Row],[Tag range]]="","",_xlfn.CONCAT("1A40700000000650000",Table33112[[#This Row],[Tag range]]))</f>
        <v>1A4070000000065000067528</v>
      </c>
      <c r="J16" s="10" t="str">
        <f>_xlfn.IFNA(VLOOKUP(Table33112[[#This Row],[Tag range]],Table176124[[START]:[GROUP]],3,TRUE),"")</f>
        <v>KOKO030</v>
      </c>
      <c r="N16" s="13" t="str">
        <f>Table47135[[#This Row],[Names]]</f>
        <v>SKNK012</v>
      </c>
      <c r="O16" s="11" t="s">
        <v>2603</v>
      </c>
      <c r="P16" s="11"/>
      <c r="Q16" s="23"/>
      <c r="R16" s="23" t="s">
        <v>2573</v>
      </c>
      <c r="S16" s="23" t="s">
        <v>2574</v>
      </c>
      <c r="T16" s="23" t="s">
        <v>2575</v>
      </c>
      <c r="U16" s="23" t="s">
        <v>2576</v>
      </c>
      <c r="V16" s="23" t="s">
        <v>2577</v>
      </c>
      <c r="W16" s="23" t="s">
        <v>2578</v>
      </c>
      <c r="X16" s="23" t="s">
        <v>2579</v>
      </c>
      <c r="Y16" s="23" t="s">
        <v>2580</v>
      </c>
      <c r="Z16" s="23" t="s">
        <v>2581</v>
      </c>
      <c r="AA16" s="23">
        <v>10</v>
      </c>
      <c r="AB16" s="23">
        <v>11</v>
      </c>
      <c r="AC16" s="23">
        <v>12</v>
      </c>
      <c r="AD16" s="23">
        <v>13</v>
      </c>
      <c r="AE16" s="23">
        <v>14</v>
      </c>
      <c r="AF16" s="23">
        <v>15</v>
      </c>
      <c r="AG16" s="23">
        <v>16</v>
      </c>
      <c r="AH16" s="23">
        <v>17</v>
      </c>
      <c r="AI16" s="23">
        <v>18</v>
      </c>
      <c r="AJ16" s="23">
        <v>19</v>
      </c>
      <c r="AK16" s="23">
        <v>20</v>
      </c>
      <c r="AL16" s="23">
        <v>21</v>
      </c>
      <c r="AM16" s="23">
        <v>22</v>
      </c>
      <c r="AN16" s="23">
        <v>23</v>
      </c>
      <c r="AO16" s="23"/>
      <c r="AP16" s="23"/>
      <c r="AQ16" s="23" t="s">
        <v>2573</v>
      </c>
      <c r="AR16" s="23" t="s">
        <v>2574</v>
      </c>
      <c r="AS16" s="23" t="s">
        <v>2575</v>
      </c>
      <c r="AT16" s="23" t="s">
        <v>2576</v>
      </c>
      <c r="AU16" s="23" t="s">
        <v>2577</v>
      </c>
      <c r="AV16" s="23" t="s">
        <v>2578</v>
      </c>
      <c r="AW16" s="23" t="s">
        <v>2579</v>
      </c>
      <c r="AX16" s="23" t="s">
        <v>2580</v>
      </c>
      <c r="AY16" s="23" t="s">
        <v>2581</v>
      </c>
      <c r="AZ16" s="23">
        <v>10</v>
      </c>
      <c r="BA16" s="23">
        <v>11</v>
      </c>
      <c r="BB16" s="23">
        <v>12</v>
      </c>
      <c r="BC16" s="23">
        <v>13</v>
      </c>
      <c r="BD16" s="23">
        <v>14</v>
      </c>
      <c r="BE16" s="23">
        <v>15</v>
      </c>
      <c r="BF16" s="23">
        <v>16</v>
      </c>
      <c r="BG16" s="23">
        <v>17</v>
      </c>
      <c r="BH16" s="23">
        <v>18</v>
      </c>
      <c r="BI16" s="23">
        <v>19</v>
      </c>
      <c r="BJ16" s="23">
        <v>20</v>
      </c>
      <c r="BK16" s="23">
        <v>21</v>
      </c>
      <c r="BL16" s="23">
        <v>22</v>
      </c>
      <c r="BM16" s="23">
        <v>23</v>
      </c>
      <c r="BN16" s="23"/>
      <c r="BO16" s="23"/>
      <c r="BP16" s="23" t="s">
        <v>2573</v>
      </c>
      <c r="BQ16" s="23" t="s">
        <v>2574</v>
      </c>
      <c r="BR16" s="23" t="s">
        <v>2575</v>
      </c>
      <c r="BS16" s="23" t="s">
        <v>2576</v>
      </c>
      <c r="BT16" s="23" t="s">
        <v>2577</v>
      </c>
      <c r="BU16" s="23" t="s">
        <v>2578</v>
      </c>
      <c r="BV16" s="23" t="s">
        <v>2579</v>
      </c>
      <c r="BW16" s="23" t="s">
        <v>2580</v>
      </c>
      <c r="BX16" s="23" t="s">
        <v>2581</v>
      </c>
      <c r="BY16" s="23">
        <v>10</v>
      </c>
      <c r="BZ16" s="23">
        <v>11</v>
      </c>
      <c r="CA16" s="23">
        <v>12</v>
      </c>
      <c r="CB16" s="23">
        <v>13</v>
      </c>
      <c r="CC16" s="23">
        <v>14</v>
      </c>
      <c r="CD16" s="23">
        <v>15</v>
      </c>
      <c r="CE16" s="23">
        <v>16</v>
      </c>
      <c r="CF16" s="23">
        <v>17</v>
      </c>
      <c r="CG16" s="23">
        <v>18</v>
      </c>
      <c r="CH16" s="23">
        <v>19</v>
      </c>
      <c r="CI16" s="23">
        <v>20</v>
      </c>
      <c r="CJ16" s="23">
        <v>21</v>
      </c>
      <c r="CK16" s="23">
        <v>22</v>
      </c>
      <c r="CL16" s="23">
        <v>23</v>
      </c>
      <c r="CM16" s="23"/>
      <c r="CN16" s="23"/>
      <c r="CO16" s="23" t="s">
        <v>2573</v>
      </c>
      <c r="CP16" s="23" t="s">
        <v>2574</v>
      </c>
      <c r="CQ16" s="23" t="s">
        <v>2575</v>
      </c>
      <c r="CR16" s="23" t="s">
        <v>2576</v>
      </c>
      <c r="CS16" s="23" t="s">
        <v>2577</v>
      </c>
      <c r="CT16" s="23" t="s">
        <v>2578</v>
      </c>
      <c r="CU16" s="23" t="s">
        <v>2579</v>
      </c>
      <c r="CV16" s="23" t="s">
        <v>2580</v>
      </c>
      <c r="CW16" s="23" t="s">
        <v>2581</v>
      </c>
      <c r="CX16" s="23">
        <v>10</v>
      </c>
      <c r="CY16" s="23">
        <v>11</v>
      </c>
      <c r="CZ16" s="23">
        <v>12</v>
      </c>
      <c r="DA16" s="23">
        <v>13</v>
      </c>
      <c r="DB16" s="23">
        <v>14</v>
      </c>
      <c r="DC16" s="23">
        <v>15</v>
      </c>
      <c r="DD16" s="23">
        <v>16</v>
      </c>
      <c r="DE16" s="23">
        <v>17</v>
      </c>
      <c r="DF16" s="23">
        <v>18</v>
      </c>
      <c r="DG16" s="23">
        <v>19</v>
      </c>
      <c r="DH16" s="23">
        <v>20</v>
      </c>
      <c r="DI16" s="23">
        <v>21</v>
      </c>
      <c r="DJ16" s="23">
        <v>22</v>
      </c>
      <c r="DK16" s="23">
        <v>23</v>
      </c>
      <c r="DL16" s="23"/>
      <c r="DM16" s="23"/>
      <c r="DN16" s="23" t="s">
        <v>2573</v>
      </c>
      <c r="DO16" s="23" t="s">
        <v>2574</v>
      </c>
      <c r="DP16" s="23" t="s">
        <v>2575</v>
      </c>
      <c r="DQ16" s="23" t="s">
        <v>2576</v>
      </c>
      <c r="DR16" s="23" t="s">
        <v>2577</v>
      </c>
      <c r="DS16" s="23" t="s">
        <v>2578</v>
      </c>
      <c r="DT16" s="23" t="s">
        <v>2579</v>
      </c>
      <c r="DU16" s="23" t="s">
        <v>2580</v>
      </c>
      <c r="DV16" s="23" t="s">
        <v>2581</v>
      </c>
      <c r="DW16" s="23">
        <v>10</v>
      </c>
      <c r="DX16" s="23">
        <v>11</v>
      </c>
      <c r="DY16" s="23">
        <v>12</v>
      </c>
      <c r="DZ16" s="23">
        <v>13</v>
      </c>
      <c r="EA16" s="23">
        <v>14</v>
      </c>
      <c r="EB16" s="23">
        <v>15</v>
      </c>
      <c r="EC16" s="23">
        <v>16</v>
      </c>
      <c r="ED16" s="23">
        <v>17</v>
      </c>
      <c r="EE16" s="23">
        <v>18</v>
      </c>
      <c r="EF16" s="23">
        <v>19</v>
      </c>
      <c r="EG16" s="23">
        <v>20</v>
      </c>
      <c r="EH16" s="23">
        <v>21</v>
      </c>
      <c r="EI16" s="23">
        <v>22</v>
      </c>
      <c r="EJ16" s="23">
        <v>23</v>
      </c>
      <c r="EK16" s="23"/>
      <c r="EL16" s="23"/>
    </row>
    <row r="17" spans="1:142" x14ac:dyDescent="0.25">
      <c r="A17">
        <v>68956</v>
      </c>
      <c r="B17">
        <v>69067</v>
      </c>
      <c r="C17" t="s">
        <v>2555</v>
      </c>
      <c r="D17">
        <f>IF(Table176124[[#This Row],[END]]="",1,B17-A17+1)</f>
        <v>112</v>
      </c>
      <c r="F17" s="8" t="str">
        <f>LEFT(Table33112[[#This Row],[Location]],2)</f>
        <v>LL</v>
      </c>
      <c r="G17" s="8" t="s">
        <v>1668</v>
      </c>
      <c r="H17" s="1">
        <v>67529</v>
      </c>
      <c r="I17" s="10" t="str">
        <f>IF(Table33112[[#This Row],[Tag range]]="","",_xlfn.CONCAT("1A40700000000650000",Table33112[[#This Row],[Tag range]]))</f>
        <v>1A4070000000065000067529</v>
      </c>
      <c r="J17" s="10" t="str">
        <f>_xlfn.IFNA(VLOOKUP(Table33112[[#This Row],[Tag range]],Table176124[[START]:[GROUP]],3,TRUE),"")</f>
        <v>KOKO030</v>
      </c>
      <c r="N17" s="13" t="str">
        <f>Table47135[[#This Row],[Names]]</f>
        <v>DRMC001</v>
      </c>
      <c r="O17" s="11" t="s">
        <v>2604</v>
      </c>
      <c r="P17" s="11"/>
      <c r="Q17" s="23" t="s">
        <v>2582</v>
      </c>
      <c r="R17" s="24" t="str">
        <f>VLOOKUP(_xlfn.CONCAT(R$29,R$28,"-",R$16,":",$Q17),Table33112[[Location]:[vlookup STRAIN]],4,FALSE)</f>
        <v>KOKO030</v>
      </c>
      <c r="S17" s="24" t="str">
        <f>VLOOKUP(_xlfn.CONCAT(S$29,S$28,"-",S$16,":",$Q17),Table33112[[Location]:[vlookup STRAIN]],4,FALSE)</f>
        <v>KOKO030</v>
      </c>
      <c r="T17" s="24" t="str">
        <f>VLOOKUP(_xlfn.CONCAT(T$29,T$28,"-",T$16,":",$Q17),Table33112[[Location]:[vlookup STRAIN]],4,FALSE)</f>
        <v>KOKO030</v>
      </c>
      <c r="U17" s="24" t="str">
        <f>VLOOKUP(_xlfn.CONCAT(U$29,U$28,"-",U$16,":",$Q17),Table33112[[Location]:[vlookup STRAIN]],4,FALSE)</f>
        <v>KOKO030</v>
      </c>
      <c r="V17" s="24" t="str">
        <f>VLOOKUP(_xlfn.CONCAT(V$29,V$28,"-",V$16,":",$Q17),Table33112[[Location]:[vlookup STRAIN]],4,FALSE)</f>
        <v>KOKO030</v>
      </c>
      <c r="W17" s="24" t="str">
        <f>VLOOKUP(_xlfn.CONCAT(W$29,W$28,"-",W$16,":",$Q17),Table33112[[Location]:[vlookup STRAIN]],4,FALSE)</f>
        <v>KOKO030</v>
      </c>
      <c r="X17" s="24" t="str">
        <f>VLOOKUP(_xlfn.CONCAT(X$29,X$28,"-",X$16,":",$Q17),Table33112[[Location]:[vlookup STRAIN]],4,FALSE)</f>
        <v>KOKO030</v>
      </c>
      <c r="Y17" s="24" t="str">
        <f>VLOOKUP(_xlfn.CONCAT(Y$29,Y$28,"-",Y$16,":",$Q17),Table33112[[Location]:[vlookup STRAIN]],4,FALSE)</f>
        <v>KOKO030</v>
      </c>
      <c r="Z17" s="24" t="str">
        <f>VLOOKUP(_xlfn.CONCAT(Z$29,Z$28,"-",Z$16,":",$Q17),Table33112[[Location]:[vlookup STRAIN]],4,FALSE)</f>
        <v>KOKO030</v>
      </c>
      <c r="AA17" s="24" t="str">
        <f>VLOOKUP(_xlfn.CONCAT(AA$29,AA$28,"-",AA$16,":",$Q17),Table33112[[Location]:[vlookup STRAIN]],4,FALSE)</f>
        <v>KOKO030</v>
      </c>
      <c r="AB17" s="24" t="str">
        <f>VLOOKUP(_xlfn.CONCAT(AB$29,AB$28,"-",AB$16,":",$Q17),Table33112[[Location]:[vlookup STRAIN]],4,FALSE)</f>
        <v>KOKO030</v>
      </c>
      <c r="AC17" s="24" t="str">
        <f>VLOOKUP(_xlfn.CONCAT(AC$29,AC$28,"-",AC$16,":",$Q17),Table33112[[Location]:[vlookup STRAIN]],4,FALSE)</f>
        <v>POTN017</v>
      </c>
      <c r="AD17" s="24" t="str">
        <f>VLOOKUP(_xlfn.CONCAT(AD$29,AD$28,"-",AD$16,":",$Q17),Table33112[[Location]:[vlookup STRAIN]],4,FALSE)</f>
        <v>POTN017</v>
      </c>
      <c r="AE17" s="24" t="str">
        <f>VLOOKUP(_xlfn.CONCAT(AE$29,AE$28,"-",AE$16,":",$Q17),Table33112[[Location]:[vlookup STRAIN]],4,FALSE)</f>
        <v>POTN017</v>
      </c>
      <c r="AF17" s="24" t="str">
        <f>VLOOKUP(_xlfn.CONCAT(AF$29,AF$28,"-",AF$16,":",$Q17),Table33112[[Location]:[vlookup STRAIN]],4,FALSE)</f>
        <v>POTN017</v>
      </c>
      <c r="AG17" s="24" t="str">
        <f>VLOOKUP(_xlfn.CONCAT(AG$29,AG$28,"-",AG$16,":",$Q17),Table33112[[Location]:[vlookup STRAIN]],4,FALSE)</f>
        <v>POTN017</v>
      </c>
      <c r="AH17" s="24" t="str">
        <f>VLOOKUP(_xlfn.CONCAT(AH$29,AH$28,"-",AH$16,":",$Q17),Table33112[[Location]:[vlookup STRAIN]],4,FALSE)</f>
        <v>POTN017</v>
      </c>
      <c r="AI17" s="24" t="str">
        <f>VLOOKUP(_xlfn.CONCAT(AI$29,AI$28,"-",AI$16,":",$Q17),Table33112[[Location]:[vlookup STRAIN]],4,FALSE)</f>
        <v>POTN017</v>
      </c>
      <c r="AJ17" s="24" t="str">
        <f>VLOOKUP(_xlfn.CONCAT(AJ$29,AJ$28,"-",AJ$16,":",$Q17),Table33112[[Location]:[vlookup STRAIN]],4,FALSE)</f>
        <v>POTN017</v>
      </c>
      <c r="AK17" s="24" t="str">
        <f>VLOOKUP(_xlfn.CONCAT(AK$29,AK$28,"-",AK$16,":",$Q17),Table33112[[Location]:[vlookup STRAIN]],4,FALSE)</f>
        <v>POTN017</v>
      </c>
      <c r="AL17" s="24" t="str">
        <f>VLOOKUP(_xlfn.CONCAT(AL$29,AL$28,"-",AL$16,":",$Q17),Table33112[[Location]:[vlookup STRAIN]],4,FALSE)</f>
        <v>POTN017</v>
      </c>
      <c r="AM17" s="24" t="str">
        <f>VLOOKUP(_xlfn.CONCAT(AM$29,AM$28,"-",AM$16,":",$Q17),Table33112[[Location]:[vlookup STRAIN]],4,FALSE)</f>
        <v>STR8014</v>
      </c>
      <c r="AN17" s="24" t="str">
        <f>VLOOKUP(_xlfn.CONCAT(AN$29,AN$28,"-",AN$16,":",$Q17),Table33112[[Location]:[vlookup STRAIN]],4,FALSE)</f>
        <v>STR8014</v>
      </c>
      <c r="AO17" s="25"/>
      <c r="AP17" s="23" t="s">
        <v>2582</v>
      </c>
      <c r="AQ17" s="24" t="str">
        <f>VLOOKUP(_xlfn.CONCAT(AQ$29,AQ$28,"-",AQ$16,":",$Q17),Table33112[[Location]:[vlookup STRAIN]],4,FALSE)</f>
        <v>STR8014</v>
      </c>
      <c r="AR17" s="24" t="str">
        <f>VLOOKUP(_xlfn.CONCAT(AR$29,AR$28,"-",AR$16,":",$Q17),Table33112[[Location]:[vlookup STRAIN]],4,FALSE)</f>
        <v>STR8014</v>
      </c>
      <c r="AS17" s="24" t="str">
        <f>VLOOKUP(_xlfn.CONCAT(AS$29,AS$28,"-",AS$16,":",$Q17),Table33112[[Location]:[vlookup STRAIN]],4,FALSE)</f>
        <v>STR8014</v>
      </c>
      <c r="AT17" s="24" t="str">
        <f>VLOOKUP(_xlfn.CONCAT(AT$29,AT$28,"-",AT$16,":",$Q17),Table33112[[Location]:[vlookup STRAIN]],4,FALSE)</f>
        <v>STR8014</v>
      </c>
      <c r="AU17" s="24" t="str">
        <f>VLOOKUP(_xlfn.CONCAT(AU$29,AU$28,"-",AU$16,":",$Q17),Table33112[[Location]:[vlookup STRAIN]],4,FALSE)</f>
        <v>YZUP003</v>
      </c>
      <c r="AV17" s="24" t="str">
        <f>VLOOKUP(_xlfn.CONCAT(AV$29,AV$28,"-",AV$16,":",$Q17),Table33112[[Location]:[vlookup STRAIN]],4,FALSE)</f>
        <v>YZUP003</v>
      </c>
      <c r="AW17" s="24" t="str">
        <f>VLOOKUP(_xlfn.CONCAT(AW$29,AW$28,"-",AW$16,":",$Q17),Table33112[[Location]:[vlookup STRAIN]],4,FALSE)</f>
        <v>YZUP003</v>
      </c>
      <c r="AX17" s="24" t="str">
        <f>VLOOKUP(_xlfn.CONCAT(AX$29,AX$28,"-",AX$16,":",$Q17),Table33112[[Location]:[vlookup STRAIN]],4,FALSE)</f>
        <v>YZUP003</v>
      </c>
      <c r="AY17" s="24" t="str">
        <f>VLOOKUP(_xlfn.CONCAT(AY$29,AY$28,"-",AY$16,":",$Q17),Table33112[[Location]:[vlookup STRAIN]],4,FALSE)</f>
        <v>YZUP003</v>
      </c>
      <c r="AZ17" s="24" t="str">
        <f>VLOOKUP(_xlfn.CONCAT(AZ$29,AZ$28,"-",AZ$16,":",$Q17),Table33112[[Location]:[vlookup STRAIN]],4,FALSE)</f>
        <v>YZUP003</v>
      </c>
      <c r="BA17" s="24" t="str">
        <f>VLOOKUP(_xlfn.CONCAT(BA$29,BA$28,"-",BA$16,":",$Q17),Table33112[[Location]:[vlookup STRAIN]],4,FALSE)</f>
        <v>YZUP003</v>
      </c>
      <c r="BB17" s="24" t="str">
        <f>VLOOKUP(_xlfn.CONCAT(BB$29,BB$28,"-",BB$16,":",$Q17),Table33112[[Location]:[vlookup STRAIN]],4,FALSE)</f>
        <v>YZUP003</v>
      </c>
      <c r="BC17" s="24" t="str">
        <f>VLOOKUP(_xlfn.CONCAT(BC$29,BC$28,"-",BC$16,":",$Q17),Table33112[[Location]:[vlookup STRAIN]],4,FALSE)</f>
        <v>YZUP003</v>
      </c>
      <c r="BD17" s="24" t="str">
        <f>VLOOKUP(_xlfn.CONCAT(BD$29,BD$28,"-",BD$16,":",$Q17),Table33112[[Location]:[vlookup STRAIN]],4,FALSE)</f>
        <v>YZUP003</v>
      </c>
      <c r="BE17" s="24" t="str">
        <f>VLOOKUP(_xlfn.CONCAT(BE$29,BE$28,"-",BE$16,":",$Q17),Table33112[[Location]:[vlookup STRAIN]],4,FALSE)</f>
        <v>YZUP003</v>
      </c>
      <c r="BF17" s="24" t="str">
        <f>VLOOKUP(_xlfn.CONCAT(BF$29,BF$28,"-",BF$16,":",$Q17),Table33112[[Location]:[vlookup STRAIN]],4,FALSE)</f>
        <v>YZUP003</v>
      </c>
      <c r="BG17" s="24" t="str">
        <f>VLOOKUP(_xlfn.CONCAT(BG$29,BG$28,"-",BG$16,":",$Q17),Table33112[[Location]:[vlookup STRAIN]],4,FALSE)</f>
        <v>YZUP003</v>
      </c>
      <c r="BH17" s="24" t="str">
        <f>VLOOKUP(_xlfn.CONCAT(BH$29,BH$28,"-",BH$16,":",$Q17),Table33112[[Location]:[vlookup STRAIN]],4,FALSE)</f>
        <v>SKNK012</v>
      </c>
      <c r="BI17" s="24" t="str">
        <f>VLOOKUP(_xlfn.CONCAT(BI$29,BI$28,"-",BI$16,":",$Q17),Table33112[[Location]:[vlookup STRAIN]],4,FALSE)</f>
        <v>SKNK012</v>
      </c>
      <c r="BJ17" s="24" t="str">
        <f>VLOOKUP(_xlfn.CONCAT(BJ$29,BJ$28,"-",BJ$16,":",$Q17),Table33112[[Location]:[vlookup STRAIN]],4,FALSE)</f>
        <v>SKNK012</v>
      </c>
      <c r="BK17" s="24" t="str">
        <f>VLOOKUP(_xlfn.CONCAT(BK$29,BK$28,"-",BK$16,":",$Q17),Table33112[[Location]:[vlookup STRAIN]],4,FALSE)</f>
        <v>SKNK012</v>
      </c>
      <c r="BL17" s="24" t="str">
        <f>VLOOKUP(_xlfn.CONCAT(BL$29,BL$28,"-",BL$16,":",$Q17),Table33112[[Location]:[vlookup STRAIN]],4,FALSE)</f>
        <v>SKNK012</v>
      </c>
      <c r="BM17" s="24" t="str">
        <f>VLOOKUP(_xlfn.CONCAT(BM$29,BM$28,"-",BM$16,":",$Q17),Table33112[[Location]:[vlookup STRAIN]],4,FALSE)</f>
        <v>SKNK012</v>
      </c>
      <c r="BN17" s="25"/>
      <c r="BO17" s="23" t="s">
        <v>2582</v>
      </c>
      <c r="BP17" s="24" t="str">
        <f>VLOOKUP(_xlfn.CONCAT(BP$29,BP$28,"-",BP$16,":",$Q17),Table33112[[Location]:[vlookup STRAIN]],4,FALSE)</f>
        <v>SKNK012</v>
      </c>
      <c r="BQ17" s="24" t="str">
        <f>VLOOKUP(_xlfn.CONCAT(BQ$29,BQ$28,"-",BQ$16,":",$Q17),Table33112[[Location]:[vlookup STRAIN]],4,FALSE)</f>
        <v>SKNK012</v>
      </c>
      <c r="BR17" s="24" t="str">
        <f>VLOOKUP(_xlfn.CONCAT(BR$29,BR$28,"-",BR$16,":",$Q17),Table33112[[Location]:[vlookup STRAIN]],4,FALSE)</f>
        <v>SKNK012</v>
      </c>
      <c r="BS17" s="24" t="str">
        <f>VLOOKUP(_xlfn.CONCAT(BS$29,BS$28,"-",BS$16,":",$Q17),Table33112[[Location]:[vlookup STRAIN]],4,FALSE)</f>
        <v>SKNK012</v>
      </c>
      <c r="BT17" s="24" t="str">
        <f>VLOOKUP(_xlfn.CONCAT(BT$29,BT$28,"-",BT$16,":",$Q17),Table33112[[Location]:[vlookup STRAIN]],4,FALSE)</f>
        <v>SKNK012</v>
      </c>
      <c r="BU17" s="24" t="str">
        <f>VLOOKUP(_xlfn.CONCAT(BU$29,BU$28,"-",BU$16,":",$Q17),Table33112[[Location]:[vlookup STRAIN]],4,FALSE)</f>
        <v>SKNK012</v>
      </c>
      <c r="BV17" s="24" t="str">
        <f>VLOOKUP(_xlfn.CONCAT(BV$29,BV$28,"-",BV$16,":",$Q17),Table33112[[Location]:[vlookup STRAIN]],4,FALSE)</f>
        <v>SKNK012</v>
      </c>
      <c r="BW17" s="24" t="str">
        <f>VLOOKUP(_xlfn.CONCAT(BW$29,BW$28,"-",BW$16,":",$Q17),Table33112[[Location]:[vlookup STRAIN]],4,FALSE)</f>
        <v>SKNK012</v>
      </c>
      <c r="BX17" s="24" t="str">
        <f>VLOOKUP(_xlfn.CONCAT(BX$29,BX$28,"-",BX$16,":",$Q17),Table33112[[Location]:[vlookup STRAIN]],4,FALSE)</f>
        <v>SKNK012</v>
      </c>
      <c r="BY17" s="24" t="str">
        <f>VLOOKUP(_xlfn.CONCAT(BY$29,BY$28,"-",BY$16,":",$Q17),Table33112[[Location]:[vlookup STRAIN]],4,FALSE)</f>
        <v>SKNK012</v>
      </c>
      <c r="BZ17" s="24" t="str">
        <f>VLOOKUP(_xlfn.CONCAT(BZ$29,BZ$28,"-",BZ$16,":",$Q17),Table33112[[Location]:[vlookup STRAIN]],4,FALSE)</f>
        <v>SKNK012</v>
      </c>
      <c r="CA17" s="24" t="str">
        <f>VLOOKUP(_xlfn.CONCAT(CA$29,CA$28,"-",CA$16,":",$Q17),Table33112[[Location]:[vlookup STRAIN]],4,FALSE)</f>
        <v>SKNK012</v>
      </c>
      <c r="CB17" s="24" t="str">
        <f>VLOOKUP(_xlfn.CONCAT(CB$29,CB$28,"-",CB$16,":",$Q17),Table33112[[Location]:[vlookup STRAIN]],4,FALSE)</f>
        <v>SKNK012</v>
      </c>
      <c r="CC17" s="24" t="str">
        <f>VLOOKUP(_xlfn.CONCAT(CC$29,CC$28,"-",CC$16,":",$Q17),Table33112[[Location]:[vlookup STRAIN]],4,FALSE)</f>
        <v>SKNK012</v>
      </c>
      <c r="CD17" s="24" t="str">
        <f>VLOOKUP(_xlfn.CONCAT(CD$29,CD$28,"-",CD$16,":",$Q17),Table33112[[Location]:[vlookup STRAIN]],4,FALSE)</f>
        <v>STR8017</v>
      </c>
      <c r="CE17" s="24" t="str">
        <f>VLOOKUP(_xlfn.CONCAT(CE$29,CE$28,"-",CE$16,":",$Q17),Table33112[[Location]:[vlookup STRAIN]],4,FALSE)</f>
        <v>STR8017</v>
      </c>
      <c r="CF17" s="24" t="str">
        <f>VLOOKUP(_xlfn.CONCAT(CF$29,CF$28,"-",CF$16,":",$Q17),Table33112[[Location]:[vlookup STRAIN]],4,FALSE)</f>
        <v>STR8017</v>
      </c>
      <c r="CG17" s="24" t="str">
        <f>VLOOKUP(_xlfn.CONCAT(CG$29,CG$28,"-",CG$16,":",$Q17),Table33112[[Location]:[vlookup STRAIN]],4,FALSE)</f>
        <v>STR8017</v>
      </c>
      <c r="CH17" s="24" t="str">
        <f>VLOOKUP(_xlfn.CONCAT(CH$29,CH$28,"-",CH$16,":",$Q17),Table33112[[Location]:[vlookup STRAIN]],4,FALSE)</f>
        <v>STR8017</v>
      </c>
      <c r="CI17" s="24" t="str">
        <f>VLOOKUP(_xlfn.CONCAT(CI$29,CI$28,"-",CI$16,":",$Q17),Table33112[[Location]:[vlookup STRAIN]],4,FALSE)</f>
        <v>STR8017</v>
      </c>
      <c r="CJ17" s="24" t="str">
        <f>VLOOKUP(_xlfn.CONCAT(CJ$29,CJ$28,"-",CJ$16,":",$Q17),Table33112[[Location]:[vlookup STRAIN]],4,FALSE)</f>
        <v>STR8017</v>
      </c>
      <c r="CK17" s="24" t="str">
        <f>VLOOKUP(_xlfn.CONCAT(CK$29,CK$28,"-",CK$16,":",$Q17),Table33112[[Location]:[vlookup STRAIN]],4,FALSE)</f>
        <v>STR8017</v>
      </c>
      <c r="CL17" s="24" t="str">
        <f>VLOOKUP(_xlfn.CONCAT(CL$29,CL$28,"-",CL$16,":",$Q17),Table33112[[Location]:[vlookup STRAIN]],4,FALSE)</f>
        <v>STR8017</v>
      </c>
      <c r="CM17" s="25"/>
      <c r="CN17" s="23" t="s">
        <v>2582</v>
      </c>
      <c r="CO17" s="24" t="str">
        <f>VLOOKUP(_xlfn.CONCAT(CO$29,CO$28,"-",CO$16,":",$Q17),Table33112[[Location]:[vlookup STRAIN]],4,FALSE)</f>
        <v>DRMC001</v>
      </c>
      <c r="CP17" s="24" t="str">
        <f>VLOOKUP(_xlfn.CONCAT(CP$29,CP$28,"-",CP$16,":",$Q17),Table33112[[Location]:[vlookup STRAIN]],4,FALSE)</f>
        <v>DRMC001</v>
      </c>
      <c r="CQ17" s="24" t="str">
        <f>VLOOKUP(_xlfn.CONCAT(CQ$29,CQ$28,"-",CQ$16,":",$Q17),Table33112[[Location]:[vlookup STRAIN]],4,FALSE)</f>
        <v>DRMC001</v>
      </c>
      <c r="CR17" s="24" t="str">
        <f>VLOOKUP(_xlfn.CONCAT(CR$29,CR$28,"-",CR$16,":",$Q17),Table33112[[Location]:[vlookup STRAIN]],4,FALSE)</f>
        <v>DRMC001</v>
      </c>
      <c r="CS17" s="24" t="str">
        <f>VLOOKUP(_xlfn.CONCAT(CS$29,CS$28,"-",CS$16,":",$Q17),Table33112[[Location]:[vlookup STRAIN]],4,FALSE)</f>
        <v>DRMC001</v>
      </c>
      <c r="CT17" s="24" t="str">
        <f>VLOOKUP(_xlfn.CONCAT(CT$29,CT$28,"-",CT$16,":",$Q17),Table33112[[Location]:[vlookup STRAIN]],4,FALSE)</f>
        <v>DRMC001</v>
      </c>
      <c r="CU17" s="24" t="str">
        <f>VLOOKUP(_xlfn.CONCAT(CU$29,CU$28,"-",CU$16,":",$Q17),Table33112[[Location]:[vlookup STRAIN]],4,FALSE)</f>
        <v>GFSD014</v>
      </c>
      <c r="CV17" s="24" t="str">
        <f>VLOOKUP(_xlfn.CONCAT(CV$29,CV$28,"-",CV$16,":",$Q17),Table33112[[Location]:[vlookup STRAIN]],4,FALSE)</f>
        <v>GFSD014</v>
      </c>
      <c r="CW17" s="24" t="str">
        <f>VLOOKUP(_xlfn.CONCAT(CW$29,CW$28,"-",CW$16,":",$Q17),Table33112[[Location]:[vlookup STRAIN]],4,FALSE)</f>
        <v>GFSD014</v>
      </c>
      <c r="CX17" s="24" t="str">
        <f>VLOOKUP(_xlfn.CONCAT(CX$29,CX$28,"-",CX$16,":",$Q17),Table33112[[Location]:[vlookup STRAIN]],4,FALSE)</f>
        <v>GFSD014</v>
      </c>
      <c r="CY17" s="24" t="str">
        <f>VLOOKUP(_xlfn.CONCAT(CY$29,CY$28,"-",CY$16,":",$Q17),Table33112[[Location]:[vlookup STRAIN]],4,FALSE)</f>
        <v>GFSD014</v>
      </c>
      <c r="CZ17" s="24" t="str">
        <f>VLOOKUP(_xlfn.CONCAT(CZ$29,CZ$28,"-",CZ$16,":",$Q17),Table33112[[Location]:[vlookup STRAIN]],4,FALSE)</f>
        <v>GFSD189</v>
      </c>
      <c r="DA17" s="24" t="str">
        <f>VLOOKUP(_xlfn.CONCAT(DA$29,DA$28,"-",DA$16,":",$Q17),Table33112[[Location]:[vlookup STRAIN]],4,FALSE)</f>
        <v>GFSD189</v>
      </c>
      <c r="DB17" s="24" t="str">
        <f>VLOOKUP(_xlfn.CONCAT(DB$29,DB$28,"-",DB$16,":",$Q17),Table33112[[Location]:[vlookup STRAIN]],4,FALSE)</f>
        <v>GFSD189</v>
      </c>
      <c r="DC17" s="24" t="str">
        <f>VLOOKUP(_xlfn.CONCAT(DC$29,DC$28,"-",DC$16,":",$Q17),Table33112[[Location]:[vlookup STRAIN]],4,FALSE)</f>
        <v>GFSD189</v>
      </c>
      <c r="DD17" s="24" t="str">
        <f>VLOOKUP(_xlfn.CONCAT(DD$29,DD$28,"-",DD$16,":",$Q17),Table33112[[Location]:[vlookup STRAIN]],4,FALSE)</f>
        <v>GFSD189</v>
      </c>
      <c r="DE17" s="24" t="str">
        <f>VLOOKUP(_xlfn.CONCAT(DE$29,DE$28,"-",DE$16,":",$Q17),Table33112[[Location]:[vlookup STRAIN]],4,FALSE)</f>
        <v>GFSD189</v>
      </c>
      <c r="DF17" s="24" t="str">
        <f>VLOOKUP(_xlfn.CONCAT(DF$29,DF$28,"-",DF$16,":",$Q17),Table33112[[Location]:[vlookup STRAIN]],4,FALSE)</f>
        <v>GFSD193</v>
      </c>
      <c r="DG17" s="24" t="str">
        <f>VLOOKUP(_xlfn.CONCAT(DG$29,DG$28,"-",DG$16,":",$Q17),Table33112[[Location]:[vlookup STRAIN]],4,FALSE)</f>
        <v>GFSD193</v>
      </c>
      <c r="DH17" s="24" t="str">
        <f>VLOOKUP(_xlfn.CONCAT(DH$29,DH$28,"-",DH$16,":",$Q17),Table33112[[Location]:[vlookup STRAIN]],4,FALSE)</f>
        <v>GFSD193</v>
      </c>
      <c r="DI17" s="24" t="str">
        <f>VLOOKUP(_xlfn.CONCAT(DI$29,DI$28,"-",DI$16,":",$Q17),Table33112[[Location]:[vlookup STRAIN]],4,FALSE)</f>
        <v>GFSD193</v>
      </c>
      <c r="DJ17" s="24" t="str">
        <f>VLOOKUP(_xlfn.CONCAT(DJ$29,DJ$28,"-",DJ$16,":",$Q17),Table33112[[Location]:[vlookup STRAIN]],4,FALSE)</f>
        <v>KING002</v>
      </c>
      <c r="DK17" s="24" t="str">
        <f>VLOOKUP(_xlfn.CONCAT(DK$29,DK$28,"-",DK$16,":",$Q17),Table33112[[Location]:[vlookup STRAIN]],4,FALSE)</f>
        <v>KING002</v>
      </c>
      <c r="DL17" s="25"/>
      <c r="DM17" s="23" t="s">
        <v>2582</v>
      </c>
      <c r="DN17" s="24" t="str">
        <f>VLOOKUP(_xlfn.CONCAT(DN$29,DN$28,"-",DN$16,":",$Q17),Table33112[[Location]:[vlookup STRAIN]],4,FALSE)</f>
        <v>KING002</v>
      </c>
      <c r="DO17" s="24" t="str">
        <f>VLOOKUP(_xlfn.CONCAT(DO$29,DO$28,"-",DO$16,":",$Q17),Table33112[[Location]:[vlookup STRAIN]],4,FALSE)</f>
        <v>KING002</v>
      </c>
      <c r="DP17" s="24" t="str">
        <f>VLOOKUP(_xlfn.CONCAT(DP$29,DP$28,"-",DP$16,":",$Q17),Table33112[[Location]:[vlookup STRAIN]],4,FALSE)</f>
        <v>LDOS024</v>
      </c>
      <c r="DQ17" s="24" t="str">
        <f>VLOOKUP(_xlfn.CONCAT(DQ$29,DQ$28,"-",DQ$16,":",$Q17),Table33112[[Location]:[vlookup STRAIN]],4,FALSE)</f>
        <v>LDOS024</v>
      </c>
      <c r="DR17" s="24" t="str">
        <f>VLOOKUP(_xlfn.CONCAT(DR$29,DR$28,"-",DR$16,":",$Q17),Table33112[[Location]:[vlookup STRAIN]],4,FALSE)</f>
        <v>LDOS024</v>
      </c>
      <c r="DS17" s="24" t="str">
        <f>VLOOKUP(_xlfn.CONCAT(DS$29,DS$28,"-",DS$16,":",$Q17),Table33112[[Location]:[vlookup STRAIN]],4,FALSE)</f>
        <v>LDOS024</v>
      </c>
      <c r="DT17" s="24" t="str">
        <f>VLOOKUP(_xlfn.CONCAT(DT$29,DT$28,"-",DT$16,":",$Q17),Table33112[[Location]:[vlookup STRAIN]],4,FALSE)</f>
        <v>LDOS024</v>
      </c>
      <c r="DU17" s="24" t="str">
        <f>VLOOKUP(_xlfn.CONCAT(DU$29,DU$28,"-",DU$16,":",$Q17),Table33112[[Location]:[vlookup STRAIN]],4,FALSE)</f>
        <v>LDOS024</v>
      </c>
      <c r="DV17" s="24" t="str">
        <f>VLOOKUP(_xlfn.CONCAT(DV$29,DV$28,"-",DV$16,":",$Q17),Table33112[[Location]:[vlookup STRAIN]],4,FALSE)</f>
        <v>LDOS024</v>
      </c>
      <c r="DW17" s="24" t="str">
        <f>VLOOKUP(_xlfn.CONCAT(DW$29,DW$28,"-",DW$16,":",$Q17),Table33112[[Location]:[vlookup STRAIN]],4,FALSE)</f>
        <v>LDOS024</v>
      </c>
      <c r="DX17" s="24" t="str">
        <f>VLOOKUP(_xlfn.CONCAT(DX$29,DX$28,"-",DX$16,":",$Q17),Table33112[[Location]:[vlookup STRAIN]],4,FALSE)</f>
        <v>LDOS040</v>
      </c>
      <c r="DY17" s="24" t="str">
        <f>VLOOKUP(_xlfn.CONCAT(DY$29,DY$28,"-",DY$16,":",$Q17),Table33112[[Location]:[vlookup STRAIN]],4,FALSE)</f>
        <v>LDOS040</v>
      </c>
      <c r="DZ17" s="24" t="str">
        <f>VLOOKUP(_xlfn.CONCAT(DZ$29,DZ$28,"-",DZ$16,":",$Q17),Table33112[[Location]:[vlookup STRAIN]],4,FALSE)</f>
        <v>LDOS040</v>
      </c>
      <c r="EA17" s="24" t="str">
        <f>VLOOKUP(_xlfn.CONCAT(EA$29,EA$28,"-",EA$16,":",$Q17),Table33112[[Location]:[vlookup STRAIN]],4,FALSE)</f>
        <v>LDOS040</v>
      </c>
      <c r="EB17" s="24" t="str">
        <f>VLOOKUP(_xlfn.CONCAT(EB$29,EB$28,"-",EB$16,":",$Q17),Table33112[[Location]:[vlookup STRAIN]],4,FALSE)</f>
        <v>LDOS040</v>
      </c>
      <c r="EC17" s="24" t="str">
        <f>VLOOKUP(_xlfn.CONCAT(EC$29,EC$28,"-",EC$16,":",$Q17),Table33112[[Location]:[vlookup STRAIN]],4,FALSE)</f>
        <v>LDOS040</v>
      </c>
      <c r="ED17" s="24" t="str">
        <f>VLOOKUP(_xlfn.CONCAT(ED$29,ED$28,"-",ED$16,":",$Q17),Table33112[[Location]:[vlookup STRAIN]],4,FALSE)</f>
        <v>LDOS040</v>
      </c>
      <c r="EE17" s="24" t="str">
        <f>VLOOKUP(_xlfn.CONCAT(EE$29,EE$28,"-",EE$16,":",$Q17),Table33112[[Location]:[vlookup STRAIN]],4,FALSE)</f>
        <v>LDOS040</v>
      </c>
      <c r="EF17" s="24" t="str">
        <f>VLOOKUP(_xlfn.CONCAT(EF$29,EF$28,"-",EF$16,":",$Q17),Table33112[[Location]:[vlookup STRAIN]],4,FALSE)</f>
        <v>LDOS040</v>
      </c>
      <c r="EG17" s="24" t="str">
        <f>VLOOKUP(_xlfn.CONCAT(EG$29,EG$28,"-",EG$16,":",$Q17),Table33112[[Location]:[vlookup STRAIN]],4,FALSE)</f>
        <v>LDOS040</v>
      </c>
      <c r="EH17" s="24" t="str">
        <f>VLOOKUP(_xlfn.CONCAT(EH$29,EH$28,"-",EH$16,":",$Q17),Table33112[[Location]:[vlookup STRAIN]],4,FALSE)</f>
        <v>LDOS040</v>
      </c>
      <c r="EI17" s="24" t="str">
        <f>VLOOKUP(_xlfn.CONCAT(EI$29,EI$28,"-",EI$16,":",$Q17),Table33112[[Location]:[vlookup STRAIN]],4,FALSE)</f>
        <v>LDOS040</v>
      </c>
      <c r="EJ17" s="24" t="str">
        <f>VLOOKUP(_xlfn.CONCAT(EJ$29,EJ$28,"-",EJ$16,":",$Q17),Table33112[[Location]:[vlookup STRAIN]],4,FALSE)</f>
        <v>LDOS040</v>
      </c>
      <c r="EK17" s="23"/>
      <c r="EL17" s="23"/>
    </row>
    <row r="18" spans="1:142" x14ac:dyDescent="0.25">
      <c r="A18">
        <v>69068</v>
      </c>
      <c r="B18">
        <v>69165</v>
      </c>
      <c r="C18" t="s">
        <v>2609</v>
      </c>
      <c r="D18">
        <f>IF(Table176124[[#This Row],[END]]="",1,B18-A18+1)</f>
        <v>98</v>
      </c>
      <c r="F18" s="8" t="str">
        <f>LEFT(Table33112[[#This Row],[Location]],2)</f>
        <v>LL</v>
      </c>
      <c r="G18" s="8" t="s">
        <v>1669</v>
      </c>
      <c r="H18" s="1">
        <v>67530</v>
      </c>
      <c r="I18" s="10" t="str">
        <f>IF(Table33112[[#This Row],[Tag range]]="","",_xlfn.CONCAT("1A40700000000650000",Table33112[[#This Row],[Tag range]]))</f>
        <v>1A4070000000065000067530</v>
      </c>
      <c r="J18" s="10" t="str">
        <f>_xlfn.IFNA(VLOOKUP(Table33112[[#This Row],[Tag range]],Table176124[[START]:[GROUP]],3,TRUE),"")</f>
        <v>KOKO030</v>
      </c>
      <c r="N18" s="13" t="str">
        <f>Table47135[[#This Row],[Names]]</f>
        <v>GFSD014</v>
      </c>
      <c r="O18" s="11" t="s">
        <v>2605</v>
      </c>
      <c r="P18" s="11"/>
      <c r="Q18" s="23" t="s">
        <v>2583</v>
      </c>
      <c r="R18" s="24" t="str">
        <f>VLOOKUP(_xlfn.CONCAT(R$29,R$28,"-",R$16,":",$Q18),Table33112[[Location]:[vlookup STRAIN]],4,FALSE)</f>
        <v>KOKO030</v>
      </c>
      <c r="S18" s="24" t="str">
        <f>VLOOKUP(_xlfn.CONCAT(S$29,S$28,"-",S$16,":",$Q18),Table33112[[Location]:[vlookup STRAIN]],4,FALSE)</f>
        <v>KOKO030</v>
      </c>
      <c r="T18" s="24" t="str">
        <f>VLOOKUP(_xlfn.CONCAT(T$29,T$28,"-",T$16,":",$Q18),Table33112[[Location]:[vlookup STRAIN]],4,FALSE)</f>
        <v>KOKO030</v>
      </c>
      <c r="U18" s="24" t="str">
        <f>VLOOKUP(_xlfn.CONCAT(U$29,U$28,"-",U$16,":",$Q18),Table33112[[Location]:[vlookup STRAIN]],4,FALSE)</f>
        <v>KOKO030</v>
      </c>
      <c r="V18" s="24" t="str">
        <f>VLOOKUP(_xlfn.CONCAT(V$29,V$28,"-",V$16,":",$Q18),Table33112[[Location]:[vlookup STRAIN]],4,FALSE)</f>
        <v>KOKO030</v>
      </c>
      <c r="W18" s="24" t="str">
        <f>VLOOKUP(_xlfn.CONCAT(W$29,W$28,"-",W$16,":",$Q18),Table33112[[Location]:[vlookup STRAIN]],4,FALSE)</f>
        <v>KOKO030</v>
      </c>
      <c r="X18" s="24" t="str">
        <f>VLOOKUP(_xlfn.CONCAT(X$29,X$28,"-",X$16,":",$Q18),Table33112[[Location]:[vlookup STRAIN]],4,FALSE)</f>
        <v>KOKO030</v>
      </c>
      <c r="Y18" s="24" t="str">
        <f>VLOOKUP(_xlfn.CONCAT(Y$29,Y$28,"-",Y$16,":",$Q18),Table33112[[Location]:[vlookup STRAIN]],4,FALSE)</f>
        <v>KOKO030</v>
      </c>
      <c r="Z18" s="24" t="str">
        <f>VLOOKUP(_xlfn.CONCAT(Z$29,Z$28,"-",Z$16,":",$Q18),Table33112[[Location]:[vlookup STRAIN]],4,FALSE)</f>
        <v>KOKO030</v>
      </c>
      <c r="AA18" s="24" t="str">
        <f>VLOOKUP(_xlfn.CONCAT(AA$29,AA$28,"-",AA$16,":",$Q18),Table33112[[Location]:[vlookup STRAIN]],4,FALSE)</f>
        <v>KOKO030</v>
      </c>
      <c r="AB18" s="24" t="str">
        <f>VLOOKUP(_xlfn.CONCAT(AB$29,AB$28,"-",AB$16,":",$Q18),Table33112[[Location]:[vlookup STRAIN]],4,FALSE)</f>
        <v>KOKO030</v>
      </c>
      <c r="AC18" s="24" t="str">
        <f>VLOOKUP(_xlfn.CONCAT(AC$29,AC$28,"-",AC$16,":",$Q18),Table33112[[Location]:[vlookup STRAIN]],4,FALSE)</f>
        <v>POTN017</v>
      </c>
      <c r="AD18" s="24" t="str">
        <f>VLOOKUP(_xlfn.CONCAT(AD$29,AD$28,"-",AD$16,":",$Q18),Table33112[[Location]:[vlookup STRAIN]],4,FALSE)</f>
        <v>POTN017</v>
      </c>
      <c r="AE18" s="24" t="str">
        <f>VLOOKUP(_xlfn.CONCAT(AE$29,AE$28,"-",AE$16,":",$Q18),Table33112[[Location]:[vlookup STRAIN]],4,FALSE)</f>
        <v>POTN017</v>
      </c>
      <c r="AF18" s="24" t="str">
        <f>VLOOKUP(_xlfn.CONCAT(AF$29,AF$28,"-",AF$16,":",$Q18),Table33112[[Location]:[vlookup STRAIN]],4,FALSE)</f>
        <v>POTN017</v>
      </c>
      <c r="AG18" s="24" t="str">
        <f>VLOOKUP(_xlfn.CONCAT(AG$29,AG$28,"-",AG$16,":",$Q18),Table33112[[Location]:[vlookup STRAIN]],4,FALSE)</f>
        <v>POTN017</v>
      </c>
      <c r="AH18" s="24" t="str">
        <f>VLOOKUP(_xlfn.CONCAT(AH$29,AH$28,"-",AH$16,":",$Q18),Table33112[[Location]:[vlookup STRAIN]],4,FALSE)</f>
        <v>POTN017</v>
      </c>
      <c r="AI18" s="24" t="str">
        <f>VLOOKUP(_xlfn.CONCAT(AI$29,AI$28,"-",AI$16,":",$Q18),Table33112[[Location]:[vlookup STRAIN]],4,FALSE)</f>
        <v>POTN017</v>
      </c>
      <c r="AJ18" s="24" t="str">
        <f>VLOOKUP(_xlfn.CONCAT(AJ$29,AJ$28,"-",AJ$16,":",$Q18),Table33112[[Location]:[vlookup STRAIN]],4,FALSE)</f>
        <v>POTN017</v>
      </c>
      <c r="AK18" s="24" t="str">
        <f>VLOOKUP(_xlfn.CONCAT(AK$29,AK$28,"-",AK$16,":",$Q18),Table33112[[Location]:[vlookup STRAIN]],4,FALSE)</f>
        <v>POTN017</v>
      </c>
      <c r="AL18" s="24" t="str">
        <f>VLOOKUP(_xlfn.CONCAT(AL$29,AL$28,"-",AL$16,":",$Q18),Table33112[[Location]:[vlookup STRAIN]],4,FALSE)</f>
        <v>POTN017</v>
      </c>
      <c r="AM18" s="24" t="str">
        <f>VLOOKUP(_xlfn.CONCAT(AM$29,AM$28,"-",AM$16,":",$Q18),Table33112[[Location]:[vlookup STRAIN]],4,FALSE)</f>
        <v>POTN017</v>
      </c>
      <c r="AN18" s="24" t="str">
        <f>VLOOKUP(_xlfn.CONCAT(AN$29,AN$28,"-",AN$16,":",$Q18),Table33112[[Location]:[vlookup STRAIN]],4,FALSE)</f>
        <v>STR8014</v>
      </c>
      <c r="AO18" s="25"/>
      <c r="AP18" s="23" t="s">
        <v>2583</v>
      </c>
      <c r="AQ18" s="24" t="str">
        <f>VLOOKUP(_xlfn.CONCAT(AQ$29,AQ$28,"-",AQ$16,":",$Q18),Table33112[[Location]:[vlookup STRAIN]],4,FALSE)</f>
        <v>STR8014</v>
      </c>
      <c r="AR18" s="24" t="str">
        <f>VLOOKUP(_xlfn.CONCAT(AR$29,AR$28,"-",AR$16,":",$Q18),Table33112[[Location]:[vlookup STRAIN]],4,FALSE)</f>
        <v>STR8014</v>
      </c>
      <c r="AS18" s="24" t="str">
        <f>VLOOKUP(_xlfn.CONCAT(AS$29,AS$28,"-",AS$16,":",$Q18),Table33112[[Location]:[vlookup STRAIN]],4,FALSE)</f>
        <v>STR8014</v>
      </c>
      <c r="AT18" s="24" t="str">
        <f>VLOOKUP(_xlfn.CONCAT(AT$29,AT$28,"-",AT$16,":",$Q18),Table33112[[Location]:[vlookup STRAIN]],4,FALSE)</f>
        <v>STR8014</v>
      </c>
      <c r="AU18" s="24" t="str">
        <f>VLOOKUP(_xlfn.CONCAT(AU$29,AU$28,"-",AU$16,":",$Q18),Table33112[[Location]:[vlookup STRAIN]],4,FALSE)</f>
        <v>YZUP003</v>
      </c>
      <c r="AV18" s="24" t="str">
        <f>VLOOKUP(_xlfn.CONCAT(AV$29,AV$28,"-",AV$16,":",$Q18),Table33112[[Location]:[vlookup STRAIN]],4,FALSE)</f>
        <v>YZUP003</v>
      </c>
      <c r="AW18" s="24" t="str">
        <f>VLOOKUP(_xlfn.CONCAT(AW$29,AW$28,"-",AW$16,":",$Q18),Table33112[[Location]:[vlookup STRAIN]],4,FALSE)</f>
        <v>YZUP003</v>
      </c>
      <c r="AX18" s="24" t="str">
        <f>VLOOKUP(_xlfn.CONCAT(AX$29,AX$28,"-",AX$16,":",$Q18),Table33112[[Location]:[vlookup STRAIN]],4,FALSE)</f>
        <v>YZUP003</v>
      </c>
      <c r="AY18" s="24" t="str">
        <f>VLOOKUP(_xlfn.CONCAT(AY$29,AY$28,"-",AY$16,":",$Q18),Table33112[[Location]:[vlookup STRAIN]],4,FALSE)</f>
        <v>YZUP003</v>
      </c>
      <c r="AZ18" s="24" t="str">
        <f>VLOOKUP(_xlfn.CONCAT(AZ$29,AZ$28,"-",AZ$16,":",$Q18),Table33112[[Location]:[vlookup STRAIN]],4,FALSE)</f>
        <v>YZUP003</v>
      </c>
      <c r="BA18" s="24" t="str">
        <f>VLOOKUP(_xlfn.CONCAT(BA$29,BA$28,"-",BA$16,":",$Q18),Table33112[[Location]:[vlookup STRAIN]],4,FALSE)</f>
        <v>YZUP003</v>
      </c>
      <c r="BB18" s="24" t="str">
        <f>VLOOKUP(_xlfn.CONCAT(BB$29,BB$28,"-",BB$16,":",$Q18),Table33112[[Location]:[vlookup STRAIN]],4,FALSE)</f>
        <v>YZUP003</v>
      </c>
      <c r="BC18" s="24" t="str">
        <f>VLOOKUP(_xlfn.CONCAT(BC$29,BC$28,"-",BC$16,":",$Q18),Table33112[[Location]:[vlookup STRAIN]],4,FALSE)</f>
        <v>YZUP003</v>
      </c>
      <c r="BD18" s="24" t="str">
        <f>VLOOKUP(_xlfn.CONCAT(BD$29,BD$28,"-",BD$16,":",$Q18),Table33112[[Location]:[vlookup STRAIN]],4,FALSE)</f>
        <v>YZUP003</v>
      </c>
      <c r="BE18" s="24" t="str">
        <f>VLOOKUP(_xlfn.CONCAT(BE$29,BE$28,"-",BE$16,":",$Q18),Table33112[[Location]:[vlookup STRAIN]],4,FALSE)</f>
        <v>YZUP003</v>
      </c>
      <c r="BF18" s="24" t="str">
        <f>VLOOKUP(_xlfn.CONCAT(BF$29,BF$28,"-",BF$16,":",$Q18),Table33112[[Location]:[vlookup STRAIN]],4,FALSE)</f>
        <v>YZUP003</v>
      </c>
      <c r="BG18" s="24" t="str">
        <f>VLOOKUP(_xlfn.CONCAT(BG$29,BG$28,"-",BG$16,":",$Q18),Table33112[[Location]:[vlookup STRAIN]],4,FALSE)</f>
        <v>YZUP003</v>
      </c>
      <c r="BH18" s="24" t="str">
        <f>VLOOKUP(_xlfn.CONCAT(BH$29,BH$28,"-",BH$16,":",$Q18),Table33112[[Location]:[vlookup STRAIN]],4,FALSE)</f>
        <v>SKNK012</v>
      </c>
      <c r="BI18" s="24" t="str">
        <f>VLOOKUP(_xlfn.CONCAT(BI$29,BI$28,"-",BI$16,":",$Q18),Table33112[[Location]:[vlookup STRAIN]],4,FALSE)</f>
        <v>SKNK012</v>
      </c>
      <c r="BJ18" s="24" t="str">
        <f>VLOOKUP(_xlfn.CONCAT(BJ$29,BJ$28,"-",BJ$16,":",$Q18),Table33112[[Location]:[vlookup STRAIN]],4,FALSE)</f>
        <v>SKNK012</v>
      </c>
      <c r="BK18" s="24" t="str">
        <f>VLOOKUP(_xlfn.CONCAT(BK$29,BK$28,"-",BK$16,":",$Q18),Table33112[[Location]:[vlookup STRAIN]],4,FALSE)</f>
        <v>SKNK012</v>
      </c>
      <c r="BL18" s="24" t="str">
        <f>VLOOKUP(_xlfn.CONCAT(BL$29,BL$28,"-",BL$16,":",$Q18),Table33112[[Location]:[vlookup STRAIN]],4,FALSE)</f>
        <v>SKNK012</v>
      </c>
      <c r="BM18" s="24" t="str">
        <f>VLOOKUP(_xlfn.CONCAT(BM$29,BM$28,"-",BM$16,":",$Q18),Table33112[[Location]:[vlookup STRAIN]],4,FALSE)</f>
        <v>SKNK012</v>
      </c>
      <c r="BN18" s="25"/>
      <c r="BO18" s="23" t="s">
        <v>2583</v>
      </c>
      <c r="BP18" s="24" t="str">
        <f>VLOOKUP(_xlfn.CONCAT(BP$29,BP$28,"-",BP$16,":",$Q18),Table33112[[Location]:[vlookup STRAIN]],4,FALSE)</f>
        <v>SKNK012</v>
      </c>
      <c r="BQ18" s="24" t="str">
        <f>VLOOKUP(_xlfn.CONCAT(BQ$29,BQ$28,"-",BQ$16,":",$Q18),Table33112[[Location]:[vlookup STRAIN]],4,FALSE)</f>
        <v>SKNK012</v>
      </c>
      <c r="BR18" s="24" t="str">
        <f>VLOOKUP(_xlfn.CONCAT(BR$29,BR$28,"-",BR$16,":",$Q18),Table33112[[Location]:[vlookup STRAIN]],4,FALSE)</f>
        <v>SKNK012</v>
      </c>
      <c r="BS18" s="24" t="str">
        <f>VLOOKUP(_xlfn.CONCAT(BS$29,BS$28,"-",BS$16,":",$Q18),Table33112[[Location]:[vlookup STRAIN]],4,FALSE)</f>
        <v>SKNK012</v>
      </c>
      <c r="BT18" s="24" t="str">
        <f>VLOOKUP(_xlfn.CONCAT(BT$29,BT$28,"-",BT$16,":",$Q18),Table33112[[Location]:[vlookup STRAIN]],4,FALSE)</f>
        <v>SKNK012</v>
      </c>
      <c r="BU18" s="24" t="str">
        <f>VLOOKUP(_xlfn.CONCAT(BU$29,BU$28,"-",BU$16,":",$Q18),Table33112[[Location]:[vlookup STRAIN]],4,FALSE)</f>
        <v>SKNK012</v>
      </c>
      <c r="BV18" s="24" t="str">
        <f>VLOOKUP(_xlfn.CONCAT(BV$29,BV$28,"-",BV$16,":",$Q18),Table33112[[Location]:[vlookup STRAIN]],4,FALSE)</f>
        <v>SKNK012</v>
      </c>
      <c r="BW18" s="24" t="str">
        <f>VLOOKUP(_xlfn.CONCAT(BW$29,BW$28,"-",BW$16,":",$Q18),Table33112[[Location]:[vlookup STRAIN]],4,FALSE)</f>
        <v>SKNK012</v>
      </c>
      <c r="BX18" s="24" t="str">
        <f>VLOOKUP(_xlfn.CONCAT(BX$29,BX$28,"-",BX$16,":",$Q18),Table33112[[Location]:[vlookup STRAIN]],4,FALSE)</f>
        <v>SKNK012</v>
      </c>
      <c r="BY18" s="24" t="str">
        <f>VLOOKUP(_xlfn.CONCAT(BY$29,BY$28,"-",BY$16,":",$Q18),Table33112[[Location]:[vlookup STRAIN]],4,FALSE)</f>
        <v>SKNK012</v>
      </c>
      <c r="BZ18" s="24" t="str">
        <f>VLOOKUP(_xlfn.CONCAT(BZ$29,BZ$28,"-",BZ$16,":",$Q18),Table33112[[Location]:[vlookup STRAIN]],4,FALSE)</f>
        <v>SKNK012</v>
      </c>
      <c r="CA18" s="24" t="str">
        <f>VLOOKUP(_xlfn.CONCAT(CA$29,CA$28,"-",CA$16,":",$Q18),Table33112[[Location]:[vlookup STRAIN]],4,FALSE)</f>
        <v>SKNK012</v>
      </c>
      <c r="CB18" s="24" t="str">
        <f>VLOOKUP(_xlfn.CONCAT(CB$29,CB$28,"-",CB$16,":",$Q18),Table33112[[Location]:[vlookup STRAIN]],4,FALSE)</f>
        <v>SKNK012</v>
      </c>
      <c r="CC18" s="24" t="str">
        <f>VLOOKUP(_xlfn.CONCAT(CC$29,CC$28,"-",CC$16,":",$Q18),Table33112[[Location]:[vlookup STRAIN]],4,FALSE)</f>
        <v>SKNK012</v>
      </c>
      <c r="CD18" s="24" t="str">
        <f>VLOOKUP(_xlfn.CONCAT(CD$29,CD$28,"-",CD$16,":",$Q18),Table33112[[Location]:[vlookup STRAIN]],4,FALSE)</f>
        <v>STR8017</v>
      </c>
      <c r="CE18" s="24" t="str">
        <f>VLOOKUP(_xlfn.CONCAT(CE$29,CE$28,"-",CE$16,":",$Q18),Table33112[[Location]:[vlookup STRAIN]],4,FALSE)</f>
        <v>STR8017</v>
      </c>
      <c r="CF18" s="24" t="str">
        <f>VLOOKUP(_xlfn.CONCAT(CF$29,CF$28,"-",CF$16,":",$Q18),Table33112[[Location]:[vlookup STRAIN]],4,FALSE)</f>
        <v>STR8017</v>
      </c>
      <c r="CG18" s="24" t="str">
        <f>VLOOKUP(_xlfn.CONCAT(CG$29,CG$28,"-",CG$16,":",$Q18),Table33112[[Location]:[vlookup STRAIN]],4,FALSE)</f>
        <v>STR8017</v>
      </c>
      <c r="CH18" s="24" t="str">
        <f>VLOOKUP(_xlfn.CONCAT(CH$29,CH$28,"-",CH$16,":",$Q18),Table33112[[Location]:[vlookup STRAIN]],4,FALSE)</f>
        <v>STR8017</v>
      </c>
      <c r="CI18" s="24" t="str">
        <f>VLOOKUP(_xlfn.CONCAT(CI$29,CI$28,"-",CI$16,":",$Q18),Table33112[[Location]:[vlookup STRAIN]],4,FALSE)</f>
        <v>STR8017</v>
      </c>
      <c r="CJ18" s="24" t="str">
        <f>VLOOKUP(_xlfn.CONCAT(CJ$29,CJ$28,"-",CJ$16,":",$Q18),Table33112[[Location]:[vlookup STRAIN]],4,FALSE)</f>
        <v>STR8017</v>
      </c>
      <c r="CK18" s="24" t="str">
        <f>VLOOKUP(_xlfn.CONCAT(CK$29,CK$28,"-",CK$16,":",$Q18),Table33112[[Location]:[vlookup STRAIN]],4,FALSE)</f>
        <v>STR8017</v>
      </c>
      <c r="CL18" s="24" t="str">
        <f>VLOOKUP(_xlfn.CONCAT(CL$29,CL$28,"-",CL$16,":",$Q18),Table33112[[Location]:[vlookup STRAIN]],4,FALSE)</f>
        <v>STR8017</v>
      </c>
      <c r="CM18" s="25"/>
      <c r="CN18" s="23" t="s">
        <v>2583</v>
      </c>
      <c r="CO18" s="24" t="str">
        <f>VLOOKUP(_xlfn.CONCAT(CO$29,CO$28,"-",CO$16,":",$Q18),Table33112[[Location]:[vlookup STRAIN]],4,FALSE)</f>
        <v>DRMC001</v>
      </c>
      <c r="CP18" s="24" t="str">
        <f>VLOOKUP(_xlfn.CONCAT(CP$29,CP$28,"-",CP$16,":",$Q18),Table33112[[Location]:[vlookup STRAIN]],4,FALSE)</f>
        <v>DRMC001</v>
      </c>
      <c r="CQ18" s="24" t="str">
        <f>VLOOKUP(_xlfn.CONCAT(CQ$29,CQ$28,"-",CQ$16,":",$Q18),Table33112[[Location]:[vlookup STRAIN]],4,FALSE)</f>
        <v>DRMC001</v>
      </c>
      <c r="CR18" s="24" t="str">
        <f>VLOOKUP(_xlfn.CONCAT(CR$29,CR$28,"-",CR$16,":",$Q18),Table33112[[Location]:[vlookup STRAIN]],4,FALSE)</f>
        <v>DRMC001</v>
      </c>
      <c r="CS18" s="24" t="str">
        <f>VLOOKUP(_xlfn.CONCAT(CS$29,CS$28,"-",CS$16,":",$Q18),Table33112[[Location]:[vlookup STRAIN]],4,FALSE)</f>
        <v>DRMC001</v>
      </c>
      <c r="CT18" s="24" t="str">
        <f>VLOOKUP(_xlfn.CONCAT(CT$29,CT$28,"-",CT$16,":",$Q18),Table33112[[Location]:[vlookup STRAIN]],4,FALSE)</f>
        <v>DRMC001</v>
      </c>
      <c r="CU18" s="24" t="str">
        <f>VLOOKUP(_xlfn.CONCAT(CU$29,CU$28,"-",CU$16,":",$Q18),Table33112[[Location]:[vlookup STRAIN]],4,FALSE)</f>
        <v>GFSD014</v>
      </c>
      <c r="CV18" s="24" t="str">
        <f>VLOOKUP(_xlfn.CONCAT(CV$29,CV$28,"-",CV$16,":",$Q18),Table33112[[Location]:[vlookup STRAIN]],4,FALSE)</f>
        <v>GFSD014</v>
      </c>
      <c r="CW18" s="24" t="str">
        <f>VLOOKUP(_xlfn.CONCAT(CW$29,CW$28,"-",CW$16,":",$Q18),Table33112[[Location]:[vlookup STRAIN]],4,FALSE)</f>
        <v>GFSD014</v>
      </c>
      <c r="CX18" s="24" t="str">
        <f>VLOOKUP(_xlfn.CONCAT(CX$29,CX$28,"-",CX$16,":",$Q18),Table33112[[Location]:[vlookup STRAIN]],4,FALSE)</f>
        <v>GFSD014</v>
      </c>
      <c r="CY18" s="24" t="str">
        <f>VLOOKUP(_xlfn.CONCAT(CY$29,CY$28,"-",CY$16,":",$Q18),Table33112[[Location]:[vlookup STRAIN]],4,FALSE)</f>
        <v>GFSD014</v>
      </c>
      <c r="CZ18" s="24" t="str">
        <f>VLOOKUP(_xlfn.CONCAT(CZ$29,CZ$28,"-",CZ$16,":",$Q18),Table33112[[Location]:[vlookup STRAIN]],4,FALSE)</f>
        <v>GFSD189</v>
      </c>
      <c r="DA18" s="24" t="str">
        <f>VLOOKUP(_xlfn.CONCAT(DA$29,DA$28,"-",DA$16,":",$Q18),Table33112[[Location]:[vlookup STRAIN]],4,FALSE)</f>
        <v>GFSD189</v>
      </c>
      <c r="DB18" s="24" t="str">
        <f>VLOOKUP(_xlfn.CONCAT(DB$29,DB$28,"-",DB$16,":",$Q18),Table33112[[Location]:[vlookup STRAIN]],4,FALSE)</f>
        <v>GFSD189</v>
      </c>
      <c r="DC18" s="24" t="str">
        <f>VLOOKUP(_xlfn.CONCAT(DC$29,DC$28,"-",DC$16,":",$Q18),Table33112[[Location]:[vlookup STRAIN]],4,FALSE)</f>
        <v>GFSD189</v>
      </c>
      <c r="DD18" s="24" t="str">
        <f>VLOOKUP(_xlfn.CONCAT(DD$29,DD$28,"-",DD$16,":",$Q18),Table33112[[Location]:[vlookup STRAIN]],4,FALSE)</f>
        <v>GFSD189</v>
      </c>
      <c r="DE18" s="24" t="str">
        <f>VLOOKUP(_xlfn.CONCAT(DE$29,DE$28,"-",DE$16,":",$Q18),Table33112[[Location]:[vlookup STRAIN]],4,FALSE)</f>
        <v>GFSD189</v>
      </c>
      <c r="DF18" s="24" t="str">
        <f>VLOOKUP(_xlfn.CONCAT(DF$29,DF$28,"-",DF$16,":",$Q18),Table33112[[Location]:[vlookup STRAIN]],4,FALSE)</f>
        <v>GFSD193</v>
      </c>
      <c r="DG18" s="24" t="str">
        <f>VLOOKUP(_xlfn.CONCAT(DG$29,DG$28,"-",DG$16,":",$Q18),Table33112[[Location]:[vlookup STRAIN]],4,FALSE)</f>
        <v>GFSD193</v>
      </c>
      <c r="DH18" s="24" t="str">
        <f>VLOOKUP(_xlfn.CONCAT(DH$29,DH$28,"-",DH$16,":",$Q18),Table33112[[Location]:[vlookup STRAIN]],4,FALSE)</f>
        <v>GFSD193</v>
      </c>
      <c r="DI18" s="24" t="str">
        <f>VLOOKUP(_xlfn.CONCAT(DI$29,DI$28,"-",DI$16,":",$Q18),Table33112[[Location]:[vlookup STRAIN]],4,FALSE)</f>
        <v>GFSD193</v>
      </c>
      <c r="DJ18" s="24" t="str">
        <f>VLOOKUP(_xlfn.CONCAT(DJ$29,DJ$28,"-",DJ$16,":",$Q18),Table33112[[Location]:[vlookup STRAIN]],4,FALSE)</f>
        <v>KING002</v>
      </c>
      <c r="DK18" s="24" t="str">
        <f>VLOOKUP(_xlfn.CONCAT(DK$29,DK$28,"-",DK$16,":",$Q18),Table33112[[Location]:[vlookup STRAIN]],4,FALSE)</f>
        <v>KING002</v>
      </c>
      <c r="DL18" s="25"/>
      <c r="DM18" s="23" t="s">
        <v>2583</v>
      </c>
      <c r="DN18" s="24" t="str">
        <f>VLOOKUP(_xlfn.CONCAT(DN$29,DN$28,"-",DN$16,":",$Q18),Table33112[[Location]:[vlookup STRAIN]],4,FALSE)</f>
        <v>KING002</v>
      </c>
      <c r="DO18" s="24" t="str">
        <f>VLOOKUP(_xlfn.CONCAT(DO$29,DO$28,"-",DO$16,":",$Q18),Table33112[[Location]:[vlookup STRAIN]],4,FALSE)</f>
        <v>KING002</v>
      </c>
      <c r="DP18" s="24" t="str">
        <f>VLOOKUP(_xlfn.CONCAT(DP$29,DP$28,"-",DP$16,":",$Q18),Table33112[[Location]:[vlookup STRAIN]],4,FALSE)</f>
        <v>LDOS024</v>
      </c>
      <c r="DQ18" s="24" t="str">
        <f>VLOOKUP(_xlfn.CONCAT(DQ$29,DQ$28,"-",DQ$16,":",$Q18),Table33112[[Location]:[vlookup STRAIN]],4,FALSE)</f>
        <v>LDOS024</v>
      </c>
      <c r="DR18" s="24" t="str">
        <f>VLOOKUP(_xlfn.CONCAT(DR$29,DR$28,"-",DR$16,":",$Q18),Table33112[[Location]:[vlookup STRAIN]],4,FALSE)</f>
        <v>LDOS024</v>
      </c>
      <c r="DS18" s="24" t="str">
        <f>VLOOKUP(_xlfn.CONCAT(DS$29,DS$28,"-",DS$16,":",$Q18),Table33112[[Location]:[vlookup STRAIN]],4,FALSE)</f>
        <v>LDOS024</v>
      </c>
      <c r="DT18" s="24" t="str">
        <f>VLOOKUP(_xlfn.CONCAT(DT$29,DT$28,"-",DT$16,":",$Q18),Table33112[[Location]:[vlookup STRAIN]],4,FALSE)</f>
        <v>LDOS024</v>
      </c>
      <c r="DU18" s="24" t="str">
        <f>VLOOKUP(_xlfn.CONCAT(DU$29,DU$28,"-",DU$16,":",$Q18),Table33112[[Location]:[vlookup STRAIN]],4,FALSE)</f>
        <v>LDOS024</v>
      </c>
      <c r="DV18" s="24" t="str">
        <f>VLOOKUP(_xlfn.CONCAT(DV$29,DV$28,"-",DV$16,":",$Q18),Table33112[[Location]:[vlookup STRAIN]],4,FALSE)</f>
        <v>LDOS024</v>
      </c>
      <c r="DW18" s="24" t="str">
        <f>VLOOKUP(_xlfn.CONCAT(DW$29,DW$28,"-",DW$16,":",$Q18),Table33112[[Location]:[vlookup STRAIN]],4,FALSE)</f>
        <v>LDOS024</v>
      </c>
      <c r="DX18" s="24" t="str">
        <f>VLOOKUP(_xlfn.CONCAT(DX$29,DX$28,"-",DX$16,":",$Q18),Table33112[[Location]:[vlookup STRAIN]],4,FALSE)</f>
        <v>LDOS040</v>
      </c>
      <c r="DY18" s="24" t="str">
        <f>VLOOKUP(_xlfn.CONCAT(DY$29,DY$28,"-",DY$16,":",$Q18),Table33112[[Location]:[vlookup STRAIN]],4,FALSE)</f>
        <v>LDOS040</v>
      </c>
      <c r="DZ18" s="24" t="str">
        <f>VLOOKUP(_xlfn.CONCAT(DZ$29,DZ$28,"-",DZ$16,":",$Q18),Table33112[[Location]:[vlookup STRAIN]],4,FALSE)</f>
        <v>LDOS040</v>
      </c>
      <c r="EA18" s="24" t="str">
        <f>VLOOKUP(_xlfn.CONCAT(EA$29,EA$28,"-",EA$16,":",$Q18),Table33112[[Location]:[vlookup STRAIN]],4,FALSE)</f>
        <v>LDOS040</v>
      </c>
      <c r="EB18" s="24" t="str">
        <f>VLOOKUP(_xlfn.CONCAT(EB$29,EB$28,"-",EB$16,":",$Q18),Table33112[[Location]:[vlookup STRAIN]],4,FALSE)</f>
        <v>LDOS040</v>
      </c>
      <c r="EC18" s="24" t="str">
        <f>VLOOKUP(_xlfn.CONCAT(EC$29,EC$28,"-",EC$16,":",$Q18),Table33112[[Location]:[vlookup STRAIN]],4,FALSE)</f>
        <v>LDOS040</v>
      </c>
      <c r="ED18" s="24" t="str">
        <f>VLOOKUP(_xlfn.CONCAT(ED$29,ED$28,"-",ED$16,":",$Q18),Table33112[[Location]:[vlookup STRAIN]],4,FALSE)</f>
        <v>LDOS040</v>
      </c>
      <c r="EE18" s="24" t="str">
        <f>VLOOKUP(_xlfn.CONCAT(EE$29,EE$28,"-",EE$16,":",$Q18),Table33112[[Location]:[vlookup STRAIN]],4,FALSE)</f>
        <v>LDOS040</v>
      </c>
      <c r="EF18" s="24" t="str">
        <f>VLOOKUP(_xlfn.CONCAT(EF$29,EF$28,"-",EF$16,":",$Q18),Table33112[[Location]:[vlookup STRAIN]],4,FALSE)</f>
        <v>LDOS040</v>
      </c>
      <c r="EG18" s="24" t="str">
        <f>VLOOKUP(_xlfn.CONCAT(EG$29,EG$28,"-",EG$16,":",$Q18),Table33112[[Location]:[vlookup STRAIN]],4,FALSE)</f>
        <v>LDOS040</v>
      </c>
      <c r="EH18" s="24" t="str">
        <f>VLOOKUP(_xlfn.CONCAT(EH$29,EH$28,"-",EH$16,":",$Q18),Table33112[[Location]:[vlookup STRAIN]],4,FALSE)</f>
        <v>LDOS040</v>
      </c>
      <c r="EI18" s="24" t="str">
        <f>VLOOKUP(_xlfn.CONCAT(EI$29,EI$28,"-",EI$16,":",$Q18),Table33112[[Location]:[vlookup STRAIN]],4,FALSE)</f>
        <v>LDOS040</v>
      </c>
      <c r="EJ18" s="24" t="str">
        <f>VLOOKUP(_xlfn.CONCAT(EJ$29,EJ$28,"-",EJ$16,":",$Q18),Table33112[[Location]:[vlookup STRAIN]],4,FALSE)</f>
        <v>LDOS040</v>
      </c>
      <c r="EK18" s="23"/>
      <c r="EL18" s="23"/>
    </row>
    <row r="19" spans="1:142" x14ac:dyDescent="0.25">
      <c r="A19">
        <v>69166</v>
      </c>
      <c r="B19">
        <v>69207</v>
      </c>
      <c r="C19" t="s">
        <v>2591</v>
      </c>
      <c r="D19">
        <f>IF(Table176124[[#This Row],[END]]="",1,B19-A19+1)</f>
        <v>42</v>
      </c>
      <c r="F19" s="8" t="str">
        <f>LEFT(Table33112[[#This Row],[Location]],2)</f>
        <v>LL</v>
      </c>
      <c r="G19" s="8" t="s">
        <v>1670</v>
      </c>
      <c r="H19" s="1">
        <v>67531</v>
      </c>
      <c r="I19" s="10" t="str">
        <f>IF(Table33112[[#This Row],[Tag range]]="","",_xlfn.CONCAT("1A40700000000650000",Table33112[[#This Row],[Tag range]]))</f>
        <v>1A4070000000065000067531</v>
      </c>
      <c r="J19" s="10" t="str">
        <f>_xlfn.IFNA(VLOOKUP(Table33112[[#This Row],[Tag range]],Table176124[[START]:[GROUP]],3,TRUE),"")</f>
        <v>KOKO030</v>
      </c>
      <c r="N19" s="28" t="str">
        <f>Table47135[[#This Row],[Names]]</f>
        <v>GFSD193</v>
      </c>
      <c r="O19" s="11" t="s">
        <v>2606</v>
      </c>
      <c r="Q19" s="23" t="s">
        <v>2581</v>
      </c>
      <c r="R19" s="24" t="str">
        <f>VLOOKUP(_xlfn.CONCAT(R$29,R$28,"-",R$16,":",$Q19),Table33112[[Location]:[vlookup STRAIN]],4,FALSE)</f>
        <v>KOKO030</v>
      </c>
      <c r="S19" s="24" t="str">
        <f>VLOOKUP(_xlfn.CONCAT(S$29,S$28,"-",S$16,":",$Q19),Table33112[[Location]:[vlookup STRAIN]],4,FALSE)</f>
        <v>KOKO030</v>
      </c>
      <c r="T19" s="24" t="str">
        <f>VLOOKUP(_xlfn.CONCAT(T$29,T$28,"-",T$16,":",$Q19),Table33112[[Location]:[vlookup STRAIN]],4,FALSE)</f>
        <v>KOKO030</v>
      </c>
      <c r="U19" s="24" t="str">
        <f>VLOOKUP(_xlfn.CONCAT(U$29,U$28,"-",U$16,":",$Q19),Table33112[[Location]:[vlookup STRAIN]],4,FALSE)</f>
        <v>KOKO030</v>
      </c>
      <c r="V19" s="24" t="str">
        <f>VLOOKUP(_xlfn.CONCAT(V$29,V$28,"-",V$16,":",$Q19),Table33112[[Location]:[vlookup STRAIN]],4,FALSE)</f>
        <v>KOKO030</v>
      </c>
      <c r="W19" s="24" t="str">
        <f>VLOOKUP(_xlfn.CONCAT(W$29,W$28,"-",W$16,":",$Q19),Table33112[[Location]:[vlookup STRAIN]],4,FALSE)</f>
        <v>KOKO030</v>
      </c>
      <c r="X19" s="24" t="str">
        <f>VLOOKUP(_xlfn.CONCAT(X$29,X$28,"-",X$16,":",$Q19),Table33112[[Location]:[vlookup STRAIN]],4,FALSE)</f>
        <v>KOKO030</v>
      </c>
      <c r="Y19" s="24" t="str">
        <f>VLOOKUP(_xlfn.CONCAT(Y$29,Y$28,"-",Y$16,":",$Q19),Table33112[[Location]:[vlookup STRAIN]],4,FALSE)</f>
        <v>KOKO030</v>
      </c>
      <c r="Z19" s="24" t="str">
        <f>VLOOKUP(_xlfn.CONCAT(Z$29,Z$28,"-",Z$16,":",$Q19),Table33112[[Location]:[vlookup STRAIN]],4,FALSE)</f>
        <v>KOKO030</v>
      </c>
      <c r="AA19" s="24" t="str">
        <f>VLOOKUP(_xlfn.CONCAT(AA$29,AA$28,"-",AA$16,":",$Q19),Table33112[[Location]:[vlookup STRAIN]],4,FALSE)</f>
        <v>KOKO030</v>
      </c>
      <c r="AB19" s="24" t="str">
        <f>VLOOKUP(_xlfn.CONCAT(AB$29,AB$28,"-",AB$16,":",$Q19),Table33112[[Location]:[vlookup STRAIN]],4,FALSE)</f>
        <v>KOKO030</v>
      </c>
      <c r="AC19" s="24" t="str">
        <f>VLOOKUP(_xlfn.CONCAT(AC$29,AC$28,"-",AC$16,":",$Q19),Table33112[[Location]:[vlookup STRAIN]],4,FALSE)</f>
        <v>POTN017</v>
      </c>
      <c r="AD19" s="24" t="str">
        <f>VLOOKUP(_xlfn.CONCAT(AD$29,AD$28,"-",AD$16,":",$Q19),Table33112[[Location]:[vlookup STRAIN]],4,FALSE)</f>
        <v>POTN017</v>
      </c>
      <c r="AE19" s="24" t="str">
        <f>VLOOKUP(_xlfn.CONCAT(AE$29,AE$28,"-",AE$16,":",$Q19),Table33112[[Location]:[vlookup STRAIN]],4,FALSE)</f>
        <v>POTN017</v>
      </c>
      <c r="AF19" s="24" t="str">
        <f>VLOOKUP(_xlfn.CONCAT(AF$29,AF$28,"-",AF$16,":",$Q19),Table33112[[Location]:[vlookup STRAIN]],4,FALSE)</f>
        <v>POTN017</v>
      </c>
      <c r="AG19" s="24" t="str">
        <f>VLOOKUP(_xlfn.CONCAT(AG$29,AG$28,"-",AG$16,":",$Q19),Table33112[[Location]:[vlookup STRAIN]],4,FALSE)</f>
        <v>POTN017</v>
      </c>
      <c r="AH19" s="24" t="str">
        <f>VLOOKUP(_xlfn.CONCAT(AH$29,AH$28,"-",AH$16,":",$Q19),Table33112[[Location]:[vlookup STRAIN]],4,FALSE)</f>
        <v>POTN017</v>
      </c>
      <c r="AI19" s="24" t="str">
        <f>VLOOKUP(_xlfn.CONCAT(AI$29,AI$28,"-",AI$16,":",$Q19),Table33112[[Location]:[vlookup STRAIN]],4,FALSE)</f>
        <v>POTN017</v>
      </c>
      <c r="AJ19" s="24" t="str">
        <f>VLOOKUP(_xlfn.CONCAT(AJ$29,AJ$28,"-",AJ$16,":",$Q19),Table33112[[Location]:[vlookup STRAIN]],4,FALSE)</f>
        <v>POTN017</v>
      </c>
      <c r="AK19" s="24" t="str">
        <f>VLOOKUP(_xlfn.CONCAT(AK$29,AK$28,"-",AK$16,":",$Q19),Table33112[[Location]:[vlookup STRAIN]],4,FALSE)</f>
        <v>POTN017</v>
      </c>
      <c r="AL19" s="24" t="str">
        <f>VLOOKUP(_xlfn.CONCAT(AL$29,AL$28,"-",AL$16,":",$Q19),Table33112[[Location]:[vlookup STRAIN]],4,FALSE)</f>
        <v>POTN017</v>
      </c>
      <c r="AM19" s="24" t="str">
        <f>VLOOKUP(_xlfn.CONCAT(AM$29,AM$28,"-",AM$16,":",$Q19),Table33112[[Location]:[vlookup STRAIN]],4,FALSE)</f>
        <v>POTN017</v>
      </c>
      <c r="AN19" s="24" t="str">
        <f>VLOOKUP(_xlfn.CONCAT(AN$29,AN$28,"-",AN$16,":",$Q19),Table33112[[Location]:[vlookup STRAIN]],4,FALSE)</f>
        <v>STR8014</v>
      </c>
      <c r="AO19" s="25"/>
      <c r="AP19" s="23" t="s">
        <v>2581</v>
      </c>
      <c r="AQ19" s="24" t="str">
        <f>VLOOKUP(_xlfn.CONCAT(AQ$29,AQ$28,"-",AQ$16,":",$Q19),Table33112[[Location]:[vlookup STRAIN]],4,FALSE)</f>
        <v>STR8014</v>
      </c>
      <c r="AR19" s="24" t="str">
        <f>VLOOKUP(_xlfn.CONCAT(AR$29,AR$28,"-",AR$16,":",$Q19),Table33112[[Location]:[vlookup STRAIN]],4,FALSE)</f>
        <v>STR8014</v>
      </c>
      <c r="AS19" s="24" t="str">
        <f>VLOOKUP(_xlfn.CONCAT(AS$29,AS$28,"-",AS$16,":",$Q19),Table33112[[Location]:[vlookup STRAIN]],4,FALSE)</f>
        <v>STR8014</v>
      </c>
      <c r="AT19" s="24" t="str">
        <f>VLOOKUP(_xlfn.CONCAT(AT$29,AT$28,"-",AT$16,":",$Q19),Table33112[[Location]:[vlookup STRAIN]],4,FALSE)</f>
        <v>STR8014</v>
      </c>
      <c r="AU19" s="24" t="str">
        <f>VLOOKUP(_xlfn.CONCAT(AU$29,AU$28,"-",AU$16,":",$Q19),Table33112[[Location]:[vlookup STRAIN]],4,FALSE)</f>
        <v>YZUP003</v>
      </c>
      <c r="AV19" s="24" t="str">
        <f>VLOOKUP(_xlfn.CONCAT(AV$29,AV$28,"-",AV$16,":",$Q19),Table33112[[Location]:[vlookup STRAIN]],4,FALSE)</f>
        <v>YZUP003</v>
      </c>
      <c r="AW19" s="24" t="str">
        <f>VLOOKUP(_xlfn.CONCAT(AW$29,AW$28,"-",AW$16,":",$Q19),Table33112[[Location]:[vlookup STRAIN]],4,FALSE)</f>
        <v>YZUP003</v>
      </c>
      <c r="AX19" s="24" t="str">
        <f>VLOOKUP(_xlfn.CONCAT(AX$29,AX$28,"-",AX$16,":",$Q19),Table33112[[Location]:[vlookup STRAIN]],4,FALSE)</f>
        <v>YZUP003</v>
      </c>
      <c r="AY19" s="24" t="str">
        <f>VLOOKUP(_xlfn.CONCAT(AY$29,AY$28,"-",AY$16,":",$Q19),Table33112[[Location]:[vlookup STRAIN]],4,FALSE)</f>
        <v>YZUP003</v>
      </c>
      <c r="AZ19" s="24" t="str">
        <f>VLOOKUP(_xlfn.CONCAT(AZ$29,AZ$28,"-",AZ$16,":",$Q19),Table33112[[Location]:[vlookup STRAIN]],4,FALSE)</f>
        <v>YZUP003</v>
      </c>
      <c r="BA19" s="24" t="str">
        <f>VLOOKUP(_xlfn.CONCAT(BA$29,BA$28,"-",BA$16,":",$Q19),Table33112[[Location]:[vlookup STRAIN]],4,FALSE)</f>
        <v>YZUP003</v>
      </c>
      <c r="BB19" s="24" t="str">
        <f>VLOOKUP(_xlfn.CONCAT(BB$29,BB$28,"-",BB$16,":",$Q19),Table33112[[Location]:[vlookup STRAIN]],4,FALSE)</f>
        <v>YZUP003</v>
      </c>
      <c r="BC19" s="24" t="str">
        <f>VLOOKUP(_xlfn.CONCAT(BC$29,BC$28,"-",BC$16,":",$Q19),Table33112[[Location]:[vlookup STRAIN]],4,FALSE)</f>
        <v>YZUP003</v>
      </c>
      <c r="BD19" s="24" t="str">
        <f>VLOOKUP(_xlfn.CONCAT(BD$29,BD$28,"-",BD$16,":",$Q19),Table33112[[Location]:[vlookup STRAIN]],4,FALSE)</f>
        <v>YZUP003</v>
      </c>
      <c r="BE19" s="24" t="str">
        <f>VLOOKUP(_xlfn.CONCAT(BE$29,BE$28,"-",BE$16,":",$Q19),Table33112[[Location]:[vlookup STRAIN]],4,FALSE)</f>
        <v>YZUP003</v>
      </c>
      <c r="BF19" s="24" t="str">
        <f>VLOOKUP(_xlfn.CONCAT(BF$29,BF$28,"-",BF$16,":",$Q19),Table33112[[Location]:[vlookup STRAIN]],4,FALSE)</f>
        <v>YZUP003</v>
      </c>
      <c r="BG19" s="24" t="str">
        <f>VLOOKUP(_xlfn.CONCAT(BG$29,BG$28,"-",BG$16,":",$Q19),Table33112[[Location]:[vlookup STRAIN]],4,FALSE)</f>
        <v>YZUP003</v>
      </c>
      <c r="BH19" s="24" t="str">
        <f>VLOOKUP(_xlfn.CONCAT(BH$29,BH$28,"-",BH$16,":",$Q19),Table33112[[Location]:[vlookup STRAIN]],4,FALSE)</f>
        <v>YZUP003</v>
      </c>
      <c r="BI19" s="24" t="str">
        <f>VLOOKUP(_xlfn.CONCAT(BI$29,BI$28,"-",BI$16,":",$Q19),Table33112[[Location]:[vlookup STRAIN]],4,FALSE)</f>
        <v>SKNK012</v>
      </c>
      <c r="BJ19" s="24" t="str">
        <f>VLOOKUP(_xlfn.CONCAT(BJ$29,BJ$28,"-",BJ$16,":",$Q19),Table33112[[Location]:[vlookup STRAIN]],4,FALSE)</f>
        <v>SKNK012</v>
      </c>
      <c r="BK19" s="24" t="str">
        <f>VLOOKUP(_xlfn.CONCAT(BK$29,BK$28,"-",BK$16,":",$Q19),Table33112[[Location]:[vlookup STRAIN]],4,FALSE)</f>
        <v>SKNK012</v>
      </c>
      <c r="BL19" s="24" t="str">
        <f>VLOOKUP(_xlfn.CONCAT(BL$29,BL$28,"-",BL$16,":",$Q19),Table33112[[Location]:[vlookup STRAIN]],4,FALSE)</f>
        <v>SKNK012</v>
      </c>
      <c r="BM19" s="24" t="str">
        <f>VLOOKUP(_xlfn.CONCAT(BM$29,BM$28,"-",BM$16,":",$Q19),Table33112[[Location]:[vlookup STRAIN]],4,FALSE)</f>
        <v>SKNK012</v>
      </c>
      <c r="BN19" s="25"/>
      <c r="BO19" s="23" t="s">
        <v>2581</v>
      </c>
      <c r="BP19" s="24" t="str">
        <f>VLOOKUP(_xlfn.CONCAT(BP$29,BP$28,"-",BP$16,":",$Q19),Table33112[[Location]:[vlookup STRAIN]],4,FALSE)</f>
        <v>SKNK012</v>
      </c>
      <c r="BQ19" s="24" t="str">
        <f>VLOOKUP(_xlfn.CONCAT(BQ$29,BQ$28,"-",BQ$16,":",$Q19),Table33112[[Location]:[vlookup STRAIN]],4,FALSE)</f>
        <v>SKNK012</v>
      </c>
      <c r="BR19" s="24" t="str">
        <f>VLOOKUP(_xlfn.CONCAT(BR$29,BR$28,"-",BR$16,":",$Q19),Table33112[[Location]:[vlookup STRAIN]],4,FALSE)</f>
        <v>SKNK012</v>
      </c>
      <c r="BS19" s="24" t="str">
        <f>VLOOKUP(_xlfn.CONCAT(BS$29,BS$28,"-",BS$16,":",$Q19),Table33112[[Location]:[vlookup STRAIN]],4,FALSE)</f>
        <v>SKNK012</v>
      </c>
      <c r="BT19" s="24" t="str">
        <f>VLOOKUP(_xlfn.CONCAT(BT$29,BT$28,"-",BT$16,":",$Q19),Table33112[[Location]:[vlookup STRAIN]],4,FALSE)</f>
        <v>SKNK012</v>
      </c>
      <c r="BU19" s="24" t="str">
        <f>VLOOKUP(_xlfn.CONCAT(BU$29,BU$28,"-",BU$16,":",$Q19),Table33112[[Location]:[vlookup STRAIN]],4,FALSE)</f>
        <v>SKNK012</v>
      </c>
      <c r="BV19" s="24" t="str">
        <f>VLOOKUP(_xlfn.CONCAT(BV$29,BV$28,"-",BV$16,":",$Q19),Table33112[[Location]:[vlookup STRAIN]],4,FALSE)</f>
        <v>SKNK012</v>
      </c>
      <c r="BW19" s="24" t="str">
        <f>VLOOKUP(_xlfn.CONCAT(BW$29,BW$28,"-",BW$16,":",$Q19),Table33112[[Location]:[vlookup STRAIN]],4,FALSE)</f>
        <v>SKNK012</v>
      </c>
      <c r="BX19" s="24" t="str">
        <f>VLOOKUP(_xlfn.CONCAT(BX$29,BX$28,"-",BX$16,":",$Q19),Table33112[[Location]:[vlookup STRAIN]],4,FALSE)</f>
        <v>SKNK012</v>
      </c>
      <c r="BY19" s="24" t="str">
        <f>VLOOKUP(_xlfn.CONCAT(BY$29,BY$28,"-",BY$16,":",$Q19),Table33112[[Location]:[vlookup STRAIN]],4,FALSE)</f>
        <v>SKNK012</v>
      </c>
      <c r="BZ19" s="24" t="str">
        <f>VLOOKUP(_xlfn.CONCAT(BZ$29,BZ$28,"-",BZ$16,":",$Q19),Table33112[[Location]:[vlookup STRAIN]],4,FALSE)</f>
        <v>SKNK012</v>
      </c>
      <c r="CA19" s="24" t="str">
        <f>VLOOKUP(_xlfn.CONCAT(CA$29,CA$28,"-",CA$16,":",$Q19),Table33112[[Location]:[vlookup STRAIN]],4,FALSE)</f>
        <v>SKNK012</v>
      </c>
      <c r="CB19" s="24" t="str">
        <f>VLOOKUP(_xlfn.CONCAT(CB$29,CB$28,"-",CB$16,":",$Q19),Table33112[[Location]:[vlookup STRAIN]],4,FALSE)</f>
        <v>SKNK012</v>
      </c>
      <c r="CC19" s="24" t="str">
        <f>VLOOKUP(_xlfn.CONCAT(CC$29,CC$28,"-",CC$16,":",$Q19),Table33112[[Location]:[vlookup STRAIN]],4,FALSE)</f>
        <v>SKNK012</v>
      </c>
      <c r="CD19" s="24" t="str">
        <f>VLOOKUP(_xlfn.CONCAT(CD$29,CD$28,"-",CD$16,":",$Q19),Table33112[[Location]:[vlookup STRAIN]],4,FALSE)</f>
        <v>STR8017</v>
      </c>
      <c r="CE19" s="24" t="str">
        <f>VLOOKUP(_xlfn.CONCAT(CE$29,CE$28,"-",CE$16,":",$Q19),Table33112[[Location]:[vlookup STRAIN]],4,FALSE)</f>
        <v>STR8017</v>
      </c>
      <c r="CF19" s="24" t="str">
        <f>VLOOKUP(_xlfn.CONCAT(CF$29,CF$28,"-",CF$16,":",$Q19),Table33112[[Location]:[vlookup STRAIN]],4,FALSE)</f>
        <v>STR8017</v>
      </c>
      <c r="CG19" s="24" t="str">
        <f>VLOOKUP(_xlfn.CONCAT(CG$29,CG$28,"-",CG$16,":",$Q19),Table33112[[Location]:[vlookup STRAIN]],4,FALSE)</f>
        <v>STR8017</v>
      </c>
      <c r="CH19" s="24" t="str">
        <f>VLOOKUP(_xlfn.CONCAT(CH$29,CH$28,"-",CH$16,":",$Q19),Table33112[[Location]:[vlookup STRAIN]],4,FALSE)</f>
        <v>STR8017</v>
      </c>
      <c r="CI19" s="24" t="str">
        <f>VLOOKUP(_xlfn.CONCAT(CI$29,CI$28,"-",CI$16,":",$Q19),Table33112[[Location]:[vlookup STRAIN]],4,FALSE)</f>
        <v>STR8017</v>
      </c>
      <c r="CJ19" s="24" t="str">
        <f>VLOOKUP(_xlfn.CONCAT(CJ$29,CJ$28,"-",CJ$16,":",$Q19),Table33112[[Location]:[vlookup STRAIN]],4,FALSE)</f>
        <v>STR8017</v>
      </c>
      <c r="CK19" s="24" t="str">
        <f>VLOOKUP(_xlfn.CONCAT(CK$29,CK$28,"-",CK$16,":",$Q19),Table33112[[Location]:[vlookup STRAIN]],4,FALSE)</f>
        <v>STR8017</v>
      </c>
      <c r="CL19" s="24" t="str">
        <f>VLOOKUP(_xlfn.CONCAT(CL$29,CL$28,"-",CL$16,":",$Q19),Table33112[[Location]:[vlookup STRAIN]],4,FALSE)</f>
        <v>STR8017</v>
      </c>
      <c r="CM19" s="25"/>
      <c r="CN19" s="23" t="s">
        <v>2581</v>
      </c>
      <c r="CO19" s="24" t="str">
        <f>VLOOKUP(_xlfn.CONCAT(CO$29,CO$28,"-",CO$16,":",$Q19),Table33112[[Location]:[vlookup STRAIN]],4,FALSE)</f>
        <v>DRMC001</v>
      </c>
      <c r="CP19" s="24" t="str">
        <f>VLOOKUP(_xlfn.CONCAT(CP$29,CP$28,"-",CP$16,":",$Q19),Table33112[[Location]:[vlookup STRAIN]],4,FALSE)</f>
        <v>DRMC001</v>
      </c>
      <c r="CQ19" s="24" t="str">
        <f>VLOOKUP(_xlfn.CONCAT(CQ$29,CQ$28,"-",CQ$16,":",$Q19),Table33112[[Location]:[vlookup STRAIN]],4,FALSE)</f>
        <v>DRMC001</v>
      </c>
      <c r="CR19" s="24" t="str">
        <f>VLOOKUP(_xlfn.CONCAT(CR$29,CR$28,"-",CR$16,":",$Q19),Table33112[[Location]:[vlookup STRAIN]],4,FALSE)</f>
        <v>DRMC001</v>
      </c>
      <c r="CS19" s="24" t="str">
        <f>VLOOKUP(_xlfn.CONCAT(CS$29,CS$28,"-",CS$16,":",$Q19),Table33112[[Location]:[vlookup STRAIN]],4,FALSE)</f>
        <v>DRMC001</v>
      </c>
      <c r="CT19" s="24" t="str">
        <f>VLOOKUP(_xlfn.CONCAT(CT$29,CT$28,"-",CT$16,":",$Q19),Table33112[[Location]:[vlookup STRAIN]],4,FALSE)</f>
        <v>DRMC001</v>
      </c>
      <c r="CU19" s="24" t="str">
        <f>VLOOKUP(_xlfn.CONCAT(CU$29,CU$28,"-",CU$16,":",$Q19),Table33112[[Location]:[vlookup STRAIN]],4,FALSE)</f>
        <v>GFSD014</v>
      </c>
      <c r="CV19" s="24" t="str">
        <f>VLOOKUP(_xlfn.CONCAT(CV$29,CV$28,"-",CV$16,":",$Q19),Table33112[[Location]:[vlookup STRAIN]],4,FALSE)</f>
        <v>GFSD014</v>
      </c>
      <c r="CW19" s="24" t="str">
        <f>VLOOKUP(_xlfn.CONCAT(CW$29,CW$28,"-",CW$16,":",$Q19),Table33112[[Location]:[vlookup STRAIN]],4,FALSE)</f>
        <v>GFSD014</v>
      </c>
      <c r="CX19" s="24" t="str">
        <f>VLOOKUP(_xlfn.CONCAT(CX$29,CX$28,"-",CX$16,":",$Q19),Table33112[[Location]:[vlookup STRAIN]],4,FALSE)</f>
        <v>GFSD014</v>
      </c>
      <c r="CY19" s="24" t="str">
        <f>VLOOKUP(_xlfn.CONCAT(CY$29,CY$28,"-",CY$16,":",$Q19),Table33112[[Location]:[vlookup STRAIN]],4,FALSE)</f>
        <v>GFSD014</v>
      </c>
      <c r="CZ19" s="24" t="str">
        <f>VLOOKUP(_xlfn.CONCAT(CZ$29,CZ$28,"-",CZ$16,":",$Q19),Table33112[[Location]:[vlookup STRAIN]],4,FALSE)</f>
        <v>GFSD189</v>
      </c>
      <c r="DA19" s="24" t="str">
        <f>VLOOKUP(_xlfn.CONCAT(DA$29,DA$28,"-",DA$16,":",$Q19),Table33112[[Location]:[vlookup STRAIN]],4,FALSE)</f>
        <v>GFSD189</v>
      </c>
      <c r="DB19" s="24" t="str">
        <f>VLOOKUP(_xlfn.CONCAT(DB$29,DB$28,"-",DB$16,":",$Q19),Table33112[[Location]:[vlookup STRAIN]],4,FALSE)</f>
        <v>GFSD189</v>
      </c>
      <c r="DC19" s="24" t="str">
        <f>VLOOKUP(_xlfn.CONCAT(DC$29,DC$28,"-",DC$16,":",$Q19),Table33112[[Location]:[vlookup STRAIN]],4,FALSE)</f>
        <v>GFSD189</v>
      </c>
      <c r="DD19" s="24" t="str">
        <f>VLOOKUP(_xlfn.CONCAT(DD$29,DD$28,"-",DD$16,":",$Q19),Table33112[[Location]:[vlookup STRAIN]],4,FALSE)</f>
        <v>GFSD189</v>
      </c>
      <c r="DE19" s="24" t="str">
        <f>VLOOKUP(_xlfn.CONCAT(DE$29,DE$28,"-",DE$16,":",$Q19),Table33112[[Location]:[vlookup STRAIN]],4,FALSE)</f>
        <v>GFSD189</v>
      </c>
      <c r="DF19" s="24" t="str">
        <f>VLOOKUP(_xlfn.CONCAT(DF$29,DF$28,"-",DF$16,":",$Q19),Table33112[[Location]:[vlookup STRAIN]],4,FALSE)</f>
        <v>GFSD193</v>
      </c>
      <c r="DG19" s="24" t="str">
        <f>VLOOKUP(_xlfn.CONCAT(DG$29,DG$28,"-",DG$16,":",$Q19),Table33112[[Location]:[vlookup STRAIN]],4,FALSE)</f>
        <v>GFSD193</v>
      </c>
      <c r="DH19" s="24" t="str">
        <f>VLOOKUP(_xlfn.CONCAT(DH$29,DH$28,"-",DH$16,":",$Q19),Table33112[[Location]:[vlookup STRAIN]],4,FALSE)</f>
        <v>GFSD193</v>
      </c>
      <c r="DI19" s="24" t="str">
        <f>VLOOKUP(_xlfn.CONCAT(DI$29,DI$28,"-",DI$16,":",$Q19),Table33112[[Location]:[vlookup STRAIN]],4,FALSE)</f>
        <v>GFSD193</v>
      </c>
      <c r="DJ19" s="24" t="str">
        <f>VLOOKUP(_xlfn.CONCAT(DJ$29,DJ$28,"-",DJ$16,":",$Q19),Table33112[[Location]:[vlookup STRAIN]],4,FALSE)</f>
        <v>KING002</v>
      </c>
      <c r="DK19" s="24" t="str">
        <f>VLOOKUP(_xlfn.CONCAT(DK$29,DK$28,"-",DK$16,":",$Q19),Table33112[[Location]:[vlookup STRAIN]],4,FALSE)</f>
        <v>KING002</v>
      </c>
      <c r="DL19" s="25"/>
      <c r="DM19" s="23" t="s">
        <v>2581</v>
      </c>
      <c r="DN19" s="24" t="str">
        <f>VLOOKUP(_xlfn.CONCAT(DN$29,DN$28,"-",DN$16,":",$Q19),Table33112[[Location]:[vlookup STRAIN]],4,FALSE)</f>
        <v>KING002</v>
      </c>
      <c r="DO19" s="24" t="str">
        <f>VLOOKUP(_xlfn.CONCAT(DO$29,DO$28,"-",DO$16,":",$Q19),Table33112[[Location]:[vlookup STRAIN]],4,FALSE)</f>
        <v>KING002</v>
      </c>
      <c r="DP19" s="24" t="str">
        <f>VLOOKUP(_xlfn.CONCAT(DP$29,DP$28,"-",DP$16,":",$Q19),Table33112[[Location]:[vlookup STRAIN]],4,FALSE)</f>
        <v>LDOS024</v>
      </c>
      <c r="DQ19" s="24" t="str">
        <f>VLOOKUP(_xlfn.CONCAT(DQ$29,DQ$28,"-",DQ$16,":",$Q19),Table33112[[Location]:[vlookup STRAIN]],4,FALSE)</f>
        <v>LDOS024</v>
      </c>
      <c r="DR19" s="24" t="str">
        <f>VLOOKUP(_xlfn.CONCAT(DR$29,DR$28,"-",DR$16,":",$Q19),Table33112[[Location]:[vlookup STRAIN]],4,FALSE)</f>
        <v>LDOS024</v>
      </c>
      <c r="DS19" s="24" t="str">
        <f>VLOOKUP(_xlfn.CONCAT(DS$29,DS$28,"-",DS$16,":",$Q19),Table33112[[Location]:[vlookup STRAIN]],4,FALSE)</f>
        <v>LDOS024</v>
      </c>
      <c r="DT19" s="24" t="str">
        <f>VLOOKUP(_xlfn.CONCAT(DT$29,DT$28,"-",DT$16,":",$Q19),Table33112[[Location]:[vlookup STRAIN]],4,FALSE)</f>
        <v>LDOS024</v>
      </c>
      <c r="DU19" s="24" t="str">
        <f>VLOOKUP(_xlfn.CONCAT(DU$29,DU$28,"-",DU$16,":",$Q19),Table33112[[Location]:[vlookup STRAIN]],4,FALSE)</f>
        <v>LDOS024</v>
      </c>
      <c r="DV19" s="24" t="str">
        <f>VLOOKUP(_xlfn.CONCAT(DV$29,DV$28,"-",DV$16,":",$Q19),Table33112[[Location]:[vlookup STRAIN]],4,FALSE)</f>
        <v>LDOS024</v>
      </c>
      <c r="DW19" s="24" t="str">
        <f>VLOOKUP(_xlfn.CONCAT(DW$29,DW$28,"-",DW$16,":",$Q19),Table33112[[Location]:[vlookup STRAIN]],4,FALSE)</f>
        <v>LDOS024</v>
      </c>
      <c r="DX19" s="24" t="str">
        <f>VLOOKUP(_xlfn.CONCAT(DX$29,DX$28,"-",DX$16,":",$Q19),Table33112[[Location]:[vlookup STRAIN]],4,FALSE)</f>
        <v>LDOS040</v>
      </c>
      <c r="DY19" s="24" t="str">
        <f>VLOOKUP(_xlfn.CONCAT(DY$29,DY$28,"-",DY$16,":",$Q19),Table33112[[Location]:[vlookup STRAIN]],4,FALSE)</f>
        <v>LDOS040</v>
      </c>
      <c r="DZ19" s="24" t="str">
        <f>VLOOKUP(_xlfn.CONCAT(DZ$29,DZ$28,"-",DZ$16,":",$Q19),Table33112[[Location]:[vlookup STRAIN]],4,FALSE)</f>
        <v>LDOS040</v>
      </c>
      <c r="EA19" s="24" t="str">
        <f>VLOOKUP(_xlfn.CONCAT(EA$29,EA$28,"-",EA$16,":",$Q19),Table33112[[Location]:[vlookup STRAIN]],4,FALSE)</f>
        <v>LDOS040</v>
      </c>
      <c r="EB19" s="24" t="str">
        <f>VLOOKUP(_xlfn.CONCAT(EB$29,EB$28,"-",EB$16,":",$Q19),Table33112[[Location]:[vlookup STRAIN]],4,FALSE)</f>
        <v>LDOS040</v>
      </c>
      <c r="EC19" s="24" t="str">
        <f>VLOOKUP(_xlfn.CONCAT(EC$29,EC$28,"-",EC$16,":",$Q19),Table33112[[Location]:[vlookup STRAIN]],4,FALSE)</f>
        <v>LDOS040</v>
      </c>
      <c r="ED19" s="24" t="str">
        <f>VLOOKUP(_xlfn.CONCAT(ED$29,ED$28,"-",ED$16,":",$Q19),Table33112[[Location]:[vlookup STRAIN]],4,FALSE)</f>
        <v>LDOS040</v>
      </c>
      <c r="EE19" s="24" t="str">
        <f>VLOOKUP(_xlfn.CONCAT(EE$29,EE$28,"-",EE$16,":",$Q19),Table33112[[Location]:[vlookup STRAIN]],4,FALSE)</f>
        <v>LDOS040</v>
      </c>
      <c r="EF19" s="24" t="str">
        <f>VLOOKUP(_xlfn.CONCAT(EF$29,EF$28,"-",EF$16,":",$Q19),Table33112[[Location]:[vlookup STRAIN]],4,FALSE)</f>
        <v>LDOS040</v>
      </c>
      <c r="EG19" s="24" t="str">
        <f>VLOOKUP(_xlfn.CONCAT(EG$29,EG$28,"-",EG$16,":",$Q19),Table33112[[Location]:[vlookup STRAIN]],4,FALSE)</f>
        <v>LDOS040</v>
      </c>
      <c r="EH19" s="24" t="str">
        <f>VLOOKUP(_xlfn.CONCAT(EH$29,EH$28,"-",EH$16,":",$Q19),Table33112[[Location]:[vlookup STRAIN]],4,FALSE)</f>
        <v>LDOS040</v>
      </c>
      <c r="EI19" s="24" t="str">
        <f>VLOOKUP(_xlfn.CONCAT(EI$29,EI$28,"-",EI$16,":",$Q19),Table33112[[Location]:[vlookup STRAIN]],4,FALSE)</f>
        <v>LDOS040</v>
      </c>
      <c r="EJ19" s="24" t="str">
        <f>VLOOKUP(_xlfn.CONCAT(EJ$29,EJ$28,"-",EJ$16,":",$Q19),Table33112[[Location]:[vlookup STRAIN]],4,FALSE)</f>
        <v>LDOS040</v>
      </c>
      <c r="EK19" s="23"/>
      <c r="EL19" s="23"/>
    </row>
    <row r="20" spans="1:142" x14ac:dyDescent="0.25">
      <c r="A20">
        <v>69208</v>
      </c>
      <c r="B20">
        <v>69277</v>
      </c>
      <c r="C20" t="s">
        <v>2610</v>
      </c>
      <c r="D20">
        <f>IF(Table176124[[#This Row],[END]]="",1,B20-A20+1)</f>
        <v>70</v>
      </c>
      <c r="F20" s="8" t="str">
        <f>LEFT(Table33112[[#This Row],[Location]],2)</f>
        <v>LL</v>
      </c>
      <c r="G20" s="8" t="s">
        <v>1671</v>
      </c>
      <c r="H20" s="1">
        <v>67532</v>
      </c>
      <c r="I20" s="10" t="str">
        <f>IF(Table33112[[#This Row],[Tag range]]="","",_xlfn.CONCAT("1A40700000000650000",Table33112[[#This Row],[Tag range]]))</f>
        <v>1A4070000000065000067532</v>
      </c>
      <c r="J20" s="10" t="str">
        <f>_xlfn.IFNA(VLOOKUP(Table33112[[#This Row],[Tag range]],Table176124[[START]:[GROUP]],3,TRUE),"")</f>
        <v>KOKO030</v>
      </c>
      <c r="N20" s="28" t="str">
        <f>Table47135[[#This Row],[Names]]</f>
        <v>LDOS024</v>
      </c>
      <c r="O20" s="11" t="s">
        <v>2607</v>
      </c>
      <c r="Q20" s="23" t="s">
        <v>2580</v>
      </c>
      <c r="R20" s="24" t="str">
        <f>VLOOKUP(_xlfn.CONCAT(R$29,R$28,"-",R$16,":",$Q20),Table33112[[Location]:[vlookup STRAIN]],4,FALSE)</f>
        <v>KOKO030</v>
      </c>
      <c r="S20" s="24" t="str">
        <f>VLOOKUP(_xlfn.CONCAT(S$29,S$28,"-",S$16,":",$Q20),Table33112[[Location]:[vlookup STRAIN]],4,FALSE)</f>
        <v>KOKO030</v>
      </c>
      <c r="T20" s="24" t="str">
        <f>VLOOKUP(_xlfn.CONCAT(T$29,T$28,"-",T$16,":",$Q20),Table33112[[Location]:[vlookup STRAIN]],4,FALSE)</f>
        <v>KOKO030</v>
      </c>
      <c r="U20" s="24" t="str">
        <f>VLOOKUP(_xlfn.CONCAT(U$29,U$28,"-",U$16,":",$Q20),Table33112[[Location]:[vlookup STRAIN]],4,FALSE)</f>
        <v>KOKO030</v>
      </c>
      <c r="V20" s="24" t="str">
        <f>VLOOKUP(_xlfn.CONCAT(V$29,V$28,"-",V$16,":",$Q20),Table33112[[Location]:[vlookup STRAIN]],4,FALSE)</f>
        <v>KOKO030</v>
      </c>
      <c r="W20" s="24" t="str">
        <f>VLOOKUP(_xlfn.CONCAT(W$29,W$28,"-",W$16,":",$Q20),Table33112[[Location]:[vlookup STRAIN]],4,FALSE)</f>
        <v>KOKO030</v>
      </c>
      <c r="X20" s="24" t="str">
        <f>VLOOKUP(_xlfn.CONCAT(X$29,X$28,"-",X$16,":",$Q20),Table33112[[Location]:[vlookup STRAIN]],4,FALSE)</f>
        <v>KOKO030</v>
      </c>
      <c r="Y20" s="24" t="str">
        <f>VLOOKUP(_xlfn.CONCAT(Y$29,Y$28,"-",Y$16,":",$Q20),Table33112[[Location]:[vlookup STRAIN]],4,FALSE)</f>
        <v>KOKO030</v>
      </c>
      <c r="Z20" s="24" t="str">
        <f>VLOOKUP(_xlfn.CONCAT(Z$29,Z$28,"-",Z$16,":",$Q20),Table33112[[Location]:[vlookup STRAIN]],4,FALSE)</f>
        <v>KOKO030</v>
      </c>
      <c r="AA20" s="24" t="str">
        <f>VLOOKUP(_xlfn.CONCAT(AA$29,AA$28,"-",AA$16,":",$Q20),Table33112[[Location]:[vlookup STRAIN]],4,FALSE)</f>
        <v>KOKO030</v>
      </c>
      <c r="AB20" s="24" t="str">
        <f>VLOOKUP(_xlfn.CONCAT(AB$29,AB$28,"-",AB$16,":",$Q20),Table33112[[Location]:[vlookup STRAIN]],4,FALSE)</f>
        <v>KOKO030</v>
      </c>
      <c r="AC20" s="24" t="str">
        <f>VLOOKUP(_xlfn.CONCAT(AC$29,AC$28,"-",AC$16,":",$Q20),Table33112[[Location]:[vlookup STRAIN]],4,FALSE)</f>
        <v>POTN017</v>
      </c>
      <c r="AD20" s="24" t="str">
        <f>VLOOKUP(_xlfn.CONCAT(AD$29,AD$28,"-",AD$16,":",$Q20),Table33112[[Location]:[vlookup STRAIN]],4,FALSE)</f>
        <v>POTN017</v>
      </c>
      <c r="AE20" s="24" t="str">
        <f>VLOOKUP(_xlfn.CONCAT(AE$29,AE$28,"-",AE$16,":",$Q20),Table33112[[Location]:[vlookup STRAIN]],4,FALSE)</f>
        <v>POTN017</v>
      </c>
      <c r="AF20" s="24" t="str">
        <f>VLOOKUP(_xlfn.CONCAT(AF$29,AF$28,"-",AF$16,":",$Q20),Table33112[[Location]:[vlookup STRAIN]],4,FALSE)</f>
        <v>POTN017</v>
      </c>
      <c r="AG20" s="24" t="str">
        <f>VLOOKUP(_xlfn.CONCAT(AG$29,AG$28,"-",AG$16,":",$Q20),Table33112[[Location]:[vlookup STRAIN]],4,FALSE)</f>
        <v>POTN017</v>
      </c>
      <c r="AH20" s="24" t="str">
        <f>VLOOKUP(_xlfn.CONCAT(AH$29,AH$28,"-",AH$16,":",$Q20),Table33112[[Location]:[vlookup STRAIN]],4,FALSE)</f>
        <v>POTN017</v>
      </c>
      <c r="AI20" s="24" t="str">
        <f>VLOOKUP(_xlfn.CONCAT(AI$29,AI$28,"-",AI$16,":",$Q20),Table33112[[Location]:[vlookup STRAIN]],4,FALSE)</f>
        <v>POTN017</v>
      </c>
      <c r="AJ20" s="24" t="str">
        <f>VLOOKUP(_xlfn.CONCAT(AJ$29,AJ$28,"-",AJ$16,":",$Q20),Table33112[[Location]:[vlookup STRAIN]],4,FALSE)</f>
        <v>POTN017</v>
      </c>
      <c r="AK20" s="24" t="str">
        <f>VLOOKUP(_xlfn.CONCAT(AK$29,AK$28,"-",AK$16,":",$Q20),Table33112[[Location]:[vlookup STRAIN]],4,FALSE)</f>
        <v>POTN017</v>
      </c>
      <c r="AL20" s="24" t="str">
        <f>VLOOKUP(_xlfn.CONCAT(AL$29,AL$28,"-",AL$16,":",$Q20),Table33112[[Location]:[vlookup STRAIN]],4,FALSE)</f>
        <v>POTN017</v>
      </c>
      <c r="AM20" s="24" t="str">
        <f>VLOOKUP(_xlfn.CONCAT(AM$29,AM$28,"-",AM$16,":",$Q20),Table33112[[Location]:[vlookup STRAIN]],4,FALSE)</f>
        <v>POTN017</v>
      </c>
      <c r="AN20" s="24" t="str">
        <f>VLOOKUP(_xlfn.CONCAT(AN$29,AN$28,"-",AN$16,":",$Q20),Table33112[[Location]:[vlookup STRAIN]],4,FALSE)</f>
        <v>STR8014</v>
      </c>
      <c r="AO20" s="25"/>
      <c r="AP20" s="23" t="s">
        <v>2580</v>
      </c>
      <c r="AQ20" s="24" t="str">
        <f>VLOOKUP(_xlfn.CONCAT(AQ$29,AQ$28,"-",AQ$16,":",$Q20),Table33112[[Location]:[vlookup STRAIN]],4,FALSE)</f>
        <v>STR8014</v>
      </c>
      <c r="AR20" s="24" t="str">
        <f>VLOOKUP(_xlfn.CONCAT(AR$29,AR$28,"-",AR$16,":",$Q20),Table33112[[Location]:[vlookup STRAIN]],4,FALSE)</f>
        <v>STR8014</v>
      </c>
      <c r="AS20" s="24" t="str">
        <f>VLOOKUP(_xlfn.CONCAT(AS$29,AS$28,"-",AS$16,":",$Q20),Table33112[[Location]:[vlookup STRAIN]],4,FALSE)</f>
        <v>STR8014</v>
      </c>
      <c r="AT20" s="24" t="str">
        <f>VLOOKUP(_xlfn.CONCAT(AT$29,AT$28,"-",AT$16,":",$Q20),Table33112[[Location]:[vlookup STRAIN]],4,FALSE)</f>
        <v>STR8014</v>
      </c>
      <c r="AU20" s="24" t="str">
        <f>VLOOKUP(_xlfn.CONCAT(AU$29,AU$28,"-",AU$16,":",$Q20),Table33112[[Location]:[vlookup STRAIN]],4,FALSE)</f>
        <v>YZUP003</v>
      </c>
      <c r="AV20" s="24" t="str">
        <f>VLOOKUP(_xlfn.CONCAT(AV$29,AV$28,"-",AV$16,":",$Q20),Table33112[[Location]:[vlookup STRAIN]],4,FALSE)</f>
        <v>YZUP003</v>
      </c>
      <c r="AW20" s="24" t="str">
        <f>VLOOKUP(_xlfn.CONCAT(AW$29,AW$28,"-",AW$16,":",$Q20),Table33112[[Location]:[vlookup STRAIN]],4,FALSE)</f>
        <v>YZUP003</v>
      </c>
      <c r="AX20" s="24" t="str">
        <f>VLOOKUP(_xlfn.CONCAT(AX$29,AX$28,"-",AX$16,":",$Q20),Table33112[[Location]:[vlookup STRAIN]],4,FALSE)</f>
        <v>YZUP003</v>
      </c>
      <c r="AY20" s="24" t="str">
        <f>VLOOKUP(_xlfn.CONCAT(AY$29,AY$28,"-",AY$16,":",$Q20),Table33112[[Location]:[vlookup STRAIN]],4,FALSE)</f>
        <v>YZUP003</v>
      </c>
      <c r="AZ20" s="24" t="str">
        <f>VLOOKUP(_xlfn.CONCAT(AZ$29,AZ$28,"-",AZ$16,":",$Q20),Table33112[[Location]:[vlookup STRAIN]],4,FALSE)</f>
        <v>YZUP003</v>
      </c>
      <c r="BA20" s="24" t="str">
        <f>VLOOKUP(_xlfn.CONCAT(BA$29,BA$28,"-",BA$16,":",$Q20),Table33112[[Location]:[vlookup STRAIN]],4,FALSE)</f>
        <v>YZUP003</v>
      </c>
      <c r="BB20" s="24" t="str">
        <f>VLOOKUP(_xlfn.CONCAT(BB$29,BB$28,"-",BB$16,":",$Q20),Table33112[[Location]:[vlookup STRAIN]],4,FALSE)</f>
        <v>YZUP003</v>
      </c>
      <c r="BC20" s="24" t="str">
        <f>VLOOKUP(_xlfn.CONCAT(BC$29,BC$28,"-",BC$16,":",$Q20),Table33112[[Location]:[vlookup STRAIN]],4,FALSE)</f>
        <v>YZUP003</v>
      </c>
      <c r="BD20" s="24" t="str">
        <f>VLOOKUP(_xlfn.CONCAT(BD$29,BD$28,"-",BD$16,":",$Q20),Table33112[[Location]:[vlookup STRAIN]],4,FALSE)</f>
        <v>YZUP003</v>
      </c>
      <c r="BE20" s="24" t="str">
        <f>VLOOKUP(_xlfn.CONCAT(BE$29,BE$28,"-",BE$16,":",$Q20),Table33112[[Location]:[vlookup STRAIN]],4,FALSE)</f>
        <v>YZUP003</v>
      </c>
      <c r="BF20" s="24" t="str">
        <f>VLOOKUP(_xlfn.CONCAT(BF$29,BF$28,"-",BF$16,":",$Q20),Table33112[[Location]:[vlookup STRAIN]],4,FALSE)</f>
        <v>YZUP003</v>
      </c>
      <c r="BG20" s="24" t="str">
        <f>VLOOKUP(_xlfn.CONCAT(BG$29,BG$28,"-",BG$16,":",$Q20),Table33112[[Location]:[vlookup STRAIN]],4,FALSE)</f>
        <v>YZUP003</v>
      </c>
      <c r="BH20" s="24" t="str">
        <f>VLOOKUP(_xlfn.CONCAT(BH$29,BH$28,"-",BH$16,":",$Q20),Table33112[[Location]:[vlookup STRAIN]],4,FALSE)</f>
        <v>YZUP003</v>
      </c>
      <c r="BI20" s="24" t="str">
        <f>VLOOKUP(_xlfn.CONCAT(BI$29,BI$28,"-",BI$16,":",$Q20),Table33112[[Location]:[vlookup STRAIN]],4,FALSE)</f>
        <v>SKNK012</v>
      </c>
      <c r="BJ20" s="24" t="str">
        <f>VLOOKUP(_xlfn.CONCAT(BJ$29,BJ$28,"-",BJ$16,":",$Q20),Table33112[[Location]:[vlookup STRAIN]],4,FALSE)</f>
        <v>SKNK012</v>
      </c>
      <c r="BK20" s="24" t="str">
        <f>VLOOKUP(_xlfn.CONCAT(BK$29,BK$28,"-",BK$16,":",$Q20),Table33112[[Location]:[vlookup STRAIN]],4,FALSE)</f>
        <v>SKNK012</v>
      </c>
      <c r="BL20" s="24" t="str">
        <f>VLOOKUP(_xlfn.CONCAT(BL$29,BL$28,"-",BL$16,":",$Q20),Table33112[[Location]:[vlookup STRAIN]],4,FALSE)</f>
        <v>SKNK012</v>
      </c>
      <c r="BM20" s="24" t="str">
        <f>VLOOKUP(_xlfn.CONCAT(BM$29,BM$28,"-",BM$16,":",$Q20),Table33112[[Location]:[vlookup STRAIN]],4,FALSE)</f>
        <v>SKNK012</v>
      </c>
      <c r="BN20" s="25"/>
      <c r="BO20" s="23" t="s">
        <v>2580</v>
      </c>
      <c r="BP20" s="24" t="str">
        <f>VLOOKUP(_xlfn.CONCAT(BP$29,BP$28,"-",BP$16,":",$Q20),Table33112[[Location]:[vlookup STRAIN]],4,FALSE)</f>
        <v>SKNK012</v>
      </c>
      <c r="BQ20" s="24" t="str">
        <f>VLOOKUP(_xlfn.CONCAT(BQ$29,BQ$28,"-",BQ$16,":",$Q20),Table33112[[Location]:[vlookup STRAIN]],4,FALSE)</f>
        <v>SKNK012</v>
      </c>
      <c r="BR20" s="24" t="str">
        <f>VLOOKUP(_xlfn.CONCAT(BR$29,BR$28,"-",BR$16,":",$Q20),Table33112[[Location]:[vlookup STRAIN]],4,FALSE)</f>
        <v>SKNK012</v>
      </c>
      <c r="BS20" s="24" t="str">
        <f>VLOOKUP(_xlfn.CONCAT(BS$29,BS$28,"-",BS$16,":",$Q20),Table33112[[Location]:[vlookup STRAIN]],4,FALSE)</f>
        <v>SKNK012</v>
      </c>
      <c r="BT20" s="24" t="str">
        <f>VLOOKUP(_xlfn.CONCAT(BT$29,BT$28,"-",BT$16,":",$Q20),Table33112[[Location]:[vlookup STRAIN]],4,FALSE)</f>
        <v>SKNK012</v>
      </c>
      <c r="BU20" s="24" t="str">
        <f>VLOOKUP(_xlfn.CONCAT(BU$29,BU$28,"-",BU$16,":",$Q20),Table33112[[Location]:[vlookup STRAIN]],4,FALSE)</f>
        <v>SKNK012</v>
      </c>
      <c r="BV20" s="24" t="str">
        <f>VLOOKUP(_xlfn.CONCAT(BV$29,BV$28,"-",BV$16,":",$Q20),Table33112[[Location]:[vlookup STRAIN]],4,FALSE)</f>
        <v>SKNK012</v>
      </c>
      <c r="BW20" s="24" t="str">
        <f>VLOOKUP(_xlfn.CONCAT(BW$29,BW$28,"-",BW$16,":",$Q20),Table33112[[Location]:[vlookup STRAIN]],4,FALSE)</f>
        <v>SKNK012</v>
      </c>
      <c r="BX20" s="24" t="str">
        <f>VLOOKUP(_xlfn.CONCAT(BX$29,BX$28,"-",BX$16,":",$Q20),Table33112[[Location]:[vlookup STRAIN]],4,FALSE)</f>
        <v>SKNK012</v>
      </c>
      <c r="BY20" s="24" t="str">
        <f>VLOOKUP(_xlfn.CONCAT(BY$29,BY$28,"-",BY$16,":",$Q20),Table33112[[Location]:[vlookup STRAIN]],4,FALSE)</f>
        <v>SKNK012</v>
      </c>
      <c r="BZ20" s="24" t="str">
        <f>VLOOKUP(_xlfn.CONCAT(BZ$29,BZ$28,"-",BZ$16,":",$Q20),Table33112[[Location]:[vlookup STRAIN]],4,FALSE)</f>
        <v>SKNK012</v>
      </c>
      <c r="CA20" s="24" t="str">
        <f>VLOOKUP(_xlfn.CONCAT(CA$29,CA$28,"-",CA$16,":",$Q20),Table33112[[Location]:[vlookup STRAIN]],4,FALSE)</f>
        <v>SKNK012</v>
      </c>
      <c r="CB20" s="24" t="str">
        <f>VLOOKUP(_xlfn.CONCAT(CB$29,CB$28,"-",CB$16,":",$Q20),Table33112[[Location]:[vlookup STRAIN]],4,FALSE)</f>
        <v>SKNK012</v>
      </c>
      <c r="CC20" s="24" t="str">
        <f>VLOOKUP(_xlfn.CONCAT(CC$29,CC$28,"-",CC$16,":",$Q20),Table33112[[Location]:[vlookup STRAIN]],4,FALSE)</f>
        <v>SKNK012</v>
      </c>
      <c r="CD20" s="24" t="str">
        <f>VLOOKUP(_xlfn.CONCAT(CD$29,CD$28,"-",CD$16,":",$Q20),Table33112[[Location]:[vlookup STRAIN]],4,FALSE)</f>
        <v>STR8017</v>
      </c>
      <c r="CE20" s="24" t="str">
        <f>VLOOKUP(_xlfn.CONCAT(CE$29,CE$28,"-",CE$16,":",$Q20),Table33112[[Location]:[vlookup STRAIN]],4,FALSE)</f>
        <v>STR8017</v>
      </c>
      <c r="CF20" s="24" t="str">
        <f>VLOOKUP(_xlfn.CONCAT(CF$29,CF$28,"-",CF$16,":",$Q20),Table33112[[Location]:[vlookup STRAIN]],4,FALSE)</f>
        <v>STR8017</v>
      </c>
      <c r="CG20" s="24" t="str">
        <f>VLOOKUP(_xlfn.CONCAT(CG$29,CG$28,"-",CG$16,":",$Q20),Table33112[[Location]:[vlookup STRAIN]],4,FALSE)</f>
        <v>STR8017</v>
      </c>
      <c r="CH20" s="24" t="str">
        <f>VLOOKUP(_xlfn.CONCAT(CH$29,CH$28,"-",CH$16,":",$Q20),Table33112[[Location]:[vlookup STRAIN]],4,FALSE)</f>
        <v>STR8017</v>
      </c>
      <c r="CI20" s="24" t="str">
        <f>VLOOKUP(_xlfn.CONCAT(CI$29,CI$28,"-",CI$16,":",$Q20),Table33112[[Location]:[vlookup STRAIN]],4,FALSE)</f>
        <v>STR8017</v>
      </c>
      <c r="CJ20" s="24" t="str">
        <f>VLOOKUP(_xlfn.CONCAT(CJ$29,CJ$28,"-",CJ$16,":",$Q20),Table33112[[Location]:[vlookup STRAIN]],4,FALSE)</f>
        <v>STR8017</v>
      </c>
      <c r="CK20" s="24" t="str">
        <f>VLOOKUP(_xlfn.CONCAT(CK$29,CK$28,"-",CK$16,":",$Q20),Table33112[[Location]:[vlookup STRAIN]],4,FALSE)</f>
        <v>STR8017</v>
      </c>
      <c r="CL20" s="24" t="str">
        <f>VLOOKUP(_xlfn.CONCAT(CL$29,CL$28,"-",CL$16,":",$Q20),Table33112[[Location]:[vlookup STRAIN]],4,FALSE)</f>
        <v>STR8017</v>
      </c>
      <c r="CM20" s="25"/>
      <c r="CN20" s="23" t="s">
        <v>2580</v>
      </c>
      <c r="CO20" s="24" t="str">
        <f>VLOOKUP(_xlfn.CONCAT(CO$29,CO$28,"-",CO$16,":",$Q20),Table33112[[Location]:[vlookup STRAIN]],4,FALSE)</f>
        <v>DRMC001</v>
      </c>
      <c r="CP20" s="24" t="str">
        <f>VLOOKUP(_xlfn.CONCAT(CP$29,CP$28,"-",CP$16,":",$Q20),Table33112[[Location]:[vlookup STRAIN]],4,FALSE)</f>
        <v>DRMC001</v>
      </c>
      <c r="CQ20" s="24" t="str">
        <f>VLOOKUP(_xlfn.CONCAT(CQ$29,CQ$28,"-",CQ$16,":",$Q20),Table33112[[Location]:[vlookup STRAIN]],4,FALSE)</f>
        <v>DRMC001</v>
      </c>
      <c r="CR20" s="24" t="str">
        <f>VLOOKUP(_xlfn.CONCAT(CR$29,CR$28,"-",CR$16,":",$Q20),Table33112[[Location]:[vlookup STRAIN]],4,FALSE)</f>
        <v>DRMC001</v>
      </c>
      <c r="CS20" s="24" t="str">
        <f>VLOOKUP(_xlfn.CONCAT(CS$29,CS$28,"-",CS$16,":",$Q20),Table33112[[Location]:[vlookup STRAIN]],4,FALSE)</f>
        <v>DRMC001</v>
      </c>
      <c r="CT20" s="24" t="str">
        <f>VLOOKUP(_xlfn.CONCAT(CT$29,CT$28,"-",CT$16,":",$Q20),Table33112[[Location]:[vlookup STRAIN]],4,FALSE)</f>
        <v>DRMC001</v>
      </c>
      <c r="CU20" s="24" t="str">
        <f>VLOOKUP(_xlfn.CONCAT(CU$29,CU$28,"-",CU$16,":",$Q20),Table33112[[Location]:[vlookup STRAIN]],4,FALSE)</f>
        <v>DRMC001</v>
      </c>
      <c r="CV20" s="24" t="str">
        <f>VLOOKUP(_xlfn.CONCAT(CV$29,CV$28,"-",CV$16,":",$Q20),Table33112[[Location]:[vlookup STRAIN]],4,FALSE)</f>
        <v>GFSD014</v>
      </c>
      <c r="CW20" s="24" t="str">
        <f>VLOOKUP(_xlfn.CONCAT(CW$29,CW$28,"-",CW$16,":",$Q20),Table33112[[Location]:[vlookup STRAIN]],4,FALSE)</f>
        <v>GFSD014</v>
      </c>
      <c r="CX20" s="24" t="str">
        <f>VLOOKUP(_xlfn.CONCAT(CX$29,CX$28,"-",CX$16,":",$Q20),Table33112[[Location]:[vlookup STRAIN]],4,FALSE)</f>
        <v>GFSD014</v>
      </c>
      <c r="CY20" s="24" t="str">
        <f>VLOOKUP(_xlfn.CONCAT(CY$29,CY$28,"-",CY$16,":",$Q20),Table33112[[Location]:[vlookup STRAIN]],4,FALSE)</f>
        <v>GFSD014</v>
      </c>
      <c r="CZ20" s="24" t="str">
        <f>VLOOKUP(_xlfn.CONCAT(CZ$29,CZ$28,"-",CZ$16,":",$Q20),Table33112[[Location]:[vlookup STRAIN]],4,FALSE)</f>
        <v>GFSD014</v>
      </c>
      <c r="DA20" s="24" t="str">
        <f>VLOOKUP(_xlfn.CONCAT(DA$29,DA$28,"-",DA$16,":",$Q20),Table33112[[Location]:[vlookup STRAIN]],4,FALSE)</f>
        <v>GFSD189</v>
      </c>
      <c r="DB20" s="24" t="str">
        <f>VLOOKUP(_xlfn.CONCAT(DB$29,DB$28,"-",DB$16,":",$Q20),Table33112[[Location]:[vlookup STRAIN]],4,FALSE)</f>
        <v>GFSD189</v>
      </c>
      <c r="DC20" s="24" t="str">
        <f>VLOOKUP(_xlfn.CONCAT(DC$29,DC$28,"-",DC$16,":",$Q20),Table33112[[Location]:[vlookup STRAIN]],4,FALSE)</f>
        <v>GFSD189</v>
      </c>
      <c r="DD20" s="24" t="str">
        <f>VLOOKUP(_xlfn.CONCAT(DD$29,DD$28,"-",DD$16,":",$Q20),Table33112[[Location]:[vlookup STRAIN]],4,FALSE)</f>
        <v>GFSD189</v>
      </c>
      <c r="DE20" s="24" t="str">
        <f>VLOOKUP(_xlfn.CONCAT(DE$29,DE$28,"-",DE$16,":",$Q20),Table33112[[Location]:[vlookup STRAIN]],4,FALSE)</f>
        <v>GFSD189</v>
      </c>
      <c r="DF20" s="24" t="str">
        <f>VLOOKUP(_xlfn.CONCAT(DF$29,DF$28,"-",DF$16,":",$Q20),Table33112[[Location]:[vlookup STRAIN]],4,FALSE)</f>
        <v>GFSD193</v>
      </c>
      <c r="DG20" s="24" t="str">
        <f>VLOOKUP(_xlfn.CONCAT(DG$29,DG$28,"-",DG$16,":",$Q20),Table33112[[Location]:[vlookup STRAIN]],4,FALSE)</f>
        <v>GFSD193</v>
      </c>
      <c r="DH20" s="24" t="str">
        <f>VLOOKUP(_xlfn.CONCAT(DH$29,DH$28,"-",DH$16,":",$Q20),Table33112[[Location]:[vlookup STRAIN]],4,FALSE)</f>
        <v>GFSD193</v>
      </c>
      <c r="DI20" s="24" t="str">
        <f>VLOOKUP(_xlfn.CONCAT(DI$29,DI$28,"-",DI$16,":",$Q20),Table33112[[Location]:[vlookup STRAIN]],4,FALSE)</f>
        <v>GFSD193</v>
      </c>
      <c r="DJ20" s="24" t="str">
        <f>VLOOKUP(_xlfn.CONCAT(DJ$29,DJ$28,"-",DJ$16,":",$Q20),Table33112[[Location]:[vlookup STRAIN]],4,FALSE)</f>
        <v>KING002</v>
      </c>
      <c r="DK20" s="24" t="str">
        <f>VLOOKUP(_xlfn.CONCAT(DK$29,DK$28,"-",DK$16,":",$Q20),Table33112[[Location]:[vlookup STRAIN]],4,FALSE)</f>
        <v>KING002</v>
      </c>
      <c r="DL20" s="25"/>
      <c r="DM20" s="23" t="s">
        <v>2580</v>
      </c>
      <c r="DN20" s="24" t="str">
        <f>VLOOKUP(_xlfn.CONCAT(DN$29,DN$28,"-",DN$16,":",$Q20),Table33112[[Location]:[vlookup STRAIN]],4,FALSE)</f>
        <v>KING002</v>
      </c>
      <c r="DO20" s="24" t="str">
        <f>VLOOKUP(_xlfn.CONCAT(DO$29,DO$28,"-",DO$16,":",$Q20),Table33112[[Location]:[vlookup STRAIN]],4,FALSE)</f>
        <v>KING002</v>
      </c>
      <c r="DP20" s="24" t="str">
        <f>VLOOKUP(_xlfn.CONCAT(DP$29,DP$28,"-",DP$16,":",$Q20),Table33112[[Location]:[vlookup STRAIN]],4,FALSE)</f>
        <v>KING002</v>
      </c>
      <c r="DQ20" s="24" t="str">
        <f>VLOOKUP(_xlfn.CONCAT(DQ$29,DQ$28,"-",DQ$16,":",$Q20),Table33112[[Location]:[vlookup STRAIN]],4,FALSE)</f>
        <v>LDOS024</v>
      </c>
      <c r="DR20" s="24" t="str">
        <f>VLOOKUP(_xlfn.CONCAT(DR$29,DR$28,"-",DR$16,":",$Q20),Table33112[[Location]:[vlookup STRAIN]],4,FALSE)</f>
        <v>LDOS024</v>
      </c>
      <c r="DS20" s="24" t="str">
        <f>VLOOKUP(_xlfn.CONCAT(DS$29,DS$28,"-",DS$16,":",$Q20),Table33112[[Location]:[vlookup STRAIN]],4,FALSE)</f>
        <v>LDOS024</v>
      </c>
      <c r="DT20" s="24" t="str">
        <f>VLOOKUP(_xlfn.CONCAT(DT$29,DT$28,"-",DT$16,":",$Q20),Table33112[[Location]:[vlookup STRAIN]],4,FALSE)</f>
        <v>LDOS024</v>
      </c>
      <c r="DU20" s="24" t="str">
        <f>VLOOKUP(_xlfn.CONCAT(DU$29,DU$28,"-",DU$16,":",$Q20),Table33112[[Location]:[vlookup STRAIN]],4,FALSE)</f>
        <v>LDOS024</v>
      </c>
      <c r="DV20" s="24" t="str">
        <f>VLOOKUP(_xlfn.CONCAT(DV$29,DV$28,"-",DV$16,":",$Q20),Table33112[[Location]:[vlookup STRAIN]],4,FALSE)</f>
        <v>LDOS024</v>
      </c>
      <c r="DW20" s="24" t="str">
        <f>VLOOKUP(_xlfn.CONCAT(DW$29,DW$28,"-",DW$16,":",$Q20),Table33112[[Location]:[vlookup STRAIN]],4,FALSE)</f>
        <v>LDOS024</v>
      </c>
      <c r="DX20" s="24" t="str">
        <f>VLOOKUP(_xlfn.CONCAT(DX$29,DX$28,"-",DX$16,":",$Q20),Table33112[[Location]:[vlookup STRAIN]],4,FALSE)</f>
        <v>LDOS040</v>
      </c>
      <c r="DY20" s="24" t="str">
        <f>VLOOKUP(_xlfn.CONCAT(DY$29,DY$28,"-",DY$16,":",$Q20),Table33112[[Location]:[vlookup STRAIN]],4,FALSE)</f>
        <v>LDOS040</v>
      </c>
      <c r="DZ20" s="24" t="str">
        <f>VLOOKUP(_xlfn.CONCAT(DZ$29,DZ$28,"-",DZ$16,":",$Q20),Table33112[[Location]:[vlookup STRAIN]],4,FALSE)</f>
        <v>LDOS040</v>
      </c>
      <c r="EA20" s="24" t="str">
        <f>VLOOKUP(_xlfn.CONCAT(EA$29,EA$28,"-",EA$16,":",$Q20),Table33112[[Location]:[vlookup STRAIN]],4,FALSE)</f>
        <v>LDOS040</v>
      </c>
      <c r="EB20" s="24" t="str">
        <f>VLOOKUP(_xlfn.CONCAT(EB$29,EB$28,"-",EB$16,":",$Q20),Table33112[[Location]:[vlookup STRAIN]],4,FALSE)</f>
        <v>LDOS040</v>
      </c>
      <c r="EC20" s="24" t="str">
        <f>VLOOKUP(_xlfn.CONCAT(EC$29,EC$28,"-",EC$16,":",$Q20),Table33112[[Location]:[vlookup STRAIN]],4,FALSE)</f>
        <v>LDOS040</v>
      </c>
      <c r="ED20" s="24" t="str">
        <f>VLOOKUP(_xlfn.CONCAT(ED$29,ED$28,"-",ED$16,":",$Q20),Table33112[[Location]:[vlookup STRAIN]],4,FALSE)</f>
        <v>LDOS040</v>
      </c>
      <c r="EE20" s="24" t="str">
        <f>VLOOKUP(_xlfn.CONCAT(EE$29,EE$28,"-",EE$16,":",$Q20),Table33112[[Location]:[vlookup STRAIN]],4,FALSE)</f>
        <v>LDOS040</v>
      </c>
      <c r="EF20" s="24" t="str">
        <f>VLOOKUP(_xlfn.CONCAT(EF$29,EF$28,"-",EF$16,":",$Q20),Table33112[[Location]:[vlookup STRAIN]],4,FALSE)</f>
        <v>LDOS040</v>
      </c>
      <c r="EG20" s="24" t="str">
        <f>VLOOKUP(_xlfn.CONCAT(EG$29,EG$28,"-",EG$16,":",$Q20),Table33112[[Location]:[vlookup STRAIN]],4,FALSE)</f>
        <v>LDOS040</v>
      </c>
      <c r="EH20" s="24" t="str">
        <f>VLOOKUP(_xlfn.CONCAT(EH$29,EH$28,"-",EH$16,":",$Q20),Table33112[[Location]:[vlookup STRAIN]],4,FALSE)</f>
        <v>LDOS040</v>
      </c>
      <c r="EI20" s="24" t="str">
        <f>VLOOKUP(_xlfn.CONCAT(EI$29,EI$28,"-",EI$16,":",$Q20),Table33112[[Location]:[vlookup STRAIN]],4,FALSE)</f>
        <v>LDOS040</v>
      </c>
      <c r="EJ20" s="24" t="str">
        <f>VLOOKUP(_xlfn.CONCAT(EJ$29,EJ$28,"-",EJ$16,":",$Q20),Table33112[[Location]:[vlookup STRAIN]],4,FALSE)</f>
        <v>LDOS040</v>
      </c>
      <c r="EK20" s="23"/>
      <c r="EL20" s="23"/>
    </row>
    <row r="21" spans="1:142" x14ac:dyDescent="0.25">
      <c r="A21">
        <v>69278</v>
      </c>
      <c r="B21">
        <v>69432</v>
      </c>
      <c r="C21" t="s">
        <v>2611</v>
      </c>
      <c r="D21">
        <f>IF(Table176124[[#This Row],[END]]="",1,B21-A21+1)</f>
        <v>155</v>
      </c>
      <c r="F21" s="8" t="str">
        <f>LEFT(Table33112[[#This Row],[Location]],2)</f>
        <v>LL</v>
      </c>
      <c r="G21" s="8" t="s">
        <v>1672</v>
      </c>
      <c r="H21" s="1">
        <v>67533</v>
      </c>
      <c r="I21" s="10" t="str">
        <f>IF(Table33112[[#This Row],[Tag range]]="","",_xlfn.CONCAT("1A40700000000650000",Table33112[[#This Row],[Tag range]]))</f>
        <v>1A4070000000065000067533</v>
      </c>
      <c r="J21" s="10" t="str">
        <f>_xlfn.IFNA(VLOOKUP(Table33112[[#This Row],[Tag range]],Table176124[[START]:[GROUP]],3,TRUE),"")</f>
        <v>KOKO030</v>
      </c>
      <c r="N21" s="28" t="str">
        <f>Table47135[[#This Row],[Names]]</f>
        <v>LDOS041</v>
      </c>
      <c r="O21" s="11" t="s">
        <v>2608</v>
      </c>
      <c r="Q21" s="23" t="s">
        <v>2579</v>
      </c>
      <c r="R21" s="24" t="str">
        <f>VLOOKUP(_xlfn.CONCAT(R$29,R$28,"-",R$16,":",$Q21),Table33112[[Location]:[vlookup STRAIN]],4,FALSE)</f>
        <v>KOKO030</v>
      </c>
      <c r="S21" s="24" t="str">
        <f>VLOOKUP(_xlfn.CONCAT(S$29,S$28,"-",S$16,":",$Q21),Table33112[[Location]:[vlookup STRAIN]],4,FALSE)</f>
        <v>KOKO030</v>
      </c>
      <c r="T21" s="24" t="str">
        <f>VLOOKUP(_xlfn.CONCAT(T$29,T$28,"-",T$16,":",$Q21),Table33112[[Location]:[vlookup STRAIN]],4,FALSE)</f>
        <v>KOKO030</v>
      </c>
      <c r="U21" s="24" t="str">
        <f>VLOOKUP(_xlfn.CONCAT(U$29,U$28,"-",U$16,":",$Q21),Table33112[[Location]:[vlookup STRAIN]],4,FALSE)</f>
        <v>KOKO030</v>
      </c>
      <c r="V21" s="24" t="str">
        <f>VLOOKUP(_xlfn.CONCAT(V$29,V$28,"-",V$16,":",$Q21),Table33112[[Location]:[vlookup STRAIN]],4,FALSE)</f>
        <v>KOKO030</v>
      </c>
      <c r="W21" s="24" t="str">
        <f>VLOOKUP(_xlfn.CONCAT(W$29,W$28,"-",W$16,":",$Q21),Table33112[[Location]:[vlookup STRAIN]],4,FALSE)</f>
        <v>KOKO030</v>
      </c>
      <c r="X21" s="24" t="str">
        <f>VLOOKUP(_xlfn.CONCAT(X$29,X$28,"-",X$16,":",$Q21),Table33112[[Location]:[vlookup STRAIN]],4,FALSE)</f>
        <v>KOKO030</v>
      </c>
      <c r="Y21" s="24" t="str">
        <f>VLOOKUP(_xlfn.CONCAT(Y$29,Y$28,"-",Y$16,":",$Q21),Table33112[[Location]:[vlookup STRAIN]],4,FALSE)</f>
        <v>KOKO030</v>
      </c>
      <c r="Z21" s="24" t="str">
        <f>VLOOKUP(_xlfn.CONCAT(Z$29,Z$28,"-",Z$16,":",$Q21),Table33112[[Location]:[vlookup STRAIN]],4,FALSE)</f>
        <v>KOKO030</v>
      </c>
      <c r="AA21" s="24" t="str">
        <f>VLOOKUP(_xlfn.CONCAT(AA$29,AA$28,"-",AA$16,":",$Q21),Table33112[[Location]:[vlookup STRAIN]],4,FALSE)</f>
        <v>KOKO030</v>
      </c>
      <c r="AB21" s="24" t="str">
        <f>VLOOKUP(_xlfn.CONCAT(AB$29,AB$28,"-",AB$16,":",$Q21),Table33112[[Location]:[vlookup STRAIN]],4,FALSE)</f>
        <v>KOKO030</v>
      </c>
      <c r="AC21" s="24" t="str">
        <f>VLOOKUP(_xlfn.CONCAT(AC$29,AC$28,"-",AC$16,":",$Q21),Table33112[[Location]:[vlookup STRAIN]],4,FALSE)</f>
        <v>POTN017</v>
      </c>
      <c r="AD21" s="24" t="str">
        <f>VLOOKUP(_xlfn.CONCAT(AD$29,AD$28,"-",AD$16,":",$Q21),Table33112[[Location]:[vlookup STRAIN]],4,FALSE)</f>
        <v>POTN017</v>
      </c>
      <c r="AE21" s="24" t="str">
        <f>VLOOKUP(_xlfn.CONCAT(AE$29,AE$28,"-",AE$16,":",$Q21),Table33112[[Location]:[vlookup STRAIN]],4,FALSE)</f>
        <v>POTN017</v>
      </c>
      <c r="AF21" s="24" t="str">
        <f>VLOOKUP(_xlfn.CONCAT(AF$29,AF$28,"-",AF$16,":",$Q21),Table33112[[Location]:[vlookup STRAIN]],4,FALSE)</f>
        <v>POTN017</v>
      </c>
      <c r="AG21" s="24" t="str">
        <f>VLOOKUP(_xlfn.CONCAT(AG$29,AG$28,"-",AG$16,":",$Q21),Table33112[[Location]:[vlookup STRAIN]],4,FALSE)</f>
        <v>POTN017</v>
      </c>
      <c r="AH21" s="24" t="str">
        <f>VLOOKUP(_xlfn.CONCAT(AH$29,AH$28,"-",AH$16,":",$Q21),Table33112[[Location]:[vlookup STRAIN]],4,FALSE)</f>
        <v>POTN017</v>
      </c>
      <c r="AI21" s="24" t="str">
        <f>VLOOKUP(_xlfn.CONCAT(AI$29,AI$28,"-",AI$16,":",$Q21),Table33112[[Location]:[vlookup STRAIN]],4,FALSE)</f>
        <v>POTN017</v>
      </c>
      <c r="AJ21" s="24" t="str">
        <f>VLOOKUP(_xlfn.CONCAT(AJ$29,AJ$28,"-",AJ$16,":",$Q21),Table33112[[Location]:[vlookup STRAIN]],4,FALSE)</f>
        <v>POTN017</v>
      </c>
      <c r="AK21" s="24" t="str">
        <f>VLOOKUP(_xlfn.CONCAT(AK$29,AK$28,"-",AK$16,":",$Q21),Table33112[[Location]:[vlookup STRAIN]],4,FALSE)</f>
        <v>POTN017</v>
      </c>
      <c r="AL21" s="24" t="str">
        <f>VLOOKUP(_xlfn.CONCAT(AL$29,AL$28,"-",AL$16,":",$Q21),Table33112[[Location]:[vlookup STRAIN]],4,FALSE)</f>
        <v>POTN017</v>
      </c>
      <c r="AM21" s="24" t="str">
        <f>VLOOKUP(_xlfn.CONCAT(AM$29,AM$28,"-",AM$16,":",$Q21),Table33112[[Location]:[vlookup STRAIN]],4,FALSE)</f>
        <v>POTN017</v>
      </c>
      <c r="AN21" s="24" t="str">
        <f>VLOOKUP(_xlfn.CONCAT(AN$29,AN$28,"-",AN$16,":",$Q21),Table33112[[Location]:[vlookup STRAIN]],4,FALSE)</f>
        <v>STR8014</v>
      </c>
      <c r="AO21" s="25"/>
      <c r="AP21" s="23" t="s">
        <v>2579</v>
      </c>
      <c r="AQ21" s="24" t="str">
        <f>VLOOKUP(_xlfn.CONCAT(AQ$29,AQ$28,"-",AQ$16,":",$Q21),Table33112[[Location]:[vlookup STRAIN]],4,FALSE)</f>
        <v>STR8014</v>
      </c>
      <c r="AR21" s="24" t="str">
        <f>VLOOKUP(_xlfn.CONCAT(AR$29,AR$28,"-",AR$16,":",$Q21),Table33112[[Location]:[vlookup STRAIN]],4,FALSE)</f>
        <v>STR8014</v>
      </c>
      <c r="AS21" s="24" t="str">
        <f>VLOOKUP(_xlfn.CONCAT(AS$29,AS$28,"-",AS$16,":",$Q21),Table33112[[Location]:[vlookup STRAIN]],4,FALSE)</f>
        <v>STR8014</v>
      </c>
      <c r="AT21" s="24" t="str">
        <f>VLOOKUP(_xlfn.CONCAT(AT$29,AT$28,"-",AT$16,":",$Q21),Table33112[[Location]:[vlookup STRAIN]],4,FALSE)</f>
        <v>STR8014</v>
      </c>
      <c r="AU21" s="24" t="str">
        <f>VLOOKUP(_xlfn.CONCAT(AU$29,AU$28,"-",AU$16,":",$Q21),Table33112[[Location]:[vlookup STRAIN]],4,FALSE)</f>
        <v>YZUP003</v>
      </c>
      <c r="AV21" s="24" t="str">
        <f>VLOOKUP(_xlfn.CONCAT(AV$29,AV$28,"-",AV$16,":",$Q21),Table33112[[Location]:[vlookup STRAIN]],4,FALSE)</f>
        <v>YZUP003</v>
      </c>
      <c r="AW21" s="24" t="str">
        <f>VLOOKUP(_xlfn.CONCAT(AW$29,AW$28,"-",AW$16,":",$Q21),Table33112[[Location]:[vlookup STRAIN]],4,FALSE)</f>
        <v>YZUP003</v>
      </c>
      <c r="AX21" s="24" t="str">
        <f>VLOOKUP(_xlfn.CONCAT(AX$29,AX$28,"-",AX$16,":",$Q21),Table33112[[Location]:[vlookup STRAIN]],4,FALSE)</f>
        <v>YZUP003</v>
      </c>
      <c r="AY21" s="24" t="str">
        <f>VLOOKUP(_xlfn.CONCAT(AY$29,AY$28,"-",AY$16,":",$Q21),Table33112[[Location]:[vlookup STRAIN]],4,FALSE)</f>
        <v>YZUP003</v>
      </c>
      <c r="AZ21" s="24" t="str">
        <f>VLOOKUP(_xlfn.CONCAT(AZ$29,AZ$28,"-",AZ$16,":",$Q21),Table33112[[Location]:[vlookup STRAIN]],4,FALSE)</f>
        <v>YZUP003</v>
      </c>
      <c r="BA21" s="24" t="str">
        <f>VLOOKUP(_xlfn.CONCAT(BA$29,BA$28,"-",BA$16,":",$Q21),Table33112[[Location]:[vlookup STRAIN]],4,FALSE)</f>
        <v>YZUP003</v>
      </c>
      <c r="BB21" s="24" t="str">
        <f>VLOOKUP(_xlfn.CONCAT(BB$29,BB$28,"-",BB$16,":",$Q21),Table33112[[Location]:[vlookup STRAIN]],4,FALSE)</f>
        <v>YZUP003</v>
      </c>
      <c r="BC21" s="24" t="str">
        <f>VLOOKUP(_xlfn.CONCAT(BC$29,BC$28,"-",BC$16,":",$Q21),Table33112[[Location]:[vlookup STRAIN]],4,FALSE)</f>
        <v>YZUP003</v>
      </c>
      <c r="BD21" s="24" t="str">
        <f>VLOOKUP(_xlfn.CONCAT(BD$29,BD$28,"-",BD$16,":",$Q21),Table33112[[Location]:[vlookup STRAIN]],4,FALSE)</f>
        <v>YZUP003</v>
      </c>
      <c r="BE21" s="24" t="str">
        <f>VLOOKUP(_xlfn.CONCAT(BE$29,BE$28,"-",BE$16,":",$Q21),Table33112[[Location]:[vlookup STRAIN]],4,FALSE)</f>
        <v>YZUP003</v>
      </c>
      <c r="BF21" s="24" t="str">
        <f>VLOOKUP(_xlfn.CONCAT(BF$29,BF$28,"-",BF$16,":",$Q21),Table33112[[Location]:[vlookup STRAIN]],4,FALSE)</f>
        <v>YZUP003</v>
      </c>
      <c r="BG21" s="24" t="str">
        <f>VLOOKUP(_xlfn.CONCAT(BG$29,BG$28,"-",BG$16,":",$Q21),Table33112[[Location]:[vlookup STRAIN]],4,FALSE)</f>
        <v>YZUP003</v>
      </c>
      <c r="BH21" s="24" t="str">
        <f>VLOOKUP(_xlfn.CONCAT(BH$29,BH$28,"-",BH$16,":",$Q21),Table33112[[Location]:[vlookup STRAIN]],4,FALSE)</f>
        <v>YZUP003</v>
      </c>
      <c r="BI21" s="24" t="str">
        <f>VLOOKUP(_xlfn.CONCAT(BI$29,BI$28,"-",BI$16,":",$Q21),Table33112[[Location]:[vlookup STRAIN]],4,FALSE)</f>
        <v>SKNK012</v>
      </c>
      <c r="BJ21" s="24" t="str">
        <f>VLOOKUP(_xlfn.CONCAT(BJ$29,BJ$28,"-",BJ$16,":",$Q21),Table33112[[Location]:[vlookup STRAIN]],4,FALSE)</f>
        <v>SKNK012</v>
      </c>
      <c r="BK21" s="24" t="str">
        <f>VLOOKUP(_xlfn.CONCAT(BK$29,BK$28,"-",BK$16,":",$Q21),Table33112[[Location]:[vlookup STRAIN]],4,FALSE)</f>
        <v>SKNK012</v>
      </c>
      <c r="BL21" s="24" t="str">
        <f>VLOOKUP(_xlfn.CONCAT(BL$29,BL$28,"-",BL$16,":",$Q21),Table33112[[Location]:[vlookup STRAIN]],4,FALSE)</f>
        <v>SKNK012</v>
      </c>
      <c r="BM21" s="24" t="str">
        <f>VLOOKUP(_xlfn.CONCAT(BM$29,BM$28,"-",BM$16,":",$Q21),Table33112[[Location]:[vlookup STRAIN]],4,FALSE)</f>
        <v>SKNK012</v>
      </c>
      <c r="BN21" s="25"/>
      <c r="BO21" s="23" t="s">
        <v>2579</v>
      </c>
      <c r="BP21" s="24" t="str">
        <f>VLOOKUP(_xlfn.CONCAT(BP$29,BP$28,"-",BP$16,":",$Q21),Table33112[[Location]:[vlookup STRAIN]],4,FALSE)</f>
        <v>SKNK012</v>
      </c>
      <c r="BQ21" s="24" t="str">
        <f>VLOOKUP(_xlfn.CONCAT(BQ$29,BQ$28,"-",BQ$16,":",$Q21),Table33112[[Location]:[vlookup STRAIN]],4,FALSE)</f>
        <v>SKNK012</v>
      </c>
      <c r="BR21" s="24" t="str">
        <f>VLOOKUP(_xlfn.CONCAT(BR$29,BR$28,"-",BR$16,":",$Q21),Table33112[[Location]:[vlookup STRAIN]],4,FALSE)</f>
        <v>SKNK012</v>
      </c>
      <c r="BS21" s="24" t="str">
        <f>VLOOKUP(_xlfn.CONCAT(BS$29,BS$28,"-",BS$16,":",$Q21),Table33112[[Location]:[vlookup STRAIN]],4,FALSE)</f>
        <v>SKNK012</v>
      </c>
      <c r="BT21" s="24" t="str">
        <f>VLOOKUP(_xlfn.CONCAT(BT$29,BT$28,"-",BT$16,":",$Q21),Table33112[[Location]:[vlookup STRAIN]],4,FALSE)</f>
        <v>SKNK012</v>
      </c>
      <c r="BU21" s="24" t="str">
        <f>VLOOKUP(_xlfn.CONCAT(BU$29,BU$28,"-",BU$16,":",$Q21),Table33112[[Location]:[vlookup STRAIN]],4,FALSE)</f>
        <v>SKNK012</v>
      </c>
      <c r="BV21" s="24" t="str">
        <f>VLOOKUP(_xlfn.CONCAT(BV$29,BV$28,"-",BV$16,":",$Q21),Table33112[[Location]:[vlookup STRAIN]],4,FALSE)</f>
        <v>SKNK012</v>
      </c>
      <c r="BW21" s="24" t="str">
        <f>VLOOKUP(_xlfn.CONCAT(BW$29,BW$28,"-",BW$16,":",$Q21),Table33112[[Location]:[vlookup STRAIN]],4,FALSE)</f>
        <v>SKNK012</v>
      </c>
      <c r="BX21" s="24" t="str">
        <f>VLOOKUP(_xlfn.CONCAT(BX$29,BX$28,"-",BX$16,":",$Q21),Table33112[[Location]:[vlookup STRAIN]],4,FALSE)</f>
        <v>SKNK012</v>
      </c>
      <c r="BY21" s="24" t="str">
        <f>VLOOKUP(_xlfn.CONCAT(BY$29,BY$28,"-",BY$16,":",$Q21),Table33112[[Location]:[vlookup STRAIN]],4,FALSE)</f>
        <v>SKNK012</v>
      </c>
      <c r="BZ21" s="24" t="str">
        <f>VLOOKUP(_xlfn.CONCAT(BZ$29,BZ$28,"-",BZ$16,":",$Q21),Table33112[[Location]:[vlookup STRAIN]],4,FALSE)</f>
        <v>SKNK012</v>
      </c>
      <c r="CA21" s="24" t="str">
        <f>VLOOKUP(_xlfn.CONCAT(CA$29,CA$28,"-",CA$16,":",$Q21),Table33112[[Location]:[vlookup STRAIN]],4,FALSE)</f>
        <v>SKNK012</v>
      </c>
      <c r="CB21" s="24" t="str">
        <f>VLOOKUP(_xlfn.CONCAT(CB$29,CB$28,"-",CB$16,":",$Q21),Table33112[[Location]:[vlookup STRAIN]],4,FALSE)</f>
        <v>SKNK012</v>
      </c>
      <c r="CC21" s="24" t="str">
        <f>VLOOKUP(_xlfn.CONCAT(CC$29,CC$28,"-",CC$16,":",$Q21),Table33112[[Location]:[vlookup STRAIN]],4,FALSE)</f>
        <v>SKNK012</v>
      </c>
      <c r="CD21" s="24" t="str">
        <f>VLOOKUP(_xlfn.CONCAT(CD$29,CD$28,"-",CD$16,":",$Q21),Table33112[[Location]:[vlookup STRAIN]],4,FALSE)</f>
        <v>STR8017</v>
      </c>
      <c r="CE21" s="24" t="str">
        <f>VLOOKUP(_xlfn.CONCAT(CE$29,CE$28,"-",CE$16,":",$Q21),Table33112[[Location]:[vlookup STRAIN]],4,FALSE)</f>
        <v>STR8017</v>
      </c>
      <c r="CF21" s="24" t="str">
        <f>VLOOKUP(_xlfn.CONCAT(CF$29,CF$28,"-",CF$16,":",$Q21),Table33112[[Location]:[vlookup STRAIN]],4,FALSE)</f>
        <v>STR8017</v>
      </c>
      <c r="CG21" s="24" t="str">
        <f>VLOOKUP(_xlfn.CONCAT(CG$29,CG$28,"-",CG$16,":",$Q21),Table33112[[Location]:[vlookup STRAIN]],4,FALSE)</f>
        <v>STR8017</v>
      </c>
      <c r="CH21" s="24" t="str">
        <f>VLOOKUP(_xlfn.CONCAT(CH$29,CH$28,"-",CH$16,":",$Q21),Table33112[[Location]:[vlookup STRAIN]],4,FALSE)</f>
        <v>STR8017</v>
      </c>
      <c r="CI21" s="24" t="str">
        <f>VLOOKUP(_xlfn.CONCAT(CI$29,CI$28,"-",CI$16,":",$Q21),Table33112[[Location]:[vlookup STRAIN]],4,FALSE)</f>
        <v>STR8017</v>
      </c>
      <c r="CJ21" s="24" t="str">
        <f>VLOOKUP(_xlfn.CONCAT(CJ$29,CJ$28,"-",CJ$16,":",$Q21),Table33112[[Location]:[vlookup STRAIN]],4,FALSE)</f>
        <v>STR8017</v>
      </c>
      <c r="CK21" s="24" t="str">
        <f>VLOOKUP(_xlfn.CONCAT(CK$29,CK$28,"-",CK$16,":",$Q21),Table33112[[Location]:[vlookup STRAIN]],4,FALSE)</f>
        <v>STR8017</v>
      </c>
      <c r="CL21" s="24" t="str">
        <f>VLOOKUP(_xlfn.CONCAT(CL$29,CL$28,"-",CL$16,":",$Q21),Table33112[[Location]:[vlookup STRAIN]],4,FALSE)</f>
        <v>STR8017</v>
      </c>
      <c r="CM21" s="25"/>
      <c r="CN21" s="23" t="s">
        <v>2579</v>
      </c>
      <c r="CO21" s="24" t="str">
        <f>VLOOKUP(_xlfn.CONCAT(CO$29,CO$28,"-",CO$16,":",$Q21),Table33112[[Location]:[vlookup STRAIN]],4,FALSE)</f>
        <v>DRMC001</v>
      </c>
      <c r="CP21" s="24" t="str">
        <f>VLOOKUP(_xlfn.CONCAT(CP$29,CP$28,"-",CP$16,":",$Q21),Table33112[[Location]:[vlookup STRAIN]],4,FALSE)</f>
        <v>DRMC001</v>
      </c>
      <c r="CQ21" s="24" t="str">
        <f>VLOOKUP(_xlfn.CONCAT(CQ$29,CQ$28,"-",CQ$16,":",$Q21),Table33112[[Location]:[vlookup STRAIN]],4,FALSE)</f>
        <v>DRMC001</v>
      </c>
      <c r="CR21" s="24" t="str">
        <f>VLOOKUP(_xlfn.CONCAT(CR$29,CR$28,"-",CR$16,":",$Q21),Table33112[[Location]:[vlookup STRAIN]],4,FALSE)</f>
        <v>DRMC001</v>
      </c>
      <c r="CS21" s="24" t="str">
        <f>VLOOKUP(_xlfn.CONCAT(CS$29,CS$28,"-",CS$16,":",$Q21),Table33112[[Location]:[vlookup STRAIN]],4,FALSE)</f>
        <v>DRMC001</v>
      </c>
      <c r="CT21" s="24" t="str">
        <f>VLOOKUP(_xlfn.CONCAT(CT$29,CT$28,"-",CT$16,":",$Q21),Table33112[[Location]:[vlookup STRAIN]],4,FALSE)</f>
        <v>DRMC001</v>
      </c>
      <c r="CU21" s="24" t="str">
        <f>VLOOKUP(_xlfn.CONCAT(CU$29,CU$28,"-",CU$16,":",$Q21),Table33112[[Location]:[vlookup STRAIN]],4,FALSE)</f>
        <v>DRMC001</v>
      </c>
      <c r="CV21" s="24" t="str">
        <f>VLOOKUP(_xlfn.CONCAT(CV$29,CV$28,"-",CV$16,":",$Q21),Table33112[[Location]:[vlookup STRAIN]],4,FALSE)</f>
        <v>GFSD014</v>
      </c>
      <c r="CW21" s="24" t="str">
        <f>VLOOKUP(_xlfn.CONCAT(CW$29,CW$28,"-",CW$16,":",$Q21),Table33112[[Location]:[vlookup STRAIN]],4,FALSE)</f>
        <v>GFSD014</v>
      </c>
      <c r="CX21" s="24" t="str">
        <f>VLOOKUP(_xlfn.CONCAT(CX$29,CX$28,"-",CX$16,":",$Q21),Table33112[[Location]:[vlookup STRAIN]],4,FALSE)</f>
        <v>GFSD014</v>
      </c>
      <c r="CY21" s="24" t="str">
        <f>VLOOKUP(_xlfn.CONCAT(CY$29,CY$28,"-",CY$16,":",$Q21),Table33112[[Location]:[vlookup STRAIN]],4,FALSE)</f>
        <v>GFSD014</v>
      </c>
      <c r="CZ21" s="24" t="str">
        <f>VLOOKUP(_xlfn.CONCAT(CZ$29,CZ$28,"-",CZ$16,":",$Q21),Table33112[[Location]:[vlookup STRAIN]],4,FALSE)</f>
        <v>GFSD014</v>
      </c>
      <c r="DA21" s="24" t="str">
        <f>VLOOKUP(_xlfn.CONCAT(DA$29,DA$28,"-",DA$16,":",$Q21),Table33112[[Location]:[vlookup STRAIN]],4,FALSE)</f>
        <v>GFSD189</v>
      </c>
      <c r="DB21" s="24" t="str">
        <f>VLOOKUP(_xlfn.CONCAT(DB$29,DB$28,"-",DB$16,":",$Q21),Table33112[[Location]:[vlookup STRAIN]],4,FALSE)</f>
        <v>GFSD189</v>
      </c>
      <c r="DC21" s="24" t="str">
        <f>VLOOKUP(_xlfn.CONCAT(DC$29,DC$28,"-",DC$16,":",$Q21),Table33112[[Location]:[vlookup STRAIN]],4,FALSE)</f>
        <v>GFSD189</v>
      </c>
      <c r="DD21" s="24" t="str">
        <f>VLOOKUP(_xlfn.CONCAT(DD$29,DD$28,"-",DD$16,":",$Q21),Table33112[[Location]:[vlookup STRAIN]],4,FALSE)</f>
        <v>GFSD189</v>
      </c>
      <c r="DE21" s="24" t="str">
        <f>VLOOKUP(_xlfn.CONCAT(DE$29,DE$28,"-",DE$16,":",$Q21),Table33112[[Location]:[vlookup STRAIN]],4,FALSE)</f>
        <v>GFSD189</v>
      </c>
      <c r="DF21" s="24" t="str">
        <f>VLOOKUP(_xlfn.CONCAT(DF$29,DF$28,"-",DF$16,":",$Q21),Table33112[[Location]:[vlookup STRAIN]],4,FALSE)</f>
        <v>GFSD193</v>
      </c>
      <c r="DG21" s="24" t="str">
        <f>VLOOKUP(_xlfn.CONCAT(DG$29,DG$28,"-",DG$16,":",$Q21),Table33112[[Location]:[vlookup STRAIN]],4,FALSE)</f>
        <v>GFSD193</v>
      </c>
      <c r="DH21" s="24" t="str">
        <f>VLOOKUP(_xlfn.CONCAT(DH$29,DH$28,"-",DH$16,":",$Q21),Table33112[[Location]:[vlookup STRAIN]],4,FALSE)</f>
        <v>GFSD193</v>
      </c>
      <c r="DI21" s="24" t="str">
        <f>VLOOKUP(_xlfn.CONCAT(DI$29,DI$28,"-",DI$16,":",$Q21),Table33112[[Location]:[vlookup STRAIN]],4,FALSE)</f>
        <v>GFSD193</v>
      </c>
      <c r="DJ21" s="24" t="str">
        <f>VLOOKUP(_xlfn.CONCAT(DJ$29,DJ$28,"-",DJ$16,":",$Q21),Table33112[[Location]:[vlookup STRAIN]],4,FALSE)</f>
        <v>KING002</v>
      </c>
      <c r="DK21" s="24" t="str">
        <f>VLOOKUP(_xlfn.CONCAT(DK$29,DK$28,"-",DK$16,":",$Q21),Table33112[[Location]:[vlookup STRAIN]],4,FALSE)</f>
        <v>KING002</v>
      </c>
      <c r="DL21" s="25"/>
      <c r="DM21" s="23" t="s">
        <v>2579</v>
      </c>
      <c r="DN21" s="24" t="str">
        <f>VLOOKUP(_xlfn.CONCAT(DN$29,DN$28,"-",DN$16,":",$Q21),Table33112[[Location]:[vlookup STRAIN]],4,FALSE)</f>
        <v>KING002</v>
      </c>
      <c r="DO21" s="24" t="str">
        <f>VLOOKUP(_xlfn.CONCAT(DO$29,DO$28,"-",DO$16,":",$Q21),Table33112[[Location]:[vlookup STRAIN]],4,FALSE)</f>
        <v>KING002</v>
      </c>
      <c r="DP21" s="24" t="str">
        <f>VLOOKUP(_xlfn.CONCAT(DP$29,DP$28,"-",DP$16,":",$Q21),Table33112[[Location]:[vlookup STRAIN]],4,FALSE)</f>
        <v>KING002</v>
      </c>
      <c r="DQ21" s="24" t="str">
        <f>VLOOKUP(_xlfn.CONCAT(DQ$29,DQ$28,"-",DQ$16,":",$Q21),Table33112[[Location]:[vlookup STRAIN]],4,FALSE)</f>
        <v>LDOS024</v>
      </c>
      <c r="DR21" s="24" t="str">
        <f>VLOOKUP(_xlfn.CONCAT(DR$29,DR$28,"-",DR$16,":",$Q21),Table33112[[Location]:[vlookup STRAIN]],4,FALSE)</f>
        <v>LDOS024</v>
      </c>
      <c r="DS21" s="24" t="str">
        <f>VLOOKUP(_xlfn.CONCAT(DS$29,DS$28,"-",DS$16,":",$Q21),Table33112[[Location]:[vlookup STRAIN]],4,FALSE)</f>
        <v>LDOS024</v>
      </c>
      <c r="DT21" s="24" t="str">
        <f>VLOOKUP(_xlfn.CONCAT(DT$29,DT$28,"-",DT$16,":",$Q21),Table33112[[Location]:[vlookup STRAIN]],4,FALSE)</f>
        <v>LDOS024</v>
      </c>
      <c r="DU21" s="24" t="str">
        <f>VLOOKUP(_xlfn.CONCAT(DU$29,DU$28,"-",DU$16,":",$Q21),Table33112[[Location]:[vlookup STRAIN]],4,FALSE)</f>
        <v>LDOS024</v>
      </c>
      <c r="DV21" s="24" t="str">
        <f>VLOOKUP(_xlfn.CONCAT(DV$29,DV$28,"-",DV$16,":",$Q21),Table33112[[Location]:[vlookup STRAIN]],4,FALSE)</f>
        <v>LDOS024</v>
      </c>
      <c r="DW21" s="24" t="str">
        <f>VLOOKUP(_xlfn.CONCAT(DW$29,DW$28,"-",DW$16,":",$Q21),Table33112[[Location]:[vlookup STRAIN]],4,FALSE)</f>
        <v>LDOS024</v>
      </c>
      <c r="DX21" s="24" t="str">
        <f>VLOOKUP(_xlfn.CONCAT(DX$29,DX$28,"-",DX$16,":",$Q21),Table33112[[Location]:[vlookup STRAIN]],4,FALSE)</f>
        <v>LDOS024</v>
      </c>
      <c r="DY21" s="24" t="str">
        <f>VLOOKUP(_xlfn.CONCAT(DY$29,DY$28,"-",DY$16,":",$Q21),Table33112[[Location]:[vlookup STRAIN]],4,FALSE)</f>
        <v>LDOS040</v>
      </c>
      <c r="DZ21" s="24" t="str">
        <f>VLOOKUP(_xlfn.CONCAT(DZ$29,DZ$28,"-",DZ$16,":",$Q21),Table33112[[Location]:[vlookup STRAIN]],4,FALSE)</f>
        <v>LDOS040</v>
      </c>
      <c r="EA21" s="24" t="str">
        <f>VLOOKUP(_xlfn.CONCAT(EA$29,EA$28,"-",EA$16,":",$Q21),Table33112[[Location]:[vlookup STRAIN]],4,FALSE)</f>
        <v>LDOS040</v>
      </c>
      <c r="EB21" s="24" t="str">
        <f>VLOOKUP(_xlfn.CONCAT(EB$29,EB$28,"-",EB$16,":",$Q21),Table33112[[Location]:[vlookup STRAIN]],4,FALSE)</f>
        <v>LDOS040</v>
      </c>
      <c r="EC21" s="24" t="str">
        <f>VLOOKUP(_xlfn.CONCAT(EC$29,EC$28,"-",EC$16,":",$Q21),Table33112[[Location]:[vlookup STRAIN]],4,FALSE)</f>
        <v>LDOS040</v>
      </c>
      <c r="ED21" s="24" t="str">
        <f>VLOOKUP(_xlfn.CONCAT(ED$29,ED$28,"-",ED$16,":",$Q21),Table33112[[Location]:[vlookup STRAIN]],4,FALSE)</f>
        <v>LDOS040</v>
      </c>
      <c r="EE21" s="24" t="str">
        <f>VLOOKUP(_xlfn.CONCAT(EE$29,EE$28,"-",EE$16,":",$Q21),Table33112[[Location]:[vlookup STRAIN]],4,FALSE)</f>
        <v>LDOS040</v>
      </c>
      <c r="EF21" s="24" t="str">
        <f>VLOOKUP(_xlfn.CONCAT(EF$29,EF$28,"-",EF$16,":",$Q21),Table33112[[Location]:[vlookup STRAIN]],4,FALSE)</f>
        <v>LDOS040</v>
      </c>
      <c r="EG21" s="24" t="str">
        <f>VLOOKUP(_xlfn.CONCAT(EG$29,EG$28,"-",EG$16,":",$Q21),Table33112[[Location]:[vlookup STRAIN]],4,FALSE)</f>
        <v>LDOS040</v>
      </c>
      <c r="EH21" s="24" t="str">
        <f>VLOOKUP(_xlfn.CONCAT(EH$29,EH$28,"-",EH$16,":",$Q21),Table33112[[Location]:[vlookup STRAIN]],4,FALSE)</f>
        <v>LDOS040</v>
      </c>
      <c r="EI21" s="24" t="str">
        <f>VLOOKUP(_xlfn.CONCAT(EI$29,EI$28,"-",EI$16,":",$Q21),Table33112[[Location]:[vlookup STRAIN]],4,FALSE)</f>
        <v>LDOS040</v>
      </c>
      <c r="EJ21" s="24" t="str">
        <f>VLOOKUP(_xlfn.CONCAT(EJ$29,EJ$28,"-",EJ$16,":",$Q21),Table33112[[Location]:[vlookup STRAIN]],4,FALSE)</f>
        <v>LDOS040</v>
      </c>
      <c r="EK21" s="23"/>
      <c r="EL21" s="23"/>
    </row>
    <row r="22" spans="1:142" x14ac:dyDescent="0.25">
      <c r="A22">
        <v>69433</v>
      </c>
      <c r="B22">
        <v>69553</v>
      </c>
      <c r="C22" t="s">
        <v>2592</v>
      </c>
      <c r="D22">
        <f>IF(Table176124[[#This Row],[END]]="",1,B22-A22+1)</f>
        <v>121</v>
      </c>
      <c r="F22" s="8" t="str">
        <f>LEFT(Table33112[[#This Row],[Location]],2)</f>
        <v>LL</v>
      </c>
      <c r="G22" s="8" t="s">
        <v>1673</v>
      </c>
      <c r="H22" s="1">
        <v>67534</v>
      </c>
      <c r="I22" s="10" t="str">
        <f>IF(Table33112[[#This Row],[Tag range]]="","",_xlfn.CONCAT("1A40700000000650000",Table33112[[#This Row],[Tag range]]))</f>
        <v>1A4070000000065000067534</v>
      </c>
      <c r="J22" s="10" t="str">
        <f>_xlfn.IFNA(VLOOKUP(Table33112[[#This Row],[Tag range]],Table176124[[START]:[GROUP]],3,TRUE),"")</f>
        <v>KOKO030</v>
      </c>
      <c r="N22" s="28" t="str">
        <f>Table47135[[#This Row],[Names]]</f>
        <v>SUNL011</v>
      </c>
      <c r="O22" s="11" t="s">
        <v>2609</v>
      </c>
      <c r="Q22" s="23" t="s">
        <v>2578</v>
      </c>
      <c r="R22" s="24" t="str">
        <f>VLOOKUP(_xlfn.CONCAT(R$29,R$28,"-",R$16,":",$Q22),Table33112[[Location]:[vlookup STRAIN]],4,FALSE)</f>
        <v>KOKO030</v>
      </c>
      <c r="S22" s="24" t="str">
        <f>VLOOKUP(_xlfn.CONCAT(S$29,S$28,"-",S$16,":",$Q22),Table33112[[Location]:[vlookup STRAIN]],4,FALSE)</f>
        <v>KOKO030</v>
      </c>
      <c r="T22" s="24" t="str">
        <f>VLOOKUP(_xlfn.CONCAT(T$29,T$28,"-",T$16,":",$Q22),Table33112[[Location]:[vlookup STRAIN]],4,FALSE)</f>
        <v>KOKO030</v>
      </c>
      <c r="U22" s="24" t="str">
        <f>VLOOKUP(_xlfn.CONCAT(U$29,U$28,"-",U$16,":",$Q22),Table33112[[Location]:[vlookup STRAIN]],4,FALSE)</f>
        <v>KOKO030</v>
      </c>
      <c r="V22" s="24" t="str">
        <f>VLOOKUP(_xlfn.CONCAT(V$29,V$28,"-",V$16,":",$Q22),Table33112[[Location]:[vlookup STRAIN]],4,FALSE)</f>
        <v>KOKO030</v>
      </c>
      <c r="W22" s="24" t="str">
        <f>VLOOKUP(_xlfn.CONCAT(W$29,W$28,"-",W$16,":",$Q22),Table33112[[Location]:[vlookup STRAIN]],4,FALSE)</f>
        <v>KOKO030</v>
      </c>
      <c r="X22" s="24" t="str">
        <f>VLOOKUP(_xlfn.CONCAT(X$29,X$28,"-",X$16,":",$Q22),Table33112[[Location]:[vlookup STRAIN]],4,FALSE)</f>
        <v>KOKO030</v>
      </c>
      <c r="Y22" s="24" t="str">
        <f>VLOOKUP(_xlfn.CONCAT(Y$29,Y$28,"-",Y$16,":",$Q22),Table33112[[Location]:[vlookup STRAIN]],4,FALSE)</f>
        <v>KOKO030</v>
      </c>
      <c r="Z22" s="24" t="str">
        <f>VLOOKUP(_xlfn.CONCAT(Z$29,Z$28,"-",Z$16,":",$Q22),Table33112[[Location]:[vlookup STRAIN]],4,FALSE)</f>
        <v>KOKO030</v>
      </c>
      <c r="AA22" s="24" t="str">
        <f>VLOOKUP(_xlfn.CONCAT(AA$29,AA$28,"-",AA$16,":",$Q22),Table33112[[Location]:[vlookup STRAIN]],4,FALSE)</f>
        <v>KOKO030</v>
      </c>
      <c r="AB22" s="24" t="str">
        <f>VLOOKUP(_xlfn.CONCAT(AB$29,AB$28,"-",AB$16,":",$Q22),Table33112[[Location]:[vlookup STRAIN]],4,FALSE)</f>
        <v>KOKO030</v>
      </c>
      <c r="AC22" s="24" t="str">
        <f>VLOOKUP(_xlfn.CONCAT(AC$29,AC$28,"-",AC$16,":",$Q22),Table33112[[Location]:[vlookup STRAIN]],4,FALSE)</f>
        <v>POTN017</v>
      </c>
      <c r="AD22" s="24" t="str">
        <f>VLOOKUP(_xlfn.CONCAT(AD$29,AD$28,"-",AD$16,":",$Q22),Table33112[[Location]:[vlookup STRAIN]],4,FALSE)</f>
        <v>POTN017</v>
      </c>
      <c r="AE22" s="24" t="str">
        <f>VLOOKUP(_xlfn.CONCAT(AE$29,AE$28,"-",AE$16,":",$Q22),Table33112[[Location]:[vlookup STRAIN]],4,FALSE)</f>
        <v>POTN017</v>
      </c>
      <c r="AF22" s="24" t="str">
        <f>VLOOKUP(_xlfn.CONCAT(AF$29,AF$28,"-",AF$16,":",$Q22),Table33112[[Location]:[vlookup STRAIN]],4,FALSE)</f>
        <v>POTN017</v>
      </c>
      <c r="AG22" s="24" t="str">
        <f>VLOOKUP(_xlfn.CONCAT(AG$29,AG$28,"-",AG$16,":",$Q22),Table33112[[Location]:[vlookup STRAIN]],4,FALSE)</f>
        <v>POTN017</v>
      </c>
      <c r="AH22" s="24" t="str">
        <f>VLOOKUP(_xlfn.CONCAT(AH$29,AH$28,"-",AH$16,":",$Q22),Table33112[[Location]:[vlookup STRAIN]],4,FALSE)</f>
        <v>POTN017</v>
      </c>
      <c r="AI22" s="24" t="str">
        <f>VLOOKUP(_xlfn.CONCAT(AI$29,AI$28,"-",AI$16,":",$Q22),Table33112[[Location]:[vlookup STRAIN]],4,FALSE)</f>
        <v>POTN017</v>
      </c>
      <c r="AJ22" s="24" t="str">
        <f>VLOOKUP(_xlfn.CONCAT(AJ$29,AJ$28,"-",AJ$16,":",$Q22),Table33112[[Location]:[vlookup STRAIN]],4,FALSE)</f>
        <v>POTN017</v>
      </c>
      <c r="AK22" s="24" t="str">
        <f>VLOOKUP(_xlfn.CONCAT(AK$29,AK$28,"-",AK$16,":",$Q22),Table33112[[Location]:[vlookup STRAIN]],4,FALSE)</f>
        <v>POTN017</v>
      </c>
      <c r="AL22" s="24" t="str">
        <f>VLOOKUP(_xlfn.CONCAT(AL$29,AL$28,"-",AL$16,":",$Q22),Table33112[[Location]:[vlookup STRAIN]],4,FALSE)</f>
        <v>POTN017</v>
      </c>
      <c r="AM22" s="24" t="str">
        <f>VLOOKUP(_xlfn.CONCAT(AM$29,AM$28,"-",AM$16,":",$Q22),Table33112[[Location]:[vlookup STRAIN]],4,FALSE)</f>
        <v>POTN017</v>
      </c>
      <c r="AN22" s="24" t="str">
        <f>VLOOKUP(_xlfn.CONCAT(AN$29,AN$28,"-",AN$16,":",$Q22),Table33112[[Location]:[vlookup STRAIN]],4,FALSE)</f>
        <v>STR8014</v>
      </c>
      <c r="AO22" s="25"/>
      <c r="AP22" s="23" t="s">
        <v>2578</v>
      </c>
      <c r="AQ22" s="24" t="str">
        <f>VLOOKUP(_xlfn.CONCAT(AQ$29,AQ$28,"-",AQ$16,":",$Q22),Table33112[[Location]:[vlookup STRAIN]],4,FALSE)</f>
        <v>STR8014</v>
      </c>
      <c r="AR22" s="24" t="str">
        <f>VLOOKUP(_xlfn.CONCAT(AR$29,AR$28,"-",AR$16,":",$Q22),Table33112[[Location]:[vlookup STRAIN]],4,FALSE)</f>
        <v>STR8014</v>
      </c>
      <c r="AS22" s="24" t="str">
        <f>VLOOKUP(_xlfn.CONCAT(AS$29,AS$28,"-",AS$16,":",$Q22),Table33112[[Location]:[vlookup STRAIN]],4,FALSE)</f>
        <v>STR8014</v>
      </c>
      <c r="AT22" s="24" t="str">
        <f>VLOOKUP(_xlfn.CONCAT(AT$29,AT$28,"-",AT$16,":",$Q22),Table33112[[Location]:[vlookup STRAIN]],4,FALSE)</f>
        <v>STR8014</v>
      </c>
      <c r="AU22" s="24" t="str">
        <f>VLOOKUP(_xlfn.CONCAT(AU$29,AU$28,"-",AU$16,":",$Q22),Table33112[[Location]:[vlookup STRAIN]],4,FALSE)</f>
        <v>YZUP003</v>
      </c>
      <c r="AV22" s="24" t="str">
        <f>VLOOKUP(_xlfn.CONCAT(AV$29,AV$28,"-",AV$16,":",$Q22),Table33112[[Location]:[vlookup STRAIN]],4,FALSE)</f>
        <v>YZUP003</v>
      </c>
      <c r="AW22" s="24" t="str">
        <f>VLOOKUP(_xlfn.CONCAT(AW$29,AW$28,"-",AW$16,":",$Q22),Table33112[[Location]:[vlookup STRAIN]],4,FALSE)</f>
        <v>YZUP003</v>
      </c>
      <c r="AX22" s="24" t="str">
        <f>VLOOKUP(_xlfn.CONCAT(AX$29,AX$28,"-",AX$16,":",$Q22),Table33112[[Location]:[vlookup STRAIN]],4,FALSE)</f>
        <v>YZUP003</v>
      </c>
      <c r="AY22" s="24" t="str">
        <f>VLOOKUP(_xlfn.CONCAT(AY$29,AY$28,"-",AY$16,":",$Q22),Table33112[[Location]:[vlookup STRAIN]],4,FALSE)</f>
        <v>YZUP003</v>
      </c>
      <c r="AZ22" s="24" t="str">
        <f>VLOOKUP(_xlfn.CONCAT(AZ$29,AZ$28,"-",AZ$16,":",$Q22),Table33112[[Location]:[vlookup STRAIN]],4,FALSE)</f>
        <v>YZUP003</v>
      </c>
      <c r="BA22" s="24" t="str">
        <f>VLOOKUP(_xlfn.CONCAT(BA$29,BA$28,"-",BA$16,":",$Q22),Table33112[[Location]:[vlookup STRAIN]],4,FALSE)</f>
        <v>YZUP003</v>
      </c>
      <c r="BB22" s="24" t="str">
        <f>VLOOKUP(_xlfn.CONCAT(BB$29,BB$28,"-",BB$16,":",$Q22),Table33112[[Location]:[vlookup STRAIN]],4,FALSE)</f>
        <v>YZUP003</v>
      </c>
      <c r="BC22" s="24" t="str">
        <f>VLOOKUP(_xlfn.CONCAT(BC$29,BC$28,"-",BC$16,":",$Q22),Table33112[[Location]:[vlookup STRAIN]],4,FALSE)</f>
        <v>YZUP003</v>
      </c>
      <c r="BD22" s="24" t="str">
        <f>VLOOKUP(_xlfn.CONCAT(BD$29,BD$28,"-",BD$16,":",$Q22),Table33112[[Location]:[vlookup STRAIN]],4,FALSE)</f>
        <v>YZUP003</v>
      </c>
      <c r="BE22" s="24" t="str">
        <f>VLOOKUP(_xlfn.CONCAT(BE$29,BE$28,"-",BE$16,":",$Q22),Table33112[[Location]:[vlookup STRAIN]],4,FALSE)</f>
        <v>YZUP003</v>
      </c>
      <c r="BF22" s="24" t="str">
        <f>VLOOKUP(_xlfn.CONCAT(BF$29,BF$28,"-",BF$16,":",$Q22),Table33112[[Location]:[vlookup STRAIN]],4,FALSE)</f>
        <v>YZUP003</v>
      </c>
      <c r="BG22" s="24" t="str">
        <f>VLOOKUP(_xlfn.CONCAT(BG$29,BG$28,"-",BG$16,":",$Q22),Table33112[[Location]:[vlookup STRAIN]],4,FALSE)</f>
        <v>YZUP003</v>
      </c>
      <c r="BH22" s="24" t="str">
        <f>VLOOKUP(_xlfn.CONCAT(BH$29,BH$28,"-",BH$16,":",$Q22),Table33112[[Location]:[vlookup STRAIN]],4,FALSE)</f>
        <v>YZUP003</v>
      </c>
      <c r="BI22" s="24" t="str">
        <f>VLOOKUP(_xlfn.CONCAT(BI$29,BI$28,"-",BI$16,":",$Q22),Table33112[[Location]:[vlookup STRAIN]],4,FALSE)</f>
        <v>SKNK012</v>
      </c>
      <c r="BJ22" s="24" t="str">
        <f>VLOOKUP(_xlfn.CONCAT(BJ$29,BJ$28,"-",BJ$16,":",$Q22),Table33112[[Location]:[vlookup STRAIN]],4,FALSE)</f>
        <v>SKNK012</v>
      </c>
      <c r="BK22" s="24" t="str">
        <f>VLOOKUP(_xlfn.CONCAT(BK$29,BK$28,"-",BK$16,":",$Q22),Table33112[[Location]:[vlookup STRAIN]],4,FALSE)</f>
        <v>SKNK012</v>
      </c>
      <c r="BL22" s="24" t="str">
        <f>VLOOKUP(_xlfn.CONCAT(BL$29,BL$28,"-",BL$16,":",$Q22),Table33112[[Location]:[vlookup STRAIN]],4,FALSE)</f>
        <v>SKNK012</v>
      </c>
      <c r="BM22" s="24" t="str">
        <f>VLOOKUP(_xlfn.CONCAT(BM$29,BM$28,"-",BM$16,":",$Q22),Table33112[[Location]:[vlookup STRAIN]],4,FALSE)</f>
        <v>SKNK012</v>
      </c>
      <c r="BN22" s="25"/>
      <c r="BO22" s="23" t="s">
        <v>2578</v>
      </c>
      <c r="BP22" s="24" t="str">
        <f>VLOOKUP(_xlfn.CONCAT(BP$29,BP$28,"-",BP$16,":",$Q22),Table33112[[Location]:[vlookup STRAIN]],4,FALSE)</f>
        <v>SKNK012</v>
      </c>
      <c r="BQ22" s="24" t="str">
        <f>VLOOKUP(_xlfn.CONCAT(BQ$29,BQ$28,"-",BQ$16,":",$Q22),Table33112[[Location]:[vlookup STRAIN]],4,FALSE)</f>
        <v>SKNK012</v>
      </c>
      <c r="BR22" s="24" t="str">
        <f>VLOOKUP(_xlfn.CONCAT(BR$29,BR$28,"-",BR$16,":",$Q22),Table33112[[Location]:[vlookup STRAIN]],4,FALSE)</f>
        <v>SKNK012</v>
      </c>
      <c r="BS22" s="24" t="str">
        <f>VLOOKUP(_xlfn.CONCAT(BS$29,BS$28,"-",BS$16,":",$Q22),Table33112[[Location]:[vlookup STRAIN]],4,FALSE)</f>
        <v>SKNK012</v>
      </c>
      <c r="BT22" s="24" t="str">
        <f>VLOOKUP(_xlfn.CONCAT(BT$29,BT$28,"-",BT$16,":",$Q22),Table33112[[Location]:[vlookup STRAIN]],4,FALSE)</f>
        <v>SKNK012</v>
      </c>
      <c r="BU22" s="24" t="str">
        <f>VLOOKUP(_xlfn.CONCAT(BU$29,BU$28,"-",BU$16,":",$Q22),Table33112[[Location]:[vlookup STRAIN]],4,FALSE)</f>
        <v>SKNK012</v>
      </c>
      <c r="BV22" s="24" t="str">
        <f>VLOOKUP(_xlfn.CONCAT(BV$29,BV$28,"-",BV$16,":",$Q22),Table33112[[Location]:[vlookup STRAIN]],4,FALSE)</f>
        <v>SKNK012</v>
      </c>
      <c r="BW22" s="24" t="str">
        <f>VLOOKUP(_xlfn.CONCAT(BW$29,BW$28,"-",BW$16,":",$Q22),Table33112[[Location]:[vlookup STRAIN]],4,FALSE)</f>
        <v>SKNK012</v>
      </c>
      <c r="BX22" s="24" t="str">
        <f>VLOOKUP(_xlfn.CONCAT(BX$29,BX$28,"-",BX$16,":",$Q22),Table33112[[Location]:[vlookup STRAIN]],4,FALSE)</f>
        <v>SKNK012</v>
      </c>
      <c r="BY22" s="24" t="str">
        <f>VLOOKUP(_xlfn.CONCAT(BY$29,BY$28,"-",BY$16,":",$Q22),Table33112[[Location]:[vlookup STRAIN]],4,FALSE)</f>
        <v>SKNK012</v>
      </c>
      <c r="BZ22" s="24" t="str">
        <f>VLOOKUP(_xlfn.CONCAT(BZ$29,BZ$28,"-",BZ$16,":",$Q22),Table33112[[Location]:[vlookup STRAIN]],4,FALSE)</f>
        <v>SKNK012</v>
      </c>
      <c r="CA22" s="24" t="str">
        <f>VLOOKUP(_xlfn.CONCAT(CA$29,CA$28,"-",CA$16,":",$Q22),Table33112[[Location]:[vlookup STRAIN]],4,FALSE)</f>
        <v>SKNK012</v>
      </c>
      <c r="CB22" s="24" t="str">
        <f>VLOOKUP(_xlfn.CONCAT(CB$29,CB$28,"-",CB$16,":",$Q22),Table33112[[Location]:[vlookup STRAIN]],4,FALSE)</f>
        <v>SKNK012</v>
      </c>
      <c r="CC22" s="24" t="str">
        <f>VLOOKUP(_xlfn.CONCAT(CC$29,CC$28,"-",CC$16,":",$Q22),Table33112[[Location]:[vlookup STRAIN]],4,FALSE)</f>
        <v>SKNK012</v>
      </c>
      <c r="CD22" s="24" t="str">
        <f>VLOOKUP(_xlfn.CONCAT(CD$29,CD$28,"-",CD$16,":",$Q22),Table33112[[Location]:[vlookup STRAIN]],4,FALSE)</f>
        <v>STR8017</v>
      </c>
      <c r="CE22" s="24" t="str">
        <f>VLOOKUP(_xlfn.CONCAT(CE$29,CE$28,"-",CE$16,":",$Q22),Table33112[[Location]:[vlookup STRAIN]],4,FALSE)</f>
        <v>STR8017</v>
      </c>
      <c r="CF22" s="24" t="str">
        <f>VLOOKUP(_xlfn.CONCAT(CF$29,CF$28,"-",CF$16,":",$Q22),Table33112[[Location]:[vlookup STRAIN]],4,FALSE)</f>
        <v>STR8017</v>
      </c>
      <c r="CG22" s="24" t="str">
        <f>VLOOKUP(_xlfn.CONCAT(CG$29,CG$28,"-",CG$16,":",$Q22),Table33112[[Location]:[vlookup STRAIN]],4,FALSE)</f>
        <v>STR8017</v>
      </c>
      <c r="CH22" s="24" t="str">
        <f>VLOOKUP(_xlfn.CONCAT(CH$29,CH$28,"-",CH$16,":",$Q22),Table33112[[Location]:[vlookup STRAIN]],4,FALSE)</f>
        <v>STR8017</v>
      </c>
      <c r="CI22" s="24" t="str">
        <f>VLOOKUP(_xlfn.CONCAT(CI$29,CI$28,"-",CI$16,":",$Q22),Table33112[[Location]:[vlookup STRAIN]],4,FALSE)</f>
        <v>STR8017</v>
      </c>
      <c r="CJ22" s="24" t="str">
        <f>VLOOKUP(_xlfn.CONCAT(CJ$29,CJ$28,"-",CJ$16,":",$Q22),Table33112[[Location]:[vlookup STRAIN]],4,FALSE)</f>
        <v>STR8017</v>
      </c>
      <c r="CK22" s="24" t="str">
        <f>VLOOKUP(_xlfn.CONCAT(CK$29,CK$28,"-",CK$16,":",$Q22),Table33112[[Location]:[vlookup STRAIN]],4,FALSE)</f>
        <v>STR8017</v>
      </c>
      <c r="CL22" s="24" t="str">
        <f>VLOOKUP(_xlfn.CONCAT(CL$29,CL$28,"-",CL$16,":",$Q22),Table33112[[Location]:[vlookup STRAIN]],4,FALSE)</f>
        <v>STR8017</v>
      </c>
      <c r="CM22" s="25"/>
      <c r="CN22" s="23" t="s">
        <v>2578</v>
      </c>
      <c r="CO22" s="24" t="str">
        <f>VLOOKUP(_xlfn.CONCAT(CO$29,CO$28,"-",CO$16,":",$Q22),Table33112[[Location]:[vlookup STRAIN]],4,FALSE)</f>
        <v>DRMC001</v>
      </c>
      <c r="CP22" s="24" t="str">
        <f>VLOOKUP(_xlfn.CONCAT(CP$29,CP$28,"-",CP$16,":",$Q22),Table33112[[Location]:[vlookup STRAIN]],4,FALSE)</f>
        <v>DRMC001</v>
      </c>
      <c r="CQ22" s="24" t="str">
        <f>VLOOKUP(_xlfn.CONCAT(CQ$29,CQ$28,"-",CQ$16,":",$Q22),Table33112[[Location]:[vlookup STRAIN]],4,FALSE)</f>
        <v>DRMC001</v>
      </c>
      <c r="CR22" s="24" t="str">
        <f>VLOOKUP(_xlfn.CONCAT(CR$29,CR$28,"-",CR$16,":",$Q22),Table33112[[Location]:[vlookup STRAIN]],4,FALSE)</f>
        <v>DRMC001</v>
      </c>
      <c r="CS22" s="24" t="str">
        <f>VLOOKUP(_xlfn.CONCAT(CS$29,CS$28,"-",CS$16,":",$Q22),Table33112[[Location]:[vlookup STRAIN]],4,FALSE)</f>
        <v>DRMC001</v>
      </c>
      <c r="CT22" s="24" t="str">
        <f>VLOOKUP(_xlfn.CONCAT(CT$29,CT$28,"-",CT$16,":",$Q22),Table33112[[Location]:[vlookup STRAIN]],4,FALSE)</f>
        <v>DRMC001</v>
      </c>
      <c r="CU22" s="24" t="str">
        <f>VLOOKUP(_xlfn.CONCAT(CU$29,CU$28,"-",CU$16,":",$Q22),Table33112[[Location]:[vlookup STRAIN]],4,FALSE)</f>
        <v>DRMC001</v>
      </c>
      <c r="CV22" s="24" t="str">
        <f>VLOOKUP(_xlfn.CONCAT(CV$29,CV$28,"-",CV$16,":",$Q22),Table33112[[Location]:[vlookup STRAIN]],4,FALSE)</f>
        <v>GFSD014</v>
      </c>
      <c r="CW22" s="24" t="str">
        <f>VLOOKUP(_xlfn.CONCAT(CW$29,CW$28,"-",CW$16,":",$Q22),Table33112[[Location]:[vlookup STRAIN]],4,FALSE)</f>
        <v>GFSD014</v>
      </c>
      <c r="CX22" s="24" t="str">
        <f>VLOOKUP(_xlfn.CONCAT(CX$29,CX$28,"-",CX$16,":",$Q22),Table33112[[Location]:[vlookup STRAIN]],4,FALSE)</f>
        <v>GFSD014</v>
      </c>
      <c r="CY22" s="24" t="str">
        <f>VLOOKUP(_xlfn.CONCAT(CY$29,CY$28,"-",CY$16,":",$Q22),Table33112[[Location]:[vlookup STRAIN]],4,FALSE)</f>
        <v>GFSD014</v>
      </c>
      <c r="CZ22" s="24" t="str">
        <f>VLOOKUP(_xlfn.CONCAT(CZ$29,CZ$28,"-",CZ$16,":",$Q22),Table33112[[Location]:[vlookup STRAIN]],4,FALSE)</f>
        <v>GFSD014</v>
      </c>
      <c r="DA22" s="24" t="str">
        <f>VLOOKUP(_xlfn.CONCAT(DA$29,DA$28,"-",DA$16,":",$Q22),Table33112[[Location]:[vlookup STRAIN]],4,FALSE)</f>
        <v>GFSD189</v>
      </c>
      <c r="DB22" s="24" t="str">
        <f>VLOOKUP(_xlfn.CONCAT(DB$29,DB$28,"-",DB$16,":",$Q22),Table33112[[Location]:[vlookup STRAIN]],4,FALSE)</f>
        <v>GFSD189</v>
      </c>
      <c r="DC22" s="24" t="str">
        <f>VLOOKUP(_xlfn.CONCAT(DC$29,DC$28,"-",DC$16,":",$Q22),Table33112[[Location]:[vlookup STRAIN]],4,FALSE)</f>
        <v>GFSD189</v>
      </c>
      <c r="DD22" s="24" t="str">
        <f>VLOOKUP(_xlfn.CONCAT(DD$29,DD$28,"-",DD$16,":",$Q22),Table33112[[Location]:[vlookup STRAIN]],4,FALSE)</f>
        <v>GFSD189</v>
      </c>
      <c r="DE22" s="24" t="str">
        <f>VLOOKUP(_xlfn.CONCAT(DE$29,DE$28,"-",DE$16,":",$Q22),Table33112[[Location]:[vlookup STRAIN]],4,FALSE)</f>
        <v>GFSD189</v>
      </c>
      <c r="DF22" s="24" t="str">
        <f>VLOOKUP(_xlfn.CONCAT(DF$29,DF$28,"-",DF$16,":",$Q22),Table33112[[Location]:[vlookup STRAIN]],4,FALSE)</f>
        <v>GFSD193</v>
      </c>
      <c r="DG22" s="24" t="str">
        <f>VLOOKUP(_xlfn.CONCAT(DG$29,DG$28,"-",DG$16,":",$Q22),Table33112[[Location]:[vlookup STRAIN]],4,FALSE)</f>
        <v>GFSD193</v>
      </c>
      <c r="DH22" s="24" t="str">
        <f>VLOOKUP(_xlfn.CONCAT(DH$29,DH$28,"-",DH$16,":",$Q22),Table33112[[Location]:[vlookup STRAIN]],4,FALSE)</f>
        <v>GFSD193</v>
      </c>
      <c r="DI22" s="24" t="str">
        <f>VLOOKUP(_xlfn.CONCAT(DI$29,DI$28,"-",DI$16,":",$Q22),Table33112[[Location]:[vlookup STRAIN]],4,FALSE)</f>
        <v>GFSD193</v>
      </c>
      <c r="DJ22" s="24" t="str">
        <f>VLOOKUP(_xlfn.CONCAT(DJ$29,DJ$28,"-",DJ$16,":",$Q22),Table33112[[Location]:[vlookup STRAIN]],4,FALSE)</f>
        <v>KING002</v>
      </c>
      <c r="DK22" s="24" t="str">
        <f>VLOOKUP(_xlfn.CONCAT(DK$29,DK$28,"-",DK$16,":",$Q22),Table33112[[Location]:[vlookup STRAIN]],4,FALSE)</f>
        <v>KING002</v>
      </c>
      <c r="DL22" s="25"/>
      <c r="DM22" s="23" t="s">
        <v>2578</v>
      </c>
      <c r="DN22" s="24" t="str">
        <f>VLOOKUP(_xlfn.CONCAT(DN$29,DN$28,"-",DN$16,":",$Q22),Table33112[[Location]:[vlookup STRAIN]],4,FALSE)</f>
        <v>KING002</v>
      </c>
      <c r="DO22" s="24" t="str">
        <f>VLOOKUP(_xlfn.CONCAT(DO$29,DO$28,"-",DO$16,":",$Q22),Table33112[[Location]:[vlookup STRAIN]],4,FALSE)</f>
        <v>KING002</v>
      </c>
      <c r="DP22" s="24" t="str">
        <f>VLOOKUP(_xlfn.CONCAT(DP$29,DP$28,"-",DP$16,":",$Q22),Table33112[[Location]:[vlookup STRAIN]],4,FALSE)</f>
        <v>KING002</v>
      </c>
      <c r="DQ22" s="24" t="str">
        <f>VLOOKUP(_xlfn.CONCAT(DQ$29,DQ$28,"-",DQ$16,":",$Q22),Table33112[[Location]:[vlookup STRAIN]],4,FALSE)</f>
        <v>LDOS024</v>
      </c>
      <c r="DR22" s="24" t="str">
        <f>VLOOKUP(_xlfn.CONCAT(DR$29,DR$28,"-",DR$16,":",$Q22),Table33112[[Location]:[vlookup STRAIN]],4,FALSE)</f>
        <v>LDOS024</v>
      </c>
      <c r="DS22" s="24" t="str">
        <f>VLOOKUP(_xlfn.CONCAT(DS$29,DS$28,"-",DS$16,":",$Q22),Table33112[[Location]:[vlookup STRAIN]],4,FALSE)</f>
        <v>LDOS024</v>
      </c>
      <c r="DT22" s="24" t="str">
        <f>VLOOKUP(_xlfn.CONCAT(DT$29,DT$28,"-",DT$16,":",$Q22),Table33112[[Location]:[vlookup STRAIN]],4,FALSE)</f>
        <v>LDOS024</v>
      </c>
      <c r="DU22" s="24" t="str">
        <f>VLOOKUP(_xlfn.CONCAT(DU$29,DU$28,"-",DU$16,":",$Q22),Table33112[[Location]:[vlookup STRAIN]],4,FALSE)</f>
        <v>LDOS024</v>
      </c>
      <c r="DV22" s="24" t="str">
        <f>VLOOKUP(_xlfn.CONCAT(DV$29,DV$28,"-",DV$16,":",$Q22),Table33112[[Location]:[vlookup STRAIN]],4,FALSE)</f>
        <v>LDOS024</v>
      </c>
      <c r="DW22" s="24" t="str">
        <f>VLOOKUP(_xlfn.CONCAT(DW$29,DW$28,"-",DW$16,":",$Q22),Table33112[[Location]:[vlookup STRAIN]],4,FALSE)</f>
        <v>LDOS024</v>
      </c>
      <c r="DX22" s="24" t="str">
        <f>VLOOKUP(_xlfn.CONCAT(DX$29,DX$28,"-",DX$16,":",$Q22),Table33112[[Location]:[vlookup STRAIN]],4,FALSE)</f>
        <v>LDOS024</v>
      </c>
      <c r="DY22" s="24" t="str">
        <f>VLOOKUP(_xlfn.CONCAT(DY$29,DY$28,"-",DY$16,":",$Q22),Table33112[[Location]:[vlookup STRAIN]],4,FALSE)</f>
        <v>LDOS040</v>
      </c>
      <c r="DZ22" s="24" t="str">
        <f>VLOOKUP(_xlfn.CONCAT(DZ$29,DZ$28,"-",DZ$16,":",$Q22),Table33112[[Location]:[vlookup STRAIN]],4,FALSE)</f>
        <v>LDOS040</v>
      </c>
      <c r="EA22" s="24" t="str">
        <f>VLOOKUP(_xlfn.CONCAT(EA$29,EA$28,"-",EA$16,":",$Q22),Table33112[[Location]:[vlookup STRAIN]],4,FALSE)</f>
        <v>LDOS040</v>
      </c>
      <c r="EB22" s="24" t="str">
        <f>VLOOKUP(_xlfn.CONCAT(EB$29,EB$28,"-",EB$16,":",$Q22),Table33112[[Location]:[vlookup STRAIN]],4,FALSE)</f>
        <v>LDOS040</v>
      </c>
      <c r="EC22" s="24" t="str">
        <f>VLOOKUP(_xlfn.CONCAT(EC$29,EC$28,"-",EC$16,":",$Q22),Table33112[[Location]:[vlookup STRAIN]],4,FALSE)</f>
        <v>LDOS040</v>
      </c>
      <c r="ED22" s="24" t="str">
        <f>VLOOKUP(_xlfn.CONCAT(ED$29,ED$28,"-",ED$16,":",$Q22),Table33112[[Location]:[vlookup STRAIN]],4,FALSE)</f>
        <v>LDOS040</v>
      </c>
      <c r="EE22" s="24" t="str">
        <f>VLOOKUP(_xlfn.CONCAT(EE$29,EE$28,"-",EE$16,":",$Q22),Table33112[[Location]:[vlookup STRAIN]],4,FALSE)</f>
        <v>LDOS040</v>
      </c>
      <c r="EF22" s="24" t="str">
        <f>VLOOKUP(_xlfn.CONCAT(EF$29,EF$28,"-",EF$16,":",$Q22),Table33112[[Location]:[vlookup STRAIN]],4,FALSE)</f>
        <v>LDOS040</v>
      </c>
      <c r="EG22" s="24" t="str">
        <f>VLOOKUP(_xlfn.CONCAT(EG$29,EG$28,"-",EG$16,":",$Q22),Table33112[[Location]:[vlookup STRAIN]],4,FALSE)</f>
        <v>LDOS040</v>
      </c>
      <c r="EH22" s="24" t="str">
        <f>VLOOKUP(_xlfn.CONCAT(EH$29,EH$28,"-",EH$16,":",$Q22),Table33112[[Location]:[vlookup STRAIN]],4,FALSE)</f>
        <v>LDOS040</v>
      </c>
      <c r="EI22" s="24" t="str">
        <f>VLOOKUP(_xlfn.CONCAT(EI$29,EI$28,"-",EI$16,":",$Q22),Table33112[[Location]:[vlookup STRAIN]],4,FALSE)</f>
        <v>LDOS040</v>
      </c>
      <c r="EJ22" s="24" t="str">
        <f>VLOOKUP(_xlfn.CONCAT(EJ$29,EJ$28,"-",EJ$16,":",$Q22),Table33112[[Location]:[vlookup STRAIN]],4,FALSE)</f>
        <v>LDOS040</v>
      </c>
      <c r="EK22" s="23"/>
      <c r="EL22" s="23"/>
    </row>
    <row r="23" spans="1:142" x14ac:dyDescent="0.25">
      <c r="A23">
        <v>69554</v>
      </c>
      <c r="B23">
        <v>69564</v>
      </c>
      <c r="C23" t="s">
        <v>2593</v>
      </c>
      <c r="D23">
        <f>IF(Table176124[[#This Row],[END]]="",1,B23-A23+1)</f>
        <v>11</v>
      </c>
      <c r="F23" s="8" t="str">
        <f>LEFT(Table33112[[#This Row],[Location]],2)</f>
        <v>LL</v>
      </c>
      <c r="G23" s="8" t="s">
        <v>1674</v>
      </c>
      <c r="H23" s="1">
        <v>67535</v>
      </c>
      <c r="I23" s="10" t="str">
        <f>IF(Table33112[[#This Row],[Tag range]]="","",_xlfn.CONCAT("1A40700000000650000",Table33112[[#This Row],[Tag range]]))</f>
        <v>1A4070000000065000067535</v>
      </c>
      <c r="J23" s="10" t="str">
        <f>_xlfn.IFNA(VLOOKUP(Table33112[[#This Row],[Tag range]],Table176124[[START]:[GROUP]],3,TRUE),"")</f>
        <v>KOKO030</v>
      </c>
      <c r="N23" s="28" t="str">
        <f>Table47135[[#This Row],[Names]]</f>
        <v>DSLD015</v>
      </c>
      <c r="O23" s="29" t="s">
        <v>2610</v>
      </c>
      <c r="Q23" s="23" t="s">
        <v>2577</v>
      </c>
      <c r="R23" s="24" t="str">
        <f>VLOOKUP(_xlfn.CONCAT(R$29,R$28,"-",R$16,":",$Q23),Table33112[[Location]:[vlookup STRAIN]],4,FALSE)</f>
        <v>KOKO030</v>
      </c>
      <c r="S23" s="24" t="str">
        <f>VLOOKUP(_xlfn.CONCAT(S$29,S$28,"-",S$16,":",$Q23),Table33112[[Location]:[vlookup STRAIN]],4,FALSE)</f>
        <v>KOKO030</v>
      </c>
      <c r="T23" s="24" t="str">
        <f>VLOOKUP(_xlfn.CONCAT(T$29,T$28,"-",T$16,":",$Q23),Table33112[[Location]:[vlookup STRAIN]],4,FALSE)</f>
        <v>KOKO030</v>
      </c>
      <c r="U23" s="24" t="str">
        <f>VLOOKUP(_xlfn.CONCAT(U$29,U$28,"-",U$16,":",$Q23),Table33112[[Location]:[vlookup STRAIN]],4,FALSE)</f>
        <v>KOKO030</v>
      </c>
      <c r="V23" s="24" t="str">
        <f>VLOOKUP(_xlfn.CONCAT(V$29,V$28,"-",V$16,":",$Q23),Table33112[[Location]:[vlookup STRAIN]],4,FALSE)</f>
        <v>KOKO030</v>
      </c>
      <c r="W23" s="24" t="str">
        <f>VLOOKUP(_xlfn.CONCAT(W$29,W$28,"-",W$16,":",$Q23),Table33112[[Location]:[vlookup STRAIN]],4,FALSE)</f>
        <v>KOKO030</v>
      </c>
      <c r="X23" s="24" t="str">
        <f>VLOOKUP(_xlfn.CONCAT(X$29,X$28,"-",X$16,":",$Q23),Table33112[[Location]:[vlookup STRAIN]],4,FALSE)</f>
        <v>KOKO030</v>
      </c>
      <c r="Y23" s="24" t="str">
        <f>VLOOKUP(_xlfn.CONCAT(Y$29,Y$28,"-",Y$16,":",$Q23),Table33112[[Location]:[vlookup STRAIN]],4,FALSE)</f>
        <v>KOKO030</v>
      </c>
      <c r="Z23" s="24" t="str">
        <f>VLOOKUP(_xlfn.CONCAT(Z$29,Z$28,"-",Z$16,":",$Q23),Table33112[[Location]:[vlookup STRAIN]],4,FALSE)</f>
        <v>KOKO030</v>
      </c>
      <c r="AA23" s="24" t="str">
        <f>VLOOKUP(_xlfn.CONCAT(AA$29,AA$28,"-",AA$16,":",$Q23),Table33112[[Location]:[vlookup STRAIN]],4,FALSE)</f>
        <v>KOKO030</v>
      </c>
      <c r="AB23" s="24" t="str">
        <f>VLOOKUP(_xlfn.CONCAT(AB$29,AB$28,"-",AB$16,":",$Q23),Table33112[[Location]:[vlookup STRAIN]],4,FALSE)</f>
        <v>KOKO030</v>
      </c>
      <c r="AC23" s="24" t="str">
        <f>VLOOKUP(_xlfn.CONCAT(AC$29,AC$28,"-",AC$16,":",$Q23),Table33112[[Location]:[vlookup STRAIN]],4,FALSE)</f>
        <v>POTN017</v>
      </c>
      <c r="AD23" s="24" t="str">
        <f>VLOOKUP(_xlfn.CONCAT(AD$29,AD$28,"-",AD$16,":",$Q23),Table33112[[Location]:[vlookup STRAIN]],4,FALSE)</f>
        <v>POTN017</v>
      </c>
      <c r="AE23" s="24" t="str">
        <f>VLOOKUP(_xlfn.CONCAT(AE$29,AE$28,"-",AE$16,":",$Q23),Table33112[[Location]:[vlookup STRAIN]],4,FALSE)</f>
        <v>POTN017</v>
      </c>
      <c r="AF23" s="24" t="str">
        <f>VLOOKUP(_xlfn.CONCAT(AF$29,AF$28,"-",AF$16,":",$Q23),Table33112[[Location]:[vlookup STRAIN]],4,FALSE)</f>
        <v>POTN017</v>
      </c>
      <c r="AG23" s="24" t="str">
        <f>VLOOKUP(_xlfn.CONCAT(AG$29,AG$28,"-",AG$16,":",$Q23),Table33112[[Location]:[vlookup STRAIN]],4,FALSE)</f>
        <v>POTN017</v>
      </c>
      <c r="AH23" s="24" t="str">
        <f>VLOOKUP(_xlfn.CONCAT(AH$29,AH$28,"-",AH$16,":",$Q23),Table33112[[Location]:[vlookup STRAIN]],4,FALSE)</f>
        <v>POTN017</v>
      </c>
      <c r="AI23" s="24" t="str">
        <f>VLOOKUP(_xlfn.CONCAT(AI$29,AI$28,"-",AI$16,":",$Q23),Table33112[[Location]:[vlookup STRAIN]],4,FALSE)</f>
        <v>POTN017</v>
      </c>
      <c r="AJ23" s="24" t="str">
        <f>VLOOKUP(_xlfn.CONCAT(AJ$29,AJ$28,"-",AJ$16,":",$Q23),Table33112[[Location]:[vlookup STRAIN]],4,FALSE)</f>
        <v>POTN017</v>
      </c>
      <c r="AK23" s="24" t="str">
        <f>VLOOKUP(_xlfn.CONCAT(AK$29,AK$28,"-",AK$16,":",$Q23),Table33112[[Location]:[vlookup STRAIN]],4,FALSE)</f>
        <v>POTN017</v>
      </c>
      <c r="AL23" s="24" t="str">
        <f>VLOOKUP(_xlfn.CONCAT(AL$29,AL$28,"-",AL$16,":",$Q23),Table33112[[Location]:[vlookup STRAIN]],4,FALSE)</f>
        <v>POTN017</v>
      </c>
      <c r="AM23" s="24" t="str">
        <f>VLOOKUP(_xlfn.CONCAT(AM$29,AM$28,"-",AM$16,":",$Q23),Table33112[[Location]:[vlookup STRAIN]],4,FALSE)</f>
        <v>POTN017</v>
      </c>
      <c r="AN23" s="24" t="str">
        <f>VLOOKUP(_xlfn.CONCAT(AN$29,AN$28,"-",AN$16,":",$Q23),Table33112[[Location]:[vlookup STRAIN]],4,FALSE)</f>
        <v>STR8014</v>
      </c>
      <c r="AO23" s="25"/>
      <c r="AP23" s="23" t="s">
        <v>2577</v>
      </c>
      <c r="AQ23" s="24" t="str">
        <f>VLOOKUP(_xlfn.CONCAT(AQ$29,AQ$28,"-",AQ$16,":",$Q23),Table33112[[Location]:[vlookup STRAIN]],4,FALSE)</f>
        <v>STR8014</v>
      </c>
      <c r="AR23" s="24" t="str">
        <f>VLOOKUP(_xlfn.CONCAT(AR$29,AR$28,"-",AR$16,":",$Q23),Table33112[[Location]:[vlookup STRAIN]],4,FALSE)</f>
        <v>STR8014</v>
      </c>
      <c r="AS23" s="24" t="str">
        <f>VLOOKUP(_xlfn.CONCAT(AS$29,AS$28,"-",AS$16,":",$Q23),Table33112[[Location]:[vlookup STRAIN]],4,FALSE)</f>
        <v>STR8014</v>
      </c>
      <c r="AT23" s="24" t="str">
        <f>VLOOKUP(_xlfn.CONCAT(AT$29,AT$28,"-",AT$16,":",$Q23),Table33112[[Location]:[vlookup STRAIN]],4,FALSE)</f>
        <v>STR8014</v>
      </c>
      <c r="AU23" s="24" t="str">
        <f>VLOOKUP(_xlfn.CONCAT(AU$29,AU$28,"-",AU$16,":",$Q23),Table33112[[Location]:[vlookup STRAIN]],4,FALSE)</f>
        <v>YZUP003</v>
      </c>
      <c r="AV23" s="24" t="str">
        <f>VLOOKUP(_xlfn.CONCAT(AV$29,AV$28,"-",AV$16,":",$Q23),Table33112[[Location]:[vlookup STRAIN]],4,FALSE)</f>
        <v>YZUP003</v>
      </c>
      <c r="AW23" s="24" t="str">
        <f>VLOOKUP(_xlfn.CONCAT(AW$29,AW$28,"-",AW$16,":",$Q23),Table33112[[Location]:[vlookup STRAIN]],4,FALSE)</f>
        <v>YZUP003</v>
      </c>
      <c r="AX23" s="24" t="str">
        <f>VLOOKUP(_xlfn.CONCAT(AX$29,AX$28,"-",AX$16,":",$Q23),Table33112[[Location]:[vlookup STRAIN]],4,FALSE)</f>
        <v>YZUP003</v>
      </c>
      <c r="AY23" s="24" t="str">
        <f>VLOOKUP(_xlfn.CONCAT(AY$29,AY$28,"-",AY$16,":",$Q23),Table33112[[Location]:[vlookup STRAIN]],4,FALSE)</f>
        <v>YZUP003</v>
      </c>
      <c r="AZ23" s="24" t="str">
        <f>VLOOKUP(_xlfn.CONCAT(AZ$29,AZ$28,"-",AZ$16,":",$Q23),Table33112[[Location]:[vlookup STRAIN]],4,FALSE)</f>
        <v>YZUP003</v>
      </c>
      <c r="BA23" s="24" t="str">
        <f>VLOOKUP(_xlfn.CONCAT(BA$29,BA$28,"-",BA$16,":",$Q23),Table33112[[Location]:[vlookup STRAIN]],4,FALSE)</f>
        <v>YZUP003</v>
      </c>
      <c r="BB23" s="24" t="str">
        <f>VLOOKUP(_xlfn.CONCAT(BB$29,BB$28,"-",BB$16,":",$Q23),Table33112[[Location]:[vlookup STRAIN]],4,FALSE)</f>
        <v>YZUP003</v>
      </c>
      <c r="BC23" s="24" t="str">
        <f>VLOOKUP(_xlfn.CONCAT(BC$29,BC$28,"-",BC$16,":",$Q23),Table33112[[Location]:[vlookup STRAIN]],4,FALSE)</f>
        <v>YZUP003</v>
      </c>
      <c r="BD23" s="24" t="str">
        <f>VLOOKUP(_xlfn.CONCAT(BD$29,BD$28,"-",BD$16,":",$Q23),Table33112[[Location]:[vlookup STRAIN]],4,FALSE)</f>
        <v>YZUP003</v>
      </c>
      <c r="BE23" s="24" t="str">
        <f>VLOOKUP(_xlfn.CONCAT(BE$29,BE$28,"-",BE$16,":",$Q23),Table33112[[Location]:[vlookup STRAIN]],4,FALSE)</f>
        <v>YZUP003</v>
      </c>
      <c r="BF23" s="24" t="str">
        <f>VLOOKUP(_xlfn.CONCAT(BF$29,BF$28,"-",BF$16,":",$Q23),Table33112[[Location]:[vlookup STRAIN]],4,FALSE)</f>
        <v>YZUP003</v>
      </c>
      <c r="BG23" s="24" t="str">
        <f>VLOOKUP(_xlfn.CONCAT(BG$29,BG$28,"-",BG$16,":",$Q23),Table33112[[Location]:[vlookup STRAIN]],4,FALSE)</f>
        <v>YZUP003</v>
      </c>
      <c r="BH23" s="24" t="str">
        <f>VLOOKUP(_xlfn.CONCAT(BH$29,BH$28,"-",BH$16,":",$Q23),Table33112[[Location]:[vlookup STRAIN]],4,FALSE)</f>
        <v>YZUP003</v>
      </c>
      <c r="BI23" s="24" t="str">
        <f>VLOOKUP(_xlfn.CONCAT(BI$29,BI$28,"-",BI$16,":",$Q23),Table33112[[Location]:[vlookup STRAIN]],4,FALSE)</f>
        <v>SKNK012</v>
      </c>
      <c r="BJ23" s="24" t="str">
        <f>VLOOKUP(_xlfn.CONCAT(BJ$29,BJ$28,"-",BJ$16,":",$Q23),Table33112[[Location]:[vlookup STRAIN]],4,FALSE)</f>
        <v>SKNK012</v>
      </c>
      <c r="BK23" s="24" t="str">
        <f>VLOOKUP(_xlfn.CONCAT(BK$29,BK$28,"-",BK$16,":",$Q23),Table33112[[Location]:[vlookup STRAIN]],4,FALSE)</f>
        <v>SKNK012</v>
      </c>
      <c r="BL23" s="24" t="str">
        <f>VLOOKUP(_xlfn.CONCAT(BL$29,BL$28,"-",BL$16,":",$Q23),Table33112[[Location]:[vlookup STRAIN]],4,FALSE)</f>
        <v>SKNK012</v>
      </c>
      <c r="BM23" s="24" t="str">
        <f>VLOOKUP(_xlfn.CONCAT(BM$29,BM$28,"-",BM$16,":",$Q23),Table33112[[Location]:[vlookup STRAIN]],4,FALSE)</f>
        <v>SKNK012</v>
      </c>
      <c r="BN23" s="25"/>
      <c r="BO23" s="23" t="s">
        <v>2577</v>
      </c>
      <c r="BP23" s="24" t="str">
        <f>VLOOKUP(_xlfn.CONCAT(BP$29,BP$28,"-",BP$16,":",$Q23),Table33112[[Location]:[vlookup STRAIN]],4,FALSE)</f>
        <v>SKNK012</v>
      </c>
      <c r="BQ23" s="24" t="str">
        <f>VLOOKUP(_xlfn.CONCAT(BQ$29,BQ$28,"-",BQ$16,":",$Q23),Table33112[[Location]:[vlookup STRAIN]],4,FALSE)</f>
        <v>SKNK012</v>
      </c>
      <c r="BR23" s="24" t="str">
        <f>VLOOKUP(_xlfn.CONCAT(BR$29,BR$28,"-",BR$16,":",$Q23),Table33112[[Location]:[vlookup STRAIN]],4,FALSE)</f>
        <v>SKNK012</v>
      </c>
      <c r="BS23" s="24" t="str">
        <f>VLOOKUP(_xlfn.CONCAT(BS$29,BS$28,"-",BS$16,":",$Q23),Table33112[[Location]:[vlookup STRAIN]],4,FALSE)</f>
        <v>SKNK012</v>
      </c>
      <c r="BT23" s="24" t="str">
        <f>VLOOKUP(_xlfn.CONCAT(BT$29,BT$28,"-",BT$16,":",$Q23),Table33112[[Location]:[vlookup STRAIN]],4,FALSE)</f>
        <v>SKNK012</v>
      </c>
      <c r="BU23" s="24" t="str">
        <f>VLOOKUP(_xlfn.CONCAT(BU$29,BU$28,"-",BU$16,":",$Q23),Table33112[[Location]:[vlookup STRAIN]],4,FALSE)</f>
        <v>SKNK012</v>
      </c>
      <c r="BV23" s="24" t="str">
        <f>VLOOKUP(_xlfn.CONCAT(BV$29,BV$28,"-",BV$16,":",$Q23),Table33112[[Location]:[vlookup STRAIN]],4,FALSE)</f>
        <v>SKNK012</v>
      </c>
      <c r="BW23" s="24" t="str">
        <f>VLOOKUP(_xlfn.CONCAT(BW$29,BW$28,"-",BW$16,":",$Q23),Table33112[[Location]:[vlookup STRAIN]],4,FALSE)</f>
        <v>SKNK012</v>
      </c>
      <c r="BX23" s="24" t="str">
        <f>VLOOKUP(_xlfn.CONCAT(BX$29,BX$28,"-",BX$16,":",$Q23),Table33112[[Location]:[vlookup STRAIN]],4,FALSE)</f>
        <v>SKNK012</v>
      </c>
      <c r="BY23" s="24" t="str">
        <f>VLOOKUP(_xlfn.CONCAT(BY$29,BY$28,"-",BY$16,":",$Q23),Table33112[[Location]:[vlookup STRAIN]],4,FALSE)</f>
        <v>SKNK012</v>
      </c>
      <c r="BZ23" s="24" t="str">
        <f>VLOOKUP(_xlfn.CONCAT(BZ$29,BZ$28,"-",BZ$16,":",$Q23),Table33112[[Location]:[vlookup STRAIN]],4,FALSE)</f>
        <v>SKNK012</v>
      </c>
      <c r="CA23" s="24" t="str">
        <f>VLOOKUP(_xlfn.CONCAT(CA$29,CA$28,"-",CA$16,":",$Q23),Table33112[[Location]:[vlookup STRAIN]],4,FALSE)</f>
        <v>SKNK012</v>
      </c>
      <c r="CB23" s="24" t="str">
        <f>VLOOKUP(_xlfn.CONCAT(CB$29,CB$28,"-",CB$16,":",$Q23),Table33112[[Location]:[vlookup STRAIN]],4,FALSE)</f>
        <v>SKNK012</v>
      </c>
      <c r="CC23" s="24" t="str">
        <f>VLOOKUP(_xlfn.CONCAT(CC$29,CC$28,"-",CC$16,":",$Q23),Table33112[[Location]:[vlookup STRAIN]],4,FALSE)</f>
        <v>SKNK012</v>
      </c>
      <c r="CD23" s="24" t="str">
        <f>VLOOKUP(_xlfn.CONCAT(CD$29,CD$28,"-",CD$16,":",$Q23),Table33112[[Location]:[vlookup STRAIN]],4,FALSE)</f>
        <v>SKNK012</v>
      </c>
      <c r="CE23" s="24" t="str">
        <f>VLOOKUP(_xlfn.CONCAT(CE$29,CE$28,"-",CE$16,":",$Q23),Table33112[[Location]:[vlookup STRAIN]],4,FALSE)</f>
        <v>STR8017</v>
      </c>
      <c r="CF23" s="24" t="str">
        <f>VLOOKUP(_xlfn.CONCAT(CF$29,CF$28,"-",CF$16,":",$Q23),Table33112[[Location]:[vlookup STRAIN]],4,FALSE)</f>
        <v>STR8017</v>
      </c>
      <c r="CG23" s="24" t="str">
        <f>VLOOKUP(_xlfn.CONCAT(CG$29,CG$28,"-",CG$16,":",$Q23),Table33112[[Location]:[vlookup STRAIN]],4,FALSE)</f>
        <v>STR8017</v>
      </c>
      <c r="CH23" s="24" t="str">
        <f>VLOOKUP(_xlfn.CONCAT(CH$29,CH$28,"-",CH$16,":",$Q23),Table33112[[Location]:[vlookup STRAIN]],4,FALSE)</f>
        <v>STR8017</v>
      </c>
      <c r="CI23" s="24" t="str">
        <f>VLOOKUP(_xlfn.CONCAT(CI$29,CI$28,"-",CI$16,":",$Q23),Table33112[[Location]:[vlookup STRAIN]],4,FALSE)</f>
        <v>STR8017</v>
      </c>
      <c r="CJ23" s="24" t="str">
        <f>VLOOKUP(_xlfn.CONCAT(CJ$29,CJ$28,"-",CJ$16,":",$Q23),Table33112[[Location]:[vlookup STRAIN]],4,FALSE)</f>
        <v>STR8017</v>
      </c>
      <c r="CK23" s="24" t="str">
        <f>VLOOKUP(_xlfn.CONCAT(CK$29,CK$28,"-",CK$16,":",$Q23),Table33112[[Location]:[vlookup STRAIN]],4,FALSE)</f>
        <v>STR8017</v>
      </c>
      <c r="CL23" s="24" t="str">
        <f>VLOOKUP(_xlfn.CONCAT(CL$29,CL$28,"-",CL$16,":",$Q23),Table33112[[Location]:[vlookup STRAIN]],4,FALSE)</f>
        <v>STR8017</v>
      </c>
      <c r="CM23" s="25"/>
      <c r="CN23" s="23" t="s">
        <v>2577</v>
      </c>
      <c r="CO23" s="24" t="str">
        <f>VLOOKUP(_xlfn.CONCAT(CO$29,CO$28,"-",CO$16,":",$Q23),Table33112[[Location]:[vlookup STRAIN]],4,FALSE)</f>
        <v>DRMC001</v>
      </c>
      <c r="CP23" s="24" t="str">
        <f>VLOOKUP(_xlfn.CONCAT(CP$29,CP$28,"-",CP$16,":",$Q23),Table33112[[Location]:[vlookup STRAIN]],4,FALSE)</f>
        <v>DRMC001</v>
      </c>
      <c r="CQ23" s="24" t="str">
        <f>VLOOKUP(_xlfn.CONCAT(CQ$29,CQ$28,"-",CQ$16,":",$Q23),Table33112[[Location]:[vlookup STRAIN]],4,FALSE)</f>
        <v>DRMC001</v>
      </c>
      <c r="CR23" s="24" t="str">
        <f>VLOOKUP(_xlfn.CONCAT(CR$29,CR$28,"-",CR$16,":",$Q23),Table33112[[Location]:[vlookup STRAIN]],4,FALSE)</f>
        <v>DRMC001</v>
      </c>
      <c r="CS23" s="24" t="str">
        <f>VLOOKUP(_xlfn.CONCAT(CS$29,CS$28,"-",CS$16,":",$Q23),Table33112[[Location]:[vlookup STRAIN]],4,FALSE)</f>
        <v>DRMC001</v>
      </c>
      <c r="CT23" s="24" t="str">
        <f>VLOOKUP(_xlfn.CONCAT(CT$29,CT$28,"-",CT$16,":",$Q23),Table33112[[Location]:[vlookup STRAIN]],4,FALSE)</f>
        <v>DRMC001</v>
      </c>
      <c r="CU23" s="24" t="str">
        <f>VLOOKUP(_xlfn.CONCAT(CU$29,CU$28,"-",CU$16,":",$Q23),Table33112[[Location]:[vlookup STRAIN]],4,FALSE)</f>
        <v>DRMC001</v>
      </c>
      <c r="CV23" s="24" t="str">
        <f>VLOOKUP(_xlfn.CONCAT(CV$29,CV$28,"-",CV$16,":",$Q23),Table33112[[Location]:[vlookup STRAIN]],4,FALSE)</f>
        <v>GFSD014</v>
      </c>
      <c r="CW23" s="24" t="str">
        <f>VLOOKUP(_xlfn.CONCAT(CW$29,CW$28,"-",CW$16,":",$Q23),Table33112[[Location]:[vlookup STRAIN]],4,FALSE)</f>
        <v>GFSD014</v>
      </c>
      <c r="CX23" s="24" t="str">
        <f>VLOOKUP(_xlfn.CONCAT(CX$29,CX$28,"-",CX$16,":",$Q23),Table33112[[Location]:[vlookup STRAIN]],4,FALSE)</f>
        <v>GFSD014</v>
      </c>
      <c r="CY23" s="24" t="str">
        <f>VLOOKUP(_xlfn.CONCAT(CY$29,CY$28,"-",CY$16,":",$Q23),Table33112[[Location]:[vlookup STRAIN]],4,FALSE)</f>
        <v>GFSD014</v>
      </c>
      <c r="CZ23" s="24" t="str">
        <f>VLOOKUP(_xlfn.CONCAT(CZ$29,CZ$28,"-",CZ$16,":",$Q23),Table33112[[Location]:[vlookup STRAIN]],4,FALSE)</f>
        <v>GFSD014</v>
      </c>
      <c r="DA23" s="24" t="str">
        <f>VLOOKUP(_xlfn.CONCAT(DA$29,DA$28,"-",DA$16,":",$Q23),Table33112[[Location]:[vlookup STRAIN]],4,FALSE)</f>
        <v>GFSD189</v>
      </c>
      <c r="DB23" s="24" t="str">
        <f>VLOOKUP(_xlfn.CONCAT(DB$29,DB$28,"-",DB$16,":",$Q23),Table33112[[Location]:[vlookup STRAIN]],4,FALSE)</f>
        <v>GFSD189</v>
      </c>
      <c r="DC23" s="24" t="str">
        <f>VLOOKUP(_xlfn.CONCAT(DC$29,DC$28,"-",DC$16,":",$Q23),Table33112[[Location]:[vlookup STRAIN]],4,FALSE)</f>
        <v>GFSD189</v>
      </c>
      <c r="DD23" s="24" t="str">
        <f>VLOOKUP(_xlfn.CONCAT(DD$29,DD$28,"-",DD$16,":",$Q23),Table33112[[Location]:[vlookup STRAIN]],4,FALSE)</f>
        <v>GFSD189</v>
      </c>
      <c r="DE23" s="24" t="str">
        <f>VLOOKUP(_xlfn.CONCAT(DE$29,DE$28,"-",DE$16,":",$Q23),Table33112[[Location]:[vlookup STRAIN]],4,FALSE)</f>
        <v>GFSD189</v>
      </c>
      <c r="DF23" s="24" t="str">
        <f>VLOOKUP(_xlfn.CONCAT(DF$29,DF$28,"-",DF$16,":",$Q23),Table33112[[Location]:[vlookup STRAIN]],4,FALSE)</f>
        <v>GFSD193</v>
      </c>
      <c r="DG23" s="24" t="str">
        <f>VLOOKUP(_xlfn.CONCAT(DG$29,DG$28,"-",DG$16,":",$Q23),Table33112[[Location]:[vlookup STRAIN]],4,FALSE)</f>
        <v>GFSD193</v>
      </c>
      <c r="DH23" s="24" t="str">
        <f>VLOOKUP(_xlfn.CONCAT(DH$29,DH$28,"-",DH$16,":",$Q23),Table33112[[Location]:[vlookup STRAIN]],4,FALSE)</f>
        <v>GFSD193</v>
      </c>
      <c r="DI23" s="24" t="str">
        <f>VLOOKUP(_xlfn.CONCAT(DI$29,DI$28,"-",DI$16,":",$Q23),Table33112[[Location]:[vlookup STRAIN]],4,FALSE)</f>
        <v>GFSD193</v>
      </c>
      <c r="DJ23" s="24" t="str">
        <f>VLOOKUP(_xlfn.CONCAT(DJ$29,DJ$28,"-",DJ$16,":",$Q23),Table33112[[Location]:[vlookup STRAIN]],4,FALSE)</f>
        <v>KING002</v>
      </c>
      <c r="DK23" s="24" t="str">
        <f>VLOOKUP(_xlfn.CONCAT(DK$29,DK$28,"-",DK$16,":",$Q23),Table33112[[Location]:[vlookup STRAIN]],4,FALSE)</f>
        <v>KING002</v>
      </c>
      <c r="DL23" s="25"/>
      <c r="DM23" s="23" t="s">
        <v>2577</v>
      </c>
      <c r="DN23" s="24" t="str">
        <f>VLOOKUP(_xlfn.CONCAT(DN$29,DN$28,"-",DN$16,":",$Q23),Table33112[[Location]:[vlookup STRAIN]],4,FALSE)</f>
        <v>KING002</v>
      </c>
      <c r="DO23" s="24" t="str">
        <f>VLOOKUP(_xlfn.CONCAT(DO$29,DO$28,"-",DO$16,":",$Q23),Table33112[[Location]:[vlookup STRAIN]],4,FALSE)</f>
        <v>KING002</v>
      </c>
      <c r="DP23" s="24" t="str">
        <f>VLOOKUP(_xlfn.CONCAT(DP$29,DP$28,"-",DP$16,":",$Q23),Table33112[[Location]:[vlookup STRAIN]],4,FALSE)</f>
        <v>KING002</v>
      </c>
      <c r="DQ23" s="24" t="str">
        <f>VLOOKUP(_xlfn.CONCAT(DQ$29,DQ$28,"-",DQ$16,":",$Q23),Table33112[[Location]:[vlookup STRAIN]],4,FALSE)</f>
        <v>LDOS024</v>
      </c>
      <c r="DR23" s="24" t="str">
        <f>VLOOKUP(_xlfn.CONCAT(DR$29,DR$28,"-",DR$16,":",$Q23),Table33112[[Location]:[vlookup STRAIN]],4,FALSE)</f>
        <v>LDOS024</v>
      </c>
      <c r="DS23" s="24" t="str">
        <f>VLOOKUP(_xlfn.CONCAT(DS$29,DS$28,"-",DS$16,":",$Q23),Table33112[[Location]:[vlookup STRAIN]],4,FALSE)</f>
        <v>LDOS024</v>
      </c>
      <c r="DT23" s="24" t="str">
        <f>VLOOKUP(_xlfn.CONCAT(DT$29,DT$28,"-",DT$16,":",$Q23),Table33112[[Location]:[vlookup STRAIN]],4,FALSE)</f>
        <v>LDOS024</v>
      </c>
      <c r="DU23" s="24" t="str">
        <f>VLOOKUP(_xlfn.CONCAT(DU$29,DU$28,"-",DU$16,":",$Q23),Table33112[[Location]:[vlookup STRAIN]],4,FALSE)</f>
        <v>LDOS024</v>
      </c>
      <c r="DV23" s="24" t="str">
        <f>VLOOKUP(_xlfn.CONCAT(DV$29,DV$28,"-",DV$16,":",$Q23),Table33112[[Location]:[vlookup STRAIN]],4,FALSE)</f>
        <v>LDOS024</v>
      </c>
      <c r="DW23" s="24" t="str">
        <f>VLOOKUP(_xlfn.CONCAT(DW$29,DW$28,"-",DW$16,":",$Q23),Table33112[[Location]:[vlookup STRAIN]],4,FALSE)</f>
        <v>LDOS024</v>
      </c>
      <c r="DX23" s="24" t="str">
        <f>VLOOKUP(_xlfn.CONCAT(DX$29,DX$28,"-",DX$16,":",$Q23),Table33112[[Location]:[vlookup STRAIN]],4,FALSE)</f>
        <v>LDOS024</v>
      </c>
      <c r="DY23" s="24" t="str">
        <f>VLOOKUP(_xlfn.CONCAT(DY$29,DY$28,"-",DY$16,":",$Q23),Table33112[[Location]:[vlookup STRAIN]],4,FALSE)</f>
        <v>LDOS040</v>
      </c>
      <c r="DZ23" s="24" t="str">
        <f>VLOOKUP(_xlfn.CONCAT(DZ$29,DZ$28,"-",DZ$16,":",$Q23),Table33112[[Location]:[vlookup STRAIN]],4,FALSE)</f>
        <v>LDOS040</v>
      </c>
      <c r="EA23" s="24" t="str">
        <f>VLOOKUP(_xlfn.CONCAT(EA$29,EA$28,"-",EA$16,":",$Q23),Table33112[[Location]:[vlookup STRAIN]],4,FALSE)</f>
        <v>LDOS040</v>
      </c>
      <c r="EB23" s="24" t="str">
        <f>VLOOKUP(_xlfn.CONCAT(EB$29,EB$28,"-",EB$16,":",$Q23),Table33112[[Location]:[vlookup STRAIN]],4,FALSE)</f>
        <v>LDOS040</v>
      </c>
      <c r="EC23" s="24" t="str">
        <f>VLOOKUP(_xlfn.CONCAT(EC$29,EC$28,"-",EC$16,":",$Q23),Table33112[[Location]:[vlookup STRAIN]],4,FALSE)</f>
        <v>LDOS040</v>
      </c>
      <c r="ED23" s="24" t="str">
        <f>VLOOKUP(_xlfn.CONCAT(ED$29,ED$28,"-",ED$16,":",$Q23),Table33112[[Location]:[vlookup STRAIN]],4,FALSE)</f>
        <v>LDOS040</v>
      </c>
      <c r="EE23" s="24" t="str">
        <f>VLOOKUP(_xlfn.CONCAT(EE$29,EE$28,"-",EE$16,":",$Q23),Table33112[[Location]:[vlookup STRAIN]],4,FALSE)</f>
        <v>LDOS040</v>
      </c>
      <c r="EF23" s="24" t="str">
        <f>VLOOKUP(_xlfn.CONCAT(EF$29,EF$28,"-",EF$16,":",$Q23),Table33112[[Location]:[vlookup STRAIN]],4,FALSE)</f>
        <v>LDOS040</v>
      </c>
      <c r="EG23" s="24" t="str">
        <f>VLOOKUP(_xlfn.CONCAT(EG$29,EG$28,"-",EG$16,":",$Q23),Table33112[[Location]:[vlookup STRAIN]],4,FALSE)</f>
        <v>LDOS040</v>
      </c>
      <c r="EH23" s="24" t="str">
        <f>VLOOKUP(_xlfn.CONCAT(EH$29,EH$28,"-",EH$16,":",$Q23),Table33112[[Location]:[vlookup STRAIN]],4,FALSE)</f>
        <v>LDOS040</v>
      </c>
      <c r="EI23" s="24" t="str">
        <f>VLOOKUP(_xlfn.CONCAT(EI$29,EI$28,"-",EI$16,":",$Q23),Table33112[[Location]:[vlookup STRAIN]],4,FALSE)</f>
        <v>LDOS040</v>
      </c>
      <c r="EJ23" s="24" t="str">
        <f>VLOOKUP(_xlfn.CONCAT(EJ$29,EJ$28,"-",EJ$16,":",$Q23),Table33112[[Location]:[vlookup STRAIN]],4,FALSE)</f>
        <v>LDOS040</v>
      </c>
      <c r="EK23" s="23"/>
      <c r="EL23" s="23"/>
    </row>
    <row r="24" spans="1:142" x14ac:dyDescent="0.25">
      <c r="A24">
        <v>69565</v>
      </c>
      <c r="C24" t="s">
        <v>2606</v>
      </c>
      <c r="D24">
        <f>IF(Table176124[[#This Row],[END]]="",1,B24-A24+1)</f>
        <v>1</v>
      </c>
      <c r="F24" s="8" t="str">
        <f>LEFT(Table33112[[#This Row],[Location]],2)</f>
        <v>LL</v>
      </c>
      <c r="G24" s="8" t="s">
        <v>1675</v>
      </c>
      <c r="H24" s="1">
        <v>67536</v>
      </c>
      <c r="I24" s="10" t="str">
        <f>IF(Table33112[[#This Row],[Tag range]]="","",_xlfn.CONCAT("1A40700000000650000",Table33112[[#This Row],[Tag range]]))</f>
        <v>1A4070000000065000067536</v>
      </c>
      <c r="J24" s="10" t="str">
        <f>_xlfn.IFNA(VLOOKUP(Table33112[[#This Row],[Tag range]],Table176124[[START]:[GROUP]],3,TRUE),"")</f>
        <v>KOKO030</v>
      </c>
      <c r="N24" s="28" t="str">
        <f>Table47135[[#This Row],[Names]]</f>
        <v>DSLD016</v>
      </c>
      <c r="O24" s="29" t="s">
        <v>2611</v>
      </c>
      <c r="Q24" s="23" t="s">
        <v>2576</v>
      </c>
      <c r="R24" s="24" t="str">
        <f>VLOOKUP(_xlfn.CONCAT(R$29,R$28,"-",R$16,":",$Q24),Table33112[[Location]:[vlookup STRAIN]],4,FALSE)</f>
        <v>KOKO030</v>
      </c>
      <c r="S24" s="24" t="str">
        <f>VLOOKUP(_xlfn.CONCAT(S$29,S$28,"-",S$16,":",$Q24),Table33112[[Location]:[vlookup STRAIN]],4,FALSE)</f>
        <v>KOKO030</v>
      </c>
      <c r="T24" s="24" t="str">
        <f>VLOOKUP(_xlfn.CONCAT(T$29,T$28,"-",T$16,":",$Q24),Table33112[[Location]:[vlookup STRAIN]],4,FALSE)</f>
        <v>KOKO030</v>
      </c>
      <c r="U24" s="24" t="str">
        <f>VLOOKUP(_xlfn.CONCAT(U$29,U$28,"-",U$16,":",$Q24),Table33112[[Location]:[vlookup STRAIN]],4,FALSE)</f>
        <v>KOKO030</v>
      </c>
      <c r="V24" s="24" t="str">
        <f>VLOOKUP(_xlfn.CONCAT(V$29,V$28,"-",V$16,":",$Q24),Table33112[[Location]:[vlookup STRAIN]],4,FALSE)</f>
        <v>KOKO030</v>
      </c>
      <c r="W24" s="24" t="str">
        <f>VLOOKUP(_xlfn.CONCAT(W$29,W$28,"-",W$16,":",$Q24),Table33112[[Location]:[vlookup STRAIN]],4,FALSE)</f>
        <v>KOKO030</v>
      </c>
      <c r="X24" s="24" t="str">
        <f>VLOOKUP(_xlfn.CONCAT(X$29,X$28,"-",X$16,":",$Q24),Table33112[[Location]:[vlookup STRAIN]],4,FALSE)</f>
        <v>KOKO030</v>
      </c>
      <c r="Y24" s="24" t="str">
        <f>VLOOKUP(_xlfn.CONCAT(Y$29,Y$28,"-",Y$16,":",$Q24),Table33112[[Location]:[vlookup STRAIN]],4,FALSE)</f>
        <v>KOKO030</v>
      </c>
      <c r="Z24" s="24" t="str">
        <f>VLOOKUP(_xlfn.CONCAT(Z$29,Z$28,"-",Z$16,":",$Q24),Table33112[[Location]:[vlookup STRAIN]],4,FALSE)</f>
        <v>KOKO030</v>
      </c>
      <c r="AA24" s="24" t="str">
        <f>VLOOKUP(_xlfn.CONCAT(AA$29,AA$28,"-",AA$16,":",$Q24),Table33112[[Location]:[vlookup STRAIN]],4,FALSE)</f>
        <v>KOKO030</v>
      </c>
      <c r="AB24" s="24" t="str">
        <f>VLOOKUP(_xlfn.CONCAT(AB$29,AB$28,"-",AB$16,":",$Q24),Table33112[[Location]:[vlookup STRAIN]],4,FALSE)</f>
        <v>KOKO030</v>
      </c>
      <c r="AC24" s="24" t="str">
        <f>VLOOKUP(_xlfn.CONCAT(AC$29,AC$28,"-",AC$16,":",$Q24),Table33112[[Location]:[vlookup STRAIN]],4,FALSE)</f>
        <v>KOKO030</v>
      </c>
      <c r="AD24" s="24" t="str">
        <f>VLOOKUP(_xlfn.CONCAT(AD$29,AD$28,"-",AD$16,":",$Q24),Table33112[[Location]:[vlookup STRAIN]],4,FALSE)</f>
        <v>POTN017</v>
      </c>
      <c r="AE24" s="24" t="str">
        <f>VLOOKUP(_xlfn.CONCAT(AE$29,AE$28,"-",AE$16,":",$Q24),Table33112[[Location]:[vlookup STRAIN]],4,FALSE)</f>
        <v>POTN017</v>
      </c>
      <c r="AF24" s="24" t="str">
        <f>VLOOKUP(_xlfn.CONCAT(AF$29,AF$28,"-",AF$16,":",$Q24),Table33112[[Location]:[vlookup STRAIN]],4,FALSE)</f>
        <v>POTN017</v>
      </c>
      <c r="AG24" s="24" t="str">
        <f>VLOOKUP(_xlfn.CONCAT(AG$29,AG$28,"-",AG$16,":",$Q24),Table33112[[Location]:[vlookup STRAIN]],4,FALSE)</f>
        <v>POTN017</v>
      </c>
      <c r="AH24" s="24" t="str">
        <f>VLOOKUP(_xlfn.CONCAT(AH$29,AH$28,"-",AH$16,":",$Q24),Table33112[[Location]:[vlookup STRAIN]],4,FALSE)</f>
        <v>POTN017</v>
      </c>
      <c r="AI24" s="24" t="str">
        <f>VLOOKUP(_xlfn.CONCAT(AI$29,AI$28,"-",AI$16,":",$Q24),Table33112[[Location]:[vlookup STRAIN]],4,FALSE)</f>
        <v>POTN017</v>
      </c>
      <c r="AJ24" s="24" t="str">
        <f>VLOOKUP(_xlfn.CONCAT(AJ$29,AJ$28,"-",AJ$16,":",$Q24),Table33112[[Location]:[vlookup STRAIN]],4,FALSE)</f>
        <v>POTN017</v>
      </c>
      <c r="AK24" s="24" t="str">
        <f>VLOOKUP(_xlfn.CONCAT(AK$29,AK$28,"-",AK$16,":",$Q24),Table33112[[Location]:[vlookup STRAIN]],4,FALSE)</f>
        <v>POTN017</v>
      </c>
      <c r="AL24" s="24" t="str">
        <f>VLOOKUP(_xlfn.CONCAT(AL$29,AL$28,"-",AL$16,":",$Q24),Table33112[[Location]:[vlookup STRAIN]],4,FALSE)</f>
        <v>POTN017</v>
      </c>
      <c r="AM24" s="24" t="str">
        <f>VLOOKUP(_xlfn.CONCAT(AM$29,AM$28,"-",AM$16,":",$Q24),Table33112[[Location]:[vlookup STRAIN]],4,FALSE)</f>
        <v>POTN017</v>
      </c>
      <c r="AN24" s="24" t="str">
        <f>VLOOKUP(_xlfn.CONCAT(AN$29,AN$28,"-",AN$16,":",$Q24),Table33112[[Location]:[vlookup STRAIN]],4,FALSE)</f>
        <v>STR8014</v>
      </c>
      <c r="AO24" s="25"/>
      <c r="AP24" s="23" t="s">
        <v>2576</v>
      </c>
      <c r="AQ24" s="24" t="str">
        <f>VLOOKUP(_xlfn.CONCAT(AQ$29,AQ$28,"-",AQ$16,":",$Q24),Table33112[[Location]:[vlookup STRAIN]],4,FALSE)</f>
        <v>STR8014</v>
      </c>
      <c r="AR24" s="24" t="str">
        <f>VLOOKUP(_xlfn.CONCAT(AR$29,AR$28,"-",AR$16,":",$Q24),Table33112[[Location]:[vlookup STRAIN]],4,FALSE)</f>
        <v>STR8014</v>
      </c>
      <c r="AS24" s="24" t="str">
        <f>VLOOKUP(_xlfn.CONCAT(AS$29,AS$28,"-",AS$16,":",$Q24),Table33112[[Location]:[vlookup STRAIN]],4,FALSE)</f>
        <v>STR8014</v>
      </c>
      <c r="AT24" s="24" t="str">
        <f>VLOOKUP(_xlfn.CONCAT(AT$29,AT$28,"-",AT$16,":",$Q24),Table33112[[Location]:[vlookup STRAIN]],4,FALSE)</f>
        <v>STR8014</v>
      </c>
      <c r="AU24" s="24" t="str">
        <f>VLOOKUP(_xlfn.CONCAT(AU$29,AU$28,"-",AU$16,":",$Q24),Table33112[[Location]:[vlookup STRAIN]],4,FALSE)</f>
        <v>YZUP003</v>
      </c>
      <c r="AV24" s="24" t="str">
        <f>VLOOKUP(_xlfn.CONCAT(AV$29,AV$28,"-",AV$16,":",$Q24),Table33112[[Location]:[vlookup STRAIN]],4,FALSE)</f>
        <v>YZUP003</v>
      </c>
      <c r="AW24" s="24" t="str">
        <f>VLOOKUP(_xlfn.CONCAT(AW$29,AW$28,"-",AW$16,":",$Q24),Table33112[[Location]:[vlookup STRAIN]],4,FALSE)</f>
        <v>YZUP003</v>
      </c>
      <c r="AX24" s="24" t="str">
        <f>VLOOKUP(_xlfn.CONCAT(AX$29,AX$28,"-",AX$16,":",$Q24),Table33112[[Location]:[vlookup STRAIN]],4,FALSE)</f>
        <v>YZUP003</v>
      </c>
      <c r="AY24" s="24" t="str">
        <f>VLOOKUP(_xlfn.CONCAT(AY$29,AY$28,"-",AY$16,":",$Q24),Table33112[[Location]:[vlookup STRAIN]],4,FALSE)</f>
        <v>YZUP003</v>
      </c>
      <c r="AZ24" s="24" t="str">
        <f>VLOOKUP(_xlfn.CONCAT(AZ$29,AZ$28,"-",AZ$16,":",$Q24),Table33112[[Location]:[vlookup STRAIN]],4,FALSE)</f>
        <v>YZUP003</v>
      </c>
      <c r="BA24" s="24" t="str">
        <f>VLOOKUP(_xlfn.CONCAT(BA$29,BA$28,"-",BA$16,":",$Q24),Table33112[[Location]:[vlookup STRAIN]],4,FALSE)</f>
        <v>YZUP003</v>
      </c>
      <c r="BB24" s="24" t="str">
        <f>VLOOKUP(_xlfn.CONCAT(BB$29,BB$28,"-",BB$16,":",$Q24),Table33112[[Location]:[vlookup STRAIN]],4,FALSE)</f>
        <v>YZUP003</v>
      </c>
      <c r="BC24" s="24" t="str">
        <f>VLOOKUP(_xlfn.CONCAT(BC$29,BC$28,"-",BC$16,":",$Q24),Table33112[[Location]:[vlookup STRAIN]],4,FALSE)</f>
        <v>YZUP003</v>
      </c>
      <c r="BD24" s="24" t="str">
        <f>VLOOKUP(_xlfn.CONCAT(BD$29,BD$28,"-",BD$16,":",$Q24),Table33112[[Location]:[vlookup STRAIN]],4,FALSE)</f>
        <v>YZUP003</v>
      </c>
      <c r="BE24" s="24" t="str">
        <f>VLOOKUP(_xlfn.CONCAT(BE$29,BE$28,"-",BE$16,":",$Q24),Table33112[[Location]:[vlookup STRAIN]],4,FALSE)</f>
        <v>YZUP003</v>
      </c>
      <c r="BF24" s="24" t="str">
        <f>VLOOKUP(_xlfn.CONCAT(BF$29,BF$28,"-",BF$16,":",$Q24),Table33112[[Location]:[vlookup STRAIN]],4,FALSE)</f>
        <v>YZUP003</v>
      </c>
      <c r="BG24" s="24" t="str">
        <f>VLOOKUP(_xlfn.CONCAT(BG$29,BG$28,"-",BG$16,":",$Q24),Table33112[[Location]:[vlookup STRAIN]],4,FALSE)</f>
        <v>YZUP003</v>
      </c>
      <c r="BH24" s="24" t="str">
        <f>VLOOKUP(_xlfn.CONCAT(BH$29,BH$28,"-",BH$16,":",$Q24),Table33112[[Location]:[vlookup STRAIN]],4,FALSE)</f>
        <v>YZUP003</v>
      </c>
      <c r="BI24" s="24" t="str">
        <f>VLOOKUP(_xlfn.CONCAT(BI$29,BI$28,"-",BI$16,":",$Q24),Table33112[[Location]:[vlookup STRAIN]],4,FALSE)</f>
        <v>SKNK012</v>
      </c>
      <c r="BJ24" s="24" t="str">
        <f>VLOOKUP(_xlfn.CONCAT(BJ$29,BJ$28,"-",BJ$16,":",$Q24),Table33112[[Location]:[vlookup STRAIN]],4,FALSE)</f>
        <v>SKNK012</v>
      </c>
      <c r="BK24" s="24" t="str">
        <f>VLOOKUP(_xlfn.CONCAT(BK$29,BK$28,"-",BK$16,":",$Q24),Table33112[[Location]:[vlookup STRAIN]],4,FALSE)</f>
        <v>SKNK012</v>
      </c>
      <c r="BL24" s="24" t="str">
        <f>VLOOKUP(_xlfn.CONCAT(BL$29,BL$28,"-",BL$16,":",$Q24),Table33112[[Location]:[vlookup STRAIN]],4,FALSE)</f>
        <v>SKNK012</v>
      </c>
      <c r="BM24" s="24" t="str">
        <f>VLOOKUP(_xlfn.CONCAT(BM$29,BM$28,"-",BM$16,":",$Q24),Table33112[[Location]:[vlookup STRAIN]],4,FALSE)</f>
        <v>SKNK012</v>
      </c>
      <c r="BN24" s="25"/>
      <c r="BO24" s="23" t="s">
        <v>2576</v>
      </c>
      <c r="BP24" s="24" t="str">
        <f>VLOOKUP(_xlfn.CONCAT(BP$29,BP$28,"-",BP$16,":",$Q24),Table33112[[Location]:[vlookup STRAIN]],4,FALSE)</f>
        <v>SKNK012</v>
      </c>
      <c r="BQ24" s="24" t="str">
        <f>VLOOKUP(_xlfn.CONCAT(BQ$29,BQ$28,"-",BQ$16,":",$Q24),Table33112[[Location]:[vlookup STRAIN]],4,FALSE)</f>
        <v>SKNK012</v>
      </c>
      <c r="BR24" s="24" t="str">
        <f>VLOOKUP(_xlfn.CONCAT(BR$29,BR$28,"-",BR$16,":",$Q24),Table33112[[Location]:[vlookup STRAIN]],4,FALSE)</f>
        <v>SKNK012</v>
      </c>
      <c r="BS24" s="24" t="str">
        <f>VLOOKUP(_xlfn.CONCAT(BS$29,BS$28,"-",BS$16,":",$Q24),Table33112[[Location]:[vlookup STRAIN]],4,FALSE)</f>
        <v>SKNK012</v>
      </c>
      <c r="BT24" s="24" t="str">
        <f>VLOOKUP(_xlfn.CONCAT(BT$29,BT$28,"-",BT$16,":",$Q24),Table33112[[Location]:[vlookup STRAIN]],4,FALSE)</f>
        <v>SKNK012</v>
      </c>
      <c r="BU24" s="24" t="str">
        <f>VLOOKUP(_xlfn.CONCAT(BU$29,BU$28,"-",BU$16,":",$Q24),Table33112[[Location]:[vlookup STRAIN]],4,FALSE)</f>
        <v>SKNK012</v>
      </c>
      <c r="BV24" s="24" t="str">
        <f>VLOOKUP(_xlfn.CONCAT(BV$29,BV$28,"-",BV$16,":",$Q24),Table33112[[Location]:[vlookup STRAIN]],4,FALSE)</f>
        <v>SKNK012</v>
      </c>
      <c r="BW24" s="24" t="str">
        <f>VLOOKUP(_xlfn.CONCAT(BW$29,BW$28,"-",BW$16,":",$Q24),Table33112[[Location]:[vlookup STRAIN]],4,FALSE)</f>
        <v>SKNK012</v>
      </c>
      <c r="BX24" s="24" t="str">
        <f>VLOOKUP(_xlfn.CONCAT(BX$29,BX$28,"-",BX$16,":",$Q24),Table33112[[Location]:[vlookup STRAIN]],4,FALSE)</f>
        <v>SKNK012</v>
      </c>
      <c r="BY24" s="24" t="str">
        <f>VLOOKUP(_xlfn.CONCAT(BY$29,BY$28,"-",BY$16,":",$Q24),Table33112[[Location]:[vlookup STRAIN]],4,FALSE)</f>
        <v>SKNK012</v>
      </c>
      <c r="BZ24" s="24" t="str">
        <f>VLOOKUP(_xlfn.CONCAT(BZ$29,BZ$28,"-",BZ$16,":",$Q24),Table33112[[Location]:[vlookup STRAIN]],4,FALSE)</f>
        <v>SKNK012</v>
      </c>
      <c r="CA24" s="24" t="str">
        <f>VLOOKUP(_xlfn.CONCAT(CA$29,CA$28,"-",CA$16,":",$Q24),Table33112[[Location]:[vlookup STRAIN]],4,FALSE)</f>
        <v>SKNK012</v>
      </c>
      <c r="CB24" s="24" t="str">
        <f>VLOOKUP(_xlfn.CONCAT(CB$29,CB$28,"-",CB$16,":",$Q24),Table33112[[Location]:[vlookup STRAIN]],4,FALSE)</f>
        <v>SKNK012</v>
      </c>
      <c r="CC24" s="24" t="str">
        <f>VLOOKUP(_xlfn.CONCAT(CC$29,CC$28,"-",CC$16,":",$Q24),Table33112[[Location]:[vlookup STRAIN]],4,FALSE)</f>
        <v>SKNK012</v>
      </c>
      <c r="CD24" s="24" t="str">
        <f>VLOOKUP(_xlfn.CONCAT(CD$29,CD$28,"-",CD$16,":",$Q24),Table33112[[Location]:[vlookup STRAIN]],4,FALSE)</f>
        <v>SKNK012</v>
      </c>
      <c r="CE24" s="24" t="str">
        <f>VLOOKUP(_xlfn.CONCAT(CE$29,CE$28,"-",CE$16,":",$Q24),Table33112[[Location]:[vlookup STRAIN]],4,FALSE)</f>
        <v>STR8017</v>
      </c>
      <c r="CF24" s="24" t="str">
        <f>VLOOKUP(_xlfn.CONCAT(CF$29,CF$28,"-",CF$16,":",$Q24),Table33112[[Location]:[vlookup STRAIN]],4,FALSE)</f>
        <v>STR8017</v>
      </c>
      <c r="CG24" s="24" t="str">
        <f>VLOOKUP(_xlfn.CONCAT(CG$29,CG$28,"-",CG$16,":",$Q24),Table33112[[Location]:[vlookup STRAIN]],4,FALSE)</f>
        <v>STR8017</v>
      </c>
      <c r="CH24" s="24" t="str">
        <f>VLOOKUP(_xlfn.CONCAT(CH$29,CH$28,"-",CH$16,":",$Q24),Table33112[[Location]:[vlookup STRAIN]],4,FALSE)</f>
        <v>STR8017</v>
      </c>
      <c r="CI24" s="24" t="str">
        <f>VLOOKUP(_xlfn.CONCAT(CI$29,CI$28,"-",CI$16,":",$Q24),Table33112[[Location]:[vlookup STRAIN]],4,FALSE)</f>
        <v>STR8017</v>
      </c>
      <c r="CJ24" s="24" t="str">
        <f>VLOOKUP(_xlfn.CONCAT(CJ$29,CJ$28,"-",CJ$16,":",$Q24),Table33112[[Location]:[vlookup STRAIN]],4,FALSE)</f>
        <v>STR8017</v>
      </c>
      <c r="CK24" s="24" t="str">
        <f>VLOOKUP(_xlfn.CONCAT(CK$29,CK$28,"-",CK$16,":",$Q24),Table33112[[Location]:[vlookup STRAIN]],4,FALSE)</f>
        <v>STR8017</v>
      </c>
      <c r="CL24" s="24" t="str">
        <f>VLOOKUP(_xlfn.CONCAT(CL$29,CL$28,"-",CL$16,":",$Q24),Table33112[[Location]:[vlookup STRAIN]],4,FALSE)</f>
        <v>STR8017</v>
      </c>
      <c r="CM24" s="25"/>
      <c r="CN24" s="23" t="s">
        <v>2576</v>
      </c>
      <c r="CO24" s="24" t="str">
        <f>VLOOKUP(_xlfn.CONCAT(CO$29,CO$28,"-",CO$16,":",$Q24),Table33112[[Location]:[vlookup STRAIN]],4,FALSE)</f>
        <v>DRMC001</v>
      </c>
      <c r="CP24" s="24" t="str">
        <f>VLOOKUP(_xlfn.CONCAT(CP$29,CP$28,"-",CP$16,":",$Q24),Table33112[[Location]:[vlookup STRAIN]],4,FALSE)</f>
        <v>DRMC001</v>
      </c>
      <c r="CQ24" s="24" t="str">
        <f>VLOOKUP(_xlfn.CONCAT(CQ$29,CQ$28,"-",CQ$16,":",$Q24),Table33112[[Location]:[vlookup STRAIN]],4,FALSE)</f>
        <v>DRMC001</v>
      </c>
      <c r="CR24" s="24" t="str">
        <f>VLOOKUP(_xlfn.CONCAT(CR$29,CR$28,"-",CR$16,":",$Q24),Table33112[[Location]:[vlookup STRAIN]],4,FALSE)</f>
        <v>DRMC001</v>
      </c>
      <c r="CS24" s="24" t="str">
        <f>VLOOKUP(_xlfn.CONCAT(CS$29,CS$28,"-",CS$16,":",$Q24),Table33112[[Location]:[vlookup STRAIN]],4,FALSE)</f>
        <v>DRMC001</v>
      </c>
      <c r="CT24" s="24" t="str">
        <f>VLOOKUP(_xlfn.CONCAT(CT$29,CT$28,"-",CT$16,":",$Q24),Table33112[[Location]:[vlookup STRAIN]],4,FALSE)</f>
        <v>DRMC001</v>
      </c>
      <c r="CU24" s="24" t="str">
        <f>VLOOKUP(_xlfn.CONCAT(CU$29,CU$28,"-",CU$16,":",$Q24),Table33112[[Location]:[vlookup STRAIN]],4,FALSE)</f>
        <v>DRMC001</v>
      </c>
      <c r="CV24" s="24" t="str">
        <f>VLOOKUP(_xlfn.CONCAT(CV$29,CV$28,"-",CV$16,":",$Q24),Table33112[[Location]:[vlookup STRAIN]],4,FALSE)</f>
        <v>GFSD014</v>
      </c>
      <c r="CW24" s="24" t="str">
        <f>VLOOKUP(_xlfn.CONCAT(CW$29,CW$28,"-",CW$16,":",$Q24),Table33112[[Location]:[vlookup STRAIN]],4,FALSE)</f>
        <v>GFSD014</v>
      </c>
      <c r="CX24" s="24" t="str">
        <f>VLOOKUP(_xlfn.CONCAT(CX$29,CX$28,"-",CX$16,":",$Q24),Table33112[[Location]:[vlookup STRAIN]],4,FALSE)</f>
        <v>GFSD014</v>
      </c>
      <c r="CY24" s="24" t="str">
        <f>VLOOKUP(_xlfn.CONCAT(CY$29,CY$28,"-",CY$16,":",$Q24),Table33112[[Location]:[vlookup STRAIN]],4,FALSE)</f>
        <v>GFSD014</v>
      </c>
      <c r="CZ24" s="24" t="str">
        <f>VLOOKUP(_xlfn.CONCAT(CZ$29,CZ$28,"-",CZ$16,":",$Q24),Table33112[[Location]:[vlookup STRAIN]],4,FALSE)</f>
        <v>GFSD014</v>
      </c>
      <c r="DA24" s="24" t="str">
        <f>VLOOKUP(_xlfn.CONCAT(DA$29,DA$28,"-",DA$16,":",$Q24),Table33112[[Location]:[vlookup STRAIN]],4,FALSE)</f>
        <v>GFSD189</v>
      </c>
      <c r="DB24" s="24" t="str">
        <f>VLOOKUP(_xlfn.CONCAT(DB$29,DB$28,"-",DB$16,":",$Q24),Table33112[[Location]:[vlookup STRAIN]],4,FALSE)</f>
        <v>GFSD189</v>
      </c>
      <c r="DC24" s="24" t="str">
        <f>VLOOKUP(_xlfn.CONCAT(DC$29,DC$28,"-",DC$16,":",$Q24),Table33112[[Location]:[vlookup STRAIN]],4,FALSE)</f>
        <v>GFSD189</v>
      </c>
      <c r="DD24" s="24" t="str">
        <f>VLOOKUP(_xlfn.CONCAT(DD$29,DD$28,"-",DD$16,":",$Q24),Table33112[[Location]:[vlookup STRAIN]],4,FALSE)</f>
        <v>GFSD189</v>
      </c>
      <c r="DE24" s="24" t="str">
        <f>VLOOKUP(_xlfn.CONCAT(DE$29,DE$28,"-",DE$16,":",$Q24),Table33112[[Location]:[vlookup STRAIN]],4,FALSE)</f>
        <v>GFSD189</v>
      </c>
      <c r="DF24" s="24" t="str">
        <f>VLOOKUP(_xlfn.CONCAT(DF$29,DF$28,"-",DF$16,":",$Q24),Table33112[[Location]:[vlookup STRAIN]],4,FALSE)</f>
        <v>GFSD189</v>
      </c>
      <c r="DG24" s="24" t="str">
        <f>VLOOKUP(_xlfn.CONCAT(DG$29,DG$28,"-",DG$16,":",$Q24),Table33112[[Location]:[vlookup STRAIN]],4,FALSE)</f>
        <v>GFSD193</v>
      </c>
      <c r="DH24" s="24" t="str">
        <f>VLOOKUP(_xlfn.CONCAT(DH$29,DH$28,"-",DH$16,":",$Q24),Table33112[[Location]:[vlookup STRAIN]],4,FALSE)</f>
        <v>GFSD193</v>
      </c>
      <c r="DI24" s="24" t="str">
        <f>VLOOKUP(_xlfn.CONCAT(DI$29,DI$28,"-",DI$16,":",$Q24),Table33112[[Location]:[vlookup STRAIN]],4,FALSE)</f>
        <v>GFSD193</v>
      </c>
      <c r="DJ24" s="24" t="str">
        <f>VLOOKUP(_xlfn.CONCAT(DJ$29,DJ$28,"-",DJ$16,":",$Q24),Table33112[[Location]:[vlookup STRAIN]],4,FALSE)</f>
        <v>KING002</v>
      </c>
      <c r="DK24" s="24" t="str">
        <f>VLOOKUP(_xlfn.CONCAT(DK$29,DK$28,"-",DK$16,":",$Q24),Table33112[[Location]:[vlookup STRAIN]],4,FALSE)</f>
        <v>KING002</v>
      </c>
      <c r="DL24" s="25"/>
      <c r="DM24" s="23" t="s">
        <v>2576</v>
      </c>
      <c r="DN24" s="24" t="str">
        <f>VLOOKUP(_xlfn.CONCAT(DN$29,DN$28,"-",DN$16,":",$Q24),Table33112[[Location]:[vlookup STRAIN]],4,FALSE)</f>
        <v>KING002</v>
      </c>
      <c r="DO24" s="24" t="str">
        <f>VLOOKUP(_xlfn.CONCAT(DO$29,DO$28,"-",DO$16,":",$Q24),Table33112[[Location]:[vlookup STRAIN]],4,FALSE)</f>
        <v>KING002</v>
      </c>
      <c r="DP24" s="24" t="str">
        <f>VLOOKUP(_xlfn.CONCAT(DP$29,DP$28,"-",DP$16,":",$Q24),Table33112[[Location]:[vlookup STRAIN]],4,FALSE)</f>
        <v>KING002</v>
      </c>
      <c r="DQ24" s="24" t="str">
        <f>VLOOKUP(_xlfn.CONCAT(DQ$29,DQ$28,"-",DQ$16,":",$Q24),Table33112[[Location]:[vlookup STRAIN]],4,FALSE)</f>
        <v>LDOS024</v>
      </c>
      <c r="DR24" s="24" t="str">
        <f>VLOOKUP(_xlfn.CONCAT(DR$29,DR$28,"-",DR$16,":",$Q24),Table33112[[Location]:[vlookup STRAIN]],4,FALSE)</f>
        <v>LDOS024</v>
      </c>
      <c r="DS24" s="24" t="str">
        <f>VLOOKUP(_xlfn.CONCAT(DS$29,DS$28,"-",DS$16,":",$Q24),Table33112[[Location]:[vlookup STRAIN]],4,FALSE)</f>
        <v>LDOS024</v>
      </c>
      <c r="DT24" s="24" t="str">
        <f>VLOOKUP(_xlfn.CONCAT(DT$29,DT$28,"-",DT$16,":",$Q24),Table33112[[Location]:[vlookup STRAIN]],4,FALSE)</f>
        <v>LDOS024</v>
      </c>
      <c r="DU24" s="24" t="str">
        <f>VLOOKUP(_xlfn.CONCAT(DU$29,DU$28,"-",DU$16,":",$Q24),Table33112[[Location]:[vlookup STRAIN]],4,FALSE)</f>
        <v>LDOS024</v>
      </c>
      <c r="DV24" s="24" t="str">
        <f>VLOOKUP(_xlfn.CONCAT(DV$29,DV$28,"-",DV$16,":",$Q24),Table33112[[Location]:[vlookup STRAIN]],4,FALSE)</f>
        <v>LDOS024</v>
      </c>
      <c r="DW24" s="24" t="str">
        <f>VLOOKUP(_xlfn.CONCAT(DW$29,DW$28,"-",DW$16,":",$Q24),Table33112[[Location]:[vlookup STRAIN]],4,FALSE)</f>
        <v>LDOS024</v>
      </c>
      <c r="DX24" s="24" t="str">
        <f>VLOOKUP(_xlfn.CONCAT(DX$29,DX$28,"-",DX$16,":",$Q24),Table33112[[Location]:[vlookup STRAIN]],4,FALSE)</f>
        <v>LDOS024</v>
      </c>
      <c r="DY24" s="24" t="str">
        <f>VLOOKUP(_xlfn.CONCAT(DY$29,DY$28,"-",DY$16,":",$Q24),Table33112[[Location]:[vlookup STRAIN]],4,FALSE)</f>
        <v>LDOS040</v>
      </c>
      <c r="DZ24" s="24" t="str">
        <f>VLOOKUP(_xlfn.CONCAT(DZ$29,DZ$28,"-",DZ$16,":",$Q24),Table33112[[Location]:[vlookup STRAIN]],4,FALSE)</f>
        <v>LDOS040</v>
      </c>
      <c r="EA24" s="24" t="str">
        <f>VLOOKUP(_xlfn.CONCAT(EA$29,EA$28,"-",EA$16,":",$Q24),Table33112[[Location]:[vlookup STRAIN]],4,FALSE)</f>
        <v>LDOS040</v>
      </c>
      <c r="EB24" s="24" t="str">
        <f>VLOOKUP(_xlfn.CONCAT(EB$29,EB$28,"-",EB$16,":",$Q24),Table33112[[Location]:[vlookup STRAIN]],4,FALSE)</f>
        <v>LDOS040</v>
      </c>
      <c r="EC24" s="24" t="str">
        <f>VLOOKUP(_xlfn.CONCAT(EC$29,EC$28,"-",EC$16,":",$Q24),Table33112[[Location]:[vlookup STRAIN]],4,FALSE)</f>
        <v>LDOS040</v>
      </c>
      <c r="ED24" s="24" t="str">
        <f>VLOOKUP(_xlfn.CONCAT(ED$29,ED$28,"-",ED$16,":",$Q24),Table33112[[Location]:[vlookup STRAIN]],4,FALSE)</f>
        <v>LDOS040</v>
      </c>
      <c r="EE24" s="24" t="str">
        <f>VLOOKUP(_xlfn.CONCAT(EE$29,EE$28,"-",EE$16,":",$Q24),Table33112[[Location]:[vlookup STRAIN]],4,FALSE)</f>
        <v>LDOS040</v>
      </c>
      <c r="EF24" s="24" t="str">
        <f>VLOOKUP(_xlfn.CONCAT(EF$29,EF$28,"-",EF$16,":",$Q24),Table33112[[Location]:[vlookup STRAIN]],4,FALSE)</f>
        <v>LDOS040</v>
      </c>
      <c r="EG24" s="24" t="str">
        <f>VLOOKUP(_xlfn.CONCAT(EG$29,EG$28,"-",EG$16,":",$Q24),Table33112[[Location]:[vlookup STRAIN]],4,FALSE)</f>
        <v>LDOS040</v>
      </c>
      <c r="EH24" s="24" t="str">
        <f>VLOOKUP(_xlfn.CONCAT(EH$29,EH$28,"-",EH$16,":",$Q24),Table33112[[Location]:[vlookup STRAIN]],4,FALSE)</f>
        <v>LDOS040</v>
      </c>
      <c r="EI24" s="24" t="str">
        <f>VLOOKUP(_xlfn.CONCAT(EI$29,EI$28,"-",EI$16,":",$Q24),Table33112[[Location]:[vlookup STRAIN]],4,FALSE)</f>
        <v>LDOS040</v>
      </c>
      <c r="EJ24" s="24" t="str">
        <f>VLOOKUP(_xlfn.CONCAT(EJ$29,EJ$28,"-",EJ$16,":",$Q24),Table33112[[Location]:[vlookup STRAIN]],4,FALSE)</f>
        <v>LDOS040</v>
      </c>
      <c r="EK24" s="23"/>
      <c r="EL24" s="23"/>
    </row>
    <row r="25" spans="1:142" x14ac:dyDescent="0.25">
      <c r="A25">
        <v>69566</v>
      </c>
      <c r="B25">
        <v>69569</v>
      </c>
      <c r="C25" t="s">
        <v>2592</v>
      </c>
      <c r="D25">
        <f>IF(Table176124[[#This Row],[END]]="",1,B25-A25+1)</f>
        <v>4</v>
      </c>
      <c r="F25" s="8" t="str">
        <f>LEFT(Table33112[[#This Row],[Location]],2)</f>
        <v>LL</v>
      </c>
      <c r="G25" s="8" t="s">
        <v>1775</v>
      </c>
      <c r="H25" s="1">
        <v>67537</v>
      </c>
      <c r="I25" s="10" t="str">
        <f>IF(Table33112[[#This Row],[Tag range]]="","",_xlfn.CONCAT("1A40700000000650000",Table33112[[#This Row],[Tag range]]))</f>
        <v>1A4070000000065000067537</v>
      </c>
      <c r="J25" s="10" t="str">
        <f>_xlfn.IFNA(VLOOKUP(Table33112[[#This Row],[Tag range]],Table176124[[START]:[GROUP]],3,TRUE),"")</f>
        <v>KOKO030</v>
      </c>
      <c r="N25" s="28" t="str">
        <f>Table47135[[#This Row],[Names]]</f>
        <v>SOUR011</v>
      </c>
      <c r="O25" s="29" t="s">
        <v>2558</v>
      </c>
      <c r="Q25" s="23" t="s">
        <v>2575</v>
      </c>
      <c r="R25" s="24" t="str">
        <f>VLOOKUP(_xlfn.CONCAT(R$29,R$28,"-",R$16,":",$Q25),Table33112[[Location]:[vlookup STRAIN]],4,FALSE)</f>
        <v>KOKO030</v>
      </c>
      <c r="S25" s="24" t="str">
        <f>VLOOKUP(_xlfn.CONCAT(S$29,S$28,"-",S$16,":",$Q25),Table33112[[Location]:[vlookup STRAIN]],4,FALSE)</f>
        <v>KOKO030</v>
      </c>
      <c r="T25" s="24" t="str">
        <f>VLOOKUP(_xlfn.CONCAT(T$29,T$28,"-",T$16,":",$Q25),Table33112[[Location]:[vlookup STRAIN]],4,FALSE)</f>
        <v>KOKO030</v>
      </c>
      <c r="U25" s="24" t="str">
        <f>VLOOKUP(_xlfn.CONCAT(U$29,U$28,"-",U$16,":",$Q25),Table33112[[Location]:[vlookup STRAIN]],4,FALSE)</f>
        <v>KOKO030</v>
      </c>
      <c r="V25" s="24" t="str">
        <f>VLOOKUP(_xlfn.CONCAT(V$29,V$28,"-",V$16,":",$Q25),Table33112[[Location]:[vlookup STRAIN]],4,FALSE)</f>
        <v>KOKO030</v>
      </c>
      <c r="W25" s="24" t="str">
        <f>VLOOKUP(_xlfn.CONCAT(W$29,W$28,"-",W$16,":",$Q25),Table33112[[Location]:[vlookup STRAIN]],4,FALSE)</f>
        <v>KOKO030</v>
      </c>
      <c r="X25" s="24" t="str">
        <f>VLOOKUP(_xlfn.CONCAT(X$29,X$28,"-",X$16,":",$Q25),Table33112[[Location]:[vlookup STRAIN]],4,FALSE)</f>
        <v>KOKO030</v>
      </c>
      <c r="Y25" s="24" t="str">
        <f>VLOOKUP(_xlfn.CONCAT(Y$29,Y$28,"-",Y$16,":",$Q25),Table33112[[Location]:[vlookup STRAIN]],4,FALSE)</f>
        <v>KOKO030</v>
      </c>
      <c r="Z25" s="24" t="str">
        <f>VLOOKUP(_xlfn.CONCAT(Z$29,Z$28,"-",Z$16,":",$Q25),Table33112[[Location]:[vlookup STRAIN]],4,FALSE)</f>
        <v>KOKO030</v>
      </c>
      <c r="AA25" s="24" t="str">
        <f>VLOOKUP(_xlfn.CONCAT(AA$29,AA$28,"-",AA$16,":",$Q25),Table33112[[Location]:[vlookup STRAIN]],4,FALSE)</f>
        <v>KOKO030</v>
      </c>
      <c r="AB25" s="24" t="str">
        <f>VLOOKUP(_xlfn.CONCAT(AB$29,AB$28,"-",AB$16,":",$Q25),Table33112[[Location]:[vlookup STRAIN]],4,FALSE)</f>
        <v>KOKO030</v>
      </c>
      <c r="AC25" s="24" t="str">
        <f>VLOOKUP(_xlfn.CONCAT(AC$29,AC$28,"-",AC$16,":",$Q25),Table33112[[Location]:[vlookup STRAIN]],4,FALSE)</f>
        <v>KOKO030</v>
      </c>
      <c r="AD25" s="24" t="str">
        <f>VLOOKUP(_xlfn.CONCAT(AD$29,AD$28,"-",AD$16,":",$Q25),Table33112[[Location]:[vlookup STRAIN]],4,FALSE)</f>
        <v>POTN017</v>
      </c>
      <c r="AE25" s="24" t="str">
        <f>VLOOKUP(_xlfn.CONCAT(AE$29,AE$28,"-",AE$16,":",$Q25),Table33112[[Location]:[vlookup STRAIN]],4,FALSE)</f>
        <v>POTN017</v>
      </c>
      <c r="AF25" s="24" t="str">
        <f>VLOOKUP(_xlfn.CONCAT(AF$29,AF$28,"-",AF$16,":",$Q25),Table33112[[Location]:[vlookup STRAIN]],4,FALSE)</f>
        <v>POTN017</v>
      </c>
      <c r="AG25" s="24" t="str">
        <f>VLOOKUP(_xlfn.CONCAT(AG$29,AG$28,"-",AG$16,":",$Q25),Table33112[[Location]:[vlookup STRAIN]],4,FALSE)</f>
        <v>POTN017</v>
      </c>
      <c r="AH25" s="24" t="str">
        <f>VLOOKUP(_xlfn.CONCAT(AH$29,AH$28,"-",AH$16,":",$Q25),Table33112[[Location]:[vlookup STRAIN]],4,FALSE)</f>
        <v>POTN017</v>
      </c>
      <c r="AI25" s="24" t="str">
        <f>VLOOKUP(_xlfn.CONCAT(AI$29,AI$28,"-",AI$16,":",$Q25),Table33112[[Location]:[vlookup STRAIN]],4,FALSE)</f>
        <v>POTN017</v>
      </c>
      <c r="AJ25" s="24" t="str">
        <f>VLOOKUP(_xlfn.CONCAT(AJ$29,AJ$28,"-",AJ$16,":",$Q25),Table33112[[Location]:[vlookup STRAIN]],4,FALSE)</f>
        <v>POTN017</v>
      </c>
      <c r="AK25" s="24" t="str">
        <f>VLOOKUP(_xlfn.CONCAT(AK$29,AK$28,"-",AK$16,":",$Q25),Table33112[[Location]:[vlookup STRAIN]],4,FALSE)</f>
        <v>POTN017</v>
      </c>
      <c r="AL25" s="24" t="str">
        <f>VLOOKUP(_xlfn.CONCAT(AL$29,AL$28,"-",AL$16,":",$Q25),Table33112[[Location]:[vlookup STRAIN]],4,FALSE)</f>
        <v>POTN017</v>
      </c>
      <c r="AM25" s="24" t="str">
        <f>VLOOKUP(_xlfn.CONCAT(AM$29,AM$28,"-",AM$16,":",$Q25),Table33112[[Location]:[vlookup STRAIN]],4,FALSE)</f>
        <v>POTN017</v>
      </c>
      <c r="AN25" s="24" t="str">
        <f>VLOOKUP(_xlfn.CONCAT(AN$29,AN$28,"-",AN$16,":",$Q25),Table33112[[Location]:[vlookup STRAIN]],4,FALSE)</f>
        <v>STR8014</v>
      </c>
      <c r="AO25" s="25"/>
      <c r="AP25" s="23" t="s">
        <v>2575</v>
      </c>
      <c r="AQ25" s="24" t="str">
        <f>VLOOKUP(_xlfn.CONCAT(AQ$29,AQ$28,"-",AQ$16,":",$Q25),Table33112[[Location]:[vlookup STRAIN]],4,FALSE)</f>
        <v>STR8014</v>
      </c>
      <c r="AR25" s="24" t="str">
        <f>VLOOKUP(_xlfn.CONCAT(AR$29,AR$28,"-",AR$16,":",$Q25),Table33112[[Location]:[vlookup STRAIN]],4,FALSE)</f>
        <v>STR8014</v>
      </c>
      <c r="AS25" s="24" t="str">
        <f>VLOOKUP(_xlfn.CONCAT(AS$29,AS$28,"-",AS$16,":",$Q25),Table33112[[Location]:[vlookup STRAIN]],4,FALSE)</f>
        <v>STR8014</v>
      </c>
      <c r="AT25" s="24" t="str">
        <f>VLOOKUP(_xlfn.CONCAT(AT$29,AT$28,"-",AT$16,":",$Q25),Table33112[[Location]:[vlookup STRAIN]],4,FALSE)</f>
        <v>STR8014</v>
      </c>
      <c r="AU25" s="24" t="str">
        <f>VLOOKUP(_xlfn.CONCAT(AU$29,AU$28,"-",AU$16,":",$Q25),Table33112[[Location]:[vlookup STRAIN]],4,FALSE)</f>
        <v>STR8014</v>
      </c>
      <c r="AV25" s="24" t="str">
        <f>VLOOKUP(_xlfn.CONCAT(AV$29,AV$28,"-",AV$16,":",$Q25),Table33112[[Location]:[vlookup STRAIN]],4,FALSE)</f>
        <v>YZUP003</v>
      </c>
      <c r="AW25" s="24" t="str">
        <f>VLOOKUP(_xlfn.CONCAT(AW$29,AW$28,"-",AW$16,":",$Q25),Table33112[[Location]:[vlookup STRAIN]],4,FALSE)</f>
        <v>YZUP003</v>
      </c>
      <c r="AX25" s="24" t="str">
        <f>VLOOKUP(_xlfn.CONCAT(AX$29,AX$28,"-",AX$16,":",$Q25),Table33112[[Location]:[vlookup STRAIN]],4,FALSE)</f>
        <v>YZUP003</v>
      </c>
      <c r="AY25" s="24" t="str">
        <f>VLOOKUP(_xlfn.CONCAT(AY$29,AY$28,"-",AY$16,":",$Q25),Table33112[[Location]:[vlookup STRAIN]],4,FALSE)</f>
        <v>YZUP003</v>
      </c>
      <c r="AZ25" s="24" t="str">
        <f>VLOOKUP(_xlfn.CONCAT(AZ$29,AZ$28,"-",AZ$16,":",$Q25),Table33112[[Location]:[vlookup STRAIN]],4,FALSE)</f>
        <v>YZUP003</v>
      </c>
      <c r="BA25" s="24" t="str">
        <f>VLOOKUP(_xlfn.CONCAT(BA$29,BA$28,"-",BA$16,":",$Q25),Table33112[[Location]:[vlookup STRAIN]],4,FALSE)</f>
        <v>YZUP003</v>
      </c>
      <c r="BB25" s="24" t="str">
        <f>VLOOKUP(_xlfn.CONCAT(BB$29,BB$28,"-",BB$16,":",$Q25),Table33112[[Location]:[vlookup STRAIN]],4,FALSE)</f>
        <v>YZUP003</v>
      </c>
      <c r="BC25" s="24" t="str">
        <f>VLOOKUP(_xlfn.CONCAT(BC$29,BC$28,"-",BC$16,":",$Q25),Table33112[[Location]:[vlookup STRAIN]],4,FALSE)</f>
        <v>YZUP003</v>
      </c>
      <c r="BD25" s="24" t="str">
        <f>VLOOKUP(_xlfn.CONCAT(BD$29,BD$28,"-",BD$16,":",$Q25),Table33112[[Location]:[vlookup STRAIN]],4,FALSE)</f>
        <v>YZUP003</v>
      </c>
      <c r="BE25" s="24" t="str">
        <f>VLOOKUP(_xlfn.CONCAT(BE$29,BE$28,"-",BE$16,":",$Q25),Table33112[[Location]:[vlookup STRAIN]],4,FALSE)</f>
        <v>YZUP003</v>
      </c>
      <c r="BF25" s="24" t="str">
        <f>VLOOKUP(_xlfn.CONCAT(BF$29,BF$28,"-",BF$16,":",$Q25),Table33112[[Location]:[vlookup STRAIN]],4,FALSE)</f>
        <v>YZUP003</v>
      </c>
      <c r="BG25" s="24" t="str">
        <f>VLOOKUP(_xlfn.CONCAT(BG$29,BG$28,"-",BG$16,":",$Q25),Table33112[[Location]:[vlookup STRAIN]],4,FALSE)</f>
        <v>YZUP003</v>
      </c>
      <c r="BH25" s="24" t="str">
        <f>VLOOKUP(_xlfn.CONCAT(BH$29,BH$28,"-",BH$16,":",$Q25),Table33112[[Location]:[vlookup STRAIN]],4,FALSE)</f>
        <v>YZUP003</v>
      </c>
      <c r="BI25" s="24" t="str">
        <f>VLOOKUP(_xlfn.CONCAT(BI$29,BI$28,"-",BI$16,":",$Q25),Table33112[[Location]:[vlookup STRAIN]],4,FALSE)</f>
        <v>SKNK012</v>
      </c>
      <c r="BJ25" s="24" t="str">
        <f>VLOOKUP(_xlfn.CONCAT(BJ$29,BJ$28,"-",BJ$16,":",$Q25),Table33112[[Location]:[vlookup STRAIN]],4,FALSE)</f>
        <v>SKNK012</v>
      </c>
      <c r="BK25" s="24" t="str">
        <f>VLOOKUP(_xlfn.CONCAT(BK$29,BK$28,"-",BK$16,":",$Q25),Table33112[[Location]:[vlookup STRAIN]],4,FALSE)</f>
        <v>SKNK012</v>
      </c>
      <c r="BL25" s="24" t="str">
        <f>VLOOKUP(_xlfn.CONCAT(BL$29,BL$28,"-",BL$16,":",$Q25),Table33112[[Location]:[vlookup STRAIN]],4,FALSE)</f>
        <v>SKNK012</v>
      </c>
      <c r="BM25" s="24" t="str">
        <f>VLOOKUP(_xlfn.CONCAT(BM$29,BM$28,"-",BM$16,":",$Q25),Table33112[[Location]:[vlookup STRAIN]],4,FALSE)</f>
        <v>SKNK012</v>
      </c>
      <c r="BN25" s="25"/>
      <c r="BO25" s="23" t="s">
        <v>2575</v>
      </c>
      <c r="BP25" s="24" t="str">
        <f>VLOOKUP(_xlfn.CONCAT(BP$29,BP$28,"-",BP$16,":",$Q25),Table33112[[Location]:[vlookup STRAIN]],4,FALSE)</f>
        <v>SKNK012</v>
      </c>
      <c r="BQ25" s="24" t="str">
        <f>VLOOKUP(_xlfn.CONCAT(BQ$29,BQ$28,"-",BQ$16,":",$Q25),Table33112[[Location]:[vlookup STRAIN]],4,FALSE)</f>
        <v>SKNK012</v>
      </c>
      <c r="BR25" s="24" t="str">
        <f>VLOOKUP(_xlfn.CONCAT(BR$29,BR$28,"-",BR$16,":",$Q25),Table33112[[Location]:[vlookup STRAIN]],4,FALSE)</f>
        <v>SKNK012</v>
      </c>
      <c r="BS25" s="24" t="str">
        <f>VLOOKUP(_xlfn.CONCAT(BS$29,BS$28,"-",BS$16,":",$Q25),Table33112[[Location]:[vlookup STRAIN]],4,FALSE)</f>
        <v>SKNK012</v>
      </c>
      <c r="BT25" s="24" t="str">
        <f>VLOOKUP(_xlfn.CONCAT(BT$29,BT$28,"-",BT$16,":",$Q25),Table33112[[Location]:[vlookup STRAIN]],4,FALSE)</f>
        <v>SKNK012</v>
      </c>
      <c r="BU25" s="24" t="str">
        <f>VLOOKUP(_xlfn.CONCAT(BU$29,BU$28,"-",BU$16,":",$Q25),Table33112[[Location]:[vlookup STRAIN]],4,FALSE)</f>
        <v>SKNK012</v>
      </c>
      <c r="BV25" s="24" t="str">
        <f>VLOOKUP(_xlfn.CONCAT(BV$29,BV$28,"-",BV$16,":",$Q25),Table33112[[Location]:[vlookup STRAIN]],4,FALSE)</f>
        <v>SKNK012</v>
      </c>
      <c r="BW25" s="24" t="str">
        <f>VLOOKUP(_xlfn.CONCAT(BW$29,BW$28,"-",BW$16,":",$Q25),Table33112[[Location]:[vlookup STRAIN]],4,FALSE)</f>
        <v>SKNK012</v>
      </c>
      <c r="BX25" s="24" t="str">
        <f>VLOOKUP(_xlfn.CONCAT(BX$29,BX$28,"-",BX$16,":",$Q25),Table33112[[Location]:[vlookup STRAIN]],4,FALSE)</f>
        <v>SKNK012</v>
      </c>
      <c r="BY25" s="24" t="str">
        <f>VLOOKUP(_xlfn.CONCAT(BY$29,BY$28,"-",BY$16,":",$Q25),Table33112[[Location]:[vlookup STRAIN]],4,FALSE)</f>
        <v>SKNK012</v>
      </c>
      <c r="BZ25" s="24" t="str">
        <f>VLOOKUP(_xlfn.CONCAT(BZ$29,BZ$28,"-",BZ$16,":",$Q25),Table33112[[Location]:[vlookup STRAIN]],4,FALSE)</f>
        <v>SKNK012</v>
      </c>
      <c r="CA25" s="24" t="str">
        <f>VLOOKUP(_xlfn.CONCAT(CA$29,CA$28,"-",CA$16,":",$Q25),Table33112[[Location]:[vlookup STRAIN]],4,FALSE)</f>
        <v>SKNK012</v>
      </c>
      <c r="CB25" s="24" t="str">
        <f>VLOOKUP(_xlfn.CONCAT(CB$29,CB$28,"-",CB$16,":",$Q25),Table33112[[Location]:[vlookup STRAIN]],4,FALSE)</f>
        <v>SKNK012</v>
      </c>
      <c r="CC25" s="24" t="str">
        <f>VLOOKUP(_xlfn.CONCAT(CC$29,CC$28,"-",CC$16,":",$Q25),Table33112[[Location]:[vlookup STRAIN]],4,FALSE)</f>
        <v>SKNK012</v>
      </c>
      <c r="CD25" s="24" t="str">
        <f>VLOOKUP(_xlfn.CONCAT(CD$29,CD$28,"-",CD$16,":",$Q25),Table33112[[Location]:[vlookup STRAIN]],4,FALSE)</f>
        <v>SKNK012</v>
      </c>
      <c r="CE25" s="24" t="str">
        <f>VLOOKUP(_xlfn.CONCAT(CE$29,CE$28,"-",CE$16,":",$Q25),Table33112[[Location]:[vlookup STRAIN]],4,FALSE)</f>
        <v>STR8017</v>
      </c>
      <c r="CF25" s="24" t="str">
        <f>VLOOKUP(_xlfn.CONCAT(CF$29,CF$28,"-",CF$16,":",$Q25),Table33112[[Location]:[vlookup STRAIN]],4,FALSE)</f>
        <v>STR8017</v>
      </c>
      <c r="CG25" s="24" t="str">
        <f>VLOOKUP(_xlfn.CONCAT(CG$29,CG$28,"-",CG$16,":",$Q25),Table33112[[Location]:[vlookup STRAIN]],4,FALSE)</f>
        <v>STR8017</v>
      </c>
      <c r="CH25" s="24" t="str">
        <f>VLOOKUP(_xlfn.CONCAT(CH$29,CH$28,"-",CH$16,":",$Q25),Table33112[[Location]:[vlookup STRAIN]],4,FALSE)</f>
        <v>STR8017</v>
      </c>
      <c r="CI25" s="24" t="str">
        <f>VLOOKUP(_xlfn.CONCAT(CI$29,CI$28,"-",CI$16,":",$Q25),Table33112[[Location]:[vlookup STRAIN]],4,FALSE)</f>
        <v>STR8017</v>
      </c>
      <c r="CJ25" s="24" t="str">
        <f>VLOOKUP(_xlfn.CONCAT(CJ$29,CJ$28,"-",CJ$16,":",$Q25),Table33112[[Location]:[vlookup STRAIN]],4,FALSE)</f>
        <v>STR8017</v>
      </c>
      <c r="CK25" s="24" t="str">
        <f>VLOOKUP(_xlfn.CONCAT(CK$29,CK$28,"-",CK$16,":",$Q25),Table33112[[Location]:[vlookup STRAIN]],4,FALSE)</f>
        <v>STR8017</v>
      </c>
      <c r="CL25" s="24" t="str">
        <f>VLOOKUP(_xlfn.CONCAT(CL$29,CL$28,"-",CL$16,":",$Q25),Table33112[[Location]:[vlookup STRAIN]],4,FALSE)</f>
        <v>STR8017</v>
      </c>
      <c r="CM25" s="25"/>
      <c r="CN25" s="23" t="s">
        <v>2575</v>
      </c>
      <c r="CO25" s="24" t="str">
        <f>VLOOKUP(_xlfn.CONCAT(CO$29,CO$28,"-",CO$16,":",$Q25),Table33112[[Location]:[vlookup STRAIN]],4,FALSE)</f>
        <v>DRMC001</v>
      </c>
      <c r="CP25" s="24" t="str">
        <f>VLOOKUP(_xlfn.CONCAT(CP$29,CP$28,"-",CP$16,":",$Q25),Table33112[[Location]:[vlookup STRAIN]],4,FALSE)</f>
        <v>DRMC001</v>
      </c>
      <c r="CQ25" s="24" t="str">
        <f>VLOOKUP(_xlfn.CONCAT(CQ$29,CQ$28,"-",CQ$16,":",$Q25),Table33112[[Location]:[vlookup STRAIN]],4,FALSE)</f>
        <v>DRMC001</v>
      </c>
      <c r="CR25" s="24" t="str">
        <f>VLOOKUP(_xlfn.CONCAT(CR$29,CR$28,"-",CR$16,":",$Q25),Table33112[[Location]:[vlookup STRAIN]],4,FALSE)</f>
        <v>DRMC001</v>
      </c>
      <c r="CS25" s="24" t="str">
        <f>VLOOKUP(_xlfn.CONCAT(CS$29,CS$28,"-",CS$16,":",$Q25),Table33112[[Location]:[vlookup STRAIN]],4,FALSE)</f>
        <v>DRMC001</v>
      </c>
      <c r="CT25" s="24" t="str">
        <f>VLOOKUP(_xlfn.CONCAT(CT$29,CT$28,"-",CT$16,":",$Q25),Table33112[[Location]:[vlookup STRAIN]],4,FALSE)</f>
        <v>DRMC001</v>
      </c>
      <c r="CU25" s="24" t="str">
        <f>VLOOKUP(_xlfn.CONCAT(CU$29,CU$28,"-",CU$16,":",$Q25),Table33112[[Location]:[vlookup STRAIN]],4,FALSE)</f>
        <v>DRMC001</v>
      </c>
      <c r="CV25" s="24" t="str">
        <f>VLOOKUP(_xlfn.CONCAT(CV$29,CV$28,"-",CV$16,":",$Q25),Table33112[[Location]:[vlookup STRAIN]],4,FALSE)</f>
        <v>GFSD014</v>
      </c>
      <c r="CW25" s="24" t="str">
        <f>VLOOKUP(_xlfn.CONCAT(CW$29,CW$28,"-",CW$16,":",$Q25),Table33112[[Location]:[vlookup STRAIN]],4,FALSE)</f>
        <v>GFSD014</v>
      </c>
      <c r="CX25" s="24" t="str">
        <f>VLOOKUP(_xlfn.CONCAT(CX$29,CX$28,"-",CX$16,":",$Q25),Table33112[[Location]:[vlookup STRAIN]],4,FALSE)</f>
        <v>GFSD014</v>
      </c>
      <c r="CY25" s="24" t="str">
        <f>VLOOKUP(_xlfn.CONCAT(CY$29,CY$28,"-",CY$16,":",$Q25),Table33112[[Location]:[vlookup STRAIN]],4,FALSE)</f>
        <v>GFSD014</v>
      </c>
      <c r="CZ25" s="24" t="str">
        <f>VLOOKUP(_xlfn.CONCAT(CZ$29,CZ$28,"-",CZ$16,":",$Q25),Table33112[[Location]:[vlookup STRAIN]],4,FALSE)</f>
        <v>GFSD014</v>
      </c>
      <c r="DA25" s="24" t="str">
        <f>VLOOKUP(_xlfn.CONCAT(DA$29,DA$28,"-",DA$16,":",$Q25),Table33112[[Location]:[vlookup STRAIN]],4,FALSE)</f>
        <v>GFSD189</v>
      </c>
      <c r="DB25" s="24" t="str">
        <f>VLOOKUP(_xlfn.CONCAT(DB$29,DB$28,"-",DB$16,":",$Q25),Table33112[[Location]:[vlookup STRAIN]],4,FALSE)</f>
        <v>GFSD189</v>
      </c>
      <c r="DC25" s="24" t="str">
        <f>VLOOKUP(_xlfn.CONCAT(DC$29,DC$28,"-",DC$16,":",$Q25),Table33112[[Location]:[vlookup STRAIN]],4,FALSE)</f>
        <v>GFSD189</v>
      </c>
      <c r="DD25" s="24" t="str">
        <f>VLOOKUP(_xlfn.CONCAT(DD$29,DD$28,"-",DD$16,":",$Q25),Table33112[[Location]:[vlookup STRAIN]],4,FALSE)</f>
        <v>GFSD189</v>
      </c>
      <c r="DE25" s="24" t="str">
        <f>VLOOKUP(_xlfn.CONCAT(DE$29,DE$28,"-",DE$16,":",$Q25),Table33112[[Location]:[vlookup STRAIN]],4,FALSE)</f>
        <v>GFSD189</v>
      </c>
      <c r="DF25" s="24" t="str">
        <f>VLOOKUP(_xlfn.CONCAT(DF$29,DF$28,"-",DF$16,":",$Q25),Table33112[[Location]:[vlookup STRAIN]],4,FALSE)</f>
        <v>GFSD189</v>
      </c>
      <c r="DG25" s="24" t="str">
        <f>VLOOKUP(_xlfn.CONCAT(DG$29,DG$28,"-",DG$16,":",$Q25),Table33112[[Location]:[vlookup STRAIN]],4,FALSE)</f>
        <v>GFSD193</v>
      </c>
      <c r="DH25" s="24" t="str">
        <f>VLOOKUP(_xlfn.CONCAT(DH$29,DH$28,"-",DH$16,":",$Q25),Table33112[[Location]:[vlookup STRAIN]],4,FALSE)</f>
        <v>GFSD193</v>
      </c>
      <c r="DI25" s="24" t="str">
        <f>VLOOKUP(_xlfn.CONCAT(DI$29,DI$28,"-",DI$16,":",$Q25),Table33112[[Location]:[vlookup STRAIN]],4,FALSE)</f>
        <v>GFSD193</v>
      </c>
      <c r="DJ25" s="24" t="str">
        <f>VLOOKUP(_xlfn.CONCAT(DJ$29,DJ$28,"-",DJ$16,":",$Q25),Table33112[[Location]:[vlookup STRAIN]],4,FALSE)</f>
        <v>KING002</v>
      </c>
      <c r="DK25" s="24" t="str">
        <f>VLOOKUP(_xlfn.CONCAT(DK$29,DK$28,"-",DK$16,":",$Q25),Table33112[[Location]:[vlookup STRAIN]],4,FALSE)</f>
        <v>KING002</v>
      </c>
      <c r="DL25" s="25"/>
      <c r="DM25" s="23" t="s">
        <v>2575</v>
      </c>
      <c r="DN25" s="24" t="str">
        <f>VLOOKUP(_xlfn.CONCAT(DN$29,DN$28,"-",DN$16,":",$Q25),Table33112[[Location]:[vlookup STRAIN]],4,FALSE)</f>
        <v>KING002</v>
      </c>
      <c r="DO25" s="24" t="str">
        <f>VLOOKUP(_xlfn.CONCAT(DO$29,DO$28,"-",DO$16,":",$Q25),Table33112[[Location]:[vlookup STRAIN]],4,FALSE)</f>
        <v>KING002</v>
      </c>
      <c r="DP25" s="24" t="str">
        <f>VLOOKUP(_xlfn.CONCAT(DP$29,DP$28,"-",DP$16,":",$Q25),Table33112[[Location]:[vlookup STRAIN]],4,FALSE)</f>
        <v>KING002</v>
      </c>
      <c r="DQ25" s="24" t="str">
        <f>VLOOKUP(_xlfn.CONCAT(DQ$29,DQ$28,"-",DQ$16,":",$Q25),Table33112[[Location]:[vlookup STRAIN]],4,FALSE)</f>
        <v>LDOS024</v>
      </c>
      <c r="DR25" s="24" t="str">
        <f>VLOOKUP(_xlfn.CONCAT(DR$29,DR$28,"-",DR$16,":",$Q25),Table33112[[Location]:[vlookup STRAIN]],4,FALSE)</f>
        <v>LDOS024</v>
      </c>
      <c r="DS25" s="24" t="str">
        <f>VLOOKUP(_xlfn.CONCAT(DS$29,DS$28,"-",DS$16,":",$Q25),Table33112[[Location]:[vlookup STRAIN]],4,FALSE)</f>
        <v>LDOS024</v>
      </c>
      <c r="DT25" s="24" t="str">
        <f>VLOOKUP(_xlfn.CONCAT(DT$29,DT$28,"-",DT$16,":",$Q25),Table33112[[Location]:[vlookup STRAIN]],4,FALSE)</f>
        <v>LDOS024</v>
      </c>
      <c r="DU25" s="24" t="str">
        <f>VLOOKUP(_xlfn.CONCAT(DU$29,DU$28,"-",DU$16,":",$Q25),Table33112[[Location]:[vlookup STRAIN]],4,FALSE)</f>
        <v>LDOS024</v>
      </c>
      <c r="DV25" s="24" t="str">
        <f>VLOOKUP(_xlfn.CONCAT(DV$29,DV$28,"-",DV$16,":",$Q25),Table33112[[Location]:[vlookup STRAIN]],4,FALSE)</f>
        <v>LDOS024</v>
      </c>
      <c r="DW25" s="24" t="str">
        <f>VLOOKUP(_xlfn.CONCAT(DW$29,DW$28,"-",DW$16,":",$Q25),Table33112[[Location]:[vlookup STRAIN]],4,FALSE)</f>
        <v>LDOS024</v>
      </c>
      <c r="DX25" s="24" t="str">
        <f>VLOOKUP(_xlfn.CONCAT(DX$29,DX$28,"-",DX$16,":",$Q25),Table33112[[Location]:[vlookup STRAIN]],4,FALSE)</f>
        <v>LDOS024</v>
      </c>
      <c r="DY25" s="24" t="str">
        <f>VLOOKUP(_xlfn.CONCAT(DY$29,DY$28,"-",DY$16,":",$Q25),Table33112[[Location]:[vlookup STRAIN]],4,FALSE)</f>
        <v>LDOS040</v>
      </c>
      <c r="DZ25" s="24" t="str">
        <f>VLOOKUP(_xlfn.CONCAT(DZ$29,DZ$28,"-",DZ$16,":",$Q25),Table33112[[Location]:[vlookup STRAIN]],4,FALSE)</f>
        <v>LDOS040</v>
      </c>
      <c r="EA25" s="24" t="str">
        <f>VLOOKUP(_xlfn.CONCAT(EA$29,EA$28,"-",EA$16,":",$Q25),Table33112[[Location]:[vlookup STRAIN]],4,FALSE)</f>
        <v>LDOS040</v>
      </c>
      <c r="EB25" s="24" t="str">
        <f>VLOOKUP(_xlfn.CONCAT(EB$29,EB$28,"-",EB$16,":",$Q25),Table33112[[Location]:[vlookup STRAIN]],4,FALSE)</f>
        <v>LDOS040</v>
      </c>
      <c r="EC25" s="24" t="str">
        <f>VLOOKUP(_xlfn.CONCAT(EC$29,EC$28,"-",EC$16,":",$Q25),Table33112[[Location]:[vlookup STRAIN]],4,FALSE)</f>
        <v>LDOS040</v>
      </c>
      <c r="ED25" s="24" t="str">
        <f>VLOOKUP(_xlfn.CONCAT(ED$29,ED$28,"-",ED$16,":",$Q25),Table33112[[Location]:[vlookup STRAIN]],4,FALSE)</f>
        <v>LDOS040</v>
      </c>
      <c r="EE25" s="24" t="str">
        <f>VLOOKUP(_xlfn.CONCAT(EE$29,EE$28,"-",EE$16,":",$Q25),Table33112[[Location]:[vlookup STRAIN]],4,FALSE)</f>
        <v>LDOS040</v>
      </c>
      <c r="EF25" s="24" t="str">
        <f>VLOOKUP(_xlfn.CONCAT(EF$29,EF$28,"-",EF$16,":",$Q25),Table33112[[Location]:[vlookup STRAIN]],4,FALSE)</f>
        <v>LDOS040</v>
      </c>
      <c r="EG25" s="24" t="str">
        <f>VLOOKUP(_xlfn.CONCAT(EG$29,EG$28,"-",EG$16,":",$Q25),Table33112[[Location]:[vlookup STRAIN]],4,FALSE)</f>
        <v>LDOS040</v>
      </c>
      <c r="EH25" s="24" t="str">
        <f>VLOOKUP(_xlfn.CONCAT(EH$29,EH$28,"-",EH$16,":",$Q25),Table33112[[Location]:[vlookup STRAIN]],4,FALSE)</f>
        <v>LDOS040</v>
      </c>
      <c r="EI25" s="24" t="str">
        <f>VLOOKUP(_xlfn.CONCAT(EI$29,EI$28,"-",EI$16,":",$Q25),Table33112[[Location]:[vlookup STRAIN]],4,FALSE)</f>
        <v>LDOS040</v>
      </c>
      <c r="EJ25" s="24" t="str">
        <f>VLOOKUP(_xlfn.CONCAT(EJ$29,EJ$28,"-",EJ$16,":",$Q25),Table33112[[Location]:[vlookup STRAIN]],4,FALSE)</f>
        <v>LDOS040</v>
      </c>
      <c r="EK25" s="23"/>
      <c r="EL25" s="23"/>
    </row>
    <row r="26" spans="1:142" x14ac:dyDescent="0.25">
      <c r="A26">
        <v>69570</v>
      </c>
      <c r="B26">
        <v>69722</v>
      </c>
      <c r="C26" t="s">
        <v>2558</v>
      </c>
      <c r="D26">
        <f>IF(Table176124[[#This Row],[END]]="",1,B26-A26+1)</f>
        <v>153</v>
      </c>
      <c r="F26" s="8" t="str">
        <f>LEFT(Table33112[[#This Row],[Location]],2)</f>
        <v>LL</v>
      </c>
      <c r="G26" s="8" t="s">
        <v>1776</v>
      </c>
      <c r="H26" s="1">
        <v>67538</v>
      </c>
      <c r="I26" s="10" t="str">
        <f>IF(Table33112[[#This Row],[Tag range]]="","",_xlfn.CONCAT("1A40700000000650000",Table33112[[#This Row],[Tag range]]))</f>
        <v>1A4070000000065000067538</v>
      </c>
      <c r="J26" s="10" t="str">
        <f>_xlfn.IFNA(VLOOKUP(Table33112[[#This Row],[Tag range]],Table176124[[START]:[GROUP]],3,TRUE),"")</f>
        <v>KOKO030</v>
      </c>
      <c r="N26" s="28" t="str">
        <f>Table47135[[#This Row],[Names]]</f>
        <v>YZUP005</v>
      </c>
      <c r="O26" s="29" t="s">
        <v>2612</v>
      </c>
      <c r="Q26" s="23" t="s">
        <v>2574</v>
      </c>
      <c r="R26" s="24" t="str">
        <f>VLOOKUP(_xlfn.CONCAT(R$29,R$28,"-",R$16,":",$Q26),Table33112[[Location]:[vlookup STRAIN]],4,FALSE)</f>
        <v>KOKO030</v>
      </c>
      <c r="S26" s="24" t="str">
        <f>VLOOKUP(_xlfn.CONCAT(S$29,S$28,"-",S$16,":",$Q26),Table33112[[Location]:[vlookup STRAIN]],4,FALSE)</f>
        <v>KOKO030</v>
      </c>
      <c r="T26" s="24" t="str">
        <f>VLOOKUP(_xlfn.CONCAT(T$29,T$28,"-",T$16,":",$Q26),Table33112[[Location]:[vlookup STRAIN]],4,FALSE)</f>
        <v>KOKO030</v>
      </c>
      <c r="U26" s="24" t="str">
        <f>VLOOKUP(_xlfn.CONCAT(U$29,U$28,"-",U$16,":",$Q26),Table33112[[Location]:[vlookup STRAIN]],4,FALSE)</f>
        <v>KOKO030</v>
      </c>
      <c r="V26" s="24" t="str">
        <f>VLOOKUP(_xlfn.CONCAT(V$29,V$28,"-",V$16,":",$Q26),Table33112[[Location]:[vlookup STRAIN]],4,FALSE)</f>
        <v>KOKO030</v>
      </c>
      <c r="W26" s="24" t="str">
        <f>VLOOKUP(_xlfn.CONCAT(W$29,W$28,"-",W$16,":",$Q26),Table33112[[Location]:[vlookup STRAIN]],4,FALSE)</f>
        <v>KOKO030</v>
      </c>
      <c r="X26" s="24" t="str">
        <f>VLOOKUP(_xlfn.CONCAT(X$29,X$28,"-",X$16,":",$Q26),Table33112[[Location]:[vlookup STRAIN]],4,FALSE)</f>
        <v>KOKO030</v>
      </c>
      <c r="Y26" s="24" t="str">
        <f>VLOOKUP(_xlfn.CONCAT(Y$29,Y$28,"-",Y$16,":",$Q26),Table33112[[Location]:[vlookup STRAIN]],4,FALSE)</f>
        <v>KOKO030</v>
      </c>
      <c r="Z26" s="24" t="str">
        <f>VLOOKUP(_xlfn.CONCAT(Z$29,Z$28,"-",Z$16,":",$Q26),Table33112[[Location]:[vlookup STRAIN]],4,FALSE)</f>
        <v>KOKO030</v>
      </c>
      <c r="AA26" s="24" t="str">
        <f>VLOOKUP(_xlfn.CONCAT(AA$29,AA$28,"-",AA$16,":",$Q26),Table33112[[Location]:[vlookup STRAIN]],4,FALSE)</f>
        <v>KOKO030</v>
      </c>
      <c r="AB26" s="24" t="str">
        <f>VLOOKUP(_xlfn.CONCAT(AB$29,AB$28,"-",AB$16,":",$Q26),Table33112[[Location]:[vlookup STRAIN]],4,FALSE)</f>
        <v>KOKO030</v>
      </c>
      <c r="AC26" s="24" t="str">
        <f>VLOOKUP(_xlfn.CONCAT(AC$29,AC$28,"-",AC$16,":",$Q26),Table33112[[Location]:[vlookup STRAIN]],4,FALSE)</f>
        <v>KOKO030</v>
      </c>
      <c r="AD26" s="24" t="str">
        <f>VLOOKUP(_xlfn.CONCAT(AD$29,AD$28,"-",AD$16,":",$Q26),Table33112[[Location]:[vlookup STRAIN]],4,FALSE)</f>
        <v>POTN017</v>
      </c>
      <c r="AE26" s="24" t="str">
        <f>VLOOKUP(_xlfn.CONCAT(AE$29,AE$28,"-",AE$16,":",$Q26),Table33112[[Location]:[vlookup STRAIN]],4,FALSE)</f>
        <v>POTN017</v>
      </c>
      <c r="AF26" s="24" t="str">
        <f>VLOOKUP(_xlfn.CONCAT(AF$29,AF$28,"-",AF$16,":",$Q26),Table33112[[Location]:[vlookup STRAIN]],4,FALSE)</f>
        <v>POTN017</v>
      </c>
      <c r="AG26" s="24" t="str">
        <f>VLOOKUP(_xlfn.CONCAT(AG$29,AG$28,"-",AG$16,":",$Q26),Table33112[[Location]:[vlookup STRAIN]],4,FALSE)</f>
        <v>POTN017</v>
      </c>
      <c r="AH26" s="24" t="str">
        <f>VLOOKUP(_xlfn.CONCAT(AH$29,AH$28,"-",AH$16,":",$Q26),Table33112[[Location]:[vlookup STRAIN]],4,FALSE)</f>
        <v>POTN017</v>
      </c>
      <c r="AI26" s="24" t="str">
        <f>VLOOKUP(_xlfn.CONCAT(AI$29,AI$28,"-",AI$16,":",$Q26),Table33112[[Location]:[vlookup STRAIN]],4,FALSE)</f>
        <v>POTN017</v>
      </c>
      <c r="AJ26" s="24" t="str">
        <f>VLOOKUP(_xlfn.CONCAT(AJ$29,AJ$28,"-",AJ$16,":",$Q26),Table33112[[Location]:[vlookup STRAIN]],4,FALSE)</f>
        <v>POTN017</v>
      </c>
      <c r="AK26" s="24" t="str">
        <f>VLOOKUP(_xlfn.CONCAT(AK$29,AK$28,"-",AK$16,":",$Q26),Table33112[[Location]:[vlookup STRAIN]],4,FALSE)</f>
        <v>POTN017</v>
      </c>
      <c r="AL26" s="24" t="str">
        <f>VLOOKUP(_xlfn.CONCAT(AL$29,AL$28,"-",AL$16,":",$Q26),Table33112[[Location]:[vlookup STRAIN]],4,FALSE)</f>
        <v>POTN017</v>
      </c>
      <c r="AM26" s="24" t="str">
        <f>VLOOKUP(_xlfn.CONCAT(AM$29,AM$28,"-",AM$16,":",$Q26),Table33112[[Location]:[vlookup STRAIN]],4,FALSE)</f>
        <v>POTN017</v>
      </c>
      <c r="AN26" s="24" t="str">
        <f>VLOOKUP(_xlfn.CONCAT(AN$29,AN$28,"-",AN$16,":",$Q26),Table33112[[Location]:[vlookup STRAIN]],4,FALSE)</f>
        <v>STR8014</v>
      </c>
      <c r="AO26" s="25"/>
      <c r="AP26" s="23" t="s">
        <v>2574</v>
      </c>
      <c r="AQ26" s="24" t="str">
        <f>VLOOKUP(_xlfn.CONCAT(AQ$29,AQ$28,"-",AQ$16,":",$Q26),Table33112[[Location]:[vlookup STRAIN]],4,FALSE)</f>
        <v>STR8014</v>
      </c>
      <c r="AR26" s="24" t="str">
        <f>VLOOKUP(_xlfn.CONCAT(AR$29,AR$28,"-",AR$16,":",$Q26),Table33112[[Location]:[vlookup STRAIN]],4,FALSE)</f>
        <v>STR8014</v>
      </c>
      <c r="AS26" s="24" t="str">
        <f>VLOOKUP(_xlfn.CONCAT(AS$29,AS$28,"-",AS$16,":",$Q26),Table33112[[Location]:[vlookup STRAIN]],4,FALSE)</f>
        <v>STR8014</v>
      </c>
      <c r="AT26" s="24" t="str">
        <f>VLOOKUP(_xlfn.CONCAT(AT$29,AT$28,"-",AT$16,":",$Q26),Table33112[[Location]:[vlookup STRAIN]],4,FALSE)</f>
        <v>STR8014</v>
      </c>
      <c r="AU26" s="24" t="str">
        <f>VLOOKUP(_xlfn.CONCAT(AU$29,AU$28,"-",AU$16,":",$Q26),Table33112[[Location]:[vlookup STRAIN]],4,FALSE)</f>
        <v>STR8014</v>
      </c>
      <c r="AV26" s="24" t="str">
        <f>VLOOKUP(_xlfn.CONCAT(AV$29,AV$28,"-",AV$16,":",$Q26),Table33112[[Location]:[vlookup STRAIN]],4,FALSE)</f>
        <v>YZUP003</v>
      </c>
      <c r="AW26" s="24" t="str">
        <f>VLOOKUP(_xlfn.CONCAT(AW$29,AW$28,"-",AW$16,":",$Q26),Table33112[[Location]:[vlookup STRAIN]],4,FALSE)</f>
        <v>YZUP003</v>
      </c>
      <c r="AX26" s="24" t="str">
        <f>VLOOKUP(_xlfn.CONCAT(AX$29,AX$28,"-",AX$16,":",$Q26),Table33112[[Location]:[vlookup STRAIN]],4,FALSE)</f>
        <v>YZUP003</v>
      </c>
      <c r="AY26" s="24" t="str">
        <f>VLOOKUP(_xlfn.CONCAT(AY$29,AY$28,"-",AY$16,":",$Q26),Table33112[[Location]:[vlookup STRAIN]],4,FALSE)</f>
        <v>YZUP003</v>
      </c>
      <c r="AZ26" s="24" t="str">
        <f>VLOOKUP(_xlfn.CONCAT(AZ$29,AZ$28,"-",AZ$16,":",$Q26),Table33112[[Location]:[vlookup STRAIN]],4,FALSE)</f>
        <v>YZUP003</v>
      </c>
      <c r="BA26" s="24" t="str">
        <f>VLOOKUP(_xlfn.CONCAT(BA$29,BA$28,"-",BA$16,":",$Q26),Table33112[[Location]:[vlookup STRAIN]],4,FALSE)</f>
        <v>YZUP003</v>
      </c>
      <c r="BB26" s="24" t="str">
        <f>VLOOKUP(_xlfn.CONCAT(BB$29,BB$28,"-",BB$16,":",$Q26),Table33112[[Location]:[vlookup STRAIN]],4,FALSE)</f>
        <v>YZUP003</v>
      </c>
      <c r="BC26" s="24" t="str">
        <f>VLOOKUP(_xlfn.CONCAT(BC$29,BC$28,"-",BC$16,":",$Q26),Table33112[[Location]:[vlookup STRAIN]],4,FALSE)</f>
        <v>YZUP003</v>
      </c>
      <c r="BD26" s="24" t="str">
        <f>VLOOKUP(_xlfn.CONCAT(BD$29,BD$28,"-",BD$16,":",$Q26),Table33112[[Location]:[vlookup STRAIN]],4,FALSE)</f>
        <v>YZUP003</v>
      </c>
      <c r="BE26" s="24" t="str">
        <f>VLOOKUP(_xlfn.CONCAT(BE$29,BE$28,"-",BE$16,":",$Q26),Table33112[[Location]:[vlookup STRAIN]],4,FALSE)</f>
        <v>YZUP003</v>
      </c>
      <c r="BF26" s="24" t="str">
        <f>VLOOKUP(_xlfn.CONCAT(BF$29,BF$28,"-",BF$16,":",$Q26),Table33112[[Location]:[vlookup STRAIN]],4,FALSE)</f>
        <v>YZUP003</v>
      </c>
      <c r="BG26" s="24" t="str">
        <f>VLOOKUP(_xlfn.CONCAT(BG$29,BG$28,"-",BG$16,":",$Q26),Table33112[[Location]:[vlookup STRAIN]],4,FALSE)</f>
        <v>YZUP003</v>
      </c>
      <c r="BH26" s="24" t="str">
        <f>VLOOKUP(_xlfn.CONCAT(BH$29,BH$28,"-",BH$16,":",$Q26),Table33112[[Location]:[vlookup STRAIN]],4,FALSE)</f>
        <v>YZUP003</v>
      </c>
      <c r="BI26" s="24" t="str">
        <f>VLOOKUP(_xlfn.CONCAT(BI$29,BI$28,"-",BI$16,":",$Q26),Table33112[[Location]:[vlookup STRAIN]],4,FALSE)</f>
        <v>SKNK012</v>
      </c>
      <c r="BJ26" s="24" t="str">
        <f>VLOOKUP(_xlfn.CONCAT(BJ$29,BJ$28,"-",BJ$16,":",$Q26),Table33112[[Location]:[vlookup STRAIN]],4,FALSE)</f>
        <v>SKNK012</v>
      </c>
      <c r="BK26" s="24" t="str">
        <f>VLOOKUP(_xlfn.CONCAT(BK$29,BK$28,"-",BK$16,":",$Q26),Table33112[[Location]:[vlookup STRAIN]],4,FALSE)</f>
        <v>SKNK012</v>
      </c>
      <c r="BL26" s="24" t="str">
        <f>VLOOKUP(_xlfn.CONCAT(BL$29,BL$28,"-",BL$16,":",$Q26),Table33112[[Location]:[vlookup STRAIN]],4,FALSE)</f>
        <v>SKNK012</v>
      </c>
      <c r="BM26" s="24" t="str">
        <f>VLOOKUP(_xlfn.CONCAT(BM$29,BM$28,"-",BM$16,":",$Q26),Table33112[[Location]:[vlookup STRAIN]],4,FALSE)</f>
        <v>SKNK012</v>
      </c>
      <c r="BN26" s="25"/>
      <c r="BO26" s="23" t="s">
        <v>2574</v>
      </c>
      <c r="BP26" s="24" t="str">
        <f>VLOOKUP(_xlfn.CONCAT(BP$29,BP$28,"-",BP$16,":",$Q26),Table33112[[Location]:[vlookup STRAIN]],4,FALSE)</f>
        <v>SKNK012</v>
      </c>
      <c r="BQ26" s="24" t="str">
        <f>VLOOKUP(_xlfn.CONCAT(BQ$29,BQ$28,"-",BQ$16,":",$Q26),Table33112[[Location]:[vlookup STRAIN]],4,FALSE)</f>
        <v>SKNK012</v>
      </c>
      <c r="BR26" s="24" t="str">
        <f>VLOOKUP(_xlfn.CONCAT(BR$29,BR$28,"-",BR$16,":",$Q26),Table33112[[Location]:[vlookup STRAIN]],4,FALSE)</f>
        <v>SKNK012</v>
      </c>
      <c r="BS26" s="24" t="str">
        <f>VLOOKUP(_xlfn.CONCAT(BS$29,BS$28,"-",BS$16,":",$Q26),Table33112[[Location]:[vlookup STRAIN]],4,FALSE)</f>
        <v>SKNK012</v>
      </c>
      <c r="BT26" s="24" t="str">
        <f>VLOOKUP(_xlfn.CONCAT(BT$29,BT$28,"-",BT$16,":",$Q26),Table33112[[Location]:[vlookup STRAIN]],4,FALSE)</f>
        <v>SKNK012</v>
      </c>
      <c r="BU26" s="24" t="str">
        <f>VLOOKUP(_xlfn.CONCAT(BU$29,BU$28,"-",BU$16,":",$Q26),Table33112[[Location]:[vlookup STRAIN]],4,FALSE)</f>
        <v>SKNK012</v>
      </c>
      <c r="BV26" s="24" t="str">
        <f>VLOOKUP(_xlfn.CONCAT(BV$29,BV$28,"-",BV$16,":",$Q26),Table33112[[Location]:[vlookup STRAIN]],4,FALSE)</f>
        <v>SKNK012</v>
      </c>
      <c r="BW26" s="24" t="str">
        <f>VLOOKUP(_xlfn.CONCAT(BW$29,BW$28,"-",BW$16,":",$Q26),Table33112[[Location]:[vlookup STRAIN]],4,FALSE)</f>
        <v>SKNK012</v>
      </c>
      <c r="BX26" s="24" t="str">
        <f>VLOOKUP(_xlfn.CONCAT(BX$29,BX$28,"-",BX$16,":",$Q26),Table33112[[Location]:[vlookup STRAIN]],4,FALSE)</f>
        <v>SKNK012</v>
      </c>
      <c r="BY26" s="24" t="str">
        <f>VLOOKUP(_xlfn.CONCAT(BY$29,BY$28,"-",BY$16,":",$Q26),Table33112[[Location]:[vlookup STRAIN]],4,FALSE)</f>
        <v>SKNK012</v>
      </c>
      <c r="BZ26" s="24" t="str">
        <f>VLOOKUP(_xlfn.CONCAT(BZ$29,BZ$28,"-",BZ$16,":",$Q26),Table33112[[Location]:[vlookup STRAIN]],4,FALSE)</f>
        <v>SKNK012</v>
      </c>
      <c r="CA26" s="24" t="str">
        <f>VLOOKUP(_xlfn.CONCAT(CA$29,CA$28,"-",CA$16,":",$Q26),Table33112[[Location]:[vlookup STRAIN]],4,FALSE)</f>
        <v>SKNK012</v>
      </c>
      <c r="CB26" s="24" t="str">
        <f>VLOOKUP(_xlfn.CONCAT(CB$29,CB$28,"-",CB$16,":",$Q26),Table33112[[Location]:[vlookup STRAIN]],4,FALSE)</f>
        <v>SKNK012</v>
      </c>
      <c r="CC26" s="24" t="str">
        <f>VLOOKUP(_xlfn.CONCAT(CC$29,CC$28,"-",CC$16,":",$Q26),Table33112[[Location]:[vlookup STRAIN]],4,FALSE)</f>
        <v>SKNK012</v>
      </c>
      <c r="CD26" s="24" t="str">
        <f>VLOOKUP(_xlfn.CONCAT(CD$29,CD$28,"-",CD$16,":",$Q26),Table33112[[Location]:[vlookup STRAIN]],4,FALSE)</f>
        <v>SKNK012</v>
      </c>
      <c r="CE26" s="24" t="str">
        <f>VLOOKUP(_xlfn.CONCAT(CE$29,CE$28,"-",CE$16,":",$Q26),Table33112[[Location]:[vlookup STRAIN]],4,FALSE)</f>
        <v>STR8017</v>
      </c>
      <c r="CF26" s="24" t="str">
        <f>VLOOKUP(_xlfn.CONCAT(CF$29,CF$28,"-",CF$16,":",$Q26),Table33112[[Location]:[vlookup STRAIN]],4,FALSE)</f>
        <v>STR8017</v>
      </c>
      <c r="CG26" s="24" t="str">
        <f>VLOOKUP(_xlfn.CONCAT(CG$29,CG$28,"-",CG$16,":",$Q26),Table33112[[Location]:[vlookup STRAIN]],4,FALSE)</f>
        <v>STR8017</v>
      </c>
      <c r="CH26" s="24" t="str">
        <f>VLOOKUP(_xlfn.CONCAT(CH$29,CH$28,"-",CH$16,":",$Q26),Table33112[[Location]:[vlookup STRAIN]],4,FALSE)</f>
        <v>STR8017</v>
      </c>
      <c r="CI26" s="24" t="str">
        <f>VLOOKUP(_xlfn.CONCAT(CI$29,CI$28,"-",CI$16,":",$Q26),Table33112[[Location]:[vlookup STRAIN]],4,FALSE)</f>
        <v>STR8017</v>
      </c>
      <c r="CJ26" s="24" t="str">
        <f>VLOOKUP(_xlfn.CONCAT(CJ$29,CJ$28,"-",CJ$16,":",$Q26),Table33112[[Location]:[vlookup STRAIN]],4,FALSE)</f>
        <v>STR8017</v>
      </c>
      <c r="CK26" s="24" t="str">
        <f>VLOOKUP(_xlfn.CONCAT(CK$29,CK$28,"-",CK$16,":",$Q26),Table33112[[Location]:[vlookup STRAIN]],4,FALSE)</f>
        <v>STR8017</v>
      </c>
      <c r="CL26" s="24" t="str">
        <f>VLOOKUP(_xlfn.CONCAT(CL$29,CL$28,"-",CL$16,":",$Q26),Table33112[[Location]:[vlookup STRAIN]],4,FALSE)</f>
        <v>STR8017</v>
      </c>
      <c r="CM26" s="25"/>
      <c r="CN26" s="23" t="s">
        <v>2574</v>
      </c>
      <c r="CO26" s="24" t="str">
        <f>VLOOKUP(_xlfn.CONCAT(CO$29,CO$28,"-",CO$16,":",$Q26),Table33112[[Location]:[vlookup STRAIN]],4,FALSE)</f>
        <v>DRMC001</v>
      </c>
      <c r="CP26" s="24" t="str">
        <f>VLOOKUP(_xlfn.CONCAT(CP$29,CP$28,"-",CP$16,":",$Q26),Table33112[[Location]:[vlookup STRAIN]],4,FALSE)</f>
        <v>DRMC001</v>
      </c>
      <c r="CQ26" s="24" t="str">
        <f>VLOOKUP(_xlfn.CONCAT(CQ$29,CQ$28,"-",CQ$16,":",$Q26),Table33112[[Location]:[vlookup STRAIN]],4,FALSE)</f>
        <v>DRMC001</v>
      </c>
      <c r="CR26" s="24" t="str">
        <f>VLOOKUP(_xlfn.CONCAT(CR$29,CR$28,"-",CR$16,":",$Q26),Table33112[[Location]:[vlookup STRAIN]],4,FALSE)</f>
        <v>DRMC001</v>
      </c>
      <c r="CS26" s="24" t="str">
        <f>VLOOKUP(_xlfn.CONCAT(CS$29,CS$28,"-",CS$16,":",$Q26),Table33112[[Location]:[vlookup STRAIN]],4,FALSE)</f>
        <v>DRMC001</v>
      </c>
      <c r="CT26" s="24" t="str">
        <f>VLOOKUP(_xlfn.CONCAT(CT$29,CT$28,"-",CT$16,":",$Q26),Table33112[[Location]:[vlookup STRAIN]],4,FALSE)</f>
        <v>DRMC001</v>
      </c>
      <c r="CU26" s="24" t="str">
        <f>VLOOKUP(_xlfn.CONCAT(CU$29,CU$28,"-",CU$16,":",$Q26),Table33112[[Location]:[vlookup STRAIN]],4,FALSE)</f>
        <v>DRMC001</v>
      </c>
      <c r="CV26" s="24" t="str">
        <f>VLOOKUP(_xlfn.CONCAT(CV$29,CV$28,"-",CV$16,":",$Q26),Table33112[[Location]:[vlookup STRAIN]],4,FALSE)</f>
        <v>GFSD014</v>
      </c>
      <c r="CW26" s="24" t="str">
        <f>VLOOKUP(_xlfn.CONCAT(CW$29,CW$28,"-",CW$16,":",$Q26),Table33112[[Location]:[vlookup STRAIN]],4,FALSE)</f>
        <v>GFSD014</v>
      </c>
      <c r="CX26" s="24" t="str">
        <f>VLOOKUP(_xlfn.CONCAT(CX$29,CX$28,"-",CX$16,":",$Q26),Table33112[[Location]:[vlookup STRAIN]],4,FALSE)</f>
        <v>GFSD014</v>
      </c>
      <c r="CY26" s="24" t="str">
        <f>VLOOKUP(_xlfn.CONCAT(CY$29,CY$28,"-",CY$16,":",$Q26),Table33112[[Location]:[vlookup STRAIN]],4,FALSE)</f>
        <v>GFSD014</v>
      </c>
      <c r="CZ26" s="24" t="str">
        <f>VLOOKUP(_xlfn.CONCAT(CZ$29,CZ$28,"-",CZ$16,":",$Q26),Table33112[[Location]:[vlookup STRAIN]],4,FALSE)</f>
        <v>GFSD014</v>
      </c>
      <c r="DA26" s="24" t="str">
        <f>VLOOKUP(_xlfn.CONCAT(DA$29,DA$28,"-",DA$16,":",$Q26),Table33112[[Location]:[vlookup STRAIN]],4,FALSE)</f>
        <v>GFSD189</v>
      </c>
      <c r="DB26" s="24" t="str">
        <f>VLOOKUP(_xlfn.CONCAT(DB$29,DB$28,"-",DB$16,":",$Q26),Table33112[[Location]:[vlookup STRAIN]],4,FALSE)</f>
        <v>GFSD189</v>
      </c>
      <c r="DC26" s="24" t="str">
        <f>VLOOKUP(_xlfn.CONCAT(DC$29,DC$28,"-",DC$16,":",$Q26),Table33112[[Location]:[vlookup STRAIN]],4,FALSE)</f>
        <v>GFSD189</v>
      </c>
      <c r="DD26" s="24" t="str">
        <f>VLOOKUP(_xlfn.CONCAT(DD$29,DD$28,"-",DD$16,":",$Q26),Table33112[[Location]:[vlookup STRAIN]],4,FALSE)</f>
        <v>GFSD189</v>
      </c>
      <c r="DE26" s="24" t="str">
        <f>VLOOKUP(_xlfn.CONCAT(DE$29,DE$28,"-",DE$16,":",$Q26),Table33112[[Location]:[vlookup STRAIN]],4,FALSE)</f>
        <v>GFSD189</v>
      </c>
      <c r="DF26" s="24" t="str">
        <f>VLOOKUP(_xlfn.CONCAT(DF$29,DF$28,"-",DF$16,":",$Q26),Table33112[[Location]:[vlookup STRAIN]],4,FALSE)</f>
        <v>GFSD189</v>
      </c>
      <c r="DG26" s="24" t="str">
        <f>VLOOKUP(_xlfn.CONCAT(DG$29,DG$28,"-",DG$16,":",$Q26),Table33112[[Location]:[vlookup STRAIN]],4,FALSE)</f>
        <v>GFSD193</v>
      </c>
      <c r="DH26" s="24" t="str">
        <f>VLOOKUP(_xlfn.CONCAT(DH$29,DH$28,"-",DH$16,":",$Q26),Table33112[[Location]:[vlookup STRAIN]],4,FALSE)</f>
        <v>GFSD193</v>
      </c>
      <c r="DI26" s="24" t="str">
        <f>VLOOKUP(_xlfn.CONCAT(DI$29,DI$28,"-",DI$16,":",$Q26),Table33112[[Location]:[vlookup STRAIN]],4,FALSE)</f>
        <v>GFSD193</v>
      </c>
      <c r="DJ26" s="24" t="str">
        <f>VLOOKUP(_xlfn.CONCAT(DJ$29,DJ$28,"-",DJ$16,":",$Q26),Table33112[[Location]:[vlookup STRAIN]],4,FALSE)</f>
        <v>KING002</v>
      </c>
      <c r="DK26" s="24" t="str">
        <f>VLOOKUP(_xlfn.CONCAT(DK$29,DK$28,"-",DK$16,":",$Q26),Table33112[[Location]:[vlookup STRAIN]],4,FALSE)</f>
        <v>KING002</v>
      </c>
      <c r="DL26" s="25"/>
      <c r="DM26" s="23" t="s">
        <v>2574</v>
      </c>
      <c r="DN26" s="24" t="str">
        <f>VLOOKUP(_xlfn.CONCAT(DN$29,DN$28,"-",DN$16,":",$Q26),Table33112[[Location]:[vlookup STRAIN]],4,FALSE)</f>
        <v>KING002</v>
      </c>
      <c r="DO26" s="24" t="str">
        <f>VLOOKUP(_xlfn.CONCAT(DO$29,DO$28,"-",DO$16,":",$Q26),Table33112[[Location]:[vlookup STRAIN]],4,FALSE)</f>
        <v>KING002</v>
      </c>
      <c r="DP26" s="24" t="str">
        <f>VLOOKUP(_xlfn.CONCAT(DP$29,DP$28,"-",DP$16,":",$Q26),Table33112[[Location]:[vlookup STRAIN]],4,FALSE)</f>
        <v>KING002</v>
      </c>
      <c r="DQ26" s="24" t="str">
        <f>VLOOKUP(_xlfn.CONCAT(DQ$29,DQ$28,"-",DQ$16,":",$Q26),Table33112[[Location]:[vlookup STRAIN]],4,FALSE)</f>
        <v>LDOS024</v>
      </c>
      <c r="DR26" s="24" t="str">
        <f>VLOOKUP(_xlfn.CONCAT(DR$29,DR$28,"-",DR$16,":",$Q26),Table33112[[Location]:[vlookup STRAIN]],4,FALSE)</f>
        <v>LDOS024</v>
      </c>
      <c r="DS26" s="24" t="str">
        <f>VLOOKUP(_xlfn.CONCAT(DS$29,DS$28,"-",DS$16,":",$Q26),Table33112[[Location]:[vlookup STRAIN]],4,FALSE)</f>
        <v>LDOS024</v>
      </c>
      <c r="DT26" s="24" t="str">
        <f>VLOOKUP(_xlfn.CONCAT(DT$29,DT$28,"-",DT$16,":",$Q26),Table33112[[Location]:[vlookup STRAIN]],4,FALSE)</f>
        <v>LDOS024</v>
      </c>
      <c r="DU26" s="24" t="str">
        <f>VLOOKUP(_xlfn.CONCAT(DU$29,DU$28,"-",DU$16,":",$Q26),Table33112[[Location]:[vlookup STRAIN]],4,FALSE)</f>
        <v>LDOS024</v>
      </c>
      <c r="DV26" s="24" t="str">
        <f>VLOOKUP(_xlfn.CONCAT(DV$29,DV$28,"-",DV$16,":",$Q26),Table33112[[Location]:[vlookup STRAIN]],4,FALSE)</f>
        <v>LDOS024</v>
      </c>
      <c r="DW26" s="24" t="str">
        <f>VLOOKUP(_xlfn.CONCAT(DW$29,DW$28,"-",DW$16,":",$Q26),Table33112[[Location]:[vlookup STRAIN]],4,FALSE)</f>
        <v>LDOS024</v>
      </c>
      <c r="DX26" s="24" t="str">
        <f>VLOOKUP(_xlfn.CONCAT(DX$29,DX$28,"-",DX$16,":",$Q26),Table33112[[Location]:[vlookup STRAIN]],4,FALSE)</f>
        <v>LDOS024</v>
      </c>
      <c r="DY26" s="24" t="str">
        <f>VLOOKUP(_xlfn.CONCAT(DY$29,DY$28,"-",DY$16,":",$Q26),Table33112[[Location]:[vlookup STRAIN]],4,FALSE)</f>
        <v>LDOS040</v>
      </c>
      <c r="DZ26" s="24" t="str">
        <f>VLOOKUP(_xlfn.CONCAT(DZ$29,DZ$28,"-",DZ$16,":",$Q26),Table33112[[Location]:[vlookup STRAIN]],4,FALSE)</f>
        <v>LDOS040</v>
      </c>
      <c r="EA26" s="24" t="str">
        <f>VLOOKUP(_xlfn.CONCAT(EA$29,EA$28,"-",EA$16,":",$Q26),Table33112[[Location]:[vlookup STRAIN]],4,FALSE)</f>
        <v>LDOS040</v>
      </c>
      <c r="EB26" s="24" t="str">
        <f>VLOOKUP(_xlfn.CONCAT(EB$29,EB$28,"-",EB$16,":",$Q26),Table33112[[Location]:[vlookup STRAIN]],4,FALSE)</f>
        <v>LDOS040</v>
      </c>
      <c r="EC26" s="24" t="str">
        <f>VLOOKUP(_xlfn.CONCAT(EC$29,EC$28,"-",EC$16,":",$Q26),Table33112[[Location]:[vlookup STRAIN]],4,FALSE)</f>
        <v>LDOS040</v>
      </c>
      <c r="ED26" s="24" t="str">
        <f>VLOOKUP(_xlfn.CONCAT(ED$29,ED$28,"-",ED$16,":",$Q26),Table33112[[Location]:[vlookup STRAIN]],4,FALSE)</f>
        <v>LDOS040</v>
      </c>
      <c r="EE26" s="24" t="str">
        <f>VLOOKUP(_xlfn.CONCAT(EE$29,EE$28,"-",EE$16,":",$Q26),Table33112[[Location]:[vlookup STRAIN]],4,FALSE)</f>
        <v>LDOS040</v>
      </c>
      <c r="EF26" s="24" t="str">
        <f>VLOOKUP(_xlfn.CONCAT(EF$29,EF$28,"-",EF$16,":",$Q26),Table33112[[Location]:[vlookup STRAIN]],4,FALSE)</f>
        <v>LDOS040</v>
      </c>
      <c r="EG26" s="24" t="str">
        <f>VLOOKUP(_xlfn.CONCAT(EG$29,EG$28,"-",EG$16,":",$Q26),Table33112[[Location]:[vlookup STRAIN]],4,FALSE)</f>
        <v>LDOS040</v>
      </c>
      <c r="EH26" s="24" t="str">
        <f>VLOOKUP(_xlfn.CONCAT(EH$29,EH$28,"-",EH$16,":",$Q26),Table33112[[Location]:[vlookup STRAIN]],4,FALSE)</f>
        <v>LDOS040</v>
      </c>
      <c r="EI26" s="24" t="str">
        <f>VLOOKUP(_xlfn.CONCAT(EI$29,EI$28,"-",EI$16,":",$Q26),Table33112[[Location]:[vlookup STRAIN]],4,FALSE)</f>
        <v>LDOS040</v>
      </c>
      <c r="EJ26" s="24" t="str">
        <f>VLOOKUP(_xlfn.CONCAT(EJ$29,EJ$28,"-",EJ$16,":",$Q26),Table33112[[Location]:[vlookup STRAIN]],4,FALSE)</f>
        <v>LDOS040</v>
      </c>
      <c r="EK26" s="23"/>
      <c r="EL26" s="23"/>
    </row>
    <row r="27" spans="1:142" x14ac:dyDescent="0.25">
      <c r="A27" s="27">
        <v>69723</v>
      </c>
      <c r="B27" s="27">
        <v>69779</v>
      </c>
      <c r="C27" s="27" t="s">
        <v>2594</v>
      </c>
      <c r="D27">
        <f>IF(Table176124[[#This Row],[END]]="",1,B27-A27+1)</f>
        <v>57</v>
      </c>
      <c r="F27" s="8" t="str">
        <f>LEFT(Table33112[[#This Row],[Location]],2)</f>
        <v>LL</v>
      </c>
      <c r="G27" s="8" t="s">
        <v>1777</v>
      </c>
      <c r="H27" s="1">
        <v>67539</v>
      </c>
      <c r="I27" s="10" t="str">
        <f>IF(Table33112[[#This Row],[Tag range]]="","",_xlfn.CONCAT("1A40700000000650000",Table33112[[#This Row],[Tag range]]))</f>
        <v>1A4070000000065000067539</v>
      </c>
      <c r="J27" s="10" t="str">
        <f>_xlfn.IFNA(VLOOKUP(Table33112[[#This Row],[Tag range]],Table176124[[START]:[GROUP]],3,TRUE),"")</f>
        <v>KOKO030</v>
      </c>
      <c r="N27" s="28" t="str">
        <f>Table47135[[#This Row],[Names]]</f>
        <v>BBGM007</v>
      </c>
      <c r="O27" s="29" t="s">
        <v>2613</v>
      </c>
      <c r="Q27" s="23" t="s">
        <v>2573</v>
      </c>
      <c r="R27" s="24" t="str">
        <f>VLOOKUP(_xlfn.CONCAT(R$29,R$28,"-",R$16,":",$Q27),Table33112[[Location]:[vlookup STRAIN]],4,FALSE)</f>
        <v>KOKO030</v>
      </c>
      <c r="S27" s="24" t="str">
        <f>VLOOKUP(_xlfn.CONCAT(S$29,S$28,"-",S$16,":",$Q27),Table33112[[Location]:[vlookup STRAIN]],4,FALSE)</f>
        <v>KOKO030</v>
      </c>
      <c r="T27" s="24" t="str">
        <f>VLOOKUP(_xlfn.CONCAT(T$29,T$28,"-",T$16,":",$Q27),Table33112[[Location]:[vlookup STRAIN]],4,FALSE)</f>
        <v>KOKO030</v>
      </c>
      <c r="U27" s="24" t="str">
        <f>VLOOKUP(_xlfn.CONCAT(U$29,U$28,"-",U$16,":",$Q27),Table33112[[Location]:[vlookup STRAIN]],4,FALSE)</f>
        <v>KOKO030</v>
      </c>
      <c r="V27" s="24" t="str">
        <f>VLOOKUP(_xlfn.CONCAT(V$29,V$28,"-",V$16,":",$Q27),Table33112[[Location]:[vlookup STRAIN]],4,FALSE)</f>
        <v>KOKO030</v>
      </c>
      <c r="W27" s="24" t="str">
        <f>VLOOKUP(_xlfn.CONCAT(W$29,W$28,"-",W$16,":",$Q27),Table33112[[Location]:[vlookup STRAIN]],4,FALSE)</f>
        <v>KOKO030</v>
      </c>
      <c r="X27" s="24" t="str">
        <f>VLOOKUP(_xlfn.CONCAT(X$29,X$28,"-",X$16,":",$Q27),Table33112[[Location]:[vlookup STRAIN]],4,FALSE)</f>
        <v>KOKO030</v>
      </c>
      <c r="Y27" s="24" t="str">
        <f>VLOOKUP(_xlfn.CONCAT(Y$29,Y$28,"-",Y$16,":",$Q27),Table33112[[Location]:[vlookup STRAIN]],4,FALSE)</f>
        <v>KOKO030</v>
      </c>
      <c r="Z27" s="24" t="str">
        <f>VLOOKUP(_xlfn.CONCAT(Z$29,Z$28,"-",Z$16,":",$Q27),Table33112[[Location]:[vlookup STRAIN]],4,FALSE)</f>
        <v>KOKO030</v>
      </c>
      <c r="AA27" s="24" t="str">
        <f>VLOOKUP(_xlfn.CONCAT(AA$29,AA$28,"-",AA$16,":",$Q27),Table33112[[Location]:[vlookup STRAIN]],4,FALSE)</f>
        <v>KOKO030</v>
      </c>
      <c r="AB27" s="24" t="str">
        <f>VLOOKUP(_xlfn.CONCAT(AB$29,AB$28,"-",AB$16,":",$Q27),Table33112[[Location]:[vlookup STRAIN]],4,FALSE)</f>
        <v>KOKO030</v>
      </c>
      <c r="AC27" s="24" t="str">
        <f>VLOOKUP(_xlfn.CONCAT(AC$29,AC$28,"-",AC$16,":",$Q27),Table33112[[Location]:[vlookup STRAIN]],4,FALSE)</f>
        <v>KOKO030</v>
      </c>
      <c r="AD27" s="24" t="str">
        <f>VLOOKUP(_xlfn.CONCAT(AD$29,AD$28,"-",AD$16,":",$Q27),Table33112[[Location]:[vlookup STRAIN]],4,FALSE)</f>
        <v>POTN017</v>
      </c>
      <c r="AE27" s="24" t="str">
        <f>VLOOKUP(_xlfn.CONCAT(AE$29,AE$28,"-",AE$16,":",$Q27),Table33112[[Location]:[vlookup STRAIN]],4,FALSE)</f>
        <v>POTN017</v>
      </c>
      <c r="AF27" s="24" t="str">
        <f>VLOOKUP(_xlfn.CONCAT(AF$29,AF$28,"-",AF$16,":",$Q27),Table33112[[Location]:[vlookup STRAIN]],4,FALSE)</f>
        <v>POTN017</v>
      </c>
      <c r="AG27" s="24" t="str">
        <f>VLOOKUP(_xlfn.CONCAT(AG$29,AG$28,"-",AG$16,":",$Q27),Table33112[[Location]:[vlookup STRAIN]],4,FALSE)</f>
        <v>POTN017</v>
      </c>
      <c r="AH27" s="24" t="str">
        <f>VLOOKUP(_xlfn.CONCAT(AH$29,AH$28,"-",AH$16,":",$Q27),Table33112[[Location]:[vlookup STRAIN]],4,FALSE)</f>
        <v>POTN017</v>
      </c>
      <c r="AI27" s="24" t="str">
        <f>VLOOKUP(_xlfn.CONCAT(AI$29,AI$28,"-",AI$16,":",$Q27),Table33112[[Location]:[vlookup STRAIN]],4,FALSE)</f>
        <v>POTN017</v>
      </c>
      <c r="AJ27" s="24" t="str">
        <f>VLOOKUP(_xlfn.CONCAT(AJ$29,AJ$28,"-",AJ$16,":",$Q27),Table33112[[Location]:[vlookup STRAIN]],4,FALSE)</f>
        <v>POTN017</v>
      </c>
      <c r="AK27" s="24" t="str">
        <f>VLOOKUP(_xlfn.CONCAT(AK$29,AK$28,"-",AK$16,":",$Q27),Table33112[[Location]:[vlookup STRAIN]],4,FALSE)</f>
        <v>POTN017</v>
      </c>
      <c r="AL27" s="24" t="str">
        <f>VLOOKUP(_xlfn.CONCAT(AL$29,AL$28,"-",AL$16,":",$Q27),Table33112[[Location]:[vlookup STRAIN]],4,FALSE)</f>
        <v>POTN017</v>
      </c>
      <c r="AM27" s="24" t="str">
        <f>VLOOKUP(_xlfn.CONCAT(AM$29,AM$28,"-",AM$16,":",$Q27),Table33112[[Location]:[vlookup STRAIN]],4,FALSE)</f>
        <v>POTN017</v>
      </c>
      <c r="AN27" s="24" t="str">
        <f>VLOOKUP(_xlfn.CONCAT(AN$29,AN$28,"-",AN$16,":",$Q27),Table33112[[Location]:[vlookup STRAIN]],4,FALSE)</f>
        <v>STR8014</v>
      </c>
      <c r="AO27" s="25"/>
      <c r="AP27" s="23" t="s">
        <v>2573</v>
      </c>
      <c r="AQ27" s="24" t="str">
        <f>VLOOKUP(_xlfn.CONCAT(AQ$29,AQ$28,"-",AQ$16,":",$Q27),Table33112[[Location]:[vlookup STRAIN]],4,FALSE)</f>
        <v>STR8014</v>
      </c>
      <c r="AR27" s="24" t="str">
        <f>VLOOKUP(_xlfn.CONCAT(AR$29,AR$28,"-",AR$16,":",$Q27),Table33112[[Location]:[vlookup STRAIN]],4,FALSE)</f>
        <v>STR8014</v>
      </c>
      <c r="AS27" s="24" t="str">
        <f>VLOOKUP(_xlfn.CONCAT(AS$29,AS$28,"-",AS$16,":",$Q27),Table33112[[Location]:[vlookup STRAIN]],4,FALSE)</f>
        <v>STR8014</v>
      </c>
      <c r="AT27" s="24" t="str">
        <f>VLOOKUP(_xlfn.CONCAT(AT$29,AT$28,"-",AT$16,":",$Q27),Table33112[[Location]:[vlookup STRAIN]],4,FALSE)</f>
        <v>STR8014</v>
      </c>
      <c r="AU27" s="24" t="str">
        <f>VLOOKUP(_xlfn.CONCAT(AU$29,AU$28,"-",AU$16,":",$Q27),Table33112[[Location]:[vlookup STRAIN]],4,FALSE)</f>
        <v>STR8014</v>
      </c>
      <c r="AV27" s="24" t="str">
        <f>VLOOKUP(_xlfn.CONCAT(AV$29,AV$28,"-",AV$16,":",$Q27),Table33112[[Location]:[vlookup STRAIN]],4,FALSE)</f>
        <v>YZUP003</v>
      </c>
      <c r="AW27" s="24" t="str">
        <f>VLOOKUP(_xlfn.CONCAT(AW$29,AW$28,"-",AW$16,":",$Q27),Table33112[[Location]:[vlookup STRAIN]],4,FALSE)</f>
        <v>YZUP003</v>
      </c>
      <c r="AX27" s="24" t="str">
        <f>VLOOKUP(_xlfn.CONCAT(AX$29,AX$28,"-",AX$16,":",$Q27),Table33112[[Location]:[vlookup STRAIN]],4,FALSE)</f>
        <v>YZUP003</v>
      </c>
      <c r="AY27" s="24" t="str">
        <f>VLOOKUP(_xlfn.CONCAT(AY$29,AY$28,"-",AY$16,":",$Q27),Table33112[[Location]:[vlookup STRAIN]],4,FALSE)</f>
        <v>YZUP003</v>
      </c>
      <c r="AZ27" s="24" t="str">
        <f>VLOOKUP(_xlfn.CONCAT(AZ$29,AZ$28,"-",AZ$16,":",$Q27),Table33112[[Location]:[vlookup STRAIN]],4,FALSE)</f>
        <v>YZUP003</v>
      </c>
      <c r="BA27" s="24" t="str">
        <f>VLOOKUP(_xlfn.CONCAT(BA$29,BA$28,"-",BA$16,":",$Q27),Table33112[[Location]:[vlookup STRAIN]],4,FALSE)</f>
        <v>YZUP003</v>
      </c>
      <c r="BB27" s="24" t="str">
        <f>VLOOKUP(_xlfn.CONCAT(BB$29,BB$28,"-",BB$16,":",$Q27),Table33112[[Location]:[vlookup STRAIN]],4,FALSE)</f>
        <v>YZUP003</v>
      </c>
      <c r="BC27" s="24" t="str">
        <f>VLOOKUP(_xlfn.CONCAT(BC$29,BC$28,"-",BC$16,":",$Q27),Table33112[[Location]:[vlookup STRAIN]],4,FALSE)</f>
        <v>YZUP003</v>
      </c>
      <c r="BD27" s="24" t="str">
        <f>VLOOKUP(_xlfn.CONCAT(BD$29,BD$28,"-",BD$16,":",$Q27),Table33112[[Location]:[vlookup STRAIN]],4,FALSE)</f>
        <v>YZUP003</v>
      </c>
      <c r="BE27" s="24" t="str">
        <f>VLOOKUP(_xlfn.CONCAT(BE$29,BE$28,"-",BE$16,":",$Q27),Table33112[[Location]:[vlookup STRAIN]],4,FALSE)</f>
        <v>YZUP003</v>
      </c>
      <c r="BF27" s="24" t="str">
        <f>VLOOKUP(_xlfn.CONCAT(BF$29,BF$28,"-",BF$16,":",$Q27),Table33112[[Location]:[vlookup STRAIN]],4,FALSE)</f>
        <v>YZUP003</v>
      </c>
      <c r="BG27" s="24" t="str">
        <f>VLOOKUP(_xlfn.CONCAT(BG$29,BG$28,"-",BG$16,":",$Q27),Table33112[[Location]:[vlookup STRAIN]],4,FALSE)</f>
        <v>YZUP003</v>
      </c>
      <c r="BH27" s="24" t="str">
        <f>VLOOKUP(_xlfn.CONCAT(BH$29,BH$28,"-",BH$16,":",$Q27),Table33112[[Location]:[vlookup STRAIN]],4,FALSE)</f>
        <v>YZUP003</v>
      </c>
      <c r="BI27" s="24" t="str">
        <f>VLOOKUP(_xlfn.CONCAT(BI$29,BI$28,"-",BI$16,":",$Q27),Table33112[[Location]:[vlookup STRAIN]],4,FALSE)</f>
        <v>SKNK012</v>
      </c>
      <c r="BJ27" s="24" t="str">
        <f>VLOOKUP(_xlfn.CONCAT(BJ$29,BJ$28,"-",BJ$16,":",$Q27),Table33112[[Location]:[vlookup STRAIN]],4,FALSE)</f>
        <v>SKNK012</v>
      </c>
      <c r="BK27" s="24" t="str">
        <f>VLOOKUP(_xlfn.CONCAT(BK$29,BK$28,"-",BK$16,":",$Q27),Table33112[[Location]:[vlookup STRAIN]],4,FALSE)</f>
        <v>SKNK012</v>
      </c>
      <c r="BL27" s="24" t="str">
        <f>VLOOKUP(_xlfn.CONCAT(BL$29,BL$28,"-",BL$16,":",$Q27),Table33112[[Location]:[vlookup STRAIN]],4,FALSE)</f>
        <v>SKNK012</v>
      </c>
      <c r="BM27" s="24" t="str">
        <f>VLOOKUP(_xlfn.CONCAT(BM$29,BM$28,"-",BM$16,":",$Q27),Table33112[[Location]:[vlookup STRAIN]],4,FALSE)</f>
        <v>SKNK012</v>
      </c>
      <c r="BN27" s="25"/>
      <c r="BO27" s="23" t="s">
        <v>2573</v>
      </c>
      <c r="BP27" s="24" t="str">
        <f>VLOOKUP(_xlfn.CONCAT(BP$29,BP$28,"-",BP$16,":",$Q27),Table33112[[Location]:[vlookup STRAIN]],4,FALSE)</f>
        <v>SKNK012</v>
      </c>
      <c r="BQ27" s="24" t="str">
        <f>VLOOKUP(_xlfn.CONCAT(BQ$29,BQ$28,"-",BQ$16,":",$Q27),Table33112[[Location]:[vlookup STRAIN]],4,FALSE)</f>
        <v>SKNK012</v>
      </c>
      <c r="BR27" s="24" t="str">
        <f>VLOOKUP(_xlfn.CONCAT(BR$29,BR$28,"-",BR$16,":",$Q27),Table33112[[Location]:[vlookup STRAIN]],4,FALSE)</f>
        <v>SKNK012</v>
      </c>
      <c r="BS27" s="24" t="str">
        <f>VLOOKUP(_xlfn.CONCAT(BS$29,BS$28,"-",BS$16,":",$Q27),Table33112[[Location]:[vlookup STRAIN]],4,FALSE)</f>
        <v>SKNK012</v>
      </c>
      <c r="BT27" s="24" t="str">
        <f>VLOOKUP(_xlfn.CONCAT(BT$29,BT$28,"-",BT$16,":",$Q27),Table33112[[Location]:[vlookup STRAIN]],4,FALSE)</f>
        <v>SKNK012</v>
      </c>
      <c r="BU27" s="24" t="str">
        <f>VLOOKUP(_xlfn.CONCAT(BU$29,BU$28,"-",BU$16,":",$Q27),Table33112[[Location]:[vlookup STRAIN]],4,FALSE)</f>
        <v>SKNK012</v>
      </c>
      <c r="BV27" s="24" t="str">
        <f>VLOOKUP(_xlfn.CONCAT(BV$29,BV$28,"-",BV$16,":",$Q27),Table33112[[Location]:[vlookup STRAIN]],4,FALSE)</f>
        <v>SKNK012</v>
      </c>
      <c r="BW27" s="24" t="str">
        <f>VLOOKUP(_xlfn.CONCAT(BW$29,BW$28,"-",BW$16,":",$Q27),Table33112[[Location]:[vlookup STRAIN]],4,FALSE)</f>
        <v>SKNK012</v>
      </c>
      <c r="BX27" s="24" t="str">
        <f>VLOOKUP(_xlfn.CONCAT(BX$29,BX$28,"-",BX$16,":",$Q27),Table33112[[Location]:[vlookup STRAIN]],4,FALSE)</f>
        <v>SKNK012</v>
      </c>
      <c r="BY27" s="24" t="str">
        <f>VLOOKUP(_xlfn.CONCAT(BY$29,BY$28,"-",BY$16,":",$Q27),Table33112[[Location]:[vlookup STRAIN]],4,FALSE)</f>
        <v>SKNK012</v>
      </c>
      <c r="BZ27" s="24" t="str">
        <f>VLOOKUP(_xlfn.CONCAT(BZ$29,BZ$28,"-",BZ$16,":",$Q27),Table33112[[Location]:[vlookup STRAIN]],4,FALSE)</f>
        <v>SKNK012</v>
      </c>
      <c r="CA27" s="24" t="str">
        <f>VLOOKUP(_xlfn.CONCAT(CA$29,CA$28,"-",CA$16,":",$Q27),Table33112[[Location]:[vlookup STRAIN]],4,FALSE)</f>
        <v>SKNK012</v>
      </c>
      <c r="CB27" s="24" t="str">
        <f>VLOOKUP(_xlfn.CONCAT(CB$29,CB$28,"-",CB$16,":",$Q27),Table33112[[Location]:[vlookup STRAIN]],4,FALSE)</f>
        <v>SKNK012</v>
      </c>
      <c r="CC27" s="24" t="str">
        <f>VLOOKUP(_xlfn.CONCAT(CC$29,CC$28,"-",CC$16,":",$Q27),Table33112[[Location]:[vlookup STRAIN]],4,FALSE)</f>
        <v>SKNK012</v>
      </c>
      <c r="CD27" s="24" t="str">
        <f>VLOOKUP(_xlfn.CONCAT(CD$29,CD$28,"-",CD$16,":",$Q27),Table33112[[Location]:[vlookup STRAIN]],4,FALSE)</f>
        <v>SKNK012</v>
      </c>
      <c r="CE27" s="24" t="str">
        <f>VLOOKUP(_xlfn.CONCAT(CE$29,CE$28,"-",CE$16,":",$Q27),Table33112[[Location]:[vlookup STRAIN]],4,FALSE)</f>
        <v>STR8017</v>
      </c>
      <c r="CF27" s="24" t="str">
        <f>VLOOKUP(_xlfn.CONCAT(CF$29,CF$28,"-",CF$16,":",$Q27),Table33112[[Location]:[vlookup STRAIN]],4,FALSE)</f>
        <v>STR8017</v>
      </c>
      <c r="CG27" s="24" t="str">
        <f>VLOOKUP(_xlfn.CONCAT(CG$29,CG$28,"-",CG$16,":",$Q27),Table33112[[Location]:[vlookup STRAIN]],4,FALSE)</f>
        <v>STR8017</v>
      </c>
      <c r="CH27" s="24" t="str">
        <f>VLOOKUP(_xlfn.CONCAT(CH$29,CH$28,"-",CH$16,":",$Q27),Table33112[[Location]:[vlookup STRAIN]],4,FALSE)</f>
        <v>STR8017</v>
      </c>
      <c r="CI27" s="24" t="str">
        <f>VLOOKUP(_xlfn.CONCAT(CI$29,CI$28,"-",CI$16,":",$Q27),Table33112[[Location]:[vlookup STRAIN]],4,FALSE)</f>
        <v>STR8017</v>
      </c>
      <c r="CJ27" s="24" t="str">
        <f>VLOOKUP(_xlfn.CONCAT(CJ$29,CJ$28,"-",CJ$16,":",$Q27),Table33112[[Location]:[vlookup STRAIN]],4,FALSE)</f>
        <v>STR8017</v>
      </c>
      <c r="CK27" s="24" t="str">
        <f>VLOOKUP(_xlfn.CONCAT(CK$29,CK$28,"-",CK$16,":",$Q27),Table33112[[Location]:[vlookup STRAIN]],4,FALSE)</f>
        <v>STR8017</v>
      </c>
      <c r="CL27" s="24" t="str">
        <f>VLOOKUP(_xlfn.CONCAT(CL$29,CL$28,"-",CL$16,":",$Q27),Table33112[[Location]:[vlookup STRAIN]],4,FALSE)</f>
        <v>STR8017</v>
      </c>
      <c r="CM27" s="25"/>
      <c r="CN27" s="23" t="s">
        <v>2573</v>
      </c>
      <c r="CO27" s="24" t="str">
        <f>VLOOKUP(_xlfn.CONCAT(CO$29,CO$28,"-",CO$16,":",$Q27),Table33112[[Location]:[vlookup STRAIN]],4,FALSE)</f>
        <v>STR8017</v>
      </c>
      <c r="CP27" s="24" t="str">
        <f>VLOOKUP(_xlfn.CONCAT(CP$29,CP$28,"-",CP$16,":",$Q27),Table33112[[Location]:[vlookup STRAIN]],4,FALSE)</f>
        <v>DRMC001</v>
      </c>
      <c r="CQ27" s="24" t="str">
        <f>VLOOKUP(_xlfn.CONCAT(CQ$29,CQ$28,"-",CQ$16,":",$Q27),Table33112[[Location]:[vlookup STRAIN]],4,FALSE)</f>
        <v>DRMC001</v>
      </c>
      <c r="CR27" s="24" t="str">
        <f>VLOOKUP(_xlfn.CONCAT(CR$29,CR$28,"-",CR$16,":",$Q27),Table33112[[Location]:[vlookup STRAIN]],4,FALSE)</f>
        <v>DRMC001</v>
      </c>
      <c r="CS27" s="24" t="str">
        <f>VLOOKUP(_xlfn.CONCAT(CS$29,CS$28,"-",CS$16,":",$Q27),Table33112[[Location]:[vlookup STRAIN]],4,FALSE)</f>
        <v>DRMC001</v>
      </c>
      <c r="CT27" s="24" t="str">
        <f>VLOOKUP(_xlfn.CONCAT(CT$29,CT$28,"-",CT$16,":",$Q27),Table33112[[Location]:[vlookup STRAIN]],4,FALSE)</f>
        <v>DRMC001</v>
      </c>
      <c r="CU27" s="24" t="str">
        <f>VLOOKUP(_xlfn.CONCAT(CU$29,CU$28,"-",CU$16,":",$Q27),Table33112[[Location]:[vlookup STRAIN]],4,FALSE)</f>
        <v>DRMC001</v>
      </c>
      <c r="CV27" s="24" t="str">
        <f>VLOOKUP(_xlfn.CONCAT(CV$29,CV$28,"-",CV$16,":",$Q27),Table33112[[Location]:[vlookup STRAIN]],4,FALSE)</f>
        <v>GFSD014</v>
      </c>
      <c r="CW27" s="24" t="str">
        <f>VLOOKUP(_xlfn.CONCAT(CW$29,CW$28,"-",CW$16,":",$Q27),Table33112[[Location]:[vlookup STRAIN]],4,FALSE)</f>
        <v>GFSD014</v>
      </c>
      <c r="CX27" s="24" t="str">
        <f>VLOOKUP(_xlfn.CONCAT(CX$29,CX$28,"-",CX$16,":",$Q27),Table33112[[Location]:[vlookup STRAIN]],4,FALSE)</f>
        <v>GFSD014</v>
      </c>
      <c r="CY27" s="24" t="str">
        <f>VLOOKUP(_xlfn.CONCAT(CY$29,CY$28,"-",CY$16,":",$Q27),Table33112[[Location]:[vlookup STRAIN]],4,FALSE)</f>
        <v>GFSD014</v>
      </c>
      <c r="CZ27" s="24" t="str">
        <f>VLOOKUP(_xlfn.CONCAT(CZ$29,CZ$28,"-",CZ$16,":",$Q27),Table33112[[Location]:[vlookup STRAIN]],4,FALSE)</f>
        <v>GFSD014</v>
      </c>
      <c r="DA27" s="24" t="str">
        <f>VLOOKUP(_xlfn.CONCAT(DA$29,DA$28,"-",DA$16,":",$Q27),Table33112[[Location]:[vlookup STRAIN]],4,FALSE)</f>
        <v>GFSD189</v>
      </c>
      <c r="DB27" s="24" t="str">
        <f>VLOOKUP(_xlfn.CONCAT(DB$29,DB$28,"-",DB$16,":",$Q27),Table33112[[Location]:[vlookup STRAIN]],4,FALSE)</f>
        <v>GFSD189</v>
      </c>
      <c r="DC27" s="24" t="str">
        <f>VLOOKUP(_xlfn.CONCAT(DC$29,DC$28,"-",DC$16,":",$Q27),Table33112[[Location]:[vlookup STRAIN]],4,FALSE)</f>
        <v>GFSD189</v>
      </c>
      <c r="DD27" s="24" t="str">
        <f>VLOOKUP(_xlfn.CONCAT(DD$29,DD$28,"-",DD$16,":",$Q27),Table33112[[Location]:[vlookup STRAIN]],4,FALSE)</f>
        <v>GFSD189</v>
      </c>
      <c r="DE27" s="24" t="str">
        <f>VLOOKUP(_xlfn.CONCAT(DE$29,DE$28,"-",DE$16,":",$Q27),Table33112[[Location]:[vlookup STRAIN]],4,FALSE)</f>
        <v>GFSD189</v>
      </c>
      <c r="DF27" s="24" t="str">
        <f>VLOOKUP(_xlfn.CONCAT(DF$29,DF$28,"-",DF$16,":",$Q27),Table33112[[Location]:[vlookup STRAIN]],4,FALSE)</f>
        <v>GFSD189</v>
      </c>
      <c r="DG27" s="24" t="str">
        <f>VLOOKUP(_xlfn.CONCAT(DG$29,DG$28,"-",DG$16,":",$Q27),Table33112[[Location]:[vlookup STRAIN]],4,FALSE)</f>
        <v>GFSD193</v>
      </c>
      <c r="DH27" s="24" t="str">
        <f>VLOOKUP(_xlfn.CONCAT(DH$29,DH$28,"-",DH$16,":",$Q27),Table33112[[Location]:[vlookup STRAIN]],4,FALSE)</f>
        <v>GFSD193</v>
      </c>
      <c r="DI27" s="24" t="str">
        <f>VLOOKUP(_xlfn.CONCAT(DI$29,DI$28,"-",DI$16,":",$Q27),Table33112[[Location]:[vlookup STRAIN]],4,FALSE)</f>
        <v>GFSD193</v>
      </c>
      <c r="DJ27" s="24" t="str">
        <f>VLOOKUP(_xlfn.CONCAT(DJ$29,DJ$28,"-",DJ$16,":",$Q27),Table33112[[Location]:[vlookup STRAIN]],4,FALSE)</f>
        <v>KING002</v>
      </c>
      <c r="DK27" s="24" t="str">
        <f>VLOOKUP(_xlfn.CONCAT(DK$29,DK$28,"-",DK$16,":",$Q27),Table33112[[Location]:[vlookup STRAIN]],4,FALSE)</f>
        <v>KING002</v>
      </c>
      <c r="DL27" s="25"/>
      <c r="DM27" s="23" t="s">
        <v>2573</v>
      </c>
      <c r="DN27" s="24" t="str">
        <f>VLOOKUP(_xlfn.CONCAT(DN$29,DN$28,"-",DN$16,":",$Q27),Table33112[[Location]:[vlookup STRAIN]],4,FALSE)</f>
        <v>KING002</v>
      </c>
      <c r="DO27" s="24" t="str">
        <f>VLOOKUP(_xlfn.CONCAT(DO$29,DO$28,"-",DO$16,":",$Q27),Table33112[[Location]:[vlookup STRAIN]],4,FALSE)</f>
        <v>KING002</v>
      </c>
      <c r="DP27" s="24" t="str">
        <f>VLOOKUP(_xlfn.CONCAT(DP$29,DP$28,"-",DP$16,":",$Q27),Table33112[[Location]:[vlookup STRAIN]],4,FALSE)</f>
        <v>KING002</v>
      </c>
      <c r="DQ27" s="24" t="str">
        <f>VLOOKUP(_xlfn.CONCAT(DQ$29,DQ$28,"-",DQ$16,":",$Q27),Table33112[[Location]:[vlookup STRAIN]],4,FALSE)</f>
        <v>LDOS024</v>
      </c>
      <c r="DR27" s="24" t="str">
        <f>VLOOKUP(_xlfn.CONCAT(DR$29,DR$28,"-",DR$16,":",$Q27),Table33112[[Location]:[vlookup STRAIN]],4,FALSE)</f>
        <v>LDOS024</v>
      </c>
      <c r="DS27" s="24" t="str">
        <f>VLOOKUP(_xlfn.CONCAT(DS$29,DS$28,"-",DS$16,":",$Q27),Table33112[[Location]:[vlookup STRAIN]],4,FALSE)</f>
        <v>LDOS024</v>
      </c>
      <c r="DT27" s="24" t="str">
        <f>VLOOKUP(_xlfn.CONCAT(DT$29,DT$28,"-",DT$16,":",$Q27),Table33112[[Location]:[vlookup STRAIN]],4,FALSE)</f>
        <v>LDOS024</v>
      </c>
      <c r="DU27" s="24" t="str">
        <f>VLOOKUP(_xlfn.CONCAT(DU$29,DU$28,"-",DU$16,":",$Q27),Table33112[[Location]:[vlookup STRAIN]],4,FALSE)</f>
        <v>LDOS024</v>
      </c>
      <c r="DV27" s="24" t="str">
        <f>VLOOKUP(_xlfn.CONCAT(DV$29,DV$28,"-",DV$16,":",$Q27),Table33112[[Location]:[vlookup STRAIN]],4,FALSE)</f>
        <v>LDOS024</v>
      </c>
      <c r="DW27" s="24" t="str">
        <f>VLOOKUP(_xlfn.CONCAT(DW$29,DW$28,"-",DW$16,":",$Q27),Table33112[[Location]:[vlookup STRAIN]],4,FALSE)</f>
        <v>LDOS024</v>
      </c>
      <c r="DX27" s="24" t="str">
        <f>VLOOKUP(_xlfn.CONCAT(DX$29,DX$28,"-",DX$16,":",$Q27),Table33112[[Location]:[vlookup STRAIN]],4,FALSE)</f>
        <v>LDOS024</v>
      </c>
      <c r="DY27" s="24" t="str">
        <f>VLOOKUP(_xlfn.CONCAT(DY$29,DY$28,"-",DY$16,":",$Q27),Table33112[[Location]:[vlookup STRAIN]],4,FALSE)</f>
        <v>LDOS040</v>
      </c>
      <c r="DZ27" s="24" t="str">
        <f>VLOOKUP(_xlfn.CONCAT(DZ$29,DZ$28,"-",DZ$16,":",$Q27),Table33112[[Location]:[vlookup STRAIN]],4,FALSE)</f>
        <v>LDOS040</v>
      </c>
      <c r="EA27" s="24" t="str">
        <f>VLOOKUP(_xlfn.CONCAT(EA$29,EA$28,"-",EA$16,":",$Q27),Table33112[[Location]:[vlookup STRAIN]],4,FALSE)</f>
        <v>LDOS040</v>
      </c>
      <c r="EB27" s="24" t="str">
        <f>VLOOKUP(_xlfn.CONCAT(EB$29,EB$28,"-",EB$16,":",$Q27),Table33112[[Location]:[vlookup STRAIN]],4,FALSE)</f>
        <v>LDOS040</v>
      </c>
      <c r="EC27" s="24" t="str">
        <f>VLOOKUP(_xlfn.CONCAT(EC$29,EC$28,"-",EC$16,":",$Q27),Table33112[[Location]:[vlookup STRAIN]],4,FALSE)</f>
        <v>LDOS040</v>
      </c>
      <c r="ED27" s="24" t="str">
        <f>VLOOKUP(_xlfn.CONCAT(ED$29,ED$28,"-",ED$16,":",$Q27),Table33112[[Location]:[vlookup STRAIN]],4,FALSE)</f>
        <v>LDOS040</v>
      </c>
      <c r="EE27" s="24" t="str">
        <f>VLOOKUP(_xlfn.CONCAT(EE$29,EE$28,"-",EE$16,":",$Q27),Table33112[[Location]:[vlookup STRAIN]],4,FALSE)</f>
        <v>LDOS040</v>
      </c>
      <c r="EF27" s="24" t="str">
        <f>VLOOKUP(_xlfn.CONCAT(EF$29,EF$28,"-",EF$16,":",$Q27),Table33112[[Location]:[vlookup STRAIN]],4,FALSE)</f>
        <v>LDOS040</v>
      </c>
      <c r="EG27" s="24" t="str">
        <f>VLOOKUP(_xlfn.CONCAT(EG$29,EG$28,"-",EG$16,":",$Q27),Table33112[[Location]:[vlookup STRAIN]],4,FALSE)</f>
        <v>LDOS040</v>
      </c>
      <c r="EH27" s="24" t="str">
        <f>VLOOKUP(_xlfn.CONCAT(EH$29,EH$28,"-",EH$16,":",$Q27),Table33112[[Location]:[vlookup STRAIN]],4,FALSE)</f>
        <v>LDOS040</v>
      </c>
      <c r="EI27" s="24" t="str">
        <f>VLOOKUP(_xlfn.CONCAT(EI$29,EI$28,"-",EI$16,":",$Q27),Table33112[[Location]:[vlookup STRAIN]],4,FALSE)</f>
        <v>LDOS040</v>
      </c>
      <c r="EJ27" s="24" t="str">
        <f>VLOOKUP(_xlfn.CONCAT(EJ$29,EJ$28,"-",EJ$16,":",$Q27),Table33112[[Location]:[vlookup STRAIN]],4,FALSE)</f>
        <v>LDOS040</v>
      </c>
      <c r="EK27" s="23"/>
      <c r="EL27" s="23"/>
    </row>
    <row r="28" spans="1:142" x14ac:dyDescent="0.25">
      <c r="A28" s="27">
        <v>69780</v>
      </c>
      <c r="B28" s="27">
        <v>69791</v>
      </c>
      <c r="C28" s="27" t="s">
        <v>2612</v>
      </c>
      <c r="D28">
        <f>IF(Table176124[[#This Row],[END]]="",1,B28-A28+1)</f>
        <v>12</v>
      </c>
      <c r="F28" s="8" t="str">
        <f>LEFT(Table33112[[#This Row],[Location]],2)</f>
        <v>LL</v>
      </c>
      <c r="G28" s="8" t="s">
        <v>1778</v>
      </c>
      <c r="H28" s="1">
        <v>67540</v>
      </c>
      <c r="I28" s="10" t="str">
        <f>IF(Table33112[[#This Row],[Tag range]]="","",_xlfn.CONCAT("1A40700000000650000",Table33112[[#This Row],[Tag range]]))</f>
        <v>1A4070000000065000067540</v>
      </c>
      <c r="J28" s="10" t="str">
        <f>_xlfn.IFNA(VLOOKUP(Table33112[[#This Row],[Tag range]],Table176124[[START]:[GROUP]],3,TRUE),"")</f>
        <v>KOKO030</v>
      </c>
      <c r="N28" s="28" t="str">
        <f>Table47135[[#This Row],[Names]]</f>
        <v>DSLD010</v>
      </c>
      <c r="O28" s="29" t="s">
        <v>2614</v>
      </c>
      <c r="Q28" s="23"/>
      <c r="R28" s="23">
        <v>1</v>
      </c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/>
      <c r="AP28" s="23"/>
      <c r="AQ28" s="23">
        <v>2</v>
      </c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/>
      <c r="BO28" s="23"/>
      <c r="BP28" s="23">
        <v>3</v>
      </c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/>
      <c r="CN28" s="23"/>
      <c r="CO28" s="23">
        <v>4</v>
      </c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/>
      <c r="DM28" s="23"/>
      <c r="DN28" s="23">
        <v>5</v>
      </c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/>
      <c r="EL28" s="23"/>
    </row>
    <row r="29" spans="1:142" x14ac:dyDescent="0.25">
      <c r="A29">
        <v>67222</v>
      </c>
      <c r="B29">
        <v>67224</v>
      </c>
      <c r="C29" t="s">
        <v>2613</v>
      </c>
      <c r="D29">
        <f>IF(Table176124[[#This Row],[END]]="",1,B29-A29+1)</f>
        <v>3</v>
      </c>
      <c r="F29" s="8" t="str">
        <f>LEFT(Table33112[[#This Row],[Location]],2)</f>
        <v>LL</v>
      </c>
      <c r="G29" s="8" t="s">
        <v>1779</v>
      </c>
      <c r="H29" s="1">
        <v>67541</v>
      </c>
      <c r="I29" s="10" t="str">
        <f>IF(Table33112[[#This Row],[Tag range]]="","",_xlfn.CONCAT("1A40700000000650000",Table33112[[#This Row],[Tag range]]))</f>
        <v>1A4070000000065000067541</v>
      </c>
      <c r="J29" s="10" t="str">
        <f>_xlfn.IFNA(VLOOKUP(Table33112[[#This Row],[Tag range]],Table176124[[START]:[GROUP]],3,TRUE),"")</f>
        <v>KOKO030</v>
      </c>
      <c r="Q29" s="23"/>
      <c r="R29" s="23" t="s">
        <v>7</v>
      </c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/>
      <c r="AP29" s="23"/>
      <c r="AQ29" s="23" t="s">
        <v>7</v>
      </c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/>
      <c r="BO29" s="23"/>
      <c r="BP29" s="23" t="s">
        <v>7</v>
      </c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/>
      <c r="CN29" s="23"/>
      <c r="CO29" s="23" t="s">
        <v>7</v>
      </c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/>
      <c r="DM29" s="23"/>
      <c r="DN29" s="23" t="s">
        <v>7</v>
      </c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/>
      <c r="EL29" s="23"/>
    </row>
    <row r="30" spans="1:142" x14ac:dyDescent="0.25">
      <c r="A30">
        <v>67225</v>
      </c>
      <c r="B30">
        <v>67389</v>
      </c>
      <c r="C30" t="s">
        <v>2614</v>
      </c>
      <c r="D30">
        <f>IF(Table176124[[#This Row],[END]]="",1,B30-A30+1)</f>
        <v>165</v>
      </c>
      <c r="F30" s="8" t="str">
        <f>LEFT(Table33112[[#This Row],[Location]],2)</f>
        <v>LL</v>
      </c>
      <c r="G30" s="8" t="s">
        <v>1780</v>
      </c>
      <c r="H30" s="1">
        <v>67542</v>
      </c>
      <c r="I30" s="10" t="str">
        <f>IF(Table33112[[#This Row],[Tag range]]="","",_xlfn.CONCAT("1A40700000000650000",Table33112[[#This Row],[Tag range]]))</f>
        <v>1A4070000000065000067542</v>
      </c>
      <c r="J30" s="10" t="str">
        <f>_xlfn.IFNA(VLOOKUP(Table33112[[#This Row],[Tag range]],Table176124[[START]:[GROUP]],3,TRUE),"")</f>
        <v>KOKO030</v>
      </c>
    </row>
    <row r="31" spans="1:142" x14ac:dyDescent="0.25">
      <c r="A31">
        <v>67219</v>
      </c>
      <c r="B31">
        <v>67221</v>
      </c>
      <c r="C31" t="s">
        <v>2612</v>
      </c>
      <c r="D31">
        <f>IF(Table176124[[#This Row],[END]]="",1,B31-A31+1)</f>
        <v>3</v>
      </c>
      <c r="F31" s="8" t="str">
        <f>LEFT(Table33112[[#This Row],[Location]],2)</f>
        <v>LL</v>
      </c>
      <c r="G31" s="8" t="s">
        <v>1781</v>
      </c>
      <c r="H31" s="1">
        <v>67543</v>
      </c>
      <c r="I31" s="10" t="str">
        <f>IF(Table33112[[#This Row],[Tag range]]="","",_xlfn.CONCAT("1A40700000000650000",Table33112[[#This Row],[Tag range]]))</f>
        <v>1A4070000000065000067543</v>
      </c>
      <c r="J31" s="10" t="str">
        <f>_xlfn.IFNA(VLOOKUP(Table33112[[#This Row],[Tag range]],Table176124[[START]:[GROUP]],3,TRUE),"")</f>
        <v>KOKO030</v>
      </c>
      <c r="M31" t="s">
        <v>2588</v>
      </c>
    </row>
    <row r="32" spans="1:142" x14ac:dyDescent="0.25">
      <c r="A32" t="s">
        <v>2587</v>
      </c>
      <c r="D32">
        <f>SUBTOTAL(109,Table176124[TOTAL])</f>
        <v>2448</v>
      </c>
      <c r="F32" s="8" t="str">
        <f>LEFT(Table33112[[#This Row],[Location]],2)</f>
        <v>LL</v>
      </c>
      <c r="G32" s="8" t="s">
        <v>1782</v>
      </c>
      <c r="H32" s="1">
        <v>67544</v>
      </c>
      <c r="I32" s="10" t="str">
        <f>IF(Table33112[[#This Row],[Tag range]]="","",_xlfn.CONCAT("1A40700000000650000",Table33112[[#This Row],[Tag range]]))</f>
        <v>1A4070000000065000067544</v>
      </c>
      <c r="J32" s="10" t="str">
        <f>_xlfn.IFNA(VLOOKUP(Table33112[[#This Row],[Tag range]],Table176124[[START]:[GROUP]],3,TRUE),"")</f>
        <v>KOKO030</v>
      </c>
    </row>
    <row r="33" spans="6:10" x14ac:dyDescent="0.25">
      <c r="F33" s="8" t="str">
        <f>LEFT(Table33112[[#This Row],[Location]],2)</f>
        <v>LL</v>
      </c>
      <c r="G33" s="8" t="s">
        <v>1783</v>
      </c>
      <c r="H33" s="1">
        <v>67545</v>
      </c>
      <c r="I33" s="10" t="str">
        <f>IF(Table33112[[#This Row],[Tag range]]="","",_xlfn.CONCAT("1A40700000000650000",Table33112[[#This Row],[Tag range]]))</f>
        <v>1A4070000000065000067545</v>
      </c>
      <c r="J33" s="10" t="str">
        <f>_xlfn.IFNA(VLOOKUP(Table33112[[#This Row],[Tag range]],Table176124[[START]:[GROUP]],3,TRUE),"")</f>
        <v>KOKO030</v>
      </c>
    </row>
    <row r="34" spans="6:10" x14ac:dyDescent="0.25">
      <c r="F34" s="8" t="str">
        <f>LEFT(Table33112[[#This Row],[Location]],2)</f>
        <v>LL</v>
      </c>
      <c r="G34" s="8" t="s">
        <v>1784</v>
      </c>
      <c r="H34" s="1">
        <v>67546</v>
      </c>
      <c r="I34" s="10" t="str">
        <f>IF(Table33112[[#This Row],[Tag range]]="","",_xlfn.CONCAT("1A40700000000650000",Table33112[[#This Row],[Tag range]]))</f>
        <v>1A4070000000065000067546</v>
      </c>
      <c r="J34" s="10" t="str">
        <f>_xlfn.IFNA(VLOOKUP(Table33112[[#This Row],[Tag range]],Table176124[[START]:[GROUP]],3,TRUE),"")</f>
        <v>KOKO030</v>
      </c>
    </row>
    <row r="35" spans="6:10" x14ac:dyDescent="0.25">
      <c r="F35" s="8" t="str">
        <f>LEFT(Table33112[[#This Row],[Location]],2)</f>
        <v>LL</v>
      </c>
      <c r="G35" s="8" t="s">
        <v>1785</v>
      </c>
      <c r="H35" s="1">
        <v>67547</v>
      </c>
      <c r="I35" s="10" t="str">
        <f>IF(Table33112[[#This Row],[Tag range]]="","",_xlfn.CONCAT("1A40700000000650000",Table33112[[#This Row],[Tag range]]))</f>
        <v>1A4070000000065000067547</v>
      </c>
      <c r="J35" s="10" t="str">
        <f>_xlfn.IFNA(VLOOKUP(Table33112[[#This Row],[Tag range]],Table176124[[START]:[GROUP]],3,TRUE),"")</f>
        <v>KOKO030</v>
      </c>
    </row>
    <row r="36" spans="6:10" x14ac:dyDescent="0.25">
      <c r="F36" s="8" t="str">
        <f>LEFT(Table33112[[#This Row],[Location]],2)</f>
        <v>LL</v>
      </c>
      <c r="G36" s="8" t="s">
        <v>1885</v>
      </c>
      <c r="H36" s="1">
        <v>67548</v>
      </c>
      <c r="I36" s="10" t="str">
        <f>IF(Table33112[[#This Row],[Tag range]]="","",_xlfn.CONCAT("1A40700000000650000",Table33112[[#This Row],[Tag range]]))</f>
        <v>1A4070000000065000067548</v>
      </c>
      <c r="J36" s="10" t="str">
        <f>_xlfn.IFNA(VLOOKUP(Table33112[[#This Row],[Tag range]],Table176124[[START]:[GROUP]],3,TRUE),"")</f>
        <v>KOKO030</v>
      </c>
    </row>
    <row r="37" spans="6:10" x14ac:dyDescent="0.25">
      <c r="F37" s="8" t="str">
        <f>LEFT(Table33112[[#This Row],[Location]],2)</f>
        <v>LL</v>
      </c>
      <c r="G37" s="8" t="s">
        <v>1886</v>
      </c>
      <c r="H37" s="1">
        <v>67549</v>
      </c>
      <c r="I37" s="10" t="str">
        <f>IF(Table33112[[#This Row],[Tag range]]="","",_xlfn.CONCAT("1A40700000000650000",Table33112[[#This Row],[Tag range]]))</f>
        <v>1A4070000000065000067549</v>
      </c>
      <c r="J37" s="10" t="str">
        <f>_xlfn.IFNA(VLOOKUP(Table33112[[#This Row],[Tag range]],Table176124[[START]:[GROUP]],3,TRUE),"")</f>
        <v>KOKO030</v>
      </c>
    </row>
    <row r="38" spans="6:10" x14ac:dyDescent="0.25">
      <c r="F38" s="8" t="str">
        <f>LEFT(Table33112[[#This Row],[Location]],2)</f>
        <v>LL</v>
      </c>
      <c r="G38" s="8" t="s">
        <v>1887</v>
      </c>
      <c r="H38" s="1">
        <v>67550</v>
      </c>
      <c r="I38" s="10" t="str">
        <f>IF(Table33112[[#This Row],[Tag range]]="","",_xlfn.CONCAT("1A40700000000650000",Table33112[[#This Row],[Tag range]]))</f>
        <v>1A4070000000065000067550</v>
      </c>
      <c r="J38" s="10" t="str">
        <f>_xlfn.IFNA(VLOOKUP(Table33112[[#This Row],[Tag range]],Table176124[[START]:[GROUP]],3,TRUE),"")</f>
        <v>KOKO030</v>
      </c>
    </row>
    <row r="39" spans="6:10" x14ac:dyDescent="0.25">
      <c r="F39" s="8" t="str">
        <f>LEFT(Table33112[[#This Row],[Location]],2)</f>
        <v>LL</v>
      </c>
      <c r="G39" s="8" t="s">
        <v>1888</v>
      </c>
      <c r="H39" s="1">
        <v>67551</v>
      </c>
      <c r="I39" s="10" t="str">
        <f>IF(Table33112[[#This Row],[Tag range]]="","",_xlfn.CONCAT("1A40700000000650000",Table33112[[#This Row],[Tag range]]))</f>
        <v>1A4070000000065000067551</v>
      </c>
      <c r="J39" s="10" t="str">
        <f>_xlfn.IFNA(VLOOKUP(Table33112[[#This Row],[Tag range]],Table176124[[START]:[GROUP]],3,TRUE),"")</f>
        <v>KOKO030</v>
      </c>
    </row>
    <row r="40" spans="6:10" x14ac:dyDescent="0.25">
      <c r="F40" s="8" t="str">
        <f>LEFT(Table33112[[#This Row],[Location]],2)</f>
        <v>LL</v>
      </c>
      <c r="G40" s="8" t="s">
        <v>1889</v>
      </c>
      <c r="H40" s="1">
        <v>67552</v>
      </c>
      <c r="I40" s="10" t="str">
        <f>IF(Table33112[[#This Row],[Tag range]]="","",_xlfn.CONCAT("1A40700000000650000",Table33112[[#This Row],[Tag range]]))</f>
        <v>1A4070000000065000067552</v>
      </c>
      <c r="J40" s="10" t="str">
        <f>_xlfn.IFNA(VLOOKUP(Table33112[[#This Row],[Tag range]],Table176124[[START]:[GROUP]],3,TRUE),"")</f>
        <v>KOKO030</v>
      </c>
    </row>
    <row r="41" spans="6:10" x14ac:dyDescent="0.25">
      <c r="F41" s="8" t="str">
        <f>LEFT(Table33112[[#This Row],[Location]],2)</f>
        <v>LL</v>
      </c>
      <c r="G41" s="8" t="s">
        <v>1890</v>
      </c>
      <c r="H41" s="1">
        <v>67553</v>
      </c>
      <c r="I41" s="10" t="str">
        <f>IF(Table33112[[#This Row],[Tag range]]="","",_xlfn.CONCAT("1A40700000000650000",Table33112[[#This Row],[Tag range]]))</f>
        <v>1A4070000000065000067553</v>
      </c>
      <c r="J41" s="10" t="str">
        <f>_xlfn.IFNA(VLOOKUP(Table33112[[#This Row],[Tag range]],Table176124[[START]:[GROUP]],3,TRUE),"")</f>
        <v>KOKO030</v>
      </c>
    </row>
    <row r="42" spans="6:10" x14ac:dyDescent="0.25">
      <c r="F42" s="8" t="str">
        <f>LEFT(Table33112[[#This Row],[Location]],2)</f>
        <v>LL</v>
      </c>
      <c r="G42" s="8" t="s">
        <v>1891</v>
      </c>
      <c r="H42" s="1">
        <v>67554</v>
      </c>
      <c r="I42" s="10" t="str">
        <f>IF(Table33112[[#This Row],[Tag range]]="","",_xlfn.CONCAT("1A40700000000650000",Table33112[[#This Row],[Tag range]]))</f>
        <v>1A4070000000065000067554</v>
      </c>
      <c r="J42" s="10" t="str">
        <f>_xlfn.IFNA(VLOOKUP(Table33112[[#This Row],[Tag range]],Table176124[[START]:[GROUP]],3,TRUE),"")</f>
        <v>KOKO030</v>
      </c>
    </row>
    <row r="43" spans="6:10" x14ac:dyDescent="0.25">
      <c r="F43" s="8" t="str">
        <f>LEFT(Table33112[[#This Row],[Location]],2)</f>
        <v>LL</v>
      </c>
      <c r="G43" s="8" t="s">
        <v>1892</v>
      </c>
      <c r="H43" s="1">
        <v>67555</v>
      </c>
      <c r="I43" s="10" t="str">
        <f>IF(Table33112[[#This Row],[Tag range]]="","",_xlfn.CONCAT("1A40700000000650000",Table33112[[#This Row],[Tag range]]))</f>
        <v>1A4070000000065000067555</v>
      </c>
      <c r="J43" s="10" t="str">
        <f>_xlfn.IFNA(VLOOKUP(Table33112[[#This Row],[Tag range]],Table176124[[START]:[GROUP]],3,TRUE),"")</f>
        <v>KOKO030</v>
      </c>
    </row>
    <row r="44" spans="6:10" x14ac:dyDescent="0.25">
      <c r="F44" s="8" t="str">
        <f>LEFT(Table33112[[#This Row],[Location]],2)</f>
        <v>LL</v>
      </c>
      <c r="G44" s="8" t="s">
        <v>1893</v>
      </c>
      <c r="H44" s="1">
        <v>67556</v>
      </c>
      <c r="I44" s="10" t="str">
        <f>IF(Table33112[[#This Row],[Tag range]]="","",_xlfn.CONCAT("1A40700000000650000",Table33112[[#This Row],[Tag range]]))</f>
        <v>1A4070000000065000067556</v>
      </c>
      <c r="J44" s="10" t="str">
        <f>_xlfn.IFNA(VLOOKUP(Table33112[[#This Row],[Tag range]],Table176124[[START]:[GROUP]],3,TRUE),"")</f>
        <v>KOKO030</v>
      </c>
    </row>
    <row r="45" spans="6:10" x14ac:dyDescent="0.25">
      <c r="F45" s="8" t="str">
        <f>LEFT(Table33112[[#This Row],[Location]],2)</f>
        <v>LL</v>
      </c>
      <c r="G45" s="8" t="s">
        <v>1894</v>
      </c>
      <c r="H45" s="1">
        <v>67557</v>
      </c>
      <c r="I45" s="10" t="str">
        <f>IF(Table33112[[#This Row],[Tag range]]="","",_xlfn.CONCAT("1A40700000000650000",Table33112[[#This Row],[Tag range]]))</f>
        <v>1A4070000000065000067557</v>
      </c>
      <c r="J45" s="10" t="str">
        <f>_xlfn.IFNA(VLOOKUP(Table33112[[#This Row],[Tag range]],Table176124[[START]:[GROUP]],3,TRUE),"")</f>
        <v>KOKO030</v>
      </c>
    </row>
    <row r="46" spans="6:10" x14ac:dyDescent="0.25">
      <c r="F46" s="8" t="str">
        <f>LEFT(Table33112[[#This Row],[Location]],2)</f>
        <v>LL</v>
      </c>
      <c r="G46" s="8" t="s">
        <v>1895</v>
      </c>
      <c r="H46" s="1">
        <v>67558</v>
      </c>
      <c r="I46" s="10" t="str">
        <f>IF(Table33112[[#This Row],[Tag range]]="","",_xlfn.CONCAT("1A40700000000650000",Table33112[[#This Row],[Tag range]]))</f>
        <v>1A4070000000065000067558</v>
      </c>
      <c r="J46" s="10" t="str">
        <f>_xlfn.IFNA(VLOOKUP(Table33112[[#This Row],[Tag range]],Table176124[[START]:[GROUP]],3,TRUE),"")</f>
        <v>KOKO030</v>
      </c>
    </row>
    <row r="47" spans="6:10" x14ac:dyDescent="0.25">
      <c r="F47" s="8" t="str">
        <f>LEFT(Table33112[[#This Row],[Location]],2)</f>
        <v>LL</v>
      </c>
      <c r="G47" s="8" t="s">
        <v>1995</v>
      </c>
      <c r="H47" s="1">
        <v>67559</v>
      </c>
      <c r="I47" s="10" t="str">
        <f>IF(Table33112[[#This Row],[Tag range]]="","",_xlfn.CONCAT("1A40700000000650000",Table33112[[#This Row],[Tag range]]))</f>
        <v>1A4070000000065000067559</v>
      </c>
      <c r="J47" s="10" t="str">
        <f>_xlfn.IFNA(VLOOKUP(Table33112[[#This Row],[Tag range]],Table176124[[START]:[GROUP]],3,TRUE),"")</f>
        <v>KOKO030</v>
      </c>
    </row>
    <row r="48" spans="6:10" x14ac:dyDescent="0.25">
      <c r="F48" s="8" t="str">
        <f>LEFT(Table33112[[#This Row],[Location]],2)</f>
        <v>LL</v>
      </c>
      <c r="G48" s="8" t="s">
        <v>1996</v>
      </c>
      <c r="H48" s="1">
        <v>67560</v>
      </c>
      <c r="I48" s="10" t="str">
        <f>IF(Table33112[[#This Row],[Tag range]]="","",_xlfn.CONCAT("1A40700000000650000",Table33112[[#This Row],[Tag range]]))</f>
        <v>1A4070000000065000067560</v>
      </c>
      <c r="J48" s="10" t="str">
        <f>_xlfn.IFNA(VLOOKUP(Table33112[[#This Row],[Tag range]],Table176124[[START]:[GROUP]],3,TRUE),"")</f>
        <v>KOKO030</v>
      </c>
    </row>
    <row r="49" spans="6:10" x14ac:dyDescent="0.25">
      <c r="F49" s="8" t="str">
        <f>LEFT(Table33112[[#This Row],[Location]],2)</f>
        <v>LL</v>
      </c>
      <c r="G49" s="8" t="s">
        <v>1997</v>
      </c>
      <c r="H49" s="1">
        <v>67561</v>
      </c>
      <c r="I49" s="10" t="str">
        <f>IF(Table33112[[#This Row],[Tag range]]="","",_xlfn.CONCAT("1A40700000000650000",Table33112[[#This Row],[Tag range]]))</f>
        <v>1A4070000000065000067561</v>
      </c>
      <c r="J49" s="10" t="str">
        <f>_xlfn.IFNA(VLOOKUP(Table33112[[#This Row],[Tag range]],Table176124[[START]:[GROUP]],3,TRUE),"")</f>
        <v>KOKO030</v>
      </c>
    </row>
    <row r="50" spans="6:10" x14ac:dyDescent="0.25">
      <c r="F50" s="8" t="str">
        <f>LEFT(Table33112[[#This Row],[Location]],2)</f>
        <v>LL</v>
      </c>
      <c r="G50" s="8" t="s">
        <v>1998</v>
      </c>
      <c r="H50" s="1">
        <v>67562</v>
      </c>
      <c r="I50" s="10" t="str">
        <f>IF(Table33112[[#This Row],[Tag range]]="","",_xlfn.CONCAT("1A40700000000650000",Table33112[[#This Row],[Tag range]]))</f>
        <v>1A4070000000065000067562</v>
      </c>
      <c r="J50" s="10" t="str">
        <f>_xlfn.IFNA(VLOOKUP(Table33112[[#This Row],[Tag range]],Table176124[[START]:[GROUP]],3,TRUE),"")</f>
        <v>KOKO030</v>
      </c>
    </row>
    <row r="51" spans="6:10" x14ac:dyDescent="0.25">
      <c r="F51" s="8" t="str">
        <f>LEFT(Table33112[[#This Row],[Location]],2)</f>
        <v>LL</v>
      </c>
      <c r="G51" s="8" t="s">
        <v>1999</v>
      </c>
      <c r="H51" s="1">
        <v>67563</v>
      </c>
      <c r="I51" s="10" t="str">
        <f>IF(Table33112[[#This Row],[Tag range]]="","",_xlfn.CONCAT("1A40700000000650000",Table33112[[#This Row],[Tag range]]))</f>
        <v>1A4070000000065000067563</v>
      </c>
      <c r="J51" s="10" t="str">
        <f>_xlfn.IFNA(VLOOKUP(Table33112[[#This Row],[Tag range]],Table176124[[START]:[GROUP]],3,TRUE),"")</f>
        <v>KOKO030</v>
      </c>
    </row>
    <row r="52" spans="6:10" x14ac:dyDescent="0.25">
      <c r="F52" s="8" t="str">
        <f>LEFT(Table33112[[#This Row],[Location]],2)</f>
        <v>LL</v>
      </c>
      <c r="G52" s="8" t="s">
        <v>2000</v>
      </c>
      <c r="H52" s="1">
        <v>67564</v>
      </c>
      <c r="I52" s="10" t="str">
        <f>IF(Table33112[[#This Row],[Tag range]]="","",_xlfn.CONCAT("1A40700000000650000",Table33112[[#This Row],[Tag range]]))</f>
        <v>1A4070000000065000067564</v>
      </c>
      <c r="J52" s="10" t="str">
        <f>_xlfn.IFNA(VLOOKUP(Table33112[[#This Row],[Tag range]],Table176124[[START]:[GROUP]],3,TRUE),"")</f>
        <v>KOKO030</v>
      </c>
    </row>
    <row r="53" spans="6:10" x14ac:dyDescent="0.25">
      <c r="F53" s="8" t="str">
        <f>LEFT(Table33112[[#This Row],[Location]],2)</f>
        <v>LL</v>
      </c>
      <c r="G53" s="8" t="s">
        <v>2001</v>
      </c>
      <c r="H53" s="1">
        <v>67565</v>
      </c>
      <c r="I53" s="10" t="str">
        <f>IF(Table33112[[#This Row],[Tag range]]="","",_xlfn.CONCAT("1A40700000000650000",Table33112[[#This Row],[Tag range]]))</f>
        <v>1A4070000000065000067565</v>
      </c>
      <c r="J53" s="10" t="str">
        <f>_xlfn.IFNA(VLOOKUP(Table33112[[#This Row],[Tag range]],Table176124[[START]:[GROUP]],3,TRUE),"")</f>
        <v>KOKO030</v>
      </c>
    </row>
    <row r="54" spans="6:10" x14ac:dyDescent="0.25">
      <c r="F54" s="8" t="str">
        <f>LEFT(Table33112[[#This Row],[Location]],2)</f>
        <v>LL</v>
      </c>
      <c r="G54" s="8" t="s">
        <v>2002</v>
      </c>
      <c r="H54" s="1">
        <v>67566</v>
      </c>
      <c r="I54" s="10" t="str">
        <f>IF(Table33112[[#This Row],[Tag range]]="","",_xlfn.CONCAT("1A40700000000650000",Table33112[[#This Row],[Tag range]]))</f>
        <v>1A4070000000065000067566</v>
      </c>
      <c r="J54" s="10" t="str">
        <f>_xlfn.IFNA(VLOOKUP(Table33112[[#This Row],[Tag range]],Table176124[[START]:[GROUP]],3,TRUE),"")</f>
        <v>KOKO030</v>
      </c>
    </row>
    <row r="55" spans="6:10" x14ac:dyDescent="0.25">
      <c r="F55" s="8" t="str">
        <f>LEFT(Table33112[[#This Row],[Location]],2)</f>
        <v>LL</v>
      </c>
      <c r="G55" s="8" t="s">
        <v>2003</v>
      </c>
      <c r="H55" s="1">
        <v>67567</v>
      </c>
      <c r="I55" s="10" t="str">
        <f>IF(Table33112[[#This Row],[Tag range]]="","",_xlfn.CONCAT("1A40700000000650000",Table33112[[#This Row],[Tag range]]))</f>
        <v>1A4070000000065000067567</v>
      </c>
      <c r="J55" s="10" t="str">
        <f>_xlfn.IFNA(VLOOKUP(Table33112[[#This Row],[Tag range]],Table176124[[START]:[GROUP]],3,TRUE),"")</f>
        <v>KOKO030</v>
      </c>
    </row>
    <row r="56" spans="6:10" x14ac:dyDescent="0.25">
      <c r="F56" s="8" t="str">
        <f>LEFT(Table33112[[#This Row],[Location]],2)</f>
        <v>LL</v>
      </c>
      <c r="G56" s="8" t="s">
        <v>2004</v>
      </c>
      <c r="H56" s="1">
        <v>67568</v>
      </c>
      <c r="I56" s="10" t="str">
        <f>IF(Table33112[[#This Row],[Tag range]]="","",_xlfn.CONCAT("1A40700000000650000",Table33112[[#This Row],[Tag range]]))</f>
        <v>1A4070000000065000067568</v>
      </c>
      <c r="J56" s="10" t="str">
        <f>_xlfn.IFNA(VLOOKUP(Table33112[[#This Row],[Tag range]],Table176124[[START]:[GROUP]],3,TRUE),"")</f>
        <v>KOKO030</v>
      </c>
    </row>
    <row r="57" spans="6:10" x14ac:dyDescent="0.25">
      <c r="F57" s="8" t="str">
        <f>LEFT(Table33112[[#This Row],[Location]],2)</f>
        <v>LL</v>
      </c>
      <c r="G57" s="8" t="s">
        <v>2005</v>
      </c>
      <c r="H57" s="1">
        <v>67569</v>
      </c>
      <c r="I57" s="10" t="str">
        <f>IF(Table33112[[#This Row],[Tag range]]="","",_xlfn.CONCAT("1A40700000000650000",Table33112[[#This Row],[Tag range]]))</f>
        <v>1A4070000000065000067569</v>
      </c>
      <c r="J57" s="10" t="str">
        <f>_xlfn.IFNA(VLOOKUP(Table33112[[#This Row],[Tag range]],Table176124[[START]:[GROUP]],3,TRUE),"")</f>
        <v>KOKO030</v>
      </c>
    </row>
    <row r="58" spans="6:10" x14ac:dyDescent="0.25">
      <c r="F58" s="8" t="str">
        <f>LEFT(Table33112[[#This Row],[Location]],2)</f>
        <v>LL</v>
      </c>
      <c r="G58" s="8" t="s">
        <v>2105</v>
      </c>
      <c r="H58" s="1">
        <v>67570</v>
      </c>
      <c r="I58" s="10" t="str">
        <f>IF(Table33112[[#This Row],[Tag range]]="","",_xlfn.CONCAT("1A40700000000650000",Table33112[[#This Row],[Tag range]]))</f>
        <v>1A4070000000065000067570</v>
      </c>
      <c r="J58" s="10" t="str">
        <f>_xlfn.IFNA(VLOOKUP(Table33112[[#This Row],[Tag range]],Table176124[[START]:[GROUP]],3,TRUE),"")</f>
        <v>KOKO030</v>
      </c>
    </row>
    <row r="59" spans="6:10" x14ac:dyDescent="0.25">
      <c r="F59" s="8" t="str">
        <f>LEFT(Table33112[[#This Row],[Location]],2)</f>
        <v>LL</v>
      </c>
      <c r="G59" s="8" t="s">
        <v>2106</v>
      </c>
      <c r="H59" s="1">
        <v>67571</v>
      </c>
      <c r="I59" s="10" t="str">
        <f>IF(Table33112[[#This Row],[Tag range]]="","",_xlfn.CONCAT("1A40700000000650000",Table33112[[#This Row],[Tag range]]))</f>
        <v>1A4070000000065000067571</v>
      </c>
      <c r="J59" s="10" t="str">
        <f>_xlfn.IFNA(VLOOKUP(Table33112[[#This Row],[Tag range]],Table176124[[START]:[GROUP]],3,TRUE),"")</f>
        <v>KOKO030</v>
      </c>
    </row>
    <row r="60" spans="6:10" x14ac:dyDescent="0.25">
      <c r="F60" s="8" t="str">
        <f>LEFT(Table33112[[#This Row],[Location]],2)</f>
        <v>LL</v>
      </c>
      <c r="G60" s="8" t="s">
        <v>2107</v>
      </c>
      <c r="H60" s="1">
        <v>67572</v>
      </c>
      <c r="I60" s="10" t="str">
        <f>IF(Table33112[[#This Row],[Tag range]]="","",_xlfn.CONCAT("1A40700000000650000",Table33112[[#This Row],[Tag range]]))</f>
        <v>1A4070000000065000067572</v>
      </c>
      <c r="J60" s="10" t="str">
        <f>_xlfn.IFNA(VLOOKUP(Table33112[[#This Row],[Tag range]],Table176124[[START]:[GROUP]],3,TRUE),"")</f>
        <v>KOKO030</v>
      </c>
    </row>
    <row r="61" spans="6:10" x14ac:dyDescent="0.25">
      <c r="F61" s="8" t="str">
        <f>LEFT(Table33112[[#This Row],[Location]],2)</f>
        <v>LL</v>
      </c>
      <c r="G61" s="8" t="s">
        <v>2108</v>
      </c>
      <c r="H61" s="1">
        <v>67573</v>
      </c>
      <c r="I61" s="10" t="str">
        <f>IF(Table33112[[#This Row],[Tag range]]="","",_xlfn.CONCAT("1A40700000000650000",Table33112[[#This Row],[Tag range]]))</f>
        <v>1A4070000000065000067573</v>
      </c>
      <c r="J61" s="10" t="str">
        <f>_xlfn.IFNA(VLOOKUP(Table33112[[#This Row],[Tag range]],Table176124[[START]:[GROUP]],3,TRUE),"")</f>
        <v>KOKO030</v>
      </c>
    </row>
    <row r="62" spans="6:10" x14ac:dyDescent="0.25">
      <c r="F62" s="8" t="str">
        <f>LEFT(Table33112[[#This Row],[Location]],2)</f>
        <v>LL</v>
      </c>
      <c r="G62" s="8" t="s">
        <v>2109</v>
      </c>
      <c r="H62" s="1">
        <v>67574</v>
      </c>
      <c r="I62" s="10" t="str">
        <f>IF(Table33112[[#This Row],[Tag range]]="","",_xlfn.CONCAT("1A40700000000650000",Table33112[[#This Row],[Tag range]]))</f>
        <v>1A4070000000065000067574</v>
      </c>
      <c r="J62" s="10" t="str">
        <f>_xlfn.IFNA(VLOOKUP(Table33112[[#This Row],[Tag range]],Table176124[[START]:[GROUP]],3,TRUE),"")</f>
        <v>KOKO030</v>
      </c>
    </row>
    <row r="63" spans="6:10" x14ac:dyDescent="0.25">
      <c r="F63" s="8" t="str">
        <f>LEFT(Table33112[[#This Row],[Location]],2)</f>
        <v>LL</v>
      </c>
      <c r="G63" s="8" t="s">
        <v>2110</v>
      </c>
      <c r="H63" s="1">
        <v>67575</v>
      </c>
      <c r="I63" s="10" t="str">
        <f>IF(Table33112[[#This Row],[Tag range]]="","",_xlfn.CONCAT("1A40700000000650000",Table33112[[#This Row],[Tag range]]))</f>
        <v>1A4070000000065000067575</v>
      </c>
      <c r="J63" s="10" t="str">
        <f>_xlfn.IFNA(VLOOKUP(Table33112[[#This Row],[Tag range]],Table176124[[START]:[GROUP]],3,TRUE),"")</f>
        <v>KOKO030</v>
      </c>
    </row>
    <row r="64" spans="6:10" x14ac:dyDescent="0.25">
      <c r="F64" s="8" t="str">
        <f>LEFT(Table33112[[#This Row],[Location]],2)</f>
        <v>LL</v>
      </c>
      <c r="G64" s="8" t="s">
        <v>2111</v>
      </c>
      <c r="H64" s="1">
        <v>67576</v>
      </c>
      <c r="I64" s="10" t="str">
        <f>IF(Table33112[[#This Row],[Tag range]]="","",_xlfn.CONCAT("1A40700000000650000",Table33112[[#This Row],[Tag range]]))</f>
        <v>1A4070000000065000067576</v>
      </c>
      <c r="J64" s="10" t="str">
        <f>_xlfn.IFNA(VLOOKUP(Table33112[[#This Row],[Tag range]],Table176124[[START]:[GROUP]],3,TRUE),"")</f>
        <v>KOKO030</v>
      </c>
    </row>
    <row r="65" spans="6:10" x14ac:dyDescent="0.25">
      <c r="F65" s="8" t="str">
        <f>LEFT(Table33112[[#This Row],[Location]],2)</f>
        <v>LL</v>
      </c>
      <c r="G65" s="8" t="s">
        <v>2112</v>
      </c>
      <c r="H65" s="1">
        <v>67577</v>
      </c>
      <c r="I65" s="10" t="str">
        <f>IF(Table33112[[#This Row],[Tag range]]="","",_xlfn.CONCAT("1A40700000000650000",Table33112[[#This Row],[Tag range]]))</f>
        <v>1A4070000000065000067577</v>
      </c>
      <c r="J65" s="10" t="str">
        <f>_xlfn.IFNA(VLOOKUP(Table33112[[#This Row],[Tag range]],Table176124[[START]:[GROUP]],3,TRUE),"")</f>
        <v>KOKO030</v>
      </c>
    </row>
    <row r="66" spans="6:10" x14ac:dyDescent="0.25">
      <c r="F66" s="8" t="str">
        <f>LEFT(Table33112[[#This Row],[Location]],2)</f>
        <v>LL</v>
      </c>
      <c r="G66" s="8" t="s">
        <v>2113</v>
      </c>
      <c r="H66" s="1">
        <v>67578</v>
      </c>
      <c r="I66" s="10" t="str">
        <f>IF(Table33112[[#This Row],[Tag range]]="","",_xlfn.CONCAT("1A40700000000650000",Table33112[[#This Row],[Tag range]]))</f>
        <v>1A4070000000065000067578</v>
      </c>
      <c r="J66" s="10" t="str">
        <f>_xlfn.IFNA(VLOOKUP(Table33112[[#This Row],[Tag range]],Table176124[[START]:[GROUP]],3,TRUE),"")</f>
        <v>KOKO030</v>
      </c>
    </row>
    <row r="67" spans="6:10" x14ac:dyDescent="0.25">
      <c r="F67" s="8" t="str">
        <f>LEFT(Table33112[[#This Row],[Location]],2)</f>
        <v>LL</v>
      </c>
      <c r="G67" s="8" t="s">
        <v>2114</v>
      </c>
      <c r="H67" s="1">
        <v>67579</v>
      </c>
      <c r="I67" s="10" t="str">
        <f>IF(Table33112[[#This Row],[Tag range]]="","",_xlfn.CONCAT("1A40700000000650000",Table33112[[#This Row],[Tag range]]))</f>
        <v>1A4070000000065000067579</v>
      </c>
      <c r="J67" s="10" t="str">
        <f>_xlfn.IFNA(VLOOKUP(Table33112[[#This Row],[Tag range]],Table176124[[START]:[GROUP]],3,TRUE),"")</f>
        <v>KOKO030</v>
      </c>
    </row>
    <row r="68" spans="6:10" x14ac:dyDescent="0.25">
      <c r="F68" s="8" t="str">
        <f>LEFT(Table33112[[#This Row],[Location]],2)</f>
        <v>LL</v>
      </c>
      <c r="G68" s="8" t="s">
        <v>2115</v>
      </c>
      <c r="H68" s="1">
        <v>67580</v>
      </c>
      <c r="I68" s="10" t="str">
        <f>IF(Table33112[[#This Row],[Tag range]]="","",_xlfn.CONCAT("1A40700000000650000",Table33112[[#This Row],[Tag range]]))</f>
        <v>1A4070000000065000067580</v>
      </c>
      <c r="J68" s="10" t="str">
        <f>_xlfn.IFNA(VLOOKUP(Table33112[[#This Row],[Tag range]],Table176124[[START]:[GROUP]],3,TRUE),"")</f>
        <v>KOKO030</v>
      </c>
    </row>
    <row r="69" spans="6:10" x14ac:dyDescent="0.25">
      <c r="F69" s="8" t="str">
        <f>LEFT(Table33112[[#This Row],[Location]],2)</f>
        <v>LL</v>
      </c>
      <c r="G69" s="8" t="s">
        <v>2215</v>
      </c>
      <c r="H69" s="1">
        <v>67581</v>
      </c>
      <c r="I69" s="10" t="str">
        <f>IF(Table33112[[#This Row],[Tag range]]="","",_xlfn.CONCAT("1A40700000000650000",Table33112[[#This Row],[Tag range]]))</f>
        <v>1A4070000000065000067581</v>
      </c>
      <c r="J69" s="10" t="str">
        <f>_xlfn.IFNA(VLOOKUP(Table33112[[#This Row],[Tag range]],Table176124[[START]:[GROUP]],3,TRUE),"")</f>
        <v>KOKO030</v>
      </c>
    </row>
    <row r="70" spans="6:10" x14ac:dyDescent="0.25">
      <c r="F70" s="8" t="str">
        <f>LEFT(Table33112[[#This Row],[Location]],2)</f>
        <v>LL</v>
      </c>
      <c r="G70" s="8" t="s">
        <v>2216</v>
      </c>
      <c r="H70" s="1">
        <v>67582</v>
      </c>
      <c r="I70" s="10" t="str">
        <f>IF(Table33112[[#This Row],[Tag range]]="","",_xlfn.CONCAT("1A40700000000650000",Table33112[[#This Row],[Tag range]]))</f>
        <v>1A4070000000065000067582</v>
      </c>
      <c r="J70" s="10" t="str">
        <f>_xlfn.IFNA(VLOOKUP(Table33112[[#This Row],[Tag range]],Table176124[[START]:[GROUP]],3,TRUE),"")</f>
        <v>KOKO030</v>
      </c>
    </row>
    <row r="71" spans="6:10" x14ac:dyDescent="0.25">
      <c r="F71" s="8" t="str">
        <f>LEFT(Table33112[[#This Row],[Location]],2)</f>
        <v>LL</v>
      </c>
      <c r="G71" s="8" t="s">
        <v>2217</v>
      </c>
      <c r="H71" s="1">
        <v>67583</v>
      </c>
      <c r="I71" s="10" t="str">
        <f>IF(Table33112[[#This Row],[Tag range]]="","",_xlfn.CONCAT("1A40700000000650000",Table33112[[#This Row],[Tag range]]))</f>
        <v>1A4070000000065000067583</v>
      </c>
      <c r="J71" s="10" t="str">
        <f>_xlfn.IFNA(VLOOKUP(Table33112[[#This Row],[Tag range]],Table176124[[START]:[GROUP]],3,TRUE),"")</f>
        <v>KOKO030</v>
      </c>
    </row>
    <row r="72" spans="6:10" x14ac:dyDescent="0.25">
      <c r="F72" s="8" t="str">
        <f>LEFT(Table33112[[#This Row],[Location]],2)</f>
        <v>LL</v>
      </c>
      <c r="G72" s="8" t="s">
        <v>2218</v>
      </c>
      <c r="H72" s="1">
        <v>67584</v>
      </c>
      <c r="I72" s="10" t="str">
        <f>IF(Table33112[[#This Row],[Tag range]]="","",_xlfn.CONCAT("1A40700000000650000",Table33112[[#This Row],[Tag range]]))</f>
        <v>1A4070000000065000067584</v>
      </c>
      <c r="J72" s="10" t="str">
        <f>_xlfn.IFNA(VLOOKUP(Table33112[[#This Row],[Tag range]],Table176124[[START]:[GROUP]],3,TRUE),"")</f>
        <v>KOKO030</v>
      </c>
    </row>
    <row r="73" spans="6:10" x14ac:dyDescent="0.25">
      <c r="F73" s="8" t="str">
        <f>LEFT(Table33112[[#This Row],[Location]],2)</f>
        <v>LL</v>
      </c>
      <c r="G73" s="8" t="s">
        <v>2219</v>
      </c>
      <c r="H73" s="1">
        <v>67585</v>
      </c>
      <c r="I73" s="10" t="str">
        <f>IF(Table33112[[#This Row],[Tag range]]="","",_xlfn.CONCAT("1A40700000000650000",Table33112[[#This Row],[Tag range]]))</f>
        <v>1A4070000000065000067585</v>
      </c>
      <c r="J73" s="10" t="str">
        <f>_xlfn.IFNA(VLOOKUP(Table33112[[#This Row],[Tag range]],Table176124[[START]:[GROUP]],3,TRUE),"")</f>
        <v>KOKO030</v>
      </c>
    </row>
    <row r="74" spans="6:10" x14ac:dyDescent="0.25">
      <c r="F74" s="8" t="str">
        <f>LEFT(Table33112[[#This Row],[Location]],2)</f>
        <v>LL</v>
      </c>
      <c r="G74" s="8" t="s">
        <v>2220</v>
      </c>
      <c r="H74" s="1">
        <v>67586</v>
      </c>
      <c r="I74" s="10" t="str">
        <f>IF(Table33112[[#This Row],[Tag range]]="","",_xlfn.CONCAT("1A40700000000650000",Table33112[[#This Row],[Tag range]]))</f>
        <v>1A4070000000065000067586</v>
      </c>
      <c r="J74" s="10" t="str">
        <f>_xlfn.IFNA(VLOOKUP(Table33112[[#This Row],[Tag range]],Table176124[[START]:[GROUP]],3,TRUE),"")</f>
        <v>KOKO030</v>
      </c>
    </row>
    <row r="75" spans="6:10" x14ac:dyDescent="0.25">
      <c r="F75" s="8" t="str">
        <f>LEFT(Table33112[[#This Row],[Location]],2)</f>
        <v>LL</v>
      </c>
      <c r="G75" s="8" t="s">
        <v>2221</v>
      </c>
      <c r="H75" s="1">
        <v>67587</v>
      </c>
      <c r="I75" s="10" t="str">
        <f>IF(Table33112[[#This Row],[Tag range]]="","",_xlfn.CONCAT("1A40700000000650000",Table33112[[#This Row],[Tag range]]))</f>
        <v>1A4070000000065000067587</v>
      </c>
      <c r="J75" s="10" t="str">
        <f>_xlfn.IFNA(VLOOKUP(Table33112[[#This Row],[Tag range]],Table176124[[START]:[GROUP]],3,TRUE),"")</f>
        <v>KOKO030</v>
      </c>
    </row>
    <row r="76" spans="6:10" x14ac:dyDescent="0.25">
      <c r="F76" s="8" t="str">
        <f>LEFT(Table33112[[#This Row],[Location]],2)</f>
        <v>LL</v>
      </c>
      <c r="G76" s="8" t="s">
        <v>2222</v>
      </c>
      <c r="H76" s="1">
        <v>67588</v>
      </c>
      <c r="I76" s="10" t="str">
        <f>IF(Table33112[[#This Row],[Tag range]]="","",_xlfn.CONCAT("1A40700000000650000",Table33112[[#This Row],[Tag range]]))</f>
        <v>1A4070000000065000067588</v>
      </c>
      <c r="J76" s="10" t="str">
        <f>_xlfn.IFNA(VLOOKUP(Table33112[[#This Row],[Tag range]],Table176124[[START]:[GROUP]],3,TRUE),"")</f>
        <v>KOKO030</v>
      </c>
    </row>
    <row r="77" spans="6:10" x14ac:dyDescent="0.25">
      <c r="F77" s="8" t="str">
        <f>LEFT(Table33112[[#This Row],[Location]],2)</f>
        <v>LL</v>
      </c>
      <c r="G77" s="8" t="s">
        <v>2223</v>
      </c>
      <c r="H77" s="1">
        <v>67589</v>
      </c>
      <c r="I77" s="10" t="str">
        <f>IF(Table33112[[#This Row],[Tag range]]="","",_xlfn.CONCAT("1A40700000000650000",Table33112[[#This Row],[Tag range]]))</f>
        <v>1A4070000000065000067589</v>
      </c>
      <c r="J77" s="10" t="str">
        <f>_xlfn.IFNA(VLOOKUP(Table33112[[#This Row],[Tag range]],Table176124[[START]:[GROUP]],3,TRUE),"")</f>
        <v>KOKO030</v>
      </c>
    </row>
    <row r="78" spans="6:10" x14ac:dyDescent="0.25">
      <c r="F78" s="8" t="str">
        <f>LEFT(Table33112[[#This Row],[Location]],2)</f>
        <v>LL</v>
      </c>
      <c r="G78" s="8" t="s">
        <v>2224</v>
      </c>
      <c r="H78" s="1">
        <v>67590</v>
      </c>
      <c r="I78" s="10" t="str">
        <f>IF(Table33112[[#This Row],[Tag range]]="","",_xlfn.CONCAT("1A40700000000650000",Table33112[[#This Row],[Tag range]]))</f>
        <v>1A4070000000065000067590</v>
      </c>
      <c r="J78" s="10" t="str">
        <f>_xlfn.IFNA(VLOOKUP(Table33112[[#This Row],[Tag range]],Table176124[[START]:[GROUP]],3,TRUE),"")</f>
        <v>KOKO030</v>
      </c>
    </row>
    <row r="79" spans="6:10" x14ac:dyDescent="0.25">
      <c r="F79" s="8" t="str">
        <f>LEFT(Table33112[[#This Row],[Location]],2)</f>
        <v>LL</v>
      </c>
      <c r="G79" s="8" t="s">
        <v>2225</v>
      </c>
      <c r="H79" s="1">
        <v>67591</v>
      </c>
      <c r="I79" s="10" t="str">
        <f>IF(Table33112[[#This Row],[Tag range]]="","",_xlfn.CONCAT("1A40700000000650000",Table33112[[#This Row],[Tag range]]))</f>
        <v>1A4070000000065000067591</v>
      </c>
      <c r="J79" s="10" t="str">
        <f>_xlfn.IFNA(VLOOKUP(Table33112[[#This Row],[Tag range]],Table176124[[START]:[GROUP]],3,TRUE),"")</f>
        <v>KOKO030</v>
      </c>
    </row>
    <row r="80" spans="6:10" x14ac:dyDescent="0.25">
      <c r="F80" s="8" t="str">
        <f>LEFT(Table33112[[#This Row],[Location]],2)</f>
        <v>LL</v>
      </c>
      <c r="G80" s="8" t="s">
        <v>2325</v>
      </c>
      <c r="H80" s="1">
        <v>67592</v>
      </c>
      <c r="I80" s="10" t="str">
        <f>IF(Table33112[[#This Row],[Tag range]]="","",_xlfn.CONCAT("1A40700000000650000",Table33112[[#This Row],[Tag range]]))</f>
        <v>1A4070000000065000067592</v>
      </c>
      <c r="J80" s="10" t="str">
        <f>_xlfn.IFNA(VLOOKUP(Table33112[[#This Row],[Tag range]],Table176124[[START]:[GROUP]],3,TRUE),"")</f>
        <v>KOKO030</v>
      </c>
    </row>
    <row r="81" spans="6:10" x14ac:dyDescent="0.25">
      <c r="F81" s="8" t="str">
        <f>LEFT(Table33112[[#This Row],[Location]],2)</f>
        <v>LL</v>
      </c>
      <c r="G81" s="8" t="s">
        <v>2326</v>
      </c>
      <c r="H81" s="1">
        <v>67593</v>
      </c>
      <c r="I81" s="10" t="str">
        <f>IF(Table33112[[#This Row],[Tag range]]="","",_xlfn.CONCAT("1A40700000000650000",Table33112[[#This Row],[Tag range]]))</f>
        <v>1A4070000000065000067593</v>
      </c>
      <c r="J81" s="10" t="str">
        <f>_xlfn.IFNA(VLOOKUP(Table33112[[#This Row],[Tag range]],Table176124[[START]:[GROUP]],3,TRUE),"")</f>
        <v>KOKO030</v>
      </c>
    </row>
    <row r="82" spans="6:10" x14ac:dyDescent="0.25">
      <c r="F82" s="8" t="str">
        <f>LEFT(Table33112[[#This Row],[Location]],2)</f>
        <v>LL</v>
      </c>
      <c r="G82" s="8" t="s">
        <v>2327</v>
      </c>
      <c r="H82" s="1">
        <v>67594</v>
      </c>
      <c r="I82" s="10" t="str">
        <f>IF(Table33112[[#This Row],[Tag range]]="","",_xlfn.CONCAT("1A40700000000650000",Table33112[[#This Row],[Tag range]]))</f>
        <v>1A4070000000065000067594</v>
      </c>
      <c r="J82" s="10" t="str">
        <f>_xlfn.IFNA(VLOOKUP(Table33112[[#This Row],[Tag range]],Table176124[[START]:[GROUP]],3,TRUE),"")</f>
        <v>KOKO030</v>
      </c>
    </row>
    <row r="83" spans="6:10" x14ac:dyDescent="0.25">
      <c r="F83" s="8" t="str">
        <f>LEFT(Table33112[[#This Row],[Location]],2)</f>
        <v>LL</v>
      </c>
      <c r="G83" s="8" t="s">
        <v>2328</v>
      </c>
      <c r="H83" s="1">
        <v>67595</v>
      </c>
      <c r="I83" s="10" t="str">
        <f>IF(Table33112[[#This Row],[Tag range]]="","",_xlfn.CONCAT("1A40700000000650000",Table33112[[#This Row],[Tag range]]))</f>
        <v>1A4070000000065000067595</v>
      </c>
      <c r="J83" s="10" t="str">
        <f>_xlfn.IFNA(VLOOKUP(Table33112[[#This Row],[Tag range]],Table176124[[START]:[GROUP]],3,TRUE),"")</f>
        <v>KOKO030</v>
      </c>
    </row>
    <row r="84" spans="6:10" x14ac:dyDescent="0.25">
      <c r="F84" s="8" t="str">
        <f>LEFT(Table33112[[#This Row],[Location]],2)</f>
        <v>LL</v>
      </c>
      <c r="G84" s="8" t="s">
        <v>2329</v>
      </c>
      <c r="H84" s="1">
        <v>67596</v>
      </c>
      <c r="I84" s="10" t="str">
        <f>IF(Table33112[[#This Row],[Tag range]]="","",_xlfn.CONCAT("1A40700000000650000",Table33112[[#This Row],[Tag range]]))</f>
        <v>1A4070000000065000067596</v>
      </c>
      <c r="J84" s="10" t="str">
        <f>_xlfn.IFNA(VLOOKUP(Table33112[[#This Row],[Tag range]],Table176124[[START]:[GROUP]],3,TRUE),"")</f>
        <v>KOKO030</v>
      </c>
    </row>
    <row r="85" spans="6:10" x14ac:dyDescent="0.25">
      <c r="F85" s="8" t="str">
        <f>LEFT(Table33112[[#This Row],[Location]],2)</f>
        <v>LL</v>
      </c>
      <c r="G85" s="8" t="s">
        <v>2330</v>
      </c>
      <c r="H85" s="1">
        <v>67597</v>
      </c>
      <c r="I85" s="10" t="str">
        <f>IF(Table33112[[#This Row],[Tag range]]="","",_xlfn.CONCAT("1A40700000000650000",Table33112[[#This Row],[Tag range]]))</f>
        <v>1A4070000000065000067597</v>
      </c>
      <c r="J85" s="10" t="str">
        <f>_xlfn.IFNA(VLOOKUP(Table33112[[#This Row],[Tag range]],Table176124[[START]:[GROUP]],3,TRUE),"")</f>
        <v>KOKO030</v>
      </c>
    </row>
    <row r="86" spans="6:10" x14ac:dyDescent="0.25">
      <c r="F86" s="8" t="str">
        <f>LEFT(Table33112[[#This Row],[Location]],2)</f>
        <v>LL</v>
      </c>
      <c r="G86" s="8" t="s">
        <v>2331</v>
      </c>
      <c r="H86" s="1">
        <v>67598</v>
      </c>
      <c r="I86" s="10" t="str">
        <f>IF(Table33112[[#This Row],[Tag range]]="","",_xlfn.CONCAT("1A40700000000650000",Table33112[[#This Row],[Tag range]]))</f>
        <v>1A4070000000065000067598</v>
      </c>
      <c r="J86" s="10" t="str">
        <f>_xlfn.IFNA(VLOOKUP(Table33112[[#This Row],[Tag range]],Table176124[[START]:[GROUP]],3,TRUE),"")</f>
        <v>KOKO030</v>
      </c>
    </row>
    <row r="87" spans="6:10" x14ac:dyDescent="0.25">
      <c r="F87" s="8" t="str">
        <f>LEFT(Table33112[[#This Row],[Location]],2)</f>
        <v>LL</v>
      </c>
      <c r="G87" s="8" t="s">
        <v>2332</v>
      </c>
      <c r="H87" s="1">
        <v>67599</v>
      </c>
      <c r="I87" s="10" t="str">
        <f>IF(Table33112[[#This Row],[Tag range]]="","",_xlfn.CONCAT("1A40700000000650000",Table33112[[#This Row],[Tag range]]))</f>
        <v>1A4070000000065000067599</v>
      </c>
      <c r="J87" s="10" t="str">
        <f>_xlfn.IFNA(VLOOKUP(Table33112[[#This Row],[Tag range]],Table176124[[START]:[GROUP]],3,TRUE),"")</f>
        <v>KOKO030</v>
      </c>
    </row>
    <row r="88" spans="6:10" x14ac:dyDescent="0.25">
      <c r="F88" s="8" t="str">
        <f>LEFT(Table33112[[#This Row],[Location]],2)</f>
        <v>LL</v>
      </c>
      <c r="G88" s="8" t="s">
        <v>2333</v>
      </c>
      <c r="H88" s="1">
        <v>67600</v>
      </c>
      <c r="I88" s="10" t="str">
        <f>IF(Table33112[[#This Row],[Tag range]]="","",_xlfn.CONCAT("1A40700000000650000",Table33112[[#This Row],[Tag range]]))</f>
        <v>1A4070000000065000067600</v>
      </c>
      <c r="J88" s="10" t="str">
        <f>_xlfn.IFNA(VLOOKUP(Table33112[[#This Row],[Tag range]],Table176124[[START]:[GROUP]],3,TRUE),"")</f>
        <v>KOKO030</v>
      </c>
    </row>
    <row r="89" spans="6:10" x14ac:dyDescent="0.25">
      <c r="F89" s="8" t="str">
        <f>LEFT(Table33112[[#This Row],[Location]],2)</f>
        <v>LL</v>
      </c>
      <c r="G89" s="8" t="s">
        <v>2334</v>
      </c>
      <c r="H89" s="1">
        <v>67601</v>
      </c>
      <c r="I89" s="10" t="str">
        <f>IF(Table33112[[#This Row],[Tag range]]="","",_xlfn.CONCAT("1A40700000000650000",Table33112[[#This Row],[Tag range]]))</f>
        <v>1A4070000000065000067601</v>
      </c>
      <c r="J89" s="10" t="str">
        <f>_xlfn.IFNA(VLOOKUP(Table33112[[#This Row],[Tag range]],Table176124[[START]:[GROUP]],3,TRUE),"")</f>
        <v>KOKO030</v>
      </c>
    </row>
    <row r="90" spans="6:10" x14ac:dyDescent="0.25">
      <c r="F90" s="8" t="str">
        <f>LEFT(Table33112[[#This Row],[Location]],2)</f>
        <v>LL</v>
      </c>
      <c r="G90" s="8" t="s">
        <v>2335</v>
      </c>
      <c r="H90" s="1">
        <v>67602</v>
      </c>
      <c r="I90" s="10" t="str">
        <f>IF(Table33112[[#This Row],[Tag range]]="","",_xlfn.CONCAT("1A40700000000650000",Table33112[[#This Row],[Tag range]]))</f>
        <v>1A4070000000065000067602</v>
      </c>
      <c r="J90" s="10" t="str">
        <f>_xlfn.IFNA(VLOOKUP(Table33112[[#This Row],[Tag range]],Table176124[[START]:[GROUP]],3,TRUE),"")</f>
        <v>KOKO030</v>
      </c>
    </row>
    <row r="91" spans="6:10" x14ac:dyDescent="0.25">
      <c r="F91" s="8" t="str">
        <f>LEFT(Table33112[[#This Row],[Location]],2)</f>
        <v>LL</v>
      </c>
      <c r="G91" s="8" t="s">
        <v>2435</v>
      </c>
      <c r="H91" s="1">
        <v>67603</v>
      </c>
      <c r="I91" s="10" t="str">
        <f>IF(Table33112[[#This Row],[Tag range]]="","",_xlfn.CONCAT("1A40700000000650000",Table33112[[#This Row],[Tag range]]))</f>
        <v>1A4070000000065000067603</v>
      </c>
      <c r="J91" s="10" t="str">
        <f>_xlfn.IFNA(VLOOKUP(Table33112[[#This Row],[Tag range]],Table176124[[START]:[GROUP]],3,TRUE),"")</f>
        <v>KOKO030</v>
      </c>
    </row>
    <row r="92" spans="6:10" x14ac:dyDescent="0.25">
      <c r="F92" s="8" t="str">
        <f>LEFT(Table33112[[#This Row],[Location]],2)</f>
        <v>LL</v>
      </c>
      <c r="G92" s="8" t="s">
        <v>2436</v>
      </c>
      <c r="H92" s="1">
        <v>67604</v>
      </c>
      <c r="I92" s="10" t="str">
        <f>IF(Table33112[[#This Row],[Tag range]]="","",_xlfn.CONCAT("1A40700000000650000",Table33112[[#This Row],[Tag range]]))</f>
        <v>1A4070000000065000067604</v>
      </c>
      <c r="J92" s="10" t="str">
        <f>_xlfn.IFNA(VLOOKUP(Table33112[[#This Row],[Tag range]],Table176124[[START]:[GROUP]],3,TRUE),"")</f>
        <v>KOKO030</v>
      </c>
    </row>
    <row r="93" spans="6:10" x14ac:dyDescent="0.25">
      <c r="F93" s="8" t="str">
        <f>LEFT(Table33112[[#This Row],[Location]],2)</f>
        <v>LL</v>
      </c>
      <c r="G93" s="8" t="s">
        <v>2437</v>
      </c>
      <c r="H93" s="1">
        <v>67605</v>
      </c>
      <c r="I93" s="10" t="str">
        <f>IF(Table33112[[#This Row],[Tag range]]="","",_xlfn.CONCAT("1A40700000000650000",Table33112[[#This Row],[Tag range]]))</f>
        <v>1A4070000000065000067605</v>
      </c>
      <c r="J93" s="10" t="str">
        <f>_xlfn.IFNA(VLOOKUP(Table33112[[#This Row],[Tag range]],Table176124[[START]:[GROUP]],3,TRUE),"")</f>
        <v>KOKO030</v>
      </c>
    </row>
    <row r="94" spans="6:10" x14ac:dyDescent="0.25">
      <c r="F94" s="8" t="str">
        <f>LEFT(Table33112[[#This Row],[Location]],2)</f>
        <v>LL</v>
      </c>
      <c r="G94" s="8" t="s">
        <v>2438</v>
      </c>
      <c r="H94" s="1">
        <v>67606</v>
      </c>
      <c r="I94" s="10" t="str">
        <f>IF(Table33112[[#This Row],[Tag range]]="","",_xlfn.CONCAT("1A40700000000650000",Table33112[[#This Row],[Tag range]]))</f>
        <v>1A4070000000065000067606</v>
      </c>
      <c r="J94" s="10" t="str">
        <f>_xlfn.IFNA(VLOOKUP(Table33112[[#This Row],[Tag range]],Table176124[[START]:[GROUP]],3,TRUE),"")</f>
        <v>KOKO030</v>
      </c>
    </row>
    <row r="95" spans="6:10" x14ac:dyDescent="0.25">
      <c r="F95" s="8" t="str">
        <f>LEFT(Table33112[[#This Row],[Location]],2)</f>
        <v>LL</v>
      </c>
      <c r="G95" s="8" t="s">
        <v>2439</v>
      </c>
      <c r="H95" s="1">
        <v>67607</v>
      </c>
      <c r="I95" s="10" t="str">
        <f>IF(Table33112[[#This Row],[Tag range]]="","",_xlfn.CONCAT("1A40700000000650000",Table33112[[#This Row],[Tag range]]))</f>
        <v>1A4070000000065000067607</v>
      </c>
      <c r="J95" s="10" t="str">
        <f>_xlfn.IFNA(VLOOKUP(Table33112[[#This Row],[Tag range]],Table176124[[START]:[GROUP]],3,TRUE),"")</f>
        <v>KOKO030</v>
      </c>
    </row>
    <row r="96" spans="6:10" x14ac:dyDescent="0.25">
      <c r="F96" s="8" t="str">
        <f>LEFT(Table33112[[#This Row],[Location]],2)</f>
        <v>LL</v>
      </c>
      <c r="G96" s="8" t="s">
        <v>2440</v>
      </c>
      <c r="H96" s="1">
        <v>67608</v>
      </c>
      <c r="I96" s="10" t="str">
        <f>IF(Table33112[[#This Row],[Tag range]]="","",_xlfn.CONCAT("1A40700000000650000",Table33112[[#This Row],[Tag range]]))</f>
        <v>1A4070000000065000067608</v>
      </c>
      <c r="J96" s="10" t="str">
        <f>_xlfn.IFNA(VLOOKUP(Table33112[[#This Row],[Tag range]],Table176124[[START]:[GROUP]],3,TRUE),"")</f>
        <v>KOKO030</v>
      </c>
    </row>
    <row r="97" spans="6:10" x14ac:dyDescent="0.25">
      <c r="F97" s="8" t="str">
        <f>LEFT(Table33112[[#This Row],[Location]],2)</f>
        <v>LL</v>
      </c>
      <c r="G97" s="8" t="s">
        <v>2441</v>
      </c>
      <c r="H97" s="1">
        <v>67609</v>
      </c>
      <c r="I97" s="10" t="str">
        <f>IF(Table33112[[#This Row],[Tag range]]="","",_xlfn.CONCAT("1A40700000000650000",Table33112[[#This Row],[Tag range]]))</f>
        <v>1A4070000000065000067609</v>
      </c>
      <c r="J97" s="10" t="str">
        <f>_xlfn.IFNA(VLOOKUP(Table33112[[#This Row],[Tag range]],Table176124[[START]:[GROUP]],3,TRUE),"")</f>
        <v>KOKO030</v>
      </c>
    </row>
    <row r="98" spans="6:10" x14ac:dyDescent="0.25">
      <c r="F98" s="8" t="str">
        <f>LEFT(Table33112[[#This Row],[Location]],2)</f>
        <v>LL</v>
      </c>
      <c r="G98" s="8" t="s">
        <v>2442</v>
      </c>
      <c r="H98" s="1">
        <v>67610</v>
      </c>
      <c r="I98" s="10" t="str">
        <f>IF(Table33112[[#This Row],[Tag range]]="","",_xlfn.CONCAT("1A40700000000650000",Table33112[[#This Row],[Tag range]]))</f>
        <v>1A4070000000065000067610</v>
      </c>
      <c r="J98" s="10" t="str">
        <f>_xlfn.IFNA(VLOOKUP(Table33112[[#This Row],[Tag range]],Table176124[[START]:[GROUP]],3,TRUE),"")</f>
        <v>KOKO030</v>
      </c>
    </row>
    <row r="99" spans="6:10" x14ac:dyDescent="0.25">
      <c r="F99" s="8" t="str">
        <f>LEFT(Table33112[[#This Row],[Location]],2)</f>
        <v>LL</v>
      </c>
      <c r="G99" s="8" t="s">
        <v>2443</v>
      </c>
      <c r="H99" s="1">
        <v>67611</v>
      </c>
      <c r="I99" s="10" t="str">
        <f>IF(Table33112[[#This Row],[Tag range]]="","",_xlfn.CONCAT("1A40700000000650000",Table33112[[#This Row],[Tag range]]))</f>
        <v>1A4070000000065000067611</v>
      </c>
      <c r="J99" s="10" t="str">
        <f>_xlfn.IFNA(VLOOKUP(Table33112[[#This Row],[Tag range]],Table176124[[START]:[GROUP]],3,TRUE),"")</f>
        <v>KOKO030</v>
      </c>
    </row>
    <row r="100" spans="6:10" x14ac:dyDescent="0.25">
      <c r="F100" s="8" t="str">
        <f>LEFT(Table33112[[#This Row],[Location]],2)</f>
        <v>LL</v>
      </c>
      <c r="G100" s="8" t="s">
        <v>2444</v>
      </c>
      <c r="H100" s="1">
        <v>67612</v>
      </c>
      <c r="I100" s="10" t="str">
        <f>IF(Table33112[[#This Row],[Tag range]]="","",_xlfn.CONCAT("1A40700000000650000",Table33112[[#This Row],[Tag range]]))</f>
        <v>1A4070000000065000067612</v>
      </c>
      <c r="J100" s="10" t="str">
        <f>_xlfn.IFNA(VLOOKUP(Table33112[[#This Row],[Tag range]],Table176124[[START]:[GROUP]],3,TRUE),"")</f>
        <v>KOKO030</v>
      </c>
    </row>
    <row r="101" spans="6:10" x14ac:dyDescent="0.25">
      <c r="F101" s="8" t="str">
        <f>LEFT(Table33112[[#This Row],[Location]],2)</f>
        <v>LL</v>
      </c>
      <c r="G101" s="8" t="s">
        <v>2445</v>
      </c>
      <c r="H101" s="1">
        <v>67613</v>
      </c>
      <c r="I101" s="10" t="str">
        <f>IF(Table33112[[#This Row],[Tag range]]="","",_xlfn.CONCAT("1A40700000000650000",Table33112[[#This Row],[Tag range]]))</f>
        <v>1A4070000000065000067613</v>
      </c>
      <c r="J101" s="10" t="str">
        <f>_xlfn.IFNA(VLOOKUP(Table33112[[#This Row],[Tag range]],Table176124[[START]:[GROUP]],3,TRUE),"")</f>
        <v>KOKO030</v>
      </c>
    </row>
    <row r="102" spans="6:10" x14ac:dyDescent="0.25">
      <c r="F102" s="8" t="str">
        <f>LEFT(Table33112[[#This Row],[Location]],2)</f>
        <v>LL</v>
      </c>
      <c r="G102" s="8" t="s">
        <v>365</v>
      </c>
      <c r="H102" s="1">
        <v>67614</v>
      </c>
      <c r="I102" s="10" t="str">
        <f>IF(Table33112[[#This Row],[Tag range]]="","",_xlfn.CONCAT("1A40700000000650000",Table33112[[#This Row],[Tag range]]))</f>
        <v>1A4070000000065000067614</v>
      </c>
      <c r="J102" s="10" t="str">
        <f>_xlfn.IFNA(VLOOKUP(Table33112[[#This Row],[Tag range]],Table176124[[START]:[GROUP]],3,TRUE),"")</f>
        <v>KOKO030</v>
      </c>
    </row>
    <row r="103" spans="6:10" x14ac:dyDescent="0.25">
      <c r="F103" s="8" t="str">
        <f>LEFT(Table33112[[#This Row],[Location]],2)</f>
        <v>LL</v>
      </c>
      <c r="G103" s="8" t="s">
        <v>505</v>
      </c>
      <c r="H103" s="1">
        <v>67615</v>
      </c>
      <c r="I103" s="10" t="str">
        <f>IF(Table33112[[#This Row],[Tag range]]="","",_xlfn.CONCAT("1A40700000000650000",Table33112[[#This Row],[Tag range]]))</f>
        <v>1A4070000000065000067615</v>
      </c>
      <c r="J103" s="10" t="str">
        <f>_xlfn.IFNA(VLOOKUP(Table33112[[#This Row],[Tag range]],Table176124[[START]:[GROUP]],3,TRUE),"")</f>
        <v>KOKO030</v>
      </c>
    </row>
    <row r="104" spans="6:10" x14ac:dyDescent="0.25">
      <c r="F104" s="8" t="str">
        <f>LEFT(Table33112[[#This Row],[Location]],2)</f>
        <v>LL</v>
      </c>
      <c r="G104" s="8" t="s">
        <v>645</v>
      </c>
      <c r="H104" s="1">
        <v>67616</v>
      </c>
      <c r="I104" s="10" t="str">
        <f>IF(Table33112[[#This Row],[Tag range]]="","",_xlfn.CONCAT("1A40700000000650000",Table33112[[#This Row],[Tag range]]))</f>
        <v>1A4070000000065000067616</v>
      </c>
      <c r="J104" s="10" t="str">
        <f>_xlfn.IFNA(VLOOKUP(Table33112[[#This Row],[Tag range]],Table176124[[START]:[GROUP]],3,TRUE),"")</f>
        <v>KOKO030</v>
      </c>
    </row>
    <row r="105" spans="6:10" x14ac:dyDescent="0.25">
      <c r="F105" s="8" t="str">
        <f>LEFT(Table33112[[#This Row],[Location]],2)</f>
        <v>LL</v>
      </c>
      <c r="G105" s="8" t="s">
        <v>785</v>
      </c>
      <c r="H105" s="1">
        <v>67617</v>
      </c>
      <c r="I105" s="10" t="str">
        <f>IF(Table33112[[#This Row],[Tag range]]="","",_xlfn.CONCAT("1A40700000000650000",Table33112[[#This Row],[Tag range]]))</f>
        <v>1A4070000000065000067617</v>
      </c>
      <c r="J105" s="10" t="str">
        <f>_xlfn.IFNA(VLOOKUP(Table33112[[#This Row],[Tag range]],Table176124[[START]:[GROUP]],3,TRUE),"")</f>
        <v>KOKO030</v>
      </c>
    </row>
    <row r="106" spans="6:10" x14ac:dyDescent="0.25">
      <c r="F106" s="8" t="str">
        <f>LEFT(Table33112[[#This Row],[Location]],2)</f>
        <v>LL</v>
      </c>
      <c r="G106" s="8" t="s">
        <v>925</v>
      </c>
      <c r="H106" s="1">
        <v>67618</v>
      </c>
      <c r="I106" s="10" t="str">
        <f>IF(Table33112[[#This Row],[Tag range]]="","",_xlfn.CONCAT("1A40700000000650000",Table33112[[#This Row],[Tag range]]))</f>
        <v>1A4070000000065000067618</v>
      </c>
      <c r="J106" s="10" t="str">
        <f>_xlfn.IFNA(VLOOKUP(Table33112[[#This Row],[Tag range]],Table176124[[START]:[GROUP]],3,TRUE),"")</f>
        <v>KOKO030</v>
      </c>
    </row>
    <row r="107" spans="6:10" x14ac:dyDescent="0.25">
      <c r="F107" s="8" t="str">
        <f>LEFT(Table33112[[#This Row],[Location]],2)</f>
        <v>LL</v>
      </c>
      <c r="G107" s="8" t="s">
        <v>1065</v>
      </c>
      <c r="H107" s="1">
        <v>67619</v>
      </c>
      <c r="I107" s="10" t="str">
        <f>IF(Table33112[[#This Row],[Tag range]]="","",_xlfn.CONCAT("1A40700000000650000",Table33112[[#This Row],[Tag range]]))</f>
        <v>1A4070000000065000067619</v>
      </c>
      <c r="J107" s="10" t="str">
        <f>_xlfn.IFNA(VLOOKUP(Table33112[[#This Row],[Tag range]],Table176124[[START]:[GROUP]],3,TRUE),"")</f>
        <v>KOKO030</v>
      </c>
    </row>
    <row r="108" spans="6:10" x14ac:dyDescent="0.25">
      <c r="F108" s="8" t="str">
        <f>LEFT(Table33112[[#This Row],[Location]],2)</f>
        <v>LL</v>
      </c>
      <c r="G108" s="8" t="s">
        <v>1205</v>
      </c>
      <c r="H108" s="1">
        <v>67620</v>
      </c>
      <c r="I108" s="10" t="str">
        <f>IF(Table33112[[#This Row],[Tag range]]="","",_xlfn.CONCAT("1A40700000000650000",Table33112[[#This Row],[Tag range]]))</f>
        <v>1A4070000000065000067620</v>
      </c>
      <c r="J108" s="10" t="str">
        <f>_xlfn.IFNA(VLOOKUP(Table33112[[#This Row],[Tag range]],Table176124[[START]:[GROUP]],3,TRUE),"")</f>
        <v>KOKO030</v>
      </c>
    </row>
    <row r="109" spans="6:10" x14ac:dyDescent="0.25">
      <c r="F109" s="8" t="str">
        <f>LEFT(Table33112[[#This Row],[Location]],2)</f>
        <v>LL</v>
      </c>
      <c r="G109" s="8" t="s">
        <v>1345</v>
      </c>
      <c r="H109" s="1">
        <v>67621</v>
      </c>
      <c r="I109" s="10" t="str">
        <f>IF(Table33112[[#This Row],[Tag range]]="","",_xlfn.CONCAT("1A40700000000650000",Table33112[[#This Row],[Tag range]]))</f>
        <v>1A4070000000065000067621</v>
      </c>
      <c r="J109" s="10" t="str">
        <f>_xlfn.IFNA(VLOOKUP(Table33112[[#This Row],[Tag range]],Table176124[[START]:[GROUP]],3,TRUE),"")</f>
        <v>KOKO030</v>
      </c>
    </row>
    <row r="110" spans="6:10" x14ac:dyDescent="0.25">
      <c r="F110" s="8" t="str">
        <f>LEFT(Table33112[[#This Row],[Location]],2)</f>
        <v>LL</v>
      </c>
      <c r="G110" s="8" t="s">
        <v>1485</v>
      </c>
      <c r="H110" s="1">
        <v>67622</v>
      </c>
      <c r="I110" s="10" t="str">
        <f>IF(Table33112[[#This Row],[Tag range]]="","",_xlfn.CONCAT("1A40700000000650000",Table33112[[#This Row],[Tag range]]))</f>
        <v>1A4070000000065000067622</v>
      </c>
      <c r="J110" s="10" t="str">
        <f>_xlfn.IFNA(VLOOKUP(Table33112[[#This Row],[Tag range]],Table176124[[START]:[GROUP]],3,TRUE),"")</f>
        <v>KOKO030</v>
      </c>
    </row>
    <row r="111" spans="6:10" x14ac:dyDescent="0.25">
      <c r="F111" s="8" t="str">
        <f>LEFT(Table33112[[#This Row],[Location]],2)</f>
        <v>LL</v>
      </c>
      <c r="G111" s="8" t="s">
        <v>219</v>
      </c>
      <c r="H111" s="1">
        <v>67623</v>
      </c>
      <c r="I111" s="10" t="str">
        <f>IF(Table33112[[#This Row],[Tag range]]="","",_xlfn.CONCAT("1A40700000000650000",Table33112[[#This Row],[Tag range]]))</f>
        <v>1A4070000000065000067623</v>
      </c>
      <c r="J111" s="10" t="str">
        <f>_xlfn.IFNA(VLOOKUP(Table33112[[#This Row],[Tag range]],Table176124[[START]:[GROUP]],3,TRUE),"")</f>
        <v>KOKO030</v>
      </c>
    </row>
    <row r="112" spans="6:10" x14ac:dyDescent="0.25">
      <c r="F112" s="8" t="str">
        <f>LEFT(Table33112[[#This Row],[Location]],2)</f>
        <v>LL</v>
      </c>
      <c r="G112" s="8" t="s">
        <v>149</v>
      </c>
      <c r="H112" s="1">
        <v>67624</v>
      </c>
      <c r="I112" s="10" t="str">
        <f>IF(Table33112[[#This Row],[Tag range]]="","",_xlfn.CONCAT("1A40700000000650000",Table33112[[#This Row],[Tag range]]))</f>
        <v>1A4070000000065000067624</v>
      </c>
      <c r="J112" s="10" t="str">
        <f>_xlfn.IFNA(VLOOKUP(Table33112[[#This Row],[Tag range]],Table176124[[START]:[GROUP]],3,TRUE),"")</f>
        <v>KOKO030</v>
      </c>
    </row>
    <row r="113" spans="6:10" x14ac:dyDescent="0.25">
      <c r="F113" s="8" t="str">
        <f>LEFT(Table33112[[#This Row],[Location]],2)</f>
        <v>LL</v>
      </c>
      <c r="G113" s="8" t="s">
        <v>366</v>
      </c>
      <c r="H113" s="1">
        <v>67625</v>
      </c>
      <c r="I113" s="10" t="str">
        <f>IF(Table33112[[#This Row],[Tag range]]="","",_xlfn.CONCAT("1A40700000000650000",Table33112[[#This Row],[Tag range]]))</f>
        <v>1A4070000000065000067625</v>
      </c>
      <c r="J113" s="10" t="str">
        <f>_xlfn.IFNA(VLOOKUP(Table33112[[#This Row],[Tag range]],Table176124[[START]:[GROUP]],3,TRUE),"")</f>
        <v>KOKO030</v>
      </c>
    </row>
    <row r="114" spans="6:10" x14ac:dyDescent="0.25">
      <c r="F114" s="8" t="str">
        <f>LEFT(Table33112[[#This Row],[Location]],2)</f>
        <v>LL</v>
      </c>
      <c r="G114" s="8" t="s">
        <v>506</v>
      </c>
      <c r="H114" s="1">
        <v>67626</v>
      </c>
      <c r="I114" s="10" t="str">
        <f>IF(Table33112[[#This Row],[Tag range]]="","",_xlfn.CONCAT("1A40700000000650000",Table33112[[#This Row],[Tag range]]))</f>
        <v>1A4070000000065000067626</v>
      </c>
      <c r="J114" s="10" t="str">
        <f>_xlfn.IFNA(VLOOKUP(Table33112[[#This Row],[Tag range]],Table176124[[START]:[GROUP]],3,TRUE),"")</f>
        <v>KOKO030</v>
      </c>
    </row>
    <row r="115" spans="6:10" x14ac:dyDescent="0.25">
      <c r="F115" s="8" t="str">
        <f>LEFT(Table33112[[#This Row],[Location]],2)</f>
        <v>LL</v>
      </c>
      <c r="G115" s="8" t="s">
        <v>646</v>
      </c>
      <c r="H115" s="1">
        <v>67627</v>
      </c>
      <c r="I115" s="10" t="str">
        <f>IF(Table33112[[#This Row],[Tag range]]="","",_xlfn.CONCAT("1A40700000000650000",Table33112[[#This Row],[Tag range]]))</f>
        <v>1A4070000000065000067627</v>
      </c>
      <c r="J115" s="10" t="str">
        <f>_xlfn.IFNA(VLOOKUP(Table33112[[#This Row],[Tag range]],Table176124[[START]:[GROUP]],3,TRUE),"")</f>
        <v>KOKO030</v>
      </c>
    </row>
    <row r="116" spans="6:10" x14ac:dyDescent="0.25">
      <c r="F116" s="8" t="str">
        <f>LEFT(Table33112[[#This Row],[Location]],2)</f>
        <v>LL</v>
      </c>
      <c r="G116" s="8" t="s">
        <v>786</v>
      </c>
      <c r="H116" s="1">
        <v>67628</v>
      </c>
      <c r="I116" s="10" t="str">
        <f>IF(Table33112[[#This Row],[Tag range]]="","",_xlfn.CONCAT("1A40700000000650000",Table33112[[#This Row],[Tag range]]))</f>
        <v>1A4070000000065000067628</v>
      </c>
      <c r="J116" s="10" t="str">
        <f>_xlfn.IFNA(VLOOKUP(Table33112[[#This Row],[Tag range]],Table176124[[START]:[GROUP]],3,TRUE),"")</f>
        <v>KOKO030</v>
      </c>
    </row>
    <row r="117" spans="6:10" x14ac:dyDescent="0.25">
      <c r="F117" s="8" t="str">
        <f>LEFT(Table33112[[#This Row],[Location]],2)</f>
        <v>LL</v>
      </c>
      <c r="G117" s="8" t="s">
        <v>926</v>
      </c>
      <c r="H117" s="1">
        <v>67629</v>
      </c>
      <c r="I117" s="10" t="str">
        <f>IF(Table33112[[#This Row],[Tag range]]="","",_xlfn.CONCAT("1A40700000000650000",Table33112[[#This Row],[Tag range]]))</f>
        <v>1A4070000000065000067629</v>
      </c>
      <c r="J117" s="10" t="str">
        <f>_xlfn.IFNA(VLOOKUP(Table33112[[#This Row],[Tag range]],Table176124[[START]:[GROUP]],3,TRUE),"")</f>
        <v>KOKO030</v>
      </c>
    </row>
    <row r="118" spans="6:10" x14ac:dyDescent="0.25">
      <c r="F118" s="8" t="str">
        <f>LEFT(Table33112[[#This Row],[Location]],2)</f>
        <v>LL</v>
      </c>
      <c r="G118" s="8" t="s">
        <v>1066</v>
      </c>
      <c r="H118" s="1">
        <v>67630</v>
      </c>
      <c r="I118" s="10" t="str">
        <f>IF(Table33112[[#This Row],[Tag range]]="","",_xlfn.CONCAT("1A40700000000650000",Table33112[[#This Row],[Tag range]]))</f>
        <v>1A4070000000065000067630</v>
      </c>
      <c r="J118" s="10" t="str">
        <f>_xlfn.IFNA(VLOOKUP(Table33112[[#This Row],[Tag range]],Table176124[[START]:[GROUP]],3,TRUE),"")</f>
        <v>KOKO030</v>
      </c>
    </row>
    <row r="119" spans="6:10" x14ac:dyDescent="0.25">
      <c r="F119" s="8" t="str">
        <f>LEFT(Table33112[[#This Row],[Location]],2)</f>
        <v>LL</v>
      </c>
      <c r="G119" s="8" t="s">
        <v>1206</v>
      </c>
      <c r="H119" s="1">
        <v>67631</v>
      </c>
      <c r="I119" s="10" t="str">
        <f>IF(Table33112[[#This Row],[Tag range]]="","",_xlfn.CONCAT("1A40700000000650000",Table33112[[#This Row],[Tag range]]))</f>
        <v>1A4070000000065000067631</v>
      </c>
      <c r="J119" s="10" t="str">
        <f>_xlfn.IFNA(VLOOKUP(Table33112[[#This Row],[Tag range]],Table176124[[START]:[GROUP]],3,TRUE),"")</f>
        <v>KOKO030</v>
      </c>
    </row>
    <row r="120" spans="6:10" x14ac:dyDescent="0.25">
      <c r="F120" s="8" t="str">
        <f>LEFT(Table33112[[#This Row],[Location]],2)</f>
        <v>LL</v>
      </c>
      <c r="G120" s="8" t="s">
        <v>1346</v>
      </c>
      <c r="H120" s="1">
        <v>67632</v>
      </c>
      <c r="I120" s="10" t="str">
        <f>IF(Table33112[[#This Row],[Tag range]]="","",_xlfn.CONCAT("1A40700000000650000",Table33112[[#This Row],[Tag range]]))</f>
        <v>1A4070000000065000067632</v>
      </c>
      <c r="J120" s="10" t="str">
        <f>_xlfn.IFNA(VLOOKUP(Table33112[[#This Row],[Tag range]],Table176124[[START]:[GROUP]],3,TRUE),"")</f>
        <v>KOKO030</v>
      </c>
    </row>
    <row r="121" spans="6:10" x14ac:dyDescent="0.25">
      <c r="F121" s="8" t="str">
        <f>LEFT(Table33112[[#This Row],[Location]],2)</f>
        <v>LL</v>
      </c>
      <c r="G121" s="8" t="s">
        <v>1486</v>
      </c>
      <c r="H121" s="1">
        <v>67633</v>
      </c>
      <c r="I121" s="10" t="str">
        <f>IF(Table33112[[#This Row],[Tag range]]="","",_xlfn.CONCAT("1A40700000000650000",Table33112[[#This Row],[Tag range]]))</f>
        <v>1A4070000000065000067633</v>
      </c>
      <c r="J121" s="10" t="str">
        <f>_xlfn.IFNA(VLOOKUP(Table33112[[#This Row],[Tag range]],Table176124[[START]:[GROUP]],3,TRUE),"")</f>
        <v>KOKO030</v>
      </c>
    </row>
    <row r="122" spans="6:10" x14ac:dyDescent="0.25">
      <c r="F122" s="8" t="str">
        <f>LEFT(Table33112[[#This Row],[Location]],2)</f>
        <v>LL</v>
      </c>
      <c r="G122" s="8" t="s">
        <v>220</v>
      </c>
      <c r="H122" s="1">
        <v>67634</v>
      </c>
      <c r="I122" s="10" t="str">
        <f>IF(Table33112[[#This Row],[Tag range]]="","",_xlfn.CONCAT("1A40700000000650000",Table33112[[#This Row],[Tag range]]))</f>
        <v>1A4070000000065000067634</v>
      </c>
      <c r="J122" s="10" t="str">
        <f>_xlfn.IFNA(VLOOKUP(Table33112[[#This Row],[Tag range]],Table176124[[START]:[GROUP]],3,TRUE),"")</f>
        <v>KOKO030</v>
      </c>
    </row>
    <row r="123" spans="6:10" x14ac:dyDescent="0.25">
      <c r="F123" s="8" t="str">
        <f>LEFT(Table33112[[#This Row],[Location]],2)</f>
        <v>LL</v>
      </c>
      <c r="G123" s="8" t="s">
        <v>150</v>
      </c>
      <c r="H123" s="1">
        <v>67635</v>
      </c>
      <c r="I123" s="10" t="str">
        <f>IF(Table33112[[#This Row],[Tag range]]="","",_xlfn.CONCAT("1A40700000000650000",Table33112[[#This Row],[Tag range]]))</f>
        <v>1A4070000000065000067635</v>
      </c>
      <c r="J123" s="10" t="str">
        <f>_xlfn.IFNA(VLOOKUP(Table33112[[#This Row],[Tag range]],Table176124[[START]:[GROUP]],3,TRUE),"")</f>
        <v>KOKO030</v>
      </c>
    </row>
    <row r="124" spans="6:10" x14ac:dyDescent="0.25">
      <c r="F124" s="8" t="str">
        <f>LEFT(Table33112[[#This Row],[Location]],2)</f>
        <v>LL</v>
      </c>
      <c r="G124" s="8" t="s">
        <v>367</v>
      </c>
      <c r="H124" s="1">
        <v>67636</v>
      </c>
      <c r="I124" s="10" t="str">
        <f>IF(Table33112[[#This Row],[Tag range]]="","",_xlfn.CONCAT("1A40700000000650000",Table33112[[#This Row],[Tag range]]))</f>
        <v>1A4070000000065000067636</v>
      </c>
      <c r="J124" s="10" t="str">
        <f>_xlfn.IFNA(VLOOKUP(Table33112[[#This Row],[Tag range]],Table176124[[START]:[GROUP]],3,TRUE),"")</f>
        <v>KOKO030</v>
      </c>
    </row>
    <row r="125" spans="6:10" x14ac:dyDescent="0.25">
      <c r="F125" s="8" t="str">
        <f>LEFT(Table33112[[#This Row],[Location]],2)</f>
        <v>LL</v>
      </c>
      <c r="G125" s="8" t="s">
        <v>507</v>
      </c>
      <c r="H125" s="1">
        <v>67637</v>
      </c>
      <c r="I125" s="10" t="str">
        <f>IF(Table33112[[#This Row],[Tag range]]="","",_xlfn.CONCAT("1A40700000000650000",Table33112[[#This Row],[Tag range]]))</f>
        <v>1A4070000000065000067637</v>
      </c>
      <c r="J125" s="10" t="str">
        <f>_xlfn.IFNA(VLOOKUP(Table33112[[#This Row],[Tag range]],Table176124[[START]:[GROUP]],3,TRUE),"")</f>
        <v>KOKO030</v>
      </c>
    </row>
    <row r="126" spans="6:10" x14ac:dyDescent="0.25">
      <c r="F126" s="8" t="str">
        <f>LEFT(Table33112[[#This Row],[Location]],2)</f>
        <v>LL</v>
      </c>
      <c r="G126" s="8" t="s">
        <v>647</v>
      </c>
      <c r="H126" s="1">
        <v>67638</v>
      </c>
      <c r="I126" s="10" t="str">
        <f>IF(Table33112[[#This Row],[Tag range]]="","",_xlfn.CONCAT("1A40700000000650000",Table33112[[#This Row],[Tag range]]))</f>
        <v>1A4070000000065000067638</v>
      </c>
      <c r="J126" s="10" t="str">
        <f>_xlfn.IFNA(VLOOKUP(Table33112[[#This Row],[Tag range]],Table176124[[START]:[GROUP]],3,TRUE),"")</f>
        <v>KOKO030</v>
      </c>
    </row>
    <row r="127" spans="6:10" x14ac:dyDescent="0.25">
      <c r="F127" s="8" t="str">
        <f>LEFT(Table33112[[#This Row],[Location]],2)</f>
        <v>LL</v>
      </c>
      <c r="G127" s="8" t="s">
        <v>787</v>
      </c>
      <c r="H127" s="1">
        <v>67639</v>
      </c>
      <c r="I127" s="10" t="str">
        <f>IF(Table33112[[#This Row],[Tag range]]="","",_xlfn.CONCAT("1A40700000000650000",Table33112[[#This Row],[Tag range]]))</f>
        <v>1A4070000000065000067639</v>
      </c>
      <c r="J127" s="10" t="str">
        <f>_xlfn.IFNA(VLOOKUP(Table33112[[#This Row],[Tag range]],Table176124[[START]:[GROUP]],3,TRUE),"")</f>
        <v>KOKO030</v>
      </c>
    </row>
    <row r="128" spans="6:10" x14ac:dyDescent="0.25">
      <c r="F128" s="8" t="str">
        <f>LEFT(Table33112[[#This Row],[Location]],2)</f>
        <v>LL</v>
      </c>
      <c r="G128" s="8" t="s">
        <v>927</v>
      </c>
      <c r="H128" s="1">
        <v>67640</v>
      </c>
      <c r="I128" s="10" t="str">
        <f>IF(Table33112[[#This Row],[Tag range]]="","",_xlfn.CONCAT("1A40700000000650000",Table33112[[#This Row],[Tag range]]))</f>
        <v>1A4070000000065000067640</v>
      </c>
      <c r="J128" s="10" t="str">
        <f>_xlfn.IFNA(VLOOKUP(Table33112[[#This Row],[Tag range]],Table176124[[START]:[GROUP]],3,TRUE),"")</f>
        <v>POTN017</v>
      </c>
    </row>
    <row r="129" spans="6:10" x14ac:dyDescent="0.25">
      <c r="F129" s="8" t="str">
        <f>LEFT(Table33112[[#This Row],[Location]],2)</f>
        <v>LL</v>
      </c>
      <c r="G129" s="8" t="s">
        <v>1067</v>
      </c>
      <c r="H129" s="1">
        <v>67641</v>
      </c>
      <c r="I129" s="10" t="str">
        <f>IF(Table33112[[#This Row],[Tag range]]="","",_xlfn.CONCAT("1A40700000000650000",Table33112[[#This Row],[Tag range]]))</f>
        <v>1A4070000000065000067641</v>
      </c>
      <c r="J129" s="10" t="str">
        <f>_xlfn.IFNA(VLOOKUP(Table33112[[#This Row],[Tag range]],Table176124[[START]:[GROUP]],3,TRUE),"")</f>
        <v>POTN017</v>
      </c>
    </row>
    <row r="130" spans="6:10" x14ac:dyDescent="0.25">
      <c r="F130" s="8" t="str">
        <f>LEFT(Table33112[[#This Row],[Location]],2)</f>
        <v>LL</v>
      </c>
      <c r="G130" s="8" t="s">
        <v>1207</v>
      </c>
      <c r="H130" s="1">
        <v>67642</v>
      </c>
      <c r="I130" s="10" t="str">
        <f>IF(Table33112[[#This Row],[Tag range]]="","",_xlfn.CONCAT("1A40700000000650000",Table33112[[#This Row],[Tag range]]))</f>
        <v>1A4070000000065000067642</v>
      </c>
      <c r="J130" s="10" t="str">
        <f>_xlfn.IFNA(VLOOKUP(Table33112[[#This Row],[Tag range]],Table176124[[START]:[GROUP]],3,TRUE),"")</f>
        <v>POTN017</v>
      </c>
    </row>
    <row r="131" spans="6:10" x14ac:dyDescent="0.25">
      <c r="F131" s="8" t="str">
        <f>LEFT(Table33112[[#This Row],[Location]],2)</f>
        <v>LL</v>
      </c>
      <c r="G131" s="8" t="s">
        <v>1347</v>
      </c>
      <c r="H131" s="1">
        <v>67643</v>
      </c>
      <c r="I131" s="10" t="str">
        <f>IF(Table33112[[#This Row],[Tag range]]="","",_xlfn.CONCAT("1A40700000000650000",Table33112[[#This Row],[Tag range]]))</f>
        <v>1A4070000000065000067643</v>
      </c>
      <c r="J131" s="10" t="str">
        <f>_xlfn.IFNA(VLOOKUP(Table33112[[#This Row],[Tag range]],Table176124[[START]:[GROUP]],3,TRUE),"")</f>
        <v>POTN017</v>
      </c>
    </row>
    <row r="132" spans="6:10" x14ac:dyDescent="0.25">
      <c r="F132" s="8" t="str">
        <f>LEFT(Table33112[[#This Row],[Location]],2)</f>
        <v>LL</v>
      </c>
      <c r="G132" s="8" t="s">
        <v>1487</v>
      </c>
      <c r="H132" s="1">
        <v>67644</v>
      </c>
      <c r="I132" s="10" t="str">
        <f>IF(Table33112[[#This Row],[Tag range]]="","",_xlfn.CONCAT("1A40700000000650000",Table33112[[#This Row],[Tag range]]))</f>
        <v>1A4070000000065000067644</v>
      </c>
      <c r="J132" s="10" t="str">
        <f>_xlfn.IFNA(VLOOKUP(Table33112[[#This Row],[Tag range]],Table176124[[START]:[GROUP]],3,TRUE),"")</f>
        <v>POTN017</v>
      </c>
    </row>
    <row r="133" spans="6:10" x14ac:dyDescent="0.25">
      <c r="F133" s="8" t="str">
        <f>LEFT(Table33112[[#This Row],[Location]],2)</f>
        <v>LL</v>
      </c>
      <c r="G133" s="8" t="s">
        <v>221</v>
      </c>
      <c r="H133" s="1">
        <v>67645</v>
      </c>
      <c r="I133" s="10" t="str">
        <f>IF(Table33112[[#This Row],[Tag range]]="","",_xlfn.CONCAT("1A40700000000650000",Table33112[[#This Row],[Tag range]]))</f>
        <v>1A4070000000065000067645</v>
      </c>
      <c r="J133" s="10" t="str">
        <f>_xlfn.IFNA(VLOOKUP(Table33112[[#This Row],[Tag range]],Table176124[[START]:[GROUP]],3,TRUE),"")</f>
        <v>POTN017</v>
      </c>
    </row>
    <row r="134" spans="6:10" x14ac:dyDescent="0.25">
      <c r="F134" s="8" t="str">
        <f>LEFT(Table33112[[#This Row],[Location]],2)</f>
        <v>LL</v>
      </c>
      <c r="G134" s="8" t="s">
        <v>151</v>
      </c>
      <c r="H134" s="1">
        <v>67646</v>
      </c>
      <c r="I134" s="10" t="str">
        <f>IF(Table33112[[#This Row],[Tag range]]="","",_xlfn.CONCAT("1A40700000000650000",Table33112[[#This Row],[Tag range]]))</f>
        <v>1A4070000000065000067646</v>
      </c>
      <c r="J134" s="10" t="str">
        <f>_xlfn.IFNA(VLOOKUP(Table33112[[#This Row],[Tag range]],Table176124[[START]:[GROUP]],3,TRUE),"")</f>
        <v>POTN017</v>
      </c>
    </row>
    <row r="135" spans="6:10" x14ac:dyDescent="0.25">
      <c r="F135" s="8" t="str">
        <f>LEFT(Table33112[[#This Row],[Location]],2)</f>
        <v>LL</v>
      </c>
      <c r="G135" s="8" t="s">
        <v>368</v>
      </c>
      <c r="H135" s="1">
        <v>67647</v>
      </c>
      <c r="I135" s="10" t="str">
        <f>IF(Table33112[[#This Row],[Tag range]]="","",_xlfn.CONCAT("1A40700000000650000",Table33112[[#This Row],[Tag range]]))</f>
        <v>1A4070000000065000067647</v>
      </c>
      <c r="J135" s="10" t="str">
        <f>_xlfn.IFNA(VLOOKUP(Table33112[[#This Row],[Tag range]],Table176124[[START]:[GROUP]],3,TRUE),"")</f>
        <v>POTN017</v>
      </c>
    </row>
    <row r="136" spans="6:10" x14ac:dyDescent="0.25">
      <c r="F136" s="8" t="str">
        <f>LEFT(Table33112[[#This Row],[Location]],2)</f>
        <v>LL</v>
      </c>
      <c r="G136" s="8" t="s">
        <v>508</v>
      </c>
      <c r="H136" s="1">
        <v>67648</v>
      </c>
      <c r="I136" s="10" t="str">
        <f>IF(Table33112[[#This Row],[Tag range]]="","",_xlfn.CONCAT("1A40700000000650000",Table33112[[#This Row],[Tag range]]))</f>
        <v>1A4070000000065000067648</v>
      </c>
      <c r="J136" s="10" t="str">
        <f>_xlfn.IFNA(VLOOKUP(Table33112[[#This Row],[Tag range]],Table176124[[START]:[GROUP]],3,TRUE),"")</f>
        <v>POTN017</v>
      </c>
    </row>
    <row r="137" spans="6:10" x14ac:dyDescent="0.25">
      <c r="F137" s="8" t="str">
        <f>LEFT(Table33112[[#This Row],[Location]],2)</f>
        <v>LL</v>
      </c>
      <c r="G137" s="8" t="s">
        <v>648</v>
      </c>
      <c r="H137" s="1">
        <v>67649</v>
      </c>
      <c r="I137" s="10" t="str">
        <f>IF(Table33112[[#This Row],[Tag range]]="","",_xlfn.CONCAT("1A40700000000650000",Table33112[[#This Row],[Tag range]]))</f>
        <v>1A4070000000065000067649</v>
      </c>
      <c r="J137" s="10" t="str">
        <f>_xlfn.IFNA(VLOOKUP(Table33112[[#This Row],[Tag range]],Table176124[[START]:[GROUP]],3,TRUE),"")</f>
        <v>POTN017</v>
      </c>
    </row>
    <row r="138" spans="6:10" x14ac:dyDescent="0.25">
      <c r="F138" s="8" t="str">
        <f>LEFT(Table33112[[#This Row],[Location]],2)</f>
        <v>LL</v>
      </c>
      <c r="G138" s="8" t="s">
        <v>788</v>
      </c>
      <c r="H138" s="1">
        <v>67650</v>
      </c>
      <c r="I138" s="10" t="str">
        <f>IF(Table33112[[#This Row],[Tag range]]="","",_xlfn.CONCAT("1A40700000000650000",Table33112[[#This Row],[Tag range]]))</f>
        <v>1A4070000000065000067650</v>
      </c>
      <c r="J138" s="10" t="str">
        <f>_xlfn.IFNA(VLOOKUP(Table33112[[#This Row],[Tag range]],Table176124[[START]:[GROUP]],3,TRUE),"")</f>
        <v>POTN017</v>
      </c>
    </row>
    <row r="139" spans="6:10" x14ac:dyDescent="0.25">
      <c r="F139" s="8" t="str">
        <f>LEFT(Table33112[[#This Row],[Location]],2)</f>
        <v>LL</v>
      </c>
      <c r="G139" s="8" t="s">
        <v>928</v>
      </c>
      <c r="H139" s="1">
        <v>67651</v>
      </c>
      <c r="I139" s="10" t="str">
        <f>IF(Table33112[[#This Row],[Tag range]]="","",_xlfn.CONCAT("1A40700000000650000",Table33112[[#This Row],[Tag range]]))</f>
        <v>1A4070000000065000067651</v>
      </c>
      <c r="J139" s="10" t="str">
        <f>_xlfn.IFNA(VLOOKUP(Table33112[[#This Row],[Tag range]],Table176124[[START]:[GROUP]],3,TRUE),"")</f>
        <v>POTN017</v>
      </c>
    </row>
    <row r="140" spans="6:10" x14ac:dyDescent="0.25">
      <c r="F140" s="8" t="str">
        <f>LEFT(Table33112[[#This Row],[Location]],2)</f>
        <v>LL</v>
      </c>
      <c r="G140" s="8" t="s">
        <v>1068</v>
      </c>
      <c r="H140" s="1">
        <v>67652</v>
      </c>
      <c r="I140" s="10" t="str">
        <f>IF(Table33112[[#This Row],[Tag range]]="","",_xlfn.CONCAT("1A40700000000650000",Table33112[[#This Row],[Tag range]]))</f>
        <v>1A4070000000065000067652</v>
      </c>
      <c r="J140" s="10" t="str">
        <f>_xlfn.IFNA(VLOOKUP(Table33112[[#This Row],[Tag range]],Table176124[[START]:[GROUP]],3,TRUE),"")</f>
        <v>POTN017</v>
      </c>
    </row>
    <row r="141" spans="6:10" x14ac:dyDescent="0.25">
      <c r="F141" s="8" t="str">
        <f>LEFT(Table33112[[#This Row],[Location]],2)</f>
        <v>LL</v>
      </c>
      <c r="G141" s="8" t="s">
        <v>1208</v>
      </c>
      <c r="H141" s="1">
        <v>67653</v>
      </c>
      <c r="I141" s="10" t="str">
        <f>IF(Table33112[[#This Row],[Tag range]]="","",_xlfn.CONCAT("1A40700000000650000",Table33112[[#This Row],[Tag range]]))</f>
        <v>1A4070000000065000067653</v>
      </c>
      <c r="J141" s="10" t="str">
        <f>_xlfn.IFNA(VLOOKUP(Table33112[[#This Row],[Tag range]],Table176124[[START]:[GROUP]],3,TRUE),"")</f>
        <v>POTN017</v>
      </c>
    </row>
    <row r="142" spans="6:10" x14ac:dyDescent="0.25">
      <c r="F142" s="8" t="str">
        <f>LEFT(Table33112[[#This Row],[Location]],2)</f>
        <v>LL</v>
      </c>
      <c r="G142" s="8" t="s">
        <v>1348</v>
      </c>
      <c r="H142" s="1">
        <v>67654</v>
      </c>
      <c r="I142" s="10" t="str">
        <f>IF(Table33112[[#This Row],[Tag range]]="","",_xlfn.CONCAT("1A40700000000650000",Table33112[[#This Row],[Tag range]]))</f>
        <v>1A4070000000065000067654</v>
      </c>
      <c r="J142" s="10" t="str">
        <f>_xlfn.IFNA(VLOOKUP(Table33112[[#This Row],[Tag range]],Table176124[[START]:[GROUP]],3,TRUE),"")</f>
        <v>POTN017</v>
      </c>
    </row>
    <row r="143" spans="6:10" x14ac:dyDescent="0.25">
      <c r="F143" s="8" t="str">
        <f>LEFT(Table33112[[#This Row],[Location]],2)</f>
        <v>LL</v>
      </c>
      <c r="G143" s="8" t="s">
        <v>1488</v>
      </c>
      <c r="H143" s="1">
        <v>67655</v>
      </c>
      <c r="I143" s="10" t="str">
        <f>IF(Table33112[[#This Row],[Tag range]]="","",_xlfn.CONCAT("1A40700000000650000",Table33112[[#This Row],[Tag range]]))</f>
        <v>1A4070000000065000067655</v>
      </c>
      <c r="J143" s="10" t="str">
        <f>_xlfn.IFNA(VLOOKUP(Table33112[[#This Row],[Tag range]],Table176124[[START]:[GROUP]],3,TRUE),"")</f>
        <v>POTN017</v>
      </c>
    </row>
    <row r="144" spans="6:10" x14ac:dyDescent="0.25">
      <c r="F144" s="8" t="str">
        <f>LEFT(Table33112[[#This Row],[Location]],2)</f>
        <v>LL</v>
      </c>
      <c r="G144" s="8" t="s">
        <v>222</v>
      </c>
      <c r="H144" s="1">
        <v>67656</v>
      </c>
      <c r="I144" s="10" t="str">
        <f>IF(Table33112[[#This Row],[Tag range]]="","",_xlfn.CONCAT("1A40700000000650000",Table33112[[#This Row],[Tag range]]))</f>
        <v>1A4070000000065000067656</v>
      </c>
      <c r="J144" s="10" t="str">
        <f>_xlfn.IFNA(VLOOKUP(Table33112[[#This Row],[Tag range]],Table176124[[START]:[GROUP]],3,TRUE),"")</f>
        <v>POTN017</v>
      </c>
    </row>
    <row r="145" spans="6:10" x14ac:dyDescent="0.25">
      <c r="F145" s="8" t="str">
        <f>LEFT(Table33112[[#This Row],[Location]],2)</f>
        <v>LL</v>
      </c>
      <c r="G145" s="8" t="s">
        <v>152</v>
      </c>
      <c r="H145" s="1">
        <v>67657</v>
      </c>
      <c r="I145" s="10" t="str">
        <f>IF(Table33112[[#This Row],[Tag range]]="","",_xlfn.CONCAT("1A40700000000650000",Table33112[[#This Row],[Tag range]]))</f>
        <v>1A4070000000065000067657</v>
      </c>
      <c r="J145" s="10" t="str">
        <f>_xlfn.IFNA(VLOOKUP(Table33112[[#This Row],[Tag range]],Table176124[[START]:[GROUP]],3,TRUE),"")</f>
        <v>POTN017</v>
      </c>
    </row>
    <row r="146" spans="6:10" x14ac:dyDescent="0.25">
      <c r="F146" s="8" t="str">
        <f>LEFT(Table33112[[#This Row],[Location]],2)</f>
        <v>LL</v>
      </c>
      <c r="G146" s="8" t="s">
        <v>369</v>
      </c>
      <c r="H146" s="1">
        <v>67658</v>
      </c>
      <c r="I146" s="10" t="str">
        <f>IF(Table33112[[#This Row],[Tag range]]="","",_xlfn.CONCAT("1A40700000000650000",Table33112[[#This Row],[Tag range]]))</f>
        <v>1A4070000000065000067658</v>
      </c>
      <c r="J146" s="10" t="str">
        <f>_xlfn.IFNA(VLOOKUP(Table33112[[#This Row],[Tag range]],Table176124[[START]:[GROUP]],3,TRUE),"")</f>
        <v>POTN017</v>
      </c>
    </row>
    <row r="147" spans="6:10" x14ac:dyDescent="0.25">
      <c r="F147" s="8" t="str">
        <f>LEFT(Table33112[[#This Row],[Location]],2)</f>
        <v>LL</v>
      </c>
      <c r="G147" s="8" t="s">
        <v>509</v>
      </c>
      <c r="H147" s="1">
        <v>67659</v>
      </c>
      <c r="I147" s="10" t="str">
        <f>IF(Table33112[[#This Row],[Tag range]]="","",_xlfn.CONCAT("1A40700000000650000",Table33112[[#This Row],[Tag range]]))</f>
        <v>1A4070000000065000067659</v>
      </c>
      <c r="J147" s="10" t="str">
        <f>_xlfn.IFNA(VLOOKUP(Table33112[[#This Row],[Tag range]],Table176124[[START]:[GROUP]],3,TRUE),"")</f>
        <v>POTN017</v>
      </c>
    </row>
    <row r="148" spans="6:10" x14ac:dyDescent="0.25">
      <c r="F148" s="8" t="str">
        <f>LEFT(Table33112[[#This Row],[Location]],2)</f>
        <v>LL</v>
      </c>
      <c r="G148" s="8" t="s">
        <v>649</v>
      </c>
      <c r="H148" s="1">
        <v>67660</v>
      </c>
      <c r="I148" s="10" t="str">
        <f>IF(Table33112[[#This Row],[Tag range]]="","",_xlfn.CONCAT("1A40700000000650000",Table33112[[#This Row],[Tag range]]))</f>
        <v>1A4070000000065000067660</v>
      </c>
      <c r="J148" s="10" t="str">
        <f>_xlfn.IFNA(VLOOKUP(Table33112[[#This Row],[Tag range]],Table176124[[START]:[GROUP]],3,TRUE),"")</f>
        <v>POTN017</v>
      </c>
    </row>
    <row r="149" spans="6:10" x14ac:dyDescent="0.25">
      <c r="F149" s="8" t="str">
        <f>LEFT(Table33112[[#This Row],[Location]],2)</f>
        <v>LL</v>
      </c>
      <c r="G149" s="8" t="s">
        <v>789</v>
      </c>
      <c r="H149" s="1">
        <v>67661</v>
      </c>
      <c r="I149" s="10" t="str">
        <f>IF(Table33112[[#This Row],[Tag range]]="","",_xlfn.CONCAT("1A40700000000650000",Table33112[[#This Row],[Tag range]]))</f>
        <v>1A4070000000065000067661</v>
      </c>
      <c r="J149" s="10" t="str">
        <f>_xlfn.IFNA(VLOOKUP(Table33112[[#This Row],[Tag range]],Table176124[[START]:[GROUP]],3,TRUE),"")</f>
        <v>POTN017</v>
      </c>
    </row>
    <row r="150" spans="6:10" x14ac:dyDescent="0.25">
      <c r="F150" s="8" t="str">
        <f>LEFT(Table33112[[#This Row],[Location]],2)</f>
        <v>LL</v>
      </c>
      <c r="G150" s="8" t="s">
        <v>929</v>
      </c>
      <c r="H150" s="1">
        <v>67662</v>
      </c>
      <c r="I150" s="10" t="str">
        <f>IF(Table33112[[#This Row],[Tag range]]="","",_xlfn.CONCAT("1A40700000000650000",Table33112[[#This Row],[Tag range]]))</f>
        <v>1A4070000000065000067662</v>
      </c>
      <c r="J150" s="10" t="str">
        <f>_xlfn.IFNA(VLOOKUP(Table33112[[#This Row],[Tag range]],Table176124[[START]:[GROUP]],3,TRUE),"")</f>
        <v>POTN017</v>
      </c>
    </row>
    <row r="151" spans="6:10" x14ac:dyDescent="0.25">
      <c r="F151" s="8" t="str">
        <f>LEFT(Table33112[[#This Row],[Location]],2)</f>
        <v>LL</v>
      </c>
      <c r="G151" s="8" t="s">
        <v>1069</v>
      </c>
      <c r="H151" s="1">
        <v>67663</v>
      </c>
      <c r="I151" s="10" t="str">
        <f>IF(Table33112[[#This Row],[Tag range]]="","",_xlfn.CONCAT("1A40700000000650000",Table33112[[#This Row],[Tag range]]))</f>
        <v>1A4070000000065000067663</v>
      </c>
      <c r="J151" s="10" t="str">
        <f>_xlfn.IFNA(VLOOKUP(Table33112[[#This Row],[Tag range]],Table176124[[START]:[GROUP]],3,TRUE),"")</f>
        <v>POTN017</v>
      </c>
    </row>
    <row r="152" spans="6:10" x14ac:dyDescent="0.25">
      <c r="F152" s="8" t="str">
        <f>LEFT(Table33112[[#This Row],[Location]],2)</f>
        <v>LL</v>
      </c>
      <c r="G152" s="8" t="s">
        <v>1209</v>
      </c>
      <c r="H152" s="1">
        <v>67664</v>
      </c>
      <c r="I152" s="10" t="str">
        <f>IF(Table33112[[#This Row],[Tag range]]="","",_xlfn.CONCAT("1A40700000000650000",Table33112[[#This Row],[Tag range]]))</f>
        <v>1A4070000000065000067664</v>
      </c>
      <c r="J152" s="10" t="str">
        <f>_xlfn.IFNA(VLOOKUP(Table33112[[#This Row],[Tag range]],Table176124[[START]:[GROUP]],3,TRUE),"")</f>
        <v>POTN017</v>
      </c>
    </row>
    <row r="153" spans="6:10" x14ac:dyDescent="0.25">
      <c r="F153" s="8" t="str">
        <f>LEFT(Table33112[[#This Row],[Location]],2)</f>
        <v>LL</v>
      </c>
      <c r="G153" s="8" t="s">
        <v>1349</v>
      </c>
      <c r="H153" s="1">
        <v>67665</v>
      </c>
      <c r="I153" s="10" t="str">
        <f>IF(Table33112[[#This Row],[Tag range]]="","",_xlfn.CONCAT("1A40700000000650000",Table33112[[#This Row],[Tag range]]))</f>
        <v>1A4070000000065000067665</v>
      </c>
      <c r="J153" s="10" t="str">
        <f>_xlfn.IFNA(VLOOKUP(Table33112[[#This Row],[Tag range]],Table176124[[START]:[GROUP]],3,TRUE),"")</f>
        <v>POTN017</v>
      </c>
    </row>
    <row r="154" spans="6:10" x14ac:dyDescent="0.25">
      <c r="F154" s="8" t="str">
        <f>LEFT(Table33112[[#This Row],[Location]],2)</f>
        <v>LL</v>
      </c>
      <c r="G154" s="8" t="s">
        <v>1489</v>
      </c>
      <c r="H154" s="1">
        <v>67666</v>
      </c>
      <c r="I154" s="10" t="str">
        <f>IF(Table33112[[#This Row],[Tag range]]="","",_xlfn.CONCAT("1A40700000000650000",Table33112[[#This Row],[Tag range]]))</f>
        <v>1A4070000000065000067666</v>
      </c>
      <c r="J154" s="10" t="str">
        <f>_xlfn.IFNA(VLOOKUP(Table33112[[#This Row],[Tag range]],Table176124[[START]:[GROUP]],3,TRUE),"")</f>
        <v>POTN017</v>
      </c>
    </row>
    <row r="155" spans="6:10" x14ac:dyDescent="0.25">
      <c r="F155" s="8" t="str">
        <f>LEFT(Table33112[[#This Row],[Location]],2)</f>
        <v>LL</v>
      </c>
      <c r="G155" s="8" t="s">
        <v>223</v>
      </c>
      <c r="H155" s="1">
        <v>67667</v>
      </c>
      <c r="I155" s="10" t="str">
        <f>IF(Table33112[[#This Row],[Tag range]]="","",_xlfn.CONCAT("1A40700000000650000",Table33112[[#This Row],[Tag range]]))</f>
        <v>1A4070000000065000067667</v>
      </c>
      <c r="J155" s="10" t="str">
        <f>_xlfn.IFNA(VLOOKUP(Table33112[[#This Row],[Tag range]],Table176124[[START]:[GROUP]],3,TRUE),"")</f>
        <v>POTN017</v>
      </c>
    </row>
    <row r="156" spans="6:10" x14ac:dyDescent="0.25">
      <c r="F156" s="8" t="str">
        <f>LEFT(Table33112[[#This Row],[Location]],2)</f>
        <v>LL</v>
      </c>
      <c r="G156" s="8" t="s">
        <v>153</v>
      </c>
      <c r="H156" s="1">
        <v>67668</v>
      </c>
      <c r="I156" s="10" t="str">
        <f>IF(Table33112[[#This Row],[Tag range]]="","",_xlfn.CONCAT("1A40700000000650000",Table33112[[#This Row],[Tag range]]))</f>
        <v>1A4070000000065000067668</v>
      </c>
      <c r="J156" s="10" t="str">
        <f>_xlfn.IFNA(VLOOKUP(Table33112[[#This Row],[Tag range]],Table176124[[START]:[GROUP]],3,TRUE),"")</f>
        <v>POTN017</v>
      </c>
    </row>
    <row r="157" spans="6:10" x14ac:dyDescent="0.25">
      <c r="F157" s="8" t="str">
        <f>LEFT(Table33112[[#This Row],[Location]],2)</f>
        <v>LL</v>
      </c>
      <c r="G157" s="8" t="s">
        <v>370</v>
      </c>
      <c r="H157" s="1">
        <v>67669</v>
      </c>
      <c r="I157" s="10" t="str">
        <f>IF(Table33112[[#This Row],[Tag range]]="","",_xlfn.CONCAT("1A40700000000650000",Table33112[[#This Row],[Tag range]]))</f>
        <v>1A4070000000065000067669</v>
      </c>
      <c r="J157" s="10" t="str">
        <f>_xlfn.IFNA(VLOOKUP(Table33112[[#This Row],[Tag range]],Table176124[[START]:[GROUP]],3,TRUE),"")</f>
        <v>POTN017</v>
      </c>
    </row>
    <row r="158" spans="6:10" x14ac:dyDescent="0.25">
      <c r="F158" s="8" t="str">
        <f>LEFT(Table33112[[#This Row],[Location]],2)</f>
        <v>LL</v>
      </c>
      <c r="G158" s="8" t="s">
        <v>510</v>
      </c>
      <c r="H158" s="1">
        <v>67670</v>
      </c>
      <c r="I158" s="10" t="str">
        <f>IF(Table33112[[#This Row],[Tag range]]="","",_xlfn.CONCAT("1A40700000000650000",Table33112[[#This Row],[Tag range]]))</f>
        <v>1A4070000000065000067670</v>
      </c>
      <c r="J158" s="10" t="str">
        <f>_xlfn.IFNA(VLOOKUP(Table33112[[#This Row],[Tag range]],Table176124[[START]:[GROUP]],3,TRUE),"")</f>
        <v>POTN017</v>
      </c>
    </row>
    <row r="159" spans="6:10" x14ac:dyDescent="0.25">
      <c r="F159" s="8" t="str">
        <f>LEFT(Table33112[[#This Row],[Location]],2)</f>
        <v>LL</v>
      </c>
      <c r="G159" s="8" t="s">
        <v>650</v>
      </c>
      <c r="H159" s="1">
        <v>67671</v>
      </c>
      <c r="I159" s="10" t="str">
        <f>IF(Table33112[[#This Row],[Tag range]]="","",_xlfn.CONCAT("1A40700000000650000",Table33112[[#This Row],[Tag range]]))</f>
        <v>1A4070000000065000067671</v>
      </c>
      <c r="J159" s="10" t="str">
        <f>_xlfn.IFNA(VLOOKUP(Table33112[[#This Row],[Tag range]],Table176124[[START]:[GROUP]],3,TRUE),"")</f>
        <v>POTN017</v>
      </c>
    </row>
    <row r="160" spans="6:10" x14ac:dyDescent="0.25">
      <c r="F160" s="8" t="str">
        <f>LEFT(Table33112[[#This Row],[Location]],2)</f>
        <v>LL</v>
      </c>
      <c r="G160" s="8" t="s">
        <v>790</v>
      </c>
      <c r="H160" s="1">
        <v>67672</v>
      </c>
      <c r="I160" s="10" t="str">
        <f>IF(Table33112[[#This Row],[Tag range]]="","",_xlfn.CONCAT("1A40700000000650000",Table33112[[#This Row],[Tag range]]))</f>
        <v>1A4070000000065000067672</v>
      </c>
      <c r="J160" s="10" t="str">
        <f>_xlfn.IFNA(VLOOKUP(Table33112[[#This Row],[Tag range]],Table176124[[START]:[GROUP]],3,TRUE),"")</f>
        <v>POTN017</v>
      </c>
    </row>
    <row r="161" spans="6:10" x14ac:dyDescent="0.25">
      <c r="F161" s="8" t="str">
        <f>LEFT(Table33112[[#This Row],[Location]],2)</f>
        <v>LL</v>
      </c>
      <c r="G161" s="8" t="s">
        <v>930</v>
      </c>
      <c r="H161" s="1">
        <v>67673</v>
      </c>
      <c r="I161" s="10" t="str">
        <f>IF(Table33112[[#This Row],[Tag range]]="","",_xlfn.CONCAT("1A40700000000650000",Table33112[[#This Row],[Tag range]]))</f>
        <v>1A4070000000065000067673</v>
      </c>
      <c r="J161" s="10" t="str">
        <f>_xlfn.IFNA(VLOOKUP(Table33112[[#This Row],[Tag range]],Table176124[[START]:[GROUP]],3,TRUE),"")</f>
        <v>POTN017</v>
      </c>
    </row>
    <row r="162" spans="6:10" x14ac:dyDescent="0.25">
      <c r="F162" s="8" t="str">
        <f>LEFT(Table33112[[#This Row],[Location]],2)</f>
        <v>LL</v>
      </c>
      <c r="G162" s="8" t="s">
        <v>1070</v>
      </c>
      <c r="H162" s="1">
        <v>67674</v>
      </c>
      <c r="I162" s="10" t="str">
        <f>IF(Table33112[[#This Row],[Tag range]]="","",_xlfn.CONCAT("1A40700000000650000",Table33112[[#This Row],[Tag range]]))</f>
        <v>1A4070000000065000067674</v>
      </c>
      <c r="J162" s="10" t="str">
        <f>_xlfn.IFNA(VLOOKUP(Table33112[[#This Row],[Tag range]],Table176124[[START]:[GROUP]],3,TRUE),"")</f>
        <v>POTN017</v>
      </c>
    </row>
    <row r="163" spans="6:10" x14ac:dyDescent="0.25">
      <c r="F163" s="8" t="str">
        <f>LEFT(Table33112[[#This Row],[Location]],2)</f>
        <v>LL</v>
      </c>
      <c r="G163" s="8" t="s">
        <v>1210</v>
      </c>
      <c r="H163" s="1">
        <v>67675</v>
      </c>
      <c r="I163" s="10" t="str">
        <f>IF(Table33112[[#This Row],[Tag range]]="","",_xlfn.CONCAT("1A40700000000650000",Table33112[[#This Row],[Tag range]]))</f>
        <v>1A4070000000065000067675</v>
      </c>
      <c r="J163" s="10" t="str">
        <f>_xlfn.IFNA(VLOOKUP(Table33112[[#This Row],[Tag range]],Table176124[[START]:[GROUP]],3,TRUE),"")</f>
        <v>POTN017</v>
      </c>
    </row>
    <row r="164" spans="6:10" x14ac:dyDescent="0.25">
      <c r="F164" s="8" t="str">
        <f>LEFT(Table33112[[#This Row],[Location]],2)</f>
        <v>LL</v>
      </c>
      <c r="G164" s="8" t="s">
        <v>1350</v>
      </c>
      <c r="H164" s="1">
        <v>67676</v>
      </c>
      <c r="I164" s="10" t="str">
        <f>IF(Table33112[[#This Row],[Tag range]]="","",_xlfn.CONCAT("1A40700000000650000",Table33112[[#This Row],[Tag range]]))</f>
        <v>1A4070000000065000067676</v>
      </c>
      <c r="J164" s="10" t="str">
        <f>_xlfn.IFNA(VLOOKUP(Table33112[[#This Row],[Tag range]],Table176124[[START]:[GROUP]],3,TRUE),"")</f>
        <v>POTN017</v>
      </c>
    </row>
    <row r="165" spans="6:10" x14ac:dyDescent="0.25">
      <c r="F165" s="8" t="str">
        <f>LEFT(Table33112[[#This Row],[Location]],2)</f>
        <v>LL</v>
      </c>
      <c r="G165" s="8" t="s">
        <v>1490</v>
      </c>
      <c r="H165" s="1">
        <v>67677</v>
      </c>
      <c r="I165" s="10" t="str">
        <f>IF(Table33112[[#This Row],[Tag range]]="","",_xlfn.CONCAT("1A40700000000650000",Table33112[[#This Row],[Tag range]]))</f>
        <v>1A4070000000065000067677</v>
      </c>
      <c r="J165" s="10" t="str">
        <f>_xlfn.IFNA(VLOOKUP(Table33112[[#This Row],[Tag range]],Table176124[[START]:[GROUP]],3,TRUE),"")</f>
        <v>POTN017</v>
      </c>
    </row>
    <row r="166" spans="6:10" x14ac:dyDescent="0.25">
      <c r="F166" s="8" t="str">
        <f>LEFT(Table33112[[#This Row],[Location]],2)</f>
        <v>LL</v>
      </c>
      <c r="G166" s="8" t="s">
        <v>224</v>
      </c>
      <c r="H166" s="1">
        <v>67678</v>
      </c>
      <c r="I166" s="10" t="str">
        <f>IF(Table33112[[#This Row],[Tag range]]="","",_xlfn.CONCAT("1A40700000000650000",Table33112[[#This Row],[Tag range]]))</f>
        <v>1A4070000000065000067678</v>
      </c>
      <c r="J166" s="10" t="str">
        <f>_xlfn.IFNA(VLOOKUP(Table33112[[#This Row],[Tag range]],Table176124[[START]:[GROUP]],3,TRUE),"")</f>
        <v>POTN017</v>
      </c>
    </row>
    <row r="167" spans="6:10" x14ac:dyDescent="0.25">
      <c r="F167" s="8" t="str">
        <f>LEFT(Table33112[[#This Row],[Location]],2)</f>
        <v>LL</v>
      </c>
      <c r="G167" s="8" t="s">
        <v>154</v>
      </c>
      <c r="H167" s="1">
        <v>67679</v>
      </c>
      <c r="I167" s="10" t="str">
        <f>IF(Table33112[[#This Row],[Tag range]]="","",_xlfn.CONCAT("1A40700000000650000",Table33112[[#This Row],[Tag range]]))</f>
        <v>1A4070000000065000067679</v>
      </c>
      <c r="J167" s="10" t="str">
        <f>_xlfn.IFNA(VLOOKUP(Table33112[[#This Row],[Tag range]],Table176124[[START]:[GROUP]],3,TRUE),"")</f>
        <v>POTN017</v>
      </c>
    </row>
    <row r="168" spans="6:10" x14ac:dyDescent="0.25">
      <c r="F168" s="8" t="str">
        <f>LEFT(Table33112[[#This Row],[Location]],2)</f>
        <v>LL</v>
      </c>
      <c r="G168" s="8" t="s">
        <v>371</v>
      </c>
      <c r="H168" s="1">
        <v>67680</v>
      </c>
      <c r="I168" s="10" t="str">
        <f>IF(Table33112[[#This Row],[Tag range]]="","",_xlfn.CONCAT("1A40700000000650000",Table33112[[#This Row],[Tag range]]))</f>
        <v>1A4070000000065000067680</v>
      </c>
      <c r="J168" s="10" t="str">
        <f>_xlfn.IFNA(VLOOKUP(Table33112[[#This Row],[Tag range]],Table176124[[START]:[GROUP]],3,TRUE),"")</f>
        <v>POTN017</v>
      </c>
    </row>
    <row r="169" spans="6:10" x14ac:dyDescent="0.25">
      <c r="F169" s="8" t="str">
        <f>LEFT(Table33112[[#This Row],[Location]],2)</f>
        <v>LL</v>
      </c>
      <c r="G169" s="8" t="s">
        <v>511</v>
      </c>
      <c r="H169" s="1">
        <v>67681</v>
      </c>
      <c r="I169" s="10" t="str">
        <f>IF(Table33112[[#This Row],[Tag range]]="","",_xlfn.CONCAT("1A40700000000650000",Table33112[[#This Row],[Tag range]]))</f>
        <v>1A4070000000065000067681</v>
      </c>
      <c r="J169" s="10" t="str">
        <f>_xlfn.IFNA(VLOOKUP(Table33112[[#This Row],[Tag range]],Table176124[[START]:[GROUP]],3,TRUE),"")</f>
        <v>POTN017</v>
      </c>
    </row>
    <row r="170" spans="6:10" x14ac:dyDescent="0.25">
      <c r="F170" s="8" t="str">
        <f>LEFT(Table33112[[#This Row],[Location]],2)</f>
        <v>LL</v>
      </c>
      <c r="G170" s="8" t="s">
        <v>651</v>
      </c>
      <c r="H170" s="1">
        <v>67682</v>
      </c>
      <c r="I170" s="10" t="str">
        <f>IF(Table33112[[#This Row],[Tag range]]="","",_xlfn.CONCAT("1A40700000000650000",Table33112[[#This Row],[Tag range]]))</f>
        <v>1A4070000000065000067682</v>
      </c>
      <c r="J170" s="10" t="str">
        <f>_xlfn.IFNA(VLOOKUP(Table33112[[#This Row],[Tag range]],Table176124[[START]:[GROUP]],3,TRUE),"")</f>
        <v>POTN017</v>
      </c>
    </row>
    <row r="171" spans="6:10" x14ac:dyDescent="0.25">
      <c r="F171" s="8" t="str">
        <f>LEFT(Table33112[[#This Row],[Location]],2)</f>
        <v>LL</v>
      </c>
      <c r="G171" s="8" t="s">
        <v>791</v>
      </c>
      <c r="H171" s="1">
        <v>67683</v>
      </c>
      <c r="I171" s="10" t="str">
        <f>IF(Table33112[[#This Row],[Tag range]]="","",_xlfn.CONCAT("1A40700000000650000",Table33112[[#This Row],[Tag range]]))</f>
        <v>1A4070000000065000067683</v>
      </c>
      <c r="J171" s="10" t="str">
        <f>_xlfn.IFNA(VLOOKUP(Table33112[[#This Row],[Tag range]],Table176124[[START]:[GROUP]],3,TRUE),"")</f>
        <v>POTN017</v>
      </c>
    </row>
    <row r="172" spans="6:10" x14ac:dyDescent="0.25">
      <c r="F172" s="8" t="str">
        <f>LEFT(Table33112[[#This Row],[Location]],2)</f>
        <v>LL</v>
      </c>
      <c r="G172" s="8" t="s">
        <v>931</v>
      </c>
      <c r="H172" s="1">
        <v>67684</v>
      </c>
      <c r="I172" s="10" t="str">
        <f>IF(Table33112[[#This Row],[Tag range]]="","",_xlfn.CONCAT("1A40700000000650000",Table33112[[#This Row],[Tag range]]))</f>
        <v>1A4070000000065000067684</v>
      </c>
      <c r="J172" s="10" t="str">
        <f>_xlfn.IFNA(VLOOKUP(Table33112[[#This Row],[Tag range]],Table176124[[START]:[GROUP]],3,TRUE),"")</f>
        <v>POTN017</v>
      </c>
    </row>
    <row r="173" spans="6:10" x14ac:dyDescent="0.25">
      <c r="F173" s="8" t="str">
        <f>LEFT(Table33112[[#This Row],[Location]],2)</f>
        <v>LL</v>
      </c>
      <c r="G173" s="8" t="s">
        <v>1071</v>
      </c>
      <c r="H173" s="1">
        <v>67685</v>
      </c>
      <c r="I173" s="10" t="str">
        <f>IF(Table33112[[#This Row],[Tag range]]="","",_xlfn.CONCAT("1A40700000000650000",Table33112[[#This Row],[Tag range]]))</f>
        <v>1A4070000000065000067685</v>
      </c>
      <c r="J173" s="10" t="str">
        <f>_xlfn.IFNA(VLOOKUP(Table33112[[#This Row],[Tag range]],Table176124[[START]:[GROUP]],3,TRUE),"")</f>
        <v>POTN017</v>
      </c>
    </row>
    <row r="174" spans="6:10" x14ac:dyDescent="0.25">
      <c r="F174" s="8" t="str">
        <f>LEFT(Table33112[[#This Row],[Location]],2)</f>
        <v>LL</v>
      </c>
      <c r="G174" s="8" t="s">
        <v>1211</v>
      </c>
      <c r="H174" s="1">
        <v>67686</v>
      </c>
      <c r="I174" s="10" t="str">
        <f>IF(Table33112[[#This Row],[Tag range]]="","",_xlfn.CONCAT("1A40700000000650000",Table33112[[#This Row],[Tag range]]))</f>
        <v>1A4070000000065000067686</v>
      </c>
      <c r="J174" s="10" t="str">
        <f>_xlfn.IFNA(VLOOKUP(Table33112[[#This Row],[Tag range]],Table176124[[START]:[GROUP]],3,TRUE),"")</f>
        <v>POTN017</v>
      </c>
    </row>
    <row r="175" spans="6:10" x14ac:dyDescent="0.25">
      <c r="F175" s="8" t="str">
        <f>LEFT(Table33112[[#This Row],[Location]],2)</f>
        <v>LL</v>
      </c>
      <c r="G175" s="8" t="s">
        <v>1351</v>
      </c>
      <c r="H175" s="1">
        <v>67687</v>
      </c>
      <c r="I175" s="10" t="str">
        <f>IF(Table33112[[#This Row],[Tag range]]="","",_xlfn.CONCAT("1A40700000000650000",Table33112[[#This Row],[Tag range]]))</f>
        <v>1A4070000000065000067687</v>
      </c>
      <c r="J175" s="10" t="str">
        <f>_xlfn.IFNA(VLOOKUP(Table33112[[#This Row],[Tag range]],Table176124[[START]:[GROUP]],3,TRUE),"")</f>
        <v>POTN017</v>
      </c>
    </row>
    <row r="176" spans="6:10" x14ac:dyDescent="0.25">
      <c r="F176" s="8" t="str">
        <f>LEFT(Table33112[[#This Row],[Location]],2)</f>
        <v>LL</v>
      </c>
      <c r="G176" s="8" t="s">
        <v>1491</v>
      </c>
      <c r="H176" s="1">
        <v>67688</v>
      </c>
      <c r="I176" s="10" t="str">
        <f>IF(Table33112[[#This Row],[Tag range]]="","",_xlfn.CONCAT("1A40700000000650000",Table33112[[#This Row],[Tag range]]))</f>
        <v>1A4070000000065000067688</v>
      </c>
      <c r="J176" s="10" t="str">
        <f>_xlfn.IFNA(VLOOKUP(Table33112[[#This Row],[Tag range]],Table176124[[START]:[GROUP]],3,TRUE),"")</f>
        <v>POTN017</v>
      </c>
    </row>
    <row r="177" spans="6:10" x14ac:dyDescent="0.25">
      <c r="F177" s="8" t="str">
        <f>LEFT(Table33112[[#This Row],[Location]],2)</f>
        <v>LL</v>
      </c>
      <c r="G177" s="8" t="s">
        <v>225</v>
      </c>
      <c r="H177" s="1">
        <v>67689</v>
      </c>
      <c r="I177" s="10" t="str">
        <f>IF(Table33112[[#This Row],[Tag range]]="","",_xlfn.CONCAT("1A40700000000650000",Table33112[[#This Row],[Tag range]]))</f>
        <v>1A4070000000065000067689</v>
      </c>
      <c r="J177" s="10" t="str">
        <f>_xlfn.IFNA(VLOOKUP(Table33112[[#This Row],[Tag range]],Table176124[[START]:[GROUP]],3,TRUE),"")</f>
        <v>POTN017</v>
      </c>
    </row>
    <row r="178" spans="6:10" x14ac:dyDescent="0.25">
      <c r="F178" s="8" t="str">
        <f>LEFT(Table33112[[#This Row],[Location]],2)</f>
        <v>LL</v>
      </c>
      <c r="G178" s="8" t="s">
        <v>155</v>
      </c>
      <c r="H178" s="1">
        <v>67690</v>
      </c>
      <c r="I178" s="10" t="str">
        <f>IF(Table33112[[#This Row],[Tag range]]="","",_xlfn.CONCAT("1A40700000000650000",Table33112[[#This Row],[Tag range]]))</f>
        <v>1A4070000000065000067690</v>
      </c>
      <c r="J178" s="10" t="str">
        <f>_xlfn.IFNA(VLOOKUP(Table33112[[#This Row],[Tag range]],Table176124[[START]:[GROUP]],3,TRUE),"")</f>
        <v>POTN017</v>
      </c>
    </row>
    <row r="179" spans="6:10" x14ac:dyDescent="0.25">
      <c r="F179" s="8" t="str">
        <f>LEFT(Table33112[[#This Row],[Location]],2)</f>
        <v>LL</v>
      </c>
      <c r="G179" s="8" t="s">
        <v>372</v>
      </c>
      <c r="H179" s="1">
        <v>67691</v>
      </c>
      <c r="I179" s="10" t="str">
        <f>IF(Table33112[[#This Row],[Tag range]]="","",_xlfn.CONCAT("1A40700000000650000",Table33112[[#This Row],[Tag range]]))</f>
        <v>1A4070000000065000067691</v>
      </c>
      <c r="J179" s="10" t="str">
        <f>_xlfn.IFNA(VLOOKUP(Table33112[[#This Row],[Tag range]],Table176124[[START]:[GROUP]],3,TRUE),"")</f>
        <v>POTN017</v>
      </c>
    </row>
    <row r="180" spans="6:10" x14ac:dyDescent="0.25">
      <c r="F180" s="8" t="str">
        <f>LEFT(Table33112[[#This Row],[Location]],2)</f>
        <v>LL</v>
      </c>
      <c r="G180" s="8" t="s">
        <v>512</v>
      </c>
      <c r="H180" s="1">
        <v>67692</v>
      </c>
      <c r="I180" s="10" t="str">
        <f>IF(Table33112[[#This Row],[Tag range]]="","",_xlfn.CONCAT("1A40700000000650000",Table33112[[#This Row],[Tag range]]))</f>
        <v>1A4070000000065000067692</v>
      </c>
      <c r="J180" s="10" t="str">
        <f>_xlfn.IFNA(VLOOKUP(Table33112[[#This Row],[Tag range]],Table176124[[START]:[GROUP]],3,TRUE),"")</f>
        <v>POTN017</v>
      </c>
    </row>
    <row r="181" spans="6:10" x14ac:dyDescent="0.25">
      <c r="F181" s="8" t="str">
        <f>LEFT(Table33112[[#This Row],[Location]],2)</f>
        <v>LL</v>
      </c>
      <c r="G181" s="8" t="s">
        <v>652</v>
      </c>
      <c r="H181" s="1">
        <v>67693</v>
      </c>
      <c r="I181" s="10" t="str">
        <f>IF(Table33112[[#This Row],[Tag range]]="","",_xlfn.CONCAT("1A40700000000650000",Table33112[[#This Row],[Tag range]]))</f>
        <v>1A4070000000065000067693</v>
      </c>
      <c r="J181" s="10" t="str">
        <f>_xlfn.IFNA(VLOOKUP(Table33112[[#This Row],[Tag range]],Table176124[[START]:[GROUP]],3,TRUE),"")</f>
        <v>POTN017</v>
      </c>
    </row>
    <row r="182" spans="6:10" x14ac:dyDescent="0.25">
      <c r="F182" s="8" t="str">
        <f>LEFT(Table33112[[#This Row],[Location]],2)</f>
        <v>LL</v>
      </c>
      <c r="G182" s="8" t="s">
        <v>792</v>
      </c>
      <c r="H182" s="1">
        <v>67694</v>
      </c>
      <c r="I182" s="10" t="str">
        <f>IF(Table33112[[#This Row],[Tag range]]="","",_xlfn.CONCAT("1A40700000000650000",Table33112[[#This Row],[Tag range]]))</f>
        <v>1A4070000000065000067694</v>
      </c>
      <c r="J182" s="10" t="str">
        <f>_xlfn.IFNA(VLOOKUP(Table33112[[#This Row],[Tag range]],Table176124[[START]:[GROUP]],3,TRUE),"")</f>
        <v>POTN017</v>
      </c>
    </row>
    <row r="183" spans="6:10" x14ac:dyDescent="0.25">
      <c r="F183" s="8" t="str">
        <f>LEFT(Table33112[[#This Row],[Location]],2)</f>
        <v>LL</v>
      </c>
      <c r="G183" s="8" t="s">
        <v>932</v>
      </c>
      <c r="H183" s="1">
        <v>67695</v>
      </c>
      <c r="I183" s="10" t="str">
        <f>IF(Table33112[[#This Row],[Tag range]]="","",_xlfn.CONCAT("1A40700000000650000",Table33112[[#This Row],[Tag range]]))</f>
        <v>1A4070000000065000067695</v>
      </c>
      <c r="J183" s="10" t="str">
        <f>_xlfn.IFNA(VLOOKUP(Table33112[[#This Row],[Tag range]],Table176124[[START]:[GROUP]],3,TRUE),"")</f>
        <v>POTN017</v>
      </c>
    </row>
    <row r="184" spans="6:10" x14ac:dyDescent="0.25">
      <c r="F184" s="8" t="str">
        <f>LEFT(Table33112[[#This Row],[Location]],2)</f>
        <v>LL</v>
      </c>
      <c r="G184" s="8" t="s">
        <v>1072</v>
      </c>
      <c r="H184" s="1">
        <v>67696</v>
      </c>
      <c r="I184" s="10" t="str">
        <f>IF(Table33112[[#This Row],[Tag range]]="","",_xlfn.CONCAT("1A40700000000650000",Table33112[[#This Row],[Tag range]]))</f>
        <v>1A4070000000065000067696</v>
      </c>
      <c r="J184" s="10" t="str">
        <f>_xlfn.IFNA(VLOOKUP(Table33112[[#This Row],[Tag range]],Table176124[[START]:[GROUP]],3,TRUE),"")</f>
        <v>POTN017</v>
      </c>
    </row>
    <row r="185" spans="6:10" x14ac:dyDescent="0.25">
      <c r="F185" s="8" t="str">
        <f>LEFT(Table33112[[#This Row],[Location]],2)</f>
        <v>LL</v>
      </c>
      <c r="G185" s="8" t="s">
        <v>1212</v>
      </c>
      <c r="H185" s="1">
        <v>67697</v>
      </c>
      <c r="I185" s="10" t="str">
        <f>IF(Table33112[[#This Row],[Tag range]]="","",_xlfn.CONCAT("1A40700000000650000",Table33112[[#This Row],[Tag range]]))</f>
        <v>1A4070000000065000067697</v>
      </c>
      <c r="J185" s="10" t="str">
        <f>_xlfn.IFNA(VLOOKUP(Table33112[[#This Row],[Tag range]],Table176124[[START]:[GROUP]],3,TRUE),"")</f>
        <v>POTN017</v>
      </c>
    </row>
    <row r="186" spans="6:10" x14ac:dyDescent="0.25">
      <c r="F186" s="8" t="str">
        <f>LEFT(Table33112[[#This Row],[Location]],2)</f>
        <v>LL</v>
      </c>
      <c r="G186" s="8" t="s">
        <v>1352</v>
      </c>
      <c r="H186" s="1">
        <v>67698</v>
      </c>
      <c r="I186" s="10" t="str">
        <f>IF(Table33112[[#This Row],[Tag range]]="","",_xlfn.CONCAT("1A40700000000650000",Table33112[[#This Row],[Tag range]]))</f>
        <v>1A4070000000065000067698</v>
      </c>
      <c r="J186" s="10" t="str">
        <f>_xlfn.IFNA(VLOOKUP(Table33112[[#This Row],[Tag range]],Table176124[[START]:[GROUP]],3,TRUE),"")</f>
        <v>POTN017</v>
      </c>
    </row>
    <row r="187" spans="6:10" x14ac:dyDescent="0.25">
      <c r="F187" s="8" t="str">
        <f>LEFT(Table33112[[#This Row],[Location]],2)</f>
        <v>LL</v>
      </c>
      <c r="G187" s="8" t="s">
        <v>1492</v>
      </c>
      <c r="H187" s="1">
        <v>67699</v>
      </c>
      <c r="I187" s="10" t="str">
        <f>IF(Table33112[[#This Row],[Tag range]]="","",_xlfn.CONCAT("1A40700000000650000",Table33112[[#This Row],[Tag range]]))</f>
        <v>1A4070000000065000067699</v>
      </c>
      <c r="J187" s="10" t="str">
        <f>_xlfn.IFNA(VLOOKUP(Table33112[[#This Row],[Tag range]],Table176124[[START]:[GROUP]],3,TRUE),"")</f>
        <v>POTN017</v>
      </c>
    </row>
    <row r="188" spans="6:10" x14ac:dyDescent="0.25">
      <c r="F188" s="8" t="str">
        <f>LEFT(Table33112[[#This Row],[Location]],2)</f>
        <v>LL</v>
      </c>
      <c r="G188" s="8" t="s">
        <v>226</v>
      </c>
      <c r="H188" s="1">
        <v>67700</v>
      </c>
      <c r="I188" s="10" t="str">
        <f>IF(Table33112[[#This Row],[Tag range]]="","",_xlfn.CONCAT("1A40700000000650000",Table33112[[#This Row],[Tag range]]))</f>
        <v>1A4070000000065000067700</v>
      </c>
      <c r="J188" s="10" t="str">
        <f>_xlfn.IFNA(VLOOKUP(Table33112[[#This Row],[Tag range]],Table176124[[START]:[GROUP]],3,TRUE),"")</f>
        <v>POTN017</v>
      </c>
    </row>
    <row r="189" spans="6:10" x14ac:dyDescent="0.25">
      <c r="F189" s="8" t="str">
        <f>LEFT(Table33112[[#This Row],[Location]],2)</f>
        <v>LL</v>
      </c>
      <c r="G189" s="8" t="s">
        <v>156</v>
      </c>
      <c r="H189" s="1">
        <v>67701</v>
      </c>
      <c r="I189" s="10" t="str">
        <f>IF(Table33112[[#This Row],[Tag range]]="","",_xlfn.CONCAT("1A40700000000650000",Table33112[[#This Row],[Tag range]]))</f>
        <v>1A4070000000065000067701</v>
      </c>
      <c r="J189" s="10" t="str">
        <f>_xlfn.IFNA(VLOOKUP(Table33112[[#This Row],[Tag range]],Table176124[[START]:[GROUP]],3,TRUE),"")</f>
        <v>POTN017</v>
      </c>
    </row>
    <row r="190" spans="6:10" x14ac:dyDescent="0.25">
      <c r="F190" s="8" t="str">
        <f>LEFT(Table33112[[#This Row],[Location]],2)</f>
        <v>LL</v>
      </c>
      <c r="G190" s="8" t="s">
        <v>373</v>
      </c>
      <c r="H190" s="1">
        <v>67702</v>
      </c>
      <c r="I190" s="10" t="str">
        <f>IF(Table33112[[#This Row],[Tag range]]="","",_xlfn.CONCAT("1A40700000000650000",Table33112[[#This Row],[Tag range]]))</f>
        <v>1A4070000000065000067702</v>
      </c>
      <c r="J190" s="10" t="str">
        <f>_xlfn.IFNA(VLOOKUP(Table33112[[#This Row],[Tag range]],Table176124[[START]:[GROUP]],3,TRUE),"")</f>
        <v>POTN017</v>
      </c>
    </row>
    <row r="191" spans="6:10" x14ac:dyDescent="0.25">
      <c r="F191" s="8" t="str">
        <f>LEFT(Table33112[[#This Row],[Location]],2)</f>
        <v>LL</v>
      </c>
      <c r="G191" s="8" t="s">
        <v>513</v>
      </c>
      <c r="H191" s="1">
        <v>67703</v>
      </c>
      <c r="I191" s="10" t="str">
        <f>IF(Table33112[[#This Row],[Tag range]]="","",_xlfn.CONCAT("1A40700000000650000",Table33112[[#This Row],[Tag range]]))</f>
        <v>1A4070000000065000067703</v>
      </c>
      <c r="J191" s="10" t="str">
        <f>_xlfn.IFNA(VLOOKUP(Table33112[[#This Row],[Tag range]],Table176124[[START]:[GROUP]],3,TRUE),"")</f>
        <v>POTN017</v>
      </c>
    </row>
    <row r="192" spans="6:10" x14ac:dyDescent="0.25">
      <c r="F192" s="8" t="str">
        <f>LEFT(Table33112[[#This Row],[Location]],2)</f>
        <v>LL</v>
      </c>
      <c r="G192" s="8" t="s">
        <v>653</v>
      </c>
      <c r="H192" s="1">
        <v>67704</v>
      </c>
      <c r="I192" s="10" t="str">
        <f>IF(Table33112[[#This Row],[Tag range]]="","",_xlfn.CONCAT("1A40700000000650000",Table33112[[#This Row],[Tag range]]))</f>
        <v>1A4070000000065000067704</v>
      </c>
      <c r="J192" s="10" t="str">
        <f>_xlfn.IFNA(VLOOKUP(Table33112[[#This Row],[Tag range]],Table176124[[START]:[GROUP]],3,TRUE),"")</f>
        <v>POTN017</v>
      </c>
    </row>
    <row r="193" spans="6:10" x14ac:dyDescent="0.25">
      <c r="F193" s="8" t="str">
        <f>LEFT(Table33112[[#This Row],[Location]],2)</f>
        <v>LL</v>
      </c>
      <c r="G193" s="8" t="s">
        <v>793</v>
      </c>
      <c r="H193" s="1">
        <v>67705</v>
      </c>
      <c r="I193" s="10" t="str">
        <f>IF(Table33112[[#This Row],[Tag range]]="","",_xlfn.CONCAT("1A40700000000650000",Table33112[[#This Row],[Tag range]]))</f>
        <v>1A4070000000065000067705</v>
      </c>
      <c r="J193" s="10" t="str">
        <f>_xlfn.IFNA(VLOOKUP(Table33112[[#This Row],[Tag range]],Table176124[[START]:[GROUP]],3,TRUE),"")</f>
        <v>POTN017</v>
      </c>
    </row>
    <row r="194" spans="6:10" x14ac:dyDescent="0.25">
      <c r="F194" s="8" t="str">
        <f>LEFT(Table33112[[#This Row],[Location]],2)</f>
        <v>LL</v>
      </c>
      <c r="G194" s="8" t="s">
        <v>933</v>
      </c>
      <c r="H194" s="1">
        <v>67706</v>
      </c>
      <c r="I194" s="10" t="str">
        <f>IF(Table33112[[#This Row],[Tag range]]="","",_xlfn.CONCAT("1A40700000000650000",Table33112[[#This Row],[Tag range]]))</f>
        <v>1A4070000000065000067706</v>
      </c>
      <c r="J194" s="10" t="str">
        <f>_xlfn.IFNA(VLOOKUP(Table33112[[#This Row],[Tag range]],Table176124[[START]:[GROUP]],3,TRUE),"")</f>
        <v>POTN017</v>
      </c>
    </row>
    <row r="195" spans="6:10" x14ac:dyDescent="0.25">
      <c r="F195" s="8" t="str">
        <f>LEFT(Table33112[[#This Row],[Location]],2)</f>
        <v>LL</v>
      </c>
      <c r="G195" s="8" t="s">
        <v>1073</v>
      </c>
      <c r="H195" s="1">
        <v>67707</v>
      </c>
      <c r="I195" s="10" t="str">
        <f>IF(Table33112[[#This Row],[Tag range]]="","",_xlfn.CONCAT("1A40700000000650000",Table33112[[#This Row],[Tag range]]))</f>
        <v>1A4070000000065000067707</v>
      </c>
      <c r="J195" s="10" t="str">
        <f>_xlfn.IFNA(VLOOKUP(Table33112[[#This Row],[Tag range]],Table176124[[START]:[GROUP]],3,TRUE),"")</f>
        <v>POTN017</v>
      </c>
    </row>
    <row r="196" spans="6:10" x14ac:dyDescent="0.25">
      <c r="F196" s="8" t="str">
        <f>LEFT(Table33112[[#This Row],[Location]],2)</f>
        <v>LL</v>
      </c>
      <c r="G196" s="8" t="s">
        <v>1213</v>
      </c>
      <c r="H196" s="1">
        <v>67708</v>
      </c>
      <c r="I196" s="10" t="str">
        <f>IF(Table33112[[#This Row],[Tag range]]="","",_xlfn.CONCAT("1A40700000000650000",Table33112[[#This Row],[Tag range]]))</f>
        <v>1A4070000000065000067708</v>
      </c>
      <c r="J196" s="10" t="str">
        <f>_xlfn.IFNA(VLOOKUP(Table33112[[#This Row],[Tag range]],Table176124[[START]:[GROUP]],3,TRUE),"")</f>
        <v>POTN017</v>
      </c>
    </row>
    <row r="197" spans="6:10" x14ac:dyDescent="0.25">
      <c r="F197" s="8" t="str">
        <f>LEFT(Table33112[[#This Row],[Location]],2)</f>
        <v>LL</v>
      </c>
      <c r="G197" s="8" t="s">
        <v>1353</v>
      </c>
      <c r="H197" s="1">
        <v>67709</v>
      </c>
      <c r="I197" s="10" t="str">
        <f>IF(Table33112[[#This Row],[Tag range]]="","",_xlfn.CONCAT("1A40700000000650000",Table33112[[#This Row],[Tag range]]))</f>
        <v>1A4070000000065000067709</v>
      </c>
      <c r="J197" s="10" t="str">
        <f>_xlfn.IFNA(VLOOKUP(Table33112[[#This Row],[Tag range]],Table176124[[START]:[GROUP]],3,TRUE),"")</f>
        <v>POTN017</v>
      </c>
    </row>
    <row r="198" spans="6:10" x14ac:dyDescent="0.25">
      <c r="F198" s="8" t="str">
        <f>LEFT(Table33112[[#This Row],[Location]],2)</f>
        <v>LL</v>
      </c>
      <c r="G198" s="8" t="s">
        <v>1493</v>
      </c>
      <c r="H198" s="1">
        <v>67710</v>
      </c>
      <c r="I198" s="10" t="str">
        <f>IF(Table33112[[#This Row],[Tag range]]="","",_xlfn.CONCAT("1A40700000000650000",Table33112[[#This Row],[Tag range]]))</f>
        <v>1A4070000000065000067710</v>
      </c>
      <c r="J198" s="10" t="str">
        <f>_xlfn.IFNA(VLOOKUP(Table33112[[#This Row],[Tag range]],Table176124[[START]:[GROUP]],3,TRUE),"")</f>
        <v>POTN017</v>
      </c>
    </row>
    <row r="199" spans="6:10" x14ac:dyDescent="0.25">
      <c r="F199" s="8" t="str">
        <f>LEFT(Table33112[[#This Row],[Location]],2)</f>
        <v>LL</v>
      </c>
      <c r="G199" s="8" t="s">
        <v>227</v>
      </c>
      <c r="H199" s="1">
        <v>67711</v>
      </c>
      <c r="I199" s="10" t="str">
        <f>IF(Table33112[[#This Row],[Tag range]]="","",_xlfn.CONCAT("1A40700000000650000",Table33112[[#This Row],[Tag range]]))</f>
        <v>1A4070000000065000067711</v>
      </c>
      <c r="J199" s="10" t="str">
        <f>_xlfn.IFNA(VLOOKUP(Table33112[[#This Row],[Tag range]],Table176124[[START]:[GROUP]],3,TRUE),"")</f>
        <v>POTN017</v>
      </c>
    </row>
    <row r="200" spans="6:10" x14ac:dyDescent="0.25">
      <c r="F200" s="8" t="str">
        <f>LEFT(Table33112[[#This Row],[Location]],2)</f>
        <v>LL</v>
      </c>
      <c r="G200" s="8" t="s">
        <v>157</v>
      </c>
      <c r="H200" s="1">
        <v>67712</v>
      </c>
      <c r="I200" s="10" t="str">
        <f>IF(Table33112[[#This Row],[Tag range]]="","",_xlfn.CONCAT("1A40700000000650000",Table33112[[#This Row],[Tag range]]))</f>
        <v>1A4070000000065000067712</v>
      </c>
      <c r="J200" s="10" t="str">
        <f>_xlfn.IFNA(VLOOKUP(Table33112[[#This Row],[Tag range]],Table176124[[START]:[GROUP]],3,TRUE),"")</f>
        <v>POTN017</v>
      </c>
    </row>
    <row r="201" spans="6:10" x14ac:dyDescent="0.25">
      <c r="F201" s="8" t="str">
        <f>LEFT(Table33112[[#This Row],[Location]],2)</f>
        <v>LL</v>
      </c>
      <c r="G201" s="8" t="s">
        <v>374</v>
      </c>
      <c r="H201" s="1">
        <v>67713</v>
      </c>
      <c r="I201" s="10" t="str">
        <f>IF(Table33112[[#This Row],[Tag range]]="","",_xlfn.CONCAT("1A40700000000650000",Table33112[[#This Row],[Tag range]]))</f>
        <v>1A4070000000065000067713</v>
      </c>
      <c r="J201" s="10" t="str">
        <f>_xlfn.IFNA(VLOOKUP(Table33112[[#This Row],[Tag range]],Table176124[[START]:[GROUP]],3,TRUE),"")</f>
        <v>POTN017</v>
      </c>
    </row>
    <row r="202" spans="6:10" x14ac:dyDescent="0.25">
      <c r="F202" s="8" t="str">
        <f>LEFT(Table33112[[#This Row],[Location]],2)</f>
        <v>LL</v>
      </c>
      <c r="G202" s="8" t="s">
        <v>514</v>
      </c>
      <c r="H202" s="1">
        <v>67714</v>
      </c>
      <c r="I202" s="10" t="str">
        <f>IF(Table33112[[#This Row],[Tag range]]="","",_xlfn.CONCAT("1A40700000000650000",Table33112[[#This Row],[Tag range]]))</f>
        <v>1A4070000000065000067714</v>
      </c>
      <c r="J202" s="10" t="str">
        <f>_xlfn.IFNA(VLOOKUP(Table33112[[#This Row],[Tag range]],Table176124[[START]:[GROUP]],3,TRUE),"")</f>
        <v>POTN017</v>
      </c>
    </row>
    <row r="203" spans="6:10" x14ac:dyDescent="0.25">
      <c r="F203" s="8" t="str">
        <f>LEFT(Table33112[[#This Row],[Location]],2)</f>
        <v>LL</v>
      </c>
      <c r="G203" s="8" t="s">
        <v>654</v>
      </c>
      <c r="H203" s="1">
        <v>67715</v>
      </c>
      <c r="I203" s="10" t="str">
        <f>IF(Table33112[[#This Row],[Tag range]]="","",_xlfn.CONCAT("1A40700000000650000",Table33112[[#This Row],[Tag range]]))</f>
        <v>1A4070000000065000067715</v>
      </c>
      <c r="J203" s="10" t="str">
        <f>_xlfn.IFNA(VLOOKUP(Table33112[[#This Row],[Tag range]],Table176124[[START]:[GROUP]],3,TRUE),"")</f>
        <v>POTN017</v>
      </c>
    </row>
    <row r="204" spans="6:10" x14ac:dyDescent="0.25">
      <c r="F204" s="8" t="str">
        <f>LEFT(Table33112[[#This Row],[Location]],2)</f>
        <v>LL</v>
      </c>
      <c r="G204" s="8" t="s">
        <v>794</v>
      </c>
      <c r="H204" s="1">
        <v>67716</v>
      </c>
      <c r="I204" s="10" t="str">
        <f>IF(Table33112[[#This Row],[Tag range]]="","",_xlfn.CONCAT("1A40700000000650000",Table33112[[#This Row],[Tag range]]))</f>
        <v>1A4070000000065000067716</v>
      </c>
      <c r="J204" s="10" t="str">
        <f>_xlfn.IFNA(VLOOKUP(Table33112[[#This Row],[Tag range]],Table176124[[START]:[GROUP]],3,TRUE),"")</f>
        <v>POTN017</v>
      </c>
    </row>
    <row r="205" spans="6:10" x14ac:dyDescent="0.25">
      <c r="F205" s="8" t="str">
        <f>LEFT(Table33112[[#This Row],[Location]],2)</f>
        <v>LL</v>
      </c>
      <c r="G205" s="8" t="s">
        <v>934</v>
      </c>
      <c r="H205" s="1">
        <v>67717</v>
      </c>
      <c r="I205" s="10" t="str">
        <f>IF(Table33112[[#This Row],[Tag range]]="","",_xlfn.CONCAT("1A40700000000650000",Table33112[[#This Row],[Tag range]]))</f>
        <v>1A4070000000065000067717</v>
      </c>
      <c r="J205" s="10" t="str">
        <f>_xlfn.IFNA(VLOOKUP(Table33112[[#This Row],[Tag range]],Table176124[[START]:[GROUP]],3,TRUE),"")</f>
        <v>POTN017</v>
      </c>
    </row>
    <row r="206" spans="6:10" x14ac:dyDescent="0.25">
      <c r="F206" s="8" t="str">
        <f>LEFT(Table33112[[#This Row],[Location]],2)</f>
        <v>LL</v>
      </c>
      <c r="G206" s="8" t="s">
        <v>1074</v>
      </c>
      <c r="H206" s="1">
        <v>67718</v>
      </c>
      <c r="I206" s="10" t="str">
        <f>IF(Table33112[[#This Row],[Tag range]]="","",_xlfn.CONCAT("1A40700000000650000",Table33112[[#This Row],[Tag range]]))</f>
        <v>1A4070000000065000067718</v>
      </c>
      <c r="J206" s="10" t="str">
        <f>_xlfn.IFNA(VLOOKUP(Table33112[[#This Row],[Tag range]],Table176124[[START]:[GROUP]],3,TRUE),"")</f>
        <v>POTN017</v>
      </c>
    </row>
    <row r="207" spans="6:10" x14ac:dyDescent="0.25">
      <c r="F207" s="8" t="str">
        <f>LEFT(Table33112[[#This Row],[Location]],2)</f>
        <v>LL</v>
      </c>
      <c r="G207" s="8" t="s">
        <v>1214</v>
      </c>
      <c r="H207" s="1">
        <v>67719</v>
      </c>
      <c r="I207" s="10" t="str">
        <f>IF(Table33112[[#This Row],[Tag range]]="","",_xlfn.CONCAT("1A40700000000650000",Table33112[[#This Row],[Tag range]]))</f>
        <v>1A4070000000065000067719</v>
      </c>
      <c r="J207" s="10" t="str">
        <f>_xlfn.IFNA(VLOOKUP(Table33112[[#This Row],[Tag range]],Table176124[[START]:[GROUP]],3,TRUE),"")</f>
        <v>POTN017</v>
      </c>
    </row>
    <row r="208" spans="6:10" x14ac:dyDescent="0.25">
      <c r="F208" s="8" t="str">
        <f>LEFT(Table33112[[#This Row],[Location]],2)</f>
        <v>LL</v>
      </c>
      <c r="G208" s="8" t="s">
        <v>1354</v>
      </c>
      <c r="H208" s="1">
        <v>67720</v>
      </c>
      <c r="I208" s="10" t="str">
        <f>IF(Table33112[[#This Row],[Tag range]]="","",_xlfn.CONCAT("1A40700000000650000",Table33112[[#This Row],[Tag range]]))</f>
        <v>1A4070000000065000067720</v>
      </c>
      <c r="J208" s="10" t="str">
        <f>_xlfn.IFNA(VLOOKUP(Table33112[[#This Row],[Tag range]],Table176124[[START]:[GROUP]],3,TRUE),"")</f>
        <v>POTN017</v>
      </c>
    </row>
    <row r="209" spans="6:10" x14ac:dyDescent="0.25">
      <c r="F209" s="8" t="str">
        <f>LEFT(Table33112[[#This Row],[Location]],2)</f>
        <v>LL</v>
      </c>
      <c r="G209" s="8" t="s">
        <v>1494</v>
      </c>
      <c r="H209" s="1">
        <v>67721</v>
      </c>
      <c r="I209" s="10" t="str">
        <f>IF(Table33112[[#This Row],[Tag range]]="","",_xlfn.CONCAT("1A40700000000650000",Table33112[[#This Row],[Tag range]]))</f>
        <v>1A4070000000065000067721</v>
      </c>
      <c r="J209" s="10" t="str">
        <f>_xlfn.IFNA(VLOOKUP(Table33112[[#This Row],[Tag range]],Table176124[[START]:[GROUP]],3,TRUE),"")</f>
        <v>POTN017</v>
      </c>
    </row>
    <row r="210" spans="6:10" x14ac:dyDescent="0.25">
      <c r="F210" s="8" t="str">
        <f>LEFT(Table33112[[#This Row],[Location]],2)</f>
        <v>LL</v>
      </c>
      <c r="G210" s="8" t="s">
        <v>228</v>
      </c>
      <c r="H210" s="1">
        <v>67722</v>
      </c>
      <c r="I210" s="10" t="str">
        <f>IF(Table33112[[#This Row],[Tag range]]="","",_xlfn.CONCAT("1A40700000000650000",Table33112[[#This Row],[Tag range]]))</f>
        <v>1A4070000000065000067722</v>
      </c>
      <c r="J210" s="10" t="str">
        <f>_xlfn.IFNA(VLOOKUP(Table33112[[#This Row],[Tag range]],Table176124[[START]:[GROUP]],3,TRUE),"")</f>
        <v>POTN017</v>
      </c>
    </row>
    <row r="211" spans="6:10" x14ac:dyDescent="0.25">
      <c r="F211" s="8" t="str">
        <f>LEFT(Table33112[[#This Row],[Location]],2)</f>
        <v>LL</v>
      </c>
      <c r="G211" s="8" t="s">
        <v>158</v>
      </c>
      <c r="H211" s="1">
        <v>67723</v>
      </c>
      <c r="I211" s="10" t="str">
        <f>IF(Table33112[[#This Row],[Tag range]]="","",_xlfn.CONCAT("1A40700000000650000",Table33112[[#This Row],[Tag range]]))</f>
        <v>1A4070000000065000067723</v>
      </c>
      <c r="J211" s="10" t="str">
        <f>_xlfn.IFNA(VLOOKUP(Table33112[[#This Row],[Tag range]],Table176124[[START]:[GROUP]],3,TRUE),"")</f>
        <v>POTN017</v>
      </c>
    </row>
    <row r="212" spans="6:10" x14ac:dyDescent="0.25">
      <c r="F212" s="8" t="str">
        <f>LEFT(Table33112[[#This Row],[Location]],2)</f>
        <v>LL</v>
      </c>
      <c r="G212" s="9" t="s">
        <v>375</v>
      </c>
      <c r="H212" s="1">
        <v>67724</v>
      </c>
      <c r="I212" s="10" t="str">
        <f>IF(Table33112[[#This Row],[Tag range]]="","",_xlfn.CONCAT("1A40700000000650000",Table33112[[#This Row],[Tag range]]))</f>
        <v>1A4070000000065000067724</v>
      </c>
      <c r="J212" s="10" t="str">
        <f>_xlfn.IFNA(VLOOKUP(Table33112[[#This Row],[Tag range]],Table176124[[START]:[GROUP]],3,TRUE),"")</f>
        <v>POTN017</v>
      </c>
    </row>
    <row r="213" spans="6:10" x14ac:dyDescent="0.25">
      <c r="F213" s="8" t="str">
        <f>LEFT(Table33112[[#This Row],[Location]],2)</f>
        <v>LL</v>
      </c>
      <c r="G213" s="8" t="s">
        <v>515</v>
      </c>
      <c r="H213" s="1">
        <v>67725</v>
      </c>
      <c r="I213" s="10" t="str">
        <f>IF(Table33112[[#This Row],[Tag range]]="","",_xlfn.CONCAT("1A40700000000650000",Table33112[[#This Row],[Tag range]]))</f>
        <v>1A4070000000065000067725</v>
      </c>
      <c r="J213" s="10" t="str">
        <f>_xlfn.IFNA(VLOOKUP(Table33112[[#This Row],[Tag range]],Table176124[[START]:[GROUP]],3,TRUE),"")</f>
        <v>POTN017</v>
      </c>
    </row>
    <row r="214" spans="6:10" x14ac:dyDescent="0.25">
      <c r="F214" s="8" t="str">
        <f>LEFT(Table33112[[#This Row],[Location]],2)</f>
        <v>LL</v>
      </c>
      <c r="G214" s="8" t="s">
        <v>655</v>
      </c>
      <c r="H214" s="1">
        <v>67726</v>
      </c>
      <c r="I214" s="10" t="str">
        <f>IF(Table33112[[#This Row],[Tag range]]="","",_xlfn.CONCAT("1A40700000000650000",Table33112[[#This Row],[Tag range]]))</f>
        <v>1A4070000000065000067726</v>
      </c>
      <c r="J214" s="10" t="str">
        <f>_xlfn.IFNA(VLOOKUP(Table33112[[#This Row],[Tag range]],Table176124[[START]:[GROUP]],3,TRUE),"")</f>
        <v>POTN017</v>
      </c>
    </row>
    <row r="215" spans="6:10" x14ac:dyDescent="0.25">
      <c r="F215" s="8" t="str">
        <f>LEFT(Table33112[[#This Row],[Location]],2)</f>
        <v>LL</v>
      </c>
      <c r="G215" s="8" t="s">
        <v>795</v>
      </c>
      <c r="H215" s="1">
        <v>67727</v>
      </c>
      <c r="I215" s="10" t="str">
        <f>IF(Table33112[[#This Row],[Tag range]]="","",_xlfn.CONCAT("1A40700000000650000",Table33112[[#This Row],[Tag range]]))</f>
        <v>1A4070000000065000067727</v>
      </c>
      <c r="J215" s="10" t="str">
        <f>_xlfn.IFNA(VLOOKUP(Table33112[[#This Row],[Tag range]],Table176124[[START]:[GROUP]],3,TRUE),"")</f>
        <v>POTN017</v>
      </c>
    </row>
    <row r="216" spans="6:10" x14ac:dyDescent="0.25">
      <c r="F216" s="8" t="str">
        <f>LEFT(Table33112[[#This Row],[Location]],2)</f>
        <v>LL</v>
      </c>
      <c r="G216" s="8" t="s">
        <v>935</v>
      </c>
      <c r="H216" s="1">
        <v>67728</v>
      </c>
      <c r="I216" s="10" t="str">
        <f>IF(Table33112[[#This Row],[Tag range]]="","",_xlfn.CONCAT("1A40700000000650000",Table33112[[#This Row],[Tag range]]))</f>
        <v>1A4070000000065000067728</v>
      </c>
      <c r="J216" s="10" t="str">
        <f>_xlfn.IFNA(VLOOKUP(Table33112[[#This Row],[Tag range]],Table176124[[START]:[GROUP]],3,TRUE),"")</f>
        <v>POTN017</v>
      </c>
    </row>
    <row r="217" spans="6:10" x14ac:dyDescent="0.25">
      <c r="F217" s="8" t="str">
        <f>LEFT(Table33112[[#This Row],[Location]],2)</f>
        <v>LL</v>
      </c>
      <c r="G217" s="8" t="s">
        <v>1075</v>
      </c>
      <c r="H217" s="1">
        <v>67729</v>
      </c>
      <c r="I217" s="10" t="str">
        <f>IF(Table33112[[#This Row],[Tag range]]="","",_xlfn.CONCAT("1A40700000000650000",Table33112[[#This Row],[Tag range]]))</f>
        <v>1A4070000000065000067729</v>
      </c>
      <c r="J217" s="10" t="str">
        <f>_xlfn.IFNA(VLOOKUP(Table33112[[#This Row],[Tag range]],Table176124[[START]:[GROUP]],3,TRUE),"")</f>
        <v>POTN017</v>
      </c>
    </row>
    <row r="218" spans="6:10" x14ac:dyDescent="0.25">
      <c r="F218" s="8" t="str">
        <f>LEFT(Table33112[[#This Row],[Location]],2)</f>
        <v>LL</v>
      </c>
      <c r="G218" s="8" t="s">
        <v>1215</v>
      </c>
      <c r="H218" s="1">
        <v>67730</v>
      </c>
      <c r="I218" s="10" t="str">
        <f>IF(Table33112[[#This Row],[Tag range]]="","",_xlfn.CONCAT("1A40700000000650000",Table33112[[#This Row],[Tag range]]))</f>
        <v>1A4070000000065000067730</v>
      </c>
      <c r="J218" s="10" t="str">
        <f>_xlfn.IFNA(VLOOKUP(Table33112[[#This Row],[Tag range]],Table176124[[START]:[GROUP]],3,TRUE),"")</f>
        <v>POTN017</v>
      </c>
    </row>
    <row r="219" spans="6:10" x14ac:dyDescent="0.25">
      <c r="F219" s="8" t="str">
        <f>LEFT(Table33112[[#This Row],[Location]],2)</f>
        <v>LL</v>
      </c>
      <c r="G219" s="8" t="s">
        <v>1355</v>
      </c>
      <c r="H219" s="1">
        <v>67731</v>
      </c>
      <c r="I219" s="10" t="str">
        <f>IF(Table33112[[#This Row],[Tag range]]="","",_xlfn.CONCAT("1A40700000000650000",Table33112[[#This Row],[Tag range]]))</f>
        <v>1A4070000000065000067731</v>
      </c>
      <c r="J219" s="10" t="str">
        <f>_xlfn.IFNA(VLOOKUP(Table33112[[#This Row],[Tag range]],Table176124[[START]:[GROUP]],3,TRUE),"")</f>
        <v>POTN017</v>
      </c>
    </row>
    <row r="220" spans="6:10" x14ac:dyDescent="0.25">
      <c r="F220" s="8" t="str">
        <f>LEFT(Table33112[[#This Row],[Location]],2)</f>
        <v>LL</v>
      </c>
      <c r="G220" s="8" t="s">
        <v>1495</v>
      </c>
      <c r="H220" s="1">
        <v>67732</v>
      </c>
      <c r="I220" s="10" t="str">
        <f>IF(Table33112[[#This Row],[Tag range]]="","",_xlfn.CONCAT("1A40700000000650000",Table33112[[#This Row],[Tag range]]))</f>
        <v>1A4070000000065000067732</v>
      </c>
      <c r="J220" s="10" t="str">
        <f>_xlfn.IFNA(VLOOKUP(Table33112[[#This Row],[Tag range]],Table176124[[START]:[GROUP]],3,TRUE),"")</f>
        <v>POTN017</v>
      </c>
    </row>
    <row r="221" spans="6:10" x14ac:dyDescent="0.25">
      <c r="F221" s="8" t="str">
        <f>LEFT(Table33112[[#This Row],[Location]],2)</f>
        <v>LL</v>
      </c>
      <c r="G221" s="8" t="s">
        <v>229</v>
      </c>
      <c r="H221" s="1">
        <v>67733</v>
      </c>
      <c r="I221" s="10" t="str">
        <f>IF(Table33112[[#This Row],[Tag range]]="","",_xlfn.CONCAT("1A40700000000650000",Table33112[[#This Row],[Tag range]]))</f>
        <v>1A4070000000065000067733</v>
      </c>
      <c r="J221" s="10" t="str">
        <f>_xlfn.IFNA(VLOOKUP(Table33112[[#This Row],[Tag range]],Table176124[[START]:[GROUP]],3,TRUE),"")</f>
        <v>POTN017</v>
      </c>
    </row>
    <row r="222" spans="6:10" x14ac:dyDescent="0.25">
      <c r="F222" s="8" t="str">
        <f>LEFT(Table33112[[#This Row],[Location]],2)</f>
        <v>LL</v>
      </c>
      <c r="G222" s="8" t="s">
        <v>159</v>
      </c>
      <c r="H222" s="1">
        <v>67734</v>
      </c>
      <c r="I222" s="10" t="str">
        <f>IF(Table33112[[#This Row],[Tag range]]="","",_xlfn.CONCAT("1A40700000000650000",Table33112[[#This Row],[Tag range]]))</f>
        <v>1A4070000000065000067734</v>
      </c>
      <c r="J222" s="10" t="str">
        <f>_xlfn.IFNA(VLOOKUP(Table33112[[#This Row],[Tag range]],Table176124[[START]:[GROUP]],3,TRUE),"")</f>
        <v>POTN017</v>
      </c>
    </row>
    <row r="223" spans="6:10" x14ac:dyDescent="0.25">
      <c r="F223" s="8" t="str">
        <f>LEFT(Table33112[[#This Row],[Location]],2)</f>
        <v>LL</v>
      </c>
      <c r="G223" s="8" t="s">
        <v>376</v>
      </c>
      <c r="H223" s="1">
        <v>67735</v>
      </c>
      <c r="I223" s="10" t="str">
        <f>IF(Table33112[[#This Row],[Tag range]]="","",_xlfn.CONCAT("1A40700000000650000",Table33112[[#This Row],[Tag range]]))</f>
        <v>1A4070000000065000067735</v>
      </c>
      <c r="J223" s="10" t="str">
        <f>_xlfn.IFNA(VLOOKUP(Table33112[[#This Row],[Tag range]],Table176124[[START]:[GROUP]],3,TRUE),"")</f>
        <v>POTN017</v>
      </c>
    </row>
    <row r="224" spans="6:10" x14ac:dyDescent="0.25">
      <c r="F224" s="8" t="str">
        <f>LEFT(Table33112[[#This Row],[Location]],2)</f>
        <v>LL</v>
      </c>
      <c r="G224" s="8" t="s">
        <v>516</v>
      </c>
      <c r="H224" s="1">
        <v>67736</v>
      </c>
      <c r="I224" s="10" t="str">
        <f>IF(Table33112[[#This Row],[Tag range]]="","",_xlfn.CONCAT("1A40700000000650000",Table33112[[#This Row],[Tag range]]))</f>
        <v>1A4070000000065000067736</v>
      </c>
      <c r="J224" s="10" t="str">
        <f>_xlfn.IFNA(VLOOKUP(Table33112[[#This Row],[Tag range]],Table176124[[START]:[GROUP]],3,TRUE),"")</f>
        <v>POTN017</v>
      </c>
    </row>
    <row r="225" spans="6:10" x14ac:dyDescent="0.25">
      <c r="F225" s="8" t="str">
        <f>LEFT(Table33112[[#This Row],[Location]],2)</f>
        <v>LL</v>
      </c>
      <c r="G225" s="8" t="s">
        <v>656</v>
      </c>
      <c r="H225" s="1">
        <v>67737</v>
      </c>
      <c r="I225" s="10" t="str">
        <f>IF(Table33112[[#This Row],[Tag range]]="","",_xlfn.CONCAT("1A40700000000650000",Table33112[[#This Row],[Tag range]]))</f>
        <v>1A4070000000065000067737</v>
      </c>
      <c r="J225" s="10" t="str">
        <f>_xlfn.IFNA(VLOOKUP(Table33112[[#This Row],[Tag range]],Table176124[[START]:[GROUP]],3,TRUE),"")</f>
        <v>POTN017</v>
      </c>
    </row>
    <row r="226" spans="6:10" x14ac:dyDescent="0.25">
      <c r="F226" s="8" t="str">
        <f>LEFT(Table33112[[#This Row],[Location]],2)</f>
        <v>LL</v>
      </c>
      <c r="G226" s="8" t="s">
        <v>796</v>
      </c>
      <c r="H226" s="1">
        <v>67738</v>
      </c>
      <c r="I226" s="10" t="str">
        <f>IF(Table33112[[#This Row],[Tag range]]="","",_xlfn.CONCAT("1A40700000000650000",Table33112[[#This Row],[Tag range]]))</f>
        <v>1A4070000000065000067738</v>
      </c>
      <c r="J226" s="10" t="str">
        <f>_xlfn.IFNA(VLOOKUP(Table33112[[#This Row],[Tag range]],Table176124[[START]:[GROUP]],3,TRUE),"")</f>
        <v>POTN017</v>
      </c>
    </row>
    <row r="227" spans="6:10" x14ac:dyDescent="0.25">
      <c r="F227" s="8" t="str">
        <f>LEFT(Table33112[[#This Row],[Location]],2)</f>
        <v>LL</v>
      </c>
      <c r="G227" s="8" t="s">
        <v>936</v>
      </c>
      <c r="H227" s="1">
        <v>67739</v>
      </c>
      <c r="I227" s="10" t="str">
        <f>IF(Table33112[[#This Row],[Tag range]]="","",_xlfn.CONCAT("1A40700000000650000",Table33112[[#This Row],[Tag range]]))</f>
        <v>1A4070000000065000067739</v>
      </c>
      <c r="J227" s="10" t="str">
        <f>_xlfn.IFNA(VLOOKUP(Table33112[[#This Row],[Tag range]],Table176124[[START]:[GROUP]],3,TRUE),"")</f>
        <v>POTN017</v>
      </c>
    </row>
    <row r="228" spans="6:10" x14ac:dyDescent="0.25">
      <c r="F228" s="8" t="str">
        <f>LEFT(Table33112[[#This Row],[Location]],2)</f>
        <v>LL</v>
      </c>
      <c r="G228" s="8" t="s">
        <v>1076</v>
      </c>
      <c r="H228" s="1">
        <v>67740</v>
      </c>
      <c r="I228" s="10" t="str">
        <f>IF(Table33112[[#This Row],[Tag range]]="","",_xlfn.CONCAT("1A40700000000650000",Table33112[[#This Row],[Tag range]]))</f>
        <v>1A4070000000065000067740</v>
      </c>
      <c r="J228" s="10" t="str">
        <f>_xlfn.IFNA(VLOOKUP(Table33112[[#This Row],[Tag range]],Table176124[[START]:[GROUP]],3,TRUE),"")</f>
        <v>POTN017</v>
      </c>
    </row>
    <row r="229" spans="6:10" x14ac:dyDescent="0.25">
      <c r="F229" s="8" t="str">
        <f>LEFT(Table33112[[#This Row],[Location]],2)</f>
        <v>LL</v>
      </c>
      <c r="G229" s="8" t="s">
        <v>1216</v>
      </c>
      <c r="H229" s="1">
        <v>67741</v>
      </c>
      <c r="I229" s="10" t="str">
        <f>IF(Table33112[[#This Row],[Tag range]]="","",_xlfn.CONCAT("1A40700000000650000",Table33112[[#This Row],[Tag range]]))</f>
        <v>1A4070000000065000067741</v>
      </c>
      <c r="J229" s="10" t="str">
        <f>_xlfn.IFNA(VLOOKUP(Table33112[[#This Row],[Tag range]],Table176124[[START]:[GROUP]],3,TRUE),"")</f>
        <v>POTN017</v>
      </c>
    </row>
    <row r="230" spans="6:10" x14ac:dyDescent="0.25">
      <c r="F230" s="8" t="str">
        <f>LEFT(Table33112[[#This Row],[Location]],2)</f>
        <v>LL</v>
      </c>
      <c r="G230" s="8" t="s">
        <v>1356</v>
      </c>
      <c r="H230" s="1">
        <v>67742</v>
      </c>
      <c r="I230" s="10" t="str">
        <f>IF(Table33112[[#This Row],[Tag range]]="","",_xlfn.CONCAT("1A40700000000650000",Table33112[[#This Row],[Tag range]]))</f>
        <v>1A4070000000065000067742</v>
      </c>
      <c r="J230" s="10" t="str">
        <f>_xlfn.IFNA(VLOOKUP(Table33112[[#This Row],[Tag range]],Table176124[[START]:[GROUP]],3,TRUE),"")</f>
        <v>POTN017</v>
      </c>
    </row>
    <row r="231" spans="6:10" x14ac:dyDescent="0.25">
      <c r="F231" s="8" t="str">
        <f>LEFT(Table33112[[#This Row],[Location]],2)</f>
        <v>LL</v>
      </c>
      <c r="G231" s="8" t="s">
        <v>1496</v>
      </c>
      <c r="H231" s="1">
        <v>67743</v>
      </c>
      <c r="I231" s="10" t="str">
        <f>IF(Table33112[[#This Row],[Tag range]]="","",_xlfn.CONCAT("1A40700000000650000",Table33112[[#This Row],[Tag range]]))</f>
        <v>1A4070000000065000067743</v>
      </c>
      <c r="J231" s="10" t="str">
        <f>_xlfn.IFNA(VLOOKUP(Table33112[[#This Row],[Tag range]],Table176124[[START]:[GROUP]],3,TRUE),"")</f>
        <v>POTN017</v>
      </c>
    </row>
    <row r="232" spans="6:10" x14ac:dyDescent="0.25">
      <c r="F232" s="8" t="str">
        <f>LEFT(Table33112[[#This Row],[Location]],2)</f>
        <v>LL</v>
      </c>
      <c r="G232" s="8" t="s">
        <v>230</v>
      </c>
      <c r="H232" s="1">
        <v>67744</v>
      </c>
      <c r="I232" s="10" t="str">
        <f>IF(Table33112[[#This Row],[Tag range]]="","",_xlfn.CONCAT("1A40700000000650000",Table33112[[#This Row],[Tag range]]))</f>
        <v>1A4070000000065000067744</v>
      </c>
      <c r="J232" s="10" t="str">
        <f>_xlfn.IFNA(VLOOKUP(Table33112[[#This Row],[Tag range]],Table176124[[START]:[GROUP]],3,TRUE),"")</f>
        <v>POTN017</v>
      </c>
    </row>
    <row r="233" spans="6:10" x14ac:dyDescent="0.25">
      <c r="F233" s="8" t="str">
        <f>LEFT(Table33112[[#This Row],[Location]],2)</f>
        <v>LL</v>
      </c>
      <c r="G233" s="8" t="s">
        <v>160</v>
      </c>
      <c r="H233" s="1">
        <v>67745</v>
      </c>
      <c r="I233" s="10" t="str">
        <f>IF(Table33112[[#This Row],[Tag range]]="","",_xlfn.CONCAT("1A40700000000650000",Table33112[[#This Row],[Tag range]]))</f>
        <v>1A4070000000065000067745</v>
      </c>
      <c r="J233" s="10" t="str">
        <f>_xlfn.IFNA(VLOOKUP(Table33112[[#This Row],[Tag range]],Table176124[[START]:[GROUP]],3,TRUE),"")</f>
        <v>POTN017</v>
      </c>
    </row>
    <row r="234" spans="6:10" x14ac:dyDescent="0.25">
      <c r="F234" s="8" t="str">
        <f>LEFT(Table33112[[#This Row],[Location]],2)</f>
        <v>LL</v>
      </c>
      <c r="G234" s="8" t="s">
        <v>377</v>
      </c>
      <c r="H234" s="1">
        <v>67746</v>
      </c>
      <c r="I234" s="10" t="str">
        <f>IF(Table33112[[#This Row],[Tag range]]="","",_xlfn.CONCAT("1A40700000000650000",Table33112[[#This Row],[Tag range]]))</f>
        <v>1A4070000000065000067746</v>
      </c>
      <c r="J234" s="10" t="str">
        <f>_xlfn.IFNA(VLOOKUP(Table33112[[#This Row],[Tag range]],Table176124[[START]:[GROUP]],3,TRUE),"")</f>
        <v>POTN017</v>
      </c>
    </row>
    <row r="235" spans="6:10" x14ac:dyDescent="0.25">
      <c r="F235" s="8" t="str">
        <f>LEFT(Table33112[[#This Row],[Location]],2)</f>
        <v>LL</v>
      </c>
      <c r="G235" s="8" t="s">
        <v>517</v>
      </c>
      <c r="H235" s="1">
        <v>67747</v>
      </c>
      <c r="I235" s="10" t="str">
        <f>IF(Table33112[[#This Row],[Tag range]]="","",_xlfn.CONCAT("1A40700000000650000",Table33112[[#This Row],[Tag range]]))</f>
        <v>1A4070000000065000067747</v>
      </c>
      <c r="J235" s="10" t="str">
        <f>_xlfn.IFNA(VLOOKUP(Table33112[[#This Row],[Tag range]],Table176124[[START]:[GROUP]],3,TRUE),"")</f>
        <v>POTN017</v>
      </c>
    </row>
    <row r="236" spans="6:10" x14ac:dyDescent="0.25">
      <c r="F236" s="8" t="str">
        <f>LEFT(Table33112[[#This Row],[Location]],2)</f>
        <v>LL</v>
      </c>
      <c r="G236" s="8" t="s">
        <v>657</v>
      </c>
      <c r="H236" s="1">
        <v>67748</v>
      </c>
      <c r="I236" s="10" t="str">
        <f>IF(Table33112[[#This Row],[Tag range]]="","",_xlfn.CONCAT("1A40700000000650000",Table33112[[#This Row],[Tag range]]))</f>
        <v>1A4070000000065000067748</v>
      </c>
      <c r="J236" s="10" t="str">
        <f>_xlfn.IFNA(VLOOKUP(Table33112[[#This Row],[Tag range]],Table176124[[START]:[GROUP]],3,TRUE),"")</f>
        <v>POTN017</v>
      </c>
    </row>
    <row r="237" spans="6:10" x14ac:dyDescent="0.25">
      <c r="F237" s="8" t="str">
        <f>LEFT(Table33112[[#This Row],[Location]],2)</f>
        <v>LL</v>
      </c>
      <c r="G237" s="8" t="s">
        <v>797</v>
      </c>
      <c r="H237" s="1">
        <v>67749</v>
      </c>
      <c r="I237" s="10" t="str">
        <f>IF(Table33112[[#This Row],[Tag range]]="","",_xlfn.CONCAT("1A40700000000650000",Table33112[[#This Row],[Tag range]]))</f>
        <v>1A4070000000065000067749</v>
      </c>
      <c r="J237" s="10" t="str">
        <f>_xlfn.IFNA(VLOOKUP(Table33112[[#This Row],[Tag range]],Table176124[[START]:[GROUP]],3,TRUE),"")</f>
        <v>POTN017</v>
      </c>
    </row>
    <row r="238" spans="6:10" x14ac:dyDescent="0.25">
      <c r="F238" s="8" t="str">
        <f>LEFT(Table33112[[#This Row],[Location]],2)</f>
        <v>LL</v>
      </c>
      <c r="G238" s="8" t="s">
        <v>937</v>
      </c>
      <c r="H238" s="1">
        <v>67750</v>
      </c>
      <c r="I238" s="10" t="str">
        <f>IF(Table33112[[#This Row],[Tag range]]="","",_xlfn.CONCAT("1A40700000000650000",Table33112[[#This Row],[Tag range]]))</f>
        <v>1A4070000000065000067750</v>
      </c>
      <c r="J238" s="10" t="str">
        <f>_xlfn.IFNA(VLOOKUP(Table33112[[#This Row],[Tag range]],Table176124[[START]:[GROUP]],3,TRUE),"")</f>
        <v>POTN017</v>
      </c>
    </row>
    <row r="239" spans="6:10" x14ac:dyDescent="0.25">
      <c r="F239" s="8" t="str">
        <f>LEFT(Table33112[[#This Row],[Location]],2)</f>
        <v>LL</v>
      </c>
      <c r="G239" s="8" t="s">
        <v>1077</v>
      </c>
      <c r="H239" s="1">
        <v>67751</v>
      </c>
      <c r="I239" s="10" t="str">
        <f>IF(Table33112[[#This Row],[Tag range]]="","",_xlfn.CONCAT("1A40700000000650000",Table33112[[#This Row],[Tag range]]))</f>
        <v>1A4070000000065000067751</v>
      </c>
      <c r="J239" s="10" t="str">
        <f>_xlfn.IFNA(VLOOKUP(Table33112[[#This Row],[Tag range]],Table176124[[START]:[GROUP]],3,TRUE),"")</f>
        <v>POTN017</v>
      </c>
    </row>
    <row r="240" spans="6:10" x14ac:dyDescent="0.25">
      <c r="F240" s="8" t="str">
        <f>LEFT(Table33112[[#This Row],[Location]],2)</f>
        <v>LL</v>
      </c>
      <c r="G240" s="8" t="s">
        <v>1217</v>
      </c>
      <c r="H240" s="1">
        <v>67752</v>
      </c>
      <c r="I240" s="10" t="str">
        <f>IF(Table33112[[#This Row],[Tag range]]="","",_xlfn.CONCAT("1A40700000000650000",Table33112[[#This Row],[Tag range]]))</f>
        <v>1A4070000000065000067752</v>
      </c>
      <c r="J240" s="10" t="str">
        <f>_xlfn.IFNA(VLOOKUP(Table33112[[#This Row],[Tag range]],Table176124[[START]:[GROUP]],3,TRUE),"")</f>
        <v>POTN017</v>
      </c>
    </row>
    <row r="241" spans="6:10" x14ac:dyDescent="0.25">
      <c r="F241" s="8" t="str">
        <f>LEFT(Table33112[[#This Row],[Location]],2)</f>
        <v>LL</v>
      </c>
      <c r="G241" s="8" t="s">
        <v>1357</v>
      </c>
      <c r="H241" s="1">
        <v>67753</v>
      </c>
      <c r="I241" s="10" t="str">
        <f>IF(Table33112[[#This Row],[Tag range]]="","",_xlfn.CONCAT("1A40700000000650000",Table33112[[#This Row],[Tag range]]))</f>
        <v>1A4070000000065000067753</v>
      </c>
      <c r="J241" s="10" t="str">
        <f>_xlfn.IFNA(VLOOKUP(Table33112[[#This Row],[Tag range]],Table176124[[START]:[GROUP]],3,TRUE),"")</f>
        <v>POTN017</v>
      </c>
    </row>
    <row r="242" spans="6:10" x14ac:dyDescent="0.25">
      <c r="F242" s="8" t="str">
        <f>LEFT(Table33112[[#This Row],[Location]],2)</f>
        <v>LL</v>
      </c>
      <c r="G242" s="8" t="s">
        <v>1497</v>
      </c>
      <c r="H242" s="1">
        <v>67754</v>
      </c>
      <c r="I242" s="10" t="str">
        <f>IF(Table33112[[#This Row],[Tag range]]="","",_xlfn.CONCAT("1A40700000000650000",Table33112[[#This Row],[Tag range]]))</f>
        <v>1A4070000000065000067754</v>
      </c>
      <c r="J242" s="10" t="str">
        <f>_xlfn.IFNA(VLOOKUP(Table33112[[#This Row],[Tag range]],Table176124[[START]:[GROUP]],3,TRUE),"")</f>
        <v>POTN017</v>
      </c>
    </row>
    <row r="243" spans="6:10" x14ac:dyDescent="0.25">
      <c r="F243" s="8" t="str">
        <f>LEFT(Table33112[[#This Row],[Location]],2)</f>
        <v>LL</v>
      </c>
      <c r="G243" s="8" t="s">
        <v>231</v>
      </c>
      <c r="H243" s="1">
        <v>67755</v>
      </c>
      <c r="I243" s="10" t="str">
        <f>IF(Table33112[[#This Row],[Tag range]]="","",_xlfn.CONCAT("1A40700000000650000",Table33112[[#This Row],[Tag range]]))</f>
        <v>1A4070000000065000067755</v>
      </c>
      <c r="J243" s="10" t="str">
        <f>_xlfn.IFNA(VLOOKUP(Table33112[[#This Row],[Tag range]],Table176124[[START]:[GROUP]],3,TRUE),"")</f>
        <v>POTN017</v>
      </c>
    </row>
    <row r="244" spans="6:10" x14ac:dyDescent="0.25">
      <c r="F244" s="8" t="str">
        <f>LEFT(Table33112[[#This Row],[Location]],2)</f>
        <v>LL</v>
      </c>
      <c r="G244" s="8" t="s">
        <v>161</v>
      </c>
      <c r="H244" s="1">
        <v>67756</v>
      </c>
      <c r="I244" s="10" t="str">
        <f>IF(Table33112[[#This Row],[Tag range]]="","",_xlfn.CONCAT("1A40700000000650000",Table33112[[#This Row],[Tag range]]))</f>
        <v>1A4070000000065000067756</v>
      </c>
      <c r="J244" s="10" t="str">
        <f>_xlfn.IFNA(VLOOKUP(Table33112[[#This Row],[Tag range]],Table176124[[START]:[GROUP]],3,TRUE),"")</f>
        <v>STR8014</v>
      </c>
    </row>
    <row r="245" spans="6:10" x14ac:dyDescent="0.25">
      <c r="F245" s="8" t="str">
        <f>LEFT(Table33112[[#This Row],[Location]],2)</f>
        <v>LL</v>
      </c>
      <c r="G245" s="8" t="s">
        <v>378</v>
      </c>
      <c r="H245" s="1">
        <v>67757</v>
      </c>
      <c r="I245" s="10" t="str">
        <f>IF(Table33112[[#This Row],[Tag range]]="","",_xlfn.CONCAT("1A40700000000650000",Table33112[[#This Row],[Tag range]]))</f>
        <v>1A4070000000065000067757</v>
      </c>
      <c r="J245" s="10" t="str">
        <f>_xlfn.IFNA(VLOOKUP(Table33112[[#This Row],[Tag range]],Table176124[[START]:[GROUP]],3,TRUE),"")</f>
        <v>STR8014</v>
      </c>
    </row>
    <row r="246" spans="6:10" x14ac:dyDescent="0.25">
      <c r="F246" s="8" t="str">
        <f>LEFT(Table33112[[#This Row],[Location]],2)</f>
        <v>LL</v>
      </c>
      <c r="G246" s="8" t="s">
        <v>518</v>
      </c>
      <c r="H246" s="1">
        <v>67758</v>
      </c>
      <c r="I246" s="10" t="str">
        <f>IF(Table33112[[#This Row],[Tag range]]="","",_xlfn.CONCAT("1A40700000000650000",Table33112[[#This Row],[Tag range]]))</f>
        <v>1A4070000000065000067758</v>
      </c>
      <c r="J246" s="10" t="str">
        <f>_xlfn.IFNA(VLOOKUP(Table33112[[#This Row],[Tag range]],Table176124[[START]:[GROUP]],3,TRUE),"")</f>
        <v>STR8014</v>
      </c>
    </row>
    <row r="247" spans="6:10" x14ac:dyDescent="0.25">
      <c r="F247" s="8" t="str">
        <f>LEFT(Table33112[[#This Row],[Location]],2)</f>
        <v>LL</v>
      </c>
      <c r="G247" s="8" t="s">
        <v>658</v>
      </c>
      <c r="H247" s="1">
        <v>67759</v>
      </c>
      <c r="I247" s="10" t="str">
        <f>IF(Table33112[[#This Row],[Tag range]]="","",_xlfn.CONCAT("1A40700000000650000",Table33112[[#This Row],[Tag range]]))</f>
        <v>1A4070000000065000067759</v>
      </c>
      <c r="J247" s="10" t="str">
        <f>_xlfn.IFNA(VLOOKUP(Table33112[[#This Row],[Tag range]],Table176124[[START]:[GROUP]],3,TRUE),"")</f>
        <v>STR8014</v>
      </c>
    </row>
    <row r="248" spans="6:10" x14ac:dyDescent="0.25">
      <c r="F248" s="8" t="str">
        <f>LEFT(Table33112[[#This Row],[Location]],2)</f>
        <v>LL</v>
      </c>
      <c r="G248" s="8" t="s">
        <v>798</v>
      </c>
      <c r="H248" s="1">
        <v>67760</v>
      </c>
      <c r="I248" s="10" t="str">
        <f>IF(Table33112[[#This Row],[Tag range]]="","",_xlfn.CONCAT("1A40700000000650000",Table33112[[#This Row],[Tag range]]))</f>
        <v>1A4070000000065000067760</v>
      </c>
      <c r="J248" s="10" t="str">
        <f>_xlfn.IFNA(VLOOKUP(Table33112[[#This Row],[Tag range]],Table176124[[START]:[GROUP]],3,TRUE),"")</f>
        <v>STR8014</v>
      </c>
    </row>
    <row r="249" spans="6:10" x14ac:dyDescent="0.25">
      <c r="F249" s="8" t="str">
        <f>LEFT(Table33112[[#This Row],[Location]],2)</f>
        <v>LL</v>
      </c>
      <c r="G249" s="8" t="s">
        <v>938</v>
      </c>
      <c r="H249" s="1">
        <v>67761</v>
      </c>
      <c r="I249" s="10" t="str">
        <f>IF(Table33112[[#This Row],[Tag range]]="","",_xlfn.CONCAT("1A40700000000650000",Table33112[[#This Row],[Tag range]]))</f>
        <v>1A4070000000065000067761</v>
      </c>
      <c r="J249" s="10" t="str">
        <f>_xlfn.IFNA(VLOOKUP(Table33112[[#This Row],[Tag range]],Table176124[[START]:[GROUP]],3,TRUE),"")</f>
        <v>STR8014</v>
      </c>
    </row>
    <row r="250" spans="6:10" x14ac:dyDescent="0.25">
      <c r="F250" s="8" t="str">
        <f>LEFT(Table33112[[#This Row],[Location]],2)</f>
        <v>LL</v>
      </c>
      <c r="G250" s="8" t="s">
        <v>1078</v>
      </c>
      <c r="H250" s="1">
        <v>67762</v>
      </c>
      <c r="I250" s="10" t="str">
        <f>IF(Table33112[[#This Row],[Tag range]]="","",_xlfn.CONCAT("1A40700000000650000",Table33112[[#This Row],[Tag range]]))</f>
        <v>1A4070000000065000067762</v>
      </c>
      <c r="J250" s="10" t="str">
        <f>_xlfn.IFNA(VLOOKUP(Table33112[[#This Row],[Tag range]],Table176124[[START]:[GROUP]],3,TRUE),"")</f>
        <v>STR8014</v>
      </c>
    </row>
    <row r="251" spans="6:10" x14ac:dyDescent="0.25">
      <c r="F251" s="8" t="str">
        <f>LEFT(Table33112[[#This Row],[Location]],2)</f>
        <v>LL</v>
      </c>
      <c r="G251" s="8" t="s">
        <v>1218</v>
      </c>
      <c r="H251" s="1">
        <v>67763</v>
      </c>
      <c r="I251" s="10" t="str">
        <f>IF(Table33112[[#This Row],[Tag range]]="","",_xlfn.CONCAT("1A40700000000650000",Table33112[[#This Row],[Tag range]]))</f>
        <v>1A4070000000065000067763</v>
      </c>
      <c r="J251" s="10" t="str">
        <f>_xlfn.IFNA(VLOOKUP(Table33112[[#This Row],[Tag range]],Table176124[[START]:[GROUP]],3,TRUE),"")</f>
        <v>STR8014</v>
      </c>
    </row>
    <row r="252" spans="6:10" x14ac:dyDescent="0.25">
      <c r="F252" s="8" t="str">
        <f>LEFT(Table33112[[#This Row],[Location]],2)</f>
        <v>LL</v>
      </c>
      <c r="G252" s="8" t="s">
        <v>1358</v>
      </c>
      <c r="H252" s="1">
        <v>67764</v>
      </c>
      <c r="I252" s="10" t="str">
        <f>IF(Table33112[[#This Row],[Tag range]]="","",_xlfn.CONCAT("1A40700000000650000",Table33112[[#This Row],[Tag range]]))</f>
        <v>1A4070000000065000067764</v>
      </c>
      <c r="J252" s="10" t="str">
        <f>_xlfn.IFNA(VLOOKUP(Table33112[[#This Row],[Tag range]],Table176124[[START]:[GROUP]],3,TRUE),"")</f>
        <v>STR8014</v>
      </c>
    </row>
    <row r="253" spans="6:10" x14ac:dyDescent="0.25">
      <c r="F253" s="8" t="str">
        <f>LEFT(Table33112[[#This Row],[Location]],2)</f>
        <v>LL</v>
      </c>
      <c r="G253" s="8" t="s">
        <v>1498</v>
      </c>
      <c r="H253" s="1">
        <v>67765</v>
      </c>
      <c r="I253" s="10" t="str">
        <f>IF(Table33112[[#This Row],[Tag range]]="","",_xlfn.CONCAT("1A40700000000650000",Table33112[[#This Row],[Tag range]]))</f>
        <v>1A4070000000065000067765</v>
      </c>
      <c r="J253" s="10" t="str">
        <f>_xlfn.IFNA(VLOOKUP(Table33112[[#This Row],[Tag range]],Table176124[[START]:[GROUP]],3,TRUE),"")</f>
        <v>STR8014</v>
      </c>
    </row>
    <row r="254" spans="6:10" x14ac:dyDescent="0.25">
      <c r="F254" s="8" t="str">
        <f>LEFT(Table33112[[#This Row],[Location]],2)</f>
        <v>LL</v>
      </c>
      <c r="G254" s="8" t="s">
        <v>232</v>
      </c>
      <c r="H254" s="1">
        <v>67766</v>
      </c>
      <c r="I254" s="10" t="str">
        <f>IF(Table33112[[#This Row],[Tag range]]="","",_xlfn.CONCAT("1A40700000000650000",Table33112[[#This Row],[Tag range]]))</f>
        <v>1A4070000000065000067766</v>
      </c>
      <c r="J254" s="10" t="str">
        <f>_xlfn.IFNA(VLOOKUP(Table33112[[#This Row],[Tag range]],Table176124[[START]:[GROUP]],3,TRUE),"")</f>
        <v>STR8014</v>
      </c>
    </row>
    <row r="255" spans="6:10" x14ac:dyDescent="0.25">
      <c r="F255" s="8" t="str">
        <f>LEFT(Table33112[[#This Row],[Location]],2)</f>
        <v>LL</v>
      </c>
      <c r="G255" s="8" t="s">
        <v>162</v>
      </c>
      <c r="H255" s="1">
        <v>67767</v>
      </c>
      <c r="I255" s="10" t="str">
        <f>IF(Table33112[[#This Row],[Tag range]]="","",_xlfn.CONCAT("1A40700000000650000",Table33112[[#This Row],[Tag range]]))</f>
        <v>1A4070000000065000067767</v>
      </c>
      <c r="J255" s="10" t="str">
        <f>_xlfn.IFNA(VLOOKUP(Table33112[[#This Row],[Tag range]],Table176124[[START]:[GROUP]],3,TRUE),"")</f>
        <v>STR8014</v>
      </c>
    </row>
    <row r="256" spans="6:10" x14ac:dyDescent="0.25">
      <c r="F256" s="8" t="str">
        <f>LEFT(Table33112[[#This Row],[Location]],2)</f>
        <v>LL</v>
      </c>
      <c r="G256" s="8" t="s">
        <v>1566</v>
      </c>
      <c r="H256" s="1">
        <v>67768</v>
      </c>
      <c r="I256" s="10" t="str">
        <f>IF(Table33112[[#This Row],[Tag range]]="","",_xlfn.CONCAT("1A40700000000650000",Table33112[[#This Row],[Tag range]]))</f>
        <v>1A4070000000065000067768</v>
      </c>
      <c r="J256" s="10" t="str">
        <f>_xlfn.IFNA(VLOOKUP(Table33112[[#This Row],[Tag range]],Table176124[[START]:[GROUP]],3,TRUE),"")</f>
        <v>STR8014</v>
      </c>
    </row>
    <row r="257" spans="6:10" x14ac:dyDescent="0.25">
      <c r="F257" s="8" t="str">
        <f>LEFT(Table33112[[#This Row],[Location]],2)</f>
        <v>LL</v>
      </c>
      <c r="G257" s="8" t="s">
        <v>1567</v>
      </c>
      <c r="H257" s="1">
        <v>67769</v>
      </c>
      <c r="I257" s="10" t="str">
        <f>IF(Table33112[[#This Row],[Tag range]]="","",_xlfn.CONCAT("1A40700000000650000",Table33112[[#This Row],[Tag range]]))</f>
        <v>1A4070000000065000067769</v>
      </c>
      <c r="J257" s="10" t="str">
        <f>_xlfn.IFNA(VLOOKUP(Table33112[[#This Row],[Tag range]],Table176124[[START]:[GROUP]],3,TRUE),"")</f>
        <v>STR8014</v>
      </c>
    </row>
    <row r="258" spans="6:10" x14ac:dyDescent="0.25">
      <c r="F258" s="8" t="str">
        <f>LEFT(Table33112[[#This Row],[Location]],2)</f>
        <v>LL</v>
      </c>
      <c r="G258" s="8" t="s">
        <v>1568</v>
      </c>
      <c r="H258" s="1">
        <v>67770</v>
      </c>
      <c r="I258" s="10" t="str">
        <f>IF(Table33112[[#This Row],[Tag range]]="","",_xlfn.CONCAT("1A40700000000650000",Table33112[[#This Row],[Tag range]]))</f>
        <v>1A4070000000065000067770</v>
      </c>
      <c r="J258" s="10" t="str">
        <f>_xlfn.IFNA(VLOOKUP(Table33112[[#This Row],[Tag range]],Table176124[[START]:[GROUP]],3,TRUE),"")</f>
        <v>STR8014</v>
      </c>
    </row>
    <row r="259" spans="6:10" x14ac:dyDescent="0.25">
      <c r="F259" s="8" t="str">
        <f>LEFT(Table33112[[#This Row],[Location]],2)</f>
        <v>LL</v>
      </c>
      <c r="G259" s="8" t="s">
        <v>1569</v>
      </c>
      <c r="H259" s="1">
        <v>67771</v>
      </c>
      <c r="I259" s="10" t="str">
        <f>IF(Table33112[[#This Row],[Tag range]]="","",_xlfn.CONCAT("1A40700000000650000",Table33112[[#This Row],[Tag range]]))</f>
        <v>1A4070000000065000067771</v>
      </c>
      <c r="J259" s="10" t="str">
        <f>_xlfn.IFNA(VLOOKUP(Table33112[[#This Row],[Tag range]],Table176124[[START]:[GROUP]],3,TRUE),"")</f>
        <v>STR8014</v>
      </c>
    </row>
    <row r="260" spans="6:10" x14ac:dyDescent="0.25">
      <c r="F260" s="8" t="str">
        <f>LEFT(Table33112[[#This Row],[Location]],2)</f>
        <v>LL</v>
      </c>
      <c r="G260" s="8" t="s">
        <v>1570</v>
      </c>
      <c r="H260" s="1">
        <v>67772</v>
      </c>
      <c r="I260" s="10" t="str">
        <f>IF(Table33112[[#This Row],[Tag range]]="","",_xlfn.CONCAT("1A40700000000650000",Table33112[[#This Row],[Tag range]]))</f>
        <v>1A4070000000065000067772</v>
      </c>
      <c r="J260" s="10" t="str">
        <f>_xlfn.IFNA(VLOOKUP(Table33112[[#This Row],[Tag range]],Table176124[[START]:[GROUP]],3,TRUE),"")</f>
        <v>STR8014</v>
      </c>
    </row>
    <row r="261" spans="6:10" x14ac:dyDescent="0.25">
      <c r="F261" s="8" t="str">
        <f>LEFT(Table33112[[#This Row],[Location]],2)</f>
        <v>LL</v>
      </c>
      <c r="G261" s="8" t="s">
        <v>1571</v>
      </c>
      <c r="H261" s="1">
        <v>67773</v>
      </c>
      <c r="I261" s="10" t="str">
        <f>IF(Table33112[[#This Row],[Tag range]]="","",_xlfn.CONCAT("1A40700000000650000",Table33112[[#This Row],[Tag range]]))</f>
        <v>1A4070000000065000067773</v>
      </c>
      <c r="J261" s="10" t="str">
        <f>_xlfn.IFNA(VLOOKUP(Table33112[[#This Row],[Tag range]],Table176124[[START]:[GROUP]],3,TRUE),"")</f>
        <v>STR8014</v>
      </c>
    </row>
    <row r="262" spans="6:10" x14ac:dyDescent="0.25">
      <c r="F262" s="8" t="str">
        <f>LEFT(Table33112[[#This Row],[Location]],2)</f>
        <v>LL</v>
      </c>
      <c r="G262" s="8" t="s">
        <v>1572</v>
      </c>
      <c r="H262" s="1">
        <v>67774</v>
      </c>
      <c r="I262" s="10" t="str">
        <f>IF(Table33112[[#This Row],[Tag range]]="","",_xlfn.CONCAT("1A40700000000650000",Table33112[[#This Row],[Tag range]]))</f>
        <v>1A4070000000065000067774</v>
      </c>
      <c r="J262" s="10" t="str">
        <f>_xlfn.IFNA(VLOOKUP(Table33112[[#This Row],[Tag range]],Table176124[[START]:[GROUP]],3,TRUE),"")</f>
        <v>STR8014</v>
      </c>
    </row>
    <row r="263" spans="6:10" x14ac:dyDescent="0.25">
      <c r="F263" s="8" t="str">
        <f>LEFT(Table33112[[#This Row],[Location]],2)</f>
        <v>LL</v>
      </c>
      <c r="G263" s="8" t="s">
        <v>1573</v>
      </c>
      <c r="H263" s="1">
        <v>67775</v>
      </c>
      <c r="I263" s="10" t="str">
        <f>IF(Table33112[[#This Row],[Tag range]]="","",_xlfn.CONCAT("1A40700000000650000",Table33112[[#This Row],[Tag range]]))</f>
        <v>1A4070000000065000067775</v>
      </c>
      <c r="J263" s="10" t="str">
        <f>_xlfn.IFNA(VLOOKUP(Table33112[[#This Row],[Tag range]],Table176124[[START]:[GROUP]],3,TRUE),"")</f>
        <v>STR8014</v>
      </c>
    </row>
    <row r="264" spans="6:10" x14ac:dyDescent="0.25">
      <c r="F264" s="8" t="str">
        <f>LEFT(Table33112[[#This Row],[Location]],2)</f>
        <v>LL</v>
      </c>
      <c r="G264" s="8" t="s">
        <v>1574</v>
      </c>
      <c r="H264" s="1">
        <v>67776</v>
      </c>
      <c r="I264" s="10" t="str">
        <f>IF(Table33112[[#This Row],[Tag range]]="","",_xlfn.CONCAT("1A40700000000650000",Table33112[[#This Row],[Tag range]]))</f>
        <v>1A4070000000065000067776</v>
      </c>
      <c r="J264" s="10" t="str">
        <f>_xlfn.IFNA(VLOOKUP(Table33112[[#This Row],[Tag range]],Table176124[[START]:[GROUP]],3,TRUE),"")</f>
        <v>STR8014</v>
      </c>
    </row>
    <row r="265" spans="6:10" x14ac:dyDescent="0.25">
      <c r="F265" s="8" t="str">
        <f>LEFT(Table33112[[#This Row],[Location]],2)</f>
        <v>LL</v>
      </c>
      <c r="G265" s="8" t="s">
        <v>1575</v>
      </c>
      <c r="H265" s="1">
        <v>67777</v>
      </c>
      <c r="I265" s="10" t="str">
        <f>IF(Table33112[[#This Row],[Tag range]]="","",_xlfn.CONCAT("1A40700000000650000",Table33112[[#This Row],[Tag range]]))</f>
        <v>1A4070000000065000067777</v>
      </c>
      <c r="J265" s="10" t="str">
        <f>_xlfn.IFNA(VLOOKUP(Table33112[[#This Row],[Tag range]],Table176124[[START]:[GROUP]],3,TRUE),"")</f>
        <v>STR8014</v>
      </c>
    </row>
    <row r="266" spans="6:10" x14ac:dyDescent="0.25">
      <c r="F266" s="8" t="str">
        <f>LEFT(Table33112[[#This Row],[Location]],2)</f>
        <v>LL</v>
      </c>
      <c r="G266" s="8" t="s">
        <v>1576</v>
      </c>
      <c r="H266" s="1">
        <v>67778</v>
      </c>
      <c r="I266" s="10" t="str">
        <f>IF(Table33112[[#This Row],[Tag range]]="","",_xlfn.CONCAT("1A40700000000650000",Table33112[[#This Row],[Tag range]]))</f>
        <v>1A4070000000065000067778</v>
      </c>
      <c r="J266" s="10" t="str">
        <f>_xlfn.IFNA(VLOOKUP(Table33112[[#This Row],[Tag range]],Table176124[[START]:[GROUP]],3,TRUE),"")</f>
        <v>STR8014</v>
      </c>
    </row>
    <row r="267" spans="6:10" x14ac:dyDescent="0.25">
      <c r="F267" s="8" t="str">
        <f>LEFT(Table33112[[#This Row],[Location]],2)</f>
        <v>LL</v>
      </c>
      <c r="G267" s="8" t="s">
        <v>1676</v>
      </c>
      <c r="H267" s="1">
        <v>67779</v>
      </c>
      <c r="I267" s="10" t="str">
        <f>IF(Table33112[[#This Row],[Tag range]]="","",_xlfn.CONCAT("1A40700000000650000",Table33112[[#This Row],[Tag range]]))</f>
        <v>1A4070000000065000067779</v>
      </c>
      <c r="J267" s="10" t="str">
        <f>_xlfn.IFNA(VLOOKUP(Table33112[[#This Row],[Tag range]],Table176124[[START]:[GROUP]],3,TRUE),"")</f>
        <v>STR8014</v>
      </c>
    </row>
    <row r="268" spans="6:10" x14ac:dyDescent="0.25">
      <c r="F268" s="8" t="str">
        <f>LEFT(Table33112[[#This Row],[Location]],2)</f>
        <v>LL</v>
      </c>
      <c r="G268" s="8" t="s">
        <v>1677</v>
      </c>
      <c r="H268" s="1">
        <v>67780</v>
      </c>
      <c r="I268" s="10" t="str">
        <f>IF(Table33112[[#This Row],[Tag range]]="","",_xlfn.CONCAT("1A40700000000650000",Table33112[[#This Row],[Tag range]]))</f>
        <v>1A4070000000065000067780</v>
      </c>
      <c r="J268" s="10" t="str">
        <f>_xlfn.IFNA(VLOOKUP(Table33112[[#This Row],[Tag range]],Table176124[[START]:[GROUP]],3,TRUE),"")</f>
        <v>STR8014</v>
      </c>
    </row>
    <row r="269" spans="6:10" x14ac:dyDescent="0.25">
      <c r="F269" s="8" t="str">
        <f>LEFT(Table33112[[#This Row],[Location]],2)</f>
        <v>LL</v>
      </c>
      <c r="G269" s="8" t="s">
        <v>1678</v>
      </c>
      <c r="H269" s="1">
        <v>67781</v>
      </c>
      <c r="I269" s="10" t="str">
        <f>IF(Table33112[[#This Row],[Tag range]]="","",_xlfn.CONCAT("1A40700000000650000",Table33112[[#This Row],[Tag range]]))</f>
        <v>1A4070000000065000067781</v>
      </c>
      <c r="J269" s="10" t="str">
        <f>_xlfn.IFNA(VLOOKUP(Table33112[[#This Row],[Tag range]],Table176124[[START]:[GROUP]],3,TRUE),"")</f>
        <v>STR8014</v>
      </c>
    </row>
    <row r="270" spans="6:10" x14ac:dyDescent="0.25">
      <c r="F270" s="8" t="str">
        <f>LEFT(Table33112[[#This Row],[Location]],2)</f>
        <v>LL</v>
      </c>
      <c r="G270" s="8" t="s">
        <v>1679</v>
      </c>
      <c r="H270" s="1">
        <v>67782</v>
      </c>
      <c r="I270" s="10" t="str">
        <f>IF(Table33112[[#This Row],[Tag range]]="","",_xlfn.CONCAT("1A40700000000650000",Table33112[[#This Row],[Tag range]]))</f>
        <v>1A4070000000065000067782</v>
      </c>
      <c r="J270" s="10" t="str">
        <f>_xlfn.IFNA(VLOOKUP(Table33112[[#This Row],[Tag range]],Table176124[[START]:[GROUP]],3,TRUE),"")</f>
        <v>STR8014</v>
      </c>
    </row>
    <row r="271" spans="6:10" x14ac:dyDescent="0.25">
      <c r="F271" s="8" t="str">
        <f>LEFT(Table33112[[#This Row],[Location]],2)</f>
        <v>LL</v>
      </c>
      <c r="G271" s="8" t="s">
        <v>1680</v>
      </c>
      <c r="H271" s="1">
        <v>67783</v>
      </c>
      <c r="I271" s="10" t="str">
        <f>IF(Table33112[[#This Row],[Tag range]]="","",_xlfn.CONCAT("1A40700000000650000",Table33112[[#This Row],[Tag range]]))</f>
        <v>1A4070000000065000067783</v>
      </c>
      <c r="J271" s="10" t="str">
        <f>_xlfn.IFNA(VLOOKUP(Table33112[[#This Row],[Tag range]],Table176124[[START]:[GROUP]],3,TRUE),"")</f>
        <v>STR8014</v>
      </c>
    </row>
    <row r="272" spans="6:10" x14ac:dyDescent="0.25">
      <c r="F272" s="8" t="str">
        <f>LEFT(Table33112[[#This Row],[Location]],2)</f>
        <v>LL</v>
      </c>
      <c r="G272" s="8" t="s">
        <v>1681</v>
      </c>
      <c r="H272" s="1">
        <v>67784</v>
      </c>
      <c r="I272" s="10" t="str">
        <f>IF(Table33112[[#This Row],[Tag range]]="","",_xlfn.CONCAT("1A40700000000650000",Table33112[[#This Row],[Tag range]]))</f>
        <v>1A4070000000065000067784</v>
      </c>
      <c r="J272" s="10" t="str">
        <f>_xlfn.IFNA(VLOOKUP(Table33112[[#This Row],[Tag range]],Table176124[[START]:[GROUP]],3,TRUE),"")</f>
        <v>STR8014</v>
      </c>
    </row>
    <row r="273" spans="6:10" x14ac:dyDescent="0.25">
      <c r="F273" s="8" t="str">
        <f>LEFT(Table33112[[#This Row],[Location]],2)</f>
        <v>LL</v>
      </c>
      <c r="G273" s="8" t="s">
        <v>1682</v>
      </c>
      <c r="H273" s="1">
        <v>67785</v>
      </c>
      <c r="I273" s="10" t="str">
        <f>IF(Table33112[[#This Row],[Tag range]]="","",_xlfn.CONCAT("1A40700000000650000",Table33112[[#This Row],[Tag range]]))</f>
        <v>1A4070000000065000067785</v>
      </c>
      <c r="J273" s="10" t="str">
        <f>_xlfn.IFNA(VLOOKUP(Table33112[[#This Row],[Tag range]],Table176124[[START]:[GROUP]],3,TRUE),"")</f>
        <v>STR8014</v>
      </c>
    </row>
    <row r="274" spans="6:10" x14ac:dyDescent="0.25">
      <c r="F274" s="8" t="str">
        <f>LEFT(Table33112[[#This Row],[Location]],2)</f>
        <v>LL</v>
      </c>
      <c r="G274" s="8" t="s">
        <v>1683</v>
      </c>
      <c r="H274" s="1">
        <v>67786</v>
      </c>
      <c r="I274" s="10" t="str">
        <f>IF(Table33112[[#This Row],[Tag range]]="","",_xlfn.CONCAT("1A40700000000650000",Table33112[[#This Row],[Tag range]]))</f>
        <v>1A4070000000065000067786</v>
      </c>
      <c r="J274" s="10" t="str">
        <f>_xlfn.IFNA(VLOOKUP(Table33112[[#This Row],[Tag range]],Table176124[[START]:[GROUP]],3,TRUE),"")</f>
        <v>STR8014</v>
      </c>
    </row>
    <row r="275" spans="6:10" x14ac:dyDescent="0.25">
      <c r="F275" s="8" t="str">
        <f>LEFT(Table33112[[#This Row],[Location]],2)</f>
        <v>LL</v>
      </c>
      <c r="G275" s="8" t="s">
        <v>1684</v>
      </c>
      <c r="H275" s="1">
        <v>67787</v>
      </c>
      <c r="I275" s="10" t="str">
        <f>IF(Table33112[[#This Row],[Tag range]]="","",_xlfn.CONCAT("1A40700000000650000",Table33112[[#This Row],[Tag range]]))</f>
        <v>1A4070000000065000067787</v>
      </c>
      <c r="J275" s="10" t="str">
        <f>_xlfn.IFNA(VLOOKUP(Table33112[[#This Row],[Tag range]],Table176124[[START]:[GROUP]],3,TRUE),"")</f>
        <v>STR8014</v>
      </c>
    </row>
    <row r="276" spans="6:10" x14ac:dyDescent="0.25">
      <c r="F276" s="8" t="str">
        <f>LEFT(Table33112[[#This Row],[Location]],2)</f>
        <v>LL</v>
      </c>
      <c r="G276" s="8" t="s">
        <v>1685</v>
      </c>
      <c r="H276" s="1">
        <v>67788</v>
      </c>
      <c r="I276" s="10" t="str">
        <f>IF(Table33112[[#This Row],[Tag range]]="","",_xlfn.CONCAT("1A40700000000650000",Table33112[[#This Row],[Tag range]]))</f>
        <v>1A4070000000065000067788</v>
      </c>
      <c r="J276" s="10" t="str">
        <f>_xlfn.IFNA(VLOOKUP(Table33112[[#This Row],[Tag range]],Table176124[[START]:[GROUP]],3,TRUE),"")</f>
        <v>STR8014</v>
      </c>
    </row>
    <row r="277" spans="6:10" x14ac:dyDescent="0.25">
      <c r="F277" s="8" t="str">
        <f>LEFT(Table33112[[#This Row],[Location]],2)</f>
        <v>LL</v>
      </c>
      <c r="G277" s="8" t="s">
        <v>1686</v>
      </c>
      <c r="H277" s="1">
        <v>67789</v>
      </c>
      <c r="I277" s="10" t="str">
        <f>IF(Table33112[[#This Row],[Tag range]]="","",_xlfn.CONCAT("1A40700000000650000",Table33112[[#This Row],[Tag range]]))</f>
        <v>1A4070000000065000067789</v>
      </c>
      <c r="J277" s="10" t="str">
        <f>_xlfn.IFNA(VLOOKUP(Table33112[[#This Row],[Tag range]],Table176124[[START]:[GROUP]],3,TRUE),"")</f>
        <v>STR8014</v>
      </c>
    </row>
    <row r="278" spans="6:10" x14ac:dyDescent="0.25">
      <c r="F278" s="8" t="str">
        <f>LEFT(Table33112[[#This Row],[Location]],2)</f>
        <v>LL</v>
      </c>
      <c r="G278" s="8" t="s">
        <v>1786</v>
      </c>
      <c r="H278" s="1">
        <v>67790</v>
      </c>
      <c r="I278" s="10" t="str">
        <f>IF(Table33112[[#This Row],[Tag range]]="","",_xlfn.CONCAT("1A40700000000650000",Table33112[[#This Row],[Tag range]]))</f>
        <v>1A4070000000065000067790</v>
      </c>
      <c r="J278" s="10" t="str">
        <f>_xlfn.IFNA(VLOOKUP(Table33112[[#This Row],[Tag range]],Table176124[[START]:[GROUP]],3,TRUE),"")</f>
        <v>STR8014</v>
      </c>
    </row>
    <row r="279" spans="6:10" x14ac:dyDescent="0.25">
      <c r="F279" s="8" t="str">
        <f>LEFT(Table33112[[#This Row],[Location]],2)</f>
        <v>LL</v>
      </c>
      <c r="G279" s="8" t="s">
        <v>1787</v>
      </c>
      <c r="H279" s="1">
        <v>67791</v>
      </c>
      <c r="I279" s="10" t="str">
        <f>IF(Table33112[[#This Row],[Tag range]]="","",_xlfn.CONCAT("1A40700000000650000",Table33112[[#This Row],[Tag range]]))</f>
        <v>1A4070000000065000067791</v>
      </c>
      <c r="J279" s="10" t="str">
        <f>_xlfn.IFNA(VLOOKUP(Table33112[[#This Row],[Tag range]],Table176124[[START]:[GROUP]],3,TRUE),"")</f>
        <v>STR8014</v>
      </c>
    </row>
    <row r="280" spans="6:10" x14ac:dyDescent="0.25">
      <c r="F280" s="8" t="str">
        <f>LEFT(Table33112[[#This Row],[Location]],2)</f>
        <v>LL</v>
      </c>
      <c r="G280" s="8" t="s">
        <v>1788</v>
      </c>
      <c r="H280" s="1">
        <v>67792</v>
      </c>
      <c r="I280" s="10" t="str">
        <f>IF(Table33112[[#This Row],[Tag range]]="","",_xlfn.CONCAT("1A40700000000650000",Table33112[[#This Row],[Tag range]]))</f>
        <v>1A4070000000065000067792</v>
      </c>
      <c r="J280" s="10" t="str">
        <f>_xlfn.IFNA(VLOOKUP(Table33112[[#This Row],[Tag range]],Table176124[[START]:[GROUP]],3,TRUE),"")</f>
        <v>STR8014</v>
      </c>
    </row>
    <row r="281" spans="6:10" x14ac:dyDescent="0.25">
      <c r="F281" s="8" t="str">
        <f>LEFT(Table33112[[#This Row],[Location]],2)</f>
        <v>LL</v>
      </c>
      <c r="G281" s="8" t="s">
        <v>1789</v>
      </c>
      <c r="H281" s="1">
        <v>67793</v>
      </c>
      <c r="I281" s="10" t="str">
        <f>IF(Table33112[[#This Row],[Tag range]]="","",_xlfn.CONCAT("1A40700000000650000",Table33112[[#This Row],[Tag range]]))</f>
        <v>1A4070000000065000067793</v>
      </c>
      <c r="J281" s="10" t="str">
        <f>_xlfn.IFNA(VLOOKUP(Table33112[[#This Row],[Tag range]],Table176124[[START]:[GROUP]],3,TRUE),"")</f>
        <v>STR8014</v>
      </c>
    </row>
    <row r="282" spans="6:10" x14ac:dyDescent="0.25">
      <c r="F282" s="8" t="str">
        <f>LEFT(Table33112[[#This Row],[Location]],2)</f>
        <v>LL</v>
      </c>
      <c r="G282" s="8" t="s">
        <v>1790</v>
      </c>
      <c r="H282" s="1">
        <v>67794</v>
      </c>
      <c r="I282" s="10" t="str">
        <f>IF(Table33112[[#This Row],[Tag range]]="","",_xlfn.CONCAT("1A40700000000650000",Table33112[[#This Row],[Tag range]]))</f>
        <v>1A4070000000065000067794</v>
      </c>
      <c r="J282" s="10" t="str">
        <f>_xlfn.IFNA(VLOOKUP(Table33112[[#This Row],[Tag range]],Table176124[[START]:[GROUP]],3,TRUE),"")</f>
        <v>STR8014</v>
      </c>
    </row>
    <row r="283" spans="6:10" x14ac:dyDescent="0.25">
      <c r="F283" s="8" t="str">
        <f>LEFT(Table33112[[#This Row],[Location]],2)</f>
        <v>LL</v>
      </c>
      <c r="G283" s="8" t="s">
        <v>1791</v>
      </c>
      <c r="H283" s="1">
        <v>67795</v>
      </c>
      <c r="I283" s="10" t="str">
        <f>IF(Table33112[[#This Row],[Tag range]]="","",_xlfn.CONCAT("1A40700000000650000",Table33112[[#This Row],[Tag range]]))</f>
        <v>1A4070000000065000067795</v>
      </c>
      <c r="J283" s="10" t="str">
        <f>_xlfn.IFNA(VLOOKUP(Table33112[[#This Row],[Tag range]],Table176124[[START]:[GROUP]],3,TRUE),"")</f>
        <v>STR8014</v>
      </c>
    </row>
    <row r="284" spans="6:10" x14ac:dyDescent="0.25">
      <c r="F284" s="8" t="str">
        <f>LEFT(Table33112[[#This Row],[Location]],2)</f>
        <v>LL</v>
      </c>
      <c r="G284" s="8" t="s">
        <v>1792</v>
      </c>
      <c r="H284" s="1">
        <v>67796</v>
      </c>
      <c r="I284" s="10" t="str">
        <f>IF(Table33112[[#This Row],[Tag range]]="","",_xlfn.CONCAT("1A40700000000650000",Table33112[[#This Row],[Tag range]]))</f>
        <v>1A4070000000065000067796</v>
      </c>
      <c r="J284" s="10" t="str">
        <f>_xlfn.IFNA(VLOOKUP(Table33112[[#This Row],[Tag range]],Table176124[[START]:[GROUP]],3,TRUE),"")</f>
        <v>STR8014</v>
      </c>
    </row>
    <row r="285" spans="6:10" x14ac:dyDescent="0.25">
      <c r="F285" s="8" t="str">
        <f>LEFT(Table33112[[#This Row],[Location]],2)</f>
        <v>LL</v>
      </c>
      <c r="G285" s="8" t="s">
        <v>1793</v>
      </c>
      <c r="H285" s="1">
        <v>67797</v>
      </c>
      <c r="I285" s="10" t="str">
        <f>IF(Table33112[[#This Row],[Tag range]]="","",_xlfn.CONCAT("1A40700000000650000",Table33112[[#This Row],[Tag range]]))</f>
        <v>1A4070000000065000067797</v>
      </c>
      <c r="J285" s="10" t="str">
        <f>_xlfn.IFNA(VLOOKUP(Table33112[[#This Row],[Tag range]],Table176124[[START]:[GROUP]],3,TRUE),"")</f>
        <v>STR8014</v>
      </c>
    </row>
    <row r="286" spans="6:10" x14ac:dyDescent="0.25">
      <c r="F286" s="8" t="str">
        <f>LEFT(Table33112[[#This Row],[Location]],2)</f>
        <v>LL</v>
      </c>
      <c r="G286" s="8" t="s">
        <v>1794</v>
      </c>
      <c r="H286" s="1">
        <v>67798</v>
      </c>
      <c r="I286" s="10" t="str">
        <f>IF(Table33112[[#This Row],[Tag range]]="","",_xlfn.CONCAT("1A40700000000650000",Table33112[[#This Row],[Tag range]]))</f>
        <v>1A4070000000065000067798</v>
      </c>
      <c r="J286" s="10" t="str">
        <f>_xlfn.IFNA(VLOOKUP(Table33112[[#This Row],[Tag range]],Table176124[[START]:[GROUP]],3,TRUE),"")</f>
        <v>STR8014</v>
      </c>
    </row>
    <row r="287" spans="6:10" x14ac:dyDescent="0.25">
      <c r="F287" s="8" t="str">
        <f>LEFT(Table33112[[#This Row],[Location]],2)</f>
        <v>LL</v>
      </c>
      <c r="G287" s="8" t="s">
        <v>1795</v>
      </c>
      <c r="H287" s="1">
        <v>67799</v>
      </c>
      <c r="I287" s="10" t="str">
        <f>IF(Table33112[[#This Row],[Tag range]]="","",_xlfn.CONCAT("1A40700000000650000",Table33112[[#This Row],[Tag range]]))</f>
        <v>1A4070000000065000067799</v>
      </c>
      <c r="J287" s="10" t="str">
        <f>_xlfn.IFNA(VLOOKUP(Table33112[[#This Row],[Tag range]],Table176124[[START]:[GROUP]],3,TRUE),"")</f>
        <v>STR8014</v>
      </c>
    </row>
    <row r="288" spans="6:10" x14ac:dyDescent="0.25">
      <c r="F288" s="8" t="str">
        <f>LEFT(Table33112[[#This Row],[Location]],2)</f>
        <v>LL</v>
      </c>
      <c r="G288" s="8" t="s">
        <v>1796</v>
      </c>
      <c r="H288" s="1">
        <v>67800</v>
      </c>
      <c r="I288" s="10" t="str">
        <f>IF(Table33112[[#This Row],[Tag range]]="","",_xlfn.CONCAT("1A40700000000650000",Table33112[[#This Row],[Tag range]]))</f>
        <v>1A4070000000065000067800</v>
      </c>
      <c r="J288" s="10" t="str">
        <f>_xlfn.IFNA(VLOOKUP(Table33112[[#This Row],[Tag range]],Table176124[[START]:[GROUP]],3,TRUE),"")</f>
        <v>STR8014</v>
      </c>
    </row>
    <row r="289" spans="6:10" x14ac:dyDescent="0.25">
      <c r="F289" s="8" t="str">
        <f>LEFT(Table33112[[#This Row],[Location]],2)</f>
        <v>LL</v>
      </c>
      <c r="G289" s="8" t="s">
        <v>1896</v>
      </c>
      <c r="H289" s="1">
        <v>67801</v>
      </c>
      <c r="I289" s="10" t="str">
        <f>IF(Table33112[[#This Row],[Tag range]]="","",_xlfn.CONCAT("1A40700000000650000",Table33112[[#This Row],[Tag range]]))</f>
        <v>1A4070000000065000067801</v>
      </c>
      <c r="J289" s="10" t="str">
        <f>_xlfn.IFNA(VLOOKUP(Table33112[[#This Row],[Tag range]],Table176124[[START]:[GROUP]],3,TRUE),"")</f>
        <v>STR8014</v>
      </c>
    </row>
    <row r="290" spans="6:10" x14ac:dyDescent="0.25">
      <c r="F290" s="8" t="str">
        <f>LEFT(Table33112[[#This Row],[Location]],2)</f>
        <v>LL</v>
      </c>
      <c r="G290" s="8" t="s">
        <v>1897</v>
      </c>
      <c r="H290" s="1">
        <v>67802</v>
      </c>
      <c r="I290" s="10" t="str">
        <f>IF(Table33112[[#This Row],[Tag range]]="","",_xlfn.CONCAT("1A40700000000650000",Table33112[[#This Row],[Tag range]]))</f>
        <v>1A4070000000065000067802</v>
      </c>
      <c r="J290" s="10" t="str">
        <f>_xlfn.IFNA(VLOOKUP(Table33112[[#This Row],[Tag range]],Table176124[[START]:[GROUP]],3,TRUE),"")</f>
        <v>STR8014</v>
      </c>
    </row>
    <row r="291" spans="6:10" x14ac:dyDescent="0.25">
      <c r="F291" s="8" t="str">
        <f>LEFT(Table33112[[#This Row],[Location]],2)</f>
        <v>LL</v>
      </c>
      <c r="G291" s="8" t="s">
        <v>1898</v>
      </c>
      <c r="H291" s="1">
        <v>67803</v>
      </c>
      <c r="I291" s="10" t="str">
        <f>IF(Table33112[[#This Row],[Tag range]]="","",_xlfn.CONCAT("1A40700000000650000",Table33112[[#This Row],[Tag range]]))</f>
        <v>1A4070000000065000067803</v>
      </c>
      <c r="J291" s="10" t="str">
        <f>_xlfn.IFNA(VLOOKUP(Table33112[[#This Row],[Tag range]],Table176124[[START]:[GROUP]],3,TRUE),"")</f>
        <v>STR8014</v>
      </c>
    </row>
    <row r="292" spans="6:10" x14ac:dyDescent="0.25">
      <c r="F292" s="8" t="str">
        <f>LEFT(Table33112[[#This Row],[Location]],2)</f>
        <v>LL</v>
      </c>
      <c r="G292" s="8" t="s">
        <v>1899</v>
      </c>
      <c r="H292" s="1">
        <v>67804</v>
      </c>
      <c r="I292" s="10" t="str">
        <f>IF(Table33112[[#This Row],[Tag range]]="","",_xlfn.CONCAT("1A40700000000650000",Table33112[[#This Row],[Tag range]]))</f>
        <v>1A4070000000065000067804</v>
      </c>
      <c r="J292" s="10" t="str">
        <f>_xlfn.IFNA(VLOOKUP(Table33112[[#This Row],[Tag range]],Table176124[[START]:[GROUP]],3,TRUE),"")</f>
        <v>STR8014</v>
      </c>
    </row>
    <row r="293" spans="6:10" x14ac:dyDescent="0.25">
      <c r="F293" s="8" t="str">
        <f>LEFT(Table33112[[#This Row],[Location]],2)</f>
        <v>LL</v>
      </c>
      <c r="G293" s="8" t="s">
        <v>1900</v>
      </c>
      <c r="H293" s="1">
        <v>67805</v>
      </c>
      <c r="I293" s="10" t="str">
        <f>IF(Table33112[[#This Row],[Tag range]]="","",_xlfn.CONCAT("1A40700000000650000",Table33112[[#This Row],[Tag range]]))</f>
        <v>1A4070000000065000067805</v>
      </c>
      <c r="J293" s="10" t="str">
        <f>_xlfn.IFNA(VLOOKUP(Table33112[[#This Row],[Tag range]],Table176124[[START]:[GROUP]],3,TRUE),"")</f>
        <v>STR8014</v>
      </c>
    </row>
    <row r="294" spans="6:10" x14ac:dyDescent="0.25">
      <c r="F294" s="8" t="str">
        <f>LEFT(Table33112[[#This Row],[Location]],2)</f>
        <v>LL</v>
      </c>
      <c r="G294" s="8" t="s">
        <v>1901</v>
      </c>
      <c r="H294" s="1">
        <v>67806</v>
      </c>
      <c r="I294" s="10" t="str">
        <f>IF(Table33112[[#This Row],[Tag range]]="","",_xlfn.CONCAT("1A40700000000650000",Table33112[[#This Row],[Tag range]]))</f>
        <v>1A4070000000065000067806</v>
      </c>
      <c r="J294" s="10" t="str">
        <f>_xlfn.IFNA(VLOOKUP(Table33112[[#This Row],[Tag range]],Table176124[[START]:[GROUP]],3,TRUE),"")</f>
        <v>STR8014</v>
      </c>
    </row>
    <row r="295" spans="6:10" x14ac:dyDescent="0.25">
      <c r="F295" s="8" t="str">
        <f>LEFT(Table33112[[#This Row],[Location]],2)</f>
        <v>LL</v>
      </c>
      <c r="G295" s="8" t="s">
        <v>1902</v>
      </c>
      <c r="H295" s="1">
        <v>67807</v>
      </c>
      <c r="I295" s="10" t="str">
        <f>IF(Table33112[[#This Row],[Tag range]]="","",_xlfn.CONCAT("1A40700000000650000",Table33112[[#This Row],[Tag range]]))</f>
        <v>1A4070000000065000067807</v>
      </c>
      <c r="J295" s="10" t="str">
        <f>_xlfn.IFNA(VLOOKUP(Table33112[[#This Row],[Tag range]],Table176124[[START]:[GROUP]],3,TRUE),"")</f>
        <v>STR8014</v>
      </c>
    </row>
    <row r="296" spans="6:10" x14ac:dyDescent="0.25">
      <c r="F296" s="8" t="str">
        <f>LEFT(Table33112[[#This Row],[Location]],2)</f>
        <v>LL</v>
      </c>
      <c r="G296" s="8" t="s">
        <v>1903</v>
      </c>
      <c r="H296" s="1">
        <v>67808</v>
      </c>
      <c r="I296" s="10" t="str">
        <f>IF(Table33112[[#This Row],[Tag range]]="","",_xlfn.CONCAT("1A40700000000650000",Table33112[[#This Row],[Tag range]]))</f>
        <v>1A4070000000065000067808</v>
      </c>
      <c r="J296" s="10" t="str">
        <f>_xlfn.IFNA(VLOOKUP(Table33112[[#This Row],[Tag range]],Table176124[[START]:[GROUP]],3,TRUE),"")</f>
        <v>STR8014</v>
      </c>
    </row>
    <row r="297" spans="6:10" x14ac:dyDescent="0.25">
      <c r="F297" s="8" t="str">
        <f>LEFT(Table33112[[#This Row],[Location]],2)</f>
        <v>LL</v>
      </c>
      <c r="G297" s="8" t="s">
        <v>1904</v>
      </c>
      <c r="H297" s="1">
        <v>67809</v>
      </c>
      <c r="I297" s="10" t="str">
        <f>IF(Table33112[[#This Row],[Tag range]]="","",_xlfn.CONCAT("1A40700000000650000",Table33112[[#This Row],[Tag range]]))</f>
        <v>1A4070000000065000067809</v>
      </c>
      <c r="J297" s="10" t="str">
        <f>_xlfn.IFNA(VLOOKUP(Table33112[[#This Row],[Tag range]],Table176124[[START]:[GROUP]],3,TRUE),"")</f>
        <v>STR8014</v>
      </c>
    </row>
    <row r="298" spans="6:10" x14ac:dyDescent="0.25">
      <c r="F298" s="8" t="str">
        <f>LEFT(Table33112[[#This Row],[Location]],2)</f>
        <v>LL</v>
      </c>
      <c r="G298" s="8" t="s">
        <v>1905</v>
      </c>
      <c r="H298" s="1">
        <v>67810</v>
      </c>
      <c r="I298" s="10" t="str">
        <f>IF(Table33112[[#This Row],[Tag range]]="","",_xlfn.CONCAT("1A40700000000650000",Table33112[[#This Row],[Tag range]]))</f>
        <v>1A4070000000065000067810</v>
      </c>
      <c r="J298" s="10" t="str">
        <f>_xlfn.IFNA(VLOOKUP(Table33112[[#This Row],[Tag range]],Table176124[[START]:[GROUP]],3,TRUE),"")</f>
        <v>STR8014</v>
      </c>
    </row>
    <row r="299" spans="6:10" x14ac:dyDescent="0.25">
      <c r="F299" s="8" t="str">
        <f>LEFT(Table33112[[#This Row],[Location]],2)</f>
        <v>LL</v>
      </c>
      <c r="G299" s="8" t="s">
        <v>1906</v>
      </c>
      <c r="H299" s="1">
        <v>67811</v>
      </c>
      <c r="I299" s="10" t="str">
        <f>IF(Table33112[[#This Row],[Tag range]]="","",_xlfn.CONCAT("1A40700000000650000",Table33112[[#This Row],[Tag range]]))</f>
        <v>1A4070000000065000067811</v>
      </c>
      <c r="J299" s="10" t="str">
        <f>_xlfn.IFNA(VLOOKUP(Table33112[[#This Row],[Tag range]],Table176124[[START]:[GROUP]],3,TRUE),"")</f>
        <v>STR8014</v>
      </c>
    </row>
    <row r="300" spans="6:10" x14ac:dyDescent="0.25">
      <c r="F300" s="8" t="str">
        <f>LEFT(Table33112[[#This Row],[Location]],2)</f>
        <v>LL</v>
      </c>
      <c r="G300" s="8" t="s">
        <v>2006</v>
      </c>
      <c r="H300" s="1">
        <v>67812</v>
      </c>
      <c r="I300" s="10" t="str">
        <f>IF(Table33112[[#This Row],[Tag range]]="","",_xlfn.CONCAT("1A40700000000650000",Table33112[[#This Row],[Tag range]]))</f>
        <v>1A4070000000065000067812</v>
      </c>
      <c r="J300" s="10" t="str">
        <f>_xlfn.IFNA(VLOOKUP(Table33112[[#This Row],[Tag range]],Table176124[[START]:[GROUP]],3,TRUE),"")</f>
        <v>STR8014</v>
      </c>
    </row>
    <row r="301" spans="6:10" x14ac:dyDescent="0.25">
      <c r="F301" s="8" t="str">
        <f>LEFT(Table33112[[#This Row],[Location]],2)</f>
        <v>LL</v>
      </c>
      <c r="G301" s="8" t="s">
        <v>2007</v>
      </c>
      <c r="H301" s="1">
        <v>67813</v>
      </c>
      <c r="I301" s="10" t="str">
        <f>IF(Table33112[[#This Row],[Tag range]]="","",_xlfn.CONCAT("1A40700000000650000",Table33112[[#This Row],[Tag range]]))</f>
        <v>1A4070000000065000067813</v>
      </c>
      <c r="J301" s="10" t="str">
        <f>_xlfn.IFNA(VLOOKUP(Table33112[[#This Row],[Tag range]],Table176124[[START]:[GROUP]],3,TRUE),"")</f>
        <v>STR8014</v>
      </c>
    </row>
    <row r="302" spans="6:10" x14ac:dyDescent="0.25">
      <c r="F302" s="8" t="str">
        <f>LEFT(Table33112[[#This Row],[Location]],2)</f>
        <v>LL</v>
      </c>
      <c r="G302" s="8" t="s">
        <v>2008</v>
      </c>
      <c r="H302" s="1">
        <v>67814</v>
      </c>
      <c r="I302" s="10" t="str">
        <f>IF(Table33112[[#This Row],[Tag range]]="","",_xlfn.CONCAT("1A40700000000650000",Table33112[[#This Row],[Tag range]]))</f>
        <v>1A4070000000065000067814</v>
      </c>
      <c r="J302" s="10" t="str">
        <f>_xlfn.IFNA(VLOOKUP(Table33112[[#This Row],[Tag range]],Table176124[[START]:[GROUP]],3,TRUE),"")</f>
        <v>STR8014</v>
      </c>
    </row>
    <row r="303" spans="6:10" x14ac:dyDescent="0.25">
      <c r="F303" s="8" t="str">
        <f>LEFT(Table33112[[#This Row],[Location]],2)</f>
        <v>LL</v>
      </c>
      <c r="G303" s="8" t="s">
        <v>2009</v>
      </c>
      <c r="H303" s="1">
        <v>67815</v>
      </c>
      <c r="I303" s="10" t="str">
        <f>IF(Table33112[[#This Row],[Tag range]]="","",_xlfn.CONCAT("1A40700000000650000",Table33112[[#This Row],[Tag range]]))</f>
        <v>1A4070000000065000067815</v>
      </c>
      <c r="J303" s="10" t="str">
        <f>_xlfn.IFNA(VLOOKUP(Table33112[[#This Row],[Tag range]],Table176124[[START]:[GROUP]],3,TRUE),"")</f>
        <v>YZUP003</v>
      </c>
    </row>
    <row r="304" spans="6:10" x14ac:dyDescent="0.25">
      <c r="F304" s="8" t="str">
        <f>LEFT(Table33112[[#This Row],[Location]],2)</f>
        <v>LL</v>
      </c>
      <c r="G304" s="8" t="s">
        <v>2010</v>
      </c>
      <c r="H304" s="1">
        <v>67816</v>
      </c>
      <c r="I304" s="10" t="str">
        <f>IF(Table33112[[#This Row],[Tag range]]="","",_xlfn.CONCAT("1A40700000000650000",Table33112[[#This Row],[Tag range]]))</f>
        <v>1A4070000000065000067816</v>
      </c>
      <c r="J304" s="10" t="str">
        <f>_xlfn.IFNA(VLOOKUP(Table33112[[#This Row],[Tag range]],Table176124[[START]:[GROUP]],3,TRUE),"")</f>
        <v>YZUP003</v>
      </c>
    </row>
    <row r="305" spans="6:10" x14ac:dyDescent="0.25">
      <c r="F305" s="8" t="str">
        <f>LEFT(Table33112[[#This Row],[Location]],2)</f>
        <v>LL</v>
      </c>
      <c r="G305" s="8" t="s">
        <v>2011</v>
      </c>
      <c r="H305" s="1">
        <v>67817</v>
      </c>
      <c r="I305" s="10" t="str">
        <f>IF(Table33112[[#This Row],[Tag range]]="","",_xlfn.CONCAT("1A40700000000650000",Table33112[[#This Row],[Tag range]]))</f>
        <v>1A4070000000065000067817</v>
      </c>
      <c r="J305" s="10" t="str">
        <f>_xlfn.IFNA(VLOOKUP(Table33112[[#This Row],[Tag range]],Table176124[[START]:[GROUP]],3,TRUE),"")</f>
        <v>YZUP003</v>
      </c>
    </row>
    <row r="306" spans="6:10" x14ac:dyDescent="0.25">
      <c r="F306" s="8" t="str">
        <f>LEFT(Table33112[[#This Row],[Location]],2)</f>
        <v>LL</v>
      </c>
      <c r="G306" s="8" t="s">
        <v>2012</v>
      </c>
      <c r="H306" s="1">
        <v>67818</v>
      </c>
      <c r="I306" s="10" t="str">
        <f>IF(Table33112[[#This Row],[Tag range]]="","",_xlfn.CONCAT("1A40700000000650000",Table33112[[#This Row],[Tag range]]))</f>
        <v>1A4070000000065000067818</v>
      </c>
      <c r="J306" s="10" t="str">
        <f>_xlfn.IFNA(VLOOKUP(Table33112[[#This Row],[Tag range]],Table176124[[START]:[GROUP]],3,TRUE),"")</f>
        <v>YZUP003</v>
      </c>
    </row>
    <row r="307" spans="6:10" x14ac:dyDescent="0.25">
      <c r="F307" s="8" t="str">
        <f>LEFT(Table33112[[#This Row],[Location]],2)</f>
        <v>LL</v>
      </c>
      <c r="G307" s="8" t="s">
        <v>2013</v>
      </c>
      <c r="H307" s="1">
        <v>67819</v>
      </c>
      <c r="I307" s="10" t="str">
        <f>IF(Table33112[[#This Row],[Tag range]]="","",_xlfn.CONCAT("1A40700000000650000",Table33112[[#This Row],[Tag range]]))</f>
        <v>1A4070000000065000067819</v>
      </c>
      <c r="J307" s="10" t="str">
        <f>_xlfn.IFNA(VLOOKUP(Table33112[[#This Row],[Tag range]],Table176124[[START]:[GROUP]],3,TRUE),"")</f>
        <v>YZUP003</v>
      </c>
    </row>
    <row r="308" spans="6:10" x14ac:dyDescent="0.25">
      <c r="F308" s="8" t="str">
        <f>LEFT(Table33112[[#This Row],[Location]],2)</f>
        <v>LL</v>
      </c>
      <c r="G308" s="8" t="s">
        <v>2014</v>
      </c>
      <c r="H308" s="1">
        <v>67820</v>
      </c>
      <c r="I308" s="10" t="str">
        <f>IF(Table33112[[#This Row],[Tag range]]="","",_xlfn.CONCAT("1A40700000000650000",Table33112[[#This Row],[Tag range]]))</f>
        <v>1A4070000000065000067820</v>
      </c>
      <c r="J308" s="10" t="str">
        <f>_xlfn.IFNA(VLOOKUP(Table33112[[#This Row],[Tag range]],Table176124[[START]:[GROUP]],3,TRUE),"")</f>
        <v>YZUP003</v>
      </c>
    </row>
    <row r="309" spans="6:10" x14ac:dyDescent="0.25">
      <c r="F309" s="8" t="str">
        <f>LEFT(Table33112[[#This Row],[Location]],2)</f>
        <v>LL</v>
      </c>
      <c r="G309" s="8" t="s">
        <v>2015</v>
      </c>
      <c r="H309" s="1">
        <v>67821</v>
      </c>
      <c r="I309" s="10" t="str">
        <f>IF(Table33112[[#This Row],[Tag range]]="","",_xlfn.CONCAT("1A40700000000650000",Table33112[[#This Row],[Tag range]]))</f>
        <v>1A4070000000065000067821</v>
      </c>
      <c r="J309" s="10" t="str">
        <f>_xlfn.IFNA(VLOOKUP(Table33112[[#This Row],[Tag range]],Table176124[[START]:[GROUP]],3,TRUE),"")</f>
        <v>YZUP003</v>
      </c>
    </row>
    <row r="310" spans="6:10" x14ac:dyDescent="0.25">
      <c r="F310" s="8" t="str">
        <f>LEFT(Table33112[[#This Row],[Location]],2)</f>
        <v>LL</v>
      </c>
      <c r="G310" s="8" t="s">
        <v>2016</v>
      </c>
      <c r="H310" s="1">
        <v>67822</v>
      </c>
      <c r="I310" s="10" t="str">
        <f>IF(Table33112[[#This Row],[Tag range]]="","",_xlfn.CONCAT("1A40700000000650000",Table33112[[#This Row],[Tag range]]))</f>
        <v>1A4070000000065000067822</v>
      </c>
      <c r="J310" s="10" t="str">
        <f>_xlfn.IFNA(VLOOKUP(Table33112[[#This Row],[Tag range]],Table176124[[START]:[GROUP]],3,TRUE),"")</f>
        <v>YZUP003</v>
      </c>
    </row>
    <row r="311" spans="6:10" x14ac:dyDescent="0.25">
      <c r="F311" s="8" t="str">
        <f>LEFT(Table33112[[#This Row],[Location]],2)</f>
        <v>LL</v>
      </c>
      <c r="G311" s="8" t="s">
        <v>2116</v>
      </c>
      <c r="H311" s="1">
        <v>67823</v>
      </c>
      <c r="I311" s="10" t="str">
        <f>IF(Table33112[[#This Row],[Tag range]]="","",_xlfn.CONCAT("1A40700000000650000",Table33112[[#This Row],[Tag range]]))</f>
        <v>1A4070000000065000067823</v>
      </c>
      <c r="J311" s="10" t="str">
        <f>_xlfn.IFNA(VLOOKUP(Table33112[[#This Row],[Tag range]],Table176124[[START]:[GROUP]],3,TRUE),"")</f>
        <v>YZUP003</v>
      </c>
    </row>
    <row r="312" spans="6:10" x14ac:dyDescent="0.25">
      <c r="F312" s="8" t="str">
        <f>LEFT(Table33112[[#This Row],[Location]],2)</f>
        <v>LL</v>
      </c>
      <c r="G312" s="8" t="s">
        <v>2117</v>
      </c>
      <c r="H312" s="1">
        <v>67824</v>
      </c>
      <c r="I312" s="10" t="str">
        <f>IF(Table33112[[#This Row],[Tag range]]="","",_xlfn.CONCAT("1A40700000000650000",Table33112[[#This Row],[Tag range]]))</f>
        <v>1A4070000000065000067824</v>
      </c>
      <c r="J312" s="10" t="str">
        <f>_xlfn.IFNA(VLOOKUP(Table33112[[#This Row],[Tag range]],Table176124[[START]:[GROUP]],3,TRUE),"")</f>
        <v>YZUP003</v>
      </c>
    </row>
    <row r="313" spans="6:10" x14ac:dyDescent="0.25">
      <c r="F313" s="8" t="str">
        <f>LEFT(Table33112[[#This Row],[Location]],2)</f>
        <v>LL</v>
      </c>
      <c r="G313" s="8" t="s">
        <v>2118</v>
      </c>
      <c r="H313" s="1">
        <v>67825</v>
      </c>
      <c r="I313" s="10" t="str">
        <f>IF(Table33112[[#This Row],[Tag range]]="","",_xlfn.CONCAT("1A40700000000650000",Table33112[[#This Row],[Tag range]]))</f>
        <v>1A4070000000065000067825</v>
      </c>
      <c r="J313" s="10" t="str">
        <f>_xlfn.IFNA(VLOOKUP(Table33112[[#This Row],[Tag range]],Table176124[[START]:[GROUP]],3,TRUE),"")</f>
        <v>YZUP003</v>
      </c>
    </row>
    <row r="314" spans="6:10" x14ac:dyDescent="0.25">
      <c r="F314" s="8" t="str">
        <f>LEFT(Table33112[[#This Row],[Location]],2)</f>
        <v>LL</v>
      </c>
      <c r="G314" s="8" t="s">
        <v>2119</v>
      </c>
      <c r="H314" s="1">
        <v>67826</v>
      </c>
      <c r="I314" s="10" t="str">
        <f>IF(Table33112[[#This Row],[Tag range]]="","",_xlfn.CONCAT("1A40700000000650000",Table33112[[#This Row],[Tag range]]))</f>
        <v>1A4070000000065000067826</v>
      </c>
      <c r="J314" s="10" t="str">
        <f>_xlfn.IFNA(VLOOKUP(Table33112[[#This Row],[Tag range]],Table176124[[START]:[GROUP]],3,TRUE),"")</f>
        <v>YZUP003</v>
      </c>
    </row>
    <row r="315" spans="6:10" x14ac:dyDescent="0.25">
      <c r="F315" s="8" t="str">
        <f>LEFT(Table33112[[#This Row],[Location]],2)</f>
        <v>LL</v>
      </c>
      <c r="G315" s="8" t="s">
        <v>2120</v>
      </c>
      <c r="H315" s="1">
        <v>67827</v>
      </c>
      <c r="I315" s="10" t="str">
        <f>IF(Table33112[[#This Row],[Tag range]]="","",_xlfn.CONCAT("1A40700000000650000",Table33112[[#This Row],[Tag range]]))</f>
        <v>1A4070000000065000067827</v>
      </c>
      <c r="J315" s="10" t="str">
        <f>_xlfn.IFNA(VLOOKUP(Table33112[[#This Row],[Tag range]],Table176124[[START]:[GROUP]],3,TRUE),"")</f>
        <v>YZUP003</v>
      </c>
    </row>
    <row r="316" spans="6:10" x14ac:dyDescent="0.25">
      <c r="F316" s="8" t="str">
        <f>LEFT(Table33112[[#This Row],[Location]],2)</f>
        <v>LL</v>
      </c>
      <c r="G316" s="8" t="s">
        <v>2121</v>
      </c>
      <c r="H316" s="1">
        <v>67828</v>
      </c>
      <c r="I316" s="10" t="str">
        <f>IF(Table33112[[#This Row],[Tag range]]="","",_xlfn.CONCAT("1A40700000000650000",Table33112[[#This Row],[Tag range]]))</f>
        <v>1A4070000000065000067828</v>
      </c>
      <c r="J316" s="10" t="str">
        <f>_xlfn.IFNA(VLOOKUP(Table33112[[#This Row],[Tag range]],Table176124[[START]:[GROUP]],3,TRUE),"")</f>
        <v>YZUP003</v>
      </c>
    </row>
    <row r="317" spans="6:10" x14ac:dyDescent="0.25">
      <c r="F317" s="8" t="str">
        <f>LEFT(Table33112[[#This Row],[Location]],2)</f>
        <v>LL</v>
      </c>
      <c r="G317" s="8" t="s">
        <v>2122</v>
      </c>
      <c r="H317" s="1">
        <v>67829</v>
      </c>
      <c r="I317" s="10" t="str">
        <f>IF(Table33112[[#This Row],[Tag range]]="","",_xlfn.CONCAT("1A40700000000650000",Table33112[[#This Row],[Tag range]]))</f>
        <v>1A4070000000065000067829</v>
      </c>
      <c r="J317" s="10" t="str">
        <f>_xlfn.IFNA(VLOOKUP(Table33112[[#This Row],[Tag range]],Table176124[[START]:[GROUP]],3,TRUE),"")</f>
        <v>YZUP003</v>
      </c>
    </row>
    <row r="318" spans="6:10" x14ac:dyDescent="0.25">
      <c r="F318" s="8" t="str">
        <f>LEFT(Table33112[[#This Row],[Location]],2)</f>
        <v>LL</v>
      </c>
      <c r="G318" s="8" t="s">
        <v>2123</v>
      </c>
      <c r="H318" s="1">
        <v>67830</v>
      </c>
      <c r="I318" s="10" t="str">
        <f>IF(Table33112[[#This Row],[Tag range]]="","",_xlfn.CONCAT("1A40700000000650000",Table33112[[#This Row],[Tag range]]))</f>
        <v>1A4070000000065000067830</v>
      </c>
      <c r="J318" s="10" t="str">
        <f>_xlfn.IFNA(VLOOKUP(Table33112[[#This Row],[Tag range]],Table176124[[START]:[GROUP]],3,TRUE),"")</f>
        <v>YZUP003</v>
      </c>
    </row>
    <row r="319" spans="6:10" x14ac:dyDescent="0.25">
      <c r="F319" s="8" t="str">
        <f>LEFT(Table33112[[#This Row],[Location]],2)</f>
        <v>LL</v>
      </c>
      <c r="G319" s="8" t="s">
        <v>2124</v>
      </c>
      <c r="H319" s="1">
        <v>67831</v>
      </c>
      <c r="I319" s="10" t="str">
        <f>IF(Table33112[[#This Row],[Tag range]]="","",_xlfn.CONCAT("1A40700000000650000",Table33112[[#This Row],[Tag range]]))</f>
        <v>1A4070000000065000067831</v>
      </c>
      <c r="J319" s="10" t="str">
        <f>_xlfn.IFNA(VLOOKUP(Table33112[[#This Row],[Tag range]],Table176124[[START]:[GROUP]],3,TRUE),"")</f>
        <v>YZUP003</v>
      </c>
    </row>
    <row r="320" spans="6:10" x14ac:dyDescent="0.25">
      <c r="F320" s="8" t="str">
        <f>LEFT(Table33112[[#This Row],[Location]],2)</f>
        <v>LL</v>
      </c>
      <c r="G320" s="8" t="s">
        <v>2125</v>
      </c>
      <c r="H320" s="1">
        <v>67832</v>
      </c>
      <c r="I320" s="10" t="str">
        <f>IF(Table33112[[#This Row],[Tag range]]="","",_xlfn.CONCAT("1A40700000000650000",Table33112[[#This Row],[Tag range]]))</f>
        <v>1A4070000000065000067832</v>
      </c>
      <c r="J320" s="10" t="str">
        <f>_xlfn.IFNA(VLOOKUP(Table33112[[#This Row],[Tag range]],Table176124[[START]:[GROUP]],3,TRUE),"")</f>
        <v>YZUP003</v>
      </c>
    </row>
    <row r="321" spans="6:10" x14ac:dyDescent="0.25">
      <c r="F321" s="8" t="str">
        <f>LEFT(Table33112[[#This Row],[Location]],2)</f>
        <v>LL</v>
      </c>
      <c r="G321" s="8" t="s">
        <v>2126</v>
      </c>
      <c r="H321" s="1">
        <v>67833</v>
      </c>
      <c r="I321" s="10" t="str">
        <f>IF(Table33112[[#This Row],[Tag range]]="","",_xlfn.CONCAT("1A40700000000650000",Table33112[[#This Row],[Tag range]]))</f>
        <v>1A4070000000065000067833</v>
      </c>
      <c r="J321" s="10" t="str">
        <f>_xlfn.IFNA(VLOOKUP(Table33112[[#This Row],[Tag range]],Table176124[[START]:[GROUP]],3,TRUE),"")</f>
        <v>YZUP003</v>
      </c>
    </row>
    <row r="322" spans="6:10" x14ac:dyDescent="0.25">
      <c r="F322" s="8" t="str">
        <f>LEFT(Table33112[[#This Row],[Location]],2)</f>
        <v>LL</v>
      </c>
      <c r="G322" s="8" t="s">
        <v>2226</v>
      </c>
      <c r="H322" s="1">
        <v>67834</v>
      </c>
      <c r="I322" s="10" t="str">
        <f>IF(Table33112[[#This Row],[Tag range]]="","",_xlfn.CONCAT("1A40700000000650000",Table33112[[#This Row],[Tag range]]))</f>
        <v>1A4070000000065000067834</v>
      </c>
      <c r="J322" s="10" t="str">
        <f>_xlfn.IFNA(VLOOKUP(Table33112[[#This Row],[Tag range]],Table176124[[START]:[GROUP]],3,TRUE),"")</f>
        <v>YZUP003</v>
      </c>
    </row>
    <row r="323" spans="6:10" x14ac:dyDescent="0.25">
      <c r="F323" s="8" t="str">
        <f>LEFT(Table33112[[#This Row],[Location]],2)</f>
        <v>LL</v>
      </c>
      <c r="G323" s="8" t="s">
        <v>2227</v>
      </c>
      <c r="H323" s="1">
        <v>67835</v>
      </c>
      <c r="I323" s="10" t="str">
        <f>IF(Table33112[[#This Row],[Tag range]]="","",_xlfn.CONCAT("1A40700000000650000",Table33112[[#This Row],[Tag range]]))</f>
        <v>1A4070000000065000067835</v>
      </c>
      <c r="J323" s="10" t="str">
        <f>_xlfn.IFNA(VLOOKUP(Table33112[[#This Row],[Tag range]],Table176124[[START]:[GROUP]],3,TRUE),"")</f>
        <v>YZUP003</v>
      </c>
    </row>
    <row r="324" spans="6:10" x14ac:dyDescent="0.25">
      <c r="F324" s="8" t="str">
        <f>LEFT(Table33112[[#This Row],[Location]],2)</f>
        <v>LL</v>
      </c>
      <c r="G324" s="8" t="s">
        <v>2228</v>
      </c>
      <c r="H324" s="1">
        <v>67836</v>
      </c>
      <c r="I324" s="10" t="str">
        <f>IF(Table33112[[#This Row],[Tag range]]="","",_xlfn.CONCAT("1A40700000000650000",Table33112[[#This Row],[Tag range]]))</f>
        <v>1A4070000000065000067836</v>
      </c>
      <c r="J324" s="10" t="str">
        <f>_xlfn.IFNA(VLOOKUP(Table33112[[#This Row],[Tag range]],Table176124[[START]:[GROUP]],3,TRUE),"")</f>
        <v>YZUP003</v>
      </c>
    </row>
    <row r="325" spans="6:10" x14ac:dyDescent="0.25">
      <c r="F325" s="8" t="str">
        <f>LEFT(Table33112[[#This Row],[Location]],2)</f>
        <v>LL</v>
      </c>
      <c r="G325" s="8" t="s">
        <v>2229</v>
      </c>
      <c r="H325" s="1">
        <v>67837</v>
      </c>
      <c r="I325" s="10" t="str">
        <f>IF(Table33112[[#This Row],[Tag range]]="","",_xlfn.CONCAT("1A40700000000650000",Table33112[[#This Row],[Tag range]]))</f>
        <v>1A4070000000065000067837</v>
      </c>
      <c r="J325" s="10" t="str">
        <f>_xlfn.IFNA(VLOOKUP(Table33112[[#This Row],[Tag range]],Table176124[[START]:[GROUP]],3,TRUE),"")</f>
        <v>YZUP003</v>
      </c>
    </row>
    <row r="326" spans="6:10" x14ac:dyDescent="0.25">
      <c r="F326" s="8" t="str">
        <f>LEFT(Table33112[[#This Row],[Location]],2)</f>
        <v>LL</v>
      </c>
      <c r="G326" s="8" t="s">
        <v>2230</v>
      </c>
      <c r="H326" s="1">
        <v>67838</v>
      </c>
      <c r="I326" s="10" t="str">
        <f>IF(Table33112[[#This Row],[Tag range]]="","",_xlfn.CONCAT("1A40700000000650000",Table33112[[#This Row],[Tag range]]))</f>
        <v>1A4070000000065000067838</v>
      </c>
      <c r="J326" s="10" t="str">
        <f>_xlfn.IFNA(VLOOKUP(Table33112[[#This Row],[Tag range]],Table176124[[START]:[GROUP]],3,TRUE),"")</f>
        <v>YZUP003</v>
      </c>
    </row>
    <row r="327" spans="6:10" x14ac:dyDescent="0.25">
      <c r="F327" s="8" t="str">
        <f>LEFT(Table33112[[#This Row],[Location]],2)</f>
        <v>LL</v>
      </c>
      <c r="G327" s="8" t="s">
        <v>2231</v>
      </c>
      <c r="H327" s="1">
        <v>67839</v>
      </c>
      <c r="I327" s="10" t="str">
        <f>IF(Table33112[[#This Row],[Tag range]]="","",_xlfn.CONCAT("1A40700000000650000",Table33112[[#This Row],[Tag range]]))</f>
        <v>1A4070000000065000067839</v>
      </c>
      <c r="J327" s="10" t="str">
        <f>_xlfn.IFNA(VLOOKUP(Table33112[[#This Row],[Tag range]],Table176124[[START]:[GROUP]],3,TRUE),"")</f>
        <v>YZUP003</v>
      </c>
    </row>
    <row r="328" spans="6:10" x14ac:dyDescent="0.25">
      <c r="F328" s="8" t="str">
        <f>LEFT(Table33112[[#This Row],[Location]],2)</f>
        <v>LL</v>
      </c>
      <c r="G328" s="8" t="s">
        <v>2232</v>
      </c>
      <c r="H328" s="1">
        <v>67840</v>
      </c>
      <c r="I328" s="10" t="str">
        <f>IF(Table33112[[#This Row],[Tag range]]="","",_xlfn.CONCAT("1A40700000000650000",Table33112[[#This Row],[Tag range]]))</f>
        <v>1A4070000000065000067840</v>
      </c>
      <c r="J328" s="10" t="str">
        <f>_xlfn.IFNA(VLOOKUP(Table33112[[#This Row],[Tag range]],Table176124[[START]:[GROUP]],3,TRUE),"")</f>
        <v>YZUP003</v>
      </c>
    </row>
    <row r="329" spans="6:10" x14ac:dyDescent="0.25">
      <c r="F329" s="8" t="str">
        <f>LEFT(Table33112[[#This Row],[Location]],2)</f>
        <v>LL</v>
      </c>
      <c r="G329" s="8" t="s">
        <v>2233</v>
      </c>
      <c r="H329" s="1">
        <v>67841</v>
      </c>
      <c r="I329" s="10" t="str">
        <f>IF(Table33112[[#This Row],[Tag range]]="","",_xlfn.CONCAT("1A40700000000650000",Table33112[[#This Row],[Tag range]]))</f>
        <v>1A4070000000065000067841</v>
      </c>
      <c r="J329" s="10" t="str">
        <f>_xlfn.IFNA(VLOOKUP(Table33112[[#This Row],[Tag range]],Table176124[[START]:[GROUP]],3,TRUE),"")</f>
        <v>YZUP003</v>
      </c>
    </row>
    <row r="330" spans="6:10" x14ac:dyDescent="0.25">
      <c r="F330" s="8" t="str">
        <f>LEFT(Table33112[[#This Row],[Location]],2)</f>
        <v>LL</v>
      </c>
      <c r="G330" s="8" t="s">
        <v>2234</v>
      </c>
      <c r="H330" s="1">
        <v>67842</v>
      </c>
      <c r="I330" s="10" t="str">
        <f>IF(Table33112[[#This Row],[Tag range]]="","",_xlfn.CONCAT("1A40700000000650000",Table33112[[#This Row],[Tag range]]))</f>
        <v>1A4070000000065000067842</v>
      </c>
      <c r="J330" s="10" t="str">
        <f>_xlfn.IFNA(VLOOKUP(Table33112[[#This Row],[Tag range]],Table176124[[START]:[GROUP]],3,TRUE),"")</f>
        <v>YZUP003</v>
      </c>
    </row>
    <row r="331" spans="6:10" x14ac:dyDescent="0.25">
      <c r="F331" s="8" t="str">
        <f>LEFT(Table33112[[#This Row],[Location]],2)</f>
        <v>LL</v>
      </c>
      <c r="G331" s="8" t="s">
        <v>2235</v>
      </c>
      <c r="H331" s="1">
        <v>67843</v>
      </c>
      <c r="I331" s="10" t="str">
        <f>IF(Table33112[[#This Row],[Tag range]]="","",_xlfn.CONCAT("1A40700000000650000",Table33112[[#This Row],[Tag range]]))</f>
        <v>1A4070000000065000067843</v>
      </c>
      <c r="J331" s="10" t="str">
        <f>_xlfn.IFNA(VLOOKUP(Table33112[[#This Row],[Tag range]],Table176124[[START]:[GROUP]],3,TRUE),"")</f>
        <v>YZUP003</v>
      </c>
    </row>
    <row r="332" spans="6:10" x14ac:dyDescent="0.25">
      <c r="F332" s="8" t="str">
        <f>LEFT(Table33112[[#This Row],[Location]],2)</f>
        <v>LL</v>
      </c>
      <c r="G332" s="8" t="s">
        <v>2236</v>
      </c>
      <c r="H332" s="1">
        <v>67844</v>
      </c>
      <c r="I332" s="10" t="str">
        <f>IF(Table33112[[#This Row],[Tag range]]="","",_xlfn.CONCAT("1A40700000000650000",Table33112[[#This Row],[Tag range]]))</f>
        <v>1A4070000000065000067844</v>
      </c>
      <c r="J332" s="10" t="str">
        <f>_xlfn.IFNA(VLOOKUP(Table33112[[#This Row],[Tag range]],Table176124[[START]:[GROUP]],3,TRUE),"")</f>
        <v>YZUP003</v>
      </c>
    </row>
    <row r="333" spans="6:10" x14ac:dyDescent="0.25">
      <c r="F333" s="8" t="str">
        <f>LEFT(Table33112[[#This Row],[Location]],2)</f>
        <v>LL</v>
      </c>
      <c r="G333" s="8" t="s">
        <v>2336</v>
      </c>
      <c r="H333" s="1">
        <v>67845</v>
      </c>
      <c r="I333" s="10" t="str">
        <f>IF(Table33112[[#This Row],[Tag range]]="","",_xlfn.CONCAT("1A40700000000650000",Table33112[[#This Row],[Tag range]]))</f>
        <v>1A4070000000065000067845</v>
      </c>
      <c r="J333" s="10" t="str">
        <f>_xlfn.IFNA(VLOOKUP(Table33112[[#This Row],[Tag range]],Table176124[[START]:[GROUP]],3,TRUE),"")</f>
        <v>YZUP003</v>
      </c>
    </row>
    <row r="334" spans="6:10" x14ac:dyDescent="0.25">
      <c r="F334" s="8" t="str">
        <f>LEFT(Table33112[[#This Row],[Location]],2)</f>
        <v>LL</v>
      </c>
      <c r="G334" s="8" t="s">
        <v>2337</v>
      </c>
      <c r="H334" s="1">
        <v>67846</v>
      </c>
      <c r="I334" s="10" t="str">
        <f>IF(Table33112[[#This Row],[Tag range]]="","",_xlfn.CONCAT("1A40700000000650000",Table33112[[#This Row],[Tag range]]))</f>
        <v>1A4070000000065000067846</v>
      </c>
      <c r="J334" s="10" t="str">
        <f>_xlfn.IFNA(VLOOKUP(Table33112[[#This Row],[Tag range]],Table176124[[START]:[GROUP]],3,TRUE),"")</f>
        <v>YZUP003</v>
      </c>
    </row>
    <row r="335" spans="6:10" x14ac:dyDescent="0.25">
      <c r="F335" s="8" t="str">
        <f>LEFT(Table33112[[#This Row],[Location]],2)</f>
        <v>LL</v>
      </c>
      <c r="G335" s="8" t="s">
        <v>2338</v>
      </c>
      <c r="H335" s="1">
        <v>67847</v>
      </c>
      <c r="I335" s="10" t="str">
        <f>IF(Table33112[[#This Row],[Tag range]]="","",_xlfn.CONCAT("1A40700000000650000",Table33112[[#This Row],[Tag range]]))</f>
        <v>1A4070000000065000067847</v>
      </c>
      <c r="J335" s="10" t="str">
        <f>_xlfn.IFNA(VLOOKUP(Table33112[[#This Row],[Tag range]],Table176124[[START]:[GROUP]],3,TRUE),"")</f>
        <v>YZUP003</v>
      </c>
    </row>
    <row r="336" spans="6:10" x14ac:dyDescent="0.25">
      <c r="F336" s="8" t="str">
        <f>LEFT(Table33112[[#This Row],[Location]],2)</f>
        <v>LL</v>
      </c>
      <c r="G336" s="8" t="s">
        <v>2339</v>
      </c>
      <c r="H336" s="1">
        <v>67848</v>
      </c>
      <c r="I336" s="10" t="str">
        <f>IF(Table33112[[#This Row],[Tag range]]="","",_xlfn.CONCAT("1A40700000000650000",Table33112[[#This Row],[Tag range]]))</f>
        <v>1A4070000000065000067848</v>
      </c>
      <c r="J336" s="10" t="str">
        <f>_xlfn.IFNA(VLOOKUP(Table33112[[#This Row],[Tag range]],Table176124[[START]:[GROUP]],3,TRUE),"")</f>
        <v>YZUP003</v>
      </c>
    </row>
    <row r="337" spans="6:10" x14ac:dyDescent="0.25">
      <c r="F337" s="8" t="str">
        <f>LEFT(Table33112[[#This Row],[Location]],2)</f>
        <v>LL</v>
      </c>
      <c r="G337" s="8" t="s">
        <v>2340</v>
      </c>
      <c r="H337" s="1">
        <v>67849</v>
      </c>
      <c r="I337" s="10" t="str">
        <f>IF(Table33112[[#This Row],[Tag range]]="","",_xlfn.CONCAT("1A40700000000650000",Table33112[[#This Row],[Tag range]]))</f>
        <v>1A4070000000065000067849</v>
      </c>
      <c r="J337" s="10" t="str">
        <f>_xlfn.IFNA(VLOOKUP(Table33112[[#This Row],[Tag range]],Table176124[[START]:[GROUP]],3,TRUE),"")</f>
        <v>YZUP003</v>
      </c>
    </row>
    <row r="338" spans="6:10" x14ac:dyDescent="0.25">
      <c r="F338" s="8" t="str">
        <f>LEFT(Table33112[[#This Row],[Location]],2)</f>
        <v>LL</v>
      </c>
      <c r="G338" s="8" t="s">
        <v>2341</v>
      </c>
      <c r="H338" s="1">
        <v>67850</v>
      </c>
      <c r="I338" s="10" t="str">
        <f>IF(Table33112[[#This Row],[Tag range]]="","",_xlfn.CONCAT("1A40700000000650000",Table33112[[#This Row],[Tag range]]))</f>
        <v>1A4070000000065000067850</v>
      </c>
      <c r="J338" s="10" t="str">
        <f>_xlfn.IFNA(VLOOKUP(Table33112[[#This Row],[Tag range]],Table176124[[START]:[GROUP]],3,TRUE),"")</f>
        <v>YZUP003</v>
      </c>
    </row>
    <row r="339" spans="6:10" x14ac:dyDescent="0.25">
      <c r="F339" s="8" t="str">
        <f>LEFT(Table33112[[#This Row],[Location]],2)</f>
        <v>LL</v>
      </c>
      <c r="G339" s="8" t="s">
        <v>2342</v>
      </c>
      <c r="H339" s="1">
        <v>67851</v>
      </c>
      <c r="I339" s="10" t="str">
        <f>IF(Table33112[[#This Row],[Tag range]]="","",_xlfn.CONCAT("1A40700000000650000",Table33112[[#This Row],[Tag range]]))</f>
        <v>1A4070000000065000067851</v>
      </c>
      <c r="J339" s="10" t="str">
        <f>_xlfn.IFNA(VLOOKUP(Table33112[[#This Row],[Tag range]],Table176124[[START]:[GROUP]],3,TRUE),"")</f>
        <v>YZUP003</v>
      </c>
    </row>
    <row r="340" spans="6:10" x14ac:dyDescent="0.25">
      <c r="F340" s="8" t="str">
        <f>LEFT(Table33112[[#This Row],[Location]],2)</f>
        <v>LL</v>
      </c>
      <c r="G340" s="8" t="s">
        <v>2343</v>
      </c>
      <c r="H340" s="1">
        <v>67852</v>
      </c>
      <c r="I340" s="10" t="str">
        <f>IF(Table33112[[#This Row],[Tag range]]="","",_xlfn.CONCAT("1A40700000000650000",Table33112[[#This Row],[Tag range]]))</f>
        <v>1A4070000000065000067852</v>
      </c>
      <c r="J340" s="10" t="str">
        <f>_xlfn.IFNA(VLOOKUP(Table33112[[#This Row],[Tag range]],Table176124[[START]:[GROUP]],3,TRUE),"")</f>
        <v>YZUP003</v>
      </c>
    </row>
    <row r="341" spans="6:10" x14ac:dyDescent="0.25">
      <c r="F341" s="8" t="str">
        <f>LEFT(Table33112[[#This Row],[Location]],2)</f>
        <v>LL</v>
      </c>
      <c r="G341" s="8" t="s">
        <v>2344</v>
      </c>
      <c r="H341" s="1">
        <v>67853</v>
      </c>
      <c r="I341" s="10" t="str">
        <f>IF(Table33112[[#This Row],[Tag range]]="","",_xlfn.CONCAT("1A40700000000650000",Table33112[[#This Row],[Tag range]]))</f>
        <v>1A4070000000065000067853</v>
      </c>
      <c r="J341" s="10" t="str">
        <f>_xlfn.IFNA(VLOOKUP(Table33112[[#This Row],[Tag range]],Table176124[[START]:[GROUP]],3,TRUE),"")</f>
        <v>YZUP003</v>
      </c>
    </row>
    <row r="342" spans="6:10" x14ac:dyDescent="0.25">
      <c r="F342" s="8" t="str">
        <f>LEFT(Table33112[[#This Row],[Location]],2)</f>
        <v>LL</v>
      </c>
      <c r="G342" s="8" t="s">
        <v>2345</v>
      </c>
      <c r="H342" s="1">
        <v>67854</v>
      </c>
      <c r="I342" s="10" t="str">
        <f>IF(Table33112[[#This Row],[Tag range]]="","",_xlfn.CONCAT("1A40700000000650000",Table33112[[#This Row],[Tag range]]))</f>
        <v>1A4070000000065000067854</v>
      </c>
      <c r="J342" s="10" t="str">
        <f>_xlfn.IFNA(VLOOKUP(Table33112[[#This Row],[Tag range]],Table176124[[START]:[GROUP]],3,TRUE),"")</f>
        <v>YZUP003</v>
      </c>
    </row>
    <row r="343" spans="6:10" x14ac:dyDescent="0.25">
      <c r="F343" s="8" t="str">
        <f>LEFT(Table33112[[#This Row],[Location]],2)</f>
        <v>LL</v>
      </c>
      <c r="G343" s="8" t="s">
        <v>2346</v>
      </c>
      <c r="H343" s="1">
        <v>67855</v>
      </c>
      <c r="I343" s="10" t="str">
        <f>IF(Table33112[[#This Row],[Tag range]]="","",_xlfn.CONCAT("1A40700000000650000",Table33112[[#This Row],[Tag range]]))</f>
        <v>1A4070000000065000067855</v>
      </c>
      <c r="J343" s="10" t="str">
        <f>_xlfn.IFNA(VLOOKUP(Table33112[[#This Row],[Tag range]],Table176124[[START]:[GROUP]],3,TRUE),"")</f>
        <v>YZUP003</v>
      </c>
    </row>
    <row r="344" spans="6:10" x14ac:dyDescent="0.25">
      <c r="F344" s="8" t="str">
        <f>LEFT(Table33112[[#This Row],[Location]],2)</f>
        <v>LL</v>
      </c>
      <c r="G344" s="8" t="s">
        <v>2446</v>
      </c>
      <c r="H344" s="1">
        <v>67856</v>
      </c>
      <c r="I344" s="10" t="str">
        <f>IF(Table33112[[#This Row],[Tag range]]="","",_xlfn.CONCAT("1A40700000000650000",Table33112[[#This Row],[Tag range]]))</f>
        <v>1A4070000000065000067856</v>
      </c>
      <c r="J344" s="10" t="str">
        <f>_xlfn.IFNA(VLOOKUP(Table33112[[#This Row],[Tag range]],Table176124[[START]:[GROUP]],3,TRUE),"")</f>
        <v>YZUP003</v>
      </c>
    </row>
    <row r="345" spans="6:10" x14ac:dyDescent="0.25">
      <c r="F345" s="8" t="str">
        <f>LEFT(Table33112[[#This Row],[Location]],2)</f>
        <v>LL</v>
      </c>
      <c r="G345" s="8" t="s">
        <v>2447</v>
      </c>
      <c r="H345" s="1">
        <v>67857</v>
      </c>
      <c r="I345" s="10" t="str">
        <f>IF(Table33112[[#This Row],[Tag range]]="","",_xlfn.CONCAT("1A40700000000650000",Table33112[[#This Row],[Tag range]]))</f>
        <v>1A4070000000065000067857</v>
      </c>
      <c r="J345" s="10" t="str">
        <f>_xlfn.IFNA(VLOOKUP(Table33112[[#This Row],[Tag range]],Table176124[[START]:[GROUP]],3,TRUE),"")</f>
        <v>YZUP003</v>
      </c>
    </row>
    <row r="346" spans="6:10" x14ac:dyDescent="0.25">
      <c r="F346" s="8" t="str">
        <f>LEFT(Table33112[[#This Row],[Location]],2)</f>
        <v>LL</v>
      </c>
      <c r="G346" s="8" t="s">
        <v>2448</v>
      </c>
      <c r="H346" s="1">
        <v>67858</v>
      </c>
      <c r="I346" s="10" t="str">
        <f>IF(Table33112[[#This Row],[Tag range]]="","",_xlfn.CONCAT("1A40700000000650000",Table33112[[#This Row],[Tag range]]))</f>
        <v>1A4070000000065000067858</v>
      </c>
      <c r="J346" s="10" t="str">
        <f>_xlfn.IFNA(VLOOKUP(Table33112[[#This Row],[Tag range]],Table176124[[START]:[GROUP]],3,TRUE),"")</f>
        <v>YZUP003</v>
      </c>
    </row>
    <row r="347" spans="6:10" x14ac:dyDescent="0.25">
      <c r="F347" s="8" t="str">
        <f>LEFT(Table33112[[#This Row],[Location]],2)</f>
        <v>LL</v>
      </c>
      <c r="G347" s="8" t="s">
        <v>2449</v>
      </c>
      <c r="H347" s="1">
        <v>67859</v>
      </c>
      <c r="I347" s="10" t="str">
        <f>IF(Table33112[[#This Row],[Tag range]]="","",_xlfn.CONCAT("1A40700000000650000",Table33112[[#This Row],[Tag range]]))</f>
        <v>1A4070000000065000067859</v>
      </c>
      <c r="J347" s="10" t="str">
        <f>_xlfn.IFNA(VLOOKUP(Table33112[[#This Row],[Tag range]],Table176124[[START]:[GROUP]],3,TRUE),"")</f>
        <v>YZUP003</v>
      </c>
    </row>
    <row r="348" spans="6:10" x14ac:dyDescent="0.25">
      <c r="F348" s="8" t="str">
        <f>LEFT(Table33112[[#This Row],[Location]],2)</f>
        <v>LL</v>
      </c>
      <c r="G348" s="8" t="s">
        <v>2450</v>
      </c>
      <c r="H348" s="1">
        <v>67860</v>
      </c>
      <c r="I348" s="10" t="str">
        <f>IF(Table33112[[#This Row],[Tag range]]="","",_xlfn.CONCAT("1A40700000000650000",Table33112[[#This Row],[Tag range]]))</f>
        <v>1A4070000000065000067860</v>
      </c>
      <c r="J348" s="10" t="str">
        <f>_xlfn.IFNA(VLOOKUP(Table33112[[#This Row],[Tag range]],Table176124[[START]:[GROUP]],3,TRUE),"")</f>
        <v>YZUP003</v>
      </c>
    </row>
    <row r="349" spans="6:10" x14ac:dyDescent="0.25">
      <c r="F349" s="8" t="str">
        <f>LEFT(Table33112[[#This Row],[Location]],2)</f>
        <v>LL</v>
      </c>
      <c r="G349" s="8" t="s">
        <v>2451</v>
      </c>
      <c r="H349" s="1">
        <v>67861</v>
      </c>
      <c r="I349" s="10" t="str">
        <f>IF(Table33112[[#This Row],[Tag range]]="","",_xlfn.CONCAT("1A40700000000650000",Table33112[[#This Row],[Tag range]]))</f>
        <v>1A4070000000065000067861</v>
      </c>
      <c r="J349" s="10" t="str">
        <f>_xlfn.IFNA(VLOOKUP(Table33112[[#This Row],[Tag range]],Table176124[[START]:[GROUP]],3,TRUE),"")</f>
        <v>YZUP003</v>
      </c>
    </row>
    <row r="350" spans="6:10" x14ac:dyDescent="0.25">
      <c r="F350" s="8" t="str">
        <f>LEFT(Table33112[[#This Row],[Location]],2)</f>
        <v>LL</v>
      </c>
      <c r="G350" s="8" t="s">
        <v>2452</v>
      </c>
      <c r="H350" s="1">
        <v>67862</v>
      </c>
      <c r="I350" s="10" t="str">
        <f>IF(Table33112[[#This Row],[Tag range]]="","",_xlfn.CONCAT("1A40700000000650000",Table33112[[#This Row],[Tag range]]))</f>
        <v>1A4070000000065000067862</v>
      </c>
      <c r="J350" s="10" t="str">
        <f>_xlfn.IFNA(VLOOKUP(Table33112[[#This Row],[Tag range]],Table176124[[START]:[GROUP]],3,TRUE),"")</f>
        <v>YZUP003</v>
      </c>
    </row>
    <row r="351" spans="6:10" x14ac:dyDescent="0.25">
      <c r="F351" s="8" t="str">
        <f>LEFT(Table33112[[#This Row],[Location]],2)</f>
        <v>LL</v>
      </c>
      <c r="G351" s="8" t="s">
        <v>2453</v>
      </c>
      <c r="H351" s="1">
        <v>67863</v>
      </c>
      <c r="I351" s="10" t="str">
        <f>IF(Table33112[[#This Row],[Tag range]]="","",_xlfn.CONCAT("1A40700000000650000",Table33112[[#This Row],[Tag range]]))</f>
        <v>1A4070000000065000067863</v>
      </c>
      <c r="J351" s="10" t="str">
        <f>_xlfn.IFNA(VLOOKUP(Table33112[[#This Row],[Tag range]],Table176124[[START]:[GROUP]],3,TRUE),"")</f>
        <v>YZUP003</v>
      </c>
    </row>
    <row r="352" spans="6:10" x14ac:dyDescent="0.25">
      <c r="F352" s="8" t="str">
        <f>LEFT(Table33112[[#This Row],[Location]],2)</f>
        <v>LL</v>
      </c>
      <c r="G352" s="8" t="s">
        <v>2454</v>
      </c>
      <c r="H352" s="1">
        <v>67864</v>
      </c>
      <c r="I352" s="10" t="str">
        <f>IF(Table33112[[#This Row],[Tag range]]="","",_xlfn.CONCAT("1A40700000000650000",Table33112[[#This Row],[Tag range]]))</f>
        <v>1A4070000000065000067864</v>
      </c>
      <c r="J352" s="10" t="str">
        <f>_xlfn.IFNA(VLOOKUP(Table33112[[#This Row],[Tag range]],Table176124[[START]:[GROUP]],3,TRUE),"")</f>
        <v>YZUP003</v>
      </c>
    </row>
    <row r="353" spans="6:10" x14ac:dyDescent="0.25">
      <c r="F353" s="8" t="str">
        <f>LEFT(Table33112[[#This Row],[Location]],2)</f>
        <v>LL</v>
      </c>
      <c r="G353" s="8" t="s">
        <v>2455</v>
      </c>
      <c r="H353" s="1">
        <v>67865</v>
      </c>
      <c r="I353" s="10" t="str">
        <f>IF(Table33112[[#This Row],[Tag range]]="","",_xlfn.CONCAT("1A40700000000650000",Table33112[[#This Row],[Tag range]]))</f>
        <v>1A4070000000065000067865</v>
      </c>
      <c r="J353" s="10" t="str">
        <f>_xlfn.IFNA(VLOOKUP(Table33112[[#This Row],[Tag range]],Table176124[[START]:[GROUP]],3,TRUE),"")</f>
        <v>YZUP003</v>
      </c>
    </row>
    <row r="354" spans="6:10" x14ac:dyDescent="0.25">
      <c r="F354" s="8" t="str">
        <f>LEFT(Table33112[[#This Row],[Location]],2)</f>
        <v>LL</v>
      </c>
      <c r="G354" s="8" t="s">
        <v>2456</v>
      </c>
      <c r="H354" s="1">
        <v>67866</v>
      </c>
      <c r="I354" s="10" t="str">
        <f>IF(Table33112[[#This Row],[Tag range]]="","",_xlfn.CONCAT("1A40700000000650000",Table33112[[#This Row],[Tag range]]))</f>
        <v>1A4070000000065000067866</v>
      </c>
      <c r="J354" s="10" t="str">
        <f>_xlfn.IFNA(VLOOKUP(Table33112[[#This Row],[Tag range]],Table176124[[START]:[GROUP]],3,TRUE),"")</f>
        <v>YZUP003</v>
      </c>
    </row>
    <row r="355" spans="6:10" x14ac:dyDescent="0.25">
      <c r="F355" s="8" t="str">
        <f>LEFT(Table33112[[#This Row],[Location]],2)</f>
        <v>LL</v>
      </c>
      <c r="G355" s="8" t="s">
        <v>379</v>
      </c>
      <c r="H355" s="1">
        <v>67867</v>
      </c>
      <c r="I355" s="10" t="str">
        <f>IF(Table33112[[#This Row],[Tag range]]="","",_xlfn.CONCAT("1A40700000000650000",Table33112[[#This Row],[Tag range]]))</f>
        <v>1A4070000000065000067867</v>
      </c>
      <c r="J355" s="10" t="str">
        <f>_xlfn.IFNA(VLOOKUP(Table33112[[#This Row],[Tag range]],Table176124[[START]:[GROUP]],3,TRUE),"")</f>
        <v>YZUP003</v>
      </c>
    </row>
    <row r="356" spans="6:10" x14ac:dyDescent="0.25">
      <c r="F356" s="8" t="str">
        <f>LEFT(Table33112[[#This Row],[Location]],2)</f>
        <v>LL</v>
      </c>
      <c r="G356" s="8" t="s">
        <v>519</v>
      </c>
      <c r="H356" s="1">
        <v>67868</v>
      </c>
      <c r="I356" s="10" t="str">
        <f>IF(Table33112[[#This Row],[Tag range]]="","",_xlfn.CONCAT("1A40700000000650000",Table33112[[#This Row],[Tag range]]))</f>
        <v>1A4070000000065000067868</v>
      </c>
      <c r="J356" s="10" t="str">
        <f>_xlfn.IFNA(VLOOKUP(Table33112[[#This Row],[Tag range]],Table176124[[START]:[GROUP]],3,TRUE),"")</f>
        <v>YZUP003</v>
      </c>
    </row>
    <row r="357" spans="6:10" x14ac:dyDescent="0.25">
      <c r="F357" s="8" t="str">
        <f>LEFT(Table33112[[#This Row],[Location]],2)</f>
        <v>LL</v>
      </c>
      <c r="G357" s="8" t="s">
        <v>659</v>
      </c>
      <c r="H357" s="1">
        <v>67869</v>
      </c>
      <c r="I357" s="10" t="str">
        <f>IF(Table33112[[#This Row],[Tag range]]="","",_xlfn.CONCAT("1A40700000000650000",Table33112[[#This Row],[Tag range]]))</f>
        <v>1A4070000000065000067869</v>
      </c>
      <c r="J357" s="10" t="str">
        <f>_xlfn.IFNA(VLOOKUP(Table33112[[#This Row],[Tag range]],Table176124[[START]:[GROUP]],3,TRUE),"")</f>
        <v>YZUP003</v>
      </c>
    </row>
    <row r="358" spans="6:10" x14ac:dyDescent="0.25">
      <c r="F358" s="8" t="str">
        <f>LEFT(Table33112[[#This Row],[Location]],2)</f>
        <v>LL</v>
      </c>
      <c r="G358" s="8" t="s">
        <v>799</v>
      </c>
      <c r="H358" s="1">
        <v>67870</v>
      </c>
      <c r="I358" s="10" t="str">
        <f>IF(Table33112[[#This Row],[Tag range]]="","",_xlfn.CONCAT("1A40700000000650000",Table33112[[#This Row],[Tag range]]))</f>
        <v>1A4070000000065000067870</v>
      </c>
      <c r="J358" s="10" t="str">
        <f>_xlfn.IFNA(VLOOKUP(Table33112[[#This Row],[Tag range]],Table176124[[START]:[GROUP]],3,TRUE),"")</f>
        <v>YZUP003</v>
      </c>
    </row>
    <row r="359" spans="6:10" x14ac:dyDescent="0.25">
      <c r="F359" s="8" t="str">
        <f>LEFT(Table33112[[#This Row],[Location]],2)</f>
        <v>LL</v>
      </c>
      <c r="G359" s="8" t="s">
        <v>939</v>
      </c>
      <c r="H359" s="1">
        <v>67871</v>
      </c>
      <c r="I359" s="10" t="str">
        <f>IF(Table33112[[#This Row],[Tag range]]="","",_xlfn.CONCAT("1A40700000000650000",Table33112[[#This Row],[Tag range]]))</f>
        <v>1A4070000000065000067871</v>
      </c>
      <c r="J359" s="10" t="str">
        <f>_xlfn.IFNA(VLOOKUP(Table33112[[#This Row],[Tag range]],Table176124[[START]:[GROUP]],3,TRUE),"")</f>
        <v>YZUP003</v>
      </c>
    </row>
    <row r="360" spans="6:10" x14ac:dyDescent="0.25">
      <c r="F360" s="8" t="str">
        <f>LEFT(Table33112[[#This Row],[Location]],2)</f>
        <v>LL</v>
      </c>
      <c r="G360" s="8" t="s">
        <v>1079</v>
      </c>
      <c r="H360" s="1">
        <v>67872</v>
      </c>
      <c r="I360" s="10" t="str">
        <f>IF(Table33112[[#This Row],[Tag range]]="","",_xlfn.CONCAT("1A40700000000650000",Table33112[[#This Row],[Tag range]]))</f>
        <v>1A4070000000065000067872</v>
      </c>
      <c r="J360" s="10" t="str">
        <f>_xlfn.IFNA(VLOOKUP(Table33112[[#This Row],[Tag range]],Table176124[[START]:[GROUP]],3,TRUE),"")</f>
        <v>YZUP003</v>
      </c>
    </row>
    <row r="361" spans="6:10" x14ac:dyDescent="0.25">
      <c r="F361" s="8" t="str">
        <f>LEFT(Table33112[[#This Row],[Location]],2)</f>
        <v>LL</v>
      </c>
      <c r="G361" s="8" t="s">
        <v>1219</v>
      </c>
      <c r="H361" s="1">
        <v>67873</v>
      </c>
      <c r="I361" s="10" t="str">
        <f>IF(Table33112[[#This Row],[Tag range]]="","",_xlfn.CONCAT("1A40700000000650000",Table33112[[#This Row],[Tag range]]))</f>
        <v>1A4070000000065000067873</v>
      </c>
      <c r="J361" s="10" t="str">
        <f>_xlfn.IFNA(VLOOKUP(Table33112[[#This Row],[Tag range]],Table176124[[START]:[GROUP]],3,TRUE),"")</f>
        <v>YZUP003</v>
      </c>
    </row>
    <row r="362" spans="6:10" x14ac:dyDescent="0.25">
      <c r="F362" s="8" t="str">
        <f>LEFT(Table33112[[#This Row],[Location]],2)</f>
        <v>LL</v>
      </c>
      <c r="G362" s="8" t="s">
        <v>1359</v>
      </c>
      <c r="H362" s="1">
        <v>67874</v>
      </c>
      <c r="I362" s="10" t="str">
        <f>IF(Table33112[[#This Row],[Tag range]]="","",_xlfn.CONCAT("1A40700000000650000",Table33112[[#This Row],[Tag range]]))</f>
        <v>1A4070000000065000067874</v>
      </c>
      <c r="J362" s="10" t="str">
        <f>_xlfn.IFNA(VLOOKUP(Table33112[[#This Row],[Tag range]],Table176124[[START]:[GROUP]],3,TRUE),"")</f>
        <v>YZUP003</v>
      </c>
    </row>
    <row r="363" spans="6:10" x14ac:dyDescent="0.25">
      <c r="F363" s="8" t="str">
        <f>LEFT(Table33112[[#This Row],[Location]],2)</f>
        <v>LL</v>
      </c>
      <c r="G363" s="8" t="s">
        <v>1499</v>
      </c>
      <c r="H363" s="1">
        <v>67875</v>
      </c>
      <c r="I363" s="10" t="str">
        <f>IF(Table33112[[#This Row],[Tag range]]="","",_xlfn.CONCAT("1A40700000000650000",Table33112[[#This Row],[Tag range]]))</f>
        <v>1A4070000000065000067875</v>
      </c>
      <c r="J363" s="10" t="str">
        <f>_xlfn.IFNA(VLOOKUP(Table33112[[#This Row],[Tag range]],Table176124[[START]:[GROUP]],3,TRUE),"")</f>
        <v>YZUP003</v>
      </c>
    </row>
    <row r="364" spans="6:10" x14ac:dyDescent="0.25">
      <c r="F364" s="8" t="str">
        <f>LEFT(Table33112[[#This Row],[Location]],2)</f>
        <v>LL</v>
      </c>
      <c r="G364" s="8" t="s">
        <v>233</v>
      </c>
      <c r="H364" s="1">
        <v>67876</v>
      </c>
      <c r="I364" s="10" t="str">
        <f>IF(Table33112[[#This Row],[Tag range]]="","",_xlfn.CONCAT("1A40700000000650000",Table33112[[#This Row],[Tag range]]))</f>
        <v>1A4070000000065000067876</v>
      </c>
      <c r="J364" s="10" t="str">
        <f>_xlfn.IFNA(VLOOKUP(Table33112[[#This Row],[Tag range]],Table176124[[START]:[GROUP]],3,TRUE),"")</f>
        <v>YZUP003</v>
      </c>
    </row>
    <row r="365" spans="6:10" x14ac:dyDescent="0.25">
      <c r="F365" s="8" t="str">
        <f>LEFT(Table33112[[#This Row],[Location]],2)</f>
        <v>LL</v>
      </c>
      <c r="G365" s="8" t="s">
        <v>163</v>
      </c>
      <c r="H365" s="1">
        <v>67877</v>
      </c>
      <c r="I365" s="10" t="str">
        <f>IF(Table33112[[#This Row],[Tag range]]="","",_xlfn.CONCAT("1A40700000000650000",Table33112[[#This Row],[Tag range]]))</f>
        <v>1A4070000000065000067877</v>
      </c>
      <c r="J365" s="10" t="str">
        <f>_xlfn.IFNA(VLOOKUP(Table33112[[#This Row],[Tag range]],Table176124[[START]:[GROUP]],3,TRUE),"")</f>
        <v>YZUP003</v>
      </c>
    </row>
    <row r="366" spans="6:10" x14ac:dyDescent="0.25">
      <c r="F366" s="8" t="str">
        <f>LEFT(Table33112[[#This Row],[Location]],2)</f>
        <v>LL</v>
      </c>
      <c r="G366" s="8" t="s">
        <v>380</v>
      </c>
      <c r="H366" s="1">
        <v>67878</v>
      </c>
      <c r="I366" s="10" t="str">
        <f>IF(Table33112[[#This Row],[Tag range]]="","",_xlfn.CONCAT("1A40700000000650000",Table33112[[#This Row],[Tag range]]))</f>
        <v>1A4070000000065000067878</v>
      </c>
      <c r="J366" s="10" t="str">
        <f>_xlfn.IFNA(VLOOKUP(Table33112[[#This Row],[Tag range]],Table176124[[START]:[GROUP]],3,TRUE),"")</f>
        <v>YZUP003</v>
      </c>
    </row>
    <row r="367" spans="6:10" x14ac:dyDescent="0.25">
      <c r="F367" s="8" t="str">
        <f>LEFT(Table33112[[#This Row],[Location]],2)</f>
        <v>LL</v>
      </c>
      <c r="G367" s="8" t="s">
        <v>520</v>
      </c>
      <c r="H367" s="1">
        <v>67879</v>
      </c>
      <c r="I367" s="10" t="str">
        <f>IF(Table33112[[#This Row],[Tag range]]="","",_xlfn.CONCAT("1A40700000000650000",Table33112[[#This Row],[Tag range]]))</f>
        <v>1A4070000000065000067879</v>
      </c>
      <c r="J367" s="10" t="str">
        <f>_xlfn.IFNA(VLOOKUP(Table33112[[#This Row],[Tag range]],Table176124[[START]:[GROUP]],3,TRUE),"")</f>
        <v>YZUP003</v>
      </c>
    </row>
    <row r="368" spans="6:10" x14ac:dyDescent="0.25">
      <c r="F368" s="8" t="str">
        <f>LEFT(Table33112[[#This Row],[Location]],2)</f>
        <v>LL</v>
      </c>
      <c r="G368" s="8" t="s">
        <v>660</v>
      </c>
      <c r="H368" s="1">
        <v>67880</v>
      </c>
      <c r="I368" s="10" t="str">
        <f>IF(Table33112[[#This Row],[Tag range]]="","",_xlfn.CONCAT("1A40700000000650000",Table33112[[#This Row],[Tag range]]))</f>
        <v>1A4070000000065000067880</v>
      </c>
      <c r="J368" s="10" t="str">
        <f>_xlfn.IFNA(VLOOKUP(Table33112[[#This Row],[Tag range]],Table176124[[START]:[GROUP]],3,TRUE),"")</f>
        <v>YZUP003</v>
      </c>
    </row>
    <row r="369" spans="6:10" x14ac:dyDescent="0.25">
      <c r="F369" s="8" t="str">
        <f>LEFT(Table33112[[#This Row],[Location]],2)</f>
        <v>LL</v>
      </c>
      <c r="G369" s="8" t="s">
        <v>800</v>
      </c>
      <c r="H369" s="1">
        <v>67881</v>
      </c>
      <c r="I369" s="10" t="str">
        <f>IF(Table33112[[#This Row],[Tag range]]="","",_xlfn.CONCAT("1A40700000000650000",Table33112[[#This Row],[Tag range]]))</f>
        <v>1A4070000000065000067881</v>
      </c>
      <c r="J369" s="10" t="str">
        <f>_xlfn.IFNA(VLOOKUP(Table33112[[#This Row],[Tag range]],Table176124[[START]:[GROUP]],3,TRUE),"")</f>
        <v>YZUP003</v>
      </c>
    </row>
    <row r="370" spans="6:10" x14ac:dyDescent="0.25">
      <c r="F370" s="8" t="str">
        <f>LEFT(Table33112[[#This Row],[Location]],2)</f>
        <v>LL</v>
      </c>
      <c r="G370" s="8" t="s">
        <v>940</v>
      </c>
      <c r="H370" s="1">
        <v>67882</v>
      </c>
      <c r="I370" s="10" t="str">
        <f>IF(Table33112[[#This Row],[Tag range]]="","",_xlfn.CONCAT("1A40700000000650000",Table33112[[#This Row],[Tag range]]))</f>
        <v>1A4070000000065000067882</v>
      </c>
      <c r="J370" s="10" t="str">
        <f>_xlfn.IFNA(VLOOKUP(Table33112[[#This Row],[Tag range]],Table176124[[START]:[GROUP]],3,TRUE),"")</f>
        <v>YZUP003</v>
      </c>
    </row>
    <row r="371" spans="6:10" x14ac:dyDescent="0.25">
      <c r="F371" s="8" t="str">
        <f>LEFT(Table33112[[#This Row],[Location]],2)</f>
        <v>LL</v>
      </c>
      <c r="G371" s="8" t="s">
        <v>1080</v>
      </c>
      <c r="H371" s="1">
        <v>67883</v>
      </c>
      <c r="I371" s="10" t="str">
        <f>IF(Table33112[[#This Row],[Tag range]]="","",_xlfn.CONCAT("1A40700000000650000",Table33112[[#This Row],[Tag range]]))</f>
        <v>1A4070000000065000067883</v>
      </c>
      <c r="J371" s="10" t="str">
        <f>_xlfn.IFNA(VLOOKUP(Table33112[[#This Row],[Tag range]],Table176124[[START]:[GROUP]],3,TRUE),"")</f>
        <v>YZUP003</v>
      </c>
    </row>
    <row r="372" spans="6:10" x14ac:dyDescent="0.25">
      <c r="F372" s="8" t="str">
        <f>LEFT(Table33112[[#This Row],[Location]],2)</f>
        <v>LL</v>
      </c>
      <c r="G372" s="8" t="s">
        <v>1220</v>
      </c>
      <c r="H372" s="1">
        <v>67884</v>
      </c>
      <c r="I372" s="10" t="str">
        <f>IF(Table33112[[#This Row],[Tag range]]="","",_xlfn.CONCAT("1A40700000000650000",Table33112[[#This Row],[Tag range]]))</f>
        <v>1A4070000000065000067884</v>
      </c>
      <c r="J372" s="10" t="str">
        <f>_xlfn.IFNA(VLOOKUP(Table33112[[#This Row],[Tag range]],Table176124[[START]:[GROUP]],3,TRUE),"")</f>
        <v>YZUP003</v>
      </c>
    </row>
    <row r="373" spans="6:10" x14ac:dyDescent="0.25">
      <c r="F373" s="8" t="str">
        <f>LEFT(Table33112[[#This Row],[Location]],2)</f>
        <v>LL</v>
      </c>
      <c r="G373" s="8" t="s">
        <v>1360</v>
      </c>
      <c r="H373" s="1">
        <v>67885</v>
      </c>
      <c r="I373" s="10" t="str">
        <f>IF(Table33112[[#This Row],[Tag range]]="","",_xlfn.CONCAT("1A40700000000650000",Table33112[[#This Row],[Tag range]]))</f>
        <v>1A4070000000065000067885</v>
      </c>
      <c r="J373" s="10" t="str">
        <f>_xlfn.IFNA(VLOOKUP(Table33112[[#This Row],[Tag range]],Table176124[[START]:[GROUP]],3,TRUE),"")</f>
        <v>YZUP003</v>
      </c>
    </row>
    <row r="374" spans="6:10" x14ac:dyDescent="0.25">
      <c r="F374" s="8" t="str">
        <f>LEFT(Table33112[[#This Row],[Location]],2)</f>
        <v>LL</v>
      </c>
      <c r="G374" s="8" t="s">
        <v>1500</v>
      </c>
      <c r="H374" s="1">
        <v>67886</v>
      </c>
      <c r="I374" s="10" t="str">
        <f>IF(Table33112[[#This Row],[Tag range]]="","",_xlfn.CONCAT("1A40700000000650000",Table33112[[#This Row],[Tag range]]))</f>
        <v>1A4070000000065000067886</v>
      </c>
      <c r="J374" s="10" t="str">
        <f>_xlfn.IFNA(VLOOKUP(Table33112[[#This Row],[Tag range]],Table176124[[START]:[GROUP]],3,TRUE),"")</f>
        <v>YZUP003</v>
      </c>
    </row>
    <row r="375" spans="6:10" x14ac:dyDescent="0.25">
      <c r="F375" s="8" t="str">
        <f>LEFT(Table33112[[#This Row],[Location]],2)</f>
        <v>LL</v>
      </c>
      <c r="G375" s="8" t="s">
        <v>234</v>
      </c>
      <c r="H375" s="1">
        <v>67887</v>
      </c>
      <c r="I375" s="10" t="str">
        <f>IF(Table33112[[#This Row],[Tag range]]="","",_xlfn.CONCAT("1A40700000000650000",Table33112[[#This Row],[Tag range]]))</f>
        <v>1A4070000000065000067887</v>
      </c>
      <c r="J375" s="10" t="str">
        <f>_xlfn.IFNA(VLOOKUP(Table33112[[#This Row],[Tag range]],Table176124[[START]:[GROUP]],3,TRUE),"")</f>
        <v>YZUP003</v>
      </c>
    </row>
    <row r="376" spans="6:10" x14ac:dyDescent="0.25">
      <c r="F376" s="8" t="str">
        <f>LEFT(Table33112[[#This Row],[Location]],2)</f>
        <v>LL</v>
      </c>
      <c r="G376" s="8" t="s">
        <v>164</v>
      </c>
      <c r="H376" s="1">
        <v>67888</v>
      </c>
      <c r="I376" s="10" t="str">
        <f>IF(Table33112[[#This Row],[Tag range]]="","",_xlfn.CONCAT("1A40700000000650000",Table33112[[#This Row],[Tag range]]))</f>
        <v>1A4070000000065000067888</v>
      </c>
      <c r="J376" s="10" t="str">
        <f>_xlfn.IFNA(VLOOKUP(Table33112[[#This Row],[Tag range]],Table176124[[START]:[GROUP]],3,TRUE),"")</f>
        <v>YZUP003</v>
      </c>
    </row>
    <row r="377" spans="6:10" x14ac:dyDescent="0.25">
      <c r="F377" s="8" t="str">
        <f>LEFT(Table33112[[#This Row],[Location]],2)</f>
        <v>LL</v>
      </c>
      <c r="G377" s="8" t="s">
        <v>381</v>
      </c>
      <c r="H377" s="1">
        <v>67889</v>
      </c>
      <c r="I377" s="10" t="str">
        <f>IF(Table33112[[#This Row],[Tag range]]="","",_xlfn.CONCAT("1A40700000000650000",Table33112[[#This Row],[Tag range]]))</f>
        <v>1A4070000000065000067889</v>
      </c>
      <c r="J377" s="10" t="str">
        <f>_xlfn.IFNA(VLOOKUP(Table33112[[#This Row],[Tag range]],Table176124[[START]:[GROUP]],3,TRUE),"")</f>
        <v>YZUP003</v>
      </c>
    </row>
    <row r="378" spans="6:10" x14ac:dyDescent="0.25">
      <c r="F378" s="8" t="str">
        <f>LEFT(Table33112[[#This Row],[Location]],2)</f>
        <v>LL</v>
      </c>
      <c r="G378" s="8" t="s">
        <v>521</v>
      </c>
      <c r="H378" s="1">
        <v>67890</v>
      </c>
      <c r="I378" s="10" t="str">
        <f>IF(Table33112[[#This Row],[Tag range]]="","",_xlfn.CONCAT("1A40700000000650000",Table33112[[#This Row],[Tag range]]))</f>
        <v>1A4070000000065000067890</v>
      </c>
      <c r="J378" s="10" t="str">
        <f>_xlfn.IFNA(VLOOKUP(Table33112[[#This Row],[Tag range]],Table176124[[START]:[GROUP]],3,TRUE),"")</f>
        <v>YZUP003</v>
      </c>
    </row>
    <row r="379" spans="6:10" x14ac:dyDescent="0.25">
      <c r="F379" s="8" t="str">
        <f>LEFT(Table33112[[#This Row],[Location]],2)</f>
        <v>LL</v>
      </c>
      <c r="G379" s="8" t="s">
        <v>661</v>
      </c>
      <c r="H379" s="1">
        <v>67891</v>
      </c>
      <c r="I379" s="10" t="str">
        <f>IF(Table33112[[#This Row],[Tag range]]="","",_xlfn.CONCAT("1A40700000000650000",Table33112[[#This Row],[Tag range]]))</f>
        <v>1A4070000000065000067891</v>
      </c>
      <c r="J379" s="10" t="str">
        <f>_xlfn.IFNA(VLOOKUP(Table33112[[#This Row],[Tag range]],Table176124[[START]:[GROUP]],3,TRUE),"")</f>
        <v>YZUP003</v>
      </c>
    </row>
    <row r="380" spans="6:10" x14ac:dyDescent="0.25">
      <c r="F380" s="8" t="str">
        <f>LEFT(Table33112[[#This Row],[Location]],2)</f>
        <v>LL</v>
      </c>
      <c r="G380" s="8" t="s">
        <v>801</v>
      </c>
      <c r="H380" s="1">
        <v>67892</v>
      </c>
      <c r="I380" s="10" t="str">
        <f>IF(Table33112[[#This Row],[Tag range]]="","",_xlfn.CONCAT("1A40700000000650000",Table33112[[#This Row],[Tag range]]))</f>
        <v>1A4070000000065000067892</v>
      </c>
      <c r="J380" s="10" t="str">
        <f>_xlfn.IFNA(VLOOKUP(Table33112[[#This Row],[Tag range]],Table176124[[START]:[GROUP]],3,TRUE),"")</f>
        <v>YZUP003</v>
      </c>
    </row>
    <row r="381" spans="6:10" x14ac:dyDescent="0.25">
      <c r="F381" s="8" t="str">
        <f>LEFT(Table33112[[#This Row],[Location]],2)</f>
        <v>LL</v>
      </c>
      <c r="G381" s="8" t="s">
        <v>941</v>
      </c>
      <c r="H381" s="1">
        <v>67893</v>
      </c>
      <c r="I381" s="10" t="str">
        <f>IF(Table33112[[#This Row],[Tag range]]="","",_xlfn.CONCAT("1A40700000000650000",Table33112[[#This Row],[Tag range]]))</f>
        <v>1A4070000000065000067893</v>
      </c>
      <c r="J381" s="10" t="str">
        <f>_xlfn.IFNA(VLOOKUP(Table33112[[#This Row],[Tag range]],Table176124[[START]:[GROUP]],3,TRUE),"")</f>
        <v>YZUP003</v>
      </c>
    </row>
    <row r="382" spans="6:10" x14ac:dyDescent="0.25">
      <c r="F382" s="8" t="str">
        <f>LEFT(Table33112[[#This Row],[Location]],2)</f>
        <v>LL</v>
      </c>
      <c r="G382" s="8" t="s">
        <v>1081</v>
      </c>
      <c r="H382" s="1">
        <v>67894</v>
      </c>
      <c r="I382" s="10" t="str">
        <f>IF(Table33112[[#This Row],[Tag range]]="","",_xlfn.CONCAT("1A40700000000650000",Table33112[[#This Row],[Tag range]]))</f>
        <v>1A4070000000065000067894</v>
      </c>
      <c r="J382" s="10" t="str">
        <f>_xlfn.IFNA(VLOOKUP(Table33112[[#This Row],[Tag range]],Table176124[[START]:[GROUP]],3,TRUE),"")</f>
        <v>YZUP003</v>
      </c>
    </row>
    <row r="383" spans="6:10" x14ac:dyDescent="0.25">
      <c r="F383" s="8" t="str">
        <f>LEFT(Table33112[[#This Row],[Location]],2)</f>
        <v>LL</v>
      </c>
      <c r="G383" s="8" t="s">
        <v>1221</v>
      </c>
      <c r="H383" s="1">
        <v>67895</v>
      </c>
      <c r="I383" s="10" t="str">
        <f>IF(Table33112[[#This Row],[Tag range]]="","",_xlfn.CONCAT("1A40700000000650000",Table33112[[#This Row],[Tag range]]))</f>
        <v>1A4070000000065000067895</v>
      </c>
      <c r="J383" s="10" t="str">
        <f>_xlfn.IFNA(VLOOKUP(Table33112[[#This Row],[Tag range]],Table176124[[START]:[GROUP]],3,TRUE),"")</f>
        <v>YZUP003</v>
      </c>
    </row>
    <row r="384" spans="6:10" x14ac:dyDescent="0.25">
      <c r="F384" s="8" t="str">
        <f>LEFT(Table33112[[#This Row],[Location]],2)</f>
        <v>LL</v>
      </c>
      <c r="G384" s="8" t="s">
        <v>1361</v>
      </c>
      <c r="H384" s="1">
        <v>67896</v>
      </c>
      <c r="I384" s="10" t="str">
        <f>IF(Table33112[[#This Row],[Tag range]]="","",_xlfn.CONCAT("1A40700000000650000",Table33112[[#This Row],[Tag range]]))</f>
        <v>1A4070000000065000067896</v>
      </c>
      <c r="J384" s="10" t="str">
        <f>_xlfn.IFNA(VLOOKUP(Table33112[[#This Row],[Tag range]],Table176124[[START]:[GROUP]],3,TRUE),"")</f>
        <v>YZUP003</v>
      </c>
    </row>
    <row r="385" spans="6:10" x14ac:dyDescent="0.25">
      <c r="F385" s="8" t="str">
        <f>LEFT(Table33112[[#This Row],[Location]],2)</f>
        <v>LL</v>
      </c>
      <c r="G385" s="8" t="s">
        <v>1501</v>
      </c>
      <c r="H385" s="1">
        <v>67897</v>
      </c>
      <c r="I385" s="10" t="str">
        <f>IF(Table33112[[#This Row],[Tag range]]="","",_xlfn.CONCAT("1A40700000000650000",Table33112[[#This Row],[Tag range]]))</f>
        <v>1A4070000000065000067897</v>
      </c>
      <c r="J385" s="10" t="str">
        <f>_xlfn.IFNA(VLOOKUP(Table33112[[#This Row],[Tag range]],Table176124[[START]:[GROUP]],3,TRUE),"")</f>
        <v>YZUP003</v>
      </c>
    </row>
    <row r="386" spans="6:10" x14ac:dyDescent="0.25">
      <c r="F386" s="8" t="str">
        <f>LEFT(Table33112[[#This Row],[Location]],2)</f>
        <v>LL</v>
      </c>
      <c r="G386" s="8" t="s">
        <v>235</v>
      </c>
      <c r="H386" s="1">
        <v>67898</v>
      </c>
      <c r="I386" s="10" t="str">
        <f>IF(Table33112[[#This Row],[Tag range]]="","",_xlfn.CONCAT("1A40700000000650000",Table33112[[#This Row],[Tag range]]))</f>
        <v>1A4070000000065000067898</v>
      </c>
      <c r="J386" s="10" t="str">
        <f>_xlfn.IFNA(VLOOKUP(Table33112[[#This Row],[Tag range]],Table176124[[START]:[GROUP]],3,TRUE),"")</f>
        <v>YZUP003</v>
      </c>
    </row>
    <row r="387" spans="6:10" x14ac:dyDescent="0.25">
      <c r="F387" s="8" t="str">
        <f>LEFT(Table33112[[#This Row],[Location]],2)</f>
        <v>LL</v>
      </c>
      <c r="G387" s="8" t="s">
        <v>165</v>
      </c>
      <c r="H387" s="1">
        <v>67899</v>
      </c>
      <c r="I387" s="10" t="str">
        <f>IF(Table33112[[#This Row],[Tag range]]="","",_xlfn.CONCAT("1A40700000000650000",Table33112[[#This Row],[Tag range]]))</f>
        <v>1A4070000000065000067899</v>
      </c>
      <c r="J387" s="10" t="str">
        <f>_xlfn.IFNA(VLOOKUP(Table33112[[#This Row],[Tag range]],Table176124[[START]:[GROUP]],3,TRUE),"")</f>
        <v>YZUP003</v>
      </c>
    </row>
    <row r="388" spans="6:10" x14ac:dyDescent="0.25">
      <c r="F388" s="8" t="str">
        <f>LEFT(Table33112[[#This Row],[Location]],2)</f>
        <v>LL</v>
      </c>
      <c r="G388" s="8" t="s">
        <v>382</v>
      </c>
      <c r="H388" s="1">
        <v>67900</v>
      </c>
      <c r="I388" s="10" t="str">
        <f>IF(Table33112[[#This Row],[Tag range]]="","",_xlfn.CONCAT("1A40700000000650000",Table33112[[#This Row],[Tag range]]))</f>
        <v>1A4070000000065000067900</v>
      </c>
      <c r="J388" s="10" t="str">
        <f>_xlfn.IFNA(VLOOKUP(Table33112[[#This Row],[Tag range]],Table176124[[START]:[GROUP]],3,TRUE),"")</f>
        <v>YZUP003</v>
      </c>
    </row>
    <row r="389" spans="6:10" x14ac:dyDescent="0.25">
      <c r="F389" s="8" t="str">
        <f>LEFT(Table33112[[#This Row],[Location]],2)</f>
        <v>LL</v>
      </c>
      <c r="G389" s="8" t="s">
        <v>522</v>
      </c>
      <c r="H389" s="1">
        <v>67901</v>
      </c>
      <c r="I389" s="10" t="str">
        <f>IF(Table33112[[#This Row],[Tag range]]="","",_xlfn.CONCAT("1A40700000000650000",Table33112[[#This Row],[Tag range]]))</f>
        <v>1A4070000000065000067901</v>
      </c>
      <c r="J389" s="10" t="str">
        <f>_xlfn.IFNA(VLOOKUP(Table33112[[#This Row],[Tag range]],Table176124[[START]:[GROUP]],3,TRUE),"")</f>
        <v>YZUP003</v>
      </c>
    </row>
    <row r="390" spans="6:10" x14ac:dyDescent="0.25">
      <c r="F390" s="8" t="str">
        <f>LEFT(Table33112[[#This Row],[Location]],2)</f>
        <v>LL</v>
      </c>
      <c r="G390" s="8" t="s">
        <v>662</v>
      </c>
      <c r="H390" s="1">
        <v>67902</v>
      </c>
      <c r="I390" s="10" t="str">
        <f>IF(Table33112[[#This Row],[Tag range]]="","",_xlfn.CONCAT("1A40700000000650000",Table33112[[#This Row],[Tag range]]))</f>
        <v>1A4070000000065000067902</v>
      </c>
      <c r="J390" s="10" t="str">
        <f>_xlfn.IFNA(VLOOKUP(Table33112[[#This Row],[Tag range]],Table176124[[START]:[GROUP]],3,TRUE),"")</f>
        <v>YZUP003</v>
      </c>
    </row>
    <row r="391" spans="6:10" x14ac:dyDescent="0.25">
      <c r="F391" s="8" t="str">
        <f>LEFT(Table33112[[#This Row],[Location]],2)</f>
        <v>LL</v>
      </c>
      <c r="G391" s="8" t="s">
        <v>802</v>
      </c>
      <c r="H391" s="1">
        <v>67903</v>
      </c>
      <c r="I391" s="10" t="str">
        <f>IF(Table33112[[#This Row],[Tag range]]="","",_xlfn.CONCAT("1A40700000000650000",Table33112[[#This Row],[Tag range]]))</f>
        <v>1A4070000000065000067903</v>
      </c>
      <c r="J391" s="10" t="str">
        <f>_xlfn.IFNA(VLOOKUP(Table33112[[#This Row],[Tag range]],Table176124[[START]:[GROUP]],3,TRUE),"")</f>
        <v>YZUP003</v>
      </c>
    </row>
    <row r="392" spans="6:10" x14ac:dyDescent="0.25">
      <c r="F392" s="8" t="str">
        <f>LEFT(Table33112[[#This Row],[Location]],2)</f>
        <v>LL</v>
      </c>
      <c r="G392" s="8" t="s">
        <v>942</v>
      </c>
      <c r="H392" s="1">
        <v>67904</v>
      </c>
      <c r="I392" s="10" t="str">
        <f>IF(Table33112[[#This Row],[Tag range]]="","",_xlfn.CONCAT("1A40700000000650000",Table33112[[#This Row],[Tag range]]))</f>
        <v>1A4070000000065000067904</v>
      </c>
      <c r="J392" s="10" t="str">
        <f>_xlfn.IFNA(VLOOKUP(Table33112[[#This Row],[Tag range]],Table176124[[START]:[GROUP]],3,TRUE),"")</f>
        <v>YZUP003</v>
      </c>
    </row>
    <row r="393" spans="6:10" x14ac:dyDescent="0.25">
      <c r="F393" s="8" t="str">
        <f>LEFT(Table33112[[#This Row],[Location]],2)</f>
        <v>LL</v>
      </c>
      <c r="G393" s="8" t="s">
        <v>1082</v>
      </c>
      <c r="H393" s="1">
        <v>67905</v>
      </c>
      <c r="I393" s="10" t="str">
        <f>IF(Table33112[[#This Row],[Tag range]]="","",_xlfn.CONCAT("1A40700000000650000",Table33112[[#This Row],[Tag range]]))</f>
        <v>1A4070000000065000067905</v>
      </c>
      <c r="J393" s="10" t="str">
        <f>_xlfn.IFNA(VLOOKUP(Table33112[[#This Row],[Tag range]],Table176124[[START]:[GROUP]],3,TRUE),"")</f>
        <v>YZUP003</v>
      </c>
    </row>
    <row r="394" spans="6:10" x14ac:dyDescent="0.25">
      <c r="F394" s="8" t="str">
        <f>LEFT(Table33112[[#This Row],[Location]],2)</f>
        <v>LL</v>
      </c>
      <c r="G394" s="8" t="s">
        <v>1222</v>
      </c>
      <c r="H394" s="1">
        <v>67906</v>
      </c>
      <c r="I394" s="10" t="str">
        <f>IF(Table33112[[#This Row],[Tag range]]="","",_xlfn.CONCAT("1A40700000000650000",Table33112[[#This Row],[Tag range]]))</f>
        <v>1A4070000000065000067906</v>
      </c>
      <c r="J394" s="10" t="str">
        <f>_xlfn.IFNA(VLOOKUP(Table33112[[#This Row],[Tag range]],Table176124[[START]:[GROUP]],3,TRUE),"")</f>
        <v>YZUP003</v>
      </c>
    </row>
    <row r="395" spans="6:10" x14ac:dyDescent="0.25">
      <c r="F395" s="8" t="str">
        <f>LEFT(Table33112[[#This Row],[Location]],2)</f>
        <v>LL</v>
      </c>
      <c r="G395" s="8" t="s">
        <v>1362</v>
      </c>
      <c r="H395" s="1">
        <v>67907</v>
      </c>
      <c r="I395" s="10" t="str">
        <f>IF(Table33112[[#This Row],[Tag range]]="","",_xlfn.CONCAT("1A40700000000650000",Table33112[[#This Row],[Tag range]]))</f>
        <v>1A4070000000065000067907</v>
      </c>
      <c r="J395" s="10" t="str">
        <f>_xlfn.IFNA(VLOOKUP(Table33112[[#This Row],[Tag range]],Table176124[[START]:[GROUP]],3,TRUE),"")</f>
        <v>YZUP003</v>
      </c>
    </row>
    <row r="396" spans="6:10" x14ac:dyDescent="0.25">
      <c r="F396" s="8" t="str">
        <f>LEFT(Table33112[[#This Row],[Location]],2)</f>
        <v>LL</v>
      </c>
      <c r="G396" s="8" t="s">
        <v>1502</v>
      </c>
      <c r="H396" s="1">
        <v>67908</v>
      </c>
      <c r="I396" s="10" t="str">
        <f>IF(Table33112[[#This Row],[Tag range]]="","",_xlfn.CONCAT("1A40700000000650000",Table33112[[#This Row],[Tag range]]))</f>
        <v>1A4070000000065000067908</v>
      </c>
      <c r="J396" s="10" t="str">
        <f>_xlfn.IFNA(VLOOKUP(Table33112[[#This Row],[Tag range]],Table176124[[START]:[GROUP]],3,TRUE),"")</f>
        <v>YZUP003</v>
      </c>
    </row>
    <row r="397" spans="6:10" x14ac:dyDescent="0.25">
      <c r="F397" s="8" t="str">
        <f>LEFT(Table33112[[#This Row],[Location]],2)</f>
        <v>LL</v>
      </c>
      <c r="G397" s="8" t="s">
        <v>236</v>
      </c>
      <c r="H397" s="1">
        <v>67909</v>
      </c>
      <c r="I397" s="10" t="str">
        <f>IF(Table33112[[#This Row],[Tag range]]="","",_xlfn.CONCAT("1A40700000000650000",Table33112[[#This Row],[Tag range]]))</f>
        <v>1A4070000000065000067909</v>
      </c>
      <c r="J397" s="10" t="str">
        <f>_xlfn.IFNA(VLOOKUP(Table33112[[#This Row],[Tag range]],Table176124[[START]:[GROUP]],3,TRUE),"")</f>
        <v>YZUP003</v>
      </c>
    </row>
    <row r="398" spans="6:10" x14ac:dyDescent="0.25">
      <c r="F398" s="8" t="str">
        <f>LEFT(Table33112[[#This Row],[Location]],2)</f>
        <v>LL</v>
      </c>
      <c r="G398" s="8" t="s">
        <v>166</v>
      </c>
      <c r="H398" s="1">
        <v>67910</v>
      </c>
      <c r="I398" s="10" t="str">
        <f>IF(Table33112[[#This Row],[Tag range]]="","",_xlfn.CONCAT("1A40700000000650000",Table33112[[#This Row],[Tag range]]))</f>
        <v>1A4070000000065000067910</v>
      </c>
      <c r="J398" s="10" t="str">
        <f>_xlfn.IFNA(VLOOKUP(Table33112[[#This Row],[Tag range]],Table176124[[START]:[GROUP]],3,TRUE),"")</f>
        <v>YZUP003</v>
      </c>
    </row>
    <row r="399" spans="6:10" x14ac:dyDescent="0.25">
      <c r="F399" s="8" t="str">
        <f>LEFT(Table33112[[#This Row],[Location]],2)</f>
        <v>LL</v>
      </c>
      <c r="G399" s="8" t="s">
        <v>383</v>
      </c>
      <c r="H399" s="1">
        <v>67911</v>
      </c>
      <c r="I399" s="10" t="str">
        <f>IF(Table33112[[#This Row],[Tag range]]="","",_xlfn.CONCAT("1A40700000000650000",Table33112[[#This Row],[Tag range]]))</f>
        <v>1A4070000000065000067911</v>
      </c>
      <c r="J399" s="10" t="str">
        <f>_xlfn.IFNA(VLOOKUP(Table33112[[#This Row],[Tag range]],Table176124[[START]:[GROUP]],3,TRUE),"")</f>
        <v>YZUP003</v>
      </c>
    </row>
    <row r="400" spans="6:10" x14ac:dyDescent="0.25">
      <c r="F400" s="8" t="str">
        <f>LEFT(Table33112[[#This Row],[Location]],2)</f>
        <v>LL</v>
      </c>
      <c r="G400" s="8" t="s">
        <v>523</v>
      </c>
      <c r="H400" s="1">
        <v>67912</v>
      </c>
      <c r="I400" s="10" t="str">
        <f>IF(Table33112[[#This Row],[Tag range]]="","",_xlfn.CONCAT("1A40700000000650000",Table33112[[#This Row],[Tag range]]))</f>
        <v>1A4070000000065000067912</v>
      </c>
      <c r="J400" s="10" t="str">
        <f>_xlfn.IFNA(VLOOKUP(Table33112[[#This Row],[Tag range]],Table176124[[START]:[GROUP]],3,TRUE),"")</f>
        <v>YZUP003</v>
      </c>
    </row>
    <row r="401" spans="6:10" x14ac:dyDescent="0.25">
      <c r="F401" s="8" t="str">
        <f>LEFT(Table33112[[#This Row],[Location]],2)</f>
        <v>LL</v>
      </c>
      <c r="G401" s="8" t="s">
        <v>663</v>
      </c>
      <c r="H401" s="1">
        <v>67913</v>
      </c>
      <c r="I401" s="10" t="str">
        <f>IF(Table33112[[#This Row],[Tag range]]="","",_xlfn.CONCAT("1A40700000000650000",Table33112[[#This Row],[Tag range]]))</f>
        <v>1A4070000000065000067913</v>
      </c>
      <c r="J401" s="10" t="str">
        <f>_xlfn.IFNA(VLOOKUP(Table33112[[#This Row],[Tag range]],Table176124[[START]:[GROUP]],3,TRUE),"")</f>
        <v>YZUP003</v>
      </c>
    </row>
    <row r="402" spans="6:10" x14ac:dyDescent="0.25">
      <c r="F402" s="8" t="str">
        <f>LEFT(Table33112[[#This Row],[Location]],2)</f>
        <v>LL</v>
      </c>
      <c r="G402" s="8" t="s">
        <v>803</v>
      </c>
      <c r="H402" s="1">
        <v>67914</v>
      </c>
      <c r="I402" s="10" t="str">
        <f>IF(Table33112[[#This Row],[Tag range]]="","",_xlfn.CONCAT("1A40700000000650000",Table33112[[#This Row],[Tag range]]))</f>
        <v>1A4070000000065000067914</v>
      </c>
      <c r="J402" s="10" t="str">
        <f>_xlfn.IFNA(VLOOKUP(Table33112[[#This Row],[Tag range]],Table176124[[START]:[GROUP]],3,TRUE),"")</f>
        <v>YZUP003</v>
      </c>
    </row>
    <row r="403" spans="6:10" x14ac:dyDescent="0.25">
      <c r="F403" s="8" t="str">
        <f>LEFT(Table33112[[#This Row],[Location]],2)</f>
        <v>LL</v>
      </c>
      <c r="G403" s="8" t="s">
        <v>943</v>
      </c>
      <c r="H403" s="1">
        <v>67915</v>
      </c>
      <c r="I403" s="10" t="str">
        <f>IF(Table33112[[#This Row],[Tag range]]="","",_xlfn.CONCAT("1A40700000000650000",Table33112[[#This Row],[Tag range]]))</f>
        <v>1A4070000000065000067915</v>
      </c>
      <c r="J403" s="10" t="str">
        <f>_xlfn.IFNA(VLOOKUP(Table33112[[#This Row],[Tag range]],Table176124[[START]:[GROUP]],3,TRUE),"")</f>
        <v>YZUP003</v>
      </c>
    </row>
    <row r="404" spans="6:10" x14ac:dyDescent="0.25">
      <c r="F404" s="8" t="str">
        <f>LEFT(Table33112[[#This Row],[Location]],2)</f>
        <v>LL</v>
      </c>
      <c r="G404" s="8" t="s">
        <v>1083</v>
      </c>
      <c r="H404" s="1">
        <v>67916</v>
      </c>
      <c r="I404" s="10" t="str">
        <f>IF(Table33112[[#This Row],[Tag range]]="","",_xlfn.CONCAT("1A40700000000650000",Table33112[[#This Row],[Tag range]]))</f>
        <v>1A4070000000065000067916</v>
      </c>
      <c r="J404" s="10" t="str">
        <f>_xlfn.IFNA(VLOOKUP(Table33112[[#This Row],[Tag range]],Table176124[[START]:[GROUP]],3,TRUE),"")</f>
        <v>YZUP003</v>
      </c>
    </row>
    <row r="405" spans="6:10" x14ac:dyDescent="0.25">
      <c r="F405" s="8" t="str">
        <f>LEFT(Table33112[[#This Row],[Location]],2)</f>
        <v>LL</v>
      </c>
      <c r="G405" s="8" t="s">
        <v>1223</v>
      </c>
      <c r="H405" s="1">
        <v>67917</v>
      </c>
      <c r="I405" s="10" t="str">
        <f>IF(Table33112[[#This Row],[Tag range]]="","",_xlfn.CONCAT("1A40700000000650000",Table33112[[#This Row],[Tag range]]))</f>
        <v>1A4070000000065000067917</v>
      </c>
      <c r="J405" s="10" t="str">
        <f>_xlfn.IFNA(VLOOKUP(Table33112[[#This Row],[Tag range]],Table176124[[START]:[GROUP]],3,TRUE),"")</f>
        <v>YZUP003</v>
      </c>
    </row>
    <row r="406" spans="6:10" x14ac:dyDescent="0.25">
      <c r="F406" s="8" t="str">
        <f>LEFT(Table33112[[#This Row],[Location]],2)</f>
        <v>LL</v>
      </c>
      <c r="G406" s="8" t="s">
        <v>1363</v>
      </c>
      <c r="H406" s="1">
        <v>67918</v>
      </c>
      <c r="I406" s="10" t="str">
        <f>IF(Table33112[[#This Row],[Tag range]]="","",_xlfn.CONCAT("1A40700000000650000",Table33112[[#This Row],[Tag range]]))</f>
        <v>1A4070000000065000067918</v>
      </c>
      <c r="J406" s="10" t="str">
        <f>_xlfn.IFNA(VLOOKUP(Table33112[[#This Row],[Tag range]],Table176124[[START]:[GROUP]],3,TRUE),"")</f>
        <v>YZUP003</v>
      </c>
    </row>
    <row r="407" spans="6:10" x14ac:dyDescent="0.25">
      <c r="F407" s="8" t="str">
        <f>LEFT(Table33112[[#This Row],[Location]],2)</f>
        <v>LL</v>
      </c>
      <c r="G407" s="8" t="s">
        <v>1503</v>
      </c>
      <c r="H407" s="1">
        <v>67919</v>
      </c>
      <c r="I407" s="10" t="str">
        <f>IF(Table33112[[#This Row],[Tag range]]="","",_xlfn.CONCAT("1A40700000000650000",Table33112[[#This Row],[Tag range]]))</f>
        <v>1A4070000000065000067919</v>
      </c>
      <c r="J407" s="10" t="str">
        <f>_xlfn.IFNA(VLOOKUP(Table33112[[#This Row],[Tag range]],Table176124[[START]:[GROUP]],3,TRUE),"")</f>
        <v>YZUP003</v>
      </c>
    </row>
    <row r="408" spans="6:10" x14ac:dyDescent="0.25">
      <c r="F408" s="8" t="str">
        <f>LEFT(Table33112[[#This Row],[Location]],2)</f>
        <v>LL</v>
      </c>
      <c r="G408" s="8" t="s">
        <v>237</v>
      </c>
      <c r="H408" s="1">
        <v>67920</v>
      </c>
      <c r="I408" s="10" t="str">
        <f>IF(Table33112[[#This Row],[Tag range]]="","",_xlfn.CONCAT("1A40700000000650000",Table33112[[#This Row],[Tag range]]))</f>
        <v>1A4070000000065000067920</v>
      </c>
      <c r="J408" s="10" t="str">
        <f>_xlfn.IFNA(VLOOKUP(Table33112[[#This Row],[Tag range]],Table176124[[START]:[GROUP]],3,TRUE),"")</f>
        <v>YZUP003</v>
      </c>
    </row>
    <row r="409" spans="6:10" x14ac:dyDescent="0.25">
      <c r="F409" s="8" t="str">
        <f>LEFT(Table33112[[#This Row],[Location]],2)</f>
        <v>LL</v>
      </c>
      <c r="G409" s="8" t="s">
        <v>167</v>
      </c>
      <c r="H409" s="1">
        <v>67921</v>
      </c>
      <c r="I409" s="10" t="str">
        <f>IF(Table33112[[#This Row],[Tag range]]="","",_xlfn.CONCAT("1A40700000000650000",Table33112[[#This Row],[Tag range]]))</f>
        <v>1A4070000000065000067921</v>
      </c>
      <c r="J409" s="10" t="str">
        <f>_xlfn.IFNA(VLOOKUP(Table33112[[#This Row],[Tag range]],Table176124[[START]:[GROUP]],3,TRUE),"")</f>
        <v>YZUP003</v>
      </c>
    </row>
    <row r="410" spans="6:10" x14ac:dyDescent="0.25">
      <c r="F410" s="8" t="str">
        <f>LEFT(Table33112[[#This Row],[Location]],2)</f>
        <v>LL</v>
      </c>
      <c r="G410" s="8" t="s">
        <v>384</v>
      </c>
      <c r="H410" s="1">
        <v>67922</v>
      </c>
      <c r="I410" s="10" t="str">
        <f>IF(Table33112[[#This Row],[Tag range]]="","",_xlfn.CONCAT("1A40700000000650000",Table33112[[#This Row],[Tag range]]))</f>
        <v>1A4070000000065000067922</v>
      </c>
      <c r="J410" s="10" t="str">
        <f>_xlfn.IFNA(VLOOKUP(Table33112[[#This Row],[Tag range]],Table176124[[START]:[GROUP]],3,TRUE),"")</f>
        <v>YZUP003</v>
      </c>
    </row>
    <row r="411" spans="6:10" x14ac:dyDescent="0.25">
      <c r="F411" s="8" t="str">
        <f>LEFT(Table33112[[#This Row],[Location]],2)</f>
        <v>LL</v>
      </c>
      <c r="G411" s="8" t="s">
        <v>524</v>
      </c>
      <c r="H411" s="1">
        <v>67923</v>
      </c>
      <c r="I411" s="10" t="str">
        <f>IF(Table33112[[#This Row],[Tag range]]="","",_xlfn.CONCAT("1A40700000000650000",Table33112[[#This Row],[Tag range]]))</f>
        <v>1A4070000000065000067923</v>
      </c>
      <c r="J411" s="10" t="str">
        <f>_xlfn.IFNA(VLOOKUP(Table33112[[#This Row],[Tag range]],Table176124[[START]:[GROUP]],3,TRUE),"")</f>
        <v>YZUP003</v>
      </c>
    </row>
    <row r="412" spans="6:10" x14ac:dyDescent="0.25">
      <c r="F412" s="8" t="str">
        <f>LEFT(Table33112[[#This Row],[Location]],2)</f>
        <v>LL</v>
      </c>
      <c r="G412" s="8" t="s">
        <v>664</v>
      </c>
      <c r="H412" s="1">
        <v>67924</v>
      </c>
      <c r="I412" s="10" t="str">
        <f>IF(Table33112[[#This Row],[Tag range]]="","",_xlfn.CONCAT("1A40700000000650000",Table33112[[#This Row],[Tag range]]))</f>
        <v>1A4070000000065000067924</v>
      </c>
      <c r="J412" s="10" t="str">
        <f>_xlfn.IFNA(VLOOKUP(Table33112[[#This Row],[Tag range]],Table176124[[START]:[GROUP]],3,TRUE),"")</f>
        <v>YZUP003</v>
      </c>
    </row>
    <row r="413" spans="6:10" x14ac:dyDescent="0.25">
      <c r="F413" s="8" t="str">
        <f>LEFT(Table33112[[#This Row],[Location]],2)</f>
        <v>LL</v>
      </c>
      <c r="G413" s="8" t="s">
        <v>804</v>
      </c>
      <c r="H413" s="1">
        <v>67925</v>
      </c>
      <c r="I413" s="10" t="str">
        <f>IF(Table33112[[#This Row],[Tag range]]="","",_xlfn.CONCAT("1A40700000000650000",Table33112[[#This Row],[Tag range]]))</f>
        <v>1A4070000000065000067925</v>
      </c>
      <c r="J413" s="10" t="str">
        <f>_xlfn.IFNA(VLOOKUP(Table33112[[#This Row],[Tag range]],Table176124[[START]:[GROUP]],3,TRUE),"")</f>
        <v>YZUP003</v>
      </c>
    </row>
    <row r="414" spans="6:10" x14ac:dyDescent="0.25">
      <c r="F414" s="8" t="str">
        <f>LEFT(Table33112[[#This Row],[Location]],2)</f>
        <v>LL</v>
      </c>
      <c r="G414" s="8" t="s">
        <v>944</v>
      </c>
      <c r="H414" s="1">
        <v>67926</v>
      </c>
      <c r="I414" s="10" t="str">
        <f>IF(Table33112[[#This Row],[Tag range]]="","",_xlfn.CONCAT("1A40700000000650000",Table33112[[#This Row],[Tag range]]))</f>
        <v>1A4070000000065000067926</v>
      </c>
      <c r="J414" s="10" t="str">
        <f>_xlfn.IFNA(VLOOKUP(Table33112[[#This Row],[Tag range]],Table176124[[START]:[GROUP]],3,TRUE),"")</f>
        <v>YZUP003</v>
      </c>
    </row>
    <row r="415" spans="6:10" x14ac:dyDescent="0.25">
      <c r="F415" s="8" t="str">
        <f>LEFT(Table33112[[#This Row],[Location]],2)</f>
        <v>LL</v>
      </c>
      <c r="G415" s="8" t="s">
        <v>1084</v>
      </c>
      <c r="H415" s="1">
        <v>67927</v>
      </c>
      <c r="I415" s="10" t="str">
        <f>IF(Table33112[[#This Row],[Tag range]]="","",_xlfn.CONCAT("1A40700000000650000",Table33112[[#This Row],[Tag range]]))</f>
        <v>1A4070000000065000067927</v>
      </c>
      <c r="J415" s="10" t="str">
        <f>_xlfn.IFNA(VLOOKUP(Table33112[[#This Row],[Tag range]],Table176124[[START]:[GROUP]],3,TRUE),"")</f>
        <v>YZUP003</v>
      </c>
    </row>
    <row r="416" spans="6:10" x14ac:dyDescent="0.25">
      <c r="F416" s="8" t="str">
        <f>LEFT(Table33112[[#This Row],[Location]],2)</f>
        <v>LL</v>
      </c>
      <c r="G416" s="8" t="s">
        <v>1224</v>
      </c>
      <c r="H416" s="1">
        <v>67928</v>
      </c>
      <c r="I416" s="10" t="str">
        <f>IF(Table33112[[#This Row],[Tag range]]="","",_xlfn.CONCAT("1A40700000000650000",Table33112[[#This Row],[Tag range]]))</f>
        <v>1A4070000000065000067928</v>
      </c>
      <c r="J416" s="10" t="str">
        <f>_xlfn.IFNA(VLOOKUP(Table33112[[#This Row],[Tag range]],Table176124[[START]:[GROUP]],3,TRUE),"")</f>
        <v>YZUP003</v>
      </c>
    </row>
    <row r="417" spans="6:10" x14ac:dyDescent="0.25">
      <c r="F417" s="8" t="str">
        <f>LEFT(Table33112[[#This Row],[Location]],2)</f>
        <v>LL</v>
      </c>
      <c r="G417" s="8" t="s">
        <v>1364</v>
      </c>
      <c r="H417" s="1">
        <v>67929</v>
      </c>
      <c r="I417" s="10" t="str">
        <f>IF(Table33112[[#This Row],[Tag range]]="","",_xlfn.CONCAT("1A40700000000650000",Table33112[[#This Row],[Tag range]]))</f>
        <v>1A4070000000065000067929</v>
      </c>
      <c r="J417" s="10" t="str">
        <f>_xlfn.IFNA(VLOOKUP(Table33112[[#This Row],[Tag range]],Table176124[[START]:[GROUP]],3,TRUE),"")</f>
        <v>YZUP003</v>
      </c>
    </row>
    <row r="418" spans="6:10" x14ac:dyDescent="0.25">
      <c r="F418" s="8" t="str">
        <f>LEFT(Table33112[[#This Row],[Location]],2)</f>
        <v>LL</v>
      </c>
      <c r="G418" s="8" t="s">
        <v>1504</v>
      </c>
      <c r="H418" s="1">
        <v>67930</v>
      </c>
      <c r="I418" s="10" t="str">
        <f>IF(Table33112[[#This Row],[Tag range]]="","",_xlfn.CONCAT("1A40700000000650000",Table33112[[#This Row],[Tag range]]))</f>
        <v>1A4070000000065000067930</v>
      </c>
      <c r="J418" s="10" t="str">
        <f>_xlfn.IFNA(VLOOKUP(Table33112[[#This Row],[Tag range]],Table176124[[START]:[GROUP]],3,TRUE),"")</f>
        <v>YZUP003</v>
      </c>
    </row>
    <row r="419" spans="6:10" x14ac:dyDescent="0.25">
      <c r="F419" s="8" t="str">
        <f>LEFT(Table33112[[#This Row],[Location]],2)</f>
        <v>LL</v>
      </c>
      <c r="G419" s="8" t="s">
        <v>238</v>
      </c>
      <c r="H419" s="1">
        <v>67931</v>
      </c>
      <c r="I419" s="10" t="str">
        <f>IF(Table33112[[#This Row],[Tag range]]="","",_xlfn.CONCAT("1A40700000000650000",Table33112[[#This Row],[Tag range]]))</f>
        <v>1A4070000000065000067931</v>
      </c>
      <c r="J419" s="10" t="str">
        <f>_xlfn.IFNA(VLOOKUP(Table33112[[#This Row],[Tag range]],Table176124[[START]:[GROUP]],3,TRUE),"")</f>
        <v>YZUP003</v>
      </c>
    </row>
    <row r="420" spans="6:10" x14ac:dyDescent="0.25">
      <c r="F420" s="8" t="str">
        <f>LEFT(Table33112[[#This Row],[Location]],2)</f>
        <v>LL</v>
      </c>
      <c r="G420" s="8" t="s">
        <v>168</v>
      </c>
      <c r="H420" s="1">
        <v>67932</v>
      </c>
      <c r="I420" s="10" t="str">
        <f>IF(Table33112[[#This Row],[Tag range]]="","",_xlfn.CONCAT("1A40700000000650000",Table33112[[#This Row],[Tag range]]))</f>
        <v>1A4070000000065000067932</v>
      </c>
      <c r="J420" s="10" t="str">
        <f>_xlfn.IFNA(VLOOKUP(Table33112[[#This Row],[Tag range]],Table176124[[START]:[GROUP]],3,TRUE),"")</f>
        <v>YZUP003</v>
      </c>
    </row>
    <row r="421" spans="6:10" x14ac:dyDescent="0.25">
      <c r="F421" s="8" t="str">
        <f>LEFT(Table33112[[#This Row],[Location]],2)</f>
        <v>LL</v>
      </c>
      <c r="G421" s="8" t="s">
        <v>385</v>
      </c>
      <c r="H421" s="1">
        <v>67933</v>
      </c>
      <c r="I421" s="10" t="str">
        <f>IF(Table33112[[#This Row],[Tag range]]="","",_xlfn.CONCAT("1A40700000000650000",Table33112[[#This Row],[Tag range]]))</f>
        <v>1A4070000000065000067933</v>
      </c>
      <c r="J421" s="10" t="str">
        <f>_xlfn.IFNA(VLOOKUP(Table33112[[#This Row],[Tag range]],Table176124[[START]:[GROUP]],3,TRUE),"")</f>
        <v>YZUP003</v>
      </c>
    </row>
    <row r="422" spans="6:10" x14ac:dyDescent="0.25">
      <c r="F422" s="8" t="str">
        <f>LEFT(Table33112[[#This Row],[Location]],2)</f>
        <v>LL</v>
      </c>
      <c r="G422" s="8" t="s">
        <v>525</v>
      </c>
      <c r="H422" s="1">
        <v>67934</v>
      </c>
      <c r="I422" s="10" t="str">
        <f>IF(Table33112[[#This Row],[Tag range]]="","",_xlfn.CONCAT("1A40700000000650000",Table33112[[#This Row],[Tag range]]))</f>
        <v>1A4070000000065000067934</v>
      </c>
      <c r="J422" s="10" t="str">
        <f>_xlfn.IFNA(VLOOKUP(Table33112[[#This Row],[Tag range]],Table176124[[START]:[GROUP]],3,TRUE),"")</f>
        <v>YZUP003</v>
      </c>
    </row>
    <row r="423" spans="6:10" x14ac:dyDescent="0.25">
      <c r="F423" s="8" t="str">
        <f>LEFT(Table33112[[#This Row],[Location]],2)</f>
        <v>LL</v>
      </c>
      <c r="G423" s="8" t="s">
        <v>665</v>
      </c>
      <c r="H423" s="1">
        <v>67935</v>
      </c>
      <c r="I423" s="10" t="str">
        <f>IF(Table33112[[#This Row],[Tag range]]="","",_xlfn.CONCAT("1A40700000000650000",Table33112[[#This Row],[Tag range]]))</f>
        <v>1A4070000000065000067935</v>
      </c>
      <c r="J423" s="10" t="str">
        <f>_xlfn.IFNA(VLOOKUP(Table33112[[#This Row],[Tag range]],Table176124[[START]:[GROUP]],3,TRUE),"")</f>
        <v>YZUP003</v>
      </c>
    </row>
    <row r="424" spans="6:10" x14ac:dyDescent="0.25">
      <c r="F424" s="8" t="str">
        <f>LEFT(Table33112[[#This Row],[Location]],2)</f>
        <v>LL</v>
      </c>
      <c r="G424" s="8" t="s">
        <v>805</v>
      </c>
      <c r="H424" s="1">
        <v>67936</v>
      </c>
      <c r="I424" s="10" t="str">
        <f>IF(Table33112[[#This Row],[Tag range]]="","",_xlfn.CONCAT("1A40700000000650000",Table33112[[#This Row],[Tag range]]))</f>
        <v>1A4070000000065000067936</v>
      </c>
      <c r="J424" s="10" t="str">
        <f>_xlfn.IFNA(VLOOKUP(Table33112[[#This Row],[Tag range]],Table176124[[START]:[GROUP]],3,TRUE),"")</f>
        <v>YZUP003</v>
      </c>
    </row>
    <row r="425" spans="6:10" x14ac:dyDescent="0.25">
      <c r="F425" s="8" t="str">
        <f>LEFT(Table33112[[#This Row],[Location]],2)</f>
        <v>LL</v>
      </c>
      <c r="G425" s="8" t="s">
        <v>945</v>
      </c>
      <c r="H425" s="1">
        <v>67937</v>
      </c>
      <c r="I425" s="10" t="str">
        <f>IF(Table33112[[#This Row],[Tag range]]="","",_xlfn.CONCAT("1A40700000000650000",Table33112[[#This Row],[Tag range]]))</f>
        <v>1A4070000000065000067937</v>
      </c>
      <c r="J425" s="10" t="str">
        <f>_xlfn.IFNA(VLOOKUP(Table33112[[#This Row],[Tag range]],Table176124[[START]:[GROUP]],3,TRUE),"")</f>
        <v>YZUP003</v>
      </c>
    </row>
    <row r="426" spans="6:10" x14ac:dyDescent="0.25">
      <c r="F426" s="8" t="str">
        <f>LEFT(Table33112[[#This Row],[Location]],2)</f>
        <v>LL</v>
      </c>
      <c r="G426" s="8" t="s">
        <v>1085</v>
      </c>
      <c r="H426" s="1">
        <v>67938</v>
      </c>
      <c r="I426" s="10" t="str">
        <f>IF(Table33112[[#This Row],[Tag range]]="","",_xlfn.CONCAT("1A40700000000650000",Table33112[[#This Row],[Tag range]]))</f>
        <v>1A4070000000065000067938</v>
      </c>
      <c r="J426" s="10" t="str">
        <f>_xlfn.IFNA(VLOOKUP(Table33112[[#This Row],[Tag range]],Table176124[[START]:[GROUP]],3,TRUE),"")</f>
        <v>YZUP003</v>
      </c>
    </row>
    <row r="427" spans="6:10" x14ac:dyDescent="0.25">
      <c r="F427" s="8" t="str">
        <f>LEFT(Table33112[[#This Row],[Location]],2)</f>
        <v>LL</v>
      </c>
      <c r="G427" s="8" t="s">
        <v>1225</v>
      </c>
      <c r="H427" s="1">
        <v>67939</v>
      </c>
      <c r="I427" s="10" t="str">
        <f>IF(Table33112[[#This Row],[Tag range]]="","",_xlfn.CONCAT("1A40700000000650000",Table33112[[#This Row],[Tag range]]))</f>
        <v>1A4070000000065000067939</v>
      </c>
      <c r="J427" s="10" t="str">
        <f>_xlfn.IFNA(VLOOKUP(Table33112[[#This Row],[Tag range]],Table176124[[START]:[GROUP]],3,TRUE),"")</f>
        <v>YZUP003</v>
      </c>
    </row>
    <row r="428" spans="6:10" x14ac:dyDescent="0.25">
      <c r="F428" s="8" t="str">
        <f>LEFT(Table33112[[#This Row],[Location]],2)</f>
        <v>LL</v>
      </c>
      <c r="G428" s="8" t="s">
        <v>1365</v>
      </c>
      <c r="H428" s="1">
        <v>67940</v>
      </c>
      <c r="I428" s="10" t="str">
        <f>IF(Table33112[[#This Row],[Tag range]]="","",_xlfn.CONCAT("1A40700000000650000",Table33112[[#This Row],[Tag range]]))</f>
        <v>1A4070000000065000067940</v>
      </c>
      <c r="J428" s="10" t="str">
        <f>_xlfn.IFNA(VLOOKUP(Table33112[[#This Row],[Tag range]],Table176124[[START]:[GROUP]],3,TRUE),"")</f>
        <v>YZUP003</v>
      </c>
    </row>
    <row r="429" spans="6:10" x14ac:dyDescent="0.25">
      <c r="F429" s="8" t="str">
        <f>LEFT(Table33112[[#This Row],[Location]],2)</f>
        <v>LL</v>
      </c>
      <c r="G429" s="8" t="s">
        <v>1505</v>
      </c>
      <c r="H429" s="1">
        <v>67941</v>
      </c>
      <c r="I429" s="10" t="str">
        <f>IF(Table33112[[#This Row],[Tag range]]="","",_xlfn.CONCAT("1A40700000000650000",Table33112[[#This Row],[Tag range]]))</f>
        <v>1A4070000000065000067941</v>
      </c>
      <c r="J429" s="10" t="str">
        <f>_xlfn.IFNA(VLOOKUP(Table33112[[#This Row],[Tag range]],Table176124[[START]:[GROUP]],3,TRUE),"")</f>
        <v>YZUP003</v>
      </c>
    </row>
    <row r="430" spans="6:10" x14ac:dyDescent="0.25">
      <c r="F430" s="8" t="str">
        <f>LEFT(Table33112[[#This Row],[Location]],2)</f>
        <v>LL</v>
      </c>
      <c r="G430" s="8" t="s">
        <v>239</v>
      </c>
      <c r="H430" s="1">
        <v>67942</v>
      </c>
      <c r="I430" s="10" t="str">
        <f>IF(Table33112[[#This Row],[Tag range]]="","",_xlfn.CONCAT("1A40700000000650000",Table33112[[#This Row],[Tag range]]))</f>
        <v>1A4070000000065000067942</v>
      </c>
      <c r="J430" s="10" t="str">
        <f>_xlfn.IFNA(VLOOKUP(Table33112[[#This Row],[Tag range]],Table176124[[START]:[GROUP]],3,TRUE),"")</f>
        <v>YZUP003</v>
      </c>
    </row>
    <row r="431" spans="6:10" x14ac:dyDescent="0.25">
      <c r="F431" s="8" t="str">
        <f>LEFT(Table33112[[#This Row],[Location]],2)</f>
        <v>LL</v>
      </c>
      <c r="G431" s="8" t="s">
        <v>169</v>
      </c>
      <c r="H431" s="1">
        <v>67943</v>
      </c>
      <c r="I431" s="10" t="str">
        <f>IF(Table33112[[#This Row],[Tag range]]="","",_xlfn.CONCAT("1A40700000000650000",Table33112[[#This Row],[Tag range]]))</f>
        <v>1A4070000000065000067943</v>
      </c>
      <c r="J431" s="10" t="str">
        <f>_xlfn.IFNA(VLOOKUP(Table33112[[#This Row],[Tag range]],Table176124[[START]:[GROUP]],3,TRUE),"")</f>
        <v>YZUP003</v>
      </c>
    </row>
    <row r="432" spans="6:10" x14ac:dyDescent="0.25">
      <c r="F432" s="8" t="str">
        <f>LEFT(Table33112[[#This Row],[Location]],2)</f>
        <v>LL</v>
      </c>
      <c r="G432" s="8" t="s">
        <v>386</v>
      </c>
      <c r="H432" s="1">
        <v>67944</v>
      </c>
      <c r="I432" s="10" t="str">
        <f>IF(Table33112[[#This Row],[Tag range]]="","",_xlfn.CONCAT("1A40700000000650000",Table33112[[#This Row],[Tag range]]))</f>
        <v>1A4070000000065000067944</v>
      </c>
      <c r="J432" s="10" t="str">
        <f>_xlfn.IFNA(VLOOKUP(Table33112[[#This Row],[Tag range]],Table176124[[START]:[GROUP]],3,TRUE),"")</f>
        <v>YZUP003</v>
      </c>
    </row>
    <row r="433" spans="6:10" x14ac:dyDescent="0.25">
      <c r="F433" s="8" t="str">
        <f>LEFT(Table33112[[#This Row],[Location]],2)</f>
        <v>LL</v>
      </c>
      <c r="G433" s="8" t="s">
        <v>526</v>
      </c>
      <c r="H433" s="1">
        <v>67945</v>
      </c>
      <c r="I433" s="10" t="str">
        <f>IF(Table33112[[#This Row],[Tag range]]="","",_xlfn.CONCAT("1A40700000000650000",Table33112[[#This Row],[Tag range]]))</f>
        <v>1A4070000000065000067945</v>
      </c>
      <c r="J433" s="10" t="str">
        <f>_xlfn.IFNA(VLOOKUP(Table33112[[#This Row],[Tag range]],Table176124[[START]:[GROUP]],3,TRUE),"")</f>
        <v>YZUP003</v>
      </c>
    </row>
    <row r="434" spans="6:10" x14ac:dyDescent="0.25">
      <c r="F434" s="8" t="str">
        <f>LEFT(Table33112[[#This Row],[Location]],2)</f>
        <v>LL</v>
      </c>
      <c r="G434" s="8" t="s">
        <v>666</v>
      </c>
      <c r="H434" s="1">
        <v>67946</v>
      </c>
      <c r="I434" s="10" t="str">
        <f>IF(Table33112[[#This Row],[Tag range]]="","",_xlfn.CONCAT("1A40700000000650000",Table33112[[#This Row],[Tag range]]))</f>
        <v>1A4070000000065000067946</v>
      </c>
      <c r="J434" s="10" t="str">
        <f>_xlfn.IFNA(VLOOKUP(Table33112[[#This Row],[Tag range]],Table176124[[START]:[GROUP]],3,TRUE),"")</f>
        <v>YZUP003</v>
      </c>
    </row>
    <row r="435" spans="6:10" x14ac:dyDescent="0.25">
      <c r="F435" s="8" t="str">
        <f>LEFT(Table33112[[#This Row],[Location]],2)</f>
        <v>LL</v>
      </c>
      <c r="G435" s="8" t="s">
        <v>806</v>
      </c>
      <c r="H435" s="1">
        <v>67947</v>
      </c>
      <c r="I435" s="10" t="str">
        <f>IF(Table33112[[#This Row],[Tag range]]="","",_xlfn.CONCAT("1A40700000000650000",Table33112[[#This Row],[Tag range]]))</f>
        <v>1A4070000000065000067947</v>
      </c>
      <c r="J435" s="10" t="str">
        <f>_xlfn.IFNA(VLOOKUP(Table33112[[#This Row],[Tag range]],Table176124[[START]:[GROUP]],3,TRUE),"")</f>
        <v>YZUP003</v>
      </c>
    </row>
    <row r="436" spans="6:10" x14ac:dyDescent="0.25">
      <c r="F436" s="8" t="str">
        <f>LEFT(Table33112[[#This Row],[Location]],2)</f>
        <v>LL</v>
      </c>
      <c r="G436" s="8" t="s">
        <v>946</v>
      </c>
      <c r="H436" s="1">
        <v>67948</v>
      </c>
      <c r="I436" s="10" t="str">
        <f>IF(Table33112[[#This Row],[Tag range]]="","",_xlfn.CONCAT("1A40700000000650000",Table33112[[#This Row],[Tag range]]))</f>
        <v>1A4070000000065000067948</v>
      </c>
      <c r="J436" s="10" t="str">
        <f>_xlfn.IFNA(VLOOKUP(Table33112[[#This Row],[Tag range]],Table176124[[START]:[GROUP]],3,TRUE),"")</f>
        <v>YZUP003</v>
      </c>
    </row>
    <row r="437" spans="6:10" x14ac:dyDescent="0.25">
      <c r="F437" s="8" t="str">
        <f>LEFT(Table33112[[#This Row],[Location]],2)</f>
        <v>LL</v>
      </c>
      <c r="G437" s="8" t="s">
        <v>1086</v>
      </c>
      <c r="H437" s="1">
        <v>67949</v>
      </c>
      <c r="I437" s="10" t="str">
        <f>IF(Table33112[[#This Row],[Tag range]]="","",_xlfn.CONCAT("1A40700000000650000",Table33112[[#This Row],[Tag range]]))</f>
        <v>1A4070000000065000067949</v>
      </c>
      <c r="J437" s="10" t="str">
        <f>_xlfn.IFNA(VLOOKUP(Table33112[[#This Row],[Tag range]],Table176124[[START]:[GROUP]],3,TRUE),"")</f>
        <v>YZUP003</v>
      </c>
    </row>
    <row r="438" spans="6:10" x14ac:dyDescent="0.25">
      <c r="F438" s="8" t="str">
        <f>LEFT(Table33112[[#This Row],[Location]],2)</f>
        <v>LL</v>
      </c>
      <c r="G438" s="8" t="s">
        <v>1226</v>
      </c>
      <c r="H438" s="1">
        <v>67950</v>
      </c>
      <c r="I438" s="10" t="str">
        <f>IF(Table33112[[#This Row],[Tag range]]="","",_xlfn.CONCAT("1A40700000000650000",Table33112[[#This Row],[Tag range]]))</f>
        <v>1A4070000000065000067950</v>
      </c>
      <c r="J438" s="10" t="str">
        <f>_xlfn.IFNA(VLOOKUP(Table33112[[#This Row],[Tag range]],Table176124[[START]:[GROUP]],3,TRUE),"")</f>
        <v>YZUP003</v>
      </c>
    </row>
    <row r="439" spans="6:10" x14ac:dyDescent="0.25">
      <c r="F439" s="8" t="str">
        <f>LEFT(Table33112[[#This Row],[Location]],2)</f>
        <v>LL</v>
      </c>
      <c r="G439" s="8" t="s">
        <v>1366</v>
      </c>
      <c r="H439" s="1">
        <v>67951</v>
      </c>
      <c r="I439" s="10" t="str">
        <f>IF(Table33112[[#This Row],[Tag range]]="","",_xlfn.CONCAT("1A40700000000650000",Table33112[[#This Row],[Tag range]]))</f>
        <v>1A4070000000065000067951</v>
      </c>
      <c r="J439" s="10" t="str">
        <f>_xlfn.IFNA(VLOOKUP(Table33112[[#This Row],[Tag range]],Table176124[[START]:[GROUP]],3,TRUE),"")</f>
        <v>YZUP003</v>
      </c>
    </row>
    <row r="440" spans="6:10" x14ac:dyDescent="0.25">
      <c r="F440" s="8" t="str">
        <f>LEFT(Table33112[[#This Row],[Location]],2)</f>
        <v>LL</v>
      </c>
      <c r="G440" s="8" t="s">
        <v>1506</v>
      </c>
      <c r="H440" s="1">
        <v>67952</v>
      </c>
      <c r="I440" s="10" t="str">
        <f>IF(Table33112[[#This Row],[Tag range]]="","",_xlfn.CONCAT("1A40700000000650000",Table33112[[#This Row],[Tag range]]))</f>
        <v>1A4070000000065000067952</v>
      </c>
      <c r="J440" s="10" t="str">
        <f>_xlfn.IFNA(VLOOKUP(Table33112[[#This Row],[Tag range]],Table176124[[START]:[GROUP]],3,TRUE),"")</f>
        <v>YZUP003</v>
      </c>
    </row>
    <row r="441" spans="6:10" x14ac:dyDescent="0.25">
      <c r="F441" s="8" t="str">
        <f>LEFT(Table33112[[#This Row],[Location]],2)</f>
        <v>LL</v>
      </c>
      <c r="G441" s="8" t="s">
        <v>240</v>
      </c>
      <c r="H441" s="1">
        <v>67953</v>
      </c>
      <c r="I441" s="10" t="str">
        <f>IF(Table33112[[#This Row],[Tag range]]="","",_xlfn.CONCAT("1A40700000000650000",Table33112[[#This Row],[Tag range]]))</f>
        <v>1A4070000000065000067953</v>
      </c>
      <c r="J441" s="10" t="str">
        <f>_xlfn.IFNA(VLOOKUP(Table33112[[#This Row],[Tag range]],Table176124[[START]:[GROUP]],3,TRUE),"")</f>
        <v>YZUP003</v>
      </c>
    </row>
    <row r="442" spans="6:10" x14ac:dyDescent="0.25">
      <c r="F442" s="8" t="str">
        <f>LEFT(Table33112[[#This Row],[Location]],2)</f>
        <v>LL</v>
      </c>
      <c r="G442" s="8" t="s">
        <v>170</v>
      </c>
      <c r="H442" s="1">
        <v>67954</v>
      </c>
      <c r="I442" s="10" t="str">
        <f>IF(Table33112[[#This Row],[Tag range]]="","",_xlfn.CONCAT("1A40700000000650000",Table33112[[#This Row],[Tag range]]))</f>
        <v>1A4070000000065000067954</v>
      </c>
      <c r="J442" s="10" t="str">
        <f>_xlfn.IFNA(VLOOKUP(Table33112[[#This Row],[Tag range]],Table176124[[START]:[GROUP]],3,TRUE),"")</f>
        <v>YZUP003</v>
      </c>
    </row>
    <row r="443" spans="6:10" x14ac:dyDescent="0.25">
      <c r="F443" s="8" t="str">
        <f>LEFT(Table33112[[#This Row],[Location]],2)</f>
        <v>LL</v>
      </c>
      <c r="G443" s="8" t="s">
        <v>387</v>
      </c>
      <c r="H443" s="1">
        <v>67955</v>
      </c>
      <c r="I443" s="10" t="str">
        <f>IF(Table33112[[#This Row],[Tag range]]="","",_xlfn.CONCAT("1A40700000000650000",Table33112[[#This Row],[Tag range]]))</f>
        <v>1A4070000000065000067955</v>
      </c>
      <c r="J443" s="10" t="str">
        <f>_xlfn.IFNA(VLOOKUP(Table33112[[#This Row],[Tag range]],Table176124[[START]:[GROUP]],3,TRUE),"")</f>
        <v>YZUP003</v>
      </c>
    </row>
    <row r="444" spans="6:10" x14ac:dyDescent="0.25">
      <c r="F444" s="8" t="str">
        <f>LEFT(Table33112[[#This Row],[Location]],2)</f>
        <v>LL</v>
      </c>
      <c r="G444" s="8" t="s">
        <v>527</v>
      </c>
      <c r="H444" s="1">
        <v>67956</v>
      </c>
      <c r="I444" s="10" t="str">
        <f>IF(Table33112[[#This Row],[Tag range]]="","",_xlfn.CONCAT("1A40700000000650000",Table33112[[#This Row],[Tag range]]))</f>
        <v>1A4070000000065000067956</v>
      </c>
      <c r="J444" s="10" t="str">
        <f>_xlfn.IFNA(VLOOKUP(Table33112[[#This Row],[Tag range]],Table176124[[START]:[GROUP]],3,TRUE),"")</f>
        <v>YZUP003</v>
      </c>
    </row>
    <row r="445" spans="6:10" x14ac:dyDescent="0.25">
      <c r="F445" s="8" t="str">
        <f>LEFT(Table33112[[#This Row],[Location]],2)</f>
        <v>LL</v>
      </c>
      <c r="G445" s="8" t="s">
        <v>667</v>
      </c>
      <c r="H445" s="1">
        <v>67957</v>
      </c>
      <c r="I445" s="10" t="str">
        <f>IF(Table33112[[#This Row],[Tag range]]="","",_xlfn.CONCAT("1A40700000000650000",Table33112[[#This Row],[Tag range]]))</f>
        <v>1A4070000000065000067957</v>
      </c>
      <c r="J445" s="10" t="str">
        <f>_xlfn.IFNA(VLOOKUP(Table33112[[#This Row],[Tag range]],Table176124[[START]:[GROUP]],3,TRUE),"")</f>
        <v>YZUP003</v>
      </c>
    </row>
    <row r="446" spans="6:10" x14ac:dyDescent="0.25">
      <c r="F446" s="8" t="str">
        <f>LEFT(Table33112[[#This Row],[Location]],2)</f>
        <v>LL</v>
      </c>
      <c r="G446" s="8" t="s">
        <v>807</v>
      </c>
      <c r="H446" s="1">
        <v>67958</v>
      </c>
      <c r="I446" s="10" t="str">
        <f>IF(Table33112[[#This Row],[Tag range]]="","",_xlfn.CONCAT("1A40700000000650000",Table33112[[#This Row],[Tag range]]))</f>
        <v>1A4070000000065000067958</v>
      </c>
      <c r="J446" s="10" t="str">
        <f>_xlfn.IFNA(VLOOKUP(Table33112[[#This Row],[Tag range]],Table176124[[START]:[GROUP]],3,TRUE),"")</f>
        <v>YZUP003</v>
      </c>
    </row>
    <row r="447" spans="6:10" x14ac:dyDescent="0.25">
      <c r="F447" s="8" t="str">
        <f>LEFT(Table33112[[#This Row],[Location]],2)</f>
        <v>LL</v>
      </c>
      <c r="G447" s="8" t="s">
        <v>947</v>
      </c>
      <c r="H447" s="1">
        <v>67959</v>
      </c>
      <c r="I447" s="10" t="str">
        <f>IF(Table33112[[#This Row],[Tag range]]="","",_xlfn.CONCAT("1A40700000000650000",Table33112[[#This Row],[Tag range]]))</f>
        <v>1A4070000000065000067959</v>
      </c>
      <c r="J447" s="10" t="str">
        <f>_xlfn.IFNA(VLOOKUP(Table33112[[#This Row],[Tag range]],Table176124[[START]:[GROUP]],3,TRUE),"")</f>
        <v>YZUP003</v>
      </c>
    </row>
    <row r="448" spans="6:10" x14ac:dyDescent="0.25">
      <c r="F448" s="8" t="str">
        <f>LEFT(Table33112[[#This Row],[Location]],2)</f>
        <v>LL</v>
      </c>
      <c r="G448" s="8" t="s">
        <v>1087</v>
      </c>
      <c r="H448" s="1">
        <v>67960</v>
      </c>
      <c r="I448" s="10" t="str">
        <f>IF(Table33112[[#This Row],[Tag range]]="","",_xlfn.CONCAT("1A40700000000650000",Table33112[[#This Row],[Tag range]]))</f>
        <v>1A4070000000065000067960</v>
      </c>
      <c r="J448" s="10" t="str">
        <f>_xlfn.IFNA(VLOOKUP(Table33112[[#This Row],[Tag range]],Table176124[[START]:[GROUP]],3,TRUE),"")</f>
        <v>YZUP003</v>
      </c>
    </row>
    <row r="449" spans="6:10" x14ac:dyDescent="0.25">
      <c r="F449" s="8" t="str">
        <f>LEFT(Table33112[[#This Row],[Location]],2)</f>
        <v>LL</v>
      </c>
      <c r="G449" s="8" t="s">
        <v>1227</v>
      </c>
      <c r="H449" s="1">
        <v>67961</v>
      </c>
      <c r="I449" s="10" t="str">
        <f>IF(Table33112[[#This Row],[Tag range]]="","",_xlfn.CONCAT("1A40700000000650000",Table33112[[#This Row],[Tag range]]))</f>
        <v>1A4070000000065000067961</v>
      </c>
      <c r="J449" s="10" t="str">
        <f>_xlfn.IFNA(VLOOKUP(Table33112[[#This Row],[Tag range]],Table176124[[START]:[GROUP]],3,TRUE),"")</f>
        <v>YZUP003</v>
      </c>
    </row>
    <row r="450" spans="6:10" x14ac:dyDescent="0.25">
      <c r="F450" s="8" t="str">
        <f>LEFT(Table33112[[#This Row],[Location]],2)</f>
        <v>LL</v>
      </c>
      <c r="G450" s="8" t="s">
        <v>1367</v>
      </c>
      <c r="H450" s="1">
        <v>67962</v>
      </c>
      <c r="I450" s="10" t="str">
        <f>IF(Table33112[[#This Row],[Tag range]]="","",_xlfn.CONCAT("1A40700000000650000",Table33112[[#This Row],[Tag range]]))</f>
        <v>1A4070000000065000067962</v>
      </c>
      <c r="J450" s="10" t="str">
        <f>_xlfn.IFNA(VLOOKUP(Table33112[[#This Row],[Tag range]],Table176124[[START]:[GROUP]],3,TRUE),"")</f>
        <v>YZUP003</v>
      </c>
    </row>
    <row r="451" spans="6:10" x14ac:dyDescent="0.25">
      <c r="F451" s="8" t="str">
        <f>LEFT(Table33112[[#This Row],[Location]],2)</f>
        <v>LL</v>
      </c>
      <c r="G451" s="8" t="s">
        <v>1507</v>
      </c>
      <c r="H451" s="1">
        <v>67963</v>
      </c>
      <c r="I451" s="10" t="str">
        <f>IF(Table33112[[#This Row],[Tag range]]="","",_xlfn.CONCAT("1A40700000000650000",Table33112[[#This Row],[Tag range]]))</f>
        <v>1A4070000000065000067963</v>
      </c>
      <c r="J451" s="10" t="str">
        <f>_xlfn.IFNA(VLOOKUP(Table33112[[#This Row],[Tag range]],Table176124[[START]:[GROUP]],3,TRUE),"")</f>
        <v>YZUP003</v>
      </c>
    </row>
    <row r="452" spans="6:10" x14ac:dyDescent="0.25">
      <c r="F452" s="8" t="str">
        <f>LEFT(Table33112[[#This Row],[Location]],2)</f>
        <v>LL</v>
      </c>
      <c r="G452" s="8" t="s">
        <v>241</v>
      </c>
      <c r="H452" s="1">
        <v>67964</v>
      </c>
      <c r="I452" s="10" t="str">
        <f>IF(Table33112[[#This Row],[Tag range]]="","",_xlfn.CONCAT("1A40700000000650000",Table33112[[#This Row],[Tag range]]))</f>
        <v>1A4070000000065000067964</v>
      </c>
      <c r="J452" s="10" t="str">
        <f>_xlfn.IFNA(VLOOKUP(Table33112[[#This Row],[Tag range]],Table176124[[START]:[GROUP]],3,TRUE),"")</f>
        <v>SKNK012</v>
      </c>
    </row>
    <row r="453" spans="6:10" x14ac:dyDescent="0.25">
      <c r="F453" s="8" t="str">
        <f>LEFT(Table33112[[#This Row],[Location]],2)</f>
        <v>LL</v>
      </c>
      <c r="G453" s="8" t="s">
        <v>171</v>
      </c>
      <c r="H453" s="1">
        <v>67965</v>
      </c>
      <c r="I453" s="10" t="str">
        <f>IF(Table33112[[#This Row],[Tag range]]="","",_xlfn.CONCAT("1A40700000000650000",Table33112[[#This Row],[Tag range]]))</f>
        <v>1A4070000000065000067965</v>
      </c>
      <c r="J453" s="10" t="str">
        <f>_xlfn.IFNA(VLOOKUP(Table33112[[#This Row],[Tag range]],Table176124[[START]:[GROUP]],3,TRUE),"")</f>
        <v>SKNK012</v>
      </c>
    </row>
    <row r="454" spans="6:10" x14ac:dyDescent="0.25">
      <c r="F454" s="8" t="str">
        <f>LEFT(Table33112[[#This Row],[Location]],2)</f>
        <v>LL</v>
      </c>
      <c r="G454" s="8" t="s">
        <v>388</v>
      </c>
      <c r="H454" s="1">
        <v>67966</v>
      </c>
      <c r="I454" s="10" t="str">
        <f>IF(Table33112[[#This Row],[Tag range]]="","",_xlfn.CONCAT("1A40700000000650000",Table33112[[#This Row],[Tag range]]))</f>
        <v>1A4070000000065000067966</v>
      </c>
      <c r="J454" s="10" t="str">
        <f>_xlfn.IFNA(VLOOKUP(Table33112[[#This Row],[Tag range]],Table176124[[START]:[GROUP]],3,TRUE),"")</f>
        <v>SKNK012</v>
      </c>
    </row>
    <row r="455" spans="6:10" x14ac:dyDescent="0.25">
      <c r="F455" s="8" t="str">
        <f>LEFT(Table33112[[#This Row],[Location]],2)</f>
        <v>LL</v>
      </c>
      <c r="G455" s="8" t="s">
        <v>528</v>
      </c>
      <c r="H455" s="1">
        <v>67967</v>
      </c>
      <c r="I455" s="10" t="str">
        <f>IF(Table33112[[#This Row],[Tag range]]="","",_xlfn.CONCAT("1A40700000000650000",Table33112[[#This Row],[Tag range]]))</f>
        <v>1A4070000000065000067967</v>
      </c>
      <c r="J455" s="10" t="str">
        <f>_xlfn.IFNA(VLOOKUP(Table33112[[#This Row],[Tag range]],Table176124[[START]:[GROUP]],3,TRUE),"")</f>
        <v>SKNK012</v>
      </c>
    </row>
    <row r="456" spans="6:10" x14ac:dyDescent="0.25">
      <c r="F456" s="8" t="str">
        <f>LEFT(Table33112[[#This Row],[Location]],2)</f>
        <v>LL</v>
      </c>
      <c r="G456" s="8" t="s">
        <v>668</v>
      </c>
      <c r="H456" s="1">
        <v>67968</v>
      </c>
      <c r="I456" s="10" t="str">
        <f>IF(Table33112[[#This Row],[Tag range]]="","",_xlfn.CONCAT("1A40700000000650000",Table33112[[#This Row],[Tag range]]))</f>
        <v>1A4070000000065000067968</v>
      </c>
      <c r="J456" s="10" t="str">
        <f>_xlfn.IFNA(VLOOKUP(Table33112[[#This Row],[Tag range]],Table176124[[START]:[GROUP]],3,TRUE),"")</f>
        <v>SKNK012</v>
      </c>
    </row>
    <row r="457" spans="6:10" x14ac:dyDescent="0.25">
      <c r="F457" s="8" t="str">
        <f>LEFT(Table33112[[#This Row],[Location]],2)</f>
        <v>LL</v>
      </c>
      <c r="G457" s="8" t="s">
        <v>808</v>
      </c>
      <c r="H457" s="1">
        <v>67969</v>
      </c>
      <c r="I457" s="10" t="str">
        <f>IF(Table33112[[#This Row],[Tag range]]="","",_xlfn.CONCAT("1A40700000000650000",Table33112[[#This Row],[Tag range]]))</f>
        <v>1A4070000000065000067969</v>
      </c>
      <c r="J457" s="10" t="str">
        <f>_xlfn.IFNA(VLOOKUP(Table33112[[#This Row],[Tag range]],Table176124[[START]:[GROUP]],3,TRUE),"")</f>
        <v>SKNK012</v>
      </c>
    </row>
    <row r="458" spans="6:10" x14ac:dyDescent="0.25">
      <c r="F458" s="8" t="str">
        <f>LEFT(Table33112[[#This Row],[Location]],2)</f>
        <v>LL</v>
      </c>
      <c r="G458" s="8" t="s">
        <v>948</v>
      </c>
      <c r="H458" s="1">
        <v>67970</v>
      </c>
      <c r="I458" s="10" t="str">
        <f>IF(Table33112[[#This Row],[Tag range]]="","",_xlfn.CONCAT("1A40700000000650000",Table33112[[#This Row],[Tag range]]))</f>
        <v>1A4070000000065000067970</v>
      </c>
      <c r="J458" s="10" t="str">
        <f>_xlfn.IFNA(VLOOKUP(Table33112[[#This Row],[Tag range]],Table176124[[START]:[GROUP]],3,TRUE),"")</f>
        <v>SKNK012</v>
      </c>
    </row>
    <row r="459" spans="6:10" x14ac:dyDescent="0.25">
      <c r="F459" s="8" t="str">
        <f>LEFT(Table33112[[#This Row],[Location]],2)</f>
        <v>LL</v>
      </c>
      <c r="G459" s="8" t="s">
        <v>1088</v>
      </c>
      <c r="H459" s="1">
        <v>67971</v>
      </c>
      <c r="I459" s="10" t="str">
        <f>IF(Table33112[[#This Row],[Tag range]]="","",_xlfn.CONCAT("1A40700000000650000",Table33112[[#This Row],[Tag range]]))</f>
        <v>1A4070000000065000067971</v>
      </c>
      <c r="J459" s="10" t="str">
        <f>_xlfn.IFNA(VLOOKUP(Table33112[[#This Row],[Tag range]],Table176124[[START]:[GROUP]],3,TRUE),"")</f>
        <v>SKNK012</v>
      </c>
    </row>
    <row r="460" spans="6:10" x14ac:dyDescent="0.25">
      <c r="F460" s="8" t="str">
        <f>LEFT(Table33112[[#This Row],[Location]],2)</f>
        <v>LL</v>
      </c>
      <c r="G460" s="8" t="s">
        <v>1228</v>
      </c>
      <c r="H460" s="1">
        <v>67972</v>
      </c>
      <c r="I460" s="10" t="str">
        <f>IF(Table33112[[#This Row],[Tag range]]="","",_xlfn.CONCAT("1A40700000000650000",Table33112[[#This Row],[Tag range]]))</f>
        <v>1A4070000000065000067972</v>
      </c>
      <c r="J460" s="10" t="str">
        <f>_xlfn.IFNA(VLOOKUP(Table33112[[#This Row],[Tag range]],Table176124[[START]:[GROUP]],3,TRUE),"")</f>
        <v>SKNK012</v>
      </c>
    </row>
    <row r="461" spans="6:10" x14ac:dyDescent="0.25">
      <c r="F461" s="8" t="str">
        <f>LEFT(Table33112[[#This Row],[Location]],2)</f>
        <v>LL</v>
      </c>
      <c r="G461" s="8" t="s">
        <v>1368</v>
      </c>
      <c r="H461" s="1">
        <v>67973</v>
      </c>
      <c r="I461" s="10" t="str">
        <f>IF(Table33112[[#This Row],[Tag range]]="","",_xlfn.CONCAT("1A40700000000650000",Table33112[[#This Row],[Tag range]]))</f>
        <v>1A4070000000065000067973</v>
      </c>
      <c r="J461" s="10" t="str">
        <f>_xlfn.IFNA(VLOOKUP(Table33112[[#This Row],[Tag range]],Table176124[[START]:[GROUP]],3,TRUE),"")</f>
        <v>SKNK012</v>
      </c>
    </row>
    <row r="462" spans="6:10" x14ac:dyDescent="0.25">
      <c r="F462" s="8" t="str">
        <f>LEFT(Table33112[[#This Row],[Location]],2)</f>
        <v>LL</v>
      </c>
      <c r="G462" s="8" t="s">
        <v>1508</v>
      </c>
      <c r="H462" s="1">
        <v>67974</v>
      </c>
      <c r="I462" s="10" t="str">
        <f>IF(Table33112[[#This Row],[Tag range]]="","",_xlfn.CONCAT("1A40700000000650000",Table33112[[#This Row],[Tag range]]))</f>
        <v>1A4070000000065000067974</v>
      </c>
      <c r="J462" s="10" t="str">
        <f>_xlfn.IFNA(VLOOKUP(Table33112[[#This Row],[Tag range]],Table176124[[START]:[GROUP]],3,TRUE),"")</f>
        <v>SKNK012</v>
      </c>
    </row>
    <row r="463" spans="6:10" x14ac:dyDescent="0.25">
      <c r="F463" s="8" t="str">
        <f>LEFT(Table33112[[#This Row],[Location]],2)</f>
        <v>LL</v>
      </c>
      <c r="G463" s="8" t="s">
        <v>242</v>
      </c>
      <c r="H463" s="1">
        <v>67975</v>
      </c>
      <c r="I463" s="10" t="str">
        <f>IF(Table33112[[#This Row],[Tag range]]="","",_xlfn.CONCAT("1A40700000000650000",Table33112[[#This Row],[Tag range]]))</f>
        <v>1A4070000000065000067975</v>
      </c>
      <c r="J463" s="10" t="str">
        <f>_xlfn.IFNA(VLOOKUP(Table33112[[#This Row],[Tag range]],Table176124[[START]:[GROUP]],3,TRUE),"")</f>
        <v>SKNK012</v>
      </c>
    </row>
    <row r="464" spans="6:10" x14ac:dyDescent="0.25">
      <c r="F464" s="8" t="str">
        <f>LEFT(Table33112[[#This Row],[Location]],2)</f>
        <v>LL</v>
      </c>
      <c r="G464" s="8" t="s">
        <v>172</v>
      </c>
      <c r="H464" s="1">
        <v>67976</v>
      </c>
      <c r="I464" s="10" t="str">
        <f>IF(Table33112[[#This Row],[Tag range]]="","",_xlfn.CONCAT("1A40700000000650000",Table33112[[#This Row],[Tag range]]))</f>
        <v>1A4070000000065000067976</v>
      </c>
      <c r="J464" s="10" t="str">
        <f>_xlfn.IFNA(VLOOKUP(Table33112[[#This Row],[Tag range]],Table176124[[START]:[GROUP]],3,TRUE),"")</f>
        <v>SKNK012</v>
      </c>
    </row>
    <row r="465" spans="6:10" x14ac:dyDescent="0.25">
      <c r="F465" s="8" t="str">
        <f>LEFT(Table33112[[#This Row],[Location]],2)</f>
        <v>LL</v>
      </c>
      <c r="G465" s="8" t="s">
        <v>389</v>
      </c>
      <c r="H465" s="1">
        <v>67977</v>
      </c>
      <c r="I465" s="10" t="str">
        <f>IF(Table33112[[#This Row],[Tag range]]="","",_xlfn.CONCAT("1A40700000000650000",Table33112[[#This Row],[Tag range]]))</f>
        <v>1A4070000000065000067977</v>
      </c>
      <c r="J465" s="10" t="str">
        <f>_xlfn.IFNA(VLOOKUP(Table33112[[#This Row],[Tag range]],Table176124[[START]:[GROUP]],3,TRUE),"")</f>
        <v>SKNK012</v>
      </c>
    </row>
    <row r="466" spans="6:10" x14ac:dyDescent="0.25">
      <c r="F466" s="8" t="str">
        <f>LEFT(Table33112[[#This Row],[Location]],2)</f>
        <v>LL</v>
      </c>
      <c r="G466" s="8" t="s">
        <v>529</v>
      </c>
      <c r="H466" s="1">
        <v>67978</v>
      </c>
      <c r="I466" s="10" t="str">
        <f>IF(Table33112[[#This Row],[Tag range]]="","",_xlfn.CONCAT("1A40700000000650000",Table33112[[#This Row],[Tag range]]))</f>
        <v>1A4070000000065000067978</v>
      </c>
      <c r="J466" s="10" t="str">
        <f>_xlfn.IFNA(VLOOKUP(Table33112[[#This Row],[Tag range]],Table176124[[START]:[GROUP]],3,TRUE),"")</f>
        <v>SKNK012</v>
      </c>
    </row>
    <row r="467" spans="6:10" x14ac:dyDescent="0.25">
      <c r="F467" s="8" t="str">
        <f>LEFT(Table33112[[#This Row],[Location]],2)</f>
        <v>LL</v>
      </c>
      <c r="G467" s="8" t="s">
        <v>669</v>
      </c>
      <c r="H467" s="1">
        <v>67979</v>
      </c>
      <c r="I467" s="10" t="str">
        <f>IF(Table33112[[#This Row],[Tag range]]="","",_xlfn.CONCAT("1A40700000000650000",Table33112[[#This Row],[Tag range]]))</f>
        <v>1A4070000000065000067979</v>
      </c>
      <c r="J467" s="10" t="str">
        <f>_xlfn.IFNA(VLOOKUP(Table33112[[#This Row],[Tag range]],Table176124[[START]:[GROUP]],3,TRUE),"")</f>
        <v>SKNK012</v>
      </c>
    </row>
    <row r="468" spans="6:10" x14ac:dyDescent="0.25">
      <c r="F468" s="8" t="str">
        <f>LEFT(Table33112[[#This Row],[Location]],2)</f>
        <v>LL</v>
      </c>
      <c r="G468" s="8" t="s">
        <v>809</v>
      </c>
      <c r="H468" s="1">
        <v>67980</v>
      </c>
      <c r="I468" s="10" t="str">
        <f>IF(Table33112[[#This Row],[Tag range]]="","",_xlfn.CONCAT("1A40700000000650000",Table33112[[#This Row],[Tag range]]))</f>
        <v>1A4070000000065000067980</v>
      </c>
      <c r="J468" s="10" t="str">
        <f>_xlfn.IFNA(VLOOKUP(Table33112[[#This Row],[Tag range]],Table176124[[START]:[GROUP]],3,TRUE),"")</f>
        <v>SKNK012</v>
      </c>
    </row>
    <row r="469" spans="6:10" x14ac:dyDescent="0.25">
      <c r="F469" s="8" t="str">
        <f>LEFT(Table33112[[#This Row],[Location]],2)</f>
        <v>LL</v>
      </c>
      <c r="G469" s="8" t="s">
        <v>949</v>
      </c>
      <c r="H469" s="1">
        <v>67981</v>
      </c>
      <c r="I469" s="10" t="str">
        <f>IF(Table33112[[#This Row],[Tag range]]="","",_xlfn.CONCAT("1A40700000000650000",Table33112[[#This Row],[Tag range]]))</f>
        <v>1A4070000000065000067981</v>
      </c>
      <c r="J469" s="10" t="str">
        <f>_xlfn.IFNA(VLOOKUP(Table33112[[#This Row],[Tag range]],Table176124[[START]:[GROUP]],3,TRUE),"")</f>
        <v>SKNK012</v>
      </c>
    </row>
    <row r="470" spans="6:10" x14ac:dyDescent="0.25">
      <c r="F470" s="8" t="str">
        <f>LEFT(Table33112[[#This Row],[Location]],2)</f>
        <v>LL</v>
      </c>
      <c r="G470" s="8" t="s">
        <v>1089</v>
      </c>
      <c r="H470" s="1">
        <v>67982</v>
      </c>
      <c r="I470" s="10" t="str">
        <f>IF(Table33112[[#This Row],[Tag range]]="","",_xlfn.CONCAT("1A40700000000650000",Table33112[[#This Row],[Tag range]]))</f>
        <v>1A4070000000065000067982</v>
      </c>
      <c r="J470" s="10" t="str">
        <f>_xlfn.IFNA(VLOOKUP(Table33112[[#This Row],[Tag range]],Table176124[[START]:[GROUP]],3,TRUE),"")</f>
        <v>SKNK012</v>
      </c>
    </row>
    <row r="471" spans="6:10" x14ac:dyDescent="0.25">
      <c r="F471" s="8" t="str">
        <f>LEFT(Table33112[[#This Row],[Location]],2)</f>
        <v>LL</v>
      </c>
      <c r="G471" s="8" t="s">
        <v>1229</v>
      </c>
      <c r="H471" s="1">
        <v>67983</v>
      </c>
      <c r="I471" s="10" t="str">
        <f>IF(Table33112[[#This Row],[Tag range]]="","",_xlfn.CONCAT("1A40700000000650000",Table33112[[#This Row],[Tag range]]))</f>
        <v>1A4070000000065000067983</v>
      </c>
      <c r="J471" s="10" t="str">
        <f>_xlfn.IFNA(VLOOKUP(Table33112[[#This Row],[Tag range]],Table176124[[START]:[GROUP]],3,TRUE),"")</f>
        <v>SKNK012</v>
      </c>
    </row>
    <row r="472" spans="6:10" x14ac:dyDescent="0.25">
      <c r="F472" s="8" t="str">
        <f>LEFT(Table33112[[#This Row],[Location]],2)</f>
        <v>LL</v>
      </c>
      <c r="G472" s="8" t="s">
        <v>1369</v>
      </c>
      <c r="H472" s="1">
        <v>67984</v>
      </c>
      <c r="I472" s="10" t="str">
        <f>IF(Table33112[[#This Row],[Tag range]]="","",_xlfn.CONCAT("1A40700000000650000",Table33112[[#This Row],[Tag range]]))</f>
        <v>1A4070000000065000067984</v>
      </c>
      <c r="J472" s="10" t="str">
        <f>_xlfn.IFNA(VLOOKUP(Table33112[[#This Row],[Tag range]],Table176124[[START]:[GROUP]],3,TRUE),"")</f>
        <v>SKNK012</v>
      </c>
    </row>
    <row r="473" spans="6:10" x14ac:dyDescent="0.25">
      <c r="F473" s="8" t="str">
        <f>LEFT(Table33112[[#This Row],[Location]],2)</f>
        <v>LL</v>
      </c>
      <c r="G473" s="8" t="s">
        <v>1509</v>
      </c>
      <c r="H473" s="1">
        <v>67985</v>
      </c>
      <c r="I473" s="10" t="str">
        <f>IF(Table33112[[#This Row],[Tag range]]="","",_xlfn.CONCAT("1A40700000000650000",Table33112[[#This Row],[Tag range]]))</f>
        <v>1A4070000000065000067985</v>
      </c>
      <c r="J473" s="10" t="str">
        <f>_xlfn.IFNA(VLOOKUP(Table33112[[#This Row],[Tag range]],Table176124[[START]:[GROUP]],3,TRUE),"")</f>
        <v>SKNK012</v>
      </c>
    </row>
    <row r="474" spans="6:10" x14ac:dyDescent="0.25">
      <c r="F474" s="8" t="str">
        <f>LEFT(Table33112[[#This Row],[Location]],2)</f>
        <v>LL</v>
      </c>
      <c r="G474" s="8" t="s">
        <v>243</v>
      </c>
      <c r="H474" s="1">
        <v>67986</v>
      </c>
      <c r="I474" s="10" t="str">
        <f>IF(Table33112[[#This Row],[Tag range]]="","",_xlfn.CONCAT("1A40700000000650000",Table33112[[#This Row],[Tag range]]))</f>
        <v>1A4070000000065000067986</v>
      </c>
      <c r="J474" s="10" t="str">
        <f>_xlfn.IFNA(VLOOKUP(Table33112[[#This Row],[Tag range]],Table176124[[START]:[GROUP]],3,TRUE),"")</f>
        <v>SKNK012</v>
      </c>
    </row>
    <row r="475" spans="6:10" x14ac:dyDescent="0.25">
      <c r="F475" s="8" t="str">
        <f>LEFT(Table33112[[#This Row],[Location]],2)</f>
        <v>LL</v>
      </c>
      <c r="G475" s="8" t="s">
        <v>173</v>
      </c>
      <c r="H475" s="1">
        <v>67987</v>
      </c>
      <c r="I475" s="10" t="str">
        <f>IF(Table33112[[#This Row],[Tag range]]="","",_xlfn.CONCAT("1A40700000000650000",Table33112[[#This Row],[Tag range]]))</f>
        <v>1A4070000000065000067987</v>
      </c>
      <c r="J475" s="10" t="str">
        <f>_xlfn.IFNA(VLOOKUP(Table33112[[#This Row],[Tag range]],Table176124[[START]:[GROUP]],3,TRUE),"")</f>
        <v>SKNK012</v>
      </c>
    </row>
    <row r="476" spans="6:10" x14ac:dyDescent="0.25">
      <c r="F476" s="8" t="str">
        <f>LEFT(Table33112[[#This Row],[Location]],2)</f>
        <v>LL</v>
      </c>
      <c r="G476" s="8" t="s">
        <v>390</v>
      </c>
      <c r="H476" s="1">
        <v>67988</v>
      </c>
      <c r="I476" s="10" t="str">
        <f>IF(Table33112[[#This Row],[Tag range]]="","",_xlfn.CONCAT("1A40700000000650000",Table33112[[#This Row],[Tag range]]))</f>
        <v>1A4070000000065000067988</v>
      </c>
      <c r="J476" s="10" t="str">
        <f>_xlfn.IFNA(VLOOKUP(Table33112[[#This Row],[Tag range]],Table176124[[START]:[GROUP]],3,TRUE),"")</f>
        <v>SKNK012</v>
      </c>
    </row>
    <row r="477" spans="6:10" x14ac:dyDescent="0.25">
      <c r="F477" s="8" t="str">
        <f>LEFT(Table33112[[#This Row],[Location]],2)</f>
        <v>LL</v>
      </c>
      <c r="G477" s="8" t="s">
        <v>530</v>
      </c>
      <c r="H477" s="1">
        <v>67989</v>
      </c>
      <c r="I477" s="10" t="str">
        <f>IF(Table33112[[#This Row],[Tag range]]="","",_xlfn.CONCAT("1A40700000000650000",Table33112[[#This Row],[Tag range]]))</f>
        <v>1A4070000000065000067989</v>
      </c>
      <c r="J477" s="10" t="str">
        <f>_xlfn.IFNA(VLOOKUP(Table33112[[#This Row],[Tag range]],Table176124[[START]:[GROUP]],3,TRUE),"")</f>
        <v>SKNK012</v>
      </c>
    </row>
    <row r="478" spans="6:10" x14ac:dyDescent="0.25">
      <c r="F478" s="8" t="str">
        <f>LEFT(Table33112[[#This Row],[Location]],2)</f>
        <v>LL</v>
      </c>
      <c r="G478" s="8" t="s">
        <v>670</v>
      </c>
      <c r="H478" s="1">
        <v>67990</v>
      </c>
      <c r="I478" s="10" t="str">
        <f>IF(Table33112[[#This Row],[Tag range]]="","",_xlfn.CONCAT("1A40700000000650000",Table33112[[#This Row],[Tag range]]))</f>
        <v>1A4070000000065000067990</v>
      </c>
      <c r="J478" s="10" t="str">
        <f>_xlfn.IFNA(VLOOKUP(Table33112[[#This Row],[Tag range]],Table176124[[START]:[GROUP]],3,TRUE),"")</f>
        <v>SKNK012</v>
      </c>
    </row>
    <row r="479" spans="6:10" x14ac:dyDescent="0.25">
      <c r="F479" s="8" t="str">
        <f>LEFT(Table33112[[#This Row],[Location]],2)</f>
        <v>LL</v>
      </c>
      <c r="G479" s="8" t="s">
        <v>810</v>
      </c>
      <c r="H479" s="1">
        <v>67991</v>
      </c>
      <c r="I479" s="10" t="str">
        <f>IF(Table33112[[#This Row],[Tag range]]="","",_xlfn.CONCAT("1A40700000000650000",Table33112[[#This Row],[Tag range]]))</f>
        <v>1A4070000000065000067991</v>
      </c>
      <c r="J479" s="10" t="str">
        <f>_xlfn.IFNA(VLOOKUP(Table33112[[#This Row],[Tag range]],Table176124[[START]:[GROUP]],3,TRUE),"")</f>
        <v>SKNK012</v>
      </c>
    </row>
    <row r="480" spans="6:10" x14ac:dyDescent="0.25">
      <c r="F480" s="8" t="str">
        <f>LEFT(Table33112[[#This Row],[Location]],2)</f>
        <v>LL</v>
      </c>
      <c r="G480" s="8" t="s">
        <v>950</v>
      </c>
      <c r="H480" s="1">
        <v>67992</v>
      </c>
      <c r="I480" s="10" t="str">
        <f>IF(Table33112[[#This Row],[Tag range]]="","",_xlfn.CONCAT("1A40700000000650000",Table33112[[#This Row],[Tag range]]))</f>
        <v>1A4070000000065000067992</v>
      </c>
      <c r="J480" s="10" t="str">
        <f>_xlfn.IFNA(VLOOKUP(Table33112[[#This Row],[Tag range]],Table176124[[START]:[GROUP]],3,TRUE),"")</f>
        <v>SKNK012</v>
      </c>
    </row>
    <row r="481" spans="6:10" x14ac:dyDescent="0.25">
      <c r="F481" s="8" t="str">
        <f>LEFT(Table33112[[#This Row],[Location]],2)</f>
        <v>LL</v>
      </c>
      <c r="G481" s="8" t="s">
        <v>1090</v>
      </c>
      <c r="H481" s="1">
        <v>67993</v>
      </c>
      <c r="I481" s="10" t="str">
        <f>IF(Table33112[[#This Row],[Tag range]]="","",_xlfn.CONCAT("1A40700000000650000",Table33112[[#This Row],[Tag range]]))</f>
        <v>1A4070000000065000067993</v>
      </c>
      <c r="J481" s="10" t="str">
        <f>_xlfn.IFNA(VLOOKUP(Table33112[[#This Row],[Tag range]],Table176124[[START]:[GROUP]],3,TRUE),"")</f>
        <v>SKNK012</v>
      </c>
    </row>
    <row r="482" spans="6:10" x14ac:dyDescent="0.25">
      <c r="F482" s="8" t="str">
        <f>LEFT(Table33112[[#This Row],[Location]],2)</f>
        <v>LL</v>
      </c>
      <c r="G482" s="8" t="s">
        <v>1230</v>
      </c>
      <c r="H482" s="1">
        <v>67994</v>
      </c>
      <c r="I482" s="10" t="str">
        <f>IF(Table33112[[#This Row],[Tag range]]="","",_xlfn.CONCAT("1A40700000000650000",Table33112[[#This Row],[Tag range]]))</f>
        <v>1A4070000000065000067994</v>
      </c>
      <c r="J482" s="10" t="str">
        <f>_xlfn.IFNA(VLOOKUP(Table33112[[#This Row],[Tag range]],Table176124[[START]:[GROUP]],3,TRUE),"")</f>
        <v>SKNK012</v>
      </c>
    </row>
    <row r="483" spans="6:10" x14ac:dyDescent="0.25">
      <c r="F483" s="8" t="str">
        <f>LEFT(Table33112[[#This Row],[Location]],2)</f>
        <v>LL</v>
      </c>
      <c r="G483" s="8" t="s">
        <v>1370</v>
      </c>
      <c r="H483" s="1">
        <v>67995</v>
      </c>
      <c r="I483" s="10" t="str">
        <f>IF(Table33112[[#This Row],[Tag range]]="","",_xlfn.CONCAT("1A40700000000650000",Table33112[[#This Row],[Tag range]]))</f>
        <v>1A4070000000065000067995</v>
      </c>
      <c r="J483" s="10" t="str">
        <f>_xlfn.IFNA(VLOOKUP(Table33112[[#This Row],[Tag range]],Table176124[[START]:[GROUP]],3,TRUE),"")</f>
        <v>SKNK012</v>
      </c>
    </row>
    <row r="484" spans="6:10" x14ac:dyDescent="0.25">
      <c r="F484" s="8" t="str">
        <f>LEFT(Table33112[[#This Row],[Location]],2)</f>
        <v>LL</v>
      </c>
      <c r="G484" s="8" t="s">
        <v>1510</v>
      </c>
      <c r="H484" s="1">
        <v>67996</v>
      </c>
      <c r="I484" s="10" t="str">
        <f>IF(Table33112[[#This Row],[Tag range]]="","",_xlfn.CONCAT("1A40700000000650000",Table33112[[#This Row],[Tag range]]))</f>
        <v>1A4070000000065000067996</v>
      </c>
      <c r="J484" s="10" t="str">
        <f>_xlfn.IFNA(VLOOKUP(Table33112[[#This Row],[Tag range]],Table176124[[START]:[GROUP]],3,TRUE),"")</f>
        <v>SKNK012</v>
      </c>
    </row>
    <row r="485" spans="6:10" x14ac:dyDescent="0.25">
      <c r="F485" s="8" t="str">
        <f>LEFT(Table33112[[#This Row],[Location]],2)</f>
        <v>LL</v>
      </c>
      <c r="G485" s="8" t="s">
        <v>244</v>
      </c>
      <c r="H485" s="1">
        <v>67997</v>
      </c>
      <c r="I485" s="10" t="str">
        <f>IF(Table33112[[#This Row],[Tag range]]="","",_xlfn.CONCAT("1A40700000000650000",Table33112[[#This Row],[Tag range]]))</f>
        <v>1A4070000000065000067997</v>
      </c>
      <c r="J485" s="10" t="str">
        <f>_xlfn.IFNA(VLOOKUP(Table33112[[#This Row],[Tag range]],Table176124[[START]:[GROUP]],3,TRUE),"")</f>
        <v>SKNK012</v>
      </c>
    </row>
    <row r="486" spans="6:10" x14ac:dyDescent="0.25">
      <c r="F486" s="8" t="str">
        <f>LEFT(Table33112[[#This Row],[Location]],2)</f>
        <v>LL</v>
      </c>
      <c r="G486" s="8" t="s">
        <v>174</v>
      </c>
      <c r="H486" s="1">
        <v>67998</v>
      </c>
      <c r="I486" s="10" t="str">
        <f>IF(Table33112[[#This Row],[Tag range]]="","",_xlfn.CONCAT("1A40700000000650000",Table33112[[#This Row],[Tag range]]))</f>
        <v>1A4070000000065000067998</v>
      </c>
      <c r="J486" s="10" t="str">
        <f>_xlfn.IFNA(VLOOKUP(Table33112[[#This Row],[Tag range]],Table176124[[START]:[GROUP]],3,TRUE),"")</f>
        <v>SKNK012</v>
      </c>
    </row>
    <row r="487" spans="6:10" x14ac:dyDescent="0.25">
      <c r="F487" s="8" t="str">
        <f>LEFT(Table33112[[#This Row],[Location]],2)</f>
        <v>LL</v>
      </c>
      <c r="G487" s="8" t="s">
        <v>391</v>
      </c>
      <c r="H487" s="1">
        <v>67999</v>
      </c>
      <c r="I487" s="10" t="str">
        <f>IF(Table33112[[#This Row],[Tag range]]="","",_xlfn.CONCAT("1A40700000000650000",Table33112[[#This Row],[Tag range]]))</f>
        <v>1A4070000000065000067999</v>
      </c>
      <c r="J487" s="10" t="str">
        <f>_xlfn.IFNA(VLOOKUP(Table33112[[#This Row],[Tag range]],Table176124[[START]:[GROUP]],3,TRUE),"")</f>
        <v>SKNK012</v>
      </c>
    </row>
    <row r="488" spans="6:10" x14ac:dyDescent="0.25">
      <c r="F488" s="8" t="str">
        <f>LEFT(Table33112[[#This Row],[Location]],2)</f>
        <v>LL</v>
      </c>
      <c r="G488" s="8" t="s">
        <v>531</v>
      </c>
      <c r="H488" s="1">
        <v>68000</v>
      </c>
      <c r="I488" s="10" t="str">
        <f>IF(Table33112[[#This Row],[Tag range]]="","",_xlfn.CONCAT("1A40700000000650000",Table33112[[#This Row],[Tag range]]))</f>
        <v>1A4070000000065000068000</v>
      </c>
      <c r="J488" s="10" t="str">
        <f>_xlfn.IFNA(VLOOKUP(Table33112[[#This Row],[Tag range]],Table176124[[START]:[GROUP]],3,TRUE),"")</f>
        <v>SKNK012</v>
      </c>
    </row>
    <row r="489" spans="6:10" x14ac:dyDescent="0.25">
      <c r="F489" s="8" t="str">
        <f>LEFT(Table33112[[#This Row],[Location]],2)</f>
        <v>LL</v>
      </c>
      <c r="G489" s="8" t="s">
        <v>671</v>
      </c>
      <c r="H489" s="1">
        <v>68001</v>
      </c>
      <c r="I489" s="10" t="str">
        <f>IF(Table33112[[#This Row],[Tag range]]="","",_xlfn.CONCAT("1A40700000000650000",Table33112[[#This Row],[Tag range]]))</f>
        <v>1A4070000000065000068001</v>
      </c>
      <c r="J489" s="10" t="str">
        <f>_xlfn.IFNA(VLOOKUP(Table33112[[#This Row],[Tag range]],Table176124[[START]:[GROUP]],3,TRUE),"")</f>
        <v>SKNK012</v>
      </c>
    </row>
    <row r="490" spans="6:10" x14ac:dyDescent="0.25">
      <c r="F490" s="8" t="str">
        <f>LEFT(Table33112[[#This Row],[Location]],2)</f>
        <v>LL</v>
      </c>
      <c r="G490" s="8" t="s">
        <v>811</v>
      </c>
      <c r="H490" s="1">
        <v>68002</v>
      </c>
      <c r="I490" s="10" t="str">
        <f>IF(Table33112[[#This Row],[Tag range]]="","",_xlfn.CONCAT("1A40700000000650000",Table33112[[#This Row],[Tag range]]))</f>
        <v>1A4070000000065000068002</v>
      </c>
      <c r="J490" s="10" t="str">
        <f>_xlfn.IFNA(VLOOKUP(Table33112[[#This Row],[Tag range]],Table176124[[START]:[GROUP]],3,TRUE),"")</f>
        <v>SKNK012</v>
      </c>
    </row>
    <row r="491" spans="6:10" x14ac:dyDescent="0.25">
      <c r="F491" s="8" t="str">
        <f>LEFT(Table33112[[#This Row],[Location]],2)</f>
        <v>LL</v>
      </c>
      <c r="G491" s="8" t="s">
        <v>951</v>
      </c>
      <c r="H491" s="1">
        <v>68003</v>
      </c>
      <c r="I491" s="10" t="str">
        <f>IF(Table33112[[#This Row],[Tag range]]="","",_xlfn.CONCAT("1A40700000000650000",Table33112[[#This Row],[Tag range]]))</f>
        <v>1A4070000000065000068003</v>
      </c>
      <c r="J491" s="10" t="str">
        <f>_xlfn.IFNA(VLOOKUP(Table33112[[#This Row],[Tag range]],Table176124[[START]:[GROUP]],3,TRUE),"")</f>
        <v>SKNK012</v>
      </c>
    </row>
    <row r="492" spans="6:10" x14ac:dyDescent="0.25">
      <c r="F492" s="8" t="str">
        <f>LEFT(Table33112[[#This Row],[Location]],2)</f>
        <v>LL</v>
      </c>
      <c r="G492" s="8" t="s">
        <v>1091</v>
      </c>
      <c r="H492" s="1">
        <v>68004</v>
      </c>
      <c r="I492" s="10" t="str">
        <f>IF(Table33112[[#This Row],[Tag range]]="","",_xlfn.CONCAT("1A40700000000650000",Table33112[[#This Row],[Tag range]]))</f>
        <v>1A4070000000065000068004</v>
      </c>
      <c r="J492" s="10" t="str">
        <f>_xlfn.IFNA(VLOOKUP(Table33112[[#This Row],[Tag range]],Table176124[[START]:[GROUP]],3,TRUE),"")</f>
        <v>SKNK012</v>
      </c>
    </row>
    <row r="493" spans="6:10" x14ac:dyDescent="0.25">
      <c r="F493" s="8" t="str">
        <f>LEFT(Table33112[[#This Row],[Location]],2)</f>
        <v>LL</v>
      </c>
      <c r="G493" s="8" t="s">
        <v>1231</v>
      </c>
      <c r="H493" s="1">
        <v>68005</v>
      </c>
      <c r="I493" s="10" t="str">
        <f>IF(Table33112[[#This Row],[Tag range]]="","",_xlfn.CONCAT("1A40700000000650000",Table33112[[#This Row],[Tag range]]))</f>
        <v>1A4070000000065000068005</v>
      </c>
      <c r="J493" s="10" t="str">
        <f>_xlfn.IFNA(VLOOKUP(Table33112[[#This Row],[Tag range]],Table176124[[START]:[GROUP]],3,TRUE),"")</f>
        <v>SKNK012</v>
      </c>
    </row>
    <row r="494" spans="6:10" x14ac:dyDescent="0.25">
      <c r="F494" s="8" t="str">
        <f>LEFT(Table33112[[#This Row],[Location]],2)</f>
        <v>LL</v>
      </c>
      <c r="G494" s="8" t="s">
        <v>1371</v>
      </c>
      <c r="H494" s="1">
        <v>68006</v>
      </c>
      <c r="I494" s="10" t="str">
        <f>IF(Table33112[[#This Row],[Tag range]]="","",_xlfn.CONCAT("1A40700000000650000",Table33112[[#This Row],[Tag range]]))</f>
        <v>1A4070000000065000068006</v>
      </c>
      <c r="J494" s="10" t="str">
        <f>_xlfn.IFNA(VLOOKUP(Table33112[[#This Row],[Tag range]],Table176124[[START]:[GROUP]],3,TRUE),"")</f>
        <v>SKNK012</v>
      </c>
    </row>
    <row r="495" spans="6:10" x14ac:dyDescent="0.25">
      <c r="F495" s="8" t="str">
        <f>LEFT(Table33112[[#This Row],[Location]],2)</f>
        <v>LL</v>
      </c>
      <c r="G495" s="8" t="s">
        <v>1511</v>
      </c>
      <c r="H495" s="1">
        <v>68007</v>
      </c>
      <c r="I495" s="10" t="str">
        <f>IF(Table33112[[#This Row],[Tag range]]="","",_xlfn.CONCAT("1A40700000000650000",Table33112[[#This Row],[Tag range]]))</f>
        <v>1A4070000000065000068007</v>
      </c>
      <c r="J495" s="10" t="str">
        <f>_xlfn.IFNA(VLOOKUP(Table33112[[#This Row],[Tag range]],Table176124[[START]:[GROUP]],3,TRUE),"")</f>
        <v>SKNK012</v>
      </c>
    </row>
    <row r="496" spans="6:10" x14ac:dyDescent="0.25">
      <c r="F496" s="8" t="str">
        <f>LEFT(Table33112[[#This Row],[Location]],2)</f>
        <v>LL</v>
      </c>
      <c r="G496" s="8" t="s">
        <v>245</v>
      </c>
      <c r="H496" s="1">
        <v>68008</v>
      </c>
      <c r="I496" s="10" t="str">
        <f>IF(Table33112[[#This Row],[Tag range]]="","",_xlfn.CONCAT("1A40700000000650000",Table33112[[#This Row],[Tag range]]))</f>
        <v>1A4070000000065000068008</v>
      </c>
      <c r="J496" s="10" t="str">
        <f>_xlfn.IFNA(VLOOKUP(Table33112[[#This Row],[Tag range]],Table176124[[START]:[GROUP]],3,TRUE),"")</f>
        <v>SKNK012</v>
      </c>
    </row>
    <row r="497" spans="6:10" x14ac:dyDescent="0.25">
      <c r="F497" s="8" t="str">
        <f>LEFT(Table33112[[#This Row],[Location]],2)</f>
        <v>LL</v>
      </c>
      <c r="G497" s="8" t="s">
        <v>175</v>
      </c>
      <c r="H497" s="1">
        <v>68009</v>
      </c>
      <c r="I497" s="10" t="str">
        <f>IF(Table33112[[#This Row],[Tag range]]="","",_xlfn.CONCAT("1A40700000000650000",Table33112[[#This Row],[Tag range]]))</f>
        <v>1A4070000000065000068009</v>
      </c>
      <c r="J497" s="10" t="str">
        <f>_xlfn.IFNA(VLOOKUP(Table33112[[#This Row],[Tag range]],Table176124[[START]:[GROUP]],3,TRUE),"")</f>
        <v>SKNK012</v>
      </c>
    </row>
    <row r="498" spans="6:10" x14ac:dyDescent="0.25">
      <c r="F498" s="8" t="str">
        <f>LEFT(Table33112[[#This Row],[Location]],2)</f>
        <v>LL</v>
      </c>
      <c r="G498" s="8" t="s">
        <v>392</v>
      </c>
      <c r="H498" s="1">
        <v>68010</v>
      </c>
      <c r="I498" s="10" t="str">
        <f>IF(Table33112[[#This Row],[Tag range]]="","",_xlfn.CONCAT("1A40700000000650000",Table33112[[#This Row],[Tag range]]))</f>
        <v>1A4070000000065000068010</v>
      </c>
      <c r="J498" s="10" t="str">
        <f>_xlfn.IFNA(VLOOKUP(Table33112[[#This Row],[Tag range]],Table176124[[START]:[GROUP]],3,TRUE),"")</f>
        <v>SKNK012</v>
      </c>
    </row>
    <row r="499" spans="6:10" x14ac:dyDescent="0.25">
      <c r="F499" s="8" t="str">
        <f>LEFT(Table33112[[#This Row],[Location]],2)</f>
        <v>LL</v>
      </c>
      <c r="G499" s="8" t="s">
        <v>532</v>
      </c>
      <c r="H499" s="1">
        <v>68011</v>
      </c>
      <c r="I499" s="10" t="str">
        <f>IF(Table33112[[#This Row],[Tag range]]="","",_xlfn.CONCAT("1A40700000000650000",Table33112[[#This Row],[Tag range]]))</f>
        <v>1A4070000000065000068011</v>
      </c>
      <c r="J499" s="10" t="str">
        <f>_xlfn.IFNA(VLOOKUP(Table33112[[#This Row],[Tag range]],Table176124[[START]:[GROUP]],3,TRUE),"")</f>
        <v>SKNK012</v>
      </c>
    </row>
    <row r="500" spans="6:10" x14ac:dyDescent="0.25">
      <c r="F500" s="8" t="str">
        <f>LEFT(Table33112[[#This Row],[Location]],2)</f>
        <v>LL</v>
      </c>
      <c r="G500" s="8" t="s">
        <v>672</v>
      </c>
      <c r="H500" s="1">
        <v>68012</v>
      </c>
      <c r="I500" s="10" t="str">
        <f>IF(Table33112[[#This Row],[Tag range]]="","",_xlfn.CONCAT("1A40700000000650000",Table33112[[#This Row],[Tag range]]))</f>
        <v>1A4070000000065000068012</v>
      </c>
      <c r="J500" s="10" t="str">
        <f>_xlfn.IFNA(VLOOKUP(Table33112[[#This Row],[Tag range]],Table176124[[START]:[GROUP]],3,TRUE),"")</f>
        <v>SKNK012</v>
      </c>
    </row>
    <row r="501" spans="6:10" x14ac:dyDescent="0.25">
      <c r="F501" s="8" t="str">
        <f>LEFT(Table33112[[#This Row],[Location]],2)</f>
        <v>LL</v>
      </c>
      <c r="G501" s="8" t="s">
        <v>812</v>
      </c>
      <c r="H501" s="1">
        <v>68013</v>
      </c>
      <c r="I501" s="10" t="str">
        <f>IF(Table33112[[#This Row],[Tag range]]="","",_xlfn.CONCAT("1A40700000000650000",Table33112[[#This Row],[Tag range]]))</f>
        <v>1A4070000000065000068013</v>
      </c>
      <c r="J501" s="10" t="str">
        <f>_xlfn.IFNA(VLOOKUP(Table33112[[#This Row],[Tag range]],Table176124[[START]:[GROUP]],3,TRUE),"")</f>
        <v>SKNK012</v>
      </c>
    </row>
    <row r="502" spans="6:10" x14ac:dyDescent="0.25">
      <c r="F502" s="8" t="str">
        <f>LEFT(Table33112[[#This Row],[Location]],2)</f>
        <v>LL</v>
      </c>
      <c r="G502" s="8" t="s">
        <v>952</v>
      </c>
      <c r="H502" s="1">
        <v>68014</v>
      </c>
      <c r="I502" s="10" t="str">
        <f>IF(Table33112[[#This Row],[Tag range]]="","",_xlfn.CONCAT("1A40700000000650000",Table33112[[#This Row],[Tag range]]))</f>
        <v>1A4070000000065000068014</v>
      </c>
      <c r="J502" s="10" t="str">
        <f>_xlfn.IFNA(VLOOKUP(Table33112[[#This Row],[Tag range]],Table176124[[START]:[GROUP]],3,TRUE),"")</f>
        <v>SKNK012</v>
      </c>
    </row>
    <row r="503" spans="6:10" x14ac:dyDescent="0.25">
      <c r="F503" s="8" t="str">
        <f>LEFT(Table33112[[#This Row],[Location]],2)</f>
        <v>LL</v>
      </c>
      <c r="G503" s="8" t="s">
        <v>1092</v>
      </c>
      <c r="H503" s="1">
        <v>68015</v>
      </c>
      <c r="I503" s="10" t="str">
        <f>IF(Table33112[[#This Row],[Tag range]]="","",_xlfn.CONCAT("1A40700000000650000",Table33112[[#This Row],[Tag range]]))</f>
        <v>1A4070000000065000068015</v>
      </c>
      <c r="J503" s="10" t="str">
        <f>_xlfn.IFNA(VLOOKUP(Table33112[[#This Row],[Tag range]],Table176124[[START]:[GROUP]],3,TRUE),"")</f>
        <v>SKNK012</v>
      </c>
    </row>
    <row r="504" spans="6:10" x14ac:dyDescent="0.25">
      <c r="F504" s="8" t="str">
        <f>LEFT(Table33112[[#This Row],[Location]],2)</f>
        <v>LL</v>
      </c>
      <c r="G504" s="8" t="s">
        <v>1232</v>
      </c>
      <c r="H504" s="1">
        <v>68016</v>
      </c>
      <c r="I504" s="10" t="str">
        <f>IF(Table33112[[#This Row],[Tag range]]="","",_xlfn.CONCAT("1A40700000000650000",Table33112[[#This Row],[Tag range]]))</f>
        <v>1A4070000000065000068016</v>
      </c>
      <c r="J504" s="10" t="str">
        <f>_xlfn.IFNA(VLOOKUP(Table33112[[#This Row],[Tag range]],Table176124[[START]:[GROUP]],3,TRUE),"")</f>
        <v>SKNK012</v>
      </c>
    </row>
    <row r="505" spans="6:10" x14ac:dyDescent="0.25">
      <c r="F505" s="8" t="str">
        <f>LEFT(Table33112[[#This Row],[Location]],2)</f>
        <v>LL</v>
      </c>
      <c r="G505" s="8" t="s">
        <v>1372</v>
      </c>
      <c r="H505" s="1">
        <v>68017</v>
      </c>
      <c r="I505" s="10" t="str">
        <f>IF(Table33112[[#This Row],[Tag range]]="","",_xlfn.CONCAT("1A40700000000650000",Table33112[[#This Row],[Tag range]]))</f>
        <v>1A4070000000065000068017</v>
      </c>
      <c r="J505" s="10" t="str">
        <f>_xlfn.IFNA(VLOOKUP(Table33112[[#This Row],[Tag range]],Table176124[[START]:[GROUP]],3,TRUE),"")</f>
        <v>SKNK012</v>
      </c>
    </row>
    <row r="506" spans="6:10" x14ac:dyDescent="0.25">
      <c r="F506" s="8" t="str">
        <f>LEFT(Table33112[[#This Row],[Location]],2)</f>
        <v>LL</v>
      </c>
      <c r="G506" s="8" t="s">
        <v>1512</v>
      </c>
      <c r="H506" s="1">
        <v>68018</v>
      </c>
      <c r="I506" s="10" t="str">
        <f>IF(Table33112[[#This Row],[Tag range]]="","",_xlfn.CONCAT("1A40700000000650000",Table33112[[#This Row],[Tag range]]))</f>
        <v>1A4070000000065000068018</v>
      </c>
      <c r="J506" s="10" t="str">
        <f>_xlfn.IFNA(VLOOKUP(Table33112[[#This Row],[Tag range]],Table176124[[START]:[GROUP]],3,TRUE),"")</f>
        <v>SKNK012</v>
      </c>
    </row>
    <row r="507" spans="6:10" x14ac:dyDescent="0.25">
      <c r="F507" s="8" t="str">
        <f>LEFT(Table33112[[#This Row],[Location]],2)</f>
        <v>LL</v>
      </c>
      <c r="G507" s="8" t="s">
        <v>246</v>
      </c>
      <c r="H507" s="1">
        <v>68019</v>
      </c>
      <c r="I507" s="10" t="str">
        <f>IF(Table33112[[#This Row],[Tag range]]="","",_xlfn.CONCAT("1A40700000000650000",Table33112[[#This Row],[Tag range]]))</f>
        <v>1A4070000000065000068019</v>
      </c>
      <c r="J507" s="10" t="str">
        <f>_xlfn.IFNA(VLOOKUP(Table33112[[#This Row],[Tag range]],Table176124[[START]:[GROUP]],3,TRUE),"")</f>
        <v>SKNK012</v>
      </c>
    </row>
    <row r="508" spans="6:10" x14ac:dyDescent="0.25">
      <c r="F508" s="8" t="str">
        <f>LEFT(Table33112[[#This Row],[Location]],2)</f>
        <v>LL</v>
      </c>
      <c r="G508" s="8" t="s">
        <v>176</v>
      </c>
      <c r="H508" s="1">
        <v>68020</v>
      </c>
      <c r="I508" s="10" t="str">
        <f>IF(Table33112[[#This Row],[Tag range]]="","",_xlfn.CONCAT("1A40700000000650000",Table33112[[#This Row],[Tag range]]))</f>
        <v>1A4070000000065000068020</v>
      </c>
      <c r="J508" s="10" t="str">
        <f>_xlfn.IFNA(VLOOKUP(Table33112[[#This Row],[Tag range]],Table176124[[START]:[GROUP]],3,TRUE),"")</f>
        <v>SKNK012</v>
      </c>
    </row>
    <row r="509" spans="6:10" x14ac:dyDescent="0.25">
      <c r="F509" s="8" t="str">
        <f>LEFT(Table33112[[#This Row],[Location]],2)</f>
        <v>LL</v>
      </c>
      <c r="G509" s="8" t="s">
        <v>1577</v>
      </c>
      <c r="H509" s="1">
        <v>68021</v>
      </c>
      <c r="I509" s="10" t="str">
        <f>IF(Table33112[[#This Row],[Tag range]]="","",_xlfn.CONCAT("1A40700000000650000",Table33112[[#This Row],[Tag range]]))</f>
        <v>1A4070000000065000068021</v>
      </c>
      <c r="J509" s="10" t="str">
        <f>_xlfn.IFNA(VLOOKUP(Table33112[[#This Row],[Tag range]],Table176124[[START]:[GROUP]],3,TRUE),"")</f>
        <v>SKNK012</v>
      </c>
    </row>
    <row r="510" spans="6:10" x14ac:dyDescent="0.25">
      <c r="F510" s="8" t="str">
        <f>LEFT(Table33112[[#This Row],[Location]],2)</f>
        <v>LL</v>
      </c>
      <c r="G510" s="8" t="s">
        <v>1578</v>
      </c>
      <c r="H510" s="1">
        <v>68022</v>
      </c>
      <c r="I510" s="10" t="str">
        <f>IF(Table33112[[#This Row],[Tag range]]="","",_xlfn.CONCAT("1A40700000000650000",Table33112[[#This Row],[Tag range]]))</f>
        <v>1A4070000000065000068022</v>
      </c>
      <c r="J510" s="10" t="str">
        <f>_xlfn.IFNA(VLOOKUP(Table33112[[#This Row],[Tag range]],Table176124[[START]:[GROUP]],3,TRUE),"")</f>
        <v>SKNK012</v>
      </c>
    </row>
    <row r="511" spans="6:10" x14ac:dyDescent="0.25">
      <c r="F511" s="8" t="str">
        <f>LEFT(Table33112[[#This Row],[Location]],2)</f>
        <v>LL</v>
      </c>
      <c r="G511" s="8" t="s">
        <v>1579</v>
      </c>
      <c r="H511" s="1">
        <v>68023</v>
      </c>
      <c r="I511" s="10" t="str">
        <f>IF(Table33112[[#This Row],[Tag range]]="","",_xlfn.CONCAT("1A40700000000650000",Table33112[[#This Row],[Tag range]]))</f>
        <v>1A4070000000065000068023</v>
      </c>
      <c r="J511" s="10" t="str">
        <f>_xlfn.IFNA(VLOOKUP(Table33112[[#This Row],[Tag range]],Table176124[[START]:[GROUP]],3,TRUE),"")</f>
        <v>SKNK012</v>
      </c>
    </row>
    <row r="512" spans="6:10" x14ac:dyDescent="0.25">
      <c r="F512" s="8" t="str">
        <f>LEFT(Table33112[[#This Row],[Location]],2)</f>
        <v>LL</v>
      </c>
      <c r="G512" s="8" t="s">
        <v>1580</v>
      </c>
      <c r="H512" s="1">
        <v>68024</v>
      </c>
      <c r="I512" s="10" t="str">
        <f>IF(Table33112[[#This Row],[Tag range]]="","",_xlfn.CONCAT("1A40700000000650000",Table33112[[#This Row],[Tag range]]))</f>
        <v>1A4070000000065000068024</v>
      </c>
      <c r="J512" s="10" t="str">
        <f>_xlfn.IFNA(VLOOKUP(Table33112[[#This Row],[Tag range]],Table176124[[START]:[GROUP]],3,TRUE),"")</f>
        <v>SKNK012</v>
      </c>
    </row>
    <row r="513" spans="6:10" x14ac:dyDescent="0.25">
      <c r="F513" s="8" t="str">
        <f>LEFT(Table33112[[#This Row],[Location]],2)</f>
        <v>LL</v>
      </c>
      <c r="G513" s="8" t="s">
        <v>1581</v>
      </c>
      <c r="H513" s="1">
        <v>68025</v>
      </c>
      <c r="I513" s="10" t="str">
        <f>IF(Table33112[[#This Row],[Tag range]]="","",_xlfn.CONCAT("1A40700000000650000",Table33112[[#This Row],[Tag range]]))</f>
        <v>1A4070000000065000068025</v>
      </c>
      <c r="J513" s="10" t="str">
        <f>_xlfn.IFNA(VLOOKUP(Table33112[[#This Row],[Tag range]],Table176124[[START]:[GROUP]],3,TRUE),"")</f>
        <v>SKNK012</v>
      </c>
    </row>
    <row r="514" spans="6:10" x14ac:dyDescent="0.25">
      <c r="F514" s="8" t="str">
        <f>LEFT(Table33112[[#This Row],[Location]],2)</f>
        <v>LL</v>
      </c>
      <c r="G514" s="8" t="s">
        <v>1582</v>
      </c>
      <c r="H514" s="1">
        <v>68026</v>
      </c>
      <c r="I514" s="10" t="str">
        <f>IF(Table33112[[#This Row],[Tag range]]="","",_xlfn.CONCAT("1A40700000000650000",Table33112[[#This Row],[Tag range]]))</f>
        <v>1A4070000000065000068026</v>
      </c>
      <c r="J514" s="10" t="str">
        <f>_xlfn.IFNA(VLOOKUP(Table33112[[#This Row],[Tag range]],Table176124[[START]:[GROUP]],3,TRUE),"")</f>
        <v>SKNK012</v>
      </c>
    </row>
    <row r="515" spans="6:10" x14ac:dyDescent="0.25">
      <c r="F515" s="8" t="str">
        <f>LEFT(Table33112[[#This Row],[Location]],2)</f>
        <v>LL</v>
      </c>
      <c r="G515" s="8" t="s">
        <v>1583</v>
      </c>
      <c r="H515" s="1">
        <v>68027</v>
      </c>
      <c r="I515" s="10" t="str">
        <f>IF(Table33112[[#This Row],[Tag range]]="","",_xlfn.CONCAT("1A40700000000650000",Table33112[[#This Row],[Tag range]]))</f>
        <v>1A4070000000065000068027</v>
      </c>
      <c r="J515" s="10" t="str">
        <f>_xlfn.IFNA(VLOOKUP(Table33112[[#This Row],[Tag range]],Table176124[[START]:[GROUP]],3,TRUE),"")</f>
        <v>SKNK012</v>
      </c>
    </row>
    <row r="516" spans="6:10" x14ac:dyDescent="0.25">
      <c r="F516" s="8" t="str">
        <f>LEFT(Table33112[[#This Row],[Location]],2)</f>
        <v>LL</v>
      </c>
      <c r="G516" s="8" t="s">
        <v>1584</v>
      </c>
      <c r="H516" s="1">
        <v>68028</v>
      </c>
      <c r="I516" s="10" t="str">
        <f>IF(Table33112[[#This Row],[Tag range]]="","",_xlfn.CONCAT("1A40700000000650000",Table33112[[#This Row],[Tag range]]))</f>
        <v>1A4070000000065000068028</v>
      </c>
      <c r="J516" s="10" t="str">
        <f>_xlfn.IFNA(VLOOKUP(Table33112[[#This Row],[Tag range]],Table176124[[START]:[GROUP]],3,TRUE),"")</f>
        <v>SKNK012</v>
      </c>
    </row>
    <row r="517" spans="6:10" x14ac:dyDescent="0.25">
      <c r="F517" s="8" t="str">
        <f>LEFT(Table33112[[#This Row],[Location]],2)</f>
        <v>LL</v>
      </c>
      <c r="G517" s="8" t="s">
        <v>1585</v>
      </c>
      <c r="H517" s="1">
        <v>68029</v>
      </c>
      <c r="I517" s="10" t="str">
        <f>IF(Table33112[[#This Row],[Tag range]]="","",_xlfn.CONCAT("1A40700000000650000",Table33112[[#This Row],[Tag range]]))</f>
        <v>1A4070000000065000068029</v>
      </c>
      <c r="J517" s="10" t="str">
        <f>_xlfn.IFNA(VLOOKUP(Table33112[[#This Row],[Tag range]],Table176124[[START]:[GROUP]],3,TRUE),"")</f>
        <v>SKNK012</v>
      </c>
    </row>
    <row r="518" spans="6:10" x14ac:dyDescent="0.25">
      <c r="F518" s="8" t="str">
        <f>LEFT(Table33112[[#This Row],[Location]],2)</f>
        <v>LL</v>
      </c>
      <c r="G518" s="8" t="s">
        <v>1586</v>
      </c>
      <c r="H518" s="1">
        <v>68030</v>
      </c>
      <c r="I518" s="10" t="str">
        <f>IF(Table33112[[#This Row],[Tag range]]="","",_xlfn.CONCAT("1A40700000000650000",Table33112[[#This Row],[Tag range]]))</f>
        <v>1A4070000000065000068030</v>
      </c>
      <c r="J518" s="10" t="str">
        <f>_xlfn.IFNA(VLOOKUP(Table33112[[#This Row],[Tag range]],Table176124[[START]:[GROUP]],3,TRUE),"")</f>
        <v>SKNK012</v>
      </c>
    </row>
    <row r="519" spans="6:10" x14ac:dyDescent="0.25">
      <c r="F519" s="8" t="str">
        <f>LEFT(Table33112[[#This Row],[Location]],2)</f>
        <v>LL</v>
      </c>
      <c r="G519" s="8" t="s">
        <v>1587</v>
      </c>
      <c r="H519" s="1">
        <v>68031</v>
      </c>
      <c r="I519" s="10" t="str">
        <f>IF(Table33112[[#This Row],[Tag range]]="","",_xlfn.CONCAT("1A40700000000650000",Table33112[[#This Row],[Tag range]]))</f>
        <v>1A4070000000065000068031</v>
      </c>
      <c r="J519" s="10" t="str">
        <f>_xlfn.IFNA(VLOOKUP(Table33112[[#This Row],[Tag range]],Table176124[[START]:[GROUP]],3,TRUE),"")</f>
        <v>SKNK012</v>
      </c>
    </row>
    <row r="520" spans="6:10" x14ac:dyDescent="0.25">
      <c r="F520" s="8" t="str">
        <f>LEFT(Table33112[[#This Row],[Location]],2)</f>
        <v>LL</v>
      </c>
      <c r="G520" s="8" t="s">
        <v>1687</v>
      </c>
      <c r="H520" s="1">
        <v>68032</v>
      </c>
      <c r="I520" s="10" t="str">
        <f>IF(Table33112[[#This Row],[Tag range]]="","",_xlfn.CONCAT("1A40700000000650000",Table33112[[#This Row],[Tag range]]))</f>
        <v>1A4070000000065000068032</v>
      </c>
      <c r="J520" s="10" t="str">
        <f>_xlfn.IFNA(VLOOKUP(Table33112[[#This Row],[Tag range]],Table176124[[START]:[GROUP]],3,TRUE),"")</f>
        <v>SKNK012</v>
      </c>
    </row>
    <row r="521" spans="6:10" x14ac:dyDescent="0.25">
      <c r="F521" s="8" t="str">
        <f>LEFT(Table33112[[#This Row],[Location]],2)</f>
        <v>LL</v>
      </c>
      <c r="G521" s="8" t="s">
        <v>1688</v>
      </c>
      <c r="H521" s="1">
        <v>68033</v>
      </c>
      <c r="I521" s="10" t="str">
        <f>IF(Table33112[[#This Row],[Tag range]]="","",_xlfn.CONCAT("1A40700000000650000",Table33112[[#This Row],[Tag range]]))</f>
        <v>1A4070000000065000068033</v>
      </c>
      <c r="J521" s="10" t="str">
        <f>_xlfn.IFNA(VLOOKUP(Table33112[[#This Row],[Tag range]],Table176124[[START]:[GROUP]],3,TRUE),"")</f>
        <v>SKNK012</v>
      </c>
    </row>
    <row r="522" spans="6:10" x14ac:dyDescent="0.25">
      <c r="F522" s="8" t="str">
        <f>LEFT(Table33112[[#This Row],[Location]],2)</f>
        <v>LL</v>
      </c>
      <c r="G522" s="8" t="s">
        <v>1689</v>
      </c>
      <c r="H522" s="1">
        <v>68034</v>
      </c>
      <c r="I522" s="10" t="str">
        <f>IF(Table33112[[#This Row],[Tag range]]="","",_xlfn.CONCAT("1A40700000000650000",Table33112[[#This Row],[Tag range]]))</f>
        <v>1A4070000000065000068034</v>
      </c>
      <c r="J522" s="10" t="str">
        <f>_xlfn.IFNA(VLOOKUP(Table33112[[#This Row],[Tag range]],Table176124[[START]:[GROUP]],3,TRUE),"")</f>
        <v>SKNK012</v>
      </c>
    </row>
    <row r="523" spans="6:10" x14ac:dyDescent="0.25">
      <c r="F523" s="8" t="str">
        <f>LEFT(Table33112[[#This Row],[Location]],2)</f>
        <v>LL</v>
      </c>
      <c r="G523" s="8" t="s">
        <v>1690</v>
      </c>
      <c r="H523" s="1">
        <v>68035</v>
      </c>
      <c r="I523" s="10" t="str">
        <f>IF(Table33112[[#This Row],[Tag range]]="","",_xlfn.CONCAT("1A40700000000650000",Table33112[[#This Row],[Tag range]]))</f>
        <v>1A4070000000065000068035</v>
      </c>
      <c r="J523" s="10" t="str">
        <f>_xlfn.IFNA(VLOOKUP(Table33112[[#This Row],[Tag range]],Table176124[[START]:[GROUP]],3,TRUE),"")</f>
        <v>SKNK012</v>
      </c>
    </row>
    <row r="524" spans="6:10" x14ac:dyDescent="0.25">
      <c r="F524" s="8" t="str">
        <f>LEFT(Table33112[[#This Row],[Location]],2)</f>
        <v>LL</v>
      </c>
      <c r="G524" s="8" t="s">
        <v>1691</v>
      </c>
      <c r="H524" s="1">
        <v>68036</v>
      </c>
      <c r="I524" s="10" t="str">
        <f>IF(Table33112[[#This Row],[Tag range]]="","",_xlfn.CONCAT("1A40700000000650000",Table33112[[#This Row],[Tag range]]))</f>
        <v>1A4070000000065000068036</v>
      </c>
      <c r="J524" s="10" t="str">
        <f>_xlfn.IFNA(VLOOKUP(Table33112[[#This Row],[Tag range]],Table176124[[START]:[GROUP]],3,TRUE),"")</f>
        <v>SKNK012</v>
      </c>
    </row>
    <row r="525" spans="6:10" x14ac:dyDescent="0.25">
      <c r="F525" s="8" t="str">
        <f>LEFT(Table33112[[#This Row],[Location]],2)</f>
        <v>LL</v>
      </c>
      <c r="G525" s="8" t="s">
        <v>1692</v>
      </c>
      <c r="H525" s="1">
        <v>68037</v>
      </c>
      <c r="I525" s="10" t="str">
        <f>IF(Table33112[[#This Row],[Tag range]]="","",_xlfn.CONCAT("1A40700000000650000",Table33112[[#This Row],[Tag range]]))</f>
        <v>1A4070000000065000068037</v>
      </c>
      <c r="J525" s="10" t="str">
        <f>_xlfn.IFNA(VLOOKUP(Table33112[[#This Row],[Tag range]],Table176124[[START]:[GROUP]],3,TRUE),"")</f>
        <v>SKNK012</v>
      </c>
    </row>
    <row r="526" spans="6:10" x14ac:dyDescent="0.25">
      <c r="F526" s="8" t="str">
        <f>LEFT(Table33112[[#This Row],[Location]],2)</f>
        <v>LL</v>
      </c>
      <c r="G526" s="8" t="s">
        <v>1693</v>
      </c>
      <c r="H526" s="1">
        <v>68038</v>
      </c>
      <c r="I526" s="10" t="str">
        <f>IF(Table33112[[#This Row],[Tag range]]="","",_xlfn.CONCAT("1A40700000000650000",Table33112[[#This Row],[Tag range]]))</f>
        <v>1A4070000000065000068038</v>
      </c>
      <c r="J526" s="10" t="str">
        <f>_xlfn.IFNA(VLOOKUP(Table33112[[#This Row],[Tag range]],Table176124[[START]:[GROUP]],3,TRUE),"")</f>
        <v>SKNK012</v>
      </c>
    </row>
    <row r="527" spans="6:10" x14ac:dyDescent="0.25">
      <c r="F527" s="8" t="str">
        <f>LEFT(Table33112[[#This Row],[Location]],2)</f>
        <v>LL</v>
      </c>
      <c r="G527" s="8" t="s">
        <v>1694</v>
      </c>
      <c r="H527" s="1">
        <v>68039</v>
      </c>
      <c r="I527" s="10" t="str">
        <f>IF(Table33112[[#This Row],[Tag range]]="","",_xlfn.CONCAT("1A40700000000650000",Table33112[[#This Row],[Tag range]]))</f>
        <v>1A4070000000065000068039</v>
      </c>
      <c r="J527" s="10" t="str">
        <f>_xlfn.IFNA(VLOOKUP(Table33112[[#This Row],[Tag range]],Table176124[[START]:[GROUP]],3,TRUE),"")</f>
        <v>SKNK012</v>
      </c>
    </row>
    <row r="528" spans="6:10" x14ac:dyDescent="0.25">
      <c r="F528" s="8" t="str">
        <f>LEFT(Table33112[[#This Row],[Location]],2)</f>
        <v>LL</v>
      </c>
      <c r="G528" s="8" t="s">
        <v>1695</v>
      </c>
      <c r="H528" s="1">
        <v>68040</v>
      </c>
      <c r="I528" s="10" t="str">
        <f>IF(Table33112[[#This Row],[Tag range]]="","",_xlfn.CONCAT("1A40700000000650000",Table33112[[#This Row],[Tag range]]))</f>
        <v>1A4070000000065000068040</v>
      </c>
      <c r="J528" s="10" t="str">
        <f>_xlfn.IFNA(VLOOKUP(Table33112[[#This Row],[Tag range]],Table176124[[START]:[GROUP]],3,TRUE),"")</f>
        <v>SKNK012</v>
      </c>
    </row>
    <row r="529" spans="6:10" x14ac:dyDescent="0.25">
      <c r="F529" s="8" t="str">
        <f>LEFT(Table33112[[#This Row],[Location]],2)</f>
        <v>LL</v>
      </c>
      <c r="G529" s="8" t="s">
        <v>1696</v>
      </c>
      <c r="H529" s="1">
        <v>68041</v>
      </c>
      <c r="I529" s="10" t="str">
        <f>IF(Table33112[[#This Row],[Tag range]]="","",_xlfn.CONCAT("1A40700000000650000",Table33112[[#This Row],[Tag range]]))</f>
        <v>1A4070000000065000068041</v>
      </c>
      <c r="J529" s="10" t="str">
        <f>_xlfn.IFNA(VLOOKUP(Table33112[[#This Row],[Tag range]],Table176124[[START]:[GROUP]],3,TRUE),"")</f>
        <v>SKNK012</v>
      </c>
    </row>
    <row r="530" spans="6:10" x14ac:dyDescent="0.25">
      <c r="F530" s="8" t="str">
        <f>LEFT(Table33112[[#This Row],[Location]],2)</f>
        <v>LL</v>
      </c>
      <c r="G530" s="8" t="s">
        <v>1697</v>
      </c>
      <c r="H530" s="1">
        <v>68042</v>
      </c>
      <c r="I530" s="10" t="str">
        <f>IF(Table33112[[#This Row],[Tag range]]="","",_xlfn.CONCAT("1A40700000000650000",Table33112[[#This Row],[Tag range]]))</f>
        <v>1A4070000000065000068042</v>
      </c>
      <c r="J530" s="10" t="str">
        <f>_xlfn.IFNA(VLOOKUP(Table33112[[#This Row],[Tag range]],Table176124[[START]:[GROUP]],3,TRUE),"")</f>
        <v>SKNK012</v>
      </c>
    </row>
    <row r="531" spans="6:10" x14ac:dyDescent="0.25">
      <c r="F531" s="8" t="str">
        <f>LEFT(Table33112[[#This Row],[Location]],2)</f>
        <v>LL</v>
      </c>
      <c r="G531" s="8" t="s">
        <v>1797</v>
      </c>
      <c r="H531" s="1">
        <v>68043</v>
      </c>
      <c r="I531" s="10" t="str">
        <f>IF(Table33112[[#This Row],[Tag range]]="","",_xlfn.CONCAT("1A40700000000650000",Table33112[[#This Row],[Tag range]]))</f>
        <v>1A4070000000065000068043</v>
      </c>
      <c r="J531" s="10" t="str">
        <f>_xlfn.IFNA(VLOOKUP(Table33112[[#This Row],[Tag range]],Table176124[[START]:[GROUP]],3,TRUE),"")</f>
        <v>SKNK012</v>
      </c>
    </row>
    <row r="532" spans="6:10" x14ac:dyDescent="0.25">
      <c r="F532" s="8" t="str">
        <f>LEFT(Table33112[[#This Row],[Location]],2)</f>
        <v>LL</v>
      </c>
      <c r="G532" s="8" t="s">
        <v>1798</v>
      </c>
      <c r="H532" s="1">
        <v>68044</v>
      </c>
      <c r="I532" s="10" t="str">
        <f>IF(Table33112[[#This Row],[Tag range]]="","",_xlfn.CONCAT("1A40700000000650000",Table33112[[#This Row],[Tag range]]))</f>
        <v>1A4070000000065000068044</v>
      </c>
      <c r="J532" s="10" t="str">
        <f>_xlfn.IFNA(VLOOKUP(Table33112[[#This Row],[Tag range]],Table176124[[START]:[GROUP]],3,TRUE),"")</f>
        <v>SKNK012</v>
      </c>
    </row>
    <row r="533" spans="6:10" x14ac:dyDescent="0.25">
      <c r="F533" s="8" t="str">
        <f>LEFT(Table33112[[#This Row],[Location]],2)</f>
        <v>LL</v>
      </c>
      <c r="G533" s="8" t="s">
        <v>1799</v>
      </c>
      <c r="H533" s="1">
        <v>68045</v>
      </c>
      <c r="I533" s="10" t="str">
        <f>IF(Table33112[[#This Row],[Tag range]]="","",_xlfn.CONCAT("1A40700000000650000",Table33112[[#This Row],[Tag range]]))</f>
        <v>1A4070000000065000068045</v>
      </c>
      <c r="J533" s="10" t="str">
        <f>_xlfn.IFNA(VLOOKUP(Table33112[[#This Row],[Tag range]],Table176124[[START]:[GROUP]],3,TRUE),"")</f>
        <v>SKNK012</v>
      </c>
    </row>
    <row r="534" spans="6:10" x14ac:dyDescent="0.25">
      <c r="F534" s="8" t="str">
        <f>LEFT(Table33112[[#This Row],[Location]],2)</f>
        <v>LL</v>
      </c>
      <c r="G534" s="8" t="s">
        <v>1800</v>
      </c>
      <c r="H534" s="1">
        <v>68046</v>
      </c>
      <c r="I534" s="10" t="str">
        <f>IF(Table33112[[#This Row],[Tag range]]="","",_xlfn.CONCAT("1A40700000000650000",Table33112[[#This Row],[Tag range]]))</f>
        <v>1A4070000000065000068046</v>
      </c>
      <c r="J534" s="10" t="str">
        <f>_xlfn.IFNA(VLOOKUP(Table33112[[#This Row],[Tag range]],Table176124[[START]:[GROUP]],3,TRUE),"")</f>
        <v>SKNK012</v>
      </c>
    </row>
    <row r="535" spans="6:10" x14ac:dyDescent="0.25">
      <c r="F535" s="8" t="str">
        <f>LEFT(Table33112[[#This Row],[Location]],2)</f>
        <v>LL</v>
      </c>
      <c r="G535" s="8" t="s">
        <v>1801</v>
      </c>
      <c r="H535" s="1">
        <v>68047</v>
      </c>
      <c r="I535" s="10" t="str">
        <f>IF(Table33112[[#This Row],[Tag range]]="","",_xlfn.CONCAT("1A40700000000650000",Table33112[[#This Row],[Tag range]]))</f>
        <v>1A4070000000065000068047</v>
      </c>
      <c r="J535" s="10" t="str">
        <f>_xlfn.IFNA(VLOOKUP(Table33112[[#This Row],[Tag range]],Table176124[[START]:[GROUP]],3,TRUE),"")</f>
        <v>SKNK012</v>
      </c>
    </row>
    <row r="536" spans="6:10" x14ac:dyDescent="0.25">
      <c r="F536" s="8" t="str">
        <f>LEFT(Table33112[[#This Row],[Location]],2)</f>
        <v>LL</v>
      </c>
      <c r="G536" s="8" t="s">
        <v>1802</v>
      </c>
      <c r="H536" s="1">
        <v>68048</v>
      </c>
      <c r="I536" s="10" t="str">
        <f>IF(Table33112[[#This Row],[Tag range]]="","",_xlfn.CONCAT("1A40700000000650000",Table33112[[#This Row],[Tag range]]))</f>
        <v>1A4070000000065000068048</v>
      </c>
      <c r="J536" s="10" t="str">
        <f>_xlfn.IFNA(VLOOKUP(Table33112[[#This Row],[Tag range]],Table176124[[START]:[GROUP]],3,TRUE),"")</f>
        <v>SKNK012</v>
      </c>
    </row>
    <row r="537" spans="6:10" x14ac:dyDescent="0.25">
      <c r="F537" s="8" t="str">
        <f>LEFT(Table33112[[#This Row],[Location]],2)</f>
        <v>LL</v>
      </c>
      <c r="G537" s="8" t="s">
        <v>1803</v>
      </c>
      <c r="H537" s="1">
        <v>68049</v>
      </c>
      <c r="I537" s="10" t="str">
        <f>IF(Table33112[[#This Row],[Tag range]]="","",_xlfn.CONCAT("1A40700000000650000",Table33112[[#This Row],[Tag range]]))</f>
        <v>1A4070000000065000068049</v>
      </c>
      <c r="J537" s="10" t="str">
        <f>_xlfn.IFNA(VLOOKUP(Table33112[[#This Row],[Tag range]],Table176124[[START]:[GROUP]],3,TRUE),"")</f>
        <v>SKNK012</v>
      </c>
    </row>
    <row r="538" spans="6:10" x14ac:dyDescent="0.25">
      <c r="F538" s="8" t="str">
        <f>LEFT(Table33112[[#This Row],[Location]],2)</f>
        <v>LL</v>
      </c>
      <c r="G538" s="8" t="s">
        <v>1804</v>
      </c>
      <c r="H538" s="1">
        <v>68050</v>
      </c>
      <c r="I538" s="10" t="str">
        <f>IF(Table33112[[#This Row],[Tag range]]="","",_xlfn.CONCAT("1A40700000000650000",Table33112[[#This Row],[Tag range]]))</f>
        <v>1A4070000000065000068050</v>
      </c>
      <c r="J538" s="10" t="str">
        <f>_xlfn.IFNA(VLOOKUP(Table33112[[#This Row],[Tag range]],Table176124[[START]:[GROUP]],3,TRUE),"")</f>
        <v>SKNK012</v>
      </c>
    </row>
    <row r="539" spans="6:10" x14ac:dyDescent="0.25">
      <c r="F539" s="8" t="str">
        <f>LEFT(Table33112[[#This Row],[Location]],2)</f>
        <v>LL</v>
      </c>
      <c r="G539" s="8" t="s">
        <v>1805</v>
      </c>
      <c r="H539" s="1">
        <v>68051</v>
      </c>
      <c r="I539" s="10" t="str">
        <f>IF(Table33112[[#This Row],[Tag range]]="","",_xlfn.CONCAT("1A40700000000650000",Table33112[[#This Row],[Tag range]]))</f>
        <v>1A4070000000065000068051</v>
      </c>
      <c r="J539" s="10" t="str">
        <f>_xlfn.IFNA(VLOOKUP(Table33112[[#This Row],[Tag range]],Table176124[[START]:[GROUP]],3,TRUE),"")</f>
        <v>SKNK012</v>
      </c>
    </row>
    <row r="540" spans="6:10" x14ac:dyDescent="0.25">
      <c r="F540" s="8" t="str">
        <f>LEFT(Table33112[[#This Row],[Location]],2)</f>
        <v>LL</v>
      </c>
      <c r="G540" s="8" t="s">
        <v>1806</v>
      </c>
      <c r="H540" s="1">
        <v>68052</v>
      </c>
      <c r="I540" s="10" t="str">
        <f>IF(Table33112[[#This Row],[Tag range]]="","",_xlfn.CONCAT("1A40700000000650000",Table33112[[#This Row],[Tag range]]))</f>
        <v>1A4070000000065000068052</v>
      </c>
      <c r="J540" s="10" t="str">
        <f>_xlfn.IFNA(VLOOKUP(Table33112[[#This Row],[Tag range]],Table176124[[START]:[GROUP]],3,TRUE),"")</f>
        <v>SKNK012</v>
      </c>
    </row>
    <row r="541" spans="6:10" x14ac:dyDescent="0.25">
      <c r="F541" s="8" t="str">
        <f>LEFT(Table33112[[#This Row],[Location]],2)</f>
        <v>LL</v>
      </c>
      <c r="G541" s="8" t="s">
        <v>1807</v>
      </c>
      <c r="H541" s="1">
        <v>68053</v>
      </c>
      <c r="I541" s="10" t="str">
        <f>IF(Table33112[[#This Row],[Tag range]]="","",_xlfn.CONCAT("1A40700000000650000",Table33112[[#This Row],[Tag range]]))</f>
        <v>1A4070000000065000068053</v>
      </c>
      <c r="J541" s="10" t="str">
        <f>_xlfn.IFNA(VLOOKUP(Table33112[[#This Row],[Tag range]],Table176124[[START]:[GROUP]],3,TRUE),"")</f>
        <v>SKNK012</v>
      </c>
    </row>
    <row r="542" spans="6:10" x14ac:dyDescent="0.25">
      <c r="F542" s="8" t="str">
        <f>LEFT(Table33112[[#This Row],[Location]],2)</f>
        <v>LL</v>
      </c>
      <c r="G542" s="8" t="s">
        <v>1907</v>
      </c>
      <c r="H542" s="1">
        <v>68054</v>
      </c>
      <c r="I542" s="10" t="str">
        <f>IF(Table33112[[#This Row],[Tag range]]="","",_xlfn.CONCAT("1A40700000000650000",Table33112[[#This Row],[Tag range]]))</f>
        <v>1A4070000000065000068054</v>
      </c>
      <c r="J542" s="10" t="str">
        <f>_xlfn.IFNA(VLOOKUP(Table33112[[#This Row],[Tag range]],Table176124[[START]:[GROUP]],3,TRUE),"")</f>
        <v>SKNK012</v>
      </c>
    </row>
    <row r="543" spans="6:10" x14ac:dyDescent="0.25">
      <c r="F543" s="8" t="str">
        <f>LEFT(Table33112[[#This Row],[Location]],2)</f>
        <v>LL</v>
      </c>
      <c r="G543" s="8" t="s">
        <v>1908</v>
      </c>
      <c r="H543" s="1">
        <v>68055</v>
      </c>
      <c r="I543" s="10" t="str">
        <f>IF(Table33112[[#This Row],[Tag range]]="","",_xlfn.CONCAT("1A40700000000650000",Table33112[[#This Row],[Tag range]]))</f>
        <v>1A4070000000065000068055</v>
      </c>
      <c r="J543" s="10" t="str">
        <f>_xlfn.IFNA(VLOOKUP(Table33112[[#This Row],[Tag range]],Table176124[[START]:[GROUP]],3,TRUE),"")</f>
        <v>SKNK012</v>
      </c>
    </row>
    <row r="544" spans="6:10" x14ac:dyDescent="0.25">
      <c r="F544" s="8" t="str">
        <f>LEFT(Table33112[[#This Row],[Location]],2)</f>
        <v>LL</v>
      </c>
      <c r="G544" s="8" t="s">
        <v>1909</v>
      </c>
      <c r="H544" s="1">
        <v>68056</v>
      </c>
      <c r="I544" s="10" t="str">
        <f>IF(Table33112[[#This Row],[Tag range]]="","",_xlfn.CONCAT("1A40700000000650000",Table33112[[#This Row],[Tag range]]))</f>
        <v>1A4070000000065000068056</v>
      </c>
      <c r="J544" s="10" t="str">
        <f>_xlfn.IFNA(VLOOKUP(Table33112[[#This Row],[Tag range]],Table176124[[START]:[GROUP]],3,TRUE),"")</f>
        <v>SKNK012</v>
      </c>
    </row>
    <row r="545" spans="6:10" x14ac:dyDescent="0.25">
      <c r="F545" s="8" t="str">
        <f>LEFT(Table33112[[#This Row],[Location]],2)</f>
        <v>LL</v>
      </c>
      <c r="G545" s="8" t="s">
        <v>1910</v>
      </c>
      <c r="H545" s="1">
        <v>68057</v>
      </c>
      <c r="I545" s="10" t="str">
        <f>IF(Table33112[[#This Row],[Tag range]]="","",_xlfn.CONCAT("1A40700000000650000",Table33112[[#This Row],[Tag range]]))</f>
        <v>1A4070000000065000068057</v>
      </c>
      <c r="J545" s="10" t="str">
        <f>_xlfn.IFNA(VLOOKUP(Table33112[[#This Row],[Tag range]],Table176124[[START]:[GROUP]],3,TRUE),"")</f>
        <v>SKNK012</v>
      </c>
    </row>
    <row r="546" spans="6:10" x14ac:dyDescent="0.25">
      <c r="F546" s="8" t="str">
        <f>LEFT(Table33112[[#This Row],[Location]],2)</f>
        <v>LL</v>
      </c>
      <c r="G546" s="8" t="s">
        <v>1911</v>
      </c>
      <c r="H546" s="1">
        <v>68058</v>
      </c>
      <c r="I546" s="10" t="str">
        <f>IF(Table33112[[#This Row],[Tag range]]="","",_xlfn.CONCAT("1A40700000000650000",Table33112[[#This Row],[Tag range]]))</f>
        <v>1A4070000000065000068058</v>
      </c>
      <c r="J546" s="10" t="str">
        <f>_xlfn.IFNA(VLOOKUP(Table33112[[#This Row],[Tag range]],Table176124[[START]:[GROUP]],3,TRUE),"")</f>
        <v>SKNK012</v>
      </c>
    </row>
    <row r="547" spans="6:10" x14ac:dyDescent="0.25">
      <c r="F547" s="8" t="str">
        <f>LEFT(Table33112[[#This Row],[Location]],2)</f>
        <v>LL</v>
      </c>
      <c r="G547" s="8" t="s">
        <v>1912</v>
      </c>
      <c r="H547" s="1">
        <v>68059</v>
      </c>
      <c r="I547" s="10" t="str">
        <f>IF(Table33112[[#This Row],[Tag range]]="","",_xlfn.CONCAT("1A40700000000650000",Table33112[[#This Row],[Tag range]]))</f>
        <v>1A4070000000065000068059</v>
      </c>
      <c r="J547" s="10" t="str">
        <f>_xlfn.IFNA(VLOOKUP(Table33112[[#This Row],[Tag range]],Table176124[[START]:[GROUP]],3,TRUE),"")</f>
        <v>SKNK012</v>
      </c>
    </row>
    <row r="548" spans="6:10" x14ac:dyDescent="0.25">
      <c r="F548" s="8" t="str">
        <f>LEFT(Table33112[[#This Row],[Location]],2)</f>
        <v>LL</v>
      </c>
      <c r="G548" s="8" t="s">
        <v>1913</v>
      </c>
      <c r="H548" s="1">
        <v>68060</v>
      </c>
      <c r="I548" s="10" t="str">
        <f>IF(Table33112[[#This Row],[Tag range]]="","",_xlfn.CONCAT("1A40700000000650000",Table33112[[#This Row],[Tag range]]))</f>
        <v>1A4070000000065000068060</v>
      </c>
      <c r="J548" s="10" t="str">
        <f>_xlfn.IFNA(VLOOKUP(Table33112[[#This Row],[Tag range]],Table176124[[START]:[GROUP]],3,TRUE),"")</f>
        <v>SKNK012</v>
      </c>
    </row>
    <row r="549" spans="6:10" x14ac:dyDescent="0.25">
      <c r="F549" s="8" t="str">
        <f>LEFT(Table33112[[#This Row],[Location]],2)</f>
        <v>LL</v>
      </c>
      <c r="G549" s="8" t="s">
        <v>1914</v>
      </c>
      <c r="H549" s="1">
        <v>68061</v>
      </c>
      <c r="I549" s="10" t="str">
        <f>IF(Table33112[[#This Row],[Tag range]]="","",_xlfn.CONCAT("1A40700000000650000",Table33112[[#This Row],[Tag range]]))</f>
        <v>1A4070000000065000068061</v>
      </c>
      <c r="J549" s="10" t="str">
        <f>_xlfn.IFNA(VLOOKUP(Table33112[[#This Row],[Tag range]],Table176124[[START]:[GROUP]],3,TRUE),"")</f>
        <v>SKNK012</v>
      </c>
    </row>
    <row r="550" spans="6:10" x14ac:dyDescent="0.25">
      <c r="F550" s="8" t="str">
        <f>LEFT(Table33112[[#This Row],[Location]],2)</f>
        <v>LL</v>
      </c>
      <c r="G550" s="8" t="s">
        <v>1915</v>
      </c>
      <c r="H550" s="1">
        <v>68062</v>
      </c>
      <c r="I550" s="10" t="str">
        <f>IF(Table33112[[#This Row],[Tag range]]="","",_xlfn.CONCAT("1A40700000000650000",Table33112[[#This Row],[Tag range]]))</f>
        <v>1A4070000000065000068062</v>
      </c>
      <c r="J550" s="10" t="str">
        <f>_xlfn.IFNA(VLOOKUP(Table33112[[#This Row],[Tag range]],Table176124[[START]:[GROUP]],3,TRUE),"")</f>
        <v>SKNK012</v>
      </c>
    </row>
    <row r="551" spans="6:10" x14ac:dyDescent="0.25">
      <c r="F551" s="8" t="str">
        <f>LEFT(Table33112[[#This Row],[Location]],2)</f>
        <v>LL</v>
      </c>
      <c r="G551" s="8" t="s">
        <v>1916</v>
      </c>
      <c r="H551" s="1">
        <v>68063</v>
      </c>
      <c r="I551" s="10" t="str">
        <f>IF(Table33112[[#This Row],[Tag range]]="","",_xlfn.CONCAT("1A40700000000650000",Table33112[[#This Row],[Tag range]]))</f>
        <v>1A4070000000065000068063</v>
      </c>
      <c r="J551" s="10" t="str">
        <f>_xlfn.IFNA(VLOOKUP(Table33112[[#This Row],[Tag range]],Table176124[[START]:[GROUP]],3,TRUE),"")</f>
        <v>SKNK012</v>
      </c>
    </row>
    <row r="552" spans="6:10" x14ac:dyDescent="0.25">
      <c r="F552" s="8" t="str">
        <f>LEFT(Table33112[[#This Row],[Location]],2)</f>
        <v>LL</v>
      </c>
      <c r="G552" s="8" t="s">
        <v>1917</v>
      </c>
      <c r="H552" s="1">
        <v>68064</v>
      </c>
      <c r="I552" s="10" t="str">
        <f>IF(Table33112[[#This Row],[Tag range]]="","",_xlfn.CONCAT("1A40700000000650000",Table33112[[#This Row],[Tag range]]))</f>
        <v>1A4070000000065000068064</v>
      </c>
      <c r="J552" s="10" t="str">
        <f>_xlfn.IFNA(VLOOKUP(Table33112[[#This Row],[Tag range]],Table176124[[START]:[GROUP]],3,TRUE),"")</f>
        <v>SKNK012</v>
      </c>
    </row>
    <row r="553" spans="6:10" x14ac:dyDescent="0.25">
      <c r="F553" s="8" t="str">
        <f>LEFT(Table33112[[#This Row],[Location]],2)</f>
        <v>LL</v>
      </c>
      <c r="G553" s="8" t="s">
        <v>2017</v>
      </c>
      <c r="H553" s="1">
        <v>68065</v>
      </c>
      <c r="I553" s="10" t="str">
        <f>IF(Table33112[[#This Row],[Tag range]]="","",_xlfn.CONCAT("1A40700000000650000",Table33112[[#This Row],[Tag range]]))</f>
        <v>1A4070000000065000068065</v>
      </c>
      <c r="J553" s="10" t="str">
        <f>_xlfn.IFNA(VLOOKUP(Table33112[[#This Row],[Tag range]],Table176124[[START]:[GROUP]],3,TRUE),"")</f>
        <v>SKNK012</v>
      </c>
    </row>
    <row r="554" spans="6:10" x14ac:dyDescent="0.25">
      <c r="F554" s="8" t="str">
        <f>LEFT(Table33112[[#This Row],[Location]],2)</f>
        <v>LL</v>
      </c>
      <c r="G554" s="8" t="s">
        <v>2018</v>
      </c>
      <c r="H554" s="1">
        <v>68066</v>
      </c>
      <c r="I554" s="10" t="str">
        <f>IF(Table33112[[#This Row],[Tag range]]="","",_xlfn.CONCAT("1A40700000000650000",Table33112[[#This Row],[Tag range]]))</f>
        <v>1A4070000000065000068066</v>
      </c>
      <c r="J554" s="10" t="str">
        <f>_xlfn.IFNA(VLOOKUP(Table33112[[#This Row],[Tag range]],Table176124[[START]:[GROUP]],3,TRUE),"")</f>
        <v>SKNK012</v>
      </c>
    </row>
    <row r="555" spans="6:10" x14ac:dyDescent="0.25">
      <c r="F555" s="8" t="str">
        <f>LEFT(Table33112[[#This Row],[Location]],2)</f>
        <v>LL</v>
      </c>
      <c r="G555" s="8" t="s">
        <v>2019</v>
      </c>
      <c r="H555" s="1">
        <v>68067</v>
      </c>
      <c r="I555" s="10" t="str">
        <f>IF(Table33112[[#This Row],[Tag range]]="","",_xlfn.CONCAT("1A40700000000650000",Table33112[[#This Row],[Tag range]]))</f>
        <v>1A4070000000065000068067</v>
      </c>
      <c r="J555" s="10" t="str">
        <f>_xlfn.IFNA(VLOOKUP(Table33112[[#This Row],[Tag range]],Table176124[[START]:[GROUP]],3,TRUE),"")</f>
        <v>SKNK012</v>
      </c>
    </row>
    <row r="556" spans="6:10" x14ac:dyDescent="0.25">
      <c r="F556" s="8" t="str">
        <f>LEFT(Table33112[[#This Row],[Location]],2)</f>
        <v>LL</v>
      </c>
      <c r="G556" s="8" t="s">
        <v>2020</v>
      </c>
      <c r="H556" s="1">
        <v>68068</v>
      </c>
      <c r="I556" s="10" t="str">
        <f>IF(Table33112[[#This Row],[Tag range]]="","",_xlfn.CONCAT("1A40700000000650000",Table33112[[#This Row],[Tag range]]))</f>
        <v>1A4070000000065000068068</v>
      </c>
      <c r="J556" s="10" t="str">
        <f>_xlfn.IFNA(VLOOKUP(Table33112[[#This Row],[Tag range]],Table176124[[START]:[GROUP]],3,TRUE),"")</f>
        <v>SKNK012</v>
      </c>
    </row>
    <row r="557" spans="6:10" x14ac:dyDescent="0.25">
      <c r="F557" s="8" t="str">
        <f>LEFT(Table33112[[#This Row],[Location]],2)</f>
        <v>LL</v>
      </c>
      <c r="G557" s="8" t="s">
        <v>2021</v>
      </c>
      <c r="H557" s="1">
        <v>68069</v>
      </c>
      <c r="I557" s="10" t="str">
        <f>IF(Table33112[[#This Row],[Tag range]]="","",_xlfn.CONCAT("1A40700000000650000",Table33112[[#This Row],[Tag range]]))</f>
        <v>1A4070000000065000068069</v>
      </c>
      <c r="J557" s="10" t="str">
        <f>_xlfn.IFNA(VLOOKUP(Table33112[[#This Row],[Tag range]],Table176124[[START]:[GROUP]],3,TRUE),"")</f>
        <v>SKNK012</v>
      </c>
    </row>
    <row r="558" spans="6:10" x14ac:dyDescent="0.25">
      <c r="F558" s="8" t="str">
        <f>LEFT(Table33112[[#This Row],[Location]],2)</f>
        <v>LL</v>
      </c>
      <c r="G558" s="8" t="s">
        <v>2022</v>
      </c>
      <c r="H558" s="1">
        <v>68070</v>
      </c>
      <c r="I558" s="10" t="str">
        <f>IF(Table33112[[#This Row],[Tag range]]="","",_xlfn.CONCAT("1A40700000000650000",Table33112[[#This Row],[Tag range]]))</f>
        <v>1A4070000000065000068070</v>
      </c>
      <c r="J558" s="10" t="str">
        <f>_xlfn.IFNA(VLOOKUP(Table33112[[#This Row],[Tag range]],Table176124[[START]:[GROUP]],3,TRUE),"")</f>
        <v>SKNK012</v>
      </c>
    </row>
    <row r="559" spans="6:10" x14ac:dyDescent="0.25">
      <c r="F559" s="8" t="str">
        <f>LEFT(Table33112[[#This Row],[Location]],2)</f>
        <v>LL</v>
      </c>
      <c r="G559" s="8" t="s">
        <v>2023</v>
      </c>
      <c r="H559" s="1">
        <v>68071</v>
      </c>
      <c r="I559" s="10" t="str">
        <f>IF(Table33112[[#This Row],[Tag range]]="","",_xlfn.CONCAT("1A40700000000650000",Table33112[[#This Row],[Tag range]]))</f>
        <v>1A4070000000065000068071</v>
      </c>
      <c r="J559" s="10" t="str">
        <f>_xlfn.IFNA(VLOOKUP(Table33112[[#This Row],[Tag range]],Table176124[[START]:[GROUP]],3,TRUE),"")</f>
        <v>SKNK012</v>
      </c>
    </row>
    <row r="560" spans="6:10" x14ac:dyDescent="0.25">
      <c r="F560" s="8" t="str">
        <f>LEFT(Table33112[[#This Row],[Location]],2)</f>
        <v>LL</v>
      </c>
      <c r="G560" s="8" t="s">
        <v>2024</v>
      </c>
      <c r="H560" s="1">
        <v>68072</v>
      </c>
      <c r="I560" s="10" t="str">
        <f>IF(Table33112[[#This Row],[Tag range]]="","",_xlfn.CONCAT("1A40700000000650000",Table33112[[#This Row],[Tag range]]))</f>
        <v>1A4070000000065000068072</v>
      </c>
      <c r="J560" s="10" t="str">
        <f>_xlfn.IFNA(VLOOKUP(Table33112[[#This Row],[Tag range]],Table176124[[START]:[GROUP]],3,TRUE),"")</f>
        <v>SKNK012</v>
      </c>
    </row>
    <row r="561" spans="6:10" x14ac:dyDescent="0.25">
      <c r="F561" s="8" t="str">
        <f>LEFT(Table33112[[#This Row],[Location]],2)</f>
        <v>LL</v>
      </c>
      <c r="G561" s="8" t="s">
        <v>2025</v>
      </c>
      <c r="H561" s="1">
        <v>68073</v>
      </c>
      <c r="I561" s="10" t="str">
        <f>IF(Table33112[[#This Row],[Tag range]]="","",_xlfn.CONCAT("1A40700000000650000",Table33112[[#This Row],[Tag range]]))</f>
        <v>1A4070000000065000068073</v>
      </c>
      <c r="J561" s="10" t="str">
        <f>_xlfn.IFNA(VLOOKUP(Table33112[[#This Row],[Tag range]],Table176124[[START]:[GROUP]],3,TRUE),"")</f>
        <v>SKNK012</v>
      </c>
    </row>
    <row r="562" spans="6:10" x14ac:dyDescent="0.25">
      <c r="F562" s="8" t="str">
        <f>LEFT(Table33112[[#This Row],[Location]],2)</f>
        <v>LL</v>
      </c>
      <c r="G562" s="8" t="s">
        <v>2026</v>
      </c>
      <c r="H562" s="1">
        <v>68074</v>
      </c>
      <c r="I562" s="10" t="str">
        <f>IF(Table33112[[#This Row],[Tag range]]="","",_xlfn.CONCAT("1A40700000000650000",Table33112[[#This Row],[Tag range]]))</f>
        <v>1A4070000000065000068074</v>
      </c>
      <c r="J562" s="10" t="str">
        <f>_xlfn.IFNA(VLOOKUP(Table33112[[#This Row],[Tag range]],Table176124[[START]:[GROUP]],3,TRUE),"")</f>
        <v>SKNK012</v>
      </c>
    </row>
    <row r="563" spans="6:10" x14ac:dyDescent="0.25">
      <c r="F563" s="8" t="str">
        <f>LEFT(Table33112[[#This Row],[Location]],2)</f>
        <v>LL</v>
      </c>
      <c r="G563" s="8" t="s">
        <v>2027</v>
      </c>
      <c r="H563" s="1">
        <v>68075</v>
      </c>
      <c r="I563" s="10" t="str">
        <f>IF(Table33112[[#This Row],[Tag range]]="","",_xlfn.CONCAT("1A40700000000650000",Table33112[[#This Row],[Tag range]]))</f>
        <v>1A4070000000065000068075</v>
      </c>
      <c r="J563" s="10" t="str">
        <f>_xlfn.IFNA(VLOOKUP(Table33112[[#This Row],[Tag range]],Table176124[[START]:[GROUP]],3,TRUE),"")</f>
        <v>SKNK012</v>
      </c>
    </row>
    <row r="564" spans="6:10" x14ac:dyDescent="0.25">
      <c r="F564" s="8" t="str">
        <f>LEFT(Table33112[[#This Row],[Location]],2)</f>
        <v>LL</v>
      </c>
      <c r="G564" s="8" t="s">
        <v>2127</v>
      </c>
      <c r="H564" s="1">
        <v>68076</v>
      </c>
      <c r="I564" s="10" t="str">
        <f>IF(Table33112[[#This Row],[Tag range]]="","",_xlfn.CONCAT("1A40700000000650000",Table33112[[#This Row],[Tag range]]))</f>
        <v>1A4070000000065000068076</v>
      </c>
      <c r="J564" s="10" t="str">
        <f>_xlfn.IFNA(VLOOKUP(Table33112[[#This Row],[Tag range]],Table176124[[START]:[GROUP]],3,TRUE),"")</f>
        <v>SKNK012</v>
      </c>
    </row>
    <row r="565" spans="6:10" x14ac:dyDescent="0.25">
      <c r="F565" s="8" t="str">
        <f>LEFT(Table33112[[#This Row],[Location]],2)</f>
        <v>LL</v>
      </c>
      <c r="G565" s="8" t="s">
        <v>2128</v>
      </c>
      <c r="H565" s="1">
        <v>68077</v>
      </c>
      <c r="I565" s="10" t="str">
        <f>IF(Table33112[[#This Row],[Tag range]]="","",_xlfn.CONCAT("1A40700000000650000",Table33112[[#This Row],[Tag range]]))</f>
        <v>1A4070000000065000068077</v>
      </c>
      <c r="J565" s="10" t="str">
        <f>_xlfn.IFNA(VLOOKUP(Table33112[[#This Row],[Tag range]],Table176124[[START]:[GROUP]],3,TRUE),"")</f>
        <v>SKNK012</v>
      </c>
    </row>
    <row r="566" spans="6:10" x14ac:dyDescent="0.25">
      <c r="F566" s="8" t="str">
        <f>LEFT(Table33112[[#This Row],[Location]],2)</f>
        <v>LL</v>
      </c>
      <c r="G566" s="8" t="s">
        <v>2129</v>
      </c>
      <c r="H566" s="1">
        <v>68078</v>
      </c>
      <c r="I566" s="10" t="str">
        <f>IF(Table33112[[#This Row],[Tag range]]="","",_xlfn.CONCAT("1A40700000000650000",Table33112[[#This Row],[Tag range]]))</f>
        <v>1A4070000000065000068078</v>
      </c>
      <c r="J566" s="10" t="str">
        <f>_xlfn.IFNA(VLOOKUP(Table33112[[#This Row],[Tag range]],Table176124[[START]:[GROUP]],3,TRUE),"")</f>
        <v>SKNK012</v>
      </c>
    </row>
    <row r="567" spans="6:10" x14ac:dyDescent="0.25">
      <c r="F567" s="8" t="str">
        <f>LEFT(Table33112[[#This Row],[Location]],2)</f>
        <v>LL</v>
      </c>
      <c r="G567" s="8" t="s">
        <v>2130</v>
      </c>
      <c r="H567" s="1">
        <v>68079</v>
      </c>
      <c r="I567" s="10" t="str">
        <f>IF(Table33112[[#This Row],[Tag range]]="","",_xlfn.CONCAT("1A40700000000650000",Table33112[[#This Row],[Tag range]]))</f>
        <v>1A4070000000065000068079</v>
      </c>
      <c r="J567" s="10" t="str">
        <f>_xlfn.IFNA(VLOOKUP(Table33112[[#This Row],[Tag range]],Table176124[[START]:[GROUP]],3,TRUE),"")</f>
        <v>SKNK012</v>
      </c>
    </row>
    <row r="568" spans="6:10" x14ac:dyDescent="0.25">
      <c r="F568" s="8" t="str">
        <f>LEFT(Table33112[[#This Row],[Location]],2)</f>
        <v>LL</v>
      </c>
      <c r="G568" s="8" t="s">
        <v>2131</v>
      </c>
      <c r="H568" s="1">
        <v>68080</v>
      </c>
      <c r="I568" s="10" t="str">
        <f>IF(Table33112[[#This Row],[Tag range]]="","",_xlfn.CONCAT("1A40700000000650000",Table33112[[#This Row],[Tag range]]))</f>
        <v>1A4070000000065000068080</v>
      </c>
      <c r="J568" s="10" t="str">
        <f>_xlfn.IFNA(VLOOKUP(Table33112[[#This Row],[Tag range]],Table176124[[START]:[GROUP]],3,TRUE),"")</f>
        <v>SKNK012</v>
      </c>
    </row>
    <row r="569" spans="6:10" x14ac:dyDescent="0.25">
      <c r="F569" s="8" t="str">
        <f>LEFT(Table33112[[#This Row],[Location]],2)</f>
        <v>LL</v>
      </c>
      <c r="G569" s="8" t="s">
        <v>2132</v>
      </c>
      <c r="H569" s="1">
        <v>68081</v>
      </c>
      <c r="I569" s="10" t="str">
        <f>IF(Table33112[[#This Row],[Tag range]]="","",_xlfn.CONCAT("1A40700000000650000",Table33112[[#This Row],[Tag range]]))</f>
        <v>1A4070000000065000068081</v>
      </c>
      <c r="J569" s="10" t="str">
        <f>_xlfn.IFNA(VLOOKUP(Table33112[[#This Row],[Tag range]],Table176124[[START]:[GROUP]],3,TRUE),"")</f>
        <v>SKNK012</v>
      </c>
    </row>
    <row r="570" spans="6:10" x14ac:dyDescent="0.25">
      <c r="F570" s="8" t="str">
        <f>LEFT(Table33112[[#This Row],[Location]],2)</f>
        <v>LL</v>
      </c>
      <c r="G570" s="8" t="s">
        <v>2133</v>
      </c>
      <c r="H570" s="1">
        <v>68082</v>
      </c>
      <c r="I570" s="10" t="str">
        <f>IF(Table33112[[#This Row],[Tag range]]="","",_xlfn.CONCAT("1A40700000000650000",Table33112[[#This Row],[Tag range]]))</f>
        <v>1A4070000000065000068082</v>
      </c>
      <c r="J570" s="10" t="str">
        <f>_xlfn.IFNA(VLOOKUP(Table33112[[#This Row],[Tag range]],Table176124[[START]:[GROUP]],3,TRUE),"")</f>
        <v>SKNK012</v>
      </c>
    </row>
    <row r="571" spans="6:10" x14ac:dyDescent="0.25">
      <c r="F571" s="8" t="str">
        <f>LEFT(Table33112[[#This Row],[Location]],2)</f>
        <v>LL</v>
      </c>
      <c r="G571" s="8" t="s">
        <v>2134</v>
      </c>
      <c r="H571" s="1">
        <v>68083</v>
      </c>
      <c r="I571" s="10" t="str">
        <f>IF(Table33112[[#This Row],[Tag range]]="","",_xlfn.CONCAT("1A40700000000650000",Table33112[[#This Row],[Tag range]]))</f>
        <v>1A4070000000065000068083</v>
      </c>
      <c r="J571" s="10" t="str">
        <f>_xlfn.IFNA(VLOOKUP(Table33112[[#This Row],[Tag range]],Table176124[[START]:[GROUP]],3,TRUE),"")</f>
        <v>SKNK012</v>
      </c>
    </row>
    <row r="572" spans="6:10" x14ac:dyDescent="0.25">
      <c r="F572" s="8" t="str">
        <f>LEFT(Table33112[[#This Row],[Location]],2)</f>
        <v>LL</v>
      </c>
      <c r="G572" s="8" t="s">
        <v>2135</v>
      </c>
      <c r="H572" s="1">
        <v>68084</v>
      </c>
      <c r="I572" s="10" t="str">
        <f>IF(Table33112[[#This Row],[Tag range]]="","",_xlfn.CONCAT("1A40700000000650000",Table33112[[#This Row],[Tag range]]))</f>
        <v>1A4070000000065000068084</v>
      </c>
      <c r="J572" s="10" t="str">
        <f>_xlfn.IFNA(VLOOKUP(Table33112[[#This Row],[Tag range]],Table176124[[START]:[GROUP]],3,TRUE),"")</f>
        <v>SKNK012</v>
      </c>
    </row>
    <row r="573" spans="6:10" x14ac:dyDescent="0.25">
      <c r="F573" s="8" t="str">
        <f>LEFT(Table33112[[#This Row],[Location]],2)</f>
        <v>LL</v>
      </c>
      <c r="G573" s="8" t="s">
        <v>2136</v>
      </c>
      <c r="H573" s="1">
        <v>68085</v>
      </c>
      <c r="I573" s="10" t="str">
        <f>IF(Table33112[[#This Row],[Tag range]]="","",_xlfn.CONCAT("1A40700000000650000",Table33112[[#This Row],[Tag range]]))</f>
        <v>1A4070000000065000068085</v>
      </c>
      <c r="J573" s="10" t="str">
        <f>_xlfn.IFNA(VLOOKUP(Table33112[[#This Row],[Tag range]],Table176124[[START]:[GROUP]],3,TRUE),"")</f>
        <v>SKNK012</v>
      </c>
    </row>
    <row r="574" spans="6:10" x14ac:dyDescent="0.25">
      <c r="F574" s="8" t="str">
        <f>LEFT(Table33112[[#This Row],[Location]],2)</f>
        <v>LL</v>
      </c>
      <c r="G574" s="8" t="s">
        <v>2137</v>
      </c>
      <c r="H574" s="1">
        <v>68086</v>
      </c>
      <c r="I574" s="10" t="str">
        <f>IF(Table33112[[#This Row],[Tag range]]="","",_xlfn.CONCAT("1A40700000000650000",Table33112[[#This Row],[Tag range]]))</f>
        <v>1A4070000000065000068086</v>
      </c>
      <c r="J574" s="10" t="str">
        <f>_xlfn.IFNA(VLOOKUP(Table33112[[#This Row],[Tag range]],Table176124[[START]:[GROUP]],3,TRUE),"")</f>
        <v>SKNK012</v>
      </c>
    </row>
    <row r="575" spans="6:10" x14ac:dyDescent="0.25">
      <c r="F575" s="8" t="str">
        <f>LEFT(Table33112[[#This Row],[Location]],2)</f>
        <v>LL</v>
      </c>
      <c r="G575" s="8" t="s">
        <v>2237</v>
      </c>
      <c r="H575" s="1">
        <v>68087</v>
      </c>
      <c r="I575" s="10" t="str">
        <f>IF(Table33112[[#This Row],[Tag range]]="","",_xlfn.CONCAT("1A40700000000650000",Table33112[[#This Row],[Tag range]]))</f>
        <v>1A4070000000065000068087</v>
      </c>
      <c r="J575" s="10" t="str">
        <f>_xlfn.IFNA(VLOOKUP(Table33112[[#This Row],[Tag range]],Table176124[[START]:[GROUP]],3,TRUE),"")</f>
        <v>SKNK012</v>
      </c>
    </row>
    <row r="576" spans="6:10" x14ac:dyDescent="0.25">
      <c r="F576" s="8" t="str">
        <f>LEFT(Table33112[[#This Row],[Location]],2)</f>
        <v>LL</v>
      </c>
      <c r="G576" s="8" t="s">
        <v>2238</v>
      </c>
      <c r="H576" s="1">
        <v>68088</v>
      </c>
      <c r="I576" s="10" t="str">
        <f>IF(Table33112[[#This Row],[Tag range]]="","",_xlfn.CONCAT("1A40700000000650000",Table33112[[#This Row],[Tag range]]))</f>
        <v>1A4070000000065000068088</v>
      </c>
      <c r="J576" s="10" t="str">
        <f>_xlfn.IFNA(VLOOKUP(Table33112[[#This Row],[Tag range]],Table176124[[START]:[GROUP]],3,TRUE),"")</f>
        <v>SKNK012</v>
      </c>
    </row>
    <row r="577" spans="6:10" x14ac:dyDescent="0.25">
      <c r="F577" s="8" t="str">
        <f>LEFT(Table33112[[#This Row],[Location]],2)</f>
        <v>LL</v>
      </c>
      <c r="G577" s="8" t="s">
        <v>2239</v>
      </c>
      <c r="H577" s="1">
        <v>68089</v>
      </c>
      <c r="I577" s="10" t="str">
        <f>IF(Table33112[[#This Row],[Tag range]]="","",_xlfn.CONCAT("1A40700000000650000",Table33112[[#This Row],[Tag range]]))</f>
        <v>1A4070000000065000068089</v>
      </c>
      <c r="J577" s="10" t="str">
        <f>_xlfn.IFNA(VLOOKUP(Table33112[[#This Row],[Tag range]],Table176124[[START]:[GROUP]],3,TRUE),"")</f>
        <v>SKNK012</v>
      </c>
    </row>
    <row r="578" spans="6:10" x14ac:dyDescent="0.25">
      <c r="F578" s="8" t="str">
        <f>LEFT(Table33112[[#This Row],[Location]],2)</f>
        <v>LL</v>
      </c>
      <c r="G578" s="8" t="s">
        <v>2240</v>
      </c>
      <c r="H578" s="1">
        <v>68090</v>
      </c>
      <c r="I578" s="10" t="str">
        <f>IF(Table33112[[#This Row],[Tag range]]="","",_xlfn.CONCAT("1A40700000000650000",Table33112[[#This Row],[Tag range]]))</f>
        <v>1A4070000000065000068090</v>
      </c>
      <c r="J578" s="10" t="str">
        <f>_xlfn.IFNA(VLOOKUP(Table33112[[#This Row],[Tag range]],Table176124[[START]:[GROUP]],3,TRUE),"")</f>
        <v>SKNK012</v>
      </c>
    </row>
    <row r="579" spans="6:10" x14ac:dyDescent="0.25">
      <c r="F579" s="8" t="str">
        <f>LEFT(Table33112[[#This Row],[Location]],2)</f>
        <v>LL</v>
      </c>
      <c r="G579" s="8" t="s">
        <v>2241</v>
      </c>
      <c r="H579" s="1">
        <v>68091</v>
      </c>
      <c r="I579" s="10" t="str">
        <f>IF(Table33112[[#This Row],[Tag range]]="","",_xlfn.CONCAT("1A40700000000650000",Table33112[[#This Row],[Tag range]]))</f>
        <v>1A4070000000065000068091</v>
      </c>
      <c r="J579" s="10" t="str">
        <f>_xlfn.IFNA(VLOOKUP(Table33112[[#This Row],[Tag range]],Table176124[[START]:[GROUP]],3,TRUE),"")</f>
        <v>SKNK012</v>
      </c>
    </row>
    <row r="580" spans="6:10" x14ac:dyDescent="0.25">
      <c r="F580" s="8" t="str">
        <f>LEFT(Table33112[[#This Row],[Location]],2)</f>
        <v>LL</v>
      </c>
      <c r="G580" s="8" t="s">
        <v>2242</v>
      </c>
      <c r="H580" s="1">
        <v>68092</v>
      </c>
      <c r="I580" s="10" t="str">
        <f>IF(Table33112[[#This Row],[Tag range]]="","",_xlfn.CONCAT("1A40700000000650000",Table33112[[#This Row],[Tag range]]))</f>
        <v>1A4070000000065000068092</v>
      </c>
      <c r="J580" s="10" t="str">
        <f>_xlfn.IFNA(VLOOKUP(Table33112[[#This Row],[Tag range]],Table176124[[START]:[GROUP]],3,TRUE),"")</f>
        <v>SKNK012</v>
      </c>
    </row>
    <row r="581" spans="6:10" x14ac:dyDescent="0.25">
      <c r="F581" s="8" t="str">
        <f>LEFT(Table33112[[#This Row],[Location]],2)</f>
        <v>LL</v>
      </c>
      <c r="G581" s="8" t="s">
        <v>2243</v>
      </c>
      <c r="H581" s="1">
        <v>68093</v>
      </c>
      <c r="I581" s="10" t="str">
        <f>IF(Table33112[[#This Row],[Tag range]]="","",_xlfn.CONCAT("1A40700000000650000",Table33112[[#This Row],[Tag range]]))</f>
        <v>1A4070000000065000068093</v>
      </c>
      <c r="J581" s="10" t="str">
        <f>_xlfn.IFNA(VLOOKUP(Table33112[[#This Row],[Tag range]],Table176124[[START]:[GROUP]],3,TRUE),"")</f>
        <v>SKNK012</v>
      </c>
    </row>
    <row r="582" spans="6:10" x14ac:dyDescent="0.25">
      <c r="F582" s="8" t="str">
        <f>LEFT(Table33112[[#This Row],[Location]],2)</f>
        <v>LL</v>
      </c>
      <c r="G582" s="8" t="s">
        <v>2244</v>
      </c>
      <c r="H582" s="1">
        <v>68094</v>
      </c>
      <c r="I582" s="10" t="str">
        <f>IF(Table33112[[#This Row],[Tag range]]="","",_xlfn.CONCAT("1A40700000000650000",Table33112[[#This Row],[Tag range]]))</f>
        <v>1A4070000000065000068094</v>
      </c>
      <c r="J582" s="10" t="str">
        <f>_xlfn.IFNA(VLOOKUP(Table33112[[#This Row],[Tag range]],Table176124[[START]:[GROUP]],3,TRUE),"")</f>
        <v>SKNK012</v>
      </c>
    </row>
    <row r="583" spans="6:10" x14ac:dyDescent="0.25">
      <c r="F583" s="8" t="str">
        <f>LEFT(Table33112[[#This Row],[Location]],2)</f>
        <v>LL</v>
      </c>
      <c r="G583" s="8" t="s">
        <v>2245</v>
      </c>
      <c r="H583" s="1">
        <v>68095</v>
      </c>
      <c r="I583" s="10" t="str">
        <f>IF(Table33112[[#This Row],[Tag range]]="","",_xlfn.CONCAT("1A40700000000650000",Table33112[[#This Row],[Tag range]]))</f>
        <v>1A4070000000065000068095</v>
      </c>
      <c r="J583" s="10" t="str">
        <f>_xlfn.IFNA(VLOOKUP(Table33112[[#This Row],[Tag range]],Table176124[[START]:[GROUP]],3,TRUE),"")</f>
        <v>SKNK012</v>
      </c>
    </row>
    <row r="584" spans="6:10" x14ac:dyDescent="0.25">
      <c r="F584" s="8" t="str">
        <f>LEFT(Table33112[[#This Row],[Location]],2)</f>
        <v>LL</v>
      </c>
      <c r="G584" s="8" t="s">
        <v>2246</v>
      </c>
      <c r="H584" s="1">
        <v>68096</v>
      </c>
      <c r="I584" s="10" t="str">
        <f>IF(Table33112[[#This Row],[Tag range]]="","",_xlfn.CONCAT("1A40700000000650000",Table33112[[#This Row],[Tag range]]))</f>
        <v>1A4070000000065000068096</v>
      </c>
      <c r="J584" s="10" t="str">
        <f>_xlfn.IFNA(VLOOKUP(Table33112[[#This Row],[Tag range]],Table176124[[START]:[GROUP]],3,TRUE),"")</f>
        <v>SKNK012</v>
      </c>
    </row>
    <row r="585" spans="6:10" x14ac:dyDescent="0.25">
      <c r="F585" s="8" t="str">
        <f>LEFT(Table33112[[#This Row],[Location]],2)</f>
        <v>LL</v>
      </c>
      <c r="G585" s="8" t="s">
        <v>2247</v>
      </c>
      <c r="H585" s="1">
        <v>68097</v>
      </c>
      <c r="I585" s="10" t="str">
        <f>IF(Table33112[[#This Row],[Tag range]]="","",_xlfn.CONCAT("1A40700000000650000",Table33112[[#This Row],[Tag range]]))</f>
        <v>1A4070000000065000068097</v>
      </c>
      <c r="J585" s="10" t="str">
        <f>_xlfn.IFNA(VLOOKUP(Table33112[[#This Row],[Tag range]],Table176124[[START]:[GROUP]],3,TRUE),"")</f>
        <v>SKNK012</v>
      </c>
    </row>
    <row r="586" spans="6:10" x14ac:dyDescent="0.25">
      <c r="F586" s="8" t="str">
        <f>LEFT(Table33112[[#This Row],[Location]],2)</f>
        <v>LL</v>
      </c>
      <c r="G586" s="8" t="s">
        <v>2347</v>
      </c>
      <c r="H586" s="1">
        <v>68098</v>
      </c>
      <c r="I586" s="10" t="str">
        <f>IF(Table33112[[#This Row],[Tag range]]="","",_xlfn.CONCAT("1A40700000000650000",Table33112[[#This Row],[Tag range]]))</f>
        <v>1A4070000000065000068098</v>
      </c>
      <c r="J586" s="10" t="str">
        <f>_xlfn.IFNA(VLOOKUP(Table33112[[#This Row],[Tag range]],Table176124[[START]:[GROUP]],3,TRUE),"")</f>
        <v>SKNK012</v>
      </c>
    </row>
    <row r="587" spans="6:10" x14ac:dyDescent="0.25">
      <c r="F587" s="8" t="str">
        <f>LEFT(Table33112[[#This Row],[Location]],2)</f>
        <v>LL</v>
      </c>
      <c r="G587" s="8" t="s">
        <v>2348</v>
      </c>
      <c r="H587" s="1">
        <v>68099</v>
      </c>
      <c r="I587" s="10" t="str">
        <f>IF(Table33112[[#This Row],[Tag range]]="","",_xlfn.CONCAT("1A40700000000650000",Table33112[[#This Row],[Tag range]]))</f>
        <v>1A4070000000065000068099</v>
      </c>
      <c r="J587" s="10" t="str">
        <f>_xlfn.IFNA(VLOOKUP(Table33112[[#This Row],[Tag range]],Table176124[[START]:[GROUP]],3,TRUE),"")</f>
        <v>SKNK012</v>
      </c>
    </row>
    <row r="588" spans="6:10" x14ac:dyDescent="0.25">
      <c r="F588" s="8" t="str">
        <f>LEFT(Table33112[[#This Row],[Location]],2)</f>
        <v>LL</v>
      </c>
      <c r="G588" s="8" t="s">
        <v>2349</v>
      </c>
      <c r="H588" s="1">
        <v>68100</v>
      </c>
      <c r="I588" s="10" t="str">
        <f>IF(Table33112[[#This Row],[Tag range]]="","",_xlfn.CONCAT("1A40700000000650000",Table33112[[#This Row],[Tag range]]))</f>
        <v>1A4070000000065000068100</v>
      </c>
      <c r="J588" s="10" t="str">
        <f>_xlfn.IFNA(VLOOKUP(Table33112[[#This Row],[Tag range]],Table176124[[START]:[GROUP]],3,TRUE),"")</f>
        <v>SKNK012</v>
      </c>
    </row>
    <row r="589" spans="6:10" x14ac:dyDescent="0.25">
      <c r="F589" s="8" t="str">
        <f>LEFT(Table33112[[#This Row],[Location]],2)</f>
        <v>LL</v>
      </c>
      <c r="G589" s="8" t="s">
        <v>2350</v>
      </c>
      <c r="H589" s="1">
        <v>68101</v>
      </c>
      <c r="I589" s="10" t="str">
        <f>IF(Table33112[[#This Row],[Tag range]]="","",_xlfn.CONCAT("1A40700000000650000",Table33112[[#This Row],[Tag range]]))</f>
        <v>1A4070000000065000068101</v>
      </c>
      <c r="J589" s="10" t="str">
        <f>_xlfn.IFNA(VLOOKUP(Table33112[[#This Row],[Tag range]],Table176124[[START]:[GROUP]],3,TRUE),"")</f>
        <v>SKNK012</v>
      </c>
    </row>
    <row r="590" spans="6:10" x14ac:dyDescent="0.25">
      <c r="F590" s="8" t="str">
        <f>LEFT(Table33112[[#This Row],[Location]],2)</f>
        <v>LL</v>
      </c>
      <c r="G590" s="8" t="s">
        <v>2351</v>
      </c>
      <c r="H590" s="1">
        <v>68102</v>
      </c>
      <c r="I590" s="10" t="str">
        <f>IF(Table33112[[#This Row],[Tag range]]="","",_xlfn.CONCAT("1A40700000000650000",Table33112[[#This Row],[Tag range]]))</f>
        <v>1A4070000000065000068102</v>
      </c>
      <c r="J590" s="10" t="str">
        <f>_xlfn.IFNA(VLOOKUP(Table33112[[#This Row],[Tag range]],Table176124[[START]:[GROUP]],3,TRUE),"")</f>
        <v>SKNK012</v>
      </c>
    </row>
    <row r="591" spans="6:10" x14ac:dyDescent="0.25">
      <c r="F591" s="8" t="str">
        <f>LEFT(Table33112[[#This Row],[Location]],2)</f>
        <v>LL</v>
      </c>
      <c r="G591" s="8" t="s">
        <v>2352</v>
      </c>
      <c r="H591" s="1">
        <v>68103</v>
      </c>
      <c r="I591" s="10" t="str">
        <f>IF(Table33112[[#This Row],[Tag range]]="","",_xlfn.CONCAT("1A40700000000650000",Table33112[[#This Row],[Tag range]]))</f>
        <v>1A4070000000065000068103</v>
      </c>
      <c r="J591" s="10" t="str">
        <f>_xlfn.IFNA(VLOOKUP(Table33112[[#This Row],[Tag range]],Table176124[[START]:[GROUP]],3,TRUE),"")</f>
        <v>SKNK012</v>
      </c>
    </row>
    <row r="592" spans="6:10" x14ac:dyDescent="0.25">
      <c r="F592" s="8" t="str">
        <f>LEFT(Table33112[[#This Row],[Location]],2)</f>
        <v>LL</v>
      </c>
      <c r="G592" s="8" t="s">
        <v>2353</v>
      </c>
      <c r="H592" s="1">
        <v>68104</v>
      </c>
      <c r="I592" s="10" t="str">
        <f>IF(Table33112[[#This Row],[Tag range]]="","",_xlfn.CONCAT("1A40700000000650000",Table33112[[#This Row],[Tag range]]))</f>
        <v>1A4070000000065000068104</v>
      </c>
      <c r="J592" s="10" t="str">
        <f>_xlfn.IFNA(VLOOKUP(Table33112[[#This Row],[Tag range]],Table176124[[START]:[GROUP]],3,TRUE),"")</f>
        <v>SKNK012</v>
      </c>
    </row>
    <row r="593" spans="6:10" x14ac:dyDescent="0.25">
      <c r="F593" s="8" t="str">
        <f>LEFT(Table33112[[#This Row],[Location]],2)</f>
        <v>LL</v>
      </c>
      <c r="G593" s="8" t="s">
        <v>2354</v>
      </c>
      <c r="H593" s="1">
        <v>68105</v>
      </c>
      <c r="I593" s="10" t="str">
        <f>IF(Table33112[[#This Row],[Tag range]]="","",_xlfn.CONCAT("1A40700000000650000",Table33112[[#This Row],[Tag range]]))</f>
        <v>1A4070000000065000068105</v>
      </c>
      <c r="J593" s="10" t="str">
        <f>_xlfn.IFNA(VLOOKUP(Table33112[[#This Row],[Tag range]],Table176124[[START]:[GROUP]],3,TRUE),"")</f>
        <v>SKNK012</v>
      </c>
    </row>
    <row r="594" spans="6:10" x14ac:dyDescent="0.25">
      <c r="F594" s="8" t="str">
        <f>LEFT(Table33112[[#This Row],[Location]],2)</f>
        <v>LL</v>
      </c>
      <c r="G594" s="8" t="s">
        <v>2355</v>
      </c>
      <c r="H594" s="1">
        <v>68106</v>
      </c>
      <c r="I594" s="10" t="str">
        <f>IF(Table33112[[#This Row],[Tag range]]="","",_xlfn.CONCAT("1A40700000000650000",Table33112[[#This Row],[Tag range]]))</f>
        <v>1A4070000000065000068106</v>
      </c>
      <c r="J594" s="10" t="str">
        <f>_xlfn.IFNA(VLOOKUP(Table33112[[#This Row],[Tag range]],Table176124[[START]:[GROUP]],3,TRUE),"")</f>
        <v>SKNK012</v>
      </c>
    </row>
    <row r="595" spans="6:10" x14ac:dyDescent="0.25">
      <c r="F595" s="8" t="str">
        <f>LEFT(Table33112[[#This Row],[Location]],2)</f>
        <v>LL</v>
      </c>
      <c r="G595" s="8" t="s">
        <v>2356</v>
      </c>
      <c r="H595" s="1">
        <v>68107</v>
      </c>
      <c r="I595" s="10" t="str">
        <f>IF(Table33112[[#This Row],[Tag range]]="","",_xlfn.CONCAT("1A40700000000650000",Table33112[[#This Row],[Tag range]]))</f>
        <v>1A4070000000065000068107</v>
      </c>
      <c r="J595" s="10" t="str">
        <f>_xlfn.IFNA(VLOOKUP(Table33112[[#This Row],[Tag range]],Table176124[[START]:[GROUP]],3,TRUE),"")</f>
        <v>SKNK012</v>
      </c>
    </row>
    <row r="596" spans="6:10" x14ac:dyDescent="0.25">
      <c r="F596" s="8" t="str">
        <f>LEFT(Table33112[[#This Row],[Location]],2)</f>
        <v>LL</v>
      </c>
      <c r="G596" s="8" t="s">
        <v>2357</v>
      </c>
      <c r="H596" s="1">
        <v>68108</v>
      </c>
      <c r="I596" s="10" t="str">
        <f>IF(Table33112[[#This Row],[Tag range]]="","",_xlfn.CONCAT("1A40700000000650000",Table33112[[#This Row],[Tag range]]))</f>
        <v>1A4070000000065000068108</v>
      </c>
      <c r="J596" s="10" t="str">
        <f>_xlfn.IFNA(VLOOKUP(Table33112[[#This Row],[Tag range]],Table176124[[START]:[GROUP]],3,TRUE),"")</f>
        <v>SKNK012</v>
      </c>
    </row>
    <row r="597" spans="6:10" x14ac:dyDescent="0.25">
      <c r="F597" s="8" t="str">
        <f>LEFT(Table33112[[#This Row],[Location]],2)</f>
        <v>LL</v>
      </c>
      <c r="G597" s="8" t="s">
        <v>2457</v>
      </c>
      <c r="H597" s="1">
        <v>68109</v>
      </c>
      <c r="I597" s="10" t="str">
        <f>IF(Table33112[[#This Row],[Tag range]]="","",_xlfn.CONCAT("1A40700000000650000",Table33112[[#This Row],[Tag range]]))</f>
        <v>1A4070000000065000068109</v>
      </c>
      <c r="J597" s="10" t="str">
        <f>_xlfn.IFNA(VLOOKUP(Table33112[[#This Row],[Tag range]],Table176124[[START]:[GROUP]],3,TRUE),"")</f>
        <v>SKNK012</v>
      </c>
    </row>
    <row r="598" spans="6:10" x14ac:dyDescent="0.25">
      <c r="F598" s="8" t="str">
        <f>LEFT(Table33112[[#This Row],[Location]],2)</f>
        <v>LL</v>
      </c>
      <c r="G598" s="8" t="s">
        <v>2458</v>
      </c>
      <c r="H598" s="1">
        <v>68110</v>
      </c>
      <c r="I598" s="10" t="str">
        <f>IF(Table33112[[#This Row],[Tag range]]="","",_xlfn.CONCAT("1A40700000000650000",Table33112[[#This Row],[Tag range]]))</f>
        <v>1A4070000000065000068110</v>
      </c>
      <c r="J598" s="10" t="str">
        <f>_xlfn.IFNA(VLOOKUP(Table33112[[#This Row],[Tag range]],Table176124[[START]:[GROUP]],3,TRUE),"")</f>
        <v>SKNK012</v>
      </c>
    </row>
    <row r="599" spans="6:10" x14ac:dyDescent="0.25">
      <c r="F599" s="8" t="str">
        <f>LEFT(Table33112[[#This Row],[Location]],2)</f>
        <v>LL</v>
      </c>
      <c r="G599" s="8" t="s">
        <v>2459</v>
      </c>
      <c r="H599" s="1">
        <v>68111</v>
      </c>
      <c r="I599" s="10" t="str">
        <f>IF(Table33112[[#This Row],[Tag range]]="","",_xlfn.CONCAT("1A40700000000650000",Table33112[[#This Row],[Tag range]]))</f>
        <v>1A4070000000065000068111</v>
      </c>
      <c r="J599" s="10" t="str">
        <f>_xlfn.IFNA(VLOOKUP(Table33112[[#This Row],[Tag range]],Table176124[[START]:[GROUP]],3,TRUE),"")</f>
        <v>SKNK012</v>
      </c>
    </row>
    <row r="600" spans="6:10" x14ac:dyDescent="0.25">
      <c r="F600" s="8" t="str">
        <f>LEFT(Table33112[[#This Row],[Location]],2)</f>
        <v>LL</v>
      </c>
      <c r="G600" s="8" t="s">
        <v>2460</v>
      </c>
      <c r="H600" s="1">
        <v>68112</v>
      </c>
      <c r="I600" s="10" t="str">
        <f>IF(Table33112[[#This Row],[Tag range]]="","",_xlfn.CONCAT("1A40700000000650000",Table33112[[#This Row],[Tag range]]))</f>
        <v>1A4070000000065000068112</v>
      </c>
      <c r="J600" s="10" t="str">
        <f>_xlfn.IFNA(VLOOKUP(Table33112[[#This Row],[Tag range]],Table176124[[START]:[GROUP]],3,TRUE),"")</f>
        <v>SKNK012</v>
      </c>
    </row>
    <row r="601" spans="6:10" x14ac:dyDescent="0.25">
      <c r="F601" s="8" t="str">
        <f>LEFT(Table33112[[#This Row],[Location]],2)</f>
        <v>LL</v>
      </c>
      <c r="G601" s="8" t="s">
        <v>2461</v>
      </c>
      <c r="H601" s="1">
        <v>68113</v>
      </c>
      <c r="I601" s="10" t="str">
        <f>IF(Table33112[[#This Row],[Tag range]]="","",_xlfn.CONCAT("1A40700000000650000",Table33112[[#This Row],[Tag range]]))</f>
        <v>1A4070000000065000068113</v>
      </c>
      <c r="J601" s="10" t="str">
        <f>_xlfn.IFNA(VLOOKUP(Table33112[[#This Row],[Tag range]],Table176124[[START]:[GROUP]],3,TRUE),"")</f>
        <v>SKNK012</v>
      </c>
    </row>
    <row r="602" spans="6:10" x14ac:dyDescent="0.25">
      <c r="F602" s="8" t="str">
        <f>LEFT(Table33112[[#This Row],[Location]],2)</f>
        <v>LL</v>
      </c>
      <c r="G602" s="8" t="s">
        <v>2462</v>
      </c>
      <c r="H602" s="1">
        <v>68114</v>
      </c>
      <c r="I602" s="10" t="str">
        <f>IF(Table33112[[#This Row],[Tag range]]="","",_xlfn.CONCAT("1A40700000000650000",Table33112[[#This Row],[Tag range]]))</f>
        <v>1A4070000000065000068114</v>
      </c>
      <c r="J602" s="10" t="str">
        <f>_xlfn.IFNA(VLOOKUP(Table33112[[#This Row],[Tag range]],Table176124[[START]:[GROUP]],3,TRUE),"")</f>
        <v>SKNK012</v>
      </c>
    </row>
    <row r="603" spans="6:10" x14ac:dyDescent="0.25">
      <c r="F603" s="8" t="str">
        <f>LEFT(Table33112[[#This Row],[Location]],2)</f>
        <v>LL</v>
      </c>
      <c r="G603" s="8" t="s">
        <v>2463</v>
      </c>
      <c r="H603" s="1">
        <v>68115</v>
      </c>
      <c r="I603" s="10" t="str">
        <f>IF(Table33112[[#This Row],[Tag range]]="","",_xlfn.CONCAT("1A40700000000650000",Table33112[[#This Row],[Tag range]]))</f>
        <v>1A4070000000065000068115</v>
      </c>
      <c r="J603" s="10" t="str">
        <f>_xlfn.IFNA(VLOOKUP(Table33112[[#This Row],[Tag range]],Table176124[[START]:[GROUP]],3,TRUE),"")</f>
        <v>SKNK012</v>
      </c>
    </row>
    <row r="604" spans="6:10" x14ac:dyDescent="0.25">
      <c r="F604" s="8" t="str">
        <f>LEFT(Table33112[[#This Row],[Location]],2)</f>
        <v>LL</v>
      </c>
      <c r="G604" s="8" t="s">
        <v>2464</v>
      </c>
      <c r="H604" s="1">
        <v>68116</v>
      </c>
      <c r="I604" s="10" t="str">
        <f>IF(Table33112[[#This Row],[Tag range]]="","",_xlfn.CONCAT("1A40700000000650000",Table33112[[#This Row],[Tag range]]))</f>
        <v>1A4070000000065000068116</v>
      </c>
      <c r="J604" s="10" t="str">
        <f>_xlfn.IFNA(VLOOKUP(Table33112[[#This Row],[Tag range]],Table176124[[START]:[GROUP]],3,TRUE),"")</f>
        <v>SKNK012</v>
      </c>
    </row>
    <row r="605" spans="6:10" x14ac:dyDescent="0.25">
      <c r="F605" s="8" t="str">
        <f>LEFT(Table33112[[#This Row],[Location]],2)</f>
        <v>LL</v>
      </c>
      <c r="G605" s="8" t="s">
        <v>2465</v>
      </c>
      <c r="H605" s="1">
        <v>68117</v>
      </c>
      <c r="I605" s="10" t="str">
        <f>IF(Table33112[[#This Row],[Tag range]]="","",_xlfn.CONCAT("1A40700000000650000",Table33112[[#This Row],[Tag range]]))</f>
        <v>1A4070000000065000068117</v>
      </c>
      <c r="J605" s="10" t="str">
        <f>_xlfn.IFNA(VLOOKUP(Table33112[[#This Row],[Tag range]],Table176124[[START]:[GROUP]],3,TRUE),"")</f>
        <v>SKNK012</v>
      </c>
    </row>
    <row r="606" spans="6:10" x14ac:dyDescent="0.25">
      <c r="F606" s="8" t="str">
        <f>LEFT(Table33112[[#This Row],[Location]],2)</f>
        <v>LL</v>
      </c>
      <c r="G606" s="8" t="s">
        <v>2466</v>
      </c>
      <c r="H606" s="1">
        <v>68118</v>
      </c>
      <c r="I606" s="10" t="str">
        <f>IF(Table33112[[#This Row],[Tag range]]="","",_xlfn.CONCAT("1A40700000000650000",Table33112[[#This Row],[Tag range]]))</f>
        <v>1A4070000000065000068118</v>
      </c>
      <c r="J606" s="10" t="str">
        <f>_xlfn.IFNA(VLOOKUP(Table33112[[#This Row],[Tag range]],Table176124[[START]:[GROUP]],3,TRUE),"")</f>
        <v>SKNK012</v>
      </c>
    </row>
    <row r="607" spans="6:10" x14ac:dyDescent="0.25">
      <c r="F607" s="8" t="str">
        <f>LEFT(Table33112[[#This Row],[Location]],2)</f>
        <v>LL</v>
      </c>
      <c r="G607" s="8" t="s">
        <v>2467</v>
      </c>
      <c r="H607" s="1">
        <v>68119</v>
      </c>
      <c r="I607" s="10" t="str">
        <f>IF(Table33112[[#This Row],[Tag range]]="","",_xlfn.CONCAT("1A40700000000650000",Table33112[[#This Row],[Tag range]]))</f>
        <v>1A4070000000065000068119</v>
      </c>
      <c r="J607" s="10" t="str">
        <f>_xlfn.IFNA(VLOOKUP(Table33112[[#This Row],[Tag range]],Table176124[[START]:[GROUP]],3,TRUE),"")</f>
        <v>SKNK012</v>
      </c>
    </row>
    <row r="608" spans="6:10" x14ac:dyDescent="0.25">
      <c r="F608" s="8" t="str">
        <f>LEFT(Table33112[[#This Row],[Location]],2)</f>
        <v>LL</v>
      </c>
      <c r="G608" s="8" t="s">
        <v>393</v>
      </c>
      <c r="H608" s="1">
        <v>68120</v>
      </c>
      <c r="I608" s="10" t="str">
        <f>IF(Table33112[[#This Row],[Tag range]]="","",_xlfn.CONCAT("1A40700000000650000",Table33112[[#This Row],[Tag range]]))</f>
        <v>1A4070000000065000068120</v>
      </c>
      <c r="J608" s="10" t="str">
        <f>_xlfn.IFNA(VLOOKUP(Table33112[[#This Row],[Tag range]],Table176124[[START]:[GROUP]],3,TRUE),"")</f>
        <v>SKNK012</v>
      </c>
    </row>
    <row r="609" spans="6:10" x14ac:dyDescent="0.25">
      <c r="F609" s="8" t="str">
        <f>LEFT(Table33112[[#This Row],[Location]],2)</f>
        <v>LL</v>
      </c>
      <c r="G609" s="8" t="s">
        <v>533</v>
      </c>
      <c r="H609" s="1">
        <v>68121</v>
      </c>
      <c r="I609" s="10" t="str">
        <f>IF(Table33112[[#This Row],[Tag range]]="","",_xlfn.CONCAT("1A40700000000650000",Table33112[[#This Row],[Tag range]]))</f>
        <v>1A4070000000065000068121</v>
      </c>
      <c r="J609" s="10" t="str">
        <f>_xlfn.IFNA(VLOOKUP(Table33112[[#This Row],[Tag range]],Table176124[[START]:[GROUP]],3,TRUE),"")</f>
        <v>SKNK012</v>
      </c>
    </row>
    <row r="610" spans="6:10" x14ac:dyDescent="0.25">
      <c r="F610" s="8" t="str">
        <f>LEFT(Table33112[[#This Row],[Location]],2)</f>
        <v>LL</v>
      </c>
      <c r="G610" s="8" t="s">
        <v>673</v>
      </c>
      <c r="H610" s="1">
        <v>68122</v>
      </c>
      <c r="I610" s="10" t="str">
        <f>IF(Table33112[[#This Row],[Tag range]]="","",_xlfn.CONCAT("1A40700000000650000",Table33112[[#This Row],[Tag range]]))</f>
        <v>1A4070000000065000068122</v>
      </c>
      <c r="J610" s="10" t="str">
        <f>_xlfn.IFNA(VLOOKUP(Table33112[[#This Row],[Tag range]],Table176124[[START]:[GROUP]],3,TRUE),"")</f>
        <v>SKNK012</v>
      </c>
    </row>
    <row r="611" spans="6:10" x14ac:dyDescent="0.25">
      <c r="F611" s="8" t="str">
        <f>LEFT(Table33112[[#This Row],[Location]],2)</f>
        <v>LL</v>
      </c>
      <c r="G611" s="8" t="s">
        <v>813</v>
      </c>
      <c r="H611" s="1">
        <v>68123</v>
      </c>
      <c r="I611" s="10" t="str">
        <f>IF(Table33112[[#This Row],[Tag range]]="","",_xlfn.CONCAT("1A40700000000650000",Table33112[[#This Row],[Tag range]]))</f>
        <v>1A4070000000065000068123</v>
      </c>
      <c r="J611" s="10" t="str">
        <f>_xlfn.IFNA(VLOOKUP(Table33112[[#This Row],[Tag range]],Table176124[[START]:[GROUP]],3,TRUE),"")</f>
        <v>SKNK012</v>
      </c>
    </row>
    <row r="612" spans="6:10" x14ac:dyDescent="0.25">
      <c r="F612" s="8" t="str">
        <f>LEFT(Table33112[[#This Row],[Location]],2)</f>
        <v>LL</v>
      </c>
      <c r="G612" s="8" t="s">
        <v>953</v>
      </c>
      <c r="H612" s="1">
        <v>68124</v>
      </c>
      <c r="I612" s="10" t="str">
        <f>IF(Table33112[[#This Row],[Tag range]]="","",_xlfn.CONCAT("1A40700000000650000",Table33112[[#This Row],[Tag range]]))</f>
        <v>1A4070000000065000068124</v>
      </c>
      <c r="J612" s="10" t="str">
        <f>_xlfn.IFNA(VLOOKUP(Table33112[[#This Row],[Tag range]],Table176124[[START]:[GROUP]],3,TRUE),"")</f>
        <v>SKNK012</v>
      </c>
    </row>
    <row r="613" spans="6:10" x14ac:dyDescent="0.25">
      <c r="F613" s="8" t="str">
        <f>LEFT(Table33112[[#This Row],[Location]],2)</f>
        <v>LL</v>
      </c>
      <c r="G613" s="8" t="s">
        <v>1093</v>
      </c>
      <c r="H613" s="1">
        <v>68125</v>
      </c>
      <c r="I613" s="10" t="str">
        <f>IF(Table33112[[#This Row],[Tag range]]="","",_xlfn.CONCAT("1A40700000000650000",Table33112[[#This Row],[Tag range]]))</f>
        <v>1A4070000000065000068125</v>
      </c>
      <c r="J613" s="10" t="str">
        <f>_xlfn.IFNA(VLOOKUP(Table33112[[#This Row],[Tag range]],Table176124[[START]:[GROUP]],3,TRUE),"")</f>
        <v>SKNK012</v>
      </c>
    </row>
    <row r="614" spans="6:10" x14ac:dyDescent="0.25">
      <c r="F614" s="8" t="str">
        <f>LEFT(Table33112[[#This Row],[Location]],2)</f>
        <v>LL</v>
      </c>
      <c r="G614" s="8" t="s">
        <v>1233</v>
      </c>
      <c r="H614" s="1">
        <v>68126</v>
      </c>
      <c r="I614" s="10" t="str">
        <f>IF(Table33112[[#This Row],[Tag range]]="","",_xlfn.CONCAT("1A40700000000650000",Table33112[[#This Row],[Tag range]]))</f>
        <v>1A4070000000065000068126</v>
      </c>
      <c r="J614" s="10" t="str">
        <f>_xlfn.IFNA(VLOOKUP(Table33112[[#This Row],[Tag range]],Table176124[[START]:[GROUP]],3,TRUE),"")</f>
        <v>SKNK012</v>
      </c>
    </row>
    <row r="615" spans="6:10" x14ac:dyDescent="0.25">
      <c r="F615" s="8" t="str">
        <f>LEFT(Table33112[[#This Row],[Location]],2)</f>
        <v>LL</v>
      </c>
      <c r="G615" s="8" t="s">
        <v>1373</v>
      </c>
      <c r="H615" s="1">
        <v>68127</v>
      </c>
      <c r="I615" s="10" t="str">
        <f>IF(Table33112[[#This Row],[Tag range]]="","",_xlfn.CONCAT("1A40700000000650000",Table33112[[#This Row],[Tag range]]))</f>
        <v>1A4070000000065000068127</v>
      </c>
      <c r="J615" s="10" t="str">
        <f>_xlfn.IFNA(VLOOKUP(Table33112[[#This Row],[Tag range]],Table176124[[START]:[GROUP]],3,TRUE),"")</f>
        <v>SKNK012</v>
      </c>
    </row>
    <row r="616" spans="6:10" x14ac:dyDescent="0.25">
      <c r="F616" s="8" t="str">
        <f>LEFT(Table33112[[#This Row],[Location]],2)</f>
        <v>LL</v>
      </c>
      <c r="G616" s="8" t="s">
        <v>1513</v>
      </c>
      <c r="H616" s="1">
        <v>68128</v>
      </c>
      <c r="I616" s="10" t="str">
        <f>IF(Table33112[[#This Row],[Tag range]]="","",_xlfn.CONCAT("1A40700000000650000",Table33112[[#This Row],[Tag range]]))</f>
        <v>1A4070000000065000068128</v>
      </c>
      <c r="J616" s="10" t="str">
        <f>_xlfn.IFNA(VLOOKUP(Table33112[[#This Row],[Tag range]],Table176124[[START]:[GROUP]],3,TRUE),"")</f>
        <v>SKNK012</v>
      </c>
    </row>
    <row r="617" spans="6:10" x14ac:dyDescent="0.25">
      <c r="F617" s="8" t="str">
        <f>LEFT(Table33112[[#This Row],[Location]],2)</f>
        <v>LL</v>
      </c>
      <c r="G617" s="8" t="s">
        <v>247</v>
      </c>
      <c r="H617" s="1">
        <v>68129</v>
      </c>
      <c r="I617" s="10" t="str">
        <f>IF(Table33112[[#This Row],[Tag range]]="","",_xlfn.CONCAT("1A40700000000650000",Table33112[[#This Row],[Tag range]]))</f>
        <v>1A4070000000065000068129</v>
      </c>
      <c r="J617" s="10" t="str">
        <f>_xlfn.IFNA(VLOOKUP(Table33112[[#This Row],[Tag range]],Table176124[[START]:[GROUP]],3,TRUE),"")</f>
        <v>SKNK012</v>
      </c>
    </row>
    <row r="618" spans="6:10" x14ac:dyDescent="0.25">
      <c r="F618" s="8" t="str">
        <f>LEFT(Table33112[[#This Row],[Location]],2)</f>
        <v>LL</v>
      </c>
      <c r="G618" s="8" t="s">
        <v>177</v>
      </c>
      <c r="H618" s="1">
        <v>68130</v>
      </c>
      <c r="I618" s="10" t="str">
        <f>IF(Table33112[[#This Row],[Tag range]]="","",_xlfn.CONCAT("1A40700000000650000",Table33112[[#This Row],[Tag range]]))</f>
        <v>1A4070000000065000068130</v>
      </c>
      <c r="J618" s="10" t="str">
        <f>_xlfn.IFNA(VLOOKUP(Table33112[[#This Row],[Tag range]],Table176124[[START]:[GROUP]],3,TRUE),"")</f>
        <v>SKNK012</v>
      </c>
    </row>
    <row r="619" spans="6:10" x14ac:dyDescent="0.25">
      <c r="F619" s="8" t="str">
        <f>LEFT(Table33112[[#This Row],[Location]],2)</f>
        <v>LL</v>
      </c>
      <c r="G619" s="8" t="s">
        <v>394</v>
      </c>
      <c r="H619" s="1">
        <v>68131</v>
      </c>
      <c r="I619" s="10" t="str">
        <f>IF(Table33112[[#This Row],[Tag range]]="","",_xlfn.CONCAT("1A40700000000650000",Table33112[[#This Row],[Tag range]]))</f>
        <v>1A4070000000065000068131</v>
      </c>
      <c r="J619" s="10" t="str">
        <f>_xlfn.IFNA(VLOOKUP(Table33112[[#This Row],[Tag range]],Table176124[[START]:[GROUP]],3,TRUE),"")</f>
        <v>SKNK012</v>
      </c>
    </row>
    <row r="620" spans="6:10" x14ac:dyDescent="0.25">
      <c r="F620" s="8" t="str">
        <f>LEFT(Table33112[[#This Row],[Location]],2)</f>
        <v>LL</v>
      </c>
      <c r="G620" s="8" t="s">
        <v>534</v>
      </c>
      <c r="H620" s="1">
        <v>68132</v>
      </c>
      <c r="I620" s="10" t="str">
        <f>IF(Table33112[[#This Row],[Tag range]]="","",_xlfn.CONCAT("1A40700000000650000",Table33112[[#This Row],[Tag range]]))</f>
        <v>1A4070000000065000068132</v>
      </c>
      <c r="J620" s="10" t="str">
        <f>_xlfn.IFNA(VLOOKUP(Table33112[[#This Row],[Tag range]],Table176124[[START]:[GROUP]],3,TRUE),"")</f>
        <v>SKNK012</v>
      </c>
    </row>
    <row r="621" spans="6:10" x14ac:dyDescent="0.25">
      <c r="F621" s="8" t="str">
        <f>LEFT(Table33112[[#This Row],[Location]],2)</f>
        <v>LL</v>
      </c>
      <c r="G621" s="8" t="s">
        <v>674</v>
      </c>
      <c r="H621" s="1">
        <v>68133</v>
      </c>
      <c r="I621" s="10" t="str">
        <f>IF(Table33112[[#This Row],[Tag range]]="","",_xlfn.CONCAT("1A40700000000650000",Table33112[[#This Row],[Tag range]]))</f>
        <v>1A4070000000065000068133</v>
      </c>
      <c r="J621" s="10" t="str">
        <f>_xlfn.IFNA(VLOOKUP(Table33112[[#This Row],[Tag range]],Table176124[[START]:[GROUP]],3,TRUE),"")</f>
        <v>SKNK012</v>
      </c>
    </row>
    <row r="622" spans="6:10" x14ac:dyDescent="0.25">
      <c r="F622" s="8" t="str">
        <f>LEFT(Table33112[[#This Row],[Location]],2)</f>
        <v>LL</v>
      </c>
      <c r="G622" s="8" t="s">
        <v>814</v>
      </c>
      <c r="H622" s="1">
        <v>68134</v>
      </c>
      <c r="I622" s="10" t="str">
        <f>IF(Table33112[[#This Row],[Tag range]]="","",_xlfn.CONCAT("1A40700000000650000",Table33112[[#This Row],[Tag range]]))</f>
        <v>1A4070000000065000068134</v>
      </c>
      <c r="J622" s="10" t="str">
        <f>_xlfn.IFNA(VLOOKUP(Table33112[[#This Row],[Tag range]],Table176124[[START]:[GROUP]],3,TRUE),"")</f>
        <v>SKNK012</v>
      </c>
    </row>
    <row r="623" spans="6:10" x14ac:dyDescent="0.25">
      <c r="F623" s="8" t="str">
        <f>LEFT(Table33112[[#This Row],[Location]],2)</f>
        <v>LL</v>
      </c>
      <c r="G623" s="8" t="s">
        <v>954</v>
      </c>
      <c r="H623" s="1">
        <v>68135</v>
      </c>
      <c r="I623" s="10" t="str">
        <f>IF(Table33112[[#This Row],[Tag range]]="","",_xlfn.CONCAT("1A40700000000650000",Table33112[[#This Row],[Tag range]]))</f>
        <v>1A4070000000065000068135</v>
      </c>
      <c r="J623" s="10" t="str">
        <f>_xlfn.IFNA(VLOOKUP(Table33112[[#This Row],[Tag range]],Table176124[[START]:[GROUP]],3,TRUE),"")</f>
        <v>SKNK012</v>
      </c>
    </row>
    <row r="624" spans="6:10" x14ac:dyDescent="0.25">
      <c r="F624" s="8" t="str">
        <f>LEFT(Table33112[[#This Row],[Location]],2)</f>
        <v>LL</v>
      </c>
      <c r="G624" s="8" t="s">
        <v>1094</v>
      </c>
      <c r="H624" s="1">
        <v>68136</v>
      </c>
      <c r="I624" s="10" t="str">
        <f>IF(Table33112[[#This Row],[Tag range]]="","",_xlfn.CONCAT("1A40700000000650000",Table33112[[#This Row],[Tag range]]))</f>
        <v>1A4070000000065000068136</v>
      </c>
      <c r="J624" s="10" t="str">
        <f>_xlfn.IFNA(VLOOKUP(Table33112[[#This Row],[Tag range]],Table176124[[START]:[GROUP]],3,TRUE),"")</f>
        <v>SKNK012</v>
      </c>
    </row>
    <row r="625" spans="6:10" x14ac:dyDescent="0.25">
      <c r="F625" s="8" t="str">
        <f>LEFT(Table33112[[#This Row],[Location]],2)</f>
        <v>LL</v>
      </c>
      <c r="G625" s="8" t="s">
        <v>1234</v>
      </c>
      <c r="H625" s="1">
        <v>68137</v>
      </c>
      <c r="I625" s="10" t="str">
        <f>IF(Table33112[[#This Row],[Tag range]]="","",_xlfn.CONCAT("1A40700000000650000",Table33112[[#This Row],[Tag range]]))</f>
        <v>1A4070000000065000068137</v>
      </c>
      <c r="J625" s="10" t="str">
        <f>_xlfn.IFNA(VLOOKUP(Table33112[[#This Row],[Tag range]],Table176124[[START]:[GROUP]],3,TRUE),"")</f>
        <v>SKNK012</v>
      </c>
    </row>
    <row r="626" spans="6:10" x14ac:dyDescent="0.25">
      <c r="F626" s="8" t="str">
        <f>LEFT(Table33112[[#This Row],[Location]],2)</f>
        <v>LL</v>
      </c>
      <c r="G626" s="8" t="s">
        <v>1374</v>
      </c>
      <c r="H626" s="1">
        <v>68138</v>
      </c>
      <c r="I626" s="10" t="str">
        <f>IF(Table33112[[#This Row],[Tag range]]="","",_xlfn.CONCAT("1A40700000000650000",Table33112[[#This Row],[Tag range]]))</f>
        <v>1A4070000000065000068138</v>
      </c>
      <c r="J626" s="10" t="str">
        <f>_xlfn.IFNA(VLOOKUP(Table33112[[#This Row],[Tag range]],Table176124[[START]:[GROUP]],3,TRUE),"")</f>
        <v>SKNK012</v>
      </c>
    </row>
    <row r="627" spans="6:10" x14ac:dyDescent="0.25">
      <c r="F627" s="8" t="str">
        <f>LEFT(Table33112[[#This Row],[Location]],2)</f>
        <v>LL</v>
      </c>
      <c r="G627" s="8" t="s">
        <v>1514</v>
      </c>
      <c r="H627" s="1">
        <v>68139</v>
      </c>
      <c r="I627" s="10" t="str">
        <f>IF(Table33112[[#This Row],[Tag range]]="","",_xlfn.CONCAT("1A40700000000650000",Table33112[[#This Row],[Tag range]]))</f>
        <v>1A4070000000065000068139</v>
      </c>
      <c r="J627" s="10" t="str">
        <f>_xlfn.IFNA(VLOOKUP(Table33112[[#This Row],[Tag range]],Table176124[[START]:[GROUP]],3,TRUE),"")</f>
        <v>SKNK012</v>
      </c>
    </row>
    <row r="628" spans="6:10" x14ac:dyDescent="0.25">
      <c r="F628" s="8" t="str">
        <f>LEFT(Table33112[[#This Row],[Location]],2)</f>
        <v>LL</v>
      </c>
      <c r="G628" s="8" t="s">
        <v>248</v>
      </c>
      <c r="H628" s="1">
        <v>68140</v>
      </c>
      <c r="I628" s="10" t="str">
        <f>IF(Table33112[[#This Row],[Tag range]]="","",_xlfn.CONCAT("1A40700000000650000",Table33112[[#This Row],[Tag range]]))</f>
        <v>1A4070000000065000068140</v>
      </c>
      <c r="J628" s="10" t="str">
        <f>_xlfn.IFNA(VLOOKUP(Table33112[[#This Row],[Tag range]],Table176124[[START]:[GROUP]],3,TRUE),"")</f>
        <v>SKNK012</v>
      </c>
    </row>
    <row r="629" spans="6:10" x14ac:dyDescent="0.25">
      <c r="F629" s="8" t="str">
        <f>LEFT(Table33112[[#This Row],[Location]],2)</f>
        <v>LL</v>
      </c>
      <c r="G629" s="8" t="s">
        <v>178</v>
      </c>
      <c r="H629" s="1">
        <v>68141</v>
      </c>
      <c r="I629" s="10" t="str">
        <f>IF(Table33112[[#This Row],[Tag range]]="","",_xlfn.CONCAT("1A40700000000650000",Table33112[[#This Row],[Tag range]]))</f>
        <v>1A4070000000065000068141</v>
      </c>
      <c r="J629" s="10" t="str">
        <f>_xlfn.IFNA(VLOOKUP(Table33112[[#This Row],[Tag range]],Table176124[[START]:[GROUP]],3,TRUE),"")</f>
        <v>SKNK012</v>
      </c>
    </row>
    <row r="630" spans="6:10" x14ac:dyDescent="0.25">
      <c r="F630" s="8" t="str">
        <f>LEFT(Table33112[[#This Row],[Location]],2)</f>
        <v>LL</v>
      </c>
      <c r="G630" s="8" t="s">
        <v>395</v>
      </c>
      <c r="H630" s="1">
        <v>68142</v>
      </c>
      <c r="I630" s="10" t="str">
        <f>IF(Table33112[[#This Row],[Tag range]]="","",_xlfn.CONCAT("1A40700000000650000",Table33112[[#This Row],[Tag range]]))</f>
        <v>1A4070000000065000068142</v>
      </c>
      <c r="J630" s="10" t="str">
        <f>_xlfn.IFNA(VLOOKUP(Table33112[[#This Row],[Tag range]],Table176124[[START]:[GROUP]],3,TRUE),"")</f>
        <v>SKNK012</v>
      </c>
    </row>
    <row r="631" spans="6:10" x14ac:dyDescent="0.25">
      <c r="F631" s="8" t="str">
        <f>LEFT(Table33112[[#This Row],[Location]],2)</f>
        <v>LL</v>
      </c>
      <c r="G631" s="8" t="s">
        <v>535</v>
      </c>
      <c r="H631" s="1">
        <v>68143</v>
      </c>
      <c r="I631" s="10" t="str">
        <f>IF(Table33112[[#This Row],[Tag range]]="","",_xlfn.CONCAT("1A40700000000650000",Table33112[[#This Row],[Tag range]]))</f>
        <v>1A4070000000065000068143</v>
      </c>
      <c r="J631" s="10" t="str">
        <f>_xlfn.IFNA(VLOOKUP(Table33112[[#This Row],[Tag range]],Table176124[[START]:[GROUP]],3,TRUE),"")</f>
        <v>SKNK012</v>
      </c>
    </row>
    <row r="632" spans="6:10" x14ac:dyDescent="0.25">
      <c r="F632" s="8" t="str">
        <f>LEFT(Table33112[[#This Row],[Location]],2)</f>
        <v>LL</v>
      </c>
      <c r="G632" s="8" t="s">
        <v>675</v>
      </c>
      <c r="H632" s="1">
        <v>68144</v>
      </c>
      <c r="I632" s="10" t="str">
        <f>IF(Table33112[[#This Row],[Tag range]]="","",_xlfn.CONCAT("1A40700000000650000",Table33112[[#This Row],[Tag range]]))</f>
        <v>1A4070000000065000068144</v>
      </c>
      <c r="J632" s="10" t="str">
        <f>_xlfn.IFNA(VLOOKUP(Table33112[[#This Row],[Tag range]],Table176124[[START]:[GROUP]],3,TRUE),"")</f>
        <v>SKNK012</v>
      </c>
    </row>
    <row r="633" spans="6:10" x14ac:dyDescent="0.25">
      <c r="F633" s="8" t="str">
        <f>LEFT(Table33112[[#This Row],[Location]],2)</f>
        <v>LL</v>
      </c>
      <c r="G633" s="8" t="s">
        <v>815</v>
      </c>
      <c r="H633" s="1">
        <v>68145</v>
      </c>
      <c r="I633" s="10" t="str">
        <f>IF(Table33112[[#This Row],[Tag range]]="","",_xlfn.CONCAT("1A40700000000650000",Table33112[[#This Row],[Tag range]]))</f>
        <v>1A4070000000065000068145</v>
      </c>
      <c r="J633" s="10" t="str">
        <f>_xlfn.IFNA(VLOOKUP(Table33112[[#This Row],[Tag range]],Table176124[[START]:[GROUP]],3,TRUE),"")</f>
        <v>SKNK012</v>
      </c>
    </row>
    <row r="634" spans="6:10" x14ac:dyDescent="0.25">
      <c r="F634" s="8" t="str">
        <f>LEFT(Table33112[[#This Row],[Location]],2)</f>
        <v>LL</v>
      </c>
      <c r="G634" s="8" t="s">
        <v>955</v>
      </c>
      <c r="H634" s="1">
        <v>68146</v>
      </c>
      <c r="I634" s="10" t="str">
        <f>IF(Table33112[[#This Row],[Tag range]]="","",_xlfn.CONCAT("1A40700000000650000",Table33112[[#This Row],[Tag range]]))</f>
        <v>1A4070000000065000068146</v>
      </c>
      <c r="J634" s="10" t="str">
        <f>_xlfn.IFNA(VLOOKUP(Table33112[[#This Row],[Tag range]],Table176124[[START]:[GROUP]],3,TRUE),"")</f>
        <v>SKNK012</v>
      </c>
    </row>
    <row r="635" spans="6:10" x14ac:dyDescent="0.25">
      <c r="F635" s="8" t="str">
        <f>LEFT(Table33112[[#This Row],[Location]],2)</f>
        <v>LL</v>
      </c>
      <c r="G635" s="8" t="s">
        <v>1095</v>
      </c>
      <c r="H635" s="1">
        <v>68147</v>
      </c>
      <c r="I635" s="10" t="str">
        <f>IF(Table33112[[#This Row],[Tag range]]="","",_xlfn.CONCAT("1A40700000000650000",Table33112[[#This Row],[Tag range]]))</f>
        <v>1A4070000000065000068147</v>
      </c>
      <c r="J635" s="10" t="str">
        <f>_xlfn.IFNA(VLOOKUP(Table33112[[#This Row],[Tag range]],Table176124[[START]:[GROUP]],3,TRUE),"")</f>
        <v>SKNK012</v>
      </c>
    </row>
    <row r="636" spans="6:10" x14ac:dyDescent="0.25">
      <c r="F636" s="8" t="str">
        <f>LEFT(Table33112[[#This Row],[Location]],2)</f>
        <v>LL</v>
      </c>
      <c r="G636" s="8" t="s">
        <v>1235</v>
      </c>
      <c r="H636" s="1">
        <v>68148</v>
      </c>
      <c r="I636" s="10" t="str">
        <f>IF(Table33112[[#This Row],[Tag range]]="","",_xlfn.CONCAT("1A40700000000650000",Table33112[[#This Row],[Tag range]]))</f>
        <v>1A4070000000065000068148</v>
      </c>
      <c r="J636" s="10" t="str">
        <f>_xlfn.IFNA(VLOOKUP(Table33112[[#This Row],[Tag range]],Table176124[[START]:[GROUP]],3,TRUE),"")</f>
        <v>SKNK012</v>
      </c>
    </row>
    <row r="637" spans="6:10" x14ac:dyDescent="0.25">
      <c r="F637" s="8" t="str">
        <f>LEFT(Table33112[[#This Row],[Location]],2)</f>
        <v>LL</v>
      </c>
      <c r="G637" s="8" t="s">
        <v>1375</v>
      </c>
      <c r="H637" s="1">
        <v>68149</v>
      </c>
      <c r="I637" s="10" t="str">
        <f>IF(Table33112[[#This Row],[Tag range]]="","",_xlfn.CONCAT("1A40700000000650000",Table33112[[#This Row],[Tag range]]))</f>
        <v>1A4070000000065000068149</v>
      </c>
      <c r="J637" s="10" t="str">
        <f>_xlfn.IFNA(VLOOKUP(Table33112[[#This Row],[Tag range]],Table176124[[START]:[GROUP]],3,TRUE),"")</f>
        <v>SKNK012</v>
      </c>
    </row>
    <row r="638" spans="6:10" x14ac:dyDescent="0.25">
      <c r="F638" s="8" t="str">
        <f>LEFT(Table33112[[#This Row],[Location]],2)</f>
        <v>LL</v>
      </c>
      <c r="G638" s="8" t="s">
        <v>1515</v>
      </c>
      <c r="H638" s="1">
        <v>68150</v>
      </c>
      <c r="I638" s="10" t="str">
        <f>IF(Table33112[[#This Row],[Tag range]]="","",_xlfn.CONCAT("1A40700000000650000",Table33112[[#This Row],[Tag range]]))</f>
        <v>1A4070000000065000068150</v>
      </c>
      <c r="J638" s="10" t="str">
        <f>_xlfn.IFNA(VLOOKUP(Table33112[[#This Row],[Tag range]],Table176124[[START]:[GROUP]],3,TRUE),"")</f>
        <v>SKNK012</v>
      </c>
    </row>
    <row r="639" spans="6:10" x14ac:dyDescent="0.25">
      <c r="F639" s="8" t="str">
        <f>LEFT(Table33112[[#This Row],[Location]],2)</f>
        <v>LL</v>
      </c>
      <c r="G639" s="8" t="s">
        <v>249</v>
      </c>
      <c r="H639" s="1">
        <v>68151</v>
      </c>
      <c r="I639" s="10" t="str">
        <f>IF(Table33112[[#This Row],[Tag range]]="","",_xlfn.CONCAT("1A40700000000650000",Table33112[[#This Row],[Tag range]]))</f>
        <v>1A4070000000065000068151</v>
      </c>
      <c r="J639" s="10" t="str">
        <f>_xlfn.IFNA(VLOOKUP(Table33112[[#This Row],[Tag range]],Table176124[[START]:[GROUP]],3,TRUE),"")</f>
        <v>SKNK012</v>
      </c>
    </row>
    <row r="640" spans="6:10" x14ac:dyDescent="0.25">
      <c r="F640" s="8" t="str">
        <f>LEFT(Table33112[[#This Row],[Location]],2)</f>
        <v>LL</v>
      </c>
      <c r="G640" s="8" t="s">
        <v>179</v>
      </c>
      <c r="H640" s="1">
        <v>68152</v>
      </c>
      <c r="I640" s="10" t="str">
        <f>IF(Table33112[[#This Row],[Tag range]]="","",_xlfn.CONCAT("1A40700000000650000",Table33112[[#This Row],[Tag range]]))</f>
        <v>1A4070000000065000068152</v>
      </c>
      <c r="J640" s="10" t="str">
        <f>_xlfn.IFNA(VLOOKUP(Table33112[[#This Row],[Tag range]],Table176124[[START]:[GROUP]],3,TRUE),"")</f>
        <v>SKNK012</v>
      </c>
    </row>
    <row r="641" spans="6:10" x14ac:dyDescent="0.25">
      <c r="F641" s="8" t="str">
        <f>LEFT(Table33112[[#This Row],[Location]],2)</f>
        <v>LL</v>
      </c>
      <c r="G641" s="8" t="s">
        <v>396</v>
      </c>
      <c r="H641" s="1">
        <v>68153</v>
      </c>
      <c r="I641" s="10" t="str">
        <f>IF(Table33112[[#This Row],[Tag range]]="","",_xlfn.CONCAT("1A40700000000650000",Table33112[[#This Row],[Tag range]]))</f>
        <v>1A4070000000065000068153</v>
      </c>
      <c r="J641" s="10" t="str">
        <f>_xlfn.IFNA(VLOOKUP(Table33112[[#This Row],[Tag range]],Table176124[[START]:[GROUP]],3,TRUE),"")</f>
        <v>SKNK012</v>
      </c>
    </row>
    <row r="642" spans="6:10" x14ac:dyDescent="0.25">
      <c r="F642" s="8" t="str">
        <f>LEFT(Table33112[[#This Row],[Location]],2)</f>
        <v>LL</v>
      </c>
      <c r="G642" s="8" t="s">
        <v>536</v>
      </c>
      <c r="H642" s="1">
        <v>68154</v>
      </c>
      <c r="I642" s="10" t="str">
        <f>IF(Table33112[[#This Row],[Tag range]]="","",_xlfn.CONCAT("1A40700000000650000",Table33112[[#This Row],[Tag range]]))</f>
        <v>1A4070000000065000068154</v>
      </c>
      <c r="J642" s="10" t="str">
        <f>_xlfn.IFNA(VLOOKUP(Table33112[[#This Row],[Tag range]],Table176124[[START]:[GROUP]],3,TRUE),"")</f>
        <v>SKNK012</v>
      </c>
    </row>
    <row r="643" spans="6:10" x14ac:dyDescent="0.25">
      <c r="F643" s="8" t="str">
        <f>LEFT(Table33112[[#This Row],[Location]],2)</f>
        <v>LL</v>
      </c>
      <c r="G643" s="8" t="s">
        <v>676</v>
      </c>
      <c r="H643" s="1">
        <v>68155</v>
      </c>
      <c r="I643" s="10" t="str">
        <f>IF(Table33112[[#This Row],[Tag range]]="","",_xlfn.CONCAT("1A40700000000650000",Table33112[[#This Row],[Tag range]]))</f>
        <v>1A4070000000065000068155</v>
      </c>
      <c r="J643" s="10" t="str">
        <f>_xlfn.IFNA(VLOOKUP(Table33112[[#This Row],[Tag range]],Table176124[[START]:[GROUP]],3,TRUE),"")</f>
        <v>SKNK012</v>
      </c>
    </row>
    <row r="644" spans="6:10" x14ac:dyDescent="0.25">
      <c r="F644" s="8" t="str">
        <f>LEFT(Table33112[[#This Row],[Location]],2)</f>
        <v>LL</v>
      </c>
      <c r="G644" s="8" t="s">
        <v>816</v>
      </c>
      <c r="H644" s="1">
        <v>68156</v>
      </c>
      <c r="I644" s="10" t="str">
        <f>IF(Table33112[[#This Row],[Tag range]]="","",_xlfn.CONCAT("1A40700000000650000",Table33112[[#This Row],[Tag range]]))</f>
        <v>1A4070000000065000068156</v>
      </c>
      <c r="J644" s="10" t="str">
        <f>_xlfn.IFNA(VLOOKUP(Table33112[[#This Row],[Tag range]],Table176124[[START]:[GROUP]],3,TRUE),"")</f>
        <v>SKNK012</v>
      </c>
    </row>
    <row r="645" spans="6:10" x14ac:dyDescent="0.25">
      <c r="F645" s="8" t="str">
        <f>LEFT(Table33112[[#This Row],[Location]],2)</f>
        <v>LL</v>
      </c>
      <c r="G645" s="8" t="s">
        <v>956</v>
      </c>
      <c r="H645" s="1">
        <v>68157</v>
      </c>
      <c r="I645" s="10" t="str">
        <f>IF(Table33112[[#This Row],[Tag range]]="","",_xlfn.CONCAT("1A40700000000650000",Table33112[[#This Row],[Tag range]]))</f>
        <v>1A4070000000065000068157</v>
      </c>
      <c r="J645" s="10" t="str">
        <f>_xlfn.IFNA(VLOOKUP(Table33112[[#This Row],[Tag range]],Table176124[[START]:[GROUP]],3,TRUE),"")</f>
        <v>SKNK012</v>
      </c>
    </row>
    <row r="646" spans="6:10" x14ac:dyDescent="0.25">
      <c r="F646" s="8" t="str">
        <f>LEFT(Table33112[[#This Row],[Location]],2)</f>
        <v>LL</v>
      </c>
      <c r="G646" s="8" t="s">
        <v>1096</v>
      </c>
      <c r="H646" s="1">
        <v>68158</v>
      </c>
      <c r="I646" s="10" t="str">
        <f>IF(Table33112[[#This Row],[Tag range]]="","",_xlfn.CONCAT("1A40700000000650000",Table33112[[#This Row],[Tag range]]))</f>
        <v>1A4070000000065000068158</v>
      </c>
      <c r="J646" s="10" t="str">
        <f>_xlfn.IFNA(VLOOKUP(Table33112[[#This Row],[Tag range]],Table176124[[START]:[GROUP]],3,TRUE),"")</f>
        <v>SKNK012</v>
      </c>
    </row>
    <row r="647" spans="6:10" x14ac:dyDescent="0.25">
      <c r="F647" s="8" t="str">
        <f>LEFT(Table33112[[#This Row],[Location]],2)</f>
        <v>LL</v>
      </c>
      <c r="G647" s="8" t="s">
        <v>1236</v>
      </c>
      <c r="H647" s="1">
        <v>68159</v>
      </c>
      <c r="I647" s="10" t="str">
        <f>IF(Table33112[[#This Row],[Tag range]]="","",_xlfn.CONCAT("1A40700000000650000",Table33112[[#This Row],[Tag range]]))</f>
        <v>1A4070000000065000068159</v>
      </c>
      <c r="J647" s="10" t="str">
        <f>_xlfn.IFNA(VLOOKUP(Table33112[[#This Row],[Tag range]],Table176124[[START]:[GROUP]],3,TRUE),"")</f>
        <v>SKNK012</v>
      </c>
    </row>
    <row r="648" spans="6:10" x14ac:dyDescent="0.25">
      <c r="F648" s="8" t="str">
        <f>LEFT(Table33112[[#This Row],[Location]],2)</f>
        <v>LL</v>
      </c>
      <c r="G648" s="8" t="s">
        <v>1376</v>
      </c>
      <c r="H648" s="1">
        <v>68160</v>
      </c>
      <c r="I648" s="10" t="str">
        <f>IF(Table33112[[#This Row],[Tag range]]="","",_xlfn.CONCAT("1A40700000000650000",Table33112[[#This Row],[Tag range]]))</f>
        <v>1A4070000000065000068160</v>
      </c>
      <c r="J648" s="10" t="str">
        <f>_xlfn.IFNA(VLOOKUP(Table33112[[#This Row],[Tag range]],Table176124[[START]:[GROUP]],3,TRUE),"")</f>
        <v>SKNK012</v>
      </c>
    </row>
    <row r="649" spans="6:10" x14ac:dyDescent="0.25">
      <c r="F649" s="8" t="str">
        <f>LEFT(Table33112[[#This Row],[Location]],2)</f>
        <v>LL</v>
      </c>
      <c r="G649" s="8" t="s">
        <v>1516</v>
      </c>
      <c r="H649" s="1">
        <v>68161</v>
      </c>
      <c r="I649" s="10" t="str">
        <f>IF(Table33112[[#This Row],[Tag range]]="","",_xlfn.CONCAT("1A40700000000650000",Table33112[[#This Row],[Tag range]]))</f>
        <v>1A4070000000065000068161</v>
      </c>
      <c r="J649" s="10" t="str">
        <f>_xlfn.IFNA(VLOOKUP(Table33112[[#This Row],[Tag range]],Table176124[[START]:[GROUP]],3,TRUE),"")</f>
        <v>SKNK012</v>
      </c>
    </row>
    <row r="650" spans="6:10" x14ac:dyDescent="0.25">
      <c r="F650" s="8" t="str">
        <f>LEFT(Table33112[[#This Row],[Location]],2)</f>
        <v>LL</v>
      </c>
      <c r="G650" s="8" t="s">
        <v>250</v>
      </c>
      <c r="H650" s="1">
        <v>68162</v>
      </c>
      <c r="I650" s="10" t="str">
        <f>IF(Table33112[[#This Row],[Tag range]]="","",_xlfn.CONCAT("1A40700000000650000",Table33112[[#This Row],[Tag range]]))</f>
        <v>1A4070000000065000068162</v>
      </c>
      <c r="J650" s="10" t="str">
        <f>_xlfn.IFNA(VLOOKUP(Table33112[[#This Row],[Tag range]],Table176124[[START]:[GROUP]],3,TRUE),"")</f>
        <v>SKNK012</v>
      </c>
    </row>
    <row r="651" spans="6:10" x14ac:dyDescent="0.25">
      <c r="F651" s="8" t="str">
        <f>LEFT(Table33112[[#This Row],[Location]],2)</f>
        <v>LL</v>
      </c>
      <c r="G651" s="8" t="s">
        <v>180</v>
      </c>
      <c r="H651" s="1">
        <v>68163</v>
      </c>
      <c r="I651" s="10" t="str">
        <f>IF(Table33112[[#This Row],[Tag range]]="","",_xlfn.CONCAT("1A40700000000650000",Table33112[[#This Row],[Tag range]]))</f>
        <v>1A4070000000065000068163</v>
      </c>
      <c r="J651" s="10" t="str">
        <f>_xlfn.IFNA(VLOOKUP(Table33112[[#This Row],[Tag range]],Table176124[[START]:[GROUP]],3,TRUE),"")</f>
        <v>SKNK012</v>
      </c>
    </row>
    <row r="652" spans="6:10" x14ac:dyDescent="0.25">
      <c r="F652" s="8" t="str">
        <f>LEFT(Table33112[[#This Row],[Location]],2)</f>
        <v>LL</v>
      </c>
      <c r="G652" s="8" t="s">
        <v>397</v>
      </c>
      <c r="H652" s="1">
        <v>68164</v>
      </c>
      <c r="I652" s="10" t="str">
        <f>IF(Table33112[[#This Row],[Tag range]]="","",_xlfn.CONCAT("1A40700000000650000",Table33112[[#This Row],[Tag range]]))</f>
        <v>1A4070000000065000068164</v>
      </c>
      <c r="J652" s="10" t="str">
        <f>_xlfn.IFNA(VLOOKUP(Table33112[[#This Row],[Tag range]],Table176124[[START]:[GROUP]],3,TRUE),"")</f>
        <v>SKNK012</v>
      </c>
    </row>
    <row r="653" spans="6:10" x14ac:dyDescent="0.25">
      <c r="F653" s="8" t="str">
        <f>LEFT(Table33112[[#This Row],[Location]],2)</f>
        <v>LL</v>
      </c>
      <c r="G653" s="8" t="s">
        <v>537</v>
      </c>
      <c r="H653" s="1">
        <v>68165</v>
      </c>
      <c r="I653" s="10" t="str">
        <f>IF(Table33112[[#This Row],[Tag range]]="","",_xlfn.CONCAT("1A40700000000650000",Table33112[[#This Row],[Tag range]]))</f>
        <v>1A4070000000065000068165</v>
      </c>
      <c r="J653" s="10" t="str">
        <f>_xlfn.IFNA(VLOOKUP(Table33112[[#This Row],[Tag range]],Table176124[[START]:[GROUP]],3,TRUE),"")</f>
        <v>SKNK012</v>
      </c>
    </row>
    <row r="654" spans="6:10" x14ac:dyDescent="0.25">
      <c r="F654" s="8" t="str">
        <f>LEFT(Table33112[[#This Row],[Location]],2)</f>
        <v>LL</v>
      </c>
      <c r="G654" s="8" t="s">
        <v>677</v>
      </c>
      <c r="H654" s="1">
        <v>68166</v>
      </c>
      <c r="I654" s="10" t="str">
        <f>IF(Table33112[[#This Row],[Tag range]]="","",_xlfn.CONCAT("1A40700000000650000",Table33112[[#This Row],[Tag range]]))</f>
        <v>1A4070000000065000068166</v>
      </c>
      <c r="J654" s="10" t="str">
        <f>_xlfn.IFNA(VLOOKUP(Table33112[[#This Row],[Tag range]],Table176124[[START]:[GROUP]],3,TRUE),"")</f>
        <v>SKNK012</v>
      </c>
    </row>
    <row r="655" spans="6:10" x14ac:dyDescent="0.25">
      <c r="F655" s="8" t="str">
        <f>LEFT(Table33112[[#This Row],[Location]],2)</f>
        <v>LL</v>
      </c>
      <c r="G655" s="8" t="s">
        <v>817</v>
      </c>
      <c r="H655" s="1">
        <v>68167</v>
      </c>
      <c r="I655" s="10" t="str">
        <f>IF(Table33112[[#This Row],[Tag range]]="","",_xlfn.CONCAT("1A40700000000650000",Table33112[[#This Row],[Tag range]]))</f>
        <v>1A4070000000065000068167</v>
      </c>
      <c r="J655" s="10" t="str">
        <f>_xlfn.IFNA(VLOOKUP(Table33112[[#This Row],[Tag range]],Table176124[[START]:[GROUP]],3,TRUE),"")</f>
        <v>SKNK012</v>
      </c>
    </row>
    <row r="656" spans="6:10" x14ac:dyDescent="0.25">
      <c r="F656" s="8" t="str">
        <f>LEFT(Table33112[[#This Row],[Location]],2)</f>
        <v>LL</v>
      </c>
      <c r="G656" s="8" t="s">
        <v>957</v>
      </c>
      <c r="H656" s="1">
        <v>68168</v>
      </c>
      <c r="I656" s="10" t="str">
        <f>IF(Table33112[[#This Row],[Tag range]]="","",_xlfn.CONCAT("1A40700000000650000",Table33112[[#This Row],[Tag range]]))</f>
        <v>1A4070000000065000068168</v>
      </c>
      <c r="J656" s="10" t="str">
        <f>_xlfn.IFNA(VLOOKUP(Table33112[[#This Row],[Tag range]],Table176124[[START]:[GROUP]],3,TRUE),"")</f>
        <v>SKNK012</v>
      </c>
    </row>
    <row r="657" spans="6:10" x14ac:dyDescent="0.25">
      <c r="F657" s="8" t="str">
        <f>LEFT(Table33112[[#This Row],[Location]],2)</f>
        <v>LL</v>
      </c>
      <c r="G657" s="8" t="s">
        <v>1097</v>
      </c>
      <c r="H657" s="1">
        <v>68169</v>
      </c>
      <c r="I657" s="10" t="str">
        <f>IF(Table33112[[#This Row],[Tag range]]="","",_xlfn.CONCAT("1A40700000000650000",Table33112[[#This Row],[Tag range]]))</f>
        <v>1A4070000000065000068169</v>
      </c>
      <c r="J657" s="10" t="str">
        <f>_xlfn.IFNA(VLOOKUP(Table33112[[#This Row],[Tag range]],Table176124[[START]:[GROUP]],3,TRUE),"")</f>
        <v>SKNK012</v>
      </c>
    </row>
    <row r="658" spans="6:10" x14ac:dyDescent="0.25">
      <c r="F658" s="8" t="str">
        <f>LEFT(Table33112[[#This Row],[Location]],2)</f>
        <v>LL</v>
      </c>
      <c r="G658" s="8" t="s">
        <v>1237</v>
      </c>
      <c r="H658" s="1">
        <v>68170</v>
      </c>
      <c r="I658" s="10" t="str">
        <f>IF(Table33112[[#This Row],[Tag range]]="","",_xlfn.CONCAT("1A40700000000650000",Table33112[[#This Row],[Tag range]]))</f>
        <v>1A4070000000065000068170</v>
      </c>
      <c r="J658" s="10" t="str">
        <f>_xlfn.IFNA(VLOOKUP(Table33112[[#This Row],[Tag range]],Table176124[[START]:[GROUP]],3,TRUE),"")</f>
        <v>SKNK012</v>
      </c>
    </row>
    <row r="659" spans="6:10" x14ac:dyDescent="0.25">
      <c r="F659" s="8" t="str">
        <f>LEFT(Table33112[[#This Row],[Location]],2)</f>
        <v>LL</v>
      </c>
      <c r="G659" s="8" t="s">
        <v>1377</v>
      </c>
      <c r="H659" s="1">
        <v>68171</v>
      </c>
      <c r="I659" s="10" t="str">
        <f>IF(Table33112[[#This Row],[Tag range]]="","",_xlfn.CONCAT("1A40700000000650000",Table33112[[#This Row],[Tag range]]))</f>
        <v>1A4070000000065000068171</v>
      </c>
      <c r="J659" s="10" t="str">
        <f>_xlfn.IFNA(VLOOKUP(Table33112[[#This Row],[Tag range]],Table176124[[START]:[GROUP]],3,TRUE),"")</f>
        <v>SKNK012</v>
      </c>
    </row>
    <row r="660" spans="6:10" x14ac:dyDescent="0.25">
      <c r="F660" s="8" t="str">
        <f>LEFT(Table33112[[#This Row],[Location]],2)</f>
        <v>LL</v>
      </c>
      <c r="G660" s="8" t="s">
        <v>1517</v>
      </c>
      <c r="H660" s="1">
        <v>68172</v>
      </c>
      <c r="I660" s="10" t="str">
        <f>IF(Table33112[[#This Row],[Tag range]]="","",_xlfn.CONCAT("1A40700000000650000",Table33112[[#This Row],[Tag range]]))</f>
        <v>1A4070000000065000068172</v>
      </c>
      <c r="J660" s="10" t="str">
        <f>_xlfn.IFNA(VLOOKUP(Table33112[[#This Row],[Tag range]],Table176124[[START]:[GROUP]],3,TRUE),"")</f>
        <v>SKNK012</v>
      </c>
    </row>
    <row r="661" spans="6:10" x14ac:dyDescent="0.25">
      <c r="F661" s="8" t="str">
        <f>LEFT(Table33112[[#This Row],[Location]],2)</f>
        <v>LL</v>
      </c>
      <c r="G661" s="8" t="s">
        <v>251</v>
      </c>
      <c r="H661" s="1">
        <v>68173</v>
      </c>
      <c r="I661" s="10" t="str">
        <f>IF(Table33112[[#This Row],[Tag range]]="","",_xlfn.CONCAT("1A40700000000650000",Table33112[[#This Row],[Tag range]]))</f>
        <v>1A4070000000065000068173</v>
      </c>
      <c r="J661" s="10" t="str">
        <f>_xlfn.IFNA(VLOOKUP(Table33112[[#This Row],[Tag range]],Table176124[[START]:[GROUP]],3,TRUE),"")</f>
        <v>SKNK012</v>
      </c>
    </row>
    <row r="662" spans="6:10" x14ac:dyDescent="0.25">
      <c r="F662" s="8" t="str">
        <f>LEFT(Table33112[[#This Row],[Location]],2)</f>
        <v>LL</v>
      </c>
      <c r="G662" s="8" t="s">
        <v>181</v>
      </c>
      <c r="H662" s="1">
        <v>68174</v>
      </c>
      <c r="I662" s="10" t="str">
        <f>IF(Table33112[[#This Row],[Tag range]]="","",_xlfn.CONCAT("1A40700000000650000",Table33112[[#This Row],[Tag range]]))</f>
        <v>1A4070000000065000068174</v>
      </c>
      <c r="J662" s="10" t="str">
        <f>_xlfn.IFNA(VLOOKUP(Table33112[[#This Row],[Tag range]],Table176124[[START]:[GROUP]],3,TRUE),"")</f>
        <v>SKNK012</v>
      </c>
    </row>
    <row r="663" spans="6:10" x14ac:dyDescent="0.25">
      <c r="F663" s="8" t="str">
        <f>LEFT(Table33112[[#This Row],[Location]],2)</f>
        <v>LL</v>
      </c>
      <c r="G663" s="8" t="s">
        <v>398</v>
      </c>
      <c r="H663" s="1">
        <v>68175</v>
      </c>
      <c r="I663" s="10" t="str">
        <f>IF(Table33112[[#This Row],[Tag range]]="","",_xlfn.CONCAT("1A40700000000650000",Table33112[[#This Row],[Tag range]]))</f>
        <v>1A4070000000065000068175</v>
      </c>
      <c r="J663" s="10" t="str">
        <f>_xlfn.IFNA(VLOOKUP(Table33112[[#This Row],[Tag range]],Table176124[[START]:[GROUP]],3,TRUE),"")</f>
        <v>SKNK012</v>
      </c>
    </row>
    <row r="664" spans="6:10" x14ac:dyDescent="0.25">
      <c r="F664" s="8" t="str">
        <f>LEFT(Table33112[[#This Row],[Location]],2)</f>
        <v>LL</v>
      </c>
      <c r="G664" s="8" t="s">
        <v>538</v>
      </c>
      <c r="H664" s="1">
        <v>68176</v>
      </c>
      <c r="I664" s="10" t="str">
        <f>IF(Table33112[[#This Row],[Tag range]]="","",_xlfn.CONCAT("1A40700000000650000",Table33112[[#This Row],[Tag range]]))</f>
        <v>1A4070000000065000068176</v>
      </c>
      <c r="J664" s="10" t="str">
        <f>_xlfn.IFNA(VLOOKUP(Table33112[[#This Row],[Tag range]],Table176124[[START]:[GROUP]],3,TRUE),"")</f>
        <v>SKNK012</v>
      </c>
    </row>
    <row r="665" spans="6:10" x14ac:dyDescent="0.25">
      <c r="F665" s="8" t="str">
        <f>LEFT(Table33112[[#This Row],[Location]],2)</f>
        <v>LL</v>
      </c>
      <c r="G665" s="8" t="s">
        <v>678</v>
      </c>
      <c r="H665" s="1">
        <v>68177</v>
      </c>
      <c r="I665" s="10" t="str">
        <f>IF(Table33112[[#This Row],[Tag range]]="","",_xlfn.CONCAT("1A40700000000650000",Table33112[[#This Row],[Tag range]]))</f>
        <v>1A4070000000065000068177</v>
      </c>
      <c r="J665" s="10" t="str">
        <f>_xlfn.IFNA(VLOOKUP(Table33112[[#This Row],[Tag range]],Table176124[[START]:[GROUP]],3,TRUE),"")</f>
        <v>SKNK012</v>
      </c>
    </row>
    <row r="666" spans="6:10" x14ac:dyDescent="0.25">
      <c r="F666" s="8" t="str">
        <f>LEFT(Table33112[[#This Row],[Location]],2)</f>
        <v>LL</v>
      </c>
      <c r="G666" s="8" t="s">
        <v>818</v>
      </c>
      <c r="H666" s="1">
        <v>68178</v>
      </c>
      <c r="I666" s="10" t="str">
        <f>IF(Table33112[[#This Row],[Tag range]]="","",_xlfn.CONCAT("1A40700000000650000",Table33112[[#This Row],[Tag range]]))</f>
        <v>1A4070000000065000068178</v>
      </c>
      <c r="J666" s="10" t="str">
        <f>_xlfn.IFNA(VLOOKUP(Table33112[[#This Row],[Tag range]],Table176124[[START]:[GROUP]],3,TRUE),"")</f>
        <v>SKNK012</v>
      </c>
    </row>
    <row r="667" spans="6:10" x14ac:dyDescent="0.25">
      <c r="F667" s="8" t="str">
        <f>LEFT(Table33112[[#This Row],[Location]],2)</f>
        <v>LL</v>
      </c>
      <c r="G667" s="8" t="s">
        <v>958</v>
      </c>
      <c r="H667" s="1">
        <v>68179</v>
      </c>
      <c r="I667" s="10" t="str">
        <f>IF(Table33112[[#This Row],[Tag range]]="","",_xlfn.CONCAT("1A40700000000650000",Table33112[[#This Row],[Tag range]]))</f>
        <v>1A4070000000065000068179</v>
      </c>
      <c r="J667" s="10" t="str">
        <f>_xlfn.IFNA(VLOOKUP(Table33112[[#This Row],[Tag range]],Table176124[[START]:[GROUP]],3,TRUE),"")</f>
        <v>SKNK012</v>
      </c>
    </row>
    <row r="668" spans="6:10" x14ac:dyDescent="0.25">
      <c r="F668" s="8" t="str">
        <f>LEFT(Table33112[[#This Row],[Location]],2)</f>
        <v>LL</v>
      </c>
      <c r="G668" s="8" t="s">
        <v>1098</v>
      </c>
      <c r="H668" s="1">
        <v>68180</v>
      </c>
      <c r="I668" s="10" t="str">
        <f>IF(Table33112[[#This Row],[Tag range]]="","",_xlfn.CONCAT("1A40700000000650000",Table33112[[#This Row],[Tag range]]))</f>
        <v>1A4070000000065000068180</v>
      </c>
      <c r="J668" s="10" t="str">
        <f>_xlfn.IFNA(VLOOKUP(Table33112[[#This Row],[Tag range]],Table176124[[START]:[GROUP]],3,TRUE),"")</f>
        <v>STR8017</v>
      </c>
    </row>
    <row r="669" spans="6:10" x14ac:dyDescent="0.25">
      <c r="F669" s="8" t="str">
        <f>LEFT(Table33112[[#This Row],[Location]],2)</f>
        <v>LL</v>
      </c>
      <c r="G669" s="8" t="s">
        <v>1238</v>
      </c>
      <c r="H669" s="1">
        <v>68181</v>
      </c>
      <c r="I669" s="10" t="str">
        <f>IF(Table33112[[#This Row],[Tag range]]="","",_xlfn.CONCAT("1A40700000000650000",Table33112[[#This Row],[Tag range]]))</f>
        <v>1A4070000000065000068181</v>
      </c>
      <c r="J669" s="10" t="str">
        <f>_xlfn.IFNA(VLOOKUP(Table33112[[#This Row],[Tag range]],Table176124[[START]:[GROUP]],3,TRUE),"")</f>
        <v>STR8017</v>
      </c>
    </row>
    <row r="670" spans="6:10" x14ac:dyDescent="0.25">
      <c r="F670" s="8" t="str">
        <f>LEFT(Table33112[[#This Row],[Location]],2)</f>
        <v>LL</v>
      </c>
      <c r="G670" s="8" t="s">
        <v>1378</v>
      </c>
      <c r="H670" s="1">
        <v>68182</v>
      </c>
      <c r="I670" s="10" t="str">
        <f>IF(Table33112[[#This Row],[Tag range]]="","",_xlfn.CONCAT("1A40700000000650000",Table33112[[#This Row],[Tag range]]))</f>
        <v>1A4070000000065000068182</v>
      </c>
      <c r="J670" s="10" t="str">
        <f>_xlfn.IFNA(VLOOKUP(Table33112[[#This Row],[Tag range]],Table176124[[START]:[GROUP]],3,TRUE),"")</f>
        <v>STR8017</v>
      </c>
    </row>
    <row r="671" spans="6:10" x14ac:dyDescent="0.25">
      <c r="F671" s="8" t="str">
        <f>LEFT(Table33112[[#This Row],[Location]],2)</f>
        <v>LL</v>
      </c>
      <c r="G671" s="8" t="s">
        <v>1518</v>
      </c>
      <c r="H671" s="1">
        <v>68183</v>
      </c>
      <c r="I671" s="10" t="str">
        <f>IF(Table33112[[#This Row],[Tag range]]="","",_xlfn.CONCAT("1A40700000000650000",Table33112[[#This Row],[Tag range]]))</f>
        <v>1A4070000000065000068183</v>
      </c>
      <c r="J671" s="10" t="str">
        <f>_xlfn.IFNA(VLOOKUP(Table33112[[#This Row],[Tag range]],Table176124[[START]:[GROUP]],3,TRUE),"")</f>
        <v>STR8017</v>
      </c>
    </row>
    <row r="672" spans="6:10" x14ac:dyDescent="0.25">
      <c r="F672" s="8" t="str">
        <f>LEFT(Table33112[[#This Row],[Location]],2)</f>
        <v>LL</v>
      </c>
      <c r="G672" s="8" t="s">
        <v>252</v>
      </c>
      <c r="H672" s="1">
        <v>68184</v>
      </c>
      <c r="I672" s="10" t="str">
        <f>IF(Table33112[[#This Row],[Tag range]]="","",_xlfn.CONCAT("1A40700000000650000",Table33112[[#This Row],[Tag range]]))</f>
        <v>1A4070000000065000068184</v>
      </c>
      <c r="J672" s="10" t="str">
        <f>_xlfn.IFNA(VLOOKUP(Table33112[[#This Row],[Tag range]],Table176124[[START]:[GROUP]],3,TRUE),"")</f>
        <v>STR8017</v>
      </c>
    </row>
    <row r="673" spans="6:10" x14ac:dyDescent="0.25">
      <c r="F673" s="8" t="str">
        <f>LEFT(Table33112[[#This Row],[Location]],2)</f>
        <v>LL</v>
      </c>
      <c r="G673" s="8" t="s">
        <v>182</v>
      </c>
      <c r="H673" s="1">
        <v>68185</v>
      </c>
      <c r="I673" s="10" t="str">
        <f>IF(Table33112[[#This Row],[Tag range]]="","",_xlfn.CONCAT("1A40700000000650000",Table33112[[#This Row],[Tag range]]))</f>
        <v>1A4070000000065000068185</v>
      </c>
      <c r="J673" s="10" t="str">
        <f>_xlfn.IFNA(VLOOKUP(Table33112[[#This Row],[Tag range]],Table176124[[START]:[GROUP]],3,TRUE),"")</f>
        <v>STR8017</v>
      </c>
    </row>
    <row r="674" spans="6:10" x14ac:dyDescent="0.25">
      <c r="F674" s="8" t="str">
        <f>LEFT(Table33112[[#This Row],[Location]],2)</f>
        <v>LL</v>
      </c>
      <c r="G674" s="8" t="s">
        <v>399</v>
      </c>
      <c r="H674" s="1">
        <v>68186</v>
      </c>
      <c r="I674" s="10" t="str">
        <f>IF(Table33112[[#This Row],[Tag range]]="","",_xlfn.CONCAT("1A40700000000650000",Table33112[[#This Row],[Tag range]]))</f>
        <v>1A4070000000065000068186</v>
      </c>
      <c r="J674" s="10" t="str">
        <f>_xlfn.IFNA(VLOOKUP(Table33112[[#This Row],[Tag range]],Table176124[[START]:[GROUP]],3,TRUE),"")</f>
        <v>STR8017</v>
      </c>
    </row>
    <row r="675" spans="6:10" x14ac:dyDescent="0.25">
      <c r="F675" s="8" t="str">
        <f>LEFT(Table33112[[#This Row],[Location]],2)</f>
        <v>LL</v>
      </c>
      <c r="G675" s="8" t="s">
        <v>539</v>
      </c>
      <c r="H675" s="1">
        <v>68187</v>
      </c>
      <c r="I675" s="10" t="str">
        <f>IF(Table33112[[#This Row],[Tag range]]="","",_xlfn.CONCAT("1A40700000000650000",Table33112[[#This Row],[Tag range]]))</f>
        <v>1A4070000000065000068187</v>
      </c>
      <c r="J675" s="10" t="str">
        <f>_xlfn.IFNA(VLOOKUP(Table33112[[#This Row],[Tag range]],Table176124[[START]:[GROUP]],3,TRUE),"")</f>
        <v>STR8017</v>
      </c>
    </row>
    <row r="676" spans="6:10" x14ac:dyDescent="0.25">
      <c r="F676" s="8" t="str">
        <f>LEFT(Table33112[[#This Row],[Location]],2)</f>
        <v>LL</v>
      </c>
      <c r="G676" s="9" t="s">
        <v>679</v>
      </c>
      <c r="H676" s="1">
        <v>68188</v>
      </c>
      <c r="I676" s="10" t="str">
        <f>IF(Table33112[[#This Row],[Tag range]]="","",_xlfn.CONCAT("1A40700000000650000",Table33112[[#This Row],[Tag range]]))</f>
        <v>1A4070000000065000068188</v>
      </c>
      <c r="J676" s="10" t="str">
        <f>_xlfn.IFNA(VLOOKUP(Table33112[[#This Row],[Tag range]],Table176124[[START]:[GROUP]],3,TRUE),"")</f>
        <v>STR8017</v>
      </c>
    </row>
    <row r="677" spans="6:10" x14ac:dyDescent="0.25">
      <c r="F677" s="8" t="str">
        <f>LEFT(Table33112[[#This Row],[Location]],2)</f>
        <v>LL</v>
      </c>
      <c r="G677" s="8" t="s">
        <v>819</v>
      </c>
      <c r="H677" s="1">
        <v>68189</v>
      </c>
      <c r="I677" s="10" t="str">
        <f>IF(Table33112[[#This Row],[Tag range]]="","",_xlfn.CONCAT("1A40700000000650000",Table33112[[#This Row],[Tag range]]))</f>
        <v>1A4070000000065000068189</v>
      </c>
      <c r="J677" s="10" t="str">
        <f>_xlfn.IFNA(VLOOKUP(Table33112[[#This Row],[Tag range]],Table176124[[START]:[GROUP]],3,TRUE),"")</f>
        <v>STR8017</v>
      </c>
    </row>
    <row r="678" spans="6:10" x14ac:dyDescent="0.25">
      <c r="F678" s="8" t="str">
        <f>LEFT(Table33112[[#This Row],[Location]],2)</f>
        <v>LL</v>
      </c>
      <c r="G678" s="8" t="s">
        <v>959</v>
      </c>
      <c r="H678" s="1">
        <v>68190</v>
      </c>
      <c r="I678" s="10" t="str">
        <f>IF(Table33112[[#This Row],[Tag range]]="","",_xlfn.CONCAT("1A40700000000650000",Table33112[[#This Row],[Tag range]]))</f>
        <v>1A4070000000065000068190</v>
      </c>
      <c r="J678" s="10" t="str">
        <f>_xlfn.IFNA(VLOOKUP(Table33112[[#This Row],[Tag range]],Table176124[[START]:[GROUP]],3,TRUE),"")</f>
        <v>STR8017</v>
      </c>
    </row>
    <row r="679" spans="6:10" x14ac:dyDescent="0.25">
      <c r="F679" s="8" t="str">
        <f>LEFT(Table33112[[#This Row],[Location]],2)</f>
        <v>LL</v>
      </c>
      <c r="G679" s="8" t="s">
        <v>1099</v>
      </c>
      <c r="H679" s="1">
        <v>68191</v>
      </c>
      <c r="I679" s="10" t="str">
        <f>IF(Table33112[[#This Row],[Tag range]]="","",_xlfn.CONCAT("1A40700000000650000",Table33112[[#This Row],[Tag range]]))</f>
        <v>1A4070000000065000068191</v>
      </c>
      <c r="J679" s="10" t="str">
        <f>_xlfn.IFNA(VLOOKUP(Table33112[[#This Row],[Tag range]],Table176124[[START]:[GROUP]],3,TRUE),"")</f>
        <v>STR8017</v>
      </c>
    </row>
    <row r="680" spans="6:10" x14ac:dyDescent="0.25">
      <c r="F680" s="8" t="str">
        <f>LEFT(Table33112[[#This Row],[Location]],2)</f>
        <v>LL</v>
      </c>
      <c r="G680" s="8" t="s">
        <v>1239</v>
      </c>
      <c r="H680" s="1">
        <v>68192</v>
      </c>
      <c r="I680" s="10" t="str">
        <f>IF(Table33112[[#This Row],[Tag range]]="","",_xlfn.CONCAT("1A40700000000650000",Table33112[[#This Row],[Tag range]]))</f>
        <v>1A4070000000065000068192</v>
      </c>
      <c r="J680" s="10" t="str">
        <f>_xlfn.IFNA(VLOOKUP(Table33112[[#This Row],[Tag range]],Table176124[[START]:[GROUP]],3,TRUE),"")</f>
        <v>STR8017</v>
      </c>
    </row>
    <row r="681" spans="6:10" x14ac:dyDescent="0.25">
      <c r="F681" s="8" t="str">
        <f>LEFT(Table33112[[#This Row],[Location]],2)</f>
        <v>LL</v>
      </c>
      <c r="G681" s="8" t="s">
        <v>1379</v>
      </c>
      <c r="H681" s="1">
        <v>68193</v>
      </c>
      <c r="I681" s="10" t="str">
        <f>IF(Table33112[[#This Row],[Tag range]]="","",_xlfn.CONCAT("1A40700000000650000",Table33112[[#This Row],[Tag range]]))</f>
        <v>1A4070000000065000068193</v>
      </c>
      <c r="J681" s="10" t="str">
        <f>_xlfn.IFNA(VLOOKUP(Table33112[[#This Row],[Tag range]],Table176124[[START]:[GROUP]],3,TRUE),"")</f>
        <v>STR8017</v>
      </c>
    </row>
    <row r="682" spans="6:10" x14ac:dyDescent="0.25">
      <c r="F682" s="8" t="str">
        <f>LEFT(Table33112[[#This Row],[Location]],2)</f>
        <v>LL</v>
      </c>
      <c r="G682" s="8" t="s">
        <v>1519</v>
      </c>
      <c r="H682" s="1">
        <v>68194</v>
      </c>
      <c r="I682" s="10" t="str">
        <f>IF(Table33112[[#This Row],[Tag range]]="","",_xlfn.CONCAT("1A40700000000650000",Table33112[[#This Row],[Tag range]]))</f>
        <v>1A4070000000065000068194</v>
      </c>
      <c r="J682" s="10" t="str">
        <f>_xlfn.IFNA(VLOOKUP(Table33112[[#This Row],[Tag range]],Table176124[[START]:[GROUP]],3,TRUE),"")</f>
        <v>STR8017</v>
      </c>
    </row>
    <row r="683" spans="6:10" x14ac:dyDescent="0.25">
      <c r="F683" s="8" t="str">
        <f>LEFT(Table33112[[#This Row],[Location]],2)</f>
        <v>LL</v>
      </c>
      <c r="G683" s="8" t="s">
        <v>253</v>
      </c>
      <c r="H683" s="1">
        <v>68195</v>
      </c>
      <c r="I683" s="10" t="str">
        <f>IF(Table33112[[#This Row],[Tag range]]="","",_xlfn.CONCAT("1A40700000000650000",Table33112[[#This Row],[Tag range]]))</f>
        <v>1A4070000000065000068195</v>
      </c>
      <c r="J683" s="10" t="str">
        <f>_xlfn.IFNA(VLOOKUP(Table33112[[#This Row],[Tag range]],Table176124[[START]:[GROUP]],3,TRUE),"")</f>
        <v>STR8017</v>
      </c>
    </row>
    <row r="684" spans="6:10" x14ac:dyDescent="0.25">
      <c r="F684" s="8" t="str">
        <f>LEFT(Table33112[[#This Row],[Location]],2)</f>
        <v>LL</v>
      </c>
      <c r="G684" s="8" t="s">
        <v>183</v>
      </c>
      <c r="H684" s="1">
        <v>68196</v>
      </c>
      <c r="I684" s="10" t="str">
        <f>IF(Table33112[[#This Row],[Tag range]]="","",_xlfn.CONCAT("1A40700000000650000",Table33112[[#This Row],[Tag range]]))</f>
        <v>1A4070000000065000068196</v>
      </c>
      <c r="J684" s="10" t="str">
        <f>_xlfn.IFNA(VLOOKUP(Table33112[[#This Row],[Tag range]],Table176124[[START]:[GROUP]],3,TRUE),"")</f>
        <v>STR8017</v>
      </c>
    </row>
    <row r="685" spans="6:10" x14ac:dyDescent="0.25">
      <c r="F685" s="8" t="str">
        <f>LEFT(Table33112[[#This Row],[Location]],2)</f>
        <v>LL</v>
      </c>
      <c r="G685" s="8" t="s">
        <v>400</v>
      </c>
      <c r="H685" s="1">
        <v>68197</v>
      </c>
      <c r="I685" s="10" t="str">
        <f>IF(Table33112[[#This Row],[Tag range]]="","",_xlfn.CONCAT("1A40700000000650000",Table33112[[#This Row],[Tag range]]))</f>
        <v>1A4070000000065000068197</v>
      </c>
      <c r="J685" s="10" t="str">
        <f>_xlfn.IFNA(VLOOKUP(Table33112[[#This Row],[Tag range]],Table176124[[START]:[GROUP]],3,TRUE),"")</f>
        <v>STR8017</v>
      </c>
    </row>
    <row r="686" spans="6:10" x14ac:dyDescent="0.25">
      <c r="F686" s="8" t="str">
        <f>LEFT(Table33112[[#This Row],[Location]],2)</f>
        <v>LL</v>
      </c>
      <c r="G686" s="8" t="s">
        <v>540</v>
      </c>
      <c r="H686" s="1">
        <v>68198</v>
      </c>
      <c r="I686" s="10" t="str">
        <f>IF(Table33112[[#This Row],[Tag range]]="","",_xlfn.CONCAT("1A40700000000650000",Table33112[[#This Row],[Tag range]]))</f>
        <v>1A4070000000065000068198</v>
      </c>
      <c r="J686" s="10" t="str">
        <f>_xlfn.IFNA(VLOOKUP(Table33112[[#This Row],[Tag range]],Table176124[[START]:[GROUP]],3,TRUE),"")</f>
        <v>STR8017</v>
      </c>
    </row>
    <row r="687" spans="6:10" x14ac:dyDescent="0.25">
      <c r="F687" s="8" t="str">
        <f>LEFT(Table33112[[#This Row],[Location]],2)</f>
        <v>LL</v>
      </c>
      <c r="G687" s="8" t="s">
        <v>680</v>
      </c>
      <c r="H687" s="1">
        <v>68199</v>
      </c>
      <c r="I687" s="10" t="str">
        <f>IF(Table33112[[#This Row],[Tag range]]="","",_xlfn.CONCAT("1A40700000000650000",Table33112[[#This Row],[Tag range]]))</f>
        <v>1A4070000000065000068199</v>
      </c>
      <c r="J687" s="10" t="str">
        <f>_xlfn.IFNA(VLOOKUP(Table33112[[#This Row],[Tag range]],Table176124[[START]:[GROUP]],3,TRUE),"")</f>
        <v>STR8017</v>
      </c>
    </row>
    <row r="688" spans="6:10" x14ac:dyDescent="0.25">
      <c r="F688" s="8" t="str">
        <f>LEFT(Table33112[[#This Row],[Location]],2)</f>
        <v>LL</v>
      </c>
      <c r="G688" s="8" t="s">
        <v>820</v>
      </c>
      <c r="H688" s="1">
        <v>68200</v>
      </c>
      <c r="I688" s="10" t="str">
        <f>IF(Table33112[[#This Row],[Tag range]]="","",_xlfn.CONCAT("1A40700000000650000",Table33112[[#This Row],[Tag range]]))</f>
        <v>1A4070000000065000068200</v>
      </c>
      <c r="J688" s="10" t="str">
        <f>_xlfn.IFNA(VLOOKUP(Table33112[[#This Row],[Tag range]],Table176124[[START]:[GROUP]],3,TRUE),"")</f>
        <v>STR8017</v>
      </c>
    </row>
    <row r="689" spans="6:10" x14ac:dyDescent="0.25">
      <c r="F689" s="8" t="str">
        <f>LEFT(Table33112[[#This Row],[Location]],2)</f>
        <v>LL</v>
      </c>
      <c r="G689" s="8" t="s">
        <v>960</v>
      </c>
      <c r="H689" s="1">
        <v>68201</v>
      </c>
      <c r="I689" s="10" t="str">
        <f>IF(Table33112[[#This Row],[Tag range]]="","",_xlfn.CONCAT("1A40700000000650000",Table33112[[#This Row],[Tag range]]))</f>
        <v>1A4070000000065000068201</v>
      </c>
      <c r="J689" s="10" t="str">
        <f>_xlfn.IFNA(VLOOKUP(Table33112[[#This Row],[Tag range]],Table176124[[START]:[GROUP]],3,TRUE),"")</f>
        <v>STR8017</v>
      </c>
    </row>
    <row r="690" spans="6:10" x14ac:dyDescent="0.25">
      <c r="F690" s="8" t="str">
        <f>LEFT(Table33112[[#This Row],[Location]],2)</f>
        <v>LL</v>
      </c>
      <c r="G690" s="8" t="s">
        <v>1100</v>
      </c>
      <c r="H690" s="1">
        <v>68202</v>
      </c>
      <c r="I690" s="10" t="str">
        <f>IF(Table33112[[#This Row],[Tag range]]="","",_xlfn.CONCAT("1A40700000000650000",Table33112[[#This Row],[Tag range]]))</f>
        <v>1A4070000000065000068202</v>
      </c>
      <c r="J690" s="10" t="str">
        <f>_xlfn.IFNA(VLOOKUP(Table33112[[#This Row],[Tag range]],Table176124[[START]:[GROUP]],3,TRUE),"")</f>
        <v>STR8017</v>
      </c>
    </row>
    <row r="691" spans="6:10" x14ac:dyDescent="0.25">
      <c r="F691" s="8" t="str">
        <f>LEFT(Table33112[[#This Row],[Location]],2)</f>
        <v>LL</v>
      </c>
      <c r="G691" s="8" t="s">
        <v>1240</v>
      </c>
      <c r="H691" s="1">
        <v>68203</v>
      </c>
      <c r="I691" s="10" t="str">
        <f>IF(Table33112[[#This Row],[Tag range]]="","",_xlfn.CONCAT("1A40700000000650000",Table33112[[#This Row],[Tag range]]))</f>
        <v>1A4070000000065000068203</v>
      </c>
      <c r="J691" s="10" t="str">
        <f>_xlfn.IFNA(VLOOKUP(Table33112[[#This Row],[Tag range]],Table176124[[START]:[GROUP]],3,TRUE),"")</f>
        <v>STR8017</v>
      </c>
    </row>
    <row r="692" spans="6:10" x14ac:dyDescent="0.25">
      <c r="F692" s="8" t="str">
        <f>LEFT(Table33112[[#This Row],[Location]],2)</f>
        <v>LL</v>
      </c>
      <c r="G692" s="8" t="s">
        <v>1380</v>
      </c>
      <c r="H692" s="1">
        <v>68204</v>
      </c>
      <c r="I692" s="10" t="str">
        <f>IF(Table33112[[#This Row],[Tag range]]="","",_xlfn.CONCAT("1A40700000000650000",Table33112[[#This Row],[Tag range]]))</f>
        <v>1A4070000000065000068204</v>
      </c>
      <c r="J692" s="10" t="str">
        <f>_xlfn.IFNA(VLOOKUP(Table33112[[#This Row],[Tag range]],Table176124[[START]:[GROUP]],3,TRUE),"")</f>
        <v>STR8017</v>
      </c>
    </row>
    <row r="693" spans="6:10" x14ac:dyDescent="0.25">
      <c r="F693" s="8" t="str">
        <f>LEFT(Table33112[[#This Row],[Location]],2)</f>
        <v>LL</v>
      </c>
      <c r="G693" s="8" t="s">
        <v>1520</v>
      </c>
      <c r="H693" s="1">
        <v>68205</v>
      </c>
      <c r="I693" s="10" t="str">
        <f>IF(Table33112[[#This Row],[Tag range]]="","",_xlfn.CONCAT("1A40700000000650000",Table33112[[#This Row],[Tag range]]))</f>
        <v>1A4070000000065000068205</v>
      </c>
      <c r="J693" s="10" t="str">
        <f>_xlfn.IFNA(VLOOKUP(Table33112[[#This Row],[Tag range]],Table176124[[START]:[GROUP]],3,TRUE),"")</f>
        <v>STR8017</v>
      </c>
    </row>
    <row r="694" spans="6:10" x14ac:dyDescent="0.25">
      <c r="F694" s="8" t="str">
        <f>LEFT(Table33112[[#This Row],[Location]],2)</f>
        <v>LL</v>
      </c>
      <c r="G694" s="8" t="s">
        <v>254</v>
      </c>
      <c r="H694" s="1">
        <v>68206</v>
      </c>
      <c r="I694" s="10" t="str">
        <f>IF(Table33112[[#This Row],[Tag range]]="","",_xlfn.CONCAT("1A40700000000650000",Table33112[[#This Row],[Tag range]]))</f>
        <v>1A4070000000065000068206</v>
      </c>
      <c r="J694" s="10" t="str">
        <f>_xlfn.IFNA(VLOOKUP(Table33112[[#This Row],[Tag range]],Table176124[[START]:[GROUP]],3,TRUE),"")</f>
        <v>STR8017</v>
      </c>
    </row>
    <row r="695" spans="6:10" x14ac:dyDescent="0.25">
      <c r="F695" s="8" t="str">
        <f>LEFT(Table33112[[#This Row],[Location]],2)</f>
        <v>LL</v>
      </c>
      <c r="G695" s="8" t="s">
        <v>184</v>
      </c>
      <c r="H695" s="1">
        <v>68207</v>
      </c>
      <c r="I695" s="10" t="str">
        <f>IF(Table33112[[#This Row],[Tag range]]="","",_xlfn.CONCAT("1A40700000000650000",Table33112[[#This Row],[Tag range]]))</f>
        <v>1A4070000000065000068207</v>
      </c>
      <c r="J695" s="10" t="str">
        <f>_xlfn.IFNA(VLOOKUP(Table33112[[#This Row],[Tag range]],Table176124[[START]:[GROUP]],3,TRUE),"")</f>
        <v>STR8017</v>
      </c>
    </row>
    <row r="696" spans="6:10" x14ac:dyDescent="0.25">
      <c r="F696" s="8" t="str">
        <f>LEFT(Table33112[[#This Row],[Location]],2)</f>
        <v>LL</v>
      </c>
      <c r="G696" s="8" t="s">
        <v>401</v>
      </c>
      <c r="H696" s="1">
        <v>68208</v>
      </c>
      <c r="I696" s="10" t="str">
        <f>IF(Table33112[[#This Row],[Tag range]]="","",_xlfn.CONCAT("1A40700000000650000",Table33112[[#This Row],[Tag range]]))</f>
        <v>1A4070000000065000068208</v>
      </c>
      <c r="J696" s="10" t="str">
        <f>_xlfn.IFNA(VLOOKUP(Table33112[[#This Row],[Tag range]],Table176124[[START]:[GROUP]],3,TRUE),"")</f>
        <v>STR8017</v>
      </c>
    </row>
    <row r="697" spans="6:10" x14ac:dyDescent="0.25">
      <c r="F697" s="8" t="str">
        <f>LEFT(Table33112[[#This Row],[Location]],2)</f>
        <v>LL</v>
      </c>
      <c r="G697" s="8" t="s">
        <v>541</v>
      </c>
      <c r="H697" s="1">
        <v>68209</v>
      </c>
      <c r="I697" s="10" t="str">
        <f>IF(Table33112[[#This Row],[Tag range]]="","",_xlfn.CONCAT("1A40700000000650000",Table33112[[#This Row],[Tag range]]))</f>
        <v>1A4070000000065000068209</v>
      </c>
      <c r="J697" s="10" t="str">
        <f>_xlfn.IFNA(VLOOKUP(Table33112[[#This Row],[Tag range]],Table176124[[START]:[GROUP]],3,TRUE),"")</f>
        <v>STR8017</v>
      </c>
    </row>
    <row r="698" spans="6:10" x14ac:dyDescent="0.25">
      <c r="F698" s="8" t="str">
        <f>LEFT(Table33112[[#This Row],[Location]],2)</f>
        <v>LL</v>
      </c>
      <c r="G698" s="8" t="s">
        <v>681</v>
      </c>
      <c r="H698" s="1">
        <v>68210</v>
      </c>
      <c r="I698" s="10" t="str">
        <f>IF(Table33112[[#This Row],[Tag range]]="","",_xlfn.CONCAT("1A40700000000650000",Table33112[[#This Row],[Tag range]]))</f>
        <v>1A4070000000065000068210</v>
      </c>
      <c r="J698" s="10" t="str">
        <f>_xlfn.IFNA(VLOOKUP(Table33112[[#This Row],[Tag range]],Table176124[[START]:[GROUP]],3,TRUE),"")</f>
        <v>STR8017</v>
      </c>
    </row>
    <row r="699" spans="6:10" x14ac:dyDescent="0.25">
      <c r="F699" s="8" t="str">
        <f>LEFT(Table33112[[#This Row],[Location]],2)</f>
        <v>LL</v>
      </c>
      <c r="G699" s="8" t="s">
        <v>821</v>
      </c>
      <c r="H699" s="1">
        <v>68211</v>
      </c>
      <c r="I699" s="10" t="str">
        <f>IF(Table33112[[#This Row],[Tag range]]="","",_xlfn.CONCAT("1A40700000000650000",Table33112[[#This Row],[Tag range]]))</f>
        <v>1A4070000000065000068211</v>
      </c>
      <c r="J699" s="10" t="str">
        <f>_xlfn.IFNA(VLOOKUP(Table33112[[#This Row],[Tag range]],Table176124[[START]:[GROUP]],3,TRUE),"")</f>
        <v>STR8017</v>
      </c>
    </row>
    <row r="700" spans="6:10" x14ac:dyDescent="0.25">
      <c r="F700" s="8" t="str">
        <f>LEFT(Table33112[[#This Row],[Location]],2)</f>
        <v>LL</v>
      </c>
      <c r="G700" s="8" t="s">
        <v>961</v>
      </c>
      <c r="H700" s="1">
        <v>68212</v>
      </c>
      <c r="I700" s="10" t="str">
        <f>IF(Table33112[[#This Row],[Tag range]]="","",_xlfn.CONCAT("1A40700000000650000",Table33112[[#This Row],[Tag range]]))</f>
        <v>1A4070000000065000068212</v>
      </c>
      <c r="J700" s="10" t="str">
        <f>_xlfn.IFNA(VLOOKUP(Table33112[[#This Row],[Tag range]],Table176124[[START]:[GROUP]],3,TRUE),"")</f>
        <v>STR8017</v>
      </c>
    </row>
    <row r="701" spans="6:10" x14ac:dyDescent="0.25">
      <c r="F701" s="8" t="str">
        <f>LEFT(Table33112[[#This Row],[Location]],2)</f>
        <v>LL</v>
      </c>
      <c r="G701" s="8" t="s">
        <v>1101</v>
      </c>
      <c r="H701" s="1">
        <v>68213</v>
      </c>
      <c r="I701" s="10" t="str">
        <f>IF(Table33112[[#This Row],[Tag range]]="","",_xlfn.CONCAT("1A40700000000650000",Table33112[[#This Row],[Tag range]]))</f>
        <v>1A4070000000065000068213</v>
      </c>
      <c r="J701" s="10" t="str">
        <f>_xlfn.IFNA(VLOOKUP(Table33112[[#This Row],[Tag range]],Table176124[[START]:[GROUP]],3,TRUE),"")</f>
        <v>STR8017</v>
      </c>
    </row>
    <row r="702" spans="6:10" x14ac:dyDescent="0.25">
      <c r="F702" s="8" t="str">
        <f>LEFT(Table33112[[#This Row],[Location]],2)</f>
        <v>LL</v>
      </c>
      <c r="G702" s="8" t="s">
        <v>1241</v>
      </c>
      <c r="H702" s="1">
        <v>68214</v>
      </c>
      <c r="I702" s="10" t="str">
        <f>IF(Table33112[[#This Row],[Tag range]]="","",_xlfn.CONCAT("1A40700000000650000",Table33112[[#This Row],[Tag range]]))</f>
        <v>1A4070000000065000068214</v>
      </c>
      <c r="J702" s="10" t="str">
        <f>_xlfn.IFNA(VLOOKUP(Table33112[[#This Row],[Tag range]],Table176124[[START]:[GROUP]],3,TRUE),"")</f>
        <v>STR8017</v>
      </c>
    </row>
    <row r="703" spans="6:10" x14ac:dyDescent="0.25">
      <c r="F703" s="8" t="str">
        <f>LEFT(Table33112[[#This Row],[Location]],2)</f>
        <v>LL</v>
      </c>
      <c r="G703" s="8" t="s">
        <v>1381</v>
      </c>
      <c r="H703" s="1">
        <v>68215</v>
      </c>
      <c r="I703" s="10" t="str">
        <f>IF(Table33112[[#This Row],[Tag range]]="","",_xlfn.CONCAT("1A40700000000650000",Table33112[[#This Row],[Tag range]]))</f>
        <v>1A4070000000065000068215</v>
      </c>
      <c r="J703" s="10" t="str">
        <f>_xlfn.IFNA(VLOOKUP(Table33112[[#This Row],[Tag range]],Table176124[[START]:[GROUP]],3,TRUE),"")</f>
        <v>STR8017</v>
      </c>
    </row>
    <row r="704" spans="6:10" x14ac:dyDescent="0.25">
      <c r="F704" s="8" t="str">
        <f>LEFT(Table33112[[#This Row],[Location]],2)</f>
        <v>LL</v>
      </c>
      <c r="G704" s="8" t="s">
        <v>1521</v>
      </c>
      <c r="H704" s="1">
        <v>68216</v>
      </c>
      <c r="I704" s="10" t="str">
        <f>IF(Table33112[[#This Row],[Tag range]]="","",_xlfn.CONCAT("1A40700000000650000",Table33112[[#This Row],[Tag range]]))</f>
        <v>1A4070000000065000068216</v>
      </c>
      <c r="J704" s="10" t="str">
        <f>_xlfn.IFNA(VLOOKUP(Table33112[[#This Row],[Tag range]],Table176124[[START]:[GROUP]],3,TRUE),"")</f>
        <v>STR8017</v>
      </c>
    </row>
    <row r="705" spans="6:10" x14ac:dyDescent="0.25">
      <c r="F705" s="8" t="str">
        <f>LEFT(Table33112[[#This Row],[Location]],2)</f>
        <v>LL</v>
      </c>
      <c r="G705" s="8" t="s">
        <v>255</v>
      </c>
      <c r="H705" s="1">
        <v>68217</v>
      </c>
      <c r="I705" s="10" t="str">
        <f>IF(Table33112[[#This Row],[Tag range]]="","",_xlfn.CONCAT("1A40700000000650000",Table33112[[#This Row],[Tag range]]))</f>
        <v>1A4070000000065000068217</v>
      </c>
      <c r="J705" s="10" t="str">
        <f>_xlfn.IFNA(VLOOKUP(Table33112[[#This Row],[Tag range]],Table176124[[START]:[GROUP]],3,TRUE),"")</f>
        <v>STR8017</v>
      </c>
    </row>
    <row r="706" spans="6:10" x14ac:dyDescent="0.25">
      <c r="F706" s="8" t="str">
        <f>LEFT(Table33112[[#This Row],[Location]],2)</f>
        <v>LL</v>
      </c>
      <c r="G706" s="8" t="s">
        <v>185</v>
      </c>
      <c r="H706" s="1">
        <v>68218</v>
      </c>
      <c r="I706" s="10" t="str">
        <f>IF(Table33112[[#This Row],[Tag range]]="","",_xlfn.CONCAT("1A40700000000650000",Table33112[[#This Row],[Tag range]]))</f>
        <v>1A4070000000065000068218</v>
      </c>
      <c r="J706" s="10" t="str">
        <f>_xlfn.IFNA(VLOOKUP(Table33112[[#This Row],[Tag range]],Table176124[[START]:[GROUP]],3,TRUE),"")</f>
        <v>STR8017</v>
      </c>
    </row>
    <row r="707" spans="6:10" x14ac:dyDescent="0.25">
      <c r="F707" s="8" t="str">
        <f>LEFT(Table33112[[#This Row],[Location]],2)</f>
        <v>LL</v>
      </c>
      <c r="G707" s="8" t="s">
        <v>402</v>
      </c>
      <c r="H707" s="1">
        <v>68219</v>
      </c>
      <c r="I707" s="10" t="str">
        <f>IF(Table33112[[#This Row],[Tag range]]="","",_xlfn.CONCAT("1A40700000000650000",Table33112[[#This Row],[Tag range]]))</f>
        <v>1A4070000000065000068219</v>
      </c>
      <c r="J707" s="10" t="str">
        <f>_xlfn.IFNA(VLOOKUP(Table33112[[#This Row],[Tag range]],Table176124[[START]:[GROUP]],3,TRUE),"")</f>
        <v>STR8017</v>
      </c>
    </row>
    <row r="708" spans="6:10" x14ac:dyDescent="0.25">
      <c r="F708" s="8" t="str">
        <f>LEFT(Table33112[[#This Row],[Location]],2)</f>
        <v>LL</v>
      </c>
      <c r="G708" s="8" t="s">
        <v>542</v>
      </c>
      <c r="H708" s="1">
        <v>68220</v>
      </c>
      <c r="I708" s="10" t="str">
        <f>IF(Table33112[[#This Row],[Tag range]]="","",_xlfn.CONCAT("1A40700000000650000",Table33112[[#This Row],[Tag range]]))</f>
        <v>1A4070000000065000068220</v>
      </c>
      <c r="J708" s="10" t="str">
        <f>_xlfn.IFNA(VLOOKUP(Table33112[[#This Row],[Tag range]],Table176124[[START]:[GROUP]],3,TRUE),"")</f>
        <v>STR8017</v>
      </c>
    </row>
    <row r="709" spans="6:10" x14ac:dyDescent="0.25">
      <c r="F709" s="8" t="str">
        <f>LEFT(Table33112[[#This Row],[Location]],2)</f>
        <v>LL</v>
      </c>
      <c r="G709" s="8" t="s">
        <v>682</v>
      </c>
      <c r="H709" s="1">
        <v>68221</v>
      </c>
      <c r="I709" s="10" t="str">
        <f>IF(Table33112[[#This Row],[Tag range]]="","",_xlfn.CONCAT("1A40700000000650000",Table33112[[#This Row],[Tag range]]))</f>
        <v>1A4070000000065000068221</v>
      </c>
      <c r="J709" s="10" t="str">
        <f>_xlfn.IFNA(VLOOKUP(Table33112[[#This Row],[Tag range]],Table176124[[START]:[GROUP]],3,TRUE),"")</f>
        <v>STR8017</v>
      </c>
    </row>
    <row r="710" spans="6:10" x14ac:dyDescent="0.25">
      <c r="F710" s="8" t="str">
        <f>LEFT(Table33112[[#This Row],[Location]],2)</f>
        <v>LL</v>
      </c>
      <c r="G710" s="8" t="s">
        <v>822</v>
      </c>
      <c r="H710" s="1">
        <v>68222</v>
      </c>
      <c r="I710" s="10" t="str">
        <f>IF(Table33112[[#This Row],[Tag range]]="","",_xlfn.CONCAT("1A40700000000650000",Table33112[[#This Row],[Tag range]]))</f>
        <v>1A4070000000065000068222</v>
      </c>
      <c r="J710" s="10" t="str">
        <f>_xlfn.IFNA(VLOOKUP(Table33112[[#This Row],[Tag range]],Table176124[[START]:[GROUP]],3,TRUE),"")</f>
        <v>STR8017</v>
      </c>
    </row>
    <row r="711" spans="6:10" x14ac:dyDescent="0.25">
      <c r="F711" s="8" t="str">
        <f>LEFT(Table33112[[#This Row],[Location]],2)</f>
        <v>LL</v>
      </c>
      <c r="G711" s="8" t="s">
        <v>962</v>
      </c>
      <c r="H711" s="1">
        <v>68223</v>
      </c>
      <c r="I711" s="10" t="str">
        <f>IF(Table33112[[#This Row],[Tag range]]="","",_xlfn.CONCAT("1A40700000000650000",Table33112[[#This Row],[Tag range]]))</f>
        <v>1A4070000000065000068223</v>
      </c>
      <c r="J711" s="10" t="str">
        <f>_xlfn.IFNA(VLOOKUP(Table33112[[#This Row],[Tag range]],Table176124[[START]:[GROUP]],3,TRUE),"")</f>
        <v>STR8017</v>
      </c>
    </row>
    <row r="712" spans="6:10" x14ac:dyDescent="0.25">
      <c r="F712" s="8" t="str">
        <f>LEFT(Table33112[[#This Row],[Location]],2)</f>
        <v>LL</v>
      </c>
      <c r="G712" s="8" t="s">
        <v>1102</v>
      </c>
      <c r="H712" s="1">
        <v>68224</v>
      </c>
      <c r="I712" s="10" t="str">
        <f>IF(Table33112[[#This Row],[Tag range]]="","",_xlfn.CONCAT("1A40700000000650000",Table33112[[#This Row],[Tag range]]))</f>
        <v>1A4070000000065000068224</v>
      </c>
      <c r="J712" s="10" t="str">
        <f>_xlfn.IFNA(VLOOKUP(Table33112[[#This Row],[Tag range]],Table176124[[START]:[GROUP]],3,TRUE),"")</f>
        <v>STR8017</v>
      </c>
    </row>
    <row r="713" spans="6:10" x14ac:dyDescent="0.25">
      <c r="F713" s="8" t="str">
        <f>LEFT(Table33112[[#This Row],[Location]],2)</f>
        <v>LL</v>
      </c>
      <c r="G713" s="8" t="s">
        <v>1242</v>
      </c>
      <c r="H713" s="1">
        <v>68225</v>
      </c>
      <c r="I713" s="10" t="str">
        <f>IF(Table33112[[#This Row],[Tag range]]="","",_xlfn.CONCAT("1A40700000000650000",Table33112[[#This Row],[Tag range]]))</f>
        <v>1A4070000000065000068225</v>
      </c>
      <c r="J713" s="10" t="str">
        <f>_xlfn.IFNA(VLOOKUP(Table33112[[#This Row],[Tag range]],Table176124[[START]:[GROUP]],3,TRUE),"")</f>
        <v>STR8017</v>
      </c>
    </row>
    <row r="714" spans="6:10" x14ac:dyDescent="0.25">
      <c r="F714" s="8" t="str">
        <f>LEFT(Table33112[[#This Row],[Location]],2)</f>
        <v>LL</v>
      </c>
      <c r="G714" s="8" t="s">
        <v>1382</v>
      </c>
      <c r="H714" s="1">
        <v>68226</v>
      </c>
      <c r="I714" s="10" t="str">
        <f>IF(Table33112[[#This Row],[Tag range]]="","",_xlfn.CONCAT("1A40700000000650000",Table33112[[#This Row],[Tag range]]))</f>
        <v>1A4070000000065000068226</v>
      </c>
      <c r="J714" s="10" t="str">
        <f>_xlfn.IFNA(VLOOKUP(Table33112[[#This Row],[Tag range]],Table176124[[START]:[GROUP]],3,TRUE),"")</f>
        <v>STR8017</v>
      </c>
    </row>
    <row r="715" spans="6:10" x14ac:dyDescent="0.25">
      <c r="F715" s="8" t="str">
        <f>LEFT(Table33112[[#This Row],[Location]],2)</f>
        <v>LL</v>
      </c>
      <c r="G715" s="8" t="s">
        <v>1522</v>
      </c>
      <c r="H715" s="1">
        <v>68227</v>
      </c>
      <c r="I715" s="10" t="str">
        <f>IF(Table33112[[#This Row],[Tag range]]="","",_xlfn.CONCAT("1A40700000000650000",Table33112[[#This Row],[Tag range]]))</f>
        <v>1A4070000000065000068227</v>
      </c>
      <c r="J715" s="10" t="str">
        <f>_xlfn.IFNA(VLOOKUP(Table33112[[#This Row],[Tag range]],Table176124[[START]:[GROUP]],3,TRUE),"")</f>
        <v>STR8017</v>
      </c>
    </row>
    <row r="716" spans="6:10" x14ac:dyDescent="0.25">
      <c r="F716" s="8" t="str">
        <f>LEFT(Table33112[[#This Row],[Location]],2)</f>
        <v>LL</v>
      </c>
      <c r="G716" s="8" t="s">
        <v>256</v>
      </c>
      <c r="H716" s="1">
        <v>68228</v>
      </c>
      <c r="I716" s="10" t="str">
        <f>IF(Table33112[[#This Row],[Tag range]]="","",_xlfn.CONCAT("1A40700000000650000",Table33112[[#This Row],[Tag range]]))</f>
        <v>1A4070000000065000068228</v>
      </c>
      <c r="J716" s="10" t="str">
        <f>_xlfn.IFNA(VLOOKUP(Table33112[[#This Row],[Tag range]],Table176124[[START]:[GROUP]],3,TRUE),"")</f>
        <v>STR8017</v>
      </c>
    </row>
    <row r="717" spans="6:10" x14ac:dyDescent="0.25">
      <c r="F717" s="8" t="str">
        <f>LEFT(Table33112[[#This Row],[Location]],2)</f>
        <v>LL</v>
      </c>
      <c r="G717" s="8" t="s">
        <v>186</v>
      </c>
      <c r="H717" s="1">
        <v>68229</v>
      </c>
      <c r="I717" s="10" t="str">
        <f>IF(Table33112[[#This Row],[Tag range]]="","",_xlfn.CONCAT("1A40700000000650000",Table33112[[#This Row],[Tag range]]))</f>
        <v>1A4070000000065000068229</v>
      </c>
      <c r="J717" s="10" t="str">
        <f>_xlfn.IFNA(VLOOKUP(Table33112[[#This Row],[Tag range]],Table176124[[START]:[GROUP]],3,TRUE),"")</f>
        <v>STR8017</v>
      </c>
    </row>
    <row r="718" spans="6:10" x14ac:dyDescent="0.25">
      <c r="F718" s="8" t="str">
        <f>LEFT(Table33112[[#This Row],[Location]],2)</f>
        <v>LL</v>
      </c>
      <c r="G718" s="8" t="s">
        <v>403</v>
      </c>
      <c r="H718" s="1">
        <v>68230</v>
      </c>
      <c r="I718" s="10" t="str">
        <f>IF(Table33112[[#This Row],[Tag range]]="","",_xlfn.CONCAT("1A40700000000650000",Table33112[[#This Row],[Tag range]]))</f>
        <v>1A4070000000065000068230</v>
      </c>
      <c r="J718" s="10" t="str">
        <f>_xlfn.IFNA(VLOOKUP(Table33112[[#This Row],[Tag range]],Table176124[[START]:[GROUP]],3,TRUE),"")</f>
        <v>STR8017</v>
      </c>
    </row>
    <row r="719" spans="6:10" x14ac:dyDescent="0.25">
      <c r="F719" s="8" t="str">
        <f>LEFT(Table33112[[#This Row],[Location]],2)</f>
        <v>LL</v>
      </c>
      <c r="G719" s="8" t="s">
        <v>543</v>
      </c>
      <c r="H719" s="1">
        <v>68231</v>
      </c>
      <c r="I719" s="10" t="str">
        <f>IF(Table33112[[#This Row],[Tag range]]="","",_xlfn.CONCAT("1A40700000000650000",Table33112[[#This Row],[Tag range]]))</f>
        <v>1A4070000000065000068231</v>
      </c>
      <c r="J719" s="10" t="str">
        <f>_xlfn.IFNA(VLOOKUP(Table33112[[#This Row],[Tag range]],Table176124[[START]:[GROUP]],3,TRUE),"")</f>
        <v>STR8017</v>
      </c>
    </row>
    <row r="720" spans="6:10" x14ac:dyDescent="0.25">
      <c r="F720" s="8" t="str">
        <f>LEFT(Table33112[[#This Row],[Location]],2)</f>
        <v>LL</v>
      </c>
      <c r="G720" s="8" t="s">
        <v>683</v>
      </c>
      <c r="H720" s="1">
        <v>68232</v>
      </c>
      <c r="I720" s="10" t="str">
        <f>IF(Table33112[[#This Row],[Tag range]]="","",_xlfn.CONCAT("1A40700000000650000",Table33112[[#This Row],[Tag range]]))</f>
        <v>1A4070000000065000068232</v>
      </c>
      <c r="J720" s="10" t="str">
        <f>_xlfn.IFNA(VLOOKUP(Table33112[[#This Row],[Tag range]],Table176124[[START]:[GROUP]],3,TRUE),"")</f>
        <v>STR8017</v>
      </c>
    </row>
    <row r="721" spans="6:10" x14ac:dyDescent="0.25">
      <c r="F721" s="8" t="str">
        <f>LEFT(Table33112[[#This Row],[Location]],2)</f>
        <v>LL</v>
      </c>
      <c r="G721" s="8" t="s">
        <v>823</v>
      </c>
      <c r="H721" s="1">
        <v>68233</v>
      </c>
      <c r="I721" s="10" t="str">
        <f>IF(Table33112[[#This Row],[Tag range]]="","",_xlfn.CONCAT("1A40700000000650000",Table33112[[#This Row],[Tag range]]))</f>
        <v>1A4070000000065000068233</v>
      </c>
      <c r="J721" s="10" t="str">
        <f>_xlfn.IFNA(VLOOKUP(Table33112[[#This Row],[Tag range]],Table176124[[START]:[GROUP]],3,TRUE),"")</f>
        <v>STR8017</v>
      </c>
    </row>
    <row r="722" spans="6:10" x14ac:dyDescent="0.25">
      <c r="F722" s="8" t="str">
        <f>LEFT(Table33112[[#This Row],[Location]],2)</f>
        <v>LL</v>
      </c>
      <c r="G722" s="8" t="s">
        <v>963</v>
      </c>
      <c r="H722" s="1">
        <v>68234</v>
      </c>
      <c r="I722" s="10" t="str">
        <f>IF(Table33112[[#This Row],[Tag range]]="","",_xlfn.CONCAT("1A40700000000650000",Table33112[[#This Row],[Tag range]]))</f>
        <v>1A4070000000065000068234</v>
      </c>
      <c r="J722" s="10" t="str">
        <f>_xlfn.IFNA(VLOOKUP(Table33112[[#This Row],[Tag range]],Table176124[[START]:[GROUP]],3,TRUE),"")</f>
        <v>STR8017</v>
      </c>
    </row>
    <row r="723" spans="6:10" x14ac:dyDescent="0.25">
      <c r="F723" s="8" t="str">
        <f>LEFT(Table33112[[#This Row],[Location]],2)</f>
        <v>LL</v>
      </c>
      <c r="G723" s="8" t="s">
        <v>1103</v>
      </c>
      <c r="H723" s="1">
        <v>68235</v>
      </c>
      <c r="I723" s="10" t="str">
        <f>IF(Table33112[[#This Row],[Tag range]]="","",_xlfn.CONCAT("1A40700000000650000",Table33112[[#This Row],[Tag range]]))</f>
        <v>1A4070000000065000068235</v>
      </c>
      <c r="J723" s="10" t="str">
        <f>_xlfn.IFNA(VLOOKUP(Table33112[[#This Row],[Tag range]],Table176124[[START]:[GROUP]],3,TRUE),"")</f>
        <v>STR8017</v>
      </c>
    </row>
    <row r="724" spans="6:10" x14ac:dyDescent="0.25">
      <c r="F724" s="8" t="str">
        <f>LEFT(Table33112[[#This Row],[Location]],2)</f>
        <v>LL</v>
      </c>
      <c r="G724" s="8" t="s">
        <v>1243</v>
      </c>
      <c r="H724" s="1">
        <v>68236</v>
      </c>
      <c r="I724" s="10" t="str">
        <f>IF(Table33112[[#This Row],[Tag range]]="","",_xlfn.CONCAT("1A40700000000650000",Table33112[[#This Row],[Tag range]]))</f>
        <v>1A4070000000065000068236</v>
      </c>
      <c r="J724" s="10" t="str">
        <f>_xlfn.IFNA(VLOOKUP(Table33112[[#This Row],[Tag range]],Table176124[[START]:[GROUP]],3,TRUE),"")</f>
        <v>STR8017</v>
      </c>
    </row>
    <row r="725" spans="6:10" x14ac:dyDescent="0.25">
      <c r="F725" s="8" t="str">
        <f>LEFT(Table33112[[#This Row],[Location]],2)</f>
        <v>LL</v>
      </c>
      <c r="G725" s="8" t="s">
        <v>1383</v>
      </c>
      <c r="H725" s="1">
        <v>68237</v>
      </c>
      <c r="I725" s="10" t="str">
        <f>IF(Table33112[[#This Row],[Tag range]]="","",_xlfn.CONCAT("1A40700000000650000",Table33112[[#This Row],[Tag range]]))</f>
        <v>1A4070000000065000068237</v>
      </c>
      <c r="J725" s="10" t="str">
        <f>_xlfn.IFNA(VLOOKUP(Table33112[[#This Row],[Tag range]],Table176124[[START]:[GROUP]],3,TRUE),"")</f>
        <v>STR8017</v>
      </c>
    </row>
    <row r="726" spans="6:10" x14ac:dyDescent="0.25">
      <c r="F726" s="8" t="str">
        <f>LEFT(Table33112[[#This Row],[Location]],2)</f>
        <v>LL</v>
      </c>
      <c r="G726" s="8" t="s">
        <v>1523</v>
      </c>
      <c r="H726" s="1">
        <v>68238</v>
      </c>
      <c r="I726" s="10" t="str">
        <f>IF(Table33112[[#This Row],[Tag range]]="","",_xlfn.CONCAT("1A40700000000650000",Table33112[[#This Row],[Tag range]]))</f>
        <v>1A4070000000065000068238</v>
      </c>
      <c r="J726" s="10" t="str">
        <f>_xlfn.IFNA(VLOOKUP(Table33112[[#This Row],[Tag range]],Table176124[[START]:[GROUP]],3,TRUE),"")</f>
        <v>STR8017</v>
      </c>
    </row>
    <row r="727" spans="6:10" x14ac:dyDescent="0.25">
      <c r="F727" s="8" t="str">
        <f>LEFT(Table33112[[#This Row],[Location]],2)</f>
        <v>LL</v>
      </c>
      <c r="G727" s="8" t="s">
        <v>257</v>
      </c>
      <c r="H727" s="1">
        <v>68239</v>
      </c>
      <c r="I727" s="10" t="str">
        <f>IF(Table33112[[#This Row],[Tag range]]="","",_xlfn.CONCAT("1A40700000000650000",Table33112[[#This Row],[Tag range]]))</f>
        <v>1A4070000000065000068239</v>
      </c>
      <c r="J727" s="10" t="str">
        <f>_xlfn.IFNA(VLOOKUP(Table33112[[#This Row],[Tag range]],Table176124[[START]:[GROUP]],3,TRUE),"")</f>
        <v>STR8017</v>
      </c>
    </row>
    <row r="728" spans="6:10" x14ac:dyDescent="0.25">
      <c r="F728" s="8" t="str">
        <f>LEFT(Table33112[[#This Row],[Location]],2)</f>
        <v>LL</v>
      </c>
      <c r="G728" s="8" t="s">
        <v>187</v>
      </c>
      <c r="H728" s="1">
        <v>68240</v>
      </c>
      <c r="I728" s="10" t="str">
        <f>IF(Table33112[[#This Row],[Tag range]]="","",_xlfn.CONCAT("1A40700000000650000",Table33112[[#This Row],[Tag range]]))</f>
        <v>1A4070000000065000068240</v>
      </c>
      <c r="J728" s="10" t="str">
        <f>_xlfn.IFNA(VLOOKUP(Table33112[[#This Row],[Tag range]],Table176124[[START]:[GROUP]],3,TRUE),"")</f>
        <v>STR8017</v>
      </c>
    </row>
    <row r="729" spans="6:10" x14ac:dyDescent="0.25">
      <c r="F729" s="8" t="str">
        <f>LEFT(Table33112[[#This Row],[Location]],2)</f>
        <v>LL</v>
      </c>
      <c r="G729" s="8" t="s">
        <v>404</v>
      </c>
      <c r="H729" s="1">
        <v>68241</v>
      </c>
      <c r="I729" s="10" t="str">
        <f>IF(Table33112[[#This Row],[Tag range]]="","",_xlfn.CONCAT("1A40700000000650000",Table33112[[#This Row],[Tag range]]))</f>
        <v>1A4070000000065000068241</v>
      </c>
      <c r="J729" s="10" t="str">
        <f>_xlfn.IFNA(VLOOKUP(Table33112[[#This Row],[Tag range]],Table176124[[START]:[GROUP]],3,TRUE),"")</f>
        <v>STR8017</v>
      </c>
    </row>
    <row r="730" spans="6:10" x14ac:dyDescent="0.25">
      <c r="F730" s="8" t="str">
        <f>LEFT(Table33112[[#This Row],[Location]],2)</f>
        <v>LL</v>
      </c>
      <c r="G730" s="8" t="s">
        <v>544</v>
      </c>
      <c r="H730" s="1">
        <v>68242</v>
      </c>
      <c r="I730" s="10" t="str">
        <f>IF(Table33112[[#This Row],[Tag range]]="","",_xlfn.CONCAT("1A40700000000650000",Table33112[[#This Row],[Tag range]]))</f>
        <v>1A4070000000065000068242</v>
      </c>
      <c r="J730" s="10" t="str">
        <f>_xlfn.IFNA(VLOOKUP(Table33112[[#This Row],[Tag range]],Table176124[[START]:[GROUP]],3,TRUE),"")</f>
        <v>STR8017</v>
      </c>
    </row>
    <row r="731" spans="6:10" x14ac:dyDescent="0.25">
      <c r="F731" s="8" t="str">
        <f>LEFT(Table33112[[#This Row],[Location]],2)</f>
        <v>LL</v>
      </c>
      <c r="G731" s="8" t="s">
        <v>684</v>
      </c>
      <c r="H731" s="1">
        <v>68243</v>
      </c>
      <c r="I731" s="10" t="str">
        <f>IF(Table33112[[#This Row],[Tag range]]="","",_xlfn.CONCAT("1A40700000000650000",Table33112[[#This Row],[Tag range]]))</f>
        <v>1A4070000000065000068243</v>
      </c>
      <c r="J731" s="10" t="str">
        <f>_xlfn.IFNA(VLOOKUP(Table33112[[#This Row],[Tag range]],Table176124[[START]:[GROUP]],3,TRUE),"")</f>
        <v>STR8017</v>
      </c>
    </row>
    <row r="732" spans="6:10" x14ac:dyDescent="0.25">
      <c r="F732" s="8" t="str">
        <f>LEFT(Table33112[[#This Row],[Location]],2)</f>
        <v>LL</v>
      </c>
      <c r="G732" s="8" t="s">
        <v>824</v>
      </c>
      <c r="H732" s="1">
        <v>68244</v>
      </c>
      <c r="I732" s="10" t="str">
        <f>IF(Table33112[[#This Row],[Tag range]]="","",_xlfn.CONCAT("1A40700000000650000",Table33112[[#This Row],[Tag range]]))</f>
        <v>1A4070000000065000068244</v>
      </c>
      <c r="J732" s="10" t="str">
        <f>_xlfn.IFNA(VLOOKUP(Table33112[[#This Row],[Tag range]],Table176124[[START]:[GROUP]],3,TRUE),"")</f>
        <v>STR8017</v>
      </c>
    </row>
    <row r="733" spans="6:10" x14ac:dyDescent="0.25">
      <c r="F733" s="8" t="str">
        <f>LEFT(Table33112[[#This Row],[Location]],2)</f>
        <v>LL</v>
      </c>
      <c r="G733" s="8" t="s">
        <v>964</v>
      </c>
      <c r="H733" s="1">
        <v>68245</v>
      </c>
      <c r="I733" s="10" t="str">
        <f>IF(Table33112[[#This Row],[Tag range]]="","",_xlfn.CONCAT("1A40700000000650000",Table33112[[#This Row],[Tag range]]))</f>
        <v>1A4070000000065000068245</v>
      </c>
      <c r="J733" s="10" t="str">
        <f>_xlfn.IFNA(VLOOKUP(Table33112[[#This Row],[Tag range]],Table176124[[START]:[GROUP]],3,TRUE),"")</f>
        <v>STR8017</v>
      </c>
    </row>
    <row r="734" spans="6:10" x14ac:dyDescent="0.25">
      <c r="F734" s="8" t="str">
        <f>LEFT(Table33112[[#This Row],[Location]],2)</f>
        <v>LL</v>
      </c>
      <c r="G734" s="8" t="s">
        <v>1104</v>
      </c>
      <c r="H734" s="1">
        <v>68246</v>
      </c>
      <c r="I734" s="10" t="str">
        <f>IF(Table33112[[#This Row],[Tag range]]="","",_xlfn.CONCAT("1A40700000000650000",Table33112[[#This Row],[Tag range]]))</f>
        <v>1A4070000000065000068246</v>
      </c>
      <c r="J734" s="10" t="str">
        <f>_xlfn.IFNA(VLOOKUP(Table33112[[#This Row],[Tag range]],Table176124[[START]:[GROUP]],3,TRUE),"")</f>
        <v>STR8017</v>
      </c>
    </row>
    <row r="735" spans="6:10" x14ac:dyDescent="0.25">
      <c r="F735" s="8" t="str">
        <f>LEFT(Table33112[[#This Row],[Location]],2)</f>
        <v>LL</v>
      </c>
      <c r="G735" s="8" t="s">
        <v>1244</v>
      </c>
      <c r="H735" s="1">
        <v>68247</v>
      </c>
      <c r="I735" s="10" t="str">
        <f>IF(Table33112[[#This Row],[Tag range]]="","",_xlfn.CONCAT("1A40700000000650000",Table33112[[#This Row],[Tag range]]))</f>
        <v>1A4070000000065000068247</v>
      </c>
      <c r="J735" s="10" t="str">
        <f>_xlfn.IFNA(VLOOKUP(Table33112[[#This Row],[Tag range]],Table176124[[START]:[GROUP]],3,TRUE),"")</f>
        <v>STR8017</v>
      </c>
    </row>
    <row r="736" spans="6:10" x14ac:dyDescent="0.25">
      <c r="F736" s="8" t="str">
        <f>LEFT(Table33112[[#This Row],[Location]],2)</f>
        <v>LL</v>
      </c>
      <c r="G736" s="8" t="s">
        <v>1384</v>
      </c>
      <c r="H736" s="1">
        <v>68248</v>
      </c>
      <c r="I736" s="10" t="str">
        <f>IF(Table33112[[#This Row],[Tag range]]="","",_xlfn.CONCAT("1A40700000000650000",Table33112[[#This Row],[Tag range]]))</f>
        <v>1A4070000000065000068248</v>
      </c>
      <c r="J736" s="10" t="str">
        <f>_xlfn.IFNA(VLOOKUP(Table33112[[#This Row],[Tag range]],Table176124[[START]:[GROUP]],3,TRUE),"")</f>
        <v>STR8017</v>
      </c>
    </row>
    <row r="737" spans="6:10" x14ac:dyDescent="0.25">
      <c r="F737" s="8" t="str">
        <f>LEFT(Table33112[[#This Row],[Location]],2)</f>
        <v>LL</v>
      </c>
      <c r="G737" s="8" t="s">
        <v>1524</v>
      </c>
      <c r="H737" s="1">
        <v>68249</v>
      </c>
      <c r="I737" s="10" t="str">
        <f>IF(Table33112[[#This Row],[Tag range]]="","",_xlfn.CONCAT("1A40700000000650000",Table33112[[#This Row],[Tag range]]))</f>
        <v>1A4070000000065000068249</v>
      </c>
      <c r="J737" s="10" t="str">
        <f>_xlfn.IFNA(VLOOKUP(Table33112[[#This Row],[Tag range]],Table176124[[START]:[GROUP]],3,TRUE),"")</f>
        <v>STR8017</v>
      </c>
    </row>
    <row r="738" spans="6:10" x14ac:dyDescent="0.25">
      <c r="F738" s="8" t="str">
        <f>LEFT(Table33112[[#This Row],[Location]],2)</f>
        <v>LL</v>
      </c>
      <c r="G738" s="8" t="s">
        <v>258</v>
      </c>
      <c r="H738" s="1">
        <v>68250</v>
      </c>
      <c r="I738" s="10" t="str">
        <f>IF(Table33112[[#This Row],[Tag range]]="","",_xlfn.CONCAT("1A40700000000650000",Table33112[[#This Row],[Tag range]]))</f>
        <v>1A4070000000065000068250</v>
      </c>
      <c r="J738" s="10" t="str">
        <f>_xlfn.IFNA(VLOOKUP(Table33112[[#This Row],[Tag range]],Table176124[[START]:[GROUP]],3,TRUE),"")</f>
        <v>STR8017</v>
      </c>
    </row>
    <row r="739" spans="6:10" x14ac:dyDescent="0.25">
      <c r="F739" s="8" t="str">
        <f>LEFT(Table33112[[#This Row],[Location]],2)</f>
        <v>LL</v>
      </c>
      <c r="G739" s="8" t="s">
        <v>188</v>
      </c>
      <c r="H739" s="1">
        <v>68251</v>
      </c>
      <c r="I739" s="10" t="str">
        <f>IF(Table33112[[#This Row],[Tag range]]="","",_xlfn.CONCAT("1A40700000000650000",Table33112[[#This Row],[Tag range]]))</f>
        <v>1A4070000000065000068251</v>
      </c>
      <c r="J739" s="10" t="str">
        <f>_xlfn.IFNA(VLOOKUP(Table33112[[#This Row],[Tag range]],Table176124[[START]:[GROUP]],3,TRUE),"")</f>
        <v>STR8017</v>
      </c>
    </row>
    <row r="740" spans="6:10" x14ac:dyDescent="0.25">
      <c r="F740" s="8" t="str">
        <f>LEFT(Table33112[[#This Row],[Location]],2)</f>
        <v>LL</v>
      </c>
      <c r="G740" s="8" t="s">
        <v>405</v>
      </c>
      <c r="H740" s="1">
        <v>68252</v>
      </c>
      <c r="I740" s="10" t="str">
        <f>IF(Table33112[[#This Row],[Tag range]]="","",_xlfn.CONCAT("1A40700000000650000",Table33112[[#This Row],[Tag range]]))</f>
        <v>1A4070000000065000068252</v>
      </c>
      <c r="J740" s="10" t="str">
        <f>_xlfn.IFNA(VLOOKUP(Table33112[[#This Row],[Tag range]],Table176124[[START]:[GROUP]],3,TRUE),"")</f>
        <v>STR8017</v>
      </c>
    </row>
    <row r="741" spans="6:10" x14ac:dyDescent="0.25">
      <c r="F741" s="8" t="str">
        <f>LEFT(Table33112[[#This Row],[Location]],2)</f>
        <v>LL</v>
      </c>
      <c r="G741" s="8" t="s">
        <v>545</v>
      </c>
      <c r="H741" s="1">
        <v>68253</v>
      </c>
      <c r="I741" s="10" t="str">
        <f>IF(Table33112[[#This Row],[Tag range]]="","",_xlfn.CONCAT("1A40700000000650000",Table33112[[#This Row],[Tag range]]))</f>
        <v>1A4070000000065000068253</v>
      </c>
      <c r="J741" s="10" t="str">
        <f>_xlfn.IFNA(VLOOKUP(Table33112[[#This Row],[Tag range]],Table176124[[START]:[GROUP]],3,TRUE),"")</f>
        <v>STR8017</v>
      </c>
    </row>
    <row r="742" spans="6:10" x14ac:dyDescent="0.25">
      <c r="F742" s="8" t="str">
        <f>LEFT(Table33112[[#This Row],[Location]],2)</f>
        <v>LL</v>
      </c>
      <c r="G742" s="8" t="s">
        <v>685</v>
      </c>
      <c r="H742" s="1">
        <v>68254</v>
      </c>
      <c r="I742" s="10" t="str">
        <f>IF(Table33112[[#This Row],[Tag range]]="","",_xlfn.CONCAT("1A40700000000650000",Table33112[[#This Row],[Tag range]]))</f>
        <v>1A4070000000065000068254</v>
      </c>
      <c r="J742" s="10" t="str">
        <f>_xlfn.IFNA(VLOOKUP(Table33112[[#This Row],[Tag range]],Table176124[[START]:[GROUP]],3,TRUE),"")</f>
        <v>STR8017</v>
      </c>
    </row>
    <row r="743" spans="6:10" x14ac:dyDescent="0.25">
      <c r="F743" s="8" t="str">
        <f>LEFT(Table33112[[#This Row],[Location]],2)</f>
        <v>LL</v>
      </c>
      <c r="G743" s="8" t="s">
        <v>825</v>
      </c>
      <c r="H743" s="1">
        <v>68255</v>
      </c>
      <c r="I743" s="10" t="str">
        <f>IF(Table33112[[#This Row],[Tag range]]="","",_xlfn.CONCAT("1A40700000000650000",Table33112[[#This Row],[Tag range]]))</f>
        <v>1A4070000000065000068255</v>
      </c>
      <c r="J743" s="10" t="str">
        <f>_xlfn.IFNA(VLOOKUP(Table33112[[#This Row],[Tag range]],Table176124[[START]:[GROUP]],3,TRUE),"")</f>
        <v>STR8017</v>
      </c>
    </row>
    <row r="744" spans="6:10" x14ac:dyDescent="0.25">
      <c r="F744" s="8" t="str">
        <f>LEFT(Table33112[[#This Row],[Location]],2)</f>
        <v>LL</v>
      </c>
      <c r="G744" s="8" t="s">
        <v>965</v>
      </c>
      <c r="H744" s="1">
        <v>68256</v>
      </c>
      <c r="I744" s="10" t="str">
        <f>IF(Table33112[[#This Row],[Tag range]]="","",_xlfn.CONCAT("1A40700000000650000",Table33112[[#This Row],[Tag range]]))</f>
        <v>1A4070000000065000068256</v>
      </c>
      <c r="J744" s="10" t="str">
        <f>_xlfn.IFNA(VLOOKUP(Table33112[[#This Row],[Tag range]],Table176124[[START]:[GROUP]],3,TRUE),"")</f>
        <v>STR8017</v>
      </c>
    </row>
    <row r="745" spans="6:10" x14ac:dyDescent="0.25">
      <c r="F745" s="8" t="str">
        <f>LEFT(Table33112[[#This Row],[Location]],2)</f>
        <v>LL</v>
      </c>
      <c r="G745" s="8" t="s">
        <v>1105</v>
      </c>
      <c r="H745" s="1">
        <v>68257</v>
      </c>
      <c r="I745" s="10" t="str">
        <f>IF(Table33112[[#This Row],[Tag range]]="","",_xlfn.CONCAT("1A40700000000650000",Table33112[[#This Row],[Tag range]]))</f>
        <v>1A4070000000065000068257</v>
      </c>
      <c r="J745" s="10" t="str">
        <f>_xlfn.IFNA(VLOOKUP(Table33112[[#This Row],[Tag range]],Table176124[[START]:[GROUP]],3,TRUE),"")</f>
        <v>STR8017</v>
      </c>
    </row>
    <row r="746" spans="6:10" x14ac:dyDescent="0.25">
      <c r="F746" s="8" t="str">
        <f>LEFT(Table33112[[#This Row],[Location]],2)</f>
        <v>LL</v>
      </c>
      <c r="G746" s="8" t="s">
        <v>1245</v>
      </c>
      <c r="H746" s="1">
        <v>68258</v>
      </c>
      <c r="I746" s="10" t="str">
        <f>IF(Table33112[[#This Row],[Tag range]]="","",_xlfn.CONCAT("1A40700000000650000",Table33112[[#This Row],[Tag range]]))</f>
        <v>1A4070000000065000068258</v>
      </c>
      <c r="J746" s="10" t="str">
        <f>_xlfn.IFNA(VLOOKUP(Table33112[[#This Row],[Tag range]],Table176124[[START]:[GROUP]],3,TRUE),"")</f>
        <v>STR8017</v>
      </c>
    </row>
    <row r="747" spans="6:10" x14ac:dyDescent="0.25">
      <c r="F747" s="8" t="str">
        <f>LEFT(Table33112[[#This Row],[Location]],2)</f>
        <v>LL</v>
      </c>
      <c r="G747" s="8" t="s">
        <v>1385</v>
      </c>
      <c r="H747" s="1">
        <v>68259</v>
      </c>
      <c r="I747" s="10" t="str">
        <f>IF(Table33112[[#This Row],[Tag range]]="","",_xlfn.CONCAT("1A40700000000650000",Table33112[[#This Row],[Tag range]]))</f>
        <v>1A4070000000065000068259</v>
      </c>
      <c r="J747" s="10" t="str">
        <f>_xlfn.IFNA(VLOOKUP(Table33112[[#This Row],[Tag range]],Table176124[[START]:[GROUP]],3,TRUE),"")</f>
        <v>STR8017</v>
      </c>
    </row>
    <row r="748" spans="6:10" x14ac:dyDescent="0.25">
      <c r="F748" s="8" t="str">
        <f>LEFT(Table33112[[#This Row],[Location]],2)</f>
        <v>LL</v>
      </c>
      <c r="G748" s="8" t="s">
        <v>1525</v>
      </c>
      <c r="H748" s="1">
        <v>68260</v>
      </c>
      <c r="I748" s="10" t="str">
        <f>IF(Table33112[[#This Row],[Tag range]]="","",_xlfn.CONCAT("1A40700000000650000",Table33112[[#This Row],[Tag range]]))</f>
        <v>1A4070000000065000068260</v>
      </c>
      <c r="J748" s="10" t="str">
        <f>_xlfn.IFNA(VLOOKUP(Table33112[[#This Row],[Tag range]],Table176124[[START]:[GROUP]],3,TRUE),"")</f>
        <v>STR8017</v>
      </c>
    </row>
    <row r="749" spans="6:10" x14ac:dyDescent="0.25">
      <c r="F749" s="8" t="str">
        <f>LEFT(Table33112[[#This Row],[Location]],2)</f>
        <v>LL</v>
      </c>
      <c r="G749" s="8" t="s">
        <v>259</v>
      </c>
      <c r="H749" s="1">
        <v>68261</v>
      </c>
      <c r="I749" s="10" t="str">
        <f>IF(Table33112[[#This Row],[Tag range]]="","",_xlfn.CONCAT("1A40700000000650000",Table33112[[#This Row],[Tag range]]))</f>
        <v>1A4070000000065000068261</v>
      </c>
      <c r="J749" s="10" t="str">
        <f>_xlfn.IFNA(VLOOKUP(Table33112[[#This Row],[Tag range]],Table176124[[START]:[GROUP]],3,TRUE),"")</f>
        <v>STR8017</v>
      </c>
    </row>
    <row r="750" spans="6:10" x14ac:dyDescent="0.25">
      <c r="F750" s="8" t="str">
        <f>LEFT(Table33112[[#This Row],[Location]],2)</f>
        <v>LL</v>
      </c>
      <c r="G750" s="8" t="s">
        <v>189</v>
      </c>
      <c r="H750" s="1">
        <v>68262</v>
      </c>
      <c r="I750" s="10" t="str">
        <f>IF(Table33112[[#This Row],[Tag range]]="","",_xlfn.CONCAT("1A40700000000650000",Table33112[[#This Row],[Tag range]]))</f>
        <v>1A4070000000065000068262</v>
      </c>
      <c r="J750" s="10" t="str">
        <f>_xlfn.IFNA(VLOOKUP(Table33112[[#This Row],[Tag range]],Table176124[[START]:[GROUP]],3,TRUE),"")</f>
        <v>STR8017</v>
      </c>
    </row>
    <row r="751" spans="6:10" x14ac:dyDescent="0.25">
      <c r="F751" s="8" t="str">
        <f>LEFT(Table33112[[#This Row],[Location]],2)</f>
        <v>LL</v>
      </c>
      <c r="G751" s="8" t="s">
        <v>406</v>
      </c>
      <c r="H751" s="1">
        <v>68263</v>
      </c>
      <c r="I751" s="10" t="str">
        <f>IF(Table33112[[#This Row],[Tag range]]="","",_xlfn.CONCAT("1A40700000000650000",Table33112[[#This Row],[Tag range]]))</f>
        <v>1A4070000000065000068263</v>
      </c>
      <c r="J751" s="10" t="str">
        <f>_xlfn.IFNA(VLOOKUP(Table33112[[#This Row],[Tag range]],Table176124[[START]:[GROUP]],3,TRUE),"")</f>
        <v>STR8017</v>
      </c>
    </row>
    <row r="752" spans="6:10" x14ac:dyDescent="0.25">
      <c r="F752" s="8" t="str">
        <f>LEFT(Table33112[[#This Row],[Location]],2)</f>
        <v>LL</v>
      </c>
      <c r="G752" s="8" t="s">
        <v>546</v>
      </c>
      <c r="H752" s="1">
        <v>68264</v>
      </c>
      <c r="I752" s="10" t="str">
        <f>IF(Table33112[[#This Row],[Tag range]]="","",_xlfn.CONCAT("1A40700000000650000",Table33112[[#This Row],[Tag range]]))</f>
        <v>1A4070000000065000068264</v>
      </c>
      <c r="J752" s="10" t="str">
        <f>_xlfn.IFNA(VLOOKUP(Table33112[[#This Row],[Tag range]],Table176124[[START]:[GROUP]],3,TRUE),"")</f>
        <v>STR8017</v>
      </c>
    </row>
    <row r="753" spans="6:10" x14ac:dyDescent="0.25">
      <c r="F753" s="8" t="str">
        <f>LEFT(Table33112[[#This Row],[Location]],2)</f>
        <v>LL</v>
      </c>
      <c r="G753" s="8" t="s">
        <v>686</v>
      </c>
      <c r="H753" s="1">
        <v>68265</v>
      </c>
      <c r="I753" s="10" t="str">
        <f>IF(Table33112[[#This Row],[Tag range]]="","",_xlfn.CONCAT("1A40700000000650000",Table33112[[#This Row],[Tag range]]))</f>
        <v>1A4070000000065000068265</v>
      </c>
      <c r="J753" s="10" t="str">
        <f>_xlfn.IFNA(VLOOKUP(Table33112[[#This Row],[Tag range]],Table176124[[START]:[GROUP]],3,TRUE),"")</f>
        <v>STR8017</v>
      </c>
    </row>
    <row r="754" spans="6:10" x14ac:dyDescent="0.25">
      <c r="F754" s="8" t="str">
        <f>LEFT(Table33112[[#This Row],[Location]],2)</f>
        <v>LL</v>
      </c>
      <c r="G754" s="8" t="s">
        <v>826</v>
      </c>
      <c r="H754" s="1">
        <v>68266</v>
      </c>
      <c r="I754" s="10" t="str">
        <f>IF(Table33112[[#This Row],[Tag range]]="","",_xlfn.CONCAT("1A40700000000650000",Table33112[[#This Row],[Tag range]]))</f>
        <v>1A4070000000065000068266</v>
      </c>
      <c r="J754" s="10" t="str">
        <f>_xlfn.IFNA(VLOOKUP(Table33112[[#This Row],[Tag range]],Table176124[[START]:[GROUP]],3,TRUE),"")</f>
        <v>STR8017</v>
      </c>
    </row>
    <row r="755" spans="6:10" x14ac:dyDescent="0.25">
      <c r="F755" s="8" t="str">
        <f>LEFT(Table33112[[#This Row],[Location]],2)</f>
        <v>LL</v>
      </c>
      <c r="G755" s="8" t="s">
        <v>966</v>
      </c>
      <c r="H755" s="1">
        <v>68267</v>
      </c>
      <c r="I755" s="10" t="str">
        <f>IF(Table33112[[#This Row],[Tag range]]="","",_xlfn.CONCAT("1A40700000000650000",Table33112[[#This Row],[Tag range]]))</f>
        <v>1A4070000000065000068267</v>
      </c>
      <c r="J755" s="10" t="str">
        <f>_xlfn.IFNA(VLOOKUP(Table33112[[#This Row],[Tag range]],Table176124[[START]:[GROUP]],3,TRUE),"")</f>
        <v>STR8017</v>
      </c>
    </row>
    <row r="756" spans="6:10" x14ac:dyDescent="0.25">
      <c r="F756" s="8" t="str">
        <f>LEFT(Table33112[[#This Row],[Location]],2)</f>
        <v>LL</v>
      </c>
      <c r="G756" s="8" t="s">
        <v>1106</v>
      </c>
      <c r="H756" s="1">
        <v>68268</v>
      </c>
      <c r="I756" s="10" t="str">
        <f>IF(Table33112[[#This Row],[Tag range]]="","",_xlfn.CONCAT("1A40700000000650000",Table33112[[#This Row],[Tag range]]))</f>
        <v>1A4070000000065000068268</v>
      </c>
      <c r="J756" s="10" t="str">
        <f>_xlfn.IFNA(VLOOKUP(Table33112[[#This Row],[Tag range]],Table176124[[START]:[GROUP]],3,TRUE),"")</f>
        <v>STR8017</v>
      </c>
    </row>
    <row r="757" spans="6:10" x14ac:dyDescent="0.25">
      <c r="F757" s="8" t="str">
        <f>LEFT(Table33112[[#This Row],[Location]],2)</f>
        <v>LL</v>
      </c>
      <c r="G757" s="8" t="s">
        <v>1246</v>
      </c>
      <c r="H757" s="1">
        <v>68269</v>
      </c>
      <c r="I757" s="10" t="str">
        <f>IF(Table33112[[#This Row],[Tag range]]="","",_xlfn.CONCAT("1A40700000000650000",Table33112[[#This Row],[Tag range]]))</f>
        <v>1A4070000000065000068269</v>
      </c>
      <c r="J757" s="10" t="str">
        <f>_xlfn.IFNA(VLOOKUP(Table33112[[#This Row],[Tag range]],Table176124[[START]:[GROUP]],3,TRUE),"")</f>
        <v>STR8017</v>
      </c>
    </row>
    <row r="758" spans="6:10" x14ac:dyDescent="0.25">
      <c r="F758" s="8" t="str">
        <f>LEFT(Table33112[[#This Row],[Location]],2)</f>
        <v>LL</v>
      </c>
      <c r="G758" s="8" t="s">
        <v>1386</v>
      </c>
      <c r="H758" s="1">
        <v>68270</v>
      </c>
      <c r="I758" s="10" t="str">
        <f>IF(Table33112[[#This Row],[Tag range]]="","",_xlfn.CONCAT("1A40700000000650000",Table33112[[#This Row],[Tag range]]))</f>
        <v>1A4070000000065000068270</v>
      </c>
      <c r="J758" s="10" t="str">
        <f>_xlfn.IFNA(VLOOKUP(Table33112[[#This Row],[Tag range]],Table176124[[START]:[GROUP]],3,TRUE),"")</f>
        <v>STR8017</v>
      </c>
    </row>
    <row r="759" spans="6:10" x14ac:dyDescent="0.25">
      <c r="F759" s="8" t="str">
        <f>LEFT(Table33112[[#This Row],[Location]],2)</f>
        <v>LL</v>
      </c>
      <c r="G759" s="8" t="s">
        <v>1526</v>
      </c>
      <c r="H759" s="1">
        <v>68271</v>
      </c>
      <c r="I759" s="10" t="str">
        <f>IF(Table33112[[#This Row],[Tag range]]="","",_xlfn.CONCAT("1A40700000000650000",Table33112[[#This Row],[Tag range]]))</f>
        <v>1A4070000000065000068271</v>
      </c>
      <c r="J759" s="10" t="str">
        <f>_xlfn.IFNA(VLOOKUP(Table33112[[#This Row],[Tag range]],Table176124[[START]:[GROUP]],3,TRUE),"")</f>
        <v>STR8017</v>
      </c>
    </row>
    <row r="760" spans="6:10" x14ac:dyDescent="0.25">
      <c r="F760" s="8" t="str">
        <f>LEFT(Table33112[[#This Row],[Location]],2)</f>
        <v>LL</v>
      </c>
      <c r="G760" s="8" t="s">
        <v>260</v>
      </c>
      <c r="H760" s="1">
        <v>68272</v>
      </c>
      <c r="I760" s="10" t="str">
        <f>IF(Table33112[[#This Row],[Tag range]]="","",_xlfn.CONCAT("1A40700000000650000",Table33112[[#This Row],[Tag range]]))</f>
        <v>1A4070000000065000068272</v>
      </c>
      <c r="J760" s="10" t="str">
        <f>_xlfn.IFNA(VLOOKUP(Table33112[[#This Row],[Tag range]],Table176124[[START]:[GROUP]],3,TRUE),"")</f>
        <v>STR8017</v>
      </c>
    </row>
    <row r="761" spans="6:10" x14ac:dyDescent="0.25">
      <c r="F761" s="8" t="str">
        <f>LEFT(Table33112[[#This Row],[Location]],2)</f>
        <v>LL</v>
      </c>
      <c r="G761" s="8" t="s">
        <v>190</v>
      </c>
      <c r="H761" s="1">
        <v>68273</v>
      </c>
      <c r="I761" s="10" t="str">
        <f>IF(Table33112[[#This Row],[Tag range]]="","",_xlfn.CONCAT("1A40700000000650000",Table33112[[#This Row],[Tag range]]))</f>
        <v>1A4070000000065000068273</v>
      </c>
      <c r="J761" s="10" t="str">
        <f>_xlfn.IFNA(VLOOKUP(Table33112[[#This Row],[Tag range]],Table176124[[START]:[GROUP]],3,TRUE),"")</f>
        <v>STR8017</v>
      </c>
    </row>
    <row r="762" spans="6:10" x14ac:dyDescent="0.25">
      <c r="F762" s="8" t="str">
        <f>LEFT(Table33112[[#This Row],[Location]],2)</f>
        <v>LL</v>
      </c>
      <c r="G762" s="8" t="s">
        <v>1588</v>
      </c>
      <c r="H762" s="1">
        <v>68274</v>
      </c>
      <c r="I762" s="10" t="str">
        <f>IF(Table33112[[#This Row],[Tag range]]="","",_xlfn.CONCAT("1A40700000000650000",Table33112[[#This Row],[Tag range]]))</f>
        <v>1A4070000000065000068274</v>
      </c>
      <c r="J762" s="10" t="str">
        <f>_xlfn.IFNA(VLOOKUP(Table33112[[#This Row],[Tag range]],Table176124[[START]:[GROUP]],3,TRUE),"")</f>
        <v>STR8017</v>
      </c>
    </row>
    <row r="763" spans="6:10" x14ac:dyDescent="0.25">
      <c r="F763" s="8" t="str">
        <f>LEFT(Table33112[[#This Row],[Location]],2)</f>
        <v>LL</v>
      </c>
      <c r="G763" s="8" t="s">
        <v>1589</v>
      </c>
      <c r="H763" s="1">
        <v>68275</v>
      </c>
      <c r="I763" s="10" t="str">
        <f>IF(Table33112[[#This Row],[Tag range]]="","",_xlfn.CONCAT("1A40700000000650000",Table33112[[#This Row],[Tag range]]))</f>
        <v>1A4070000000065000068275</v>
      </c>
      <c r="J763" s="10" t="str">
        <f>_xlfn.IFNA(VLOOKUP(Table33112[[#This Row],[Tag range]],Table176124[[START]:[GROUP]],3,TRUE),"")</f>
        <v>DRMC001</v>
      </c>
    </row>
    <row r="764" spans="6:10" x14ac:dyDescent="0.25">
      <c r="F764" s="8" t="str">
        <f>LEFT(Table33112[[#This Row],[Location]],2)</f>
        <v>LL</v>
      </c>
      <c r="G764" s="8" t="s">
        <v>1590</v>
      </c>
      <c r="H764" s="1">
        <v>68276</v>
      </c>
      <c r="I764" s="10" t="str">
        <f>IF(Table33112[[#This Row],[Tag range]]="","",_xlfn.CONCAT("1A40700000000650000",Table33112[[#This Row],[Tag range]]))</f>
        <v>1A4070000000065000068276</v>
      </c>
      <c r="J764" s="10" t="str">
        <f>_xlfn.IFNA(VLOOKUP(Table33112[[#This Row],[Tag range]],Table176124[[START]:[GROUP]],3,TRUE),"")</f>
        <v>DRMC001</v>
      </c>
    </row>
    <row r="765" spans="6:10" x14ac:dyDescent="0.25">
      <c r="F765" s="8" t="str">
        <f>LEFT(Table33112[[#This Row],[Location]],2)</f>
        <v>LL</v>
      </c>
      <c r="G765" s="8" t="s">
        <v>1591</v>
      </c>
      <c r="H765" s="1">
        <v>68277</v>
      </c>
      <c r="I765" s="10" t="str">
        <f>IF(Table33112[[#This Row],[Tag range]]="","",_xlfn.CONCAT("1A40700000000650000",Table33112[[#This Row],[Tag range]]))</f>
        <v>1A4070000000065000068277</v>
      </c>
      <c r="J765" s="10" t="str">
        <f>_xlfn.IFNA(VLOOKUP(Table33112[[#This Row],[Tag range]],Table176124[[START]:[GROUP]],3,TRUE),"")</f>
        <v>DRMC001</v>
      </c>
    </row>
    <row r="766" spans="6:10" x14ac:dyDescent="0.25">
      <c r="F766" s="8" t="str">
        <f>LEFT(Table33112[[#This Row],[Location]],2)</f>
        <v>LL</v>
      </c>
      <c r="G766" s="8" t="s">
        <v>1592</v>
      </c>
      <c r="H766" s="1">
        <v>68278</v>
      </c>
      <c r="I766" s="10" t="str">
        <f>IF(Table33112[[#This Row],[Tag range]]="","",_xlfn.CONCAT("1A40700000000650000",Table33112[[#This Row],[Tag range]]))</f>
        <v>1A4070000000065000068278</v>
      </c>
      <c r="J766" s="10" t="str">
        <f>_xlfn.IFNA(VLOOKUP(Table33112[[#This Row],[Tag range]],Table176124[[START]:[GROUP]],3,TRUE),"")</f>
        <v>DRMC001</v>
      </c>
    </row>
    <row r="767" spans="6:10" x14ac:dyDescent="0.25">
      <c r="F767" s="8" t="str">
        <f>LEFT(Table33112[[#This Row],[Location]],2)</f>
        <v>LL</v>
      </c>
      <c r="G767" s="8" t="s">
        <v>1593</v>
      </c>
      <c r="H767" s="1">
        <v>68279</v>
      </c>
      <c r="I767" s="10" t="str">
        <f>IF(Table33112[[#This Row],[Tag range]]="","",_xlfn.CONCAT("1A40700000000650000",Table33112[[#This Row],[Tag range]]))</f>
        <v>1A4070000000065000068279</v>
      </c>
      <c r="J767" s="10" t="str">
        <f>_xlfn.IFNA(VLOOKUP(Table33112[[#This Row],[Tag range]],Table176124[[START]:[GROUP]],3,TRUE),"")</f>
        <v>DRMC001</v>
      </c>
    </row>
    <row r="768" spans="6:10" x14ac:dyDescent="0.25">
      <c r="F768" s="8" t="str">
        <f>LEFT(Table33112[[#This Row],[Location]],2)</f>
        <v>LL</v>
      </c>
      <c r="G768" s="8" t="s">
        <v>1594</v>
      </c>
      <c r="H768" s="1">
        <v>68280</v>
      </c>
      <c r="I768" s="10" t="str">
        <f>IF(Table33112[[#This Row],[Tag range]]="","",_xlfn.CONCAT("1A40700000000650000",Table33112[[#This Row],[Tag range]]))</f>
        <v>1A4070000000065000068280</v>
      </c>
      <c r="J768" s="10" t="str">
        <f>_xlfn.IFNA(VLOOKUP(Table33112[[#This Row],[Tag range]],Table176124[[START]:[GROUP]],3,TRUE),"")</f>
        <v>DRMC001</v>
      </c>
    </row>
    <row r="769" spans="6:10" x14ac:dyDescent="0.25">
      <c r="F769" s="8" t="str">
        <f>LEFT(Table33112[[#This Row],[Location]],2)</f>
        <v>LL</v>
      </c>
      <c r="G769" s="8" t="s">
        <v>1595</v>
      </c>
      <c r="H769" s="1">
        <v>68281</v>
      </c>
      <c r="I769" s="10" t="str">
        <f>IF(Table33112[[#This Row],[Tag range]]="","",_xlfn.CONCAT("1A40700000000650000",Table33112[[#This Row],[Tag range]]))</f>
        <v>1A4070000000065000068281</v>
      </c>
      <c r="J769" s="10" t="str">
        <f>_xlfn.IFNA(VLOOKUP(Table33112[[#This Row],[Tag range]],Table176124[[START]:[GROUP]],3,TRUE),"")</f>
        <v>DRMC001</v>
      </c>
    </row>
    <row r="770" spans="6:10" x14ac:dyDescent="0.25">
      <c r="F770" s="8" t="str">
        <f>LEFT(Table33112[[#This Row],[Location]],2)</f>
        <v>LL</v>
      </c>
      <c r="G770" s="8" t="s">
        <v>1596</v>
      </c>
      <c r="H770" s="1">
        <v>68282</v>
      </c>
      <c r="I770" s="10" t="str">
        <f>IF(Table33112[[#This Row],[Tag range]]="","",_xlfn.CONCAT("1A40700000000650000",Table33112[[#This Row],[Tag range]]))</f>
        <v>1A4070000000065000068282</v>
      </c>
      <c r="J770" s="10" t="str">
        <f>_xlfn.IFNA(VLOOKUP(Table33112[[#This Row],[Tag range]],Table176124[[START]:[GROUP]],3,TRUE),"")</f>
        <v>DRMC001</v>
      </c>
    </row>
    <row r="771" spans="6:10" x14ac:dyDescent="0.25">
      <c r="F771" s="8" t="str">
        <f>LEFT(Table33112[[#This Row],[Location]],2)</f>
        <v>LL</v>
      </c>
      <c r="G771" s="8" t="s">
        <v>1597</v>
      </c>
      <c r="H771" s="1">
        <v>68283</v>
      </c>
      <c r="I771" s="10" t="str">
        <f>IF(Table33112[[#This Row],[Tag range]]="","",_xlfn.CONCAT("1A40700000000650000",Table33112[[#This Row],[Tag range]]))</f>
        <v>1A4070000000065000068283</v>
      </c>
      <c r="J771" s="10" t="str">
        <f>_xlfn.IFNA(VLOOKUP(Table33112[[#This Row],[Tag range]],Table176124[[START]:[GROUP]],3,TRUE),"")</f>
        <v>DRMC001</v>
      </c>
    </row>
    <row r="772" spans="6:10" x14ac:dyDescent="0.25">
      <c r="F772" s="8" t="str">
        <f>LEFT(Table33112[[#This Row],[Location]],2)</f>
        <v>LL</v>
      </c>
      <c r="G772" s="8" t="s">
        <v>1598</v>
      </c>
      <c r="H772" s="1">
        <v>68284</v>
      </c>
      <c r="I772" s="10" t="str">
        <f>IF(Table33112[[#This Row],[Tag range]]="","",_xlfn.CONCAT("1A40700000000650000",Table33112[[#This Row],[Tag range]]))</f>
        <v>1A4070000000065000068284</v>
      </c>
      <c r="J772" s="10" t="str">
        <f>_xlfn.IFNA(VLOOKUP(Table33112[[#This Row],[Tag range]],Table176124[[START]:[GROUP]],3,TRUE),"")</f>
        <v>DRMC001</v>
      </c>
    </row>
    <row r="773" spans="6:10" x14ac:dyDescent="0.25">
      <c r="F773" s="8" t="str">
        <f>LEFT(Table33112[[#This Row],[Location]],2)</f>
        <v>LL</v>
      </c>
      <c r="G773" s="8" t="s">
        <v>1698</v>
      </c>
      <c r="H773" s="1">
        <v>68285</v>
      </c>
      <c r="I773" s="10" t="str">
        <f>IF(Table33112[[#This Row],[Tag range]]="","",_xlfn.CONCAT("1A40700000000650000",Table33112[[#This Row],[Tag range]]))</f>
        <v>1A4070000000065000068285</v>
      </c>
      <c r="J773" s="10" t="str">
        <f>_xlfn.IFNA(VLOOKUP(Table33112[[#This Row],[Tag range]],Table176124[[START]:[GROUP]],3,TRUE),"")</f>
        <v>DRMC001</v>
      </c>
    </row>
    <row r="774" spans="6:10" x14ac:dyDescent="0.25">
      <c r="F774" s="8" t="str">
        <f>LEFT(Table33112[[#This Row],[Location]],2)</f>
        <v>LL</v>
      </c>
      <c r="G774" s="8" t="s">
        <v>1699</v>
      </c>
      <c r="H774" s="1">
        <v>68286</v>
      </c>
      <c r="I774" s="10" t="str">
        <f>IF(Table33112[[#This Row],[Tag range]]="","",_xlfn.CONCAT("1A40700000000650000",Table33112[[#This Row],[Tag range]]))</f>
        <v>1A4070000000065000068286</v>
      </c>
      <c r="J774" s="10" t="str">
        <f>_xlfn.IFNA(VLOOKUP(Table33112[[#This Row],[Tag range]],Table176124[[START]:[GROUP]],3,TRUE),"")</f>
        <v>DRMC001</v>
      </c>
    </row>
    <row r="775" spans="6:10" x14ac:dyDescent="0.25">
      <c r="F775" s="8" t="str">
        <f>LEFT(Table33112[[#This Row],[Location]],2)</f>
        <v>LL</v>
      </c>
      <c r="G775" s="8" t="s">
        <v>1700</v>
      </c>
      <c r="H775" s="1">
        <v>68287</v>
      </c>
      <c r="I775" s="10" t="str">
        <f>IF(Table33112[[#This Row],[Tag range]]="","",_xlfn.CONCAT("1A40700000000650000",Table33112[[#This Row],[Tag range]]))</f>
        <v>1A4070000000065000068287</v>
      </c>
      <c r="J775" s="10" t="str">
        <f>_xlfn.IFNA(VLOOKUP(Table33112[[#This Row],[Tag range]],Table176124[[START]:[GROUP]],3,TRUE),"")</f>
        <v>DRMC001</v>
      </c>
    </row>
    <row r="776" spans="6:10" x14ac:dyDescent="0.25">
      <c r="F776" s="8" t="str">
        <f>LEFT(Table33112[[#This Row],[Location]],2)</f>
        <v>LL</v>
      </c>
      <c r="G776" s="8" t="s">
        <v>1701</v>
      </c>
      <c r="H776" s="1">
        <v>68288</v>
      </c>
      <c r="I776" s="10" t="str">
        <f>IF(Table33112[[#This Row],[Tag range]]="","",_xlfn.CONCAT("1A40700000000650000",Table33112[[#This Row],[Tag range]]))</f>
        <v>1A4070000000065000068288</v>
      </c>
      <c r="J776" s="10" t="str">
        <f>_xlfn.IFNA(VLOOKUP(Table33112[[#This Row],[Tag range]],Table176124[[START]:[GROUP]],3,TRUE),"")</f>
        <v>DRMC001</v>
      </c>
    </row>
    <row r="777" spans="6:10" x14ac:dyDescent="0.25">
      <c r="F777" s="8" t="str">
        <f>LEFT(Table33112[[#This Row],[Location]],2)</f>
        <v>LL</v>
      </c>
      <c r="G777" s="8" t="s">
        <v>1702</v>
      </c>
      <c r="H777" s="1">
        <v>68289</v>
      </c>
      <c r="I777" s="10" t="str">
        <f>IF(Table33112[[#This Row],[Tag range]]="","",_xlfn.CONCAT("1A40700000000650000",Table33112[[#This Row],[Tag range]]))</f>
        <v>1A4070000000065000068289</v>
      </c>
      <c r="J777" s="10" t="str">
        <f>_xlfn.IFNA(VLOOKUP(Table33112[[#This Row],[Tag range]],Table176124[[START]:[GROUP]],3,TRUE),"")</f>
        <v>DRMC001</v>
      </c>
    </row>
    <row r="778" spans="6:10" x14ac:dyDescent="0.25">
      <c r="F778" s="8" t="str">
        <f>LEFT(Table33112[[#This Row],[Location]],2)</f>
        <v>LL</v>
      </c>
      <c r="G778" s="8" t="s">
        <v>1703</v>
      </c>
      <c r="H778" s="1">
        <v>68290</v>
      </c>
      <c r="I778" s="10" t="str">
        <f>IF(Table33112[[#This Row],[Tag range]]="","",_xlfn.CONCAT("1A40700000000650000",Table33112[[#This Row],[Tag range]]))</f>
        <v>1A4070000000065000068290</v>
      </c>
      <c r="J778" s="10" t="str">
        <f>_xlfn.IFNA(VLOOKUP(Table33112[[#This Row],[Tag range]],Table176124[[START]:[GROUP]],3,TRUE),"")</f>
        <v>DRMC001</v>
      </c>
    </row>
    <row r="779" spans="6:10" x14ac:dyDescent="0.25">
      <c r="F779" s="8" t="str">
        <f>LEFT(Table33112[[#This Row],[Location]],2)</f>
        <v>LL</v>
      </c>
      <c r="G779" s="8" t="s">
        <v>1704</v>
      </c>
      <c r="H779" s="1">
        <v>68291</v>
      </c>
      <c r="I779" s="10" t="str">
        <f>IF(Table33112[[#This Row],[Tag range]]="","",_xlfn.CONCAT("1A40700000000650000",Table33112[[#This Row],[Tag range]]))</f>
        <v>1A4070000000065000068291</v>
      </c>
      <c r="J779" s="10" t="str">
        <f>_xlfn.IFNA(VLOOKUP(Table33112[[#This Row],[Tag range]],Table176124[[START]:[GROUP]],3,TRUE),"")</f>
        <v>DRMC001</v>
      </c>
    </row>
    <row r="780" spans="6:10" x14ac:dyDescent="0.25">
      <c r="F780" s="8" t="str">
        <f>LEFT(Table33112[[#This Row],[Location]],2)</f>
        <v>LL</v>
      </c>
      <c r="G780" s="8" t="s">
        <v>1705</v>
      </c>
      <c r="H780" s="1">
        <v>68292</v>
      </c>
      <c r="I780" s="10" t="str">
        <f>IF(Table33112[[#This Row],[Tag range]]="","",_xlfn.CONCAT("1A40700000000650000",Table33112[[#This Row],[Tag range]]))</f>
        <v>1A4070000000065000068292</v>
      </c>
      <c r="J780" s="10" t="str">
        <f>_xlfn.IFNA(VLOOKUP(Table33112[[#This Row],[Tag range]],Table176124[[START]:[GROUP]],3,TRUE),"")</f>
        <v>DRMC001</v>
      </c>
    </row>
    <row r="781" spans="6:10" x14ac:dyDescent="0.25">
      <c r="F781" s="8" t="str">
        <f>LEFT(Table33112[[#This Row],[Location]],2)</f>
        <v>LL</v>
      </c>
      <c r="G781" s="8" t="s">
        <v>1706</v>
      </c>
      <c r="H781" s="1">
        <v>68293</v>
      </c>
      <c r="I781" s="10" t="str">
        <f>IF(Table33112[[#This Row],[Tag range]]="","",_xlfn.CONCAT("1A40700000000650000",Table33112[[#This Row],[Tag range]]))</f>
        <v>1A4070000000065000068293</v>
      </c>
      <c r="J781" s="10" t="str">
        <f>_xlfn.IFNA(VLOOKUP(Table33112[[#This Row],[Tag range]],Table176124[[START]:[GROUP]],3,TRUE),"")</f>
        <v>DRMC001</v>
      </c>
    </row>
    <row r="782" spans="6:10" x14ac:dyDescent="0.25">
      <c r="F782" s="8" t="str">
        <f>LEFT(Table33112[[#This Row],[Location]],2)</f>
        <v>LL</v>
      </c>
      <c r="G782" s="8" t="s">
        <v>1707</v>
      </c>
      <c r="H782" s="1">
        <v>68294</v>
      </c>
      <c r="I782" s="10" t="str">
        <f>IF(Table33112[[#This Row],[Tag range]]="","",_xlfn.CONCAT("1A40700000000650000",Table33112[[#This Row],[Tag range]]))</f>
        <v>1A4070000000065000068294</v>
      </c>
      <c r="J782" s="10" t="str">
        <f>_xlfn.IFNA(VLOOKUP(Table33112[[#This Row],[Tag range]],Table176124[[START]:[GROUP]],3,TRUE),"")</f>
        <v>DRMC001</v>
      </c>
    </row>
    <row r="783" spans="6:10" x14ac:dyDescent="0.25">
      <c r="F783" s="8" t="str">
        <f>LEFT(Table33112[[#This Row],[Location]],2)</f>
        <v>LL</v>
      </c>
      <c r="G783" s="8" t="s">
        <v>1708</v>
      </c>
      <c r="H783" s="1">
        <v>68295</v>
      </c>
      <c r="I783" s="10" t="str">
        <f>IF(Table33112[[#This Row],[Tag range]]="","",_xlfn.CONCAT("1A40700000000650000",Table33112[[#This Row],[Tag range]]))</f>
        <v>1A4070000000065000068295</v>
      </c>
      <c r="J783" s="10" t="str">
        <f>_xlfn.IFNA(VLOOKUP(Table33112[[#This Row],[Tag range]],Table176124[[START]:[GROUP]],3,TRUE),"")</f>
        <v>DRMC001</v>
      </c>
    </row>
    <row r="784" spans="6:10" x14ac:dyDescent="0.25">
      <c r="F784" s="8" t="str">
        <f>LEFT(Table33112[[#This Row],[Location]],2)</f>
        <v>LL</v>
      </c>
      <c r="G784" s="8" t="s">
        <v>1808</v>
      </c>
      <c r="H784" s="1">
        <v>68296</v>
      </c>
      <c r="I784" s="10" t="str">
        <f>IF(Table33112[[#This Row],[Tag range]]="","",_xlfn.CONCAT("1A40700000000650000",Table33112[[#This Row],[Tag range]]))</f>
        <v>1A4070000000065000068296</v>
      </c>
      <c r="J784" s="10" t="str">
        <f>_xlfn.IFNA(VLOOKUP(Table33112[[#This Row],[Tag range]],Table176124[[START]:[GROUP]],3,TRUE),"")</f>
        <v>DRMC001</v>
      </c>
    </row>
    <row r="785" spans="6:10" x14ac:dyDescent="0.25">
      <c r="F785" s="8" t="str">
        <f>LEFT(Table33112[[#This Row],[Location]],2)</f>
        <v>LL</v>
      </c>
      <c r="G785" s="8" t="s">
        <v>1809</v>
      </c>
      <c r="H785" s="1">
        <v>68297</v>
      </c>
      <c r="I785" s="10" t="str">
        <f>IF(Table33112[[#This Row],[Tag range]]="","",_xlfn.CONCAT("1A40700000000650000",Table33112[[#This Row],[Tag range]]))</f>
        <v>1A4070000000065000068297</v>
      </c>
      <c r="J785" s="10" t="str">
        <f>_xlfn.IFNA(VLOOKUP(Table33112[[#This Row],[Tag range]],Table176124[[START]:[GROUP]],3,TRUE),"")</f>
        <v>DRMC001</v>
      </c>
    </row>
    <row r="786" spans="6:10" x14ac:dyDescent="0.25">
      <c r="F786" s="8" t="str">
        <f>LEFT(Table33112[[#This Row],[Location]],2)</f>
        <v>LL</v>
      </c>
      <c r="G786" s="8" t="s">
        <v>1810</v>
      </c>
      <c r="H786" s="1">
        <v>68298</v>
      </c>
      <c r="I786" s="10" t="str">
        <f>IF(Table33112[[#This Row],[Tag range]]="","",_xlfn.CONCAT("1A40700000000650000",Table33112[[#This Row],[Tag range]]))</f>
        <v>1A4070000000065000068298</v>
      </c>
      <c r="J786" s="10" t="str">
        <f>_xlfn.IFNA(VLOOKUP(Table33112[[#This Row],[Tag range]],Table176124[[START]:[GROUP]],3,TRUE),"")</f>
        <v>DRMC001</v>
      </c>
    </row>
    <row r="787" spans="6:10" x14ac:dyDescent="0.25">
      <c r="F787" s="8" t="str">
        <f>LEFT(Table33112[[#This Row],[Location]],2)</f>
        <v>LL</v>
      </c>
      <c r="G787" s="8" t="s">
        <v>1811</v>
      </c>
      <c r="H787" s="1">
        <v>68299</v>
      </c>
      <c r="I787" s="10" t="str">
        <f>IF(Table33112[[#This Row],[Tag range]]="","",_xlfn.CONCAT("1A40700000000650000",Table33112[[#This Row],[Tag range]]))</f>
        <v>1A4070000000065000068299</v>
      </c>
      <c r="J787" s="10" t="str">
        <f>_xlfn.IFNA(VLOOKUP(Table33112[[#This Row],[Tag range]],Table176124[[START]:[GROUP]],3,TRUE),"")</f>
        <v>DRMC001</v>
      </c>
    </row>
    <row r="788" spans="6:10" x14ac:dyDescent="0.25">
      <c r="F788" s="8" t="str">
        <f>LEFT(Table33112[[#This Row],[Location]],2)</f>
        <v>LL</v>
      </c>
      <c r="G788" s="8" t="s">
        <v>1812</v>
      </c>
      <c r="H788" s="1">
        <v>68300</v>
      </c>
      <c r="I788" s="10" t="str">
        <f>IF(Table33112[[#This Row],[Tag range]]="","",_xlfn.CONCAT("1A40700000000650000",Table33112[[#This Row],[Tag range]]))</f>
        <v>1A4070000000065000068300</v>
      </c>
      <c r="J788" s="10" t="str">
        <f>_xlfn.IFNA(VLOOKUP(Table33112[[#This Row],[Tag range]],Table176124[[START]:[GROUP]],3,TRUE),"")</f>
        <v>DRMC001</v>
      </c>
    </row>
    <row r="789" spans="6:10" x14ac:dyDescent="0.25">
      <c r="F789" s="8" t="str">
        <f>LEFT(Table33112[[#This Row],[Location]],2)</f>
        <v>LL</v>
      </c>
      <c r="G789" s="8" t="s">
        <v>1813</v>
      </c>
      <c r="H789" s="1">
        <v>68301</v>
      </c>
      <c r="I789" s="10" t="str">
        <f>IF(Table33112[[#This Row],[Tag range]]="","",_xlfn.CONCAT("1A40700000000650000",Table33112[[#This Row],[Tag range]]))</f>
        <v>1A4070000000065000068301</v>
      </c>
      <c r="J789" s="10" t="str">
        <f>_xlfn.IFNA(VLOOKUP(Table33112[[#This Row],[Tag range]],Table176124[[START]:[GROUP]],3,TRUE),"")</f>
        <v>DRMC001</v>
      </c>
    </row>
    <row r="790" spans="6:10" x14ac:dyDescent="0.25">
      <c r="F790" s="8" t="str">
        <f>LEFT(Table33112[[#This Row],[Location]],2)</f>
        <v>LL</v>
      </c>
      <c r="G790" s="8" t="s">
        <v>1814</v>
      </c>
      <c r="H790" s="1">
        <v>68302</v>
      </c>
      <c r="I790" s="10" t="str">
        <f>IF(Table33112[[#This Row],[Tag range]]="","",_xlfn.CONCAT("1A40700000000650000",Table33112[[#This Row],[Tag range]]))</f>
        <v>1A4070000000065000068302</v>
      </c>
      <c r="J790" s="10" t="str">
        <f>_xlfn.IFNA(VLOOKUP(Table33112[[#This Row],[Tag range]],Table176124[[START]:[GROUP]],3,TRUE),"")</f>
        <v>DRMC001</v>
      </c>
    </row>
    <row r="791" spans="6:10" x14ac:dyDescent="0.25">
      <c r="F791" s="8" t="str">
        <f>LEFT(Table33112[[#This Row],[Location]],2)</f>
        <v>LL</v>
      </c>
      <c r="G791" s="8" t="s">
        <v>1815</v>
      </c>
      <c r="H791" s="1">
        <v>68303</v>
      </c>
      <c r="I791" s="10" t="str">
        <f>IF(Table33112[[#This Row],[Tag range]]="","",_xlfn.CONCAT("1A40700000000650000",Table33112[[#This Row],[Tag range]]))</f>
        <v>1A4070000000065000068303</v>
      </c>
      <c r="J791" s="10" t="str">
        <f>_xlfn.IFNA(VLOOKUP(Table33112[[#This Row],[Tag range]],Table176124[[START]:[GROUP]],3,TRUE),"")</f>
        <v>DRMC001</v>
      </c>
    </row>
    <row r="792" spans="6:10" x14ac:dyDescent="0.25">
      <c r="F792" s="8" t="str">
        <f>LEFT(Table33112[[#This Row],[Location]],2)</f>
        <v>LL</v>
      </c>
      <c r="G792" s="8" t="s">
        <v>1816</v>
      </c>
      <c r="H792" s="1">
        <v>68304</v>
      </c>
      <c r="I792" s="10" t="str">
        <f>IF(Table33112[[#This Row],[Tag range]]="","",_xlfn.CONCAT("1A40700000000650000",Table33112[[#This Row],[Tag range]]))</f>
        <v>1A4070000000065000068304</v>
      </c>
      <c r="J792" s="10" t="str">
        <f>_xlfn.IFNA(VLOOKUP(Table33112[[#This Row],[Tag range]],Table176124[[START]:[GROUP]],3,TRUE),"")</f>
        <v>DRMC001</v>
      </c>
    </row>
    <row r="793" spans="6:10" x14ac:dyDescent="0.25">
      <c r="F793" s="8" t="str">
        <f>LEFT(Table33112[[#This Row],[Location]],2)</f>
        <v>LL</v>
      </c>
      <c r="G793" s="8" t="s">
        <v>1817</v>
      </c>
      <c r="H793" s="1">
        <v>68305</v>
      </c>
      <c r="I793" s="10" t="str">
        <f>IF(Table33112[[#This Row],[Tag range]]="","",_xlfn.CONCAT("1A40700000000650000",Table33112[[#This Row],[Tag range]]))</f>
        <v>1A4070000000065000068305</v>
      </c>
      <c r="J793" s="10" t="str">
        <f>_xlfn.IFNA(VLOOKUP(Table33112[[#This Row],[Tag range]],Table176124[[START]:[GROUP]],3,TRUE),"")</f>
        <v>DRMC001</v>
      </c>
    </row>
    <row r="794" spans="6:10" x14ac:dyDescent="0.25">
      <c r="F794" s="8" t="str">
        <f>LEFT(Table33112[[#This Row],[Location]],2)</f>
        <v>LL</v>
      </c>
      <c r="G794" s="8" t="s">
        <v>1818</v>
      </c>
      <c r="H794" s="1">
        <v>68306</v>
      </c>
      <c r="I794" s="10" t="str">
        <f>IF(Table33112[[#This Row],[Tag range]]="","",_xlfn.CONCAT("1A40700000000650000",Table33112[[#This Row],[Tag range]]))</f>
        <v>1A4070000000065000068306</v>
      </c>
      <c r="J794" s="10" t="str">
        <f>_xlfn.IFNA(VLOOKUP(Table33112[[#This Row],[Tag range]],Table176124[[START]:[GROUP]],3,TRUE),"")</f>
        <v>DRMC001</v>
      </c>
    </row>
    <row r="795" spans="6:10" x14ac:dyDescent="0.25">
      <c r="F795" s="8" t="str">
        <f>LEFT(Table33112[[#This Row],[Location]],2)</f>
        <v>LL</v>
      </c>
      <c r="G795" s="8" t="s">
        <v>1918</v>
      </c>
      <c r="H795" s="1">
        <v>68307</v>
      </c>
      <c r="I795" s="10" t="str">
        <f>IF(Table33112[[#This Row],[Tag range]]="","",_xlfn.CONCAT("1A40700000000650000",Table33112[[#This Row],[Tag range]]))</f>
        <v>1A4070000000065000068307</v>
      </c>
      <c r="J795" s="10" t="str">
        <f>_xlfn.IFNA(VLOOKUP(Table33112[[#This Row],[Tag range]],Table176124[[START]:[GROUP]],3,TRUE),"")</f>
        <v>DRMC001</v>
      </c>
    </row>
    <row r="796" spans="6:10" x14ac:dyDescent="0.25">
      <c r="F796" s="8" t="str">
        <f>LEFT(Table33112[[#This Row],[Location]],2)</f>
        <v>LL</v>
      </c>
      <c r="G796" s="8" t="s">
        <v>1919</v>
      </c>
      <c r="H796" s="1">
        <v>68308</v>
      </c>
      <c r="I796" s="10" t="str">
        <f>IF(Table33112[[#This Row],[Tag range]]="","",_xlfn.CONCAT("1A40700000000650000",Table33112[[#This Row],[Tag range]]))</f>
        <v>1A4070000000065000068308</v>
      </c>
      <c r="J796" s="10" t="str">
        <f>_xlfn.IFNA(VLOOKUP(Table33112[[#This Row],[Tag range]],Table176124[[START]:[GROUP]],3,TRUE),"")</f>
        <v>DRMC001</v>
      </c>
    </row>
    <row r="797" spans="6:10" x14ac:dyDescent="0.25">
      <c r="F797" s="8" t="str">
        <f>LEFT(Table33112[[#This Row],[Location]],2)</f>
        <v>LL</v>
      </c>
      <c r="G797" s="8" t="s">
        <v>1920</v>
      </c>
      <c r="H797" s="1">
        <v>68309</v>
      </c>
      <c r="I797" s="10" t="str">
        <f>IF(Table33112[[#This Row],[Tag range]]="","",_xlfn.CONCAT("1A40700000000650000",Table33112[[#This Row],[Tag range]]))</f>
        <v>1A4070000000065000068309</v>
      </c>
      <c r="J797" s="10" t="str">
        <f>_xlfn.IFNA(VLOOKUP(Table33112[[#This Row],[Tag range]],Table176124[[START]:[GROUP]],3,TRUE),"")</f>
        <v>DRMC001</v>
      </c>
    </row>
    <row r="798" spans="6:10" x14ac:dyDescent="0.25">
      <c r="F798" s="8" t="str">
        <f>LEFT(Table33112[[#This Row],[Location]],2)</f>
        <v>LL</v>
      </c>
      <c r="G798" s="8" t="s">
        <v>1921</v>
      </c>
      <c r="H798" s="1">
        <v>68310</v>
      </c>
      <c r="I798" s="10" t="str">
        <f>IF(Table33112[[#This Row],[Tag range]]="","",_xlfn.CONCAT("1A40700000000650000",Table33112[[#This Row],[Tag range]]))</f>
        <v>1A4070000000065000068310</v>
      </c>
      <c r="J798" s="10" t="str">
        <f>_xlfn.IFNA(VLOOKUP(Table33112[[#This Row],[Tag range]],Table176124[[START]:[GROUP]],3,TRUE),"")</f>
        <v>DRMC001</v>
      </c>
    </row>
    <row r="799" spans="6:10" x14ac:dyDescent="0.25">
      <c r="F799" s="8" t="str">
        <f>LEFT(Table33112[[#This Row],[Location]],2)</f>
        <v>LL</v>
      </c>
      <c r="G799" s="8" t="s">
        <v>1922</v>
      </c>
      <c r="H799" s="1">
        <v>68311</v>
      </c>
      <c r="I799" s="10" t="str">
        <f>IF(Table33112[[#This Row],[Tag range]]="","",_xlfn.CONCAT("1A40700000000650000",Table33112[[#This Row],[Tag range]]))</f>
        <v>1A4070000000065000068311</v>
      </c>
      <c r="J799" s="10" t="str">
        <f>_xlfn.IFNA(VLOOKUP(Table33112[[#This Row],[Tag range]],Table176124[[START]:[GROUP]],3,TRUE),"")</f>
        <v>DRMC001</v>
      </c>
    </row>
    <row r="800" spans="6:10" x14ac:dyDescent="0.25">
      <c r="F800" s="8" t="str">
        <f>LEFT(Table33112[[#This Row],[Location]],2)</f>
        <v>LL</v>
      </c>
      <c r="G800" s="8" t="s">
        <v>1923</v>
      </c>
      <c r="H800" s="1">
        <v>68312</v>
      </c>
      <c r="I800" s="10" t="str">
        <f>IF(Table33112[[#This Row],[Tag range]]="","",_xlfn.CONCAT("1A40700000000650000",Table33112[[#This Row],[Tag range]]))</f>
        <v>1A4070000000065000068312</v>
      </c>
      <c r="J800" s="10" t="str">
        <f>_xlfn.IFNA(VLOOKUP(Table33112[[#This Row],[Tag range]],Table176124[[START]:[GROUP]],3,TRUE),"")</f>
        <v>DRMC001</v>
      </c>
    </row>
    <row r="801" spans="6:10" x14ac:dyDescent="0.25">
      <c r="F801" s="8" t="str">
        <f>LEFT(Table33112[[#This Row],[Location]],2)</f>
        <v>LL</v>
      </c>
      <c r="G801" s="8" t="s">
        <v>1924</v>
      </c>
      <c r="H801" s="1">
        <v>68313</v>
      </c>
      <c r="I801" s="10" t="str">
        <f>IF(Table33112[[#This Row],[Tag range]]="","",_xlfn.CONCAT("1A40700000000650000",Table33112[[#This Row],[Tag range]]))</f>
        <v>1A4070000000065000068313</v>
      </c>
      <c r="J801" s="10" t="str">
        <f>_xlfn.IFNA(VLOOKUP(Table33112[[#This Row],[Tag range]],Table176124[[START]:[GROUP]],3,TRUE),"")</f>
        <v>DRMC001</v>
      </c>
    </row>
    <row r="802" spans="6:10" x14ac:dyDescent="0.25">
      <c r="F802" s="8" t="str">
        <f>LEFT(Table33112[[#This Row],[Location]],2)</f>
        <v>LL</v>
      </c>
      <c r="G802" s="8" t="s">
        <v>1925</v>
      </c>
      <c r="H802" s="1">
        <v>68314</v>
      </c>
      <c r="I802" s="10" t="str">
        <f>IF(Table33112[[#This Row],[Tag range]]="","",_xlfn.CONCAT("1A40700000000650000",Table33112[[#This Row],[Tag range]]))</f>
        <v>1A4070000000065000068314</v>
      </c>
      <c r="J802" s="10" t="str">
        <f>_xlfn.IFNA(VLOOKUP(Table33112[[#This Row],[Tag range]],Table176124[[START]:[GROUP]],3,TRUE),"")</f>
        <v>DRMC001</v>
      </c>
    </row>
    <row r="803" spans="6:10" x14ac:dyDescent="0.25">
      <c r="F803" s="8" t="str">
        <f>LEFT(Table33112[[#This Row],[Location]],2)</f>
        <v>LL</v>
      </c>
      <c r="G803" s="8" t="s">
        <v>1926</v>
      </c>
      <c r="H803" s="1">
        <v>68315</v>
      </c>
      <c r="I803" s="10" t="str">
        <f>IF(Table33112[[#This Row],[Tag range]]="","",_xlfn.CONCAT("1A40700000000650000",Table33112[[#This Row],[Tag range]]))</f>
        <v>1A4070000000065000068315</v>
      </c>
      <c r="J803" s="10" t="str">
        <f>_xlfn.IFNA(VLOOKUP(Table33112[[#This Row],[Tag range]],Table176124[[START]:[GROUP]],3,TRUE),"")</f>
        <v>DRMC001</v>
      </c>
    </row>
    <row r="804" spans="6:10" x14ac:dyDescent="0.25">
      <c r="F804" s="8" t="str">
        <f>LEFT(Table33112[[#This Row],[Location]],2)</f>
        <v>LL</v>
      </c>
      <c r="G804" s="8" t="s">
        <v>1927</v>
      </c>
      <c r="H804" s="1">
        <v>68316</v>
      </c>
      <c r="I804" s="10" t="str">
        <f>IF(Table33112[[#This Row],[Tag range]]="","",_xlfn.CONCAT("1A40700000000650000",Table33112[[#This Row],[Tag range]]))</f>
        <v>1A4070000000065000068316</v>
      </c>
      <c r="J804" s="10" t="str">
        <f>_xlfn.IFNA(VLOOKUP(Table33112[[#This Row],[Tag range]],Table176124[[START]:[GROUP]],3,TRUE),"")</f>
        <v>DRMC001</v>
      </c>
    </row>
    <row r="805" spans="6:10" x14ac:dyDescent="0.25">
      <c r="F805" s="8" t="str">
        <f>LEFT(Table33112[[#This Row],[Location]],2)</f>
        <v>LL</v>
      </c>
      <c r="G805" s="8" t="s">
        <v>1928</v>
      </c>
      <c r="H805" s="1">
        <v>68317</v>
      </c>
      <c r="I805" s="10" t="str">
        <f>IF(Table33112[[#This Row],[Tag range]]="","",_xlfn.CONCAT("1A40700000000650000",Table33112[[#This Row],[Tag range]]))</f>
        <v>1A4070000000065000068317</v>
      </c>
      <c r="J805" s="10" t="str">
        <f>_xlfn.IFNA(VLOOKUP(Table33112[[#This Row],[Tag range]],Table176124[[START]:[GROUP]],3,TRUE),"")</f>
        <v>DRMC001</v>
      </c>
    </row>
    <row r="806" spans="6:10" x14ac:dyDescent="0.25">
      <c r="F806" s="8" t="str">
        <f>LEFT(Table33112[[#This Row],[Location]],2)</f>
        <v>LL</v>
      </c>
      <c r="G806" s="8" t="s">
        <v>2028</v>
      </c>
      <c r="H806" s="1">
        <v>68318</v>
      </c>
      <c r="I806" s="10" t="str">
        <f>IF(Table33112[[#This Row],[Tag range]]="","",_xlfn.CONCAT("1A40700000000650000",Table33112[[#This Row],[Tag range]]))</f>
        <v>1A4070000000065000068318</v>
      </c>
      <c r="J806" s="10" t="str">
        <f>_xlfn.IFNA(VLOOKUP(Table33112[[#This Row],[Tag range]],Table176124[[START]:[GROUP]],3,TRUE),"")</f>
        <v>DRMC001</v>
      </c>
    </row>
    <row r="807" spans="6:10" x14ac:dyDescent="0.25">
      <c r="F807" s="8" t="str">
        <f>LEFT(Table33112[[#This Row],[Location]],2)</f>
        <v>LL</v>
      </c>
      <c r="G807" s="8" t="s">
        <v>2029</v>
      </c>
      <c r="H807" s="1">
        <v>68319</v>
      </c>
      <c r="I807" s="10" t="str">
        <f>IF(Table33112[[#This Row],[Tag range]]="","",_xlfn.CONCAT("1A40700000000650000",Table33112[[#This Row],[Tag range]]))</f>
        <v>1A4070000000065000068319</v>
      </c>
      <c r="J807" s="10" t="str">
        <f>_xlfn.IFNA(VLOOKUP(Table33112[[#This Row],[Tag range]],Table176124[[START]:[GROUP]],3,TRUE),"")</f>
        <v>DRMC001</v>
      </c>
    </row>
    <row r="808" spans="6:10" x14ac:dyDescent="0.25">
      <c r="F808" s="8" t="str">
        <f>LEFT(Table33112[[#This Row],[Location]],2)</f>
        <v>LL</v>
      </c>
      <c r="G808" s="8" t="s">
        <v>2030</v>
      </c>
      <c r="H808" s="1">
        <v>68320</v>
      </c>
      <c r="I808" s="10" t="str">
        <f>IF(Table33112[[#This Row],[Tag range]]="","",_xlfn.CONCAT("1A40700000000650000",Table33112[[#This Row],[Tag range]]))</f>
        <v>1A4070000000065000068320</v>
      </c>
      <c r="J808" s="10" t="str">
        <f>_xlfn.IFNA(VLOOKUP(Table33112[[#This Row],[Tag range]],Table176124[[START]:[GROUP]],3,TRUE),"")</f>
        <v>DRMC001</v>
      </c>
    </row>
    <row r="809" spans="6:10" x14ac:dyDescent="0.25">
      <c r="F809" s="8" t="str">
        <f>LEFT(Table33112[[#This Row],[Location]],2)</f>
        <v>LL</v>
      </c>
      <c r="G809" s="8" t="s">
        <v>2031</v>
      </c>
      <c r="H809" s="1">
        <v>68321</v>
      </c>
      <c r="I809" s="10" t="str">
        <f>IF(Table33112[[#This Row],[Tag range]]="","",_xlfn.CONCAT("1A40700000000650000",Table33112[[#This Row],[Tag range]]))</f>
        <v>1A4070000000065000068321</v>
      </c>
      <c r="J809" s="10" t="str">
        <f>_xlfn.IFNA(VLOOKUP(Table33112[[#This Row],[Tag range]],Table176124[[START]:[GROUP]],3,TRUE),"")</f>
        <v>DRMC001</v>
      </c>
    </row>
    <row r="810" spans="6:10" x14ac:dyDescent="0.25">
      <c r="F810" s="8" t="str">
        <f>LEFT(Table33112[[#This Row],[Location]],2)</f>
        <v>LL</v>
      </c>
      <c r="G810" s="8" t="s">
        <v>2032</v>
      </c>
      <c r="H810" s="1">
        <v>68322</v>
      </c>
      <c r="I810" s="10" t="str">
        <f>IF(Table33112[[#This Row],[Tag range]]="","",_xlfn.CONCAT("1A40700000000650000",Table33112[[#This Row],[Tag range]]))</f>
        <v>1A4070000000065000068322</v>
      </c>
      <c r="J810" s="10" t="str">
        <f>_xlfn.IFNA(VLOOKUP(Table33112[[#This Row],[Tag range]],Table176124[[START]:[GROUP]],3,TRUE),"")</f>
        <v>DRMC001</v>
      </c>
    </row>
    <row r="811" spans="6:10" x14ac:dyDescent="0.25">
      <c r="F811" s="8" t="str">
        <f>LEFT(Table33112[[#This Row],[Location]],2)</f>
        <v>LL</v>
      </c>
      <c r="G811" s="8" t="s">
        <v>2033</v>
      </c>
      <c r="H811" s="1">
        <v>68323</v>
      </c>
      <c r="I811" s="10" t="str">
        <f>IF(Table33112[[#This Row],[Tag range]]="","",_xlfn.CONCAT("1A40700000000650000",Table33112[[#This Row],[Tag range]]))</f>
        <v>1A4070000000065000068323</v>
      </c>
      <c r="J811" s="10" t="str">
        <f>_xlfn.IFNA(VLOOKUP(Table33112[[#This Row],[Tag range]],Table176124[[START]:[GROUP]],3,TRUE),"")</f>
        <v>DRMC001</v>
      </c>
    </row>
    <row r="812" spans="6:10" x14ac:dyDescent="0.25">
      <c r="F812" s="8" t="str">
        <f>LEFT(Table33112[[#This Row],[Location]],2)</f>
        <v>LL</v>
      </c>
      <c r="G812" s="8" t="s">
        <v>2034</v>
      </c>
      <c r="H812" s="1">
        <v>68324</v>
      </c>
      <c r="I812" s="10" t="str">
        <f>IF(Table33112[[#This Row],[Tag range]]="","",_xlfn.CONCAT("1A40700000000650000",Table33112[[#This Row],[Tag range]]))</f>
        <v>1A4070000000065000068324</v>
      </c>
      <c r="J812" s="10" t="str">
        <f>_xlfn.IFNA(VLOOKUP(Table33112[[#This Row],[Tag range]],Table176124[[START]:[GROUP]],3,TRUE),"")</f>
        <v>DRMC001</v>
      </c>
    </row>
    <row r="813" spans="6:10" x14ac:dyDescent="0.25">
      <c r="F813" s="8" t="str">
        <f>LEFT(Table33112[[#This Row],[Location]],2)</f>
        <v>LL</v>
      </c>
      <c r="G813" s="8" t="s">
        <v>2035</v>
      </c>
      <c r="H813" s="1">
        <v>68325</v>
      </c>
      <c r="I813" s="10" t="str">
        <f>IF(Table33112[[#This Row],[Tag range]]="","",_xlfn.CONCAT("1A40700000000650000",Table33112[[#This Row],[Tag range]]))</f>
        <v>1A4070000000065000068325</v>
      </c>
      <c r="J813" s="10" t="str">
        <f>_xlfn.IFNA(VLOOKUP(Table33112[[#This Row],[Tag range]],Table176124[[START]:[GROUP]],3,TRUE),"")</f>
        <v>DRMC001</v>
      </c>
    </row>
    <row r="814" spans="6:10" x14ac:dyDescent="0.25">
      <c r="F814" s="8" t="str">
        <f>LEFT(Table33112[[#This Row],[Location]],2)</f>
        <v>LL</v>
      </c>
      <c r="G814" s="8" t="s">
        <v>2036</v>
      </c>
      <c r="H814" s="1">
        <v>68326</v>
      </c>
      <c r="I814" s="10" t="str">
        <f>IF(Table33112[[#This Row],[Tag range]]="","",_xlfn.CONCAT("1A40700000000650000",Table33112[[#This Row],[Tag range]]))</f>
        <v>1A4070000000065000068326</v>
      </c>
      <c r="J814" s="10" t="str">
        <f>_xlfn.IFNA(VLOOKUP(Table33112[[#This Row],[Tag range]],Table176124[[START]:[GROUP]],3,TRUE),"")</f>
        <v>DRMC001</v>
      </c>
    </row>
    <row r="815" spans="6:10" x14ac:dyDescent="0.25">
      <c r="F815" s="8" t="str">
        <f>LEFT(Table33112[[#This Row],[Location]],2)</f>
        <v>LL</v>
      </c>
      <c r="G815" s="8" t="s">
        <v>2037</v>
      </c>
      <c r="H815" s="1">
        <v>68327</v>
      </c>
      <c r="I815" s="10" t="str">
        <f>IF(Table33112[[#This Row],[Tag range]]="","",_xlfn.CONCAT("1A40700000000650000",Table33112[[#This Row],[Tag range]]))</f>
        <v>1A4070000000065000068327</v>
      </c>
      <c r="J815" s="10" t="str">
        <f>_xlfn.IFNA(VLOOKUP(Table33112[[#This Row],[Tag range]],Table176124[[START]:[GROUP]],3,TRUE),"")</f>
        <v>DRMC001</v>
      </c>
    </row>
    <row r="816" spans="6:10" x14ac:dyDescent="0.25">
      <c r="F816" s="8" t="str">
        <f>LEFT(Table33112[[#This Row],[Location]],2)</f>
        <v>LL</v>
      </c>
      <c r="G816" s="8" t="s">
        <v>2038</v>
      </c>
      <c r="H816" s="1">
        <v>68328</v>
      </c>
      <c r="I816" s="10" t="str">
        <f>IF(Table33112[[#This Row],[Tag range]]="","",_xlfn.CONCAT("1A40700000000650000",Table33112[[#This Row],[Tag range]]))</f>
        <v>1A4070000000065000068328</v>
      </c>
      <c r="J816" s="10" t="str">
        <f>_xlfn.IFNA(VLOOKUP(Table33112[[#This Row],[Tag range]],Table176124[[START]:[GROUP]],3,TRUE),"")</f>
        <v>DRMC001</v>
      </c>
    </row>
    <row r="817" spans="6:10" x14ac:dyDescent="0.25">
      <c r="F817" s="8" t="str">
        <f>LEFT(Table33112[[#This Row],[Location]],2)</f>
        <v>LL</v>
      </c>
      <c r="G817" s="8" t="s">
        <v>2138</v>
      </c>
      <c r="H817" s="1">
        <v>68329</v>
      </c>
      <c r="I817" s="10" t="str">
        <f>IF(Table33112[[#This Row],[Tag range]]="","",_xlfn.CONCAT("1A40700000000650000",Table33112[[#This Row],[Tag range]]))</f>
        <v>1A4070000000065000068329</v>
      </c>
      <c r="J817" s="10" t="str">
        <f>_xlfn.IFNA(VLOOKUP(Table33112[[#This Row],[Tag range]],Table176124[[START]:[GROUP]],3,TRUE),"")</f>
        <v>DRMC001</v>
      </c>
    </row>
    <row r="818" spans="6:10" x14ac:dyDescent="0.25">
      <c r="F818" s="8" t="str">
        <f>LEFT(Table33112[[#This Row],[Location]],2)</f>
        <v>LL</v>
      </c>
      <c r="G818" s="8" t="s">
        <v>2139</v>
      </c>
      <c r="H818" s="1">
        <v>68330</v>
      </c>
      <c r="I818" s="10" t="str">
        <f>IF(Table33112[[#This Row],[Tag range]]="","",_xlfn.CONCAT("1A40700000000650000",Table33112[[#This Row],[Tag range]]))</f>
        <v>1A4070000000065000068330</v>
      </c>
      <c r="J818" s="10" t="str">
        <f>_xlfn.IFNA(VLOOKUP(Table33112[[#This Row],[Tag range]],Table176124[[START]:[GROUP]],3,TRUE),"")</f>
        <v>DRMC001</v>
      </c>
    </row>
    <row r="819" spans="6:10" x14ac:dyDescent="0.25">
      <c r="F819" s="8" t="str">
        <f>LEFT(Table33112[[#This Row],[Location]],2)</f>
        <v>LL</v>
      </c>
      <c r="G819" s="8" t="s">
        <v>2140</v>
      </c>
      <c r="H819" s="1">
        <v>68331</v>
      </c>
      <c r="I819" s="10" t="str">
        <f>IF(Table33112[[#This Row],[Tag range]]="","",_xlfn.CONCAT("1A40700000000650000",Table33112[[#This Row],[Tag range]]))</f>
        <v>1A4070000000065000068331</v>
      </c>
      <c r="J819" s="10" t="str">
        <f>_xlfn.IFNA(VLOOKUP(Table33112[[#This Row],[Tag range]],Table176124[[START]:[GROUP]],3,TRUE),"")</f>
        <v>DRMC001</v>
      </c>
    </row>
    <row r="820" spans="6:10" x14ac:dyDescent="0.25">
      <c r="F820" s="8" t="str">
        <f>LEFT(Table33112[[#This Row],[Location]],2)</f>
        <v>LL</v>
      </c>
      <c r="G820" s="8" t="s">
        <v>2141</v>
      </c>
      <c r="H820" s="1">
        <v>68332</v>
      </c>
      <c r="I820" s="10" t="str">
        <f>IF(Table33112[[#This Row],[Tag range]]="","",_xlfn.CONCAT("1A40700000000650000",Table33112[[#This Row],[Tag range]]))</f>
        <v>1A4070000000065000068332</v>
      </c>
      <c r="J820" s="10" t="str">
        <f>_xlfn.IFNA(VLOOKUP(Table33112[[#This Row],[Tag range]],Table176124[[START]:[GROUP]],3,TRUE),"")</f>
        <v>DRMC001</v>
      </c>
    </row>
    <row r="821" spans="6:10" x14ac:dyDescent="0.25">
      <c r="F821" s="8" t="str">
        <f>LEFT(Table33112[[#This Row],[Location]],2)</f>
        <v>LL</v>
      </c>
      <c r="G821" s="8" t="s">
        <v>2142</v>
      </c>
      <c r="H821" s="1">
        <v>68333</v>
      </c>
      <c r="I821" s="10" t="str">
        <f>IF(Table33112[[#This Row],[Tag range]]="","",_xlfn.CONCAT("1A40700000000650000",Table33112[[#This Row],[Tag range]]))</f>
        <v>1A4070000000065000068333</v>
      </c>
      <c r="J821" s="10" t="str">
        <f>_xlfn.IFNA(VLOOKUP(Table33112[[#This Row],[Tag range]],Table176124[[START]:[GROUP]],3,TRUE),"")</f>
        <v>DRMC001</v>
      </c>
    </row>
    <row r="822" spans="6:10" x14ac:dyDescent="0.25">
      <c r="F822" s="8" t="str">
        <f>LEFT(Table33112[[#This Row],[Location]],2)</f>
        <v>LL</v>
      </c>
      <c r="G822" s="8" t="s">
        <v>2143</v>
      </c>
      <c r="H822" s="1">
        <v>68334</v>
      </c>
      <c r="I822" s="10" t="str">
        <f>IF(Table33112[[#This Row],[Tag range]]="","",_xlfn.CONCAT("1A40700000000650000",Table33112[[#This Row],[Tag range]]))</f>
        <v>1A4070000000065000068334</v>
      </c>
      <c r="J822" s="10" t="str">
        <f>_xlfn.IFNA(VLOOKUP(Table33112[[#This Row],[Tag range]],Table176124[[START]:[GROUP]],3,TRUE),"")</f>
        <v>DRMC001</v>
      </c>
    </row>
    <row r="823" spans="6:10" x14ac:dyDescent="0.25">
      <c r="F823" s="8" t="str">
        <f>LEFT(Table33112[[#This Row],[Location]],2)</f>
        <v>LL</v>
      </c>
      <c r="G823" s="8" t="s">
        <v>2144</v>
      </c>
      <c r="H823" s="1">
        <v>68335</v>
      </c>
      <c r="I823" s="10" t="str">
        <f>IF(Table33112[[#This Row],[Tag range]]="","",_xlfn.CONCAT("1A40700000000650000",Table33112[[#This Row],[Tag range]]))</f>
        <v>1A4070000000065000068335</v>
      </c>
      <c r="J823" s="10" t="str">
        <f>_xlfn.IFNA(VLOOKUP(Table33112[[#This Row],[Tag range]],Table176124[[START]:[GROUP]],3,TRUE),"")</f>
        <v>DRMC001</v>
      </c>
    </row>
    <row r="824" spans="6:10" x14ac:dyDescent="0.25">
      <c r="F824" s="8" t="str">
        <f>LEFT(Table33112[[#This Row],[Location]],2)</f>
        <v>LL</v>
      </c>
      <c r="G824" s="8" t="s">
        <v>2145</v>
      </c>
      <c r="H824" s="1">
        <v>68336</v>
      </c>
      <c r="I824" s="10" t="str">
        <f>IF(Table33112[[#This Row],[Tag range]]="","",_xlfn.CONCAT("1A40700000000650000",Table33112[[#This Row],[Tag range]]))</f>
        <v>1A4070000000065000068336</v>
      </c>
      <c r="J824" s="10" t="str">
        <f>_xlfn.IFNA(VLOOKUP(Table33112[[#This Row],[Tag range]],Table176124[[START]:[GROUP]],3,TRUE),"")</f>
        <v>DRMC001</v>
      </c>
    </row>
    <row r="825" spans="6:10" x14ac:dyDescent="0.25">
      <c r="F825" s="8" t="str">
        <f>LEFT(Table33112[[#This Row],[Location]],2)</f>
        <v>LL</v>
      </c>
      <c r="G825" s="8" t="s">
        <v>2146</v>
      </c>
      <c r="H825" s="1">
        <v>68337</v>
      </c>
      <c r="I825" s="10" t="str">
        <f>IF(Table33112[[#This Row],[Tag range]]="","",_xlfn.CONCAT("1A40700000000650000",Table33112[[#This Row],[Tag range]]))</f>
        <v>1A4070000000065000068337</v>
      </c>
      <c r="J825" s="10" t="str">
        <f>_xlfn.IFNA(VLOOKUP(Table33112[[#This Row],[Tag range]],Table176124[[START]:[GROUP]],3,TRUE),"")</f>
        <v>DRMC001</v>
      </c>
    </row>
    <row r="826" spans="6:10" x14ac:dyDescent="0.25">
      <c r="F826" s="8" t="str">
        <f>LEFT(Table33112[[#This Row],[Location]],2)</f>
        <v>LL</v>
      </c>
      <c r="G826" s="8" t="s">
        <v>2147</v>
      </c>
      <c r="H826" s="1">
        <v>68338</v>
      </c>
      <c r="I826" s="10" t="str">
        <f>IF(Table33112[[#This Row],[Tag range]]="","",_xlfn.CONCAT("1A40700000000650000",Table33112[[#This Row],[Tag range]]))</f>
        <v>1A4070000000065000068338</v>
      </c>
      <c r="J826" s="10" t="str">
        <f>_xlfn.IFNA(VLOOKUP(Table33112[[#This Row],[Tag range]],Table176124[[START]:[GROUP]],3,TRUE),"")</f>
        <v>DRMC001</v>
      </c>
    </row>
    <row r="827" spans="6:10" x14ac:dyDescent="0.25">
      <c r="F827" s="8" t="str">
        <f>LEFT(Table33112[[#This Row],[Location]],2)</f>
        <v>LL</v>
      </c>
      <c r="G827" s="8" t="s">
        <v>2148</v>
      </c>
      <c r="H827" s="1">
        <v>68339</v>
      </c>
      <c r="I827" s="10" t="str">
        <f>IF(Table33112[[#This Row],[Tag range]]="","",_xlfn.CONCAT("1A40700000000650000",Table33112[[#This Row],[Tag range]]))</f>
        <v>1A4070000000065000068339</v>
      </c>
      <c r="J827" s="10" t="str">
        <f>_xlfn.IFNA(VLOOKUP(Table33112[[#This Row],[Tag range]],Table176124[[START]:[GROUP]],3,TRUE),"")</f>
        <v>DRMC001</v>
      </c>
    </row>
    <row r="828" spans="6:10" x14ac:dyDescent="0.25">
      <c r="F828" s="8" t="str">
        <f>LEFT(Table33112[[#This Row],[Location]],2)</f>
        <v>LL</v>
      </c>
      <c r="G828" s="8" t="s">
        <v>2248</v>
      </c>
      <c r="H828" s="1">
        <v>68340</v>
      </c>
      <c r="I828" s="10" t="str">
        <f>IF(Table33112[[#This Row],[Tag range]]="","",_xlfn.CONCAT("1A40700000000650000",Table33112[[#This Row],[Tag range]]))</f>
        <v>1A4070000000065000068340</v>
      </c>
      <c r="J828" s="10" t="str">
        <f>_xlfn.IFNA(VLOOKUP(Table33112[[#This Row],[Tag range]],Table176124[[START]:[GROUP]],3,TRUE),"")</f>
        <v>DRMC001</v>
      </c>
    </row>
    <row r="829" spans="6:10" x14ac:dyDescent="0.25">
      <c r="F829" s="8" t="str">
        <f>LEFT(Table33112[[#This Row],[Location]],2)</f>
        <v>LL</v>
      </c>
      <c r="G829" s="8" t="s">
        <v>2249</v>
      </c>
      <c r="H829" s="1">
        <v>68341</v>
      </c>
      <c r="I829" s="10" t="str">
        <f>IF(Table33112[[#This Row],[Tag range]]="","",_xlfn.CONCAT("1A40700000000650000",Table33112[[#This Row],[Tag range]]))</f>
        <v>1A4070000000065000068341</v>
      </c>
      <c r="J829" s="10" t="str">
        <f>_xlfn.IFNA(VLOOKUP(Table33112[[#This Row],[Tag range]],Table176124[[START]:[GROUP]],3,TRUE),"")</f>
        <v>DRMC001</v>
      </c>
    </row>
    <row r="830" spans="6:10" x14ac:dyDescent="0.25">
      <c r="F830" s="8" t="str">
        <f>LEFT(Table33112[[#This Row],[Location]],2)</f>
        <v>LL</v>
      </c>
      <c r="G830" s="8" t="s">
        <v>2250</v>
      </c>
      <c r="H830" s="1">
        <v>68342</v>
      </c>
      <c r="I830" s="10" t="str">
        <f>IF(Table33112[[#This Row],[Tag range]]="","",_xlfn.CONCAT("1A40700000000650000",Table33112[[#This Row],[Tag range]]))</f>
        <v>1A4070000000065000068342</v>
      </c>
      <c r="J830" s="10" t="str">
        <f>_xlfn.IFNA(VLOOKUP(Table33112[[#This Row],[Tag range]],Table176124[[START]:[GROUP]],3,TRUE),"")</f>
        <v>DRMC001</v>
      </c>
    </row>
    <row r="831" spans="6:10" x14ac:dyDescent="0.25">
      <c r="F831" s="8" t="str">
        <f>LEFT(Table33112[[#This Row],[Location]],2)</f>
        <v>LL</v>
      </c>
      <c r="G831" s="8" t="s">
        <v>2251</v>
      </c>
      <c r="H831" s="1">
        <v>68343</v>
      </c>
      <c r="I831" s="10" t="str">
        <f>IF(Table33112[[#This Row],[Tag range]]="","",_xlfn.CONCAT("1A40700000000650000",Table33112[[#This Row],[Tag range]]))</f>
        <v>1A4070000000065000068343</v>
      </c>
      <c r="J831" s="10" t="str">
        <f>_xlfn.IFNA(VLOOKUP(Table33112[[#This Row],[Tag range]],Table176124[[START]:[GROUP]],3,TRUE),"")</f>
        <v>DRMC001</v>
      </c>
    </row>
    <row r="832" spans="6:10" x14ac:dyDescent="0.25">
      <c r="F832" s="8" t="str">
        <f>LEFT(Table33112[[#This Row],[Location]],2)</f>
        <v>LL</v>
      </c>
      <c r="G832" s="8" t="s">
        <v>2252</v>
      </c>
      <c r="H832" s="1">
        <v>68344</v>
      </c>
      <c r="I832" s="10" t="str">
        <f>IF(Table33112[[#This Row],[Tag range]]="","",_xlfn.CONCAT("1A40700000000650000",Table33112[[#This Row],[Tag range]]))</f>
        <v>1A4070000000065000068344</v>
      </c>
      <c r="J832" s="10" t="str">
        <f>_xlfn.IFNA(VLOOKUP(Table33112[[#This Row],[Tag range]],Table176124[[START]:[GROUP]],3,TRUE),"")</f>
        <v>DRMC001</v>
      </c>
    </row>
    <row r="833" spans="6:10" x14ac:dyDescent="0.25">
      <c r="F833" s="8" t="str">
        <f>LEFT(Table33112[[#This Row],[Location]],2)</f>
        <v>LL</v>
      </c>
      <c r="G833" s="8" t="s">
        <v>2253</v>
      </c>
      <c r="H833" s="1">
        <v>68345</v>
      </c>
      <c r="I833" s="10" t="str">
        <f>IF(Table33112[[#This Row],[Tag range]]="","",_xlfn.CONCAT("1A40700000000650000",Table33112[[#This Row],[Tag range]]))</f>
        <v>1A4070000000065000068345</v>
      </c>
      <c r="J833" s="10" t="str">
        <f>_xlfn.IFNA(VLOOKUP(Table33112[[#This Row],[Tag range]],Table176124[[START]:[GROUP]],3,TRUE),"")</f>
        <v>DRMC001</v>
      </c>
    </row>
    <row r="834" spans="6:10" x14ac:dyDescent="0.25">
      <c r="F834" s="8" t="str">
        <f>LEFT(Table33112[[#This Row],[Location]],2)</f>
        <v>LL</v>
      </c>
      <c r="G834" s="8" t="s">
        <v>2254</v>
      </c>
      <c r="H834" s="1">
        <v>68346</v>
      </c>
      <c r="I834" s="10" t="str">
        <f>IF(Table33112[[#This Row],[Tag range]]="","",_xlfn.CONCAT("1A40700000000650000",Table33112[[#This Row],[Tag range]]))</f>
        <v>1A4070000000065000068346</v>
      </c>
      <c r="J834" s="10" t="str">
        <f>_xlfn.IFNA(VLOOKUP(Table33112[[#This Row],[Tag range]],Table176124[[START]:[GROUP]],3,TRUE),"")</f>
        <v>DRMC001</v>
      </c>
    </row>
    <row r="835" spans="6:10" x14ac:dyDescent="0.25">
      <c r="F835" s="8" t="str">
        <f>LEFT(Table33112[[#This Row],[Location]],2)</f>
        <v>LL</v>
      </c>
      <c r="G835" s="8" t="s">
        <v>2255</v>
      </c>
      <c r="H835" s="1">
        <v>68347</v>
      </c>
      <c r="I835" s="10" t="str">
        <f>IF(Table33112[[#This Row],[Tag range]]="","",_xlfn.CONCAT("1A40700000000650000",Table33112[[#This Row],[Tag range]]))</f>
        <v>1A4070000000065000068347</v>
      </c>
      <c r="J835" s="10" t="str">
        <f>_xlfn.IFNA(VLOOKUP(Table33112[[#This Row],[Tag range]],Table176124[[START]:[GROUP]],3,TRUE),"")</f>
        <v>DRMC001</v>
      </c>
    </row>
    <row r="836" spans="6:10" x14ac:dyDescent="0.25">
      <c r="F836" s="8" t="str">
        <f>LEFT(Table33112[[#This Row],[Location]],2)</f>
        <v>LL</v>
      </c>
      <c r="G836" s="8" t="s">
        <v>2256</v>
      </c>
      <c r="H836" s="1">
        <v>68348</v>
      </c>
      <c r="I836" s="10" t="str">
        <f>IF(Table33112[[#This Row],[Tag range]]="","",_xlfn.CONCAT("1A40700000000650000",Table33112[[#This Row],[Tag range]]))</f>
        <v>1A4070000000065000068348</v>
      </c>
      <c r="J836" s="10" t="str">
        <f>_xlfn.IFNA(VLOOKUP(Table33112[[#This Row],[Tag range]],Table176124[[START]:[GROUP]],3,TRUE),"")</f>
        <v>GFSD014</v>
      </c>
    </row>
    <row r="837" spans="6:10" x14ac:dyDescent="0.25">
      <c r="F837" s="8" t="str">
        <f>LEFT(Table33112[[#This Row],[Location]],2)</f>
        <v>LL</v>
      </c>
      <c r="G837" s="8" t="s">
        <v>2257</v>
      </c>
      <c r="H837" s="1">
        <v>68349</v>
      </c>
      <c r="I837" s="10" t="str">
        <f>IF(Table33112[[#This Row],[Tag range]]="","",_xlfn.CONCAT("1A40700000000650000",Table33112[[#This Row],[Tag range]]))</f>
        <v>1A4070000000065000068349</v>
      </c>
      <c r="J837" s="10" t="str">
        <f>_xlfn.IFNA(VLOOKUP(Table33112[[#This Row],[Tag range]],Table176124[[START]:[GROUP]],3,TRUE),"")</f>
        <v>GFSD014</v>
      </c>
    </row>
    <row r="838" spans="6:10" x14ac:dyDescent="0.25">
      <c r="F838" s="8" t="str">
        <f>LEFT(Table33112[[#This Row],[Location]],2)</f>
        <v>LL</v>
      </c>
      <c r="G838" s="8" t="s">
        <v>2258</v>
      </c>
      <c r="H838" s="1">
        <v>68350</v>
      </c>
      <c r="I838" s="10" t="str">
        <f>IF(Table33112[[#This Row],[Tag range]]="","",_xlfn.CONCAT("1A40700000000650000",Table33112[[#This Row],[Tag range]]))</f>
        <v>1A4070000000065000068350</v>
      </c>
      <c r="J838" s="10" t="str">
        <f>_xlfn.IFNA(VLOOKUP(Table33112[[#This Row],[Tag range]],Table176124[[START]:[GROUP]],3,TRUE),"")</f>
        <v>GFSD014</v>
      </c>
    </row>
    <row r="839" spans="6:10" x14ac:dyDescent="0.25">
      <c r="F839" s="8" t="str">
        <f>LEFT(Table33112[[#This Row],[Location]],2)</f>
        <v>LL</v>
      </c>
      <c r="G839" s="8" t="s">
        <v>2358</v>
      </c>
      <c r="H839" s="1">
        <v>68351</v>
      </c>
      <c r="I839" s="10" t="str">
        <f>IF(Table33112[[#This Row],[Tag range]]="","",_xlfn.CONCAT("1A40700000000650000",Table33112[[#This Row],[Tag range]]))</f>
        <v>1A4070000000065000068351</v>
      </c>
      <c r="J839" s="10" t="str">
        <f>_xlfn.IFNA(VLOOKUP(Table33112[[#This Row],[Tag range]],Table176124[[START]:[GROUP]],3,TRUE),"")</f>
        <v>GFSD014</v>
      </c>
    </row>
    <row r="840" spans="6:10" x14ac:dyDescent="0.25">
      <c r="F840" s="8" t="str">
        <f>LEFT(Table33112[[#This Row],[Location]],2)</f>
        <v>LL</v>
      </c>
      <c r="G840" s="8" t="s">
        <v>2359</v>
      </c>
      <c r="H840" s="1">
        <v>68352</v>
      </c>
      <c r="I840" s="10" t="str">
        <f>IF(Table33112[[#This Row],[Tag range]]="","",_xlfn.CONCAT("1A40700000000650000",Table33112[[#This Row],[Tag range]]))</f>
        <v>1A4070000000065000068352</v>
      </c>
      <c r="J840" s="10" t="str">
        <f>_xlfn.IFNA(VLOOKUP(Table33112[[#This Row],[Tag range]],Table176124[[START]:[GROUP]],3,TRUE),"")</f>
        <v>GFSD014</v>
      </c>
    </row>
    <row r="841" spans="6:10" x14ac:dyDescent="0.25">
      <c r="F841" s="8" t="str">
        <f>LEFT(Table33112[[#This Row],[Location]],2)</f>
        <v>LL</v>
      </c>
      <c r="G841" s="8" t="s">
        <v>2360</v>
      </c>
      <c r="H841" s="1">
        <v>68353</v>
      </c>
      <c r="I841" s="10" t="str">
        <f>IF(Table33112[[#This Row],[Tag range]]="","",_xlfn.CONCAT("1A40700000000650000",Table33112[[#This Row],[Tag range]]))</f>
        <v>1A4070000000065000068353</v>
      </c>
      <c r="J841" s="10" t="str">
        <f>_xlfn.IFNA(VLOOKUP(Table33112[[#This Row],[Tag range]],Table176124[[START]:[GROUP]],3,TRUE),"")</f>
        <v>GFSD014</v>
      </c>
    </row>
    <row r="842" spans="6:10" x14ac:dyDescent="0.25">
      <c r="F842" s="8" t="str">
        <f>LEFT(Table33112[[#This Row],[Location]],2)</f>
        <v>LL</v>
      </c>
      <c r="G842" s="8" t="s">
        <v>2361</v>
      </c>
      <c r="H842" s="1">
        <v>68354</v>
      </c>
      <c r="I842" s="10" t="str">
        <f>IF(Table33112[[#This Row],[Tag range]]="","",_xlfn.CONCAT("1A40700000000650000",Table33112[[#This Row],[Tag range]]))</f>
        <v>1A4070000000065000068354</v>
      </c>
      <c r="J842" s="10" t="str">
        <f>_xlfn.IFNA(VLOOKUP(Table33112[[#This Row],[Tag range]],Table176124[[START]:[GROUP]],3,TRUE),"")</f>
        <v>GFSD014</v>
      </c>
    </row>
    <row r="843" spans="6:10" x14ac:dyDescent="0.25">
      <c r="F843" s="8" t="str">
        <f>LEFT(Table33112[[#This Row],[Location]],2)</f>
        <v>LL</v>
      </c>
      <c r="G843" s="8" t="s">
        <v>2362</v>
      </c>
      <c r="H843" s="1">
        <v>68355</v>
      </c>
      <c r="I843" s="10" t="str">
        <f>IF(Table33112[[#This Row],[Tag range]]="","",_xlfn.CONCAT("1A40700000000650000",Table33112[[#This Row],[Tag range]]))</f>
        <v>1A4070000000065000068355</v>
      </c>
      <c r="J843" s="10" t="str">
        <f>_xlfn.IFNA(VLOOKUP(Table33112[[#This Row],[Tag range]],Table176124[[START]:[GROUP]],3,TRUE),"")</f>
        <v>GFSD014</v>
      </c>
    </row>
    <row r="844" spans="6:10" x14ac:dyDescent="0.25">
      <c r="F844" s="8" t="str">
        <f>LEFT(Table33112[[#This Row],[Location]],2)</f>
        <v>LL</v>
      </c>
      <c r="G844" s="8" t="s">
        <v>2363</v>
      </c>
      <c r="H844" s="1">
        <v>68356</v>
      </c>
      <c r="I844" s="10" t="str">
        <f>IF(Table33112[[#This Row],[Tag range]]="","",_xlfn.CONCAT("1A40700000000650000",Table33112[[#This Row],[Tag range]]))</f>
        <v>1A4070000000065000068356</v>
      </c>
      <c r="J844" s="10" t="str">
        <f>_xlfn.IFNA(VLOOKUP(Table33112[[#This Row],[Tag range]],Table176124[[START]:[GROUP]],3,TRUE),"")</f>
        <v>GFSD014</v>
      </c>
    </row>
    <row r="845" spans="6:10" x14ac:dyDescent="0.25">
      <c r="F845" s="8" t="str">
        <f>LEFT(Table33112[[#This Row],[Location]],2)</f>
        <v>LL</v>
      </c>
      <c r="G845" s="8" t="s">
        <v>2364</v>
      </c>
      <c r="H845" s="1">
        <v>68357</v>
      </c>
      <c r="I845" s="10" t="str">
        <f>IF(Table33112[[#This Row],[Tag range]]="","",_xlfn.CONCAT("1A40700000000650000",Table33112[[#This Row],[Tag range]]))</f>
        <v>1A4070000000065000068357</v>
      </c>
      <c r="J845" s="10" t="str">
        <f>_xlfn.IFNA(VLOOKUP(Table33112[[#This Row],[Tag range]],Table176124[[START]:[GROUP]],3,TRUE),"")</f>
        <v>GFSD014</v>
      </c>
    </row>
    <row r="846" spans="6:10" x14ac:dyDescent="0.25">
      <c r="F846" s="8" t="str">
        <f>LEFT(Table33112[[#This Row],[Location]],2)</f>
        <v>LL</v>
      </c>
      <c r="G846" s="8" t="s">
        <v>2365</v>
      </c>
      <c r="H846" s="1">
        <v>68358</v>
      </c>
      <c r="I846" s="10" t="str">
        <f>IF(Table33112[[#This Row],[Tag range]]="","",_xlfn.CONCAT("1A40700000000650000",Table33112[[#This Row],[Tag range]]))</f>
        <v>1A4070000000065000068358</v>
      </c>
      <c r="J846" s="10" t="str">
        <f>_xlfn.IFNA(VLOOKUP(Table33112[[#This Row],[Tag range]],Table176124[[START]:[GROUP]],3,TRUE),"")</f>
        <v>GFSD014</v>
      </c>
    </row>
    <row r="847" spans="6:10" x14ac:dyDescent="0.25">
      <c r="F847" s="8" t="str">
        <f>LEFT(Table33112[[#This Row],[Location]],2)</f>
        <v>LL</v>
      </c>
      <c r="G847" s="8" t="s">
        <v>2366</v>
      </c>
      <c r="H847" s="1">
        <v>68359</v>
      </c>
      <c r="I847" s="10" t="str">
        <f>IF(Table33112[[#This Row],[Tag range]]="","",_xlfn.CONCAT("1A40700000000650000",Table33112[[#This Row],[Tag range]]))</f>
        <v>1A4070000000065000068359</v>
      </c>
      <c r="J847" s="10" t="str">
        <f>_xlfn.IFNA(VLOOKUP(Table33112[[#This Row],[Tag range]],Table176124[[START]:[GROUP]],3,TRUE),"")</f>
        <v>GFSD014</v>
      </c>
    </row>
    <row r="848" spans="6:10" x14ac:dyDescent="0.25">
      <c r="F848" s="8" t="str">
        <f>LEFT(Table33112[[#This Row],[Location]],2)</f>
        <v>LL</v>
      </c>
      <c r="G848" s="8" t="s">
        <v>2367</v>
      </c>
      <c r="H848" s="1">
        <v>68360</v>
      </c>
      <c r="I848" s="10" t="str">
        <f>IF(Table33112[[#This Row],[Tag range]]="","",_xlfn.CONCAT("1A40700000000650000",Table33112[[#This Row],[Tag range]]))</f>
        <v>1A4070000000065000068360</v>
      </c>
      <c r="J848" s="10" t="str">
        <f>_xlfn.IFNA(VLOOKUP(Table33112[[#This Row],[Tag range]],Table176124[[START]:[GROUP]],3,TRUE),"")</f>
        <v>GFSD014</v>
      </c>
    </row>
    <row r="849" spans="6:10" x14ac:dyDescent="0.25">
      <c r="F849" s="8" t="str">
        <f>LEFT(Table33112[[#This Row],[Location]],2)</f>
        <v>LL</v>
      </c>
      <c r="G849" s="8" t="s">
        <v>2368</v>
      </c>
      <c r="H849" s="1">
        <v>68361</v>
      </c>
      <c r="I849" s="10" t="str">
        <f>IF(Table33112[[#This Row],[Tag range]]="","",_xlfn.CONCAT("1A40700000000650000",Table33112[[#This Row],[Tag range]]))</f>
        <v>1A4070000000065000068361</v>
      </c>
      <c r="J849" s="10" t="str">
        <f>_xlfn.IFNA(VLOOKUP(Table33112[[#This Row],[Tag range]],Table176124[[START]:[GROUP]],3,TRUE),"")</f>
        <v>GFSD014</v>
      </c>
    </row>
    <row r="850" spans="6:10" x14ac:dyDescent="0.25">
      <c r="F850" s="8" t="str">
        <f>LEFT(Table33112[[#This Row],[Location]],2)</f>
        <v>LL</v>
      </c>
      <c r="G850" s="8" t="s">
        <v>2468</v>
      </c>
      <c r="H850" s="1">
        <v>68362</v>
      </c>
      <c r="I850" s="10" t="str">
        <f>IF(Table33112[[#This Row],[Tag range]]="","",_xlfn.CONCAT("1A40700000000650000",Table33112[[#This Row],[Tag range]]))</f>
        <v>1A4070000000065000068362</v>
      </c>
      <c r="J850" s="10" t="str">
        <f>_xlfn.IFNA(VLOOKUP(Table33112[[#This Row],[Tag range]],Table176124[[START]:[GROUP]],3,TRUE),"")</f>
        <v>GFSD014</v>
      </c>
    </row>
    <row r="851" spans="6:10" x14ac:dyDescent="0.25">
      <c r="F851" s="8" t="str">
        <f>LEFT(Table33112[[#This Row],[Location]],2)</f>
        <v>LL</v>
      </c>
      <c r="G851" s="8" t="s">
        <v>2469</v>
      </c>
      <c r="H851" s="1">
        <v>68363</v>
      </c>
      <c r="I851" s="10" t="str">
        <f>IF(Table33112[[#This Row],[Tag range]]="","",_xlfn.CONCAT("1A40700000000650000",Table33112[[#This Row],[Tag range]]))</f>
        <v>1A4070000000065000068363</v>
      </c>
      <c r="J851" s="10" t="str">
        <f>_xlfn.IFNA(VLOOKUP(Table33112[[#This Row],[Tag range]],Table176124[[START]:[GROUP]],3,TRUE),"")</f>
        <v>GFSD014</v>
      </c>
    </row>
    <row r="852" spans="6:10" x14ac:dyDescent="0.25">
      <c r="F852" s="8" t="str">
        <f>LEFT(Table33112[[#This Row],[Location]],2)</f>
        <v>LL</v>
      </c>
      <c r="G852" s="8" t="s">
        <v>2470</v>
      </c>
      <c r="H852" s="1">
        <v>68364</v>
      </c>
      <c r="I852" s="10" t="str">
        <f>IF(Table33112[[#This Row],[Tag range]]="","",_xlfn.CONCAT("1A40700000000650000",Table33112[[#This Row],[Tag range]]))</f>
        <v>1A4070000000065000068364</v>
      </c>
      <c r="J852" s="10" t="str">
        <f>_xlfn.IFNA(VLOOKUP(Table33112[[#This Row],[Tag range]],Table176124[[START]:[GROUP]],3,TRUE),"")</f>
        <v>GFSD014</v>
      </c>
    </row>
    <row r="853" spans="6:10" x14ac:dyDescent="0.25">
      <c r="F853" s="8" t="str">
        <f>LEFT(Table33112[[#This Row],[Location]],2)</f>
        <v>LL</v>
      </c>
      <c r="G853" s="8" t="s">
        <v>2471</v>
      </c>
      <c r="H853" s="1">
        <v>68365</v>
      </c>
      <c r="I853" s="10" t="str">
        <f>IF(Table33112[[#This Row],[Tag range]]="","",_xlfn.CONCAT("1A40700000000650000",Table33112[[#This Row],[Tag range]]))</f>
        <v>1A4070000000065000068365</v>
      </c>
      <c r="J853" s="10" t="str">
        <f>_xlfn.IFNA(VLOOKUP(Table33112[[#This Row],[Tag range]],Table176124[[START]:[GROUP]],3,TRUE),"")</f>
        <v>GFSD014</v>
      </c>
    </row>
    <row r="854" spans="6:10" x14ac:dyDescent="0.25">
      <c r="F854" s="8" t="str">
        <f>LEFT(Table33112[[#This Row],[Location]],2)</f>
        <v>LL</v>
      </c>
      <c r="G854" s="8" t="s">
        <v>2472</v>
      </c>
      <c r="H854" s="1">
        <v>68366</v>
      </c>
      <c r="I854" s="10" t="str">
        <f>IF(Table33112[[#This Row],[Tag range]]="","",_xlfn.CONCAT("1A40700000000650000",Table33112[[#This Row],[Tag range]]))</f>
        <v>1A4070000000065000068366</v>
      </c>
      <c r="J854" s="10" t="str">
        <f>_xlfn.IFNA(VLOOKUP(Table33112[[#This Row],[Tag range]],Table176124[[START]:[GROUP]],3,TRUE),"")</f>
        <v>GFSD014</v>
      </c>
    </row>
    <row r="855" spans="6:10" x14ac:dyDescent="0.25">
      <c r="F855" s="8" t="str">
        <f>LEFT(Table33112[[#This Row],[Location]],2)</f>
        <v>LL</v>
      </c>
      <c r="G855" s="8" t="s">
        <v>2473</v>
      </c>
      <c r="H855" s="1">
        <v>68367</v>
      </c>
      <c r="I855" s="10" t="str">
        <f>IF(Table33112[[#This Row],[Tag range]]="","",_xlfn.CONCAT("1A40700000000650000",Table33112[[#This Row],[Tag range]]))</f>
        <v>1A4070000000065000068367</v>
      </c>
      <c r="J855" s="10" t="str">
        <f>_xlfn.IFNA(VLOOKUP(Table33112[[#This Row],[Tag range]],Table176124[[START]:[GROUP]],3,TRUE),"")</f>
        <v>GFSD014</v>
      </c>
    </row>
    <row r="856" spans="6:10" x14ac:dyDescent="0.25">
      <c r="F856" s="8" t="str">
        <f>LEFT(Table33112[[#This Row],[Location]],2)</f>
        <v>LL</v>
      </c>
      <c r="G856" s="8" t="s">
        <v>2474</v>
      </c>
      <c r="H856" s="1">
        <v>68368</v>
      </c>
      <c r="I856" s="10" t="str">
        <f>IF(Table33112[[#This Row],[Tag range]]="","",_xlfn.CONCAT("1A40700000000650000",Table33112[[#This Row],[Tag range]]))</f>
        <v>1A4070000000065000068368</v>
      </c>
      <c r="J856" s="10" t="str">
        <f>_xlfn.IFNA(VLOOKUP(Table33112[[#This Row],[Tag range]],Table176124[[START]:[GROUP]],3,TRUE),"")</f>
        <v>GFSD014</v>
      </c>
    </row>
    <row r="857" spans="6:10" x14ac:dyDescent="0.25">
      <c r="F857" s="8" t="str">
        <f>LEFT(Table33112[[#This Row],[Location]],2)</f>
        <v>LL</v>
      </c>
      <c r="G857" s="8" t="s">
        <v>2475</v>
      </c>
      <c r="H857" s="1">
        <v>68369</v>
      </c>
      <c r="I857" s="10" t="str">
        <f>IF(Table33112[[#This Row],[Tag range]]="","",_xlfn.CONCAT("1A40700000000650000",Table33112[[#This Row],[Tag range]]))</f>
        <v>1A4070000000065000068369</v>
      </c>
      <c r="J857" s="10" t="str">
        <f>_xlfn.IFNA(VLOOKUP(Table33112[[#This Row],[Tag range]],Table176124[[START]:[GROUP]],3,TRUE),"")</f>
        <v>GFSD014</v>
      </c>
    </row>
    <row r="858" spans="6:10" x14ac:dyDescent="0.25">
      <c r="F858" s="8" t="str">
        <f>LEFT(Table33112[[#This Row],[Location]],2)</f>
        <v>LL</v>
      </c>
      <c r="G858" s="8" t="s">
        <v>2476</v>
      </c>
      <c r="H858" s="1">
        <v>68370</v>
      </c>
      <c r="I858" s="10" t="str">
        <f>IF(Table33112[[#This Row],[Tag range]]="","",_xlfn.CONCAT("1A40700000000650000",Table33112[[#This Row],[Tag range]]))</f>
        <v>1A4070000000065000068370</v>
      </c>
      <c r="J858" s="10" t="str">
        <f>_xlfn.IFNA(VLOOKUP(Table33112[[#This Row],[Tag range]],Table176124[[START]:[GROUP]],3,TRUE),"")</f>
        <v>GFSD014</v>
      </c>
    </row>
    <row r="859" spans="6:10" x14ac:dyDescent="0.25">
      <c r="F859" s="8" t="str">
        <f>LEFT(Table33112[[#This Row],[Location]],2)</f>
        <v>LL</v>
      </c>
      <c r="G859" s="8" t="s">
        <v>2477</v>
      </c>
      <c r="H859" s="1">
        <v>68371</v>
      </c>
      <c r="I859" s="10" t="str">
        <f>IF(Table33112[[#This Row],[Tag range]]="","",_xlfn.CONCAT("1A40700000000650000",Table33112[[#This Row],[Tag range]]))</f>
        <v>1A4070000000065000068371</v>
      </c>
      <c r="J859" s="10" t="str">
        <f>_xlfn.IFNA(VLOOKUP(Table33112[[#This Row],[Tag range]],Table176124[[START]:[GROUP]],3,TRUE),"")</f>
        <v>GFSD014</v>
      </c>
    </row>
    <row r="860" spans="6:10" x14ac:dyDescent="0.25">
      <c r="F860" s="8" t="str">
        <f>LEFT(Table33112[[#This Row],[Location]],2)</f>
        <v>LL</v>
      </c>
      <c r="G860" s="8" t="s">
        <v>2478</v>
      </c>
      <c r="H860" s="1">
        <v>68372</v>
      </c>
      <c r="I860" s="10" t="str">
        <f>IF(Table33112[[#This Row],[Tag range]]="","",_xlfn.CONCAT("1A40700000000650000",Table33112[[#This Row],[Tag range]]))</f>
        <v>1A4070000000065000068372</v>
      </c>
      <c r="J860" s="10" t="str">
        <f>_xlfn.IFNA(VLOOKUP(Table33112[[#This Row],[Tag range]],Table176124[[START]:[GROUP]],3,TRUE),"")</f>
        <v>GFSD014</v>
      </c>
    </row>
    <row r="861" spans="6:10" x14ac:dyDescent="0.25">
      <c r="F861" s="8" t="str">
        <f>LEFT(Table33112[[#This Row],[Location]],2)</f>
        <v>LL</v>
      </c>
      <c r="G861" s="8" t="s">
        <v>407</v>
      </c>
      <c r="H861" s="1">
        <v>68373</v>
      </c>
      <c r="I861" s="10" t="str">
        <f>IF(Table33112[[#This Row],[Tag range]]="","",_xlfn.CONCAT("1A40700000000650000",Table33112[[#This Row],[Tag range]]))</f>
        <v>1A4070000000065000068373</v>
      </c>
      <c r="J861" s="10" t="str">
        <f>_xlfn.IFNA(VLOOKUP(Table33112[[#This Row],[Tag range]],Table176124[[START]:[GROUP]],3,TRUE),"")</f>
        <v>GFSD014</v>
      </c>
    </row>
    <row r="862" spans="6:10" x14ac:dyDescent="0.25">
      <c r="F862" s="8" t="str">
        <f>LEFT(Table33112[[#This Row],[Location]],2)</f>
        <v>LL</v>
      </c>
      <c r="G862" s="8" t="s">
        <v>547</v>
      </c>
      <c r="H862" s="1">
        <v>68374</v>
      </c>
      <c r="I862" s="10" t="str">
        <f>IF(Table33112[[#This Row],[Tag range]]="","",_xlfn.CONCAT("1A40700000000650000",Table33112[[#This Row],[Tag range]]))</f>
        <v>1A4070000000065000068374</v>
      </c>
      <c r="J862" s="10" t="str">
        <f>_xlfn.IFNA(VLOOKUP(Table33112[[#This Row],[Tag range]],Table176124[[START]:[GROUP]],3,TRUE),"")</f>
        <v>GFSD014</v>
      </c>
    </row>
    <row r="863" spans="6:10" x14ac:dyDescent="0.25">
      <c r="F863" s="8" t="str">
        <f>LEFT(Table33112[[#This Row],[Location]],2)</f>
        <v>LL</v>
      </c>
      <c r="G863" s="8" t="s">
        <v>687</v>
      </c>
      <c r="H863" s="1">
        <v>68375</v>
      </c>
      <c r="I863" s="10" t="str">
        <f>IF(Table33112[[#This Row],[Tag range]]="","",_xlfn.CONCAT("1A40700000000650000",Table33112[[#This Row],[Tag range]]))</f>
        <v>1A4070000000065000068375</v>
      </c>
      <c r="J863" s="10" t="str">
        <f>_xlfn.IFNA(VLOOKUP(Table33112[[#This Row],[Tag range]],Table176124[[START]:[GROUP]],3,TRUE),"")</f>
        <v>GFSD014</v>
      </c>
    </row>
    <row r="864" spans="6:10" x14ac:dyDescent="0.25">
      <c r="F864" s="8" t="str">
        <f>LEFT(Table33112[[#This Row],[Location]],2)</f>
        <v>LL</v>
      </c>
      <c r="G864" s="8" t="s">
        <v>827</v>
      </c>
      <c r="H864" s="1">
        <v>68376</v>
      </c>
      <c r="I864" s="10" t="str">
        <f>IF(Table33112[[#This Row],[Tag range]]="","",_xlfn.CONCAT("1A40700000000650000",Table33112[[#This Row],[Tag range]]))</f>
        <v>1A4070000000065000068376</v>
      </c>
      <c r="J864" s="10" t="str">
        <f>_xlfn.IFNA(VLOOKUP(Table33112[[#This Row],[Tag range]],Table176124[[START]:[GROUP]],3,TRUE),"")</f>
        <v>GFSD014</v>
      </c>
    </row>
    <row r="865" spans="6:10" x14ac:dyDescent="0.25">
      <c r="F865" s="8" t="str">
        <f>LEFT(Table33112[[#This Row],[Location]],2)</f>
        <v>LL</v>
      </c>
      <c r="G865" s="8" t="s">
        <v>967</v>
      </c>
      <c r="H865" s="1">
        <v>68377</v>
      </c>
      <c r="I865" s="10" t="str">
        <f>IF(Table33112[[#This Row],[Tag range]]="","",_xlfn.CONCAT("1A40700000000650000",Table33112[[#This Row],[Tag range]]))</f>
        <v>1A4070000000065000068377</v>
      </c>
      <c r="J865" s="10" t="str">
        <f>_xlfn.IFNA(VLOOKUP(Table33112[[#This Row],[Tag range]],Table176124[[START]:[GROUP]],3,TRUE),"")</f>
        <v>GFSD014</v>
      </c>
    </row>
    <row r="866" spans="6:10" x14ac:dyDescent="0.25">
      <c r="F866" s="8" t="str">
        <f>LEFT(Table33112[[#This Row],[Location]],2)</f>
        <v>LL</v>
      </c>
      <c r="G866" s="8" t="s">
        <v>1107</v>
      </c>
      <c r="H866" s="1">
        <v>68378</v>
      </c>
      <c r="I866" s="10" t="str">
        <f>IF(Table33112[[#This Row],[Tag range]]="","",_xlfn.CONCAT("1A40700000000650000",Table33112[[#This Row],[Tag range]]))</f>
        <v>1A4070000000065000068378</v>
      </c>
      <c r="J866" s="10" t="str">
        <f>_xlfn.IFNA(VLOOKUP(Table33112[[#This Row],[Tag range]],Table176124[[START]:[GROUP]],3,TRUE),"")</f>
        <v>GFSD014</v>
      </c>
    </row>
    <row r="867" spans="6:10" x14ac:dyDescent="0.25">
      <c r="F867" s="8" t="str">
        <f>LEFT(Table33112[[#This Row],[Location]],2)</f>
        <v>LL</v>
      </c>
      <c r="G867" s="8" t="s">
        <v>1247</v>
      </c>
      <c r="H867" s="1">
        <v>68379</v>
      </c>
      <c r="I867" s="10" t="str">
        <f>IF(Table33112[[#This Row],[Tag range]]="","",_xlfn.CONCAT("1A40700000000650000",Table33112[[#This Row],[Tag range]]))</f>
        <v>1A4070000000065000068379</v>
      </c>
      <c r="J867" s="10" t="str">
        <f>_xlfn.IFNA(VLOOKUP(Table33112[[#This Row],[Tag range]],Table176124[[START]:[GROUP]],3,TRUE),"")</f>
        <v>GFSD014</v>
      </c>
    </row>
    <row r="868" spans="6:10" x14ac:dyDescent="0.25">
      <c r="F868" s="8" t="str">
        <f>LEFT(Table33112[[#This Row],[Location]],2)</f>
        <v>LL</v>
      </c>
      <c r="G868" s="8" t="s">
        <v>1387</v>
      </c>
      <c r="H868" s="1">
        <v>68380</v>
      </c>
      <c r="I868" s="10" t="str">
        <f>IF(Table33112[[#This Row],[Tag range]]="","",_xlfn.CONCAT("1A40700000000650000",Table33112[[#This Row],[Tag range]]))</f>
        <v>1A4070000000065000068380</v>
      </c>
      <c r="J868" s="10" t="str">
        <f>_xlfn.IFNA(VLOOKUP(Table33112[[#This Row],[Tag range]],Table176124[[START]:[GROUP]],3,TRUE),"")</f>
        <v>GFSD014</v>
      </c>
    </row>
    <row r="869" spans="6:10" x14ac:dyDescent="0.25">
      <c r="F869" s="8" t="str">
        <f>LEFT(Table33112[[#This Row],[Location]],2)</f>
        <v>LL</v>
      </c>
      <c r="G869" s="8" t="s">
        <v>1527</v>
      </c>
      <c r="H869" s="1">
        <v>68381</v>
      </c>
      <c r="I869" s="10" t="str">
        <f>IF(Table33112[[#This Row],[Tag range]]="","",_xlfn.CONCAT("1A40700000000650000",Table33112[[#This Row],[Tag range]]))</f>
        <v>1A4070000000065000068381</v>
      </c>
      <c r="J869" s="10" t="str">
        <f>_xlfn.IFNA(VLOOKUP(Table33112[[#This Row],[Tag range]],Table176124[[START]:[GROUP]],3,TRUE),"")</f>
        <v>GFSD014</v>
      </c>
    </row>
    <row r="870" spans="6:10" x14ac:dyDescent="0.25">
      <c r="F870" s="8" t="str">
        <f>LEFT(Table33112[[#This Row],[Location]],2)</f>
        <v>LL</v>
      </c>
      <c r="G870" s="8" t="s">
        <v>261</v>
      </c>
      <c r="H870" s="1">
        <v>68382</v>
      </c>
      <c r="I870" s="10" t="str">
        <f>IF(Table33112[[#This Row],[Tag range]]="","",_xlfn.CONCAT("1A40700000000650000",Table33112[[#This Row],[Tag range]]))</f>
        <v>1A4070000000065000068382</v>
      </c>
      <c r="J870" s="10" t="str">
        <f>_xlfn.IFNA(VLOOKUP(Table33112[[#This Row],[Tag range]],Table176124[[START]:[GROUP]],3,TRUE),"")</f>
        <v>GFSD014</v>
      </c>
    </row>
    <row r="871" spans="6:10" x14ac:dyDescent="0.25">
      <c r="F871" s="8" t="str">
        <f>LEFT(Table33112[[#This Row],[Location]],2)</f>
        <v>LL</v>
      </c>
      <c r="G871" s="8" t="s">
        <v>191</v>
      </c>
      <c r="H871" s="1">
        <v>68383</v>
      </c>
      <c r="I871" s="10" t="str">
        <f>IF(Table33112[[#This Row],[Tag range]]="","",_xlfn.CONCAT("1A40700000000650000",Table33112[[#This Row],[Tag range]]))</f>
        <v>1A4070000000065000068383</v>
      </c>
      <c r="J871" s="10" t="str">
        <f>_xlfn.IFNA(VLOOKUP(Table33112[[#This Row],[Tag range]],Table176124[[START]:[GROUP]],3,TRUE),"")</f>
        <v>GFSD014</v>
      </c>
    </row>
    <row r="872" spans="6:10" x14ac:dyDescent="0.25">
      <c r="F872" s="8" t="str">
        <f>LEFT(Table33112[[#This Row],[Location]],2)</f>
        <v>LL</v>
      </c>
      <c r="G872" s="8" t="s">
        <v>408</v>
      </c>
      <c r="H872" s="1">
        <v>68384</v>
      </c>
      <c r="I872" s="10" t="str">
        <f>IF(Table33112[[#This Row],[Tag range]]="","",_xlfn.CONCAT("1A40700000000650000",Table33112[[#This Row],[Tag range]]))</f>
        <v>1A4070000000065000068384</v>
      </c>
      <c r="J872" s="10" t="str">
        <f>_xlfn.IFNA(VLOOKUP(Table33112[[#This Row],[Tag range]],Table176124[[START]:[GROUP]],3,TRUE),"")</f>
        <v>GFSD014</v>
      </c>
    </row>
    <row r="873" spans="6:10" x14ac:dyDescent="0.25">
      <c r="F873" s="8" t="str">
        <f>LEFT(Table33112[[#This Row],[Location]],2)</f>
        <v>LL</v>
      </c>
      <c r="G873" s="8" t="s">
        <v>548</v>
      </c>
      <c r="H873" s="1">
        <v>68385</v>
      </c>
      <c r="I873" s="10" t="str">
        <f>IF(Table33112[[#This Row],[Tag range]]="","",_xlfn.CONCAT("1A40700000000650000",Table33112[[#This Row],[Tag range]]))</f>
        <v>1A4070000000065000068385</v>
      </c>
      <c r="J873" s="10" t="str">
        <f>_xlfn.IFNA(VLOOKUP(Table33112[[#This Row],[Tag range]],Table176124[[START]:[GROUP]],3,TRUE),"")</f>
        <v>GFSD014</v>
      </c>
    </row>
    <row r="874" spans="6:10" x14ac:dyDescent="0.25">
      <c r="F874" s="8" t="str">
        <f>LEFT(Table33112[[#This Row],[Location]],2)</f>
        <v>LL</v>
      </c>
      <c r="G874" s="8" t="s">
        <v>688</v>
      </c>
      <c r="H874" s="1">
        <v>68386</v>
      </c>
      <c r="I874" s="10" t="str">
        <f>IF(Table33112[[#This Row],[Tag range]]="","",_xlfn.CONCAT("1A40700000000650000",Table33112[[#This Row],[Tag range]]))</f>
        <v>1A4070000000065000068386</v>
      </c>
      <c r="J874" s="10" t="str">
        <f>_xlfn.IFNA(VLOOKUP(Table33112[[#This Row],[Tag range]],Table176124[[START]:[GROUP]],3,TRUE),"")</f>
        <v>GFSD014</v>
      </c>
    </row>
    <row r="875" spans="6:10" x14ac:dyDescent="0.25">
      <c r="F875" s="8" t="str">
        <f>LEFT(Table33112[[#This Row],[Location]],2)</f>
        <v>LL</v>
      </c>
      <c r="G875" s="8" t="s">
        <v>828</v>
      </c>
      <c r="H875" s="1">
        <v>68387</v>
      </c>
      <c r="I875" s="10" t="str">
        <f>IF(Table33112[[#This Row],[Tag range]]="","",_xlfn.CONCAT("1A40700000000650000",Table33112[[#This Row],[Tag range]]))</f>
        <v>1A4070000000065000068387</v>
      </c>
      <c r="J875" s="10" t="str">
        <f>_xlfn.IFNA(VLOOKUP(Table33112[[#This Row],[Tag range]],Table176124[[START]:[GROUP]],3,TRUE),"")</f>
        <v>GFSD014</v>
      </c>
    </row>
    <row r="876" spans="6:10" x14ac:dyDescent="0.25">
      <c r="F876" s="8" t="str">
        <f>LEFT(Table33112[[#This Row],[Location]],2)</f>
        <v>LL</v>
      </c>
      <c r="G876" s="8" t="s">
        <v>968</v>
      </c>
      <c r="H876" s="1">
        <v>68388</v>
      </c>
      <c r="I876" s="10" t="str">
        <f>IF(Table33112[[#This Row],[Tag range]]="","",_xlfn.CONCAT("1A40700000000650000",Table33112[[#This Row],[Tag range]]))</f>
        <v>1A4070000000065000068388</v>
      </c>
      <c r="J876" s="10" t="str">
        <f>_xlfn.IFNA(VLOOKUP(Table33112[[#This Row],[Tag range]],Table176124[[START]:[GROUP]],3,TRUE),"")</f>
        <v>GFSD014</v>
      </c>
    </row>
    <row r="877" spans="6:10" x14ac:dyDescent="0.25">
      <c r="F877" s="8" t="str">
        <f>LEFT(Table33112[[#This Row],[Location]],2)</f>
        <v>LL</v>
      </c>
      <c r="G877" s="8" t="s">
        <v>1108</v>
      </c>
      <c r="H877" s="1">
        <v>68389</v>
      </c>
      <c r="I877" s="10" t="str">
        <f>IF(Table33112[[#This Row],[Tag range]]="","",_xlfn.CONCAT("1A40700000000650000",Table33112[[#This Row],[Tag range]]))</f>
        <v>1A4070000000065000068389</v>
      </c>
      <c r="J877" s="10" t="str">
        <f>_xlfn.IFNA(VLOOKUP(Table33112[[#This Row],[Tag range]],Table176124[[START]:[GROUP]],3,TRUE),"")</f>
        <v>GFSD014</v>
      </c>
    </row>
    <row r="878" spans="6:10" x14ac:dyDescent="0.25">
      <c r="F878" s="8" t="str">
        <f>LEFT(Table33112[[#This Row],[Location]],2)</f>
        <v>LL</v>
      </c>
      <c r="G878" s="8" t="s">
        <v>1248</v>
      </c>
      <c r="H878" s="1">
        <v>68390</v>
      </c>
      <c r="I878" s="10" t="str">
        <f>IF(Table33112[[#This Row],[Tag range]]="","",_xlfn.CONCAT("1A40700000000650000",Table33112[[#This Row],[Tag range]]))</f>
        <v>1A4070000000065000068390</v>
      </c>
      <c r="J878" s="10" t="str">
        <f>_xlfn.IFNA(VLOOKUP(Table33112[[#This Row],[Tag range]],Table176124[[START]:[GROUP]],3,TRUE),"")</f>
        <v>GFSD014</v>
      </c>
    </row>
    <row r="879" spans="6:10" x14ac:dyDescent="0.25">
      <c r="F879" s="8" t="str">
        <f>LEFT(Table33112[[#This Row],[Location]],2)</f>
        <v>LL</v>
      </c>
      <c r="G879" s="8" t="s">
        <v>1388</v>
      </c>
      <c r="H879" s="1">
        <v>68391</v>
      </c>
      <c r="I879" s="10" t="str">
        <f>IF(Table33112[[#This Row],[Tag range]]="","",_xlfn.CONCAT("1A40700000000650000",Table33112[[#This Row],[Tag range]]))</f>
        <v>1A4070000000065000068391</v>
      </c>
      <c r="J879" s="10" t="str">
        <f>_xlfn.IFNA(VLOOKUP(Table33112[[#This Row],[Tag range]],Table176124[[START]:[GROUP]],3,TRUE),"")</f>
        <v>GFSD014</v>
      </c>
    </row>
    <row r="880" spans="6:10" x14ac:dyDescent="0.25">
      <c r="F880" s="8" t="str">
        <f>LEFT(Table33112[[#This Row],[Location]],2)</f>
        <v>LL</v>
      </c>
      <c r="G880" s="8" t="s">
        <v>1528</v>
      </c>
      <c r="H880" s="1">
        <v>68392</v>
      </c>
      <c r="I880" s="10" t="str">
        <f>IF(Table33112[[#This Row],[Tag range]]="","",_xlfn.CONCAT("1A40700000000650000",Table33112[[#This Row],[Tag range]]))</f>
        <v>1A4070000000065000068392</v>
      </c>
      <c r="J880" s="10" t="str">
        <f>_xlfn.IFNA(VLOOKUP(Table33112[[#This Row],[Tag range]],Table176124[[START]:[GROUP]],3,TRUE),"")</f>
        <v>GFSD014</v>
      </c>
    </row>
    <row r="881" spans="6:10" x14ac:dyDescent="0.25">
      <c r="F881" s="8" t="str">
        <f>LEFT(Table33112[[#This Row],[Location]],2)</f>
        <v>LL</v>
      </c>
      <c r="G881" s="8" t="s">
        <v>262</v>
      </c>
      <c r="H881" s="1">
        <v>68393</v>
      </c>
      <c r="I881" s="10" t="str">
        <f>IF(Table33112[[#This Row],[Tag range]]="","",_xlfn.CONCAT("1A40700000000650000",Table33112[[#This Row],[Tag range]]))</f>
        <v>1A4070000000065000068393</v>
      </c>
      <c r="J881" s="10" t="str">
        <f>_xlfn.IFNA(VLOOKUP(Table33112[[#This Row],[Tag range]],Table176124[[START]:[GROUP]],3,TRUE),"")</f>
        <v>GFSD014</v>
      </c>
    </row>
    <row r="882" spans="6:10" x14ac:dyDescent="0.25">
      <c r="F882" s="8" t="str">
        <f>LEFT(Table33112[[#This Row],[Location]],2)</f>
        <v>LL</v>
      </c>
      <c r="G882" s="8" t="s">
        <v>192</v>
      </c>
      <c r="H882" s="1">
        <v>68394</v>
      </c>
      <c r="I882" s="10" t="str">
        <f>IF(Table33112[[#This Row],[Tag range]]="","",_xlfn.CONCAT("1A40700000000650000",Table33112[[#This Row],[Tag range]]))</f>
        <v>1A4070000000065000068394</v>
      </c>
      <c r="J882" s="10" t="str">
        <f>_xlfn.IFNA(VLOOKUP(Table33112[[#This Row],[Tag range]],Table176124[[START]:[GROUP]],3,TRUE),"")</f>
        <v>GFSD014</v>
      </c>
    </row>
    <row r="883" spans="6:10" x14ac:dyDescent="0.25">
      <c r="F883" s="8" t="str">
        <f>LEFT(Table33112[[#This Row],[Location]],2)</f>
        <v>LL</v>
      </c>
      <c r="G883" s="8" t="s">
        <v>409</v>
      </c>
      <c r="H883" s="1">
        <v>68395</v>
      </c>
      <c r="I883" s="10" t="str">
        <f>IF(Table33112[[#This Row],[Tag range]]="","",_xlfn.CONCAT("1A40700000000650000",Table33112[[#This Row],[Tag range]]))</f>
        <v>1A4070000000065000068395</v>
      </c>
      <c r="J883" s="10" t="str">
        <f>_xlfn.IFNA(VLOOKUP(Table33112[[#This Row],[Tag range]],Table176124[[START]:[GROUP]],3,TRUE),"")</f>
        <v>GFSD014</v>
      </c>
    </row>
    <row r="884" spans="6:10" x14ac:dyDescent="0.25">
      <c r="F884" s="8" t="str">
        <f>LEFT(Table33112[[#This Row],[Location]],2)</f>
        <v>LL</v>
      </c>
      <c r="G884" s="8" t="s">
        <v>549</v>
      </c>
      <c r="H884" s="1">
        <v>68396</v>
      </c>
      <c r="I884" s="10" t="str">
        <f>IF(Table33112[[#This Row],[Tag range]]="","",_xlfn.CONCAT("1A40700000000650000",Table33112[[#This Row],[Tag range]]))</f>
        <v>1A4070000000065000068396</v>
      </c>
      <c r="J884" s="10" t="str">
        <f>_xlfn.IFNA(VLOOKUP(Table33112[[#This Row],[Tag range]],Table176124[[START]:[GROUP]],3,TRUE),"")</f>
        <v>GFSD014</v>
      </c>
    </row>
    <row r="885" spans="6:10" x14ac:dyDescent="0.25">
      <c r="F885" s="8" t="str">
        <f>LEFT(Table33112[[#This Row],[Location]],2)</f>
        <v>LL</v>
      </c>
      <c r="G885" s="8" t="s">
        <v>689</v>
      </c>
      <c r="H885" s="1">
        <v>68397</v>
      </c>
      <c r="I885" s="10" t="str">
        <f>IF(Table33112[[#This Row],[Tag range]]="","",_xlfn.CONCAT("1A40700000000650000",Table33112[[#This Row],[Tag range]]))</f>
        <v>1A4070000000065000068397</v>
      </c>
      <c r="J885" s="10" t="str">
        <f>_xlfn.IFNA(VLOOKUP(Table33112[[#This Row],[Tag range]],Table176124[[START]:[GROUP]],3,TRUE),"")</f>
        <v>GFSD014</v>
      </c>
    </row>
    <row r="886" spans="6:10" x14ac:dyDescent="0.25">
      <c r="F886" s="8" t="str">
        <f>LEFT(Table33112[[#This Row],[Location]],2)</f>
        <v>LL</v>
      </c>
      <c r="G886" s="8" t="s">
        <v>829</v>
      </c>
      <c r="H886" s="1">
        <v>68398</v>
      </c>
      <c r="I886" s="10" t="str">
        <f>IF(Table33112[[#This Row],[Tag range]]="","",_xlfn.CONCAT("1A40700000000650000",Table33112[[#This Row],[Tag range]]))</f>
        <v>1A4070000000065000068398</v>
      </c>
      <c r="J886" s="10" t="str">
        <f>_xlfn.IFNA(VLOOKUP(Table33112[[#This Row],[Tag range]],Table176124[[START]:[GROUP]],3,TRUE),"")</f>
        <v>GFSD014</v>
      </c>
    </row>
    <row r="887" spans="6:10" x14ac:dyDescent="0.25">
      <c r="F887" s="8" t="str">
        <f>LEFT(Table33112[[#This Row],[Location]],2)</f>
        <v>LL</v>
      </c>
      <c r="G887" s="8" t="s">
        <v>969</v>
      </c>
      <c r="H887" s="1">
        <v>68399</v>
      </c>
      <c r="I887" s="10" t="str">
        <f>IF(Table33112[[#This Row],[Tag range]]="","",_xlfn.CONCAT("1A40700000000650000",Table33112[[#This Row],[Tag range]]))</f>
        <v>1A4070000000065000068399</v>
      </c>
      <c r="J887" s="10" t="str">
        <f>_xlfn.IFNA(VLOOKUP(Table33112[[#This Row],[Tag range]],Table176124[[START]:[GROUP]],3,TRUE),"")</f>
        <v>GFSD014</v>
      </c>
    </row>
    <row r="888" spans="6:10" x14ac:dyDescent="0.25">
      <c r="F888" s="8" t="str">
        <f>LEFT(Table33112[[#This Row],[Location]],2)</f>
        <v>LL</v>
      </c>
      <c r="G888" s="8" t="s">
        <v>1109</v>
      </c>
      <c r="H888" s="1">
        <v>68400</v>
      </c>
      <c r="I888" s="10" t="str">
        <f>IF(Table33112[[#This Row],[Tag range]]="","",_xlfn.CONCAT("1A40700000000650000",Table33112[[#This Row],[Tag range]]))</f>
        <v>1A4070000000065000068400</v>
      </c>
      <c r="J888" s="10" t="str">
        <f>_xlfn.IFNA(VLOOKUP(Table33112[[#This Row],[Tag range]],Table176124[[START]:[GROUP]],3,TRUE),"")</f>
        <v>GFSD014</v>
      </c>
    </row>
    <row r="889" spans="6:10" x14ac:dyDescent="0.25">
      <c r="F889" s="8" t="str">
        <f>LEFT(Table33112[[#This Row],[Location]],2)</f>
        <v>LL</v>
      </c>
      <c r="G889" s="8" t="s">
        <v>1249</v>
      </c>
      <c r="H889" s="1">
        <v>68401</v>
      </c>
      <c r="I889" s="10" t="str">
        <f>IF(Table33112[[#This Row],[Tag range]]="","",_xlfn.CONCAT("1A40700000000650000",Table33112[[#This Row],[Tag range]]))</f>
        <v>1A4070000000065000068401</v>
      </c>
      <c r="J889" s="10" t="str">
        <f>_xlfn.IFNA(VLOOKUP(Table33112[[#This Row],[Tag range]],Table176124[[START]:[GROUP]],3,TRUE),"")</f>
        <v>GFSD014</v>
      </c>
    </row>
    <row r="890" spans="6:10" x14ac:dyDescent="0.25">
      <c r="F890" s="8" t="str">
        <f>LEFT(Table33112[[#This Row],[Location]],2)</f>
        <v>LL</v>
      </c>
      <c r="G890" s="8" t="s">
        <v>1389</v>
      </c>
      <c r="H890" s="1">
        <v>68402</v>
      </c>
      <c r="I890" s="10" t="str">
        <f>IF(Table33112[[#This Row],[Tag range]]="","",_xlfn.CONCAT("1A40700000000650000",Table33112[[#This Row],[Tag range]]))</f>
        <v>1A4070000000065000068402</v>
      </c>
      <c r="J890" s="10" t="str">
        <f>_xlfn.IFNA(VLOOKUP(Table33112[[#This Row],[Tag range]],Table176124[[START]:[GROUP]],3,TRUE),"")</f>
        <v>GFSD014</v>
      </c>
    </row>
    <row r="891" spans="6:10" x14ac:dyDescent="0.25">
      <c r="F891" s="8" t="str">
        <f>LEFT(Table33112[[#This Row],[Location]],2)</f>
        <v>LL</v>
      </c>
      <c r="G891" s="8" t="s">
        <v>1529</v>
      </c>
      <c r="H891" s="1">
        <v>68403</v>
      </c>
      <c r="I891" s="10" t="str">
        <f>IF(Table33112[[#This Row],[Tag range]]="","",_xlfn.CONCAT("1A40700000000650000",Table33112[[#This Row],[Tag range]]))</f>
        <v>1A4070000000065000068403</v>
      </c>
      <c r="J891" s="10" t="str">
        <f>_xlfn.IFNA(VLOOKUP(Table33112[[#This Row],[Tag range]],Table176124[[START]:[GROUP]],3,TRUE),"")</f>
        <v>GFSD189</v>
      </c>
    </row>
    <row r="892" spans="6:10" x14ac:dyDescent="0.25">
      <c r="F892" s="8" t="str">
        <f>LEFT(Table33112[[#This Row],[Location]],2)</f>
        <v>LL</v>
      </c>
      <c r="G892" s="8" t="s">
        <v>263</v>
      </c>
      <c r="H892" s="1">
        <v>68404</v>
      </c>
      <c r="I892" s="10" t="str">
        <f>IF(Table33112[[#This Row],[Tag range]]="","",_xlfn.CONCAT("1A40700000000650000",Table33112[[#This Row],[Tag range]]))</f>
        <v>1A4070000000065000068404</v>
      </c>
      <c r="J892" s="10" t="str">
        <f>_xlfn.IFNA(VLOOKUP(Table33112[[#This Row],[Tag range]],Table176124[[START]:[GROUP]],3,TRUE),"")</f>
        <v>GFSD189</v>
      </c>
    </row>
    <row r="893" spans="6:10" x14ac:dyDescent="0.25">
      <c r="F893" s="8" t="str">
        <f>LEFT(Table33112[[#This Row],[Location]],2)</f>
        <v>LL</v>
      </c>
      <c r="G893" s="8" t="s">
        <v>193</v>
      </c>
      <c r="H893" s="1">
        <v>68405</v>
      </c>
      <c r="I893" s="10" t="str">
        <f>IF(Table33112[[#This Row],[Tag range]]="","",_xlfn.CONCAT("1A40700000000650000",Table33112[[#This Row],[Tag range]]))</f>
        <v>1A4070000000065000068405</v>
      </c>
      <c r="J893" s="10" t="str">
        <f>_xlfn.IFNA(VLOOKUP(Table33112[[#This Row],[Tag range]],Table176124[[START]:[GROUP]],3,TRUE),"")</f>
        <v>GFSD189</v>
      </c>
    </row>
    <row r="894" spans="6:10" x14ac:dyDescent="0.25">
      <c r="F894" s="8" t="str">
        <f>LEFT(Table33112[[#This Row],[Location]],2)</f>
        <v>LL</v>
      </c>
      <c r="G894" s="8" t="s">
        <v>410</v>
      </c>
      <c r="H894" s="1">
        <v>68406</v>
      </c>
      <c r="I894" s="10" t="str">
        <f>IF(Table33112[[#This Row],[Tag range]]="","",_xlfn.CONCAT("1A40700000000650000",Table33112[[#This Row],[Tag range]]))</f>
        <v>1A4070000000065000068406</v>
      </c>
      <c r="J894" s="10" t="str">
        <f>_xlfn.IFNA(VLOOKUP(Table33112[[#This Row],[Tag range]],Table176124[[START]:[GROUP]],3,TRUE),"")</f>
        <v>GFSD189</v>
      </c>
    </row>
    <row r="895" spans="6:10" x14ac:dyDescent="0.25">
      <c r="F895" s="8" t="str">
        <f>LEFT(Table33112[[#This Row],[Location]],2)</f>
        <v>LL</v>
      </c>
      <c r="G895" s="8" t="s">
        <v>550</v>
      </c>
      <c r="H895" s="1">
        <v>68407</v>
      </c>
      <c r="I895" s="10" t="str">
        <f>IF(Table33112[[#This Row],[Tag range]]="","",_xlfn.CONCAT("1A40700000000650000",Table33112[[#This Row],[Tag range]]))</f>
        <v>1A4070000000065000068407</v>
      </c>
      <c r="J895" s="10" t="str">
        <f>_xlfn.IFNA(VLOOKUP(Table33112[[#This Row],[Tag range]],Table176124[[START]:[GROUP]],3,TRUE),"")</f>
        <v>GFSD189</v>
      </c>
    </row>
    <row r="896" spans="6:10" x14ac:dyDescent="0.25">
      <c r="F896" s="8" t="str">
        <f>LEFT(Table33112[[#This Row],[Location]],2)</f>
        <v>LL</v>
      </c>
      <c r="G896" s="8" t="s">
        <v>690</v>
      </c>
      <c r="H896" s="1">
        <v>68408</v>
      </c>
      <c r="I896" s="10" t="str">
        <f>IF(Table33112[[#This Row],[Tag range]]="","",_xlfn.CONCAT("1A40700000000650000",Table33112[[#This Row],[Tag range]]))</f>
        <v>1A4070000000065000068408</v>
      </c>
      <c r="J896" s="10" t="str">
        <f>_xlfn.IFNA(VLOOKUP(Table33112[[#This Row],[Tag range]],Table176124[[START]:[GROUP]],3,TRUE),"")</f>
        <v>GFSD189</v>
      </c>
    </row>
    <row r="897" spans="6:10" x14ac:dyDescent="0.25">
      <c r="F897" s="8" t="str">
        <f>LEFT(Table33112[[#This Row],[Location]],2)</f>
        <v>LL</v>
      </c>
      <c r="G897" s="8" t="s">
        <v>830</v>
      </c>
      <c r="H897" s="1">
        <v>68409</v>
      </c>
      <c r="I897" s="10" t="str">
        <f>IF(Table33112[[#This Row],[Tag range]]="","",_xlfn.CONCAT("1A40700000000650000",Table33112[[#This Row],[Tag range]]))</f>
        <v>1A4070000000065000068409</v>
      </c>
      <c r="J897" s="10" t="str">
        <f>_xlfn.IFNA(VLOOKUP(Table33112[[#This Row],[Tag range]],Table176124[[START]:[GROUP]],3,TRUE),"")</f>
        <v>GFSD189</v>
      </c>
    </row>
    <row r="898" spans="6:10" x14ac:dyDescent="0.25">
      <c r="F898" s="8" t="str">
        <f>LEFT(Table33112[[#This Row],[Location]],2)</f>
        <v>LL</v>
      </c>
      <c r="G898" s="8" t="s">
        <v>970</v>
      </c>
      <c r="H898" s="1">
        <v>68410</v>
      </c>
      <c r="I898" s="10" t="str">
        <f>IF(Table33112[[#This Row],[Tag range]]="","",_xlfn.CONCAT("1A40700000000650000",Table33112[[#This Row],[Tag range]]))</f>
        <v>1A4070000000065000068410</v>
      </c>
      <c r="J898" s="10" t="str">
        <f>_xlfn.IFNA(VLOOKUP(Table33112[[#This Row],[Tag range]],Table176124[[START]:[GROUP]],3,TRUE),"")</f>
        <v>GFSD189</v>
      </c>
    </row>
    <row r="899" spans="6:10" x14ac:dyDescent="0.25">
      <c r="F899" s="8" t="str">
        <f>LEFT(Table33112[[#This Row],[Location]],2)</f>
        <v>LL</v>
      </c>
      <c r="G899" s="8" t="s">
        <v>1110</v>
      </c>
      <c r="H899" s="1">
        <v>68411</v>
      </c>
      <c r="I899" s="10" t="str">
        <f>IF(Table33112[[#This Row],[Tag range]]="","",_xlfn.CONCAT("1A40700000000650000",Table33112[[#This Row],[Tag range]]))</f>
        <v>1A4070000000065000068411</v>
      </c>
      <c r="J899" s="10" t="str">
        <f>_xlfn.IFNA(VLOOKUP(Table33112[[#This Row],[Tag range]],Table176124[[START]:[GROUP]],3,TRUE),"")</f>
        <v>GFSD189</v>
      </c>
    </row>
    <row r="900" spans="6:10" x14ac:dyDescent="0.25">
      <c r="F900" s="8" t="str">
        <f>LEFT(Table33112[[#This Row],[Location]],2)</f>
        <v>LL</v>
      </c>
      <c r="G900" s="8" t="s">
        <v>1250</v>
      </c>
      <c r="H900" s="1">
        <v>68412</v>
      </c>
      <c r="I900" s="10" t="str">
        <f>IF(Table33112[[#This Row],[Tag range]]="","",_xlfn.CONCAT("1A40700000000650000",Table33112[[#This Row],[Tag range]]))</f>
        <v>1A4070000000065000068412</v>
      </c>
      <c r="J900" s="10" t="str">
        <f>_xlfn.IFNA(VLOOKUP(Table33112[[#This Row],[Tag range]],Table176124[[START]:[GROUP]],3,TRUE),"")</f>
        <v>GFSD189</v>
      </c>
    </row>
    <row r="901" spans="6:10" x14ac:dyDescent="0.25">
      <c r="F901" s="8" t="str">
        <f>LEFT(Table33112[[#This Row],[Location]],2)</f>
        <v>LL</v>
      </c>
      <c r="G901" s="8" t="s">
        <v>1390</v>
      </c>
      <c r="H901" s="1">
        <v>68413</v>
      </c>
      <c r="I901" s="10" t="str">
        <f>IF(Table33112[[#This Row],[Tag range]]="","",_xlfn.CONCAT("1A40700000000650000",Table33112[[#This Row],[Tag range]]))</f>
        <v>1A4070000000065000068413</v>
      </c>
      <c r="J901" s="10" t="str">
        <f>_xlfn.IFNA(VLOOKUP(Table33112[[#This Row],[Tag range]],Table176124[[START]:[GROUP]],3,TRUE),"")</f>
        <v>GFSD189</v>
      </c>
    </row>
    <row r="902" spans="6:10" x14ac:dyDescent="0.25">
      <c r="F902" s="8" t="str">
        <f>LEFT(Table33112[[#This Row],[Location]],2)</f>
        <v>LL</v>
      </c>
      <c r="G902" s="8" t="s">
        <v>1530</v>
      </c>
      <c r="H902" s="1">
        <v>68414</v>
      </c>
      <c r="I902" s="10" t="str">
        <f>IF(Table33112[[#This Row],[Tag range]]="","",_xlfn.CONCAT("1A40700000000650000",Table33112[[#This Row],[Tag range]]))</f>
        <v>1A4070000000065000068414</v>
      </c>
      <c r="J902" s="10" t="str">
        <f>_xlfn.IFNA(VLOOKUP(Table33112[[#This Row],[Tag range]],Table176124[[START]:[GROUP]],3,TRUE),"")</f>
        <v>GFSD189</v>
      </c>
    </row>
    <row r="903" spans="6:10" x14ac:dyDescent="0.25">
      <c r="F903" s="8" t="str">
        <f>LEFT(Table33112[[#This Row],[Location]],2)</f>
        <v>LL</v>
      </c>
      <c r="G903" s="8" t="s">
        <v>264</v>
      </c>
      <c r="H903" s="1">
        <v>68415</v>
      </c>
      <c r="I903" s="10" t="str">
        <f>IF(Table33112[[#This Row],[Tag range]]="","",_xlfn.CONCAT("1A40700000000650000",Table33112[[#This Row],[Tag range]]))</f>
        <v>1A4070000000065000068415</v>
      </c>
      <c r="J903" s="10" t="str">
        <f>_xlfn.IFNA(VLOOKUP(Table33112[[#This Row],[Tag range]],Table176124[[START]:[GROUP]],3,TRUE),"")</f>
        <v>GFSD189</v>
      </c>
    </row>
    <row r="904" spans="6:10" x14ac:dyDescent="0.25">
      <c r="F904" s="8" t="str">
        <f>LEFT(Table33112[[#This Row],[Location]],2)</f>
        <v>LL</v>
      </c>
      <c r="G904" s="8" t="s">
        <v>194</v>
      </c>
      <c r="H904" s="1">
        <v>68416</v>
      </c>
      <c r="I904" s="10" t="str">
        <f>IF(Table33112[[#This Row],[Tag range]]="","",_xlfn.CONCAT("1A40700000000650000",Table33112[[#This Row],[Tag range]]))</f>
        <v>1A4070000000065000068416</v>
      </c>
      <c r="J904" s="10" t="str">
        <f>_xlfn.IFNA(VLOOKUP(Table33112[[#This Row],[Tag range]],Table176124[[START]:[GROUP]],3,TRUE),"")</f>
        <v>GFSD189</v>
      </c>
    </row>
    <row r="905" spans="6:10" x14ac:dyDescent="0.25">
      <c r="F905" s="8" t="str">
        <f>LEFT(Table33112[[#This Row],[Location]],2)</f>
        <v>LL</v>
      </c>
      <c r="G905" s="8" t="s">
        <v>411</v>
      </c>
      <c r="H905" s="1">
        <v>68417</v>
      </c>
      <c r="I905" s="10" t="str">
        <f>IF(Table33112[[#This Row],[Tag range]]="","",_xlfn.CONCAT("1A40700000000650000",Table33112[[#This Row],[Tag range]]))</f>
        <v>1A4070000000065000068417</v>
      </c>
      <c r="J905" s="10" t="str">
        <f>_xlfn.IFNA(VLOOKUP(Table33112[[#This Row],[Tag range]],Table176124[[START]:[GROUP]],3,TRUE),"")</f>
        <v>GFSD189</v>
      </c>
    </row>
    <row r="906" spans="6:10" x14ac:dyDescent="0.25">
      <c r="F906" s="8" t="str">
        <f>LEFT(Table33112[[#This Row],[Location]],2)</f>
        <v>LL</v>
      </c>
      <c r="G906" s="8" t="s">
        <v>551</v>
      </c>
      <c r="H906" s="1">
        <v>68418</v>
      </c>
      <c r="I906" s="10" t="str">
        <f>IF(Table33112[[#This Row],[Tag range]]="","",_xlfn.CONCAT("1A40700000000650000",Table33112[[#This Row],[Tag range]]))</f>
        <v>1A4070000000065000068418</v>
      </c>
      <c r="J906" s="10" t="str">
        <f>_xlfn.IFNA(VLOOKUP(Table33112[[#This Row],[Tag range]],Table176124[[START]:[GROUP]],3,TRUE),"")</f>
        <v>GFSD189</v>
      </c>
    </row>
    <row r="907" spans="6:10" x14ac:dyDescent="0.25">
      <c r="F907" s="8" t="str">
        <f>LEFT(Table33112[[#This Row],[Location]],2)</f>
        <v>LL</v>
      </c>
      <c r="G907" s="8" t="s">
        <v>691</v>
      </c>
      <c r="H907" s="1">
        <v>68419</v>
      </c>
      <c r="I907" s="10" t="str">
        <f>IF(Table33112[[#This Row],[Tag range]]="","",_xlfn.CONCAT("1A40700000000650000",Table33112[[#This Row],[Tag range]]))</f>
        <v>1A4070000000065000068419</v>
      </c>
      <c r="J907" s="10" t="str">
        <f>_xlfn.IFNA(VLOOKUP(Table33112[[#This Row],[Tag range]],Table176124[[START]:[GROUP]],3,TRUE),"")</f>
        <v>GFSD189</v>
      </c>
    </row>
    <row r="908" spans="6:10" x14ac:dyDescent="0.25">
      <c r="F908" s="8" t="str">
        <f>LEFT(Table33112[[#This Row],[Location]],2)</f>
        <v>LL</v>
      </c>
      <c r="G908" s="8" t="s">
        <v>831</v>
      </c>
      <c r="H908" s="1">
        <v>68420</v>
      </c>
      <c r="I908" s="10" t="str">
        <f>IF(Table33112[[#This Row],[Tag range]]="","",_xlfn.CONCAT("1A40700000000650000",Table33112[[#This Row],[Tag range]]))</f>
        <v>1A4070000000065000068420</v>
      </c>
      <c r="J908" s="10" t="str">
        <f>_xlfn.IFNA(VLOOKUP(Table33112[[#This Row],[Tag range]],Table176124[[START]:[GROUP]],3,TRUE),"")</f>
        <v>GFSD189</v>
      </c>
    </row>
    <row r="909" spans="6:10" x14ac:dyDescent="0.25">
      <c r="F909" s="8" t="str">
        <f>LEFT(Table33112[[#This Row],[Location]],2)</f>
        <v>LL</v>
      </c>
      <c r="G909" s="8" t="s">
        <v>971</v>
      </c>
      <c r="H909" s="1">
        <v>68421</v>
      </c>
      <c r="I909" s="10" t="str">
        <f>IF(Table33112[[#This Row],[Tag range]]="","",_xlfn.CONCAT("1A40700000000650000",Table33112[[#This Row],[Tag range]]))</f>
        <v>1A4070000000065000068421</v>
      </c>
      <c r="J909" s="10" t="str">
        <f>_xlfn.IFNA(VLOOKUP(Table33112[[#This Row],[Tag range]],Table176124[[START]:[GROUP]],3,TRUE),"")</f>
        <v>GFSD189</v>
      </c>
    </row>
    <row r="910" spans="6:10" x14ac:dyDescent="0.25">
      <c r="F910" s="8" t="str">
        <f>LEFT(Table33112[[#This Row],[Location]],2)</f>
        <v>LL</v>
      </c>
      <c r="G910" s="8" t="s">
        <v>1111</v>
      </c>
      <c r="H910" s="1">
        <v>68422</v>
      </c>
      <c r="I910" s="10" t="str">
        <f>IF(Table33112[[#This Row],[Tag range]]="","",_xlfn.CONCAT("1A40700000000650000",Table33112[[#This Row],[Tag range]]))</f>
        <v>1A4070000000065000068422</v>
      </c>
      <c r="J910" s="10" t="str">
        <f>_xlfn.IFNA(VLOOKUP(Table33112[[#This Row],[Tag range]],Table176124[[START]:[GROUP]],3,TRUE),"")</f>
        <v>GFSD189</v>
      </c>
    </row>
    <row r="911" spans="6:10" x14ac:dyDescent="0.25">
      <c r="F911" s="8" t="str">
        <f>LEFT(Table33112[[#This Row],[Location]],2)</f>
        <v>LL</v>
      </c>
      <c r="G911" s="8" t="s">
        <v>1251</v>
      </c>
      <c r="H911" s="1">
        <v>68423</v>
      </c>
      <c r="I911" s="10" t="str">
        <f>IF(Table33112[[#This Row],[Tag range]]="","",_xlfn.CONCAT("1A40700000000650000",Table33112[[#This Row],[Tag range]]))</f>
        <v>1A4070000000065000068423</v>
      </c>
      <c r="J911" s="10" t="str">
        <f>_xlfn.IFNA(VLOOKUP(Table33112[[#This Row],[Tag range]],Table176124[[START]:[GROUP]],3,TRUE),"")</f>
        <v>GFSD189</v>
      </c>
    </row>
    <row r="912" spans="6:10" x14ac:dyDescent="0.25">
      <c r="F912" s="8" t="str">
        <f>LEFT(Table33112[[#This Row],[Location]],2)</f>
        <v>LL</v>
      </c>
      <c r="G912" s="8" t="s">
        <v>1391</v>
      </c>
      <c r="H912" s="1">
        <v>68424</v>
      </c>
      <c r="I912" s="10" t="str">
        <f>IF(Table33112[[#This Row],[Tag range]]="","",_xlfn.CONCAT("1A40700000000650000",Table33112[[#This Row],[Tag range]]))</f>
        <v>1A4070000000065000068424</v>
      </c>
      <c r="J912" s="10" t="str">
        <f>_xlfn.IFNA(VLOOKUP(Table33112[[#This Row],[Tag range]],Table176124[[START]:[GROUP]],3,TRUE),"")</f>
        <v>GFSD189</v>
      </c>
    </row>
    <row r="913" spans="6:10" x14ac:dyDescent="0.25">
      <c r="F913" s="8" t="str">
        <f>LEFT(Table33112[[#This Row],[Location]],2)</f>
        <v>LL</v>
      </c>
      <c r="G913" s="8" t="s">
        <v>1531</v>
      </c>
      <c r="H913" s="1">
        <v>68425</v>
      </c>
      <c r="I913" s="10" t="str">
        <f>IF(Table33112[[#This Row],[Tag range]]="","",_xlfn.CONCAT("1A40700000000650000",Table33112[[#This Row],[Tag range]]))</f>
        <v>1A4070000000065000068425</v>
      </c>
      <c r="J913" s="10" t="str">
        <f>_xlfn.IFNA(VLOOKUP(Table33112[[#This Row],[Tag range]],Table176124[[START]:[GROUP]],3,TRUE),"")</f>
        <v>GFSD189</v>
      </c>
    </row>
    <row r="914" spans="6:10" x14ac:dyDescent="0.25">
      <c r="F914" s="8" t="str">
        <f>LEFT(Table33112[[#This Row],[Location]],2)</f>
        <v>LL</v>
      </c>
      <c r="G914" s="8" t="s">
        <v>265</v>
      </c>
      <c r="H914" s="1">
        <v>68426</v>
      </c>
      <c r="I914" s="10" t="str">
        <f>IF(Table33112[[#This Row],[Tag range]]="","",_xlfn.CONCAT("1A40700000000650000",Table33112[[#This Row],[Tag range]]))</f>
        <v>1A4070000000065000068426</v>
      </c>
      <c r="J914" s="10" t="str">
        <f>_xlfn.IFNA(VLOOKUP(Table33112[[#This Row],[Tag range]],Table176124[[START]:[GROUP]],3,TRUE),"")</f>
        <v>GFSD189</v>
      </c>
    </row>
    <row r="915" spans="6:10" x14ac:dyDescent="0.25">
      <c r="F915" s="8" t="str">
        <f>LEFT(Table33112[[#This Row],[Location]],2)</f>
        <v>LL</v>
      </c>
      <c r="G915" s="8" t="s">
        <v>195</v>
      </c>
      <c r="H915" s="1">
        <v>68427</v>
      </c>
      <c r="I915" s="10" t="str">
        <f>IF(Table33112[[#This Row],[Tag range]]="","",_xlfn.CONCAT("1A40700000000650000",Table33112[[#This Row],[Tag range]]))</f>
        <v>1A4070000000065000068427</v>
      </c>
      <c r="J915" s="10" t="str">
        <f>_xlfn.IFNA(VLOOKUP(Table33112[[#This Row],[Tag range]],Table176124[[START]:[GROUP]],3,TRUE),"")</f>
        <v>GFSD189</v>
      </c>
    </row>
    <row r="916" spans="6:10" x14ac:dyDescent="0.25">
      <c r="F916" s="8" t="str">
        <f>LEFT(Table33112[[#This Row],[Location]],2)</f>
        <v>LL</v>
      </c>
      <c r="G916" s="8" t="s">
        <v>412</v>
      </c>
      <c r="H916" s="1">
        <v>68428</v>
      </c>
      <c r="I916" s="10" t="str">
        <f>IF(Table33112[[#This Row],[Tag range]]="","",_xlfn.CONCAT("1A40700000000650000",Table33112[[#This Row],[Tag range]]))</f>
        <v>1A4070000000065000068428</v>
      </c>
      <c r="J916" s="10" t="str">
        <f>_xlfn.IFNA(VLOOKUP(Table33112[[#This Row],[Tag range]],Table176124[[START]:[GROUP]],3,TRUE),"")</f>
        <v>GFSD189</v>
      </c>
    </row>
    <row r="917" spans="6:10" x14ac:dyDescent="0.25">
      <c r="F917" s="8" t="str">
        <f>LEFT(Table33112[[#This Row],[Location]],2)</f>
        <v>LL</v>
      </c>
      <c r="G917" s="8" t="s">
        <v>552</v>
      </c>
      <c r="H917" s="1">
        <v>68429</v>
      </c>
      <c r="I917" s="10" t="str">
        <f>IF(Table33112[[#This Row],[Tag range]]="","",_xlfn.CONCAT("1A40700000000650000",Table33112[[#This Row],[Tag range]]))</f>
        <v>1A4070000000065000068429</v>
      </c>
      <c r="J917" s="10" t="str">
        <f>_xlfn.IFNA(VLOOKUP(Table33112[[#This Row],[Tag range]],Table176124[[START]:[GROUP]],3,TRUE),"")</f>
        <v>GFSD189</v>
      </c>
    </row>
    <row r="918" spans="6:10" x14ac:dyDescent="0.25">
      <c r="F918" s="8" t="str">
        <f>LEFT(Table33112[[#This Row],[Location]],2)</f>
        <v>LL</v>
      </c>
      <c r="G918" s="8" t="s">
        <v>692</v>
      </c>
      <c r="H918" s="1">
        <v>68430</v>
      </c>
      <c r="I918" s="10" t="str">
        <f>IF(Table33112[[#This Row],[Tag range]]="","",_xlfn.CONCAT("1A40700000000650000",Table33112[[#This Row],[Tag range]]))</f>
        <v>1A4070000000065000068430</v>
      </c>
      <c r="J918" s="10" t="str">
        <f>_xlfn.IFNA(VLOOKUP(Table33112[[#This Row],[Tag range]],Table176124[[START]:[GROUP]],3,TRUE),"")</f>
        <v>GFSD189</v>
      </c>
    </row>
    <row r="919" spans="6:10" x14ac:dyDescent="0.25">
      <c r="F919" s="8" t="str">
        <f>LEFT(Table33112[[#This Row],[Location]],2)</f>
        <v>LL</v>
      </c>
      <c r="G919" s="8" t="s">
        <v>832</v>
      </c>
      <c r="H919" s="1">
        <v>68431</v>
      </c>
      <c r="I919" s="10" t="str">
        <f>IF(Table33112[[#This Row],[Tag range]]="","",_xlfn.CONCAT("1A40700000000650000",Table33112[[#This Row],[Tag range]]))</f>
        <v>1A4070000000065000068431</v>
      </c>
      <c r="J919" s="10" t="str">
        <f>_xlfn.IFNA(VLOOKUP(Table33112[[#This Row],[Tag range]],Table176124[[START]:[GROUP]],3,TRUE),"")</f>
        <v>GFSD189</v>
      </c>
    </row>
    <row r="920" spans="6:10" x14ac:dyDescent="0.25">
      <c r="F920" s="8" t="str">
        <f>LEFT(Table33112[[#This Row],[Location]],2)</f>
        <v>LL</v>
      </c>
      <c r="G920" s="8" t="s">
        <v>972</v>
      </c>
      <c r="H920" s="1">
        <v>68432</v>
      </c>
      <c r="I920" s="10" t="str">
        <f>IF(Table33112[[#This Row],[Tag range]]="","",_xlfn.CONCAT("1A40700000000650000",Table33112[[#This Row],[Tag range]]))</f>
        <v>1A4070000000065000068432</v>
      </c>
      <c r="J920" s="10" t="str">
        <f>_xlfn.IFNA(VLOOKUP(Table33112[[#This Row],[Tag range]],Table176124[[START]:[GROUP]],3,TRUE),"")</f>
        <v>GFSD189</v>
      </c>
    </row>
    <row r="921" spans="6:10" x14ac:dyDescent="0.25">
      <c r="F921" s="8" t="str">
        <f>LEFT(Table33112[[#This Row],[Location]],2)</f>
        <v>LL</v>
      </c>
      <c r="G921" s="8" t="s">
        <v>1112</v>
      </c>
      <c r="H921" s="1">
        <v>68433</v>
      </c>
      <c r="I921" s="10" t="str">
        <f>IF(Table33112[[#This Row],[Tag range]]="","",_xlfn.CONCAT("1A40700000000650000",Table33112[[#This Row],[Tag range]]))</f>
        <v>1A4070000000065000068433</v>
      </c>
      <c r="J921" s="10" t="str">
        <f>_xlfn.IFNA(VLOOKUP(Table33112[[#This Row],[Tag range]],Table176124[[START]:[GROUP]],3,TRUE),"")</f>
        <v>GFSD189</v>
      </c>
    </row>
    <row r="922" spans="6:10" x14ac:dyDescent="0.25">
      <c r="F922" s="8" t="str">
        <f>LEFT(Table33112[[#This Row],[Location]],2)</f>
        <v>LL</v>
      </c>
      <c r="G922" s="8" t="s">
        <v>1252</v>
      </c>
      <c r="H922" s="1">
        <v>68434</v>
      </c>
      <c r="I922" s="10" t="str">
        <f>IF(Table33112[[#This Row],[Tag range]]="","",_xlfn.CONCAT("1A40700000000650000",Table33112[[#This Row],[Tag range]]))</f>
        <v>1A4070000000065000068434</v>
      </c>
      <c r="J922" s="10" t="str">
        <f>_xlfn.IFNA(VLOOKUP(Table33112[[#This Row],[Tag range]],Table176124[[START]:[GROUP]],3,TRUE),"")</f>
        <v>GFSD189</v>
      </c>
    </row>
    <row r="923" spans="6:10" x14ac:dyDescent="0.25">
      <c r="F923" s="8" t="str">
        <f>LEFT(Table33112[[#This Row],[Location]],2)</f>
        <v>LL</v>
      </c>
      <c r="G923" s="8" t="s">
        <v>1392</v>
      </c>
      <c r="H923" s="1">
        <v>68435</v>
      </c>
      <c r="I923" s="10" t="str">
        <f>IF(Table33112[[#This Row],[Tag range]]="","",_xlfn.CONCAT("1A40700000000650000",Table33112[[#This Row],[Tag range]]))</f>
        <v>1A4070000000065000068435</v>
      </c>
      <c r="J923" s="10" t="str">
        <f>_xlfn.IFNA(VLOOKUP(Table33112[[#This Row],[Tag range]],Table176124[[START]:[GROUP]],3,TRUE),"")</f>
        <v>GFSD189</v>
      </c>
    </row>
    <row r="924" spans="6:10" x14ac:dyDescent="0.25">
      <c r="F924" s="8" t="str">
        <f>LEFT(Table33112[[#This Row],[Location]],2)</f>
        <v>LL</v>
      </c>
      <c r="G924" s="8" t="s">
        <v>1532</v>
      </c>
      <c r="H924" s="1">
        <v>68436</v>
      </c>
      <c r="I924" s="10" t="str">
        <f>IF(Table33112[[#This Row],[Tag range]]="","",_xlfn.CONCAT("1A40700000000650000",Table33112[[#This Row],[Tag range]]))</f>
        <v>1A4070000000065000068436</v>
      </c>
      <c r="J924" s="10" t="str">
        <f>_xlfn.IFNA(VLOOKUP(Table33112[[#This Row],[Tag range]],Table176124[[START]:[GROUP]],3,TRUE),"")</f>
        <v>GFSD189</v>
      </c>
    </row>
    <row r="925" spans="6:10" x14ac:dyDescent="0.25">
      <c r="F925" s="8" t="str">
        <f>LEFT(Table33112[[#This Row],[Location]],2)</f>
        <v>LL</v>
      </c>
      <c r="G925" s="8" t="s">
        <v>266</v>
      </c>
      <c r="H925" s="1">
        <v>68437</v>
      </c>
      <c r="I925" s="10" t="str">
        <f>IF(Table33112[[#This Row],[Tag range]]="","",_xlfn.CONCAT("1A40700000000650000",Table33112[[#This Row],[Tag range]]))</f>
        <v>1A4070000000065000068437</v>
      </c>
      <c r="J925" s="10" t="str">
        <f>_xlfn.IFNA(VLOOKUP(Table33112[[#This Row],[Tag range]],Table176124[[START]:[GROUP]],3,TRUE),"")</f>
        <v>GFSD189</v>
      </c>
    </row>
    <row r="926" spans="6:10" x14ac:dyDescent="0.25">
      <c r="F926" s="8" t="str">
        <f>LEFT(Table33112[[#This Row],[Location]],2)</f>
        <v>LL</v>
      </c>
      <c r="G926" s="8" t="s">
        <v>196</v>
      </c>
      <c r="H926" s="1">
        <v>68438</v>
      </c>
      <c r="I926" s="10" t="str">
        <f>IF(Table33112[[#This Row],[Tag range]]="","",_xlfn.CONCAT("1A40700000000650000",Table33112[[#This Row],[Tag range]]))</f>
        <v>1A4070000000065000068438</v>
      </c>
      <c r="J926" s="10" t="str">
        <f>_xlfn.IFNA(VLOOKUP(Table33112[[#This Row],[Tag range]],Table176124[[START]:[GROUP]],3,TRUE),"")</f>
        <v>GFSD189</v>
      </c>
    </row>
    <row r="927" spans="6:10" x14ac:dyDescent="0.25">
      <c r="F927" s="8" t="str">
        <f>LEFT(Table33112[[#This Row],[Location]],2)</f>
        <v>LL</v>
      </c>
      <c r="G927" s="8" t="s">
        <v>413</v>
      </c>
      <c r="H927" s="1">
        <v>68439</v>
      </c>
      <c r="I927" s="10" t="str">
        <f>IF(Table33112[[#This Row],[Tag range]]="","",_xlfn.CONCAT("1A40700000000650000",Table33112[[#This Row],[Tag range]]))</f>
        <v>1A4070000000065000068439</v>
      </c>
      <c r="J927" s="10" t="str">
        <f>_xlfn.IFNA(VLOOKUP(Table33112[[#This Row],[Tag range]],Table176124[[START]:[GROUP]],3,TRUE),"")</f>
        <v>GFSD189</v>
      </c>
    </row>
    <row r="928" spans="6:10" x14ac:dyDescent="0.25">
      <c r="F928" s="8" t="str">
        <f>LEFT(Table33112[[#This Row],[Location]],2)</f>
        <v>LL</v>
      </c>
      <c r="G928" s="8" t="s">
        <v>553</v>
      </c>
      <c r="H928" s="1">
        <v>68440</v>
      </c>
      <c r="I928" s="10" t="str">
        <f>IF(Table33112[[#This Row],[Tag range]]="","",_xlfn.CONCAT("1A40700000000650000",Table33112[[#This Row],[Tag range]]))</f>
        <v>1A4070000000065000068440</v>
      </c>
      <c r="J928" s="10" t="str">
        <f>_xlfn.IFNA(VLOOKUP(Table33112[[#This Row],[Tag range]],Table176124[[START]:[GROUP]],3,TRUE),"")</f>
        <v>GFSD189</v>
      </c>
    </row>
    <row r="929" spans="6:10" x14ac:dyDescent="0.25">
      <c r="F929" s="8" t="str">
        <f>LEFT(Table33112[[#This Row],[Location]],2)</f>
        <v>LL</v>
      </c>
      <c r="G929" s="8" t="s">
        <v>693</v>
      </c>
      <c r="H929" s="1">
        <v>68441</v>
      </c>
      <c r="I929" s="10" t="str">
        <f>IF(Table33112[[#This Row],[Tag range]]="","",_xlfn.CONCAT("1A40700000000650000",Table33112[[#This Row],[Tag range]]))</f>
        <v>1A4070000000065000068441</v>
      </c>
      <c r="J929" s="10" t="str">
        <f>_xlfn.IFNA(VLOOKUP(Table33112[[#This Row],[Tag range]],Table176124[[START]:[GROUP]],3,TRUE),"")</f>
        <v>GFSD189</v>
      </c>
    </row>
    <row r="930" spans="6:10" x14ac:dyDescent="0.25">
      <c r="F930" s="8" t="str">
        <f>LEFT(Table33112[[#This Row],[Location]],2)</f>
        <v>LL</v>
      </c>
      <c r="G930" s="8" t="s">
        <v>833</v>
      </c>
      <c r="H930" s="1">
        <v>68442</v>
      </c>
      <c r="I930" s="10" t="str">
        <f>IF(Table33112[[#This Row],[Tag range]]="","",_xlfn.CONCAT("1A40700000000650000",Table33112[[#This Row],[Tag range]]))</f>
        <v>1A4070000000065000068442</v>
      </c>
      <c r="J930" s="10" t="str">
        <f>_xlfn.IFNA(VLOOKUP(Table33112[[#This Row],[Tag range]],Table176124[[START]:[GROUP]],3,TRUE),"")</f>
        <v>GFSD189</v>
      </c>
    </row>
    <row r="931" spans="6:10" x14ac:dyDescent="0.25">
      <c r="F931" s="8" t="str">
        <f>LEFT(Table33112[[#This Row],[Location]],2)</f>
        <v>LL</v>
      </c>
      <c r="G931" s="8" t="s">
        <v>973</v>
      </c>
      <c r="H931" s="1">
        <v>68443</v>
      </c>
      <c r="I931" s="10" t="str">
        <f>IF(Table33112[[#This Row],[Tag range]]="","",_xlfn.CONCAT("1A40700000000650000",Table33112[[#This Row],[Tag range]]))</f>
        <v>1A4070000000065000068443</v>
      </c>
      <c r="J931" s="10" t="str">
        <f>_xlfn.IFNA(VLOOKUP(Table33112[[#This Row],[Tag range]],Table176124[[START]:[GROUP]],3,TRUE),"")</f>
        <v>GFSD189</v>
      </c>
    </row>
    <row r="932" spans="6:10" x14ac:dyDescent="0.25">
      <c r="F932" s="8" t="str">
        <f>LEFT(Table33112[[#This Row],[Location]],2)</f>
        <v>LL</v>
      </c>
      <c r="G932" s="8" t="s">
        <v>1113</v>
      </c>
      <c r="H932" s="1">
        <v>68444</v>
      </c>
      <c r="I932" s="10" t="str">
        <f>IF(Table33112[[#This Row],[Tag range]]="","",_xlfn.CONCAT("1A40700000000650000",Table33112[[#This Row],[Tag range]]))</f>
        <v>1A4070000000065000068444</v>
      </c>
      <c r="J932" s="10" t="str">
        <f>_xlfn.IFNA(VLOOKUP(Table33112[[#This Row],[Tag range]],Table176124[[START]:[GROUP]],3,TRUE),"")</f>
        <v>GFSD189</v>
      </c>
    </row>
    <row r="933" spans="6:10" x14ac:dyDescent="0.25">
      <c r="F933" s="8" t="str">
        <f>LEFT(Table33112[[#This Row],[Location]],2)</f>
        <v>LL</v>
      </c>
      <c r="G933" s="8" t="s">
        <v>1253</v>
      </c>
      <c r="H933" s="1">
        <v>68445</v>
      </c>
      <c r="I933" s="10" t="str">
        <f>IF(Table33112[[#This Row],[Tag range]]="","",_xlfn.CONCAT("1A40700000000650000",Table33112[[#This Row],[Tag range]]))</f>
        <v>1A4070000000065000068445</v>
      </c>
      <c r="J933" s="10" t="str">
        <f>_xlfn.IFNA(VLOOKUP(Table33112[[#This Row],[Tag range]],Table176124[[START]:[GROUP]],3,TRUE),"")</f>
        <v>GFSD189</v>
      </c>
    </row>
    <row r="934" spans="6:10" x14ac:dyDescent="0.25">
      <c r="F934" s="8" t="str">
        <f>LEFT(Table33112[[#This Row],[Location]],2)</f>
        <v>LL</v>
      </c>
      <c r="G934" s="8" t="s">
        <v>1393</v>
      </c>
      <c r="H934" s="1">
        <v>68446</v>
      </c>
      <c r="I934" s="10" t="str">
        <f>IF(Table33112[[#This Row],[Tag range]]="","",_xlfn.CONCAT("1A40700000000650000",Table33112[[#This Row],[Tag range]]))</f>
        <v>1A4070000000065000068446</v>
      </c>
      <c r="J934" s="10" t="str">
        <f>_xlfn.IFNA(VLOOKUP(Table33112[[#This Row],[Tag range]],Table176124[[START]:[GROUP]],3,TRUE),"")</f>
        <v>GFSD189</v>
      </c>
    </row>
    <row r="935" spans="6:10" x14ac:dyDescent="0.25">
      <c r="F935" s="8" t="str">
        <f>LEFT(Table33112[[#This Row],[Location]],2)</f>
        <v>LL</v>
      </c>
      <c r="G935" s="8" t="s">
        <v>1533</v>
      </c>
      <c r="H935" s="1">
        <v>68447</v>
      </c>
      <c r="I935" s="10" t="str">
        <f>IF(Table33112[[#This Row],[Tag range]]="","",_xlfn.CONCAT("1A40700000000650000",Table33112[[#This Row],[Tag range]]))</f>
        <v>1A4070000000065000068447</v>
      </c>
      <c r="J935" s="10" t="str">
        <f>_xlfn.IFNA(VLOOKUP(Table33112[[#This Row],[Tag range]],Table176124[[START]:[GROUP]],3,TRUE),"")</f>
        <v>GFSD189</v>
      </c>
    </row>
    <row r="936" spans="6:10" x14ac:dyDescent="0.25">
      <c r="F936" s="8" t="str">
        <f>LEFT(Table33112[[#This Row],[Location]],2)</f>
        <v>LL</v>
      </c>
      <c r="G936" s="8" t="s">
        <v>267</v>
      </c>
      <c r="H936" s="1">
        <v>68448</v>
      </c>
      <c r="I936" s="10" t="str">
        <f>IF(Table33112[[#This Row],[Tag range]]="","",_xlfn.CONCAT("1A40700000000650000",Table33112[[#This Row],[Tag range]]))</f>
        <v>1A4070000000065000068448</v>
      </c>
      <c r="J936" s="10" t="str">
        <f>_xlfn.IFNA(VLOOKUP(Table33112[[#This Row],[Tag range]],Table176124[[START]:[GROUP]],3,TRUE),"")</f>
        <v>GFSD189</v>
      </c>
    </row>
    <row r="937" spans="6:10" x14ac:dyDescent="0.25">
      <c r="F937" s="8" t="str">
        <f>LEFT(Table33112[[#This Row],[Location]],2)</f>
        <v>LL</v>
      </c>
      <c r="G937" s="8" t="s">
        <v>197</v>
      </c>
      <c r="H937" s="1">
        <v>68449</v>
      </c>
      <c r="I937" s="10" t="str">
        <f>IF(Table33112[[#This Row],[Tag range]]="","",_xlfn.CONCAT("1A40700000000650000",Table33112[[#This Row],[Tag range]]))</f>
        <v>1A4070000000065000068449</v>
      </c>
      <c r="J937" s="10" t="str">
        <f>_xlfn.IFNA(VLOOKUP(Table33112[[#This Row],[Tag range]],Table176124[[START]:[GROUP]],3,TRUE),"")</f>
        <v>GFSD189</v>
      </c>
    </row>
    <row r="938" spans="6:10" x14ac:dyDescent="0.25">
      <c r="F938" s="8" t="str">
        <f>LEFT(Table33112[[#This Row],[Location]],2)</f>
        <v>LL</v>
      </c>
      <c r="G938" s="8" t="s">
        <v>414</v>
      </c>
      <c r="H938" s="1">
        <v>68450</v>
      </c>
      <c r="I938" s="10" t="str">
        <f>IF(Table33112[[#This Row],[Tag range]]="","",_xlfn.CONCAT("1A40700000000650000",Table33112[[#This Row],[Tag range]]))</f>
        <v>1A4070000000065000068450</v>
      </c>
      <c r="J938" s="10" t="str">
        <f>_xlfn.IFNA(VLOOKUP(Table33112[[#This Row],[Tag range]],Table176124[[START]:[GROUP]],3,TRUE),"")</f>
        <v>GFSD189</v>
      </c>
    </row>
    <row r="939" spans="6:10" x14ac:dyDescent="0.25">
      <c r="F939" s="8" t="str">
        <f>LEFT(Table33112[[#This Row],[Location]],2)</f>
        <v>LL</v>
      </c>
      <c r="G939" s="8" t="s">
        <v>554</v>
      </c>
      <c r="H939" s="1">
        <v>68451</v>
      </c>
      <c r="I939" s="10" t="str">
        <f>IF(Table33112[[#This Row],[Tag range]]="","",_xlfn.CONCAT("1A40700000000650000",Table33112[[#This Row],[Tag range]]))</f>
        <v>1A4070000000065000068451</v>
      </c>
      <c r="J939" s="10" t="str">
        <f>_xlfn.IFNA(VLOOKUP(Table33112[[#This Row],[Tag range]],Table176124[[START]:[GROUP]],3,TRUE),"")</f>
        <v>GFSD189</v>
      </c>
    </row>
    <row r="940" spans="6:10" x14ac:dyDescent="0.25">
      <c r="F940" s="8" t="str">
        <f>LEFT(Table33112[[#This Row],[Location]],2)</f>
        <v>LL</v>
      </c>
      <c r="G940" s="8" t="s">
        <v>694</v>
      </c>
      <c r="H940" s="1">
        <v>68452</v>
      </c>
      <c r="I940" s="10" t="str">
        <f>IF(Table33112[[#This Row],[Tag range]]="","",_xlfn.CONCAT("1A40700000000650000",Table33112[[#This Row],[Tag range]]))</f>
        <v>1A4070000000065000068452</v>
      </c>
      <c r="J940" s="10" t="str">
        <f>_xlfn.IFNA(VLOOKUP(Table33112[[#This Row],[Tag range]],Table176124[[START]:[GROUP]],3,TRUE),"")</f>
        <v>GFSD189</v>
      </c>
    </row>
    <row r="941" spans="6:10" x14ac:dyDescent="0.25">
      <c r="F941" s="8" t="str">
        <f>LEFT(Table33112[[#This Row],[Location]],2)</f>
        <v>LL</v>
      </c>
      <c r="G941" s="8" t="s">
        <v>834</v>
      </c>
      <c r="H941" s="1">
        <v>68453</v>
      </c>
      <c r="I941" s="10" t="str">
        <f>IF(Table33112[[#This Row],[Tag range]]="","",_xlfn.CONCAT("1A40700000000650000",Table33112[[#This Row],[Tag range]]))</f>
        <v>1A4070000000065000068453</v>
      </c>
      <c r="J941" s="10" t="str">
        <f>_xlfn.IFNA(VLOOKUP(Table33112[[#This Row],[Tag range]],Table176124[[START]:[GROUP]],3,TRUE),"")</f>
        <v>GFSD189</v>
      </c>
    </row>
    <row r="942" spans="6:10" x14ac:dyDescent="0.25">
      <c r="F942" s="8" t="str">
        <f>LEFT(Table33112[[#This Row],[Location]],2)</f>
        <v>LL</v>
      </c>
      <c r="G942" s="8" t="s">
        <v>974</v>
      </c>
      <c r="H942" s="1">
        <v>68454</v>
      </c>
      <c r="I942" s="10" t="str">
        <f>IF(Table33112[[#This Row],[Tag range]]="","",_xlfn.CONCAT("1A40700000000650000",Table33112[[#This Row],[Tag range]]))</f>
        <v>1A4070000000065000068454</v>
      </c>
      <c r="J942" s="10" t="str">
        <f>_xlfn.IFNA(VLOOKUP(Table33112[[#This Row],[Tag range]],Table176124[[START]:[GROUP]],3,TRUE),"")</f>
        <v>GFSD189</v>
      </c>
    </row>
    <row r="943" spans="6:10" x14ac:dyDescent="0.25">
      <c r="F943" s="8" t="str">
        <f>LEFT(Table33112[[#This Row],[Location]],2)</f>
        <v>LL</v>
      </c>
      <c r="G943" s="8" t="s">
        <v>1114</v>
      </c>
      <c r="H943" s="1">
        <v>68455</v>
      </c>
      <c r="I943" s="10" t="str">
        <f>IF(Table33112[[#This Row],[Tag range]]="","",_xlfn.CONCAT("1A40700000000650000",Table33112[[#This Row],[Tag range]]))</f>
        <v>1A4070000000065000068455</v>
      </c>
      <c r="J943" s="10" t="str">
        <f>_xlfn.IFNA(VLOOKUP(Table33112[[#This Row],[Tag range]],Table176124[[START]:[GROUP]],3,TRUE),"")</f>
        <v>GFSD189</v>
      </c>
    </row>
    <row r="944" spans="6:10" x14ac:dyDescent="0.25">
      <c r="F944" s="8" t="str">
        <f>LEFT(Table33112[[#This Row],[Location]],2)</f>
        <v>LL</v>
      </c>
      <c r="G944" s="8" t="s">
        <v>1254</v>
      </c>
      <c r="H944" s="1">
        <v>68456</v>
      </c>
      <c r="I944" s="10" t="str">
        <f>IF(Table33112[[#This Row],[Tag range]]="","",_xlfn.CONCAT("1A40700000000650000",Table33112[[#This Row],[Tag range]]))</f>
        <v>1A4070000000065000068456</v>
      </c>
      <c r="J944" s="10" t="str">
        <f>_xlfn.IFNA(VLOOKUP(Table33112[[#This Row],[Tag range]],Table176124[[START]:[GROUP]],3,TRUE),"")</f>
        <v>GFSD189</v>
      </c>
    </row>
    <row r="945" spans="6:10" x14ac:dyDescent="0.25">
      <c r="F945" s="8" t="str">
        <f>LEFT(Table33112[[#This Row],[Location]],2)</f>
        <v>LL</v>
      </c>
      <c r="G945" s="8" t="s">
        <v>1394</v>
      </c>
      <c r="H945" s="1">
        <v>68457</v>
      </c>
      <c r="I945" s="10" t="str">
        <f>IF(Table33112[[#This Row],[Tag range]]="","",_xlfn.CONCAT("1A40700000000650000",Table33112[[#This Row],[Tag range]]))</f>
        <v>1A4070000000065000068457</v>
      </c>
      <c r="J945" s="10" t="str">
        <f>_xlfn.IFNA(VLOOKUP(Table33112[[#This Row],[Tag range]],Table176124[[START]:[GROUP]],3,TRUE),"")</f>
        <v>GFSD189</v>
      </c>
    </row>
    <row r="946" spans="6:10" x14ac:dyDescent="0.25">
      <c r="F946" s="8" t="str">
        <f>LEFT(Table33112[[#This Row],[Location]],2)</f>
        <v>LL</v>
      </c>
      <c r="G946" s="8" t="s">
        <v>1534</v>
      </c>
      <c r="H946" s="1">
        <v>68458</v>
      </c>
      <c r="I946" s="10" t="str">
        <f>IF(Table33112[[#This Row],[Tag range]]="","",_xlfn.CONCAT("1A40700000000650000",Table33112[[#This Row],[Tag range]]))</f>
        <v>1A4070000000065000068458</v>
      </c>
      <c r="J946" s="10" t="str">
        <f>_xlfn.IFNA(VLOOKUP(Table33112[[#This Row],[Tag range]],Table176124[[START]:[GROUP]],3,TRUE),"")</f>
        <v>GFSD189</v>
      </c>
    </row>
    <row r="947" spans="6:10" x14ac:dyDescent="0.25">
      <c r="F947" s="8" t="str">
        <f>LEFT(Table33112[[#This Row],[Location]],2)</f>
        <v>LL</v>
      </c>
      <c r="G947" s="8" t="s">
        <v>268</v>
      </c>
      <c r="H947" s="1">
        <v>68459</v>
      </c>
      <c r="I947" s="10" t="str">
        <f>IF(Table33112[[#This Row],[Tag range]]="","",_xlfn.CONCAT("1A40700000000650000",Table33112[[#This Row],[Tag range]]))</f>
        <v>1A4070000000065000068459</v>
      </c>
      <c r="J947" s="10" t="str">
        <f>_xlfn.IFNA(VLOOKUP(Table33112[[#This Row],[Tag range]],Table176124[[START]:[GROUP]],3,TRUE),"")</f>
        <v>GFSD189</v>
      </c>
    </row>
    <row r="948" spans="6:10" x14ac:dyDescent="0.25">
      <c r="F948" s="8" t="str">
        <f>LEFT(Table33112[[#This Row],[Location]],2)</f>
        <v>LL</v>
      </c>
      <c r="G948" s="8" t="s">
        <v>198</v>
      </c>
      <c r="H948" s="1">
        <v>68460</v>
      </c>
      <c r="I948" s="10" t="str">
        <f>IF(Table33112[[#This Row],[Tag range]]="","",_xlfn.CONCAT("1A40700000000650000",Table33112[[#This Row],[Tag range]]))</f>
        <v>1A4070000000065000068460</v>
      </c>
      <c r="J948" s="10" t="str">
        <f>_xlfn.IFNA(VLOOKUP(Table33112[[#This Row],[Tag range]],Table176124[[START]:[GROUP]],3,TRUE),"")</f>
        <v>GFSD189</v>
      </c>
    </row>
    <row r="949" spans="6:10" x14ac:dyDescent="0.25">
      <c r="F949" s="8" t="str">
        <f>LEFT(Table33112[[#This Row],[Location]],2)</f>
        <v>LL</v>
      </c>
      <c r="G949" s="8" t="s">
        <v>415</v>
      </c>
      <c r="H949" s="1">
        <v>68461</v>
      </c>
      <c r="I949" s="10" t="str">
        <f>IF(Table33112[[#This Row],[Tag range]]="","",_xlfn.CONCAT("1A40700000000650000",Table33112[[#This Row],[Tag range]]))</f>
        <v>1A4070000000065000068461</v>
      </c>
      <c r="J949" s="10" t="str">
        <f>_xlfn.IFNA(VLOOKUP(Table33112[[#This Row],[Tag range]],Table176124[[START]:[GROUP]],3,TRUE),"")</f>
        <v>GFSD189</v>
      </c>
    </row>
    <row r="950" spans="6:10" x14ac:dyDescent="0.25">
      <c r="F950" s="8" t="str">
        <f>LEFT(Table33112[[#This Row],[Location]],2)</f>
        <v>LL</v>
      </c>
      <c r="G950" s="8" t="s">
        <v>555</v>
      </c>
      <c r="H950" s="1">
        <v>68462</v>
      </c>
      <c r="I950" s="10" t="str">
        <f>IF(Table33112[[#This Row],[Tag range]]="","",_xlfn.CONCAT("1A40700000000650000",Table33112[[#This Row],[Tag range]]))</f>
        <v>1A4070000000065000068462</v>
      </c>
      <c r="J950" s="10" t="str">
        <f>_xlfn.IFNA(VLOOKUP(Table33112[[#This Row],[Tag range]],Table176124[[START]:[GROUP]],3,TRUE),"")</f>
        <v>GFSD189</v>
      </c>
    </row>
    <row r="951" spans="6:10" x14ac:dyDescent="0.25">
      <c r="F951" s="8" t="str">
        <f>LEFT(Table33112[[#This Row],[Location]],2)</f>
        <v>LL</v>
      </c>
      <c r="G951" s="8" t="s">
        <v>695</v>
      </c>
      <c r="H951" s="1">
        <v>68463</v>
      </c>
      <c r="I951" s="10" t="str">
        <f>IF(Table33112[[#This Row],[Tag range]]="","",_xlfn.CONCAT("1A40700000000650000",Table33112[[#This Row],[Tag range]]))</f>
        <v>1A4070000000065000068463</v>
      </c>
      <c r="J951" s="10" t="str">
        <f>_xlfn.IFNA(VLOOKUP(Table33112[[#This Row],[Tag range]],Table176124[[START]:[GROUP]],3,TRUE),"")</f>
        <v>GFSD189</v>
      </c>
    </row>
    <row r="952" spans="6:10" x14ac:dyDescent="0.25">
      <c r="F952" s="8" t="str">
        <f>LEFT(Table33112[[#This Row],[Location]],2)</f>
        <v>LL</v>
      </c>
      <c r="G952" s="8" t="s">
        <v>835</v>
      </c>
      <c r="H952" s="1">
        <v>68464</v>
      </c>
      <c r="I952" s="10" t="str">
        <f>IF(Table33112[[#This Row],[Tag range]]="","",_xlfn.CONCAT("1A40700000000650000",Table33112[[#This Row],[Tag range]]))</f>
        <v>1A4070000000065000068464</v>
      </c>
      <c r="J952" s="10" t="str">
        <f>_xlfn.IFNA(VLOOKUP(Table33112[[#This Row],[Tag range]],Table176124[[START]:[GROUP]],3,TRUE),"")</f>
        <v>GFSD189</v>
      </c>
    </row>
    <row r="953" spans="6:10" x14ac:dyDescent="0.25">
      <c r="F953" s="8" t="str">
        <f>LEFT(Table33112[[#This Row],[Location]],2)</f>
        <v>LL</v>
      </c>
      <c r="G953" s="8" t="s">
        <v>975</v>
      </c>
      <c r="H953" s="1">
        <v>68465</v>
      </c>
      <c r="I953" s="10" t="str">
        <f>IF(Table33112[[#This Row],[Tag range]]="","",_xlfn.CONCAT("1A40700000000650000",Table33112[[#This Row],[Tag range]]))</f>
        <v>1A4070000000065000068465</v>
      </c>
      <c r="J953" s="10" t="str">
        <f>_xlfn.IFNA(VLOOKUP(Table33112[[#This Row],[Tag range]],Table176124[[START]:[GROUP]],3,TRUE),"")</f>
        <v>GFSD193</v>
      </c>
    </row>
    <row r="954" spans="6:10" x14ac:dyDescent="0.25">
      <c r="F954" s="8" t="str">
        <f>LEFT(Table33112[[#This Row],[Location]],2)</f>
        <v>LL</v>
      </c>
      <c r="G954" s="8" t="s">
        <v>1115</v>
      </c>
      <c r="H954" s="1">
        <v>68466</v>
      </c>
      <c r="I954" s="10" t="str">
        <f>IF(Table33112[[#This Row],[Tag range]]="","",_xlfn.CONCAT("1A40700000000650000",Table33112[[#This Row],[Tag range]]))</f>
        <v>1A4070000000065000068466</v>
      </c>
      <c r="J954" s="10" t="str">
        <f>_xlfn.IFNA(VLOOKUP(Table33112[[#This Row],[Tag range]],Table176124[[START]:[GROUP]],3,TRUE),"")</f>
        <v>GFSD193</v>
      </c>
    </row>
    <row r="955" spans="6:10" x14ac:dyDescent="0.25">
      <c r="F955" s="8" t="str">
        <f>LEFT(Table33112[[#This Row],[Location]],2)</f>
        <v>LL</v>
      </c>
      <c r="G955" s="8" t="s">
        <v>1255</v>
      </c>
      <c r="H955" s="1">
        <v>68467</v>
      </c>
      <c r="I955" s="10" t="str">
        <f>IF(Table33112[[#This Row],[Tag range]]="","",_xlfn.CONCAT("1A40700000000650000",Table33112[[#This Row],[Tag range]]))</f>
        <v>1A4070000000065000068467</v>
      </c>
      <c r="J955" s="10" t="str">
        <f>_xlfn.IFNA(VLOOKUP(Table33112[[#This Row],[Tag range]],Table176124[[START]:[GROUP]],3,TRUE),"")</f>
        <v>GFSD193</v>
      </c>
    </row>
    <row r="956" spans="6:10" x14ac:dyDescent="0.25">
      <c r="F956" s="8" t="str">
        <f>LEFT(Table33112[[#This Row],[Location]],2)</f>
        <v>LL</v>
      </c>
      <c r="G956" s="8" t="s">
        <v>1395</v>
      </c>
      <c r="H956" s="1">
        <v>68468</v>
      </c>
      <c r="I956" s="10" t="str">
        <f>IF(Table33112[[#This Row],[Tag range]]="","",_xlfn.CONCAT("1A40700000000650000",Table33112[[#This Row],[Tag range]]))</f>
        <v>1A4070000000065000068468</v>
      </c>
      <c r="J956" s="10" t="str">
        <f>_xlfn.IFNA(VLOOKUP(Table33112[[#This Row],[Tag range]],Table176124[[START]:[GROUP]],3,TRUE),"")</f>
        <v>GFSD193</v>
      </c>
    </row>
    <row r="957" spans="6:10" x14ac:dyDescent="0.25">
      <c r="F957" s="8" t="str">
        <f>LEFT(Table33112[[#This Row],[Location]],2)</f>
        <v>LL</v>
      </c>
      <c r="G957" s="8" t="s">
        <v>1535</v>
      </c>
      <c r="H957" s="1">
        <v>68469</v>
      </c>
      <c r="I957" s="10" t="str">
        <f>IF(Table33112[[#This Row],[Tag range]]="","",_xlfn.CONCAT("1A40700000000650000",Table33112[[#This Row],[Tag range]]))</f>
        <v>1A4070000000065000068469</v>
      </c>
      <c r="J957" s="10" t="str">
        <f>_xlfn.IFNA(VLOOKUP(Table33112[[#This Row],[Tag range]],Table176124[[START]:[GROUP]],3,TRUE),"")</f>
        <v>GFSD193</v>
      </c>
    </row>
    <row r="958" spans="6:10" x14ac:dyDescent="0.25">
      <c r="F958" s="8" t="str">
        <f>LEFT(Table33112[[#This Row],[Location]],2)</f>
        <v>LL</v>
      </c>
      <c r="G958" s="8" t="s">
        <v>269</v>
      </c>
      <c r="H958" s="1">
        <v>68470</v>
      </c>
      <c r="I958" s="10" t="str">
        <f>IF(Table33112[[#This Row],[Tag range]]="","",_xlfn.CONCAT("1A40700000000650000",Table33112[[#This Row],[Tag range]]))</f>
        <v>1A4070000000065000068470</v>
      </c>
      <c r="J958" s="10" t="str">
        <f>_xlfn.IFNA(VLOOKUP(Table33112[[#This Row],[Tag range]],Table176124[[START]:[GROUP]],3,TRUE),"")</f>
        <v>GFSD193</v>
      </c>
    </row>
    <row r="959" spans="6:10" x14ac:dyDescent="0.25">
      <c r="F959" s="8" t="str">
        <f>LEFT(Table33112[[#This Row],[Location]],2)</f>
        <v>LL</v>
      </c>
      <c r="G959" s="8" t="s">
        <v>199</v>
      </c>
      <c r="H959" s="1">
        <v>68471</v>
      </c>
      <c r="I959" s="10" t="str">
        <f>IF(Table33112[[#This Row],[Tag range]]="","",_xlfn.CONCAT("1A40700000000650000",Table33112[[#This Row],[Tag range]]))</f>
        <v>1A4070000000065000068471</v>
      </c>
      <c r="J959" s="10" t="str">
        <f>_xlfn.IFNA(VLOOKUP(Table33112[[#This Row],[Tag range]],Table176124[[START]:[GROUP]],3,TRUE),"")</f>
        <v>GFSD193</v>
      </c>
    </row>
    <row r="960" spans="6:10" x14ac:dyDescent="0.25">
      <c r="F960" s="8" t="str">
        <f>LEFT(Table33112[[#This Row],[Location]],2)</f>
        <v>LL</v>
      </c>
      <c r="G960" s="8" t="s">
        <v>416</v>
      </c>
      <c r="H960" s="1">
        <v>68472</v>
      </c>
      <c r="I960" s="10" t="str">
        <f>IF(Table33112[[#This Row],[Tag range]]="","",_xlfn.CONCAT("1A40700000000650000",Table33112[[#This Row],[Tag range]]))</f>
        <v>1A4070000000065000068472</v>
      </c>
      <c r="J960" s="10" t="str">
        <f>_xlfn.IFNA(VLOOKUP(Table33112[[#This Row],[Tag range]],Table176124[[START]:[GROUP]],3,TRUE),"")</f>
        <v>GFSD193</v>
      </c>
    </row>
    <row r="961" spans="6:10" x14ac:dyDescent="0.25">
      <c r="F961" s="8" t="str">
        <f>LEFT(Table33112[[#This Row],[Location]],2)</f>
        <v>LL</v>
      </c>
      <c r="G961" s="8" t="s">
        <v>556</v>
      </c>
      <c r="H961" s="1">
        <v>68473</v>
      </c>
      <c r="I961" s="10" t="str">
        <f>IF(Table33112[[#This Row],[Tag range]]="","",_xlfn.CONCAT("1A40700000000650000",Table33112[[#This Row],[Tag range]]))</f>
        <v>1A4070000000065000068473</v>
      </c>
      <c r="J961" s="10" t="str">
        <f>_xlfn.IFNA(VLOOKUP(Table33112[[#This Row],[Tag range]],Table176124[[START]:[GROUP]],3,TRUE),"")</f>
        <v>GFSD193</v>
      </c>
    </row>
    <row r="962" spans="6:10" x14ac:dyDescent="0.25">
      <c r="F962" s="8" t="str">
        <f>LEFT(Table33112[[#This Row],[Location]],2)</f>
        <v>LL</v>
      </c>
      <c r="G962" s="8" t="s">
        <v>696</v>
      </c>
      <c r="H962" s="1">
        <v>68474</v>
      </c>
      <c r="I962" s="10" t="str">
        <f>IF(Table33112[[#This Row],[Tag range]]="","",_xlfn.CONCAT("1A40700000000650000",Table33112[[#This Row],[Tag range]]))</f>
        <v>1A4070000000065000068474</v>
      </c>
      <c r="J962" s="10" t="str">
        <f>_xlfn.IFNA(VLOOKUP(Table33112[[#This Row],[Tag range]],Table176124[[START]:[GROUP]],3,TRUE),"")</f>
        <v>GFSD193</v>
      </c>
    </row>
    <row r="963" spans="6:10" x14ac:dyDescent="0.25">
      <c r="F963" s="8" t="str">
        <f>LEFT(Table33112[[#This Row],[Location]],2)</f>
        <v>LL</v>
      </c>
      <c r="G963" s="8" t="s">
        <v>836</v>
      </c>
      <c r="H963" s="1">
        <v>68475</v>
      </c>
      <c r="I963" s="10" t="str">
        <f>IF(Table33112[[#This Row],[Tag range]]="","",_xlfn.CONCAT("1A40700000000650000",Table33112[[#This Row],[Tag range]]))</f>
        <v>1A4070000000065000068475</v>
      </c>
      <c r="J963" s="10" t="str">
        <f>_xlfn.IFNA(VLOOKUP(Table33112[[#This Row],[Tag range]],Table176124[[START]:[GROUP]],3,TRUE),"")</f>
        <v>GFSD193</v>
      </c>
    </row>
    <row r="964" spans="6:10" x14ac:dyDescent="0.25">
      <c r="F964" s="8" t="str">
        <f>LEFT(Table33112[[#This Row],[Location]],2)</f>
        <v>LL</v>
      </c>
      <c r="G964" s="8" t="s">
        <v>976</v>
      </c>
      <c r="H964" s="1">
        <v>68476</v>
      </c>
      <c r="I964" s="10" t="str">
        <f>IF(Table33112[[#This Row],[Tag range]]="","",_xlfn.CONCAT("1A40700000000650000",Table33112[[#This Row],[Tag range]]))</f>
        <v>1A4070000000065000068476</v>
      </c>
      <c r="J964" s="10" t="str">
        <f>_xlfn.IFNA(VLOOKUP(Table33112[[#This Row],[Tag range]],Table176124[[START]:[GROUP]],3,TRUE),"")</f>
        <v>GFSD193</v>
      </c>
    </row>
    <row r="965" spans="6:10" x14ac:dyDescent="0.25">
      <c r="F965" s="8" t="str">
        <f>LEFT(Table33112[[#This Row],[Location]],2)</f>
        <v>LL</v>
      </c>
      <c r="G965" s="8" t="s">
        <v>1116</v>
      </c>
      <c r="H965" s="1">
        <v>68477</v>
      </c>
      <c r="I965" s="10" t="str">
        <f>IF(Table33112[[#This Row],[Tag range]]="","",_xlfn.CONCAT("1A40700000000650000",Table33112[[#This Row],[Tag range]]))</f>
        <v>1A4070000000065000068477</v>
      </c>
      <c r="J965" s="10" t="str">
        <f>_xlfn.IFNA(VLOOKUP(Table33112[[#This Row],[Tag range]],Table176124[[START]:[GROUP]],3,TRUE),"")</f>
        <v>GFSD193</v>
      </c>
    </row>
    <row r="966" spans="6:10" x14ac:dyDescent="0.25">
      <c r="F966" s="8" t="str">
        <f>LEFT(Table33112[[#This Row],[Location]],2)</f>
        <v>LL</v>
      </c>
      <c r="G966" s="8" t="s">
        <v>1256</v>
      </c>
      <c r="H966" s="1">
        <v>68478</v>
      </c>
      <c r="I966" s="10" t="str">
        <f>IF(Table33112[[#This Row],[Tag range]]="","",_xlfn.CONCAT("1A40700000000650000",Table33112[[#This Row],[Tag range]]))</f>
        <v>1A4070000000065000068478</v>
      </c>
      <c r="J966" s="10" t="str">
        <f>_xlfn.IFNA(VLOOKUP(Table33112[[#This Row],[Tag range]],Table176124[[START]:[GROUP]],3,TRUE),"")</f>
        <v>GFSD193</v>
      </c>
    </row>
    <row r="967" spans="6:10" x14ac:dyDescent="0.25">
      <c r="F967" s="8" t="str">
        <f>LEFT(Table33112[[#This Row],[Location]],2)</f>
        <v>LL</v>
      </c>
      <c r="G967" s="8" t="s">
        <v>1396</v>
      </c>
      <c r="H967" s="1">
        <v>68479</v>
      </c>
      <c r="I967" s="10" t="str">
        <f>IF(Table33112[[#This Row],[Tag range]]="","",_xlfn.CONCAT("1A40700000000650000",Table33112[[#This Row],[Tag range]]))</f>
        <v>1A4070000000065000068479</v>
      </c>
      <c r="J967" s="10" t="str">
        <f>_xlfn.IFNA(VLOOKUP(Table33112[[#This Row],[Tag range]],Table176124[[START]:[GROUP]],3,TRUE),"")</f>
        <v>GFSD193</v>
      </c>
    </row>
    <row r="968" spans="6:10" x14ac:dyDescent="0.25">
      <c r="F968" s="8" t="str">
        <f>LEFT(Table33112[[#This Row],[Location]],2)</f>
        <v>LL</v>
      </c>
      <c r="G968" s="8" t="s">
        <v>1536</v>
      </c>
      <c r="H968" s="1">
        <v>68480</v>
      </c>
      <c r="I968" s="10" t="str">
        <f>IF(Table33112[[#This Row],[Tag range]]="","",_xlfn.CONCAT("1A40700000000650000",Table33112[[#This Row],[Tag range]]))</f>
        <v>1A4070000000065000068480</v>
      </c>
      <c r="J968" s="10" t="str">
        <f>_xlfn.IFNA(VLOOKUP(Table33112[[#This Row],[Tag range]],Table176124[[START]:[GROUP]],3,TRUE),"")</f>
        <v>GFSD193</v>
      </c>
    </row>
    <row r="969" spans="6:10" x14ac:dyDescent="0.25">
      <c r="F969" s="8" t="str">
        <f>LEFT(Table33112[[#This Row],[Location]],2)</f>
        <v>LL</v>
      </c>
      <c r="G969" s="8" t="s">
        <v>270</v>
      </c>
      <c r="H969" s="1">
        <v>68481</v>
      </c>
      <c r="I969" s="10" t="str">
        <f>IF(Table33112[[#This Row],[Tag range]]="","",_xlfn.CONCAT("1A40700000000650000",Table33112[[#This Row],[Tag range]]))</f>
        <v>1A4070000000065000068481</v>
      </c>
      <c r="J969" s="10" t="str">
        <f>_xlfn.IFNA(VLOOKUP(Table33112[[#This Row],[Tag range]],Table176124[[START]:[GROUP]],3,TRUE),"")</f>
        <v>GFSD193</v>
      </c>
    </row>
    <row r="970" spans="6:10" x14ac:dyDescent="0.25">
      <c r="F970" s="8" t="str">
        <f>LEFT(Table33112[[#This Row],[Location]],2)</f>
        <v>LL</v>
      </c>
      <c r="G970" s="8" t="s">
        <v>200</v>
      </c>
      <c r="H970" s="1">
        <v>68482</v>
      </c>
      <c r="I970" s="10" t="str">
        <f>IF(Table33112[[#This Row],[Tag range]]="","",_xlfn.CONCAT("1A40700000000650000",Table33112[[#This Row],[Tag range]]))</f>
        <v>1A4070000000065000068482</v>
      </c>
      <c r="J970" s="10" t="str">
        <f>_xlfn.IFNA(VLOOKUP(Table33112[[#This Row],[Tag range]],Table176124[[START]:[GROUP]],3,TRUE),"")</f>
        <v>GFSD193</v>
      </c>
    </row>
    <row r="971" spans="6:10" x14ac:dyDescent="0.25">
      <c r="F971" s="8" t="str">
        <f>LEFT(Table33112[[#This Row],[Location]],2)</f>
        <v>LL</v>
      </c>
      <c r="G971" s="8" t="s">
        <v>417</v>
      </c>
      <c r="H971" s="1">
        <v>68483</v>
      </c>
      <c r="I971" s="10" t="str">
        <f>IF(Table33112[[#This Row],[Tag range]]="","",_xlfn.CONCAT("1A40700000000650000",Table33112[[#This Row],[Tag range]]))</f>
        <v>1A4070000000065000068483</v>
      </c>
      <c r="J971" s="10" t="str">
        <f>_xlfn.IFNA(VLOOKUP(Table33112[[#This Row],[Tag range]],Table176124[[START]:[GROUP]],3,TRUE),"")</f>
        <v>GFSD193</v>
      </c>
    </row>
    <row r="972" spans="6:10" x14ac:dyDescent="0.25">
      <c r="F972" s="8" t="str">
        <f>LEFT(Table33112[[#This Row],[Location]],2)</f>
        <v>LL</v>
      </c>
      <c r="G972" s="8" t="s">
        <v>557</v>
      </c>
      <c r="H972" s="1">
        <v>68484</v>
      </c>
      <c r="I972" s="10" t="str">
        <f>IF(Table33112[[#This Row],[Tag range]]="","",_xlfn.CONCAT("1A40700000000650000",Table33112[[#This Row],[Tag range]]))</f>
        <v>1A4070000000065000068484</v>
      </c>
      <c r="J972" s="10" t="str">
        <f>_xlfn.IFNA(VLOOKUP(Table33112[[#This Row],[Tag range]],Table176124[[START]:[GROUP]],3,TRUE),"")</f>
        <v>GFSD193</v>
      </c>
    </row>
    <row r="973" spans="6:10" x14ac:dyDescent="0.25">
      <c r="F973" s="8" t="str">
        <f>LEFT(Table33112[[#This Row],[Location]],2)</f>
        <v>LL</v>
      </c>
      <c r="G973" s="8" t="s">
        <v>697</v>
      </c>
      <c r="H973" s="1">
        <v>68485</v>
      </c>
      <c r="I973" s="10" t="str">
        <f>IF(Table33112[[#This Row],[Tag range]]="","",_xlfn.CONCAT("1A40700000000650000",Table33112[[#This Row],[Tag range]]))</f>
        <v>1A4070000000065000068485</v>
      </c>
      <c r="J973" s="10" t="str">
        <f>_xlfn.IFNA(VLOOKUP(Table33112[[#This Row],[Tag range]],Table176124[[START]:[GROUP]],3,TRUE),"")</f>
        <v>GFSD193</v>
      </c>
    </row>
    <row r="974" spans="6:10" x14ac:dyDescent="0.25">
      <c r="F974" s="8" t="str">
        <f>LEFT(Table33112[[#This Row],[Location]],2)</f>
        <v>LL</v>
      </c>
      <c r="G974" s="8" t="s">
        <v>837</v>
      </c>
      <c r="H974" s="1">
        <v>68486</v>
      </c>
      <c r="I974" s="10" t="str">
        <f>IF(Table33112[[#This Row],[Tag range]]="","",_xlfn.CONCAT("1A40700000000650000",Table33112[[#This Row],[Tag range]]))</f>
        <v>1A4070000000065000068486</v>
      </c>
      <c r="J974" s="10" t="str">
        <f>_xlfn.IFNA(VLOOKUP(Table33112[[#This Row],[Tag range]],Table176124[[START]:[GROUP]],3,TRUE),"")</f>
        <v>GFSD193</v>
      </c>
    </row>
    <row r="975" spans="6:10" x14ac:dyDescent="0.25">
      <c r="F975" s="8" t="str">
        <f>LEFT(Table33112[[#This Row],[Location]],2)</f>
        <v>LL</v>
      </c>
      <c r="G975" s="8" t="s">
        <v>977</v>
      </c>
      <c r="H975" s="1">
        <v>68487</v>
      </c>
      <c r="I975" s="10" t="str">
        <f>IF(Table33112[[#This Row],[Tag range]]="","",_xlfn.CONCAT("1A40700000000650000",Table33112[[#This Row],[Tag range]]))</f>
        <v>1A4070000000065000068487</v>
      </c>
      <c r="J975" s="10" t="str">
        <f>_xlfn.IFNA(VLOOKUP(Table33112[[#This Row],[Tag range]],Table176124[[START]:[GROUP]],3,TRUE),"")</f>
        <v>GFSD193</v>
      </c>
    </row>
    <row r="976" spans="6:10" x14ac:dyDescent="0.25">
      <c r="F976" s="8" t="str">
        <f>LEFT(Table33112[[#This Row],[Location]],2)</f>
        <v>LL</v>
      </c>
      <c r="G976" s="8" t="s">
        <v>1117</v>
      </c>
      <c r="H976" s="1">
        <v>68488</v>
      </c>
      <c r="I976" s="10" t="str">
        <f>IF(Table33112[[#This Row],[Tag range]]="","",_xlfn.CONCAT("1A40700000000650000",Table33112[[#This Row],[Tag range]]))</f>
        <v>1A4070000000065000068488</v>
      </c>
      <c r="J976" s="10" t="str">
        <f>_xlfn.IFNA(VLOOKUP(Table33112[[#This Row],[Tag range]],Table176124[[START]:[GROUP]],3,TRUE),"")</f>
        <v>GFSD193</v>
      </c>
    </row>
    <row r="977" spans="6:10" x14ac:dyDescent="0.25">
      <c r="F977" s="8" t="str">
        <f>LEFT(Table33112[[#This Row],[Location]],2)</f>
        <v>LL</v>
      </c>
      <c r="G977" s="8" t="s">
        <v>1257</v>
      </c>
      <c r="H977" s="1">
        <v>68489</v>
      </c>
      <c r="I977" s="10" t="str">
        <f>IF(Table33112[[#This Row],[Tag range]]="","",_xlfn.CONCAT("1A40700000000650000",Table33112[[#This Row],[Tag range]]))</f>
        <v>1A4070000000065000068489</v>
      </c>
      <c r="J977" s="10" t="str">
        <f>_xlfn.IFNA(VLOOKUP(Table33112[[#This Row],[Tag range]],Table176124[[START]:[GROUP]],3,TRUE),"")</f>
        <v>GFSD193</v>
      </c>
    </row>
    <row r="978" spans="6:10" x14ac:dyDescent="0.25">
      <c r="F978" s="8" t="str">
        <f>LEFT(Table33112[[#This Row],[Location]],2)</f>
        <v>LL</v>
      </c>
      <c r="G978" s="8" t="s">
        <v>1397</v>
      </c>
      <c r="H978" s="1">
        <v>68490</v>
      </c>
      <c r="I978" s="10" t="str">
        <f>IF(Table33112[[#This Row],[Tag range]]="","",_xlfn.CONCAT("1A40700000000650000",Table33112[[#This Row],[Tag range]]))</f>
        <v>1A4070000000065000068490</v>
      </c>
      <c r="J978" s="10" t="str">
        <f>_xlfn.IFNA(VLOOKUP(Table33112[[#This Row],[Tag range]],Table176124[[START]:[GROUP]],3,TRUE),"")</f>
        <v>GFSD193</v>
      </c>
    </row>
    <row r="979" spans="6:10" x14ac:dyDescent="0.25">
      <c r="F979" s="8" t="str">
        <f>LEFT(Table33112[[#This Row],[Location]],2)</f>
        <v>LL</v>
      </c>
      <c r="G979" s="8" t="s">
        <v>1537</v>
      </c>
      <c r="H979" s="1">
        <v>68491</v>
      </c>
      <c r="I979" s="10" t="str">
        <f>IF(Table33112[[#This Row],[Tag range]]="","",_xlfn.CONCAT("1A40700000000650000",Table33112[[#This Row],[Tag range]]))</f>
        <v>1A4070000000065000068491</v>
      </c>
      <c r="J979" s="10" t="str">
        <f>_xlfn.IFNA(VLOOKUP(Table33112[[#This Row],[Tag range]],Table176124[[START]:[GROUP]],3,TRUE),"")</f>
        <v>GFSD193</v>
      </c>
    </row>
    <row r="980" spans="6:10" x14ac:dyDescent="0.25">
      <c r="F980" s="8" t="str">
        <f>LEFT(Table33112[[#This Row],[Location]],2)</f>
        <v>LL</v>
      </c>
      <c r="G980" s="8" t="s">
        <v>271</v>
      </c>
      <c r="H980" s="1">
        <v>68492</v>
      </c>
      <c r="I980" s="10" t="str">
        <f>IF(Table33112[[#This Row],[Tag range]]="","",_xlfn.CONCAT("1A40700000000650000",Table33112[[#This Row],[Tag range]]))</f>
        <v>1A4070000000065000068492</v>
      </c>
      <c r="J980" s="10" t="str">
        <f>_xlfn.IFNA(VLOOKUP(Table33112[[#This Row],[Tag range]],Table176124[[START]:[GROUP]],3,TRUE),"")</f>
        <v>GFSD193</v>
      </c>
    </row>
    <row r="981" spans="6:10" x14ac:dyDescent="0.25">
      <c r="F981" s="8" t="str">
        <f>LEFT(Table33112[[#This Row],[Location]],2)</f>
        <v>LL</v>
      </c>
      <c r="G981" s="8" t="s">
        <v>201</v>
      </c>
      <c r="H981" s="1">
        <v>68493</v>
      </c>
      <c r="I981" s="10" t="str">
        <f>IF(Table33112[[#This Row],[Tag range]]="","",_xlfn.CONCAT("1A40700000000650000",Table33112[[#This Row],[Tag range]]))</f>
        <v>1A4070000000065000068493</v>
      </c>
      <c r="J981" s="10" t="str">
        <f>_xlfn.IFNA(VLOOKUP(Table33112[[#This Row],[Tag range]],Table176124[[START]:[GROUP]],3,TRUE),"")</f>
        <v>GFSD193</v>
      </c>
    </row>
    <row r="982" spans="6:10" x14ac:dyDescent="0.25">
      <c r="F982" s="8" t="str">
        <f>LEFT(Table33112[[#This Row],[Location]],2)</f>
        <v>LL</v>
      </c>
      <c r="G982" s="8" t="s">
        <v>418</v>
      </c>
      <c r="H982" s="1">
        <v>68494</v>
      </c>
      <c r="I982" s="10" t="str">
        <f>IF(Table33112[[#This Row],[Tag range]]="","",_xlfn.CONCAT("1A40700000000650000",Table33112[[#This Row],[Tag range]]))</f>
        <v>1A4070000000065000068494</v>
      </c>
      <c r="J982" s="10" t="str">
        <f>_xlfn.IFNA(VLOOKUP(Table33112[[#This Row],[Tag range]],Table176124[[START]:[GROUP]],3,TRUE),"")</f>
        <v>GFSD193</v>
      </c>
    </row>
    <row r="983" spans="6:10" x14ac:dyDescent="0.25">
      <c r="F983" s="8" t="str">
        <f>LEFT(Table33112[[#This Row],[Location]],2)</f>
        <v>LL</v>
      </c>
      <c r="G983" s="8" t="s">
        <v>558</v>
      </c>
      <c r="H983" s="1">
        <v>68495</v>
      </c>
      <c r="I983" s="10" t="str">
        <f>IF(Table33112[[#This Row],[Tag range]]="","",_xlfn.CONCAT("1A40700000000650000",Table33112[[#This Row],[Tag range]]))</f>
        <v>1A4070000000065000068495</v>
      </c>
      <c r="J983" s="10" t="str">
        <f>_xlfn.IFNA(VLOOKUP(Table33112[[#This Row],[Tag range]],Table176124[[START]:[GROUP]],3,TRUE),"")</f>
        <v>GFSD193</v>
      </c>
    </row>
    <row r="984" spans="6:10" x14ac:dyDescent="0.25">
      <c r="F984" s="8" t="str">
        <f>LEFT(Table33112[[#This Row],[Location]],2)</f>
        <v>LL</v>
      </c>
      <c r="G984" s="8" t="s">
        <v>698</v>
      </c>
      <c r="H984" s="1">
        <v>68496</v>
      </c>
      <c r="I984" s="10" t="str">
        <f>IF(Table33112[[#This Row],[Tag range]]="","",_xlfn.CONCAT("1A40700000000650000",Table33112[[#This Row],[Tag range]]))</f>
        <v>1A4070000000065000068496</v>
      </c>
      <c r="J984" s="10" t="str">
        <f>_xlfn.IFNA(VLOOKUP(Table33112[[#This Row],[Tag range]],Table176124[[START]:[GROUP]],3,TRUE),"")</f>
        <v>GFSD193</v>
      </c>
    </row>
    <row r="985" spans="6:10" x14ac:dyDescent="0.25">
      <c r="F985" s="8" t="str">
        <f>LEFT(Table33112[[#This Row],[Location]],2)</f>
        <v>LL</v>
      </c>
      <c r="G985" s="8" t="s">
        <v>838</v>
      </c>
      <c r="H985" s="1">
        <v>68497</v>
      </c>
      <c r="I985" s="10" t="str">
        <f>IF(Table33112[[#This Row],[Tag range]]="","",_xlfn.CONCAT("1A40700000000650000",Table33112[[#This Row],[Tag range]]))</f>
        <v>1A4070000000065000068497</v>
      </c>
      <c r="J985" s="10" t="str">
        <f>_xlfn.IFNA(VLOOKUP(Table33112[[#This Row],[Tag range]],Table176124[[START]:[GROUP]],3,TRUE),"")</f>
        <v>GFSD193</v>
      </c>
    </row>
    <row r="986" spans="6:10" x14ac:dyDescent="0.25">
      <c r="F986" s="8" t="str">
        <f>LEFT(Table33112[[#This Row],[Location]],2)</f>
        <v>LL</v>
      </c>
      <c r="G986" s="8" t="s">
        <v>978</v>
      </c>
      <c r="H986" s="1">
        <v>68498</v>
      </c>
      <c r="I986" s="10" t="str">
        <f>IF(Table33112[[#This Row],[Tag range]]="","",_xlfn.CONCAT("1A40700000000650000",Table33112[[#This Row],[Tag range]]))</f>
        <v>1A4070000000065000068498</v>
      </c>
      <c r="J986" s="10" t="str">
        <f>_xlfn.IFNA(VLOOKUP(Table33112[[#This Row],[Tag range]],Table176124[[START]:[GROUP]],3,TRUE),"")</f>
        <v>GFSD193</v>
      </c>
    </row>
    <row r="987" spans="6:10" x14ac:dyDescent="0.25">
      <c r="F987" s="8" t="str">
        <f>LEFT(Table33112[[#This Row],[Location]],2)</f>
        <v>LL</v>
      </c>
      <c r="G987" s="8" t="s">
        <v>1118</v>
      </c>
      <c r="H987" s="1">
        <v>68499</v>
      </c>
      <c r="I987" s="10" t="str">
        <f>IF(Table33112[[#This Row],[Tag range]]="","",_xlfn.CONCAT("1A40700000000650000",Table33112[[#This Row],[Tag range]]))</f>
        <v>1A4070000000065000068499</v>
      </c>
      <c r="J987" s="10" t="str">
        <f>_xlfn.IFNA(VLOOKUP(Table33112[[#This Row],[Tag range]],Table176124[[START]:[GROUP]],3,TRUE),"")</f>
        <v>GFSD193</v>
      </c>
    </row>
    <row r="988" spans="6:10" x14ac:dyDescent="0.25">
      <c r="F988" s="8" t="str">
        <f>LEFT(Table33112[[#This Row],[Location]],2)</f>
        <v>LL</v>
      </c>
      <c r="G988" s="8" t="s">
        <v>1258</v>
      </c>
      <c r="H988" s="1">
        <v>68500</v>
      </c>
      <c r="I988" s="10" t="str">
        <f>IF(Table33112[[#This Row],[Tag range]]="","",_xlfn.CONCAT("1A40700000000650000",Table33112[[#This Row],[Tag range]]))</f>
        <v>1A4070000000065000068500</v>
      </c>
      <c r="J988" s="10" t="str">
        <f>_xlfn.IFNA(VLOOKUP(Table33112[[#This Row],[Tag range]],Table176124[[START]:[GROUP]],3,TRUE),"")</f>
        <v>GFSD193</v>
      </c>
    </row>
    <row r="989" spans="6:10" x14ac:dyDescent="0.25">
      <c r="F989" s="8" t="str">
        <f>LEFT(Table33112[[#This Row],[Location]],2)</f>
        <v>LL</v>
      </c>
      <c r="G989" s="8" t="s">
        <v>1398</v>
      </c>
      <c r="H989" s="1">
        <v>68501</v>
      </c>
      <c r="I989" s="10" t="str">
        <f>IF(Table33112[[#This Row],[Tag range]]="","",_xlfn.CONCAT("1A40700000000650000",Table33112[[#This Row],[Tag range]]))</f>
        <v>1A4070000000065000068501</v>
      </c>
      <c r="J989" s="10" t="str">
        <f>_xlfn.IFNA(VLOOKUP(Table33112[[#This Row],[Tag range]],Table176124[[START]:[GROUP]],3,TRUE),"")</f>
        <v>GFSD193</v>
      </c>
    </row>
    <row r="990" spans="6:10" x14ac:dyDescent="0.25">
      <c r="F990" s="8" t="str">
        <f>LEFT(Table33112[[#This Row],[Location]],2)</f>
        <v>LL</v>
      </c>
      <c r="G990" s="8" t="s">
        <v>1538</v>
      </c>
      <c r="H990" s="1">
        <v>68502</v>
      </c>
      <c r="I990" s="10" t="str">
        <f>IF(Table33112[[#This Row],[Tag range]]="","",_xlfn.CONCAT("1A40700000000650000",Table33112[[#This Row],[Tag range]]))</f>
        <v>1A4070000000065000068502</v>
      </c>
      <c r="J990" s="10" t="str">
        <f>_xlfn.IFNA(VLOOKUP(Table33112[[#This Row],[Tag range]],Table176124[[START]:[GROUP]],3,TRUE),"")</f>
        <v>GFSD193</v>
      </c>
    </row>
    <row r="991" spans="6:10" x14ac:dyDescent="0.25">
      <c r="F991" s="8" t="str">
        <f>LEFT(Table33112[[#This Row],[Location]],2)</f>
        <v>LL</v>
      </c>
      <c r="G991" s="8" t="s">
        <v>272</v>
      </c>
      <c r="H991" s="1">
        <v>68503</v>
      </c>
      <c r="I991" s="10" t="str">
        <f>IF(Table33112[[#This Row],[Tag range]]="","",_xlfn.CONCAT("1A40700000000650000",Table33112[[#This Row],[Tag range]]))</f>
        <v>1A4070000000065000068503</v>
      </c>
      <c r="J991" s="10" t="str">
        <f>_xlfn.IFNA(VLOOKUP(Table33112[[#This Row],[Tag range]],Table176124[[START]:[GROUP]],3,TRUE),"")</f>
        <v>GFSD193</v>
      </c>
    </row>
    <row r="992" spans="6:10" x14ac:dyDescent="0.25">
      <c r="F992" s="8" t="str">
        <f>LEFT(Table33112[[#This Row],[Location]],2)</f>
        <v>LL</v>
      </c>
      <c r="G992" s="8" t="s">
        <v>202</v>
      </c>
      <c r="H992" s="1">
        <v>68504</v>
      </c>
      <c r="I992" s="10" t="str">
        <f>IF(Table33112[[#This Row],[Tag range]]="","",_xlfn.CONCAT("1A40700000000650000",Table33112[[#This Row],[Tag range]]))</f>
        <v>1A4070000000065000068504</v>
      </c>
      <c r="J992" s="10" t="str">
        <f>_xlfn.IFNA(VLOOKUP(Table33112[[#This Row],[Tag range]],Table176124[[START]:[GROUP]],3,TRUE),"")</f>
        <v>GFSD193</v>
      </c>
    </row>
    <row r="993" spans="6:10" x14ac:dyDescent="0.25">
      <c r="F993" s="8" t="str">
        <f>LEFT(Table33112[[#This Row],[Location]],2)</f>
        <v>LL</v>
      </c>
      <c r="G993" s="8" t="s">
        <v>419</v>
      </c>
      <c r="H993" s="1">
        <v>68505</v>
      </c>
      <c r="I993" s="10" t="str">
        <f>IF(Table33112[[#This Row],[Tag range]]="","",_xlfn.CONCAT("1A40700000000650000",Table33112[[#This Row],[Tag range]]))</f>
        <v>1A4070000000065000068505</v>
      </c>
      <c r="J993" s="10" t="str">
        <f>_xlfn.IFNA(VLOOKUP(Table33112[[#This Row],[Tag range]],Table176124[[START]:[GROUP]],3,TRUE),"")</f>
        <v>KING002</v>
      </c>
    </row>
    <row r="994" spans="6:10" x14ac:dyDescent="0.25">
      <c r="F994" s="8" t="str">
        <f>LEFT(Table33112[[#This Row],[Location]],2)</f>
        <v>LL</v>
      </c>
      <c r="G994" s="8" t="s">
        <v>559</v>
      </c>
      <c r="H994" s="1">
        <v>68506</v>
      </c>
      <c r="I994" s="10" t="str">
        <f>IF(Table33112[[#This Row],[Tag range]]="","",_xlfn.CONCAT("1A40700000000650000",Table33112[[#This Row],[Tag range]]))</f>
        <v>1A4070000000065000068506</v>
      </c>
      <c r="J994" s="10" t="str">
        <f>_xlfn.IFNA(VLOOKUP(Table33112[[#This Row],[Tag range]],Table176124[[START]:[GROUP]],3,TRUE),"")</f>
        <v>KING002</v>
      </c>
    </row>
    <row r="995" spans="6:10" x14ac:dyDescent="0.25">
      <c r="F995" s="8" t="str">
        <f>LEFT(Table33112[[#This Row],[Location]],2)</f>
        <v>LL</v>
      </c>
      <c r="G995" s="8" t="s">
        <v>699</v>
      </c>
      <c r="H995" s="1">
        <v>68507</v>
      </c>
      <c r="I995" s="10" t="str">
        <f>IF(Table33112[[#This Row],[Tag range]]="","",_xlfn.CONCAT("1A40700000000650000",Table33112[[#This Row],[Tag range]]))</f>
        <v>1A4070000000065000068507</v>
      </c>
      <c r="J995" s="10" t="str">
        <f>_xlfn.IFNA(VLOOKUP(Table33112[[#This Row],[Tag range]],Table176124[[START]:[GROUP]],3,TRUE),"")</f>
        <v>KING002</v>
      </c>
    </row>
    <row r="996" spans="6:10" x14ac:dyDescent="0.25">
      <c r="F996" s="8" t="str">
        <f>LEFT(Table33112[[#This Row],[Location]],2)</f>
        <v>LL</v>
      </c>
      <c r="G996" s="8" t="s">
        <v>839</v>
      </c>
      <c r="H996" s="1">
        <v>68508</v>
      </c>
      <c r="I996" s="10" t="str">
        <f>IF(Table33112[[#This Row],[Tag range]]="","",_xlfn.CONCAT("1A40700000000650000",Table33112[[#This Row],[Tag range]]))</f>
        <v>1A4070000000065000068508</v>
      </c>
      <c r="J996" s="10" t="str">
        <f>_xlfn.IFNA(VLOOKUP(Table33112[[#This Row],[Tag range]],Table176124[[START]:[GROUP]],3,TRUE),"")</f>
        <v>KING002</v>
      </c>
    </row>
    <row r="997" spans="6:10" x14ac:dyDescent="0.25">
      <c r="F997" s="8" t="str">
        <f>LEFT(Table33112[[#This Row],[Location]],2)</f>
        <v>LL</v>
      </c>
      <c r="G997" s="8" t="s">
        <v>979</v>
      </c>
      <c r="H997" s="1">
        <v>68509</v>
      </c>
      <c r="I997" s="10" t="str">
        <f>IF(Table33112[[#This Row],[Tag range]]="","",_xlfn.CONCAT("1A40700000000650000",Table33112[[#This Row],[Tag range]]))</f>
        <v>1A4070000000065000068509</v>
      </c>
      <c r="J997" s="10" t="str">
        <f>_xlfn.IFNA(VLOOKUP(Table33112[[#This Row],[Tag range]],Table176124[[START]:[GROUP]],3,TRUE),"")</f>
        <v>KING002</v>
      </c>
    </row>
    <row r="998" spans="6:10" x14ac:dyDescent="0.25">
      <c r="F998" s="8" t="str">
        <f>LEFT(Table33112[[#This Row],[Location]],2)</f>
        <v>LL</v>
      </c>
      <c r="G998" s="8" t="s">
        <v>1119</v>
      </c>
      <c r="H998" s="1">
        <v>68510</v>
      </c>
      <c r="I998" s="10" t="str">
        <f>IF(Table33112[[#This Row],[Tag range]]="","",_xlfn.CONCAT("1A40700000000650000",Table33112[[#This Row],[Tag range]]))</f>
        <v>1A4070000000065000068510</v>
      </c>
      <c r="J998" s="10" t="str">
        <f>_xlfn.IFNA(VLOOKUP(Table33112[[#This Row],[Tag range]],Table176124[[START]:[GROUP]],3,TRUE),"")</f>
        <v>KING002</v>
      </c>
    </row>
    <row r="999" spans="6:10" x14ac:dyDescent="0.25">
      <c r="F999" s="8" t="str">
        <f>LEFT(Table33112[[#This Row],[Location]],2)</f>
        <v>LL</v>
      </c>
      <c r="G999" s="8" t="s">
        <v>1259</v>
      </c>
      <c r="H999" s="1">
        <v>68511</v>
      </c>
      <c r="I999" s="10" t="str">
        <f>IF(Table33112[[#This Row],[Tag range]]="","",_xlfn.CONCAT("1A40700000000650000",Table33112[[#This Row],[Tag range]]))</f>
        <v>1A4070000000065000068511</v>
      </c>
      <c r="J999" s="10" t="str">
        <f>_xlfn.IFNA(VLOOKUP(Table33112[[#This Row],[Tag range]],Table176124[[START]:[GROUP]],3,TRUE),"")</f>
        <v>KING002</v>
      </c>
    </row>
    <row r="1000" spans="6:10" x14ac:dyDescent="0.25">
      <c r="F1000" s="8" t="str">
        <f>LEFT(Table33112[[#This Row],[Location]],2)</f>
        <v>LL</v>
      </c>
      <c r="G1000" s="8" t="s">
        <v>1399</v>
      </c>
      <c r="H1000" s="1">
        <v>68512</v>
      </c>
      <c r="I1000" s="10" t="str">
        <f>IF(Table33112[[#This Row],[Tag range]]="","",_xlfn.CONCAT("1A40700000000650000",Table33112[[#This Row],[Tag range]]))</f>
        <v>1A4070000000065000068512</v>
      </c>
      <c r="J1000" s="10" t="str">
        <f>_xlfn.IFNA(VLOOKUP(Table33112[[#This Row],[Tag range]],Table176124[[START]:[GROUP]],3,TRUE),"")</f>
        <v>KING002</v>
      </c>
    </row>
    <row r="1001" spans="6:10" x14ac:dyDescent="0.25">
      <c r="F1001" s="8" t="str">
        <f>LEFT(Table33112[[#This Row],[Location]],2)</f>
        <v>LL</v>
      </c>
      <c r="G1001" s="8" t="s">
        <v>1539</v>
      </c>
      <c r="H1001" s="1">
        <v>68513</v>
      </c>
      <c r="I1001" s="10" t="str">
        <f>IF(Table33112[[#This Row],[Tag range]]="","",_xlfn.CONCAT("1A40700000000650000",Table33112[[#This Row],[Tag range]]))</f>
        <v>1A4070000000065000068513</v>
      </c>
      <c r="J1001" s="10" t="str">
        <f>_xlfn.IFNA(VLOOKUP(Table33112[[#This Row],[Tag range]],Table176124[[START]:[GROUP]],3,TRUE),"")</f>
        <v>KING002</v>
      </c>
    </row>
    <row r="1002" spans="6:10" x14ac:dyDescent="0.25">
      <c r="F1002" s="8" t="str">
        <f>LEFT(Table33112[[#This Row],[Location]],2)</f>
        <v>LL</v>
      </c>
      <c r="G1002" s="8" t="s">
        <v>273</v>
      </c>
      <c r="H1002" s="1">
        <v>68514</v>
      </c>
      <c r="I1002" s="10" t="str">
        <f>IF(Table33112[[#This Row],[Tag range]]="","",_xlfn.CONCAT("1A40700000000650000",Table33112[[#This Row],[Tag range]]))</f>
        <v>1A4070000000065000068514</v>
      </c>
      <c r="J1002" s="10" t="str">
        <f>_xlfn.IFNA(VLOOKUP(Table33112[[#This Row],[Tag range]],Table176124[[START]:[GROUP]],3,TRUE),"")</f>
        <v>KING002</v>
      </c>
    </row>
    <row r="1003" spans="6:10" x14ac:dyDescent="0.25">
      <c r="F1003" s="8" t="str">
        <f>LEFT(Table33112[[#This Row],[Location]],2)</f>
        <v>LL</v>
      </c>
      <c r="G1003" s="8" t="s">
        <v>203</v>
      </c>
      <c r="H1003" s="1">
        <v>68515</v>
      </c>
      <c r="I1003" s="10" t="str">
        <f>IF(Table33112[[#This Row],[Tag range]]="","",_xlfn.CONCAT("1A40700000000650000",Table33112[[#This Row],[Tag range]]))</f>
        <v>1A4070000000065000068515</v>
      </c>
      <c r="J1003" s="10" t="str">
        <f>_xlfn.IFNA(VLOOKUP(Table33112[[#This Row],[Tag range]],Table176124[[START]:[GROUP]],3,TRUE),"")</f>
        <v>KING002</v>
      </c>
    </row>
    <row r="1004" spans="6:10" x14ac:dyDescent="0.25">
      <c r="F1004" s="8" t="str">
        <f>LEFT(Table33112[[#This Row],[Location]],2)</f>
        <v>LL</v>
      </c>
      <c r="G1004" s="8" t="s">
        <v>420</v>
      </c>
      <c r="H1004" s="1">
        <v>68516</v>
      </c>
      <c r="I1004" s="10" t="str">
        <f>IF(Table33112[[#This Row],[Tag range]]="","",_xlfn.CONCAT("1A40700000000650000",Table33112[[#This Row],[Tag range]]))</f>
        <v>1A4070000000065000068516</v>
      </c>
      <c r="J1004" s="10" t="str">
        <f>_xlfn.IFNA(VLOOKUP(Table33112[[#This Row],[Tag range]],Table176124[[START]:[GROUP]],3,TRUE),"")</f>
        <v>KING002</v>
      </c>
    </row>
    <row r="1005" spans="6:10" x14ac:dyDescent="0.25">
      <c r="F1005" s="8" t="str">
        <f>LEFT(Table33112[[#This Row],[Location]],2)</f>
        <v>LL</v>
      </c>
      <c r="G1005" s="8" t="s">
        <v>560</v>
      </c>
      <c r="H1005" s="1">
        <v>68517</v>
      </c>
      <c r="I1005" s="10" t="str">
        <f>IF(Table33112[[#This Row],[Tag range]]="","",_xlfn.CONCAT("1A40700000000650000",Table33112[[#This Row],[Tag range]]))</f>
        <v>1A4070000000065000068517</v>
      </c>
      <c r="J1005" s="10" t="str">
        <f>_xlfn.IFNA(VLOOKUP(Table33112[[#This Row],[Tag range]],Table176124[[START]:[GROUP]],3,TRUE),"")</f>
        <v>KING002</v>
      </c>
    </row>
    <row r="1006" spans="6:10" x14ac:dyDescent="0.25">
      <c r="F1006" s="8" t="str">
        <f>LEFT(Table33112[[#This Row],[Location]],2)</f>
        <v>LL</v>
      </c>
      <c r="G1006" s="8" t="s">
        <v>700</v>
      </c>
      <c r="H1006" s="1">
        <v>68518</v>
      </c>
      <c r="I1006" s="10" t="str">
        <f>IF(Table33112[[#This Row],[Tag range]]="","",_xlfn.CONCAT("1A40700000000650000",Table33112[[#This Row],[Tag range]]))</f>
        <v>1A4070000000065000068518</v>
      </c>
      <c r="J1006" s="10" t="str">
        <f>_xlfn.IFNA(VLOOKUP(Table33112[[#This Row],[Tag range]],Table176124[[START]:[GROUP]],3,TRUE),"")</f>
        <v>KING002</v>
      </c>
    </row>
    <row r="1007" spans="6:10" x14ac:dyDescent="0.25">
      <c r="F1007" s="8" t="str">
        <f>LEFT(Table33112[[#This Row],[Location]],2)</f>
        <v>LL</v>
      </c>
      <c r="G1007" s="8" t="s">
        <v>840</v>
      </c>
      <c r="H1007" s="1">
        <v>68519</v>
      </c>
      <c r="I1007" s="10" t="str">
        <f>IF(Table33112[[#This Row],[Tag range]]="","",_xlfn.CONCAT("1A40700000000650000",Table33112[[#This Row],[Tag range]]))</f>
        <v>1A4070000000065000068519</v>
      </c>
      <c r="J1007" s="10" t="str">
        <f>_xlfn.IFNA(VLOOKUP(Table33112[[#This Row],[Tag range]],Table176124[[START]:[GROUP]],3,TRUE),"")</f>
        <v>KING002</v>
      </c>
    </row>
    <row r="1008" spans="6:10" x14ac:dyDescent="0.25">
      <c r="F1008" s="8" t="str">
        <f>LEFT(Table33112[[#This Row],[Location]],2)</f>
        <v>LL</v>
      </c>
      <c r="G1008" s="8" t="s">
        <v>980</v>
      </c>
      <c r="H1008" s="1">
        <v>68520</v>
      </c>
      <c r="I1008" s="10" t="str">
        <f>IF(Table33112[[#This Row],[Tag range]]="","",_xlfn.CONCAT("1A40700000000650000",Table33112[[#This Row],[Tag range]]))</f>
        <v>1A4070000000065000068520</v>
      </c>
      <c r="J1008" s="10" t="str">
        <f>_xlfn.IFNA(VLOOKUP(Table33112[[#This Row],[Tag range]],Table176124[[START]:[GROUP]],3,TRUE),"")</f>
        <v>KING002</v>
      </c>
    </row>
    <row r="1009" spans="6:10" x14ac:dyDescent="0.25">
      <c r="F1009" s="8" t="str">
        <f>LEFT(Table33112[[#This Row],[Location]],2)</f>
        <v>LL</v>
      </c>
      <c r="G1009" s="8" t="s">
        <v>1120</v>
      </c>
      <c r="H1009" s="1">
        <v>68521</v>
      </c>
      <c r="I1009" s="10" t="str">
        <f>IF(Table33112[[#This Row],[Tag range]]="","",_xlfn.CONCAT("1A40700000000650000",Table33112[[#This Row],[Tag range]]))</f>
        <v>1A4070000000065000068521</v>
      </c>
      <c r="J1009" s="10" t="str">
        <f>_xlfn.IFNA(VLOOKUP(Table33112[[#This Row],[Tag range]],Table176124[[START]:[GROUP]],3,TRUE),"")</f>
        <v>KING002</v>
      </c>
    </row>
    <row r="1010" spans="6:10" x14ac:dyDescent="0.25">
      <c r="F1010" s="8" t="str">
        <f>LEFT(Table33112[[#This Row],[Location]],2)</f>
        <v>LL</v>
      </c>
      <c r="G1010" s="8" t="s">
        <v>1260</v>
      </c>
      <c r="H1010" s="1">
        <v>68522</v>
      </c>
      <c r="I1010" s="10" t="str">
        <f>IF(Table33112[[#This Row],[Tag range]]="","",_xlfn.CONCAT("1A40700000000650000",Table33112[[#This Row],[Tag range]]))</f>
        <v>1A4070000000065000068522</v>
      </c>
      <c r="J1010" s="10" t="str">
        <f>_xlfn.IFNA(VLOOKUP(Table33112[[#This Row],[Tag range]],Table176124[[START]:[GROUP]],3,TRUE),"")</f>
        <v>KING002</v>
      </c>
    </row>
    <row r="1011" spans="6:10" x14ac:dyDescent="0.25">
      <c r="F1011" s="8" t="str">
        <f>LEFT(Table33112[[#This Row],[Location]],2)</f>
        <v>LL</v>
      </c>
      <c r="G1011" s="8" t="s">
        <v>1400</v>
      </c>
      <c r="H1011" s="1">
        <v>68523</v>
      </c>
      <c r="I1011" s="10" t="str">
        <f>IF(Table33112[[#This Row],[Tag range]]="","",_xlfn.CONCAT("1A40700000000650000",Table33112[[#This Row],[Tag range]]))</f>
        <v>1A4070000000065000068523</v>
      </c>
      <c r="J1011" s="10" t="str">
        <f>_xlfn.IFNA(VLOOKUP(Table33112[[#This Row],[Tag range]],Table176124[[START]:[GROUP]],3,TRUE),"")</f>
        <v>KING002</v>
      </c>
    </row>
    <row r="1012" spans="6:10" x14ac:dyDescent="0.25">
      <c r="F1012" s="8" t="str">
        <f>LEFT(Table33112[[#This Row],[Location]],2)</f>
        <v>LL</v>
      </c>
      <c r="G1012" s="8" t="s">
        <v>1540</v>
      </c>
      <c r="H1012" s="1">
        <v>68524</v>
      </c>
      <c r="I1012" s="10" t="str">
        <f>IF(Table33112[[#This Row],[Tag range]]="","",_xlfn.CONCAT("1A40700000000650000",Table33112[[#This Row],[Tag range]]))</f>
        <v>1A4070000000065000068524</v>
      </c>
      <c r="J1012" s="10" t="str">
        <f>_xlfn.IFNA(VLOOKUP(Table33112[[#This Row],[Tag range]],Table176124[[START]:[GROUP]],3,TRUE),"")</f>
        <v>KING002</v>
      </c>
    </row>
    <row r="1013" spans="6:10" x14ac:dyDescent="0.25">
      <c r="F1013" s="8" t="str">
        <f>LEFT(Table33112[[#This Row],[Location]],2)</f>
        <v>LL</v>
      </c>
      <c r="G1013" s="8" t="s">
        <v>274</v>
      </c>
      <c r="H1013" s="1">
        <v>68525</v>
      </c>
      <c r="I1013" s="10" t="str">
        <f>IF(Table33112[[#This Row],[Tag range]]="","",_xlfn.CONCAT("1A40700000000650000",Table33112[[#This Row],[Tag range]]))</f>
        <v>1A4070000000065000068525</v>
      </c>
      <c r="J1013" s="10" t="str">
        <f>_xlfn.IFNA(VLOOKUP(Table33112[[#This Row],[Tag range]],Table176124[[START]:[GROUP]],3,TRUE),"")</f>
        <v>KING002</v>
      </c>
    </row>
    <row r="1014" spans="6:10" x14ac:dyDescent="0.25">
      <c r="F1014" s="8" t="str">
        <f>LEFT(Table33112[[#This Row],[Location]],2)</f>
        <v>LL</v>
      </c>
      <c r="G1014" s="8" t="s">
        <v>204</v>
      </c>
      <c r="H1014" s="1">
        <v>68526</v>
      </c>
      <c r="I1014" s="10" t="str">
        <f>IF(Table33112[[#This Row],[Tag range]]="","",_xlfn.CONCAT("1A40700000000650000",Table33112[[#This Row],[Tag range]]))</f>
        <v>1A4070000000065000068526</v>
      </c>
      <c r="J1014" s="10" t="str">
        <f>_xlfn.IFNA(VLOOKUP(Table33112[[#This Row],[Tag range]],Table176124[[START]:[GROUP]],3,TRUE),"")</f>
        <v>KING002</v>
      </c>
    </row>
    <row r="1015" spans="6:10" x14ac:dyDescent="0.25">
      <c r="F1015" s="8" t="str">
        <f>LEFT(Table33112[[#This Row],[Location]],2)</f>
        <v>LL</v>
      </c>
      <c r="G1015" s="8" t="s">
        <v>1599</v>
      </c>
      <c r="H1015" s="1">
        <v>68527</v>
      </c>
      <c r="I1015" s="10" t="str">
        <f>IF(Table33112[[#This Row],[Tag range]]="","",_xlfn.CONCAT("1A40700000000650000",Table33112[[#This Row],[Tag range]]))</f>
        <v>1A4070000000065000068527</v>
      </c>
      <c r="J1015" s="10" t="str">
        <f>_xlfn.IFNA(VLOOKUP(Table33112[[#This Row],[Tag range]],Table176124[[START]:[GROUP]],3,TRUE),"")</f>
        <v>KING002</v>
      </c>
    </row>
    <row r="1016" spans="6:10" x14ac:dyDescent="0.25">
      <c r="F1016" s="8" t="str">
        <f>LEFT(Table33112[[#This Row],[Location]],2)</f>
        <v>LL</v>
      </c>
      <c r="G1016" s="8" t="s">
        <v>1600</v>
      </c>
      <c r="H1016" s="1">
        <v>68528</v>
      </c>
      <c r="I1016" s="10" t="str">
        <f>IF(Table33112[[#This Row],[Tag range]]="","",_xlfn.CONCAT("1A40700000000650000",Table33112[[#This Row],[Tag range]]))</f>
        <v>1A4070000000065000068528</v>
      </c>
      <c r="J1016" s="10" t="str">
        <f>_xlfn.IFNA(VLOOKUP(Table33112[[#This Row],[Tag range]],Table176124[[START]:[GROUP]],3,TRUE),"")</f>
        <v>KING002</v>
      </c>
    </row>
    <row r="1017" spans="6:10" x14ac:dyDescent="0.25">
      <c r="F1017" s="8" t="str">
        <f>LEFT(Table33112[[#This Row],[Location]],2)</f>
        <v>LL</v>
      </c>
      <c r="G1017" s="8" t="s">
        <v>1601</v>
      </c>
      <c r="H1017" s="1">
        <v>68529</v>
      </c>
      <c r="I1017" s="10" t="str">
        <f>IF(Table33112[[#This Row],[Tag range]]="","",_xlfn.CONCAT("1A40700000000650000",Table33112[[#This Row],[Tag range]]))</f>
        <v>1A4070000000065000068529</v>
      </c>
      <c r="J1017" s="10" t="str">
        <f>_xlfn.IFNA(VLOOKUP(Table33112[[#This Row],[Tag range]],Table176124[[START]:[GROUP]],3,TRUE),"")</f>
        <v>KING002</v>
      </c>
    </row>
    <row r="1018" spans="6:10" x14ac:dyDescent="0.25">
      <c r="F1018" s="8" t="str">
        <f>LEFT(Table33112[[#This Row],[Location]],2)</f>
        <v>LL</v>
      </c>
      <c r="G1018" s="8" t="s">
        <v>1602</v>
      </c>
      <c r="H1018" s="1">
        <v>68530</v>
      </c>
      <c r="I1018" s="10" t="str">
        <f>IF(Table33112[[#This Row],[Tag range]]="","",_xlfn.CONCAT("1A40700000000650000",Table33112[[#This Row],[Tag range]]))</f>
        <v>1A4070000000065000068530</v>
      </c>
      <c r="J1018" s="10" t="str">
        <f>_xlfn.IFNA(VLOOKUP(Table33112[[#This Row],[Tag range]],Table176124[[START]:[GROUP]],3,TRUE),"")</f>
        <v>KING002</v>
      </c>
    </row>
    <row r="1019" spans="6:10" x14ac:dyDescent="0.25">
      <c r="F1019" s="8" t="str">
        <f>LEFT(Table33112[[#This Row],[Location]],2)</f>
        <v>LL</v>
      </c>
      <c r="G1019" s="8" t="s">
        <v>1603</v>
      </c>
      <c r="H1019" s="1">
        <v>68531</v>
      </c>
      <c r="I1019" s="10" t="str">
        <f>IF(Table33112[[#This Row],[Tag range]]="","",_xlfn.CONCAT("1A40700000000650000",Table33112[[#This Row],[Tag range]]))</f>
        <v>1A4070000000065000068531</v>
      </c>
      <c r="J1019" s="10" t="str">
        <f>_xlfn.IFNA(VLOOKUP(Table33112[[#This Row],[Tag range]],Table176124[[START]:[GROUP]],3,TRUE),"")</f>
        <v>KING002</v>
      </c>
    </row>
    <row r="1020" spans="6:10" x14ac:dyDescent="0.25">
      <c r="F1020" s="8" t="str">
        <f>LEFT(Table33112[[#This Row],[Location]],2)</f>
        <v>LL</v>
      </c>
      <c r="G1020" s="8" t="s">
        <v>1604</v>
      </c>
      <c r="H1020" s="1">
        <v>68532</v>
      </c>
      <c r="I1020" s="10" t="str">
        <f>IF(Table33112[[#This Row],[Tag range]]="","",_xlfn.CONCAT("1A40700000000650000",Table33112[[#This Row],[Tag range]]))</f>
        <v>1A4070000000065000068532</v>
      </c>
      <c r="J1020" s="10" t="str">
        <f>_xlfn.IFNA(VLOOKUP(Table33112[[#This Row],[Tag range]],Table176124[[START]:[GROUP]],3,TRUE),"")</f>
        <v>KING002</v>
      </c>
    </row>
    <row r="1021" spans="6:10" x14ac:dyDescent="0.25">
      <c r="F1021" s="8" t="str">
        <f>LEFT(Table33112[[#This Row],[Location]],2)</f>
        <v>LL</v>
      </c>
      <c r="G1021" s="8" t="s">
        <v>1605</v>
      </c>
      <c r="H1021" s="1">
        <v>68533</v>
      </c>
      <c r="I1021" s="10" t="str">
        <f>IF(Table33112[[#This Row],[Tag range]]="","",_xlfn.CONCAT("1A40700000000650000",Table33112[[#This Row],[Tag range]]))</f>
        <v>1A4070000000065000068533</v>
      </c>
      <c r="J1021" s="10" t="str">
        <f>_xlfn.IFNA(VLOOKUP(Table33112[[#This Row],[Tag range]],Table176124[[START]:[GROUP]],3,TRUE),"")</f>
        <v>KING002</v>
      </c>
    </row>
    <row r="1022" spans="6:10" x14ac:dyDescent="0.25">
      <c r="F1022" s="8" t="str">
        <f>LEFT(Table33112[[#This Row],[Location]],2)</f>
        <v>LL</v>
      </c>
      <c r="G1022" s="8" t="s">
        <v>1606</v>
      </c>
      <c r="H1022" s="1">
        <v>68534</v>
      </c>
      <c r="I1022" s="10" t="str">
        <f>IF(Table33112[[#This Row],[Tag range]]="","",_xlfn.CONCAT("1A40700000000650000",Table33112[[#This Row],[Tag range]]))</f>
        <v>1A4070000000065000068534</v>
      </c>
      <c r="J1022" s="10" t="str">
        <f>_xlfn.IFNA(VLOOKUP(Table33112[[#This Row],[Tag range]],Table176124[[START]:[GROUP]],3,TRUE),"")</f>
        <v>KING002</v>
      </c>
    </row>
    <row r="1023" spans="6:10" x14ac:dyDescent="0.25">
      <c r="F1023" s="8" t="str">
        <f>LEFT(Table33112[[#This Row],[Location]],2)</f>
        <v>LL</v>
      </c>
      <c r="G1023" s="8" t="s">
        <v>1607</v>
      </c>
      <c r="H1023" s="1">
        <v>68535</v>
      </c>
      <c r="I1023" s="10" t="str">
        <f>IF(Table33112[[#This Row],[Tag range]]="","",_xlfn.CONCAT("1A40700000000650000",Table33112[[#This Row],[Tag range]]))</f>
        <v>1A4070000000065000068535</v>
      </c>
      <c r="J1023" s="10" t="str">
        <f>_xlfn.IFNA(VLOOKUP(Table33112[[#This Row],[Tag range]],Table176124[[START]:[GROUP]],3,TRUE),"")</f>
        <v>KING002</v>
      </c>
    </row>
    <row r="1024" spans="6:10" x14ac:dyDescent="0.25">
      <c r="F1024" s="8" t="str">
        <f>LEFT(Table33112[[#This Row],[Location]],2)</f>
        <v>LL</v>
      </c>
      <c r="G1024" s="8" t="s">
        <v>1608</v>
      </c>
      <c r="H1024" s="1">
        <v>68536</v>
      </c>
      <c r="I1024" s="10" t="str">
        <f>IF(Table33112[[#This Row],[Tag range]]="","",_xlfn.CONCAT("1A40700000000650000",Table33112[[#This Row],[Tag range]]))</f>
        <v>1A4070000000065000068536</v>
      </c>
      <c r="J1024" s="10" t="str">
        <f>_xlfn.IFNA(VLOOKUP(Table33112[[#This Row],[Tag range]],Table176124[[START]:[GROUP]],3,TRUE),"")</f>
        <v>KING002</v>
      </c>
    </row>
    <row r="1025" spans="6:10" x14ac:dyDescent="0.25">
      <c r="F1025" s="8" t="str">
        <f>LEFT(Table33112[[#This Row],[Location]],2)</f>
        <v>LL</v>
      </c>
      <c r="G1025" s="8" t="s">
        <v>1609</v>
      </c>
      <c r="H1025" s="1">
        <v>68537</v>
      </c>
      <c r="I1025" s="10" t="str">
        <f>IF(Table33112[[#This Row],[Tag range]]="","",_xlfn.CONCAT("1A40700000000650000",Table33112[[#This Row],[Tag range]]))</f>
        <v>1A4070000000065000068537</v>
      </c>
      <c r="J1025" s="10" t="str">
        <f>_xlfn.IFNA(VLOOKUP(Table33112[[#This Row],[Tag range]],Table176124[[START]:[GROUP]],3,TRUE),"")</f>
        <v>KING002</v>
      </c>
    </row>
    <row r="1026" spans="6:10" x14ac:dyDescent="0.25">
      <c r="F1026" s="8" t="str">
        <f>LEFT(Table33112[[#This Row],[Location]],2)</f>
        <v>LL</v>
      </c>
      <c r="G1026" s="8" t="s">
        <v>1709</v>
      </c>
      <c r="H1026" s="1">
        <v>68538</v>
      </c>
      <c r="I1026" s="10" t="str">
        <f>IF(Table33112[[#This Row],[Tag range]]="","",_xlfn.CONCAT("1A40700000000650000",Table33112[[#This Row],[Tag range]]))</f>
        <v>1A4070000000065000068538</v>
      </c>
      <c r="J1026" s="10" t="str">
        <f>_xlfn.IFNA(VLOOKUP(Table33112[[#This Row],[Tag range]],Table176124[[START]:[GROUP]],3,TRUE),"")</f>
        <v>KING002</v>
      </c>
    </row>
    <row r="1027" spans="6:10" x14ac:dyDescent="0.25">
      <c r="F1027" s="8" t="str">
        <f>LEFT(Table33112[[#This Row],[Location]],2)</f>
        <v>LL</v>
      </c>
      <c r="G1027" s="8" t="s">
        <v>1710</v>
      </c>
      <c r="H1027" s="1">
        <v>68539</v>
      </c>
      <c r="I1027" s="10" t="str">
        <f>IF(Table33112[[#This Row],[Tag range]]="","",_xlfn.CONCAT("1A40700000000650000",Table33112[[#This Row],[Tag range]]))</f>
        <v>1A4070000000065000068539</v>
      </c>
      <c r="J1027" s="10" t="str">
        <f>_xlfn.IFNA(VLOOKUP(Table33112[[#This Row],[Tag range]],Table176124[[START]:[GROUP]],3,TRUE),"")</f>
        <v>KING002</v>
      </c>
    </row>
    <row r="1028" spans="6:10" x14ac:dyDescent="0.25">
      <c r="F1028" s="8" t="str">
        <f>LEFT(Table33112[[#This Row],[Location]],2)</f>
        <v>LL</v>
      </c>
      <c r="G1028" s="8" t="s">
        <v>1711</v>
      </c>
      <c r="H1028" s="1">
        <v>68540</v>
      </c>
      <c r="I1028" s="10" t="str">
        <f>IF(Table33112[[#This Row],[Tag range]]="","",_xlfn.CONCAT("1A40700000000650000",Table33112[[#This Row],[Tag range]]))</f>
        <v>1A4070000000065000068540</v>
      </c>
      <c r="J1028" s="10" t="str">
        <f>_xlfn.IFNA(VLOOKUP(Table33112[[#This Row],[Tag range]],Table176124[[START]:[GROUP]],3,TRUE),"")</f>
        <v>KING002</v>
      </c>
    </row>
    <row r="1029" spans="6:10" x14ac:dyDescent="0.25">
      <c r="F1029" s="8" t="str">
        <f>LEFT(Table33112[[#This Row],[Location]],2)</f>
        <v>LL</v>
      </c>
      <c r="G1029" s="8" t="s">
        <v>1712</v>
      </c>
      <c r="H1029" s="1">
        <v>68541</v>
      </c>
      <c r="I1029" s="10" t="str">
        <f>IF(Table33112[[#This Row],[Tag range]]="","",_xlfn.CONCAT("1A40700000000650000",Table33112[[#This Row],[Tag range]]))</f>
        <v>1A4070000000065000068541</v>
      </c>
      <c r="J1029" s="10" t="str">
        <f>_xlfn.IFNA(VLOOKUP(Table33112[[#This Row],[Tag range]],Table176124[[START]:[GROUP]],3,TRUE),"")</f>
        <v>KING002</v>
      </c>
    </row>
    <row r="1030" spans="6:10" x14ac:dyDescent="0.25">
      <c r="F1030" s="8" t="str">
        <f>LEFT(Table33112[[#This Row],[Location]],2)</f>
        <v>LL</v>
      </c>
      <c r="G1030" s="8" t="s">
        <v>1713</v>
      </c>
      <c r="H1030" s="1">
        <v>68542</v>
      </c>
      <c r="I1030" s="10" t="str">
        <f>IF(Table33112[[#This Row],[Tag range]]="","",_xlfn.CONCAT("1A40700000000650000",Table33112[[#This Row],[Tag range]]))</f>
        <v>1A4070000000065000068542</v>
      </c>
      <c r="J1030" s="10" t="str">
        <f>_xlfn.IFNA(VLOOKUP(Table33112[[#This Row],[Tag range]],Table176124[[START]:[GROUP]],3,TRUE),"")</f>
        <v>KING002</v>
      </c>
    </row>
    <row r="1031" spans="6:10" x14ac:dyDescent="0.25">
      <c r="F1031" s="8" t="str">
        <f>LEFT(Table33112[[#This Row],[Location]],2)</f>
        <v>LL</v>
      </c>
      <c r="G1031" s="8" t="s">
        <v>1714</v>
      </c>
      <c r="H1031" s="1">
        <v>68543</v>
      </c>
      <c r="I1031" s="10" t="str">
        <f>IF(Table33112[[#This Row],[Tag range]]="","",_xlfn.CONCAT("1A40700000000650000",Table33112[[#This Row],[Tag range]]))</f>
        <v>1A4070000000065000068543</v>
      </c>
      <c r="J1031" s="10" t="str">
        <f>_xlfn.IFNA(VLOOKUP(Table33112[[#This Row],[Tag range]],Table176124[[START]:[GROUP]],3,TRUE),"")</f>
        <v>KING002</v>
      </c>
    </row>
    <row r="1032" spans="6:10" x14ac:dyDescent="0.25">
      <c r="F1032" s="8" t="str">
        <f>LEFT(Table33112[[#This Row],[Location]],2)</f>
        <v>LL</v>
      </c>
      <c r="G1032" s="8" t="s">
        <v>1715</v>
      </c>
      <c r="H1032" s="1">
        <v>68544</v>
      </c>
      <c r="I1032" s="10" t="str">
        <f>IF(Table33112[[#This Row],[Tag range]]="","",_xlfn.CONCAT("1A40700000000650000",Table33112[[#This Row],[Tag range]]))</f>
        <v>1A4070000000065000068544</v>
      </c>
      <c r="J1032" s="10" t="str">
        <f>_xlfn.IFNA(VLOOKUP(Table33112[[#This Row],[Tag range]],Table176124[[START]:[GROUP]],3,TRUE),"")</f>
        <v>KING002</v>
      </c>
    </row>
    <row r="1033" spans="6:10" x14ac:dyDescent="0.25">
      <c r="F1033" s="8" t="str">
        <f>LEFT(Table33112[[#This Row],[Location]],2)</f>
        <v>LL</v>
      </c>
      <c r="G1033" s="8" t="s">
        <v>1716</v>
      </c>
      <c r="H1033" s="1">
        <v>68545</v>
      </c>
      <c r="I1033" s="10" t="str">
        <f>IF(Table33112[[#This Row],[Tag range]]="","",_xlfn.CONCAT("1A40700000000650000",Table33112[[#This Row],[Tag range]]))</f>
        <v>1A4070000000065000068545</v>
      </c>
      <c r="J1033" s="10" t="str">
        <f>_xlfn.IFNA(VLOOKUP(Table33112[[#This Row],[Tag range]],Table176124[[START]:[GROUP]],3,TRUE),"")</f>
        <v>KING002</v>
      </c>
    </row>
    <row r="1034" spans="6:10" x14ac:dyDescent="0.25">
      <c r="F1034" s="8" t="str">
        <f>LEFT(Table33112[[#This Row],[Location]],2)</f>
        <v>LL</v>
      </c>
      <c r="G1034" s="8" t="s">
        <v>1717</v>
      </c>
      <c r="H1034" s="1">
        <v>68546</v>
      </c>
      <c r="I1034" s="10" t="str">
        <f>IF(Table33112[[#This Row],[Tag range]]="","",_xlfn.CONCAT("1A40700000000650000",Table33112[[#This Row],[Tag range]]))</f>
        <v>1A4070000000065000068546</v>
      </c>
      <c r="J1034" s="10" t="str">
        <f>_xlfn.IFNA(VLOOKUP(Table33112[[#This Row],[Tag range]],Table176124[[START]:[GROUP]],3,TRUE),"")</f>
        <v>KING002</v>
      </c>
    </row>
    <row r="1035" spans="6:10" x14ac:dyDescent="0.25">
      <c r="F1035" s="8" t="str">
        <f>LEFT(Table33112[[#This Row],[Location]],2)</f>
        <v>LL</v>
      </c>
      <c r="G1035" s="8" t="s">
        <v>1718</v>
      </c>
      <c r="H1035" s="1">
        <v>68547</v>
      </c>
      <c r="I1035" s="10" t="str">
        <f>IF(Table33112[[#This Row],[Tag range]]="","",_xlfn.CONCAT("1A40700000000650000",Table33112[[#This Row],[Tag range]]))</f>
        <v>1A4070000000065000068547</v>
      </c>
      <c r="J1035" s="10" t="str">
        <f>_xlfn.IFNA(VLOOKUP(Table33112[[#This Row],[Tag range]],Table176124[[START]:[GROUP]],3,TRUE),"")</f>
        <v>KING002</v>
      </c>
    </row>
    <row r="1036" spans="6:10" x14ac:dyDescent="0.25">
      <c r="F1036" s="8" t="str">
        <f>LEFT(Table33112[[#This Row],[Location]],2)</f>
        <v>LL</v>
      </c>
      <c r="G1036" s="8" t="s">
        <v>1719</v>
      </c>
      <c r="H1036" s="1">
        <v>68548</v>
      </c>
      <c r="I1036" s="10" t="str">
        <f>IF(Table33112[[#This Row],[Tag range]]="","",_xlfn.CONCAT("1A40700000000650000",Table33112[[#This Row],[Tag range]]))</f>
        <v>1A4070000000065000068548</v>
      </c>
      <c r="J1036" s="10" t="str">
        <f>_xlfn.IFNA(VLOOKUP(Table33112[[#This Row],[Tag range]],Table176124[[START]:[GROUP]],3,TRUE),"")</f>
        <v>KING002</v>
      </c>
    </row>
    <row r="1037" spans="6:10" x14ac:dyDescent="0.25">
      <c r="F1037" s="8" t="str">
        <f>LEFT(Table33112[[#This Row],[Location]],2)</f>
        <v>LL</v>
      </c>
      <c r="G1037" s="8" t="s">
        <v>1819</v>
      </c>
      <c r="H1037" s="1">
        <v>68549</v>
      </c>
      <c r="I1037" s="10" t="str">
        <f>IF(Table33112[[#This Row],[Tag range]]="","",_xlfn.CONCAT("1A40700000000650000",Table33112[[#This Row],[Tag range]]))</f>
        <v>1A4070000000065000068549</v>
      </c>
      <c r="J1037" s="10" t="str">
        <f>_xlfn.IFNA(VLOOKUP(Table33112[[#This Row],[Tag range]],Table176124[[START]:[GROUP]],3,TRUE),"")</f>
        <v>KING002</v>
      </c>
    </row>
    <row r="1038" spans="6:10" x14ac:dyDescent="0.25">
      <c r="F1038" s="8" t="str">
        <f>LEFT(Table33112[[#This Row],[Location]],2)</f>
        <v>LL</v>
      </c>
      <c r="G1038" s="8" t="s">
        <v>1820</v>
      </c>
      <c r="H1038" s="1">
        <v>68550</v>
      </c>
      <c r="I1038" s="10" t="str">
        <f>IF(Table33112[[#This Row],[Tag range]]="","",_xlfn.CONCAT("1A40700000000650000",Table33112[[#This Row],[Tag range]]))</f>
        <v>1A4070000000065000068550</v>
      </c>
      <c r="J1038" s="10" t="str">
        <f>_xlfn.IFNA(VLOOKUP(Table33112[[#This Row],[Tag range]],Table176124[[START]:[GROUP]],3,TRUE),"")</f>
        <v>KING002</v>
      </c>
    </row>
    <row r="1039" spans="6:10" x14ac:dyDescent="0.25">
      <c r="F1039" s="8" t="str">
        <f>LEFT(Table33112[[#This Row],[Location]],2)</f>
        <v>LL</v>
      </c>
      <c r="G1039" s="8" t="s">
        <v>1821</v>
      </c>
      <c r="H1039" s="1">
        <v>68551</v>
      </c>
      <c r="I1039" s="10" t="str">
        <f>IF(Table33112[[#This Row],[Tag range]]="","",_xlfn.CONCAT("1A40700000000650000",Table33112[[#This Row],[Tag range]]))</f>
        <v>1A4070000000065000068551</v>
      </c>
      <c r="J1039" s="10" t="str">
        <f>_xlfn.IFNA(VLOOKUP(Table33112[[#This Row],[Tag range]],Table176124[[START]:[GROUP]],3,TRUE),"")</f>
        <v>KING002</v>
      </c>
    </row>
    <row r="1040" spans="6:10" x14ac:dyDescent="0.25">
      <c r="F1040" s="8" t="str">
        <f>LEFT(Table33112[[#This Row],[Location]],2)</f>
        <v>LL</v>
      </c>
      <c r="G1040" s="8" t="s">
        <v>1822</v>
      </c>
      <c r="H1040" s="1">
        <v>68552</v>
      </c>
      <c r="I1040" s="10" t="str">
        <f>IF(Table33112[[#This Row],[Tag range]]="","",_xlfn.CONCAT("1A40700000000650000",Table33112[[#This Row],[Tag range]]))</f>
        <v>1A4070000000065000068552</v>
      </c>
      <c r="J1040" s="10" t="str">
        <f>_xlfn.IFNA(VLOOKUP(Table33112[[#This Row],[Tag range]],Table176124[[START]:[GROUP]],3,TRUE),"")</f>
        <v>KING002</v>
      </c>
    </row>
    <row r="1041" spans="6:10" x14ac:dyDescent="0.25">
      <c r="F1041" s="8" t="str">
        <f>LEFT(Table33112[[#This Row],[Location]],2)</f>
        <v>LL</v>
      </c>
      <c r="G1041" s="8" t="s">
        <v>1823</v>
      </c>
      <c r="H1041" s="1">
        <v>68553</v>
      </c>
      <c r="I1041" s="10" t="str">
        <f>IF(Table33112[[#This Row],[Tag range]]="","",_xlfn.CONCAT("1A40700000000650000",Table33112[[#This Row],[Tag range]]))</f>
        <v>1A4070000000065000068553</v>
      </c>
      <c r="J1041" s="10" t="str">
        <f>_xlfn.IFNA(VLOOKUP(Table33112[[#This Row],[Tag range]],Table176124[[START]:[GROUP]],3,TRUE),"")</f>
        <v>KING002</v>
      </c>
    </row>
    <row r="1042" spans="6:10" x14ac:dyDescent="0.25">
      <c r="F1042" s="8" t="str">
        <f>LEFT(Table33112[[#This Row],[Location]],2)</f>
        <v>LL</v>
      </c>
      <c r="G1042" s="8" t="s">
        <v>1824</v>
      </c>
      <c r="H1042" s="1">
        <v>68554</v>
      </c>
      <c r="I1042" s="10" t="str">
        <f>IF(Table33112[[#This Row],[Tag range]]="","",_xlfn.CONCAT("1A40700000000650000",Table33112[[#This Row],[Tag range]]))</f>
        <v>1A4070000000065000068554</v>
      </c>
      <c r="J1042" s="10" t="str">
        <f>_xlfn.IFNA(VLOOKUP(Table33112[[#This Row],[Tag range]],Table176124[[START]:[GROUP]],3,TRUE),"")</f>
        <v>KING002</v>
      </c>
    </row>
    <row r="1043" spans="6:10" x14ac:dyDescent="0.25">
      <c r="F1043" s="8" t="str">
        <f>LEFT(Table33112[[#This Row],[Location]],2)</f>
        <v>LL</v>
      </c>
      <c r="G1043" s="8" t="s">
        <v>1825</v>
      </c>
      <c r="H1043" s="1">
        <v>68555</v>
      </c>
      <c r="I1043" s="10" t="str">
        <f>IF(Table33112[[#This Row],[Tag range]]="","",_xlfn.CONCAT("1A40700000000650000",Table33112[[#This Row],[Tag range]]))</f>
        <v>1A4070000000065000068555</v>
      </c>
      <c r="J1043" s="10" t="str">
        <f>_xlfn.IFNA(VLOOKUP(Table33112[[#This Row],[Tag range]],Table176124[[START]:[GROUP]],3,TRUE),"")</f>
        <v>KING002</v>
      </c>
    </row>
    <row r="1044" spans="6:10" x14ac:dyDescent="0.25">
      <c r="F1044" s="8" t="str">
        <f>LEFT(Table33112[[#This Row],[Location]],2)</f>
        <v>LL</v>
      </c>
      <c r="G1044" s="8" t="s">
        <v>1826</v>
      </c>
      <c r="H1044" s="1">
        <v>68556</v>
      </c>
      <c r="I1044" s="10" t="str">
        <f>IF(Table33112[[#This Row],[Tag range]]="","",_xlfn.CONCAT("1A40700000000650000",Table33112[[#This Row],[Tag range]]))</f>
        <v>1A4070000000065000068556</v>
      </c>
      <c r="J1044" s="10" t="str">
        <f>_xlfn.IFNA(VLOOKUP(Table33112[[#This Row],[Tag range]],Table176124[[START]:[GROUP]],3,TRUE),"")</f>
        <v>KING002</v>
      </c>
    </row>
    <row r="1045" spans="6:10" x14ac:dyDescent="0.25">
      <c r="F1045" s="8" t="str">
        <f>LEFT(Table33112[[#This Row],[Location]],2)</f>
        <v>LL</v>
      </c>
      <c r="G1045" s="8" t="s">
        <v>1827</v>
      </c>
      <c r="H1045" s="1">
        <v>68557</v>
      </c>
      <c r="I1045" s="10" t="str">
        <f>IF(Table33112[[#This Row],[Tag range]]="","",_xlfn.CONCAT("1A40700000000650000",Table33112[[#This Row],[Tag range]]))</f>
        <v>1A4070000000065000068557</v>
      </c>
      <c r="J1045" s="10" t="str">
        <f>_xlfn.IFNA(VLOOKUP(Table33112[[#This Row],[Tag range]],Table176124[[START]:[GROUP]],3,TRUE),"")</f>
        <v>LDOS024</v>
      </c>
    </row>
    <row r="1046" spans="6:10" x14ac:dyDescent="0.25">
      <c r="F1046" s="8" t="str">
        <f>LEFT(Table33112[[#This Row],[Location]],2)</f>
        <v>LL</v>
      </c>
      <c r="G1046" s="8" t="s">
        <v>1828</v>
      </c>
      <c r="H1046" s="1">
        <v>68558</v>
      </c>
      <c r="I1046" s="10" t="str">
        <f>IF(Table33112[[#This Row],[Tag range]]="","",_xlfn.CONCAT("1A40700000000650000",Table33112[[#This Row],[Tag range]]))</f>
        <v>1A4070000000065000068558</v>
      </c>
      <c r="J1046" s="10" t="str">
        <f>_xlfn.IFNA(VLOOKUP(Table33112[[#This Row],[Tag range]],Table176124[[START]:[GROUP]],3,TRUE),"")</f>
        <v>LDOS024</v>
      </c>
    </row>
    <row r="1047" spans="6:10" x14ac:dyDescent="0.25">
      <c r="F1047" s="8" t="str">
        <f>LEFT(Table33112[[#This Row],[Location]],2)</f>
        <v>LL</v>
      </c>
      <c r="G1047" s="8" t="s">
        <v>1829</v>
      </c>
      <c r="H1047" s="1">
        <v>68559</v>
      </c>
      <c r="I1047" s="10" t="str">
        <f>IF(Table33112[[#This Row],[Tag range]]="","",_xlfn.CONCAT("1A40700000000650000",Table33112[[#This Row],[Tag range]]))</f>
        <v>1A4070000000065000068559</v>
      </c>
      <c r="J1047" s="10" t="str">
        <f>_xlfn.IFNA(VLOOKUP(Table33112[[#This Row],[Tag range]],Table176124[[START]:[GROUP]],3,TRUE),"")</f>
        <v>LDOS024</v>
      </c>
    </row>
    <row r="1048" spans="6:10" x14ac:dyDescent="0.25">
      <c r="F1048" s="8" t="str">
        <f>LEFT(Table33112[[#This Row],[Location]],2)</f>
        <v>LL</v>
      </c>
      <c r="G1048" s="8" t="s">
        <v>1929</v>
      </c>
      <c r="H1048" s="1">
        <v>68560</v>
      </c>
      <c r="I1048" s="10" t="str">
        <f>IF(Table33112[[#This Row],[Tag range]]="","",_xlfn.CONCAT("1A40700000000650000",Table33112[[#This Row],[Tag range]]))</f>
        <v>1A4070000000065000068560</v>
      </c>
      <c r="J1048" s="10" t="str">
        <f>_xlfn.IFNA(VLOOKUP(Table33112[[#This Row],[Tag range]],Table176124[[START]:[GROUP]],3,TRUE),"")</f>
        <v>LDOS024</v>
      </c>
    </row>
    <row r="1049" spans="6:10" x14ac:dyDescent="0.25">
      <c r="F1049" s="8" t="str">
        <f>LEFT(Table33112[[#This Row],[Location]],2)</f>
        <v>LL</v>
      </c>
      <c r="G1049" s="8" t="s">
        <v>1930</v>
      </c>
      <c r="H1049" s="1">
        <v>68561</v>
      </c>
      <c r="I1049" s="10" t="str">
        <f>IF(Table33112[[#This Row],[Tag range]]="","",_xlfn.CONCAT("1A40700000000650000",Table33112[[#This Row],[Tag range]]))</f>
        <v>1A4070000000065000068561</v>
      </c>
      <c r="J1049" s="10" t="str">
        <f>_xlfn.IFNA(VLOOKUP(Table33112[[#This Row],[Tag range]],Table176124[[START]:[GROUP]],3,TRUE),"")</f>
        <v>LDOS024</v>
      </c>
    </row>
    <row r="1050" spans="6:10" x14ac:dyDescent="0.25">
      <c r="F1050" s="8" t="str">
        <f>LEFT(Table33112[[#This Row],[Location]],2)</f>
        <v>LL</v>
      </c>
      <c r="G1050" s="8" t="s">
        <v>1931</v>
      </c>
      <c r="H1050" s="1">
        <v>68562</v>
      </c>
      <c r="I1050" s="10" t="str">
        <f>IF(Table33112[[#This Row],[Tag range]]="","",_xlfn.CONCAT("1A40700000000650000",Table33112[[#This Row],[Tag range]]))</f>
        <v>1A4070000000065000068562</v>
      </c>
      <c r="J1050" s="10" t="str">
        <f>_xlfn.IFNA(VLOOKUP(Table33112[[#This Row],[Tag range]],Table176124[[START]:[GROUP]],3,TRUE),"")</f>
        <v>LDOS024</v>
      </c>
    </row>
    <row r="1051" spans="6:10" x14ac:dyDescent="0.25">
      <c r="F1051" s="8" t="str">
        <f>LEFT(Table33112[[#This Row],[Location]],2)</f>
        <v>LL</v>
      </c>
      <c r="G1051" s="8" t="s">
        <v>1932</v>
      </c>
      <c r="H1051" s="1">
        <v>68563</v>
      </c>
      <c r="I1051" s="10" t="str">
        <f>IF(Table33112[[#This Row],[Tag range]]="","",_xlfn.CONCAT("1A40700000000650000",Table33112[[#This Row],[Tag range]]))</f>
        <v>1A4070000000065000068563</v>
      </c>
      <c r="J1051" s="10" t="str">
        <f>_xlfn.IFNA(VLOOKUP(Table33112[[#This Row],[Tag range]],Table176124[[START]:[GROUP]],3,TRUE),"")</f>
        <v>LDOS024</v>
      </c>
    </row>
    <row r="1052" spans="6:10" x14ac:dyDescent="0.25">
      <c r="F1052" s="8" t="str">
        <f>LEFT(Table33112[[#This Row],[Location]],2)</f>
        <v>LL</v>
      </c>
      <c r="G1052" s="8" t="s">
        <v>1933</v>
      </c>
      <c r="H1052" s="1">
        <v>68564</v>
      </c>
      <c r="I1052" s="10" t="str">
        <f>IF(Table33112[[#This Row],[Tag range]]="","",_xlfn.CONCAT("1A40700000000650000",Table33112[[#This Row],[Tag range]]))</f>
        <v>1A4070000000065000068564</v>
      </c>
      <c r="J1052" s="10" t="str">
        <f>_xlfn.IFNA(VLOOKUP(Table33112[[#This Row],[Tag range]],Table176124[[START]:[GROUP]],3,TRUE),"")</f>
        <v>LDOS024</v>
      </c>
    </row>
    <row r="1053" spans="6:10" x14ac:dyDescent="0.25">
      <c r="F1053" s="8" t="str">
        <f>LEFT(Table33112[[#This Row],[Location]],2)</f>
        <v>LL</v>
      </c>
      <c r="G1053" s="8" t="s">
        <v>1934</v>
      </c>
      <c r="H1053" s="1">
        <v>68565</v>
      </c>
      <c r="I1053" s="10" t="str">
        <f>IF(Table33112[[#This Row],[Tag range]]="","",_xlfn.CONCAT("1A40700000000650000",Table33112[[#This Row],[Tag range]]))</f>
        <v>1A4070000000065000068565</v>
      </c>
      <c r="J1053" s="10" t="str">
        <f>_xlfn.IFNA(VLOOKUP(Table33112[[#This Row],[Tag range]],Table176124[[START]:[GROUP]],3,TRUE),"")</f>
        <v>LDOS024</v>
      </c>
    </row>
    <row r="1054" spans="6:10" x14ac:dyDescent="0.25">
      <c r="F1054" s="8" t="str">
        <f>LEFT(Table33112[[#This Row],[Location]],2)</f>
        <v>LL</v>
      </c>
      <c r="G1054" s="8" t="s">
        <v>1935</v>
      </c>
      <c r="H1054" s="1">
        <v>68566</v>
      </c>
      <c r="I1054" s="10" t="str">
        <f>IF(Table33112[[#This Row],[Tag range]]="","",_xlfn.CONCAT("1A40700000000650000",Table33112[[#This Row],[Tag range]]))</f>
        <v>1A4070000000065000068566</v>
      </c>
      <c r="J1054" s="10" t="str">
        <f>_xlfn.IFNA(VLOOKUP(Table33112[[#This Row],[Tag range]],Table176124[[START]:[GROUP]],3,TRUE),"")</f>
        <v>LDOS024</v>
      </c>
    </row>
    <row r="1055" spans="6:10" x14ac:dyDescent="0.25">
      <c r="F1055" s="8" t="str">
        <f>LEFT(Table33112[[#This Row],[Location]],2)</f>
        <v>LL</v>
      </c>
      <c r="G1055" s="8" t="s">
        <v>1936</v>
      </c>
      <c r="H1055" s="1">
        <v>68567</v>
      </c>
      <c r="I1055" s="10" t="str">
        <f>IF(Table33112[[#This Row],[Tag range]]="","",_xlfn.CONCAT("1A40700000000650000",Table33112[[#This Row],[Tag range]]))</f>
        <v>1A4070000000065000068567</v>
      </c>
      <c r="J1055" s="10" t="str">
        <f>_xlfn.IFNA(VLOOKUP(Table33112[[#This Row],[Tag range]],Table176124[[START]:[GROUP]],3,TRUE),"")</f>
        <v>LDOS024</v>
      </c>
    </row>
    <row r="1056" spans="6:10" x14ac:dyDescent="0.25">
      <c r="F1056" s="8" t="str">
        <f>LEFT(Table33112[[#This Row],[Location]],2)</f>
        <v>LL</v>
      </c>
      <c r="G1056" s="8" t="s">
        <v>1937</v>
      </c>
      <c r="H1056" s="1">
        <v>68568</v>
      </c>
      <c r="I1056" s="10" t="str">
        <f>IF(Table33112[[#This Row],[Tag range]]="","",_xlfn.CONCAT("1A40700000000650000",Table33112[[#This Row],[Tag range]]))</f>
        <v>1A4070000000065000068568</v>
      </c>
      <c r="J1056" s="10" t="str">
        <f>_xlfn.IFNA(VLOOKUP(Table33112[[#This Row],[Tag range]],Table176124[[START]:[GROUP]],3,TRUE),"")</f>
        <v>LDOS024</v>
      </c>
    </row>
    <row r="1057" spans="6:10" x14ac:dyDescent="0.25">
      <c r="F1057" s="8" t="str">
        <f>LEFT(Table33112[[#This Row],[Location]],2)</f>
        <v>LL</v>
      </c>
      <c r="G1057" s="8" t="s">
        <v>1938</v>
      </c>
      <c r="H1057" s="1">
        <v>68569</v>
      </c>
      <c r="I1057" s="10" t="str">
        <f>IF(Table33112[[#This Row],[Tag range]]="","",_xlfn.CONCAT("1A40700000000650000",Table33112[[#This Row],[Tag range]]))</f>
        <v>1A4070000000065000068569</v>
      </c>
      <c r="J1057" s="10" t="str">
        <f>_xlfn.IFNA(VLOOKUP(Table33112[[#This Row],[Tag range]],Table176124[[START]:[GROUP]],3,TRUE),"")</f>
        <v>LDOS024</v>
      </c>
    </row>
    <row r="1058" spans="6:10" x14ac:dyDescent="0.25">
      <c r="F1058" s="8" t="str">
        <f>LEFT(Table33112[[#This Row],[Location]],2)</f>
        <v>LL</v>
      </c>
      <c r="G1058" s="8" t="s">
        <v>1939</v>
      </c>
      <c r="H1058" s="1">
        <v>68570</v>
      </c>
      <c r="I1058" s="10" t="str">
        <f>IF(Table33112[[#This Row],[Tag range]]="","",_xlfn.CONCAT("1A40700000000650000",Table33112[[#This Row],[Tag range]]))</f>
        <v>1A4070000000065000068570</v>
      </c>
      <c r="J1058" s="10" t="str">
        <f>_xlfn.IFNA(VLOOKUP(Table33112[[#This Row],[Tag range]],Table176124[[START]:[GROUP]],3,TRUE),"")</f>
        <v>LDOS024</v>
      </c>
    </row>
    <row r="1059" spans="6:10" x14ac:dyDescent="0.25">
      <c r="F1059" s="8" t="str">
        <f>LEFT(Table33112[[#This Row],[Location]],2)</f>
        <v>LL</v>
      </c>
      <c r="G1059" s="8" t="s">
        <v>2039</v>
      </c>
      <c r="H1059" s="1">
        <v>68571</v>
      </c>
      <c r="I1059" s="10" t="str">
        <f>IF(Table33112[[#This Row],[Tag range]]="","",_xlfn.CONCAT("1A40700000000650000",Table33112[[#This Row],[Tag range]]))</f>
        <v>1A4070000000065000068571</v>
      </c>
      <c r="J1059" s="10" t="str">
        <f>_xlfn.IFNA(VLOOKUP(Table33112[[#This Row],[Tag range]],Table176124[[START]:[GROUP]],3,TRUE),"")</f>
        <v>LDOS024</v>
      </c>
    </row>
    <row r="1060" spans="6:10" x14ac:dyDescent="0.25">
      <c r="F1060" s="8" t="str">
        <f>LEFT(Table33112[[#This Row],[Location]],2)</f>
        <v>LL</v>
      </c>
      <c r="G1060" s="8" t="s">
        <v>2040</v>
      </c>
      <c r="H1060" s="1">
        <v>68572</v>
      </c>
      <c r="I1060" s="10" t="str">
        <f>IF(Table33112[[#This Row],[Tag range]]="","",_xlfn.CONCAT("1A40700000000650000",Table33112[[#This Row],[Tag range]]))</f>
        <v>1A4070000000065000068572</v>
      </c>
      <c r="J1060" s="10" t="str">
        <f>_xlfn.IFNA(VLOOKUP(Table33112[[#This Row],[Tag range]],Table176124[[START]:[GROUP]],3,TRUE),"")</f>
        <v>LDOS024</v>
      </c>
    </row>
    <row r="1061" spans="6:10" x14ac:dyDescent="0.25">
      <c r="F1061" s="8" t="str">
        <f>LEFT(Table33112[[#This Row],[Location]],2)</f>
        <v>LL</v>
      </c>
      <c r="G1061" s="8" t="s">
        <v>2041</v>
      </c>
      <c r="H1061" s="1">
        <v>68573</v>
      </c>
      <c r="I1061" s="10" t="str">
        <f>IF(Table33112[[#This Row],[Tag range]]="","",_xlfn.CONCAT("1A40700000000650000",Table33112[[#This Row],[Tag range]]))</f>
        <v>1A4070000000065000068573</v>
      </c>
      <c r="J1061" s="10" t="str">
        <f>_xlfn.IFNA(VLOOKUP(Table33112[[#This Row],[Tag range]],Table176124[[START]:[GROUP]],3,TRUE),"")</f>
        <v>LDOS024</v>
      </c>
    </row>
    <row r="1062" spans="6:10" x14ac:dyDescent="0.25">
      <c r="F1062" s="8" t="str">
        <f>LEFT(Table33112[[#This Row],[Location]],2)</f>
        <v>LL</v>
      </c>
      <c r="G1062" s="8" t="s">
        <v>2042</v>
      </c>
      <c r="H1062" s="1">
        <v>68574</v>
      </c>
      <c r="I1062" s="10" t="str">
        <f>IF(Table33112[[#This Row],[Tag range]]="","",_xlfn.CONCAT("1A40700000000650000",Table33112[[#This Row],[Tag range]]))</f>
        <v>1A4070000000065000068574</v>
      </c>
      <c r="J1062" s="10" t="str">
        <f>_xlfn.IFNA(VLOOKUP(Table33112[[#This Row],[Tag range]],Table176124[[START]:[GROUP]],3,TRUE),"")</f>
        <v>LDOS024</v>
      </c>
    </row>
    <row r="1063" spans="6:10" x14ac:dyDescent="0.25">
      <c r="F1063" s="8" t="str">
        <f>LEFT(Table33112[[#This Row],[Location]],2)</f>
        <v>LL</v>
      </c>
      <c r="G1063" s="8" t="s">
        <v>2043</v>
      </c>
      <c r="H1063" s="1">
        <v>68575</v>
      </c>
      <c r="I1063" s="10" t="str">
        <f>IF(Table33112[[#This Row],[Tag range]]="","",_xlfn.CONCAT("1A40700000000650000",Table33112[[#This Row],[Tag range]]))</f>
        <v>1A4070000000065000068575</v>
      </c>
      <c r="J1063" s="10" t="str">
        <f>_xlfn.IFNA(VLOOKUP(Table33112[[#This Row],[Tag range]],Table176124[[START]:[GROUP]],3,TRUE),"")</f>
        <v>LDOS024</v>
      </c>
    </row>
    <row r="1064" spans="6:10" x14ac:dyDescent="0.25">
      <c r="F1064" s="8" t="str">
        <f>LEFT(Table33112[[#This Row],[Location]],2)</f>
        <v>LL</v>
      </c>
      <c r="G1064" s="8" t="s">
        <v>2044</v>
      </c>
      <c r="H1064" s="1">
        <v>68576</v>
      </c>
      <c r="I1064" s="10" t="str">
        <f>IF(Table33112[[#This Row],[Tag range]]="","",_xlfn.CONCAT("1A40700000000650000",Table33112[[#This Row],[Tag range]]))</f>
        <v>1A4070000000065000068576</v>
      </c>
      <c r="J1064" s="10" t="str">
        <f>_xlfn.IFNA(VLOOKUP(Table33112[[#This Row],[Tag range]],Table176124[[START]:[GROUP]],3,TRUE),"")</f>
        <v>LDOS024</v>
      </c>
    </row>
    <row r="1065" spans="6:10" x14ac:dyDescent="0.25">
      <c r="F1065" s="8" t="str">
        <f>LEFT(Table33112[[#This Row],[Location]],2)</f>
        <v>LL</v>
      </c>
      <c r="G1065" s="8" t="s">
        <v>2045</v>
      </c>
      <c r="H1065" s="1">
        <v>68577</v>
      </c>
      <c r="I1065" s="10" t="str">
        <f>IF(Table33112[[#This Row],[Tag range]]="","",_xlfn.CONCAT("1A40700000000650000",Table33112[[#This Row],[Tag range]]))</f>
        <v>1A4070000000065000068577</v>
      </c>
      <c r="J1065" s="10" t="str">
        <f>_xlfn.IFNA(VLOOKUP(Table33112[[#This Row],[Tag range]],Table176124[[START]:[GROUP]],3,TRUE),"")</f>
        <v>LDOS024</v>
      </c>
    </row>
    <row r="1066" spans="6:10" x14ac:dyDescent="0.25">
      <c r="F1066" s="8" t="str">
        <f>LEFT(Table33112[[#This Row],[Location]],2)</f>
        <v>LL</v>
      </c>
      <c r="G1066" s="8" t="s">
        <v>2046</v>
      </c>
      <c r="H1066" s="1">
        <v>68578</v>
      </c>
      <c r="I1066" s="10" t="str">
        <f>IF(Table33112[[#This Row],[Tag range]]="","",_xlfn.CONCAT("1A40700000000650000",Table33112[[#This Row],[Tag range]]))</f>
        <v>1A4070000000065000068578</v>
      </c>
      <c r="J1066" s="10" t="str">
        <f>_xlfn.IFNA(VLOOKUP(Table33112[[#This Row],[Tag range]],Table176124[[START]:[GROUP]],3,TRUE),"")</f>
        <v>LDOS024</v>
      </c>
    </row>
    <row r="1067" spans="6:10" x14ac:dyDescent="0.25">
      <c r="F1067" s="8" t="str">
        <f>LEFT(Table33112[[#This Row],[Location]],2)</f>
        <v>LL</v>
      </c>
      <c r="G1067" s="8" t="s">
        <v>2047</v>
      </c>
      <c r="H1067" s="1">
        <v>68579</v>
      </c>
      <c r="I1067" s="10" t="str">
        <f>IF(Table33112[[#This Row],[Tag range]]="","",_xlfn.CONCAT("1A40700000000650000",Table33112[[#This Row],[Tag range]]))</f>
        <v>1A4070000000065000068579</v>
      </c>
      <c r="J1067" s="10" t="str">
        <f>_xlfn.IFNA(VLOOKUP(Table33112[[#This Row],[Tag range]],Table176124[[START]:[GROUP]],3,TRUE),"")</f>
        <v>LDOS024</v>
      </c>
    </row>
    <row r="1068" spans="6:10" x14ac:dyDescent="0.25">
      <c r="F1068" s="8" t="str">
        <f>LEFT(Table33112[[#This Row],[Location]],2)</f>
        <v>LL</v>
      </c>
      <c r="G1068" s="8" t="s">
        <v>2048</v>
      </c>
      <c r="H1068" s="1">
        <v>68580</v>
      </c>
      <c r="I1068" s="10" t="str">
        <f>IF(Table33112[[#This Row],[Tag range]]="","",_xlfn.CONCAT("1A40700000000650000",Table33112[[#This Row],[Tag range]]))</f>
        <v>1A4070000000065000068580</v>
      </c>
      <c r="J1068" s="10" t="str">
        <f>_xlfn.IFNA(VLOOKUP(Table33112[[#This Row],[Tag range]],Table176124[[START]:[GROUP]],3,TRUE),"")</f>
        <v>LDOS024</v>
      </c>
    </row>
    <row r="1069" spans="6:10" x14ac:dyDescent="0.25">
      <c r="F1069" s="8" t="str">
        <f>LEFT(Table33112[[#This Row],[Location]],2)</f>
        <v>LL</v>
      </c>
      <c r="G1069" s="8" t="s">
        <v>2049</v>
      </c>
      <c r="H1069" s="1">
        <v>68581</v>
      </c>
      <c r="I1069" s="10" t="str">
        <f>IF(Table33112[[#This Row],[Tag range]]="","",_xlfn.CONCAT("1A40700000000650000",Table33112[[#This Row],[Tag range]]))</f>
        <v>1A4070000000065000068581</v>
      </c>
      <c r="J1069" s="10" t="str">
        <f>_xlfn.IFNA(VLOOKUP(Table33112[[#This Row],[Tag range]],Table176124[[START]:[GROUP]],3,TRUE),"")</f>
        <v>LDOS024</v>
      </c>
    </row>
    <row r="1070" spans="6:10" x14ac:dyDescent="0.25">
      <c r="F1070" s="8" t="str">
        <f>LEFT(Table33112[[#This Row],[Location]],2)</f>
        <v>LL</v>
      </c>
      <c r="G1070" s="8" t="s">
        <v>2149</v>
      </c>
      <c r="H1070" s="1">
        <v>68582</v>
      </c>
      <c r="I1070" s="10" t="str">
        <f>IF(Table33112[[#This Row],[Tag range]]="","",_xlfn.CONCAT("1A40700000000650000",Table33112[[#This Row],[Tag range]]))</f>
        <v>1A4070000000065000068582</v>
      </c>
      <c r="J1070" s="10" t="str">
        <f>_xlfn.IFNA(VLOOKUP(Table33112[[#This Row],[Tag range]],Table176124[[START]:[GROUP]],3,TRUE),"")</f>
        <v>LDOS024</v>
      </c>
    </row>
    <row r="1071" spans="6:10" x14ac:dyDescent="0.25">
      <c r="F1071" s="8" t="str">
        <f>LEFT(Table33112[[#This Row],[Location]],2)</f>
        <v>LL</v>
      </c>
      <c r="G1071" s="8" t="s">
        <v>2150</v>
      </c>
      <c r="H1071" s="1">
        <v>68583</v>
      </c>
      <c r="I1071" s="10" t="str">
        <f>IF(Table33112[[#This Row],[Tag range]]="","",_xlfn.CONCAT("1A40700000000650000",Table33112[[#This Row],[Tag range]]))</f>
        <v>1A4070000000065000068583</v>
      </c>
      <c r="J1071" s="10" t="str">
        <f>_xlfn.IFNA(VLOOKUP(Table33112[[#This Row],[Tag range]],Table176124[[START]:[GROUP]],3,TRUE),"")</f>
        <v>LDOS024</v>
      </c>
    </row>
    <row r="1072" spans="6:10" x14ac:dyDescent="0.25">
      <c r="F1072" s="8" t="str">
        <f>LEFT(Table33112[[#This Row],[Location]],2)</f>
        <v>LL</v>
      </c>
      <c r="G1072" s="8" t="s">
        <v>2151</v>
      </c>
      <c r="H1072" s="1">
        <v>68584</v>
      </c>
      <c r="I1072" s="10" t="str">
        <f>IF(Table33112[[#This Row],[Tag range]]="","",_xlfn.CONCAT("1A40700000000650000",Table33112[[#This Row],[Tag range]]))</f>
        <v>1A4070000000065000068584</v>
      </c>
      <c r="J1072" s="10" t="str">
        <f>_xlfn.IFNA(VLOOKUP(Table33112[[#This Row],[Tag range]],Table176124[[START]:[GROUP]],3,TRUE),"")</f>
        <v>LDOS024</v>
      </c>
    </row>
    <row r="1073" spans="6:10" x14ac:dyDescent="0.25">
      <c r="F1073" s="8" t="str">
        <f>LEFT(Table33112[[#This Row],[Location]],2)</f>
        <v>LL</v>
      </c>
      <c r="G1073" s="8" t="s">
        <v>2152</v>
      </c>
      <c r="H1073" s="1">
        <v>68585</v>
      </c>
      <c r="I1073" s="10" t="str">
        <f>IF(Table33112[[#This Row],[Tag range]]="","",_xlfn.CONCAT("1A40700000000650000",Table33112[[#This Row],[Tag range]]))</f>
        <v>1A4070000000065000068585</v>
      </c>
      <c r="J1073" s="10" t="str">
        <f>_xlfn.IFNA(VLOOKUP(Table33112[[#This Row],[Tag range]],Table176124[[START]:[GROUP]],3,TRUE),"")</f>
        <v>LDOS024</v>
      </c>
    </row>
    <row r="1074" spans="6:10" x14ac:dyDescent="0.25">
      <c r="F1074" s="8" t="str">
        <f>LEFT(Table33112[[#This Row],[Location]],2)</f>
        <v>LL</v>
      </c>
      <c r="G1074" s="8" t="s">
        <v>2153</v>
      </c>
      <c r="H1074" s="1">
        <v>68586</v>
      </c>
      <c r="I1074" s="10" t="str">
        <f>IF(Table33112[[#This Row],[Tag range]]="","",_xlfn.CONCAT("1A40700000000650000",Table33112[[#This Row],[Tag range]]))</f>
        <v>1A4070000000065000068586</v>
      </c>
      <c r="J1074" s="10" t="str">
        <f>_xlfn.IFNA(VLOOKUP(Table33112[[#This Row],[Tag range]],Table176124[[START]:[GROUP]],3,TRUE),"")</f>
        <v>LDOS024</v>
      </c>
    </row>
    <row r="1075" spans="6:10" x14ac:dyDescent="0.25">
      <c r="F1075" s="8" t="str">
        <f>LEFT(Table33112[[#This Row],[Location]],2)</f>
        <v>LL</v>
      </c>
      <c r="G1075" s="8" t="s">
        <v>2154</v>
      </c>
      <c r="H1075" s="1">
        <v>68587</v>
      </c>
      <c r="I1075" s="10" t="str">
        <f>IF(Table33112[[#This Row],[Tag range]]="","",_xlfn.CONCAT("1A40700000000650000",Table33112[[#This Row],[Tag range]]))</f>
        <v>1A4070000000065000068587</v>
      </c>
      <c r="J1075" s="10" t="str">
        <f>_xlfn.IFNA(VLOOKUP(Table33112[[#This Row],[Tag range]],Table176124[[START]:[GROUP]],3,TRUE),"")</f>
        <v>LDOS024</v>
      </c>
    </row>
    <row r="1076" spans="6:10" x14ac:dyDescent="0.25">
      <c r="F1076" s="8" t="str">
        <f>LEFT(Table33112[[#This Row],[Location]],2)</f>
        <v>LL</v>
      </c>
      <c r="G1076" s="8" t="s">
        <v>2155</v>
      </c>
      <c r="H1076" s="1">
        <v>68588</v>
      </c>
      <c r="I1076" s="10" t="str">
        <f>IF(Table33112[[#This Row],[Tag range]]="","",_xlfn.CONCAT("1A40700000000650000",Table33112[[#This Row],[Tag range]]))</f>
        <v>1A4070000000065000068588</v>
      </c>
      <c r="J1076" s="10" t="str">
        <f>_xlfn.IFNA(VLOOKUP(Table33112[[#This Row],[Tag range]],Table176124[[START]:[GROUP]],3,TRUE),"")</f>
        <v>LDOS024</v>
      </c>
    </row>
    <row r="1077" spans="6:10" x14ac:dyDescent="0.25">
      <c r="F1077" s="8" t="str">
        <f>LEFT(Table33112[[#This Row],[Location]],2)</f>
        <v>LL</v>
      </c>
      <c r="G1077" s="8" t="s">
        <v>2156</v>
      </c>
      <c r="H1077" s="1">
        <v>68589</v>
      </c>
      <c r="I1077" s="10" t="str">
        <f>IF(Table33112[[#This Row],[Tag range]]="","",_xlfn.CONCAT("1A40700000000650000",Table33112[[#This Row],[Tag range]]))</f>
        <v>1A4070000000065000068589</v>
      </c>
      <c r="J1077" s="10" t="str">
        <f>_xlfn.IFNA(VLOOKUP(Table33112[[#This Row],[Tag range]],Table176124[[START]:[GROUP]],3,TRUE),"")</f>
        <v>LDOS024</v>
      </c>
    </row>
    <row r="1078" spans="6:10" x14ac:dyDescent="0.25">
      <c r="F1078" s="8" t="str">
        <f>LEFT(Table33112[[#This Row],[Location]],2)</f>
        <v>LL</v>
      </c>
      <c r="G1078" s="8" t="s">
        <v>2157</v>
      </c>
      <c r="H1078" s="1">
        <v>68590</v>
      </c>
      <c r="I1078" s="10" t="str">
        <f>IF(Table33112[[#This Row],[Tag range]]="","",_xlfn.CONCAT("1A40700000000650000",Table33112[[#This Row],[Tag range]]))</f>
        <v>1A4070000000065000068590</v>
      </c>
      <c r="J1078" s="10" t="str">
        <f>_xlfn.IFNA(VLOOKUP(Table33112[[#This Row],[Tag range]],Table176124[[START]:[GROUP]],3,TRUE),"")</f>
        <v>LDOS024</v>
      </c>
    </row>
    <row r="1079" spans="6:10" x14ac:dyDescent="0.25">
      <c r="F1079" s="8" t="str">
        <f>LEFT(Table33112[[#This Row],[Location]],2)</f>
        <v>LL</v>
      </c>
      <c r="G1079" s="8" t="s">
        <v>2158</v>
      </c>
      <c r="H1079" s="1">
        <v>68591</v>
      </c>
      <c r="I1079" s="10" t="str">
        <f>IF(Table33112[[#This Row],[Tag range]]="","",_xlfn.CONCAT("1A40700000000650000",Table33112[[#This Row],[Tag range]]))</f>
        <v>1A4070000000065000068591</v>
      </c>
      <c r="J1079" s="10" t="str">
        <f>_xlfn.IFNA(VLOOKUP(Table33112[[#This Row],[Tag range]],Table176124[[START]:[GROUP]],3,TRUE),"")</f>
        <v>LDOS024</v>
      </c>
    </row>
    <row r="1080" spans="6:10" x14ac:dyDescent="0.25">
      <c r="F1080" s="8" t="str">
        <f>LEFT(Table33112[[#This Row],[Location]],2)</f>
        <v>LL</v>
      </c>
      <c r="G1080" s="8" t="s">
        <v>2159</v>
      </c>
      <c r="H1080" s="1">
        <v>68592</v>
      </c>
      <c r="I1080" s="10" t="str">
        <f>IF(Table33112[[#This Row],[Tag range]]="","",_xlfn.CONCAT("1A40700000000650000",Table33112[[#This Row],[Tag range]]))</f>
        <v>1A4070000000065000068592</v>
      </c>
      <c r="J1080" s="10" t="str">
        <f>_xlfn.IFNA(VLOOKUP(Table33112[[#This Row],[Tag range]],Table176124[[START]:[GROUP]],3,TRUE),"")</f>
        <v>LDOS024</v>
      </c>
    </row>
    <row r="1081" spans="6:10" x14ac:dyDescent="0.25">
      <c r="F1081" s="8" t="str">
        <f>LEFT(Table33112[[#This Row],[Location]],2)</f>
        <v>LL</v>
      </c>
      <c r="G1081" s="8" t="s">
        <v>2259</v>
      </c>
      <c r="H1081" s="1">
        <v>68593</v>
      </c>
      <c r="I1081" s="10" t="str">
        <f>IF(Table33112[[#This Row],[Tag range]]="","",_xlfn.CONCAT("1A40700000000650000",Table33112[[#This Row],[Tag range]]))</f>
        <v>1A4070000000065000068593</v>
      </c>
      <c r="J1081" s="10" t="str">
        <f>_xlfn.IFNA(VLOOKUP(Table33112[[#This Row],[Tag range]],Table176124[[START]:[GROUP]],3,TRUE),"")</f>
        <v>LDOS024</v>
      </c>
    </row>
    <row r="1082" spans="6:10" x14ac:dyDescent="0.25">
      <c r="F1082" s="8" t="str">
        <f>LEFT(Table33112[[#This Row],[Location]],2)</f>
        <v>LL</v>
      </c>
      <c r="G1082" s="8" t="s">
        <v>2260</v>
      </c>
      <c r="H1082" s="1">
        <v>68594</v>
      </c>
      <c r="I1082" s="10" t="str">
        <f>IF(Table33112[[#This Row],[Tag range]]="","",_xlfn.CONCAT("1A40700000000650000",Table33112[[#This Row],[Tag range]]))</f>
        <v>1A4070000000065000068594</v>
      </c>
      <c r="J1082" s="10" t="str">
        <f>_xlfn.IFNA(VLOOKUP(Table33112[[#This Row],[Tag range]],Table176124[[START]:[GROUP]],3,TRUE),"")</f>
        <v>LDOS024</v>
      </c>
    </row>
    <row r="1083" spans="6:10" x14ac:dyDescent="0.25">
      <c r="F1083" s="8" t="str">
        <f>LEFT(Table33112[[#This Row],[Location]],2)</f>
        <v>LL</v>
      </c>
      <c r="G1083" s="8" t="s">
        <v>2261</v>
      </c>
      <c r="H1083" s="1">
        <v>68595</v>
      </c>
      <c r="I1083" s="10" t="str">
        <f>IF(Table33112[[#This Row],[Tag range]]="","",_xlfn.CONCAT("1A40700000000650000",Table33112[[#This Row],[Tag range]]))</f>
        <v>1A4070000000065000068595</v>
      </c>
      <c r="J1083" s="10" t="str">
        <f>_xlfn.IFNA(VLOOKUP(Table33112[[#This Row],[Tag range]],Table176124[[START]:[GROUP]],3,TRUE),"")</f>
        <v>LDOS024</v>
      </c>
    </row>
    <row r="1084" spans="6:10" x14ac:dyDescent="0.25">
      <c r="F1084" s="8" t="str">
        <f>LEFT(Table33112[[#This Row],[Location]],2)</f>
        <v>LL</v>
      </c>
      <c r="G1084" s="8" t="s">
        <v>2262</v>
      </c>
      <c r="H1084" s="1">
        <v>68596</v>
      </c>
      <c r="I1084" s="10" t="str">
        <f>IF(Table33112[[#This Row],[Tag range]]="","",_xlfn.CONCAT("1A40700000000650000",Table33112[[#This Row],[Tag range]]))</f>
        <v>1A4070000000065000068596</v>
      </c>
      <c r="J1084" s="10" t="str">
        <f>_xlfn.IFNA(VLOOKUP(Table33112[[#This Row],[Tag range]],Table176124[[START]:[GROUP]],3,TRUE),"")</f>
        <v>LDOS024</v>
      </c>
    </row>
    <row r="1085" spans="6:10" x14ac:dyDescent="0.25">
      <c r="F1085" s="8" t="str">
        <f>LEFT(Table33112[[#This Row],[Location]],2)</f>
        <v>LL</v>
      </c>
      <c r="G1085" s="8" t="s">
        <v>2263</v>
      </c>
      <c r="H1085" s="1">
        <v>68597</v>
      </c>
      <c r="I1085" s="10" t="str">
        <f>IF(Table33112[[#This Row],[Tag range]]="","",_xlfn.CONCAT("1A40700000000650000",Table33112[[#This Row],[Tag range]]))</f>
        <v>1A4070000000065000068597</v>
      </c>
      <c r="J1085" s="10" t="str">
        <f>_xlfn.IFNA(VLOOKUP(Table33112[[#This Row],[Tag range]],Table176124[[START]:[GROUP]],3,TRUE),"")</f>
        <v>LDOS024</v>
      </c>
    </row>
    <row r="1086" spans="6:10" x14ac:dyDescent="0.25">
      <c r="F1086" s="8" t="str">
        <f>LEFT(Table33112[[#This Row],[Location]],2)</f>
        <v>LL</v>
      </c>
      <c r="G1086" s="8" t="s">
        <v>2264</v>
      </c>
      <c r="H1086" s="1">
        <v>68598</v>
      </c>
      <c r="I1086" s="10" t="str">
        <f>IF(Table33112[[#This Row],[Tag range]]="","",_xlfn.CONCAT("1A40700000000650000",Table33112[[#This Row],[Tag range]]))</f>
        <v>1A4070000000065000068598</v>
      </c>
      <c r="J1086" s="10" t="str">
        <f>_xlfn.IFNA(VLOOKUP(Table33112[[#This Row],[Tag range]],Table176124[[START]:[GROUP]],3,TRUE),"")</f>
        <v>LDOS024</v>
      </c>
    </row>
    <row r="1087" spans="6:10" x14ac:dyDescent="0.25">
      <c r="F1087" s="8" t="str">
        <f>LEFT(Table33112[[#This Row],[Location]],2)</f>
        <v>LL</v>
      </c>
      <c r="G1087" s="8" t="s">
        <v>2265</v>
      </c>
      <c r="H1087" s="1">
        <v>68599</v>
      </c>
      <c r="I1087" s="10" t="str">
        <f>IF(Table33112[[#This Row],[Tag range]]="","",_xlfn.CONCAT("1A40700000000650000",Table33112[[#This Row],[Tag range]]))</f>
        <v>1A4070000000065000068599</v>
      </c>
      <c r="J1087" s="10" t="str">
        <f>_xlfn.IFNA(VLOOKUP(Table33112[[#This Row],[Tag range]],Table176124[[START]:[GROUP]],3,TRUE),"")</f>
        <v>LDOS024</v>
      </c>
    </row>
    <row r="1088" spans="6:10" x14ac:dyDescent="0.25">
      <c r="F1088" s="8" t="str">
        <f>LEFT(Table33112[[#This Row],[Location]],2)</f>
        <v>LL</v>
      </c>
      <c r="G1088" s="8" t="s">
        <v>2266</v>
      </c>
      <c r="H1088" s="1">
        <v>68600</v>
      </c>
      <c r="I1088" s="10" t="str">
        <f>IF(Table33112[[#This Row],[Tag range]]="","",_xlfn.CONCAT("1A40700000000650000",Table33112[[#This Row],[Tag range]]))</f>
        <v>1A4070000000065000068600</v>
      </c>
      <c r="J1088" s="10" t="str">
        <f>_xlfn.IFNA(VLOOKUP(Table33112[[#This Row],[Tag range]],Table176124[[START]:[GROUP]],3,TRUE),"")</f>
        <v>LDOS024</v>
      </c>
    </row>
    <row r="1089" spans="6:10" x14ac:dyDescent="0.25">
      <c r="F1089" s="8" t="str">
        <f>LEFT(Table33112[[#This Row],[Location]],2)</f>
        <v>LL</v>
      </c>
      <c r="G1089" s="8" t="s">
        <v>2267</v>
      </c>
      <c r="H1089" s="1">
        <v>68601</v>
      </c>
      <c r="I1089" s="10" t="str">
        <f>IF(Table33112[[#This Row],[Tag range]]="","",_xlfn.CONCAT("1A40700000000650000",Table33112[[#This Row],[Tag range]]))</f>
        <v>1A4070000000065000068601</v>
      </c>
      <c r="J1089" s="10" t="str">
        <f>_xlfn.IFNA(VLOOKUP(Table33112[[#This Row],[Tag range]],Table176124[[START]:[GROUP]],3,TRUE),"")</f>
        <v>LDOS024</v>
      </c>
    </row>
    <row r="1090" spans="6:10" x14ac:dyDescent="0.25">
      <c r="F1090" s="8" t="str">
        <f>LEFT(Table33112[[#This Row],[Location]],2)</f>
        <v>LL</v>
      </c>
      <c r="G1090" s="8" t="s">
        <v>2268</v>
      </c>
      <c r="H1090" s="1">
        <v>68602</v>
      </c>
      <c r="I1090" s="10" t="str">
        <f>IF(Table33112[[#This Row],[Tag range]]="","",_xlfn.CONCAT("1A40700000000650000",Table33112[[#This Row],[Tag range]]))</f>
        <v>1A4070000000065000068602</v>
      </c>
      <c r="J1090" s="10" t="str">
        <f>_xlfn.IFNA(VLOOKUP(Table33112[[#This Row],[Tag range]],Table176124[[START]:[GROUP]],3,TRUE),"")</f>
        <v>LDOS024</v>
      </c>
    </row>
    <row r="1091" spans="6:10" x14ac:dyDescent="0.25">
      <c r="F1091" s="8" t="str">
        <f>LEFT(Table33112[[#This Row],[Location]],2)</f>
        <v>LL</v>
      </c>
      <c r="G1091" s="8" t="s">
        <v>2269</v>
      </c>
      <c r="H1091" s="1">
        <v>68603</v>
      </c>
      <c r="I1091" s="10" t="str">
        <f>IF(Table33112[[#This Row],[Tag range]]="","",_xlfn.CONCAT("1A40700000000650000",Table33112[[#This Row],[Tag range]]))</f>
        <v>1A4070000000065000068603</v>
      </c>
      <c r="J1091" s="10" t="str">
        <f>_xlfn.IFNA(VLOOKUP(Table33112[[#This Row],[Tag range]],Table176124[[START]:[GROUP]],3,TRUE),"")</f>
        <v>LDOS024</v>
      </c>
    </row>
    <row r="1092" spans="6:10" x14ac:dyDescent="0.25">
      <c r="F1092" s="8" t="str">
        <f>LEFT(Table33112[[#This Row],[Location]],2)</f>
        <v>LL</v>
      </c>
      <c r="G1092" s="8" t="s">
        <v>2369</v>
      </c>
      <c r="H1092" s="1">
        <v>68604</v>
      </c>
      <c r="I1092" s="10" t="str">
        <f>IF(Table33112[[#This Row],[Tag range]]="","",_xlfn.CONCAT("1A40700000000650000",Table33112[[#This Row],[Tag range]]))</f>
        <v>1A4070000000065000068604</v>
      </c>
      <c r="J1092" s="10" t="str">
        <f>_xlfn.IFNA(VLOOKUP(Table33112[[#This Row],[Tag range]],Table176124[[START]:[GROUP]],3,TRUE),"")</f>
        <v>LDOS024</v>
      </c>
    </row>
    <row r="1093" spans="6:10" x14ac:dyDescent="0.25">
      <c r="F1093" s="8" t="str">
        <f>LEFT(Table33112[[#This Row],[Location]],2)</f>
        <v>LL</v>
      </c>
      <c r="G1093" s="8" t="s">
        <v>2370</v>
      </c>
      <c r="H1093" s="1">
        <v>68605</v>
      </c>
      <c r="I1093" s="10" t="str">
        <f>IF(Table33112[[#This Row],[Tag range]]="","",_xlfn.CONCAT("1A40700000000650000",Table33112[[#This Row],[Tag range]]))</f>
        <v>1A4070000000065000068605</v>
      </c>
      <c r="J1093" s="10" t="str">
        <f>_xlfn.IFNA(VLOOKUP(Table33112[[#This Row],[Tag range]],Table176124[[START]:[GROUP]],3,TRUE),"")</f>
        <v>LDOS024</v>
      </c>
    </row>
    <row r="1094" spans="6:10" x14ac:dyDescent="0.25">
      <c r="F1094" s="8" t="str">
        <f>LEFT(Table33112[[#This Row],[Location]],2)</f>
        <v>LL</v>
      </c>
      <c r="G1094" s="8" t="s">
        <v>2371</v>
      </c>
      <c r="H1094" s="1">
        <v>68606</v>
      </c>
      <c r="I1094" s="10" t="str">
        <f>IF(Table33112[[#This Row],[Tag range]]="","",_xlfn.CONCAT("1A40700000000650000",Table33112[[#This Row],[Tag range]]))</f>
        <v>1A4070000000065000068606</v>
      </c>
      <c r="J1094" s="10" t="str">
        <f>_xlfn.IFNA(VLOOKUP(Table33112[[#This Row],[Tag range]],Table176124[[START]:[GROUP]],3,TRUE),"")</f>
        <v>LDOS024</v>
      </c>
    </row>
    <row r="1095" spans="6:10" x14ac:dyDescent="0.25">
      <c r="F1095" s="8" t="str">
        <f>LEFT(Table33112[[#This Row],[Location]],2)</f>
        <v>LL</v>
      </c>
      <c r="G1095" s="8" t="s">
        <v>2372</v>
      </c>
      <c r="H1095" s="1">
        <v>68607</v>
      </c>
      <c r="I1095" s="10" t="str">
        <f>IF(Table33112[[#This Row],[Tag range]]="","",_xlfn.CONCAT("1A40700000000650000",Table33112[[#This Row],[Tag range]]))</f>
        <v>1A4070000000065000068607</v>
      </c>
      <c r="J1095" s="10" t="str">
        <f>_xlfn.IFNA(VLOOKUP(Table33112[[#This Row],[Tag range]],Table176124[[START]:[GROUP]],3,TRUE),"")</f>
        <v>LDOS024</v>
      </c>
    </row>
    <row r="1096" spans="6:10" x14ac:dyDescent="0.25">
      <c r="F1096" s="8" t="str">
        <f>LEFT(Table33112[[#This Row],[Location]],2)</f>
        <v>LL</v>
      </c>
      <c r="G1096" s="8" t="s">
        <v>2373</v>
      </c>
      <c r="H1096" s="1">
        <v>68608</v>
      </c>
      <c r="I1096" s="10" t="str">
        <f>IF(Table33112[[#This Row],[Tag range]]="","",_xlfn.CONCAT("1A40700000000650000",Table33112[[#This Row],[Tag range]]))</f>
        <v>1A4070000000065000068608</v>
      </c>
      <c r="J1096" s="10" t="str">
        <f>_xlfn.IFNA(VLOOKUP(Table33112[[#This Row],[Tag range]],Table176124[[START]:[GROUP]],3,TRUE),"")</f>
        <v>LDOS024</v>
      </c>
    </row>
    <row r="1097" spans="6:10" x14ac:dyDescent="0.25">
      <c r="F1097" s="8" t="str">
        <f>LEFT(Table33112[[#This Row],[Location]],2)</f>
        <v>LL</v>
      </c>
      <c r="G1097" s="8" t="s">
        <v>2374</v>
      </c>
      <c r="H1097" s="1">
        <v>68609</v>
      </c>
      <c r="I1097" s="10" t="str">
        <f>IF(Table33112[[#This Row],[Tag range]]="","",_xlfn.CONCAT("1A40700000000650000",Table33112[[#This Row],[Tag range]]))</f>
        <v>1A4070000000065000068609</v>
      </c>
      <c r="J1097" s="10" t="str">
        <f>_xlfn.IFNA(VLOOKUP(Table33112[[#This Row],[Tag range]],Table176124[[START]:[GROUP]],3,TRUE),"")</f>
        <v>LDOS024</v>
      </c>
    </row>
    <row r="1098" spans="6:10" x14ac:dyDescent="0.25">
      <c r="F1098" s="8" t="str">
        <f>LEFT(Table33112[[#This Row],[Location]],2)</f>
        <v>LL</v>
      </c>
      <c r="G1098" s="8" t="s">
        <v>2375</v>
      </c>
      <c r="H1098" s="1">
        <v>68610</v>
      </c>
      <c r="I1098" s="10" t="str">
        <f>IF(Table33112[[#This Row],[Tag range]]="","",_xlfn.CONCAT("1A40700000000650000",Table33112[[#This Row],[Tag range]]))</f>
        <v>1A4070000000065000068610</v>
      </c>
      <c r="J1098" s="10" t="str">
        <f>_xlfn.IFNA(VLOOKUP(Table33112[[#This Row],[Tag range]],Table176124[[START]:[GROUP]],3,TRUE),"")</f>
        <v>LDOS024</v>
      </c>
    </row>
    <row r="1099" spans="6:10" x14ac:dyDescent="0.25">
      <c r="F1099" s="8" t="str">
        <f>LEFT(Table33112[[#This Row],[Location]],2)</f>
        <v>LL</v>
      </c>
      <c r="G1099" s="8" t="s">
        <v>2376</v>
      </c>
      <c r="H1099" s="1">
        <v>68611</v>
      </c>
      <c r="I1099" s="10" t="str">
        <f>IF(Table33112[[#This Row],[Tag range]]="","",_xlfn.CONCAT("1A40700000000650000",Table33112[[#This Row],[Tag range]]))</f>
        <v>1A4070000000065000068611</v>
      </c>
      <c r="J1099" s="10" t="str">
        <f>_xlfn.IFNA(VLOOKUP(Table33112[[#This Row],[Tag range]],Table176124[[START]:[GROUP]],3,TRUE),"")</f>
        <v>LDOS024</v>
      </c>
    </row>
    <row r="1100" spans="6:10" x14ac:dyDescent="0.25">
      <c r="F1100" s="8" t="str">
        <f>LEFT(Table33112[[#This Row],[Location]],2)</f>
        <v>LL</v>
      </c>
      <c r="G1100" s="8" t="s">
        <v>2377</v>
      </c>
      <c r="H1100" s="1">
        <v>68612</v>
      </c>
      <c r="I1100" s="10" t="str">
        <f>IF(Table33112[[#This Row],[Tag range]]="","",_xlfn.CONCAT("1A40700000000650000",Table33112[[#This Row],[Tag range]]))</f>
        <v>1A4070000000065000068612</v>
      </c>
      <c r="J1100" s="10" t="str">
        <f>_xlfn.IFNA(VLOOKUP(Table33112[[#This Row],[Tag range]],Table176124[[START]:[GROUP]],3,TRUE),"")</f>
        <v>LDOS024</v>
      </c>
    </row>
    <row r="1101" spans="6:10" x14ac:dyDescent="0.25">
      <c r="F1101" s="8" t="str">
        <f>LEFT(Table33112[[#This Row],[Location]],2)</f>
        <v>LL</v>
      </c>
      <c r="G1101" s="8" t="s">
        <v>2378</v>
      </c>
      <c r="H1101" s="1">
        <v>68613</v>
      </c>
      <c r="I1101" s="10" t="str">
        <f>IF(Table33112[[#This Row],[Tag range]]="","",_xlfn.CONCAT("1A40700000000650000",Table33112[[#This Row],[Tag range]]))</f>
        <v>1A4070000000065000068613</v>
      </c>
      <c r="J1101" s="10" t="str">
        <f>_xlfn.IFNA(VLOOKUP(Table33112[[#This Row],[Tag range]],Table176124[[START]:[GROUP]],3,TRUE),"")</f>
        <v>LDOS024</v>
      </c>
    </row>
    <row r="1102" spans="6:10" x14ac:dyDescent="0.25">
      <c r="F1102" s="8" t="str">
        <f>LEFT(Table33112[[#This Row],[Location]],2)</f>
        <v>LL</v>
      </c>
      <c r="G1102" s="8" t="s">
        <v>2379</v>
      </c>
      <c r="H1102" s="1">
        <v>68614</v>
      </c>
      <c r="I1102" s="10" t="str">
        <f>IF(Table33112[[#This Row],[Tag range]]="","",_xlfn.CONCAT("1A40700000000650000",Table33112[[#This Row],[Tag range]]))</f>
        <v>1A4070000000065000068614</v>
      </c>
      <c r="J1102" s="10" t="str">
        <f>_xlfn.IFNA(VLOOKUP(Table33112[[#This Row],[Tag range]],Table176124[[START]:[GROUP]],3,TRUE),"")</f>
        <v>LDOS024</v>
      </c>
    </row>
    <row r="1103" spans="6:10" x14ac:dyDescent="0.25">
      <c r="F1103" s="8" t="str">
        <f>LEFT(Table33112[[#This Row],[Location]],2)</f>
        <v>LL</v>
      </c>
      <c r="G1103" s="8" t="s">
        <v>2479</v>
      </c>
      <c r="H1103" s="1">
        <v>68615</v>
      </c>
      <c r="I1103" s="10" t="str">
        <f>IF(Table33112[[#This Row],[Tag range]]="","",_xlfn.CONCAT("1A40700000000650000",Table33112[[#This Row],[Tag range]]))</f>
        <v>1A4070000000065000068615</v>
      </c>
      <c r="J1103" s="10" t="str">
        <f>_xlfn.IFNA(VLOOKUP(Table33112[[#This Row],[Tag range]],Table176124[[START]:[GROUP]],3,TRUE),"")</f>
        <v>LDOS024</v>
      </c>
    </row>
    <row r="1104" spans="6:10" x14ac:dyDescent="0.25">
      <c r="F1104" s="8" t="str">
        <f>LEFT(Table33112[[#This Row],[Location]],2)</f>
        <v>LL</v>
      </c>
      <c r="G1104" s="8" t="s">
        <v>2480</v>
      </c>
      <c r="H1104" s="1">
        <v>68616</v>
      </c>
      <c r="I1104" s="10" t="str">
        <f>IF(Table33112[[#This Row],[Tag range]]="","",_xlfn.CONCAT("1A40700000000650000",Table33112[[#This Row],[Tag range]]))</f>
        <v>1A4070000000065000068616</v>
      </c>
      <c r="J1104" s="10" t="str">
        <f>_xlfn.IFNA(VLOOKUP(Table33112[[#This Row],[Tag range]],Table176124[[START]:[GROUP]],3,TRUE),"")</f>
        <v>LDOS024</v>
      </c>
    </row>
    <row r="1105" spans="6:10" x14ac:dyDescent="0.25">
      <c r="F1105" s="8" t="str">
        <f>LEFT(Table33112[[#This Row],[Location]],2)</f>
        <v>LL</v>
      </c>
      <c r="G1105" s="8" t="s">
        <v>2481</v>
      </c>
      <c r="H1105" s="1">
        <v>68617</v>
      </c>
      <c r="I1105" s="10" t="str">
        <f>IF(Table33112[[#This Row],[Tag range]]="","",_xlfn.CONCAT("1A40700000000650000",Table33112[[#This Row],[Tag range]]))</f>
        <v>1A4070000000065000068617</v>
      </c>
      <c r="J1105" s="10" t="str">
        <f>_xlfn.IFNA(VLOOKUP(Table33112[[#This Row],[Tag range]],Table176124[[START]:[GROUP]],3,TRUE),"")</f>
        <v>LDOS024</v>
      </c>
    </row>
    <row r="1106" spans="6:10" x14ac:dyDescent="0.25">
      <c r="F1106" s="8" t="str">
        <f>LEFT(Table33112[[#This Row],[Location]],2)</f>
        <v>LL</v>
      </c>
      <c r="G1106" s="8" t="s">
        <v>2482</v>
      </c>
      <c r="H1106" s="1">
        <v>68618</v>
      </c>
      <c r="I1106" s="10" t="str">
        <f>IF(Table33112[[#This Row],[Tag range]]="","",_xlfn.CONCAT("1A40700000000650000",Table33112[[#This Row],[Tag range]]))</f>
        <v>1A4070000000065000068618</v>
      </c>
      <c r="J1106" s="10" t="str">
        <f>_xlfn.IFNA(VLOOKUP(Table33112[[#This Row],[Tag range]],Table176124[[START]:[GROUP]],3,TRUE),"")</f>
        <v>LDOS024</v>
      </c>
    </row>
    <row r="1107" spans="6:10" x14ac:dyDescent="0.25">
      <c r="F1107" s="8" t="str">
        <f>LEFT(Table33112[[#This Row],[Location]],2)</f>
        <v>LL</v>
      </c>
      <c r="G1107" s="8" t="s">
        <v>2483</v>
      </c>
      <c r="H1107" s="1">
        <v>68619</v>
      </c>
      <c r="I1107" s="10" t="str">
        <f>IF(Table33112[[#This Row],[Tag range]]="","",_xlfn.CONCAT("1A40700000000650000",Table33112[[#This Row],[Tag range]]))</f>
        <v>1A4070000000065000068619</v>
      </c>
      <c r="J1107" s="10" t="str">
        <f>_xlfn.IFNA(VLOOKUP(Table33112[[#This Row],[Tag range]],Table176124[[START]:[GROUP]],3,TRUE),"")</f>
        <v>LDOS024</v>
      </c>
    </row>
    <row r="1108" spans="6:10" x14ac:dyDescent="0.25">
      <c r="F1108" s="8" t="str">
        <f>LEFT(Table33112[[#This Row],[Location]],2)</f>
        <v>LL</v>
      </c>
      <c r="G1108" s="8" t="s">
        <v>2484</v>
      </c>
      <c r="H1108" s="1">
        <v>68620</v>
      </c>
      <c r="I1108" s="10" t="str">
        <f>IF(Table33112[[#This Row],[Tag range]]="","",_xlfn.CONCAT("1A40700000000650000",Table33112[[#This Row],[Tag range]]))</f>
        <v>1A4070000000065000068620</v>
      </c>
      <c r="J1108" s="10" t="str">
        <f>_xlfn.IFNA(VLOOKUP(Table33112[[#This Row],[Tag range]],Table176124[[START]:[GROUP]],3,TRUE),"")</f>
        <v>LDOS024</v>
      </c>
    </row>
    <row r="1109" spans="6:10" x14ac:dyDescent="0.25">
      <c r="F1109" s="8" t="str">
        <f>LEFT(Table33112[[#This Row],[Location]],2)</f>
        <v>LL</v>
      </c>
      <c r="G1109" s="8" t="s">
        <v>2485</v>
      </c>
      <c r="H1109" s="1">
        <v>68621</v>
      </c>
      <c r="I1109" s="10" t="str">
        <f>IF(Table33112[[#This Row],[Tag range]]="","",_xlfn.CONCAT("1A40700000000650000",Table33112[[#This Row],[Tag range]]))</f>
        <v>1A4070000000065000068621</v>
      </c>
      <c r="J1109" s="10" t="str">
        <f>_xlfn.IFNA(VLOOKUP(Table33112[[#This Row],[Tag range]],Table176124[[START]:[GROUP]],3,TRUE),"")</f>
        <v>LDOS024</v>
      </c>
    </row>
    <row r="1110" spans="6:10" x14ac:dyDescent="0.25">
      <c r="F1110" s="8" t="str">
        <f>LEFT(Table33112[[#This Row],[Location]],2)</f>
        <v>LL</v>
      </c>
      <c r="G1110" s="8" t="s">
        <v>2486</v>
      </c>
      <c r="H1110" s="1">
        <v>68622</v>
      </c>
      <c r="I1110" s="10" t="str">
        <f>IF(Table33112[[#This Row],[Tag range]]="","",_xlfn.CONCAT("1A40700000000650000",Table33112[[#This Row],[Tag range]]))</f>
        <v>1A4070000000065000068622</v>
      </c>
      <c r="J1110" s="10" t="str">
        <f>_xlfn.IFNA(VLOOKUP(Table33112[[#This Row],[Tag range]],Table176124[[START]:[GROUP]],3,TRUE),"")</f>
        <v>LDOS024</v>
      </c>
    </row>
    <row r="1111" spans="6:10" x14ac:dyDescent="0.25">
      <c r="F1111" s="8" t="str">
        <f>LEFT(Table33112[[#This Row],[Location]],2)</f>
        <v>LL</v>
      </c>
      <c r="G1111" s="8" t="s">
        <v>2487</v>
      </c>
      <c r="H1111" s="1">
        <v>68623</v>
      </c>
      <c r="I1111" s="10" t="str">
        <f>IF(Table33112[[#This Row],[Tag range]]="","",_xlfn.CONCAT("1A40700000000650000",Table33112[[#This Row],[Tag range]]))</f>
        <v>1A4070000000065000068623</v>
      </c>
      <c r="J1111" s="10" t="str">
        <f>_xlfn.IFNA(VLOOKUP(Table33112[[#This Row],[Tag range]],Table176124[[START]:[GROUP]],3,TRUE),"")</f>
        <v>LDOS024</v>
      </c>
    </row>
    <row r="1112" spans="6:10" x14ac:dyDescent="0.25">
      <c r="F1112" s="8" t="str">
        <f>LEFT(Table33112[[#This Row],[Location]],2)</f>
        <v>LL</v>
      </c>
      <c r="G1112" s="8" t="s">
        <v>2488</v>
      </c>
      <c r="H1112" s="1">
        <v>68624</v>
      </c>
      <c r="I1112" s="10" t="str">
        <f>IF(Table33112[[#This Row],[Tag range]]="","",_xlfn.CONCAT("1A40700000000650000",Table33112[[#This Row],[Tag range]]))</f>
        <v>1A4070000000065000068624</v>
      </c>
      <c r="J1112" s="10" t="str">
        <f>_xlfn.IFNA(VLOOKUP(Table33112[[#This Row],[Tag range]],Table176124[[START]:[GROUP]],3,TRUE),"")</f>
        <v>LDOS024</v>
      </c>
    </row>
    <row r="1113" spans="6:10" x14ac:dyDescent="0.25">
      <c r="F1113" s="8" t="str">
        <f>LEFT(Table33112[[#This Row],[Location]],2)</f>
        <v>LL</v>
      </c>
      <c r="G1113" s="8" t="s">
        <v>2489</v>
      </c>
      <c r="H1113" s="1">
        <v>68625</v>
      </c>
      <c r="I1113" s="10" t="str">
        <f>IF(Table33112[[#This Row],[Tag range]]="","",_xlfn.CONCAT("1A40700000000650000",Table33112[[#This Row],[Tag range]]))</f>
        <v>1A4070000000065000068625</v>
      </c>
      <c r="J1113" s="10" t="str">
        <f>_xlfn.IFNA(VLOOKUP(Table33112[[#This Row],[Tag range]],Table176124[[START]:[GROUP]],3,TRUE),"")</f>
        <v>LDOS024</v>
      </c>
    </row>
    <row r="1114" spans="6:10" x14ac:dyDescent="0.25">
      <c r="F1114" s="8" t="str">
        <f>LEFT(Table33112[[#This Row],[Location]],2)</f>
        <v>LL</v>
      </c>
      <c r="G1114" s="8" t="s">
        <v>421</v>
      </c>
      <c r="H1114" s="1">
        <v>68626</v>
      </c>
      <c r="I1114" s="10" t="str">
        <f>IF(Table33112[[#This Row],[Tag range]]="","",_xlfn.CONCAT("1A40700000000650000",Table33112[[#This Row],[Tag range]]))</f>
        <v>1A4070000000065000068626</v>
      </c>
      <c r="J1114" s="10" t="str">
        <f>_xlfn.IFNA(VLOOKUP(Table33112[[#This Row],[Tag range]],Table176124[[START]:[GROUP]],3,TRUE),"")</f>
        <v>LDOS024</v>
      </c>
    </row>
    <row r="1115" spans="6:10" x14ac:dyDescent="0.25">
      <c r="F1115" s="8" t="str">
        <f>LEFT(Table33112[[#This Row],[Location]],2)</f>
        <v>LL</v>
      </c>
      <c r="G1115" s="8" t="s">
        <v>561</v>
      </c>
      <c r="H1115" s="1">
        <v>68627</v>
      </c>
      <c r="I1115" s="10" t="str">
        <f>IF(Table33112[[#This Row],[Tag range]]="","",_xlfn.CONCAT("1A40700000000650000",Table33112[[#This Row],[Tag range]]))</f>
        <v>1A4070000000065000068627</v>
      </c>
      <c r="J1115" s="10" t="str">
        <f>_xlfn.IFNA(VLOOKUP(Table33112[[#This Row],[Tag range]],Table176124[[START]:[GROUP]],3,TRUE),"")</f>
        <v>LDOS024</v>
      </c>
    </row>
    <row r="1116" spans="6:10" x14ac:dyDescent="0.25">
      <c r="F1116" s="8" t="str">
        <f>LEFT(Table33112[[#This Row],[Location]],2)</f>
        <v>LL</v>
      </c>
      <c r="G1116" s="8" t="s">
        <v>701</v>
      </c>
      <c r="H1116" s="1">
        <v>68628</v>
      </c>
      <c r="I1116" s="10" t="str">
        <f>IF(Table33112[[#This Row],[Tag range]]="","",_xlfn.CONCAT("1A40700000000650000",Table33112[[#This Row],[Tag range]]))</f>
        <v>1A4070000000065000068628</v>
      </c>
      <c r="J1116" s="10" t="str">
        <f>_xlfn.IFNA(VLOOKUP(Table33112[[#This Row],[Tag range]],Table176124[[START]:[GROUP]],3,TRUE),"")</f>
        <v>LDOS024</v>
      </c>
    </row>
    <row r="1117" spans="6:10" x14ac:dyDescent="0.25">
      <c r="F1117" s="8" t="str">
        <f>LEFT(Table33112[[#This Row],[Location]],2)</f>
        <v>LL</v>
      </c>
      <c r="G1117" s="8" t="s">
        <v>841</v>
      </c>
      <c r="H1117" s="1">
        <v>68629</v>
      </c>
      <c r="I1117" s="10" t="str">
        <f>IF(Table33112[[#This Row],[Tag range]]="","",_xlfn.CONCAT("1A40700000000650000",Table33112[[#This Row],[Tag range]]))</f>
        <v>1A4070000000065000068629</v>
      </c>
      <c r="J1117" s="10" t="str">
        <f>_xlfn.IFNA(VLOOKUP(Table33112[[#This Row],[Tag range]],Table176124[[START]:[GROUP]],3,TRUE),"")</f>
        <v>LDOS024</v>
      </c>
    </row>
    <row r="1118" spans="6:10" x14ac:dyDescent="0.25">
      <c r="F1118" s="8" t="str">
        <f>LEFT(Table33112[[#This Row],[Location]],2)</f>
        <v>LL</v>
      </c>
      <c r="G1118" s="8" t="s">
        <v>981</v>
      </c>
      <c r="H1118" s="1">
        <v>68630</v>
      </c>
      <c r="I1118" s="10" t="str">
        <f>IF(Table33112[[#This Row],[Tag range]]="","",_xlfn.CONCAT("1A40700000000650000",Table33112[[#This Row],[Tag range]]))</f>
        <v>1A4070000000065000068630</v>
      </c>
      <c r="J1118" s="10" t="str">
        <f>_xlfn.IFNA(VLOOKUP(Table33112[[#This Row],[Tag range]],Table176124[[START]:[GROUP]],3,TRUE),"")</f>
        <v>LDOS024</v>
      </c>
    </row>
    <row r="1119" spans="6:10" x14ac:dyDescent="0.25">
      <c r="F1119" s="8" t="str">
        <f>LEFT(Table33112[[#This Row],[Location]],2)</f>
        <v>LL</v>
      </c>
      <c r="G1119" s="8" t="s">
        <v>1121</v>
      </c>
      <c r="H1119" s="1">
        <v>68631</v>
      </c>
      <c r="I1119" s="10" t="str">
        <f>IF(Table33112[[#This Row],[Tag range]]="","",_xlfn.CONCAT("1A40700000000650000",Table33112[[#This Row],[Tag range]]))</f>
        <v>1A4070000000065000068631</v>
      </c>
      <c r="J1119" s="10" t="str">
        <f>_xlfn.IFNA(VLOOKUP(Table33112[[#This Row],[Tag range]],Table176124[[START]:[GROUP]],3,TRUE),"")</f>
        <v>LDOS024</v>
      </c>
    </row>
    <row r="1120" spans="6:10" x14ac:dyDescent="0.25">
      <c r="F1120" s="8" t="str">
        <f>LEFT(Table33112[[#This Row],[Location]],2)</f>
        <v>LL</v>
      </c>
      <c r="G1120" s="8" t="s">
        <v>1261</v>
      </c>
      <c r="H1120" s="1">
        <v>68632</v>
      </c>
      <c r="I1120" s="10" t="str">
        <f>IF(Table33112[[#This Row],[Tag range]]="","",_xlfn.CONCAT("1A40700000000650000",Table33112[[#This Row],[Tag range]]))</f>
        <v>1A4070000000065000068632</v>
      </c>
      <c r="J1120" s="10" t="str">
        <f>_xlfn.IFNA(VLOOKUP(Table33112[[#This Row],[Tag range]],Table176124[[START]:[GROUP]],3,TRUE),"")</f>
        <v>LDOS024</v>
      </c>
    </row>
    <row r="1121" spans="6:10" x14ac:dyDescent="0.25">
      <c r="F1121" s="8" t="str">
        <f>LEFT(Table33112[[#This Row],[Location]],2)</f>
        <v>LL</v>
      </c>
      <c r="G1121" s="8" t="s">
        <v>1401</v>
      </c>
      <c r="H1121" s="1">
        <v>68633</v>
      </c>
      <c r="I1121" s="10" t="str">
        <f>IF(Table33112[[#This Row],[Tag range]]="","",_xlfn.CONCAT("1A40700000000650000",Table33112[[#This Row],[Tag range]]))</f>
        <v>1A4070000000065000068633</v>
      </c>
      <c r="J1121" s="10" t="str">
        <f>_xlfn.IFNA(VLOOKUP(Table33112[[#This Row],[Tag range]],Table176124[[START]:[GROUP]],3,TRUE),"")</f>
        <v>LDOS024</v>
      </c>
    </row>
    <row r="1122" spans="6:10" x14ac:dyDescent="0.25">
      <c r="F1122" s="8" t="str">
        <f>LEFT(Table33112[[#This Row],[Location]],2)</f>
        <v>LL</v>
      </c>
      <c r="G1122" s="8" t="s">
        <v>1541</v>
      </c>
      <c r="H1122" s="1">
        <v>68634</v>
      </c>
      <c r="I1122" s="10" t="str">
        <f>IF(Table33112[[#This Row],[Tag range]]="","",_xlfn.CONCAT("1A40700000000650000",Table33112[[#This Row],[Tag range]]))</f>
        <v>1A4070000000065000068634</v>
      </c>
      <c r="J1122" s="10" t="str">
        <f>_xlfn.IFNA(VLOOKUP(Table33112[[#This Row],[Tag range]],Table176124[[START]:[GROUP]],3,TRUE),"")</f>
        <v>LDOS024</v>
      </c>
    </row>
    <row r="1123" spans="6:10" x14ac:dyDescent="0.25">
      <c r="F1123" s="8" t="str">
        <f>LEFT(Table33112[[#This Row],[Location]],2)</f>
        <v>LL</v>
      </c>
      <c r="G1123" s="8" t="s">
        <v>275</v>
      </c>
      <c r="H1123" s="1">
        <v>68635</v>
      </c>
      <c r="I1123" s="10" t="str">
        <f>IF(Table33112[[#This Row],[Tag range]]="","",_xlfn.CONCAT("1A40700000000650000",Table33112[[#This Row],[Tag range]]))</f>
        <v>1A4070000000065000068635</v>
      </c>
      <c r="J1123" s="10" t="str">
        <f>_xlfn.IFNA(VLOOKUP(Table33112[[#This Row],[Tag range]],Table176124[[START]:[GROUP]],3,TRUE),"")</f>
        <v>LDOS024</v>
      </c>
    </row>
    <row r="1124" spans="6:10" x14ac:dyDescent="0.25">
      <c r="F1124" s="8" t="str">
        <f>LEFT(Table33112[[#This Row],[Location]],2)</f>
        <v>LL</v>
      </c>
      <c r="G1124" s="8" t="s">
        <v>205</v>
      </c>
      <c r="H1124" s="1">
        <v>68636</v>
      </c>
      <c r="I1124" s="10" t="str">
        <f>IF(Table33112[[#This Row],[Tag range]]="","",_xlfn.CONCAT("1A40700000000650000",Table33112[[#This Row],[Tag range]]))</f>
        <v>1A4070000000065000068636</v>
      </c>
      <c r="J1124" s="10" t="str">
        <f>_xlfn.IFNA(VLOOKUP(Table33112[[#This Row],[Tag range]],Table176124[[START]:[GROUP]],3,TRUE),"")</f>
        <v>LDOS024</v>
      </c>
    </row>
    <row r="1125" spans="6:10" x14ac:dyDescent="0.25">
      <c r="F1125" s="8" t="str">
        <f>LEFT(Table33112[[#This Row],[Location]],2)</f>
        <v>LL</v>
      </c>
      <c r="G1125" s="8" t="s">
        <v>422</v>
      </c>
      <c r="H1125" s="1">
        <v>68637</v>
      </c>
      <c r="I1125" s="10" t="str">
        <f>IF(Table33112[[#This Row],[Tag range]]="","",_xlfn.CONCAT("1A40700000000650000",Table33112[[#This Row],[Tag range]]))</f>
        <v>1A4070000000065000068637</v>
      </c>
      <c r="J1125" s="10" t="str">
        <f>_xlfn.IFNA(VLOOKUP(Table33112[[#This Row],[Tag range]],Table176124[[START]:[GROUP]],3,TRUE),"")</f>
        <v>LDOS024</v>
      </c>
    </row>
    <row r="1126" spans="6:10" x14ac:dyDescent="0.25">
      <c r="F1126" s="8" t="str">
        <f>LEFT(Table33112[[#This Row],[Location]],2)</f>
        <v>LL</v>
      </c>
      <c r="G1126" s="8" t="s">
        <v>562</v>
      </c>
      <c r="H1126" s="1">
        <v>68638</v>
      </c>
      <c r="I1126" s="10" t="str">
        <f>IF(Table33112[[#This Row],[Tag range]]="","",_xlfn.CONCAT("1A40700000000650000",Table33112[[#This Row],[Tag range]]))</f>
        <v>1A4070000000065000068638</v>
      </c>
      <c r="J1126" s="10" t="str">
        <f>_xlfn.IFNA(VLOOKUP(Table33112[[#This Row],[Tag range]],Table176124[[START]:[GROUP]],3,TRUE),"")</f>
        <v>LDOS024</v>
      </c>
    </row>
    <row r="1127" spans="6:10" x14ac:dyDescent="0.25">
      <c r="F1127" s="8" t="str">
        <f>LEFT(Table33112[[#This Row],[Location]],2)</f>
        <v>LL</v>
      </c>
      <c r="G1127" s="8" t="s">
        <v>702</v>
      </c>
      <c r="H1127" s="1">
        <v>68639</v>
      </c>
      <c r="I1127" s="10" t="str">
        <f>IF(Table33112[[#This Row],[Tag range]]="","",_xlfn.CONCAT("1A40700000000650000",Table33112[[#This Row],[Tag range]]))</f>
        <v>1A4070000000065000068639</v>
      </c>
      <c r="J1127" s="10" t="str">
        <f>_xlfn.IFNA(VLOOKUP(Table33112[[#This Row],[Tag range]],Table176124[[START]:[GROUP]],3,TRUE),"")</f>
        <v>LDOS024</v>
      </c>
    </row>
    <row r="1128" spans="6:10" x14ac:dyDescent="0.25">
      <c r="F1128" s="8" t="str">
        <f>LEFT(Table33112[[#This Row],[Location]],2)</f>
        <v>LL</v>
      </c>
      <c r="G1128" s="8" t="s">
        <v>842</v>
      </c>
      <c r="H1128" s="1">
        <v>68640</v>
      </c>
      <c r="I1128" s="10" t="str">
        <f>IF(Table33112[[#This Row],[Tag range]]="","",_xlfn.CONCAT("1A40700000000650000",Table33112[[#This Row],[Tag range]]))</f>
        <v>1A4070000000065000068640</v>
      </c>
      <c r="J1128" s="10" t="str">
        <f>_xlfn.IFNA(VLOOKUP(Table33112[[#This Row],[Tag range]],Table176124[[START]:[GROUP]],3,TRUE),"")</f>
        <v>LDOS024</v>
      </c>
    </row>
    <row r="1129" spans="6:10" x14ac:dyDescent="0.25">
      <c r="F1129" s="8" t="str">
        <f>LEFT(Table33112[[#This Row],[Location]],2)</f>
        <v>LL</v>
      </c>
      <c r="G1129" s="8" t="s">
        <v>982</v>
      </c>
      <c r="H1129" s="1">
        <v>68641</v>
      </c>
      <c r="I1129" s="10" t="str">
        <f>IF(Table33112[[#This Row],[Tag range]]="","",_xlfn.CONCAT("1A40700000000650000",Table33112[[#This Row],[Tag range]]))</f>
        <v>1A4070000000065000068641</v>
      </c>
      <c r="J1129" s="10" t="str">
        <f>_xlfn.IFNA(VLOOKUP(Table33112[[#This Row],[Tag range]],Table176124[[START]:[GROUP]],3,TRUE),"")</f>
        <v>LDOS024</v>
      </c>
    </row>
    <row r="1130" spans="6:10" x14ac:dyDescent="0.25">
      <c r="F1130" s="8" t="str">
        <f>LEFT(Table33112[[#This Row],[Location]],2)</f>
        <v>LL</v>
      </c>
      <c r="G1130" s="8" t="s">
        <v>1122</v>
      </c>
      <c r="H1130" s="1">
        <v>68642</v>
      </c>
      <c r="I1130" s="10" t="str">
        <f>IF(Table33112[[#This Row],[Tag range]]="","",_xlfn.CONCAT("1A40700000000650000",Table33112[[#This Row],[Tag range]]))</f>
        <v>1A4070000000065000068642</v>
      </c>
      <c r="J1130" s="10" t="str">
        <f>_xlfn.IFNA(VLOOKUP(Table33112[[#This Row],[Tag range]],Table176124[[START]:[GROUP]],3,TRUE),"")</f>
        <v>LDOS024</v>
      </c>
    </row>
    <row r="1131" spans="6:10" x14ac:dyDescent="0.25">
      <c r="F1131" s="8" t="str">
        <f>LEFT(Table33112[[#This Row],[Location]],2)</f>
        <v>LL</v>
      </c>
      <c r="G1131" s="8" t="s">
        <v>1262</v>
      </c>
      <c r="H1131" s="1">
        <v>68643</v>
      </c>
      <c r="I1131" s="10" t="str">
        <f>IF(Table33112[[#This Row],[Tag range]]="","",_xlfn.CONCAT("1A40700000000650000",Table33112[[#This Row],[Tag range]]))</f>
        <v>1A4070000000065000068643</v>
      </c>
      <c r="J1131" s="10" t="str">
        <f>_xlfn.IFNA(VLOOKUP(Table33112[[#This Row],[Tag range]],Table176124[[START]:[GROUP]],3,TRUE),"")</f>
        <v>LDOS024</v>
      </c>
    </row>
    <row r="1132" spans="6:10" x14ac:dyDescent="0.25">
      <c r="F1132" s="8" t="str">
        <f>LEFT(Table33112[[#This Row],[Location]],2)</f>
        <v>LL</v>
      </c>
      <c r="G1132" s="8" t="s">
        <v>1402</v>
      </c>
      <c r="H1132" s="1">
        <v>68644</v>
      </c>
      <c r="I1132" s="10" t="str">
        <f>IF(Table33112[[#This Row],[Tag range]]="","",_xlfn.CONCAT("1A40700000000650000",Table33112[[#This Row],[Tag range]]))</f>
        <v>1A4070000000065000068644</v>
      </c>
      <c r="J1132" s="10" t="str">
        <f>_xlfn.IFNA(VLOOKUP(Table33112[[#This Row],[Tag range]],Table176124[[START]:[GROUP]],3,TRUE),"")</f>
        <v>LDOS040</v>
      </c>
    </row>
    <row r="1133" spans="6:10" x14ac:dyDescent="0.25">
      <c r="F1133" s="8" t="str">
        <f>LEFT(Table33112[[#This Row],[Location]],2)</f>
        <v>LL</v>
      </c>
      <c r="G1133" s="8" t="s">
        <v>1542</v>
      </c>
      <c r="H1133" s="1">
        <v>68645</v>
      </c>
      <c r="I1133" s="10" t="str">
        <f>IF(Table33112[[#This Row],[Tag range]]="","",_xlfn.CONCAT("1A40700000000650000",Table33112[[#This Row],[Tag range]]))</f>
        <v>1A4070000000065000068645</v>
      </c>
      <c r="J1133" s="10" t="str">
        <f>_xlfn.IFNA(VLOOKUP(Table33112[[#This Row],[Tag range]],Table176124[[START]:[GROUP]],3,TRUE),"")</f>
        <v>LDOS040</v>
      </c>
    </row>
    <row r="1134" spans="6:10" x14ac:dyDescent="0.25">
      <c r="F1134" s="8" t="str">
        <f>LEFT(Table33112[[#This Row],[Location]],2)</f>
        <v>LL</v>
      </c>
      <c r="G1134" s="8" t="s">
        <v>276</v>
      </c>
      <c r="H1134" s="1">
        <v>68646</v>
      </c>
      <c r="I1134" s="10" t="str">
        <f>IF(Table33112[[#This Row],[Tag range]]="","",_xlfn.CONCAT("1A40700000000650000",Table33112[[#This Row],[Tag range]]))</f>
        <v>1A4070000000065000068646</v>
      </c>
      <c r="J1134" s="10" t="str">
        <f>_xlfn.IFNA(VLOOKUP(Table33112[[#This Row],[Tag range]],Table176124[[START]:[GROUP]],3,TRUE),"")</f>
        <v>LDOS040</v>
      </c>
    </row>
    <row r="1135" spans="6:10" x14ac:dyDescent="0.25">
      <c r="F1135" s="8" t="str">
        <f>LEFT(Table33112[[#This Row],[Location]],2)</f>
        <v>LL</v>
      </c>
      <c r="G1135" s="8" t="s">
        <v>206</v>
      </c>
      <c r="H1135" s="1">
        <v>68647</v>
      </c>
      <c r="I1135" s="10" t="str">
        <f>IF(Table33112[[#This Row],[Tag range]]="","",_xlfn.CONCAT("1A40700000000650000",Table33112[[#This Row],[Tag range]]))</f>
        <v>1A4070000000065000068647</v>
      </c>
      <c r="J1135" s="10" t="str">
        <f>_xlfn.IFNA(VLOOKUP(Table33112[[#This Row],[Tag range]],Table176124[[START]:[GROUP]],3,TRUE),"")</f>
        <v>LDOS040</v>
      </c>
    </row>
    <row r="1136" spans="6:10" x14ac:dyDescent="0.25">
      <c r="F1136" s="8" t="str">
        <f>LEFT(Table33112[[#This Row],[Location]],2)</f>
        <v>LL</v>
      </c>
      <c r="G1136" s="8" t="s">
        <v>423</v>
      </c>
      <c r="H1136" s="1">
        <v>68648</v>
      </c>
      <c r="I1136" s="10" t="str">
        <f>IF(Table33112[[#This Row],[Tag range]]="","",_xlfn.CONCAT("1A40700000000650000",Table33112[[#This Row],[Tag range]]))</f>
        <v>1A4070000000065000068648</v>
      </c>
      <c r="J1136" s="10" t="str">
        <f>_xlfn.IFNA(VLOOKUP(Table33112[[#This Row],[Tag range]],Table176124[[START]:[GROUP]],3,TRUE),"")</f>
        <v>LDOS040</v>
      </c>
    </row>
    <row r="1137" spans="6:10" x14ac:dyDescent="0.25">
      <c r="F1137" s="8" t="str">
        <f>LEFT(Table33112[[#This Row],[Location]],2)</f>
        <v>LL</v>
      </c>
      <c r="G1137" s="8" t="s">
        <v>563</v>
      </c>
      <c r="H1137" s="1">
        <v>68649</v>
      </c>
      <c r="I1137" s="10" t="str">
        <f>IF(Table33112[[#This Row],[Tag range]]="","",_xlfn.CONCAT("1A40700000000650000",Table33112[[#This Row],[Tag range]]))</f>
        <v>1A4070000000065000068649</v>
      </c>
      <c r="J1137" s="10" t="str">
        <f>_xlfn.IFNA(VLOOKUP(Table33112[[#This Row],[Tag range]],Table176124[[START]:[GROUP]],3,TRUE),"")</f>
        <v>LDOS040</v>
      </c>
    </row>
    <row r="1138" spans="6:10" x14ac:dyDescent="0.25">
      <c r="F1138" s="8" t="str">
        <f>LEFT(Table33112[[#This Row],[Location]],2)</f>
        <v>LL</v>
      </c>
      <c r="G1138" s="8" t="s">
        <v>703</v>
      </c>
      <c r="H1138" s="1">
        <v>68650</v>
      </c>
      <c r="I1138" s="10" t="str">
        <f>IF(Table33112[[#This Row],[Tag range]]="","",_xlfn.CONCAT("1A40700000000650000",Table33112[[#This Row],[Tag range]]))</f>
        <v>1A4070000000065000068650</v>
      </c>
      <c r="J1138" s="10" t="str">
        <f>_xlfn.IFNA(VLOOKUP(Table33112[[#This Row],[Tag range]],Table176124[[START]:[GROUP]],3,TRUE),"")</f>
        <v>LDOS040</v>
      </c>
    </row>
    <row r="1139" spans="6:10" x14ac:dyDescent="0.25">
      <c r="F1139" s="8" t="str">
        <f>LEFT(Table33112[[#This Row],[Location]],2)</f>
        <v>LL</v>
      </c>
      <c r="G1139" s="8" t="s">
        <v>843</v>
      </c>
      <c r="H1139" s="1">
        <v>68651</v>
      </c>
      <c r="I1139" s="10" t="str">
        <f>IF(Table33112[[#This Row],[Tag range]]="","",_xlfn.CONCAT("1A40700000000650000",Table33112[[#This Row],[Tag range]]))</f>
        <v>1A4070000000065000068651</v>
      </c>
      <c r="J1139" s="10" t="str">
        <f>_xlfn.IFNA(VLOOKUP(Table33112[[#This Row],[Tag range]],Table176124[[START]:[GROUP]],3,TRUE),"")</f>
        <v>LDOS040</v>
      </c>
    </row>
    <row r="1140" spans="6:10" x14ac:dyDescent="0.25">
      <c r="F1140" s="8" t="str">
        <f>LEFT(Table33112[[#This Row],[Location]],2)</f>
        <v>LL</v>
      </c>
      <c r="G1140" s="8" t="s">
        <v>983</v>
      </c>
      <c r="H1140" s="1">
        <v>68652</v>
      </c>
      <c r="I1140" s="10" t="str">
        <f>IF(Table33112[[#This Row],[Tag range]]="","",_xlfn.CONCAT("1A40700000000650000",Table33112[[#This Row],[Tag range]]))</f>
        <v>1A4070000000065000068652</v>
      </c>
      <c r="J1140" s="10" t="str">
        <f>_xlfn.IFNA(VLOOKUP(Table33112[[#This Row],[Tag range]],Table176124[[START]:[GROUP]],3,TRUE),"")</f>
        <v>LDOS040</v>
      </c>
    </row>
    <row r="1141" spans="6:10" x14ac:dyDescent="0.25">
      <c r="F1141" s="8" t="str">
        <f>LEFT(Table33112[[#This Row],[Location]],2)</f>
        <v>LL</v>
      </c>
      <c r="G1141" s="8" t="s">
        <v>1123</v>
      </c>
      <c r="H1141" s="1">
        <v>68653</v>
      </c>
      <c r="I1141" s="10" t="str">
        <f>IF(Table33112[[#This Row],[Tag range]]="","",_xlfn.CONCAT("1A40700000000650000",Table33112[[#This Row],[Tag range]]))</f>
        <v>1A4070000000065000068653</v>
      </c>
      <c r="J1141" s="10" t="str">
        <f>_xlfn.IFNA(VLOOKUP(Table33112[[#This Row],[Tag range]],Table176124[[START]:[GROUP]],3,TRUE),"")</f>
        <v>LDOS040</v>
      </c>
    </row>
    <row r="1142" spans="6:10" x14ac:dyDescent="0.25">
      <c r="F1142" s="8" t="str">
        <f>LEFT(Table33112[[#This Row],[Location]],2)</f>
        <v>LL</v>
      </c>
      <c r="G1142" s="8" t="s">
        <v>1263</v>
      </c>
      <c r="H1142" s="1">
        <v>68654</v>
      </c>
      <c r="I1142" s="10" t="str">
        <f>IF(Table33112[[#This Row],[Tag range]]="","",_xlfn.CONCAT("1A40700000000650000",Table33112[[#This Row],[Tag range]]))</f>
        <v>1A4070000000065000068654</v>
      </c>
      <c r="J1142" s="10" t="str">
        <f>_xlfn.IFNA(VLOOKUP(Table33112[[#This Row],[Tag range]],Table176124[[START]:[GROUP]],3,TRUE),"")</f>
        <v>LDOS040</v>
      </c>
    </row>
    <row r="1143" spans="6:10" x14ac:dyDescent="0.25">
      <c r="F1143" s="8" t="str">
        <f>LEFT(Table33112[[#This Row],[Location]],2)</f>
        <v>LL</v>
      </c>
      <c r="G1143" s="8" t="s">
        <v>1403</v>
      </c>
      <c r="H1143" s="1">
        <v>68655</v>
      </c>
      <c r="I1143" s="10" t="str">
        <f>IF(Table33112[[#This Row],[Tag range]]="","",_xlfn.CONCAT("1A40700000000650000",Table33112[[#This Row],[Tag range]]))</f>
        <v>1A4070000000065000068655</v>
      </c>
      <c r="J1143" s="10" t="str">
        <f>_xlfn.IFNA(VLOOKUP(Table33112[[#This Row],[Tag range]],Table176124[[START]:[GROUP]],3,TRUE),"")</f>
        <v>LDOS040</v>
      </c>
    </row>
    <row r="1144" spans="6:10" x14ac:dyDescent="0.25">
      <c r="F1144" s="8" t="str">
        <f>LEFT(Table33112[[#This Row],[Location]],2)</f>
        <v>LL</v>
      </c>
      <c r="G1144" s="8" t="s">
        <v>1543</v>
      </c>
      <c r="H1144" s="1">
        <v>68656</v>
      </c>
      <c r="I1144" s="10" t="str">
        <f>IF(Table33112[[#This Row],[Tag range]]="","",_xlfn.CONCAT("1A40700000000650000",Table33112[[#This Row],[Tag range]]))</f>
        <v>1A4070000000065000068656</v>
      </c>
      <c r="J1144" s="10" t="str">
        <f>_xlfn.IFNA(VLOOKUP(Table33112[[#This Row],[Tag range]],Table176124[[START]:[GROUP]],3,TRUE),"")</f>
        <v>LDOS040</v>
      </c>
    </row>
    <row r="1145" spans="6:10" x14ac:dyDescent="0.25">
      <c r="F1145" s="8" t="str">
        <f>LEFT(Table33112[[#This Row],[Location]],2)</f>
        <v>LL</v>
      </c>
      <c r="G1145" s="8" t="s">
        <v>277</v>
      </c>
      <c r="H1145" s="1">
        <v>68657</v>
      </c>
      <c r="I1145" s="10" t="str">
        <f>IF(Table33112[[#This Row],[Tag range]]="","",_xlfn.CONCAT("1A40700000000650000",Table33112[[#This Row],[Tag range]]))</f>
        <v>1A4070000000065000068657</v>
      </c>
      <c r="J1145" s="10" t="str">
        <f>_xlfn.IFNA(VLOOKUP(Table33112[[#This Row],[Tag range]],Table176124[[START]:[GROUP]],3,TRUE),"")</f>
        <v>LDOS040</v>
      </c>
    </row>
    <row r="1146" spans="6:10" x14ac:dyDescent="0.25">
      <c r="F1146" s="8" t="str">
        <f>LEFT(Table33112[[#This Row],[Location]],2)</f>
        <v>LL</v>
      </c>
      <c r="G1146" s="8" t="s">
        <v>207</v>
      </c>
      <c r="H1146" s="1">
        <v>68658</v>
      </c>
      <c r="I1146" s="10" t="str">
        <f>IF(Table33112[[#This Row],[Tag range]]="","",_xlfn.CONCAT("1A40700000000650000",Table33112[[#This Row],[Tag range]]))</f>
        <v>1A4070000000065000068658</v>
      </c>
      <c r="J1146" s="10" t="str">
        <f>_xlfn.IFNA(VLOOKUP(Table33112[[#This Row],[Tag range]],Table176124[[START]:[GROUP]],3,TRUE),"")</f>
        <v>LDOS040</v>
      </c>
    </row>
    <row r="1147" spans="6:10" x14ac:dyDescent="0.25">
      <c r="F1147" s="8" t="str">
        <f>LEFT(Table33112[[#This Row],[Location]],2)</f>
        <v>LL</v>
      </c>
      <c r="G1147" s="8" t="s">
        <v>424</v>
      </c>
      <c r="H1147" s="1">
        <v>68659</v>
      </c>
      <c r="I1147" s="10" t="str">
        <f>IF(Table33112[[#This Row],[Tag range]]="","",_xlfn.CONCAT("1A40700000000650000",Table33112[[#This Row],[Tag range]]))</f>
        <v>1A4070000000065000068659</v>
      </c>
      <c r="J1147" s="10" t="str">
        <f>_xlfn.IFNA(VLOOKUP(Table33112[[#This Row],[Tag range]],Table176124[[START]:[GROUP]],3,TRUE),"")</f>
        <v>LDOS040</v>
      </c>
    </row>
    <row r="1148" spans="6:10" x14ac:dyDescent="0.25">
      <c r="F1148" s="8" t="str">
        <f>LEFT(Table33112[[#This Row],[Location]],2)</f>
        <v>LL</v>
      </c>
      <c r="G1148" s="8" t="s">
        <v>564</v>
      </c>
      <c r="H1148" s="1">
        <v>68660</v>
      </c>
      <c r="I1148" s="10" t="str">
        <f>IF(Table33112[[#This Row],[Tag range]]="","",_xlfn.CONCAT("1A40700000000650000",Table33112[[#This Row],[Tag range]]))</f>
        <v>1A4070000000065000068660</v>
      </c>
      <c r="J1148" s="10" t="str">
        <f>_xlfn.IFNA(VLOOKUP(Table33112[[#This Row],[Tag range]],Table176124[[START]:[GROUP]],3,TRUE),"")</f>
        <v>LDOS040</v>
      </c>
    </row>
    <row r="1149" spans="6:10" x14ac:dyDescent="0.25">
      <c r="F1149" s="8" t="str">
        <f>LEFT(Table33112[[#This Row],[Location]],2)</f>
        <v>LL</v>
      </c>
      <c r="G1149" s="8" t="s">
        <v>704</v>
      </c>
      <c r="H1149" s="1">
        <v>68661</v>
      </c>
      <c r="I1149" s="10" t="str">
        <f>IF(Table33112[[#This Row],[Tag range]]="","",_xlfn.CONCAT("1A40700000000650000",Table33112[[#This Row],[Tag range]]))</f>
        <v>1A4070000000065000068661</v>
      </c>
      <c r="J1149" s="10" t="str">
        <f>_xlfn.IFNA(VLOOKUP(Table33112[[#This Row],[Tag range]],Table176124[[START]:[GROUP]],3,TRUE),"")</f>
        <v>LDOS040</v>
      </c>
    </row>
    <row r="1150" spans="6:10" x14ac:dyDescent="0.25">
      <c r="F1150" s="8" t="str">
        <f>LEFT(Table33112[[#This Row],[Location]],2)</f>
        <v>LL</v>
      </c>
      <c r="G1150" s="8" t="s">
        <v>844</v>
      </c>
      <c r="H1150" s="1">
        <v>68662</v>
      </c>
      <c r="I1150" s="10" t="str">
        <f>IF(Table33112[[#This Row],[Tag range]]="","",_xlfn.CONCAT("1A40700000000650000",Table33112[[#This Row],[Tag range]]))</f>
        <v>1A4070000000065000068662</v>
      </c>
      <c r="J1150" s="10" t="str">
        <f>_xlfn.IFNA(VLOOKUP(Table33112[[#This Row],[Tag range]],Table176124[[START]:[GROUP]],3,TRUE),"")</f>
        <v>LDOS040</v>
      </c>
    </row>
    <row r="1151" spans="6:10" x14ac:dyDescent="0.25">
      <c r="F1151" s="8" t="str">
        <f>LEFT(Table33112[[#This Row],[Location]],2)</f>
        <v>LL</v>
      </c>
      <c r="G1151" s="8" t="s">
        <v>984</v>
      </c>
      <c r="H1151" s="1">
        <v>68663</v>
      </c>
      <c r="I1151" s="10" t="str">
        <f>IF(Table33112[[#This Row],[Tag range]]="","",_xlfn.CONCAT("1A40700000000650000",Table33112[[#This Row],[Tag range]]))</f>
        <v>1A4070000000065000068663</v>
      </c>
      <c r="J1151" s="10" t="str">
        <f>_xlfn.IFNA(VLOOKUP(Table33112[[#This Row],[Tag range]],Table176124[[START]:[GROUP]],3,TRUE),"")</f>
        <v>LDOS040</v>
      </c>
    </row>
    <row r="1152" spans="6:10" x14ac:dyDescent="0.25">
      <c r="F1152" s="8" t="str">
        <f>LEFT(Table33112[[#This Row],[Location]],2)</f>
        <v>LL</v>
      </c>
      <c r="G1152" s="8" t="s">
        <v>1124</v>
      </c>
      <c r="H1152" s="1">
        <v>68664</v>
      </c>
      <c r="I1152" s="10" t="str">
        <f>IF(Table33112[[#This Row],[Tag range]]="","",_xlfn.CONCAT("1A40700000000650000",Table33112[[#This Row],[Tag range]]))</f>
        <v>1A4070000000065000068664</v>
      </c>
      <c r="J1152" s="10" t="str">
        <f>_xlfn.IFNA(VLOOKUP(Table33112[[#This Row],[Tag range]],Table176124[[START]:[GROUP]],3,TRUE),"")</f>
        <v>LDOS040</v>
      </c>
    </row>
    <row r="1153" spans="6:10" x14ac:dyDescent="0.25">
      <c r="F1153" s="8" t="str">
        <f>LEFT(Table33112[[#This Row],[Location]],2)</f>
        <v>LL</v>
      </c>
      <c r="G1153" s="8" t="s">
        <v>1264</v>
      </c>
      <c r="H1153" s="1">
        <v>68665</v>
      </c>
      <c r="I1153" s="10" t="str">
        <f>IF(Table33112[[#This Row],[Tag range]]="","",_xlfn.CONCAT("1A40700000000650000",Table33112[[#This Row],[Tag range]]))</f>
        <v>1A4070000000065000068665</v>
      </c>
      <c r="J1153" s="10" t="str">
        <f>_xlfn.IFNA(VLOOKUP(Table33112[[#This Row],[Tag range]],Table176124[[START]:[GROUP]],3,TRUE),"")</f>
        <v>LDOS040</v>
      </c>
    </row>
    <row r="1154" spans="6:10" x14ac:dyDescent="0.25">
      <c r="F1154" s="8" t="str">
        <f>LEFT(Table33112[[#This Row],[Location]],2)</f>
        <v>LL</v>
      </c>
      <c r="G1154" s="8" t="s">
        <v>1404</v>
      </c>
      <c r="H1154" s="1">
        <v>68666</v>
      </c>
      <c r="I1154" s="10" t="str">
        <f>IF(Table33112[[#This Row],[Tag range]]="","",_xlfn.CONCAT("1A40700000000650000",Table33112[[#This Row],[Tag range]]))</f>
        <v>1A4070000000065000068666</v>
      </c>
      <c r="J1154" s="10" t="str">
        <f>_xlfn.IFNA(VLOOKUP(Table33112[[#This Row],[Tag range]],Table176124[[START]:[GROUP]],3,TRUE),"")</f>
        <v>LDOS040</v>
      </c>
    </row>
    <row r="1155" spans="6:10" x14ac:dyDescent="0.25">
      <c r="F1155" s="8" t="str">
        <f>LEFT(Table33112[[#This Row],[Location]],2)</f>
        <v>LL</v>
      </c>
      <c r="G1155" s="8" t="s">
        <v>1544</v>
      </c>
      <c r="H1155" s="1">
        <v>68667</v>
      </c>
      <c r="I1155" s="10" t="str">
        <f>IF(Table33112[[#This Row],[Tag range]]="","",_xlfn.CONCAT("1A40700000000650000",Table33112[[#This Row],[Tag range]]))</f>
        <v>1A4070000000065000068667</v>
      </c>
      <c r="J1155" s="10" t="str">
        <f>_xlfn.IFNA(VLOOKUP(Table33112[[#This Row],[Tag range]],Table176124[[START]:[GROUP]],3,TRUE),"")</f>
        <v>LDOS040</v>
      </c>
    </row>
    <row r="1156" spans="6:10" x14ac:dyDescent="0.25">
      <c r="F1156" s="8" t="str">
        <f>LEFT(Table33112[[#This Row],[Location]],2)</f>
        <v>LL</v>
      </c>
      <c r="G1156" s="8" t="s">
        <v>278</v>
      </c>
      <c r="H1156" s="1">
        <v>68668</v>
      </c>
      <c r="I1156" s="10" t="str">
        <f>IF(Table33112[[#This Row],[Tag range]]="","",_xlfn.CONCAT("1A40700000000650000",Table33112[[#This Row],[Tag range]]))</f>
        <v>1A4070000000065000068668</v>
      </c>
      <c r="J1156" s="10" t="str">
        <f>_xlfn.IFNA(VLOOKUP(Table33112[[#This Row],[Tag range]],Table176124[[START]:[GROUP]],3,TRUE),"")</f>
        <v>LDOS040</v>
      </c>
    </row>
    <row r="1157" spans="6:10" x14ac:dyDescent="0.25">
      <c r="F1157" s="8" t="str">
        <f>LEFT(Table33112[[#This Row],[Location]],2)</f>
        <v>LL</v>
      </c>
      <c r="G1157" s="8" t="s">
        <v>208</v>
      </c>
      <c r="H1157" s="1">
        <v>68669</v>
      </c>
      <c r="I1157" s="10" t="str">
        <f>IF(Table33112[[#This Row],[Tag range]]="","",_xlfn.CONCAT("1A40700000000650000",Table33112[[#This Row],[Tag range]]))</f>
        <v>1A4070000000065000068669</v>
      </c>
      <c r="J1157" s="10" t="str">
        <f>_xlfn.IFNA(VLOOKUP(Table33112[[#This Row],[Tag range]],Table176124[[START]:[GROUP]],3,TRUE),"")</f>
        <v>LDOS040</v>
      </c>
    </row>
    <row r="1158" spans="6:10" x14ac:dyDescent="0.25">
      <c r="F1158" s="8" t="str">
        <f>LEFT(Table33112[[#This Row],[Location]],2)</f>
        <v>LL</v>
      </c>
      <c r="G1158" s="8" t="s">
        <v>425</v>
      </c>
      <c r="H1158" s="1">
        <v>68670</v>
      </c>
      <c r="I1158" s="10" t="str">
        <f>IF(Table33112[[#This Row],[Tag range]]="","",_xlfn.CONCAT("1A40700000000650000",Table33112[[#This Row],[Tag range]]))</f>
        <v>1A4070000000065000068670</v>
      </c>
      <c r="J1158" s="10" t="str">
        <f>_xlfn.IFNA(VLOOKUP(Table33112[[#This Row],[Tag range]],Table176124[[START]:[GROUP]],3,TRUE),"")</f>
        <v>LDOS040</v>
      </c>
    </row>
    <row r="1159" spans="6:10" x14ac:dyDescent="0.25">
      <c r="F1159" s="8" t="str">
        <f>LEFT(Table33112[[#This Row],[Location]],2)</f>
        <v>LL</v>
      </c>
      <c r="G1159" s="8" t="s">
        <v>565</v>
      </c>
      <c r="H1159" s="1">
        <v>68671</v>
      </c>
      <c r="I1159" s="10" t="str">
        <f>IF(Table33112[[#This Row],[Tag range]]="","",_xlfn.CONCAT("1A40700000000650000",Table33112[[#This Row],[Tag range]]))</f>
        <v>1A4070000000065000068671</v>
      </c>
      <c r="J1159" s="10" t="str">
        <f>_xlfn.IFNA(VLOOKUP(Table33112[[#This Row],[Tag range]],Table176124[[START]:[GROUP]],3,TRUE),"")</f>
        <v>LDOS040</v>
      </c>
    </row>
    <row r="1160" spans="6:10" x14ac:dyDescent="0.25">
      <c r="F1160" s="8" t="str">
        <f>LEFT(Table33112[[#This Row],[Location]],2)</f>
        <v>LL</v>
      </c>
      <c r="G1160" s="8" t="s">
        <v>705</v>
      </c>
      <c r="H1160" s="1">
        <v>68672</v>
      </c>
      <c r="I1160" s="10" t="str">
        <f>IF(Table33112[[#This Row],[Tag range]]="","",_xlfn.CONCAT("1A40700000000650000",Table33112[[#This Row],[Tag range]]))</f>
        <v>1A4070000000065000068672</v>
      </c>
      <c r="J1160" s="10" t="str">
        <f>_xlfn.IFNA(VLOOKUP(Table33112[[#This Row],[Tag range]],Table176124[[START]:[GROUP]],3,TRUE),"")</f>
        <v>LDOS040</v>
      </c>
    </row>
    <row r="1161" spans="6:10" x14ac:dyDescent="0.25">
      <c r="F1161" s="8" t="str">
        <f>LEFT(Table33112[[#This Row],[Location]],2)</f>
        <v>LL</v>
      </c>
      <c r="G1161" s="8" t="s">
        <v>845</v>
      </c>
      <c r="H1161" s="1">
        <v>68673</v>
      </c>
      <c r="I1161" s="10" t="str">
        <f>IF(Table33112[[#This Row],[Tag range]]="","",_xlfn.CONCAT("1A40700000000650000",Table33112[[#This Row],[Tag range]]))</f>
        <v>1A4070000000065000068673</v>
      </c>
      <c r="J1161" s="10" t="str">
        <f>_xlfn.IFNA(VLOOKUP(Table33112[[#This Row],[Tag range]],Table176124[[START]:[GROUP]],3,TRUE),"")</f>
        <v>LDOS040</v>
      </c>
    </row>
    <row r="1162" spans="6:10" x14ac:dyDescent="0.25">
      <c r="F1162" s="8" t="str">
        <f>LEFT(Table33112[[#This Row],[Location]],2)</f>
        <v>LL</v>
      </c>
      <c r="G1162" s="8" t="s">
        <v>985</v>
      </c>
      <c r="H1162" s="1">
        <v>68674</v>
      </c>
      <c r="I1162" s="10" t="str">
        <f>IF(Table33112[[#This Row],[Tag range]]="","",_xlfn.CONCAT("1A40700000000650000",Table33112[[#This Row],[Tag range]]))</f>
        <v>1A4070000000065000068674</v>
      </c>
      <c r="J1162" s="10" t="str">
        <f>_xlfn.IFNA(VLOOKUP(Table33112[[#This Row],[Tag range]],Table176124[[START]:[GROUP]],3,TRUE),"")</f>
        <v>LDOS040</v>
      </c>
    </row>
    <row r="1163" spans="6:10" x14ac:dyDescent="0.25">
      <c r="F1163" s="8" t="str">
        <f>LEFT(Table33112[[#This Row],[Location]],2)</f>
        <v>LL</v>
      </c>
      <c r="G1163" s="8" t="s">
        <v>1125</v>
      </c>
      <c r="H1163" s="1">
        <v>68675</v>
      </c>
      <c r="I1163" s="10" t="str">
        <f>IF(Table33112[[#This Row],[Tag range]]="","",_xlfn.CONCAT("1A40700000000650000",Table33112[[#This Row],[Tag range]]))</f>
        <v>1A4070000000065000068675</v>
      </c>
      <c r="J1163" s="10" t="str">
        <f>_xlfn.IFNA(VLOOKUP(Table33112[[#This Row],[Tag range]],Table176124[[START]:[GROUP]],3,TRUE),"")</f>
        <v>LDOS040</v>
      </c>
    </row>
    <row r="1164" spans="6:10" x14ac:dyDescent="0.25">
      <c r="F1164" s="8" t="str">
        <f>LEFT(Table33112[[#This Row],[Location]],2)</f>
        <v>LL</v>
      </c>
      <c r="G1164" s="8" t="s">
        <v>1265</v>
      </c>
      <c r="H1164" s="1">
        <v>68676</v>
      </c>
      <c r="I1164" s="10" t="str">
        <f>IF(Table33112[[#This Row],[Tag range]]="","",_xlfn.CONCAT("1A40700000000650000",Table33112[[#This Row],[Tag range]]))</f>
        <v>1A4070000000065000068676</v>
      </c>
      <c r="J1164" s="10" t="str">
        <f>_xlfn.IFNA(VLOOKUP(Table33112[[#This Row],[Tag range]],Table176124[[START]:[GROUP]],3,TRUE),"")</f>
        <v>LDOS040</v>
      </c>
    </row>
    <row r="1165" spans="6:10" x14ac:dyDescent="0.25">
      <c r="F1165" s="8" t="str">
        <f>LEFT(Table33112[[#This Row],[Location]],2)</f>
        <v>LL</v>
      </c>
      <c r="G1165" s="8" t="s">
        <v>1405</v>
      </c>
      <c r="H1165" s="1">
        <v>68677</v>
      </c>
      <c r="I1165" s="10" t="str">
        <f>IF(Table33112[[#This Row],[Tag range]]="","",_xlfn.CONCAT("1A40700000000650000",Table33112[[#This Row],[Tag range]]))</f>
        <v>1A4070000000065000068677</v>
      </c>
      <c r="J1165" s="10" t="str">
        <f>_xlfn.IFNA(VLOOKUP(Table33112[[#This Row],[Tag range]],Table176124[[START]:[GROUP]],3,TRUE),"")</f>
        <v>LDOS040</v>
      </c>
    </row>
    <row r="1166" spans="6:10" x14ac:dyDescent="0.25">
      <c r="F1166" s="8" t="str">
        <f>LEFT(Table33112[[#This Row],[Location]],2)</f>
        <v>LL</v>
      </c>
      <c r="G1166" s="8" t="s">
        <v>1545</v>
      </c>
      <c r="H1166" s="1">
        <v>68678</v>
      </c>
      <c r="I1166" s="10" t="str">
        <f>IF(Table33112[[#This Row],[Tag range]]="","",_xlfn.CONCAT("1A40700000000650000",Table33112[[#This Row],[Tag range]]))</f>
        <v>1A4070000000065000068678</v>
      </c>
      <c r="J1166" s="10" t="str">
        <f>_xlfn.IFNA(VLOOKUP(Table33112[[#This Row],[Tag range]],Table176124[[START]:[GROUP]],3,TRUE),"")</f>
        <v>LDOS040</v>
      </c>
    </row>
    <row r="1167" spans="6:10" x14ac:dyDescent="0.25">
      <c r="F1167" s="8" t="str">
        <f>LEFT(Table33112[[#This Row],[Location]],2)</f>
        <v>LL</v>
      </c>
      <c r="G1167" s="8" t="s">
        <v>279</v>
      </c>
      <c r="H1167" s="1">
        <v>68679</v>
      </c>
      <c r="I1167" s="10" t="str">
        <f>IF(Table33112[[#This Row],[Tag range]]="","",_xlfn.CONCAT("1A40700000000650000",Table33112[[#This Row],[Tag range]]))</f>
        <v>1A4070000000065000068679</v>
      </c>
      <c r="J1167" s="10" t="str">
        <f>_xlfn.IFNA(VLOOKUP(Table33112[[#This Row],[Tag range]],Table176124[[START]:[GROUP]],3,TRUE),"")</f>
        <v>LDOS040</v>
      </c>
    </row>
    <row r="1168" spans="6:10" x14ac:dyDescent="0.25">
      <c r="F1168" s="8" t="str">
        <f>LEFT(Table33112[[#This Row],[Location]],2)</f>
        <v>LL</v>
      </c>
      <c r="G1168" s="8" t="s">
        <v>209</v>
      </c>
      <c r="H1168" s="1">
        <v>68680</v>
      </c>
      <c r="I1168" s="10" t="str">
        <f>IF(Table33112[[#This Row],[Tag range]]="","",_xlfn.CONCAT("1A40700000000650000",Table33112[[#This Row],[Tag range]]))</f>
        <v>1A4070000000065000068680</v>
      </c>
      <c r="J1168" s="10" t="str">
        <f>_xlfn.IFNA(VLOOKUP(Table33112[[#This Row],[Tag range]],Table176124[[START]:[GROUP]],3,TRUE),"")</f>
        <v>LDOS040</v>
      </c>
    </row>
    <row r="1169" spans="6:10" x14ac:dyDescent="0.25">
      <c r="F1169" s="8" t="str">
        <f>LEFT(Table33112[[#This Row],[Location]],2)</f>
        <v>LL</v>
      </c>
      <c r="G1169" s="8" t="s">
        <v>426</v>
      </c>
      <c r="H1169" s="1">
        <v>68681</v>
      </c>
      <c r="I1169" s="10" t="str">
        <f>IF(Table33112[[#This Row],[Tag range]]="","",_xlfn.CONCAT("1A40700000000650000",Table33112[[#This Row],[Tag range]]))</f>
        <v>1A4070000000065000068681</v>
      </c>
      <c r="J1169" s="10" t="str">
        <f>_xlfn.IFNA(VLOOKUP(Table33112[[#This Row],[Tag range]],Table176124[[START]:[GROUP]],3,TRUE),"")</f>
        <v>LDOS040</v>
      </c>
    </row>
    <row r="1170" spans="6:10" x14ac:dyDescent="0.25">
      <c r="F1170" s="8" t="str">
        <f>LEFT(Table33112[[#This Row],[Location]],2)</f>
        <v>LL</v>
      </c>
      <c r="G1170" s="8" t="s">
        <v>566</v>
      </c>
      <c r="H1170" s="1">
        <v>68682</v>
      </c>
      <c r="I1170" s="10" t="str">
        <f>IF(Table33112[[#This Row],[Tag range]]="","",_xlfn.CONCAT("1A40700000000650000",Table33112[[#This Row],[Tag range]]))</f>
        <v>1A4070000000065000068682</v>
      </c>
      <c r="J1170" s="10" t="str">
        <f>_xlfn.IFNA(VLOOKUP(Table33112[[#This Row],[Tag range]],Table176124[[START]:[GROUP]],3,TRUE),"")</f>
        <v>LDOS040</v>
      </c>
    </row>
    <row r="1171" spans="6:10" x14ac:dyDescent="0.25">
      <c r="F1171" s="8" t="str">
        <f>LEFT(Table33112[[#This Row],[Location]],2)</f>
        <v>LL</v>
      </c>
      <c r="G1171" s="8" t="s">
        <v>706</v>
      </c>
      <c r="H1171" s="1">
        <v>68683</v>
      </c>
      <c r="I1171" s="10" t="str">
        <f>IF(Table33112[[#This Row],[Tag range]]="","",_xlfn.CONCAT("1A40700000000650000",Table33112[[#This Row],[Tag range]]))</f>
        <v>1A4070000000065000068683</v>
      </c>
      <c r="J1171" s="10" t="str">
        <f>_xlfn.IFNA(VLOOKUP(Table33112[[#This Row],[Tag range]],Table176124[[START]:[GROUP]],3,TRUE),"")</f>
        <v>LDOS040</v>
      </c>
    </row>
    <row r="1172" spans="6:10" x14ac:dyDescent="0.25">
      <c r="F1172" s="8" t="str">
        <f>LEFT(Table33112[[#This Row],[Location]],2)</f>
        <v>LL</v>
      </c>
      <c r="G1172" s="8" t="s">
        <v>846</v>
      </c>
      <c r="H1172" s="1">
        <v>68684</v>
      </c>
      <c r="I1172" s="10" t="str">
        <f>IF(Table33112[[#This Row],[Tag range]]="","",_xlfn.CONCAT("1A40700000000650000",Table33112[[#This Row],[Tag range]]))</f>
        <v>1A4070000000065000068684</v>
      </c>
      <c r="J1172" s="10" t="str">
        <f>_xlfn.IFNA(VLOOKUP(Table33112[[#This Row],[Tag range]],Table176124[[START]:[GROUP]],3,TRUE),"")</f>
        <v>LDOS040</v>
      </c>
    </row>
    <row r="1173" spans="6:10" x14ac:dyDescent="0.25">
      <c r="F1173" s="8" t="str">
        <f>LEFT(Table33112[[#This Row],[Location]],2)</f>
        <v>LL</v>
      </c>
      <c r="G1173" s="8" t="s">
        <v>986</v>
      </c>
      <c r="H1173" s="1">
        <v>68685</v>
      </c>
      <c r="I1173" s="10" t="str">
        <f>IF(Table33112[[#This Row],[Tag range]]="","",_xlfn.CONCAT("1A40700000000650000",Table33112[[#This Row],[Tag range]]))</f>
        <v>1A4070000000065000068685</v>
      </c>
      <c r="J1173" s="10" t="str">
        <f>_xlfn.IFNA(VLOOKUP(Table33112[[#This Row],[Tag range]],Table176124[[START]:[GROUP]],3,TRUE),"")</f>
        <v>LDOS040</v>
      </c>
    </row>
    <row r="1174" spans="6:10" x14ac:dyDescent="0.25">
      <c r="F1174" s="8" t="str">
        <f>LEFT(Table33112[[#This Row],[Location]],2)</f>
        <v>LL</v>
      </c>
      <c r="G1174" s="8" t="s">
        <v>1126</v>
      </c>
      <c r="H1174" s="1">
        <v>68686</v>
      </c>
      <c r="I1174" s="10" t="str">
        <f>IF(Table33112[[#This Row],[Tag range]]="","",_xlfn.CONCAT("1A40700000000650000",Table33112[[#This Row],[Tag range]]))</f>
        <v>1A4070000000065000068686</v>
      </c>
      <c r="J1174" s="10" t="str">
        <f>_xlfn.IFNA(VLOOKUP(Table33112[[#This Row],[Tag range]],Table176124[[START]:[GROUP]],3,TRUE),"")</f>
        <v>LDOS040</v>
      </c>
    </row>
    <row r="1175" spans="6:10" x14ac:dyDescent="0.25">
      <c r="F1175" s="8" t="str">
        <f>LEFT(Table33112[[#This Row],[Location]],2)</f>
        <v>LL</v>
      </c>
      <c r="G1175" s="8" t="s">
        <v>1266</v>
      </c>
      <c r="H1175" s="1">
        <v>68687</v>
      </c>
      <c r="I1175" s="10" t="str">
        <f>IF(Table33112[[#This Row],[Tag range]]="","",_xlfn.CONCAT("1A40700000000650000",Table33112[[#This Row],[Tag range]]))</f>
        <v>1A4070000000065000068687</v>
      </c>
      <c r="J1175" s="10" t="str">
        <f>_xlfn.IFNA(VLOOKUP(Table33112[[#This Row],[Tag range]],Table176124[[START]:[GROUP]],3,TRUE),"")</f>
        <v>LDOS040</v>
      </c>
    </row>
    <row r="1176" spans="6:10" x14ac:dyDescent="0.25">
      <c r="F1176" s="8" t="str">
        <f>LEFT(Table33112[[#This Row],[Location]],2)</f>
        <v>LL</v>
      </c>
      <c r="G1176" s="8" t="s">
        <v>1406</v>
      </c>
      <c r="H1176" s="1">
        <v>68688</v>
      </c>
      <c r="I1176" s="10" t="str">
        <f>IF(Table33112[[#This Row],[Tag range]]="","",_xlfn.CONCAT("1A40700000000650000",Table33112[[#This Row],[Tag range]]))</f>
        <v>1A4070000000065000068688</v>
      </c>
      <c r="J1176" s="10" t="str">
        <f>_xlfn.IFNA(VLOOKUP(Table33112[[#This Row],[Tag range]],Table176124[[START]:[GROUP]],3,TRUE),"")</f>
        <v>LDOS040</v>
      </c>
    </row>
    <row r="1177" spans="6:10" x14ac:dyDescent="0.25">
      <c r="F1177" s="8" t="str">
        <f>LEFT(Table33112[[#This Row],[Location]],2)</f>
        <v>LL</v>
      </c>
      <c r="G1177" s="8" t="s">
        <v>1546</v>
      </c>
      <c r="H1177" s="1">
        <v>68689</v>
      </c>
      <c r="I1177" s="10" t="str">
        <f>IF(Table33112[[#This Row],[Tag range]]="","",_xlfn.CONCAT("1A40700000000650000",Table33112[[#This Row],[Tag range]]))</f>
        <v>1A4070000000065000068689</v>
      </c>
      <c r="J1177" s="10" t="str">
        <f>_xlfn.IFNA(VLOOKUP(Table33112[[#This Row],[Tag range]],Table176124[[START]:[GROUP]],3,TRUE),"")</f>
        <v>LDOS040</v>
      </c>
    </row>
    <row r="1178" spans="6:10" x14ac:dyDescent="0.25">
      <c r="F1178" s="8" t="str">
        <f>LEFT(Table33112[[#This Row],[Location]],2)</f>
        <v>LL</v>
      </c>
      <c r="G1178" s="8" t="s">
        <v>280</v>
      </c>
      <c r="H1178" s="1">
        <v>68690</v>
      </c>
      <c r="I1178" s="10" t="str">
        <f>IF(Table33112[[#This Row],[Tag range]]="","",_xlfn.CONCAT("1A40700000000650000",Table33112[[#This Row],[Tag range]]))</f>
        <v>1A4070000000065000068690</v>
      </c>
      <c r="J1178" s="10" t="str">
        <f>_xlfn.IFNA(VLOOKUP(Table33112[[#This Row],[Tag range]],Table176124[[START]:[GROUP]],3,TRUE),"")</f>
        <v>LDOS040</v>
      </c>
    </row>
    <row r="1179" spans="6:10" x14ac:dyDescent="0.25">
      <c r="F1179" s="8" t="str">
        <f>LEFT(Table33112[[#This Row],[Location]],2)</f>
        <v>LL</v>
      </c>
      <c r="G1179" s="8" t="s">
        <v>210</v>
      </c>
      <c r="H1179" s="1">
        <v>68691</v>
      </c>
      <c r="I1179" s="10" t="str">
        <f>IF(Table33112[[#This Row],[Tag range]]="","",_xlfn.CONCAT("1A40700000000650000",Table33112[[#This Row],[Tag range]]))</f>
        <v>1A4070000000065000068691</v>
      </c>
      <c r="J1179" s="10" t="str">
        <f>_xlfn.IFNA(VLOOKUP(Table33112[[#This Row],[Tag range]],Table176124[[START]:[GROUP]],3,TRUE),"")</f>
        <v>LDOS040</v>
      </c>
    </row>
    <row r="1180" spans="6:10" x14ac:dyDescent="0.25">
      <c r="F1180" s="8" t="str">
        <f>LEFT(Table33112[[#This Row],[Location]],2)</f>
        <v>LL</v>
      </c>
      <c r="G1180" s="8" t="s">
        <v>427</v>
      </c>
      <c r="H1180" s="1">
        <v>68692</v>
      </c>
      <c r="I1180" s="10" t="str">
        <f>IF(Table33112[[#This Row],[Tag range]]="","",_xlfn.CONCAT("1A40700000000650000",Table33112[[#This Row],[Tag range]]))</f>
        <v>1A4070000000065000068692</v>
      </c>
      <c r="J1180" s="10" t="str">
        <f>_xlfn.IFNA(VLOOKUP(Table33112[[#This Row],[Tag range]],Table176124[[START]:[GROUP]],3,TRUE),"")</f>
        <v>LDOS040</v>
      </c>
    </row>
    <row r="1181" spans="6:10" x14ac:dyDescent="0.25">
      <c r="F1181" s="8" t="str">
        <f>LEFT(Table33112[[#This Row],[Location]],2)</f>
        <v>LL</v>
      </c>
      <c r="G1181" s="8" t="s">
        <v>567</v>
      </c>
      <c r="H1181" s="1">
        <v>68693</v>
      </c>
      <c r="I1181" s="10" t="str">
        <f>IF(Table33112[[#This Row],[Tag range]]="","",_xlfn.CONCAT("1A40700000000650000",Table33112[[#This Row],[Tag range]]))</f>
        <v>1A4070000000065000068693</v>
      </c>
      <c r="J1181" s="10" t="str">
        <f>_xlfn.IFNA(VLOOKUP(Table33112[[#This Row],[Tag range]],Table176124[[START]:[GROUP]],3,TRUE),"")</f>
        <v>LDOS040</v>
      </c>
    </row>
    <row r="1182" spans="6:10" x14ac:dyDescent="0.25">
      <c r="F1182" s="8" t="str">
        <f>LEFT(Table33112[[#This Row],[Location]],2)</f>
        <v>LL</v>
      </c>
      <c r="G1182" s="8" t="s">
        <v>707</v>
      </c>
      <c r="H1182" s="1">
        <v>68694</v>
      </c>
      <c r="I1182" s="10" t="str">
        <f>IF(Table33112[[#This Row],[Tag range]]="","",_xlfn.CONCAT("1A40700000000650000",Table33112[[#This Row],[Tag range]]))</f>
        <v>1A4070000000065000068694</v>
      </c>
      <c r="J1182" s="10" t="str">
        <f>_xlfn.IFNA(VLOOKUP(Table33112[[#This Row],[Tag range]],Table176124[[START]:[GROUP]],3,TRUE),"")</f>
        <v>LDOS040</v>
      </c>
    </row>
    <row r="1183" spans="6:10" x14ac:dyDescent="0.25">
      <c r="F1183" s="8" t="str">
        <f>LEFT(Table33112[[#This Row],[Location]],2)</f>
        <v>LL</v>
      </c>
      <c r="G1183" s="8" t="s">
        <v>847</v>
      </c>
      <c r="H1183" s="1">
        <v>68695</v>
      </c>
      <c r="I1183" s="10" t="str">
        <f>IF(Table33112[[#This Row],[Tag range]]="","",_xlfn.CONCAT("1A40700000000650000",Table33112[[#This Row],[Tag range]]))</f>
        <v>1A4070000000065000068695</v>
      </c>
      <c r="J1183" s="10" t="str">
        <f>_xlfn.IFNA(VLOOKUP(Table33112[[#This Row],[Tag range]],Table176124[[START]:[GROUP]],3,TRUE),"")</f>
        <v>LDOS040</v>
      </c>
    </row>
    <row r="1184" spans="6:10" x14ac:dyDescent="0.25">
      <c r="F1184" s="8" t="str">
        <f>LEFT(Table33112[[#This Row],[Location]],2)</f>
        <v>LL</v>
      </c>
      <c r="G1184" s="8" t="s">
        <v>987</v>
      </c>
      <c r="H1184" s="1">
        <v>68696</v>
      </c>
      <c r="I1184" s="10" t="str">
        <f>IF(Table33112[[#This Row],[Tag range]]="","",_xlfn.CONCAT("1A40700000000650000",Table33112[[#This Row],[Tag range]]))</f>
        <v>1A4070000000065000068696</v>
      </c>
      <c r="J1184" s="10" t="str">
        <f>_xlfn.IFNA(VLOOKUP(Table33112[[#This Row],[Tag range]],Table176124[[START]:[GROUP]],3,TRUE),"")</f>
        <v>LDOS040</v>
      </c>
    </row>
    <row r="1185" spans="6:10" x14ac:dyDescent="0.25">
      <c r="F1185" s="8" t="str">
        <f>LEFT(Table33112[[#This Row],[Location]],2)</f>
        <v>LL</v>
      </c>
      <c r="G1185" s="8" t="s">
        <v>1127</v>
      </c>
      <c r="H1185" s="1">
        <v>68697</v>
      </c>
      <c r="I1185" s="10" t="str">
        <f>IF(Table33112[[#This Row],[Tag range]]="","",_xlfn.CONCAT("1A40700000000650000",Table33112[[#This Row],[Tag range]]))</f>
        <v>1A4070000000065000068697</v>
      </c>
      <c r="J1185" s="10" t="str">
        <f>_xlfn.IFNA(VLOOKUP(Table33112[[#This Row],[Tag range]],Table176124[[START]:[GROUP]],3,TRUE),"")</f>
        <v>LDOS040</v>
      </c>
    </row>
    <row r="1186" spans="6:10" x14ac:dyDescent="0.25">
      <c r="F1186" s="8" t="str">
        <f>LEFT(Table33112[[#This Row],[Location]],2)</f>
        <v>LL</v>
      </c>
      <c r="G1186" s="8" t="s">
        <v>1267</v>
      </c>
      <c r="H1186" s="1">
        <v>68698</v>
      </c>
      <c r="I1186" s="10" t="str">
        <f>IF(Table33112[[#This Row],[Tag range]]="","",_xlfn.CONCAT("1A40700000000650000",Table33112[[#This Row],[Tag range]]))</f>
        <v>1A4070000000065000068698</v>
      </c>
      <c r="J1186" s="10" t="str">
        <f>_xlfn.IFNA(VLOOKUP(Table33112[[#This Row],[Tag range]],Table176124[[START]:[GROUP]],3,TRUE),"")</f>
        <v>LDOS040</v>
      </c>
    </row>
    <row r="1187" spans="6:10" x14ac:dyDescent="0.25">
      <c r="F1187" s="8" t="str">
        <f>LEFT(Table33112[[#This Row],[Location]],2)</f>
        <v>LL</v>
      </c>
      <c r="G1187" s="8" t="s">
        <v>1407</v>
      </c>
      <c r="H1187" s="1">
        <v>68699</v>
      </c>
      <c r="I1187" s="10" t="str">
        <f>IF(Table33112[[#This Row],[Tag range]]="","",_xlfn.CONCAT("1A40700000000650000",Table33112[[#This Row],[Tag range]]))</f>
        <v>1A4070000000065000068699</v>
      </c>
      <c r="J1187" s="10" t="str">
        <f>_xlfn.IFNA(VLOOKUP(Table33112[[#This Row],[Tag range]],Table176124[[START]:[GROUP]],3,TRUE),"")</f>
        <v>LDOS040</v>
      </c>
    </row>
    <row r="1188" spans="6:10" x14ac:dyDescent="0.25">
      <c r="F1188" s="8" t="str">
        <f>LEFT(Table33112[[#This Row],[Location]],2)</f>
        <v>LL</v>
      </c>
      <c r="G1188" s="8" t="s">
        <v>1547</v>
      </c>
      <c r="H1188" s="1">
        <v>68700</v>
      </c>
      <c r="I1188" s="10" t="str">
        <f>IF(Table33112[[#This Row],[Tag range]]="","",_xlfn.CONCAT("1A40700000000650000",Table33112[[#This Row],[Tag range]]))</f>
        <v>1A4070000000065000068700</v>
      </c>
      <c r="J1188" s="10" t="str">
        <f>_xlfn.IFNA(VLOOKUP(Table33112[[#This Row],[Tag range]],Table176124[[START]:[GROUP]],3,TRUE),"")</f>
        <v>LDOS040</v>
      </c>
    </row>
    <row r="1189" spans="6:10" x14ac:dyDescent="0.25">
      <c r="F1189" s="8" t="str">
        <f>LEFT(Table33112[[#This Row],[Location]],2)</f>
        <v>LL</v>
      </c>
      <c r="G1189" s="8" t="s">
        <v>281</v>
      </c>
      <c r="H1189" s="1">
        <v>68701</v>
      </c>
      <c r="I1189" s="10" t="str">
        <f>IF(Table33112[[#This Row],[Tag range]]="","",_xlfn.CONCAT("1A40700000000650000",Table33112[[#This Row],[Tag range]]))</f>
        <v>1A4070000000065000068701</v>
      </c>
      <c r="J1189" s="10" t="str">
        <f>_xlfn.IFNA(VLOOKUP(Table33112[[#This Row],[Tag range]],Table176124[[START]:[GROUP]],3,TRUE),"")</f>
        <v>LDOS040</v>
      </c>
    </row>
    <row r="1190" spans="6:10" x14ac:dyDescent="0.25">
      <c r="F1190" s="8" t="str">
        <f>LEFT(Table33112[[#This Row],[Location]],2)</f>
        <v>LL</v>
      </c>
      <c r="G1190" s="8" t="s">
        <v>211</v>
      </c>
      <c r="H1190" s="1">
        <v>68702</v>
      </c>
      <c r="I1190" s="10" t="str">
        <f>IF(Table33112[[#This Row],[Tag range]]="","",_xlfn.CONCAT("1A40700000000650000",Table33112[[#This Row],[Tag range]]))</f>
        <v>1A4070000000065000068702</v>
      </c>
      <c r="J1190" s="10" t="str">
        <f>_xlfn.IFNA(VLOOKUP(Table33112[[#This Row],[Tag range]],Table176124[[START]:[GROUP]],3,TRUE),"")</f>
        <v>LDOS040</v>
      </c>
    </row>
    <row r="1191" spans="6:10" x14ac:dyDescent="0.25">
      <c r="F1191" s="8" t="str">
        <f>LEFT(Table33112[[#This Row],[Location]],2)</f>
        <v>LL</v>
      </c>
      <c r="G1191" s="8" t="s">
        <v>428</v>
      </c>
      <c r="H1191" s="1">
        <v>68703</v>
      </c>
      <c r="I1191" s="10" t="str">
        <f>IF(Table33112[[#This Row],[Tag range]]="","",_xlfn.CONCAT("1A40700000000650000",Table33112[[#This Row],[Tag range]]))</f>
        <v>1A4070000000065000068703</v>
      </c>
      <c r="J1191" s="10" t="str">
        <f>_xlfn.IFNA(VLOOKUP(Table33112[[#This Row],[Tag range]],Table176124[[START]:[GROUP]],3,TRUE),"")</f>
        <v>LDOS040</v>
      </c>
    </row>
    <row r="1192" spans="6:10" x14ac:dyDescent="0.25">
      <c r="F1192" s="8" t="str">
        <f>LEFT(Table33112[[#This Row],[Location]],2)</f>
        <v>LL</v>
      </c>
      <c r="G1192" s="8" t="s">
        <v>568</v>
      </c>
      <c r="H1192" s="1">
        <v>68704</v>
      </c>
      <c r="I1192" s="10" t="str">
        <f>IF(Table33112[[#This Row],[Tag range]]="","",_xlfn.CONCAT("1A40700000000650000",Table33112[[#This Row],[Tag range]]))</f>
        <v>1A4070000000065000068704</v>
      </c>
      <c r="J1192" s="10" t="str">
        <f>_xlfn.IFNA(VLOOKUP(Table33112[[#This Row],[Tag range]],Table176124[[START]:[GROUP]],3,TRUE),"")</f>
        <v>LDOS040</v>
      </c>
    </row>
    <row r="1193" spans="6:10" x14ac:dyDescent="0.25">
      <c r="F1193" s="8" t="str">
        <f>LEFT(Table33112[[#This Row],[Location]],2)</f>
        <v>LL</v>
      </c>
      <c r="G1193" s="8" t="s">
        <v>708</v>
      </c>
      <c r="H1193" s="1">
        <v>68705</v>
      </c>
      <c r="I1193" s="10" t="str">
        <f>IF(Table33112[[#This Row],[Tag range]]="","",_xlfn.CONCAT("1A40700000000650000",Table33112[[#This Row],[Tag range]]))</f>
        <v>1A4070000000065000068705</v>
      </c>
      <c r="J1193" s="10" t="str">
        <f>_xlfn.IFNA(VLOOKUP(Table33112[[#This Row],[Tag range]],Table176124[[START]:[GROUP]],3,TRUE),"")</f>
        <v>LDOS040</v>
      </c>
    </row>
    <row r="1194" spans="6:10" x14ac:dyDescent="0.25">
      <c r="F1194" s="8" t="str">
        <f>LEFT(Table33112[[#This Row],[Location]],2)</f>
        <v>LL</v>
      </c>
      <c r="G1194" s="8" t="s">
        <v>848</v>
      </c>
      <c r="H1194" s="1">
        <v>68706</v>
      </c>
      <c r="I1194" s="10" t="str">
        <f>IF(Table33112[[#This Row],[Tag range]]="","",_xlfn.CONCAT("1A40700000000650000",Table33112[[#This Row],[Tag range]]))</f>
        <v>1A4070000000065000068706</v>
      </c>
      <c r="J1194" s="10" t="str">
        <f>_xlfn.IFNA(VLOOKUP(Table33112[[#This Row],[Tag range]],Table176124[[START]:[GROUP]],3,TRUE),"")</f>
        <v>LDOS040</v>
      </c>
    </row>
    <row r="1195" spans="6:10" x14ac:dyDescent="0.25">
      <c r="F1195" s="8" t="str">
        <f>LEFT(Table33112[[#This Row],[Location]],2)</f>
        <v>LL</v>
      </c>
      <c r="G1195" s="8" t="s">
        <v>988</v>
      </c>
      <c r="H1195" s="1">
        <v>68707</v>
      </c>
      <c r="I1195" s="10" t="str">
        <f>IF(Table33112[[#This Row],[Tag range]]="","",_xlfn.CONCAT("1A40700000000650000",Table33112[[#This Row],[Tag range]]))</f>
        <v>1A4070000000065000068707</v>
      </c>
      <c r="J1195" s="10" t="str">
        <f>_xlfn.IFNA(VLOOKUP(Table33112[[#This Row],[Tag range]],Table176124[[START]:[GROUP]],3,TRUE),"")</f>
        <v>LDOS040</v>
      </c>
    </row>
    <row r="1196" spans="6:10" x14ac:dyDescent="0.25">
      <c r="F1196" s="8" t="str">
        <f>LEFT(Table33112[[#This Row],[Location]],2)</f>
        <v>LL</v>
      </c>
      <c r="G1196" s="8" t="s">
        <v>1128</v>
      </c>
      <c r="H1196" s="1">
        <v>68708</v>
      </c>
      <c r="I1196" s="10" t="str">
        <f>IF(Table33112[[#This Row],[Tag range]]="","",_xlfn.CONCAT("1A40700000000650000",Table33112[[#This Row],[Tag range]]))</f>
        <v>1A4070000000065000068708</v>
      </c>
      <c r="J1196" s="10" t="str">
        <f>_xlfn.IFNA(VLOOKUP(Table33112[[#This Row],[Tag range]],Table176124[[START]:[GROUP]],3,TRUE),"")</f>
        <v>LDOS040</v>
      </c>
    </row>
    <row r="1197" spans="6:10" x14ac:dyDescent="0.25">
      <c r="F1197" s="8" t="str">
        <f>LEFT(Table33112[[#This Row],[Location]],2)</f>
        <v>LL</v>
      </c>
      <c r="G1197" s="8" t="s">
        <v>1268</v>
      </c>
      <c r="H1197" s="1">
        <v>68709</v>
      </c>
      <c r="I1197" s="10" t="str">
        <f>IF(Table33112[[#This Row],[Tag range]]="","",_xlfn.CONCAT("1A40700000000650000",Table33112[[#This Row],[Tag range]]))</f>
        <v>1A4070000000065000068709</v>
      </c>
      <c r="J1197" s="10" t="str">
        <f>_xlfn.IFNA(VLOOKUP(Table33112[[#This Row],[Tag range]],Table176124[[START]:[GROUP]],3,TRUE),"")</f>
        <v>LDOS040</v>
      </c>
    </row>
    <row r="1198" spans="6:10" x14ac:dyDescent="0.25">
      <c r="F1198" s="8" t="str">
        <f>LEFT(Table33112[[#This Row],[Location]],2)</f>
        <v>LL</v>
      </c>
      <c r="G1198" s="8" t="s">
        <v>1408</v>
      </c>
      <c r="H1198" s="1">
        <v>68710</v>
      </c>
      <c r="I1198" s="10" t="str">
        <f>IF(Table33112[[#This Row],[Tag range]]="","",_xlfn.CONCAT("1A40700000000650000",Table33112[[#This Row],[Tag range]]))</f>
        <v>1A4070000000065000068710</v>
      </c>
      <c r="J1198" s="10" t="str">
        <f>_xlfn.IFNA(VLOOKUP(Table33112[[#This Row],[Tag range]],Table176124[[START]:[GROUP]],3,TRUE),"")</f>
        <v>LDOS040</v>
      </c>
    </row>
    <row r="1199" spans="6:10" x14ac:dyDescent="0.25">
      <c r="F1199" s="8" t="str">
        <f>LEFT(Table33112[[#This Row],[Location]],2)</f>
        <v>LL</v>
      </c>
      <c r="G1199" s="8" t="s">
        <v>1548</v>
      </c>
      <c r="H1199" s="1">
        <v>68711</v>
      </c>
      <c r="I1199" s="10" t="str">
        <f>IF(Table33112[[#This Row],[Tag range]]="","",_xlfn.CONCAT("1A40700000000650000",Table33112[[#This Row],[Tag range]]))</f>
        <v>1A4070000000065000068711</v>
      </c>
      <c r="J1199" s="10" t="str">
        <f>_xlfn.IFNA(VLOOKUP(Table33112[[#This Row],[Tag range]],Table176124[[START]:[GROUP]],3,TRUE),"")</f>
        <v>LDOS040</v>
      </c>
    </row>
    <row r="1200" spans="6:10" x14ac:dyDescent="0.25">
      <c r="F1200" s="8" t="str">
        <f>LEFT(Table33112[[#This Row],[Location]],2)</f>
        <v>LL</v>
      </c>
      <c r="G1200" s="8" t="s">
        <v>282</v>
      </c>
      <c r="H1200" s="1">
        <v>68712</v>
      </c>
      <c r="I1200" s="10" t="str">
        <f>IF(Table33112[[#This Row],[Tag range]]="","",_xlfn.CONCAT("1A40700000000650000",Table33112[[#This Row],[Tag range]]))</f>
        <v>1A4070000000065000068712</v>
      </c>
      <c r="J1200" s="10" t="str">
        <f>_xlfn.IFNA(VLOOKUP(Table33112[[#This Row],[Tag range]],Table176124[[START]:[GROUP]],3,TRUE),"")</f>
        <v>LDOS040</v>
      </c>
    </row>
    <row r="1201" spans="6:10" x14ac:dyDescent="0.25">
      <c r="F1201" s="8" t="str">
        <f>LEFT(Table33112[[#This Row],[Location]],2)</f>
        <v>LL</v>
      </c>
      <c r="G1201" s="8" t="s">
        <v>212</v>
      </c>
      <c r="H1201" s="1">
        <v>68713</v>
      </c>
      <c r="I1201" s="10" t="str">
        <f>IF(Table33112[[#This Row],[Tag range]]="","",_xlfn.CONCAT("1A40700000000650000",Table33112[[#This Row],[Tag range]]))</f>
        <v>1A4070000000065000068713</v>
      </c>
      <c r="J1201" s="10" t="str">
        <f>_xlfn.IFNA(VLOOKUP(Table33112[[#This Row],[Tag range]],Table176124[[START]:[GROUP]],3,TRUE),"")</f>
        <v>LDOS040</v>
      </c>
    </row>
    <row r="1202" spans="6:10" x14ac:dyDescent="0.25">
      <c r="F1202" s="8" t="str">
        <f>LEFT(Table33112[[#This Row],[Location]],2)</f>
        <v>LL</v>
      </c>
      <c r="G1202" s="8" t="s">
        <v>429</v>
      </c>
      <c r="H1202" s="1">
        <v>68714</v>
      </c>
      <c r="I1202" s="10" t="str">
        <f>IF(Table33112[[#This Row],[Tag range]]="","",_xlfn.CONCAT("1A40700000000650000",Table33112[[#This Row],[Tag range]]))</f>
        <v>1A4070000000065000068714</v>
      </c>
      <c r="J1202" s="10" t="str">
        <f>_xlfn.IFNA(VLOOKUP(Table33112[[#This Row],[Tag range]],Table176124[[START]:[GROUP]],3,TRUE),"")</f>
        <v>LDOS040</v>
      </c>
    </row>
    <row r="1203" spans="6:10" x14ac:dyDescent="0.25">
      <c r="F1203" s="8" t="str">
        <f>LEFT(Table33112[[#This Row],[Location]],2)</f>
        <v>LL</v>
      </c>
      <c r="G1203" s="8" t="s">
        <v>569</v>
      </c>
      <c r="H1203" s="1">
        <v>68715</v>
      </c>
      <c r="I1203" s="10" t="str">
        <f>IF(Table33112[[#This Row],[Tag range]]="","",_xlfn.CONCAT("1A40700000000650000",Table33112[[#This Row],[Tag range]]))</f>
        <v>1A4070000000065000068715</v>
      </c>
      <c r="J1203" s="10" t="str">
        <f>_xlfn.IFNA(VLOOKUP(Table33112[[#This Row],[Tag range]],Table176124[[START]:[GROUP]],3,TRUE),"")</f>
        <v>LDOS040</v>
      </c>
    </row>
    <row r="1204" spans="6:10" x14ac:dyDescent="0.25">
      <c r="F1204" s="8" t="str">
        <f>LEFT(Table33112[[#This Row],[Location]],2)</f>
        <v>LL</v>
      </c>
      <c r="G1204" s="8" t="s">
        <v>709</v>
      </c>
      <c r="H1204" s="1">
        <v>68716</v>
      </c>
      <c r="I1204" s="10" t="str">
        <f>IF(Table33112[[#This Row],[Tag range]]="","",_xlfn.CONCAT("1A40700000000650000",Table33112[[#This Row],[Tag range]]))</f>
        <v>1A4070000000065000068716</v>
      </c>
      <c r="J1204" s="10" t="str">
        <f>_xlfn.IFNA(VLOOKUP(Table33112[[#This Row],[Tag range]],Table176124[[START]:[GROUP]],3,TRUE),"")</f>
        <v>LDOS040</v>
      </c>
    </row>
    <row r="1205" spans="6:10" x14ac:dyDescent="0.25">
      <c r="F1205" s="8" t="str">
        <f>LEFT(Table33112[[#This Row],[Location]],2)</f>
        <v>LL</v>
      </c>
      <c r="G1205" s="8" t="s">
        <v>849</v>
      </c>
      <c r="H1205" s="1">
        <v>68717</v>
      </c>
      <c r="I1205" s="10" t="str">
        <f>IF(Table33112[[#This Row],[Tag range]]="","",_xlfn.CONCAT("1A40700000000650000",Table33112[[#This Row],[Tag range]]))</f>
        <v>1A4070000000065000068717</v>
      </c>
      <c r="J1205" s="10" t="str">
        <f>_xlfn.IFNA(VLOOKUP(Table33112[[#This Row],[Tag range]],Table176124[[START]:[GROUP]],3,TRUE),"")</f>
        <v>LDOS040</v>
      </c>
    </row>
    <row r="1206" spans="6:10" x14ac:dyDescent="0.25">
      <c r="F1206" s="8" t="str">
        <f>LEFT(Table33112[[#This Row],[Location]],2)</f>
        <v>LL</v>
      </c>
      <c r="G1206" s="8" t="s">
        <v>989</v>
      </c>
      <c r="H1206" s="1">
        <v>68718</v>
      </c>
      <c r="I1206" s="10" t="str">
        <f>IF(Table33112[[#This Row],[Tag range]]="","",_xlfn.CONCAT("1A40700000000650000",Table33112[[#This Row],[Tag range]]))</f>
        <v>1A4070000000065000068718</v>
      </c>
      <c r="J1206" s="10" t="str">
        <f>_xlfn.IFNA(VLOOKUP(Table33112[[#This Row],[Tag range]],Table176124[[START]:[GROUP]],3,TRUE),"")</f>
        <v>LDOS040</v>
      </c>
    </row>
    <row r="1207" spans="6:10" x14ac:dyDescent="0.25">
      <c r="F1207" s="8" t="str">
        <f>LEFT(Table33112[[#This Row],[Location]],2)</f>
        <v>LL</v>
      </c>
      <c r="G1207" s="8" t="s">
        <v>1129</v>
      </c>
      <c r="H1207" s="1">
        <v>68719</v>
      </c>
      <c r="I1207" s="10" t="str">
        <f>IF(Table33112[[#This Row],[Tag range]]="","",_xlfn.CONCAT("1A40700000000650000",Table33112[[#This Row],[Tag range]]))</f>
        <v>1A4070000000065000068719</v>
      </c>
      <c r="J1207" s="10" t="str">
        <f>_xlfn.IFNA(VLOOKUP(Table33112[[#This Row],[Tag range]],Table176124[[START]:[GROUP]],3,TRUE),"")</f>
        <v>LDOS040</v>
      </c>
    </row>
    <row r="1208" spans="6:10" x14ac:dyDescent="0.25">
      <c r="F1208" s="8" t="str">
        <f>LEFT(Table33112[[#This Row],[Location]],2)</f>
        <v>LL</v>
      </c>
      <c r="G1208" s="8" t="s">
        <v>1269</v>
      </c>
      <c r="H1208" s="1">
        <v>68720</v>
      </c>
      <c r="I1208" s="10" t="str">
        <f>IF(Table33112[[#This Row],[Tag range]]="","",_xlfn.CONCAT("1A40700000000650000",Table33112[[#This Row],[Tag range]]))</f>
        <v>1A4070000000065000068720</v>
      </c>
      <c r="J1208" s="10" t="str">
        <f>_xlfn.IFNA(VLOOKUP(Table33112[[#This Row],[Tag range]],Table176124[[START]:[GROUP]],3,TRUE),"")</f>
        <v>LDOS040</v>
      </c>
    </row>
    <row r="1209" spans="6:10" x14ac:dyDescent="0.25">
      <c r="F1209" s="8" t="str">
        <f>LEFT(Table33112[[#This Row],[Location]],2)</f>
        <v>LL</v>
      </c>
      <c r="G1209" s="8" t="s">
        <v>1409</v>
      </c>
      <c r="H1209" s="1">
        <v>68721</v>
      </c>
      <c r="I1209" s="10" t="str">
        <f>IF(Table33112[[#This Row],[Tag range]]="","",_xlfn.CONCAT("1A40700000000650000",Table33112[[#This Row],[Tag range]]))</f>
        <v>1A4070000000065000068721</v>
      </c>
      <c r="J1209" s="10" t="str">
        <f>_xlfn.IFNA(VLOOKUP(Table33112[[#This Row],[Tag range]],Table176124[[START]:[GROUP]],3,TRUE),"")</f>
        <v>LDOS040</v>
      </c>
    </row>
    <row r="1210" spans="6:10" x14ac:dyDescent="0.25">
      <c r="F1210" s="8" t="str">
        <f>LEFT(Table33112[[#This Row],[Location]],2)</f>
        <v>LL</v>
      </c>
      <c r="G1210" s="8" t="s">
        <v>1549</v>
      </c>
      <c r="H1210" s="1">
        <v>68722</v>
      </c>
      <c r="I1210" s="10" t="str">
        <f>IF(Table33112[[#This Row],[Tag range]]="","",_xlfn.CONCAT("1A40700000000650000",Table33112[[#This Row],[Tag range]]))</f>
        <v>1A4070000000065000068722</v>
      </c>
      <c r="J1210" s="10" t="str">
        <f>_xlfn.IFNA(VLOOKUP(Table33112[[#This Row],[Tag range]],Table176124[[START]:[GROUP]],3,TRUE),"")</f>
        <v>LDOS040</v>
      </c>
    </row>
    <row r="1211" spans="6:10" x14ac:dyDescent="0.25">
      <c r="F1211" s="8" t="str">
        <f>LEFT(Table33112[[#This Row],[Location]],2)</f>
        <v>LL</v>
      </c>
      <c r="G1211" s="8" t="s">
        <v>283</v>
      </c>
      <c r="H1211" s="1">
        <v>68723</v>
      </c>
      <c r="I1211" s="10" t="str">
        <f>IF(Table33112[[#This Row],[Tag range]]="","",_xlfn.CONCAT("1A40700000000650000",Table33112[[#This Row],[Tag range]]))</f>
        <v>1A4070000000065000068723</v>
      </c>
      <c r="J1211" s="10" t="str">
        <f>_xlfn.IFNA(VLOOKUP(Table33112[[#This Row],[Tag range]],Table176124[[START]:[GROUP]],3,TRUE),"")</f>
        <v>LDOS040</v>
      </c>
    </row>
    <row r="1212" spans="6:10" x14ac:dyDescent="0.25">
      <c r="F1212" s="8" t="str">
        <f>LEFT(Table33112[[#This Row],[Location]],2)</f>
        <v>LL</v>
      </c>
      <c r="G1212" s="8" t="s">
        <v>213</v>
      </c>
      <c r="H1212" s="1">
        <v>68724</v>
      </c>
      <c r="I1212" s="10" t="str">
        <f>IF(Table33112[[#This Row],[Tag range]]="","",_xlfn.CONCAT("1A40700000000650000",Table33112[[#This Row],[Tag range]]))</f>
        <v>1A4070000000065000068724</v>
      </c>
      <c r="J1212" s="10" t="str">
        <f>_xlfn.IFNA(VLOOKUP(Table33112[[#This Row],[Tag range]],Table176124[[START]:[GROUP]],3,TRUE),"")</f>
        <v>LDOS040</v>
      </c>
    </row>
    <row r="1213" spans="6:10" x14ac:dyDescent="0.25">
      <c r="F1213" s="8" t="str">
        <f>LEFT(Table33112[[#This Row],[Location]],2)</f>
        <v>LL</v>
      </c>
      <c r="G1213" s="8" t="s">
        <v>430</v>
      </c>
      <c r="H1213" s="1">
        <v>68725</v>
      </c>
      <c r="I1213" s="10" t="str">
        <f>IF(Table33112[[#This Row],[Tag range]]="","",_xlfn.CONCAT("1A40700000000650000",Table33112[[#This Row],[Tag range]]))</f>
        <v>1A4070000000065000068725</v>
      </c>
      <c r="J1213" s="10" t="str">
        <f>_xlfn.IFNA(VLOOKUP(Table33112[[#This Row],[Tag range]],Table176124[[START]:[GROUP]],3,TRUE),"")</f>
        <v>LDOS040</v>
      </c>
    </row>
    <row r="1214" spans="6:10" x14ac:dyDescent="0.25">
      <c r="F1214" s="8" t="str">
        <f>LEFT(Table33112[[#This Row],[Location]],2)</f>
        <v>LL</v>
      </c>
      <c r="G1214" s="8" t="s">
        <v>570</v>
      </c>
      <c r="H1214" s="1">
        <v>68726</v>
      </c>
      <c r="I1214" s="10" t="str">
        <f>IF(Table33112[[#This Row],[Tag range]]="","",_xlfn.CONCAT("1A40700000000650000",Table33112[[#This Row],[Tag range]]))</f>
        <v>1A4070000000065000068726</v>
      </c>
      <c r="J1214" s="10" t="str">
        <f>_xlfn.IFNA(VLOOKUP(Table33112[[#This Row],[Tag range]],Table176124[[START]:[GROUP]],3,TRUE),"")</f>
        <v>LDOS040</v>
      </c>
    </row>
    <row r="1215" spans="6:10" x14ac:dyDescent="0.25">
      <c r="F1215" s="8" t="str">
        <f>LEFT(Table33112[[#This Row],[Location]],2)</f>
        <v>LL</v>
      </c>
      <c r="G1215" s="8" t="s">
        <v>710</v>
      </c>
      <c r="H1215" s="1">
        <v>68727</v>
      </c>
      <c r="I1215" s="10" t="str">
        <f>IF(Table33112[[#This Row],[Tag range]]="","",_xlfn.CONCAT("1A40700000000650000",Table33112[[#This Row],[Tag range]]))</f>
        <v>1A4070000000065000068727</v>
      </c>
      <c r="J1215" s="10" t="str">
        <f>_xlfn.IFNA(VLOOKUP(Table33112[[#This Row],[Tag range]],Table176124[[START]:[GROUP]],3,TRUE),"")</f>
        <v>LDOS040</v>
      </c>
    </row>
    <row r="1216" spans="6:10" x14ac:dyDescent="0.25">
      <c r="F1216" s="8" t="str">
        <f>LEFT(Table33112[[#This Row],[Location]],2)</f>
        <v>LL</v>
      </c>
      <c r="G1216" s="8" t="s">
        <v>850</v>
      </c>
      <c r="H1216" s="1">
        <v>68728</v>
      </c>
      <c r="I1216" s="10" t="str">
        <f>IF(Table33112[[#This Row],[Tag range]]="","",_xlfn.CONCAT("1A40700000000650000",Table33112[[#This Row],[Tag range]]))</f>
        <v>1A4070000000065000068728</v>
      </c>
      <c r="J1216" s="10" t="str">
        <f>_xlfn.IFNA(VLOOKUP(Table33112[[#This Row],[Tag range]],Table176124[[START]:[GROUP]],3,TRUE),"")</f>
        <v>LDOS040</v>
      </c>
    </row>
    <row r="1217" spans="6:10" x14ac:dyDescent="0.25">
      <c r="F1217" s="8" t="str">
        <f>LEFT(Table33112[[#This Row],[Location]],2)</f>
        <v>LL</v>
      </c>
      <c r="G1217" s="8" t="s">
        <v>990</v>
      </c>
      <c r="H1217" s="1">
        <v>68729</v>
      </c>
      <c r="I1217" s="10" t="str">
        <f>IF(Table33112[[#This Row],[Tag range]]="","",_xlfn.CONCAT("1A40700000000650000",Table33112[[#This Row],[Tag range]]))</f>
        <v>1A4070000000065000068729</v>
      </c>
      <c r="J1217" s="10" t="str">
        <f>_xlfn.IFNA(VLOOKUP(Table33112[[#This Row],[Tag range]],Table176124[[START]:[GROUP]],3,TRUE),"")</f>
        <v>LDOS040</v>
      </c>
    </row>
    <row r="1218" spans="6:10" x14ac:dyDescent="0.25">
      <c r="F1218" s="8" t="str">
        <f>LEFT(Table33112[[#This Row],[Location]],2)</f>
        <v>LL</v>
      </c>
      <c r="G1218" s="8" t="s">
        <v>1130</v>
      </c>
      <c r="H1218" s="1">
        <v>68730</v>
      </c>
      <c r="I1218" s="10" t="str">
        <f>IF(Table33112[[#This Row],[Tag range]]="","",_xlfn.CONCAT("1A40700000000650000",Table33112[[#This Row],[Tag range]]))</f>
        <v>1A4070000000065000068730</v>
      </c>
      <c r="J1218" s="10" t="str">
        <f>_xlfn.IFNA(VLOOKUP(Table33112[[#This Row],[Tag range]],Table176124[[START]:[GROUP]],3,TRUE),"")</f>
        <v>LDOS040</v>
      </c>
    </row>
    <row r="1219" spans="6:10" x14ac:dyDescent="0.25">
      <c r="F1219" s="8" t="str">
        <f>LEFT(Table33112[[#This Row],[Location]],2)</f>
        <v>LL</v>
      </c>
      <c r="G1219" s="8" t="s">
        <v>1270</v>
      </c>
      <c r="H1219" s="1">
        <v>68731</v>
      </c>
      <c r="I1219" s="10" t="str">
        <f>IF(Table33112[[#This Row],[Tag range]]="","",_xlfn.CONCAT("1A40700000000650000",Table33112[[#This Row],[Tag range]]))</f>
        <v>1A4070000000065000068731</v>
      </c>
      <c r="J1219" s="10" t="str">
        <f>_xlfn.IFNA(VLOOKUP(Table33112[[#This Row],[Tag range]],Table176124[[START]:[GROUP]],3,TRUE),"")</f>
        <v>LDOS040</v>
      </c>
    </row>
    <row r="1220" spans="6:10" x14ac:dyDescent="0.25">
      <c r="F1220" s="8" t="str">
        <f>LEFT(Table33112[[#This Row],[Location]],2)</f>
        <v>LL</v>
      </c>
      <c r="G1220" s="8" t="s">
        <v>1410</v>
      </c>
      <c r="H1220" s="1">
        <v>68732</v>
      </c>
      <c r="I1220" s="10" t="str">
        <f>IF(Table33112[[#This Row],[Tag range]]="","",_xlfn.CONCAT("1A40700000000650000",Table33112[[#This Row],[Tag range]]))</f>
        <v>1A4070000000065000068732</v>
      </c>
      <c r="J1220" s="10" t="str">
        <f>_xlfn.IFNA(VLOOKUP(Table33112[[#This Row],[Tag range]],Table176124[[START]:[GROUP]],3,TRUE),"")</f>
        <v>LDOS040</v>
      </c>
    </row>
    <row r="1221" spans="6:10" x14ac:dyDescent="0.25">
      <c r="F1221" s="8" t="str">
        <f>LEFT(Table33112[[#This Row],[Location]],2)</f>
        <v>LL</v>
      </c>
      <c r="G1221" s="8" t="s">
        <v>1550</v>
      </c>
      <c r="H1221" s="1">
        <v>68733</v>
      </c>
      <c r="I1221" s="10" t="str">
        <f>IF(Table33112[[#This Row],[Tag range]]="","",_xlfn.CONCAT("1A40700000000650000",Table33112[[#This Row],[Tag range]]))</f>
        <v>1A4070000000065000068733</v>
      </c>
      <c r="J1221" s="10" t="str">
        <f>_xlfn.IFNA(VLOOKUP(Table33112[[#This Row],[Tag range]],Table176124[[START]:[GROUP]],3,TRUE),"")</f>
        <v>LDOS040</v>
      </c>
    </row>
    <row r="1222" spans="6:10" x14ac:dyDescent="0.25">
      <c r="F1222" s="8" t="str">
        <f>LEFT(Table33112[[#This Row],[Location]],2)</f>
        <v>LL</v>
      </c>
      <c r="G1222" s="8" t="s">
        <v>284</v>
      </c>
      <c r="H1222" s="1">
        <v>68734</v>
      </c>
      <c r="I1222" s="10" t="str">
        <f>IF(Table33112[[#This Row],[Tag range]]="","",_xlfn.CONCAT("1A40700000000650000",Table33112[[#This Row],[Tag range]]))</f>
        <v>1A4070000000065000068734</v>
      </c>
      <c r="J1222" s="10" t="str">
        <f>_xlfn.IFNA(VLOOKUP(Table33112[[#This Row],[Tag range]],Table176124[[START]:[GROUP]],3,TRUE),"")</f>
        <v>LDOS040</v>
      </c>
    </row>
    <row r="1223" spans="6:10" x14ac:dyDescent="0.25">
      <c r="F1223" s="8" t="str">
        <f>LEFT(Table33112[[#This Row],[Location]],2)</f>
        <v>LL</v>
      </c>
      <c r="G1223" s="8" t="s">
        <v>214</v>
      </c>
      <c r="H1223" s="1">
        <v>68735</v>
      </c>
      <c r="I1223" s="10" t="str">
        <f>IF(Table33112[[#This Row],[Tag range]]="","",_xlfn.CONCAT("1A40700000000650000",Table33112[[#This Row],[Tag range]]))</f>
        <v>1A4070000000065000068735</v>
      </c>
      <c r="J1223" s="10" t="str">
        <f>_xlfn.IFNA(VLOOKUP(Table33112[[#This Row],[Tag range]],Table176124[[START]:[GROUP]],3,TRUE),"")</f>
        <v>LDOS040</v>
      </c>
    </row>
    <row r="1224" spans="6:10" x14ac:dyDescent="0.25">
      <c r="F1224" s="8" t="str">
        <f>LEFT(Table33112[[#This Row],[Location]],2)</f>
        <v>LL</v>
      </c>
      <c r="G1224" s="8" t="s">
        <v>431</v>
      </c>
      <c r="H1224" s="1">
        <v>68736</v>
      </c>
      <c r="I1224" s="10" t="str">
        <f>IF(Table33112[[#This Row],[Tag range]]="","",_xlfn.CONCAT("1A40700000000650000",Table33112[[#This Row],[Tag range]]))</f>
        <v>1A4070000000065000068736</v>
      </c>
      <c r="J1224" s="10" t="str">
        <f>_xlfn.IFNA(VLOOKUP(Table33112[[#This Row],[Tag range]],Table176124[[START]:[GROUP]],3,TRUE),"")</f>
        <v>LDOS040</v>
      </c>
    </row>
    <row r="1225" spans="6:10" x14ac:dyDescent="0.25">
      <c r="F1225" s="8" t="str">
        <f>LEFT(Table33112[[#This Row],[Location]],2)</f>
        <v>LL</v>
      </c>
      <c r="G1225" s="8" t="s">
        <v>571</v>
      </c>
      <c r="H1225" s="1">
        <v>68737</v>
      </c>
      <c r="I1225" s="10" t="str">
        <f>IF(Table33112[[#This Row],[Tag range]]="","",_xlfn.CONCAT("1A40700000000650000",Table33112[[#This Row],[Tag range]]))</f>
        <v>1A4070000000065000068737</v>
      </c>
      <c r="J1225" s="10" t="str">
        <f>_xlfn.IFNA(VLOOKUP(Table33112[[#This Row],[Tag range]],Table176124[[START]:[GROUP]],3,TRUE),"")</f>
        <v>LDOS040</v>
      </c>
    </row>
    <row r="1226" spans="6:10" x14ac:dyDescent="0.25">
      <c r="F1226" s="8" t="str">
        <f>LEFT(Table33112[[#This Row],[Location]],2)</f>
        <v>LL</v>
      </c>
      <c r="G1226" s="8" t="s">
        <v>711</v>
      </c>
      <c r="H1226" s="1">
        <v>68738</v>
      </c>
      <c r="I1226" s="10" t="str">
        <f>IF(Table33112[[#This Row],[Tag range]]="","",_xlfn.CONCAT("1A40700000000650000",Table33112[[#This Row],[Tag range]]))</f>
        <v>1A4070000000065000068738</v>
      </c>
      <c r="J1226" s="10" t="str">
        <f>_xlfn.IFNA(VLOOKUP(Table33112[[#This Row],[Tag range]],Table176124[[START]:[GROUP]],3,TRUE),"")</f>
        <v>LDOS040</v>
      </c>
    </row>
    <row r="1227" spans="6:10" x14ac:dyDescent="0.25">
      <c r="F1227" s="8" t="str">
        <f>LEFT(Table33112[[#This Row],[Location]],2)</f>
        <v>LL</v>
      </c>
      <c r="G1227" s="8" t="s">
        <v>851</v>
      </c>
      <c r="H1227" s="1">
        <v>68739</v>
      </c>
      <c r="I1227" s="10" t="str">
        <f>IF(Table33112[[#This Row],[Tag range]]="","",_xlfn.CONCAT("1A40700000000650000",Table33112[[#This Row],[Tag range]]))</f>
        <v>1A4070000000065000068739</v>
      </c>
      <c r="J1227" s="10" t="str">
        <f>_xlfn.IFNA(VLOOKUP(Table33112[[#This Row],[Tag range]],Table176124[[START]:[GROUP]],3,TRUE),"")</f>
        <v>LDOS040</v>
      </c>
    </row>
    <row r="1228" spans="6:10" x14ac:dyDescent="0.25">
      <c r="F1228" s="8" t="str">
        <f>LEFT(Table33112[[#This Row],[Location]],2)</f>
        <v>LL</v>
      </c>
      <c r="G1228" s="8" t="s">
        <v>991</v>
      </c>
      <c r="H1228" s="1">
        <v>68740</v>
      </c>
      <c r="I1228" s="10" t="str">
        <f>IF(Table33112[[#This Row],[Tag range]]="","",_xlfn.CONCAT("1A40700000000650000",Table33112[[#This Row],[Tag range]]))</f>
        <v>1A4070000000065000068740</v>
      </c>
      <c r="J1228" s="10" t="str">
        <f>_xlfn.IFNA(VLOOKUP(Table33112[[#This Row],[Tag range]],Table176124[[START]:[GROUP]],3,TRUE),"")</f>
        <v>LDOS040</v>
      </c>
    </row>
    <row r="1229" spans="6:10" x14ac:dyDescent="0.25">
      <c r="F1229" s="8" t="str">
        <f>LEFT(Table33112[[#This Row],[Location]],2)</f>
        <v>LL</v>
      </c>
      <c r="G1229" s="8" t="s">
        <v>1131</v>
      </c>
      <c r="H1229" s="1">
        <v>68741</v>
      </c>
      <c r="I1229" s="10" t="str">
        <f>IF(Table33112[[#This Row],[Tag range]]="","",_xlfn.CONCAT("1A40700000000650000",Table33112[[#This Row],[Tag range]]))</f>
        <v>1A4070000000065000068741</v>
      </c>
      <c r="J1229" s="10" t="str">
        <f>_xlfn.IFNA(VLOOKUP(Table33112[[#This Row],[Tag range]],Table176124[[START]:[GROUP]],3,TRUE),"")</f>
        <v>LDOS040</v>
      </c>
    </row>
    <row r="1230" spans="6:10" x14ac:dyDescent="0.25">
      <c r="F1230" s="8" t="str">
        <f>LEFT(Table33112[[#This Row],[Location]],2)</f>
        <v>LL</v>
      </c>
      <c r="G1230" s="8" t="s">
        <v>1271</v>
      </c>
      <c r="H1230" s="1">
        <v>68742</v>
      </c>
      <c r="I1230" s="10" t="str">
        <f>IF(Table33112[[#This Row],[Tag range]]="","",_xlfn.CONCAT("1A40700000000650000",Table33112[[#This Row],[Tag range]]))</f>
        <v>1A4070000000065000068742</v>
      </c>
      <c r="J1230" s="10" t="str">
        <f>_xlfn.IFNA(VLOOKUP(Table33112[[#This Row],[Tag range]],Table176124[[START]:[GROUP]],3,TRUE),"")</f>
        <v>LDOS040</v>
      </c>
    </row>
    <row r="1231" spans="6:10" x14ac:dyDescent="0.25">
      <c r="F1231" s="8" t="str">
        <f>LEFT(Table33112[[#This Row],[Location]],2)</f>
        <v>LL</v>
      </c>
      <c r="G1231" s="8" t="s">
        <v>1411</v>
      </c>
      <c r="H1231" s="1">
        <v>68743</v>
      </c>
      <c r="I1231" s="10" t="str">
        <f>IF(Table33112[[#This Row],[Tag range]]="","",_xlfn.CONCAT("1A40700000000650000",Table33112[[#This Row],[Tag range]]))</f>
        <v>1A4070000000065000068743</v>
      </c>
      <c r="J1231" s="10" t="str">
        <f>_xlfn.IFNA(VLOOKUP(Table33112[[#This Row],[Tag range]],Table176124[[START]:[GROUP]],3,TRUE),"")</f>
        <v>LDOS040</v>
      </c>
    </row>
    <row r="1232" spans="6:10" x14ac:dyDescent="0.25">
      <c r="F1232" s="8" t="str">
        <f>LEFT(Table33112[[#This Row],[Location]],2)</f>
        <v>LL</v>
      </c>
      <c r="G1232" s="8" t="s">
        <v>1551</v>
      </c>
      <c r="H1232" s="1">
        <v>68744</v>
      </c>
      <c r="I1232" s="10" t="str">
        <f>IF(Table33112[[#This Row],[Tag range]]="","",_xlfn.CONCAT("1A40700000000650000",Table33112[[#This Row],[Tag range]]))</f>
        <v>1A4070000000065000068744</v>
      </c>
      <c r="J1232" s="10" t="str">
        <f>_xlfn.IFNA(VLOOKUP(Table33112[[#This Row],[Tag range]],Table176124[[START]:[GROUP]],3,TRUE),"")</f>
        <v>LDOS040</v>
      </c>
    </row>
    <row r="1233" spans="6:10" x14ac:dyDescent="0.25">
      <c r="F1233" s="8" t="str">
        <f>LEFT(Table33112[[#This Row],[Location]],2)</f>
        <v>LL</v>
      </c>
      <c r="G1233" s="8" t="s">
        <v>285</v>
      </c>
      <c r="H1233" s="1">
        <v>68745</v>
      </c>
      <c r="I1233" s="10" t="str">
        <f>IF(Table33112[[#This Row],[Tag range]]="","",_xlfn.CONCAT("1A40700000000650000",Table33112[[#This Row],[Tag range]]))</f>
        <v>1A4070000000065000068745</v>
      </c>
      <c r="J1233" s="10" t="str">
        <f>_xlfn.IFNA(VLOOKUP(Table33112[[#This Row],[Tag range]],Table176124[[START]:[GROUP]],3,TRUE),"")</f>
        <v>LDOS040</v>
      </c>
    </row>
    <row r="1234" spans="6:10" x14ac:dyDescent="0.25">
      <c r="F1234" s="8" t="str">
        <f>LEFT(Table33112[[#This Row],[Location]],2)</f>
        <v>LL</v>
      </c>
      <c r="G1234" s="8" t="s">
        <v>215</v>
      </c>
      <c r="H1234" s="1">
        <v>68746</v>
      </c>
      <c r="I1234" s="10" t="str">
        <f>IF(Table33112[[#This Row],[Tag range]]="","",_xlfn.CONCAT("1A40700000000650000",Table33112[[#This Row],[Tag range]]))</f>
        <v>1A4070000000065000068746</v>
      </c>
      <c r="J1234" s="10" t="str">
        <f>_xlfn.IFNA(VLOOKUP(Table33112[[#This Row],[Tag range]],Table176124[[START]:[GROUP]],3,TRUE),"")</f>
        <v>LDOS040</v>
      </c>
    </row>
    <row r="1235" spans="6:10" x14ac:dyDescent="0.25">
      <c r="F1235" s="8" t="str">
        <f>LEFT(Table33112[[#This Row],[Location]],2)</f>
        <v>LL</v>
      </c>
      <c r="G1235" s="8" t="s">
        <v>432</v>
      </c>
      <c r="H1235" s="1">
        <v>68747</v>
      </c>
      <c r="I1235" s="10" t="str">
        <f>IF(Table33112[[#This Row],[Tag range]]="","",_xlfn.CONCAT("1A40700000000650000",Table33112[[#This Row],[Tag range]]))</f>
        <v>1A4070000000065000068747</v>
      </c>
      <c r="J1235" s="10" t="str">
        <f>_xlfn.IFNA(VLOOKUP(Table33112[[#This Row],[Tag range]],Table176124[[START]:[GROUP]],3,TRUE),"")</f>
        <v>LDOS040</v>
      </c>
    </row>
    <row r="1236" spans="6:10" x14ac:dyDescent="0.25">
      <c r="F1236" s="8" t="str">
        <f>LEFT(Table33112[[#This Row],[Location]],2)</f>
        <v>LL</v>
      </c>
      <c r="G1236" s="8" t="s">
        <v>572</v>
      </c>
      <c r="H1236" s="1">
        <v>68748</v>
      </c>
      <c r="I1236" s="10" t="str">
        <f>IF(Table33112[[#This Row],[Tag range]]="","",_xlfn.CONCAT("1A40700000000650000",Table33112[[#This Row],[Tag range]]))</f>
        <v>1A4070000000065000068748</v>
      </c>
      <c r="J1236" s="10" t="str">
        <f>_xlfn.IFNA(VLOOKUP(Table33112[[#This Row],[Tag range]],Table176124[[START]:[GROUP]],3,TRUE),"")</f>
        <v>LDOS040</v>
      </c>
    </row>
    <row r="1237" spans="6:10" x14ac:dyDescent="0.25">
      <c r="F1237" s="8" t="str">
        <f>LEFT(Table33112[[#This Row],[Location]],2)</f>
        <v>LL</v>
      </c>
      <c r="G1237" s="8" t="s">
        <v>712</v>
      </c>
      <c r="H1237" s="1">
        <v>68749</v>
      </c>
      <c r="I1237" s="10" t="str">
        <f>IF(Table33112[[#This Row],[Tag range]]="","",_xlfn.CONCAT("1A40700000000650000",Table33112[[#This Row],[Tag range]]))</f>
        <v>1A4070000000065000068749</v>
      </c>
      <c r="J1237" s="10" t="str">
        <f>_xlfn.IFNA(VLOOKUP(Table33112[[#This Row],[Tag range]],Table176124[[START]:[GROUP]],3,TRUE),"")</f>
        <v>LDOS040</v>
      </c>
    </row>
    <row r="1238" spans="6:10" x14ac:dyDescent="0.25">
      <c r="F1238" s="8" t="str">
        <f>LEFT(Table33112[[#This Row],[Location]],2)</f>
        <v>LL</v>
      </c>
      <c r="G1238" s="8" t="s">
        <v>852</v>
      </c>
      <c r="H1238" s="1">
        <v>68750</v>
      </c>
      <c r="I1238" s="10" t="str">
        <f>IF(Table33112[[#This Row],[Tag range]]="","",_xlfn.CONCAT("1A40700000000650000",Table33112[[#This Row],[Tag range]]))</f>
        <v>1A4070000000065000068750</v>
      </c>
      <c r="J1238" s="10" t="str">
        <f>_xlfn.IFNA(VLOOKUP(Table33112[[#This Row],[Tag range]],Table176124[[START]:[GROUP]],3,TRUE),"")</f>
        <v>LDOS040</v>
      </c>
    </row>
    <row r="1239" spans="6:10" x14ac:dyDescent="0.25">
      <c r="F1239" s="8" t="str">
        <f>LEFT(Table33112[[#This Row],[Location]],2)</f>
        <v>LL</v>
      </c>
      <c r="G1239" s="8" t="s">
        <v>992</v>
      </c>
      <c r="H1239" s="1">
        <v>68751</v>
      </c>
      <c r="I1239" s="10" t="str">
        <f>IF(Table33112[[#This Row],[Tag range]]="","",_xlfn.CONCAT("1A40700000000650000",Table33112[[#This Row],[Tag range]]))</f>
        <v>1A4070000000065000068751</v>
      </c>
      <c r="J1239" s="10" t="str">
        <f>_xlfn.IFNA(VLOOKUP(Table33112[[#This Row],[Tag range]],Table176124[[START]:[GROUP]],3,TRUE),"")</f>
        <v>LDOS040</v>
      </c>
    </row>
    <row r="1240" spans="6:10" x14ac:dyDescent="0.25">
      <c r="F1240" s="8" t="str">
        <f>LEFT(Table33112[[#This Row],[Location]],2)</f>
        <v>LL</v>
      </c>
      <c r="G1240" s="8" t="s">
        <v>1132</v>
      </c>
      <c r="H1240" s="1">
        <v>68752</v>
      </c>
      <c r="I1240" s="10" t="str">
        <f>IF(Table33112[[#This Row],[Tag range]]="","",_xlfn.CONCAT("1A40700000000650000",Table33112[[#This Row],[Tag range]]))</f>
        <v>1A4070000000065000068752</v>
      </c>
      <c r="J1240" s="10" t="str">
        <f>_xlfn.IFNA(VLOOKUP(Table33112[[#This Row],[Tag range]],Table176124[[START]:[GROUP]],3,TRUE),"")</f>
        <v>LDOS040</v>
      </c>
    </row>
    <row r="1241" spans="6:10" x14ac:dyDescent="0.25">
      <c r="F1241" s="8" t="str">
        <f>LEFT(Table33112[[#This Row],[Location]],2)</f>
        <v>LL</v>
      </c>
      <c r="G1241" s="8" t="s">
        <v>1272</v>
      </c>
      <c r="H1241" s="1">
        <v>68753</v>
      </c>
      <c r="I1241" s="10" t="str">
        <f>IF(Table33112[[#This Row],[Tag range]]="","",_xlfn.CONCAT("1A40700000000650000",Table33112[[#This Row],[Tag range]]))</f>
        <v>1A4070000000065000068753</v>
      </c>
      <c r="J1241" s="10" t="str">
        <f>_xlfn.IFNA(VLOOKUP(Table33112[[#This Row],[Tag range]],Table176124[[START]:[GROUP]],3,TRUE),"")</f>
        <v>LDOS040</v>
      </c>
    </row>
    <row r="1242" spans="6:10" x14ac:dyDescent="0.25">
      <c r="F1242" s="8" t="str">
        <f>LEFT(Table33112[[#This Row],[Location]],2)</f>
        <v>LL</v>
      </c>
      <c r="G1242" s="8" t="s">
        <v>1412</v>
      </c>
      <c r="H1242" s="1">
        <v>68754</v>
      </c>
      <c r="I1242" s="10" t="str">
        <f>IF(Table33112[[#This Row],[Tag range]]="","",_xlfn.CONCAT("1A40700000000650000",Table33112[[#This Row],[Tag range]]))</f>
        <v>1A4070000000065000068754</v>
      </c>
      <c r="J1242" s="10" t="str">
        <f>_xlfn.IFNA(VLOOKUP(Table33112[[#This Row],[Tag range]],Table176124[[START]:[GROUP]],3,TRUE),"")</f>
        <v>LDOS040</v>
      </c>
    </row>
    <row r="1243" spans="6:10" x14ac:dyDescent="0.25">
      <c r="F1243" s="8" t="str">
        <f>LEFT(Table33112[[#This Row],[Location]],2)</f>
        <v>LL</v>
      </c>
      <c r="G1243" s="8" t="s">
        <v>1552</v>
      </c>
      <c r="H1243" s="1">
        <v>68755</v>
      </c>
      <c r="I1243" s="10" t="str">
        <f>IF(Table33112[[#This Row],[Tag range]]="","",_xlfn.CONCAT("1A40700000000650000",Table33112[[#This Row],[Tag range]]))</f>
        <v>1A4070000000065000068755</v>
      </c>
      <c r="J1243" s="10" t="str">
        <f>_xlfn.IFNA(VLOOKUP(Table33112[[#This Row],[Tag range]],Table176124[[START]:[GROUP]],3,TRUE),"")</f>
        <v>LDOS040</v>
      </c>
    </row>
    <row r="1244" spans="6:10" x14ac:dyDescent="0.25">
      <c r="F1244" s="8" t="str">
        <f>LEFT(Table33112[[#This Row],[Location]],2)</f>
        <v>LL</v>
      </c>
      <c r="G1244" s="8" t="s">
        <v>286</v>
      </c>
      <c r="H1244" s="1">
        <v>68756</v>
      </c>
      <c r="I1244" s="10" t="str">
        <f>IF(Table33112[[#This Row],[Tag range]]="","",_xlfn.CONCAT("1A40700000000650000",Table33112[[#This Row],[Tag range]]))</f>
        <v>1A4070000000065000068756</v>
      </c>
      <c r="J1244" s="10" t="str">
        <f>_xlfn.IFNA(VLOOKUP(Table33112[[#This Row],[Tag range]],Table176124[[START]:[GROUP]],3,TRUE),"")</f>
        <v>LDOS040</v>
      </c>
    </row>
    <row r="1245" spans="6:10" x14ac:dyDescent="0.25">
      <c r="F1245" s="8" t="str">
        <f>LEFT(Table33112[[#This Row],[Location]],2)</f>
        <v>LL</v>
      </c>
      <c r="G1245" s="8" t="s">
        <v>216</v>
      </c>
      <c r="H1245" s="1">
        <v>68757</v>
      </c>
      <c r="I1245" s="10" t="str">
        <f>IF(Table33112[[#This Row],[Tag range]]="","",_xlfn.CONCAT("1A40700000000650000",Table33112[[#This Row],[Tag range]]))</f>
        <v>1A4070000000065000068757</v>
      </c>
      <c r="J1245" s="10" t="str">
        <f>_xlfn.IFNA(VLOOKUP(Table33112[[#This Row],[Tag range]],Table176124[[START]:[GROUP]],3,TRUE),"")</f>
        <v>LDOS040</v>
      </c>
    </row>
    <row r="1246" spans="6:10" x14ac:dyDescent="0.25">
      <c r="F1246" s="8" t="str">
        <f>LEFT(Table33112[[#This Row],[Location]],2)</f>
        <v>LL</v>
      </c>
      <c r="G1246" s="8" t="s">
        <v>433</v>
      </c>
      <c r="H1246" s="1">
        <v>68758</v>
      </c>
      <c r="I1246" s="10" t="str">
        <f>IF(Table33112[[#This Row],[Tag range]]="","",_xlfn.CONCAT("1A40700000000650000",Table33112[[#This Row],[Tag range]]))</f>
        <v>1A4070000000065000068758</v>
      </c>
      <c r="J1246" s="10" t="str">
        <f>_xlfn.IFNA(VLOOKUP(Table33112[[#This Row],[Tag range]],Table176124[[START]:[GROUP]],3,TRUE),"")</f>
        <v>LDOS040</v>
      </c>
    </row>
    <row r="1247" spans="6:10" x14ac:dyDescent="0.25">
      <c r="F1247" s="8" t="str">
        <f>LEFT(Table33112[[#This Row],[Location]],2)</f>
        <v>LL</v>
      </c>
      <c r="G1247" s="8" t="s">
        <v>573</v>
      </c>
      <c r="H1247" s="1">
        <v>68759</v>
      </c>
      <c r="I1247" s="10" t="str">
        <f>IF(Table33112[[#This Row],[Tag range]]="","",_xlfn.CONCAT("1A40700000000650000",Table33112[[#This Row],[Tag range]]))</f>
        <v>1A4070000000065000068759</v>
      </c>
      <c r="J1247" s="10" t="str">
        <f>_xlfn.IFNA(VLOOKUP(Table33112[[#This Row],[Tag range]],Table176124[[START]:[GROUP]],3,TRUE),"")</f>
        <v>LDOS040</v>
      </c>
    </row>
    <row r="1248" spans="6:10" x14ac:dyDescent="0.25">
      <c r="F1248" s="8" t="str">
        <f>LEFT(Table33112[[#This Row],[Location]],2)</f>
        <v>LL</v>
      </c>
      <c r="G1248" s="8" t="s">
        <v>713</v>
      </c>
      <c r="H1248" s="1">
        <v>68760</v>
      </c>
      <c r="I1248" s="10" t="str">
        <f>IF(Table33112[[#This Row],[Tag range]]="","",_xlfn.CONCAT("1A40700000000650000",Table33112[[#This Row],[Tag range]]))</f>
        <v>1A4070000000065000068760</v>
      </c>
      <c r="J1248" s="10" t="str">
        <f>_xlfn.IFNA(VLOOKUP(Table33112[[#This Row],[Tag range]],Table176124[[START]:[GROUP]],3,TRUE),"")</f>
        <v>LDOS040</v>
      </c>
    </row>
    <row r="1249" spans="6:10" x14ac:dyDescent="0.25">
      <c r="F1249" s="8" t="str">
        <f>LEFT(Table33112[[#This Row],[Location]],2)</f>
        <v>LL</v>
      </c>
      <c r="G1249" s="8" t="s">
        <v>853</v>
      </c>
      <c r="H1249" s="1">
        <v>68761</v>
      </c>
      <c r="I1249" s="10" t="str">
        <f>IF(Table33112[[#This Row],[Tag range]]="","",_xlfn.CONCAT("1A40700000000650000",Table33112[[#This Row],[Tag range]]))</f>
        <v>1A4070000000065000068761</v>
      </c>
      <c r="J1249" s="10" t="str">
        <f>_xlfn.IFNA(VLOOKUP(Table33112[[#This Row],[Tag range]],Table176124[[START]:[GROUP]],3,TRUE),"")</f>
        <v>LDOS040</v>
      </c>
    </row>
    <row r="1250" spans="6:10" x14ac:dyDescent="0.25">
      <c r="F1250" s="8" t="str">
        <f>LEFT(Table33112[[#This Row],[Location]],2)</f>
        <v>LL</v>
      </c>
      <c r="G1250" s="8" t="s">
        <v>993</v>
      </c>
      <c r="H1250" s="1">
        <v>68762</v>
      </c>
      <c r="I1250" s="10" t="str">
        <f>IF(Table33112[[#This Row],[Tag range]]="","",_xlfn.CONCAT("1A40700000000650000",Table33112[[#This Row],[Tag range]]))</f>
        <v>1A4070000000065000068762</v>
      </c>
      <c r="J1250" s="10" t="str">
        <f>_xlfn.IFNA(VLOOKUP(Table33112[[#This Row],[Tag range]],Table176124[[START]:[GROUP]],3,TRUE),"")</f>
        <v>LDOS040</v>
      </c>
    </row>
    <row r="1251" spans="6:10" x14ac:dyDescent="0.25">
      <c r="F1251" s="8" t="str">
        <f>LEFT(Table33112[[#This Row],[Location]],2)</f>
        <v>LL</v>
      </c>
      <c r="G1251" s="8" t="s">
        <v>1133</v>
      </c>
      <c r="H1251" s="1">
        <v>68763</v>
      </c>
      <c r="I1251" s="10" t="str">
        <f>IF(Table33112[[#This Row],[Tag range]]="","",_xlfn.CONCAT("1A40700000000650000",Table33112[[#This Row],[Tag range]]))</f>
        <v>1A4070000000065000068763</v>
      </c>
      <c r="J1251" s="10" t="str">
        <f>_xlfn.IFNA(VLOOKUP(Table33112[[#This Row],[Tag range]],Table176124[[START]:[GROUP]],3,TRUE),"")</f>
        <v>LDOS040</v>
      </c>
    </row>
    <row r="1252" spans="6:10" x14ac:dyDescent="0.25">
      <c r="F1252" s="8" t="str">
        <f>LEFT(Table33112[[#This Row],[Location]],2)</f>
        <v>LL</v>
      </c>
      <c r="G1252" s="8" t="s">
        <v>1273</v>
      </c>
      <c r="H1252" s="1">
        <v>68764</v>
      </c>
      <c r="I1252" s="10" t="str">
        <f>IF(Table33112[[#This Row],[Tag range]]="","",_xlfn.CONCAT("1A40700000000650000",Table33112[[#This Row],[Tag range]]))</f>
        <v>1A4070000000065000068764</v>
      </c>
      <c r="J1252" s="10" t="str">
        <f>_xlfn.IFNA(VLOOKUP(Table33112[[#This Row],[Tag range]],Table176124[[START]:[GROUP]],3,TRUE),"")</f>
        <v>LDOS040</v>
      </c>
    </row>
    <row r="1253" spans="6:10" x14ac:dyDescent="0.25">
      <c r="F1253" s="8" t="str">
        <f>LEFT(Table33112[[#This Row],[Location]],2)</f>
        <v>LL</v>
      </c>
      <c r="G1253" s="8" t="s">
        <v>1413</v>
      </c>
      <c r="H1253" s="1">
        <v>68765</v>
      </c>
      <c r="I1253" s="10" t="str">
        <f>IF(Table33112[[#This Row],[Tag range]]="","",_xlfn.CONCAT("1A40700000000650000",Table33112[[#This Row],[Tag range]]))</f>
        <v>1A4070000000065000068765</v>
      </c>
      <c r="J1253" s="10" t="str">
        <f>_xlfn.IFNA(VLOOKUP(Table33112[[#This Row],[Tag range]],Table176124[[START]:[GROUP]],3,TRUE),"")</f>
        <v>LDOS040</v>
      </c>
    </row>
    <row r="1254" spans="6:10" x14ac:dyDescent="0.25">
      <c r="F1254" s="8" t="str">
        <f>LEFT(Table33112[[#This Row],[Location]],2)</f>
        <v>LL</v>
      </c>
      <c r="G1254" s="8" t="s">
        <v>1553</v>
      </c>
      <c r="H1254" s="1">
        <v>68766</v>
      </c>
      <c r="I1254" s="10" t="str">
        <f>IF(Table33112[[#This Row],[Tag range]]="","",_xlfn.CONCAT("1A40700000000650000",Table33112[[#This Row],[Tag range]]))</f>
        <v>1A4070000000065000068766</v>
      </c>
      <c r="J1254" s="10" t="str">
        <f>_xlfn.IFNA(VLOOKUP(Table33112[[#This Row],[Tag range]],Table176124[[START]:[GROUP]],3,TRUE),"")</f>
        <v>LDOS040</v>
      </c>
    </row>
    <row r="1255" spans="6:10" x14ac:dyDescent="0.25">
      <c r="F1255" s="8" t="str">
        <f>LEFT(Table33112[[#This Row],[Location]],2)</f>
        <v>LL</v>
      </c>
      <c r="G1255" s="8" t="s">
        <v>287</v>
      </c>
      <c r="H1255" s="1">
        <v>68767</v>
      </c>
      <c r="I1255" s="10" t="str">
        <f>IF(Table33112[[#This Row],[Tag range]]="","",_xlfn.CONCAT("1A40700000000650000",Table33112[[#This Row],[Tag range]]))</f>
        <v>1A4070000000065000068767</v>
      </c>
      <c r="J1255" s="10" t="str">
        <f>_xlfn.IFNA(VLOOKUP(Table33112[[#This Row],[Tag range]],Table176124[[START]:[GROUP]],3,TRUE),"")</f>
        <v>LDOS040</v>
      </c>
    </row>
    <row r="1256" spans="6:10" x14ac:dyDescent="0.25">
      <c r="F1256" s="8" t="str">
        <f>LEFT(Table33112[[#This Row],[Location]],2)</f>
        <v>LL</v>
      </c>
      <c r="G1256" s="8" t="s">
        <v>217</v>
      </c>
      <c r="H1256" s="1">
        <v>68768</v>
      </c>
      <c r="I1256" s="10" t="str">
        <f>IF(Table33112[[#This Row],[Tag range]]="","",_xlfn.CONCAT("1A40700000000650000",Table33112[[#This Row],[Tag range]]))</f>
        <v>1A4070000000065000068768</v>
      </c>
      <c r="J1256" s="10" t="str">
        <f>_xlfn.IFNA(VLOOKUP(Table33112[[#This Row],[Tag range]],Table176124[[START]:[GROUP]],3,TRUE),"")</f>
        <v>LDOS040</v>
      </c>
    </row>
    <row r="1257" spans="6:10" x14ac:dyDescent="0.25">
      <c r="F1257" s="8" t="str">
        <f>LEFT(Table33112[[#This Row],[Location]],2)</f>
        <v>LL</v>
      </c>
      <c r="G1257" s="8" t="s">
        <v>434</v>
      </c>
      <c r="H1257" s="1">
        <v>68769</v>
      </c>
      <c r="I1257" s="10" t="str">
        <f>IF(Table33112[[#This Row],[Tag range]]="","",_xlfn.CONCAT("1A40700000000650000",Table33112[[#This Row],[Tag range]]))</f>
        <v>1A4070000000065000068769</v>
      </c>
      <c r="J1257" s="10" t="str">
        <f>_xlfn.IFNA(VLOOKUP(Table33112[[#This Row],[Tag range]],Table176124[[START]:[GROUP]],3,TRUE),"")</f>
        <v>LDOS040</v>
      </c>
    </row>
    <row r="1258" spans="6:10" x14ac:dyDescent="0.25">
      <c r="F1258" s="8" t="str">
        <f>LEFT(Table33112[[#This Row],[Location]],2)</f>
        <v>LL</v>
      </c>
      <c r="G1258" s="8" t="s">
        <v>574</v>
      </c>
      <c r="H1258" s="1">
        <v>68770</v>
      </c>
      <c r="I1258" s="10" t="str">
        <f>IF(Table33112[[#This Row],[Tag range]]="","",_xlfn.CONCAT("1A40700000000650000",Table33112[[#This Row],[Tag range]]))</f>
        <v>1A4070000000065000068770</v>
      </c>
      <c r="J1258" s="10" t="str">
        <f>_xlfn.IFNA(VLOOKUP(Table33112[[#This Row],[Tag range]],Table176124[[START]:[GROUP]],3,TRUE),"")</f>
        <v>LDOS040</v>
      </c>
    </row>
    <row r="1259" spans="6:10" x14ac:dyDescent="0.25">
      <c r="F1259" s="8" t="str">
        <f>LEFT(Table33112[[#This Row],[Location]],2)</f>
        <v>LL</v>
      </c>
      <c r="G1259" s="8" t="s">
        <v>714</v>
      </c>
      <c r="H1259" s="1">
        <v>68771</v>
      </c>
      <c r="I1259" s="10" t="str">
        <f>IF(Table33112[[#This Row],[Tag range]]="","",_xlfn.CONCAT("1A40700000000650000",Table33112[[#This Row],[Tag range]]))</f>
        <v>1A4070000000065000068771</v>
      </c>
      <c r="J1259" s="10" t="str">
        <f>_xlfn.IFNA(VLOOKUP(Table33112[[#This Row],[Tag range]],Table176124[[START]:[GROUP]],3,TRUE),"")</f>
        <v>LDOS040</v>
      </c>
    </row>
    <row r="1260" spans="6:10" x14ac:dyDescent="0.25">
      <c r="F1260" s="8" t="str">
        <f>LEFT(Table33112[[#This Row],[Location]],2)</f>
        <v>LL</v>
      </c>
      <c r="G1260" s="8" t="s">
        <v>854</v>
      </c>
      <c r="H1260" s="1">
        <v>68772</v>
      </c>
      <c r="I1260" s="10" t="str">
        <f>IF(Table33112[[#This Row],[Tag range]]="","",_xlfn.CONCAT("1A40700000000650000",Table33112[[#This Row],[Tag range]]))</f>
        <v>1A4070000000065000068772</v>
      </c>
      <c r="J1260" s="10" t="str">
        <f>_xlfn.IFNA(VLOOKUP(Table33112[[#This Row],[Tag range]],Table176124[[START]:[GROUP]],3,TRUE),"")</f>
        <v>LDOS040</v>
      </c>
    </row>
    <row r="1261" spans="6:10" x14ac:dyDescent="0.25">
      <c r="F1261" s="8" t="str">
        <f>LEFT(Table33112[[#This Row],[Location]],2)</f>
        <v>LL</v>
      </c>
      <c r="G1261" s="8" t="s">
        <v>994</v>
      </c>
      <c r="H1261" s="1">
        <v>68773</v>
      </c>
      <c r="I1261" s="10" t="str">
        <f>IF(Table33112[[#This Row],[Tag range]]="","",_xlfn.CONCAT("1A40700000000650000",Table33112[[#This Row],[Tag range]]))</f>
        <v>1A4070000000065000068773</v>
      </c>
      <c r="J1261" s="10" t="str">
        <f>_xlfn.IFNA(VLOOKUP(Table33112[[#This Row],[Tag range]],Table176124[[START]:[GROUP]],3,TRUE),"")</f>
        <v>LDOS040</v>
      </c>
    </row>
    <row r="1262" spans="6:10" x14ac:dyDescent="0.25">
      <c r="F1262" s="8" t="str">
        <f>LEFT(Table33112[[#This Row],[Location]],2)</f>
        <v>LL</v>
      </c>
      <c r="G1262" s="8" t="s">
        <v>1134</v>
      </c>
      <c r="H1262" s="1">
        <v>68774</v>
      </c>
      <c r="I1262" s="10" t="str">
        <f>IF(Table33112[[#This Row],[Tag range]]="","",_xlfn.CONCAT("1A40700000000650000",Table33112[[#This Row],[Tag range]]))</f>
        <v>1A4070000000065000068774</v>
      </c>
      <c r="J1262" s="10" t="str">
        <f>_xlfn.IFNA(VLOOKUP(Table33112[[#This Row],[Tag range]],Table176124[[START]:[GROUP]],3,TRUE),"")</f>
        <v>LDOS040</v>
      </c>
    </row>
    <row r="1263" spans="6:10" x14ac:dyDescent="0.25">
      <c r="F1263" s="8" t="str">
        <f>LEFT(Table33112[[#This Row],[Location]],2)</f>
        <v>LL</v>
      </c>
      <c r="G1263" s="8" t="s">
        <v>1274</v>
      </c>
      <c r="H1263" s="1">
        <v>68775</v>
      </c>
      <c r="I1263" s="10" t="str">
        <f>IF(Table33112[[#This Row],[Tag range]]="","",_xlfn.CONCAT("1A40700000000650000",Table33112[[#This Row],[Tag range]]))</f>
        <v>1A4070000000065000068775</v>
      </c>
      <c r="J1263" s="10" t="str">
        <f>_xlfn.IFNA(VLOOKUP(Table33112[[#This Row],[Tag range]],Table176124[[START]:[GROUP]],3,TRUE),"")</f>
        <v>LDOS040</v>
      </c>
    </row>
    <row r="1264" spans="6:10" x14ac:dyDescent="0.25">
      <c r="F1264" s="8" t="str">
        <f>LEFT(Table33112[[#This Row],[Location]],2)</f>
        <v>LL</v>
      </c>
      <c r="G1264" s="8" t="s">
        <v>1414</v>
      </c>
      <c r="H1264" s="1">
        <v>68776</v>
      </c>
      <c r="I1264" s="10" t="str">
        <f>IF(Table33112[[#This Row],[Tag range]]="","",_xlfn.CONCAT("1A40700000000650000",Table33112[[#This Row],[Tag range]]))</f>
        <v>1A4070000000065000068776</v>
      </c>
      <c r="J1264" s="10" t="str">
        <f>_xlfn.IFNA(VLOOKUP(Table33112[[#This Row],[Tag range]],Table176124[[START]:[GROUP]],3,TRUE),"")</f>
        <v>LDOS040</v>
      </c>
    </row>
    <row r="1265" spans="6:10" x14ac:dyDescent="0.25">
      <c r="F1265" s="8" t="str">
        <f>LEFT(Table33112[[#This Row],[Location]],2)</f>
        <v>LL</v>
      </c>
      <c r="G1265" s="8" t="s">
        <v>1554</v>
      </c>
      <c r="H1265" s="1">
        <v>68777</v>
      </c>
      <c r="I1265" s="10" t="str">
        <f>IF(Table33112[[#This Row],[Tag range]]="","",_xlfn.CONCAT("1A40700000000650000",Table33112[[#This Row],[Tag range]]))</f>
        <v>1A4070000000065000068777</v>
      </c>
      <c r="J1265" s="10" t="str">
        <f>_xlfn.IFNA(VLOOKUP(Table33112[[#This Row],[Tag range]],Table176124[[START]:[GROUP]],3,TRUE),"")</f>
        <v>LDOS040</v>
      </c>
    </row>
    <row r="1266" spans="6:10" x14ac:dyDescent="0.25">
      <c r="F1266" s="8" t="str">
        <f>LEFT(Table33112[[#This Row],[Location]],2)</f>
        <v>LL</v>
      </c>
      <c r="G1266" s="8" t="s">
        <v>288</v>
      </c>
      <c r="H1266" s="1">
        <v>68778</v>
      </c>
      <c r="I1266" s="10" t="str">
        <f>IF(Table33112[[#This Row],[Tag range]]="","",_xlfn.CONCAT("1A40700000000650000",Table33112[[#This Row],[Tag range]]))</f>
        <v>1A4070000000065000068778</v>
      </c>
      <c r="J1266" s="10" t="str">
        <f>_xlfn.IFNA(VLOOKUP(Table33112[[#This Row],[Tag range]],Table176124[[START]:[GROUP]],3,TRUE),"")</f>
        <v>LDOS040</v>
      </c>
    </row>
    <row r="1267" spans="6:10" x14ac:dyDescent="0.25">
      <c r="F1267" s="8" t="str">
        <f>LEFT(Table33112[[#This Row],[Location]],2)</f>
        <v>LL</v>
      </c>
      <c r="G1267" s="8" t="s">
        <v>218</v>
      </c>
      <c r="H1267" s="1">
        <v>68779</v>
      </c>
      <c r="I1267" s="10" t="str">
        <f>IF(Table33112[[#This Row],[Tag range]]="","",_xlfn.CONCAT("1A40700000000650000",Table33112[[#This Row],[Tag range]]))</f>
        <v>1A4070000000065000068779</v>
      </c>
      <c r="J1267" s="10" t="str">
        <f>_xlfn.IFNA(VLOOKUP(Table33112[[#This Row],[Tag range]],Table176124[[START]:[GROUP]],3,TRUE),"")</f>
        <v>LDOS040</v>
      </c>
    </row>
    <row r="1268" spans="6:10" x14ac:dyDescent="0.25">
      <c r="F1268" s="8" t="str">
        <f>LEFT(Table33112[[#This Row],[Location]],2)</f>
        <v>LU</v>
      </c>
      <c r="G1268" s="8" t="s">
        <v>1610</v>
      </c>
      <c r="H1268" s="1">
        <v>68780</v>
      </c>
      <c r="I1268" s="10" t="str">
        <f>IF(Table33112[[#This Row],[Tag range]]="","",_xlfn.CONCAT("1A40700000000650000",Table33112[[#This Row],[Tag range]]))</f>
        <v>1A4070000000065000068780</v>
      </c>
      <c r="J1268" s="10" t="str">
        <f>_xlfn.IFNA(VLOOKUP(Table33112[[#This Row],[Tag range]],Table176124[[START]:[GROUP]],3,TRUE),"")</f>
        <v>LDOS040</v>
      </c>
    </row>
    <row r="1269" spans="6:10" x14ac:dyDescent="0.25">
      <c r="F1269" s="8" t="str">
        <f>LEFT(Table33112[[#This Row],[Location]],2)</f>
        <v>LU</v>
      </c>
      <c r="G1269" s="8" t="s">
        <v>1611</v>
      </c>
      <c r="H1269" s="1">
        <v>68781</v>
      </c>
      <c r="I1269" s="10" t="str">
        <f>IF(Table33112[[#This Row],[Tag range]]="","",_xlfn.CONCAT("1A40700000000650000",Table33112[[#This Row],[Tag range]]))</f>
        <v>1A4070000000065000068781</v>
      </c>
      <c r="J1269" s="10" t="str">
        <f>_xlfn.IFNA(VLOOKUP(Table33112[[#This Row],[Tag range]],Table176124[[START]:[GROUP]],3,TRUE),"")</f>
        <v>LDOS040</v>
      </c>
    </row>
    <row r="1270" spans="6:10" x14ac:dyDescent="0.25">
      <c r="F1270" s="8" t="str">
        <f>LEFT(Table33112[[#This Row],[Location]],2)</f>
        <v>LU</v>
      </c>
      <c r="G1270" s="8" t="s">
        <v>1612</v>
      </c>
      <c r="H1270" s="1">
        <v>68782</v>
      </c>
      <c r="I1270" s="10" t="str">
        <f>IF(Table33112[[#This Row],[Tag range]]="","",_xlfn.CONCAT("1A40700000000650000",Table33112[[#This Row],[Tag range]]))</f>
        <v>1A4070000000065000068782</v>
      </c>
      <c r="J1270" s="10" t="str">
        <f>_xlfn.IFNA(VLOOKUP(Table33112[[#This Row],[Tag range]],Table176124[[START]:[GROUP]],3,TRUE),"")</f>
        <v>LDOS040</v>
      </c>
    </row>
    <row r="1271" spans="6:10" x14ac:dyDescent="0.25">
      <c r="F1271" s="8" t="str">
        <f>LEFT(Table33112[[#This Row],[Location]],2)</f>
        <v>LU</v>
      </c>
      <c r="G1271" s="8" t="s">
        <v>1613</v>
      </c>
      <c r="H1271" s="1">
        <v>68783</v>
      </c>
      <c r="I1271" s="10" t="str">
        <f>IF(Table33112[[#This Row],[Tag range]]="","",_xlfn.CONCAT("1A40700000000650000",Table33112[[#This Row],[Tag range]]))</f>
        <v>1A4070000000065000068783</v>
      </c>
      <c r="J1271" s="10" t="str">
        <f>_xlfn.IFNA(VLOOKUP(Table33112[[#This Row],[Tag range]],Table176124[[START]:[GROUP]],3,TRUE),"")</f>
        <v>LDOS040</v>
      </c>
    </row>
    <row r="1272" spans="6:10" x14ac:dyDescent="0.25">
      <c r="F1272" s="8" t="str">
        <f>LEFT(Table33112[[#This Row],[Location]],2)</f>
        <v>LU</v>
      </c>
      <c r="G1272" s="8" t="s">
        <v>1614</v>
      </c>
      <c r="H1272" s="1">
        <v>68784</v>
      </c>
      <c r="I1272" s="10" t="str">
        <f>IF(Table33112[[#This Row],[Tag range]]="","",_xlfn.CONCAT("1A40700000000650000",Table33112[[#This Row],[Tag range]]))</f>
        <v>1A4070000000065000068784</v>
      </c>
      <c r="J1272" s="10" t="str">
        <f>_xlfn.IFNA(VLOOKUP(Table33112[[#This Row],[Tag range]],Table176124[[START]:[GROUP]],3,TRUE),"")</f>
        <v>LDOS040</v>
      </c>
    </row>
    <row r="1273" spans="6:10" x14ac:dyDescent="0.25">
      <c r="F1273" s="8" t="str">
        <f>LEFT(Table33112[[#This Row],[Location]],2)</f>
        <v>LU</v>
      </c>
      <c r="G1273" s="8" t="s">
        <v>1615</v>
      </c>
      <c r="H1273" s="1">
        <v>68785</v>
      </c>
      <c r="I1273" s="10" t="str">
        <f>IF(Table33112[[#This Row],[Tag range]]="","",_xlfn.CONCAT("1A40700000000650000",Table33112[[#This Row],[Tag range]]))</f>
        <v>1A4070000000065000068785</v>
      </c>
      <c r="J1273" s="10" t="str">
        <f>_xlfn.IFNA(VLOOKUP(Table33112[[#This Row],[Tag range]],Table176124[[START]:[GROUP]],3,TRUE),"")</f>
        <v>LDOS040</v>
      </c>
    </row>
    <row r="1274" spans="6:10" x14ac:dyDescent="0.25">
      <c r="F1274" s="8" t="str">
        <f>LEFT(Table33112[[#This Row],[Location]],2)</f>
        <v>LU</v>
      </c>
      <c r="G1274" s="8" t="s">
        <v>1616</v>
      </c>
      <c r="H1274" s="1">
        <v>68786</v>
      </c>
      <c r="I1274" s="10" t="str">
        <f>IF(Table33112[[#This Row],[Tag range]]="","",_xlfn.CONCAT("1A40700000000650000",Table33112[[#This Row],[Tag range]]))</f>
        <v>1A4070000000065000068786</v>
      </c>
      <c r="J1274" s="10" t="str">
        <f>_xlfn.IFNA(VLOOKUP(Table33112[[#This Row],[Tag range]],Table176124[[START]:[GROUP]],3,TRUE),"")</f>
        <v>LDOS040</v>
      </c>
    </row>
    <row r="1275" spans="6:10" x14ac:dyDescent="0.25">
      <c r="F1275" s="8" t="str">
        <f>LEFT(Table33112[[#This Row],[Location]],2)</f>
        <v>LU</v>
      </c>
      <c r="G1275" s="8" t="s">
        <v>1617</v>
      </c>
      <c r="H1275" s="1">
        <v>68787</v>
      </c>
      <c r="I1275" s="10" t="str">
        <f>IF(Table33112[[#This Row],[Tag range]]="","",_xlfn.CONCAT("1A40700000000650000",Table33112[[#This Row],[Tag range]]))</f>
        <v>1A4070000000065000068787</v>
      </c>
      <c r="J1275" s="10" t="str">
        <f>_xlfn.IFNA(VLOOKUP(Table33112[[#This Row],[Tag range]],Table176124[[START]:[GROUP]],3,TRUE),"")</f>
        <v>LDOS040</v>
      </c>
    </row>
    <row r="1276" spans="6:10" x14ac:dyDescent="0.25">
      <c r="F1276" s="8" t="str">
        <f>LEFT(Table33112[[#This Row],[Location]],2)</f>
        <v>LU</v>
      </c>
      <c r="G1276" s="8" t="s">
        <v>1618</v>
      </c>
      <c r="H1276" s="1">
        <v>68788</v>
      </c>
      <c r="I1276" s="10" t="str">
        <f>IF(Table33112[[#This Row],[Tag range]]="","",_xlfn.CONCAT("1A40700000000650000",Table33112[[#This Row],[Tag range]]))</f>
        <v>1A4070000000065000068788</v>
      </c>
      <c r="J1276" s="10" t="str">
        <f>_xlfn.IFNA(VLOOKUP(Table33112[[#This Row],[Tag range]],Table176124[[START]:[GROUP]],3,TRUE),"")</f>
        <v>LDOS040</v>
      </c>
    </row>
    <row r="1277" spans="6:10" x14ac:dyDescent="0.25">
      <c r="F1277" s="8" t="str">
        <f>LEFT(Table33112[[#This Row],[Location]],2)</f>
        <v>LU</v>
      </c>
      <c r="G1277" s="8" t="s">
        <v>1619</v>
      </c>
      <c r="H1277" s="1">
        <v>68789</v>
      </c>
      <c r="I1277" s="10" t="str">
        <f>IF(Table33112[[#This Row],[Tag range]]="","",_xlfn.CONCAT("1A40700000000650000",Table33112[[#This Row],[Tag range]]))</f>
        <v>1A4070000000065000068789</v>
      </c>
      <c r="J1277" s="10" t="str">
        <f>_xlfn.IFNA(VLOOKUP(Table33112[[#This Row],[Tag range]],Table176124[[START]:[GROUP]],3,TRUE),"")</f>
        <v>LDOS040</v>
      </c>
    </row>
    <row r="1278" spans="6:10" x14ac:dyDescent="0.25">
      <c r="F1278" s="8" t="str">
        <f>LEFT(Table33112[[#This Row],[Location]],2)</f>
        <v>LU</v>
      </c>
      <c r="G1278" s="8" t="s">
        <v>1620</v>
      </c>
      <c r="H1278" s="1">
        <v>68790</v>
      </c>
      <c r="I1278" s="10" t="str">
        <f>IF(Table33112[[#This Row],[Tag range]]="","",_xlfn.CONCAT("1A40700000000650000",Table33112[[#This Row],[Tag range]]))</f>
        <v>1A4070000000065000068790</v>
      </c>
      <c r="J1278" s="10" t="str">
        <f>_xlfn.IFNA(VLOOKUP(Table33112[[#This Row],[Tag range]],Table176124[[START]:[GROUP]],3,TRUE),"")</f>
        <v>LDOS040</v>
      </c>
    </row>
    <row r="1279" spans="6:10" x14ac:dyDescent="0.25">
      <c r="F1279" s="8" t="str">
        <f>LEFT(Table33112[[#This Row],[Location]],2)</f>
        <v>LU</v>
      </c>
      <c r="G1279" s="8" t="s">
        <v>1720</v>
      </c>
      <c r="H1279" s="1">
        <v>68791</v>
      </c>
      <c r="I1279" s="10" t="str">
        <f>IF(Table33112[[#This Row],[Tag range]]="","",_xlfn.CONCAT("1A40700000000650000",Table33112[[#This Row],[Tag range]]))</f>
        <v>1A4070000000065000068791</v>
      </c>
      <c r="J1279" s="10" t="str">
        <f>_xlfn.IFNA(VLOOKUP(Table33112[[#This Row],[Tag range]],Table176124[[START]:[GROUP]],3,TRUE),"")</f>
        <v>LDOS040</v>
      </c>
    </row>
    <row r="1280" spans="6:10" x14ac:dyDescent="0.25">
      <c r="F1280" s="8" t="str">
        <f>LEFT(Table33112[[#This Row],[Location]],2)</f>
        <v>LU</v>
      </c>
      <c r="G1280" s="8" t="s">
        <v>1721</v>
      </c>
      <c r="H1280" s="1">
        <v>68792</v>
      </c>
      <c r="I1280" s="10" t="str">
        <f>IF(Table33112[[#This Row],[Tag range]]="","",_xlfn.CONCAT("1A40700000000650000",Table33112[[#This Row],[Tag range]]))</f>
        <v>1A4070000000065000068792</v>
      </c>
      <c r="J1280" s="10" t="str">
        <f>_xlfn.IFNA(VLOOKUP(Table33112[[#This Row],[Tag range]],Table176124[[START]:[GROUP]],3,TRUE),"")</f>
        <v>LDOS040</v>
      </c>
    </row>
    <row r="1281" spans="6:10" x14ac:dyDescent="0.25">
      <c r="F1281" s="8" t="str">
        <f>LEFT(Table33112[[#This Row],[Location]],2)</f>
        <v>LU</v>
      </c>
      <c r="G1281" s="8" t="s">
        <v>1722</v>
      </c>
      <c r="H1281" s="1">
        <v>68793</v>
      </c>
      <c r="I1281" s="10" t="str">
        <f>IF(Table33112[[#This Row],[Tag range]]="","",_xlfn.CONCAT("1A40700000000650000",Table33112[[#This Row],[Tag range]]))</f>
        <v>1A4070000000065000068793</v>
      </c>
      <c r="J1281" s="10" t="str">
        <f>_xlfn.IFNA(VLOOKUP(Table33112[[#This Row],[Tag range]],Table176124[[START]:[GROUP]],3,TRUE),"")</f>
        <v>LDOS040</v>
      </c>
    </row>
    <row r="1282" spans="6:10" x14ac:dyDescent="0.25">
      <c r="F1282" s="8" t="str">
        <f>LEFT(Table33112[[#This Row],[Location]],2)</f>
        <v>LU</v>
      </c>
      <c r="G1282" s="8" t="s">
        <v>1723</v>
      </c>
      <c r="H1282" s="1">
        <v>68794</v>
      </c>
      <c r="I1282" s="10" t="str">
        <f>IF(Table33112[[#This Row],[Tag range]]="","",_xlfn.CONCAT("1A40700000000650000",Table33112[[#This Row],[Tag range]]))</f>
        <v>1A4070000000065000068794</v>
      </c>
      <c r="J1282" s="10" t="str">
        <f>_xlfn.IFNA(VLOOKUP(Table33112[[#This Row],[Tag range]],Table176124[[START]:[GROUP]],3,TRUE),"")</f>
        <v>LDOS040</v>
      </c>
    </row>
    <row r="1283" spans="6:10" x14ac:dyDescent="0.25">
      <c r="F1283" s="8" t="str">
        <f>LEFT(Table33112[[#This Row],[Location]],2)</f>
        <v>LU</v>
      </c>
      <c r="G1283" s="8" t="s">
        <v>1724</v>
      </c>
      <c r="H1283" s="1">
        <v>68795</v>
      </c>
      <c r="I1283" s="10" t="str">
        <f>IF(Table33112[[#This Row],[Tag range]]="","",_xlfn.CONCAT("1A40700000000650000",Table33112[[#This Row],[Tag range]]))</f>
        <v>1A4070000000065000068795</v>
      </c>
      <c r="J1283" s="10" t="str">
        <f>_xlfn.IFNA(VLOOKUP(Table33112[[#This Row],[Tag range]],Table176124[[START]:[GROUP]],3,TRUE),"")</f>
        <v>LDOS040</v>
      </c>
    </row>
    <row r="1284" spans="6:10" x14ac:dyDescent="0.25">
      <c r="F1284" s="8" t="str">
        <f>LEFT(Table33112[[#This Row],[Location]],2)</f>
        <v>LU</v>
      </c>
      <c r="G1284" s="8" t="s">
        <v>1725</v>
      </c>
      <c r="H1284" s="1">
        <v>68796</v>
      </c>
      <c r="I1284" s="10" t="str">
        <f>IF(Table33112[[#This Row],[Tag range]]="","",_xlfn.CONCAT("1A40700000000650000",Table33112[[#This Row],[Tag range]]))</f>
        <v>1A4070000000065000068796</v>
      </c>
      <c r="J1284" s="10" t="str">
        <f>_xlfn.IFNA(VLOOKUP(Table33112[[#This Row],[Tag range]],Table176124[[START]:[GROUP]],3,TRUE),"")</f>
        <v>LDOS040</v>
      </c>
    </row>
    <row r="1285" spans="6:10" x14ac:dyDescent="0.25">
      <c r="F1285" s="8" t="str">
        <f>LEFT(Table33112[[#This Row],[Location]],2)</f>
        <v>LU</v>
      </c>
      <c r="G1285" s="8" t="s">
        <v>1726</v>
      </c>
      <c r="H1285" s="1">
        <v>68797</v>
      </c>
      <c r="I1285" s="10" t="str">
        <f>IF(Table33112[[#This Row],[Tag range]]="","",_xlfn.CONCAT("1A40700000000650000",Table33112[[#This Row],[Tag range]]))</f>
        <v>1A4070000000065000068797</v>
      </c>
      <c r="J1285" s="10" t="str">
        <f>_xlfn.IFNA(VLOOKUP(Table33112[[#This Row],[Tag range]],Table176124[[START]:[GROUP]],3,TRUE),"")</f>
        <v>LDOS040</v>
      </c>
    </row>
    <row r="1286" spans="6:10" x14ac:dyDescent="0.25">
      <c r="F1286" s="8" t="str">
        <f>LEFT(Table33112[[#This Row],[Location]],2)</f>
        <v>LU</v>
      </c>
      <c r="G1286" s="8" t="s">
        <v>1727</v>
      </c>
      <c r="H1286" s="1">
        <v>68798</v>
      </c>
      <c r="I1286" s="10" t="str">
        <f>IF(Table33112[[#This Row],[Tag range]]="","",_xlfn.CONCAT("1A40700000000650000",Table33112[[#This Row],[Tag range]]))</f>
        <v>1A4070000000065000068798</v>
      </c>
      <c r="J1286" s="10" t="str">
        <f>_xlfn.IFNA(VLOOKUP(Table33112[[#This Row],[Tag range]],Table176124[[START]:[GROUP]],3,TRUE),"")</f>
        <v>LDOS040</v>
      </c>
    </row>
    <row r="1287" spans="6:10" x14ac:dyDescent="0.25">
      <c r="F1287" s="8" t="str">
        <f>LEFT(Table33112[[#This Row],[Location]],2)</f>
        <v>LU</v>
      </c>
      <c r="G1287" s="8" t="s">
        <v>1728</v>
      </c>
      <c r="H1287" s="1">
        <v>68799</v>
      </c>
      <c r="I1287" s="10" t="str">
        <f>IF(Table33112[[#This Row],[Tag range]]="","",_xlfn.CONCAT("1A40700000000650000",Table33112[[#This Row],[Tag range]]))</f>
        <v>1A4070000000065000068799</v>
      </c>
      <c r="J1287" s="10" t="str">
        <f>_xlfn.IFNA(VLOOKUP(Table33112[[#This Row],[Tag range]],Table176124[[START]:[GROUP]],3,TRUE),"")</f>
        <v>LDOS040</v>
      </c>
    </row>
    <row r="1288" spans="6:10" x14ac:dyDescent="0.25">
      <c r="F1288" s="8" t="str">
        <f>LEFT(Table33112[[#This Row],[Location]],2)</f>
        <v>LU</v>
      </c>
      <c r="G1288" s="8" t="s">
        <v>1729</v>
      </c>
      <c r="H1288" s="1">
        <v>68800</v>
      </c>
      <c r="I1288" s="10" t="str">
        <f>IF(Table33112[[#This Row],[Tag range]]="","",_xlfn.CONCAT("1A40700000000650000",Table33112[[#This Row],[Tag range]]))</f>
        <v>1A4070000000065000068800</v>
      </c>
      <c r="J1288" s="10" t="str">
        <f>_xlfn.IFNA(VLOOKUP(Table33112[[#This Row],[Tag range]],Table176124[[START]:[GROUP]],3,TRUE),"")</f>
        <v>LDOS040</v>
      </c>
    </row>
    <row r="1289" spans="6:10" x14ac:dyDescent="0.25">
      <c r="F1289" s="8" t="str">
        <f>LEFT(Table33112[[#This Row],[Location]],2)</f>
        <v>LU</v>
      </c>
      <c r="G1289" s="8" t="s">
        <v>1730</v>
      </c>
      <c r="H1289" s="1">
        <v>68801</v>
      </c>
      <c r="I1289" s="10" t="str">
        <f>IF(Table33112[[#This Row],[Tag range]]="","",_xlfn.CONCAT("1A40700000000650000",Table33112[[#This Row],[Tag range]]))</f>
        <v>1A4070000000065000068801</v>
      </c>
      <c r="J1289" s="10" t="str">
        <f>_xlfn.IFNA(VLOOKUP(Table33112[[#This Row],[Tag range]],Table176124[[START]:[GROUP]],3,TRUE),"")</f>
        <v>LDOS040</v>
      </c>
    </row>
    <row r="1290" spans="6:10" x14ac:dyDescent="0.25">
      <c r="F1290" s="8" t="str">
        <f>LEFT(Table33112[[#This Row],[Location]],2)</f>
        <v>LU</v>
      </c>
      <c r="G1290" s="8" t="s">
        <v>1830</v>
      </c>
      <c r="H1290" s="1">
        <v>68802</v>
      </c>
      <c r="I1290" s="10" t="str">
        <f>IF(Table33112[[#This Row],[Tag range]]="","",_xlfn.CONCAT("1A40700000000650000",Table33112[[#This Row],[Tag range]]))</f>
        <v>1A4070000000065000068802</v>
      </c>
      <c r="J1290" s="10" t="str">
        <f>_xlfn.IFNA(VLOOKUP(Table33112[[#This Row],[Tag range]],Table176124[[START]:[GROUP]],3,TRUE),"")</f>
        <v>LDOS040</v>
      </c>
    </row>
    <row r="1291" spans="6:10" x14ac:dyDescent="0.25">
      <c r="F1291" s="8" t="str">
        <f>LEFT(Table33112[[#This Row],[Location]],2)</f>
        <v>LU</v>
      </c>
      <c r="G1291" s="8" t="s">
        <v>1831</v>
      </c>
      <c r="H1291" s="1">
        <v>68803</v>
      </c>
      <c r="I1291" s="10" t="str">
        <f>IF(Table33112[[#This Row],[Tag range]]="","",_xlfn.CONCAT("1A40700000000650000",Table33112[[#This Row],[Tag range]]))</f>
        <v>1A4070000000065000068803</v>
      </c>
      <c r="J1291" s="10" t="str">
        <f>_xlfn.IFNA(VLOOKUP(Table33112[[#This Row],[Tag range]],Table176124[[START]:[GROUP]],3,TRUE),"")</f>
        <v>LDOS040</v>
      </c>
    </row>
    <row r="1292" spans="6:10" x14ac:dyDescent="0.25">
      <c r="F1292" s="8" t="str">
        <f>LEFT(Table33112[[#This Row],[Location]],2)</f>
        <v>LU</v>
      </c>
      <c r="G1292" s="8" t="s">
        <v>1832</v>
      </c>
      <c r="H1292" s="1">
        <v>68804</v>
      </c>
      <c r="I1292" s="10" t="str">
        <f>IF(Table33112[[#This Row],[Tag range]]="","",_xlfn.CONCAT("1A40700000000650000",Table33112[[#This Row],[Tag range]]))</f>
        <v>1A4070000000065000068804</v>
      </c>
      <c r="J1292" s="10" t="str">
        <f>_xlfn.IFNA(VLOOKUP(Table33112[[#This Row],[Tag range]],Table176124[[START]:[GROUP]],3,TRUE),"")</f>
        <v>LDOS040</v>
      </c>
    </row>
    <row r="1293" spans="6:10" x14ac:dyDescent="0.25">
      <c r="F1293" s="8" t="str">
        <f>LEFT(Table33112[[#This Row],[Location]],2)</f>
        <v>LU</v>
      </c>
      <c r="G1293" s="8" t="s">
        <v>1833</v>
      </c>
      <c r="H1293" s="1">
        <v>68805</v>
      </c>
      <c r="I1293" s="10" t="str">
        <f>IF(Table33112[[#This Row],[Tag range]]="","",_xlfn.CONCAT("1A40700000000650000",Table33112[[#This Row],[Tag range]]))</f>
        <v>1A4070000000065000068805</v>
      </c>
      <c r="J1293" s="10" t="str">
        <f>_xlfn.IFNA(VLOOKUP(Table33112[[#This Row],[Tag range]],Table176124[[START]:[GROUP]],3,TRUE),"")</f>
        <v>LDOS040</v>
      </c>
    </row>
    <row r="1294" spans="6:10" x14ac:dyDescent="0.25">
      <c r="F1294" s="8" t="str">
        <f>LEFT(Table33112[[#This Row],[Location]],2)</f>
        <v>LU</v>
      </c>
      <c r="G1294" s="8" t="s">
        <v>1834</v>
      </c>
      <c r="H1294" s="1">
        <v>68806</v>
      </c>
      <c r="I1294" s="10" t="str">
        <f>IF(Table33112[[#This Row],[Tag range]]="","",_xlfn.CONCAT("1A40700000000650000",Table33112[[#This Row],[Tag range]]))</f>
        <v>1A4070000000065000068806</v>
      </c>
      <c r="J1294" s="10" t="str">
        <f>_xlfn.IFNA(VLOOKUP(Table33112[[#This Row],[Tag range]],Table176124[[START]:[GROUP]],3,TRUE),"")</f>
        <v>LDOS040</v>
      </c>
    </row>
    <row r="1295" spans="6:10" x14ac:dyDescent="0.25">
      <c r="F1295" s="8" t="str">
        <f>LEFT(Table33112[[#This Row],[Location]],2)</f>
        <v>LU</v>
      </c>
      <c r="G1295" s="8" t="s">
        <v>1835</v>
      </c>
      <c r="H1295" s="1">
        <v>68807</v>
      </c>
      <c r="I1295" s="10" t="str">
        <f>IF(Table33112[[#This Row],[Tag range]]="","",_xlfn.CONCAT("1A40700000000650000",Table33112[[#This Row],[Tag range]]))</f>
        <v>1A4070000000065000068807</v>
      </c>
      <c r="J1295" s="10" t="str">
        <f>_xlfn.IFNA(VLOOKUP(Table33112[[#This Row],[Tag range]],Table176124[[START]:[GROUP]],3,TRUE),"")</f>
        <v>LDOS040</v>
      </c>
    </row>
    <row r="1296" spans="6:10" x14ac:dyDescent="0.25">
      <c r="F1296" s="8" t="str">
        <f>LEFT(Table33112[[#This Row],[Location]],2)</f>
        <v>LU</v>
      </c>
      <c r="G1296" s="8" t="s">
        <v>1836</v>
      </c>
      <c r="H1296" s="1">
        <v>68808</v>
      </c>
      <c r="I1296" s="10" t="str">
        <f>IF(Table33112[[#This Row],[Tag range]]="","",_xlfn.CONCAT("1A40700000000650000",Table33112[[#This Row],[Tag range]]))</f>
        <v>1A4070000000065000068808</v>
      </c>
      <c r="J1296" s="10" t="str">
        <f>_xlfn.IFNA(VLOOKUP(Table33112[[#This Row],[Tag range]],Table176124[[START]:[GROUP]],3,TRUE),"")</f>
        <v>LDOS040</v>
      </c>
    </row>
    <row r="1297" spans="6:10" x14ac:dyDescent="0.25">
      <c r="F1297" s="8" t="str">
        <f>LEFT(Table33112[[#This Row],[Location]],2)</f>
        <v>LU</v>
      </c>
      <c r="G1297" s="8" t="s">
        <v>1837</v>
      </c>
      <c r="H1297" s="1">
        <v>68809</v>
      </c>
      <c r="I1297" s="10" t="str">
        <f>IF(Table33112[[#This Row],[Tag range]]="","",_xlfn.CONCAT("1A40700000000650000",Table33112[[#This Row],[Tag range]]))</f>
        <v>1A4070000000065000068809</v>
      </c>
      <c r="J1297" s="10" t="str">
        <f>_xlfn.IFNA(VLOOKUP(Table33112[[#This Row],[Tag range]],Table176124[[START]:[GROUP]],3,TRUE),"")</f>
        <v>LDOS040</v>
      </c>
    </row>
    <row r="1298" spans="6:10" x14ac:dyDescent="0.25">
      <c r="F1298" s="8" t="str">
        <f>LEFT(Table33112[[#This Row],[Location]],2)</f>
        <v>LU</v>
      </c>
      <c r="G1298" s="8" t="s">
        <v>1838</v>
      </c>
      <c r="H1298" s="1">
        <v>68810</v>
      </c>
      <c r="I1298" s="10" t="str">
        <f>IF(Table33112[[#This Row],[Tag range]]="","",_xlfn.CONCAT("1A40700000000650000",Table33112[[#This Row],[Tag range]]))</f>
        <v>1A4070000000065000068810</v>
      </c>
      <c r="J1298" s="10" t="str">
        <f>_xlfn.IFNA(VLOOKUP(Table33112[[#This Row],[Tag range]],Table176124[[START]:[GROUP]],3,TRUE),"")</f>
        <v>LDOS040</v>
      </c>
    </row>
    <row r="1299" spans="6:10" x14ac:dyDescent="0.25">
      <c r="F1299" s="8" t="str">
        <f>LEFT(Table33112[[#This Row],[Location]],2)</f>
        <v>LU</v>
      </c>
      <c r="G1299" s="8" t="s">
        <v>1839</v>
      </c>
      <c r="H1299" s="1">
        <v>68811</v>
      </c>
      <c r="I1299" s="10" t="str">
        <f>IF(Table33112[[#This Row],[Tag range]]="","",_xlfn.CONCAT("1A40700000000650000",Table33112[[#This Row],[Tag range]]))</f>
        <v>1A4070000000065000068811</v>
      </c>
      <c r="J1299" s="10" t="str">
        <f>_xlfn.IFNA(VLOOKUP(Table33112[[#This Row],[Tag range]],Table176124[[START]:[GROUP]],3,TRUE),"")</f>
        <v>LDOS040</v>
      </c>
    </row>
    <row r="1300" spans="6:10" x14ac:dyDescent="0.25">
      <c r="F1300" s="8" t="str">
        <f>LEFT(Table33112[[#This Row],[Location]],2)</f>
        <v>LU</v>
      </c>
      <c r="G1300" s="8" t="s">
        <v>1840</v>
      </c>
      <c r="H1300" s="1">
        <v>68812</v>
      </c>
      <c r="I1300" s="10" t="str">
        <f>IF(Table33112[[#This Row],[Tag range]]="","",_xlfn.CONCAT("1A40700000000650000",Table33112[[#This Row],[Tag range]]))</f>
        <v>1A4070000000065000068812</v>
      </c>
      <c r="J1300" s="10" t="str">
        <f>_xlfn.IFNA(VLOOKUP(Table33112[[#This Row],[Tag range]],Table176124[[START]:[GROUP]],3,TRUE),"")</f>
        <v>LDOS040</v>
      </c>
    </row>
    <row r="1301" spans="6:10" x14ac:dyDescent="0.25">
      <c r="F1301" s="8" t="str">
        <f>LEFT(Table33112[[#This Row],[Location]],2)</f>
        <v>LU</v>
      </c>
      <c r="G1301" s="8" t="s">
        <v>1940</v>
      </c>
      <c r="H1301" s="1">
        <v>68813</v>
      </c>
      <c r="I1301" s="10" t="str">
        <f>IF(Table33112[[#This Row],[Tag range]]="","",_xlfn.CONCAT("1A40700000000650000",Table33112[[#This Row],[Tag range]]))</f>
        <v>1A4070000000065000068813</v>
      </c>
      <c r="J1301" s="10" t="str">
        <f>_xlfn.IFNA(VLOOKUP(Table33112[[#This Row],[Tag range]],Table176124[[START]:[GROUP]],3,TRUE),"")</f>
        <v>LDOS040</v>
      </c>
    </row>
    <row r="1302" spans="6:10" x14ac:dyDescent="0.25">
      <c r="F1302" s="8" t="str">
        <f>LEFT(Table33112[[#This Row],[Location]],2)</f>
        <v>LU</v>
      </c>
      <c r="G1302" s="8" t="s">
        <v>1941</v>
      </c>
      <c r="H1302" s="1">
        <v>68814</v>
      </c>
      <c r="I1302" s="10" t="str">
        <f>IF(Table33112[[#This Row],[Tag range]]="","",_xlfn.CONCAT("1A40700000000650000",Table33112[[#This Row],[Tag range]]))</f>
        <v>1A4070000000065000068814</v>
      </c>
      <c r="J1302" s="10" t="str">
        <f>_xlfn.IFNA(VLOOKUP(Table33112[[#This Row],[Tag range]],Table176124[[START]:[GROUP]],3,TRUE),"")</f>
        <v>LDOS040</v>
      </c>
    </row>
    <row r="1303" spans="6:10" x14ac:dyDescent="0.25">
      <c r="F1303" s="8" t="str">
        <f>LEFT(Table33112[[#This Row],[Location]],2)</f>
        <v>LU</v>
      </c>
      <c r="G1303" s="8" t="s">
        <v>1942</v>
      </c>
      <c r="H1303" s="1">
        <v>68815</v>
      </c>
      <c r="I1303" s="10" t="str">
        <f>IF(Table33112[[#This Row],[Tag range]]="","",_xlfn.CONCAT("1A40700000000650000",Table33112[[#This Row],[Tag range]]))</f>
        <v>1A4070000000065000068815</v>
      </c>
      <c r="J1303" s="10" t="str">
        <f>_xlfn.IFNA(VLOOKUP(Table33112[[#This Row],[Tag range]],Table176124[[START]:[GROUP]],3,TRUE),"")</f>
        <v>LDOS040</v>
      </c>
    </row>
    <row r="1304" spans="6:10" x14ac:dyDescent="0.25">
      <c r="F1304" s="8" t="str">
        <f>LEFT(Table33112[[#This Row],[Location]],2)</f>
        <v>LU</v>
      </c>
      <c r="G1304" s="8" t="s">
        <v>1943</v>
      </c>
      <c r="H1304" s="1">
        <v>68816</v>
      </c>
      <c r="I1304" s="10" t="str">
        <f>IF(Table33112[[#This Row],[Tag range]]="","",_xlfn.CONCAT("1A40700000000650000",Table33112[[#This Row],[Tag range]]))</f>
        <v>1A4070000000065000068816</v>
      </c>
      <c r="J1304" s="10" t="str">
        <f>_xlfn.IFNA(VLOOKUP(Table33112[[#This Row],[Tag range]],Table176124[[START]:[GROUP]],3,TRUE),"")</f>
        <v>LDOS040</v>
      </c>
    </row>
    <row r="1305" spans="6:10" x14ac:dyDescent="0.25">
      <c r="F1305" s="8" t="str">
        <f>LEFT(Table33112[[#This Row],[Location]],2)</f>
        <v>LU</v>
      </c>
      <c r="G1305" s="8" t="s">
        <v>1944</v>
      </c>
      <c r="H1305" s="1">
        <v>68817</v>
      </c>
      <c r="I1305" s="10" t="str">
        <f>IF(Table33112[[#This Row],[Tag range]]="","",_xlfn.CONCAT("1A40700000000650000",Table33112[[#This Row],[Tag range]]))</f>
        <v>1A4070000000065000068817</v>
      </c>
      <c r="J1305" s="10" t="str">
        <f>_xlfn.IFNA(VLOOKUP(Table33112[[#This Row],[Tag range]],Table176124[[START]:[GROUP]],3,TRUE),"")</f>
        <v>LDOS040</v>
      </c>
    </row>
    <row r="1306" spans="6:10" x14ac:dyDescent="0.25">
      <c r="F1306" s="8" t="str">
        <f>LEFT(Table33112[[#This Row],[Location]],2)</f>
        <v>LU</v>
      </c>
      <c r="G1306" s="8" t="s">
        <v>1945</v>
      </c>
      <c r="H1306" s="1">
        <v>68818</v>
      </c>
      <c r="I1306" s="10" t="str">
        <f>IF(Table33112[[#This Row],[Tag range]]="","",_xlfn.CONCAT("1A40700000000650000",Table33112[[#This Row],[Tag range]]))</f>
        <v>1A4070000000065000068818</v>
      </c>
      <c r="J1306" s="10" t="str">
        <f>_xlfn.IFNA(VLOOKUP(Table33112[[#This Row],[Tag range]],Table176124[[START]:[GROUP]],3,TRUE),"")</f>
        <v>LDOS040</v>
      </c>
    </row>
    <row r="1307" spans="6:10" x14ac:dyDescent="0.25">
      <c r="F1307" s="8" t="str">
        <f>LEFT(Table33112[[#This Row],[Location]],2)</f>
        <v>LU</v>
      </c>
      <c r="G1307" s="8" t="s">
        <v>1946</v>
      </c>
      <c r="H1307" s="1">
        <v>68819</v>
      </c>
      <c r="I1307" s="10" t="str">
        <f>IF(Table33112[[#This Row],[Tag range]]="","",_xlfn.CONCAT("1A40700000000650000",Table33112[[#This Row],[Tag range]]))</f>
        <v>1A4070000000065000068819</v>
      </c>
      <c r="J1307" s="10" t="str">
        <f>_xlfn.IFNA(VLOOKUP(Table33112[[#This Row],[Tag range]],Table176124[[START]:[GROUP]],3,TRUE),"")</f>
        <v>LDOS040</v>
      </c>
    </row>
    <row r="1308" spans="6:10" x14ac:dyDescent="0.25">
      <c r="F1308" s="8" t="str">
        <f>LEFT(Table33112[[#This Row],[Location]],2)</f>
        <v>LU</v>
      </c>
      <c r="G1308" s="8" t="s">
        <v>1947</v>
      </c>
      <c r="H1308" s="1">
        <v>68820</v>
      </c>
      <c r="I1308" s="10" t="str">
        <f>IF(Table33112[[#This Row],[Tag range]]="","",_xlfn.CONCAT("1A40700000000650000",Table33112[[#This Row],[Tag range]]))</f>
        <v>1A4070000000065000068820</v>
      </c>
      <c r="J1308" s="10" t="str">
        <f>_xlfn.IFNA(VLOOKUP(Table33112[[#This Row],[Tag range]],Table176124[[START]:[GROUP]],3,TRUE),"")</f>
        <v>LDOS040</v>
      </c>
    </row>
    <row r="1309" spans="6:10" x14ac:dyDescent="0.25">
      <c r="F1309" s="8" t="str">
        <f>LEFT(Table33112[[#This Row],[Location]],2)</f>
        <v>LU</v>
      </c>
      <c r="G1309" s="8" t="s">
        <v>1948</v>
      </c>
      <c r="H1309" s="1">
        <v>68821</v>
      </c>
      <c r="I1309" s="10" t="str">
        <f>IF(Table33112[[#This Row],[Tag range]]="","",_xlfn.CONCAT("1A40700000000650000",Table33112[[#This Row],[Tag range]]))</f>
        <v>1A4070000000065000068821</v>
      </c>
      <c r="J1309" s="10" t="str">
        <f>_xlfn.IFNA(VLOOKUP(Table33112[[#This Row],[Tag range]],Table176124[[START]:[GROUP]],3,TRUE),"")</f>
        <v>LDOS040</v>
      </c>
    </row>
    <row r="1310" spans="6:10" x14ac:dyDescent="0.25">
      <c r="F1310" s="8" t="str">
        <f>LEFT(Table33112[[#This Row],[Location]],2)</f>
        <v>LU</v>
      </c>
      <c r="G1310" s="8" t="s">
        <v>1949</v>
      </c>
      <c r="H1310" s="1">
        <v>68822</v>
      </c>
      <c r="I1310" s="10" t="str">
        <f>IF(Table33112[[#This Row],[Tag range]]="","",_xlfn.CONCAT("1A40700000000650000",Table33112[[#This Row],[Tag range]]))</f>
        <v>1A4070000000065000068822</v>
      </c>
      <c r="J1310" s="10" t="str">
        <f>_xlfn.IFNA(VLOOKUP(Table33112[[#This Row],[Tag range]],Table176124[[START]:[GROUP]],3,TRUE),"")</f>
        <v>LDOS040</v>
      </c>
    </row>
    <row r="1311" spans="6:10" x14ac:dyDescent="0.25">
      <c r="F1311" s="8" t="str">
        <f>LEFT(Table33112[[#This Row],[Location]],2)</f>
        <v>LU</v>
      </c>
      <c r="G1311" s="8" t="s">
        <v>1950</v>
      </c>
      <c r="H1311" s="1">
        <v>68823</v>
      </c>
      <c r="I1311" s="10" t="str">
        <f>IF(Table33112[[#This Row],[Tag range]]="","",_xlfn.CONCAT("1A40700000000650000",Table33112[[#This Row],[Tag range]]))</f>
        <v>1A4070000000065000068823</v>
      </c>
      <c r="J1311" s="10" t="str">
        <f>_xlfn.IFNA(VLOOKUP(Table33112[[#This Row],[Tag range]],Table176124[[START]:[GROUP]],3,TRUE),"")</f>
        <v>LDOS040</v>
      </c>
    </row>
    <row r="1312" spans="6:10" x14ac:dyDescent="0.25">
      <c r="F1312" s="8" t="str">
        <f>LEFT(Table33112[[#This Row],[Location]],2)</f>
        <v>LU</v>
      </c>
      <c r="G1312" s="8" t="s">
        <v>2050</v>
      </c>
      <c r="H1312" s="1">
        <v>68824</v>
      </c>
      <c r="I1312" s="10" t="str">
        <f>IF(Table33112[[#This Row],[Tag range]]="","",_xlfn.CONCAT("1A40700000000650000",Table33112[[#This Row],[Tag range]]))</f>
        <v>1A4070000000065000068824</v>
      </c>
      <c r="J1312" s="10" t="str">
        <f>_xlfn.IFNA(VLOOKUP(Table33112[[#This Row],[Tag range]],Table176124[[START]:[GROUP]],3,TRUE),"")</f>
        <v>LDOS040</v>
      </c>
    </row>
    <row r="1313" spans="6:10" x14ac:dyDescent="0.25">
      <c r="F1313" s="8" t="str">
        <f>LEFT(Table33112[[#This Row],[Location]],2)</f>
        <v>LU</v>
      </c>
      <c r="G1313" s="8" t="s">
        <v>2051</v>
      </c>
      <c r="H1313" s="1">
        <v>68825</v>
      </c>
      <c r="I1313" s="10" t="str">
        <f>IF(Table33112[[#This Row],[Tag range]]="","",_xlfn.CONCAT("1A40700000000650000",Table33112[[#This Row],[Tag range]]))</f>
        <v>1A4070000000065000068825</v>
      </c>
      <c r="J1313" s="10" t="str">
        <f>_xlfn.IFNA(VLOOKUP(Table33112[[#This Row],[Tag range]],Table176124[[START]:[GROUP]],3,TRUE),"")</f>
        <v>LDOS040</v>
      </c>
    </row>
    <row r="1314" spans="6:10" x14ac:dyDescent="0.25">
      <c r="F1314" s="8" t="str">
        <f>LEFT(Table33112[[#This Row],[Location]],2)</f>
        <v>LU</v>
      </c>
      <c r="G1314" s="8" t="s">
        <v>2052</v>
      </c>
      <c r="H1314" s="1">
        <v>68826</v>
      </c>
      <c r="I1314" s="10" t="str">
        <f>IF(Table33112[[#This Row],[Tag range]]="","",_xlfn.CONCAT("1A40700000000650000",Table33112[[#This Row],[Tag range]]))</f>
        <v>1A4070000000065000068826</v>
      </c>
      <c r="J1314" s="10" t="str">
        <f>_xlfn.IFNA(VLOOKUP(Table33112[[#This Row],[Tag range]],Table176124[[START]:[GROUP]],3,TRUE),"")</f>
        <v>LDOS040</v>
      </c>
    </row>
    <row r="1315" spans="6:10" x14ac:dyDescent="0.25">
      <c r="F1315" s="8" t="str">
        <f>LEFT(Table33112[[#This Row],[Location]],2)</f>
        <v>LU</v>
      </c>
      <c r="G1315" s="8" t="s">
        <v>2053</v>
      </c>
      <c r="H1315" s="1">
        <v>68827</v>
      </c>
      <c r="I1315" s="10" t="str">
        <f>IF(Table33112[[#This Row],[Tag range]]="","",_xlfn.CONCAT("1A40700000000650000",Table33112[[#This Row],[Tag range]]))</f>
        <v>1A4070000000065000068827</v>
      </c>
      <c r="J1315" s="10" t="str">
        <f>_xlfn.IFNA(VLOOKUP(Table33112[[#This Row],[Tag range]],Table176124[[START]:[GROUP]],3,TRUE),"")</f>
        <v>LDOS040</v>
      </c>
    </row>
    <row r="1316" spans="6:10" x14ac:dyDescent="0.25">
      <c r="F1316" s="8" t="str">
        <f>LEFT(Table33112[[#This Row],[Location]],2)</f>
        <v>LU</v>
      </c>
      <c r="G1316" s="8" t="s">
        <v>2054</v>
      </c>
      <c r="H1316" s="1">
        <v>68828</v>
      </c>
      <c r="I1316" s="10" t="str">
        <f>IF(Table33112[[#This Row],[Tag range]]="","",_xlfn.CONCAT("1A40700000000650000",Table33112[[#This Row],[Tag range]]))</f>
        <v>1A4070000000065000068828</v>
      </c>
      <c r="J1316" s="10" t="str">
        <f>_xlfn.IFNA(VLOOKUP(Table33112[[#This Row],[Tag range]],Table176124[[START]:[GROUP]],3,TRUE),"")</f>
        <v>LDOS040</v>
      </c>
    </row>
    <row r="1317" spans="6:10" x14ac:dyDescent="0.25">
      <c r="F1317" s="8" t="str">
        <f>LEFT(Table33112[[#This Row],[Location]],2)</f>
        <v>LU</v>
      </c>
      <c r="G1317" s="8" t="s">
        <v>2055</v>
      </c>
      <c r="H1317" s="1">
        <v>68829</v>
      </c>
      <c r="I1317" s="10" t="str">
        <f>IF(Table33112[[#This Row],[Tag range]]="","",_xlfn.CONCAT("1A40700000000650000",Table33112[[#This Row],[Tag range]]))</f>
        <v>1A4070000000065000068829</v>
      </c>
      <c r="J1317" s="10" t="str">
        <f>_xlfn.IFNA(VLOOKUP(Table33112[[#This Row],[Tag range]],Table176124[[START]:[GROUP]],3,TRUE),"")</f>
        <v>LDOS040</v>
      </c>
    </row>
    <row r="1318" spans="6:10" x14ac:dyDescent="0.25">
      <c r="F1318" s="8" t="str">
        <f>LEFT(Table33112[[#This Row],[Location]],2)</f>
        <v>LU</v>
      </c>
      <c r="G1318" s="8" t="s">
        <v>2056</v>
      </c>
      <c r="H1318" s="1">
        <v>68830</v>
      </c>
      <c r="I1318" s="10" t="str">
        <f>IF(Table33112[[#This Row],[Tag range]]="","",_xlfn.CONCAT("1A40700000000650000",Table33112[[#This Row],[Tag range]]))</f>
        <v>1A4070000000065000068830</v>
      </c>
      <c r="J1318" s="10" t="str">
        <f>_xlfn.IFNA(VLOOKUP(Table33112[[#This Row],[Tag range]],Table176124[[START]:[GROUP]],3,TRUE),"")</f>
        <v>LDOS040</v>
      </c>
    </row>
    <row r="1319" spans="6:10" x14ac:dyDescent="0.25">
      <c r="F1319" s="8" t="str">
        <f>LEFT(Table33112[[#This Row],[Location]],2)</f>
        <v>LU</v>
      </c>
      <c r="G1319" s="8" t="s">
        <v>2057</v>
      </c>
      <c r="H1319" s="1">
        <v>68831</v>
      </c>
      <c r="I1319" s="10" t="str">
        <f>IF(Table33112[[#This Row],[Tag range]]="","",_xlfn.CONCAT("1A40700000000650000",Table33112[[#This Row],[Tag range]]))</f>
        <v>1A4070000000065000068831</v>
      </c>
      <c r="J1319" s="10" t="str">
        <f>_xlfn.IFNA(VLOOKUP(Table33112[[#This Row],[Tag range]],Table176124[[START]:[GROUP]],3,TRUE),"")</f>
        <v>LDOS040</v>
      </c>
    </row>
    <row r="1320" spans="6:10" x14ac:dyDescent="0.25">
      <c r="F1320" s="8" t="str">
        <f>LEFT(Table33112[[#This Row],[Location]],2)</f>
        <v>LU</v>
      </c>
      <c r="G1320" s="8" t="s">
        <v>2058</v>
      </c>
      <c r="H1320" s="1">
        <v>68832</v>
      </c>
      <c r="I1320" s="10" t="str">
        <f>IF(Table33112[[#This Row],[Tag range]]="","",_xlfn.CONCAT("1A40700000000650000",Table33112[[#This Row],[Tag range]]))</f>
        <v>1A4070000000065000068832</v>
      </c>
      <c r="J1320" s="10" t="str">
        <f>_xlfn.IFNA(VLOOKUP(Table33112[[#This Row],[Tag range]],Table176124[[START]:[GROUP]],3,TRUE),"")</f>
        <v>LDOS040</v>
      </c>
    </row>
    <row r="1321" spans="6:10" x14ac:dyDescent="0.25">
      <c r="F1321" s="8" t="str">
        <f>LEFT(Table33112[[#This Row],[Location]],2)</f>
        <v>LU</v>
      </c>
      <c r="G1321" s="8" t="s">
        <v>2059</v>
      </c>
      <c r="H1321" s="1">
        <v>68833</v>
      </c>
      <c r="I1321" s="10" t="str">
        <f>IF(Table33112[[#This Row],[Tag range]]="","",_xlfn.CONCAT("1A40700000000650000",Table33112[[#This Row],[Tag range]]))</f>
        <v>1A4070000000065000068833</v>
      </c>
      <c r="J1321" s="10" t="str">
        <f>_xlfn.IFNA(VLOOKUP(Table33112[[#This Row],[Tag range]],Table176124[[START]:[GROUP]],3,TRUE),"")</f>
        <v>LDOS040</v>
      </c>
    </row>
    <row r="1322" spans="6:10" x14ac:dyDescent="0.25">
      <c r="F1322" s="8" t="str">
        <f>LEFT(Table33112[[#This Row],[Location]],2)</f>
        <v>LU</v>
      </c>
      <c r="G1322" s="8" t="s">
        <v>2060</v>
      </c>
      <c r="H1322" s="1">
        <v>68834</v>
      </c>
      <c r="I1322" s="10" t="str">
        <f>IF(Table33112[[#This Row],[Tag range]]="","",_xlfn.CONCAT("1A40700000000650000",Table33112[[#This Row],[Tag range]]))</f>
        <v>1A4070000000065000068834</v>
      </c>
      <c r="J1322" s="10" t="str">
        <f>_xlfn.IFNA(VLOOKUP(Table33112[[#This Row],[Tag range]],Table176124[[START]:[GROUP]],3,TRUE),"")</f>
        <v>LDOS040</v>
      </c>
    </row>
    <row r="1323" spans="6:10" x14ac:dyDescent="0.25">
      <c r="F1323" s="8" t="str">
        <f>LEFT(Table33112[[#This Row],[Location]],2)</f>
        <v>LU</v>
      </c>
      <c r="G1323" s="8" t="s">
        <v>2160</v>
      </c>
      <c r="H1323" s="1">
        <v>68835</v>
      </c>
      <c r="I1323" s="10" t="str">
        <f>IF(Table33112[[#This Row],[Tag range]]="","",_xlfn.CONCAT("1A40700000000650000",Table33112[[#This Row],[Tag range]]))</f>
        <v>1A4070000000065000068835</v>
      </c>
      <c r="J1323" s="10" t="str">
        <f>_xlfn.IFNA(VLOOKUP(Table33112[[#This Row],[Tag range]],Table176124[[START]:[GROUP]],3,TRUE),"")</f>
        <v>LDOS040</v>
      </c>
    </row>
    <row r="1324" spans="6:10" x14ac:dyDescent="0.25">
      <c r="F1324" s="8" t="str">
        <f>LEFT(Table33112[[#This Row],[Location]],2)</f>
        <v>LU</v>
      </c>
      <c r="G1324" s="8" t="s">
        <v>2161</v>
      </c>
      <c r="H1324" s="1">
        <v>68836</v>
      </c>
      <c r="I1324" s="10" t="str">
        <f>IF(Table33112[[#This Row],[Tag range]]="","",_xlfn.CONCAT("1A40700000000650000",Table33112[[#This Row],[Tag range]]))</f>
        <v>1A4070000000065000068836</v>
      </c>
      <c r="J1324" s="10" t="str">
        <f>_xlfn.IFNA(VLOOKUP(Table33112[[#This Row],[Tag range]],Table176124[[START]:[GROUP]],3,TRUE),"")</f>
        <v>LDOS041</v>
      </c>
    </row>
    <row r="1325" spans="6:10" x14ac:dyDescent="0.25">
      <c r="F1325" s="8" t="str">
        <f>LEFT(Table33112[[#This Row],[Location]],2)</f>
        <v>LU</v>
      </c>
      <c r="G1325" s="8" t="s">
        <v>2162</v>
      </c>
      <c r="H1325" s="1">
        <v>68837</v>
      </c>
      <c r="I1325" s="10" t="str">
        <f>IF(Table33112[[#This Row],[Tag range]]="","",_xlfn.CONCAT("1A40700000000650000",Table33112[[#This Row],[Tag range]]))</f>
        <v>1A4070000000065000068837</v>
      </c>
      <c r="J1325" s="10" t="str">
        <f>_xlfn.IFNA(VLOOKUP(Table33112[[#This Row],[Tag range]],Table176124[[START]:[GROUP]],3,TRUE),"")</f>
        <v>LDOS041</v>
      </c>
    </row>
    <row r="1326" spans="6:10" x14ac:dyDescent="0.25">
      <c r="F1326" s="8" t="str">
        <f>LEFT(Table33112[[#This Row],[Location]],2)</f>
        <v>LU</v>
      </c>
      <c r="G1326" s="8" t="s">
        <v>2163</v>
      </c>
      <c r="H1326" s="1">
        <v>68838</v>
      </c>
      <c r="I1326" s="10" t="str">
        <f>IF(Table33112[[#This Row],[Tag range]]="","",_xlfn.CONCAT("1A40700000000650000",Table33112[[#This Row],[Tag range]]))</f>
        <v>1A4070000000065000068838</v>
      </c>
      <c r="J1326" s="10" t="str">
        <f>_xlfn.IFNA(VLOOKUP(Table33112[[#This Row],[Tag range]],Table176124[[START]:[GROUP]],3,TRUE),"")</f>
        <v>LDOS041</v>
      </c>
    </row>
    <row r="1327" spans="6:10" x14ac:dyDescent="0.25">
      <c r="F1327" s="8" t="str">
        <f>LEFT(Table33112[[#This Row],[Location]],2)</f>
        <v>LU</v>
      </c>
      <c r="G1327" s="8" t="s">
        <v>2164</v>
      </c>
      <c r="H1327" s="1">
        <v>68839</v>
      </c>
      <c r="I1327" s="10" t="str">
        <f>IF(Table33112[[#This Row],[Tag range]]="","",_xlfn.CONCAT("1A40700000000650000",Table33112[[#This Row],[Tag range]]))</f>
        <v>1A4070000000065000068839</v>
      </c>
      <c r="J1327" s="10" t="str">
        <f>_xlfn.IFNA(VLOOKUP(Table33112[[#This Row],[Tag range]],Table176124[[START]:[GROUP]],3,TRUE),"")</f>
        <v>LDOS041</v>
      </c>
    </row>
    <row r="1328" spans="6:10" x14ac:dyDescent="0.25">
      <c r="F1328" s="8" t="str">
        <f>LEFT(Table33112[[#This Row],[Location]],2)</f>
        <v>LU</v>
      </c>
      <c r="G1328" s="8" t="s">
        <v>2165</v>
      </c>
      <c r="H1328" s="1">
        <v>68840</v>
      </c>
      <c r="I1328" s="10" t="str">
        <f>IF(Table33112[[#This Row],[Tag range]]="","",_xlfn.CONCAT("1A40700000000650000",Table33112[[#This Row],[Tag range]]))</f>
        <v>1A4070000000065000068840</v>
      </c>
      <c r="J1328" s="10" t="str">
        <f>_xlfn.IFNA(VLOOKUP(Table33112[[#This Row],[Tag range]],Table176124[[START]:[GROUP]],3,TRUE),"")</f>
        <v>LDOS041</v>
      </c>
    </row>
    <row r="1329" spans="6:10" x14ac:dyDescent="0.25">
      <c r="F1329" s="8" t="str">
        <f>LEFT(Table33112[[#This Row],[Location]],2)</f>
        <v>LU</v>
      </c>
      <c r="G1329" s="8" t="s">
        <v>2166</v>
      </c>
      <c r="H1329" s="1">
        <v>68841</v>
      </c>
      <c r="I1329" s="10" t="str">
        <f>IF(Table33112[[#This Row],[Tag range]]="","",_xlfn.CONCAT("1A40700000000650000",Table33112[[#This Row],[Tag range]]))</f>
        <v>1A4070000000065000068841</v>
      </c>
      <c r="J1329" s="10" t="str">
        <f>_xlfn.IFNA(VLOOKUP(Table33112[[#This Row],[Tag range]],Table176124[[START]:[GROUP]],3,TRUE),"")</f>
        <v>LDOS041</v>
      </c>
    </row>
    <row r="1330" spans="6:10" x14ac:dyDescent="0.25">
      <c r="F1330" s="8" t="str">
        <f>LEFT(Table33112[[#This Row],[Location]],2)</f>
        <v>LU</v>
      </c>
      <c r="G1330" s="8" t="s">
        <v>2167</v>
      </c>
      <c r="H1330" s="1">
        <v>68842</v>
      </c>
      <c r="I1330" s="10" t="str">
        <f>IF(Table33112[[#This Row],[Tag range]]="","",_xlfn.CONCAT("1A40700000000650000",Table33112[[#This Row],[Tag range]]))</f>
        <v>1A4070000000065000068842</v>
      </c>
      <c r="J1330" s="10" t="str">
        <f>_xlfn.IFNA(VLOOKUP(Table33112[[#This Row],[Tag range]],Table176124[[START]:[GROUP]],3,TRUE),"")</f>
        <v>LDOS041</v>
      </c>
    </row>
    <row r="1331" spans="6:10" x14ac:dyDescent="0.25">
      <c r="F1331" s="8" t="str">
        <f>LEFT(Table33112[[#This Row],[Location]],2)</f>
        <v>LU</v>
      </c>
      <c r="G1331" s="8" t="s">
        <v>2168</v>
      </c>
      <c r="H1331" s="1">
        <v>68843</v>
      </c>
      <c r="I1331" s="10" t="str">
        <f>IF(Table33112[[#This Row],[Tag range]]="","",_xlfn.CONCAT("1A40700000000650000",Table33112[[#This Row],[Tag range]]))</f>
        <v>1A4070000000065000068843</v>
      </c>
      <c r="J1331" s="10" t="str">
        <f>_xlfn.IFNA(VLOOKUP(Table33112[[#This Row],[Tag range]],Table176124[[START]:[GROUP]],3,TRUE),"")</f>
        <v>LDOS041</v>
      </c>
    </row>
    <row r="1332" spans="6:10" x14ac:dyDescent="0.25">
      <c r="F1332" s="8" t="str">
        <f>LEFT(Table33112[[#This Row],[Location]],2)</f>
        <v>LU</v>
      </c>
      <c r="G1332" s="8" t="s">
        <v>2169</v>
      </c>
      <c r="H1332" s="1">
        <v>68844</v>
      </c>
      <c r="I1332" s="10" t="str">
        <f>IF(Table33112[[#This Row],[Tag range]]="","",_xlfn.CONCAT("1A40700000000650000",Table33112[[#This Row],[Tag range]]))</f>
        <v>1A4070000000065000068844</v>
      </c>
      <c r="J1332" s="10" t="str">
        <f>_xlfn.IFNA(VLOOKUP(Table33112[[#This Row],[Tag range]],Table176124[[START]:[GROUP]],3,TRUE),"")</f>
        <v>LDOS041</v>
      </c>
    </row>
    <row r="1333" spans="6:10" x14ac:dyDescent="0.25">
      <c r="F1333" s="8" t="str">
        <f>LEFT(Table33112[[#This Row],[Location]],2)</f>
        <v>LU</v>
      </c>
      <c r="G1333" s="8" t="s">
        <v>2170</v>
      </c>
      <c r="H1333" s="1">
        <v>68845</v>
      </c>
      <c r="I1333" s="10" t="str">
        <f>IF(Table33112[[#This Row],[Tag range]]="","",_xlfn.CONCAT("1A40700000000650000",Table33112[[#This Row],[Tag range]]))</f>
        <v>1A4070000000065000068845</v>
      </c>
      <c r="J1333" s="10" t="str">
        <f>_xlfn.IFNA(VLOOKUP(Table33112[[#This Row],[Tag range]],Table176124[[START]:[GROUP]],3,TRUE),"")</f>
        <v>LDOS041</v>
      </c>
    </row>
    <row r="1334" spans="6:10" x14ac:dyDescent="0.25">
      <c r="F1334" s="8" t="str">
        <f>LEFT(Table33112[[#This Row],[Location]],2)</f>
        <v>LU</v>
      </c>
      <c r="G1334" s="8" t="s">
        <v>2270</v>
      </c>
      <c r="H1334" s="1">
        <v>68846</v>
      </c>
      <c r="I1334" s="10" t="str">
        <f>IF(Table33112[[#This Row],[Tag range]]="","",_xlfn.CONCAT("1A40700000000650000",Table33112[[#This Row],[Tag range]]))</f>
        <v>1A4070000000065000068846</v>
      </c>
      <c r="J1334" s="10" t="str">
        <f>_xlfn.IFNA(VLOOKUP(Table33112[[#This Row],[Tag range]],Table176124[[START]:[GROUP]],3,TRUE),"")</f>
        <v>LDOS041</v>
      </c>
    </row>
    <row r="1335" spans="6:10" x14ac:dyDescent="0.25">
      <c r="F1335" s="8" t="str">
        <f>LEFT(Table33112[[#This Row],[Location]],2)</f>
        <v>LU</v>
      </c>
      <c r="G1335" s="8" t="s">
        <v>2271</v>
      </c>
      <c r="H1335" s="1">
        <v>68847</v>
      </c>
      <c r="I1335" s="10" t="str">
        <f>IF(Table33112[[#This Row],[Tag range]]="","",_xlfn.CONCAT("1A40700000000650000",Table33112[[#This Row],[Tag range]]))</f>
        <v>1A4070000000065000068847</v>
      </c>
      <c r="J1335" s="10" t="str">
        <f>_xlfn.IFNA(VLOOKUP(Table33112[[#This Row],[Tag range]],Table176124[[START]:[GROUP]],3,TRUE),"")</f>
        <v>LDOS041</v>
      </c>
    </row>
    <row r="1336" spans="6:10" x14ac:dyDescent="0.25">
      <c r="F1336" s="8" t="str">
        <f>LEFT(Table33112[[#This Row],[Location]],2)</f>
        <v>LU</v>
      </c>
      <c r="G1336" s="8" t="s">
        <v>2272</v>
      </c>
      <c r="H1336" s="1">
        <v>68848</v>
      </c>
      <c r="I1336" s="10" t="str">
        <f>IF(Table33112[[#This Row],[Tag range]]="","",_xlfn.CONCAT("1A40700000000650000",Table33112[[#This Row],[Tag range]]))</f>
        <v>1A4070000000065000068848</v>
      </c>
      <c r="J1336" s="10" t="str">
        <f>_xlfn.IFNA(VLOOKUP(Table33112[[#This Row],[Tag range]],Table176124[[START]:[GROUP]],3,TRUE),"")</f>
        <v>LDOS041</v>
      </c>
    </row>
    <row r="1337" spans="6:10" x14ac:dyDescent="0.25">
      <c r="F1337" s="8" t="str">
        <f>LEFT(Table33112[[#This Row],[Location]],2)</f>
        <v>LU</v>
      </c>
      <c r="G1337" s="8" t="s">
        <v>2273</v>
      </c>
      <c r="H1337" s="1">
        <v>68849</v>
      </c>
      <c r="I1337" s="10" t="str">
        <f>IF(Table33112[[#This Row],[Tag range]]="","",_xlfn.CONCAT("1A40700000000650000",Table33112[[#This Row],[Tag range]]))</f>
        <v>1A4070000000065000068849</v>
      </c>
      <c r="J1337" s="10" t="str">
        <f>_xlfn.IFNA(VLOOKUP(Table33112[[#This Row],[Tag range]],Table176124[[START]:[GROUP]],3,TRUE),"")</f>
        <v>LDOS041</v>
      </c>
    </row>
    <row r="1338" spans="6:10" x14ac:dyDescent="0.25">
      <c r="F1338" s="8" t="str">
        <f>LEFT(Table33112[[#This Row],[Location]],2)</f>
        <v>LU</v>
      </c>
      <c r="G1338" s="8" t="s">
        <v>2274</v>
      </c>
      <c r="H1338" s="1">
        <v>68850</v>
      </c>
      <c r="I1338" s="10" t="str">
        <f>IF(Table33112[[#This Row],[Tag range]]="","",_xlfn.CONCAT("1A40700000000650000",Table33112[[#This Row],[Tag range]]))</f>
        <v>1A4070000000065000068850</v>
      </c>
      <c r="J1338" s="10" t="str">
        <f>_xlfn.IFNA(VLOOKUP(Table33112[[#This Row],[Tag range]],Table176124[[START]:[GROUP]],3,TRUE),"")</f>
        <v>LDOS041</v>
      </c>
    </row>
    <row r="1339" spans="6:10" x14ac:dyDescent="0.25">
      <c r="F1339" s="8" t="str">
        <f>LEFT(Table33112[[#This Row],[Location]],2)</f>
        <v>LU</v>
      </c>
      <c r="G1339" s="8" t="s">
        <v>2275</v>
      </c>
      <c r="H1339" s="1">
        <v>68851</v>
      </c>
      <c r="I1339" s="10" t="str">
        <f>IF(Table33112[[#This Row],[Tag range]]="","",_xlfn.CONCAT("1A40700000000650000",Table33112[[#This Row],[Tag range]]))</f>
        <v>1A4070000000065000068851</v>
      </c>
      <c r="J1339" s="10" t="str">
        <f>_xlfn.IFNA(VLOOKUP(Table33112[[#This Row],[Tag range]],Table176124[[START]:[GROUP]],3,TRUE),"")</f>
        <v>LDOS041</v>
      </c>
    </row>
    <row r="1340" spans="6:10" x14ac:dyDescent="0.25">
      <c r="F1340" s="8" t="str">
        <f>LEFT(Table33112[[#This Row],[Location]],2)</f>
        <v>LU</v>
      </c>
      <c r="G1340" s="8" t="s">
        <v>2276</v>
      </c>
      <c r="H1340" s="1">
        <v>68852</v>
      </c>
      <c r="I1340" s="10" t="str">
        <f>IF(Table33112[[#This Row],[Tag range]]="","",_xlfn.CONCAT("1A40700000000650000",Table33112[[#This Row],[Tag range]]))</f>
        <v>1A4070000000065000068852</v>
      </c>
      <c r="J1340" s="10" t="str">
        <f>_xlfn.IFNA(VLOOKUP(Table33112[[#This Row],[Tag range]],Table176124[[START]:[GROUP]],3,TRUE),"")</f>
        <v>LDOS041</v>
      </c>
    </row>
    <row r="1341" spans="6:10" x14ac:dyDescent="0.25">
      <c r="F1341" s="8" t="str">
        <f>LEFT(Table33112[[#This Row],[Location]],2)</f>
        <v>LU</v>
      </c>
      <c r="G1341" s="8" t="s">
        <v>2277</v>
      </c>
      <c r="H1341" s="1">
        <v>68853</v>
      </c>
      <c r="I1341" s="10" t="str">
        <f>IF(Table33112[[#This Row],[Tag range]]="","",_xlfn.CONCAT("1A40700000000650000",Table33112[[#This Row],[Tag range]]))</f>
        <v>1A4070000000065000068853</v>
      </c>
      <c r="J1341" s="10" t="str">
        <f>_xlfn.IFNA(VLOOKUP(Table33112[[#This Row],[Tag range]],Table176124[[START]:[GROUP]],3,TRUE),"")</f>
        <v>LDOS041</v>
      </c>
    </row>
    <row r="1342" spans="6:10" x14ac:dyDescent="0.25">
      <c r="F1342" s="8" t="str">
        <f>LEFT(Table33112[[#This Row],[Location]],2)</f>
        <v>LU</v>
      </c>
      <c r="G1342" s="8" t="s">
        <v>2278</v>
      </c>
      <c r="H1342" s="1">
        <v>68854</v>
      </c>
      <c r="I1342" s="10" t="str">
        <f>IF(Table33112[[#This Row],[Tag range]]="","",_xlfn.CONCAT("1A40700000000650000",Table33112[[#This Row],[Tag range]]))</f>
        <v>1A4070000000065000068854</v>
      </c>
      <c r="J1342" s="10" t="str">
        <f>_xlfn.IFNA(VLOOKUP(Table33112[[#This Row],[Tag range]],Table176124[[START]:[GROUP]],3,TRUE),"")</f>
        <v>LDOS041</v>
      </c>
    </row>
    <row r="1343" spans="6:10" x14ac:dyDescent="0.25">
      <c r="F1343" s="8" t="str">
        <f>LEFT(Table33112[[#This Row],[Location]],2)</f>
        <v>LU</v>
      </c>
      <c r="G1343" s="8" t="s">
        <v>2279</v>
      </c>
      <c r="H1343" s="1">
        <v>68855</v>
      </c>
      <c r="I1343" s="10" t="str">
        <f>IF(Table33112[[#This Row],[Tag range]]="","",_xlfn.CONCAT("1A40700000000650000",Table33112[[#This Row],[Tag range]]))</f>
        <v>1A4070000000065000068855</v>
      </c>
      <c r="J1343" s="10" t="str">
        <f>_xlfn.IFNA(VLOOKUP(Table33112[[#This Row],[Tag range]],Table176124[[START]:[GROUP]],3,TRUE),"")</f>
        <v>LDOS041</v>
      </c>
    </row>
    <row r="1344" spans="6:10" x14ac:dyDescent="0.25">
      <c r="F1344" s="8" t="str">
        <f>LEFT(Table33112[[#This Row],[Location]],2)</f>
        <v>LU</v>
      </c>
      <c r="G1344" s="8" t="s">
        <v>2280</v>
      </c>
      <c r="H1344" s="1">
        <v>68856</v>
      </c>
      <c r="I1344" s="10" t="str">
        <f>IF(Table33112[[#This Row],[Tag range]]="","",_xlfn.CONCAT("1A40700000000650000",Table33112[[#This Row],[Tag range]]))</f>
        <v>1A4070000000065000068856</v>
      </c>
      <c r="J1344" s="10" t="str">
        <f>_xlfn.IFNA(VLOOKUP(Table33112[[#This Row],[Tag range]],Table176124[[START]:[GROUP]],3,TRUE),"")</f>
        <v>LDOS041</v>
      </c>
    </row>
    <row r="1345" spans="6:10" x14ac:dyDescent="0.25">
      <c r="F1345" s="8" t="str">
        <f>LEFT(Table33112[[#This Row],[Location]],2)</f>
        <v>LU</v>
      </c>
      <c r="G1345" s="8" t="s">
        <v>2380</v>
      </c>
      <c r="H1345" s="1">
        <v>68857</v>
      </c>
      <c r="I1345" s="10" t="str">
        <f>IF(Table33112[[#This Row],[Tag range]]="","",_xlfn.CONCAT("1A40700000000650000",Table33112[[#This Row],[Tag range]]))</f>
        <v>1A4070000000065000068857</v>
      </c>
      <c r="J1345" s="10" t="str">
        <f>_xlfn.IFNA(VLOOKUP(Table33112[[#This Row],[Tag range]],Table176124[[START]:[GROUP]],3,TRUE),"")</f>
        <v>LDOS041</v>
      </c>
    </row>
    <row r="1346" spans="6:10" x14ac:dyDescent="0.25">
      <c r="F1346" s="8" t="str">
        <f>LEFT(Table33112[[#This Row],[Location]],2)</f>
        <v>LU</v>
      </c>
      <c r="G1346" s="8" t="s">
        <v>2381</v>
      </c>
      <c r="H1346" s="1">
        <v>68858</v>
      </c>
      <c r="I1346" s="10" t="str">
        <f>IF(Table33112[[#This Row],[Tag range]]="","",_xlfn.CONCAT("1A40700000000650000",Table33112[[#This Row],[Tag range]]))</f>
        <v>1A4070000000065000068858</v>
      </c>
      <c r="J1346" s="10" t="str">
        <f>_xlfn.IFNA(VLOOKUP(Table33112[[#This Row],[Tag range]],Table176124[[START]:[GROUP]],3,TRUE),"")</f>
        <v>LDOS041</v>
      </c>
    </row>
    <row r="1347" spans="6:10" x14ac:dyDescent="0.25">
      <c r="F1347" s="8" t="str">
        <f>LEFT(Table33112[[#This Row],[Location]],2)</f>
        <v>LU</v>
      </c>
      <c r="G1347" s="8" t="s">
        <v>2382</v>
      </c>
      <c r="H1347" s="1">
        <v>68859</v>
      </c>
      <c r="I1347" s="10" t="str">
        <f>IF(Table33112[[#This Row],[Tag range]]="","",_xlfn.CONCAT("1A40700000000650000",Table33112[[#This Row],[Tag range]]))</f>
        <v>1A4070000000065000068859</v>
      </c>
      <c r="J1347" s="10" t="str">
        <f>_xlfn.IFNA(VLOOKUP(Table33112[[#This Row],[Tag range]],Table176124[[START]:[GROUP]],3,TRUE),"")</f>
        <v>LDOS041</v>
      </c>
    </row>
    <row r="1348" spans="6:10" x14ac:dyDescent="0.25">
      <c r="F1348" s="8" t="str">
        <f>LEFT(Table33112[[#This Row],[Location]],2)</f>
        <v>LU</v>
      </c>
      <c r="G1348" s="8" t="s">
        <v>2383</v>
      </c>
      <c r="H1348" s="1">
        <v>68860</v>
      </c>
      <c r="I1348" s="10" t="str">
        <f>IF(Table33112[[#This Row],[Tag range]]="","",_xlfn.CONCAT("1A40700000000650000",Table33112[[#This Row],[Tag range]]))</f>
        <v>1A4070000000065000068860</v>
      </c>
      <c r="J1348" s="10" t="str">
        <f>_xlfn.IFNA(VLOOKUP(Table33112[[#This Row],[Tag range]],Table176124[[START]:[GROUP]],3,TRUE),"")</f>
        <v>LDOS041</v>
      </c>
    </row>
    <row r="1349" spans="6:10" x14ac:dyDescent="0.25">
      <c r="F1349" s="8" t="str">
        <f>LEFT(Table33112[[#This Row],[Location]],2)</f>
        <v>LU</v>
      </c>
      <c r="G1349" s="8" t="s">
        <v>2384</v>
      </c>
      <c r="H1349" s="1">
        <v>68861</v>
      </c>
      <c r="I1349" s="10" t="str">
        <f>IF(Table33112[[#This Row],[Tag range]]="","",_xlfn.CONCAT("1A40700000000650000",Table33112[[#This Row],[Tag range]]))</f>
        <v>1A4070000000065000068861</v>
      </c>
      <c r="J1349" s="10" t="str">
        <f>_xlfn.IFNA(VLOOKUP(Table33112[[#This Row],[Tag range]],Table176124[[START]:[GROUP]],3,TRUE),"")</f>
        <v>LDOS041</v>
      </c>
    </row>
    <row r="1350" spans="6:10" x14ac:dyDescent="0.25">
      <c r="F1350" s="8" t="str">
        <f>LEFT(Table33112[[#This Row],[Location]],2)</f>
        <v>LU</v>
      </c>
      <c r="G1350" s="8" t="s">
        <v>2385</v>
      </c>
      <c r="H1350" s="1">
        <v>68862</v>
      </c>
      <c r="I1350" s="10" t="str">
        <f>IF(Table33112[[#This Row],[Tag range]]="","",_xlfn.CONCAT("1A40700000000650000",Table33112[[#This Row],[Tag range]]))</f>
        <v>1A4070000000065000068862</v>
      </c>
      <c r="J1350" s="10" t="str">
        <f>_xlfn.IFNA(VLOOKUP(Table33112[[#This Row],[Tag range]],Table176124[[START]:[GROUP]],3,TRUE),"")</f>
        <v>LDOS041</v>
      </c>
    </row>
    <row r="1351" spans="6:10" x14ac:dyDescent="0.25">
      <c r="F1351" s="8" t="str">
        <f>LEFT(Table33112[[#This Row],[Location]],2)</f>
        <v>LU</v>
      </c>
      <c r="G1351" s="8" t="s">
        <v>2386</v>
      </c>
      <c r="H1351" s="1">
        <v>68863</v>
      </c>
      <c r="I1351" s="10" t="str">
        <f>IF(Table33112[[#This Row],[Tag range]]="","",_xlfn.CONCAT("1A40700000000650000",Table33112[[#This Row],[Tag range]]))</f>
        <v>1A4070000000065000068863</v>
      </c>
      <c r="J1351" s="10" t="str">
        <f>_xlfn.IFNA(VLOOKUP(Table33112[[#This Row],[Tag range]],Table176124[[START]:[GROUP]],3,TRUE),"")</f>
        <v>LDOS041</v>
      </c>
    </row>
    <row r="1352" spans="6:10" x14ac:dyDescent="0.25">
      <c r="F1352" s="8" t="str">
        <f>LEFT(Table33112[[#This Row],[Location]],2)</f>
        <v>LU</v>
      </c>
      <c r="G1352" s="8" t="s">
        <v>2387</v>
      </c>
      <c r="H1352" s="1">
        <v>68864</v>
      </c>
      <c r="I1352" s="10" t="str">
        <f>IF(Table33112[[#This Row],[Tag range]]="","",_xlfn.CONCAT("1A40700000000650000",Table33112[[#This Row],[Tag range]]))</f>
        <v>1A4070000000065000068864</v>
      </c>
      <c r="J1352" s="10" t="str">
        <f>_xlfn.IFNA(VLOOKUP(Table33112[[#This Row],[Tag range]],Table176124[[START]:[GROUP]],3,TRUE),"")</f>
        <v>LDOS041</v>
      </c>
    </row>
    <row r="1353" spans="6:10" x14ac:dyDescent="0.25">
      <c r="F1353" s="8" t="str">
        <f>LEFT(Table33112[[#This Row],[Location]],2)</f>
        <v>LU</v>
      </c>
      <c r="G1353" s="8" t="s">
        <v>2388</v>
      </c>
      <c r="H1353" s="1">
        <v>68865</v>
      </c>
      <c r="I1353" s="10" t="str">
        <f>IF(Table33112[[#This Row],[Tag range]]="","",_xlfn.CONCAT("1A40700000000650000",Table33112[[#This Row],[Tag range]]))</f>
        <v>1A4070000000065000068865</v>
      </c>
      <c r="J1353" s="10" t="str">
        <f>_xlfn.IFNA(VLOOKUP(Table33112[[#This Row],[Tag range]],Table176124[[START]:[GROUP]],3,TRUE),"")</f>
        <v>LDOS041</v>
      </c>
    </row>
    <row r="1354" spans="6:10" x14ac:dyDescent="0.25">
      <c r="F1354" s="8" t="str">
        <f>LEFT(Table33112[[#This Row],[Location]],2)</f>
        <v>LU</v>
      </c>
      <c r="G1354" s="8" t="s">
        <v>2389</v>
      </c>
      <c r="H1354" s="1">
        <v>68866</v>
      </c>
      <c r="I1354" s="10" t="str">
        <f>IF(Table33112[[#This Row],[Tag range]]="","",_xlfn.CONCAT("1A40700000000650000",Table33112[[#This Row],[Tag range]]))</f>
        <v>1A4070000000065000068866</v>
      </c>
      <c r="J1354" s="10" t="str">
        <f>_xlfn.IFNA(VLOOKUP(Table33112[[#This Row],[Tag range]],Table176124[[START]:[GROUP]],3,TRUE),"")</f>
        <v>LDOS041</v>
      </c>
    </row>
    <row r="1355" spans="6:10" x14ac:dyDescent="0.25">
      <c r="F1355" s="8" t="str">
        <f>LEFT(Table33112[[#This Row],[Location]],2)</f>
        <v>LU</v>
      </c>
      <c r="G1355" s="8" t="s">
        <v>2390</v>
      </c>
      <c r="H1355" s="1">
        <v>68867</v>
      </c>
      <c r="I1355" s="10" t="str">
        <f>IF(Table33112[[#This Row],[Tag range]]="","",_xlfn.CONCAT("1A40700000000650000",Table33112[[#This Row],[Tag range]]))</f>
        <v>1A4070000000065000068867</v>
      </c>
      <c r="J1355" s="10" t="str">
        <f>_xlfn.IFNA(VLOOKUP(Table33112[[#This Row],[Tag range]],Table176124[[START]:[GROUP]],3,TRUE),"")</f>
        <v>LDOS041</v>
      </c>
    </row>
    <row r="1356" spans="6:10" x14ac:dyDescent="0.25">
      <c r="F1356" s="8" t="str">
        <f>LEFT(Table33112[[#This Row],[Location]],2)</f>
        <v>LU</v>
      </c>
      <c r="G1356" s="8" t="s">
        <v>2490</v>
      </c>
      <c r="H1356" s="1">
        <v>68868</v>
      </c>
      <c r="I1356" s="10" t="str">
        <f>IF(Table33112[[#This Row],[Tag range]]="","",_xlfn.CONCAT("1A40700000000650000",Table33112[[#This Row],[Tag range]]))</f>
        <v>1A4070000000065000068868</v>
      </c>
      <c r="J1356" s="10" t="str">
        <f>_xlfn.IFNA(VLOOKUP(Table33112[[#This Row],[Tag range]],Table176124[[START]:[GROUP]],3,TRUE),"")</f>
        <v>LDOS041</v>
      </c>
    </row>
    <row r="1357" spans="6:10" x14ac:dyDescent="0.25">
      <c r="F1357" s="8" t="str">
        <f>LEFT(Table33112[[#This Row],[Location]],2)</f>
        <v>LU</v>
      </c>
      <c r="G1357" s="8" t="s">
        <v>2491</v>
      </c>
      <c r="H1357" s="1">
        <v>68869</v>
      </c>
      <c r="I1357" s="10" t="str">
        <f>IF(Table33112[[#This Row],[Tag range]]="","",_xlfn.CONCAT("1A40700000000650000",Table33112[[#This Row],[Tag range]]))</f>
        <v>1A4070000000065000068869</v>
      </c>
      <c r="J1357" s="10" t="str">
        <f>_xlfn.IFNA(VLOOKUP(Table33112[[#This Row],[Tag range]],Table176124[[START]:[GROUP]],3,TRUE),"")</f>
        <v>LDOS041</v>
      </c>
    </row>
    <row r="1358" spans="6:10" x14ac:dyDescent="0.25">
      <c r="F1358" s="8" t="str">
        <f>LEFT(Table33112[[#This Row],[Location]],2)</f>
        <v>LU</v>
      </c>
      <c r="G1358" s="8" t="s">
        <v>2492</v>
      </c>
      <c r="H1358" s="1">
        <v>68870</v>
      </c>
      <c r="I1358" s="10" t="str">
        <f>IF(Table33112[[#This Row],[Tag range]]="","",_xlfn.CONCAT("1A40700000000650000",Table33112[[#This Row],[Tag range]]))</f>
        <v>1A4070000000065000068870</v>
      </c>
      <c r="J1358" s="10" t="str">
        <f>_xlfn.IFNA(VLOOKUP(Table33112[[#This Row],[Tag range]],Table176124[[START]:[GROUP]],3,TRUE),"")</f>
        <v>LDOS041</v>
      </c>
    </row>
    <row r="1359" spans="6:10" x14ac:dyDescent="0.25">
      <c r="F1359" s="8" t="str">
        <f>LEFT(Table33112[[#This Row],[Location]],2)</f>
        <v>LU</v>
      </c>
      <c r="G1359" s="8" t="s">
        <v>2493</v>
      </c>
      <c r="H1359" s="1">
        <v>68871</v>
      </c>
      <c r="I1359" s="10" t="str">
        <f>IF(Table33112[[#This Row],[Tag range]]="","",_xlfn.CONCAT("1A40700000000650000",Table33112[[#This Row],[Tag range]]))</f>
        <v>1A4070000000065000068871</v>
      </c>
      <c r="J1359" s="10" t="str">
        <f>_xlfn.IFNA(VLOOKUP(Table33112[[#This Row],[Tag range]],Table176124[[START]:[GROUP]],3,TRUE),"")</f>
        <v>LDOS041</v>
      </c>
    </row>
    <row r="1360" spans="6:10" x14ac:dyDescent="0.25">
      <c r="F1360" s="8" t="str">
        <f>LEFT(Table33112[[#This Row],[Location]],2)</f>
        <v>LU</v>
      </c>
      <c r="G1360" s="8" t="s">
        <v>2494</v>
      </c>
      <c r="H1360" s="1">
        <v>68872</v>
      </c>
      <c r="I1360" s="10" t="str">
        <f>IF(Table33112[[#This Row],[Tag range]]="","",_xlfn.CONCAT("1A40700000000650000",Table33112[[#This Row],[Tag range]]))</f>
        <v>1A4070000000065000068872</v>
      </c>
      <c r="J1360" s="10" t="str">
        <f>_xlfn.IFNA(VLOOKUP(Table33112[[#This Row],[Tag range]],Table176124[[START]:[GROUP]],3,TRUE),"")</f>
        <v>LDOS041</v>
      </c>
    </row>
    <row r="1361" spans="6:10" x14ac:dyDescent="0.25">
      <c r="F1361" s="8" t="str">
        <f>LEFT(Table33112[[#This Row],[Location]],2)</f>
        <v>LU</v>
      </c>
      <c r="G1361" s="8" t="s">
        <v>2495</v>
      </c>
      <c r="H1361" s="1">
        <v>68873</v>
      </c>
      <c r="I1361" s="10" t="str">
        <f>IF(Table33112[[#This Row],[Tag range]]="","",_xlfn.CONCAT("1A40700000000650000",Table33112[[#This Row],[Tag range]]))</f>
        <v>1A4070000000065000068873</v>
      </c>
      <c r="J1361" s="10" t="str">
        <f>_xlfn.IFNA(VLOOKUP(Table33112[[#This Row],[Tag range]],Table176124[[START]:[GROUP]],3,TRUE),"")</f>
        <v>LDOS041</v>
      </c>
    </row>
    <row r="1362" spans="6:10" x14ac:dyDescent="0.25">
      <c r="F1362" s="8" t="str">
        <f>LEFT(Table33112[[#This Row],[Location]],2)</f>
        <v>LU</v>
      </c>
      <c r="G1362" s="8" t="s">
        <v>2496</v>
      </c>
      <c r="H1362" s="1">
        <v>68874</v>
      </c>
      <c r="I1362" s="10" t="str">
        <f>IF(Table33112[[#This Row],[Tag range]]="","",_xlfn.CONCAT("1A40700000000650000",Table33112[[#This Row],[Tag range]]))</f>
        <v>1A4070000000065000068874</v>
      </c>
      <c r="J1362" s="10" t="str">
        <f>_xlfn.IFNA(VLOOKUP(Table33112[[#This Row],[Tag range]],Table176124[[START]:[GROUP]],3,TRUE),"")</f>
        <v>LDOS041</v>
      </c>
    </row>
    <row r="1363" spans="6:10" x14ac:dyDescent="0.25">
      <c r="F1363" s="8" t="str">
        <f>LEFT(Table33112[[#This Row],[Location]],2)</f>
        <v>LU</v>
      </c>
      <c r="G1363" s="8" t="s">
        <v>2497</v>
      </c>
      <c r="H1363" s="1">
        <v>68875</v>
      </c>
      <c r="I1363" s="10" t="str">
        <f>IF(Table33112[[#This Row],[Tag range]]="","",_xlfn.CONCAT("1A40700000000650000",Table33112[[#This Row],[Tag range]]))</f>
        <v>1A4070000000065000068875</v>
      </c>
      <c r="J1363" s="10" t="str">
        <f>_xlfn.IFNA(VLOOKUP(Table33112[[#This Row],[Tag range]],Table176124[[START]:[GROUP]],3,TRUE),"")</f>
        <v>LDOS041</v>
      </c>
    </row>
    <row r="1364" spans="6:10" x14ac:dyDescent="0.25">
      <c r="F1364" s="8" t="str">
        <f>LEFT(Table33112[[#This Row],[Location]],2)</f>
        <v>LU</v>
      </c>
      <c r="G1364" s="8" t="s">
        <v>2498</v>
      </c>
      <c r="H1364" s="1">
        <v>68876</v>
      </c>
      <c r="I1364" s="10" t="str">
        <f>IF(Table33112[[#This Row],[Tag range]]="","",_xlfn.CONCAT("1A40700000000650000",Table33112[[#This Row],[Tag range]]))</f>
        <v>1A4070000000065000068876</v>
      </c>
      <c r="J1364" s="10" t="str">
        <f>_xlfn.IFNA(VLOOKUP(Table33112[[#This Row],[Tag range]],Table176124[[START]:[GROUP]],3,TRUE),"")</f>
        <v>LDOS041</v>
      </c>
    </row>
    <row r="1365" spans="6:10" x14ac:dyDescent="0.25">
      <c r="F1365" s="8" t="str">
        <f>LEFT(Table33112[[#This Row],[Location]],2)</f>
        <v>LU</v>
      </c>
      <c r="G1365" s="8" t="s">
        <v>2499</v>
      </c>
      <c r="H1365" s="1">
        <v>68877</v>
      </c>
      <c r="I1365" s="10" t="str">
        <f>IF(Table33112[[#This Row],[Tag range]]="","",_xlfn.CONCAT("1A40700000000650000",Table33112[[#This Row],[Tag range]]))</f>
        <v>1A4070000000065000068877</v>
      </c>
      <c r="J1365" s="10" t="str">
        <f>_xlfn.IFNA(VLOOKUP(Table33112[[#This Row],[Tag range]],Table176124[[START]:[GROUP]],3,TRUE),"")</f>
        <v>LDOS041</v>
      </c>
    </row>
    <row r="1366" spans="6:10" x14ac:dyDescent="0.25">
      <c r="F1366" s="8" t="str">
        <f>LEFT(Table33112[[#This Row],[Location]],2)</f>
        <v>LU</v>
      </c>
      <c r="G1366" s="8" t="s">
        <v>2500</v>
      </c>
      <c r="H1366" s="1">
        <v>68878</v>
      </c>
      <c r="I1366" s="10" t="str">
        <f>IF(Table33112[[#This Row],[Tag range]]="","",_xlfn.CONCAT("1A40700000000650000",Table33112[[#This Row],[Tag range]]))</f>
        <v>1A4070000000065000068878</v>
      </c>
      <c r="J1366" s="10" t="str">
        <f>_xlfn.IFNA(VLOOKUP(Table33112[[#This Row],[Tag range]],Table176124[[START]:[GROUP]],3,TRUE),"")</f>
        <v>LDOS041</v>
      </c>
    </row>
    <row r="1367" spans="6:10" x14ac:dyDescent="0.25">
      <c r="F1367" s="8" t="str">
        <f>LEFT(Table33112[[#This Row],[Location]],2)</f>
        <v>LU</v>
      </c>
      <c r="G1367" s="8" t="s">
        <v>295</v>
      </c>
      <c r="H1367" s="1">
        <v>68879</v>
      </c>
      <c r="I1367" s="10" t="str">
        <f>IF(Table33112[[#This Row],[Tag range]]="","",_xlfn.CONCAT("1A40700000000650000",Table33112[[#This Row],[Tag range]]))</f>
        <v>1A4070000000065000068879</v>
      </c>
      <c r="J1367" s="10" t="str">
        <f>_xlfn.IFNA(VLOOKUP(Table33112[[#This Row],[Tag range]],Table176124[[START]:[GROUP]],3,TRUE),"")</f>
        <v>LDOS041</v>
      </c>
    </row>
    <row r="1368" spans="6:10" x14ac:dyDescent="0.25">
      <c r="F1368" s="8" t="str">
        <f>LEFT(Table33112[[#This Row],[Location]],2)</f>
        <v>LU</v>
      </c>
      <c r="G1368" s="8" t="s">
        <v>435</v>
      </c>
      <c r="H1368" s="1">
        <v>68880</v>
      </c>
      <c r="I1368" s="10" t="str">
        <f>IF(Table33112[[#This Row],[Tag range]]="","",_xlfn.CONCAT("1A40700000000650000",Table33112[[#This Row],[Tag range]]))</f>
        <v>1A4070000000065000068880</v>
      </c>
      <c r="J1368" s="10" t="str">
        <f>_xlfn.IFNA(VLOOKUP(Table33112[[#This Row],[Tag range]],Table176124[[START]:[GROUP]],3,TRUE),"")</f>
        <v>LDOS041</v>
      </c>
    </row>
    <row r="1369" spans="6:10" x14ac:dyDescent="0.25">
      <c r="F1369" s="8" t="str">
        <f>LEFT(Table33112[[#This Row],[Location]],2)</f>
        <v>LU</v>
      </c>
      <c r="G1369" s="8" t="s">
        <v>575</v>
      </c>
      <c r="H1369" s="1">
        <v>68881</v>
      </c>
      <c r="I1369" s="10" t="str">
        <f>IF(Table33112[[#This Row],[Tag range]]="","",_xlfn.CONCAT("1A40700000000650000",Table33112[[#This Row],[Tag range]]))</f>
        <v>1A4070000000065000068881</v>
      </c>
      <c r="J1369" s="10" t="str">
        <f>_xlfn.IFNA(VLOOKUP(Table33112[[#This Row],[Tag range]],Table176124[[START]:[GROUP]],3,TRUE),"")</f>
        <v>LDOS041</v>
      </c>
    </row>
    <row r="1370" spans="6:10" x14ac:dyDescent="0.25">
      <c r="F1370" s="8" t="str">
        <f>LEFT(Table33112[[#This Row],[Location]],2)</f>
        <v>LU</v>
      </c>
      <c r="G1370" s="8" t="s">
        <v>715</v>
      </c>
      <c r="H1370" s="1">
        <v>68882</v>
      </c>
      <c r="I1370" s="10" t="str">
        <f>IF(Table33112[[#This Row],[Tag range]]="","",_xlfn.CONCAT("1A40700000000650000",Table33112[[#This Row],[Tag range]]))</f>
        <v>1A4070000000065000068882</v>
      </c>
      <c r="J1370" s="10" t="str">
        <f>_xlfn.IFNA(VLOOKUP(Table33112[[#This Row],[Tag range]],Table176124[[START]:[GROUP]],3,TRUE),"")</f>
        <v>LDOS041</v>
      </c>
    </row>
    <row r="1371" spans="6:10" x14ac:dyDescent="0.25">
      <c r="F1371" s="8" t="str">
        <f>LEFT(Table33112[[#This Row],[Location]],2)</f>
        <v>LU</v>
      </c>
      <c r="G1371" s="8" t="s">
        <v>855</v>
      </c>
      <c r="H1371" s="1">
        <v>68883</v>
      </c>
      <c r="I1371" s="10" t="str">
        <f>IF(Table33112[[#This Row],[Tag range]]="","",_xlfn.CONCAT("1A40700000000650000",Table33112[[#This Row],[Tag range]]))</f>
        <v>1A4070000000065000068883</v>
      </c>
      <c r="J1371" s="10" t="str">
        <f>_xlfn.IFNA(VLOOKUP(Table33112[[#This Row],[Tag range]],Table176124[[START]:[GROUP]],3,TRUE),"")</f>
        <v>LDOS041</v>
      </c>
    </row>
    <row r="1372" spans="6:10" x14ac:dyDescent="0.25">
      <c r="F1372" s="8" t="str">
        <f>LEFT(Table33112[[#This Row],[Location]],2)</f>
        <v>LU</v>
      </c>
      <c r="G1372" s="8" t="s">
        <v>995</v>
      </c>
      <c r="H1372" s="1">
        <v>68884</v>
      </c>
      <c r="I1372" s="10" t="str">
        <f>IF(Table33112[[#This Row],[Tag range]]="","",_xlfn.CONCAT("1A40700000000650000",Table33112[[#This Row],[Tag range]]))</f>
        <v>1A4070000000065000068884</v>
      </c>
      <c r="J1372" s="10" t="str">
        <f>_xlfn.IFNA(VLOOKUP(Table33112[[#This Row],[Tag range]],Table176124[[START]:[GROUP]],3,TRUE),"")</f>
        <v>LDOS041</v>
      </c>
    </row>
    <row r="1373" spans="6:10" x14ac:dyDescent="0.25">
      <c r="F1373" s="8" t="str">
        <f>LEFT(Table33112[[#This Row],[Location]],2)</f>
        <v>LU</v>
      </c>
      <c r="G1373" s="8" t="s">
        <v>1135</v>
      </c>
      <c r="H1373" s="1">
        <v>68885</v>
      </c>
      <c r="I1373" s="10" t="str">
        <f>IF(Table33112[[#This Row],[Tag range]]="","",_xlfn.CONCAT("1A40700000000650000",Table33112[[#This Row],[Tag range]]))</f>
        <v>1A4070000000065000068885</v>
      </c>
      <c r="J1373" s="10" t="str">
        <f>_xlfn.IFNA(VLOOKUP(Table33112[[#This Row],[Tag range]],Table176124[[START]:[GROUP]],3,TRUE),"")</f>
        <v>LDOS041</v>
      </c>
    </row>
    <row r="1374" spans="6:10" x14ac:dyDescent="0.25">
      <c r="F1374" s="8" t="str">
        <f>LEFT(Table33112[[#This Row],[Location]],2)</f>
        <v>LU</v>
      </c>
      <c r="G1374" s="8" t="s">
        <v>1275</v>
      </c>
      <c r="H1374" s="1">
        <v>68886</v>
      </c>
      <c r="I1374" s="10" t="str">
        <f>IF(Table33112[[#This Row],[Tag range]]="","",_xlfn.CONCAT("1A40700000000650000",Table33112[[#This Row],[Tag range]]))</f>
        <v>1A4070000000065000068886</v>
      </c>
      <c r="J1374" s="10" t="str">
        <f>_xlfn.IFNA(VLOOKUP(Table33112[[#This Row],[Tag range]],Table176124[[START]:[GROUP]],3,TRUE),"")</f>
        <v>LDOS041</v>
      </c>
    </row>
    <row r="1375" spans="6:10" x14ac:dyDescent="0.25">
      <c r="F1375" s="8" t="str">
        <f>LEFT(Table33112[[#This Row],[Location]],2)</f>
        <v>LU</v>
      </c>
      <c r="G1375" s="8" t="s">
        <v>1415</v>
      </c>
      <c r="H1375" s="1">
        <v>68887</v>
      </c>
      <c r="I1375" s="10" t="str">
        <f>IF(Table33112[[#This Row],[Tag range]]="","",_xlfn.CONCAT("1A40700000000650000",Table33112[[#This Row],[Tag range]]))</f>
        <v>1A4070000000065000068887</v>
      </c>
      <c r="J1375" s="10" t="str">
        <f>_xlfn.IFNA(VLOOKUP(Table33112[[#This Row],[Tag range]],Table176124[[START]:[GROUP]],3,TRUE),"")</f>
        <v>LDOS041</v>
      </c>
    </row>
    <row r="1376" spans="6:10" x14ac:dyDescent="0.25">
      <c r="F1376" s="8" t="str">
        <f>LEFT(Table33112[[#This Row],[Location]],2)</f>
        <v>LU</v>
      </c>
      <c r="G1376" s="8" t="s">
        <v>79</v>
      </c>
      <c r="H1376" s="1">
        <v>68888</v>
      </c>
      <c r="I1376" s="10" t="str">
        <f>IF(Table33112[[#This Row],[Tag range]]="","",_xlfn.CONCAT("1A40700000000650000",Table33112[[#This Row],[Tag range]]))</f>
        <v>1A4070000000065000068888</v>
      </c>
      <c r="J1376" s="10" t="str">
        <f>_xlfn.IFNA(VLOOKUP(Table33112[[#This Row],[Tag range]],Table176124[[START]:[GROUP]],3,TRUE),"")</f>
        <v>LDOS041</v>
      </c>
    </row>
    <row r="1377" spans="6:10" x14ac:dyDescent="0.25">
      <c r="F1377" s="8" t="str">
        <f>LEFT(Table33112[[#This Row],[Location]],2)</f>
        <v>LU</v>
      </c>
      <c r="G1377" s="8" t="s">
        <v>9</v>
      </c>
      <c r="H1377" s="1">
        <v>68889</v>
      </c>
      <c r="I1377" s="10" t="str">
        <f>IF(Table33112[[#This Row],[Tag range]]="","",_xlfn.CONCAT("1A40700000000650000",Table33112[[#This Row],[Tag range]]))</f>
        <v>1A4070000000065000068889</v>
      </c>
      <c r="J1377" s="10" t="str">
        <f>_xlfn.IFNA(VLOOKUP(Table33112[[#This Row],[Tag range]],Table176124[[START]:[GROUP]],3,TRUE),"")</f>
        <v>LDOS041</v>
      </c>
    </row>
    <row r="1378" spans="6:10" x14ac:dyDescent="0.25">
      <c r="F1378" s="8" t="str">
        <f>LEFT(Table33112[[#This Row],[Location]],2)</f>
        <v>LU</v>
      </c>
      <c r="G1378" s="8" t="s">
        <v>296</v>
      </c>
      <c r="H1378" s="1">
        <v>68890</v>
      </c>
      <c r="I1378" s="10" t="str">
        <f>IF(Table33112[[#This Row],[Tag range]]="","",_xlfn.CONCAT("1A40700000000650000",Table33112[[#This Row],[Tag range]]))</f>
        <v>1A4070000000065000068890</v>
      </c>
      <c r="J1378" s="10" t="str">
        <f>_xlfn.IFNA(VLOOKUP(Table33112[[#This Row],[Tag range]],Table176124[[START]:[GROUP]],3,TRUE),"")</f>
        <v>LDOS041</v>
      </c>
    </row>
    <row r="1379" spans="6:10" x14ac:dyDescent="0.25">
      <c r="F1379" s="8" t="str">
        <f>LEFT(Table33112[[#This Row],[Location]],2)</f>
        <v>LU</v>
      </c>
      <c r="G1379" s="8" t="s">
        <v>436</v>
      </c>
      <c r="H1379" s="1">
        <v>68891</v>
      </c>
      <c r="I1379" s="10" t="str">
        <f>IF(Table33112[[#This Row],[Tag range]]="","",_xlfn.CONCAT("1A40700000000650000",Table33112[[#This Row],[Tag range]]))</f>
        <v>1A4070000000065000068891</v>
      </c>
      <c r="J1379" s="10" t="str">
        <f>_xlfn.IFNA(VLOOKUP(Table33112[[#This Row],[Tag range]],Table176124[[START]:[GROUP]],3,TRUE),"")</f>
        <v>LDOS041</v>
      </c>
    </row>
    <row r="1380" spans="6:10" x14ac:dyDescent="0.25">
      <c r="F1380" s="8" t="str">
        <f>LEFT(Table33112[[#This Row],[Location]],2)</f>
        <v>LU</v>
      </c>
      <c r="G1380" s="8" t="s">
        <v>576</v>
      </c>
      <c r="H1380" s="1">
        <v>68892</v>
      </c>
      <c r="I1380" s="10" t="str">
        <f>IF(Table33112[[#This Row],[Tag range]]="","",_xlfn.CONCAT("1A40700000000650000",Table33112[[#This Row],[Tag range]]))</f>
        <v>1A4070000000065000068892</v>
      </c>
      <c r="J1380" s="10" t="str">
        <f>_xlfn.IFNA(VLOOKUP(Table33112[[#This Row],[Tag range]],Table176124[[START]:[GROUP]],3,TRUE),"")</f>
        <v>LDOS041</v>
      </c>
    </row>
    <row r="1381" spans="6:10" x14ac:dyDescent="0.25">
      <c r="F1381" s="8" t="str">
        <f>LEFT(Table33112[[#This Row],[Location]],2)</f>
        <v>LU</v>
      </c>
      <c r="G1381" s="8" t="s">
        <v>716</v>
      </c>
      <c r="H1381" s="1">
        <v>68893</v>
      </c>
      <c r="I1381" s="10" t="str">
        <f>IF(Table33112[[#This Row],[Tag range]]="","",_xlfn.CONCAT("1A40700000000650000",Table33112[[#This Row],[Tag range]]))</f>
        <v>1A4070000000065000068893</v>
      </c>
      <c r="J1381" s="10" t="str">
        <f>_xlfn.IFNA(VLOOKUP(Table33112[[#This Row],[Tag range]],Table176124[[START]:[GROUP]],3,TRUE),"")</f>
        <v>LDOS041</v>
      </c>
    </row>
    <row r="1382" spans="6:10" x14ac:dyDescent="0.25">
      <c r="F1382" s="8" t="str">
        <f>LEFT(Table33112[[#This Row],[Location]],2)</f>
        <v>LU</v>
      </c>
      <c r="G1382" s="8" t="s">
        <v>856</v>
      </c>
      <c r="H1382" s="1">
        <v>68894</v>
      </c>
      <c r="I1382" s="10" t="str">
        <f>IF(Table33112[[#This Row],[Tag range]]="","",_xlfn.CONCAT("1A40700000000650000",Table33112[[#This Row],[Tag range]]))</f>
        <v>1A4070000000065000068894</v>
      </c>
      <c r="J1382" s="10" t="str">
        <f>_xlfn.IFNA(VLOOKUP(Table33112[[#This Row],[Tag range]],Table176124[[START]:[GROUP]],3,TRUE),"")</f>
        <v>LDOS041</v>
      </c>
    </row>
    <row r="1383" spans="6:10" x14ac:dyDescent="0.25">
      <c r="F1383" s="8" t="str">
        <f>LEFT(Table33112[[#This Row],[Location]],2)</f>
        <v>LU</v>
      </c>
      <c r="G1383" s="8" t="s">
        <v>996</v>
      </c>
      <c r="H1383" s="1">
        <v>68895</v>
      </c>
      <c r="I1383" s="10" t="str">
        <f>IF(Table33112[[#This Row],[Tag range]]="","",_xlfn.CONCAT("1A40700000000650000",Table33112[[#This Row],[Tag range]]))</f>
        <v>1A4070000000065000068895</v>
      </c>
      <c r="J1383" s="10" t="str">
        <f>_xlfn.IFNA(VLOOKUP(Table33112[[#This Row],[Tag range]],Table176124[[START]:[GROUP]],3,TRUE),"")</f>
        <v>LDOS041</v>
      </c>
    </row>
    <row r="1384" spans="6:10" x14ac:dyDescent="0.25">
      <c r="F1384" s="8" t="str">
        <f>LEFT(Table33112[[#This Row],[Location]],2)</f>
        <v>LU</v>
      </c>
      <c r="G1384" s="8" t="s">
        <v>1136</v>
      </c>
      <c r="H1384" s="1">
        <v>68896</v>
      </c>
      <c r="I1384" s="10" t="str">
        <f>IF(Table33112[[#This Row],[Tag range]]="","",_xlfn.CONCAT("1A40700000000650000",Table33112[[#This Row],[Tag range]]))</f>
        <v>1A4070000000065000068896</v>
      </c>
      <c r="J1384" s="10" t="str">
        <f>_xlfn.IFNA(VLOOKUP(Table33112[[#This Row],[Tag range]],Table176124[[START]:[GROUP]],3,TRUE),"")</f>
        <v>LDOS041</v>
      </c>
    </row>
    <row r="1385" spans="6:10" x14ac:dyDescent="0.25">
      <c r="F1385" s="8" t="str">
        <f>LEFT(Table33112[[#This Row],[Location]],2)</f>
        <v>LU</v>
      </c>
      <c r="G1385" s="8" t="s">
        <v>1276</v>
      </c>
      <c r="H1385" s="1">
        <v>68897</v>
      </c>
      <c r="I1385" s="10" t="str">
        <f>IF(Table33112[[#This Row],[Tag range]]="","",_xlfn.CONCAT("1A40700000000650000",Table33112[[#This Row],[Tag range]]))</f>
        <v>1A4070000000065000068897</v>
      </c>
      <c r="J1385" s="10" t="str">
        <f>_xlfn.IFNA(VLOOKUP(Table33112[[#This Row],[Tag range]],Table176124[[START]:[GROUP]],3,TRUE),"")</f>
        <v>LDOS041</v>
      </c>
    </row>
    <row r="1386" spans="6:10" x14ac:dyDescent="0.25">
      <c r="F1386" s="8" t="str">
        <f>LEFT(Table33112[[#This Row],[Location]],2)</f>
        <v>LU</v>
      </c>
      <c r="G1386" s="8" t="s">
        <v>1416</v>
      </c>
      <c r="H1386" s="1">
        <v>68898</v>
      </c>
      <c r="I1386" s="10" t="str">
        <f>IF(Table33112[[#This Row],[Tag range]]="","",_xlfn.CONCAT("1A40700000000650000",Table33112[[#This Row],[Tag range]]))</f>
        <v>1A4070000000065000068898</v>
      </c>
      <c r="J1386" s="10" t="str">
        <f>_xlfn.IFNA(VLOOKUP(Table33112[[#This Row],[Tag range]],Table176124[[START]:[GROUP]],3,TRUE),"")</f>
        <v>LDOS041</v>
      </c>
    </row>
    <row r="1387" spans="6:10" x14ac:dyDescent="0.25">
      <c r="F1387" s="8" t="str">
        <f>LEFT(Table33112[[#This Row],[Location]],2)</f>
        <v>LU</v>
      </c>
      <c r="G1387" s="8" t="s">
        <v>80</v>
      </c>
      <c r="H1387" s="1">
        <v>68899</v>
      </c>
      <c r="I1387" s="10" t="str">
        <f>IF(Table33112[[#This Row],[Tag range]]="","",_xlfn.CONCAT("1A40700000000650000",Table33112[[#This Row],[Tag range]]))</f>
        <v>1A4070000000065000068899</v>
      </c>
      <c r="J1387" s="10" t="str">
        <f>_xlfn.IFNA(VLOOKUP(Table33112[[#This Row],[Tag range]],Table176124[[START]:[GROUP]],3,TRUE),"")</f>
        <v>LDOS041</v>
      </c>
    </row>
    <row r="1388" spans="6:10" x14ac:dyDescent="0.25">
      <c r="F1388" s="8" t="str">
        <f>LEFT(Table33112[[#This Row],[Location]],2)</f>
        <v>LU</v>
      </c>
      <c r="G1388" s="8" t="s">
        <v>10</v>
      </c>
      <c r="H1388" s="1">
        <v>68900</v>
      </c>
      <c r="I1388" s="10" t="str">
        <f>IF(Table33112[[#This Row],[Tag range]]="","",_xlfn.CONCAT("1A40700000000650000",Table33112[[#This Row],[Tag range]]))</f>
        <v>1A4070000000065000068900</v>
      </c>
      <c r="J1388" s="10" t="str">
        <f>_xlfn.IFNA(VLOOKUP(Table33112[[#This Row],[Tag range]],Table176124[[START]:[GROUP]],3,TRUE),"")</f>
        <v>LDOS041</v>
      </c>
    </row>
    <row r="1389" spans="6:10" x14ac:dyDescent="0.25">
      <c r="F1389" s="8" t="str">
        <f>LEFT(Table33112[[#This Row],[Location]],2)</f>
        <v>LU</v>
      </c>
      <c r="G1389" s="8" t="s">
        <v>297</v>
      </c>
      <c r="H1389" s="1">
        <v>68901</v>
      </c>
      <c r="I1389" s="10" t="str">
        <f>IF(Table33112[[#This Row],[Tag range]]="","",_xlfn.CONCAT("1A40700000000650000",Table33112[[#This Row],[Tag range]]))</f>
        <v>1A4070000000065000068901</v>
      </c>
      <c r="J1389" s="10" t="str">
        <f>_xlfn.IFNA(VLOOKUP(Table33112[[#This Row],[Tag range]],Table176124[[START]:[GROUP]],3,TRUE),"")</f>
        <v>LDOS041</v>
      </c>
    </row>
    <row r="1390" spans="6:10" x14ac:dyDescent="0.25">
      <c r="F1390" s="8" t="str">
        <f>LEFT(Table33112[[#This Row],[Location]],2)</f>
        <v>LU</v>
      </c>
      <c r="G1390" s="8" t="s">
        <v>437</v>
      </c>
      <c r="H1390" s="1">
        <v>68902</v>
      </c>
      <c r="I1390" s="10" t="str">
        <f>IF(Table33112[[#This Row],[Tag range]]="","",_xlfn.CONCAT("1A40700000000650000",Table33112[[#This Row],[Tag range]]))</f>
        <v>1A4070000000065000068902</v>
      </c>
      <c r="J1390" s="10" t="str">
        <f>_xlfn.IFNA(VLOOKUP(Table33112[[#This Row],[Tag range]],Table176124[[START]:[GROUP]],3,TRUE),"")</f>
        <v>LDOS041</v>
      </c>
    </row>
    <row r="1391" spans="6:10" x14ac:dyDescent="0.25">
      <c r="F1391" s="8" t="str">
        <f>LEFT(Table33112[[#This Row],[Location]],2)</f>
        <v>LU</v>
      </c>
      <c r="G1391" s="8" t="s">
        <v>577</v>
      </c>
      <c r="H1391" s="1">
        <v>68903</v>
      </c>
      <c r="I1391" s="10" t="str">
        <f>IF(Table33112[[#This Row],[Tag range]]="","",_xlfn.CONCAT("1A40700000000650000",Table33112[[#This Row],[Tag range]]))</f>
        <v>1A4070000000065000068903</v>
      </c>
      <c r="J1391" s="10" t="str">
        <f>_xlfn.IFNA(VLOOKUP(Table33112[[#This Row],[Tag range]],Table176124[[START]:[GROUP]],3,TRUE),"")</f>
        <v>LDOS041</v>
      </c>
    </row>
    <row r="1392" spans="6:10" x14ac:dyDescent="0.25">
      <c r="F1392" s="8" t="str">
        <f>LEFT(Table33112[[#This Row],[Location]],2)</f>
        <v>LU</v>
      </c>
      <c r="G1392" s="8" t="s">
        <v>717</v>
      </c>
      <c r="H1392" s="1">
        <v>68904</v>
      </c>
      <c r="I1392" s="10" t="str">
        <f>IF(Table33112[[#This Row],[Tag range]]="","",_xlfn.CONCAT("1A40700000000650000",Table33112[[#This Row],[Tag range]]))</f>
        <v>1A4070000000065000068904</v>
      </c>
      <c r="J1392" s="10" t="str">
        <f>_xlfn.IFNA(VLOOKUP(Table33112[[#This Row],[Tag range]],Table176124[[START]:[GROUP]],3,TRUE),"")</f>
        <v>LDOS041</v>
      </c>
    </row>
    <row r="1393" spans="6:10" x14ac:dyDescent="0.25">
      <c r="F1393" s="8" t="str">
        <f>LEFT(Table33112[[#This Row],[Location]],2)</f>
        <v>LU</v>
      </c>
      <c r="G1393" s="8" t="s">
        <v>857</v>
      </c>
      <c r="H1393" s="1">
        <v>68905</v>
      </c>
      <c r="I1393" s="10" t="str">
        <f>IF(Table33112[[#This Row],[Tag range]]="","",_xlfn.CONCAT("1A40700000000650000",Table33112[[#This Row],[Tag range]]))</f>
        <v>1A4070000000065000068905</v>
      </c>
      <c r="J1393" s="10" t="str">
        <f>_xlfn.IFNA(VLOOKUP(Table33112[[#This Row],[Tag range]],Table176124[[START]:[GROUP]],3,TRUE),"")</f>
        <v>LDOS041</v>
      </c>
    </row>
    <row r="1394" spans="6:10" x14ac:dyDescent="0.25">
      <c r="F1394" s="8" t="str">
        <f>LEFT(Table33112[[#This Row],[Location]],2)</f>
        <v>LU</v>
      </c>
      <c r="G1394" s="8" t="s">
        <v>997</v>
      </c>
      <c r="H1394" s="1">
        <v>68906</v>
      </c>
      <c r="I1394" s="10" t="str">
        <f>IF(Table33112[[#This Row],[Tag range]]="","",_xlfn.CONCAT("1A40700000000650000",Table33112[[#This Row],[Tag range]]))</f>
        <v>1A4070000000065000068906</v>
      </c>
      <c r="J1394" s="10" t="str">
        <f>_xlfn.IFNA(VLOOKUP(Table33112[[#This Row],[Tag range]],Table176124[[START]:[GROUP]],3,TRUE),"")</f>
        <v>LDOS041</v>
      </c>
    </row>
    <row r="1395" spans="6:10" x14ac:dyDescent="0.25">
      <c r="F1395" s="8" t="str">
        <f>LEFT(Table33112[[#This Row],[Location]],2)</f>
        <v>LU</v>
      </c>
      <c r="G1395" s="8" t="s">
        <v>1137</v>
      </c>
      <c r="H1395" s="1">
        <v>68907</v>
      </c>
      <c r="I1395" s="10" t="str">
        <f>IF(Table33112[[#This Row],[Tag range]]="","",_xlfn.CONCAT("1A40700000000650000",Table33112[[#This Row],[Tag range]]))</f>
        <v>1A4070000000065000068907</v>
      </c>
      <c r="J1395" s="10" t="str">
        <f>_xlfn.IFNA(VLOOKUP(Table33112[[#This Row],[Tag range]],Table176124[[START]:[GROUP]],3,TRUE),"")</f>
        <v>LDOS041</v>
      </c>
    </row>
    <row r="1396" spans="6:10" x14ac:dyDescent="0.25">
      <c r="F1396" s="8" t="str">
        <f>LEFT(Table33112[[#This Row],[Location]],2)</f>
        <v>LU</v>
      </c>
      <c r="G1396" s="8" t="s">
        <v>1277</v>
      </c>
      <c r="H1396" s="1">
        <v>68908</v>
      </c>
      <c r="I1396" s="10" t="str">
        <f>IF(Table33112[[#This Row],[Tag range]]="","",_xlfn.CONCAT("1A40700000000650000",Table33112[[#This Row],[Tag range]]))</f>
        <v>1A4070000000065000068908</v>
      </c>
      <c r="J1396" s="10" t="str">
        <f>_xlfn.IFNA(VLOOKUP(Table33112[[#This Row],[Tag range]],Table176124[[START]:[GROUP]],3,TRUE),"")</f>
        <v>LDOS041</v>
      </c>
    </row>
    <row r="1397" spans="6:10" x14ac:dyDescent="0.25">
      <c r="F1397" s="8" t="str">
        <f>LEFT(Table33112[[#This Row],[Location]],2)</f>
        <v>LU</v>
      </c>
      <c r="G1397" s="8" t="s">
        <v>1417</v>
      </c>
      <c r="H1397" s="1">
        <v>68909</v>
      </c>
      <c r="I1397" s="10" t="str">
        <f>IF(Table33112[[#This Row],[Tag range]]="","",_xlfn.CONCAT("1A40700000000650000",Table33112[[#This Row],[Tag range]]))</f>
        <v>1A4070000000065000068909</v>
      </c>
      <c r="J1397" s="10" t="str">
        <f>_xlfn.IFNA(VLOOKUP(Table33112[[#This Row],[Tag range]],Table176124[[START]:[GROUP]],3,TRUE),"")</f>
        <v>LDOS041</v>
      </c>
    </row>
    <row r="1398" spans="6:10" x14ac:dyDescent="0.25">
      <c r="F1398" s="8" t="str">
        <f>LEFT(Table33112[[#This Row],[Location]],2)</f>
        <v>LU</v>
      </c>
      <c r="G1398" s="8" t="s">
        <v>81</v>
      </c>
      <c r="H1398" s="1">
        <v>68910</v>
      </c>
      <c r="I1398" s="10" t="str">
        <f>IF(Table33112[[#This Row],[Tag range]]="","",_xlfn.CONCAT("1A40700000000650000",Table33112[[#This Row],[Tag range]]))</f>
        <v>1A4070000000065000068910</v>
      </c>
      <c r="J1398" s="10" t="str">
        <f>_xlfn.IFNA(VLOOKUP(Table33112[[#This Row],[Tag range]],Table176124[[START]:[GROUP]],3,TRUE),"")</f>
        <v>LDOS041</v>
      </c>
    </row>
    <row r="1399" spans="6:10" x14ac:dyDescent="0.25">
      <c r="F1399" s="8" t="str">
        <f>LEFT(Table33112[[#This Row],[Location]],2)</f>
        <v>LU</v>
      </c>
      <c r="G1399" s="8" t="s">
        <v>11</v>
      </c>
      <c r="H1399" s="1">
        <v>68911</v>
      </c>
      <c r="I1399" s="10" t="str">
        <f>IF(Table33112[[#This Row],[Tag range]]="","",_xlfn.CONCAT("1A40700000000650000",Table33112[[#This Row],[Tag range]]))</f>
        <v>1A4070000000065000068911</v>
      </c>
      <c r="J1399" s="10" t="str">
        <f>_xlfn.IFNA(VLOOKUP(Table33112[[#This Row],[Tag range]],Table176124[[START]:[GROUP]],3,TRUE),"")</f>
        <v>LDOS041</v>
      </c>
    </row>
    <row r="1400" spans="6:10" x14ac:dyDescent="0.25">
      <c r="F1400" s="8" t="str">
        <f>LEFT(Table33112[[#This Row],[Location]],2)</f>
        <v>LU</v>
      </c>
      <c r="G1400" s="8" t="s">
        <v>298</v>
      </c>
      <c r="H1400" s="1">
        <v>68912</v>
      </c>
      <c r="I1400" s="10" t="str">
        <f>IF(Table33112[[#This Row],[Tag range]]="","",_xlfn.CONCAT("1A40700000000650000",Table33112[[#This Row],[Tag range]]))</f>
        <v>1A4070000000065000068912</v>
      </c>
      <c r="J1400" s="10" t="str">
        <f>_xlfn.IFNA(VLOOKUP(Table33112[[#This Row],[Tag range]],Table176124[[START]:[GROUP]],3,TRUE),"")</f>
        <v>LDOS041</v>
      </c>
    </row>
    <row r="1401" spans="6:10" x14ac:dyDescent="0.25">
      <c r="F1401" s="8" t="str">
        <f>LEFT(Table33112[[#This Row],[Location]],2)</f>
        <v>LU</v>
      </c>
      <c r="G1401" s="8" t="s">
        <v>438</v>
      </c>
      <c r="H1401" s="1">
        <v>68913</v>
      </c>
      <c r="I1401" s="10" t="str">
        <f>IF(Table33112[[#This Row],[Tag range]]="","",_xlfn.CONCAT("1A40700000000650000",Table33112[[#This Row],[Tag range]]))</f>
        <v>1A4070000000065000068913</v>
      </c>
      <c r="J1401" s="10" t="str">
        <f>_xlfn.IFNA(VLOOKUP(Table33112[[#This Row],[Tag range]],Table176124[[START]:[GROUP]],3,TRUE),"")</f>
        <v>LDOS041</v>
      </c>
    </row>
    <row r="1402" spans="6:10" x14ac:dyDescent="0.25">
      <c r="F1402" s="8" t="str">
        <f>LEFT(Table33112[[#This Row],[Location]],2)</f>
        <v>LU</v>
      </c>
      <c r="G1402" s="8" t="s">
        <v>578</v>
      </c>
      <c r="H1402" s="1">
        <v>68914</v>
      </c>
      <c r="I1402" s="10" t="str">
        <f>IF(Table33112[[#This Row],[Tag range]]="","",_xlfn.CONCAT("1A40700000000650000",Table33112[[#This Row],[Tag range]]))</f>
        <v>1A4070000000065000068914</v>
      </c>
      <c r="J1402" s="10" t="str">
        <f>_xlfn.IFNA(VLOOKUP(Table33112[[#This Row],[Tag range]],Table176124[[START]:[GROUP]],3,TRUE),"")</f>
        <v>LDOS041</v>
      </c>
    </row>
    <row r="1403" spans="6:10" x14ac:dyDescent="0.25">
      <c r="F1403" s="8" t="str">
        <f>LEFT(Table33112[[#This Row],[Location]],2)</f>
        <v>LU</v>
      </c>
      <c r="G1403" s="8" t="s">
        <v>718</v>
      </c>
      <c r="H1403" s="1">
        <v>68915</v>
      </c>
      <c r="I1403" s="10" t="str">
        <f>IF(Table33112[[#This Row],[Tag range]]="","",_xlfn.CONCAT("1A40700000000650000",Table33112[[#This Row],[Tag range]]))</f>
        <v>1A4070000000065000068915</v>
      </c>
      <c r="J1403" s="10" t="str">
        <f>_xlfn.IFNA(VLOOKUP(Table33112[[#This Row],[Tag range]],Table176124[[START]:[GROUP]],3,TRUE),"")</f>
        <v>LDOS041</v>
      </c>
    </row>
    <row r="1404" spans="6:10" x14ac:dyDescent="0.25">
      <c r="F1404" s="8" t="str">
        <f>LEFT(Table33112[[#This Row],[Location]],2)</f>
        <v>LU</v>
      </c>
      <c r="G1404" s="8" t="s">
        <v>858</v>
      </c>
      <c r="H1404" s="1">
        <v>68916</v>
      </c>
      <c r="I1404" s="10" t="str">
        <f>IF(Table33112[[#This Row],[Tag range]]="","",_xlfn.CONCAT("1A40700000000650000",Table33112[[#This Row],[Tag range]]))</f>
        <v>1A4070000000065000068916</v>
      </c>
      <c r="J1404" s="10" t="str">
        <f>_xlfn.IFNA(VLOOKUP(Table33112[[#This Row],[Tag range]],Table176124[[START]:[GROUP]],3,TRUE),"")</f>
        <v>LDOS041</v>
      </c>
    </row>
    <row r="1405" spans="6:10" x14ac:dyDescent="0.25">
      <c r="F1405" s="8" t="str">
        <f>LEFT(Table33112[[#This Row],[Location]],2)</f>
        <v>LU</v>
      </c>
      <c r="G1405" s="8" t="s">
        <v>998</v>
      </c>
      <c r="H1405" s="1">
        <v>68917</v>
      </c>
      <c r="I1405" s="10" t="str">
        <f>IF(Table33112[[#This Row],[Tag range]]="","",_xlfn.CONCAT("1A40700000000650000",Table33112[[#This Row],[Tag range]]))</f>
        <v>1A4070000000065000068917</v>
      </c>
      <c r="J1405" s="10" t="str">
        <f>_xlfn.IFNA(VLOOKUP(Table33112[[#This Row],[Tag range]],Table176124[[START]:[GROUP]],3,TRUE),"")</f>
        <v>LDOS041</v>
      </c>
    </row>
    <row r="1406" spans="6:10" x14ac:dyDescent="0.25">
      <c r="F1406" s="8" t="str">
        <f>LEFT(Table33112[[#This Row],[Location]],2)</f>
        <v>LU</v>
      </c>
      <c r="G1406" s="8" t="s">
        <v>1138</v>
      </c>
      <c r="H1406" s="1">
        <v>68918</v>
      </c>
      <c r="I1406" s="10" t="str">
        <f>IF(Table33112[[#This Row],[Tag range]]="","",_xlfn.CONCAT("1A40700000000650000",Table33112[[#This Row],[Tag range]]))</f>
        <v>1A4070000000065000068918</v>
      </c>
      <c r="J1406" s="10" t="str">
        <f>_xlfn.IFNA(VLOOKUP(Table33112[[#This Row],[Tag range]],Table176124[[START]:[GROUP]],3,TRUE),"")</f>
        <v>LDOS041</v>
      </c>
    </row>
    <row r="1407" spans="6:10" x14ac:dyDescent="0.25">
      <c r="F1407" s="8" t="str">
        <f>LEFT(Table33112[[#This Row],[Location]],2)</f>
        <v>LU</v>
      </c>
      <c r="G1407" s="8" t="s">
        <v>1278</v>
      </c>
      <c r="H1407" s="1">
        <v>68919</v>
      </c>
      <c r="I1407" s="10" t="str">
        <f>IF(Table33112[[#This Row],[Tag range]]="","",_xlfn.CONCAT("1A40700000000650000",Table33112[[#This Row],[Tag range]]))</f>
        <v>1A4070000000065000068919</v>
      </c>
      <c r="J1407" s="10" t="str">
        <f>_xlfn.IFNA(VLOOKUP(Table33112[[#This Row],[Tag range]],Table176124[[START]:[GROUP]],3,TRUE),"")</f>
        <v>LDOS041</v>
      </c>
    </row>
    <row r="1408" spans="6:10" x14ac:dyDescent="0.25">
      <c r="F1408" s="8" t="str">
        <f>LEFT(Table33112[[#This Row],[Location]],2)</f>
        <v>LU</v>
      </c>
      <c r="G1408" s="8" t="s">
        <v>1418</v>
      </c>
      <c r="H1408" s="1">
        <v>68920</v>
      </c>
      <c r="I1408" s="10" t="str">
        <f>IF(Table33112[[#This Row],[Tag range]]="","",_xlfn.CONCAT("1A40700000000650000",Table33112[[#This Row],[Tag range]]))</f>
        <v>1A4070000000065000068920</v>
      </c>
      <c r="J1408" s="10" t="str">
        <f>_xlfn.IFNA(VLOOKUP(Table33112[[#This Row],[Tag range]],Table176124[[START]:[GROUP]],3,TRUE),"")</f>
        <v>LDOS041</v>
      </c>
    </row>
    <row r="1409" spans="6:10" x14ac:dyDescent="0.25">
      <c r="F1409" s="8" t="str">
        <f>LEFT(Table33112[[#This Row],[Location]],2)</f>
        <v>LU</v>
      </c>
      <c r="G1409" s="8" t="s">
        <v>82</v>
      </c>
      <c r="H1409" s="1">
        <v>68921</v>
      </c>
      <c r="I1409" s="10" t="str">
        <f>IF(Table33112[[#This Row],[Tag range]]="","",_xlfn.CONCAT("1A40700000000650000",Table33112[[#This Row],[Tag range]]))</f>
        <v>1A4070000000065000068921</v>
      </c>
      <c r="J1409" s="10" t="str">
        <f>_xlfn.IFNA(VLOOKUP(Table33112[[#This Row],[Tag range]],Table176124[[START]:[GROUP]],3,TRUE),"")</f>
        <v>LDOS041</v>
      </c>
    </row>
    <row r="1410" spans="6:10" x14ac:dyDescent="0.25">
      <c r="F1410" s="8" t="str">
        <f>LEFT(Table33112[[#This Row],[Location]],2)</f>
        <v>LU</v>
      </c>
      <c r="G1410" s="8" t="s">
        <v>12</v>
      </c>
      <c r="H1410" s="1">
        <v>68922</v>
      </c>
      <c r="I1410" s="10" t="str">
        <f>IF(Table33112[[#This Row],[Tag range]]="","",_xlfn.CONCAT("1A40700000000650000",Table33112[[#This Row],[Tag range]]))</f>
        <v>1A4070000000065000068922</v>
      </c>
      <c r="J1410" s="10" t="str">
        <f>_xlfn.IFNA(VLOOKUP(Table33112[[#This Row],[Tag range]],Table176124[[START]:[GROUP]],3,TRUE),"")</f>
        <v>LDOS041</v>
      </c>
    </row>
    <row r="1411" spans="6:10" x14ac:dyDescent="0.25">
      <c r="F1411" s="8" t="str">
        <f>LEFT(Table33112[[#This Row],[Location]],2)</f>
        <v>LU</v>
      </c>
      <c r="G1411" s="8" t="s">
        <v>299</v>
      </c>
      <c r="H1411" s="1">
        <v>68923</v>
      </c>
      <c r="I1411" s="10" t="str">
        <f>IF(Table33112[[#This Row],[Tag range]]="","",_xlfn.CONCAT("1A40700000000650000",Table33112[[#This Row],[Tag range]]))</f>
        <v>1A4070000000065000068923</v>
      </c>
      <c r="J1411" s="10" t="str">
        <f>_xlfn.IFNA(VLOOKUP(Table33112[[#This Row],[Tag range]],Table176124[[START]:[GROUP]],3,TRUE),"")</f>
        <v>LDOS041</v>
      </c>
    </row>
    <row r="1412" spans="6:10" x14ac:dyDescent="0.25">
      <c r="F1412" s="8" t="str">
        <f>LEFT(Table33112[[#This Row],[Location]],2)</f>
        <v>LU</v>
      </c>
      <c r="G1412" s="8" t="s">
        <v>439</v>
      </c>
      <c r="H1412" s="1">
        <v>68924</v>
      </c>
      <c r="I1412" s="10" t="str">
        <f>IF(Table33112[[#This Row],[Tag range]]="","",_xlfn.CONCAT("1A40700000000650000",Table33112[[#This Row],[Tag range]]))</f>
        <v>1A4070000000065000068924</v>
      </c>
      <c r="J1412" s="10" t="str">
        <f>_xlfn.IFNA(VLOOKUP(Table33112[[#This Row],[Tag range]],Table176124[[START]:[GROUP]],3,TRUE),"")</f>
        <v>LDOS041</v>
      </c>
    </row>
    <row r="1413" spans="6:10" x14ac:dyDescent="0.25">
      <c r="F1413" s="8" t="str">
        <f>LEFT(Table33112[[#This Row],[Location]],2)</f>
        <v>LU</v>
      </c>
      <c r="G1413" s="8" t="s">
        <v>579</v>
      </c>
      <c r="H1413" s="1">
        <v>68925</v>
      </c>
      <c r="I1413" s="10" t="str">
        <f>IF(Table33112[[#This Row],[Tag range]]="","",_xlfn.CONCAT("1A40700000000650000",Table33112[[#This Row],[Tag range]]))</f>
        <v>1A4070000000065000068925</v>
      </c>
      <c r="J1413" s="10" t="str">
        <f>_xlfn.IFNA(VLOOKUP(Table33112[[#This Row],[Tag range]],Table176124[[START]:[GROUP]],3,TRUE),"")</f>
        <v>LDOS041</v>
      </c>
    </row>
    <row r="1414" spans="6:10" x14ac:dyDescent="0.25">
      <c r="F1414" s="8" t="str">
        <f>LEFT(Table33112[[#This Row],[Location]],2)</f>
        <v>LU</v>
      </c>
      <c r="G1414" s="8" t="s">
        <v>719</v>
      </c>
      <c r="H1414" s="1">
        <v>68926</v>
      </c>
      <c r="I1414" s="10" t="str">
        <f>IF(Table33112[[#This Row],[Tag range]]="","",_xlfn.CONCAT("1A40700000000650000",Table33112[[#This Row],[Tag range]]))</f>
        <v>1A4070000000065000068926</v>
      </c>
      <c r="J1414" s="10" t="str">
        <f>_xlfn.IFNA(VLOOKUP(Table33112[[#This Row],[Tag range]],Table176124[[START]:[GROUP]],3,TRUE),"")</f>
        <v>LDOS041</v>
      </c>
    </row>
    <row r="1415" spans="6:10" x14ac:dyDescent="0.25">
      <c r="F1415" s="8" t="str">
        <f>LEFT(Table33112[[#This Row],[Location]],2)</f>
        <v>LU</v>
      </c>
      <c r="G1415" s="8" t="s">
        <v>859</v>
      </c>
      <c r="H1415" s="1">
        <v>68927</v>
      </c>
      <c r="I1415" s="10" t="str">
        <f>IF(Table33112[[#This Row],[Tag range]]="","",_xlfn.CONCAT("1A40700000000650000",Table33112[[#This Row],[Tag range]]))</f>
        <v>1A4070000000065000068927</v>
      </c>
      <c r="J1415" s="10" t="str">
        <f>_xlfn.IFNA(VLOOKUP(Table33112[[#This Row],[Tag range]],Table176124[[START]:[GROUP]],3,TRUE),"")</f>
        <v>LDOS041</v>
      </c>
    </row>
    <row r="1416" spans="6:10" x14ac:dyDescent="0.25">
      <c r="F1416" s="8" t="str">
        <f>LEFT(Table33112[[#This Row],[Location]],2)</f>
        <v>LU</v>
      </c>
      <c r="G1416" s="8" t="s">
        <v>999</v>
      </c>
      <c r="H1416" s="1">
        <v>68928</v>
      </c>
      <c r="I1416" s="10" t="str">
        <f>IF(Table33112[[#This Row],[Tag range]]="","",_xlfn.CONCAT("1A40700000000650000",Table33112[[#This Row],[Tag range]]))</f>
        <v>1A4070000000065000068928</v>
      </c>
      <c r="J1416" s="10" t="str">
        <f>_xlfn.IFNA(VLOOKUP(Table33112[[#This Row],[Tag range]],Table176124[[START]:[GROUP]],3,TRUE),"")</f>
        <v>LDOS041</v>
      </c>
    </row>
    <row r="1417" spans="6:10" x14ac:dyDescent="0.25">
      <c r="F1417" s="8" t="str">
        <f>LEFT(Table33112[[#This Row],[Location]],2)</f>
        <v>LU</v>
      </c>
      <c r="G1417" s="8" t="s">
        <v>1139</v>
      </c>
      <c r="H1417" s="1">
        <v>68929</v>
      </c>
      <c r="I1417" s="10" t="str">
        <f>IF(Table33112[[#This Row],[Tag range]]="","",_xlfn.CONCAT("1A40700000000650000",Table33112[[#This Row],[Tag range]]))</f>
        <v>1A4070000000065000068929</v>
      </c>
      <c r="J1417" s="10" t="str">
        <f>_xlfn.IFNA(VLOOKUP(Table33112[[#This Row],[Tag range]],Table176124[[START]:[GROUP]],3,TRUE),"")</f>
        <v>LDOS041</v>
      </c>
    </row>
    <row r="1418" spans="6:10" x14ac:dyDescent="0.25">
      <c r="F1418" s="8" t="str">
        <f>LEFT(Table33112[[#This Row],[Location]],2)</f>
        <v>LU</v>
      </c>
      <c r="G1418" s="8" t="s">
        <v>1279</v>
      </c>
      <c r="H1418" s="1">
        <v>68930</v>
      </c>
      <c r="I1418" s="10" t="str">
        <f>IF(Table33112[[#This Row],[Tag range]]="","",_xlfn.CONCAT("1A40700000000650000",Table33112[[#This Row],[Tag range]]))</f>
        <v>1A4070000000065000068930</v>
      </c>
      <c r="J1418" s="10" t="str">
        <f>_xlfn.IFNA(VLOOKUP(Table33112[[#This Row],[Tag range]],Table176124[[START]:[GROUP]],3,TRUE),"")</f>
        <v>LDOS041</v>
      </c>
    </row>
    <row r="1419" spans="6:10" x14ac:dyDescent="0.25">
      <c r="F1419" s="8" t="str">
        <f>LEFT(Table33112[[#This Row],[Location]],2)</f>
        <v>LU</v>
      </c>
      <c r="G1419" s="8" t="s">
        <v>1419</v>
      </c>
      <c r="H1419" s="1">
        <v>68931</v>
      </c>
      <c r="I1419" s="10" t="str">
        <f>IF(Table33112[[#This Row],[Tag range]]="","",_xlfn.CONCAT("1A40700000000650000",Table33112[[#This Row],[Tag range]]))</f>
        <v>1A4070000000065000068931</v>
      </c>
      <c r="J1419" s="10" t="str">
        <f>_xlfn.IFNA(VLOOKUP(Table33112[[#This Row],[Tag range]],Table176124[[START]:[GROUP]],3,TRUE),"")</f>
        <v>LDOS041</v>
      </c>
    </row>
    <row r="1420" spans="6:10" x14ac:dyDescent="0.25">
      <c r="F1420" s="8" t="str">
        <f>LEFT(Table33112[[#This Row],[Location]],2)</f>
        <v>LU</v>
      </c>
      <c r="G1420" s="8" t="s">
        <v>83</v>
      </c>
      <c r="H1420" s="1">
        <v>68932</v>
      </c>
      <c r="I1420" s="10" t="str">
        <f>IF(Table33112[[#This Row],[Tag range]]="","",_xlfn.CONCAT("1A40700000000650000",Table33112[[#This Row],[Tag range]]))</f>
        <v>1A4070000000065000068932</v>
      </c>
      <c r="J1420" s="10" t="str">
        <f>_xlfn.IFNA(VLOOKUP(Table33112[[#This Row],[Tag range]],Table176124[[START]:[GROUP]],3,TRUE),"")</f>
        <v>LDOS041</v>
      </c>
    </row>
    <row r="1421" spans="6:10" x14ac:dyDescent="0.25">
      <c r="F1421" s="8" t="str">
        <f>LEFT(Table33112[[#This Row],[Location]],2)</f>
        <v>LU</v>
      </c>
      <c r="G1421" s="8" t="s">
        <v>13</v>
      </c>
      <c r="H1421" s="1">
        <v>68933</v>
      </c>
      <c r="I1421" s="10" t="str">
        <f>IF(Table33112[[#This Row],[Tag range]]="","",_xlfn.CONCAT("1A40700000000650000",Table33112[[#This Row],[Tag range]]))</f>
        <v>1A4070000000065000068933</v>
      </c>
      <c r="J1421" s="10" t="str">
        <f>_xlfn.IFNA(VLOOKUP(Table33112[[#This Row],[Tag range]],Table176124[[START]:[GROUP]],3,TRUE),"")</f>
        <v>LDOS041</v>
      </c>
    </row>
    <row r="1422" spans="6:10" x14ac:dyDescent="0.25">
      <c r="F1422" s="8" t="str">
        <f>LEFT(Table33112[[#This Row],[Location]],2)</f>
        <v>LU</v>
      </c>
      <c r="G1422" s="8" t="s">
        <v>300</v>
      </c>
      <c r="H1422" s="1">
        <v>68934</v>
      </c>
      <c r="I1422" s="10" t="str">
        <f>IF(Table33112[[#This Row],[Tag range]]="","",_xlfn.CONCAT("1A40700000000650000",Table33112[[#This Row],[Tag range]]))</f>
        <v>1A4070000000065000068934</v>
      </c>
      <c r="J1422" s="10" t="str">
        <f>_xlfn.IFNA(VLOOKUP(Table33112[[#This Row],[Tag range]],Table176124[[START]:[GROUP]],3,TRUE),"")</f>
        <v>LDOS041</v>
      </c>
    </row>
    <row r="1423" spans="6:10" x14ac:dyDescent="0.25">
      <c r="F1423" s="8" t="str">
        <f>LEFT(Table33112[[#This Row],[Location]],2)</f>
        <v>LU</v>
      </c>
      <c r="G1423" s="8" t="s">
        <v>440</v>
      </c>
      <c r="H1423" s="1">
        <v>68935</v>
      </c>
      <c r="I1423" s="10" t="str">
        <f>IF(Table33112[[#This Row],[Tag range]]="","",_xlfn.CONCAT("1A40700000000650000",Table33112[[#This Row],[Tag range]]))</f>
        <v>1A4070000000065000068935</v>
      </c>
      <c r="J1423" s="10" t="str">
        <f>_xlfn.IFNA(VLOOKUP(Table33112[[#This Row],[Tag range]],Table176124[[START]:[GROUP]],3,TRUE),"")</f>
        <v>LDOS041</v>
      </c>
    </row>
    <row r="1424" spans="6:10" x14ac:dyDescent="0.25">
      <c r="F1424" s="8" t="str">
        <f>LEFT(Table33112[[#This Row],[Location]],2)</f>
        <v>LU</v>
      </c>
      <c r="G1424" s="8" t="s">
        <v>580</v>
      </c>
      <c r="H1424" s="1">
        <v>68936</v>
      </c>
      <c r="I1424" s="10" t="str">
        <f>IF(Table33112[[#This Row],[Tag range]]="","",_xlfn.CONCAT("1A40700000000650000",Table33112[[#This Row],[Tag range]]))</f>
        <v>1A4070000000065000068936</v>
      </c>
      <c r="J1424" s="10" t="str">
        <f>_xlfn.IFNA(VLOOKUP(Table33112[[#This Row],[Tag range]],Table176124[[START]:[GROUP]],3,TRUE),"")</f>
        <v>LDOS041</v>
      </c>
    </row>
    <row r="1425" spans="6:10" x14ac:dyDescent="0.25">
      <c r="F1425" s="8" t="str">
        <f>LEFT(Table33112[[#This Row],[Location]],2)</f>
        <v>LU</v>
      </c>
      <c r="G1425" s="8" t="s">
        <v>720</v>
      </c>
      <c r="H1425" s="1">
        <v>68937</v>
      </c>
      <c r="I1425" s="10" t="str">
        <f>IF(Table33112[[#This Row],[Tag range]]="","",_xlfn.CONCAT("1A40700000000650000",Table33112[[#This Row],[Tag range]]))</f>
        <v>1A4070000000065000068937</v>
      </c>
      <c r="J1425" s="10" t="str">
        <f>_xlfn.IFNA(VLOOKUP(Table33112[[#This Row],[Tag range]],Table176124[[START]:[GROUP]],3,TRUE),"")</f>
        <v>LDOS041</v>
      </c>
    </row>
    <row r="1426" spans="6:10" x14ac:dyDescent="0.25">
      <c r="F1426" s="8" t="str">
        <f>LEFT(Table33112[[#This Row],[Location]],2)</f>
        <v>LU</v>
      </c>
      <c r="G1426" s="8" t="s">
        <v>860</v>
      </c>
      <c r="H1426" s="1">
        <v>68938</v>
      </c>
      <c r="I1426" s="10" t="str">
        <f>IF(Table33112[[#This Row],[Tag range]]="","",_xlfn.CONCAT("1A40700000000650000",Table33112[[#This Row],[Tag range]]))</f>
        <v>1A4070000000065000068938</v>
      </c>
      <c r="J1426" s="10" t="str">
        <f>_xlfn.IFNA(VLOOKUP(Table33112[[#This Row],[Tag range]],Table176124[[START]:[GROUP]],3,TRUE),"")</f>
        <v>LDOS041</v>
      </c>
    </row>
    <row r="1427" spans="6:10" x14ac:dyDescent="0.25">
      <c r="F1427" s="8" t="str">
        <f>LEFT(Table33112[[#This Row],[Location]],2)</f>
        <v>LU</v>
      </c>
      <c r="G1427" s="8" t="s">
        <v>1000</v>
      </c>
      <c r="H1427" s="1">
        <v>68939</v>
      </c>
      <c r="I1427" s="10" t="str">
        <f>IF(Table33112[[#This Row],[Tag range]]="","",_xlfn.CONCAT("1A40700000000650000",Table33112[[#This Row],[Tag range]]))</f>
        <v>1A4070000000065000068939</v>
      </c>
      <c r="J1427" s="10" t="str">
        <f>_xlfn.IFNA(VLOOKUP(Table33112[[#This Row],[Tag range]],Table176124[[START]:[GROUP]],3,TRUE),"")</f>
        <v>LDOS041</v>
      </c>
    </row>
    <row r="1428" spans="6:10" x14ac:dyDescent="0.25">
      <c r="F1428" s="8" t="str">
        <f>LEFT(Table33112[[#This Row],[Location]],2)</f>
        <v>LU</v>
      </c>
      <c r="G1428" s="8" t="s">
        <v>1140</v>
      </c>
      <c r="H1428" s="1">
        <v>68940</v>
      </c>
      <c r="I1428" s="10" t="str">
        <f>IF(Table33112[[#This Row],[Tag range]]="","",_xlfn.CONCAT("1A40700000000650000",Table33112[[#This Row],[Tag range]]))</f>
        <v>1A4070000000065000068940</v>
      </c>
      <c r="J1428" s="10" t="str">
        <f>_xlfn.IFNA(VLOOKUP(Table33112[[#This Row],[Tag range]],Table176124[[START]:[GROUP]],3,TRUE),"")</f>
        <v>LDOS041</v>
      </c>
    </row>
    <row r="1429" spans="6:10" x14ac:dyDescent="0.25">
      <c r="F1429" s="8" t="str">
        <f>LEFT(Table33112[[#This Row],[Location]],2)</f>
        <v>LU</v>
      </c>
      <c r="G1429" s="8" t="s">
        <v>1280</v>
      </c>
      <c r="H1429" s="1">
        <v>68941</v>
      </c>
      <c r="I1429" s="10" t="str">
        <f>IF(Table33112[[#This Row],[Tag range]]="","",_xlfn.CONCAT("1A40700000000650000",Table33112[[#This Row],[Tag range]]))</f>
        <v>1A4070000000065000068941</v>
      </c>
      <c r="J1429" s="10" t="str">
        <f>_xlfn.IFNA(VLOOKUP(Table33112[[#This Row],[Tag range]],Table176124[[START]:[GROUP]],3,TRUE),"")</f>
        <v>LDOS041</v>
      </c>
    </row>
    <row r="1430" spans="6:10" x14ac:dyDescent="0.25">
      <c r="F1430" s="8" t="str">
        <f>LEFT(Table33112[[#This Row],[Location]],2)</f>
        <v>LU</v>
      </c>
      <c r="G1430" s="8" t="s">
        <v>1420</v>
      </c>
      <c r="H1430" s="1">
        <v>68942</v>
      </c>
      <c r="I1430" s="10" t="str">
        <f>IF(Table33112[[#This Row],[Tag range]]="","",_xlfn.CONCAT("1A40700000000650000",Table33112[[#This Row],[Tag range]]))</f>
        <v>1A4070000000065000068942</v>
      </c>
      <c r="J1430" s="10" t="str">
        <f>_xlfn.IFNA(VLOOKUP(Table33112[[#This Row],[Tag range]],Table176124[[START]:[GROUP]],3,TRUE),"")</f>
        <v>LDOS041</v>
      </c>
    </row>
    <row r="1431" spans="6:10" x14ac:dyDescent="0.25">
      <c r="F1431" s="8" t="str">
        <f>LEFT(Table33112[[#This Row],[Location]],2)</f>
        <v>LU</v>
      </c>
      <c r="G1431" s="8" t="s">
        <v>84</v>
      </c>
      <c r="H1431" s="1">
        <v>68943</v>
      </c>
      <c r="I1431" s="10" t="str">
        <f>IF(Table33112[[#This Row],[Tag range]]="","",_xlfn.CONCAT("1A40700000000650000",Table33112[[#This Row],[Tag range]]))</f>
        <v>1A4070000000065000068943</v>
      </c>
      <c r="J1431" s="10" t="str">
        <f>_xlfn.IFNA(VLOOKUP(Table33112[[#This Row],[Tag range]],Table176124[[START]:[GROUP]],3,TRUE),"")</f>
        <v>LDOS041</v>
      </c>
    </row>
    <row r="1432" spans="6:10" x14ac:dyDescent="0.25">
      <c r="F1432" s="8" t="str">
        <f>LEFT(Table33112[[#This Row],[Location]],2)</f>
        <v>LU</v>
      </c>
      <c r="G1432" s="8" t="s">
        <v>14</v>
      </c>
      <c r="H1432" s="1">
        <v>68944</v>
      </c>
      <c r="I1432" s="10" t="str">
        <f>IF(Table33112[[#This Row],[Tag range]]="","",_xlfn.CONCAT("1A40700000000650000",Table33112[[#This Row],[Tag range]]))</f>
        <v>1A4070000000065000068944</v>
      </c>
      <c r="J1432" s="10" t="str">
        <f>_xlfn.IFNA(VLOOKUP(Table33112[[#This Row],[Tag range]],Table176124[[START]:[GROUP]],3,TRUE),"")</f>
        <v>LDOS041</v>
      </c>
    </row>
    <row r="1433" spans="6:10" x14ac:dyDescent="0.25">
      <c r="F1433" s="8" t="str">
        <f>LEFT(Table33112[[#This Row],[Location]],2)</f>
        <v>LU</v>
      </c>
      <c r="G1433" s="8" t="s">
        <v>301</v>
      </c>
      <c r="H1433" s="1">
        <v>68945</v>
      </c>
      <c r="I1433" s="10" t="str">
        <f>IF(Table33112[[#This Row],[Tag range]]="","",_xlfn.CONCAT("1A40700000000650000",Table33112[[#This Row],[Tag range]]))</f>
        <v>1A4070000000065000068945</v>
      </c>
      <c r="J1433" s="10" t="str">
        <f>_xlfn.IFNA(VLOOKUP(Table33112[[#This Row],[Tag range]],Table176124[[START]:[GROUP]],3,TRUE),"")</f>
        <v>LDOS041</v>
      </c>
    </row>
    <row r="1434" spans="6:10" x14ac:dyDescent="0.25">
      <c r="F1434" s="8" t="str">
        <f>LEFT(Table33112[[#This Row],[Location]],2)</f>
        <v>LU</v>
      </c>
      <c r="G1434" s="8" t="s">
        <v>441</v>
      </c>
      <c r="H1434" s="1">
        <v>68946</v>
      </c>
      <c r="I1434" s="10" t="str">
        <f>IF(Table33112[[#This Row],[Tag range]]="","",_xlfn.CONCAT("1A40700000000650000",Table33112[[#This Row],[Tag range]]))</f>
        <v>1A4070000000065000068946</v>
      </c>
      <c r="J1434" s="10" t="str">
        <f>_xlfn.IFNA(VLOOKUP(Table33112[[#This Row],[Tag range]],Table176124[[START]:[GROUP]],3,TRUE),"")</f>
        <v>LDOS041</v>
      </c>
    </row>
    <row r="1435" spans="6:10" x14ac:dyDescent="0.25">
      <c r="F1435" s="8" t="str">
        <f>LEFT(Table33112[[#This Row],[Location]],2)</f>
        <v>LU</v>
      </c>
      <c r="G1435" s="8" t="s">
        <v>581</v>
      </c>
      <c r="H1435" s="1">
        <v>68947</v>
      </c>
      <c r="I1435" s="10" t="str">
        <f>IF(Table33112[[#This Row],[Tag range]]="","",_xlfn.CONCAT("1A40700000000650000",Table33112[[#This Row],[Tag range]]))</f>
        <v>1A4070000000065000068947</v>
      </c>
      <c r="J1435" s="10" t="str">
        <f>_xlfn.IFNA(VLOOKUP(Table33112[[#This Row],[Tag range]],Table176124[[START]:[GROUP]],3,TRUE),"")</f>
        <v>LDOS041</v>
      </c>
    </row>
    <row r="1436" spans="6:10" x14ac:dyDescent="0.25">
      <c r="F1436" s="8" t="str">
        <f>LEFT(Table33112[[#This Row],[Location]],2)</f>
        <v>LU</v>
      </c>
      <c r="G1436" s="8" t="s">
        <v>721</v>
      </c>
      <c r="H1436" s="1">
        <v>68948</v>
      </c>
      <c r="I1436" s="10" t="str">
        <f>IF(Table33112[[#This Row],[Tag range]]="","",_xlfn.CONCAT("1A40700000000650000",Table33112[[#This Row],[Tag range]]))</f>
        <v>1A4070000000065000068948</v>
      </c>
      <c r="J1436" s="10" t="str">
        <f>_xlfn.IFNA(VLOOKUP(Table33112[[#This Row],[Tag range]],Table176124[[START]:[GROUP]],3,TRUE),"")</f>
        <v>LDOS041</v>
      </c>
    </row>
    <row r="1437" spans="6:10" x14ac:dyDescent="0.25">
      <c r="F1437" s="8" t="str">
        <f>LEFT(Table33112[[#This Row],[Location]],2)</f>
        <v>LU</v>
      </c>
      <c r="G1437" s="8" t="s">
        <v>861</v>
      </c>
      <c r="H1437" s="1">
        <v>68949</v>
      </c>
      <c r="I1437" s="10" t="str">
        <f>IF(Table33112[[#This Row],[Tag range]]="","",_xlfn.CONCAT("1A40700000000650000",Table33112[[#This Row],[Tag range]]))</f>
        <v>1A4070000000065000068949</v>
      </c>
      <c r="J1437" s="10" t="str">
        <f>_xlfn.IFNA(VLOOKUP(Table33112[[#This Row],[Tag range]],Table176124[[START]:[GROUP]],3,TRUE),"")</f>
        <v>LDOS041</v>
      </c>
    </row>
    <row r="1438" spans="6:10" x14ac:dyDescent="0.25">
      <c r="F1438" s="8" t="str">
        <f>LEFT(Table33112[[#This Row],[Location]],2)</f>
        <v>LU</v>
      </c>
      <c r="G1438" s="8" t="s">
        <v>1001</v>
      </c>
      <c r="H1438" s="1">
        <v>68950</v>
      </c>
      <c r="I1438" s="10" t="str">
        <f>IF(Table33112[[#This Row],[Tag range]]="","",_xlfn.CONCAT("1A40700000000650000",Table33112[[#This Row],[Tag range]]))</f>
        <v>1A4070000000065000068950</v>
      </c>
      <c r="J1438" s="10" t="str">
        <f>_xlfn.IFNA(VLOOKUP(Table33112[[#This Row],[Tag range]],Table176124[[START]:[GROUP]],3,TRUE),"")</f>
        <v>LDOS041</v>
      </c>
    </row>
    <row r="1439" spans="6:10" x14ac:dyDescent="0.25">
      <c r="F1439" s="8" t="str">
        <f>LEFT(Table33112[[#This Row],[Location]],2)</f>
        <v>LU</v>
      </c>
      <c r="G1439" s="8" t="s">
        <v>1141</v>
      </c>
      <c r="H1439" s="1">
        <v>68951</v>
      </c>
      <c r="I1439" s="10" t="str">
        <f>IF(Table33112[[#This Row],[Tag range]]="","",_xlfn.CONCAT("1A40700000000650000",Table33112[[#This Row],[Tag range]]))</f>
        <v>1A4070000000065000068951</v>
      </c>
      <c r="J1439" s="10" t="str">
        <f>_xlfn.IFNA(VLOOKUP(Table33112[[#This Row],[Tag range]],Table176124[[START]:[GROUP]],3,TRUE),"")</f>
        <v>LDOS041</v>
      </c>
    </row>
    <row r="1440" spans="6:10" x14ac:dyDescent="0.25">
      <c r="F1440" s="8" t="str">
        <f>LEFT(Table33112[[#This Row],[Location]],2)</f>
        <v>LU</v>
      </c>
      <c r="G1440" s="8" t="s">
        <v>1281</v>
      </c>
      <c r="H1440" s="1">
        <v>68952</v>
      </c>
      <c r="I1440" s="10" t="str">
        <f>IF(Table33112[[#This Row],[Tag range]]="","",_xlfn.CONCAT("1A40700000000650000",Table33112[[#This Row],[Tag range]]))</f>
        <v>1A4070000000065000068952</v>
      </c>
      <c r="J1440" s="10" t="str">
        <f>_xlfn.IFNA(VLOOKUP(Table33112[[#This Row],[Tag range]],Table176124[[START]:[GROUP]],3,TRUE),"")</f>
        <v>LDOS041</v>
      </c>
    </row>
    <row r="1441" spans="6:10" x14ac:dyDescent="0.25">
      <c r="F1441" s="8" t="str">
        <f>LEFT(Table33112[[#This Row],[Location]],2)</f>
        <v>LU</v>
      </c>
      <c r="G1441" s="8" t="s">
        <v>1421</v>
      </c>
      <c r="H1441" s="1">
        <v>68953</v>
      </c>
      <c r="I1441" s="10" t="str">
        <f>IF(Table33112[[#This Row],[Tag range]]="","",_xlfn.CONCAT("1A40700000000650000",Table33112[[#This Row],[Tag range]]))</f>
        <v>1A4070000000065000068953</v>
      </c>
      <c r="J1441" s="10" t="str">
        <f>_xlfn.IFNA(VLOOKUP(Table33112[[#This Row],[Tag range]],Table176124[[START]:[GROUP]],3,TRUE),"")</f>
        <v>LDOS041</v>
      </c>
    </row>
    <row r="1442" spans="6:10" x14ac:dyDescent="0.25">
      <c r="F1442" s="8" t="str">
        <f>LEFT(Table33112[[#This Row],[Location]],2)</f>
        <v>LU</v>
      </c>
      <c r="G1442" s="8" t="s">
        <v>85</v>
      </c>
      <c r="H1442" s="1">
        <v>68954</v>
      </c>
      <c r="I1442" s="10" t="str">
        <f>IF(Table33112[[#This Row],[Tag range]]="","",_xlfn.CONCAT("1A40700000000650000",Table33112[[#This Row],[Tag range]]))</f>
        <v>1A4070000000065000068954</v>
      </c>
      <c r="J1442" s="10" t="str">
        <f>_xlfn.IFNA(VLOOKUP(Table33112[[#This Row],[Tag range]],Table176124[[START]:[GROUP]],3,TRUE),"")</f>
        <v>LDOS041</v>
      </c>
    </row>
    <row r="1443" spans="6:10" x14ac:dyDescent="0.25">
      <c r="F1443" s="8" t="str">
        <f>LEFT(Table33112[[#This Row],[Location]],2)</f>
        <v>LU</v>
      </c>
      <c r="G1443" s="8" t="s">
        <v>15</v>
      </c>
      <c r="H1443" s="1">
        <v>68955</v>
      </c>
      <c r="I1443" s="10" t="str">
        <f>IF(Table33112[[#This Row],[Tag range]]="","",_xlfn.CONCAT("1A40700000000650000",Table33112[[#This Row],[Tag range]]))</f>
        <v>1A4070000000065000068955</v>
      </c>
      <c r="J1443" s="10" t="str">
        <f>_xlfn.IFNA(VLOOKUP(Table33112[[#This Row],[Tag range]],Table176124[[START]:[GROUP]],3,TRUE),"")</f>
        <v>LDOS041</v>
      </c>
    </row>
    <row r="1444" spans="6:10" x14ac:dyDescent="0.25">
      <c r="F1444" s="8" t="str">
        <f>LEFT(Table33112[[#This Row],[Location]],2)</f>
        <v>LU</v>
      </c>
      <c r="G1444" s="8" t="s">
        <v>302</v>
      </c>
      <c r="H1444" s="1">
        <v>68956</v>
      </c>
      <c r="I1444" s="10" t="str">
        <f>IF(Table33112[[#This Row],[Tag range]]="","",_xlfn.CONCAT("1A40700000000650000",Table33112[[#This Row],[Tag range]]))</f>
        <v>1A4070000000065000068956</v>
      </c>
      <c r="J1444" s="10" t="str">
        <f>_xlfn.IFNA(VLOOKUP(Table33112[[#This Row],[Tag range]],Table176124[[START]:[GROUP]],3,TRUE),"")</f>
        <v>SUNL006</v>
      </c>
    </row>
    <row r="1445" spans="6:10" x14ac:dyDescent="0.25">
      <c r="F1445" s="8" t="str">
        <f>LEFT(Table33112[[#This Row],[Location]],2)</f>
        <v>LU</v>
      </c>
      <c r="G1445" s="8" t="s">
        <v>442</v>
      </c>
      <c r="H1445" s="1">
        <v>68957</v>
      </c>
      <c r="I1445" s="10" t="str">
        <f>IF(Table33112[[#This Row],[Tag range]]="","",_xlfn.CONCAT("1A40700000000650000",Table33112[[#This Row],[Tag range]]))</f>
        <v>1A4070000000065000068957</v>
      </c>
      <c r="J1445" s="10" t="str">
        <f>_xlfn.IFNA(VLOOKUP(Table33112[[#This Row],[Tag range]],Table176124[[START]:[GROUP]],3,TRUE),"")</f>
        <v>SUNL006</v>
      </c>
    </row>
    <row r="1446" spans="6:10" x14ac:dyDescent="0.25">
      <c r="F1446" s="8" t="str">
        <f>LEFT(Table33112[[#This Row],[Location]],2)</f>
        <v>LU</v>
      </c>
      <c r="G1446" s="8" t="s">
        <v>582</v>
      </c>
      <c r="H1446" s="1">
        <v>68958</v>
      </c>
      <c r="I1446" s="10" t="str">
        <f>IF(Table33112[[#This Row],[Tag range]]="","",_xlfn.CONCAT("1A40700000000650000",Table33112[[#This Row],[Tag range]]))</f>
        <v>1A4070000000065000068958</v>
      </c>
      <c r="J1446" s="10" t="str">
        <f>_xlfn.IFNA(VLOOKUP(Table33112[[#This Row],[Tag range]],Table176124[[START]:[GROUP]],3,TRUE),"")</f>
        <v>SUNL006</v>
      </c>
    </row>
    <row r="1447" spans="6:10" x14ac:dyDescent="0.25">
      <c r="F1447" s="8" t="str">
        <f>LEFT(Table33112[[#This Row],[Location]],2)</f>
        <v>LU</v>
      </c>
      <c r="G1447" s="8" t="s">
        <v>722</v>
      </c>
      <c r="H1447" s="1">
        <v>68959</v>
      </c>
      <c r="I1447" s="10" t="str">
        <f>IF(Table33112[[#This Row],[Tag range]]="","",_xlfn.CONCAT("1A40700000000650000",Table33112[[#This Row],[Tag range]]))</f>
        <v>1A4070000000065000068959</v>
      </c>
      <c r="J1447" s="10" t="str">
        <f>_xlfn.IFNA(VLOOKUP(Table33112[[#This Row],[Tag range]],Table176124[[START]:[GROUP]],3,TRUE),"")</f>
        <v>SUNL006</v>
      </c>
    </row>
    <row r="1448" spans="6:10" x14ac:dyDescent="0.25">
      <c r="F1448" s="8" t="str">
        <f>LEFT(Table33112[[#This Row],[Location]],2)</f>
        <v>LU</v>
      </c>
      <c r="G1448" s="8" t="s">
        <v>862</v>
      </c>
      <c r="H1448" s="1">
        <v>68960</v>
      </c>
      <c r="I1448" s="10" t="str">
        <f>IF(Table33112[[#This Row],[Tag range]]="","",_xlfn.CONCAT("1A40700000000650000",Table33112[[#This Row],[Tag range]]))</f>
        <v>1A4070000000065000068960</v>
      </c>
      <c r="J1448" s="10" t="str">
        <f>_xlfn.IFNA(VLOOKUP(Table33112[[#This Row],[Tag range]],Table176124[[START]:[GROUP]],3,TRUE),"")</f>
        <v>SUNL006</v>
      </c>
    </row>
    <row r="1449" spans="6:10" x14ac:dyDescent="0.25">
      <c r="F1449" s="8" t="str">
        <f>LEFT(Table33112[[#This Row],[Location]],2)</f>
        <v>LU</v>
      </c>
      <c r="G1449" s="8" t="s">
        <v>1002</v>
      </c>
      <c r="H1449" s="1">
        <v>68961</v>
      </c>
      <c r="I1449" s="10" t="str">
        <f>IF(Table33112[[#This Row],[Tag range]]="","",_xlfn.CONCAT("1A40700000000650000",Table33112[[#This Row],[Tag range]]))</f>
        <v>1A4070000000065000068961</v>
      </c>
      <c r="J1449" s="10" t="str">
        <f>_xlfn.IFNA(VLOOKUP(Table33112[[#This Row],[Tag range]],Table176124[[START]:[GROUP]],3,TRUE),"")</f>
        <v>SUNL006</v>
      </c>
    </row>
    <row r="1450" spans="6:10" x14ac:dyDescent="0.25">
      <c r="F1450" s="8" t="str">
        <f>LEFT(Table33112[[#This Row],[Location]],2)</f>
        <v>LU</v>
      </c>
      <c r="G1450" s="8" t="s">
        <v>1142</v>
      </c>
      <c r="H1450" s="1">
        <v>68962</v>
      </c>
      <c r="I1450" s="10" t="str">
        <f>IF(Table33112[[#This Row],[Tag range]]="","",_xlfn.CONCAT("1A40700000000650000",Table33112[[#This Row],[Tag range]]))</f>
        <v>1A4070000000065000068962</v>
      </c>
      <c r="J1450" s="10" t="str">
        <f>_xlfn.IFNA(VLOOKUP(Table33112[[#This Row],[Tag range]],Table176124[[START]:[GROUP]],3,TRUE),"")</f>
        <v>SUNL006</v>
      </c>
    </row>
    <row r="1451" spans="6:10" x14ac:dyDescent="0.25">
      <c r="F1451" s="8" t="str">
        <f>LEFT(Table33112[[#This Row],[Location]],2)</f>
        <v>LU</v>
      </c>
      <c r="G1451" s="8" t="s">
        <v>1282</v>
      </c>
      <c r="H1451" s="1">
        <v>68963</v>
      </c>
      <c r="I1451" s="10" t="str">
        <f>IF(Table33112[[#This Row],[Tag range]]="","",_xlfn.CONCAT("1A40700000000650000",Table33112[[#This Row],[Tag range]]))</f>
        <v>1A4070000000065000068963</v>
      </c>
      <c r="J1451" s="10" t="str">
        <f>_xlfn.IFNA(VLOOKUP(Table33112[[#This Row],[Tag range]],Table176124[[START]:[GROUP]],3,TRUE),"")</f>
        <v>SUNL006</v>
      </c>
    </row>
    <row r="1452" spans="6:10" x14ac:dyDescent="0.25">
      <c r="F1452" s="8" t="str">
        <f>LEFT(Table33112[[#This Row],[Location]],2)</f>
        <v>LU</v>
      </c>
      <c r="G1452" s="8" t="s">
        <v>1422</v>
      </c>
      <c r="H1452" s="1">
        <v>68964</v>
      </c>
      <c r="I1452" s="10" t="str">
        <f>IF(Table33112[[#This Row],[Tag range]]="","",_xlfn.CONCAT("1A40700000000650000",Table33112[[#This Row],[Tag range]]))</f>
        <v>1A4070000000065000068964</v>
      </c>
      <c r="J1452" s="10" t="str">
        <f>_xlfn.IFNA(VLOOKUP(Table33112[[#This Row],[Tag range]],Table176124[[START]:[GROUP]],3,TRUE),"")</f>
        <v>SUNL006</v>
      </c>
    </row>
    <row r="1453" spans="6:10" x14ac:dyDescent="0.25">
      <c r="F1453" s="8" t="str">
        <f>LEFT(Table33112[[#This Row],[Location]],2)</f>
        <v>LU</v>
      </c>
      <c r="G1453" s="8" t="s">
        <v>86</v>
      </c>
      <c r="H1453" s="1">
        <v>68965</v>
      </c>
      <c r="I1453" s="10" t="str">
        <f>IF(Table33112[[#This Row],[Tag range]]="","",_xlfn.CONCAT("1A40700000000650000",Table33112[[#This Row],[Tag range]]))</f>
        <v>1A4070000000065000068965</v>
      </c>
      <c r="J1453" s="10" t="str">
        <f>_xlfn.IFNA(VLOOKUP(Table33112[[#This Row],[Tag range]],Table176124[[START]:[GROUP]],3,TRUE),"")</f>
        <v>SUNL006</v>
      </c>
    </row>
    <row r="1454" spans="6:10" x14ac:dyDescent="0.25">
      <c r="F1454" s="8" t="str">
        <f>LEFT(Table33112[[#This Row],[Location]],2)</f>
        <v>LU</v>
      </c>
      <c r="G1454" s="8" t="s">
        <v>16</v>
      </c>
      <c r="H1454" s="1">
        <v>68966</v>
      </c>
      <c r="I1454" s="10" t="str">
        <f>IF(Table33112[[#This Row],[Tag range]]="","",_xlfn.CONCAT("1A40700000000650000",Table33112[[#This Row],[Tag range]]))</f>
        <v>1A4070000000065000068966</v>
      </c>
      <c r="J1454" s="10" t="str">
        <f>_xlfn.IFNA(VLOOKUP(Table33112[[#This Row],[Tag range]],Table176124[[START]:[GROUP]],3,TRUE),"")</f>
        <v>SUNL006</v>
      </c>
    </row>
    <row r="1455" spans="6:10" x14ac:dyDescent="0.25">
      <c r="F1455" s="8" t="str">
        <f>LEFT(Table33112[[#This Row],[Location]],2)</f>
        <v>LU</v>
      </c>
      <c r="G1455" s="8" t="s">
        <v>303</v>
      </c>
      <c r="H1455" s="1">
        <v>68967</v>
      </c>
      <c r="I1455" s="10" t="str">
        <f>IF(Table33112[[#This Row],[Tag range]]="","",_xlfn.CONCAT("1A40700000000650000",Table33112[[#This Row],[Tag range]]))</f>
        <v>1A4070000000065000068967</v>
      </c>
      <c r="J1455" s="10" t="str">
        <f>_xlfn.IFNA(VLOOKUP(Table33112[[#This Row],[Tag range]],Table176124[[START]:[GROUP]],3,TRUE),"")</f>
        <v>SUNL006</v>
      </c>
    </row>
    <row r="1456" spans="6:10" x14ac:dyDescent="0.25">
      <c r="F1456" s="8" t="str">
        <f>LEFT(Table33112[[#This Row],[Location]],2)</f>
        <v>LU</v>
      </c>
      <c r="G1456" s="8" t="s">
        <v>443</v>
      </c>
      <c r="H1456" s="1">
        <v>68968</v>
      </c>
      <c r="I1456" s="10" t="str">
        <f>IF(Table33112[[#This Row],[Tag range]]="","",_xlfn.CONCAT("1A40700000000650000",Table33112[[#This Row],[Tag range]]))</f>
        <v>1A4070000000065000068968</v>
      </c>
      <c r="J1456" s="10" t="str">
        <f>_xlfn.IFNA(VLOOKUP(Table33112[[#This Row],[Tag range]],Table176124[[START]:[GROUP]],3,TRUE),"")</f>
        <v>SUNL006</v>
      </c>
    </row>
    <row r="1457" spans="6:10" x14ac:dyDescent="0.25">
      <c r="F1457" s="8" t="str">
        <f>LEFT(Table33112[[#This Row],[Location]],2)</f>
        <v>LU</v>
      </c>
      <c r="G1457" s="8" t="s">
        <v>583</v>
      </c>
      <c r="H1457" s="1">
        <v>68969</v>
      </c>
      <c r="I1457" s="10" t="str">
        <f>IF(Table33112[[#This Row],[Tag range]]="","",_xlfn.CONCAT("1A40700000000650000",Table33112[[#This Row],[Tag range]]))</f>
        <v>1A4070000000065000068969</v>
      </c>
      <c r="J1457" s="10" t="str">
        <f>_xlfn.IFNA(VLOOKUP(Table33112[[#This Row],[Tag range]],Table176124[[START]:[GROUP]],3,TRUE),"")</f>
        <v>SUNL006</v>
      </c>
    </row>
    <row r="1458" spans="6:10" x14ac:dyDescent="0.25">
      <c r="F1458" s="8" t="str">
        <f>LEFT(Table33112[[#This Row],[Location]],2)</f>
        <v>LU</v>
      </c>
      <c r="G1458" s="8" t="s">
        <v>723</v>
      </c>
      <c r="H1458" s="1">
        <v>68970</v>
      </c>
      <c r="I1458" s="10" t="str">
        <f>IF(Table33112[[#This Row],[Tag range]]="","",_xlfn.CONCAT("1A40700000000650000",Table33112[[#This Row],[Tag range]]))</f>
        <v>1A4070000000065000068970</v>
      </c>
      <c r="J1458" s="10" t="str">
        <f>_xlfn.IFNA(VLOOKUP(Table33112[[#This Row],[Tag range]],Table176124[[START]:[GROUP]],3,TRUE),"")</f>
        <v>SUNL006</v>
      </c>
    </row>
    <row r="1459" spans="6:10" x14ac:dyDescent="0.25">
      <c r="F1459" s="8" t="str">
        <f>LEFT(Table33112[[#This Row],[Location]],2)</f>
        <v>LU</v>
      </c>
      <c r="G1459" s="8" t="s">
        <v>863</v>
      </c>
      <c r="H1459" s="1">
        <v>68971</v>
      </c>
      <c r="I1459" s="10" t="str">
        <f>IF(Table33112[[#This Row],[Tag range]]="","",_xlfn.CONCAT("1A40700000000650000",Table33112[[#This Row],[Tag range]]))</f>
        <v>1A4070000000065000068971</v>
      </c>
      <c r="J1459" s="10" t="str">
        <f>_xlfn.IFNA(VLOOKUP(Table33112[[#This Row],[Tag range]],Table176124[[START]:[GROUP]],3,TRUE),"")</f>
        <v>SUNL006</v>
      </c>
    </row>
    <row r="1460" spans="6:10" x14ac:dyDescent="0.25">
      <c r="F1460" s="8" t="str">
        <f>LEFT(Table33112[[#This Row],[Location]],2)</f>
        <v>LU</v>
      </c>
      <c r="G1460" s="8" t="s">
        <v>1003</v>
      </c>
      <c r="H1460" s="1">
        <v>68972</v>
      </c>
      <c r="I1460" s="10" t="str">
        <f>IF(Table33112[[#This Row],[Tag range]]="","",_xlfn.CONCAT("1A40700000000650000",Table33112[[#This Row],[Tag range]]))</f>
        <v>1A4070000000065000068972</v>
      </c>
      <c r="J1460" s="10" t="str">
        <f>_xlfn.IFNA(VLOOKUP(Table33112[[#This Row],[Tag range]],Table176124[[START]:[GROUP]],3,TRUE),"")</f>
        <v>SUNL006</v>
      </c>
    </row>
    <row r="1461" spans="6:10" x14ac:dyDescent="0.25">
      <c r="F1461" s="8" t="str">
        <f>LEFT(Table33112[[#This Row],[Location]],2)</f>
        <v>LU</v>
      </c>
      <c r="G1461" s="8" t="s">
        <v>1143</v>
      </c>
      <c r="H1461" s="1">
        <v>68973</v>
      </c>
      <c r="I1461" s="10" t="str">
        <f>IF(Table33112[[#This Row],[Tag range]]="","",_xlfn.CONCAT("1A40700000000650000",Table33112[[#This Row],[Tag range]]))</f>
        <v>1A4070000000065000068973</v>
      </c>
      <c r="J1461" s="10" t="str">
        <f>_xlfn.IFNA(VLOOKUP(Table33112[[#This Row],[Tag range]],Table176124[[START]:[GROUP]],3,TRUE),"")</f>
        <v>SUNL006</v>
      </c>
    </row>
    <row r="1462" spans="6:10" x14ac:dyDescent="0.25">
      <c r="F1462" s="8" t="str">
        <f>LEFT(Table33112[[#This Row],[Location]],2)</f>
        <v>LU</v>
      </c>
      <c r="G1462" s="8" t="s">
        <v>1283</v>
      </c>
      <c r="H1462" s="1">
        <v>68974</v>
      </c>
      <c r="I1462" s="10" t="str">
        <f>IF(Table33112[[#This Row],[Tag range]]="","",_xlfn.CONCAT("1A40700000000650000",Table33112[[#This Row],[Tag range]]))</f>
        <v>1A4070000000065000068974</v>
      </c>
      <c r="J1462" s="10" t="str">
        <f>_xlfn.IFNA(VLOOKUP(Table33112[[#This Row],[Tag range]],Table176124[[START]:[GROUP]],3,TRUE),"")</f>
        <v>SUNL006</v>
      </c>
    </row>
    <row r="1463" spans="6:10" x14ac:dyDescent="0.25">
      <c r="F1463" s="8" t="str">
        <f>LEFT(Table33112[[#This Row],[Location]],2)</f>
        <v>LU</v>
      </c>
      <c r="G1463" s="8" t="s">
        <v>1423</v>
      </c>
      <c r="H1463" s="1">
        <v>68975</v>
      </c>
      <c r="I1463" s="10" t="str">
        <f>IF(Table33112[[#This Row],[Tag range]]="","",_xlfn.CONCAT("1A40700000000650000",Table33112[[#This Row],[Tag range]]))</f>
        <v>1A4070000000065000068975</v>
      </c>
      <c r="J1463" s="10" t="str">
        <f>_xlfn.IFNA(VLOOKUP(Table33112[[#This Row],[Tag range]],Table176124[[START]:[GROUP]],3,TRUE),"")</f>
        <v>SUNL006</v>
      </c>
    </row>
    <row r="1464" spans="6:10" x14ac:dyDescent="0.25">
      <c r="F1464" s="8" t="str">
        <f>LEFT(Table33112[[#This Row],[Location]],2)</f>
        <v>LU</v>
      </c>
      <c r="G1464" s="8" t="s">
        <v>87</v>
      </c>
      <c r="H1464" s="1">
        <v>68976</v>
      </c>
      <c r="I1464" s="10" t="str">
        <f>IF(Table33112[[#This Row],[Tag range]]="","",_xlfn.CONCAT("1A40700000000650000",Table33112[[#This Row],[Tag range]]))</f>
        <v>1A4070000000065000068976</v>
      </c>
      <c r="J1464" s="10" t="str">
        <f>_xlfn.IFNA(VLOOKUP(Table33112[[#This Row],[Tag range]],Table176124[[START]:[GROUP]],3,TRUE),"")</f>
        <v>SUNL006</v>
      </c>
    </row>
    <row r="1465" spans="6:10" x14ac:dyDescent="0.25">
      <c r="F1465" s="8" t="str">
        <f>LEFT(Table33112[[#This Row],[Location]],2)</f>
        <v>LU</v>
      </c>
      <c r="G1465" s="8" t="s">
        <v>17</v>
      </c>
      <c r="H1465" s="1">
        <v>68977</v>
      </c>
      <c r="I1465" s="10" t="str">
        <f>IF(Table33112[[#This Row],[Tag range]]="","",_xlfn.CONCAT("1A40700000000650000",Table33112[[#This Row],[Tag range]]))</f>
        <v>1A4070000000065000068977</v>
      </c>
      <c r="J1465" s="10" t="str">
        <f>_xlfn.IFNA(VLOOKUP(Table33112[[#This Row],[Tag range]],Table176124[[START]:[GROUP]],3,TRUE),"")</f>
        <v>SUNL006</v>
      </c>
    </row>
    <row r="1466" spans="6:10" x14ac:dyDescent="0.25">
      <c r="F1466" s="8" t="str">
        <f>LEFT(Table33112[[#This Row],[Location]],2)</f>
        <v>LU</v>
      </c>
      <c r="G1466" s="8" t="s">
        <v>304</v>
      </c>
      <c r="H1466" s="1">
        <v>68978</v>
      </c>
      <c r="I1466" s="10" t="str">
        <f>IF(Table33112[[#This Row],[Tag range]]="","",_xlfn.CONCAT("1A40700000000650000",Table33112[[#This Row],[Tag range]]))</f>
        <v>1A4070000000065000068978</v>
      </c>
      <c r="J1466" s="10" t="str">
        <f>_xlfn.IFNA(VLOOKUP(Table33112[[#This Row],[Tag range]],Table176124[[START]:[GROUP]],3,TRUE),"")</f>
        <v>SUNL006</v>
      </c>
    </row>
    <row r="1467" spans="6:10" x14ac:dyDescent="0.25">
      <c r="F1467" s="8" t="str">
        <f>LEFT(Table33112[[#This Row],[Location]],2)</f>
        <v>LU</v>
      </c>
      <c r="G1467" s="8" t="s">
        <v>444</v>
      </c>
      <c r="H1467" s="1">
        <v>68979</v>
      </c>
      <c r="I1467" s="10" t="str">
        <f>IF(Table33112[[#This Row],[Tag range]]="","",_xlfn.CONCAT("1A40700000000650000",Table33112[[#This Row],[Tag range]]))</f>
        <v>1A4070000000065000068979</v>
      </c>
      <c r="J1467" s="10" t="str">
        <f>_xlfn.IFNA(VLOOKUP(Table33112[[#This Row],[Tag range]],Table176124[[START]:[GROUP]],3,TRUE),"")</f>
        <v>SUNL006</v>
      </c>
    </row>
    <row r="1468" spans="6:10" x14ac:dyDescent="0.25">
      <c r="F1468" s="8" t="str">
        <f>LEFT(Table33112[[#This Row],[Location]],2)</f>
        <v>LU</v>
      </c>
      <c r="G1468" s="8" t="s">
        <v>584</v>
      </c>
      <c r="H1468" s="1">
        <v>68980</v>
      </c>
      <c r="I1468" s="10" t="str">
        <f>IF(Table33112[[#This Row],[Tag range]]="","",_xlfn.CONCAT("1A40700000000650000",Table33112[[#This Row],[Tag range]]))</f>
        <v>1A4070000000065000068980</v>
      </c>
      <c r="J1468" s="10" t="str">
        <f>_xlfn.IFNA(VLOOKUP(Table33112[[#This Row],[Tag range]],Table176124[[START]:[GROUP]],3,TRUE),"")</f>
        <v>SUNL006</v>
      </c>
    </row>
    <row r="1469" spans="6:10" x14ac:dyDescent="0.25">
      <c r="F1469" s="8" t="str">
        <f>LEFT(Table33112[[#This Row],[Location]],2)</f>
        <v>LU</v>
      </c>
      <c r="G1469" s="8" t="s">
        <v>724</v>
      </c>
      <c r="H1469" s="1">
        <v>68981</v>
      </c>
      <c r="I1469" s="10" t="str">
        <f>IF(Table33112[[#This Row],[Tag range]]="","",_xlfn.CONCAT("1A40700000000650000",Table33112[[#This Row],[Tag range]]))</f>
        <v>1A4070000000065000068981</v>
      </c>
      <c r="J1469" s="10" t="str">
        <f>_xlfn.IFNA(VLOOKUP(Table33112[[#This Row],[Tag range]],Table176124[[START]:[GROUP]],3,TRUE),"")</f>
        <v>SUNL006</v>
      </c>
    </row>
    <row r="1470" spans="6:10" x14ac:dyDescent="0.25">
      <c r="F1470" s="8" t="str">
        <f>LEFT(Table33112[[#This Row],[Location]],2)</f>
        <v>LU</v>
      </c>
      <c r="G1470" s="8" t="s">
        <v>864</v>
      </c>
      <c r="H1470" s="1">
        <v>68982</v>
      </c>
      <c r="I1470" s="10" t="str">
        <f>IF(Table33112[[#This Row],[Tag range]]="","",_xlfn.CONCAT("1A40700000000650000",Table33112[[#This Row],[Tag range]]))</f>
        <v>1A4070000000065000068982</v>
      </c>
      <c r="J1470" s="10" t="str">
        <f>_xlfn.IFNA(VLOOKUP(Table33112[[#This Row],[Tag range]],Table176124[[START]:[GROUP]],3,TRUE),"")</f>
        <v>SUNL006</v>
      </c>
    </row>
    <row r="1471" spans="6:10" x14ac:dyDescent="0.25">
      <c r="F1471" s="8" t="str">
        <f>LEFT(Table33112[[#This Row],[Location]],2)</f>
        <v>LU</v>
      </c>
      <c r="G1471" s="8" t="s">
        <v>1004</v>
      </c>
      <c r="H1471" s="1">
        <v>68983</v>
      </c>
      <c r="I1471" s="10" t="str">
        <f>IF(Table33112[[#This Row],[Tag range]]="","",_xlfn.CONCAT("1A40700000000650000",Table33112[[#This Row],[Tag range]]))</f>
        <v>1A4070000000065000068983</v>
      </c>
      <c r="J1471" s="10" t="str">
        <f>_xlfn.IFNA(VLOOKUP(Table33112[[#This Row],[Tag range]],Table176124[[START]:[GROUP]],3,TRUE),"")</f>
        <v>SUNL006</v>
      </c>
    </row>
    <row r="1472" spans="6:10" x14ac:dyDescent="0.25">
      <c r="F1472" s="8" t="str">
        <f>LEFT(Table33112[[#This Row],[Location]],2)</f>
        <v>LU</v>
      </c>
      <c r="G1472" s="8" t="s">
        <v>1144</v>
      </c>
      <c r="H1472" s="1">
        <v>68984</v>
      </c>
      <c r="I1472" s="10" t="str">
        <f>IF(Table33112[[#This Row],[Tag range]]="","",_xlfn.CONCAT("1A40700000000650000",Table33112[[#This Row],[Tag range]]))</f>
        <v>1A4070000000065000068984</v>
      </c>
      <c r="J1472" s="10" t="str">
        <f>_xlfn.IFNA(VLOOKUP(Table33112[[#This Row],[Tag range]],Table176124[[START]:[GROUP]],3,TRUE),"")</f>
        <v>SUNL006</v>
      </c>
    </row>
    <row r="1473" spans="6:10" x14ac:dyDescent="0.25">
      <c r="F1473" s="8" t="str">
        <f>LEFT(Table33112[[#This Row],[Location]],2)</f>
        <v>LU</v>
      </c>
      <c r="G1473" s="8" t="s">
        <v>1284</v>
      </c>
      <c r="H1473" s="1">
        <v>68985</v>
      </c>
      <c r="I1473" s="10" t="str">
        <f>IF(Table33112[[#This Row],[Tag range]]="","",_xlfn.CONCAT("1A40700000000650000",Table33112[[#This Row],[Tag range]]))</f>
        <v>1A4070000000065000068985</v>
      </c>
      <c r="J1473" s="10" t="str">
        <f>_xlfn.IFNA(VLOOKUP(Table33112[[#This Row],[Tag range]],Table176124[[START]:[GROUP]],3,TRUE),"")</f>
        <v>SUNL006</v>
      </c>
    </row>
    <row r="1474" spans="6:10" x14ac:dyDescent="0.25">
      <c r="F1474" s="8" t="str">
        <f>LEFT(Table33112[[#This Row],[Location]],2)</f>
        <v>LU</v>
      </c>
      <c r="G1474" s="8" t="s">
        <v>1424</v>
      </c>
      <c r="H1474" s="1">
        <v>68986</v>
      </c>
      <c r="I1474" s="10" t="str">
        <f>IF(Table33112[[#This Row],[Tag range]]="","",_xlfn.CONCAT("1A40700000000650000",Table33112[[#This Row],[Tag range]]))</f>
        <v>1A4070000000065000068986</v>
      </c>
      <c r="J1474" s="10" t="str">
        <f>_xlfn.IFNA(VLOOKUP(Table33112[[#This Row],[Tag range]],Table176124[[START]:[GROUP]],3,TRUE),"")</f>
        <v>SUNL006</v>
      </c>
    </row>
    <row r="1475" spans="6:10" x14ac:dyDescent="0.25">
      <c r="F1475" s="8" t="str">
        <f>LEFT(Table33112[[#This Row],[Location]],2)</f>
        <v>LU</v>
      </c>
      <c r="G1475" s="8" t="s">
        <v>88</v>
      </c>
      <c r="H1475" s="1">
        <v>68987</v>
      </c>
      <c r="I1475" s="10" t="str">
        <f>IF(Table33112[[#This Row],[Tag range]]="","",_xlfn.CONCAT("1A40700000000650000",Table33112[[#This Row],[Tag range]]))</f>
        <v>1A4070000000065000068987</v>
      </c>
      <c r="J1475" s="10" t="str">
        <f>_xlfn.IFNA(VLOOKUP(Table33112[[#This Row],[Tag range]],Table176124[[START]:[GROUP]],3,TRUE),"")</f>
        <v>SUNL006</v>
      </c>
    </row>
    <row r="1476" spans="6:10" x14ac:dyDescent="0.25">
      <c r="F1476" s="8" t="str">
        <f>LEFT(Table33112[[#This Row],[Location]],2)</f>
        <v>LU</v>
      </c>
      <c r="G1476" s="8" t="s">
        <v>18</v>
      </c>
      <c r="H1476" s="1">
        <v>68988</v>
      </c>
      <c r="I1476" s="10" t="str">
        <f>IF(Table33112[[#This Row],[Tag range]]="","",_xlfn.CONCAT("1A40700000000650000",Table33112[[#This Row],[Tag range]]))</f>
        <v>1A4070000000065000068988</v>
      </c>
      <c r="J1476" s="10" t="str">
        <f>_xlfn.IFNA(VLOOKUP(Table33112[[#This Row],[Tag range]],Table176124[[START]:[GROUP]],3,TRUE),"")</f>
        <v>SUNL006</v>
      </c>
    </row>
    <row r="1477" spans="6:10" x14ac:dyDescent="0.25">
      <c r="F1477" s="8" t="str">
        <f>LEFT(Table33112[[#This Row],[Location]],2)</f>
        <v>LU</v>
      </c>
      <c r="G1477" s="8" t="s">
        <v>305</v>
      </c>
      <c r="H1477" s="1">
        <v>68989</v>
      </c>
      <c r="I1477" s="10" t="str">
        <f>IF(Table33112[[#This Row],[Tag range]]="","",_xlfn.CONCAT("1A40700000000650000",Table33112[[#This Row],[Tag range]]))</f>
        <v>1A4070000000065000068989</v>
      </c>
      <c r="J1477" s="10" t="str">
        <f>_xlfn.IFNA(VLOOKUP(Table33112[[#This Row],[Tag range]],Table176124[[START]:[GROUP]],3,TRUE),"")</f>
        <v>SUNL006</v>
      </c>
    </row>
    <row r="1478" spans="6:10" x14ac:dyDescent="0.25">
      <c r="F1478" s="8" t="str">
        <f>LEFT(Table33112[[#This Row],[Location]],2)</f>
        <v>LU</v>
      </c>
      <c r="G1478" s="8" t="s">
        <v>445</v>
      </c>
      <c r="H1478" s="1">
        <v>68990</v>
      </c>
      <c r="I1478" s="10" t="str">
        <f>IF(Table33112[[#This Row],[Tag range]]="","",_xlfn.CONCAT("1A40700000000650000",Table33112[[#This Row],[Tag range]]))</f>
        <v>1A4070000000065000068990</v>
      </c>
      <c r="J1478" s="10" t="str">
        <f>_xlfn.IFNA(VLOOKUP(Table33112[[#This Row],[Tag range]],Table176124[[START]:[GROUP]],3,TRUE),"")</f>
        <v>SUNL006</v>
      </c>
    </row>
    <row r="1479" spans="6:10" x14ac:dyDescent="0.25">
      <c r="F1479" s="8" t="str">
        <f>LEFT(Table33112[[#This Row],[Location]],2)</f>
        <v>LU</v>
      </c>
      <c r="G1479" s="8" t="s">
        <v>585</v>
      </c>
      <c r="H1479" s="1">
        <v>68991</v>
      </c>
      <c r="I1479" s="10" t="str">
        <f>IF(Table33112[[#This Row],[Tag range]]="","",_xlfn.CONCAT("1A40700000000650000",Table33112[[#This Row],[Tag range]]))</f>
        <v>1A4070000000065000068991</v>
      </c>
      <c r="J1479" s="10" t="str">
        <f>_xlfn.IFNA(VLOOKUP(Table33112[[#This Row],[Tag range]],Table176124[[START]:[GROUP]],3,TRUE),"")</f>
        <v>SUNL006</v>
      </c>
    </row>
    <row r="1480" spans="6:10" x14ac:dyDescent="0.25">
      <c r="F1480" s="8" t="str">
        <f>LEFT(Table33112[[#This Row],[Location]],2)</f>
        <v>LU</v>
      </c>
      <c r="G1480" s="8" t="s">
        <v>725</v>
      </c>
      <c r="H1480" s="1">
        <v>68992</v>
      </c>
      <c r="I1480" s="10" t="str">
        <f>IF(Table33112[[#This Row],[Tag range]]="","",_xlfn.CONCAT("1A40700000000650000",Table33112[[#This Row],[Tag range]]))</f>
        <v>1A4070000000065000068992</v>
      </c>
      <c r="J1480" s="10" t="str">
        <f>_xlfn.IFNA(VLOOKUP(Table33112[[#This Row],[Tag range]],Table176124[[START]:[GROUP]],3,TRUE),"")</f>
        <v>SUNL006</v>
      </c>
    </row>
    <row r="1481" spans="6:10" x14ac:dyDescent="0.25">
      <c r="F1481" s="8" t="str">
        <f>LEFT(Table33112[[#This Row],[Location]],2)</f>
        <v>LU</v>
      </c>
      <c r="G1481" s="8" t="s">
        <v>865</v>
      </c>
      <c r="H1481" s="1">
        <v>68993</v>
      </c>
      <c r="I1481" s="10" t="str">
        <f>IF(Table33112[[#This Row],[Tag range]]="","",_xlfn.CONCAT("1A40700000000650000",Table33112[[#This Row],[Tag range]]))</f>
        <v>1A4070000000065000068993</v>
      </c>
      <c r="J1481" s="10" t="str">
        <f>_xlfn.IFNA(VLOOKUP(Table33112[[#This Row],[Tag range]],Table176124[[START]:[GROUP]],3,TRUE),"")</f>
        <v>SUNL006</v>
      </c>
    </row>
    <row r="1482" spans="6:10" x14ac:dyDescent="0.25">
      <c r="F1482" s="8" t="str">
        <f>LEFT(Table33112[[#This Row],[Location]],2)</f>
        <v>LU</v>
      </c>
      <c r="G1482" s="8" t="s">
        <v>1005</v>
      </c>
      <c r="H1482" s="1">
        <v>68994</v>
      </c>
      <c r="I1482" s="10" t="str">
        <f>IF(Table33112[[#This Row],[Tag range]]="","",_xlfn.CONCAT("1A40700000000650000",Table33112[[#This Row],[Tag range]]))</f>
        <v>1A4070000000065000068994</v>
      </c>
      <c r="J1482" s="10" t="str">
        <f>_xlfn.IFNA(VLOOKUP(Table33112[[#This Row],[Tag range]],Table176124[[START]:[GROUP]],3,TRUE),"")</f>
        <v>SUNL006</v>
      </c>
    </row>
    <row r="1483" spans="6:10" x14ac:dyDescent="0.25">
      <c r="F1483" s="8" t="str">
        <f>LEFT(Table33112[[#This Row],[Location]],2)</f>
        <v>LU</v>
      </c>
      <c r="G1483" s="8" t="s">
        <v>1145</v>
      </c>
      <c r="H1483" s="1">
        <v>68995</v>
      </c>
      <c r="I1483" s="10" t="str">
        <f>IF(Table33112[[#This Row],[Tag range]]="","",_xlfn.CONCAT("1A40700000000650000",Table33112[[#This Row],[Tag range]]))</f>
        <v>1A4070000000065000068995</v>
      </c>
      <c r="J1483" s="10" t="str">
        <f>_xlfn.IFNA(VLOOKUP(Table33112[[#This Row],[Tag range]],Table176124[[START]:[GROUP]],3,TRUE),"")</f>
        <v>SUNL006</v>
      </c>
    </row>
    <row r="1484" spans="6:10" x14ac:dyDescent="0.25">
      <c r="F1484" s="8" t="str">
        <f>LEFT(Table33112[[#This Row],[Location]],2)</f>
        <v>LU</v>
      </c>
      <c r="G1484" s="8" t="s">
        <v>1285</v>
      </c>
      <c r="H1484" s="1">
        <v>68996</v>
      </c>
      <c r="I1484" s="10" t="str">
        <f>IF(Table33112[[#This Row],[Tag range]]="","",_xlfn.CONCAT("1A40700000000650000",Table33112[[#This Row],[Tag range]]))</f>
        <v>1A4070000000065000068996</v>
      </c>
      <c r="J1484" s="10" t="str">
        <f>_xlfn.IFNA(VLOOKUP(Table33112[[#This Row],[Tag range]],Table176124[[START]:[GROUP]],3,TRUE),"")</f>
        <v>SUNL006</v>
      </c>
    </row>
    <row r="1485" spans="6:10" x14ac:dyDescent="0.25">
      <c r="F1485" s="8" t="str">
        <f>LEFT(Table33112[[#This Row],[Location]],2)</f>
        <v>LU</v>
      </c>
      <c r="G1485" s="8" t="s">
        <v>1425</v>
      </c>
      <c r="H1485" s="1">
        <v>68997</v>
      </c>
      <c r="I1485" s="10" t="str">
        <f>IF(Table33112[[#This Row],[Tag range]]="","",_xlfn.CONCAT("1A40700000000650000",Table33112[[#This Row],[Tag range]]))</f>
        <v>1A4070000000065000068997</v>
      </c>
      <c r="J1485" s="10" t="str">
        <f>_xlfn.IFNA(VLOOKUP(Table33112[[#This Row],[Tag range]],Table176124[[START]:[GROUP]],3,TRUE),"")</f>
        <v>SUNL006</v>
      </c>
    </row>
    <row r="1486" spans="6:10" x14ac:dyDescent="0.25">
      <c r="F1486" s="8" t="str">
        <f>LEFT(Table33112[[#This Row],[Location]],2)</f>
        <v>LU</v>
      </c>
      <c r="G1486" s="8" t="s">
        <v>89</v>
      </c>
      <c r="H1486" s="1">
        <v>68998</v>
      </c>
      <c r="I1486" s="10" t="str">
        <f>IF(Table33112[[#This Row],[Tag range]]="","",_xlfn.CONCAT("1A40700000000650000",Table33112[[#This Row],[Tag range]]))</f>
        <v>1A4070000000065000068998</v>
      </c>
      <c r="J1486" s="10" t="str">
        <f>_xlfn.IFNA(VLOOKUP(Table33112[[#This Row],[Tag range]],Table176124[[START]:[GROUP]],3,TRUE),"")</f>
        <v>SUNL006</v>
      </c>
    </row>
    <row r="1487" spans="6:10" x14ac:dyDescent="0.25">
      <c r="F1487" s="8" t="str">
        <f>LEFT(Table33112[[#This Row],[Location]],2)</f>
        <v>LU</v>
      </c>
      <c r="G1487" s="8" t="s">
        <v>19</v>
      </c>
      <c r="H1487" s="1">
        <v>68999</v>
      </c>
      <c r="I1487" s="10" t="str">
        <f>IF(Table33112[[#This Row],[Tag range]]="","",_xlfn.CONCAT("1A40700000000650000",Table33112[[#This Row],[Tag range]]))</f>
        <v>1A4070000000065000068999</v>
      </c>
      <c r="J1487" s="10" t="str">
        <f>_xlfn.IFNA(VLOOKUP(Table33112[[#This Row],[Tag range]],Table176124[[START]:[GROUP]],3,TRUE),"")</f>
        <v>SUNL006</v>
      </c>
    </row>
    <row r="1488" spans="6:10" x14ac:dyDescent="0.25">
      <c r="F1488" s="8" t="str">
        <f>LEFT(Table33112[[#This Row],[Location]],2)</f>
        <v>LU</v>
      </c>
      <c r="G1488" s="8" t="s">
        <v>306</v>
      </c>
      <c r="H1488" s="1">
        <v>69000</v>
      </c>
      <c r="I1488" s="10" t="str">
        <f>IF(Table33112[[#This Row],[Tag range]]="","",_xlfn.CONCAT("1A40700000000650000",Table33112[[#This Row],[Tag range]]))</f>
        <v>1A4070000000065000069000</v>
      </c>
      <c r="J1488" s="10" t="str">
        <f>_xlfn.IFNA(VLOOKUP(Table33112[[#This Row],[Tag range]],Table176124[[START]:[GROUP]],3,TRUE),"")</f>
        <v>SUNL006</v>
      </c>
    </row>
    <row r="1489" spans="6:10" x14ac:dyDescent="0.25">
      <c r="F1489" s="8" t="str">
        <f>LEFT(Table33112[[#This Row],[Location]],2)</f>
        <v>LU</v>
      </c>
      <c r="G1489" s="8" t="s">
        <v>446</v>
      </c>
      <c r="H1489" s="1">
        <v>69001</v>
      </c>
      <c r="I1489" s="10" t="str">
        <f>IF(Table33112[[#This Row],[Tag range]]="","",_xlfn.CONCAT("1A40700000000650000",Table33112[[#This Row],[Tag range]]))</f>
        <v>1A4070000000065000069001</v>
      </c>
      <c r="J1489" s="10" t="str">
        <f>_xlfn.IFNA(VLOOKUP(Table33112[[#This Row],[Tag range]],Table176124[[START]:[GROUP]],3,TRUE),"")</f>
        <v>SUNL006</v>
      </c>
    </row>
    <row r="1490" spans="6:10" x14ac:dyDescent="0.25">
      <c r="F1490" s="8" t="str">
        <f>LEFT(Table33112[[#This Row],[Location]],2)</f>
        <v>LU</v>
      </c>
      <c r="G1490" s="8" t="s">
        <v>586</v>
      </c>
      <c r="H1490" s="1">
        <v>69002</v>
      </c>
      <c r="I1490" s="10" t="str">
        <f>IF(Table33112[[#This Row],[Tag range]]="","",_xlfn.CONCAT("1A40700000000650000",Table33112[[#This Row],[Tag range]]))</f>
        <v>1A4070000000065000069002</v>
      </c>
      <c r="J1490" s="10" t="str">
        <f>_xlfn.IFNA(VLOOKUP(Table33112[[#This Row],[Tag range]],Table176124[[START]:[GROUP]],3,TRUE),"")</f>
        <v>SUNL006</v>
      </c>
    </row>
    <row r="1491" spans="6:10" x14ac:dyDescent="0.25">
      <c r="F1491" s="8" t="str">
        <f>LEFT(Table33112[[#This Row],[Location]],2)</f>
        <v>LU</v>
      </c>
      <c r="G1491" s="8" t="s">
        <v>726</v>
      </c>
      <c r="H1491" s="1">
        <v>69003</v>
      </c>
      <c r="I1491" s="10" t="str">
        <f>IF(Table33112[[#This Row],[Tag range]]="","",_xlfn.CONCAT("1A40700000000650000",Table33112[[#This Row],[Tag range]]))</f>
        <v>1A4070000000065000069003</v>
      </c>
      <c r="J1491" s="10" t="str">
        <f>_xlfn.IFNA(VLOOKUP(Table33112[[#This Row],[Tag range]],Table176124[[START]:[GROUP]],3,TRUE),"")</f>
        <v>SUNL006</v>
      </c>
    </row>
    <row r="1492" spans="6:10" x14ac:dyDescent="0.25">
      <c r="F1492" s="8" t="str">
        <f>LEFT(Table33112[[#This Row],[Location]],2)</f>
        <v>LU</v>
      </c>
      <c r="G1492" s="8" t="s">
        <v>866</v>
      </c>
      <c r="H1492" s="1">
        <v>69004</v>
      </c>
      <c r="I1492" s="10" t="str">
        <f>IF(Table33112[[#This Row],[Tag range]]="","",_xlfn.CONCAT("1A40700000000650000",Table33112[[#This Row],[Tag range]]))</f>
        <v>1A4070000000065000069004</v>
      </c>
      <c r="J1492" s="10" t="str">
        <f>_xlfn.IFNA(VLOOKUP(Table33112[[#This Row],[Tag range]],Table176124[[START]:[GROUP]],3,TRUE),"")</f>
        <v>SUNL006</v>
      </c>
    </row>
    <row r="1493" spans="6:10" x14ac:dyDescent="0.25">
      <c r="F1493" s="8" t="str">
        <f>LEFT(Table33112[[#This Row],[Location]],2)</f>
        <v>LU</v>
      </c>
      <c r="G1493" s="8" t="s">
        <v>1006</v>
      </c>
      <c r="H1493" s="1">
        <v>69005</v>
      </c>
      <c r="I1493" s="10" t="str">
        <f>IF(Table33112[[#This Row],[Tag range]]="","",_xlfn.CONCAT("1A40700000000650000",Table33112[[#This Row],[Tag range]]))</f>
        <v>1A4070000000065000069005</v>
      </c>
      <c r="J1493" s="10" t="str">
        <f>_xlfn.IFNA(VLOOKUP(Table33112[[#This Row],[Tag range]],Table176124[[START]:[GROUP]],3,TRUE),"")</f>
        <v>SUNL006</v>
      </c>
    </row>
    <row r="1494" spans="6:10" x14ac:dyDescent="0.25">
      <c r="F1494" s="8" t="str">
        <f>LEFT(Table33112[[#This Row],[Location]],2)</f>
        <v>LU</v>
      </c>
      <c r="G1494" s="8" t="s">
        <v>1146</v>
      </c>
      <c r="H1494" s="1">
        <v>69006</v>
      </c>
      <c r="I1494" s="10" t="str">
        <f>IF(Table33112[[#This Row],[Tag range]]="","",_xlfn.CONCAT("1A40700000000650000",Table33112[[#This Row],[Tag range]]))</f>
        <v>1A4070000000065000069006</v>
      </c>
      <c r="J1494" s="10" t="str">
        <f>_xlfn.IFNA(VLOOKUP(Table33112[[#This Row],[Tag range]],Table176124[[START]:[GROUP]],3,TRUE),"")</f>
        <v>SUNL006</v>
      </c>
    </row>
    <row r="1495" spans="6:10" x14ac:dyDescent="0.25">
      <c r="F1495" s="8" t="str">
        <f>LEFT(Table33112[[#This Row],[Location]],2)</f>
        <v>LU</v>
      </c>
      <c r="G1495" s="8" t="s">
        <v>1286</v>
      </c>
      <c r="H1495" s="1">
        <v>69007</v>
      </c>
      <c r="I1495" s="10" t="str">
        <f>IF(Table33112[[#This Row],[Tag range]]="","",_xlfn.CONCAT("1A40700000000650000",Table33112[[#This Row],[Tag range]]))</f>
        <v>1A4070000000065000069007</v>
      </c>
      <c r="J1495" s="10" t="str">
        <f>_xlfn.IFNA(VLOOKUP(Table33112[[#This Row],[Tag range]],Table176124[[START]:[GROUP]],3,TRUE),"")</f>
        <v>SUNL006</v>
      </c>
    </row>
    <row r="1496" spans="6:10" x14ac:dyDescent="0.25">
      <c r="F1496" s="8" t="str">
        <f>LEFT(Table33112[[#This Row],[Location]],2)</f>
        <v>LU</v>
      </c>
      <c r="G1496" s="8" t="s">
        <v>1426</v>
      </c>
      <c r="H1496" s="1">
        <v>69008</v>
      </c>
      <c r="I1496" s="10" t="str">
        <f>IF(Table33112[[#This Row],[Tag range]]="","",_xlfn.CONCAT("1A40700000000650000",Table33112[[#This Row],[Tag range]]))</f>
        <v>1A4070000000065000069008</v>
      </c>
      <c r="J1496" s="10" t="str">
        <f>_xlfn.IFNA(VLOOKUP(Table33112[[#This Row],[Tag range]],Table176124[[START]:[GROUP]],3,TRUE),"")</f>
        <v>SUNL006</v>
      </c>
    </row>
    <row r="1497" spans="6:10" x14ac:dyDescent="0.25">
      <c r="F1497" s="8" t="str">
        <f>LEFT(Table33112[[#This Row],[Location]],2)</f>
        <v>LU</v>
      </c>
      <c r="G1497" s="8" t="s">
        <v>90</v>
      </c>
      <c r="H1497" s="1">
        <v>69009</v>
      </c>
      <c r="I1497" s="10" t="str">
        <f>IF(Table33112[[#This Row],[Tag range]]="","",_xlfn.CONCAT("1A40700000000650000",Table33112[[#This Row],[Tag range]]))</f>
        <v>1A4070000000065000069009</v>
      </c>
      <c r="J1497" s="10" t="str">
        <f>_xlfn.IFNA(VLOOKUP(Table33112[[#This Row],[Tag range]],Table176124[[START]:[GROUP]],3,TRUE),"")</f>
        <v>SUNL006</v>
      </c>
    </row>
    <row r="1498" spans="6:10" x14ac:dyDescent="0.25">
      <c r="F1498" s="8" t="str">
        <f>LEFT(Table33112[[#This Row],[Location]],2)</f>
        <v>LU</v>
      </c>
      <c r="G1498" s="8" t="s">
        <v>20</v>
      </c>
      <c r="H1498" s="1">
        <v>69010</v>
      </c>
      <c r="I1498" s="10" t="str">
        <f>IF(Table33112[[#This Row],[Tag range]]="","",_xlfn.CONCAT("1A40700000000650000",Table33112[[#This Row],[Tag range]]))</f>
        <v>1A4070000000065000069010</v>
      </c>
      <c r="J1498" s="10" t="str">
        <f>_xlfn.IFNA(VLOOKUP(Table33112[[#This Row],[Tag range]],Table176124[[START]:[GROUP]],3,TRUE),"")</f>
        <v>SUNL006</v>
      </c>
    </row>
    <row r="1499" spans="6:10" x14ac:dyDescent="0.25">
      <c r="F1499" s="8" t="str">
        <f>LEFT(Table33112[[#This Row],[Location]],2)</f>
        <v>LU</v>
      </c>
      <c r="G1499" s="8" t="s">
        <v>307</v>
      </c>
      <c r="H1499" s="1">
        <v>69011</v>
      </c>
      <c r="I1499" s="10" t="str">
        <f>IF(Table33112[[#This Row],[Tag range]]="","",_xlfn.CONCAT("1A40700000000650000",Table33112[[#This Row],[Tag range]]))</f>
        <v>1A4070000000065000069011</v>
      </c>
      <c r="J1499" s="10" t="str">
        <f>_xlfn.IFNA(VLOOKUP(Table33112[[#This Row],[Tag range]],Table176124[[START]:[GROUP]],3,TRUE),"")</f>
        <v>SUNL006</v>
      </c>
    </row>
    <row r="1500" spans="6:10" x14ac:dyDescent="0.25">
      <c r="F1500" s="8" t="str">
        <f>LEFT(Table33112[[#This Row],[Location]],2)</f>
        <v>LU</v>
      </c>
      <c r="G1500" s="8" t="s">
        <v>447</v>
      </c>
      <c r="H1500" s="1">
        <v>69012</v>
      </c>
      <c r="I1500" s="10" t="str">
        <f>IF(Table33112[[#This Row],[Tag range]]="","",_xlfn.CONCAT("1A40700000000650000",Table33112[[#This Row],[Tag range]]))</f>
        <v>1A4070000000065000069012</v>
      </c>
      <c r="J1500" s="10" t="str">
        <f>_xlfn.IFNA(VLOOKUP(Table33112[[#This Row],[Tag range]],Table176124[[START]:[GROUP]],3,TRUE),"")</f>
        <v>SUNL006</v>
      </c>
    </row>
    <row r="1501" spans="6:10" x14ac:dyDescent="0.25">
      <c r="F1501" s="8" t="str">
        <f>LEFT(Table33112[[#This Row],[Location]],2)</f>
        <v>LU</v>
      </c>
      <c r="G1501" s="8" t="s">
        <v>587</v>
      </c>
      <c r="H1501" s="1">
        <v>69013</v>
      </c>
      <c r="I1501" s="10" t="str">
        <f>IF(Table33112[[#This Row],[Tag range]]="","",_xlfn.CONCAT("1A40700000000650000",Table33112[[#This Row],[Tag range]]))</f>
        <v>1A4070000000065000069013</v>
      </c>
      <c r="J1501" s="10" t="str">
        <f>_xlfn.IFNA(VLOOKUP(Table33112[[#This Row],[Tag range]],Table176124[[START]:[GROUP]],3,TRUE),"")</f>
        <v>SUNL006</v>
      </c>
    </row>
    <row r="1502" spans="6:10" x14ac:dyDescent="0.25">
      <c r="F1502" s="8" t="str">
        <f>LEFT(Table33112[[#This Row],[Location]],2)</f>
        <v>LU</v>
      </c>
      <c r="G1502" s="8" t="s">
        <v>727</v>
      </c>
      <c r="H1502" s="1">
        <v>69014</v>
      </c>
      <c r="I1502" s="10" t="str">
        <f>IF(Table33112[[#This Row],[Tag range]]="","",_xlfn.CONCAT("1A40700000000650000",Table33112[[#This Row],[Tag range]]))</f>
        <v>1A4070000000065000069014</v>
      </c>
      <c r="J1502" s="10" t="str">
        <f>_xlfn.IFNA(VLOOKUP(Table33112[[#This Row],[Tag range]],Table176124[[START]:[GROUP]],3,TRUE),"")</f>
        <v>SUNL006</v>
      </c>
    </row>
    <row r="1503" spans="6:10" x14ac:dyDescent="0.25">
      <c r="F1503" s="8" t="str">
        <f>LEFT(Table33112[[#This Row],[Location]],2)</f>
        <v>LU</v>
      </c>
      <c r="G1503" s="8" t="s">
        <v>867</v>
      </c>
      <c r="H1503" s="1">
        <v>69015</v>
      </c>
      <c r="I1503" s="10" t="str">
        <f>IF(Table33112[[#This Row],[Tag range]]="","",_xlfn.CONCAT("1A40700000000650000",Table33112[[#This Row],[Tag range]]))</f>
        <v>1A4070000000065000069015</v>
      </c>
      <c r="J1503" s="10" t="str">
        <f>_xlfn.IFNA(VLOOKUP(Table33112[[#This Row],[Tag range]],Table176124[[START]:[GROUP]],3,TRUE),"")</f>
        <v>SUNL006</v>
      </c>
    </row>
    <row r="1504" spans="6:10" x14ac:dyDescent="0.25">
      <c r="F1504" s="8" t="str">
        <f>LEFT(Table33112[[#This Row],[Location]],2)</f>
        <v>LU</v>
      </c>
      <c r="G1504" s="8" t="s">
        <v>1007</v>
      </c>
      <c r="H1504" s="1">
        <v>69016</v>
      </c>
      <c r="I1504" s="10" t="str">
        <f>IF(Table33112[[#This Row],[Tag range]]="","",_xlfn.CONCAT("1A40700000000650000",Table33112[[#This Row],[Tag range]]))</f>
        <v>1A4070000000065000069016</v>
      </c>
      <c r="J1504" s="10" t="str">
        <f>_xlfn.IFNA(VLOOKUP(Table33112[[#This Row],[Tag range]],Table176124[[START]:[GROUP]],3,TRUE),"")</f>
        <v>SUNL006</v>
      </c>
    </row>
    <row r="1505" spans="6:10" x14ac:dyDescent="0.25">
      <c r="F1505" s="8" t="str">
        <f>LEFT(Table33112[[#This Row],[Location]],2)</f>
        <v>LU</v>
      </c>
      <c r="G1505" s="8" t="s">
        <v>1147</v>
      </c>
      <c r="H1505" s="1">
        <v>69017</v>
      </c>
      <c r="I1505" s="10" t="str">
        <f>IF(Table33112[[#This Row],[Tag range]]="","",_xlfn.CONCAT("1A40700000000650000",Table33112[[#This Row],[Tag range]]))</f>
        <v>1A4070000000065000069017</v>
      </c>
      <c r="J1505" s="10" t="str">
        <f>_xlfn.IFNA(VLOOKUP(Table33112[[#This Row],[Tag range]],Table176124[[START]:[GROUP]],3,TRUE),"")</f>
        <v>SUNL006</v>
      </c>
    </row>
    <row r="1506" spans="6:10" x14ac:dyDescent="0.25">
      <c r="F1506" s="8" t="str">
        <f>LEFT(Table33112[[#This Row],[Location]],2)</f>
        <v>LU</v>
      </c>
      <c r="G1506" s="8" t="s">
        <v>1287</v>
      </c>
      <c r="H1506" s="1">
        <v>69018</v>
      </c>
      <c r="I1506" s="10" t="str">
        <f>IF(Table33112[[#This Row],[Tag range]]="","",_xlfn.CONCAT("1A40700000000650000",Table33112[[#This Row],[Tag range]]))</f>
        <v>1A4070000000065000069018</v>
      </c>
      <c r="J1506" s="10" t="str">
        <f>_xlfn.IFNA(VLOOKUP(Table33112[[#This Row],[Tag range]],Table176124[[START]:[GROUP]],3,TRUE),"")</f>
        <v>SUNL006</v>
      </c>
    </row>
    <row r="1507" spans="6:10" x14ac:dyDescent="0.25">
      <c r="F1507" s="8" t="str">
        <f>LEFT(Table33112[[#This Row],[Location]],2)</f>
        <v>LU</v>
      </c>
      <c r="G1507" s="8" t="s">
        <v>1427</v>
      </c>
      <c r="H1507" s="1">
        <v>69019</v>
      </c>
      <c r="I1507" s="10" t="str">
        <f>IF(Table33112[[#This Row],[Tag range]]="","",_xlfn.CONCAT("1A40700000000650000",Table33112[[#This Row],[Tag range]]))</f>
        <v>1A4070000000065000069019</v>
      </c>
      <c r="J1507" s="10" t="str">
        <f>_xlfn.IFNA(VLOOKUP(Table33112[[#This Row],[Tag range]],Table176124[[START]:[GROUP]],3,TRUE),"")</f>
        <v>SUNL006</v>
      </c>
    </row>
    <row r="1508" spans="6:10" x14ac:dyDescent="0.25">
      <c r="F1508" s="8" t="str">
        <f>LEFT(Table33112[[#This Row],[Location]],2)</f>
        <v>LU</v>
      </c>
      <c r="G1508" s="8" t="s">
        <v>91</v>
      </c>
      <c r="H1508" s="1">
        <v>69020</v>
      </c>
      <c r="I1508" s="10" t="str">
        <f>IF(Table33112[[#This Row],[Tag range]]="","",_xlfn.CONCAT("1A40700000000650000",Table33112[[#This Row],[Tag range]]))</f>
        <v>1A4070000000065000069020</v>
      </c>
      <c r="J1508" s="10" t="str">
        <f>_xlfn.IFNA(VLOOKUP(Table33112[[#This Row],[Tag range]],Table176124[[START]:[GROUP]],3,TRUE),"")</f>
        <v>SUNL006</v>
      </c>
    </row>
    <row r="1509" spans="6:10" x14ac:dyDescent="0.25">
      <c r="F1509" s="8" t="str">
        <f>LEFT(Table33112[[#This Row],[Location]],2)</f>
        <v>LU</v>
      </c>
      <c r="G1509" s="8" t="s">
        <v>21</v>
      </c>
      <c r="H1509" s="1">
        <v>69021</v>
      </c>
      <c r="I1509" s="10" t="str">
        <f>IF(Table33112[[#This Row],[Tag range]]="","",_xlfn.CONCAT("1A40700000000650000",Table33112[[#This Row],[Tag range]]))</f>
        <v>1A4070000000065000069021</v>
      </c>
      <c r="J1509" s="10" t="str">
        <f>_xlfn.IFNA(VLOOKUP(Table33112[[#This Row],[Tag range]],Table176124[[START]:[GROUP]],3,TRUE),"")</f>
        <v>SUNL006</v>
      </c>
    </row>
    <row r="1510" spans="6:10" x14ac:dyDescent="0.25">
      <c r="F1510" s="8" t="str">
        <f>LEFT(Table33112[[#This Row],[Location]],2)</f>
        <v>LU</v>
      </c>
      <c r="G1510" s="8" t="s">
        <v>308</v>
      </c>
      <c r="H1510" s="1">
        <v>69022</v>
      </c>
      <c r="I1510" s="10" t="str">
        <f>IF(Table33112[[#This Row],[Tag range]]="","",_xlfn.CONCAT("1A40700000000650000",Table33112[[#This Row],[Tag range]]))</f>
        <v>1A4070000000065000069022</v>
      </c>
      <c r="J1510" s="10" t="str">
        <f>_xlfn.IFNA(VLOOKUP(Table33112[[#This Row],[Tag range]],Table176124[[START]:[GROUP]],3,TRUE),"")</f>
        <v>SUNL006</v>
      </c>
    </row>
    <row r="1511" spans="6:10" x14ac:dyDescent="0.25">
      <c r="F1511" s="8" t="str">
        <f>LEFT(Table33112[[#This Row],[Location]],2)</f>
        <v>LU</v>
      </c>
      <c r="G1511" s="8" t="s">
        <v>448</v>
      </c>
      <c r="H1511" s="1">
        <v>69023</v>
      </c>
      <c r="I1511" s="10" t="str">
        <f>IF(Table33112[[#This Row],[Tag range]]="","",_xlfn.CONCAT("1A40700000000650000",Table33112[[#This Row],[Tag range]]))</f>
        <v>1A4070000000065000069023</v>
      </c>
      <c r="J1511" s="10" t="str">
        <f>_xlfn.IFNA(VLOOKUP(Table33112[[#This Row],[Tag range]],Table176124[[START]:[GROUP]],3,TRUE),"")</f>
        <v>SUNL006</v>
      </c>
    </row>
    <row r="1512" spans="6:10" x14ac:dyDescent="0.25">
      <c r="F1512" s="8" t="str">
        <f>LEFT(Table33112[[#This Row],[Location]],2)</f>
        <v>LU</v>
      </c>
      <c r="G1512" s="8" t="s">
        <v>588</v>
      </c>
      <c r="H1512" s="1">
        <v>69024</v>
      </c>
      <c r="I1512" s="10" t="str">
        <f>IF(Table33112[[#This Row],[Tag range]]="","",_xlfn.CONCAT("1A40700000000650000",Table33112[[#This Row],[Tag range]]))</f>
        <v>1A4070000000065000069024</v>
      </c>
      <c r="J1512" s="10" t="str">
        <f>_xlfn.IFNA(VLOOKUP(Table33112[[#This Row],[Tag range]],Table176124[[START]:[GROUP]],3,TRUE),"")</f>
        <v>SUNL006</v>
      </c>
    </row>
    <row r="1513" spans="6:10" x14ac:dyDescent="0.25">
      <c r="F1513" s="8" t="str">
        <f>LEFT(Table33112[[#This Row],[Location]],2)</f>
        <v>LU</v>
      </c>
      <c r="G1513" s="8" t="s">
        <v>728</v>
      </c>
      <c r="H1513" s="1">
        <v>69025</v>
      </c>
      <c r="I1513" s="10" t="str">
        <f>IF(Table33112[[#This Row],[Tag range]]="","",_xlfn.CONCAT("1A40700000000650000",Table33112[[#This Row],[Tag range]]))</f>
        <v>1A4070000000065000069025</v>
      </c>
      <c r="J1513" s="10" t="str">
        <f>_xlfn.IFNA(VLOOKUP(Table33112[[#This Row],[Tag range]],Table176124[[START]:[GROUP]],3,TRUE),"")</f>
        <v>SUNL006</v>
      </c>
    </row>
    <row r="1514" spans="6:10" x14ac:dyDescent="0.25">
      <c r="F1514" s="8" t="str">
        <f>LEFT(Table33112[[#This Row],[Location]],2)</f>
        <v>LU</v>
      </c>
      <c r="G1514" s="8" t="s">
        <v>868</v>
      </c>
      <c r="H1514" s="1">
        <v>69026</v>
      </c>
      <c r="I1514" s="10" t="str">
        <f>IF(Table33112[[#This Row],[Tag range]]="","",_xlfn.CONCAT("1A40700000000650000",Table33112[[#This Row],[Tag range]]))</f>
        <v>1A4070000000065000069026</v>
      </c>
      <c r="J1514" s="10" t="str">
        <f>_xlfn.IFNA(VLOOKUP(Table33112[[#This Row],[Tag range]],Table176124[[START]:[GROUP]],3,TRUE),"")</f>
        <v>SUNL006</v>
      </c>
    </row>
    <row r="1515" spans="6:10" x14ac:dyDescent="0.25">
      <c r="F1515" s="8" t="str">
        <f>LEFT(Table33112[[#This Row],[Location]],2)</f>
        <v>LU</v>
      </c>
      <c r="G1515" s="8" t="s">
        <v>1008</v>
      </c>
      <c r="H1515" s="1">
        <v>69027</v>
      </c>
      <c r="I1515" s="10" t="str">
        <f>IF(Table33112[[#This Row],[Tag range]]="","",_xlfn.CONCAT("1A40700000000650000",Table33112[[#This Row],[Tag range]]))</f>
        <v>1A4070000000065000069027</v>
      </c>
      <c r="J1515" s="10" t="str">
        <f>_xlfn.IFNA(VLOOKUP(Table33112[[#This Row],[Tag range]],Table176124[[START]:[GROUP]],3,TRUE),"")</f>
        <v>SUNL006</v>
      </c>
    </row>
    <row r="1516" spans="6:10" x14ac:dyDescent="0.25">
      <c r="F1516" s="8" t="str">
        <f>LEFT(Table33112[[#This Row],[Location]],2)</f>
        <v>LU</v>
      </c>
      <c r="G1516" s="8" t="s">
        <v>1148</v>
      </c>
      <c r="H1516" s="1">
        <v>69028</v>
      </c>
      <c r="I1516" s="10" t="str">
        <f>IF(Table33112[[#This Row],[Tag range]]="","",_xlfn.CONCAT("1A40700000000650000",Table33112[[#This Row],[Tag range]]))</f>
        <v>1A4070000000065000069028</v>
      </c>
      <c r="J1516" s="10" t="str">
        <f>_xlfn.IFNA(VLOOKUP(Table33112[[#This Row],[Tag range]],Table176124[[START]:[GROUP]],3,TRUE),"")</f>
        <v>SUNL006</v>
      </c>
    </row>
    <row r="1517" spans="6:10" x14ac:dyDescent="0.25">
      <c r="F1517" s="8" t="str">
        <f>LEFT(Table33112[[#This Row],[Location]],2)</f>
        <v>LU</v>
      </c>
      <c r="G1517" s="8" t="s">
        <v>1288</v>
      </c>
      <c r="H1517" s="1">
        <v>69029</v>
      </c>
      <c r="I1517" s="10" t="str">
        <f>IF(Table33112[[#This Row],[Tag range]]="","",_xlfn.CONCAT("1A40700000000650000",Table33112[[#This Row],[Tag range]]))</f>
        <v>1A4070000000065000069029</v>
      </c>
      <c r="J1517" s="10" t="str">
        <f>_xlfn.IFNA(VLOOKUP(Table33112[[#This Row],[Tag range]],Table176124[[START]:[GROUP]],3,TRUE),"")</f>
        <v>SUNL006</v>
      </c>
    </row>
    <row r="1518" spans="6:10" x14ac:dyDescent="0.25">
      <c r="F1518" s="8" t="str">
        <f>LEFT(Table33112[[#This Row],[Location]],2)</f>
        <v>LU</v>
      </c>
      <c r="G1518" s="8" t="s">
        <v>1428</v>
      </c>
      <c r="H1518" s="1">
        <v>69030</v>
      </c>
      <c r="I1518" s="10" t="str">
        <f>IF(Table33112[[#This Row],[Tag range]]="","",_xlfn.CONCAT("1A40700000000650000",Table33112[[#This Row],[Tag range]]))</f>
        <v>1A4070000000065000069030</v>
      </c>
      <c r="J1518" s="10" t="str">
        <f>_xlfn.IFNA(VLOOKUP(Table33112[[#This Row],[Tag range]],Table176124[[START]:[GROUP]],3,TRUE),"")</f>
        <v>SUNL006</v>
      </c>
    </row>
    <row r="1519" spans="6:10" x14ac:dyDescent="0.25">
      <c r="F1519" s="8" t="str">
        <f>LEFT(Table33112[[#This Row],[Location]],2)</f>
        <v>LU</v>
      </c>
      <c r="G1519" s="8" t="s">
        <v>92</v>
      </c>
      <c r="H1519" s="1">
        <v>69031</v>
      </c>
      <c r="I1519" s="10" t="str">
        <f>IF(Table33112[[#This Row],[Tag range]]="","",_xlfn.CONCAT("1A40700000000650000",Table33112[[#This Row],[Tag range]]))</f>
        <v>1A4070000000065000069031</v>
      </c>
      <c r="J1519" s="10" t="str">
        <f>_xlfn.IFNA(VLOOKUP(Table33112[[#This Row],[Tag range]],Table176124[[START]:[GROUP]],3,TRUE),"")</f>
        <v>SUNL006</v>
      </c>
    </row>
    <row r="1520" spans="6:10" x14ac:dyDescent="0.25">
      <c r="F1520" s="8" t="str">
        <f>LEFT(Table33112[[#This Row],[Location]],2)</f>
        <v>LU</v>
      </c>
      <c r="G1520" s="8" t="s">
        <v>22</v>
      </c>
      <c r="H1520" s="1">
        <v>69032</v>
      </c>
      <c r="I1520" s="10" t="str">
        <f>IF(Table33112[[#This Row],[Tag range]]="","",_xlfn.CONCAT("1A40700000000650000",Table33112[[#This Row],[Tag range]]))</f>
        <v>1A4070000000065000069032</v>
      </c>
      <c r="J1520" s="10" t="str">
        <f>_xlfn.IFNA(VLOOKUP(Table33112[[#This Row],[Tag range]],Table176124[[START]:[GROUP]],3,TRUE),"")</f>
        <v>SUNL006</v>
      </c>
    </row>
    <row r="1521" spans="6:10" x14ac:dyDescent="0.25">
      <c r="F1521" s="8" t="str">
        <f>LEFT(Table33112[[#This Row],[Location]],2)</f>
        <v>LU</v>
      </c>
      <c r="G1521" s="8" t="s">
        <v>1621</v>
      </c>
      <c r="H1521" s="1">
        <v>69033</v>
      </c>
      <c r="I1521" s="10" t="str">
        <f>IF(Table33112[[#This Row],[Tag range]]="","",_xlfn.CONCAT("1A40700000000650000",Table33112[[#This Row],[Tag range]]))</f>
        <v>1A4070000000065000069033</v>
      </c>
      <c r="J1521" s="10" t="str">
        <f>_xlfn.IFNA(VLOOKUP(Table33112[[#This Row],[Tag range]],Table176124[[START]:[GROUP]],3,TRUE),"")</f>
        <v>SUNL006</v>
      </c>
    </row>
    <row r="1522" spans="6:10" x14ac:dyDescent="0.25">
      <c r="F1522" s="8" t="str">
        <f>LEFT(Table33112[[#This Row],[Location]],2)</f>
        <v>LU</v>
      </c>
      <c r="G1522" s="8" t="s">
        <v>1622</v>
      </c>
      <c r="H1522" s="1">
        <v>69034</v>
      </c>
      <c r="I1522" s="10" t="str">
        <f>IF(Table33112[[#This Row],[Tag range]]="","",_xlfn.CONCAT("1A40700000000650000",Table33112[[#This Row],[Tag range]]))</f>
        <v>1A4070000000065000069034</v>
      </c>
      <c r="J1522" s="10" t="str">
        <f>_xlfn.IFNA(VLOOKUP(Table33112[[#This Row],[Tag range]],Table176124[[START]:[GROUP]],3,TRUE),"")</f>
        <v>SUNL006</v>
      </c>
    </row>
    <row r="1523" spans="6:10" x14ac:dyDescent="0.25">
      <c r="F1523" s="8" t="str">
        <f>LEFT(Table33112[[#This Row],[Location]],2)</f>
        <v>LU</v>
      </c>
      <c r="G1523" s="8" t="s">
        <v>1623</v>
      </c>
      <c r="H1523" s="1">
        <v>69035</v>
      </c>
      <c r="I1523" s="10" t="str">
        <f>IF(Table33112[[#This Row],[Tag range]]="","",_xlfn.CONCAT("1A40700000000650000",Table33112[[#This Row],[Tag range]]))</f>
        <v>1A4070000000065000069035</v>
      </c>
      <c r="J1523" s="10" t="str">
        <f>_xlfn.IFNA(VLOOKUP(Table33112[[#This Row],[Tag range]],Table176124[[START]:[GROUP]],3,TRUE),"")</f>
        <v>SUNL006</v>
      </c>
    </row>
    <row r="1524" spans="6:10" x14ac:dyDescent="0.25">
      <c r="F1524" s="8" t="str">
        <f>LEFT(Table33112[[#This Row],[Location]],2)</f>
        <v>LU</v>
      </c>
      <c r="G1524" s="8" t="s">
        <v>1624</v>
      </c>
      <c r="H1524" s="1">
        <v>69036</v>
      </c>
      <c r="I1524" s="10" t="str">
        <f>IF(Table33112[[#This Row],[Tag range]]="","",_xlfn.CONCAT("1A40700000000650000",Table33112[[#This Row],[Tag range]]))</f>
        <v>1A4070000000065000069036</v>
      </c>
      <c r="J1524" s="10" t="str">
        <f>_xlfn.IFNA(VLOOKUP(Table33112[[#This Row],[Tag range]],Table176124[[START]:[GROUP]],3,TRUE),"")</f>
        <v>SUNL006</v>
      </c>
    </row>
    <row r="1525" spans="6:10" x14ac:dyDescent="0.25">
      <c r="F1525" s="8" t="str">
        <f>LEFT(Table33112[[#This Row],[Location]],2)</f>
        <v>LU</v>
      </c>
      <c r="G1525" s="8" t="s">
        <v>1625</v>
      </c>
      <c r="H1525" s="1">
        <v>69037</v>
      </c>
      <c r="I1525" s="10" t="str">
        <f>IF(Table33112[[#This Row],[Tag range]]="","",_xlfn.CONCAT("1A40700000000650000",Table33112[[#This Row],[Tag range]]))</f>
        <v>1A4070000000065000069037</v>
      </c>
      <c r="J1525" s="10" t="str">
        <f>_xlfn.IFNA(VLOOKUP(Table33112[[#This Row],[Tag range]],Table176124[[START]:[GROUP]],3,TRUE),"")</f>
        <v>SUNL006</v>
      </c>
    </row>
    <row r="1526" spans="6:10" x14ac:dyDescent="0.25">
      <c r="F1526" s="8" t="str">
        <f>LEFT(Table33112[[#This Row],[Location]],2)</f>
        <v>LU</v>
      </c>
      <c r="G1526" s="8" t="s">
        <v>1626</v>
      </c>
      <c r="H1526" s="1">
        <v>69038</v>
      </c>
      <c r="I1526" s="10" t="str">
        <f>IF(Table33112[[#This Row],[Tag range]]="","",_xlfn.CONCAT("1A40700000000650000",Table33112[[#This Row],[Tag range]]))</f>
        <v>1A4070000000065000069038</v>
      </c>
      <c r="J1526" s="10" t="str">
        <f>_xlfn.IFNA(VLOOKUP(Table33112[[#This Row],[Tag range]],Table176124[[START]:[GROUP]],3,TRUE),"")</f>
        <v>SUNL006</v>
      </c>
    </row>
    <row r="1527" spans="6:10" x14ac:dyDescent="0.25">
      <c r="F1527" s="8" t="str">
        <f>LEFT(Table33112[[#This Row],[Location]],2)</f>
        <v>LU</v>
      </c>
      <c r="G1527" s="8" t="s">
        <v>1627</v>
      </c>
      <c r="H1527" s="1">
        <v>69039</v>
      </c>
      <c r="I1527" s="10" t="str">
        <f>IF(Table33112[[#This Row],[Tag range]]="","",_xlfn.CONCAT("1A40700000000650000",Table33112[[#This Row],[Tag range]]))</f>
        <v>1A4070000000065000069039</v>
      </c>
      <c r="J1527" s="10" t="str">
        <f>_xlfn.IFNA(VLOOKUP(Table33112[[#This Row],[Tag range]],Table176124[[START]:[GROUP]],3,TRUE),"")</f>
        <v>SUNL006</v>
      </c>
    </row>
    <row r="1528" spans="6:10" x14ac:dyDescent="0.25">
      <c r="F1528" s="8" t="str">
        <f>LEFT(Table33112[[#This Row],[Location]],2)</f>
        <v>LU</v>
      </c>
      <c r="G1528" s="8" t="s">
        <v>1628</v>
      </c>
      <c r="H1528" s="1">
        <v>69040</v>
      </c>
      <c r="I1528" s="10" t="str">
        <f>IF(Table33112[[#This Row],[Tag range]]="","",_xlfn.CONCAT("1A40700000000650000",Table33112[[#This Row],[Tag range]]))</f>
        <v>1A4070000000065000069040</v>
      </c>
      <c r="J1528" s="10" t="str">
        <f>_xlfn.IFNA(VLOOKUP(Table33112[[#This Row],[Tag range]],Table176124[[START]:[GROUP]],3,TRUE),"")</f>
        <v>SUNL006</v>
      </c>
    </row>
    <row r="1529" spans="6:10" x14ac:dyDescent="0.25">
      <c r="F1529" s="8" t="str">
        <f>LEFT(Table33112[[#This Row],[Location]],2)</f>
        <v>LU</v>
      </c>
      <c r="G1529" s="8" t="s">
        <v>1629</v>
      </c>
      <c r="H1529" s="1">
        <v>69041</v>
      </c>
      <c r="I1529" s="10" t="str">
        <f>IF(Table33112[[#This Row],[Tag range]]="","",_xlfn.CONCAT("1A40700000000650000",Table33112[[#This Row],[Tag range]]))</f>
        <v>1A4070000000065000069041</v>
      </c>
      <c r="J1529" s="10" t="str">
        <f>_xlfn.IFNA(VLOOKUP(Table33112[[#This Row],[Tag range]],Table176124[[START]:[GROUP]],3,TRUE),"")</f>
        <v>SUNL006</v>
      </c>
    </row>
    <row r="1530" spans="6:10" x14ac:dyDescent="0.25">
      <c r="F1530" s="8" t="str">
        <f>LEFT(Table33112[[#This Row],[Location]],2)</f>
        <v>LU</v>
      </c>
      <c r="G1530" s="8" t="s">
        <v>1630</v>
      </c>
      <c r="H1530" s="1">
        <v>69042</v>
      </c>
      <c r="I1530" s="10" t="str">
        <f>IF(Table33112[[#This Row],[Tag range]]="","",_xlfn.CONCAT("1A40700000000650000",Table33112[[#This Row],[Tag range]]))</f>
        <v>1A4070000000065000069042</v>
      </c>
      <c r="J1530" s="10" t="str">
        <f>_xlfn.IFNA(VLOOKUP(Table33112[[#This Row],[Tag range]],Table176124[[START]:[GROUP]],3,TRUE),"")</f>
        <v>SUNL006</v>
      </c>
    </row>
    <row r="1531" spans="6:10" x14ac:dyDescent="0.25">
      <c r="F1531" s="8" t="str">
        <f>LEFT(Table33112[[#This Row],[Location]],2)</f>
        <v>LU</v>
      </c>
      <c r="G1531" s="8" t="s">
        <v>1631</v>
      </c>
      <c r="H1531" s="1">
        <v>69043</v>
      </c>
      <c r="I1531" s="10" t="str">
        <f>IF(Table33112[[#This Row],[Tag range]]="","",_xlfn.CONCAT("1A40700000000650000",Table33112[[#This Row],[Tag range]]))</f>
        <v>1A4070000000065000069043</v>
      </c>
      <c r="J1531" s="10" t="str">
        <f>_xlfn.IFNA(VLOOKUP(Table33112[[#This Row],[Tag range]],Table176124[[START]:[GROUP]],3,TRUE),"")</f>
        <v>SUNL006</v>
      </c>
    </row>
    <row r="1532" spans="6:10" x14ac:dyDescent="0.25">
      <c r="F1532" s="8" t="str">
        <f>LEFT(Table33112[[#This Row],[Location]],2)</f>
        <v>LU</v>
      </c>
      <c r="G1532" s="8" t="s">
        <v>1731</v>
      </c>
      <c r="H1532" s="1">
        <v>69044</v>
      </c>
      <c r="I1532" s="10" t="str">
        <f>IF(Table33112[[#This Row],[Tag range]]="","",_xlfn.CONCAT("1A40700000000650000",Table33112[[#This Row],[Tag range]]))</f>
        <v>1A4070000000065000069044</v>
      </c>
      <c r="J1532" s="10" t="str">
        <f>_xlfn.IFNA(VLOOKUP(Table33112[[#This Row],[Tag range]],Table176124[[START]:[GROUP]],3,TRUE),"")</f>
        <v>SUNL006</v>
      </c>
    </row>
    <row r="1533" spans="6:10" x14ac:dyDescent="0.25">
      <c r="F1533" s="8" t="str">
        <f>LEFT(Table33112[[#This Row],[Location]],2)</f>
        <v>LU</v>
      </c>
      <c r="G1533" s="8" t="s">
        <v>1732</v>
      </c>
      <c r="H1533" s="1">
        <v>69045</v>
      </c>
      <c r="I1533" s="10" t="str">
        <f>IF(Table33112[[#This Row],[Tag range]]="","",_xlfn.CONCAT("1A40700000000650000",Table33112[[#This Row],[Tag range]]))</f>
        <v>1A4070000000065000069045</v>
      </c>
      <c r="J1533" s="10" t="str">
        <f>_xlfn.IFNA(VLOOKUP(Table33112[[#This Row],[Tag range]],Table176124[[START]:[GROUP]],3,TRUE),"")</f>
        <v>SUNL006</v>
      </c>
    </row>
    <row r="1534" spans="6:10" x14ac:dyDescent="0.25">
      <c r="F1534" s="8" t="str">
        <f>LEFT(Table33112[[#This Row],[Location]],2)</f>
        <v>LU</v>
      </c>
      <c r="G1534" s="8" t="s">
        <v>1733</v>
      </c>
      <c r="H1534" s="1">
        <v>69046</v>
      </c>
      <c r="I1534" s="10" t="str">
        <f>IF(Table33112[[#This Row],[Tag range]]="","",_xlfn.CONCAT("1A40700000000650000",Table33112[[#This Row],[Tag range]]))</f>
        <v>1A4070000000065000069046</v>
      </c>
      <c r="J1534" s="10" t="str">
        <f>_xlfn.IFNA(VLOOKUP(Table33112[[#This Row],[Tag range]],Table176124[[START]:[GROUP]],3,TRUE),"")</f>
        <v>SUNL006</v>
      </c>
    </row>
    <row r="1535" spans="6:10" x14ac:dyDescent="0.25">
      <c r="F1535" s="8" t="str">
        <f>LEFT(Table33112[[#This Row],[Location]],2)</f>
        <v>LU</v>
      </c>
      <c r="G1535" s="8" t="s">
        <v>1734</v>
      </c>
      <c r="H1535" s="1">
        <v>69047</v>
      </c>
      <c r="I1535" s="10" t="str">
        <f>IF(Table33112[[#This Row],[Tag range]]="","",_xlfn.CONCAT("1A40700000000650000",Table33112[[#This Row],[Tag range]]))</f>
        <v>1A4070000000065000069047</v>
      </c>
      <c r="J1535" s="10" t="str">
        <f>_xlfn.IFNA(VLOOKUP(Table33112[[#This Row],[Tag range]],Table176124[[START]:[GROUP]],3,TRUE),"")</f>
        <v>SUNL006</v>
      </c>
    </row>
    <row r="1536" spans="6:10" x14ac:dyDescent="0.25">
      <c r="F1536" s="8" t="str">
        <f>LEFT(Table33112[[#This Row],[Location]],2)</f>
        <v>LU</v>
      </c>
      <c r="G1536" s="8" t="s">
        <v>1735</v>
      </c>
      <c r="H1536" s="1">
        <v>69048</v>
      </c>
      <c r="I1536" s="10" t="str">
        <f>IF(Table33112[[#This Row],[Tag range]]="","",_xlfn.CONCAT("1A40700000000650000",Table33112[[#This Row],[Tag range]]))</f>
        <v>1A4070000000065000069048</v>
      </c>
      <c r="J1536" s="10" t="str">
        <f>_xlfn.IFNA(VLOOKUP(Table33112[[#This Row],[Tag range]],Table176124[[START]:[GROUP]],3,TRUE),"")</f>
        <v>SUNL006</v>
      </c>
    </row>
    <row r="1537" spans="6:10" x14ac:dyDescent="0.25">
      <c r="F1537" s="8" t="str">
        <f>LEFT(Table33112[[#This Row],[Location]],2)</f>
        <v>LU</v>
      </c>
      <c r="G1537" s="8" t="s">
        <v>1736</v>
      </c>
      <c r="H1537" s="1">
        <v>69049</v>
      </c>
      <c r="I1537" s="10" t="str">
        <f>IF(Table33112[[#This Row],[Tag range]]="","",_xlfn.CONCAT("1A40700000000650000",Table33112[[#This Row],[Tag range]]))</f>
        <v>1A4070000000065000069049</v>
      </c>
      <c r="J1537" s="10" t="str">
        <f>_xlfn.IFNA(VLOOKUP(Table33112[[#This Row],[Tag range]],Table176124[[START]:[GROUP]],3,TRUE),"")</f>
        <v>SUNL006</v>
      </c>
    </row>
    <row r="1538" spans="6:10" x14ac:dyDescent="0.25">
      <c r="F1538" s="8" t="str">
        <f>LEFT(Table33112[[#This Row],[Location]],2)</f>
        <v>LU</v>
      </c>
      <c r="G1538" s="8" t="s">
        <v>1737</v>
      </c>
      <c r="H1538" s="1">
        <v>69050</v>
      </c>
      <c r="I1538" s="10" t="str">
        <f>IF(Table33112[[#This Row],[Tag range]]="","",_xlfn.CONCAT("1A40700000000650000",Table33112[[#This Row],[Tag range]]))</f>
        <v>1A4070000000065000069050</v>
      </c>
      <c r="J1538" s="10" t="str">
        <f>_xlfn.IFNA(VLOOKUP(Table33112[[#This Row],[Tag range]],Table176124[[START]:[GROUP]],3,TRUE),"")</f>
        <v>SUNL006</v>
      </c>
    </row>
    <row r="1539" spans="6:10" x14ac:dyDescent="0.25">
      <c r="F1539" s="8" t="str">
        <f>LEFT(Table33112[[#This Row],[Location]],2)</f>
        <v>LU</v>
      </c>
      <c r="G1539" s="8" t="s">
        <v>1738</v>
      </c>
      <c r="H1539" s="1">
        <v>69051</v>
      </c>
      <c r="I1539" s="10" t="str">
        <f>IF(Table33112[[#This Row],[Tag range]]="","",_xlfn.CONCAT("1A40700000000650000",Table33112[[#This Row],[Tag range]]))</f>
        <v>1A4070000000065000069051</v>
      </c>
      <c r="J1539" s="10" t="str">
        <f>_xlfn.IFNA(VLOOKUP(Table33112[[#This Row],[Tag range]],Table176124[[START]:[GROUP]],3,TRUE),"")</f>
        <v>SUNL006</v>
      </c>
    </row>
    <row r="1540" spans="6:10" x14ac:dyDescent="0.25">
      <c r="F1540" s="8" t="str">
        <f>LEFT(Table33112[[#This Row],[Location]],2)</f>
        <v>LU</v>
      </c>
      <c r="G1540" s="8" t="s">
        <v>1739</v>
      </c>
      <c r="H1540" s="1">
        <v>69052</v>
      </c>
      <c r="I1540" s="10" t="str">
        <f>IF(Table33112[[#This Row],[Tag range]]="","",_xlfn.CONCAT("1A40700000000650000",Table33112[[#This Row],[Tag range]]))</f>
        <v>1A4070000000065000069052</v>
      </c>
      <c r="J1540" s="10" t="str">
        <f>_xlfn.IFNA(VLOOKUP(Table33112[[#This Row],[Tag range]],Table176124[[START]:[GROUP]],3,TRUE),"")</f>
        <v>SUNL006</v>
      </c>
    </row>
    <row r="1541" spans="6:10" x14ac:dyDescent="0.25">
      <c r="F1541" s="8" t="str">
        <f>LEFT(Table33112[[#This Row],[Location]],2)</f>
        <v>LU</v>
      </c>
      <c r="G1541" s="8" t="s">
        <v>1740</v>
      </c>
      <c r="H1541" s="1">
        <v>69053</v>
      </c>
      <c r="I1541" s="10" t="str">
        <f>IF(Table33112[[#This Row],[Tag range]]="","",_xlfn.CONCAT("1A40700000000650000",Table33112[[#This Row],[Tag range]]))</f>
        <v>1A4070000000065000069053</v>
      </c>
      <c r="J1541" s="10" t="str">
        <f>_xlfn.IFNA(VLOOKUP(Table33112[[#This Row],[Tag range]],Table176124[[START]:[GROUP]],3,TRUE),"")</f>
        <v>SUNL006</v>
      </c>
    </row>
    <row r="1542" spans="6:10" x14ac:dyDescent="0.25">
      <c r="F1542" s="8" t="str">
        <f>LEFT(Table33112[[#This Row],[Location]],2)</f>
        <v>LU</v>
      </c>
      <c r="G1542" s="8" t="s">
        <v>1741</v>
      </c>
      <c r="H1542" s="1">
        <v>69054</v>
      </c>
      <c r="I1542" s="10" t="str">
        <f>IF(Table33112[[#This Row],[Tag range]]="","",_xlfn.CONCAT("1A40700000000650000",Table33112[[#This Row],[Tag range]]))</f>
        <v>1A4070000000065000069054</v>
      </c>
      <c r="J1542" s="10" t="str">
        <f>_xlfn.IFNA(VLOOKUP(Table33112[[#This Row],[Tag range]],Table176124[[START]:[GROUP]],3,TRUE),"")</f>
        <v>SUNL006</v>
      </c>
    </row>
    <row r="1543" spans="6:10" x14ac:dyDescent="0.25">
      <c r="F1543" s="8" t="str">
        <f>LEFT(Table33112[[#This Row],[Location]],2)</f>
        <v>LU</v>
      </c>
      <c r="G1543" s="8" t="s">
        <v>1841</v>
      </c>
      <c r="H1543" s="1">
        <v>69055</v>
      </c>
      <c r="I1543" s="10" t="str">
        <f>IF(Table33112[[#This Row],[Tag range]]="","",_xlfn.CONCAT("1A40700000000650000",Table33112[[#This Row],[Tag range]]))</f>
        <v>1A4070000000065000069055</v>
      </c>
      <c r="J1543" s="10" t="str">
        <f>_xlfn.IFNA(VLOOKUP(Table33112[[#This Row],[Tag range]],Table176124[[START]:[GROUP]],3,TRUE),"")</f>
        <v>SUNL006</v>
      </c>
    </row>
    <row r="1544" spans="6:10" x14ac:dyDescent="0.25">
      <c r="F1544" s="8" t="str">
        <f>LEFT(Table33112[[#This Row],[Location]],2)</f>
        <v>LU</v>
      </c>
      <c r="G1544" s="8" t="s">
        <v>1842</v>
      </c>
      <c r="H1544" s="1">
        <v>69056</v>
      </c>
      <c r="I1544" s="10" t="str">
        <f>IF(Table33112[[#This Row],[Tag range]]="","",_xlfn.CONCAT("1A40700000000650000",Table33112[[#This Row],[Tag range]]))</f>
        <v>1A4070000000065000069056</v>
      </c>
      <c r="J1544" s="10" t="str">
        <f>_xlfn.IFNA(VLOOKUP(Table33112[[#This Row],[Tag range]],Table176124[[START]:[GROUP]],3,TRUE),"")</f>
        <v>SUNL006</v>
      </c>
    </row>
    <row r="1545" spans="6:10" x14ac:dyDescent="0.25">
      <c r="F1545" s="8" t="str">
        <f>LEFT(Table33112[[#This Row],[Location]],2)</f>
        <v>LU</v>
      </c>
      <c r="G1545" s="8" t="s">
        <v>1843</v>
      </c>
      <c r="H1545" s="1">
        <v>69057</v>
      </c>
      <c r="I1545" s="10" t="str">
        <f>IF(Table33112[[#This Row],[Tag range]]="","",_xlfn.CONCAT("1A40700000000650000",Table33112[[#This Row],[Tag range]]))</f>
        <v>1A4070000000065000069057</v>
      </c>
      <c r="J1545" s="10" t="str">
        <f>_xlfn.IFNA(VLOOKUP(Table33112[[#This Row],[Tag range]],Table176124[[START]:[GROUP]],3,TRUE),"")</f>
        <v>SUNL006</v>
      </c>
    </row>
    <row r="1546" spans="6:10" x14ac:dyDescent="0.25">
      <c r="F1546" s="8" t="str">
        <f>LEFT(Table33112[[#This Row],[Location]],2)</f>
        <v>LU</v>
      </c>
      <c r="G1546" s="8" t="s">
        <v>1844</v>
      </c>
      <c r="H1546" s="1">
        <v>69058</v>
      </c>
      <c r="I1546" s="10" t="str">
        <f>IF(Table33112[[#This Row],[Tag range]]="","",_xlfn.CONCAT("1A40700000000650000",Table33112[[#This Row],[Tag range]]))</f>
        <v>1A4070000000065000069058</v>
      </c>
      <c r="J1546" s="10" t="str">
        <f>_xlfn.IFNA(VLOOKUP(Table33112[[#This Row],[Tag range]],Table176124[[START]:[GROUP]],3,TRUE),"")</f>
        <v>SUNL006</v>
      </c>
    </row>
    <row r="1547" spans="6:10" x14ac:dyDescent="0.25">
      <c r="F1547" s="8" t="str">
        <f>LEFT(Table33112[[#This Row],[Location]],2)</f>
        <v>LU</v>
      </c>
      <c r="G1547" s="8" t="s">
        <v>1845</v>
      </c>
      <c r="H1547" s="1">
        <v>69059</v>
      </c>
      <c r="I1547" s="10" t="str">
        <f>IF(Table33112[[#This Row],[Tag range]]="","",_xlfn.CONCAT("1A40700000000650000",Table33112[[#This Row],[Tag range]]))</f>
        <v>1A4070000000065000069059</v>
      </c>
      <c r="J1547" s="10" t="str">
        <f>_xlfn.IFNA(VLOOKUP(Table33112[[#This Row],[Tag range]],Table176124[[START]:[GROUP]],3,TRUE),"")</f>
        <v>SUNL006</v>
      </c>
    </row>
    <row r="1548" spans="6:10" x14ac:dyDescent="0.25">
      <c r="F1548" s="8" t="str">
        <f>LEFT(Table33112[[#This Row],[Location]],2)</f>
        <v>LU</v>
      </c>
      <c r="G1548" s="8" t="s">
        <v>1846</v>
      </c>
      <c r="H1548" s="1">
        <v>69060</v>
      </c>
      <c r="I1548" s="10" t="str">
        <f>IF(Table33112[[#This Row],[Tag range]]="","",_xlfn.CONCAT("1A40700000000650000",Table33112[[#This Row],[Tag range]]))</f>
        <v>1A4070000000065000069060</v>
      </c>
      <c r="J1548" s="10" t="str">
        <f>_xlfn.IFNA(VLOOKUP(Table33112[[#This Row],[Tag range]],Table176124[[START]:[GROUP]],3,TRUE),"")</f>
        <v>SUNL006</v>
      </c>
    </row>
    <row r="1549" spans="6:10" x14ac:dyDescent="0.25">
      <c r="F1549" s="8" t="str">
        <f>LEFT(Table33112[[#This Row],[Location]],2)</f>
        <v>LU</v>
      </c>
      <c r="G1549" s="8" t="s">
        <v>1847</v>
      </c>
      <c r="H1549" s="1">
        <v>69061</v>
      </c>
      <c r="I1549" s="10" t="str">
        <f>IF(Table33112[[#This Row],[Tag range]]="","",_xlfn.CONCAT("1A40700000000650000",Table33112[[#This Row],[Tag range]]))</f>
        <v>1A4070000000065000069061</v>
      </c>
      <c r="J1549" s="10" t="str">
        <f>_xlfn.IFNA(VLOOKUP(Table33112[[#This Row],[Tag range]],Table176124[[START]:[GROUP]],3,TRUE),"")</f>
        <v>SUNL006</v>
      </c>
    </row>
    <row r="1550" spans="6:10" x14ac:dyDescent="0.25">
      <c r="F1550" s="8" t="str">
        <f>LEFT(Table33112[[#This Row],[Location]],2)</f>
        <v>LU</v>
      </c>
      <c r="G1550" s="8" t="s">
        <v>1848</v>
      </c>
      <c r="H1550" s="1">
        <v>69062</v>
      </c>
      <c r="I1550" s="10" t="str">
        <f>IF(Table33112[[#This Row],[Tag range]]="","",_xlfn.CONCAT("1A40700000000650000",Table33112[[#This Row],[Tag range]]))</f>
        <v>1A4070000000065000069062</v>
      </c>
      <c r="J1550" s="10" t="str">
        <f>_xlfn.IFNA(VLOOKUP(Table33112[[#This Row],[Tag range]],Table176124[[START]:[GROUP]],3,TRUE),"")</f>
        <v>SUNL006</v>
      </c>
    </row>
    <row r="1551" spans="6:10" x14ac:dyDescent="0.25">
      <c r="F1551" s="8" t="str">
        <f>LEFT(Table33112[[#This Row],[Location]],2)</f>
        <v>LU</v>
      </c>
      <c r="G1551" s="8" t="s">
        <v>1849</v>
      </c>
      <c r="H1551" s="1">
        <v>69063</v>
      </c>
      <c r="I1551" s="10" t="str">
        <f>IF(Table33112[[#This Row],[Tag range]]="","",_xlfn.CONCAT("1A40700000000650000",Table33112[[#This Row],[Tag range]]))</f>
        <v>1A4070000000065000069063</v>
      </c>
      <c r="J1551" s="10" t="str">
        <f>_xlfn.IFNA(VLOOKUP(Table33112[[#This Row],[Tag range]],Table176124[[START]:[GROUP]],3,TRUE),"")</f>
        <v>SUNL006</v>
      </c>
    </row>
    <row r="1552" spans="6:10" x14ac:dyDescent="0.25">
      <c r="F1552" s="8" t="str">
        <f>LEFT(Table33112[[#This Row],[Location]],2)</f>
        <v>LU</v>
      </c>
      <c r="G1552" s="8" t="s">
        <v>1850</v>
      </c>
      <c r="H1552" s="1">
        <v>69064</v>
      </c>
      <c r="I1552" s="10" t="str">
        <f>IF(Table33112[[#This Row],[Tag range]]="","",_xlfn.CONCAT("1A40700000000650000",Table33112[[#This Row],[Tag range]]))</f>
        <v>1A4070000000065000069064</v>
      </c>
      <c r="J1552" s="10" t="str">
        <f>_xlfn.IFNA(VLOOKUP(Table33112[[#This Row],[Tag range]],Table176124[[START]:[GROUP]],3,TRUE),"")</f>
        <v>SUNL006</v>
      </c>
    </row>
    <row r="1553" spans="6:10" x14ac:dyDescent="0.25">
      <c r="F1553" s="8" t="str">
        <f>LEFT(Table33112[[#This Row],[Location]],2)</f>
        <v>LU</v>
      </c>
      <c r="G1553" s="8" t="s">
        <v>1851</v>
      </c>
      <c r="H1553" s="1">
        <v>69065</v>
      </c>
      <c r="I1553" s="10" t="str">
        <f>IF(Table33112[[#This Row],[Tag range]]="","",_xlfn.CONCAT("1A40700000000650000",Table33112[[#This Row],[Tag range]]))</f>
        <v>1A4070000000065000069065</v>
      </c>
      <c r="J1553" s="10" t="str">
        <f>_xlfn.IFNA(VLOOKUP(Table33112[[#This Row],[Tag range]],Table176124[[START]:[GROUP]],3,TRUE),"")</f>
        <v>SUNL006</v>
      </c>
    </row>
    <row r="1554" spans="6:10" x14ac:dyDescent="0.25">
      <c r="F1554" s="8" t="str">
        <f>LEFT(Table33112[[#This Row],[Location]],2)</f>
        <v>LU</v>
      </c>
      <c r="G1554" s="8" t="s">
        <v>1951</v>
      </c>
      <c r="H1554" s="1">
        <v>69066</v>
      </c>
      <c r="I1554" s="10" t="str">
        <f>IF(Table33112[[#This Row],[Tag range]]="","",_xlfn.CONCAT("1A40700000000650000",Table33112[[#This Row],[Tag range]]))</f>
        <v>1A4070000000065000069066</v>
      </c>
      <c r="J1554" s="10" t="str">
        <f>_xlfn.IFNA(VLOOKUP(Table33112[[#This Row],[Tag range]],Table176124[[START]:[GROUP]],3,TRUE),"")</f>
        <v>SUNL006</v>
      </c>
    </row>
    <row r="1555" spans="6:10" x14ac:dyDescent="0.25">
      <c r="F1555" s="8" t="str">
        <f>LEFT(Table33112[[#This Row],[Location]],2)</f>
        <v>LU</v>
      </c>
      <c r="G1555" s="8" t="s">
        <v>1952</v>
      </c>
      <c r="H1555" s="1">
        <v>69067</v>
      </c>
      <c r="I1555" s="10" t="str">
        <f>IF(Table33112[[#This Row],[Tag range]]="","",_xlfn.CONCAT("1A40700000000650000",Table33112[[#This Row],[Tag range]]))</f>
        <v>1A4070000000065000069067</v>
      </c>
      <c r="J1555" s="10" t="str">
        <f>_xlfn.IFNA(VLOOKUP(Table33112[[#This Row],[Tag range]],Table176124[[START]:[GROUP]],3,TRUE),"")</f>
        <v>SUNL006</v>
      </c>
    </row>
    <row r="1556" spans="6:10" x14ac:dyDescent="0.25">
      <c r="F1556" s="8" t="str">
        <f>LEFT(Table33112[[#This Row],[Location]],2)</f>
        <v>LU</v>
      </c>
      <c r="G1556" s="8" t="s">
        <v>1953</v>
      </c>
      <c r="H1556" s="1">
        <v>69068</v>
      </c>
      <c r="I1556" s="10" t="str">
        <f>IF(Table33112[[#This Row],[Tag range]]="","",_xlfn.CONCAT("1A40700000000650000",Table33112[[#This Row],[Tag range]]))</f>
        <v>1A4070000000065000069068</v>
      </c>
      <c r="J1556" s="10" t="str">
        <f>_xlfn.IFNA(VLOOKUP(Table33112[[#This Row],[Tag range]],Table176124[[START]:[GROUP]],3,TRUE),"")</f>
        <v>SUNL011</v>
      </c>
    </row>
    <row r="1557" spans="6:10" x14ac:dyDescent="0.25">
      <c r="F1557" s="8" t="str">
        <f>LEFT(Table33112[[#This Row],[Location]],2)</f>
        <v>LU</v>
      </c>
      <c r="G1557" s="8" t="s">
        <v>1954</v>
      </c>
      <c r="H1557" s="1">
        <v>69069</v>
      </c>
      <c r="I1557" s="10" t="str">
        <f>IF(Table33112[[#This Row],[Tag range]]="","",_xlfn.CONCAT("1A40700000000650000",Table33112[[#This Row],[Tag range]]))</f>
        <v>1A4070000000065000069069</v>
      </c>
      <c r="J1557" s="10" t="str">
        <f>_xlfn.IFNA(VLOOKUP(Table33112[[#This Row],[Tag range]],Table176124[[START]:[GROUP]],3,TRUE),"")</f>
        <v>SUNL011</v>
      </c>
    </row>
    <row r="1558" spans="6:10" x14ac:dyDescent="0.25">
      <c r="F1558" s="8" t="str">
        <f>LEFT(Table33112[[#This Row],[Location]],2)</f>
        <v>LU</v>
      </c>
      <c r="G1558" s="8" t="s">
        <v>1955</v>
      </c>
      <c r="H1558" s="1">
        <v>69070</v>
      </c>
      <c r="I1558" s="10" t="str">
        <f>IF(Table33112[[#This Row],[Tag range]]="","",_xlfn.CONCAT("1A40700000000650000",Table33112[[#This Row],[Tag range]]))</f>
        <v>1A4070000000065000069070</v>
      </c>
      <c r="J1558" s="10" t="str">
        <f>_xlfn.IFNA(VLOOKUP(Table33112[[#This Row],[Tag range]],Table176124[[START]:[GROUP]],3,TRUE),"")</f>
        <v>SUNL011</v>
      </c>
    </row>
    <row r="1559" spans="6:10" x14ac:dyDescent="0.25">
      <c r="F1559" s="8" t="str">
        <f>LEFT(Table33112[[#This Row],[Location]],2)</f>
        <v>LU</v>
      </c>
      <c r="G1559" s="8" t="s">
        <v>1956</v>
      </c>
      <c r="H1559" s="1">
        <v>69071</v>
      </c>
      <c r="I1559" s="10" t="str">
        <f>IF(Table33112[[#This Row],[Tag range]]="","",_xlfn.CONCAT("1A40700000000650000",Table33112[[#This Row],[Tag range]]))</f>
        <v>1A4070000000065000069071</v>
      </c>
      <c r="J1559" s="10" t="str">
        <f>_xlfn.IFNA(VLOOKUP(Table33112[[#This Row],[Tag range]],Table176124[[START]:[GROUP]],3,TRUE),"")</f>
        <v>SUNL011</v>
      </c>
    </row>
    <row r="1560" spans="6:10" x14ac:dyDescent="0.25">
      <c r="F1560" s="8" t="str">
        <f>LEFT(Table33112[[#This Row],[Location]],2)</f>
        <v>LU</v>
      </c>
      <c r="G1560" s="8" t="s">
        <v>1957</v>
      </c>
      <c r="H1560" s="1">
        <v>69072</v>
      </c>
      <c r="I1560" s="10" t="str">
        <f>IF(Table33112[[#This Row],[Tag range]]="","",_xlfn.CONCAT("1A40700000000650000",Table33112[[#This Row],[Tag range]]))</f>
        <v>1A4070000000065000069072</v>
      </c>
      <c r="J1560" s="10" t="str">
        <f>_xlfn.IFNA(VLOOKUP(Table33112[[#This Row],[Tag range]],Table176124[[START]:[GROUP]],3,TRUE),"")</f>
        <v>SUNL011</v>
      </c>
    </row>
    <row r="1561" spans="6:10" x14ac:dyDescent="0.25">
      <c r="F1561" s="8" t="str">
        <f>LEFT(Table33112[[#This Row],[Location]],2)</f>
        <v>LU</v>
      </c>
      <c r="G1561" s="8" t="s">
        <v>1958</v>
      </c>
      <c r="H1561" s="1">
        <v>69073</v>
      </c>
      <c r="I1561" s="10" t="str">
        <f>IF(Table33112[[#This Row],[Tag range]]="","",_xlfn.CONCAT("1A40700000000650000",Table33112[[#This Row],[Tag range]]))</f>
        <v>1A4070000000065000069073</v>
      </c>
      <c r="J1561" s="10" t="str">
        <f>_xlfn.IFNA(VLOOKUP(Table33112[[#This Row],[Tag range]],Table176124[[START]:[GROUP]],3,TRUE),"")</f>
        <v>SUNL011</v>
      </c>
    </row>
    <row r="1562" spans="6:10" x14ac:dyDescent="0.25">
      <c r="F1562" s="8" t="str">
        <f>LEFT(Table33112[[#This Row],[Location]],2)</f>
        <v>LU</v>
      </c>
      <c r="G1562" s="8" t="s">
        <v>1959</v>
      </c>
      <c r="H1562" s="1">
        <v>69074</v>
      </c>
      <c r="I1562" s="10" t="str">
        <f>IF(Table33112[[#This Row],[Tag range]]="","",_xlfn.CONCAT("1A40700000000650000",Table33112[[#This Row],[Tag range]]))</f>
        <v>1A4070000000065000069074</v>
      </c>
      <c r="J1562" s="10" t="str">
        <f>_xlfn.IFNA(VLOOKUP(Table33112[[#This Row],[Tag range]],Table176124[[START]:[GROUP]],3,TRUE),"")</f>
        <v>SUNL011</v>
      </c>
    </row>
    <row r="1563" spans="6:10" x14ac:dyDescent="0.25">
      <c r="F1563" s="8" t="str">
        <f>LEFT(Table33112[[#This Row],[Location]],2)</f>
        <v>LU</v>
      </c>
      <c r="G1563" s="8" t="s">
        <v>1960</v>
      </c>
      <c r="H1563" s="1">
        <v>69075</v>
      </c>
      <c r="I1563" s="10" t="str">
        <f>IF(Table33112[[#This Row],[Tag range]]="","",_xlfn.CONCAT("1A40700000000650000",Table33112[[#This Row],[Tag range]]))</f>
        <v>1A4070000000065000069075</v>
      </c>
      <c r="J1563" s="10" t="str">
        <f>_xlfn.IFNA(VLOOKUP(Table33112[[#This Row],[Tag range]],Table176124[[START]:[GROUP]],3,TRUE),"")</f>
        <v>SUNL011</v>
      </c>
    </row>
    <row r="1564" spans="6:10" x14ac:dyDescent="0.25">
      <c r="F1564" s="8" t="str">
        <f>LEFT(Table33112[[#This Row],[Location]],2)</f>
        <v>LU</v>
      </c>
      <c r="G1564" s="8" t="s">
        <v>1961</v>
      </c>
      <c r="H1564" s="1">
        <v>69076</v>
      </c>
      <c r="I1564" s="10" t="str">
        <f>IF(Table33112[[#This Row],[Tag range]]="","",_xlfn.CONCAT("1A40700000000650000",Table33112[[#This Row],[Tag range]]))</f>
        <v>1A4070000000065000069076</v>
      </c>
      <c r="J1564" s="10" t="str">
        <f>_xlfn.IFNA(VLOOKUP(Table33112[[#This Row],[Tag range]],Table176124[[START]:[GROUP]],3,TRUE),"")</f>
        <v>SUNL011</v>
      </c>
    </row>
    <row r="1565" spans="6:10" x14ac:dyDescent="0.25">
      <c r="F1565" s="8" t="str">
        <f>LEFT(Table33112[[#This Row],[Location]],2)</f>
        <v>LU</v>
      </c>
      <c r="G1565" s="8" t="s">
        <v>2061</v>
      </c>
      <c r="H1565" s="1">
        <v>69077</v>
      </c>
      <c r="I1565" s="10" t="str">
        <f>IF(Table33112[[#This Row],[Tag range]]="","",_xlfn.CONCAT("1A40700000000650000",Table33112[[#This Row],[Tag range]]))</f>
        <v>1A4070000000065000069077</v>
      </c>
      <c r="J1565" s="10" t="str">
        <f>_xlfn.IFNA(VLOOKUP(Table33112[[#This Row],[Tag range]],Table176124[[START]:[GROUP]],3,TRUE),"")</f>
        <v>SUNL011</v>
      </c>
    </row>
    <row r="1566" spans="6:10" x14ac:dyDescent="0.25">
      <c r="F1566" s="8" t="str">
        <f>LEFT(Table33112[[#This Row],[Location]],2)</f>
        <v>LU</v>
      </c>
      <c r="G1566" s="8" t="s">
        <v>2062</v>
      </c>
      <c r="H1566" s="1">
        <v>69078</v>
      </c>
      <c r="I1566" s="10" t="str">
        <f>IF(Table33112[[#This Row],[Tag range]]="","",_xlfn.CONCAT("1A40700000000650000",Table33112[[#This Row],[Tag range]]))</f>
        <v>1A4070000000065000069078</v>
      </c>
      <c r="J1566" s="10" t="str">
        <f>_xlfn.IFNA(VLOOKUP(Table33112[[#This Row],[Tag range]],Table176124[[START]:[GROUP]],3,TRUE),"")</f>
        <v>SUNL011</v>
      </c>
    </row>
    <row r="1567" spans="6:10" x14ac:dyDescent="0.25">
      <c r="F1567" s="8" t="str">
        <f>LEFT(Table33112[[#This Row],[Location]],2)</f>
        <v>LU</v>
      </c>
      <c r="G1567" s="8" t="s">
        <v>2063</v>
      </c>
      <c r="H1567" s="1">
        <v>69079</v>
      </c>
      <c r="I1567" s="10" t="str">
        <f>IF(Table33112[[#This Row],[Tag range]]="","",_xlfn.CONCAT("1A40700000000650000",Table33112[[#This Row],[Tag range]]))</f>
        <v>1A4070000000065000069079</v>
      </c>
      <c r="J1567" s="10" t="str">
        <f>_xlfn.IFNA(VLOOKUP(Table33112[[#This Row],[Tag range]],Table176124[[START]:[GROUP]],3,TRUE),"")</f>
        <v>SUNL011</v>
      </c>
    </row>
    <row r="1568" spans="6:10" x14ac:dyDescent="0.25">
      <c r="F1568" s="8" t="str">
        <f>LEFT(Table33112[[#This Row],[Location]],2)</f>
        <v>LU</v>
      </c>
      <c r="G1568" s="8" t="s">
        <v>2064</v>
      </c>
      <c r="H1568" s="1">
        <v>69080</v>
      </c>
      <c r="I1568" s="10" t="str">
        <f>IF(Table33112[[#This Row],[Tag range]]="","",_xlfn.CONCAT("1A40700000000650000",Table33112[[#This Row],[Tag range]]))</f>
        <v>1A4070000000065000069080</v>
      </c>
      <c r="J1568" s="10" t="str">
        <f>_xlfn.IFNA(VLOOKUP(Table33112[[#This Row],[Tag range]],Table176124[[START]:[GROUP]],3,TRUE),"")</f>
        <v>SUNL011</v>
      </c>
    </row>
    <row r="1569" spans="6:10" x14ac:dyDescent="0.25">
      <c r="F1569" s="8" t="str">
        <f>LEFT(Table33112[[#This Row],[Location]],2)</f>
        <v>LU</v>
      </c>
      <c r="G1569" s="8" t="s">
        <v>2065</v>
      </c>
      <c r="H1569" s="1">
        <v>69081</v>
      </c>
      <c r="I1569" s="10" t="str">
        <f>IF(Table33112[[#This Row],[Tag range]]="","",_xlfn.CONCAT("1A40700000000650000",Table33112[[#This Row],[Tag range]]))</f>
        <v>1A4070000000065000069081</v>
      </c>
      <c r="J1569" s="10" t="str">
        <f>_xlfn.IFNA(VLOOKUP(Table33112[[#This Row],[Tag range]],Table176124[[START]:[GROUP]],3,TRUE),"")</f>
        <v>SUNL011</v>
      </c>
    </row>
    <row r="1570" spans="6:10" x14ac:dyDescent="0.25">
      <c r="F1570" s="8" t="str">
        <f>LEFT(Table33112[[#This Row],[Location]],2)</f>
        <v>LU</v>
      </c>
      <c r="G1570" s="8" t="s">
        <v>2066</v>
      </c>
      <c r="H1570" s="1">
        <v>69082</v>
      </c>
      <c r="I1570" s="10" t="str">
        <f>IF(Table33112[[#This Row],[Tag range]]="","",_xlfn.CONCAT("1A40700000000650000",Table33112[[#This Row],[Tag range]]))</f>
        <v>1A4070000000065000069082</v>
      </c>
      <c r="J1570" s="10" t="str">
        <f>_xlfn.IFNA(VLOOKUP(Table33112[[#This Row],[Tag range]],Table176124[[START]:[GROUP]],3,TRUE),"")</f>
        <v>SUNL011</v>
      </c>
    </row>
    <row r="1571" spans="6:10" x14ac:dyDescent="0.25">
      <c r="F1571" s="8" t="str">
        <f>LEFT(Table33112[[#This Row],[Location]],2)</f>
        <v>LU</v>
      </c>
      <c r="G1571" s="8" t="s">
        <v>2067</v>
      </c>
      <c r="H1571" s="1">
        <v>69083</v>
      </c>
      <c r="I1571" s="10" t="str">
        <f>IF(Table33112[[#This Row],[Tag range]]="","",_xlfn.CONCAT("1A40700000000650000",Table33112[[#This Row],[Tag range]]))</f>
        <v>1A4070000000065000069083</v>
      </c>
      <c r="J1571" s="10" t="str">
        <f>_xlfn.IFNA(VLOOKUP(Table33112[[#This Row],[Tag range]],Table176124[[START]:[GROUP]],3,TRUE),"")</f>
        <v>SUNL011</v>
      </c>
    </row>
    <row r="1572" spans="6:10" x14ac:dyDescent="0.25">
      <c r="F1572" s="8" t="str">
        <f>LEFT(Table33112[[#This Row],[Location]],2)</f>
        <v>LU</v>
      </c>
      <c r="G1572" s="8" t="s">
        <v>2068</v>
      </c>
      <c r="H1572" s="1">
        <v>69084</v>
      </c>
      <c r="I1572" s="10" t="str">
        <f>IF(Table33112[[#This Row],[Tag range]]="","",_xlfn.CONCAT("1A40700000000650000",Table33112[[#This Row],[Tag range]]))</f>
        <v>1A4070000000065000069084</v>
      </c>
      <c r="J1572" s="10" t="str">
        <f>_xlfn.IFNA(VLOOKUP(Table33112[[#This Row],[Tag range]],Table176124[[START]:[GROUP]],3,TRUE),"")</f>
        <v>SUNL011</v>
      </c>
    </row>
    <row r="1573" spans="6:10" x14ac:dyDescent="0.25">
      <c r="F1573" s="8" t="str">
        <f>LEFT(Table33112[[#This Row],[Location]],2)</f>
        <v>LU</v>
      </c>
      <c r="G1573" s="8" t="s">
        <v>2069</v>
      </c>
      <c r="H1573" s="1">
        <v>69085</v>
      </c>
      <c r="I1573" s="10" t="str">
        <f>IF(Table33112[[#This Row],[Tag range]]="","",_xlfn.CONCAT("1A40700000000650000",Table33112[[#This Row],[Tag range]]))</f>
        <v>1A4070000000065000069085</v>
      </c>
      <c r="J1573" s="10" t="str">
        <f>_xlfn.IFNA(VLOOKUP(Table33112[[#This Row],[Tag range]],Table176124[[START]:[GROUP]],3,TRUE),"")</f>
        <v>SUNL011</v>
      </c>
    </row>
    <row r="1574" spans="6:10" x14ac:dyDescent="0.25">
      <c r="F1574" s="8" t="str">
        <f>LEFT(Table33112[[#This Row],[Location]],2)</f>
        <v>LU</v>
      </c>
      <c r="G1574" s="8" t="s">
        <v>2070</v>
      </c>
      <c r="H1574" s="1">
        <v>69086</v>
      </c>
      <c r="I1574" s="10" t="str">
        <f>IF(Table33112[[#This Row],[Tag range]]="","",_xlfn.CONCAT("1A40700000000650000",Table33112[[#This Row],[Tag range]]))</f>
        <v>1A4070000000065000069086</v>
      </c>
      <c r="J1574" s="10" t="str">
        <f>_xlfn.IFNA(VLOOKUP(Table33112[[#This Row],[Tag range]],Table176124[[START]:[GROUP]],3,TRUE),"")</f>
        <v>SUNL011</v>
      </c>
    </row>
    <row r="1575" spans="6:10" x14ac:dyDescent="0.25">
      <c r="F1575" s="8" t="str">
        <f>LEFT(Table33112[[#This Row],[Location]],2)</f>
        <v>LU</v>
      </c>
      <c r="G1575" s="8" t="s">
        <v>2071</v>
      </c>
      <c r="H1575" s="1">
        <v>69087</v>
      </c>
      <c r="I1575" s="10" t="str">
        <f>IF(Table33112[[#This Row],[Tag range]]="","",_xlfn.CONCAT("1A40700000000650000",Table33112[[#This Row],[Tag range]]))</f>
        <v>1A4070000000065000069087</v>
      </c>
      <c r="J1575" s="10" t="str">
        <f>_xlfn.IFNA(VLOOKUP(Table33112[[#This Row],[Tag range]],Table176124[[START]:[GROUP]],3,TRUE),"")</f>
        <v>SUNL011</v>
      </c>
    </row>
    <row r="1576" spans="6:10" x14ac:dyDescent="0.25">
      <c r="F1576" s="8" t="str">
        <f>LEFT(Table33112[[#This Row],[Location]],2)</f>
        <v>LU</v>
      </c>
      <c r="G1576" s="8" t="s">
        <v>2171</v>
      </c>
      <c r="H1576" s="1">
        <v>69088</v>
      </c>
      <c r="I1576" s="10" t="str">
        <f>IF(Table33112[[#This Row],[Tag range]]="","",_xlfn.CONCAT("1A40700000000650000",Table33112[[#This Row],[Tag range]]))</f>
        <v>1A4070000000065000069088</v>
      </c>
      <c r="J1576" s="10" t="str">
        <f>_xlfn.IFNA(VLOOKUP(Table33112[[#This Row],[Tag range]],Table176124[[START]:[GROUP]],3,TRUE),"")</f>
        <v>SUNL011</v>
      </c>
    </row>
    <row r="1577" spans="6:10" x14ac:dyDescent="0.25">
      <c r="F1577" s="8" t="str">
        <f>LEFT(Table33112[[#This Row],[Location]],2)</f>
        <v>LU</v>
      </c>
      <c r="G1577" s="8" t="s">
        <v>2172</v>
      </c>
      <c r="H1577" s="1">
        <v>69089</v>
      </c>
      <c r="I1577" s="10" t="str">
        <f>IF(Table33112[[#This Row],[Tag range]]="","",_xlfn.CONCAT("1A40700000000650000",Table33112[[#This Row],[Tag range]]))</f>
        <v>1A4070000000065000069089</v>
      </c>
      <c r="J1577" s="10" t="str">
        <f>_xlfn.IFNA(VLOOKUP(Table33112[[#This Row],[Tag range]],Table176124[[START]:[GROUP]],3,TRUE),"")</f>
        <v>SUNL011</v>
      </c>
    </row>
    <row r="1578" spans="6:10" x14ac:dyDescent="0.25">
      <c r="F1578" s="8" t="str">
        <f>LEFT(Table33112[[#This Row],[Location]],2)</f>
        <v>LU</v>
      </c>
      <c r="G1578" s="8" t="s">
        <v>2173</v>
      </c>
      <c r="H1578" s="1">
        <v>69090</v>
      </c>
      <c r="I1578" s="10" t="str">
        <f>IF(Table33112[[#This Row],[Tag range]]="","",_xlfn.CONCAT("1A40700000000650000",Table33112[[#This Row],[Tag range]]))</f>
        <v>1A4070000000065000069090</v>
      </c>
      <c r="J1578" s="10" t="str">
        <f>_xlfn.IFNA(VLOOKUP(Table33112[[#This Row],[Tag range]],Table176124[[START]:[GROUP]],3,TRUE),"")</f>
        <v>SUNL011</v>
      </c>
    </row>
    <row r="1579" spans="6:10" x14ac:dyDescent="0.25">
      <c r="F1579" s="8" t="str">
        <f>LEFT(Table33112[[#This Row],[Location]],2)</f>
        <v>LU</v>
      </c>
      <c r="G1579" s="8" t="s">
        <v>2174</v>
      </c>
      <c r="H1579" s="1">
        <v>69091</v>
      </c>
      <c r="I1579" s="10" t="str">
        <f>IF(Table33112[[#This Row],[Tag range]]="","",_xlfn.CONCAT("1A40700000000650000",Table33112[[#This Row],[Tag range]]))</f>
        <v>1A4070000000065000069091</v>
      </c>
      <c r="J1579" s="10" t="str">
        <f>_xlfn.IFNA(VLOOKUP(Table33112[[#This Row],[Tag range]],Table176124[[START]:[GROUP]],3,TRUE),"")</f>
        <v>SUNL011</v>
      </c>
    </row>
    <row r="1580" spans="6:10" x14ac:dyDescent="0.25">
      <c r="F1580" s="8" t="str">
        <f>LEFT(Table33112[[#This Row],[Location]],2)</f>
        <v>LU</v>
      </c>
      <c r="G1580" s="8" t="s">
        <v>2175</v>
      </c>
      <c r="H1580" s="1">
        <v>69092</v>
      </c>
      <c r="I1580" s="10" t="str">
        <f>IF(Table33112[[#This Row],[Tag range]]="","",_xlfn.CONCAT("1A40700000000650000",Table33112[[#This Row],[Tag range]]))</f>
        <v>1A4070000000065000069092</v>
      </c>
      <c r="J1580" s="10" t="str">
        <f>_xlfn.IFNA(VLOOKUP(Table33112[[#This Row],[Tag range]],Table176124[[START]:[GROUP]],3,TRUE),"")</f>
        <v>SUNL011</v>
      </c>
    </row>
    <row r="1581" spans="6:10" x14ac:dyDescent="0.25">
      <c r="F1581" s="8" t="str">
        <f>LEFT(Table33112[[#This Row],[Location]],2)</f>
        <v>LU</v>
      </c>
      <c r="G1581" s="8" t="s">
        <v>2176</v>
      </c>
      <c r="H1581" s="1">
        <v>69093</v>
      </c>
      <c r="I1581" s="10" t="str">
        <f>IF(Table33112[[#This Row],[Tag range]]="","",_xlfn.CONCAT("1A40700000000650000",Table33112[[#This Row],[Tag range]]))</f>
        <v>1A4070000000065000069093</v>
      </c>
      <c r="J1581" s="10" t="str">
        <f>_xlfn.IFNA(VLOOKUP(Table33112[[#This Row],[Tag range]],Table176124[[START]:[GROUP]],3,TRUE),"")</f>
        <v>SUNL011</v>
      </c>
    </row>
    <row r="1582" spans="6:10" x14ac:dyDescent="0.25">
      <c r="F1582" s="8" t="str">
        <f>LEFT(Table33112[[#This Row],[Location]],2)</f>
        <v>LU</v>
      </c>
      <c r="G1582" s="8" t="s">
        <v>2177</v>
      </c>
      <c r="H1582" s="1">
        <v>69094</v>
      </c>
      <c r="I1582" s="10" t="str">
        <f>IF(Table33112[[#This Row],[Tag range]]="","",_xlfn.CONCAT("1A40700000000650000",Table33112[[#This Row],[Tag range]]))</f>
        <v>1A4070000000065000069094</v>
      </c>
      <c r="J1582" s="10" t="str">
        <f>_xlfn.IFNA(VLOOKUP(Table33112[[#This Row],[Tag range]],Table176124[[START]:[GROUP]],3,TRUE),"")</f>
        <v>SUNL011</v>
      </c>
    </row>
    <row r="1583" spans="6:10" x14ac:dyDescent="0.25">
      <c r="F1583" s="8" t="str">
        <f>LEFT(Table33112[[#This Row],[Location]],2)</f>
        <v>LU</v>
      </c>
      <c r="G1583" s="8" t="s">
        <v>2178</v>
      </c>
      <c r="H1583" s="1">
        <v>69095</v>
      </c>
      <c r="I1583" s="10" t="str">
        <f>IF(Table33112[[#This Row],[Tag range]]="","",_xlfn.CONCAT("1A40700000000650000",Table33112[[#This Row],[Tag range]]))</f>
        <v>1A4070000000065000069095</v>
      </c>
      <c r="J1583" s="10" t="str">
        <f>_xlfn.IFNA(VLOOKUP(Table33112[[#This Row],[Tag range]],Table176124[[START]:[GROUP]],3,TRUE),"")</f>
        <v>SUNL011</v>
      </c>
    </row>
    <row r="1584" spans="6:10" x14ac:dyDescent="0.25">
      <c r="F1584" s="8" t="str">
        <f>LEFT(Table33112[[#This Row],[Location]],2)</f>
        <v>LU</v>
      </c>
      <c r="G1584" s="8" t="s">
        <v>2179</v>
      </c>
      <c r="H1584" s="1">
        <v>69096</v>
      </c>
      <c r="I1584" s="10" t="str">
        <f>IF(Table33112[[#This Row],[Tag range]]="","",_xlfn.CONCAT("1A40700000000650000",Table33112[[#This Row],[Tag range]]))</f>
        <v>1A4070000000065000069096</v>
      </c>
      <c r="J1584" s="10" t="str">
        <f>_xlfn.IFNA(VLOOKUP(Table33112[[#This Row],[Tag range]],Table176124[[START]:[GROUP]],3,TRUE),"")</f>
        <v>SUNL011</v>
      </c>
    </row>
    <row r="1585" spans="6:10" x14ac:dyDescent="0.25">
      <c r="F1585" s="8" t="str">
        <f>LEFT(Table33112[[#This Row],[Location]],2)</f>
        <v>LU</v>
      </c>
      <c r="G1585" s="8" t="s">
        <v>2180</v>
      </c>
      <c r="H1585" s="1">
        <v>69097</v>
      </c>
      <c r="I1585" s="10" t="str">
        <f>IF(Table33112[[#This Row],[Tag range]]="","",_xlfn.CONCAT("1A40700000000650000",Table33112[[#This Row],[Tag range]]))</f>
        <v>1A4070000000065000069097</v>
      </c>
      <c r="J1585" s="10" t="str">
        <f>_xlfn.IFNA(VLOOKUP(Table33112[[#This Row],[Tag range]],Table176124[[START]:[GROUP]],3,TRUE),"")</f>
        <v>SUNL011</v>
      </c>
    </row>
    <row r="1586" spans="6:10" x14ac:dyDescent="0.25">
      <c r="F1586" s="8" t="str">
        <f>LEFT(Table33112[[#This Row],[Location]],2)</f>
        <v>LU</v>
      </c>
      <c r="G1586" s="8" t="s">
        <v>2181</v>
      </c>
      <c r="H1586" s="1">
        <v>69098</v>
      </c>
      <c r="I1586" s="10" t="str">
        <f>IF(Table33112[[#This Row],[Tag range]]="","",_xlfn.CONCAT("1A40700000000650000",Table33112[[#This Row],[Tag range]]))</f>
        <v>1A4070000000065000069098</v>
      </c>
      <c r="J1586" s="10" t="str">
        <f>_xlfn.IFNA(VLOOKUP(Table33112[[#This Row],[Tag range]],Table176124[[START]:[GROUP]],3,TRUE),"")</f>
        <v>SUNL011</v>
      </c>
    </row>
    <row r="1587" spans="6:10" x14ac:dyDescent="0.25">
      <c r="F1587" s="8" t="str">
        <f>LEFT(Table33112[[#This Row],[Location]],2)</f>
        <v>LU</v>
      </c>
      <c r="G1587" s="8" t="s">
        <v>2281</v>
      </c>
      <c r="H1587" s="1">
        <v>69099</v>
      </c>
      <c r="I1587" s="10" t="str">
        <f>IF(Table33112[[#This Row],[Tag range]]="","",_xlfn.CONCAT("1A40700000000650000",Table33112[[#This Row],[Tag range]]))</f>
        <v>1A4070000000065000069099</v>
      </c>
      <c r="J1587" s="10" t="str">
        <f>_xlfn.IFNA(VLOOKUP(Table33112[[#This Row],[Tag range]],Table176124[[START]:[GROUP]],3,TRUE),"")</f>
        <v>SUNL011</v>
      </c>
    </row>
    <row r="1588" spans="6:10" x14ac:dyDescent="0.25">
      <c r="F1588" s="8" t="str">
        <f>LEFT(Table33112[[#This Row],[Location]],2)</f>
        <v>LU</v>
      </c>
      <c r="G1588" s="8" t="s">
        <v>2282</v>
      </c>
      <c r="H1588" s="1">
        <v>69100</v>
      </c>
      <c r="I1588" s="10" t="str">
        <f>IF(Table33112[[#This Row],[Tag range]]="","",_xlfn.CONCAT("1A40700000000650000",Table33112[[#This Row],[Tag range]]))</f>
        <v>1A4070000000065000069100</v>
      </c>
      <c r="J1588" s="10" t="str">
        <f>_xlfn.IFNA(VLOOKUP(Table33112[[#This Row],[Tag range]],Table176124[[START]:[GROUP]],3,TRUE),"")</f>
        <v>SUNL011</v>
      </c>
    </row>
    <row r="1589" spans="6:10" x14ac:dyDescent="0.25">
      <c r="F1589" s="8" t="str">
        <f>LEFT(Table33112[[#This Row],[Location]],2)</f>
        <v>LU</v>
      </c>
      <c r="G1589" s="8" t="s">
        <v>2283</v>
      </c>
      <c r="H1589" s="1">
        <v>69101</v>
      </c>
      <c r="I1589" s="10" t="str">
        <f>IF(Table33112[[#This Row],[Tag range]]="","",_xlfn.CONCAT("1A40700000000650000",Table33112[[#This Row],[Tag range]]))</f>
        <v>1A4070000000065000069101</v>
      </c>
      <c r="J1589" s="10" t="str">
        <f>_xlfn.IFNA(VLOOKUP(Table33112[[#This Row],[Tag range]],Table176124[[START]:[GROUP]],3,TRUE),"")</f>
        <v>SUNL011</v>
      </c>
    </row>
    <row r="1590" spans="6:10" x14ac:dyDescent="0.25">
      <c r="F1590" s="8" t="str">
        <f>LEFT(Table33112[[#This Row],[Location]],2)</f>
        <v>LU</v>
      </c>
      <c r="G1590" s="8" t="s">
        <v>2284</v>
      </c>
      <c r="H1590" s="1">
        <v>69102</v>
      </c>
      <c r="I1590" s="10" t="str">
        <f>IF(Table33112[[#This Row],[Tag range]]="","",_xlfn.CONCAT("1A40700000000650000",Table33112[[#This Row],[Tag range]]))</f>
        <v>1A4070000000065000069102</v>
      </c>
      <c r="J1590" s="10" t="str">
        <f>_xlfn.IFNA(VLOOKUP(Table33112[[#This Row],[Tag range]],Table176124[[START]:[GROUP]],3,TRUE),"")</f>
        <v>SUNL011</v>
      </c>
    </row>
    <row r="1591" spans="6:10" x14ac:dyDescent="0.25">
      <c r="F1591" s="8" t="str">
        <f>LEFT(Table33112[[#This Row],[Location]],2)</f>
        <v>LU</v>
      </c>
      <c r="G1591" s="8" t="s">
        <v>2285</v>
      </c>
      <c r="H1591" s="1">
        <v>69103</v>
      </c>
      <c r="I1591" s="10" t="str">
        <f>IF(Table33112[[#This Row],[Tag range]]="","",_xlfn.CONCAT("1A40700000000650000",Table33112[[#This Row],[Tag range]]))</f>
        <v>1A4070000000065000069103</v>
      </c>
      <c r="J1591" s="10" t="str">
        <f>_xlfn.IFNA(VLOOKUP(Table33112[[#This Row],[Tag range]],Table176124[[START]:[GROUP]],3,TRUE),"")</f>
        <v>SUNL011</v>
      </c>
    </row>
    <row r="1592" spans="6:10" x14ac:dyDescent="0.25">
      <c r="F1592" s="8" t="str">
        <f>LEFT(Table33112[[#This Row],[Location]],2)</f>
        <v>LU</v>
      </c>
      <c r="G1592" s="8" t="s">
        <v>2286</v>
      </c>
      <c r="H1592" s="1">
        <v>69104</v>
      </c>
      <c r="I1592" s="10" t="str">
        <f>IF(Table33112[[#This Row],[Tag range]]="","",_xlfn.CONCAT("1A40700000000650000",Table33112[[#This Row],[Tag range]]))</f>
        <v>1A4070000000065000069104</v>
      </c>
      <c r="J1592" s="10" t="str">
        <f>_xlfn.IFNA(VLOOKUP(Table33112[[#This Row],[Tag range]],Table176124[[START]:[GROUP]],3,TRUE),"")</f>
        <v>SUNL011</v>
      </c>
    </row>
    <row r="1593" spans="6:10" x14ac:dyDescent="0.25">
      <c r="F1593" s="8" t="str">
        <f>LEFT(Table33112[[#This Row],[Location]],2)</f>
        <v>LU</v>
      </c>
      <c r="G1593" s="8" t="s">
        <v>2287</v>
      </c>
      <c r="H1593" s="1">
        <v>69105</v>
      </c>
      <c r="I1593" s="10" t="str">
        <f>IF(Table33112[[#This Row],[Tag range]]="","",_xlfn.CONCAT("1A40700000000650000",Table33112[[#This Row],[Tag range]]))</f>
        <v>1A4070000000065000069105</v>
      </c>
      <c r="J1593" s="10" t="str">
        <f>_xlfn.IFNA(VLOOKUP(Table33112[[#This Row],[Tag range]],Table176124[[START]:[GROUP]],3,TRUE),"")</f>
        <v>SUNL011</v>
      </c>
    </row>
    <row r="1594" spans="6:10" x14ac:dyDescent="0.25">
      <c r="F1594" s="8" t="str">
        <f>LEFT(Table33112[[#This Row],[Location]],2)</f>
        <v>LU</v>
      </c>
      <c r="G1594" s="8" t="s">
        <v>2288</v>
      </c>
      <c r="H1594" s="1">
        <v>69106</v>
      </c>
      <c r="I1594" s="10" t="str">
        <f>IF(Table33112[[#This Row],[Tag range]]="","",_xlfn.CONCAT("1A40700000000650000",Table33112[[#This Row],[Tag range]]))</f>
        <v>1A4070000000065000069106</v>
      </c>
      <c r="J1594" s="10" t="str">
        <f>_xlfn.IFNA(VLOOKUP(Table33112[[#This Row],[Tag range]],Table176124[[START]:[GROUP]],3,TRUE),"")</f>
        <v>SUNL011</v>
      </c>
    </row>
    <row r="1595" spans="6:10" x14ac:dyDescent="0.25">
      <c r="F1595" s="8" t="str">
        <f>LEFT(Table33112[[#This Row],[Location]],2)</f>
        <v>LU</v>
      </c>
      <c r="G1595" s="8" t="s">
        <v>2289</v>
      </c>
      <c r="H1595" s="1">
        <v>69107</v>
      </c>
      <c r="I1595" s="10" t="str">
        <f>IF(Table33112[[#This Row],[Tag range]]="","",_xlfn.CONCAT("1A40700000000650000",Table33112[[#This Row],[Tag range]]))</f>
        <v>1A4070000000065000069107</v>
      </c>
      <c r="J1595" s="10" t="str">
        <f>_xlfn.IFNA(VLOOKUP(Table33112[[#This Row],[Tag range]],Table176124[[START]:[GROUP]],3,TRUE),"")</f>
        <v>SUNL011</v>
      </c>
    </row>
    <row r="1596" spans="6:10" x14ac:dyDescent="0.25">
      <c r="F1596" s="8" t="str">
        <f>LEFT(Table33112[[#This Row],[Location]],2)</f>
        <v>LU</v>
      </c>
      <c r="G1596" s="8" t="s">
        <v>2290</v>
      </c>
      <c r="H1596" s="1">
        <v>69108</v>
      </c>
      <c r="I1596" s="10" t="str">
        <f>IF(Table33112[[#This Row],[Tag range]]="","",_xlfn.CONCAT("1A40700000000650000",Table33112[[#This Row],[Tag range]]))</f>
        <v>1A4070000000065000069108</v>
      </c>
      <c r="J1596" s="10" t="str">
        <f>_xlfn.IFNA(VLOOKUP(Table33112[[#This Row],[Tag range]],Table176124[[START]:[GROUP]],3,TRUE),"")</f>
        <v>SUNL011</v>
      </c>
    </row>
    <row r="1597" spans="6:10" x14ac:dyDescent="0.25">
      <c r="F1597" s="8" t="str">
        <f>LEFT(Table33112[[#This Row],[Location]],2)</f>
        <v>LU</v>
      </c>
      <c r="G1597" s="8" t="s">
        <v>2291</v>
      </c>
      <c r="H1597" s="1">
        <v>69109</v>
      </c>
      <c r="I1597" s="10" t="str">
        <f>IF(Table33112[[#This Row],[Tag range]]="","",_xlfn.CONCAT("1A40700000000650000",Table33112[[#This Row],[Tag range]]))</f>
        <v>1A4070000000065000069109</v>
      </c>
      <c r="J1597" s="10" t="str">
        <f>_xlfn.IFNA(VLOOKUP(Table33112[[#This Row],[Tag range]],Table176124[[START]:[GROUP]],3,TRUE),"")</f>
        <v>SUNL011</v>
      </c>
    </row>
    <row r="1598" spans="6:10" x14ac:dyDescent="0.25">
      <c r="F1598" s="8" t="str">
        <f>LEFT(Table33112[[#This Row],[Location]],2)</f>
        <v>LU</v>
      </c>
      <c r="G1598" s="8" t="s">
        <v>2391</v>
      </c>
      <c r="H1598" s="1">
        <v>69110</v>
      </c>
      <c r="I1598" s="10" t="str">
        <f>IF(Table33112[[#This Row],[Tag range]]="","",_xlfn.CONCAT("1A40700000000650000",Table33112[[#This Row],[Tag range]]))</f>
        <v>1A4070000000065000069110</v>
      </c>
      <c r="J1598" s="10" t="str">
        <f>_xlfn.IFNA(VLOOKUP(Table33112[[#This Row],[Tag range]],Table176124[[START]:[GROUP]],3,TRUE),"")</f>
        <v>SUNL011</v>
      </c>
    </row>
    <row r="1599" spans="6:10" x14ac:dyDescent="0.25">
      <c r="F1599" s="8" t="str">
        <f>LEFT(Table33112[[#This Row],[Location]],2)</f>
        <v>LU</v>
      </c>
      <c r="G1599" s="8" t="s">
        <v>2392</v>
      </c>
      <c r="H1599" s="1">
        <v>69111</v>
      </c>
      <c r="I1599" s="10" t="str">
        <f>IF(Table33112[[#This Row],[Tag range]]="","",_xlfn.CONCAT("1A40700000000650000",Table33112[[#This Row],[Tag range]]))</f>
        <v>1A4070000000065000069111</v>
      </c>
      <c r="J1599" s="10" t="str">
        <f>_xlfn.IFNA(VLOOKUP(Table33112[[#This Row],[Tag range]],Table176124[[START]:[GROUP]],3,TRUE),"")</f>
        <v>SUNL011</v>
      </c>
    </row>
    <row r="1600" spans="6:10" x14ac:dyDescent="0.25">
      <c r="F1600" s="8" t="str">
        <f>LEFT(Table33112[[#This Row],[Location]],2)</f>
        <v>LU</v>
      </c>
      <c r="G1600" s="8" t="s">
        <v>2393</v>
      </c>
      <c r="H1600" s="1">
        <v>69112</v>
      </c>
      <c r="I1600" s="10" t="str">
        <f>IF(Table33112[[#This Row],[Tag range]]="","",_xlfn.CONCAT("1A40700000000650000",Table33112[[#This Row],[Tag range]]))</f>
        <v>1A4070000000065000069112</v>
      </c>
      <c r="J1600" s="10" t="str">
        <f>_xlfn.IFNA(VLOOKUP(Table33112[[#This Row],[Tag range]],Table176124[[START]:[GROUP]],3,TRUE),"")</f>
        <v>SUNL011</v>
      </c>
    </row>
    <row r="1601" spans="6:10" x14ac:dyDescent="0.25">
      <c r="F1601" s="8" t="str">
        <f>LEFT(Table33112[[#This Row],[Location]],2)</f>
        <v>LU</v>
      </c>
      <c r="G1601" s="8" t="s">
        <v>2394</v>
      </c>
      <c r="H1601" s="1">
        <v>69113</v>
      </c>
      <c r="I1601" s="10" t="str">
        <f>IF(Table33112[[#This Row],[Tag range]]="","",_xlfn.CONCAT("1A40700000000650000",Table33112[[#This Row],[Tag range]]))</f>
        <v>1A4070000000065000069113</v>
      </c>
      <c r="J1601" s="10" t="str">
        <f>_xlfn.IFNA(VLOOKUP(Table33112[[#This Row],[Tag range]],Table176124[[START]:[GROUP]],3,TRUE),"")</f>
        <v>SUNL011</v>
      </c>
    </row>
    <row r="1602" spans="6:10" x14ac:dyDescent="0.25">
      <c r="F1602" s="8" t="str">
        <f>LEFT(Table33112[[#This Row],[Location]],2)</f>
        <v>LU</v>
      </c>
      <c r="G1602" s="8" t="s">
        <v>2395</v>
      </c>
      <c r="H1602" s="1">
        <v>69114</v>
      </c>
      <c r="I1602" s="10" t="str">
        <f>IF(Table33112[[#This Row],[Tag range]]="","",_xlfn.CONCAT("1A40700000000650000",Table33112[[#This Row],[Tag range]]))</f>
        <v>1A4070000000065000069114</v>
      </c>
      <c r="J1602" s="10" t="str">
        <f>_xlfn.IFNA(VLOOKUP(Table33112[[#This Row],[Tag range]],Table176124[[START]:[GROUP]],3,TRUE),"")</f>
        <v>SUNL011</v>
      </c>
    </row>
    <row r="1603" spans="6:10" x14ac:dyDescent="0.25">
      <c r="F1603" s="8" t="str">
        <f>LEFT(Table33112[[#This Row],[Location]],2)</f>
        <v>LU</v>
      </c>
      <c r="G1603" s="8" t="s">
        <v>2396</v>
      </c>
      <c r="H1603" s="1">
        <v>69115</v>
      </c>
      <c r="I1603" s="10" t="str">
        <f>IF(Table33112[[#This Row],[Tag range]]="","",_xlfn.CONCAT("1A40700000000650000",Table33112[[#This Row],[Tag range]]))</f>
        <v>1A4070000000065000069115</v>
      </c>
      <c r="J1603" s="10" t="str">
        <f>_xlfn.IFNA(VLOOKUP(Table33112[[#This Row],[Tag range]],Table176124[[START]:[GROUP]],3,TRUE),"")</f>
        <v>SUNL011</v>
      </c>
    </row>
    <row r="1604" spans="6:10" x14ac:dyDescent="0.25">
      <c r="F1604" s="8" t="str">
        <f>LEFT(Table33112[[#This Row],[Location]],2)</f>
        <v>LU</v>
      </c>
      <c r="G1604" s="9" t="s">
        <v>2397</v>
      </c>
      <c r="H1604" s="1">
        <v>69116</v>
      </c>
      <c r="I1604" s="10" t="str">
        <f>IF(Table33112[[#This Row],[Tag range]]="","",_xlfn.CONCAT("1A40700000000650000",Table33112[[#This Row],[Tag range]]))</f>
        <v>1A4070000000065000069116</v>
      </c>
      <c r="J1604" s="10" t="str">
        <f>_xlfn.IFNA(VLOOKUP(Table33112[[#This Row],[Tag range]],Table176124[[START]:[GROUP]],3,TRUE),"")</f>
        <v>SUNL011</v>
      </c>
    </row>
    <row r="1605" spans="6:10" x14ac:dyDescent="0.25">
      <c r="F1605" s="8" t="str">
        <f>LEFT(Table33112[[#This Row],[Location]],2)</f>
        <v>LU</v>
      </c>
      <c r="G1605" s="8" t="s">
        <v>2398</v>
      </c>
      <c r="H1605" s="1">
        <v>69117</v>
      </c>
      <c r="I1605" s="10" t="str">
        <f>IF(Table33112[[#This Row],[Tag range]]="","",_xlfn.CONCAT("1A40700000000650000",Table33112[[#This Row],[Tag range]]))</f>
        <v>1A4070000000065000069117</v>
      </c>
      <c r="J1605" s="10" t="str">
        <f>_xlfn.IFNA(VLOOKUP(Table33112[[#This Row],[Tag range]],Table176124[[START]:[GROUP]],3,TRUE),"")</f>
        <v>SUNL011</v>
      </c>
    </row>
    <row r="1606" spans="6:10" x14ac:dyDescent="0.25">
      <c r="F1606" s="8" t="str">
        <f>LEFT(Table33112[[#This Row],[Location]],2)</f>
        <v>LU</v>
      </c>
      <c r="G1606" s="8" t="s">
        <v>2399</v>
      </c>
      <c r="H1606" s="1">
        <v>69118</v>
      </c>
      <c r="I1606" s="10" t="str">
        <f>IF(Table33112[[#This Row],[Tag range]]="","",_xlfn.CONCAT("1A40700000000650000",Table33112[[#This Row],[Tag range]]))</f>
        <v>1A4070000000065000069118</v>
      </c>
      <c r="J1606" s="10" t="str">
        <f>_xlfn.IFNA(VLOOKUP(Table33112[[#This Row],[Tag range]],Table176124[[START]:[GROUP]],3,TRUE),"")</f>
        <v>SUNL011</v>
      </c>
    </row>
    <row r="1607" spans="6:10" x14ac:dyDescent="0.25">
      <c r="F1607" s="8" t="str">
        <f>LEFT(Table33112[[#This Row],[Location]],2)</f>
        <v>LU</v>
      </c>
      <c r="G1607" s="8" t="s">
        <v>2400</v>
      </c>
      <c r="H1607" s="1">
        <v>69119</v>
      </c>
      <c r="I1607" s="10" t="str">
        <f>IF(Table33112[[#This Row],[Tag range]]="","",_xlfn.CONCAT("1A40700000000650000",Table33112[[#This Row],[Tag range]]))</f>
        <v>1A4070000000065000069119</v>
      </c>
      <c r="J1607" s="10" t="str">
        <f>_xlfn.IFNA(VLOOKUP(Table33112[[#This Row],[Tag range]],Table176124[[START]:[GROUP]],3,TRUE),"")</f>
        <v>SUNL011</v>
      </c>
    </row>
    <row r="1608" spans="6:10" x14ac:dyDescent="0.25">
      <c r="F1608" s="8" t="str">
        <f>LEFT(Table33112[[#This Row],[Location]],2)</f>
        <v>LU</v>
      </c>
      <c r="G1608" s="8" t="s">
        <v>2401</v>
      </c>
      <c r="H1608" s="1">
        <v>69120</v>
      </c>
      <c r="I1608" s="10" t="str">
        <f>IF(Table33112[[#This Row],[Tag range]]="","",_xlfn.CONCAT("1A40700000000650000",Table33112[[#This Row],[Tag range]]))</f>
        <v>1A4070000000065000069120</v>
      </c>
      <c r="J1608" s="10" t="str">
        <f>_xlfn.IFNA(VLOOKUP(Table33112[[#This Row],[Tag range]],Table176124[[START]:[GROUP]],3,TRUE),"")</f>
        <v>SUNL011</v>
      </c>
    </row>
    <row r="1609" spans="6:10" x14ac:dyDescent="0.25">
      <c r="F1609" s="8" t="str">
        <f>LEFT(Table33112[[#This Row],[Location]],2)</f>
        <v>LU</v>
      </c>
      <c r="G1609" s="8" t="s">
        <v>2501</v>
      </c>
      <c r="H1609" s="1">
        <v>69121</v>
      </c>
      <c r="I1609" s="10" t="str">
        <f>IF(Table33112[[#This Row],[Tag range]]="","",_xlfn.CONCAT("1A40700000000650000",Table33112[[#This Row],[Tag range]]))</f>
        <v>1A4070000000065000069121</v>
      </c>
      <c r="J1609" s="10" t="str">
        <f>_xlfn.IFNA(VLOOKUP(Table33112[[#This Row],[Tag range]],Table176124[[START]:[GROUP]],3,TRUE),"")</f>
        <v>SUNL011</v>
      </c>
    </row>
    <row r="1610" spans="6:10" x14ac:dyDescent="0.25">
      <c r="F1610" s="8" t="str">
        <f>LEFT(Table33112[[#This Row],[Location]],2)</f>
        <v>LU</v>
      </c>
      <c r="G1610" s="8" t="s">
        <v>2502</v>
      </c>
      <c r="H1610" s="1">
        <v>69122</v>
      </c>
      <c r="I1610" s="10" t="str">
        <f>IF(Table33112[[#This Row],[Tag range]]="","",_xlfn.CONCAT("1A40700000000650000",Table33112[[#This Row],[Tag range]]))</f>
        <v>1A4070000000065000069122</v>
      </c>
      <c r="J1610" s="10" t="str">
        <f>_xlfn.IFNA(VLOOKUP(Table33112[[#This Row],[Tag range]],Table176124[[START]:[GROUP]],3,TRUE),"")</f>
        <v>SUNL011</v>
      </c>
    </row>
    <row r="1611" spans="6:10" x14ac:dyDescent="0.25">
      <c r="F1611" s="8" t="str">
        <f>LEFT(Table33112[[#This Row],[Location]],2)</f>
        <v>LU</v>
      </c>
      <c r="G1611" s="8" t="s">
        <v>2503</v>
      </c>
      <c r="H1611" s="1">
        <v>69123</v>
      </c>
      <c r="I1611" s="10" t="str">
        <f>IF(Table33112[[#This Row],[Tag range]]="","",_xlfn.CONCAT("1A40700000000650000",Table33112[[#This Row],[Tag range]]))</f>
        <v>1A4070000000065000069123</v>
      </c>
      <c r="J1611" s="10" t="str">
        <f>_xlfn.IFNA(VLOOKUP(Table33112[[#This Row],[Tag range]],Table176124[[START]:[GROUP]],3,TRUE),"")</f>
        <v>SUNL011</v>
      </c>
    </row>
    <row r="1612" spans="6:10" x14ac:dyDescent="0.25">
      <c r="F1612" s="8" t="str">
        <f>LEFT(Table33112[[#This Row],[Location]],2)</f>
        <v>LU</v>
      </c>
      <c r="G1612" s="8" t="s">
        <v>2504</v>
      </c>
      <c r="H1612" s="1">
        <v>69124</v>
      </c>
      <c r="I1612" s="10" t="str">
        <f>IF(Table33112[[#This Row],[Tag range]]="","",_xlfn.CONCAT("1A40700000000650000",Table33112[[#This Row],[Tag range]]))</f>
        <v>1A4070000000065000069124</v>
      </c>
      <c r="J1612" s="10" t="str">
        <f>_xlfn.IFNA(VLOOKUP(Table33112[[#This Row],[Tag range]],Table176124[[START]:[GROUP]],3,TRUE),"")</f>
        <v>SUNL011</v>
      </c>
    </row>
    <row r="1613" spans="6:10" x14ac:dyDescent="0.25">
      <c r="F1613" s="8" t="str">
        <f>LEFT(Table33112[[#This Row],[Location]],2)</f>
        <v>LU</v>
      </c>
      <c r="G1613" s="8" t="s">
        <v>2505</v>
      </c>
      <c r="H1613" s="1">
        <v>69125</v>
      </c>
      <c r="I1613" s="10" t="str">
        <f>IF(Table33112[[#This Row],[Tag range]]="","",_xlfn.CONCAT("1A40700000000650000",Table33112[[#This Row],[Tag range]]))</f>
        <v>1A4070000000065000069125</v>
      </c>
      <c r="J1613" s="10" t="str">
        <f>_xlfn.IFNA(VLOOKUP(Table33112[[#This Row],[Tag range]],Table176124[[START]:[GROUP]],3,TRUE),"")</f>
        <v>SUNL011</v>
      </c>
    </row>
    <row r="1614" spans="6:10" x14ac:dyDescent="0.25">
      <c r="F1614" s="8" t="str">
        <f>LEFT(Table33112[[#This Row],[Location]],2)</f>
        <v>LU</v>
      </c>
      <c r="G1614" s="8" t="s">
        <v>2506</v>
      </c>
      <c r="H1614" s="1">
        <v>69126</v>
      </c>
      <c r="I1614" s="10" t="str">
        <f>IF(Table33112[[#This Row],[Tag range]]="","",_xlfn.CONCAT("1A40700000000650000",Table33112[[#This Row],[Tag range]]))</f>
        <v>1A4070000000065000069126</v>
      </c>
      <c r="J1614" s="10" t="str">
        <f>_xlfn.IFNA(VLOOKUP(Table33112[[#This Row],[Tag range]],Table176124[[START]:[GROUP]],3,TRUE),"")</f>
        <v>SUNL011</v>
      </c>
    </row>
    <row r="1615" spans="6:10" x14ac:dyDescent="0.25">
      <c r="F1615" s="8" t="str">
        <f>LEFT(Table33112[[#This Row],[Location]],2)</f>
        <v>LU</v>
      </c>
      <c r="G1615" s="8" t="s">
        <v>2507</v>
      </c>
      <c r="H1615" s="1">
        <v>69127</v>
      </c>
      <c r="I1615" s="10" t="str">
        <f>IF(Table33112[[#This Row],[Tag range]]="","",_xlfn.CONCAT("1A40700000000650000",Table33112[[#This Row],[Tag range]]))</f>
        <v>1A4070000000065000069127</v>
      </c>
      <c r="J1615" s="10" t="str">
        <f>_xlfn.IFNA(VLOOKUP(Table33112[[#This Row],[Tag range]],Table176124[[START]:[GROUP]],3,TRUE),"")</f>
        <v>SUNL011</v>
      </c>
    </row>
    <row r="1616" spans="6:10" x14ac:dyDescent="0.25">
      <c r="F1616" s="8" t="str">
        <f>LEFT(Table33112[[#This Row],[Location]],2)</f>
        <v>LU</v>
      </c>
      <c r="G1616" s="8" t="s">
        <v>2508</v>
      </c>
      <c r="H1616" s="1">
        <v>69128</v>
      </c>
      <c r="I1616" s="10" t="str">
        <f>IF(Table33112[[#This Row],[Tag range]]="","",_xlfn.CONCAT("1A40700000000650000",Table33112[[#This Row],[Tag range]]))</f>
        <v>1A4070000000065000069128</v>
      </c>
      <c r="J1616" s="10" t="str">
        <f>_xlfn.IFNA(VLOOKUP(Table33112[[#This Row],[Tag range]],Table176124[[START]:[GROUP]],3,TRUE),"")</f>
        <v>SUNL011</v>
      </c>
    </row>
    <row r="1617" spans="6:10" x14ac:dyDescent="0.25">
      <c r="F1617" s="8" t="str">
        <f>LEFT(Table33112[[#This Row],[Location]],2)</f>
        <v>LU</v>
      </c>
      <c r="G1617" s="8" t="s">
        <v>2509</v>
      </c>
      <c r="H1617" s="1">
        <v>69129</v>
      </c>
      <c r="I1617" s="10" t="str">
        <f>IF(Table33112[[#This Row],[Tag range]]="","",_xlfn.CONCAT("1A40700000000650000",Table33112[[#This Row],[Tag range]]))</f>
        <v>1A4070000000065000069129</v>
      </c>
      <c r="J1617" s="10" t="str">
        <f>_xlfn.IFNA(VLOOKUP(Table33112[[#This Row],[Tag range]],Table176124[[START]:[GROUP]],3,TRUE),"")</f>
        <v>SUNL011</v>
      </c>
    </row>
    <row r="1618" spans="6:10" x14ac:dyDescent="0.25">
      <c r="F1618" s="8" t="str">
        <f>LEFT(Table33112[[#This Row],[Location]],2)</f>
        <v>LU</v>
      </c>
      <c r="G1618" s="8" t="s">
        <v>2510</v>
      </c>
      <c r="H1618" s="1">
        <v>69130</v>
      </c>
      <c r="I1618" s="10" t="str">
        <f>IF(Table33112[[#This Row],[Tag range]]="","",_xlfn.CONCAT("1A40700000000650000",Table33112[[#This Row],[Tag range]]))</f>
        <v>1A4070000000065000069130</v>
      </c>
      <c r="J1618" s="10" t="str">
        <f>_xlfn.IFNA(VLOOKUP(Table33112[[#This Row],[Tag range]],Table176124[[START]:[GROUP]],3,TRUE),"")</f>
        <v>SUNL011</v>
      </c>
    </row>
    <row r="1619" spans="6:10" x14ac:dyDescent="0.25">
      <c r="F1619" s="8" t="str">
        <f>LEFT(Table33112[[#This Row],[Location]],2)</f>
        <v>LU</v>
      </c>
      <c r="G1619" s="8" t="s">
        <v>2511</v>
      </c>
      <c r="H1619" s="1">
        <v>69131</v>
      </c>
      <c r="I1619" s="10" t="str">
        <f>IF(Table33112[[#This Row],[Tag range]]="","",_xlfn.CONCAT("1A40700000000650000",Table33112[[#This Row],[Tag range]]))</f>
        <v>1A4070000000065000069131</v>
      </c>
      <c r="J1619" s="10" t="str">
        <f>_xlfn.IFNA(VLOOKUP(Table33112[[#This Row],[Tag range]],Table176124[[START]:[GROUP]],3,TRUE),"")</f>
        <v>SUNL011</v>
      </c>
    </row>
    <row r="1620" spans="6:10" x14ac:dyDescent="0.25">
      <c r="F1620" s="8" t="str">
        <f>LEFT(Table33112[[#This Row],[Location]],2)</f>
        <v>LU</v>
      </c>
      <c r="G1620" s="8" t="s">
        <v>309</v>
      </c>
      <c r="H1620" s="1">
        <v>69132</v>
      </c>
      <c r="I1620" s="10" t="str">
        <f>IF(Table33112[[#This Row],[Tag range]]="","",_xlfn.CONCAT("1A40700000000650000",Table33112[[#This Row],[Tag range]]))</f>
        <v>1A4070000000065000069132</v>
      </c>
      <c r="J1620" s="10" t="str">
        <f>_xlfn.IFNA(VLOOKUP(Table33112[[#This Row],[Tag range]],Table176124[[START]:[GROUP]],3,TRUE),"")</f>
        <v>SUNL011</v>
      </c>
    </row>
    <row r="1621" spans="6:10" x14ac:dyDescent="0.25">
      <c r="F1621" s="8" t="str">
        <f>LEFT(Table33112[[#This Row],[Location]],2)</f>
        <v>LU</v>
      </c>
      <c r="G1621" s="8" t="s">
        <v>449</v>
      </c>
      <c r="H1621" s="1">
        <v>69133</v>
      </c>
      <c r="I1621" s="10" t="str">
        <f>IF(Table33112[[#This Row],[Tag range]]="","",_xlfn.CONCAT("1A40700000000650000",Table33112[[#This Row],[Tag range]]))</f>
        <v>1A4070000000065000069133</v>
      </c>
      <c r="J1621" s="10" t="str">
        <f>_xlfn.IFNA(VLOOKUP(Table33112[[#This Row],[Tag range]],Table176124[[START]:[GROUP]],3,TRUE),"")</f>
        <v>SUNL011</v>
      </c>
    </row>
    <row r="1622" spans="6:10" x14ac:dyDescent="0.25">
      <c r="F1622" s="8" t="str">
        <f>LEFT(Table33112[[#This Row],[Location]],2)</f>
        <v>LU</v>
      </c>
      <c r="G1622" s="8" t="s">
        <v>589</v>
      </c>
      <c r="H1622" s="1">
        <v>69134</v>
      </c>
      <c r="I1622" s="10" t="str">
        <f>IF(Table33112[[#This Row],[Tag range]]="","",_xlfn.CONCAT("1A40700000000650000",Table33112[[#This Row],[Tag range]]))</f>
        <v>1A4070000000065000069134</v>
      </c>
      <c r="J1622" s="10" t="str">
        <f>_xlfn.IFNA(VLOOKUP(Table33112[[#This Row],[Tag range]],Table176124[[START]:[GROUP]],3,TRUE),"")</f>
        <v>SUNL011</v>
      </c>
    </row>
    <row r="1623" spans="6:10" x14ac:dyDescent="0.25">
      <c r="F1623" s="8" t="str">
        <f>LEFT(Table33112[[#This Row],[Location]],2)</f>
        <v>LU</v>
      </c>
      <c r="G1623" s="8" t="s">
        <v>729</v>
      </c>
      <c r="H1623" s="1">
        <v>69135</v>
      </c>
      <c r="I1623" s="10" t="str">
        <f>IF(Table33112[[#This Row],[Tag range]]="","",_xlfn.CONCAT("1A40700000000650000",Table33112[[#This Row],[Tag range]]))</f>
        <v>1A4070000000065000069135</v>
      </c>
      <c r="J1623" s="10" t="str">
        <f>_xlfn.IFNA(VLOOKUP(Table33112[[#This Row],[Tag range]],Table176124[[START]:[GROUP]],3,TRUE),"")</f>
        <v>SUNL011</v>
      </c>
    </row>
    <row r="1624" spans="6:10" x14ac:dyDescent="0.25">
      <c r="F1624" s="8" t="str">
        <f>LEFT(Table33112[[#This Row],[Location]],2)</f>
        <v>LU</v>
      </c>
      <c r="G1624" s="8" t="s">
        <v>869</v>
      </c>
      <c r="H1624" s="1">
        <v>69136</v>
      </c>
      <c r="I1624" s="10" t="str">
        <f>IF(Table33112[[#This Row],[Tag range]]="","",_xlfn.CONCAT("1A40700000000650000",Table33112[[#This Row],[Tag range]]))</f>
        <v>1A4070000000065000069136</v>
      </c>
      <c r="J1624" s="10" t="str">
        <f>_xlfn.IFNA(VLOOKUP(Table33112[[#This Row],[Tag range]],Table176124[[START]:[GROUP]],3,TRUE),"")</f>
        <v>SUNL011</v>
      </c>
    </row>
    <row r="1625" spans="6:10" x14ac:dyDescent="0.25">
      <c r="F1625" s="8" t="str">
        <f>LEFT(Table33112[[#This Row],[Location]],2)</f>
        <v>LU</v>
      </c>
      <c r="G1625" s="8" t="s">
        <v>1009</v>
      </c>
      <c r="H1625" s="1">
        <v>69137</v>
      </c>
      <c r="I1625" s="10" t="str">
        <f>IF(Table33112[[#This Row],[Tag range]]="","",_xlfn.CONCAT("1A40700000000650000",Table33112[[#This Row],[Tag range]]))</f>
        <v>1A4070000000065000069137</v>
      </c>
      <c r="J1625" s="10" t="str">
        <f>_xlfn.IFNA(VLOOKUP(Table33112[[#This Row],[Tag range]],Table176124[[START]:[GROUP]],3,TRUE),"")</f>
        <v>SUNL011</v>
      </c>
    </row>
    <row r="1626" spans="6:10" x14ac:dyDescent="0.25">
      <c r="F1626" s="8" t="str">
        <f>LEFT(Table33112[[#This Row],[Location]],2)</f>
        <v>LU</v>
      </c>
      <c r="G1626" s="8" t="s">
        <v>1149</v>
      </c>
      <c r="H1626" s="1">
        <v>69138</v>
      </c>
      <c r="I1626" s="10" t="str">
        <f>IF(Table33112[[#This Row],[Tag range]]="","",_xlfn.CONCAT("1A40700000000650000",Table33112[[#This Row],[Tag range]]))</f>
        <v>1A4070000000065000069138</v>
      </c>
      <c r="J1626" s="10" t="str">
        <f>_xlfn.IFNA(VLOOKUP(Table33112[[#This Row],[Tag range]],Table176124[[START]:[GROUP]],3,TRUE),"")</f>
        <v>SUNL011</v>
      </c>
    </row>
    <row r="1627" spans="6:10" x14ac:dyDescent="0.25">
      <c r="F1627" s="8" t="str">
        <f>LEFT(Table33112[[#This Row],[Location]],2)</f>
        <v>LU</v>
      </c>
      <c r="G1627" s="8" t="s">
        <v>1289</v>
      </c>
      <c r="H1627" s="1">
        <v>69139</v>
      </c>
      <c r="I1627" s="10" t="str">
        <f>IF(Table33112[[#This Row],[Tag range]]="","",_xlfn.CONCAT("1A40700000000650000",Table33112[[#This Row],[Tag range]]))</f>
        <v>1A4070000000065000069139</v>
      </c>
      <c r="J1627" s="10" t="str">
        <f>_xlfn.IFNA(VLOOKUP(Table33112[[#This Row],[Tag range]],Table176124[[START]:[GROUP]],3,TRUE),"")</f>
        <v>SUNL011</v>
      </c>
    </row>
    <row r="1628" spans="6:10" x14ac:dyDescent="0.25">
      <c r="F1628" s="8" t="str">
        <f>LEFT(Table33112[[#This Row],[Location]],2)</f>
        <v>LU</v>
      </c>
      <c r="G1628" s="8" t="s">
        <v>1429</v>
      </c>
      <c r="H1628" s="1">
        <v>69140</v>
      </c>
      <c r="I1628" s="10" t="str">
        <f>IF(Table33112[[#This Row],[Tag range]]="","",_xlfn.CONCAT("1A40700000000650000",Table33112[[#This Row],[Tag range]]))</f>
        <v>1A4070000000065000069140</v>
      </c>
      <c r="J1628" s="10" t="str">
        <f>_xlfn.IFNA(VLOOKUP(Table33112[[#This Row],[Tag range]],Table176124[[START]:[GROUP]],3,TRUE),"")</f>
        <v>SUNL011</v>
      </c>
    </row>
    <row r="1629" spans="6:10" x14ac:dyDescent="0.25">
      <c r="F1629" s="8" t="str">
        <f>LEFT(Table33112[[#This Row],[Location]],2)</f>
        <v>LU</v>
      </c>
      <c r="G1629" s="8" t="s">
        <v>93</v>
      </c>
      <c r="H1629" s="1">
        <v>69141</v>
      </c>
      <c r="I1629" s="10" t="str">
        <f>IF(Table33112[[#This Row],[Tag range]]="","",_xlfn.CONCAT("1A40700000000650000",Table33112[[#This Row],[Tag range]]))</f>
        <v>1A4070000000065000069141</v>
      </c>
      <c r="J1629" s="10" t="str">
        <f>_xlfn.IFNA(VLOOKUP(Table33112[[#This Row],[Tag range]],Table176124[[START]:[GROUP]],3,TRUE),"")</f>
        <v>SUNL011</v>
      </c>
    </row>
    <row r="1630" spans="6:10" x14ac:dyDescent="0.25">
      <c r="F1630" s="8" t="str">
        <f>LEFT(Table33112[[#This Row],[Location]],2)</f>
        <v>LU</v>
      </c>
      <c r="G1630" s="8" t="s">
        <v>23</v>
      </c>
      <c r="H1630" s="1">
        <v>69142</v>
      </c>
      <c r="I1630" s="10" t="str">
        <f>IF(Table33112[[#This Row],[Tag range]]="","",_xlfn.CONCAT("1A40700000000650000",Table33112[[#This Row],[Tag range]]))</f>
        <v>1A4070000000065000069142</v>
      </c>
      <c r="J1630" s="10" t="str">
        <f>_xlfn.IFNA(VLOOKUP(Table33112[[#This Row],[Tag range]],Table176124[[START]:[GROUP]],3,TRUE),"")</f>
        <v>SUNL011</v>
      </c>
    </row>
    <row r="1631" spans="6:10" x14ac:dyDescent="0.25">
      <c r="F1631" s="8" t="str">
        <f>LEFT(Table33112[[#This Row],[Location]],2)</f>
        <v>LU</v>
      </c>
      <c r="G1631" s="8" t="s">
        <v>310</v>
      </c>
      <c r="H1631" s="1">
        <v>69143</v>
      </c>
      <c r="I1631" s="10" t="str">
        <f>IF(Table33112[[#This Row],[Tag range]]="","",_xlfn.CONCAT("1A40700000000650000",Table33112[[#This Row],[Tag range]]))</f>
        <v>1A4070000000065000069143</v>
      </c>
      <c r="J1631" s="10" t="str">
        <f>_xlfn.IFNA(VLOOKUP(Table33112[[#This Row],[Tag range]],Table176124[[START]:[GROUP]],3,TRUE),"")</f>
        <v>SUNL011</v>
      </c>
    </row>
    <row r="1632" spans="6:10" x14ac:dyDescent="0.25">
      <c r="F1632" s="8" t="str">
        <f>LEFT(Table33112[[#This Row],[Location]],2)</f>
        <v>LU</v>
      </c>
      <c r="G1632" s="8" t="s">
        <v>450</v>
      </c>
      <c r="H1632" s="1">
        <v>69144</v>
      </c>
      <c r="I1632" s="10" t="str">
        <f>IF(Table33112[[#This Row],[Tag range]]="","",_xlfn.CONCAT("1A40700000000650000",Table33112[[#This Row],[Tag range]]))</f>
        <v>1A4070000000065000069144</v>
      </c>
      <c r="J1632" s="10" t="str">
        <f>_xlfn.IFNA(VLOOKUP(Table33112[[#This Row],[Tag range]],Table176124[[START]:[GROUP]],3,TRUE),"")</f>
        <v>SUNL011</v>
      </c>
    </row>
    <row r="1633" spans="6:10" x14ac:dyDescent="0.25">
      <c r="F1633" s="8" t="str">
        <f>LEFT(Table33112[[#This Row],[Location]],2)</f>
        <v>LU</v>
      </c>
      <c r="G1633" s="8" t="s">
        <v>590</v>
      </c>
      <c r="H1633" s="1">
        <v>69145</v>
      </c>
      <c r="I1633" s="10" t="str">
        <f>IF(Table33112[[#This Row],[Tag range]]="","",_xlfn.CONCAT("1A40700000000650000",Table33112[[#This Row],[Tag range]]))</f>
        <v>1A4070000000065000069145</v>
      </c>
      <c r="J1633" s="10" t="str">
        <f>_xlfn.IFNA(VLOOKUP(Table33112[[#This Row],[Tag range]],Table176124[[START]:[GROUP]],3,TRUE),"")</f>
        <v>SUNL011</v>
      </c>
    </row>
    <row r="1634" spans="6:10" x14ac:dyDescent="0.25">
      <c r="F1634" s="8" t="str">
        <f>LEFT(Table33112[[#This Row],[Location]],2)</f>
        <v>LU</v>
      </c>
      <c r="G1634" s="8" t="s">
        <v>730</v>
      </c>
      <c r="H1634" s="1">
        <v>69146</v>
      </c>
      <c r="I1634" s="10" t="str">
        <f>IF(Table33112[[#This Row],[Tag range]]="","",_xlfn.CONCAT("1A40700000000650000",Table33112[[#This Row],[Tag range]]))</f>
        <v>1A4070000000065000069146</v>
      </c>
      <c r="J1634" s="10" t="str">
        <f>_xlfn.IFNA(VLOOKUP(Table33112[[#This Row],[Tag range]],Table176124[[START]:[GROUP]],3,TRUE),"")</f>
        <v>SUNL011</v>
      </c>
    </row>
    <row r="1635" spans="6:10" x14ac:dyDescent="0.25">
      <c r="F1635" s="8" t="str">
        <f>LEFT(Table33112[[#This Row],[Location]],2)</f>
        <v>LU</v>
      </c>
      <c r="G1635" s="8" t="s">
        <v>870</v>
      </c>
      <c r="H1635" s="1">
        <v>69147</v>
      </c>
      <c r="I1635" s="10" t="str">
        <f>IF(Table33112[[#This Row],[Tag range]]="","",_xlfn.CONCAT("1A40700000000650000",Table33112[[#This Row],[Tag range]]))</f>
        <v>1A4070000000065000069147</v>
      </c>
      <c r="J1635" s="10" t="str">
        <f>_xlfn.IFNA(VLOOKUP(Table33112[[#This Row],[Tag range]],Table176124[[START]:[GROUP]],3,TRUE),"")</f>
        <v>SUNL011</v>
      </c>
    </row>
    <row r="1636" spans="6:10" x14ac:dyDescent="0.25">
      <c r="F1636" s="8" t="str">
        <f>LEFT(Table33112[[#This Row],[Location]],2)</f>
        <v>LU</v>
      </c>
      <c r="G1636" s="8" t="s">
        <v>1010</v>
      </c>
      <c r="H1636" s="1">
        <v>69148</v>
      </c>
      <c r="I1636" s="10" t="str">
        <f>IF(Table33112[[#This Row],[Tag range]]="","",_xlfn.CONCAT("1A40700000000650000",Table33112[[#This Row],[Tag range]]))</f>
        <v>1A4070000000065000069148</v>
      </c>
      <c r="J1636" s="10" t="str">
        <f>_xlfn.IFNA(VLOOKUP(Table33112[[#This Row],[Tag range]],Table176124[[START]:[GROUP]],3,TRUE),"")</f>
        <v>SUNL011</v>
      </c>
    </row>
    <row r="1637" spans="6:10" x14ac:dyDescent="0.25">
      <c r="F1637" s="8" t="str">
        <f>LEFT(Table33112[[#This Row],[Location]],2)</f>
        <v>LU</v>
      </c>
      <c r="G1637" s="8" t="s">
        <v>1150</v>
      </c>
      <c r="H1637" s="1">
        <v>69149</v>
      </c>
      <c r="I1637" s="10" t="str">
        <f>IF(Table33112[[#This Row],[Tag range]]="","",_xlfn.CONCAT("1A40700000000650000",Table33112[[#This Row],[Tag range]]))</f>
        <v>1A4070000000065000069149</v>
      </c>
      <c r="J1637" s="10" t="str">
        <f>_xlfn.IFNA(VLOOKUP(Table33112[[#This Row],[Tag range]],Table176124[[START]:[GROUP]],3,TRUE),"")</f>
        <v>SUNL011</v>
      </c>
    </row>
    <row r="1638" spans="6:10" x14ac:dyDescent="0.25">
      <c r="F1638" s="8" t="str">
        <f>LEFT(Table33112[[#This Row],[Location]],2)</f>
        <v>LU</v>
      </c>
      <c r="G1638" s="8" t="s">
        <v>1290</v>
      </c>
      <c r="H1638" s="1">
        <v>69150</v>
      </c>
      <c r="I1638" s="10" t="str">
        <f>IF(Table33112[[#This Row],[Tag range]]="","",_xlfn.CONCAT("1A40700000000650000",Table33112[[#This Row],[Tag range]]))</f>
        <v>1A4070000000065000069150</v>
      </c>
      <c r="J1638" s="10" t="str">
        <f>_xlfn.IFNA(VLOOKUP(Table33112[[#This Row],[Tag range]],Table176124[[START]:[GROUP]],3,TRUE),"")</f>
        <v>SUNL011</v>
      </c>
    </row>
    <row r="1639" spans="6:10" x14ac:dyDescent="0.25">
      <c r="F1639" s="8" t="str">
        <f>LEFT(Table33112[[#This Row],[Location]],2)</f>
        <v>LU</v>
      </c>
      <c r="G1639" s="8" t="s">
        <v>1430</v>
      </c>
      <c r="H1639" s="1">
        <v>69151</v>
      </c>
      <c r="I1639" s="10" t="str">
        <f>IF(Table33112[[#This Row],[Tag range]]="","",_xlfn.CONCAT("1A40700000000650000",Table33112[[#This Row],[Tag range]]))</f>
        <v>1A4070000000065000069151</v>
      </c>
      <c r="J1639" s="10" t="str">
        <f>_xlfn.IFNA(VLOOKUP(Table33112[[#This Row],[Tag range]],Table176124[[START]:[GROUP]],3,TRUE),"")</f>
        <v>SUNL011</v>
      </c>
    </row>
    <row r="1640" spans="6:10" x14ac:dyDescent="0.25">
      <c r="F1640" s="8" t="str">
        <f>LEFT(Table33112[[#This Row],[Location]],2)</f>
        <v>LU</v>
      </c>
      <c r="G1640" s="8" t="s">
        <v>94</v>
      </c>
      <c r="H1640" s="1">
        <v>69152</v>
      </c>
      <c r="I1640" s="10" t="str">
        <f>IF(Table33112[[#This Row],[Tag range]]="","",_xlfn.CONCAT("1A40700000000650000",Table33112[[#This Row],[Tag range]]))</f>
        <v>1A4070000000065000069152</v>
      </c>
      <c r="J1640" s="10" t="str">
        <f>_xlfn.IFNA(VLOOKUP(Table33112[[#This Row],[Tag range]],Table176124[[START]:[GROUP]],3,TRUE),"")</f>
        <v>SUNL011</v>
      </c>
    </row>
    <row r="1641" spans="6:10" x14ac:dyDescent="0.25">
      <c r="F1641" s="8" t="str">
        <f>LEFT(Table33112[[#This Row],[Location]],2)</f>
        <v>LU</v>
      </c>
      <c r="G1641" s="8" t="s">
        <v>24</v>
      </c>
      <c r="H1641" s="1">
        <v>69153</v>
      </c>
      <c r="I1641" s="10" t="str">
        <f>IF(Table33112[[#This Row],[Tag range]]="","",_xlfn.CONCAT("1A40700000000650000",Table33112[[#This Row],[Tag range]]))</f>
        <v>1A4070000000065000069153</v>
      </c>
      <c r="J1641" s="10" t="str">
        <f>_xlfn.IFNA(VLOOKUP(Table33112[[#This Row],[Tag range]],Table176124[[START]:[GROUP]],3,TRUE),"")</f>
        <v>SUNL011</v>
      </c>
    </row>
    <row r="1642" spans="6:10" x14ac:dyDescent="0.25">
      <c r="F1642" s="8" t="str">
        <f>LEFT(Table33112[[#This Row],[Location]],2)</f>
        <v>LU</v>
      </c>
      <c r="G1642" s="8" t="s">
        <v>311</v>
      </c>
      <c r="H1642" s="1">
        <v>69154</v>
      </c>
      <c r="I1642" s="10" t="str">
        <f>IF(Table33112[[#This Row],[Tag range]]="","",_xlfn.CONCAT("1A40700000000650000",Table33112[[#This Row],[Tag range]]))</f>
        <v>1A4070000000065000069154</v>
      </c>
      <c r="J1642" s="10" t="str">
        <f>_xlfn.IFNA(VLOOKUP(Table33112[[#This Row],[Tag range]],Table176124[[START]:[GROUP]],3,TRUE),"")</f>
        <v>SUNL011</v>
      </c>
    </row>
    <row r="1643" spans="6:10" x14ac:dyDescent="0.25">
      <c r="F1643" s="8" t="str">
        <f>LEFT(Table33112[[#This Row],[Location]],2)</f>
        <v>LU</v>
      </c>
      <c r="G1643" s="8" t="s">
        <v>451</v>
      </c>
      <c r="H1643" s="1">
        <v>69155</v>
      </c>
      <c r="I1643" s="10" t="str">
        <f>IF(Table33112[[#This Row],[Tag range]]="","",_xlfn.CONCAT("1A40700000000650000",Table33112[[#This Row],[Tag range]]))</f>
        <v>1A4070000000065000069155</v>
      </c>
      <c r="J1643" s="10" t="str">
        <f>_xlfn.IFNA(VLOOKUP(Table33112[[#This Row],[Tag range]],Table176124[[START]:[GROUP]],3,TRUE),"")</f>
        <v>SUNL011</v>
      </c>
    </row>
    <row r="1644" spans="6:10" x14ac:dyDescent="0.25">
      <c r="F1644" s="8" t="str">
        <f>LEFT(Table33112[[#This Row],[Location]],2)</f>
        <v>LU</v>
      </c>
      <c r="G1644" s="8" t="s">
        <v>591</v>
      </c>
      <c r="H1644" s="1">
        <v>69156</v>
      </c>
      <c r="I1644" s="10" t="str">
        <f>IF(Table33112[[#This Row],[Tag range]]="","",_xlfn.CONCAT("1A40700000000650000",Table33112[[#This Row],[Tag range]]))</f>
        <v>1A4070000000065000069156</v>
      </c>
      <c r="J1644" s="10" t="str">
        <f>_xlfn.IFNA(VLOOKUP(Table33112[[#This Row],[Tag range]],Table176124[[START]:[GROUP]],3,TRUE),"")</f>
        <v>SUNL011</v>
      </c>
    </row>
    <row r="1645" spans="6:10" x14ac:dyDescent="0.25">
      <c r="F1645" s="8" t="str">
        <f>LEFT(Table33112[[#This Row],[Location]],2)</f>
        <v>LU</v>
      </c>
      <c r="G1645" s="8" t="s">
        <v>731</v>
      </c>
      <c r="H1645" s="1">
        <v>69157</v>
      </c>
      <c r="I1645" s="10" t="str">
        <f>IF(Table33112[[#This Row],[Tag range]]="","",_xlfn.CONCAT("1A40700000000650000",Table33112[[#This Row],[Tag range]]))</f>
        <v>1A4070000000065000069157</v>
      </c>
      <c r="J1645" s="10" t="str">
        <f>_xlfn.IFNA(VLOOKUP(Table33112[[#This Row],[Tag range]],Table176124[[START]:[GROUP]],3,TRUE),"")</f>
        <v>SUNL011</v>
      </c>
    </row>
    <row r="1646" spans="6:10" x14ac:dyDescent="0.25">
      <c r="F1646" s="8" t="str">
        <f>LEFT(Table33112[[#This Row],[Location]],2)</f>
        <v>LU</v>
      </c>
      <c r="G1646" s="8" t="s">
        <v>871</v>
      </c>
      <c r="H1646" s="1">
        <v>69158</v>
      </c>
      <c r="I1646" s="10" t="str">
        <f>IF(Table33112[[#This Row],[Tag range]]="","",_xlfn.CONCAT("1A40700000000650000",Table33112[[#This Row],[Tag range]]))</f>
        <v>1A4070000000065000069158</v>
      </c>
      <c r="J1646" s="10" t="str">
        <f>_xlfn.IFNA(VLOOKUP(Table33112[[#This Row],[Tag range]],Table176124[[START]:[GROUP]],3,TRUE),"")</f>
        <v>SUNL011</v>
      </c>
    </row>
    <row r="1647" spans="6:10" x14ac:dyDescent="0.25">
      <c r="F1647" s="8" t="str">
        <f>LEFT(Table33112[[#This Row],[Location]],2)</f>
        <v>LU</v>
      </c>
      <c r="G1647" s="8" t="s">
        <v>1011</v>
      </c>
      <c r="H1647" s="1">
        <v>69159</v>
      </c>
      <c r="I1647" s="10" t="str">
        <f>IF(Table33112[[#This Row],[Tag range]]="","",_xlfn.CONCAT("1A40700000000650000",Table33112[[#This Row],[Tag range]]))</f>
        <v>1A4070000000065000069159</v>
      </c>
      <c r="J1647" s="10" t="str">
        <f>_xlfn.IFNA(VLOOKUP(Table33112[[#This Row],[Tag range]],Table176124[[START]:[GROUP]],3,TRUE),"")</f>
        <v>SUNL011</v>
      </c>
    </row>
    <row r="1648" spans="6:10" x14ac:dyDescent="0.25">
      <c r="F1648" s="8" t="str">
        <f>LEFT(Table33112[[#This Row],[Location]],2)</f>
        <v>LU</v>
      </c>
      <c r="G1648" s="8" t="s">
        <v>1151</v>
      </c>
      <c r="H1648" s="1">
        <v>69160</v>
      </c>
      <c r="I1648" s="10" t="str">
        <f>IF(Table33112[[#This Row],[Tag range]]="","",_xlfn.CONCAT("1A40700000000650000",Table33112[[#This Row],[Tag range]]))</f>
        <v>1A4070000000065000069160</v>
      </c>
      <c r="J1648" s="10" t="str">
        <f>_xlfn.IFNA(VLOOKUP(Table33112[[#This Row],[Tag range]],Table176124[[START]:[GROUP]],3,TRUE),"")</f>
        <v>SUNL011</v>
      </c>
    </row>
    <row r="1649" spans="6:10" x14ac:dyDescent="0.25">
      <c r="F1649" s="8" t="str">
        <f>LEFT(Table33112[[#This Row],[Location]],2)</f>
        <v>LU</v>
      </c>
      <c r="G1649" s="8" t="s">
        <v>1291</v>
      </c>
      <c r="H1649" s="1">
        <v>69161</v>
      </c>
      <c r="I1649" s="10" t="str">
        <f>IF(Table33112[[#This Row],[Tag range]]="","",_xlfn.CONCAT("1A40700000000650000",Table33112[[#This Row],[Tag range]]))</f>
        <v>1A4070000000065000069161</v>
      </c>
      <c r="J1649" s="10" t="str">
        <f>_xlfn.IFNA(VLOOKUP(Table33112[[#This Row],[Tag range]],Table176124[[START]:[GROUP]],3,TRUE),"")</f>
        <v>SUNL011</v>
      </c>
    </row>
    <row r="1650" spans="6:10" x14ac:dyDescent="0.25">
      <c r="F1650" s="8" t="str">
        <f>LEFT(Table33112[[#This Row],[Location]],2)</f>
        <v>LU</v>
      </c>
      <c r="G1650" s="8" t="s">
        <v>1431</v>
      </c>
      <c r="H1650" s="1">
        <v>69162</v>
      </c>
      <c r="I1650" s="10" t="str">
        <f>IF(Table33112[[#This Row],[Tag range]]="","",_xlfn.CONCAT("1A40700000000650000",Table33112[[#This Row],[Tag range]]))</f>
        <v>1A4070000000065000069162</v>
      </c>
      <c r="J1650" s="10" t="str">
        <f>_xlfn.IFNA(VLOOKUP(Table33112[[#This Row],[Tag range]],Table176124[[START]:[GROUP]],3,TRUE),"")</f>
        <v>SUNL011</v>
      </c>
    </row>
    <row r="1651" spans="6:10" x14ac:dyDescent="0.25">
      <c r="F1651" s="8" t="str">
        <f>LEFT(Table33112[[#This Row],[Location]],2)</f>
        <v>LU</v>
      </c>
      <c r="G1651" s="8" t="s">
        <v>95</v>
      </c>
      <c r="H1651" s="1">
        <v>69163</v>
      </c>
      <c r="I1651" s="10" t="str">
        <f>IF(Table33112[[#This Row],[Tag range]]="","",_xlfn.CONCAT("1A40700000000650000",Table33112[[#This Row],[Tag range]]))</f>
        <v>1A4070000000065000069163</v>
      </c>
      <c r="J1651" s="10" t="str">
        <f>_xlfn.IFNA(VLOOKUP(Table33112[[#This Row],[Tag range]],Table176124[[START]:[GROUP]],3,TRUE),"")</f>
        <v>SUNL011</v>
      </c>
    </row>
    <row r="1652" spans="6:10" x14ac:dyDescent="0.25">
      <c r="F1652" s="8" t="str">
        <f>LEFT(Table33112[[#This Row],[Location]],2)</f>
        <v>LU</v>
      </c>
      <c r="G1652" s="8" t="s">
        <v>25</v>
      </c>
      <c r="H1652" s="1">
        <v>69164</v>
      </c>
      <c r="I1652" s="10" t="str">
        <f>IF(Table33112[[#This Row],[Tag range]]="","",_xlfn.CONCAT("1A40700000000650000",Table33112[[#This Row],[Tag range]]))</f>
        <v>1A4070000000065000069164</v>
      </c>
      <c r="J1652" s="10" t="str">
        <f>_xlfn.IFNA(VLOOKUP(Table33112[[#This Row],[Tag range]],Table176124[[START]:[GROUP]],3,TRUE),"")</f>
        <v>SUNL011</v>
      </c>
    </row>
    <row r="1653" spans="6:10" x14ac:dyDescent="0.25">
      <c r="F1653" s="8" t="str">
        <f>LEFT(Table33112[[#This Row],[Location]],2)</f>
        <v>LU</v>
      </c>
      <c r="G1653" s="8" t="s">
        <v>312</v>
      </c>
      <c r="H1653" s="1">
        <v>69165</v>
      </c>
      <c r="I1653" s="10" t="str">
        <f>IF(Table33112[[#This Row],[Tag range]]="","",_xlfn.CONCAT("1A40700000000650000",Table33112[[#This Row],[Tag range]]))</f>
        <v>1A4070000000065000069165</v>
      </c>
      <c r="J1653" s="10" t="str">
        <f>_xlfn.IFNA(VLOOKUP(Table33112[[#This Row],[Tag range]],Table176124[[START]:[GROUP]],3,TRUE),"")</f>
        <v>SUNL011</v>
      </c>
    </row>
    <row r="1654" spans="6:10" x14ac:dyDescent="0.25">
      <c r="F1654" s="8" t="str">
        <f>LEFT(Table33112[[#This Row],[Location]],2)</f>
        <v>LU</v>
      </c>
      <c r="G1654" s="8" t="s">
        <v>452</v>
      </c>
      <c r="H1654" s="1">
        <v>69166</v>
      </c>
      <c r="I1654" s="10" t="str">
        <f>IF(Table33112[[#This Row],[Tag range]]="","",_xlfn.CONCAT("1A40700000000650000",Table33112[[#This Row],[Tag range]]))</f>
        <v>1A4070000000065000069166</v>
      </c>
      <c r="J1654" s="10" t="str">
        <f>_xlfn.IFNA(VLOOKUP(Table33112[[#This Row],[Tag range]],Table176124[[START]:[GROUP]],3,TRUE),"")</f>
        <v>SUNL016</v>
      </c>
    </row>
    <row r="1655" spans="6:10" x14ac:dyDescent="0.25">
      <c r="F1655" s="8" t="str">
        <f>LEFT(Table33112[[#This Row],[Location]],2)</f>
        <v>LU</v>
      </c>
      <c r="G1655" s="8" t="s">
        <v>592</v>
      </c>
      <c r="H1655" s="1">
        <v>69167</v>
      </c>
      <c r="I1655" s="10" t="str">
        <f>IF(Table33112[[#This Row],[Tag range]]="","",_xlfn.CONCAT("1A40700000000650000",Table33112[[#This Row],[Tag range]]))</f>
        <v>1A4070000000065000069167</v>
      </c>
      <c r="J1655" s="10" t="str">
        <f>_xlfn.IFNA(VLOOKUP(Table33112[[#This Row],[Tag range]],Table176124[[START]:[GROUP]],3,TRUE),"")</f>
        <v>SUNL016</v>
      </c>
    </row>
    <row r="1656" spans="6:10" x14ac:dyDescent="0.25">
      <c r="F1656" s="8" t="str">
        <f>LEFT(Table33112[[#This Row],[Location]],2)</f>
        <v>LU</v>
      </c>
      <c r="G1656" s="8" t="s">
        <v>732</v>
      </c>
      <c r="H1656" s="1">
        <v>69168</v>
      </c>
      <c r="I1656" s="10" t="str">
        <f>IF(Table33112[[#This Row],[Tag range]]="","",_xlfn.CONCAT("1A40700000000650000",Table33112[[#This Row],[Tag range]]))</f>
        <v>1A4070000000065000069168</v>
      </c>
      <c r="J1656" s="10" t="str">
        <f>_xlfn.IFNA(VLOOKUP(Table33112[[#This Row],[Tag range]],Table176124[[START]:[GROUP]],3,TRUE),"")</f>
        <v>SUNL016</v>
      </c>
    </row>
    <row r="1657" spans="6:10" x14ac:dyDescent="0.25">
      <c r="F1657" s="8" t="str">
        <f>LEFT(Table33112[[#This Row],[Location]],2)</f>
        <v>LU</v>
      </c>
      <c r="G1657" s="8" t="s">
        <v>872</v>
      </c>
      <c r="H1657" s="1">
        <v>69169</v>
      </c>
      <c r="I1657" s="10" t="str">
        <f>IF(Table33112[[#This Row],[Tag range]]="","",_xlfn.CONCAT("1A40700000000650000",Table33112[[#This Row],[Tag range]]))</f>
        <v>1A4070000000065000069169</v>
      </c>
      <c r="J1657" s="10" t="str">
        <f>_xlfn.IFNA(VLOOKUP(Table33112[[#This Row],[Tag range]],Table176124[[START]:[GROUP]],3,TRUE),"")</f>
        <v>SUNL016</v>
      </c>
    </row>
    <row r="1658" spans="6:10" x14ac:dyDescent="0.25">
      <c r="F1658" s="8" t="str">
        <f>LEFT(Table33112[[#This Row],[Location]],2)</f>
        <v>LU</v>
      </c>
      <c r="G1658" s="8" t="s">
        <v>1012</v>
      </c>
      <c r="H1658" s="1">
        <v>69170</v>
      </c>
      <c r="I1658" s="10" t="str">
        <f>IF(Table33112[[#This Row],[Tag range]]="","",_xlfn.CONCAT("1A40700000000650000",Table33112[[#This Row],[Tag range]]))</f>
        <v>1A4070000000065000069170</v>
      </c>
      <c r="J1658" s="10" t="str">
        <f>_xlfn.IFNA(VLOOKUP(Table33112[[#This Row],[Tag range]],Table176124[[START]:[GROUP]],3,TRUE),"")</f>
        <v>SUNL016</v>
      </c>
    </row>
    <row r="1659" spans="6:10" x14ac:dyDescent="0.25">
      <c r="F1659" s="8" t="str">
        <f>LEFT(Table33112[[#This Row],[Location]],2)</f>
        <v>LU</v>
      </c>
      <c r="G1659" s="8" t="s">
        <v>1152</v>
      </c>
      <c r="H1659" s="1">
        <v>69171</v>
      </c>
      <c r="I1659" s="10" t="str">
        <f>IF(Table33112[[#This Row],[Tag range]]="","",_xlfn.CONCAT("1A40700000000650000",Table33112[[#This Row],[Tag range]]))</f>
        <v>1A4070000000065000069171</v>
      </c>
      <c r="J1659" s="10" t="str">
        <f>_xlfn.IFNA(VLOOKUP(Table33112[[#This Row],[Tag range]],Table176124[[START]:[GROUP]],3,TRUE),"")</f>
        <v>SUNL016</v>
      </c>
    </row>
    <row r="1660" spans="6:10" x14ac:dyDescent="0.25">
      <c r="F1660" s="8" t="str">
        <f>LEFT(Table33112[[#This Row],[Location]],2)</f>
        <v>LU</v>
      </c>
      <c r="G1660" s="8" t="s">
        <v>1292</v>
      </c>
      <c r="H1660" s="1">
        <v>69172</v>
      </c>
      <c r="I1660" s="10" t="str">
        <f>IF(Table33112[[#This Row],[Tag range]]="","",_xlfn.CONCAT("1A40700000000650000",Table33112[[#This Row],[Tag range]]))</f>
        <v>1A4070000000065000069172</v>
      </c>
      <c r="J1660" s="10" t="str">
        <f>_xlfn.IFNA(VLOOKUP(Table33112[[#This Row],[Tag range]],Table176124[[START]:[GROUP]],3,TRUE),"")</f>
        <v>SUNL016</v>
      </c>
    </row>
    <row r="1661" spans="6:10" x14ac:dyDescent="0.25">
      <c r="F1661" s="8" t="str">
        <f>LEFT(Table33112[[#This Row],[Location]],2)</f>
        <v>LU</v>
      </c>
      <c r="G1661" s="8" t="s">
        <v>1432</v>
      </c>
      <c r="H1661" s="1">
        <v>69173</v>
      </c>
      <c r="I1661" s="10" t="str">
        <f>IF(Table33112[[#This Row],[Tag range]]="","",_xlfn.CONCAT("1A40700000000650000",Table33112[[#This Row],[Tag range]]))</f>
        <v>1A4070000000065000069173</v>
      </c>
      <c r="J1661" s="10" t="str">
        <f>_xlfn.IFNA(VLOOKUP(Table33112[[#This Row],[Tag range]],Table176124[[START]:[GROUP]],3,TRUE),"")</f>
        <v>SUNL016</v>
      </c>
    </row>
    <row r="1662" spans="6:10" x14ac:dyDescent="0.25">
      <c r="F1662" s="8" t="str">
        <f>LEFT(Table33112[[#This Row],[Location]],2)</f>
        <v>LU</v>
      </c>
      <c r="G1662" s="8" t="s">
        <v>96</v>
      </c>
      <c r="H1662" s="1">
        <v>69174</v>
      </c>
      <c r="I1662" s="10" t="str">
        <f>IF(Table33112[[#This Row],[Tag range]]="","",_xlfn.CONCAT("1A40700000000650000",Table33112[[#This Row],[Tag range]]))</f>
        <v>1A4070000000065000069174</v>
      </c>
      <c r="J1662" s="10" t="str">
        <f>_xlfn.IFNA(VLOOKUP(Table33112[[#This Row],[Tag range]],Table176124[[START]:[GROUP]],3,TRUE),"")</f>
        <v>SUNL016</v>
      </c>
    </row>
    <row r="1663" spans="6:10" x14ac:dyDescent="0.25">
      <c r="F1663" s="8" t="str">
        <f>LEFT(Table33112[[#This Row],[Location]],2)</f>
        <v>LU</v>
      </c>
      <c r="G1663" s="8" t="s">
        <v>26</v>
      </c>
      <c r="H1663" s="1">
        <v>69175</v>
      </c>
      <c r="I1663" s="10" t="str">
        <f>IF(Table33112[[#This Row],[Tag range]]="","",_xlfn.CONCAT("1A40700000000650000",Table33112[[#This Row],[Tag range]]))</f>
        <v>1A4070000000065000069175</v>
      </c>
      <c r="J1663" s="10" t="str">
        <f>_xlfn.IFNA(VLOOKUP(Table33112[[#This Row],[Tag range]],Table176124[[START]:[GROUP]],3,TRUE),"")</f>
        <v>SUNL016</v>
      </c>
    </row>
    <row r="1664" spans="6:10" x14ac:dyDescent="0.25">
      <c r="F1664" s="8" t="str">
        <f>LEFT(Table33112[[#This Row],[Location]],2)</f>
        <v>LU</v>
      </c>
      <c r="G1664" s="8" t="s">
        <v>313</v>
      </c>
      <c r="H1664" s="1">
        <v>69176</v>
      </c>
      <c r="I1664" s="10" t="str">
        <f>IF(Table33112[[#This Row],[Tag range]]="","",_xlfn.CONCAT("1A40700000000650000",Table33112[[#This Row],[Tag range]]))</f>
        <v>1A4070000000065000069176</v>
      </c>
      <c r="J1664" s="10" t="str">
        <f>_xlfn.IFNA(VLOOKUP(Table33112[[#This Row],[Tag range]],Table176124[[START]:[GROUP]],3,TRUE),"")</f>
        <v>SUNL016</v>
      </c>
    </row>
    <row r="1665" spans="6:10" x14ac:dyDescent="0.25">
      <c r="F1665" s="8" t="str">
        <f>LEFT(Table33112[[#This Row],[Location]],2)</f>
        <v>LU</v>
      </c>
      <c r="G1665" s="8" t="s">
        <v>453</v>
      </c>
      <c r="H1665" s="1">
        <v>69177</v>
      </c>
      <c r="I1665" s="10" t="str">
        <f>IF(Table33112[[#This Row],[Tag range]]="","",_xlfn.CONCAT("1A40700000000650000",Table33112[[#This Row],[Tag range]]))</f>
        <v>1A4070000000065000069177</v>
      </c>
      <c r="J1665" s="10" t="str">
        <f>_xlfn.IFNA(VLOOKUP(Table33112[[#This Row],[Tag range]],Table176124[[START]:[GROUP]],3,TRUE),"")</f>
        <v>SUNL016</v>
      </c>
    </row>
    <row r="1666" spans="6:10" x14ac:dyDescent="0.25">
      <c r="F1666" s="8" t="str">
        <f>LEFT(Table33112[[#This Row],[Location]],2)</f>
        <v>LU</v>
      </c>
      <c r="G1666" s="8" t="s">
        <v>593</v>
      </c>
      <c r="H1666" s="1">
        <v>69178</v>
      </c>
      <c r="I1666" s="10" t="str">
        <f>IF(Table33112[[#This Row],[Tag range]]="","",_xlfn.CONCAT("1A40700000000650000",Table33112[[#This Row],[Tag range]]))</f>
        <v>1A4070000000065000069178</v>
      </c>
      <c r="J1666" s="10" t="str">
        <f>_xlfn.IFNA(VLOOKUP(Table33112[[#This Row],[Tag range]],Table176124[[START]:[GROUP]],3,TRUE),"")</f>
        <v>SUNL016</v>
      </c>
    </row>
    <row r="1667" spans="6:10" x14ac:dyDescent="0.25">
      <c r="F1667" s="8" t="str">
        <f>LEFT(Table33112[[#This Row],[Location]],2)</f>
        <v>LU</v>
      </c>
      <c r="G1667" s="8" t="s">
        <v>733</v>
      </c>
      <c r="H1667" s="1">
        <v>69179</v>
      </c>
      <c r="I1667" s="10" t="str">
        <f>IF(Table33112[[#This Row],[Tag range]]="","",_xlfn.CONCAT("1A40700000000650000",Table33112[[#This Row],[Tag range]]))</f>
        <v>1A4070000000065000069179</v>
      </c>
      <c r="J1667" s="10" t="str">
        <f>_xlfn.IFNA(VLOOKUP(Table33112[[#This Row],[Tag range]],Table176124[[START]:[GROUP]],3,TRUE),"")</f>
        <v>SUNL016</v>
      </c>
    </row>
    <row r="1668" spans="6:10" x14ac:dyDescent="0.25">
      <c r="F1668" s="8" t="str">
        <f>LEFT(Table33112[[#This Row],[Location]],2)</f>
        <v>LU</v>
      </c>
      <c r="G1668" s="8" t="s">
        <v>873</v>
      </c>
      <c r="H1668" s="1">
        <v>69180</v>
      </c>
      <c r="I1668" s="10" t="str">
        <f>IF(Table33112[[#This Row],[Tag range]]="","",_xlfn.CONCAT("1A40700000000650000",Table33112[[#This Row],[Tag range]]))</f>
        <v>1A4070000000065000069180</v>
      </c>
      <c r="J1668" s="10" t="str">
        <f>_xlfn.IFNA(VLOOKUP(Table33112[[#This Row],[Tag range]],Table176124[[START]:[GROUP]],3,TRUE),"")</f>
        <v>SUNL016</v>
      </c>
    </row>
    <row r="1669" spans="6:10" x14ac:dyDescent="0.25">
      <c r="F1669" s="8" t="str">
        <f>LEFT(Table33112[[#This Row],[Location]],2)</f>
        <v>LU</v>
      </c>
      <c r="G1669" s="8" t="s">
        <v>1013</v>
      </c>
      <c r="H1669" s="1">
        <v>69181</v>
      </c>
      <c r="I1669" s="10" t="str">
        <f>IF(Table33112[[#This Row],[Tag range]]="","",_xlfn.CONCAT("1A40700000000650000",Table33112[[#This Row],[Tag range]]))</f>
        <v>1A4070000000065000069181</v>
      </c>
      <c r="J1669" s="10" t="str">
        <f>_xlfn.IFNA(VLOOKUP(Table33112[[#This Row],[Tag range]],Table176124[[START]:[GROUP]],3,TRUE),"")</f>
        <v>SUNL016</v>
      </c>
    </row>
    <row r="1670" spans="6:10" x14ac:dyDescent="0.25">
      <c r="F1670" s="8" t="str">
        <f>LEFT(Table33112[[#This Row],[Location]],2)</f>
        <v>LU</v>
      </c>
      <c r="G1670" s="8" t="s">
        <v>1153</v>
      </c>
      <c r="H1670" s="1">
        <v>69182</v>
      </c>
      <c r="I1670" s="10" t="str">
        <f>IF(Table33112[[#This Row],[Tag range]]="","",_xlfn.CONCAT("1A40700000000650000",Table33112[[#This Row],[Tag range]]))</f>
        <v>1A4070000000065000069182</v>
      </c>
      <c r="J1670" s="10" t="str">
        <f>_xlfn.IFNA(VLOOKUP(Table33112[[#This Row],[Tag range]],Table176124[[START]:[GROUP]],3,TRUE),"")</f>
        <v>SUNL016</v>
      </c>
    </row>
    <row r="1671" spans="6:10" x14ac:dyDescent="0.25">
      <c r="F1671" s="8" t="str">
        <f>LEFT(Table33112[[#This Row],[Location]],2)</f>
        <v>LU</v>
      </c>
      <c r="G1671" s="8" t="s">
        <v>1293</v>
      </c>
      <c r="H1671" s="1">
        <v>69183</v>
      </c>
      <c r="I1671" s="10" t="str">
        <f>IF(Table33112[[#This Row],[Tag range]]="","",_xlfn.CONCAT("1A40700000000650000",Table33112[[#This Row],[Tag range]]))</f>
        <v>1A4070000000065000069183</v>
      </c>
      <c r="J1671" s="10" t="str">
        <f>_xlfn.IFNA(VLOOKUP(Table33112[[#This Row],[Tag range]],Table176124[[START]:[GROUP]],3,TRUE),"")</f>
        <v>SUNL016</v>
      </c>
    </row>
    <row r="1672" spans="6:10" x14ac:dyDescent="0.25">
      <c r="F1672" s="8" t="str">
        <f>LEFT(Table33112[[#This Row],[Location]],2)</f>
        <v>LU</v>
      </c>
      <c r="G1672" s="8" t="s">
        <v>1433</v>
      </c>
      <c r="H1672" s="1">
        <v>69184</v>
      </c>
      <c r="I1672" s="10" t="str">
        <f>IF(Table33112[[#This Row],[Tag range]]="","",_xlfn.CONCAT("1A40700000000650000",Table33112[[#This Row],[Tag range]]))</f>
        <v>1A4070000000065000069184</v>
      </c>
      <c r="J1672" s="10" t="str">
        <f>_xlfn.IFNA(VLOOKUP(Table33112[[#This Row],[Tag range]],Table176124[[START]:[GROUP]],3,TRUE),"")</f>
        <v>SUNL016</v>
      </c>
    </row>
    <row r="1673" spans="6:10" x14ac:dyDescent="0.25">
      <c r="F1673" s="8" t="str">
        <f>LEFT(Table33112[[#This Row],[Location]],2)</f>
        <v>LU</v>
      </c>
      <c r="G1673" s="8" t="s">
        <v>97</v>
      </c>
      <c r="H1673" s="1">
        <v>69185</v>
      </c>
      <c r="I1673" s="10" t="str">
        <f>IF(Table33112[[#This Row],[Tag range]]="","",_xlfn.CONCAT("1A40700000000650000",Table33112[[#This Row],[Tag range]]))</f>
        <v>1A4070000000065000069185</v>
      </c>
      <c r="J1673" s="10" t="str">
        <f>_xlfn.IFNA(VLOOKUP(Table33112[[#This Row],[Tag range]],Table176124[[START]:[GROUP]],3,TRUE),"")</f>
        <v>SUNL016</v>
      </c>
    </row>
    <row r="1674" spans="6:10" x14ac:dyDescent="0.25">
      <c r="F1674" s="8" t="str">
        <f>LEFT(Table33112[[#This Row],[Location]],2)</f>
        <v>LU</v>
      </c>
      <c r="G1674" s="8" t="s">
        <v>27</v>
      </c>
      <c r="H1674" s="1">
        <v>69186</v>
      </c>
      <c r="I1674" s="10" t="str">
        <f>IF(Table33112[[#This Row],[Tag range]]="","",_xlfn.CONCAT("1A40700000000650000",Table33112[[#This Row],[Tag range]]))</f>
        <v>1A4070000000065000069186</v>
      </c>
      <c r="J1674" s="10" t="str">
        <f>_xlfn.IFNA(VLOOKUP(Table33112[[#This Row],[Tag range]],Table176124[[START]:[GROUP]],3,TRUE),"")</f>
        <v>SUNL016</v>
      </c>
    </row>
    <row r="1675" spans="6:10" x14ac:dyDescent="0.25">
      <c r="F1675" s="8" t="str">
        <f>LEFT(Table33112[[#This Row],[Location]],2)</f>
        <v>LU</v>
      </c>
      <c r="G1675" s="8" t="s">
        <v>314</v>
      </c>
      <c r="H1675" s="1">
        <v>69187</v>
      </c>
      <c r="I1675" s="10" t="str">
        <f>IF(Table33112[[#This Row],[Tag range]]="","",_xlfn.CONCAT("1A40700000000650000",Table33112[[#This Row],[Tag range]]))</f>
        <v>1A4070000000065000069187</v>
      </c>
      <c r="J1675" s="10" t="str">
        <f>_xlfn.IFNA(VLOOKUP(Table33112[[#This Row],[Tag range]],Table176124[[START]:[GROUP]],3,TRUE),"")</f>
        <v>SUNL016</v>
      </c>
    </row>
    <row r="1676" spans="6:10" x14ac:dyDescent="0.25">
      <c r="F1676" s="8" t="str">
        <f>LEFT(Table33112[[#This Row],[Location]],2)</f>
        <v>LU</v>
      </c>
      <c r="G1676" s="8" t="s">
        <v>454</v>
      </c>
      <c r="H1676" s="1">
        <v>69188</v>
      </c>
      <c r="I1676" s="10" t="str">
        <f>IF(Table33112[[#This Row],[Tag range]]="","",_xlfn.CONCAT("1A40700000000650000",Table33112[[#This Row],[Tag range]]))</f>
        <v>1A4070000000065000069188</v>
      </c>
      <c r="J1676" s="10" t="str">
        <f>_xlfn.IFNA(VLOOKUP(Table33112[[#This Row],[Tag range]],Table176124[[START]:[GROUP]],3,TRUE),"")</f>
        <v>SUNL016</v>
      </c>
    </row>
    <row r="1677" spans="6:10" x14ac:dyDescent="0.25">
      <c r="F1677" s="8" t="str">
        <f>LEFT(Table33112[[#This Row],[Location]],2)</f>
        <v>LU</v>
      </c>
      <c r="G1677" s="8" t="s">
        <v>594</v>
      </c>
      <c r="H1677" s="1">
        <v>69189</v>
      </c>
      <c r="I1677" s="10" t="str">
        <f>IF(Table33112[[#This Row],[Tag range]]="","",_xlfn.CONCAT("1A40700000000650000",Table33112[[#This Row],[Tag range]]))</f>
        <v>1A4070000000065000069189</v>
      </c>
      <c r="J1677" s="10" t="str">
        <f>_xlfn.IFNA(VLOOKUP(Table33112[[#This Row],[Tag range]],Table176124[[START]:[GROUP]],3,TRUE),"")</f>
        <v>SUNL016</v>
      </c>
    </row>
    <row r="1678" spans="6:10" x14ac:dyDescent="0.25">
      <c r="F1678" s="8" t="str">
        <f>LEFT(Table33112[[#This Row],[Location]],2)</f>
        <v>LU</v>
      </c>
      <c r="G1678" s="8" t="s">
        <v>734</v>
      </c>
      <c r="H1678" s="1">
        <v>69190</v>
      </c>
      <c r="I1678" s="10" t="str">
        <f>IF(Table33112[[#This Row],[Tag range]]="","",_xlfn.CONCAT("1A40700000000650000",Table33112[[#This Row],[Tag range]]))</f>
        <v>1A4070000000065000069190</v>
      </c>
      <c r="J1678" s="10" t="str">
        <f>_xlfn.IFNA(VLOOKUP(Table33112[[#This Row],[Tag range]],Table176124[[START]:[GROUP]],3,TRUE),"")</f>
        <v>SUNL016</v>
      </c>
    </row>
    <row r="1679" spans="6:10" x14ac:dyDescent="0.25">
      <c r="F1679" s="8" t="str">
        <f>LEFT(Table33112[[#This Row],[Location]],2)</f>
        <v>LU</v>
      </c>
      <c r="G1679" s="8" t="s">
        <v>874</v>
      </c>
      <c r="H1679" s="1">
        <v>69191</v>
      </c>
      <c r="I1679" s="10" t="str">
        <f>IF(Table33112[[#This Row],[Tag range]]="","",_xlfn.CONCAT("1A40700000000650000",Table33112[[#This Row],[Tag range]]))</f>
        <v>1A4070000000065000069191</v>
      </c>
      <c r="J1679" s="10" t="str">
        <f>_xlfn.IFNA(VLOOKUP(Table33112[[#This Row],[Tag range]],Table176124[[START]:[GROUP]],3,TRUE),"")</f>
        <v>SUNL016</v>
      </c>
    </row>
    <row r="1680" spans="6:10" x14ac:dyDescent="0.25">
      <c r="F1680" s="8" t="str">
        <f>LEFT(Table33112[[#This Row],[Location]],2)</f>
        <v>LU</v>
      </c>
      <c r="G1680" s="8" t="s">
        <v>1014</v>
      </c>
      <c r="H1680" s="1">
        <v>69192</v>
      </c>
      <c r="I1680" s="10" t="str">
        <f>IF(Table33112[[#This Row],[Tag range]]="","",_xlfn.CONCAT("1A40700000000650000",Table33112[[#This Row],[Tag range]]))</f>
        <v>1A4070000000065000069192</v>
      </c>
      <c r="J1680" s="10" t="str">
        <f>_xlfn.IFNA(VLOOKUP(Table33112[[#This Row],[Tag range]],Table176124[[START]:[GROUP]],3,TRUE),"")</f>
        <v>SUNL016</v>
      </c>
    </row>
    <row r="1681" spans="6:10" x14ac:dyDescent="0.25">
      <c r="F1681" s="8" t="str">
        <f>LEFT(Table33112[[#This Row],[Location]],2)</f>
        <v>LU</v>
      </c>
      <c r="G1681" s="8" t="s">
        <v>1154</v>
      </c>
      <c r="H1681" s="1">
        <v>69193</v>
      </c>
      <c r="I1681" s="10" t="str">
        <f>IF(Table33112[[#This Row],[Tag range]]="","",_xlfn.CONCAT("1A40700000000650000",Table33112[[#This Row],[Tag range]]))</f>
        <v>1A4070000000065000069193</v>
      </c>
      <c r="J1681" s="10" t="str">
        <f>_xlfn.IFNA(VLOOKUP(Table33112[[#This Row],[Tag range]],Table176124[[START]:[GROUP]],3,TRUE),"")</f>
        <v>SUNL016</v>
      </c>
    </row>
    <row r="1682" spans="6:10" x14ac:dyDescent="0.25">
      <c r="F1682" s="8" t="str">
        <f>LEFT(Table33112[[#This Row],[Location]],2)</f>
        <v>LU</v>
      </c>
      <c r="G1682" s="8" t="s">
        <v>1294</v>
      </c>
      <c r="H1682" s="1">
        <v>69194</v>
      </c>
      <c r="I1682" s="10" t="str">
        <f>IF(Table33112[[#This Row],[Tag range]]="","",_xlfn.CONCAT("1A40700000000650000",Table33112[[#This Row],[Tag range]]))</f>
        <v>1A4070000000065000069194</v>
      </c>
      <c r="J1682" s="10" t="str">
        <f>_xlfn.IFNA(VLOOKUP(Table33112[[#This Row],[Tag range]],Table176124[[START]:[GROUP]],3,TRUE),"")</f>
        <v>SUNL016</v>
      </c>
    </row>
    <row r="1683" spans="6:10" x14ac:dyDescent="0.25">
      <c r="F1683" s="8" t="str">
        <f>LEFT(Table33112[[#This Row],[Location]],2)</f>
        <v>LU</v>
      </c>
      <c r="G1683" s="8" t="s">
        <v>1434</v>
      </c>
      <c r="H1683" s="1">
        <v>69195</v>
      </c>
      <c r="I1683" s="10" t="str">
        <f>IF(Table33112[[#This Row],[Tag range]]="","",_xlfn.CONCAT("1A40700000000650000",Table33112[[#This Row],[Tag range]]))</f>
        <v>1A4070000000065000069195</v>
      </c>
      <c r="J1683" s="10" t="str">
        <f>_xlfn.IFNA(VLOOKUP(Table33112[[#This Row],[Tag range]],Table176124[[START]:[GROUP]],3,TRUE),"")</f>
        <v>SUNL016</v>
      </c>
    </row>
    <row r="1684" spans="6:10" x14ac:dyDescent="0.25">
      <c r="F1684" s="8" t="str">
        <f>LEFT(Table33112[[#This Row],[Location]],2)</f>
        <v>LU</v>
      </c>
      <c r="G1684" s="8" t="s">
        <v>98</v>
      </c>
      <c r="H1684" s="1">
        <v>69196</v>
      </c>
      <c r="I1684" s="10" t="str">
        <f>IF(Table33112[[#This Row],[Tag range]]="","",_xlfn.CONCAT("1A40700000000650000",Table33112[[#This Row],[Tag range]]))</f>
        <v>1A4070000000065000069196</v>
      </c>
      <c r="J1684" s="10" t="str">
        <f>_xlfn.IFNA(VLOOKUP(Table33112[[#This Row],[Tag range]],Table176124[[START]:[GROUP]],3,TRUE),"")</f>
        <v>SUNL016</v>
      </c>
    </row>
    <row r="1685" spans="6:10" x14ac:dyDescent="0.25">
      <c r="F1685" s="8" t="str">
        <f>LEFT(Table33112[[#This Row],[Location]],2)</f>
        <v>LU</v>
      </c>
      <c r="G1685" s="8" t="s">
        <v>28</v>
      </c>
      <c r="H1685" s="1">
        <v>69197</v>
      </c>
      <c r="I1685" s="10" t="str">
        <f>IF(Table33112[[#This Row],[Tag range]]="","",_xlfn.CONCAT("1A40700000000650000",Table33112[[#This Row],[Tag range]]))</f>
        <v>1A4070000000065000069197</v>
      </c>
      <c r="J1685" s="10" t="str">
        <f>_xlfn.IFNA(VLOOKUP(Table33112[[#This Row],[Tag range]],Table176124[[START]:[GROUP]],3,TRUE),"")</f>
        <v>SUNL016</v>
      </c>
    </row>
    <row r="1686" spans="6:10" x14ac:dyDescent="0.25">
      <c r="F1686" s="8" t="str">
        <f>LEFT(Table33112[[#This Row],[Location]],2)</f>
        <v>LU</v>
      </c>
      <c r="G1686" s="8" t="s">
        <v>315</v>
      </c>
      <c r="H1686" s="1">
        <v>69198</v>
      </c>
      <c r="I1686" s="10" t="str">
        <f>IF(Table33112[[#This Row],[Tag range]]="","",_xlfn.CONCAT("1A40700000000650000",Table33112[[#This Row],[Tag range]]))</f>
        <v>1A4070000000065000069198</v>
      </c>
      <c r="J1686" s="10" t="str">
        <f>_xlfn.IFNA(VLOOKUP(Table33112[[#This Row],[Tag range]],Table176124[[START]:[GROUP]],3,TRUE),"")</f>
        <v>SUNL016</v>
      </c>
    </row>
    <row r="1687" spans="6:10" x14ac:dyDescent="0.25">
      <c r="F1687" s="8" t="str">
        <f>LEFT(Table33112[[#This Row],[Location]],2)</f>
        <v>LU</v>
      </c>
      <c r="G1687" s="8" t="s">
        <v>455</v>
      </c>
      <c r="H1687" s="1">
        <v>69199</v>
      </c>
      <c r="I1687" s="10" t="str">
        <f>IF(Table33112[[#This Row],[Tag range]]="","",_xlfn.CONCAT("1A40700000000650000",Table33112[[#This Row],[Tag range]]))</f>
        <v>1A4070000000065000069199</v>
      </c>
      <c r="J1687" s="10" t="str">
        <f>_xlfn.IFNA(VLOOKUP(Table33112[[#This Row],[Tag range]],Table176124[[START]:[GROUP]],3,TRUE),"")</f>
        <v>SUNL016</v>
      </c>
    </row>
    <row r="1688" spans="6:10" x14ac:dyDescent="0.25">
      <c r="F1688" s="8" t="str">
        <f>LEFT(Table33112[[#This Row],[Location]],2)</f>
        <v>LU</v>
      </c>
      <c r="G1688" s="8" t="s">
        <v>595</v>
      </c>
      <c r="H1688" s="1">
        <v>69200</v>
      </c>
      <c r="I1688" s="10" t="str">
        <f>IF(Table33112[[#This Row],[Tag range]]="","",_xlfn.CONCAT("1A40700000000650000",Table33112[[#This Row],[Tag range]]))</f>
        <v>1A4070000000065000069200</v>
      </c>
      <c r="J1688" s="10" t="str">
        <f>_xlfn.IFNA(VLOOKUP(Table33112[[#This Row],[Tag range]],Table176124[[START]:[GROUP]],3,TRUE),"")</f>
        <v>SUNL016</v>
      </c>
    </row>
    <row r="1689" spans="6:10" x14ac:dyDescent="0.25">
      <c r="F1689" s="8" t="str">
        <f>LEFT(Table33112[[#This Row],[Location]],2)</f>
        <v>LU</v>
      </c>
      <c r="G1689" s="8" t="s">
        <v>735</v>
      </c>
      <c r="H1689" s="1">
        <v>69201</v>
      </c>
      <c r="I1689" s="10" t="str">
        <f>IF(Table33112[[#This Row],[Tag range]]="","",_xlfn.CONCAT("1A40700000000650000",Table33112[[#This Row],[Tag range]]))</f>
        <v>1A4070000000065000069201</v>
      </c>
      <c r="J1689" s="10" t="str">
        <f>_xlfn.IFNA(VLOOKUP(Table33112[[#This Row],[Tag range]],Table176124[[START]:[GROUP]],3,TRUE),"")</f>
        <v>SUNL016</v>
      </c>
    </row>
    <row r="1690" spans="6:10" x14ac:dyDescent="0.25">
      <c r="F1690" s="8" t="str">
        <f>LEFT(Table33112[[#This Row],[Location]],2)</f>
        <v>LU</v>
      </c>
      <c r="G1690" s="8" t="s">
        <v>875</v>
      </c>
      <c r="H1690" s="1">
        <v>69202</v>
      </c>
      <c r="I1690" s="10" t="str">
        <f>IF(Table33112[[#This Row],[Tag range]]="","",_xlfn.CONCAT("1A40700000000650000",Table33112[[#This Row],[Tag range]]))</f>
        <v>1A4070000000065000069202</v>
      </c>
      <c r="J1690" s="10" t="str">
        <f>_xlfn.IFNA(VLOOKUP(Table33112[[#This Row],[Tag range]],Table176124[[START]:[GROUP]],3,TRUE),"")</f>
        <v>SUNL016</v>
      </c>
    </row>
    <row r="1691" spans="6:10" x14ac:dyDescent="0.25">
      <c r="F1691" s="8" t="str">
        <f>LEFT(Table33112[[#This Row],[Location]],2)</f>
        <v>LU</v>
      </c>
      <c r="G1691" s="8" t="s">
        <v>1015</v>
      </c>
      <c r="H1691" s="1">
        <v>69203</v>
      </c>
      <c r="I1691" s="10" t="str">
        <f>IF(Table33112[[#This Row],[Tag range]]="","",_xlfn.CONCAT("1A40700000000650000",Table33112[[#This Row],[Tag range]]))</f>
        <v>1A4070000000065000069203</v>
      </c>
      <c r="J1691" s="10" t="str">
        <f>_xlfn.IFNA(VLOOKUP(Table33112[[#This Row],[Tag range]],Table176124[[START]:[GROUP]],3,TRUE),"")</f>
        <v>SUNL016</v>
      </c>
    </row>
    <row r="1692" spans="6:10" x14ac:dyDescent="0.25">
      <c r="F1692" s="8" t="str">
        <f>LEFT(Table33112[[#This Row],[Location]],2)</f>
        <v>LU</v>
      </c>
      <c r="G1692" s="8" t="s">
        <v>1155</v>
      </c>
      <c r="H1692" s="1">
        <v>69204</v>
      </c>
      <c r="I1692" s="10" t="str">
        <f>IF(Table33112[[#This Row],[Tag range]]="","",_xlfn.CONCAT("1A40700000000650000",Table33112[[#This Row],[Tag range]]))</f>
        <v>1A4070000000065000069204</v>
      </c>
      <c r="J1692" s="10" t="str">
        <f>_xlfn.IFNA(VLOOKUP(Table33112[[#This Row],[Tag range]],Table176124[[START]:[GROUP]],3,TRUE),"")</f>
        <v>SUNL016</v>
      </c>
    </row>
    <row r="1693" spans="6:10" x14ac:dyDescent="0.25">
      <c r="F1693" s="8" t="str">
        <f>LEFT(Table33112[[#This Row],[Location]],2)</f>
        <v>LU</v>
      </c>
      <c r="G1693" s="8" t="s">
        <v>1295</v>
      </c>
      <c r="H1693" s="1">
        <v>69205</v>
      </c>
      <c r="I1693" s="10" t="str">
        <f>IF(Table33112[[#This Row],[Tag range]]="","",_xlfn.CONCAT("1A40700000000650000",Table33112[[#This Row],[Tag range]]))</f>
        <v>1A4070000000065000069205</v>
      </c>
      <c r="J1693" s="10" t="str">
        <f>_xlfn.IFNA(VLOOKUP(Table33112[[#This Row],[Tag range]],Table176124[[START]:[GROUP]],3,TRUE),"")</f>
        <v>SUNL016</v>
      </c>
    </row>
    <row r="1694" spans="6:10" x14ac:dyDescent="0.25">
      <c r="F1694" s="8" t="str">
        <f>LEFT(Table33112[[#This Row],[Location]],2)</f>
        <v>LU</v>
      </c>
      <c r="G1694" s="8" t="s">
        <v>1435</v>
      </c>
      <c r="H1694" s="1">
        <v>69206</v>
      </c>
      <c r="I1694" s="10" t="str">
        <f>IF(Table33112[[#This Row],[Tag range]]="","",_xlfn.CONCAT("1A40700000000650000",Table33112[[#This Row],[Tag range]]))</f>
        <v>1A4070000000065000069206</v>
      </c>
      <c r="J1694" s="10" t="str">
        <f>_xlfn.IFNA(VLOOKUP(Table33112[[#This Row],[Tag range]],Table176124[[START]:[GROUP]],3,TRUE),"")</f>
        <v>SUNL016</v>
      </c>
    </row>
    <row r="1695" spans="6:10" x14ac:dyDescent="0.25">
      <c r="F1695" s="8" t="str">
        <f>LEFT(Table33112[[#This Row],[Location]],2)</f>
        <v>LU</v>
      </c>
      <c r="G1695" s="8" t="s">
        <v>99</v>
      </c>
      <c r="H1695" s="1">
        <v>69207</v>
      </c>
      <c r="I1695" s="10" t="str">
        <f>IF(Table33112[[#This Row],[Tag range]]="","",_xlfn.CONCAT("1A40700000000650000",Table33112[[#This Row],[Tag range]]))</f>
        <v>1A4070000000065000069207</v>
      </c>
      <c r="J1695" s="10" t="str">
        <f>_xlfn.IFNA(VLOOKUP(Table33112[[#This Row],[Tag range]],Table176124[[START]:[GROUP]],3,TRUE),"")</f>
        <v>SUNL016</v>
      </c>
    </row>
    <row r="1696" spans="6:10" x14ac:dyDescent="0.25">
      <c r="F1696" s="8" t="str">
        <f>LEFT(Table33112[[#This Row],[Location]],2)</f>
        <v>LU</v>
      </c>
      <c r="G1696" s="8" t="s">
        <v>29</v>
      </c>
      <c r="H1696" s="1">
        <v>69208</v>
      </c>
      <c r="I1696" s="10" t="str">
        <f>IF(Table33112[[#This Row],[Tag range]]="","",_xlfn.CONCAT("1A40700000000650000",Table33112[[#This Row],[Tag range]]))</f>
        <v>1A4070000000065000069208</v>
      </c>
      <c r="J1696" s="10" t="str">
        <f>_xlfn.IFNA(VLOOKUP(Table33112[[#This Row],[Tag range]],Table176124[[START]:[GROUP]],3,TRUE),"")</f>
        <v>DSLD015</v>
      </c>
    </row>
    <row r="1697" spans="6:10" x14ac:dyDescent="0.25">
      <c r="F1697" s="8" t="str">
        <f>LEFT(Table33112[[#This Row],[Location]],2)</f>
        <v>LU</v>
      </c>
      <c r="G1697" s="8" t="s">
        <v>316</v>
      </c>
      <c r="H1697" s="1">
        <v>69209</v>
      </c>
      <c r="I1697" s="10" t="str">
        <f>IF(Table33112[[#This Row],[Tag range]]="","",_xlfn.CONCAT("1A40700000000650000",Table33112[[#This Row],[Tag range]]))</f>
        <v>1A4070000000065000069209</v>
      </c>
      <c r="J1697" s="10" t="str">
        <f>_xlfn.IFNA(VLOOKUP(Table33112[[#This Row],[Tag range]],Table176124[[START]:[GROUP]],3,TRUE),"")</f>
        <v>DSLD015</v>
      </c>
    </row>
    <row r="1698" spans="6:10" x14ac:dyDescent="0.25">
      <c r="F1698" s="8" t="str">
        <f>LEFT(Table33112[[#This Row],[Location]],2)</f>
        <v>LU</v>
      </c>
      <c r="G1698" s="8" t="s">
        <v>456</v>
      </c>
      <c r="H1698" s="1">
        <v>69210</v>
      </c>
      <c r="I1698" s="10" t="str">
        <f>IF(Table33112[[#This Row],[Tag range]]="","",_xlfn.CONCAT("1A40700000000650000",Table33112[[#This Row],[Tag range]]))</f>
        <v>1A4070000000065000069210</v>
      </c>
      <c r="J1698" s="10" t="str">
        <f>_xlfn.IFNA(VLOOKUP(Table33112[[#This Row],[Tag range]],Table176124[[START]:[GROUP]],3,TRUE),"")</f>
        <v>DSLD015</v>
      </c>
    </row>
    <row r="1699" spans="6:10" x14ac:dyDescent="0.25">
      <c r="F1699" s="8" t="str">
        <f>LEFT(Table33112[[#This Row],[Location]],2)</f>
        <v>LU</v>
      </c>
      <c r="G1699" s="8" t="s">
        <v>596</v>
      </c>
      <c r="H1699" s="1">
        <v>69211</v>
      </c>
      <c r="I1699" s="10" t="str">
        <f>IF(Table33112[[#This Row],[Tag range]]="","",_xlfn.CONCAT("1A40700000000650000",Table33112[[#This Row],[Tag range]]))</f>
        <v>1A4070000000065000069211</v>
      </c>
      <c r="J1699" s="10" t="str">
        <f>_xlfn.IFNA(VLOOKUP(Table33112[[#This Row],[Tag range]],Table176124[[START]:[GROUP]],3,TRUE),"")</f>
        <v>DSLD015</v>
      </c>
    </row>
    <row r="1700" spans="6:10" x14ac:dyDescent="0.25">
      <c r="F1700" s="8" t="str">
        <f>LEFT(Table33112[[#This Row],[Location]],2)</f>
        <v>LU</v>
      </c>
      <c r="G1700" s="8" t="s">
        <v>736</v>
      </c>
      <c r="H1700" s="1">
        <v>69212</v>
      </c>
      <c r="I1700" s="10" t="str">
        <f>IF(Table33112[[#This Row],[Tag range]]="","",_xlfn.CONCAT("1A40700000000650000",Table33112[[#This Row],[Tag range]]))</f>
        <v>1A4070000000065000069212</v>
      </c>
      <c r="J1700" s="10" t="str">
        <f>_xlfn.IFNA(VLOOKUP(Table33112[[#This Row],[Tag range]],Table176124[[START]:[GROUP]],3,TRUE),"")</f>
        <v>DSLD015</v>
      </c>
    </row>
    <row r="1701" spans="6:10" x14ac:dyDescent="0.25">
      <c r="F1701" s="8" t="str">
        <f>LEFT(Table33112[[#This Row],[Location]],2)</f>
        <v>LU</v>
      </c>
      <c r="G1701" s="8" t="s">
        <v>876</v>
      </c>
      <c r="H1701" s="1">
        <v>69213</v>
      </c>
      <c r="I1701" s="10" t="str">
        <f>IF(Table33112[[#This Row],[Tag range]]="","",_xlfn.CONCAT("1A40700000000650000",Table33112[[#This Row],[Tag range]]))</f>
        <v>1A4070000000065000069213</v>
      </c>
      <c r="J1701" s="10" t="str">
        <f>_xlfn.IFNA(VLOOKUP(Table33112[[#This Row],[Tag range]],Table176124[[START]:[GROUP]],3,TRUE),"")</f>
        <v>DSLD015</v>
      </c>
    </row>
    <row r="1702" spans="6:10" x14ac:dyDescent="0.25">
      <c r="F1702" s="8" t="str">
        <f>LEFT(Table33112[[#This Row],[Location]],2)</f>
        <v>LU</v>
      </c>
      <c r="G1702" s="8" t="s">
        <v>1016</v>
      </c>
      <c r="H1702" s="1">
        <v>69214</v>
      </c>
      <c r="I1702" s="10" t="str">
        <f>IF(Table33112[[#This Row],[Tag range]]="","",_xlfn.CONCAT("1A40700000000650000",Table33112[[#This Row],[Tag range]]))</f>
        <v>1A4070000000065000069214</v>
      </c>
      <c r="J1702" s="10" t="str">
        <f>_xlfn.IFNA(VLOOKUP(Table33112[[#This Row],[Tag range]],Table176124[[START]:[GROUP]],3,TRUE),"")</f>
        <v>DSLD015</v>
      </c>
    </row>
    <row r="1703" spans="6:10" x14ac:dyDescent="0.25">
      <c r="F1703" s="8" t="str">
        <f>LEFT(Table33112[[#This Row],[Location]],2)</f>
        <v>LU</v>
      </c>
      <c r="G1703" s="8" t="s">
        <v>1156</v>
      </c>
      <c r="H1703" s="1">
        <v>69215</v>
      </c>
      <c r="I1703" s="10" t="str">
        <f>IF(Table33112[[#This Row],[Tag range]]="","",_xlfn.CONCAT("1A40700000000650000",Table33112[[#This Row],[Tag range]]))</f>
        <v>1A4070000000065000069215</v>
      </c>
      <c r="J1703" s="10" t="str">
        <f>_xlfn.IFNA(VLOOKUP(Table33112[[#This Row],[Tag range]],Table176124[[START]:[GROUP]],3,TRUE),"")</f>
        <v>DSLD015</v>
      </c>
    </row>
    <row r="1704" spans="6:10" x14ac:dyDescent="0.25">
      <c r="F1704" s="8" t="str">
        <f>LEFT(Table33112[[#This Row],[Location]],2)</f>
        <v>LU</v>
      </c>
      <c r="G1704" s="8" t="s">
        <v>1296</v>
      </c>
      <c r="H1704" s="1">
        <v>69216</v>
      </c>
      <c r="I1704" s="10" t="str">
        <f>IF(Table33112[[#This Row],[Tag range]]="","",_xlfn.CONCAT("1A40700000000650000",Table33112[[#This Row],[Tag range]]))</f>
        <v>1A4070000000065000069216</v>
      </c>
      <c r="J1704" s="10" t="str">
        <f>_xlfn.IFNA(VLOOKUP(Table33112[[#This Row],[Tag range]],Table176124[[START]:[GROUP]],3,TRUE),"")</f>
        <v>DSLD015</v>
      </c>
    </row>
    <row r="1705" spans="6:10" x14ac:dyDescent="0.25">
      <c r="F1705" s="8" t="str">
        <f>LEFT(Table33112[[#This Row],[Location]],2)</f>
        <v>LU</v>
      </c>
      <c r="G1705" s="8" t="s">
        <v>1436</v>
      </c>
      <c r="H1705" s="1">
        <v>69217</v>
      </c>
      <c r="I1705" s="10" t="str">
        <f>IF(Table33112[[#This Row],[Tag range]]="","",_xlfn.CONCAT("1A40700000000650000",Table33112[[#This Row],[Tag range]]))</f>
        <v>1A4070000000065000069217</v>
      </c>
      <c r="J1705" s="10" t="str">
        <f>_xlfn.IFNA(VLOOKUP(Table33112[[#This Row],[Tag range]],Table176124[[START]:[GROUP]],3,TRUE),"")</f>
        <v>DSLD015</v>
      </c>
    </row>
    <row r="1706" spans="6:10" x14ac:dyDescent="0.25">
      <c r="F1706" s="8" t="str">
        <f>LEFT(Table33112[[#This Row],[Location]],2)</f>
        <v>LU</v>
      </c>
      <c r="G1706" s="8" t="s">
        <v>100</v>
      </c>
      <c r="H1706" s="1">
        <v>69218</v>
      </c>
      <c r="I1706" s="10" t="str">
        <f>IF(Table33112[[#This Row],[Tag range]]="","",_xlfn.CONCAT("1A40700000000650000",Table33112[[#This Row],[Tag range]]))</f>
        <v>1A4070000000065000069218</v>
      </c>
      <c r="J1706" s="10" t="str">
        <f>_xlfn.IFNA(VLOOKUP(Table33112[[#This Row],[Tag range]],Table176124[[START]:[GROUP]],3,TRUE),"")</f>
        <v>DSLD015</v>
      </c>
    </row>
    <row r="1707" spans="6:10" x14ac:dyDescent="0.25">
      <c r="F1707" s="8" t="str">
        <f>LEFT(Table33112[[#This Row],[Location]],2)</f>
        <v>LU</v>
      </c>
      <c r="G1707" s="8" t="s">
        <v>30</v>
      </c>
      <c r="H1707" s="1">
        <v>69219</v>
      </c>
      <c r="I1707" s="10" t="str">
        <f>IF(Table33112[[#This Row],[Tag range]]="","",_xlfn.CONCAT("1A40700000000650000",Table33112[[#This Row],[Tag range]]))</f>
        <v>1A4070000000065000069219</v>
      </c>
      <c r="J1707" s="10" t="str">
        <f>_xlfn.IFNA(VLOOKUP(Table33112[[#This Row],[Tag range]],Table176124[[START]:[GROUP]],3,TRUE),"")</f>
        <v>DSLD015</v>
      </c>
    </row>
    <row r="1708" spans="6:10" x14ac:dyDescent="0.25">
      <c r="F1708" s="8" t="str">
        <f>LEFT(Table33112[[#This Row],[Location]],2)</f>
        <v>LU</v>
      </c>
      <c r="G1708" s="8" t="s">
        <v>317</v>
      </c>
      <c r="H1708" s="1">
        <v>69220</v>
      </c>
      <c r="I1708" s="10" t="str">
        <f>IF(Table33112[[#This Row],[Tag range]]="","",_xlfn.CONCAT("1A40700000000650000",Table33112[[#This Row],[Tag range]]))</f>
        <v>1A4070000000065000069220</v>
      </c>
      <c r="J1708" s="10" t="str">
        <f>_xlfn.IFNA(VLOOKUP(Table33112[[#This Row],[Tag range]],Table176124[[START]:[GROUP]],3,TRUE),"")</f>
        <v>DSLD015</v>
      </c>
    </row>
    <row r="1709" spans="6:10" x14ac:dyDescent="0.25">
      <c r="F1709" s="8" t="str">
        <f>LEFT(Table33112[[#This Row],[Location]],2)</f>
        <v>LU</v>
      </c>
      <c r="G1709" s="8" t="s">
        <v>457</v>
      </c>
      <c r="H1709" s="1">
        <v>69221</v>
      </c>
      <c r="I1709" s="10" t="str">
        <f>IF(Table33112[[#This Row],[Tag range]]="","",_xlfn.CONCAT("1A40700000000650000",Table33112[[#This Row],[Tag range]]))</f>
        <v>1A4070000000065000069221</v>
      </c>
      <c r="J1709" s="10" t="str">
        <f>_xlfn.IFNA(VLOOKUP(Table33112[[#This Row],[Tag range]],Table176124[[START]:[GROUP]],3,TRUE),"")</f>
        <v>DSLD015</v>
      </c>
    </row>
    <row r="1710" spans="6:10" x14ac:dyDescent="0.25">
      <c r="F1710" s="8" t="str">
        <f>LEFT(Table33112[[#This Row],[Location]],2)</f>
        <v>LU</v>
      </c>
      <c r="G1710" s="8" t="s">
        <v>597</v>
      </c>
      <c r="H1710" s="1">
        <v>69222</v>
      </c>
      <c r="I1710" s="10" t="str">
        <f>IF(Table33112[[#This Row],[Tag range]]="","",_xlfn.CONCAT("1A40700000000650000",Table33112[[#This Row],[Tag range]]))</f>
        <v>1A4070000000065000069222</v>
      </c>
      <c r="J1710" s="10" t="str">
        <f>_xlfn.IFNA(VLOOKUP(Table33112[[#This Row],[Tag range]],Table176124[[START]:[GROUP]],3,TRUE),"")</f>
        <v>DSLD015</v>
      </c>
    </row>
    <row r="1711" spans="6:10" x14ac:dyDescent="0.25">
      <c r="F1711" s="8" t="str">
        <f>LEFT(Table33112[[#This Row],[Location]],2)</f>
        <v>LU</v>
      </c>
      <c r="G1711" s="8" t="s">
        <v>737</v>
      </c>
      <c r="H1711" s="1">
        <v>69223</v>
      </c>
      <c r="I1711" s="10" t="str">
        <f>IF(Table33112[[#This Row],[Tag range]]="","",_xlfn.CONCAT("1A40700000000650000",Table33112[[#This Row],[Tag range]]))</f>
        <v>1A4070000000065000069223</v>
      </c>
      <c r="J1711" s="10" t="str">
        <f>_xlfn.IFNA(VLOOKUP(Table33112[[#This Row],[Tag range]],Table176124[[START]:[GROUP]],3,TRUE),"")</f>
        <v>DSLD015</v>
      </c>
    </row>
    <row r="1712" spans="6:10" x14ac:dyDescent="0.25">
      <c r="F1712" s="8" t="str">
        <f>LEFT(Table33112[[#This Row],[Location]],2)</f>
        <v>LU</v>
      </c>
      <c r="G1712" s="8" t="s">
        <v>877</v>
      </c>
      <c r="H1712" s="1">
        <v>69224</v>
      </c>
      <c r="I1712" s="10" t="str">
        <f>IF(Table33112[[#This Row],[Tag range]]="","",_xlfn.CONCAT("1A40700000000650000",Table33112[[#This Row],[Tag range]]))</f>
        <v>1A4070000000065000069224</v>
      </c>
      <c r="J1712" s="10" t="str">
        <f>_xlfn.IFNA(VLOOKUP(Table33112[[#This Row],[Tag range]],Table176124[[START]:[GROUP]],3,TRUE),"")</f>
        <v>DSLD015</v>
      </c>
    </row>
    <row r="1713" spans="6:10" x14ac:dyDescent="0.25">
      <c r="F1713" s="8" t="str">
        <f>LEFT(Table33112[[#This Row],[Location]],2)</f>
        <v>LU</v>
      </c>
      <c r="G1713" s="8" t="s">
        <v>1017</v>
      </c>
      <c r="H1713" s="1">
        <v>69225</v>
      </c>
      <c r="I1713" s="10" t="str">
        <f>IF(Table33112[[#This Row],[Tag range]]="","",_xlfn.CONCAT("1A40700000000650000",Table33112[[#This Row],[Tag range]]))</f>
        <v>1A4070000000065000069225</v>
      </c>
      <c r="J1713" s="10" t="str">
        <f>_xlfn.IFNA(VLOOKUP(Table33112[[#This Row],[Tag range]],Table176124[[START]:[GROUP]],3,TRUE),"")</f>
        <v>DSLD015</v>
      </c>
    </row>
    <row r="1714" spans="6:10" x14ac:dyDescent="0.25">
      <c r="F1714" s="8" t="str">
        <f>LEFT(Table33112[[#This Row],[Location]],2)</f>
        <v>LU</v>
      </c>
      <c r="G1714" s="8" t="s">
        <v>1157</v>
      </c>
      <c r="H1714" s="1">
        <v>69226</v>
      </c>
      <c r="I1714" s="10" t="str">
        <f>IF(Table33112[[#This Row],[Tag range]]="","",_xlfn.CONCAT("1A40700000000650000",Table33112[[#This Row],[Tag range]]))</f>
        <v>1A4070000000065000069226</v>
      </c>
      <c r="J1714" s="10" t="str">
        <f>_xlfn.IFNA(VLOOKUP(Table33112[[#This Row],[Tag range]],Table176124[[START]:[GROUP]],3,TRUE),"")</f>
        <v>DSLD015</v>
      </c>
    </row>
    <row r="1715" spans="6:10" x14ac:dyDescent="0.25">
      <c r="F1715" s="8" t="str">
        <f>LEFT(Table33112[[#This Row],[Location]],2)</f>
        <v>LU</v>
      </c>
      <c r="G1715" s="8" t="s">
        <v>1297</v>
      </c>
      <c r="H1715" s="1">
        <v>69227</v>
      </c>
      <c r="I1715" s="10" t="str">
        <f>IF(Table33112[[#This Row],[Tag range]]="","",_xlfn.CONCAT("1A40700000000650000",Table33112[[#This Row],[Tag range]]))</f>
        <v>1A4070000000065000069227</v>
      </c>
      <c r="J1715" s="10" t="str">
        <f>_xlfn.IFNA(VLOOKUP(Table33112[[#This Row],[Tag range]],Table176124[[START]:[GROUP]],3,TRUE),"")</f>
        <v>DSLD015</v>
      </c>
    </row>
    <row r="1716" spans="6:10" x14ac:dyDescent="0.25">
      <c r="F1716" s="8" t="str">
        <f>LEFT(Table33112[[#This Row],[Location]],2)</f>
        <v>LU</v>
      </c>
      <c r="G1716" s="8" t="s">
        <v>1437</v>
      </c>
      <c r="H1716" s="1">
        <v>69228</v>
      </c>
      <c r="I1716" s="10" t="str">
        <f>IF(Table33112[[#This Row],[Tag range]]="","",_xlfn.CONCAT("1A40700000000650000",Table33112[[#This Row],[Tag range]]))</f>
        <v>1A4070000000065000069228</v>
      </c>
      <c r="J1716" s="10" t="str">
        <f>_xlfn.IFNA(VLOOKUP(Table33112[[#This Row],[Tag range]],Table176124[[START]:[GROUP]],3,TRUE),"")</f>
        <v>DSLD015</v>
      </c>
    </row>
    <row r="1717" spans="6:10" x14ac:dyDescent="0.25">
      <c r="F1717" s="8" t="str">
        <f>LEFT(Table33112[[#This Row],[Location]],2)</f>
        <v>LU</v>
      </c>
      <c r="G1717" s="8" t="s">
        <v>101</v>
      </c>
      <c r="H1717" s="1">
        <v>69229</v>
      </c>
      <c r="I1717" s="10" t="str">
        <f>IF(Table33112[[#This Row],[Tag range]]="","",_xlfn.CONCAT("1A40700000000650000",Table33112[[#This Row],[Tag range]]))</f>
        <v>1A4070000000065000069229</v>
      </c>
      <c r="J1717" s="10" t="str">
        <f>_xlfn.IFNA(VLOOKUP(Table33112[[#This Row],[Tag range]],Table176124[[START]:[GROUP]],3,TRUE),"")</f>
        <v>DSLD015</v>
      </c>
    </row>
    <row r="1718" spans="6:10" x14ac:dyDescent="0.25">
      <c r="F1718" s="8" t="str">
        <f>LEFT(Table33112[[#This Row],[Location]],2)</f>
        <v>LU</v>
      </c>
      <c r="G1718" s="8" t="s">
        <v>31</v>
      </c>
      <c r="H1718" s="1">
        <v>69230</v>
      </c>
      <c r="I1718" s="10" t="str">
        <f>IF(Table33112[[#This Row],[Tag range]]="","",_xlfn.CONCAT("1A40700000000650000",Table33112[[#This Row],[Tag range]]))</f>
        <v>1A4070000000065000069230</v>
      </c>
      <c r="J1718" s="10" t="str">
        <f>_xlfn.IFNA(VLOOKUP(Table33112[[#This Row],[Tag range]],Table176124[[START]:[GROUP]],3,TRUE),"")</f>
        <v>DSLD015</v>
      </c>
    </row>
    <row r="1719" spans="6:10" x14ac:dyDescent="0.25">
      <c r="F1719" s="8" t="str">
        <f>LEFT(Table33112[[#This Row],[Location]],2)</f>
        <v>LU</v>
      </c>
      <c r="G1719" s="8" t="s">
        <v>318</v>
      </c>
      <c r="H1719" s="1">
        <v>69231</v>
      </c>
      <c r="I1719" s="10" t="str">
        <f>IF(Table33112[[#This Row],[Tag range]]="","",_xlfn.CONCAT("1A40700000000650000",Table33112[[#This Row],[Tag range]]))</f>
        <v>1A4070000000065000069231</v>
      </c>
      <c r="J1719" s="10" t="str">
        <f>_xlfn.IFNA(VLOOKUP(Table33112[[#This Row],[Tag range]],Table176124[[START]:[GROUP]],3,TRUE),"")</f>
        <v>DSLD015</v>
      </c>
    </row>
    <row r="1720" spans="6:10" x14ac:dyDescent="0.25">
      <c r="F1720" s="8" t="str">
        <f>LEFT(Table33112[[#This Row],[Location]],2)</f>
        <v>LU</v>
      </c>
      <c r="G1720" s="8" t="s">
        <v>458</v>
      </c>
      <c r="H1720" s="1">
        <v>69232</v>
      </c>
      <c r="I1720" s="10" t="str">
        <f>IF(Table33112[[#This Row],[Tag range]]="","",_xlfn.CONCAT("1A40700000000650000",Table33112[[#This Row],[Tag range]]))</f>
        <v>1A4070000000065000069232</v>
      </c>
      <c r="J1720" s="10" t="str">
        <f>_xlfn.IFNA(VLOOKUP(Table33112[[#This Row],[Tag range]],Table176124[[START]:[GROUP]],3,TRUE),"")</f>
        <v>DSLD015</v>
      </c>
    </row>
    <row r="1721" spans="6:10" x14ac:dyDescent="0.25">
      <c r="F1721" s="8" t="str">
        <f>LEFT(Table33112[[#This Row],[Location]],2)</f>
        <v>LU</v>
      </c>
      <c r="G1721" s="8" t="s">
        <v>598</v>
      </c>
      <c r="H1721" s="1">
        <v>69233</v>
      </c>
      <c r="I1721" s="10" t="str">
        <f>IF(Table33112[[#This Row],[Tag range]]="","",_xlfn.CONCAT("1A40700000000650000",Table33112[[#This Row],[Tag range]]))</f>
        <v>1A4070000000065000069233</v>
      </c>
      <c r="J1721" s="10" t="str">
        <f>_xlfn.IFNA(VLOOKUP(Table33112[[#This Row],[Tag range]],Table176124[[START]:[GROUP]],3,TRUE),"")</f>
        <v>DSLD015</v>
      </c>
    </row>
    <row r="1722" spans="6:10" x14ac:dyDescent="0.25">
      <c r="F1722" s="8" t="str">
        <f>LEFT(Table33112[[#This Row],[Location]],2)</f>
        <v>LU</v>
      </c>
      <c r="G1722" s="8" t="s">
        <v>738</v>
      </c>
      <c r="H1722" s="1">
        <v>69234</v>
      </c>
      <c r="I1722" s="10" t="str">
        <f>IF(Table33112[[#This Row],[Tag range]]="","",_xlfn.CONCAT("1A40700000000650000",Table33112[[#This Row],[Tag range]]))</f>
        <v>1A4070000000065000069234</v>
      </c>
      <c r="J1722" s="10" t="str">
        <f>_xlfn.IFNA(VLOOKUP(Table33112[[#This Row],[Tag range]],Table176124[[START]:[GROUP]],3,TRUE),"")</f>
        <v>DSLD015</v>
      </c>
    </row>
    <row r="1723" spans="6:10" x14ac:dyDescent="0.25">
      <c r="F1723" s="8" t="str">
        <f>LEFT(Table33112[[#This Row],[Location]],2)</f>
        <v>LU</v>
      </c>
      <c r="G1723" s="8" t="s">
        <v>878</v>
      </c>
      <c r="H1723" s="1">
        <v>69235</v>
      </c>
      <c r="I1723" s="10" t="str">
        <f>IF(Table33112[[#This Row],[Tag range]]="","",_xlfn.CONCAT("1A40700000000650000",Table33112[[#This Row],[Tag range]]))</f>
        <v>1A4070000000065000069235</v>
      </c>
      <c r="J1723" s="10" t="str">
        <f>_xlfn.IFNA(VLOOKUP(Table33112[[#This Row],[Tag range]],Table176124[[START]:[GROUP]],3,TRUE),"")</f>
        <v>DSLD015</v>
      </c>
    </row>
    <row r="1724" spans="6:10" x14ac:dyDescent="0.25">
      <c r="F1724" s="8" t="str">
        <f>LEFT(Table33112[[#This Row],[Location]],2)</f>
        <v>LU</v>
      </c>
      <c r="G1724" s="8" t="s">
        <v>1018</v>
      </c>
      <c r="H1724" s="1">
        <v>69236</v>
      </c>
      <c r="I1724" s="10" t="str">
        <f>IF(Table33112[[#This Row],[Tag range]]="","",_xlfn.CONCAT("1A40700000000650000",Table33112[[#This Row],[Tag range]]))</f>
        <v>1A4070000000065000069236</v>
      </c>
      <c r="J1724" s="10" t="str">
        <f>_xlfn.IFNA(VLOOKUP(Table33112[[#This Row],[Tag range]],Table176124[[START]:[GROUP]],3,TRUE),"")</f>
        <v>DSLD015</v>
      </c>
    </row>
    <row r="1725" spans="6:10" x14ac:dyDescent="0.25">
      <c r="F1725" s="8" t="str">
        <f>LEFT(Table33112[[#This Row],[Location]],2)</f>
        <v>LU</v>
      </c>
      <c r="G1725" s="8" t="s">
        <v>1158</v>
      </c>
      <c r="H1725" s="1">
        <v>69237</v>
      </c>
      <c r="I1725" s="10" t="str">
        <f>IF(Table33112[[#This Row],[Tag range]]="","",_xlfn.CONCAT("1A40700000000650000",Table33112[[#This Row],[Tag range]]))</f>
        <v>1A4070000000065000069237</v>
      </c>
      <c r="J1725" s="10" t="str">
        <f>_xlfn.IFNA(VLOOKUP(Table33112[[#This Row],[Tag range]],Table176124[[START]:[GROUP]],3,TRUE),"")</f>
        <v>DSLD015</v>
      </c>
    </row>
    <row r="1726" spans="6:10" x14ac:dyDescent="0.25">
      <c r="F1726" s="8" t="str">
        <f>LEFT(Table33112[[#This Row],[Location]],2)</f>
        <v>LU</v>
      </c>
      <c r="G1726" s="8" t="s">
        <v>1298</v>
      </c>
      <c r="H1726" s="1">
        <v>69238</v>
      </c>
      <c r="I1726" s="10" t="str">
        <f>IF(Table33112[[#This Row],[Tag range]]="","",_xlfn.CONCAT("1A40700000000650000",Table33112[[#This Row],[Tag range]]))</f>
        <v>1A4070000000065000069238</v>
      </c>
      <c r="J1726" s="10" t="str">
        <f>_xlfn.IFNA(VLOOKUP(Table33112[[#This Row],[Tag range]],Table176124[[START]:[GROUP]],3,TRUE),"")</f>
        <v>DSLD015</v>
      </c>
    </row>
    <row r="1727" spans="6:10" x14ac:dyDescent="0.25">
      <c r="F1727" s="8" t="str">
        <f>LEFT(Table33112[[#This Row],[Location]],2)</f>
        <v>LU</v>
      </c>
      <c r="G1727" s="8" t="s">
        <v>1438</v>
      </c>
      <c r="H1727" s="1">
        <v>69239</v>
      </c>
      <c r="I1727" s="10" t="str">
        <f>IF(Table33112[[#This Row],[Tag range]]="","",_xlfn.CONCAT("1A40700000000650000",Table33112[[#This Row],[Tag range]]))</f>
        <v>1A4070000000065000069239</v>
      </c>
      <c r="J1727" s="10" t="str">
        <f>_xlfn.IFNA(VLOOKUP(Table33112[[#This Row],[Tag range]],Table176124[[START]:[GROUP]],3,TRUE),"")</f>
        <v>DSLD015</v>
      </c>
    </row>
    <row r="1728" spans="6:10" x14ac:dyDescent="0.25">
      <c r="F1728" s="8" t="str">
        <f>LEFT(Table33112[[#This Row],[Location]],2)</f>
        <v>LU</v>
      </c>
      <c r="G1728" s="8" t="s">
        <v>102</v>
      </c>
      <c r="H1728" s="1">
        <v>69240</v>
      </c>
      <c r="I1728" s="10" t="str">
        <f>IF(Table33112[[#This Row],[Tag range]]="","",_xlfn.CONCAT("1A40700000000650000",Table33112[[#This Row],[Tag range]]))</f>
        <v>1A4070000000065000069240</v>
      </c>
      <c r="J1728" s="10" t="str">
        <f>_xlfn.IFNA(VLOOKUP(Table33112[[#This Row],[Tag range]],Table176124[[START]:[GROUP]],3,TRUE),"")</f>
        <v>DSLD015</v>
      </c>
    </row>
    <row r="1729" spans="6:10" x14ac:dyDescent="0.25">
      <c r="F1729" s="8" t="str">
        <f>LEFT(Table33112[[#This Row],[Location]],2)</f>
        <v>LU</v>
      </c>
      <c r="G1729" s="8" t="s">
        <v>32</v>
      </c>
      <c r="H1729" s="1">
        <v>69241</v>
      </c>
      <c r="I1729" s="10" t="str">
        <f>IF(Table33112[[#This Row],[Tag range]]="","",_xlfn.CONCAT("1A40700000000650000",Table33112[[#This Row],[Tag range]]))</f>
        <v>1A4070000000065000069241</v>
      </c>
      <c r="J1729" s="10" t="str">
        <f>_xlfn.IFNA(VLOOKUP(Table33112[[#This Row],[Tag range]],Table176124[[START]:[GROUP]],3,TRUE),"")</f>
        <v>DSLD015</v>
      </c>
    </row>
    <row r="1730" spans="6:10" x14ac:dyDescent="0.25">
      <c r="F1730" s="8" t="str">
        <f>LEFT(Table33112[[#This Row],[Location]],2)</f>
        <v>LU</v>
      </c>
      <c r="G1730" s="8" t="s">
        <v>319</v>
      </c>
      <c r="H1730" s="1">
        <v>69242</v>
      </c>
      <c r="I1730" s="10" t="str">
        <f>IF(Table33112[[#This Row],[Tag range]]="","",_xlfn.CONCAT("1A40700000000650000",Table33112[[#This Row],[Tag range]]))</f>
        <v>1A4070000000065000069242</v>
      </c>
      <c r="J1730" s="10" t="str">
        <f>_xlfn.IFNA(VLOOKUP(Table33112[[#This Row],[Tag range]],Table176124[[START]:[GROUP]],3,TRUE),"")</f>
        <v>DSLD015</v>
      </c>
    </row>
    <row r="1731" spans="6:10" x14ac:dyDescent="0.25">
      <c r="F1731" s="8" t="str">
        <f>LEFT(Table33112[[#This Row],[Location]],2)</f>
        <v>LU</v>
      </c>
      <c r="G1731" s="8" t="s">
        <v>459</v>
      </c>
      <c r="H1731" s="1">
        <v>69243</v>
      </c>
      <c r="I1731" s="10" t="str">
        <f>IF(Table33112[[#This Row],[Tag range]]="","",_xlfn.CONCAT("1A40700000000650000",Table33112[[#This Row],[Tag range]]))</f>
        <v>1A4070000000065000069243</v>
      </c>
      <c r="J1731" s="10" t="str">
        <f>_xlfn.IFNA(VLOOKUP(Table33112[[#This Row],[Tag range]],Table176124[[START]:[GROUP]],3,TRUE),"")</f>
        <v>DSLD015</v>
      </c>
    </row>
    <row r="1732" spans="6:10" x14ac:dyDescent="0.25">
      <c r="F1732" s="8" t="str">
        <f>LEFT(Table33112[[#This Row],[Location]],2)</f>
        <v>LU</v>
      </c>
      <c r="G1732" s="8" t="s">
        <v>599</v>
      </c>
      <c r="H1732" s="1">
        <v>69244</v>
      </c>
      <c r="I1732" s="10" t="str">
        <f>IF(Table33112[[#This Row],[Tag range]]="","",_xlfn.CONCAT("1A40700000000650000",Table33112[[#This Row],[Tag range]]))</f>
        <v>1A4070000000065000069244</v>
      </c>
      <c r="J1732" s="10" t="str">
        <f>_xlfn.IFNA(VLOOKUP(Table33112[[#This Row],[Tag range]],Table176124[[START]:[GROUP]],3,TRUE),"")</f>
        <v>DSLD015</v>
      </c>
    </row>
    <row r="1733" spans="6:10" x14ac:dyDescent="0.25">
      <c r="F1733" s="8" t="str">
        <f>LEFT(Table33112[[#This Row],[Location]],2)</f>
        <v>LU</v>
      </c>
      <c r="G1733" s="8" t="s">
        <v>739</v>
      </c>
      <c r="H1733" s="1">
        <v>69245</v>
      </c>
      <c r="I1733" s="10" t="str">
        <f>IF(Table33112[[#This Row],[Tag range]]="","",_xlfn.CONCAT("1A40700000000650000",Table33112[[#This Row],[Tag range]]))</f>
        <v>1A4070000000065000069245</v>
      </c>
      <c r="J1733" s="10" t="str">
        <f>_xlfn.IFNA(VLOOKUP(Table33112[[#This Row],[Tag range]],Table176124[[START]:[GROUP]],3,TRUE),"")</f>
        <v>DSLD015</v>
      </c>
    </row>
    <row r="1734" spans="6:10" x14ac:dyDescent="0.25">
      <c r="F1734" s="8" t="str">
        <f>LEFT(Table33112[[#This Row],[Location]],2)</f>
        <v>LU</v>
      </c>
      <c r="G1734" s="8" t="s">
        <v>879</v>
      </c>
      <c r="H1734" s="1">
        <v>69246</v>
      </c>
      <c r="I1734" s="10" t="str">
        <f>IF(Table33112[[#This Row],[Tag range]]="","",_xlfn.CONCAT("1A40700000000650000",Table33112[[#This Row],[Tag range]]))</f>
        <v>1A4070000000065000069246</v>
      </c>
      <c r="J1734" s="10" t="str">
        <f>_xlfn.IFNA(VLOOKUP(Table33112[[#This Row],[Tag range]],Table176124[[START]:[GROUP]],3,TRUE),"")</f>
        <v>DSLD015</v>
      </c>
    </row>
    <row r="1735" spans="6:10" x14ac:dyDescent="0.25">
      <c r="F1735" s="8" t="str">
        <f>LEFT(Table33112[[#This Row],[Location]],2)</f>
        <v>LU</v>
      </c>
      <c r="G1735" s="8" t="s">
        <v>1019</v>
      </c>
      <c r="H1735" s="1">
        <v>69247</v>
      </c>
      <c r="I1735" s="10" t="str">
        <f>IF(Table33112[[#This Row],[Tag range]]="","",_xlfn.CONCAT("1A40700000000650000",Table33112[[#This Row],[Tag range]]))</f>
        <v>1A4070000000065000069247</v>
      </c>
      <c r="J1735" s="10" t="str">
        <f>_xlfn.IFNA(VLOOKUP(Table33112[[#This Row],[Tag range]],Table176124[[START]:[GROUP]],3,TRUE),"")</f>
        <v>DSLD015</v>
      </c>
    </row>
    <row r="1736" spans="6:10" x14ac:dyDescent="0.25">
      <c r="F1736" s="8" t="str">
        <f>LEFT(Table33112[[#This Row],[Location]],2)</f>
        <v>LU</v>
      </c>
      <c r="G1736" s="8" t="s">
        <v>1159</v>
      </c>
      <c r="H1736" s="1">
        <v>69248</v>
      </c>
      <c r="I1736" s="10" t="str">
        <f>IF(Table33112[[#This Row],[Tag range]]="","",_xlfn.CONCAT("1A40700000000650000",Table33112[[#This Row],[Tag range]]))</f>
        <v>1A4070000000065000069248</v>
      </c>
      <c r="J1736" s="10" t="str">
        <f>_xlfn.IFNA(VLOOKUP(Table33112[[#This Row],[Tag range]],Table176124[[START]:[GROUP]],3,TRUE),"")</f>
        <v>DSLD015</v>
      </c>
    </row>
    <row r="1737" spans="6:10" x14ac:dyDescent="0.25">
      <c r="F1737" s="8" t="str">
        <f>LEFT(Table33112[[#This Row],[Location]],2)</f>
        <v>LU</v>
      </c>
      <c r="G1737" s="8" t="s">
        <v>1299</v>
      </c>
      <c r="H1737" s="1">
        <v>69249</v>
      </c>
      <c r="I1737" s="10" t="str">
        <f>IF(Table33112[[#This Row],[Tag range]]="","",_xlfn.CONCAT("1A40700000000650000",Table33112[[#This Row],[Tag range]]))</f>
        <v>1A4070000000065000069249</v>
      </c>
      <c r="J1737" s="10" t="str">
        <f>_xlfn.IFNA(VLOOKUP(Table33112[[#This Row],[Tag range]],Table176124[[START]:[GROUP]],3,TRUE),"")</f>
        <v>DSLD015</v>
      </c>
    </row>
    <row r="1738" spans="6:10" x14ac:dyDescent="0.25">
      <c r="F1738" s="8" t="str">
        <f>LEFT(Table33112[[#This Row],[Location]],2)</f>
        <v>LU</v>
      </c>
      <c r="G1738" s="8" t="s">
        <v>1439</v>
      </c>
      <c r="H1738" s="1">
        <v>69250</v>
      </c>
      <c r="I1738" s="10" t="str">
        <f>IF(Table33112[[#This Row],[Tag range]]="","",_xlfn.CONCAT("1A40700000000650000",Table33112[[#This Row],[Tag range]]))</f>
        <v>1A4070000000065000069250</v>
      </c>
      <c r="J1738" s="10" t="str">
        <f>_xlfn.IFNA(VLOOKUP(Table33112[[#This Row],[Tag range]],Table176124[[START]:[GROUP]],3,TRUE),"")</f>
        <v>DSLD015</v>
      </c>
    </row>
    <row r="1739" spans="6:10" x14ac:dyDescent="0.25">
      <c r="F1739" s="8" t="str">
        <f>LEFT(Table33112[[#This Row],[Location]],2)</f>
        <v>LU</v>
      </c>
      <c r="G1739" s="8" t="s">
        <v>103</v>
      </c>
      <c r="H1739" s="1">
        <v>69251</v>
      </c>
      <c r="I1739" s="10" t="str">
        <f>IF(Table33112[[#This Row],[Tag range]]="","",_xlfn.CONCAT("1A40700000000650000",Table33112[[#This Row],[Tag range]]))</f>
        <v>1A4070000000065000069251</v>
      </c>
      <c r="J1739" s="10" t="str">
        <f>_xlfn.IFNA(VLOOKUP(Table33112[[#This Row],[Tag range]],Table176124[[START]:[GROUP]],3,TRUE),"")</f>
        <v>DSLD015</v>
      </c>
    </row>
    <row r="1740" spans="6:10" x14ac:dyDescent="0.25">
      <c r="F1740" s="8" t="str">
        <f>LEFT(Table33112[[#This Row],[Location]],2)</f>
        <v>LU</v>
      </c>
      <c r="G1740" s="8" t="s">
        <v>33</v>
      </c>
      <c r="H1740" s="1">
        <v>69252</v>
      </c>
      <c r="I1740" s="10" t="str">
        <f>IF(Table33112[[#This Row],[Tag range]]="","",_xlfn.CONCAT("1A40700000000650000",Table33112[[#This Row],[Tag range]]))</f>
        <v>1A4070000000065000069252</v>
      </c>
      <c r="J1740" s="10" t="str">
        <f>_xlfn.IFNA(VLOOKUP(Table33112[[#This Row],[Tag range]],Table176124[[START]:[GROUP]],3,TRUE),"")</f>
        <v>DSLD015</v>
      </c>
    </row>
    <row r="1741" spans="6:10" x14ac:dyDescent="0.25">
      <c r="F1741" s="8" t="str">
        <f>LEFT(Table33112[[#This Row],[Location]],2)</f>
        <v>LU</v>
      </c>
      <c r="G1741" s="8" t="s">
        <v>320</v>
      </c>
      <c r="H1741" s="1">
        <v>69253</v>
      </c>
      <c r="I1741" s="10" t="str">
        <f>IF(Table33112[[#This Row],[Tag range]]="","",_xlfn.CONCAT("1A40700000000650000",Table33112[[#This Row],[Tag range]]))</f>
        <v>1A4070000000065000069253</v>
      </c>
      <c r="J1741" s="10" t="str">
        <f>_xlfn.IFNA(VLOOKUP(Table33112[[#This Row],[Tag range]],Table176124[[START]:[GROUP]],3,TRUE),"")</f>
        <v>DSLD015</v>
      </c>
    </row>
    <row r="1742" spans="6:10" x14ac:dyDescent="0.25">
      <c r="F1742" s="8" t="str">
        <f>LEFT(Table33112[[#This Row],[Location]],2)</f>
        <v>LU</v>
      </c>
      <c r="G1742" s="8" t="s">
        <v>460</v>
      </c>
      <c r="H1742" s="1">
        <v>69254</v>
      </c>
      <c r="I1742" s="10" t="str">
        <f>IF(Table33112[[#This Row],[Tag range]]="","",_xlfn.CONCAT("1A40700000000650000",Table33112[[#This Row],[Tag range]]))</f>
        <v>1A4070000000065000069254</v>
      </c>
      <c r="J1742" s="10" t="str">
        <f>_xlfn.IFNA(VLOOKUP(Table33112[[#This Row],[Tag range]],Table176124[[START]:[GROUP]],3,TRUE),"")</f>
        <v>DSLD015</v>
      </c>
    </row>
    <row r="1743" spans="6:10" x14ac:dyDescent="0.25">
      <c r="F1743" s="8" t="str">
        <f>LEFT(Table33112[[#This Row],[Location]],2)</f>
        <v>LU</v>
      </c>
      <c r="G1743" s="8" t="s">
        <v>600</v>
      </c>
      <c r="H1743" s="1">
        <v>69255</v>
      </c>
      <c r="I1743" s="10" t="str">
        <f>IF(Table33112[[#This Row],[Tag range]]="","",_xlfn.CONCAT("1A40700000000650000",Table33112[[#This Row],[Tag range]]))</f>
        <v>1A4070000000065000069255</v>
      </c>
      <c r="J1743" s="10" t="str">
        <f>_xlfn.IFNA(VLOOKUP(Table33112[[#This Row],[Tag range]],Table176124[[START]:[GROUP]],3,TRUE),"")</f>
        <v>DSLD015</v>
      </c>
    </row>
    <row r="1744" spans="6:10" x14ac:dyDescent="0.25">
      <c r="F1744" s="8" t="str">
        <f>LEFT(Table33112[[#This Row],[Location]],2)</f>
        <v>LU</v>
      </c>
      <c r="G1744" s="8" t="s">
        <v>740</v>
      </c>
      <c r="H1744" s="1">
        <v>69256</v>
      </c>
      <c r="I1744" s="10" t="str">
        <f>IF(Table33112[[#This Row],[Tag range]]="","",_xlfn.CONCAT("1A40700000000650000",Table33112[[#This Row],[Tag range]]))</f>
        <v>1A4070000000065000069256</v>
      </c>
      <c r="J1744" s="10" t="str">
        <f>_xlfn.IFNA(VLOOKUP(Table33112[[#This Row],[Tag range]],Table176124[[START]:[GROUP]],3,TRUE),"")</f>
        <v>DSLD015</v>
      </c>
    </row>
    <row r="1745" spans="6:10" x14ac:dyDescent="0.25">
      <c r="F1745" s="8" t="str">
        <f>LEFT(Table33112[[#This Row],[Location]],2)</f>
        <v>LU</v>
      </c>
      <c r="G1745" s="8" t="s">
        <v>880</v>
      </c>
      <c r="H1745" s="1">
        <v>69257</v>
      </c>
      <c r="I1745" s="10" t="str">
        <f>IF(Table33112[[#This Row],[Tag range]]="","",_xlfn.CONCAT("1A40700000000650000",Table33112[[#This Row],[Tag range]]))</f>
        <v>1A4070000000065000069257</v>
      </c>
      <c r="J1745" s="10" t="str">
        <f>_xlfn.IFNA(VLOOKUP(Table33112[[#This Row],[Tag range]],Table176124[[START]:[GROUP]],3,TRUE),"")</f>
        <v>DSLD015</v>
      </c>
    </row>
    <row r="1746" spans="6:10" x14ac:dyDescent="0.25">
      <c r="F1746" s="8" t="str">
        <f>LEFT(Table33112[[#This Row],[Location]],2)</f>
        <v>LU</v>
      </c>
      <c r="G1746" s="8" t="s">
        <v>1020</v>
      </c>
      <c r="H1746" s="1">
        <v>69258</v>
      </c>
      <c r="I1746" s="10" t="str">
        <f>IF(Table33112[[#This Row],[Tag range]]="","",_xlfn.CONCAT("1A40700000000650000",Table33112[[#This Row],[Tag range]]))</f>
        <v>1A4070000000065000069258</v>
      </c>
      <c r="J1746" s="10" t="str">
        <f>_xlfn.IFNA(VLOOKUP(Table33112[[#This Row],[Tag range]],Table176124[[START]:[GROUP]],3,TRUE),"")</f>
        <v>DSLD015</v>
      </c>
    </row>
    <row r="1747" spans="6:10" x14ac:dyDescent="0.25">
      <c r="F1747" s="8" t="str">
        <f>LEFT(Table33112[[#This Row],[Location]],2)</f>
        <v>LU</v>
      </c>
      <c r="G1747" s="8" t="s">
        <v>1160</v>
      </c>
      <c r="H1747" s="1">
        <v>69259</v>
      </c>
      <c r="I1747" s="10" t="str">
        <f>IF(Table33112[[#This Row],[Tag range]]="","",_xlfn.CONCAT("1A40700000000650000",Table33112[[#This Row],[Tag range]]))</f>
        <v>1A4070000000065000069259</v>
      </c>
      <c r="J1747" s="10" t="str">
        <f>_xlfn.IFNA(VLOOKUP(Table33112[[#This Row],[Tag range]],Table176124[[START]:[GROUP]],3,TRUE),"")</f>
        <v>DSLD015</v>
      </c>
    </row>
    <row r="1748" spans="6:10" x14ac:dyDescent="0.25">
      <c r="F1748" s="8" t="str">
        <f>LEFT(Table33112[[#This Row],[Location]],2)</f>
        <v>LU</v>
      </c>
      <c r="G1748" s="8" t="s">
        <v>1300</v>
      </c>
      <c r="H1748" s="1">
        <v>69260</v>
      </c>
      <c r="I1748" s="10" t="str">
        <f>IF(Table33112[[#This Row],[Tag range]]="","",_xlfn.CONCAT("1A40700000000650000",Table33112[[#This Row],[Tag range]]))</f>
        <v>1A4070000000065000069260</v>
      </c>
      <c r="J1748" s="10" t="str">
        <f>_xlfn.IFNA(VLOOKUP(Table33112[[#This Row],[Tag range]],Table176124[[START]:[GROUP]],3,TRUE),"")</f>
        <v>DSLD015</v>
      </c>
    </row>
    <row r="1749" spans="6:10" x14ac:dyDescent="0.25">
      <c r="F1749" s="8" t="str">
        <f>LEFT(Table33112[[#This Row],[Location]],2)</f>
        <v>LU</v>
      </c>
      <c r="G1749" s="8" t="s">
        <v>1440</v>
      </c>
      <c r="H1749" s="1">
        <v>69261</v>
      </c>
      <c r="I1749" s="10" t="str">
        <f>IF(Table33112[[#This Row],[Tag range]]="","",_xlfn.CONCAT("1A40700000000650000",Table33112[[#This Row],[Tag range]]))</f>
        <v>1A4070000000065000069261</v>
      </c>
      <c r="J1749" s="10" t="str">
        <f>_xlfn.IFNA(VLOOKUP(Table33112[[#This Row],[Tag range]],Table176124[[START]:[GROUP]],3,TRUE),"")</f>
        <v>DSLD015</v>
      </c>
    </row>
    <row r="1750" spans="6:10" x14ac:dyDescent="0.25">
      <c r="F1750" s="8" t="str">
        <f>LEFT(Table33112[[#This Row],[Location]],2)</f>
        <v>LU</v>
      </c>
      <c r="G1750" s="8" t="s">
        <v>104</v>
      </c>
      <c r="H1750" s="1">
        <v>69262</v>
      </c>
      <c r="I1750" s="10" t="str">
        <f>IF(Table33112[[#This Row],[Tag range]]="","",_xlfn.CONCAT("1A40700000000650000",Table33112[[#This Row],[Tag range]]))</f>
        <v>1A4070000000065000069262</v>
      </c>
      <c r="J1750" s="10" t="str">
        <f>_xlfn.IFNA(VLOOKUP(Table33112[[#This Row],[Tag range]],Table176124[[START]:[GROUP]],3,TRUE),"")</f>
        <v>DSLD015</v>
      </c>
    </row>
    <row r="1751" spans="6:10" x14ac:dyDescent="0.25">
      <c r="F1751" s="8" t="str">
        <f>LEFT(Table33112[[#This Row],[Location]],2)</f>
        <v>LU</v>
      </c>
      <c r="G1751" s="8" t="s">
        <v>34</v>
      </c>
      <c r="H1751" s="1">
        <v>69263</v>
      </c>
      <c r="I1751" s="10" t="str">
        <f>IF(Table33112[[#This Row],[Tag range]]="","",_xlfn.CONCAT("1A40700000000650000",Table33112[[#This Row],[Tag range]]))</f>
        <v>1A4070000000065000069263</v>
      </c>
      <c r="J1751" s="10" t="str">
        <f>_xlfn.IFNA(VLOOKUP(Table33112[[#This Row],[Tag range]],Table176124[[START]:[GROUP]],3,TRUE),"")</f>
        <v>DSLD015</v>
      </c>
    </row>
    <row r="1752" spans="6:10" x14ac:dyDescent="0.25">
      <c r="F1752" s="8" t="str">
        <f>LEFT(Table33112[[#This Row],[Location]],2)</f>
        <v>LU</v>
      </c>
      <c r="G1752" s="8" t="s">
        <v>321</v>
      </c>
      <c r="H1752" s="1">
        <v>69264</v>
      </c>
      <c r="I1752" s="10" t="str">
        <f>IF(Table33112[[#This Row],[Tag range]]="","",_xlfn.CONCAT("1A40700000000650000",Table33112[[#This Row],[Tag range]]))</f>
        <v>1A4070000000065000069264</v>
      </c>
      <c r="J1752" s="10" t="str">
        <f>_xlfn.IFNA(VLOOKUP(Table33112[[#This Row],[Tag range]],Table176124[[START]:[GROUP]],3,TRUE),"")</f>
        <v>DSLD015</v>
      </c>
    </row>
    <row r="1753" spans="6:10" x14ac:dyDescent="0.25">
      <c r="F1753" s="8" t="str">
        <f>LEFT(Table33112[[#This Row],[Location]],2)</f>
        <v>LU</v>
      </c>
      <c r="G1753" s="8" t="s">
        <v>461</v>
      </c>
      <c r="H1753" s="1">
        <v>69265</v>
      </c>
      <c r="I1753" s="10" t="str">
        <f>IF(Table33112[[#This Row],[Tag range]]="","",_xlfn.CONCAT("1A40700000000650000",Table33112[[#This Row],[Tag range]]))</f>
        <v>1A4070000000065000069265</v>
      </c>
      <c r="J1753" s="10" t="str">
        <f>_xlfn.IFNA(VLOOKUP(Table33112[[#This Row],[Tag range]],Table176124[[START]:[GROUP]],3,TRUE),"")</f>
        <v>DSLD015</v>
      </c>
    </row>
    <row r="1754" spans="6:10" x14ac:dyDescent="0.25">
      <c r="F1754" s="8" t="str">
        <f>LEFT(Table33112[[#This Row],[Location]],2)</f>
        <v>LU</v>
      </c>
      <c r="G1754" s="8" t="s">
        <v>601</v>
      </c>
      <c r="H1754" s="1">
        <v>69266</v>
      </c>
      <c r="I1754" s="10" t="str">
        <f>IF(Table33112[[#This Row],[Tag range]]="","",_xlfn.CONCAT("1A40700000000650000",Table33112[[#This Row],[Tag range]]))</f>
        <v>1A4070000000065000069266</v>
      </c>
      <c r="J1754" s="10" t="str">
        <f>_xlfn.IFNA(VLOOKUP(Table33112[[#This Row],[Tag range]],Table176124[[START]:[GROUP]],3,TRUE),"")</f>
        <v>DSLD015</v>
      </c>
    </row>
    <row r="1755" spans="6:10" x14ac:dyDescent="0.25">
      <c r="F1755" s="8" t="str">
        <f>LEFT(Table33112[[#This Row],[Location]],2)</f>
        <v>LU</v>
      </c>
      <c r="G1755" s="8" t="s">
        <v>741</v>
      </c>
      <c r="H1755" s="1">
        <v>69267</v>
      </c>
      <c r="I1755" s="10" t="str">
        <f>IF(Table33112[[#This Row],[Tag range]]="","",_xlfn.CONCAT("1A40700000000650000",Table33112[[#This Row],[Tag range]]))</f>
        <v>1A4070000000065000069267</v>
      </c>
      <c r="J1755" s="10" t="str">
        <f>_xlfn.IFNA(VLOOKUP(Table33112[[#This Row],[Tag range]],Table176124[[START]:[GROUP]],3,TRUE),"")</f>
        <v>DSLD015</v>
      </c>
    </row>
    <row r="1756" spans="6:10" x14ac:dyDescent="0.25">
      <c r="F1756" s="8" t="str">
        <f>LEFT(Table33112[[#This Row],[Location]],2)</f>
        <v>LU</v>
      </c>
      <c r="G1756" s="8" t="s">
        <v>881</v>
      </c>
      <c r="H1756" s="1">
        <v>69268</v>
      </c>
      <c r="I1756" s="10" t="str">
        <f>IF(Table33112[[#This Row],[Tag range]]="","",_xlfn.CONCAT("1A40700000000650000",Table33112[[#This Row],[Tag range]]))</f>
        <v>1A4070000000065000069268</v>
      </c>
      <c r="J1756" s="10" t="str">
        <f>_xlfn.IFNA(VLOOKUP(Table33112[[#This Row],[Tag range]],Table176124[[START]:[GROUP]],3,TRUE),"")</f>
        <v>DSLD015</v>
      </c>
    </row>
    <row r="1757" spans="6:10" x14ac:dyDescent="0.25">
      <c r="F1757" s="8" t="str">
        <f>LEFT(Table33112[[#This Row],[Location]],2)</f>
        <v>LU</v>
      </c>
      <c r="G1757" s="8" t="s">
        <v>1021</v>
      </c>
      <c r="H1757" s="1">
        <v>69269</v>
      </c>
      <c r="I1757" s="10" t="str">
        <f>IF(Table33112[[#This Row],[Tag range]]="","",_xlfn.CONCAT("1A40700000000650000",Table33112[[#This Row],[Tag range]]))</f>
        <v>1A4070000000065000069269</v>
      </c>
      <c r="J1757" s="10" t="str">
        <f>_xlfn.IFNA(VLOOKUP(Table33112[[#This Row],[Tag range]],Table176124[[START]:[GROUP]],3,TRUE),"")</f>
        <v>DSLD015</v>
      </c>
    </row>
    <row r="1758" spans="6:10" x14ac:dyDescent="0.25">
      <c r="F1758" s="8" t="str">
        <f>LEFT(Table33112[[#This Row],[Location]],2)</f>
        <v>LU</v>
      </c>
      <c r="G1758" s="8" t="s">
        <v>1161</v>
      </c>
      <c r="H1758" s="1">
        <v>69270</v>
      </c>
      <c r="I1758" s="10" t="str">
        <f>IF(Table33112[[#This Row],[Tag range]]="","",_xlfn.CONCAT("1A40700000000650000",Table33112[[#This Row],[Tag range]]))</f>
        <v>1A4070000000065000069270</v>
      </c>
      <c r="J1758" s="10" t="str">
        <f>_xlfn.IFNA(VLOOKUP(Table33112[[#This Row],[Tag range]],Table176124[[START]:[GROUP]],3,TRUE),"")</f>
        <v>DSLD015</v>
      </c>
    </row>
    <row r="1759" spans="6:10" x14ac:dyDescent="0.25">
      <c r="F1759" s="8" t="str">
        <f>LEFT(Table33112[[#This Row],[Location]],2)</f>
        <v>LU</v>
      </c>
      <c r="G1759" s="8" t="s">
        <v>1301</v>
      </c>
      <c r="H1759" s="1">
        <v>69271</v>
      </c>
      <c r="I1759" s="10" t="str">
        <f>IF(Table33112[[#This Row],[Tag range]]="","",_xlfn.CONCAT("1A40700000000650000",Table33112[[#This Row],[Tag range]]))</f>
        <v>1A4070000000065000069271</v>
      </c>
      <c r="J1759" s="10" t="str">
        <f>_xlfn.IFNA(VLOOKUP(Table33112[[#This Row],[Tag range]],Table176124[[START]:[GROUP]],3,TRUE),"")</f>
        <v>DSLD015</v>
      </c>
    </row>
    <row r="1760" spans="6:10" x14ac:dyDescent="0.25">
      <c r="F1760" s="8" t="str">
        <f>LEFT(Table33112[[#This Row],[Location]],2)</f>
        <v>LU</v>
      </c>
      <c r="G1760" s="8" t="s">
        <v>1441</v>
      </c>
      <c r="H1760" s="1">
        <v>69272</v>
      </c>
      <c r="I1760" s="10" t="str">
        <f>IF(Table33112[[#This Row],[Tag range]]="","",_xlfn.CONCAT("1A40700000000650000",Table33112[[#This Row],[Tag range]]))</f>
        <v>1A4070000000065000069272</v>
      </c>
      <c r="J1760" s="10" t="str">
        <f>_xlfn.IFNA(VLOOKUP(Table33112[[#This Row],[Tag range]],Table176124[[START]:[GROUP]],3,TRUE),"")</f>
        <v>DSLD015</v>
      </c>
    </row>
    <row r="1761" spans="6:10" x14ac:dyDescent="0.25">
      <c r="F1761" s="8" t="str">
        <f>LEFT(Table33112[[#This Row],[Location]],2)</f>
        <v>LU</v>
      </c>
      <c r="G1761" s="8" t="s">
        <v>105</v>
      </c>
      <c r="H1761" s="1">
        <v>69273</v>
      </c>
      <c r="I1761" s="10" t="str">
        <f>IF(Table33112[[#This Row],[Tag range]]="","",_xlfn.CONCAT("1A40700000000650000",Table33112[[#This Row],[Tag range]]))</f>
        <v>1A4070000000065000069273</v>
      </c>
      <c r="J1761" s="10" t="str">
        <f>_xlfn.IFNA(VLOOKUP(Table33112[[#This Row],[Tag range]],Table176124[[START]:[GROUP]],3,TRUE),"")</f>
        <v>DSLD015</v>
      </c>
    </row>
    <row r="1762" spans="6:10" x14ac:dyDescent="0.25">
      <c r="F1762" s="8" t="str">
        <f>LEFT(Table33112[[#This Row],[Location]],2)</f>
        <v>LU</v>
      </c>
      <c r="G1762" s="8" t="s">
        <v>35</v>
      </c>
      <c r="H1762" s="1">
        <v>69274</v>
      </c>
      <c r="I1762" s="10" t="str">
        <f>IF(Table33112[[#This Row],[Tag range]]="","",_xlfn.CONCAT("1A40700000000650000",Table33112[[#This Row],[Tag range]]))</f>
        <v>1A4070000000065000069274</v>
      </c>
      <c r="J1762" s="10" t="str">
        <f>_xlfn.IFNA(VLOOKUP(Table33112[[#This Row],[Tag range]],Table176124[[START]:[GROUP]],3,TRUE),"")</f>
        <v>DSLD015</v>
      </c>
    </row>
    <row r="1763" spans="6:10" x14ac:dyDescent="0.25">
      <c r="F1763" s="8" t="str">
        <f>LEFT(Table33112[[#This Row],[Location]],2)</f>
        <v>LU</v>
      </c>
      <c r="G1763" s="8" t="s">
        <v>322</v>
      </c>
      <c r="H1763" s="1">
        <v>69275</v>
      </c>
      <c r="I1763" s="10" t="str">
        <f>IF(Table33112[[#This Row],[Tag range]]="","",_xlfn.CONCAT("1A40700000000650000",Table33112[[#This Row],[Tag range]]))</f>
        <v>1A4070000000065000069275</v>
      </c>
      <c r="J1763" s="10" t="str">
        <f>_xlfn.IFNA(VLOOKUP(Table33112[[#This Row],[Tag range]],Table176124[[START]:[GROUP]],3,TRUE),"")</f>
        <v>DSLD015</v>
      </c>
    </row>
    <row r="1764" spans="6:10" x14ac:dyDescent="0.25">
      <c r="F1764" s="8" t="str">
        <f>LEFT(Table33112[[#This Row],[Location]],2)</f>
        <v>LU</v>
      </c>
      <c r="G1764" s="8" t="s">
        <v>462</v>
      </c>
      <c r="H1764" s="1">
        <v>69276</v>
      </c>
      <c r="I1764" s="10" t="str">
        <f>IF(Table33112[[#This Row],[Tag range]]="","",_xlfn.CONCAT("1A40700000000650000",Table33112[[#This Row],[Tag range]]))</f>
        <v>1A4070000000065000069276</v>
      </c>
      <c r="J1764" s="10" t="str">
        <f>_xlfn.IFNA(VLOOKUP(Table33112[[#This Row],[Tag range]],Table176124[[START]:[GROUP]],3,TRUE),"")</f>
        <v>DSLD015</v>
      </c>
    </row>
    <row r="1765" spans="6:10" x14ac:dyDescent="0.25">
      <c r="F1765" s="8" t="str">
        <f>LEFT(Table33112[[#This Row],[Location]],2)</f>
        <v>LU</v>
      </c>
      <c r="G1765" s="8" t="s">
        <v>602</v>
      </c>
      <c r="H1765" s="1">
        <v>69277</v>
      </c>
      <c r="I1765" s="10" t="str">
        <f>IF(Table33112[[#This Row],[Tag range]]="","",_xlfn.CONCAT("1A40700000000650000",Table33112[[#This Row],[Tag range]]))</f>
        <v>1A4070000000065000069277</v>
      </c>
      <c r="J1765" s="10" t="str">
        <f>_xlfn.IFNA(VLOOKUP(Table33112[[#This Row],[Tag range]],Table176124[[START]:[GROUP]],3,TRUE),"")</f>
        <v>DSLD015</v>
      </c>
    </row>
    <row r="1766" spans="6:10" x14ac:dyDescent="0.25">
      <c r="F1766" s="8" t="str">
        <f>LEFT(Table33112[[#This Row],[Location]],2)</f>
        <v>LU</v>
      </c>
      <c r="G1766" s="8" t="s">
        <v>742</v>
      </c>
      <c r="H1766" s="1">
        <v>69278</v>
      </c>
      <c r="I1766" s="10" t="str">
        <f>IF(Table33112[[#This Row],[Tag range]]="","",_xlfn.CONCAT("1A40700000000650000",Table33112[[#This Row],[Tag range]]))</f>
        <v>1A4070000000065000069278</v>
      </c>
      <c r="J1766" s="10" t="str">
        <f>_xlfn.IFNA(VLOOKUP(Table33112[[#This Row],[Tag range]],Table176124[[START]:[GROUP]],3,TRUE),"")</f>
        <v>DSLD016</v>
      </c>
    </row>
    <row r="1767" spans="6:10" x14ac:dyDescent="0.25">
      <c r="F1767" s="8" t="str">
        <f>LEFT(Table33112[[#This Row],[Location]],2)</f>
        <v>LU</v>
      </c>
      <c r="G1767" s="8" t="s">
        <v>882</v>
      </c>
      <c r="H1767" s="1">
        <v>69279</v>
      </c>
      <c r="I1767" s="10" t="str">
        <f>IF(Table33112[[#This Row],[Tag range]]="","",_xlfn.CONCAT("1A40700000000650000",Table33112[[#This Row],[Tag range]]))</f>
        <v>1A4070000000065000069279</v>
      </c>
      <c r="J1767" s="10" t="str">
        <f>_xlfn.IFNA(VLOOKUP(Table33112[[#This Row],[Tag range]],Table176124[[START]:[GROUP]],3,TRUE),"")</f>
        <v>DSLD016</v>
      </c>
    </row>
    <row r="1768" spans="6:10" x14ac:dyDescent="0.25">
      <c r="F1768" s="8" t="str">
        <f>LEFT(Table33112[[#This Row],[Location]],2)</f>
        <v>LU</v>
      </c>
      <c r="G1768" s="8" t="s">
        <v>1022</v>
      </c>
      <c r="H1768" s="1">
        <v>69280</v>
      </c>
      <c r="I1768" s="10" t="str">
        <f>IF(Table33112[[#This Row],[Tag range]]="","",_xlfn.CONCAT("1A40700000000650000",Table33112[[#This Row],[Tag range]]))</f>
        <v>1A4070000000065000069280</v>
      </c>
      <c r="J1768" s="10" t="str">
        <f>_xlfn.IFNA(VLOOKUP(Table33112[[#This Row],[Tag range]],Table176124[[START]:[GROUP]],3,TRUE),"")</f>
        <v>DSLD016</v>
      </c>
    </row>
    <row r="1769" spans="6:10" x14ac:dyDescent="0.25">
      <c r="F1769" s="8" t="str">
        <f>LEFT(Table33112[[#This Row],[Location]],2)</f>
        <v>LU</v>
      </c>
      <c r="G1769" s="8" t="s">
        <v>1162</v>
      </c>
      <c r="H1769" s="1">
        <v>69281</v>
      </c>
      <c r="I1769" s="10" t="str">
        <f>IF(Table33112[[#This Row],[Tag range]]="","",_xlfn.CONCAT("1A40700000000650000",Table33112[[#This Row],[Tag range]]))</f>
        <v>1A4070000000065000069281</v>
      </c>
      <c r="J1769" s="10" t="str">
        <f>_xlfn.IFNA(VLOOKUP(Table33112[[#This Row],[Tag range]],Table176124[[START]:[GROUP]],3,TRUE),"")</f>
        <v>DSLD016</v>
      </c>
    </row>
    <row r="1770" spans="6:10" x14ac:dyDescent="0.25">
      <c r="F1770" s="8" t="str">
        <f>LEFT(Table33112[[#This Row],[Location]],2)</f>
        <v>LU</v>
      </c>
      <c r="G1770" s="8" t="s">
        <v>1302</v>
      </c>
      <c r="H1770" s="1">
        <v>69282</v>
      </c>
      <c r="I1770" s="10" t="str">
        <f>IF(Table33112[[#This Row],[Tag range]]="","",_xlfn.CONCAT("1A40700000000650000",Table33112[[#This Row],[Tag range]]))</f>
        <v>1A4070000000065000069282</v>
      </c>
      <c r="J1770" s="10" t="str">
        <f>_xlfn.IFNA(VLOOKUP(Table33112[[#This Row],[Tag range]],Table176124[[START]:[GROUP]],3,TRUE),"")</f>
        <v>DSLD016</v>
      </c>
    </row>
    <row r="1771" spans="6:10" x14ac:dyDescent="0.25">
      <c r="F1771" s="8" t="str">
        <f>LEFT(Table33112[[#This Row],[Location]],2)</f>
        <v>LU</v>
      </c>
      <c r="G1771" s="8" t="s">
        <v>1442</v>
      </c>
      <c r="H1771" s="1">
        <v>69283</v>
      </c>
      <c r="I1771" s="10" t="str">
        <f>IF(Table33112[[#This Row],[Tag range]]="","",_xlfn.CONCAT("1A40700000000650000",Table33112[[#This Row],[Tag range]]))</f>
        <v>1A4070000000065000069283</v>
      </c>
      <c r="J1771" s="10" t="str">
        <f>_xlfn.IFNA(VLOOKUP(Table33112[[#This Row],[Tag range]],Table176124[[START]:[GROUP]],3,TRUE),"")</f>
        <v>DSLD016</v>
      </c>
    </row>
    <row r="1772" spans="6:10" x14ac:dyDescent="0.25">
      <c r="F1772" s="8" t="str">
        <f>LEFT(Table33112[[#This Row],[Location]],2)</f>
        <v>LU</v>
      </c>
      <c r="G1772" s="8" t="s">
        <v>106</v>
      </c>
      <c r="H1772" s="1">
        <v>69284</v>
      </c>
      <c r="I1772" s="10" t="str">
        <f>IF(Table33112[[#This Row],[Tag range]]="","",_xlfn.CONCAT("1A40700000000650000",Table33112[[#This Row],[Tag range]]))</f>
        <v>1A4070000000065000069284</v>
      </c>
      <c r="J1772" s="10" t="str">
        <f>_xlfn.IFNA(VLOOKUP(Table33112[[#This Row],[Tag range]],Table176124[[START]:[GROUP]],3,TRUE),"")</f>
        <v>DSLD016</v>
      </c>
    </row>
    <row r="1773" spans="6:10" x14ac:dyDescent="0.25">
      <c r="F1773" s="8" t="str">
        <f>LEFT(Table33112[[#This Row],[Location]],2)</f>
        <v>LU</v>
      </c>
      <c r="G1773" s="8" t="s">
        <v>36</v>
      </c>
      <c r="H1773" s="1">
        <v>69285</v>
      </c>
      <c r="I1773" s="10" t="str">
        <f>IF(Table33112[[#This Row],[Tag range]]="","",_xlfn.CONCAT("1A40700000000650000",Table33112[[#This Row],[Tag range]]))</f>
        <v>1A4070000000065000069285</v>
      </c>
      <c r="J1773" s="10" t="str">
        <f>_xlfn.IFNA(VLOOKUP(Table33112[[#This Row],[Tag range]],Table176124[[START]:[GROUP]],3,TRUE),"")</f>
        <v>DSLD016</v>
      </c>
    </row>
    <row r="1774" spans="6:10" x14ac:dyDescent="0.25">
      <c r="F1774" s="8" t="str">
        <f>LEFT(Table33112[[#This Row],[Location]],2)</f>
        <v>LU</v>
      </c>
      <c r="G1774" s="8" t="s">
        <v>1632</v>
      </c>
      <c r="H1774" s="1">
        <v>69286</v>
      </c>
      <c r="I1774" s="10" t="str">
        <f>IF(Table33112[[#This Row],[Tag range]]="","",_xlfn.CONCAT("1A40700000000650000",Table33112[[#This Row],[Tag range]]))</f>
        <v>1A4070000000065000069286</v>
      </c>
      <c r="J1774" s="10" t="str">
        <f>_xlfn.IFNA(VLOOKUP(Table33112[[#This Row],[Tag range]],Table176124[[START]:[GROUP]],3,TRUE),"")</f>
        <v>DSLD016</v>
      </c>
    </row>
    <row r="1775" spans="6:10" x14ac:dyDescent="0.25">
      <c r="F1775" s="8" t="str">
        <f>LEFT(Table33112[[#This Row],[Location]],2)</f>
        <v>LU</v>
      </c>
      <c r="G1775" s="8" t="s">
        <v>1633</v>
      </c>
      <c r="H1775" s="1">
        <v>69287</v>
      </c>
      <c r="I1775" s="10" t="str">
        <f>IF(Table33112[[#This Row],[Tag range]]="","",_xlfn.CONCAT("1A40700000000650000",Table33112[[#This Row],[Tag range]]))</f>
        <v>1A4070000000065000069287</v>
      </c>
      <c r="J1775" s="10" t="str">
        <f>_xlfn.IFNA(VLOOKUP(Table33112[[#This Row],[Tag range]],Table176124[[START]:[GROUP]],3,TRUE),"")</f>
        <v>DSLD016</v>
      </c>
    </row>
    <row r="1776" spans="6:10" x14ac:dyDescent="0.25">
      <c r="F1776" s="8" t="str">
        <f>LEFT(Table33112[[#This Row],[Location]],2)</f>
        <v>LU</v>
      </c>
      <c r="G1776" s="8" t="s">
        <v>1634</v>
      </c>
      <c r="H1776" s="1">
        <v>69288</v>
      </c>
      <c r="I1776" s="10" t="str">
        <f>IF(Table33112[[#This Row],[Tag range]]="","",_xlfn.CONCAT("1A40700000000650000",Table33112[[#This Row],[Tag range]]))</f>
        <v>1A4070000000065000069288</v>
      </c>
      <c r="J1776" s="10" t="str">
        <f>_xlfn.IFNA(VLOOKUP(Table33112[[#This Row],[Tag range]],Table176124[[START]:[GROUP]],3,TRUE),"")</f>
        <v>DSLD016</v>
      </c>
    </row>
    <row r="1777" spans="6:10" x14ac:dyDescent="0.25">
      <c r="F1777" s="8" t="str">
        <f>LEFT(Table33112[[#This Row],[Location]],2)</f>
        <v>LU</v>
      </c>
      <c r="G1777" s="8" t="s">
        <v>1635</v>
      </c>
      <c r="H1777" s="1">
        <v>69289</v>
      </c>
      <c r="I1777" s="10" t="str">
        <f>IF(Table33112[[#This Row],[Tag range]]="","",_xlfn.CONCAT("1A40700000000650000",Table33112[[#This Row],[Tag range]]))</f>
        <v>1A4070000000065000069289</v>
      </c>
      <c r="J1777" s="10" t="str">
        <f>_xlfn.IFNA(VLOOKUP(Table33112[[#This Row],[Tag range]],Table176124[[START]:[GROUP]],3,TRUE),"")</f>
        <v>DSLD016</v>
      </c>
    </row>
    <row r="1778" spans="6:10" x14ac:dyDescent="0.25">
      <c r="F1778" s="8" t="str">
        <f>LEFT(Table33112[[#This Row],[Location]],2)</f>
        <v>LU</v>
      </c>
      <c r="G1778" s="8" t="s">
        <v>1636</v>
      </c>
      <c r="H1778" s="1">
        <v>69290</v>
      </c>
      <c r="I1778" s="10" t="str">
        <f>IF(Table33112[[#This Row],[Tag range]]="","",_xlfn.CONCAT("1A40700000000650000",Table33112[[#This Row],[Tag range]]))</f>
        <v>1A4070000000065000069290</v>
      </c>
      <c r="J1778" s="10" t="str">
        <f>_xlfn.IFNA(VLOOKUP(Table33112[[#This Row],[Tag range]],Table176124[[START]:[GROUP]],3,TRUE),"")</f>
        <v>DSLD016</v>
      </c>
    </row>
    <row r="1779" spans="6:10" x14ac:dyDescent="0.25">
      <c r="F1779" s="8" t="str">
        <f>LEFT(Table33112[[#This Row],[Location]],2)</f>
        <v>LU</v>
      </c>
      <c r="G1779" s="8" t="s">
        <v>1637</v>
      </c>
      <c r="H1779" s="1">
        <v>69291</v>
      </c>
      <c r="I1779" s="10" t="str">
        <f>IF(Table33112[[#This Row],[Tag range]]="","",_xlfn.CONCAT("1A40700000000650000",Table33112[[#This Row],[Tag range]]))</f>
        <v>1A4070000000065000069291</v>
      </c>
      <c r="J1779" s="10" t="str">
        <f>_xlfn.IFNA(VLOOKUP(Table33112[[#This Row],[Tag range]],Table176124[[START]:[GROUP]],3,TRUE),"")</f>
        <v>DSLD016</v>
      </c>
    </row>
    <row r="1780" spans="6:10" x14ac:dyDescent="0.25">
      <c r="F1780" s="8" t="str">
        <f>LEFT(Table33112[[#This Row],[Location]],2)</f>
        <v>LU</v>
      </c>
      <c r="G1780" s="8" t="s">
        <v>1638</v>
      </c>
      <c r="H1780" s="1">
        <v>69292</v>
      </c>
      <c r="I1780" s="10" t="str">
        <f>IF(Table33112[[#This Row],[Tag range]]="","",_xlfn.CONCAT("1A40700000000650000",Table33112[[#This Row],[Tag range]]))</f>
        <v>1A4070000000065000069292</v>
      </c>
      <c r="J1780" s="10" t="str">
        <f>_xlfn.IFNA(VLOOKUP(Table33112[[#This Row],[Tag range]],Table176124[[START]:[GROUP]],3,TRUE),"")</f>
        <v>DSLD016</v>
      </c>
    </row>
    <row r="1781" spans="6:10" x14ac:dyDescent="0.25">
      <c r="F1781" s="8" t="str">
        <f>LEFT(Table33112[[#This Row],[Location]],2)</f>
        <v>LU</v>
      </c>
      <c r="G1781" s="8" t="s">
        <v>1639</v>
      </c>
      <c r="H1781" s="1">
        <v>69293</v>
      </c>
      <c r="I1781" s="10" t="str">
        <f>IF(Table33112[[#This Row],[Tag range]]="","",_xlfn.CONCAT("1A40700000000650000",Table33112[[#This Row],[Tag range]]))</f>
        <v>1A4070000000065000069293</v>
      </c>
      <c r="J1781" s="10" t="str">
        <f>_xlfn.IFNA(VLOOKUP(Table33112[[#This Row],[Tag range]],Table176124[[START]:[GROUP]],3,TRUE),"")</f>
        <v>DSLD016</v>
      </c>
    </row>
    <row r="1782" spans="6:10" x14ac:dyDescent="0.25">
      <c r="F1782" s="8" t="str">
        <f>LEFT(Table33112[[#This Row],[Location]],2)</f>
        <v>LU</v>
      </c>
      <c r="G1782" s="8" t="s">
        <v>1640</v>
      </c>
      <c r="H1782" s="1">
        <v>69294</v>
      </c>
      <c r="I1782" s="10" t="str">
        <f>IF(Table33112[[#This Row],[Tag range]]="","",_xlfn.CONCAT("1A40700000000650000",Table33112[[#This Row],[Tag range]]))</f>
        <v>1A4070000000065000069294</v>
      </c>
      <c r="J1782" s="10" t="str">
        <f>_xlfn.IFNA(VLOOKUP(Table33112[[#This Row],[Tag range]],Table176124[[START]:[GROUP]],3,TRUE),"")</f>
        <v>DSLD016</v>
      </c>
    </row>
    <row r="1783" spans="6:10" x14ac:dyDescent="0.25">
      <c r="F1783" s="8" t="str">
        <f>LEFT(Table33112[[#This Row],[Location]],2)</f>
        <v>LU</v>
      </c>
      <c r="G1783" s="8" t="s">
        <v>1641</v>
      </c>
      <c r="H1783" s="1">
        <v>69295</v>
      </c>
      <c r="I1783" s="10" t="str">
        <f>IF(Table33112[[#This Row],[Tag range]]="","",_xlfn.CONCAT("1A40700000000650000",Table33112[[#This Row],[Tag range]]))</f>
        <v>1A4070000000065000069295</v>
      </c>
      <c r="J1783" s="10" t="str">
        <f>_xlfn.IFNA(VLOOKUP(Table33112[[#This Row],[Tag range]],Table176124[[START]:[GROUP]],3,TRUE),"")</f>
        <v>DSLD016</v>
      </c>
    </row>
    <row r="1784" spans="6:10" x14ac:dyDescent="0.25">
      <c r="F1784" s="8" t="str">
        <f>LEFT(Table33112[[#This Row],[Location]],2)</f>
        <v>LU</v>
      </c>
      <c r="G1784" s="8" t="s">
        <v>1642</v>
      </c>
      <c r="H1784" s="1">
        <v>69296</v>
      </c>
      <c r="I1784" s="10" t="str">
        <f>IF(Table33112[[#This Row],[Tag range]]="","",_xlfn.CONCAT("1A40700000000650000",Table33112[[#This Row],[Tag range]]))</f>
        <v>1A4070000000065000069296</v>
      </c>
      <c r="J1784" s="10" t="str">
        <f>_xlfn.IFNA(VLOOKUP(Table33112[[#This Row],[Tag range]],Table176124[[START]:[GROUP]],3,TRUE),"")</f>
        <v>DSLD016</v>
      </c>
    </row>
    <row r="1785" spans="6:10" x14ac:dyDescent="0.25">
      <c r="F1785" s="8" t="str">
        <f>LEFT(Table33112[[#This Row],[Location]],2)</f>
        <v>LU</v>
      </c>
      <c r="G1785" s="8" t="s">
        <v>1742</v>
      </c>
      <c r="H1785" s="1">
        <v>69297</v>
      </c>
      <c r="I1785" s="10" t="str">
        <f>IF(Table33112[[#This Row],[Tag range]]="","",_xlfn.CONCAT("1A40700000000650000",Table33112[[#This Row],[Tag range]]))</f>
        <v>1A4070000000065000069297</v>
      </c>
      <c r="J1785" s="10" t="str">
        <f>_xlfn.IFNA(VLOOKUP(Table33112[[#This Row],[Tag range]],Table176124[[START]:[GROUP]],3,TRUE),"")</f>
        <v>DSLD016</v>
      </c>
    </row>
    <row r="1786" spans="6:10" x14ac:dyDescent="0.25">
      <c r="F1786" s="8" t="str">
        <f>LEFT(Table33112[[#This Row],[Location]],2)</f>
        <v>LU</v>
      </c>
      <c r="G1786" s="8" t="s">
        <v>1743</v>
      </c>
      <c r="H1786" s="1">
        <v>69298</v>
      </c>
      <c r="I1786" s="10" t="str">
        <f>IF(Table33112[[#This Row],[Tag range]]="","",_xlfn.CONCAT("1A40700000000650000",Table33112[[#This Row],[Tag range]]))</f>
        <v>1A4070000000065000069298</v>
      </c>
      <c r="J1786" s="10" t="str">
        <f>_xlfn.IFNA(VLOOKUP(Table33112[[#This Row],[Tag range]],Table176124[[START]:[GROUP]],3,TRUE),"")</f>
        <v>DSLD016</v>
      </c>
    </row>
    <row r="1787" spans="6:10" x14ac:dyDescent="0.25">
      <c r="F1787" s="8" t="str">
        <f>LEFT(Table33112[[#This Row],[Location]],2)</f>
        <v>LU</v>
      </c>
      <c r="G1787" s="8" t="s">
        <v>1744</v>
      </c>
      <c r="H1787" s="1">
        <v>69299</v>
      </c>
      <c r="I1787" s="10" t="str">
        <f>IF(Table33112[[#This Row],[Tag range]]="","",_xlfn.CONCAT("1A40700000000650000",Table33112[[#This Row],[Tag range]]))</f>
        <v>1A4070000000065000069299</v>
      </c>
      <c r="J1787" s="10" t="str">
        <f>_xlfn.IFNA(VLOOKUP(Table33112[[#This Row],[Tag range]],Table176124[[START]:[GROUP]],3,TRUE),"")</f>
        <v>DSLD016</v>
      </c>
    </row>
    <row r="1788" spans="6:10" x14ac:dyDescent="0.25">
      <c r="F1788" s="8" t="str">
        <f>LEFT(Table33112[[#This Row],[Location]],2)</f>
        <v>LU</v>
      </c>
      <c r="G1788" s="8" t="s">
        <v>1745</v>
      </c>
      <c r="H1788" s="1">
        <v>69300</v>
      </c>
      <c r="I1788" s="10" t="str">
        <f>IF(Table33112[[#This Row],[Tag range]]="","",_xlfn.CONCAT("1A40700000000650000",Table33112[[#This Row],[Tag range]]))</f>
        <v>1A4070000000065000069300</v>
      </c>
      <c r="J1788" s="10" t="str">
        <f>_xlfn.IFNA(VLOOKUP(Table33112[[#This Row],[Tag range]],Table176124[[START]:[GROUP]],3,TRUE),"")</f>
        <v>DSLD016</v>
      </c>
    </row>
    <row r="1789" spans="6:10" x14ac:dyDescent="0.25">
      <c r="F1789" s="8" t="str">
        <f>LEFT(Table33112[[#This Row],[Location]],2)</f>
        <v>LU</v>
      </c>
      <c r="G1789" s="8" t="s">
        <v>1746</v>
      </c>
      <c r="H1789" s="1">
        <v>69301</v>
      </c>
      <c r="I1789" s="10" t="str">
        <f>IF(Table33112[[#This Row],[Tag range]]="","",_xlfn.CONCAT("1A40700000000650000",Table33112[[#This Row],[Tag range]]))</f>
        <v>1A4070000000065000069301</v>
      </c>
      <c r="J1789" s="10" t="str">
        <f>_xlfn.IFNA(VLOOKUP(Table33112[[#This Row],[Tag range]],Table176124[[START]:[GROUP]],3,TRUE),"")</f>
        <v>DSLD016</v>
      </c>
    </row>
    <row r="1790" spans="6:10" x14ac:dyDescent="0.25">
      <c r="F1790" s="8" t="str">
        <f>LEFT(Table33112[[#This Row],[Location]],2)</f>
        <v>LU</v>
      </c>
      <c r="G1790" s="8" t="s">
        <v>1747</v>
      </c>
      <c r="H1790" s="1">
        <v>69302</v>
      </c>
      <c r="I1790" s="10" t="str">
        <f>IF(Table33112[[#This Row],[Tag range]]="","",_xlfn.CONCAT("1A40700000000650000",Table33112[[#This Row],[Tag range]]))</f>
        <v>1A4070000000065000069302</v>
      </c>
      <c r="J1790" s="10" t="str">
        <f>_xlfn.IFNA(VLOOKUP(Table33112[[#This Row],[Tag range]],Table176124[[START]:[GROUP]],3,TRUE),"")</f>
        <v>DSLD016</v>
      </c>
    </row>
    <row r="1791" spans="6:10" x14ac:dyDescent="0.25">
      <c r="F1791" s="8" t="str">
        <f>LEFT(Table33112[[#This Row],[Location]],2)</f>
        <v>LU</v>
      </c>
      <c r="G1791" s="8" t="s">
        <v>1748</v>
      </c>
      <c r="H1791" s="1">
        <v>69303</v>
      </c>
      <c r="I1791" s="10" t="str">
        <f>IF(Table33112[[#This Row],[Tag range]]="","",_xlfn.CONCAT("1A40700000000650000",Table33112[[#This Row],[Tag range]]))</f>
        <v>1A4070000000065000069303</v>
      </c>
      <c r="J1791" s="10" t="str">
        <f>_xlfn.IFNA(VLOOKUP(Table33112[[#This Row],[Tag range]],Table176124[[START]:[GROUP]],3,TRUE),"")</f>
        <v>DSLD016</v>
      </c>
    </row>
    <row r="1792" spans="6:10" x14ac:dyDescent="0.25">
      <c r="F1792" s="8" t="str">
        <f>LEFT(Table33112[[#This Row],[Location]],2)</f>
        <v>LU</v>
      </c>
      <c r="G1792" s="8" t="s">
        <v>1749</v>
      </c>
      <c r="H1792" s="1">
        <v>69304</v>
      </c>
      <c r="I1792" s="10" t="str">
        <f>IF(Table33112[[#This Row],[Tag range]]="","",_xlfn.CONCAT("1A40700000000650000",Table33112[[#This Row],[Tag range]]))</f>
        <v>1A4070000000065000069304</v>
      </c>
      <c r="J1792" s="10" t="str">
        <f>_xlfn.IFNA(VLOOKUP(Table33112[[#This Row],[Tag range]],Table176124[[START]:[GROUP]],3,TRUE),"")</f>
        <v>DSLD016</v>
      </c>
    </row>
    <row r="1793" spans="6:10" x14ac:dyDescent="0.25">
      <c r="F1793" s="8" t="str">
        <f>LEFT(Table33112[[#This Row],[Location]],2)</f>
        <v>LU</v>
      </c>
      <c r="G1793" s="8" t="s">
        <v>1750</v>
      </c>
      <c r="H1793" s="1">
        <v>69305</v>
      </c>
      <c r="I1793" s="10" t="str">
        <f>IF(Table33112[[#This Row],[Tag range]]="","",_xlfn.CONCAT("1A40700000000650000",Table33112[[#This Row],[Tag range]]))</f>
        <v>1A4070000000065000069305</v>
      </c>
      <c r="J1793" s="10" t="str">
        <f>_xlfn.IFNA(VLOOKUP(Table33112[[#This Row],[Tag range]],Table176124[[START]:[GROUP]],3,TRUE),"")</f>
        <v>DSLD016</v>
      </c>
    </row>
    <row r="1794" spans="6:10" x14ac:dyDescent="0.25">
      <c r="F1794" s="8" t="str">
        <f>LEFT(Table33112[[#This Row],[Location]],2)</f>
        <v>LU</v>
      </c>
      <c r="G1794" s="8" t="s">
        <v>1751</v>
      </c>
      <c r="H1794" s="1">
        <v>69306</v>
      </c>
      <c r="I1794" s="10" t="str">
        <f>IF(Table33112[[#This Row],[Tag range]]="","",_xlfn.CONCAT("1A40700000000650000",Table33112[[#This Row],[Tag range]]))</f>
        <v>1A4070000000065000069306</v>
      </c>
      <c r="J1794" s="10" t="str">
        <f>_xlfn.IFNA(VLOOKUP(Table33112[[#This Row],[Tag range]],Table176124[[START]:[GROUP]],3,TRUE),"")</f>
        <v>DSLD016</v>
      </c>
    </row>
    <row r="1795" spans="6:10" x14ac:dyDescent="0.25">
      <c r="F1795" s="8" t="str">
        <f>LEFT(Table33112[[#This Row],[Location]],2)</f>
        <v>LU</v>
      </c>
      <c r="G1795" s="8" t="s">
        <v>1752</v>
      </c>
      <c r="H1795" s="1">
        <v>69307</v>
      </c>
      <c r="I1795" s="10" t="str">
        <f>IF(Table33112[[#This Row],[Tag range]]="","",_xlfn.CONCAT("1A40700000000650000",Table33112[[#This Row],[Tag range]]))</f>
        <v>1A4070000000065000069307</v>
      </c>
      <c r="J1795" s="10" t="str">
        <f>_xlfn.IFNA(VLOOKUP(Table33112[[#This Row],[Tag range]],Table176124[[START]:[GROUP]],3,TRUE),"")</f>
        <v>DSLD016</v>
      </c>
    </row>
    <row r="1796" spans="6:10" x14ac:dyDescent="0.25">
      <c r="F1796" s="8" t="str">
        <f>LEFT(Table33112[[#This Row],[Location]],2)</f>
        <v>LU</v>
      </c>
      <c r="G1796" s="8" t="s">
        <v>1852</v>
      </c>
      <c r="H1796" s="1">
        <v>69308</v>
      </c>
      <c r="I1796" s="10" t="str">
        <f>IF(Table33112[[#This Row],[Tag range]]="","",_xlfn.CONCAT("1A40700000000650000",Table33112[[#This Row],[Tag range]]))</f>
        <v>1A4070000000065000069308</v>
      </c>
      <c r="J1796" s="10" t="str">
        <f>_xlfn.IFNA(VLOOKUP(Table33112[[#This Row],[Tag range]],Table176124[[START]:[GROUP]],3,TRUE),"")</f>
        <v>DSLD016</v>
      </c>
    </row>
    <row r="1797" spans="6:10" x14ac:dyDescent="0.25">
      <c r="F1797" s="8" t="str">
        <f>LEFT(Table33112[[#This Row],[Location]],2)</f>
        <v>LU</v>
      </c>
      <c r="G1797" s="8" t="s">
        <v>1853</v>
      </c>
      <c r="H1797" s="1">
        <v>69309</v>
      </c>
      <c r="I1797" s="10" t="str">
        <f>IF(Table33112[[#This Row],[Tag range]]="","",_xlfn.CONCAT("1A40700000000650000",Table33112[[#This Row],[Tag range]]))</f>
        <v>1A4070000000065000069309</v>
      </c>
      <c r="J1797" s="10" t="str">
        <f>_xlfn.IFNA(VLOOKUP(Table33112[[#This Row],[Tag range]],Table176124[[START]:[GROUP]],3,TRUE),"")</f>
        <v>DSLD016</v>
      </c>
    </row>
    <row r="1798" spans="6:10" x14ac:dyDescent="0.25">
      <c r="F1798" s="8" t="str">
        <f>LEFT(Table33112[[#This Row],[Location]],2)</f>
        <v>LU</v>
      </c>
      <c r="G1798" s="8" t="s">
        <v>1854</v>
      </c>
      <c r="H1798" s="1">
        <v>69310</v>
      </c>
      <c r="I1798" s="10" t="str">
        <f>IF(Table33112[[#This Row],[Tag range]]="","",_xlfn.CONCAT("1A40700000000650000",Table33112[[#This Row],[Tag range]]))</f>
        <v>1A4070000000065000069310</v>
      </c>
      <c r="J1798" s="10" t="str">
        <f>_xlfn.IFNA(VLOOKUP(Table33112[[#This Row],[Tag range]],Table176124[[START]:[GROUP]],3,TRUE),"")</f>
        <v>DSLD016</v>
      </c>
    </row>
    <row r="1799" spans="6:10" x14ac:dyDescent="0.25">
      <c r="F1799" s="8" t="str">
        <f>LEFT(Table33112[[#This Row],[Location]],2)</f>
        <v>LU</v>
      </c>
      <c r="G1799" s="8" t="s">
        <v>1855</v>
      </c>
      <c r="H1799" s="1">
        <v>69311</v>
      </c>
      <c r="I1799" s="10" t="str">
        <f>IF(Table33112[[#This Row],[Tag range]]="","",_xlfn.CONCAT("1A40700000000650000",Table33112[[#This Row],[Tag range]]))</f>
        <v>1A4070000000065000069311</v>
      </c>
      <c r="J1799" s="10" t="str">
        <f>_xlfn.IFNA(VLOOKUP(Table33112[[#This Row],[Tag range]],Table176124[[START]:[GROUP]],3,TRUE),"")</f>
        <v>DSLD016</v>
      </c>
    </row>
    <row r="1800" spans="6:10" x14ac:dyDescent="0.25">
      <c r="F1800" s="8" t="str">
        <f>LEFT(Table33112[[#This Row],[Location]],2)</f>
        <v>LU</v>
      </c>
      <c r="G1800" s="8" t="s">
        <v>1856</v>
      </c>
      <c r="H1800" s="1">
        <v>69312</v>
      </c>
      <c r="I1800" s="10" t="str">
        <f>IF(Table33112[[#This Row],[Tag range]]="","",_xlfn.CONCAT("1A40700000000650000",Table33112[[#This Row],[Tag range]]))</f>
        <v>1A4070000000065000069312</v>
      </c>
      <c r="J1800" s="10" t="str">
        <f>_xlfn.IFNA(VLOOKUP(Table33112[[#This Row],[Tag range]],Table176124[[START]:[GROUP]],3,TRUE),"")</f>
        <v>DSLD016</v>
      </c>
    </row>
    <row r="1801" spans="6:10" x14ac:dyDescent="0.25">
      <c r="F1801" s="8" t="str">
        <f>LEFT(Table33112[[#This Row],[Location]],2)</f>
        <v>LU</v>
      </c>
      <c r="G1801" s="8" t="s">
        <v>1857</v>
      </c>
      <c r="H1801" s="1">
        <v>69313</v>
      </c>
      <c r="I1801" s="10" t="str">
        <f>IF(Table33112[[#This Row],[Tag range]]="","",_xlfn.CONCAT("1A40700000000650000",Table33112[[#This Row],[Tag range]]))</f>
        <v>1A4070000000065000069313</v>
      </c>
      <c r="J1801" s="10" t="str">
        <f>_xlfn.IFNA(VLOOKUP(Table33112[[#This Row],[Tag range]],Table176124[[START]:[GROUP]],3,TRUE),"")</f>
        <v>DSLD016</v>
      </c>
    </row>
    <row r="1802" spans="6:10" x14ac:dyDescent="0.25">
      <c r="F1802" s="8" t="str">
        <f>LEFT(Table33112[[#This Row],[Location]],2)</f>
        <v>LU</v>
      </c>
      <c r="G1802" s="8" t="s">
        <v>1858</v>
      </c>
      <c r="H1802" s="1">
        <v>69314</v>
      </c>
      <c r="I1802" s="10" t="str">
        <f>IF(Table33112[[#This Row],[Tag range]]="","",_xlfn.CONCAT("1A40700000000650000",Table33112[[#This Row],[Tag range]]))</f>
        <v>1A4070000000065000069314</v>
      </c>
      <c r="J1802" s="10" t="str">
        <f>_xlfn.IFNA(VLOOKUP(Table33112[[#This Row],[Tag range]],Table176124[[START]:[GROUP]],3,TRUE),"")</f>
        <v>DSLD016</v>
      </c>
    </row>
    <row r="1803" spans="6:10" x14ac:dyDescent="0.25">
      <c r="F1803" s="8" t="str">
        <f>LEFT(Table33112[[#This Row],[Location]],2)</f>
        <v>LU</v>
      </c>
      <c r="G1803" s="8" t="s">
        <v>1859</v>
      </c>
      <c r="H1803" s="1">
        <v>69315</v>
      </c>
      <c r="I1803" s="10" t="str">
        <f>IF(Table33112[[#This Row],[Tag range]]="","",_xlfn.CONCAT("1A40700000000650000",Table33112[[#This Row],[Tag range]]))</f>
        <v>1A4070000000065000069315</v>
      </c>
      <c r="J1803" s="10" t="str">
        <f>_xlfn.IFNA(VLOOKUP(Table33112[[#This Row],[Tag range]],Table176124[[START]:[GROUP]],3,TRUE),"")</f>
        <v>DSLD016</v>
      </c>
    </row>
    <row r="1804" spans="6:10" x14ac:dyDescent="0.25">
      <c r="F1804" s="8" t="str">
        <f>LEFT(Table33112[[#This Row],[Location]],2)</f>
        <v>LU</v>
      </c>
      <c r="G1804" s="8" t="s">
        <v>1860</v>
      </c>
      <c r="H1804" s="1">
        <v>69316</v>
      </c>
      <c r="I1804" s="10" t="str">
        <f>IF(Table33112[[#This Row],[Tag range]]="","",_xlfn.CONCAT("1A40700000000650000",Table33112[[#This Row],[Tag range]]))</f>
        <v>1A4070000000065000069316</v>
      </c>
      <c r="J1804" s="10" t="str">
        <f>_xlfn.IFNA(VLOOKUP(Table33112[[#This Row],[Tag range]],Table176124[[START]:[GROUP]],3,TRUE),"")</f>
        <v>DSLD016</v>
      </c>
    </row>
    <row r="1805" spans="6:10" x14ac:dyDescent="0.25">
      <c r="F1805" s="8" t="str">
        <f>LEFT(Table33112[[#This Row],[Location]],2)</f>
        <v>LU</v>
      </c>
      <c r="G1805" s="8" t="s">
        <v>1861</v>
      </c>
      <c r="H1805" s="1">
        <v>69317</v>
      </c>
      <c r="I1805" s="10" t="str">
        <f>IF(Table33112[[#This Row],[Tag range]]="","",_xlfn.CONCAT("1A40700000000650000",Table33112[[#This Row],[Tag range]]))</f>
        <v>1A4070000000065000069317</v>
      </c>
      <c r="J1805" s="10" t="str">
        <f>_xlfn.IFNA(VLOOKUP(Table33112[[#This Row],[Tag range]],Table176124[[START]:[GROUP]],3,TRUE),"")</f>
        <v>DSLD016</v>
      </c>
    </row>
    <row r="1806" spans="6:10" x14ac:dyDescent="0.25">
      <c r="F1806" s="8" t="str">
        <f>LEFT(Table33112[[#This Row],[Location]],2)</f>
        <v>LU</v>
      </c>
      <c r="G1806" s="8" t="s">
        <v>1862</v>
      </c>
      <c r="H1806" s="1">
        <v>69318</v>
      </c>
      <c r="I1806" s="10" t="str">
        <f>IF(Table33112[[#This Row],[Tag range]]="","",_xlfn.CONCAT("1A40700000000650000",Table33112[[#This Row],[Tag range]]))</f>
        <v>1A4070000000065000069318</v>
      </c>
      <c r="J1806" s="10" t="str">
        <f>_xlfn.IFNA(VLOOKUP(Table33112[[#This Row],[Tag range]],Table176124[[START]:[GROUP]],3,TRUE),"")</f>
        <v>DSLD016</v>
      </c>
    </row>
    <row r="1807" spans="6:10" x14ac:dyDescent="0.25">
      <c r="F1807" s="8" t="str">
        <f>LEFT(Table33112[[#This Row],[Location]],2)</f>
        <v>LU</v>
      </c>
      <c r="G1807" s="8" t="s">
        <v>1962</v>
      </c>
      <c r="H1807" s="1">
        <v>69319</v>
      </c>
      <c r="I1807" s="10" t="str">
        <f>IF(Table33112[[#This Row],[Tag range]]="","",_xlfn.CONCAT("1A40700000000650000",Table33112[[#This Row],[Tag range]]))</f>
        <v>1A4070000000065000069319</v>
      </c>
      <c r="J1807" s="10" t="str">
        <f>_xlfn.IFNA(VLOOKUP(Table33112[[#This Row],[Tag range]],Table176124[[START]:[GROUP]],3,TRUE),"")</f>
        <v>DSLD016</v>
      </c>
    </row>
    <row r="1808" spans="6:10" x14ac:dyDescent="0.25">
      <c r="F1808" s="8" t="str">
        <f>LEFT(Table33112[[#This Row],[Location]],2)</f>
        <v>LU</v>
      </c>
      <c r="G1808" s="8" t="s">
        <v>1963</v>
      </c>
      <c r="H1808" s="1">
        <v>69320</v>
      </c>
      <c r="I1808" s="10" t="str">
        <f>IF(Table33112[[#This Row],[Tag range]]="","",_xlfn.CONCAT("1A40700000000650000",Table33112[[#This Row],[Tag range]]))</f>
        <v>1A4070000000065000069320</v>
      </c>
      <c r="J1808" s="10" t="str">
        <f>_xlfn.IFNA(VLOOKUP(Table33112[[#This Row],[Tag range]],Table176124[[START]:[GROUP]],3,TRUE),"")</f>
        <v>DSLD016</v>
      </c>
    </row>
    <row r="1809" spans="6:10" x14ac:dyDescent="0.25">
      <c r="F1809" s="8" t="str">
        <f>LEFT(Table33112[[#This Row],[Location]],2)</f>
        <v>LU</v>
      </c>
      <c r="G1809" s="8" t="s">
        <v>1964</v>
      </c>
      <c r="H1809" s="1">
        <v>69321</v>
      </c>
      <c r="I1809" s="10" t="str">
        <f>IF(Table33112[[#This Row],[Tag range]]="","",_xlfn.CONCAT("1A40700000000650000",Table33112[[#This Row],[Tag range]]))</f>
        <v>1A4070000000065000069321</v>
      </c>
      <c r="J1809" s="10" t="str">
        <f>_xlfn.IFNA(VLOOKUP(Table33112[[#This Row],[Tag range]],Table176124[[START]:[GROUP]],3,TRUE),"")</f>
        <v>DSLD016</v>
      </c>
    </row>
    <row r="1810" spans="6:10" x14ac:dyDescent="0.25">
      <c r="F1810" s="8" t="str">
        <f>LEFT(Table33112[[#This Row],[Location]],2)</f>
        <v>LU</v>
      </c>
      <c r="G1810" s="8" t="s">
        <v>1965</v>
      </c>
      <c r="H1810" s="1">
        <v>69322</v>
      </c>
      <c r="I1810" s="10" t="str">
        <f>IF(Table33112[[#This Row],[Tag range]]="","",_xlfn.CONCAT("1A40700000000650000",Table33112[[#This Row],[Tag range]]))</f>
        <v>1A4070000000065000069322</v>
      </c>
      <c r="J1810" s="10" t="str">
        <f>_xlfn.IFNA(VLOOKUP(Table33112[[#This Row],[Tag range]],Table176124[[START]:[GROUP]],3,TRUE),"")</f>
        <v>DSLD016</v>
      </c>
    </row>
    <row r="1811" spans="6:10" x14ac:dyDescent="0.25">
      <c r="F1811" s="8" t="str">
        <f>LEFT(Table33112[[#This Row],[Location]],2)</f>
        <v>LU</v>
      </c>
      <c r="G1811" s="8" t="s">
        <v>1966</v>
      </c>
      <c r="H1811" s="1">
        <v>69323</v>
      </c>
      <c r="I1811" s="10" t="str">
        <f>IF(Table33112[[#This Row],[Tag range]]="","",_xlfn.CONCAT("1A40700000000650000",Table33112[[#This Row],[Tag range]]))</f>
        <v>1A4070000000065000069323</v>
      </c>
      <c r="J1811" s="10" t="str">
        <f>_xlfn.IFNA(VLOOKUP(Table33112[[#This Row],[Tag range]],Table176124[[START]:[GROUP]],3,TRUE),"")</f>
        <v>DSLD016</v>
      </c>
    </row>
    <row r="1812" spans="6:10" x14ac:dyDescent="0.25">
      <c r="F1812" s="8" t="str">
        <f>LEFT(Table33112[[#This Row],[Location]],2)</f>
        <v>LU</v>
      </c>
      <c r="G1812" s="8" t="s">
        <v>1967</v>
      </c>
      <c r="H1812" s="1">
        <v>69324</v>
      </c>
      <c r="I1812" s="10" t="str">
        <f>IF(Table33112[[#This Row],[Tag range]]="","",_xlfn.CONCAT("1A40700000000650000",Table33112[[#This Row],[Tag range]]))</f>
        <v>1A4070000000065000069324</v>
      </c>
      <c r="J1812" s="10" t="str">
        <f>_xlfn.IFNA(VLOOKUP(Table33112[[#This Row],[Tag range]],Table176124[[START]:[GROUP]],3,TRUE),"")</f>
        <v>DSLD016</v>
      </c>
    </row>
    <row r="1813" spans="6:10" x14ac:dyDescent="0.25">
      <c r="F1813" s="8" t="str">
        <f>LEFT(Table33112[[#This Row],[Location]],2)</f>
        <v>LU</v>
      </c>
      <c r="G1813" s="8" t="s">
        <v>1968</v>
      </c>
      <c r="H1813" s="1">
        <v>69325</v>
      </c>
      <c r="I1813" s="10" t="str">
        <f>IF(Table33112[[#This Row],[Tag range]]="","",_xlfn.CONCAT("1A40700000000650000",Table33112[[#This Row],[Tag range]]))</f>
        <v>1A4070000000065000069325</v>
      </c>
      <c r="J1813" s="10" t="str">
        <f>_xlfn.IFNA(VLOOKUP(Table33112[[#This Row],[Tag range]],Table176124[[START]:[GROUP]],3,TRUE),"")</f>
        <v>DSLD016</v>
      </c>
    </row>
    <row r="1814" spans="6:10" x14ac:dyDescent="0.25">
      <c r="F1814" s="8" t="str">
        <f>LEFT(Table33112[[#This Row],[Location]],2)</f>
        <v>LU</v>
      </c>
      <c r="G1814" s="8" t="s">
        <v>1969</v>
      </c>
      <c r="H1814" s="1">
        <v>69326</v>
      </c>
      <c r="I1814" s="10" t="str">
        <f>IF(Table33112[[#This Row],[Tag range]]="","",_xlfn.CONCAT("1A40700000000650000",Table33112[[#This Row],[Tag range]]))</f>
        <v>1A4070000000065000069326</v>
      </c>
      <c r="J1814" s="10" t="str">
        <f>_xlfn.IFNA(VLOOKUP(Table33112[[#This Row],[Tag range]],Table176124[[START]:[GROUP]],3,TRUE),"")</f>
        <v>DSLD016</v>
      </c>
    </row>
    <row r="1815" spans="6:10" x14ac:dyDescent="0.25">
      <c r="F1815" s="8" t="str">
        <f>LEFT(Table33112[[#This Row],[Location]],2)</f>
        <v>LU</v>
      </c>
      <c r="G1815" s="8" t="s">
        <v>1970</v>
      </c>
      <c r="H1815" s="1">
        <v>69327</v>
      </c>
      <c r="I1815" s="10" t="str">
        <f>IF(Table33112[[#This Row],[Tag range]]="","",_xlfn.CONCAT("1A40700000000650000",Table33112[[#This Row],[Tag range]]))</f>
        <v>1A4070000000065000069327</v>
      </c>
      <c r="J1815" s="10" t="str">
        <f>_xlfn.IFNA(VLOOKUP(Table33112[[#This Row],[Tag range]],Table176124[[START]:[GROUP]],3,TRUE),"")</f>
        <v>DSLD016</v>
      </c>
    </row>
    <row r="1816" spans="6:10" x14ac:dyDescent="0.25">
      <c r="F1816" s="8" t="str">
        <f>LEFT(Table33112[[#This Row],[Location]],2)</f>
        <v>LU</v>
      </c>
      <c r="G1816" s="8" t="s">
        <v>1971</v>
      </c>
      <c r="H1816" s="1">
        <v>69328</v>
      </c>
      <c r="I1816" s="10" t="str">
        <f>IF(Table33112[[#This Row],[Tag range]]="","",_xlfn.CONCAT("1A40700000000650000",Table33112[[#This Row],[Tag range]]))</f>
        <v>1A4070000000065000069328</v>
      </c>
      <c r="J1816" s="10" t="str">
        <f>_xlfn.IFNA(VLOOKUP(Table33112[[#This Row],[Tag range]],Table176124[[START]:[GROUP]],3,TRUE),"")</f>
        <v>DSLD016</v>
      </c>
    </row>
    <row r="1817" spans="6:10" x14ac:dyDescent="0.25">
      <c r="F1817" s="8" t="str">
        <f>LEFT(Table33112[[#This Row],[Location]],2)</f>
        <v>LU</v>
      </c>
      <c r="G1817" s="8" t="s">
        <v>1972</v>
      </c>
      <c r="H1817" s="1">
        <v>69329</v>
      </c>
      <c r="I1817" s="10" t="str">
        <f>IF(Table33112[[#This Row],[Tag range]]="","",_xlfn.CONCAT("1A40700000000650000",Table33112[[#This Row],[Tag range]]))</f>
        <v>1A4070000000065000069329</v>
      </c>
      <c r="J1817" s="10" t="str">
        <f>_xlfn.IFNA(VLOOKUP(Table33112[[#This Row],[Tag range]],Table176124[[START]:[GROUP]],3,TRUE),"")</f>
        <v>DSLD016</v>
      </c>
    </row>
    <row r="1818" spans="6:10" x14ac:dyDescent="0.25">
      <c r="F1818" s="8" t="str">
        <f>LEFT(Table33112[[#This Row],[Location]],2)</f>
        <v>LU</v>
      </c>
      <c r="G1818" s="8" t="s">
        <v>2072</v>
      </c>
      <c r="H1818" s="1">
        <v>69330</v>
      </c>
      <c r="I1818" s="10" t="str">
        <f>IF(Table33112[[#This Row],[Tag range]]="","",_xlfn.CONCAT("1A40700000000650000",Table33112[[#This Row],[Tag range]]))</f>
        <v>1A4070000000065000069330</v>
      </c>
      <c r="J1818" s="10" t="str">
        <f>_xlfn.IFNA(VLOOKUP(Table33112[[#This Row],[Tag range]],Table176124[[START]:[GROUP]],3,TRUE),"")</f>
        <v>DSLD016</v>
      </c>
    </row>
    <row r="1819" spans="6:10" x14ac:dyDescent="0.25">
      <c r="F1819" s="8" t="str">
        <f>LEFT(Table33112[[#This Row],[Location]],2)</f>
        <v>LU</v>
      </c>
      <c r="G1819" s="8" t="s">
        <v>2073</v>
      </c>
      <c r="H1819" s="1">
        <v>69331</v>
      </c>
      <c r="I1819" s="10" t="str">
        <f>IF(Table33112[[#This Row],[Tag range]]="","",_xlfn.CONCAT("1A40700000000650000",Table33112[[#This Row],[Tag range]]))</f>
        <v>1A4070000000065000069331</v>
      </c>
      <c r="J1819" s="10" t="str">
        <f>_xlfn.IFNA(VLOOKUP(Table33112[[#This Row],[Tag range]],Table176124[[START]:[GROUP]],3,TRUE),"")</f>
        <v>DSLD016</v>
      </c>
    </row>
    <row r="1820" spans="6:10" x14ac:dyDescent="0.25">
      <c r="F1820" s="8" t="str">
        <f>LEFT(Table33112[[#This Row],[Location]],2)</f>
        <v>LU</v>
      </c>
      <c r="G1820" s="8" t="s">
        <v>2074</v>
      </c>
      <c r="H1820" s="1">
        <v>69332</v>
      </c>
      <c r="I1820" s="10" t="str">
        <f>IF(Table33112[[#This Row],[Tag range]]="","",_xlfn.CONCAT("1A40700000000650000",Table33112[[#This Row],[Tag range]]))</f>
        <v>1A4070000000065000069332</v>
      </c>
      <c r="J1820" s="10" t="str">
        <f>_xlfn.IFNA(VLOOKUP(Table33112[[#This Row],[Tag range]],Table176124[[START]:[GROUP]],3,TRUE),"")</f>
        <v>DSLD016</v>
      </c>
    </row>
    <row r="1821" spans="6:10" x14ac:dyDescent="0.25">
      <c r="F1821" s="8" t="str">
        <f>LEFT(Table33112[[#This Row],[Location]],2)</f>
        <v>LU</v>
      </c>
      <c r="G1821" s="8" t="s">
        <v>2075</v>
      </c>
      <c r="H1821" s="1">
        <v>69333</v>
      </c>
      <c r="I1821" s="10" t="str">
        <f>IF(Table33112[[#This Row],[Tag range]]="","",_xlfn.CONCAT("1A40700000000650000",Table33112[[#This Row],[Tag range]]))</f>
        <v>1A4070000000065000069333</v>
      </c>
      <c r="J1821" s="10" t="str">
        <f>_xlfn.IFNA(VLOOKUP(Table33112[[#This Row],[Tag range]],Table176124[[START]:[GROUP]],3,TRUE),"")</f>
        <v>DSLD016</v>
      </c>
    </row>
    <row r="1822" spans="6:10" x14ac:dyDescent="0.25">
      <c r="F1822" s="8" t="str">
        <f>LEFT(Table33112[[#This Row],[Location]],2)</f>
        <v>LU</v>
      </c>
      <c r="G1822" s="8" t="s">
        <v>2076</v>
      </c>
      <c r="H1822" s="1">
        <v>69334</v>
      </c>
      <c r="I1822" s="10" t="str">
        <f>IF(Table33112[[#This Row],[Tag range]]="","",_xlfn.CONCAT("1A40700000000650000",Table33112[[#This Row],[Tag range]]))</f>
        <v>1A4070000000065000069334</v>
      </c>
      <c r="J1822" s="10" t="str">
        <f>_xlfn.IFNA(VLOOKUP(Table33112[[#This Row],[Tag range]],Table176124[[START]:[GROUP]],3,TRUE),"")</f>
        <v>DSLD016</v>
      </c>
    </row>
    <row r="1823" spans="6:10" x14ac:dyDescent="0.25">
      <c r="F1823" s="8" t="str">
        <f>LEFT(Table33112[[#This Row],[Location]],2)</f>
        <v>LU</v>
      </c>
      <c r="G1823" s="8" t="s">
        <v>2077</v>
      </c>
      <c r="H1823" s="1">
        <v>69335</v>
      </c>
      <c r="I1823" s="10" t="str">
        <f>IF(Table33112[[#This Row],[Tag range]]="","",_xlfn.CONCAT("1A40700000000650000",Table33112[[#This Row],[Tag range]]))</f>
        <v>1A4070000000065000069335</v>
      </c>
      <c r="J1823" s="10" t="str">
        <f>_xlfn.IFNA(VLOOKUP(Table33112[[#This Row],[Tag range]],Table176124[[START]:[GROUP]],3,TRUE),"")</f>
        <v>DSLD016</v>
      </c>
    </row>
    <row r="1824" spans="6:10" x14ac:dyDescent="0.25">
      <c r="F1824" s="8" t="str">
        <f>LEFT(Table33112[[#This Row],[Location]],2)</f>
        <v>LU</v>
      </c>
      <c r="G1824" s="8" t="s">
        <v>2078</v>
      </c>
      <c r="H1824" s="1">
        <v>69336</v>
      </c>
      <c r="I1824" s="10" t="str">
        <f>IF(Table33112[[#This Row],[Tag range]]="","",_xlfn.CONCAT("1A40700000000650000",Table33112[[#This Row],[Tag range]]))</f>
        <v>1A4070000000065000069336</v>
      </c>
      <c r="J1824" s="10" t="str">
        <f>_xlfn.IFNA(VLOOKUP(Table33112[[#This Row],[Tag range]],Table176124[[START]:[GROUP]],3,TRUE),"")</f>
        <v>DSLD016</v>
      </c>
    </row>
    <row r="1825" spans="6:10" x14ac:dyDescent="0.25">
      <c r="F1825" s="8" t="str">
        <f>LEFT(Table33112[[#This Row],[Location]],2)</f>
        <v>LU</v>
      </c>
      <c r="G1825" s="8" t="s">
        <v>2079</v>
      </c>
      <c r="H1825" s="1">
        <v>69337</v>
      </c>
      <c r="I1825" s="10" t="str">
        <f>IF(Table33112[[#This Row],[Tag range]]="","",_xlfn.CONCAT("1A40700000000650000",Table33112[[#This Row],[Tag range]]))</f>
        <v>1A4070000000065000069337</v>
      </c>
      <c r="J1825" s="10" t="str">
        <f>_xlfn.IFNA(VLOOKUP(Table33112[[#This Row],[Tag range]],Table176124[[START]:[GROUP]],3,TRUE),"")</f>
        <v>DSLD016</v>
      </c>
    </row>
    <row r="1826" spans="6:10" x14ac:dyDescent="0.25">
      <c r="F1826" s="8" t="str">
        <f>LEFT(Table33112[[#This Row],[Location]],2)</f>
        <v>LU</v>
      </c>
      <c r="G1826" s="8" t="s">
        <v>2080</v>
      </c>
      <c r="H1826" s="1">
        <v>69338</v>
      </c>
      <c r="I1826" s="10" t="str">
        <f>IF(Table33112[[#This Row],[Tag range]]="","",_xlfn.CONCAT("1A40700000000650000",Table33112[[#This Row],[Tag range]]))</f>
        <v>1A4070000000065000069338</v>
      </c>
      <c r="J1826" s="10" t="str">
        <f>_xlfn.IFNA(VLOOKUP(Table33112[[#This Row],[Tag range]],Table176124[[START]:[GROUP]],3,TRUE),"")</f>
        <v>DSLD016</v>
      </c>
    </row>
    <row r="1827" spans="6:10" x14ac:dyDescent="0.25">
      <c r="F1827" s="8" t="str">
        <f>LEFT(Table33112[[#This Row],[Location]],2)</f>
        <v>LU</v>
      </c>
      <c r="G1827" s="8" t="s">
        <v>2081</v>
      </c>
      <c r="H1827" s="1">
        <v>69339</v>
      </c>
      <c r="I1827" s="10" t="str">
        <f>IF(Table33112[[#This Row],[Tag range]]="","",_xlfn.CONCAT("1A40700000000650000",Table33112[[#This Row],[Tag range]]))</f>
        <v>1A4070000000065000069339</v>
      </c>
      <c r="J1827" s="10" t="str">
        <f>_xlfn.IFNA(VLOOKUP(Table33112[[#This Row],[Tag range]],Table176124[[START]:[GROUP]],3,TRUE),"")</f>
        <v>DSLD016</v>
      </c>
    </row>
    <row r="1828" spans="6:10" x14ac:dyDescent="0.25">
      <c r="F1828" s="8" t="str">
        <f>LEFT(Table33112[[#This Row],[Location]],2)</f>
        <v>LU</v>
      </c>
      <c r="G1828" s="8" t="s">
        <v>2082</v>
      </c>
      <c r="H1828" s="1">
        <v>69340</v>
      </c>
      <c r="I1828" s="10" t="str">
        <f>IF(Table33112[[#This Row],[Tag range]]="","",_xlfn.CONCAT("1A40700000000650000",Table33112[[#This Row],[Tag range]]))</f>
        <v>1A4070000000065000069340</v>
      </c>
      <c r="J1828" s="10" t="str">
        <f>_xlfn.IFNA(VLOOKUP(Table33112[[#This Row],[Tag range]],Table176124[[START]:[GROUP]],3,TRUE),"")</f>
        <v>DSLD016</v>
      </c>
    </row>
    <row r="1829" spans="6:10" x14ac:dyDescent="0.25">
      <c r="F1829" s="8" t="str">
        <f>LEFT(Table33112[[#This Row],[Location]],2)</f>
        <v>LU</v>
      </c>
      <c r="G1829" s="8" t="s">
        <v>2182</v>
      </c>
      <c r="H1829" s="1">
        <v>69341</v>
      </c>
      <c r="I1829" s="10" t="str">
        <f>IF(Table33112[[#This Row],[Tag range]]="","",_xlfn.CONCAT("1A40700000000650000",Table33112[[#This Row],[Tag range]]))</f>
        <v>1A4070000000065000069341</v>
      </c>
      <c r="J1829" s="10" t="str">
        <f>_xlfn.IFNA(VLOOKUP(Table33112[[#This Row],[Tag range]],Table176124[[START]:[GROUP]],3,TRUE),"")</f>
        <v>DSLD016</v>
      </c>
    </row>
    <row r="1830" spans="6:10" x14ac:dyDescent="0.25">
      <c r="F1830" s="8" t="str">
        <f>LEFT(Table33112[[#This Row],[Location]],2)</f>
        <v>LU</v>
      </c>
      <c r="G1830" s="8" t="s">
        <v>2183</v>
      </c>
      <c r="H1830" s="1">
        <v>69342</v>
      </c>
      <c r="I1830" s="10" t="str">
        <f>IF(Table33112[[#This Row],[Tag range]]="","",_xlfn.CONCAT("1A40700000000650000",Table33112[[#This Row],[Tag range]]))</f>
        <v>1A4070000000065000069342</v>
      </c>
      <c r="J1830" s="10" t="str">
        <f>_xlfn.IFNA(VLOOKUP(Table33112[[#This Row],[Tag range]],Table176124[[START]:[GROUP]],3,TRUE),"")</f>
        <v>DSLD016</v>
      </c>
    </row>
    <row r="1831" spans="6:10" x14ac:dyDescent="0.25">
      <c r="F1831" s="8" t="str">
        <f>LEFT(Table33112[[#This Row],[Location]],2)</f>
        <v>LU</v>
      </c>
      <c r="G1831" s="8" t="s">
        <v>2184</v>
      </c>
      <c r="H1831" s="1">
        <v>69343</v>
      </c>
      <c r="I1831" s="10" t="str">
        <f>IF(Table33112[[#This Row],[Tag range]]="","",_xlfn.CONCAT("1A40700000000650000",Table33112[[#This Row],[Tag range]]))</f>
        <v>1A4070000000065000069343</v>
      </c>
      <c r="J1831" s="10" t="str">
        <f>_xlfn.IFNA(VLOOKUP(Table33112[[#This Row],[Tag range]],Table176124[[START]:[GROUP]],3,TRUE),"")</f>
        <v>DSLD016</v>
      </c>
    </row>
    <row r="1832" spans="6:10" x14ac:dyDescent="0.25">
      <c r="F1832" s="8" t="str">
        <f>LEFT(Table33112[[#This Row],[Location]],2)</f>
        <v>LU</v>
      </c>
      <c r="G1832" s="8" t="s">
        <v>2185</v>
      </c>
      <c r="H1832" s="1">
        <v>69344</v>
      </c>
      <c r="I1832" s="10" t="str">
        <f>IF(Table33112[[#This Row],[Tag range]]="","",_xlfn.CONCAT("1A40700000000650000",Table33112[[#This Row],[Tag range]]))</f>
        <v>1A4070000000065000069344</v>
      </c>
      <c r="J1832" s="10" t="str">
        <f>_xlfn.IFNA(VLOOKUP(Table33112[[#This Row],[Tag range]],Table176124[[START]:[GROUP]],3,TRUE),"")</f>
        <v>DSLD016</v>
      </c>
    </row>
    <row r="1833" spans="6:10" x14ac:dyDescent="0.25">
      <c r="F1833" s="8" t="str">
        <f>LEFT(Table33112[[#This Row],[Location]],2)</f>
        <v>LU</v>
      </c>
      <c r="G1833" s="8" t="s">
        <v>2186</v>
      </c>
      <c r="H1833" s="1">
        <v>69345</v>
      </c>
      <c r="I1833" s="10" t="str">
        <f>IF(Table33112[[#This Row],[Tag range]]="","",_xlfn.CONCAT("1A40700000000650000",Table33112[[#This Row],[Tag range]]))</f>
        <v>1A4070000000065000069345</v>
      </c>
      <c r="J1833" s="10" t="str">
        <f>_xlfn.IFNA(VLOOKUP(Table33112[[#This Row],[Tag range]],Table176124[[START]:[GROUP]],3,TRUE),"")</f>
        <v>DSLD016</v>
      </c>
    </row>
    <row r="1834" spans="6:10" x14ac:dyDescent="0.25">
      <c r="F1834" s="8" t="str">
        <f>LEFT(Table33112[[#This Row],[Location]],2)</f>
        <v>LU</v>
      </c>
      <c r="G1834" s="8" t="s">
        <v>2187</v>
      </c>
      <c r="H1834" s="1">
        <v>69346</v>
      </c>
      <c r="I1834" s="10" t="str">
        <f>IF(Table33112[[#This Row],[Tag range]]="","",_xlfn.CONCAT("1A40700000000650000",Table33112[[#This Row],[Tag range]]))</f>
        <v>1A4070000000065000069346</v>
      </c>
      <c r="J1834" s="10" t="str">
        <f>_xlfn.IFNA(VLOOKUP(Table33112[[#This Row],[Tag range]],Table176124[[START]:[GROUP]],3,TRUE),"")</f>
        <v>DSLD016</v>
      </c>
    </row>
    <row r="1835" spans="6:10" x14ac:dyDescent="0.25">
      <c r="F1835" s="8" t="str">
        <f>LEFT(Table33112[[#This Row],[Location]],2)</f>
        <v>LU</v>
      </c>
      <c r="G1835" s="8" t="s">
        <v>2188</v>
      </c>
      <c r="H1835" s="1">
        <v>69347</v>
      </c>
      <c r="I1835" s="10" t="str">
        <f>IF(Table33112[[#This Row],[Tag range]]="","",_xlfn.CONCAT("1A40700000000650000",Table33112[[#This Row],[Tag range]]))</f>
        <v>1A4070000000065000069347</v>
      </c>
      <c r="J1835" s="10" t="str">
        <f>_xlfn.IFNA(VLOOKUP(Table33112[[#This Row],[Tag range]],Table176124[[START]:[GROUP]],3,TRUE),"")</f>
        <v>DSLD016</v>
      </c>
    </row>
    <row r="1836" spans="6:10" x14ac:dyDescent="0.25">
      <c r="F1836" s="8" t="str">
        <f>LEFT(Table33112[[#This Row],[Location]],2)</f>
        <v>LU</v>
      </c>
      <c r="G1836" s="8" t="s">
        <v>2189</v>
      </c>
      <c r="H1836" s="1">
        <v>69348</v>
      </c>
      <c r="I1836" s="10" t="str">
        <f>IF(Table33112[[#This Row],[Tag range]]="","",_xlfn.CONCAT("1A40700000000650000",Table33112[[#This Row],[Tag range]]))</f>
        <v>1A4070000000065000069348</v>
      </c>
      <c r="J1836" s="10" t="str">
        <f>_xlfn.IFNA(VLOOKUP(Table33112[[#This Row],[Tag range]],Table176124[[START]:[GROUP]],3,TRUE),"")</f>
        <v>DSLD016</v>
      </c>
    </row>
    <row r="1837" spans="6:10" x14ac:dyDescent="0.25">
      <c r="F1837" s="8" t="str">
        <f>LEFT(Table33112[[#This Row],[Location]],2)</f>
        <v>LU</v>
      </c>
      <c r="G1837" s="8" t="s">
        <v>2190</v>
      </c>
      <c r="H1837" s="1">
        <v>69349</v>
      </c>
      <c r="I1837" s="10" t="str">
        <f>IF(Table33112[[#This Row],[Tag range]]="","",_xlfn.CONCAT("1A40700000000650000",Table33112[[#This Row],[Tag range]]))</f>
        <v>1A4070000000065000069349</v>
      </c>
      <c r="J1837" s="10" t="str">
        <f>_xlfn.IFNA(VLOOKUP(Table33112[[#This Row],[Tag range]],Table176124[[START]:[GROUP]],3,TRUE),"")</f>
        <v>DSLD016</v>
      </c>
    </row>
    <row r="1838" spans="6:10" x14ac:dyDescent="0.25">
      <c r="F1838" s="8" t="str">
        <f>LEFT(Table33112[[#This Row],[Location]],2)</f>
        <v>LU</v>
      </c>
      <c r="G1838" s="8" t="s">
        <v>2191</v>
      </c>
      <c r="H1838" s="1">
        <v>69350</v>
      </c>
      <c r="I1838" s="10" t="str">
        <f>IF(Table33112[[#This Row],[Tag range]]="","",_xlfn.CONCAT("1A40700000000650000",Table33112[[#This Row],[Tag range]]))</f>
        <v>1A4070000000065000069350</v>
      </c>
      <c r="J1838" s="10" t="str">
        <f>_xlfn.IFNA(VLOOKUP(Table33112[[#This Row],[Tag range]],Table176124[[START]:[GROUP]],3,TRUE),"")</f>
        <v>DSLD016</v>
      </c>
    </row>
    <row r="1839" spans="6:10" x14ac:dyDescent="0.25">
      <c r="F1839" s="8" t="str">
        <f>LEFT(Table33112[[#This Row],[Location]],2)</f>
        <v>LU</v>
      </c>
      <c r="G1839" s="8" t="s">
        <v>2192</v>
      </c>
      <c r="H1839" s="1">
        <v>69351</v>
      </c>
      <c r="I1839" s="10" t="str">
        <f>IF(Table33112[[#This Row],[Tag range]]="","",_xlfn.CONCAT("1A40700000000650000",Table33112[[#This Row],[Tag range]]))</f>
        <v>1A4070000000065000069351</v>
      </c>
      <c r="J1839" s="10" t="str">
        <f>_xlfn.IFNA(VLOOKUP(Table33112[[#This Row],[Tag range]],Table176124[[START]:[GROUP]],3,TRUE),"")</f>
        <v>DSLD016</v>
      </c>
    </row>
    <row r="1840" spans="6:10" x14ac:dyDescent="0.25">
      <c r="F1840" s="8" t="str">
        <f>LEFT(Table33112[[#This Row],[Location]],2)</f>
        <v>LU</v>
      </c>
      <c r="G1840" s="8" t="s">
        <v>2292</v>
      </c>
      <c r="H1840" s="1">
        <v>69352</v>
      </c>
      <c r="I1840" s="10" t="str">
        <f>IF(Table33112[[#This Row],[Tag range]]="","",_xlfn.CONCAT("1A40700000000650000",Table33112[[#This Row],[Tag range]]))</f>
        <v>1A4070000000065000069352</v>
      </c>
      <c r="J1840" s="10" t="str">
        <f>_xlfn.IFNA(VLOOKUP(Table33112[[#This Row],[Tag range]],Table176124[[START]:[GROUP]],3,TRUE),"")</f>
        <v>DSLD016</v>
      </c>
    </row>
    <row r="1841" spans="6:10" x14ac:dyDescent="0.25">
      <c r="F1841" s="8" t="str">
        <f>LEFT(Table33112[[#This Row],[Location]],2)</f>
        <v>LU</v>
      </c>
      <c r="G1841" s="8" t="s">
        <v>2293</v>
      </c>
      <c r="H1841" s="1">
        <v>69353</v>
      </c>
      <c r="I1841" s="10" t="str">
        <f>IF(Table33112[[#This Row],[Tag range]]="","",_xlfn.CONCAT("1A40700000000650000",Table33112[[#This Row],[Tag range]]))</f>
        <v>1A4070000000065000069353</v>
      </c>
      <c r="J1841" s="10" t="str">
        <f>_xlfn.IFNA(VLOOKUP(Table33112[[#This Row],[Tag range]],Table176124[[START]:[GROUP]],3,TRUE),"")</f>
        <v>DSLD016</v>
      </c>
    </row>
    <row r="1842" spans="6:10" x14ac:dyDescent="0.25">
      <c r="F1842" s="8" t="str">
        <f>LEFT(Table33112[[#This Row],[Location]],2)</f>
        <v>LU</v>
      </c>
      <c r="G1842" s="8" t="s">
        <v>2294</v>
      </c>
      <c r="H1842" s="1">
        <v>69354</v>
      </c>
      <c r="I1842" s="10" t="str">
        <f>IF(Table33112[[#This Row],[Tag range]]="","",_xlfn.CONCAT("1A40700000000650000",Table33112[[#This Row],[Tag range]]))</f>
        <v>1A4070000000065000069354</v>
      </c>
      <c r="J1842" s="10" t="str">
        <f>_xlfn.IFNA(VLOOKUP(Table33112[[#This Row],[Tag range]],Table176124[[START]:[GROUP]],3,TRUE),"")</f>
        <v>DSLD016</v>
      </c>
    </row>
    <row r="1843" spans="6:10" x14ac:dyDescent="0.25">
      <c r="F1843" s="8" t="str">
        <f>LEFT(Table33112[[#This Row],[Location]],2)</f>
        <v>LU</v>
      </c>
      <c r="G1843" s="8" t="s">
        <v>2295</v>
      </c>
      <c r="H1843" s="1">
        <v>69355</v>
      </c>
      <c r="I1843" s="10" t="str">
        <f>IF(Table33112[[#This Row],[Tag range]]="","",_xlfn.CONCAT("1A40700000000650000",Table33112[[#This Row],[Tag range]]))</f>
        <v>1A4070000000065000069355</v>
      </c>
      <c r="J1843" s="10" t="str">
        <f>_xlfn.IFNA(VLOOKUP(Table33112[[#This Row],[Tag range]],Table176124[[START]:[GROUP]],3,TRUE),"")</f>
        <v>DSLD016</v>
      </c>
    </row>
    <row r="1844" spans="6:10" x14ac:dyDescent="0.25">
      <c r="F1844" s="8" t="str">
        <f>LEFT(Table33112[[#This Row],[Location]],2)</f>
        <v>LU</v>
      </c>
      <c r="G1844" s="8" t="s">
        <v>2296</v>
      </c>
      <c r="H1844" s="1">
        <v>69356</v>
      </c>
      <c r="I1844" s="10" t="str">
        <f>IF(Table33112[[#This Row],[Tag range]]="","",_xlfn.CONCAT("1A40700000000650000",Table33112[[#This Row],[Tag range]]))</f>
        <v>1A4070000000065000069356</v>
      </c>
      <c r="J1844" s="10" t="str">
        <f>_xlfn.IFNA(VLOOKUP(Table33112[[#This Row],[Tag range]],Table176124[[START]:[GROUP]],3,TRUE),"")</f>
        <v>DSLD016</v>
      </c>
    </row>
    <row r="1845" spans="6:10" x14ac:dyDescent="0.25">
      <c r="F1845" s="8" t="str">
        <f>LEFT(Table33112[[#This Row],[Location]],2)</f>
        <v>LU</v>
      </c>
      <c r="G1845" s="8" t="s">
        <v>2297</v>
      </c>
      <c r="H1845" s="1">
        <v>69357</v>
      </c>
      <c r="I1845" s="10" t="str">
        <f>IF(Table33112[[#This Row],[Tag range]]="","",_xlfn.CONCAT("1A40700000000650000",Table33112[[#This Row],[Tag range]]))</f>
        <v>1A4070000000065000069357</v>
      </c>
      <c r="J1845" s="10" t="str">
        <f>_xlfn.IFNA(VLOOKUP(Table33112[[#This Row],[Tag range]],Table176124[[START]:[GROUP]],3,TRUE),"")</f>
        <v>DSLD016</v>
      </c>
    </row>
    <row r="1846" spans="6:10" x14ac:dyDescent="0.25">
      <c r="F1846" s="8" t="str">
        <f>LEFT(Table33112[[#This Row],[Location]],2)</f>
        <v>LU</v>
      </c>
      <c r="G1846" s="8" t="s">
        <v>2298</v>
      </c>
      <c r="H1846" s="1">
        <v>69358</v>
      </c>
      <c r="I1846" s="10" t="str">
        <f>IF(Table33112[[#This Row],[Tag range]]="","",_xlfn.CONCAT("1A40700000000650000",Table33112[[#This Row],[Tag range]]))</f>
        <v>1A4070000000065000069358</v>
      </c>
      <c r="J1846" s="10" t="str">
        <f>_xlfn.IFNA(VLOOKUP(Table33112[[#This Row],[Tag range]],Table176124[[START]:[GROUP]],3,TRUE),"")</f>
        <v>DSLD016</v>
      </c>
    </row>
    <row r="1847" spans="6:10" x14ac:dyDescent="0.25">
      <c r="F1847" s="8" t="str">
        <f>LEFT(Table33112[[#This Row],[Location]],2)</f>
        <v>LU</v>
      </c>
      <c r="G1847" s="8" t="s">
        <v>2299</v>
      </c>
      <c r="H1847" s="1">
        <v>69359</v>
      </c>
      <c r="I1847" s="10" t="str">
        <f>IF(Table33112[[#This Row],[Tag range]]="","",_xlfn.CONCAT("1A40700000000650000",Table33112[[#This Row],[Tag range]]))</f>
        <v>1A4070000000065000069359</v>
      </c>
      <c r="J1847" s="10" t="str">
        <f>_xlfn.IFNA(VLOOKUP(Table33112[[#This Row],[Tag range]],Table176124[[START]:[GROUP]],3,TRUE),"")</f>
        <v>DSLD016</v>
      </c>
    </row>
    <row r="1848" spans="6:10" x14ac:dyDescent="0.25">
      <c r="F1848" s="8" t="str">
        <f>LEFT(Table33112[[#This Row],[Location]],2)</f>
        <v>LU</v>
      </c>
      <c r="G1848" s="8" t="s">
        <v>2300</v>
      </c>
      <c r="H1848" s="1">
        <v>69360</v>
      </c>
      <c r="I1848" s="10" t="str">
        <f>IF(Table33112[[#This Row],[Tag range]]="","",_xlfn.CONCAT("1A40700000000650000",Table33112[[#This Row],[Tag range]]))</f>
        <v>1A4070000000065000069360</v>
      </c>
      <c r="J1848" s="10" t="str">
        <f>_xlfn.IFNA(VLOOKUP(Table33112[[#This Row],[Tag range]],Table176124[[START]:[GROUP]],3,TRUE),"")</f>
        <v>DSLD016</v>
      </c>
    </row>
    <row r="1849" spans="6:10" x14ac:dyDescent="0.25">
      <c r="F1849" s="8" t="str">
        <f>LEFT(Table33112[[#This Row],[Location]],2)</f>
        <v>LU</v>
      </c>
      <c r="G1849" s="8" t="s">
        <v>2301</v>
      </c>
      <c r="H1849" s="1">
        <v>69361</v>
      </c>
      <c r="I1849" s="10" t="str">
        <f>IF(Table33112[[#This Row],[Tag range]]="","",_xlfn.CONCAT("1A40700000000650000",Table33112[[#This Row],[Tag range]]))</f>
        <v>1A4070000000065000069361</v>
      </c>
      <c r="J1849" s="10" t="str">
        <f>_xlfn.IFNA(VLOOKUP(Table33112[[#This Row],[Tag range]],Table176124[[START]:[GROUP]],3,TRUE),"")</f>
        <v>DSLD016</v>
      </c>
    </row>
    <row r="1850" spans="6:10" x14ac:dyDescent="0.25">
      <c r="F1850" s="8" t="str">
        <f>LEFT(Table33112[[#This Row],[Location]],2)</f>
        <v>LU</v>
      </c>
      <c r="G1850" s="8" t="s">
        <v>2302</v>
      </c>
      <c r="H1850" s="1">
        <v>69362</v>
      </c>
      <c r="I1850" s="10" t="str">
        <f>IF(Table33112[[#This Row],[Tag range]]="","",_xlfn.CONCAT("1A40700000000650000",Table33112[[#This Row],[Tag range]]))</f>
        <v>1A4070000000065000069362</v>
      </c>
      <c r="J1850" s="10" t="str">
        <f>_xlfn.IFNA(VLOOKUP(Table33112[[#This Row],[Tag range]],Table176124[[START]:[GROUP]],3,TRUE),"")</f>
        <v>DSLD016</v>
      </c>
    </row>
    <row r="1851" spans="6:10" x14ac:dyDescent="0.25">
      <c r="F1851" s="8" t="str">
        <f>LEFT(Table33112[[#This Row],[Location]],2)</f>
        <v>LU</v>
      </c>
      <c r="G1851" s="8" t="s">
        <v>2402</v>
      </c>
      <c r="H1851" s="1">
        <v>69363</v>
      </c>
      <c r="I1851" s="10" t="str">
        <f>IF(Table33112[[#This Row],[Tag range]]="","",_xlfn.CONCAT("1A40700000000650000",Table33112[[#This Row],[Tag range]]))</f>
        <v>1A4070000000065000069363</v>
      </c>
      <c r="J1851" s="10" t="str">
        <f>_xlfn.IFNA(VLOOKUP(Table33112[[#This Row],[Tag range]],Table176124[[START]:[GROUP]],3,TRUE),"")</f>
        <v>DSLD016</v>
      </c>
    </row>
    <row r="1852" spans="6:10" x14ac:dyDescent="0.25">
      <c r="F1852" s="8" t="str">
        <f>LEFT(Table33112[[#This Row],[Location]],2)</f>
        <v>LU</v>
      </c>
      <c r="G1852" s="8" t="s">
        <v>2403</v>
      </c>
      <c r="H1852" s="1">
        <v>69364</v>
      </c>
      <c r="I1852" s="10" t="str">
        <f>IF(Table33112[[#This Row],[Tag range]]="","",_xlfn.CONCAT("1A40700000000650000",Table33112[[#This Row],[Tag range]]))</f>
        <v>1A4070000000065000069364</v>
      </c>
      <c r="J1852" s="10" t="str">
        <f>_xlfn.IFNA(VLOOKUP(Table33112[[#This Row],[Tag range]],Table176124[[START]:[GROUP]],3,TRUE),"")</f>
        <v>DSLD016</v>
      </c>
    </row>
    <row r="1853" spans="6:10" x14ac:dyDescent="0.25">
      <c r="F1853" s="8" t="str">
        <f>LEFT(Table33112[[#This Row],[Location]],2)</f>
        <v>LU</v>
      </c>
      <c r="G1853" s="8" t="s">
        <v>2404</v>
      </c>
      <c r="H1853" s="1">
        <v>69365</v>
      </c>
      <c r="I1853" s="10" t="str">
        <f>IF(Table33112[[#This Row],[Tag range]]="","",_xlfn.CONCAT("1A40700000000650000",Table33112[[#This Row],[Tag range]]))</f>
        <v>1A4070000000065000069365</v>
      </c>
      <c r="J1853" s="10" t="str">
        <f>_xlfn.IFNA(VLOOKUP(Table33112[[#This Row],[Tag range]],Table176124[[START]:[GROUP]],3,TRUE),"")</f>
        <v>DSLD016</v>
      </c>
    </row>
    <row r="1854" spans="6:10" x14ac:dyDescent="0.25">
      <c r="F1854" s="8" t="str">
        <f>LEFT(Table33112[[#This Row],[Location]],2)</f>
        <v>LU</v>
      </c>
      <c r="G1854" s="8" t="s">
        <v>2405</v>
      </c>
      <c r="H1854" s="1">
        <v>69366</v>
      </c>
      <c r="I1854" s="10" t="str">
        <f>IF(Table33112[[#This Row],[Tag range]]="","",_xlfn.CONCAT("1A40700000000650000",Table33112[[#This Row],[Tag range]]))</f>
        <v>1A4070000000065000069366</v>
      </c>
      <c r="J1854" s="10" t="str">
        <f>_xlfn.IFNA(VLOOKUP(Table33112[[#This Row],[Tag range]],Table176124[[START]:[GROUP]],3,TRUE),"")</f>
        <v>DSLD016</v>
      </c>
    </row>
    <row r="1855" spans="6:10" x14ac:dyDescent="0.25">
      <c r="F1855" s="8" t="str">
        <f>LEFT(Table33112[[#This Row],[Location]],2)</f>
        <v>LU</v>
      </c>
      <c r="G1855" s="8" t="s">
        <v>2406</v>
      </c>
      <c r="H1855" s="1">
        <v>69367</v>
      </c>
      <c r="I1855" s="10" t="str">
        <f>IF(Table33112[[#This Row],[Tag range]]="","",_xlfn.CONCAT("1A40700000000650000",Table33112[[#This Row],[Tag range]]))</f>
        <v>1A4070000000065000069367</v>
      </c>
      <c r="J1855" s="10" t="str">
        <f>_xlfn.IFNA(VLOOKUP(Table33112[[#This Row],[Tag range]],Table176124[[START]:[GROUP]],3,TRUE),"")</f>
        <v>DSLD016</v>
      </c>
    </row>
    <row r="1856" spans="6:10" x14ac:dyDescent="0.25">
      <c r="F1856" s="8" t="str">
        <f>LEFT(Table33112[[#This Row],[Location]],2)</f>
        <v>LU</v>
      </c>
      <c r="G1856" s="8" t="s">
        <v>2407</v>
      </c>
      <c r="H1856" s="1">
        <v>69368</v>
      </c>
      <c r="I1856" s="10" t="str">
        <f>IF(Table33112[[#This Row],[Tag range]]="","",_xlfn.CONCAT("1A40700000000650000",Table33112[[#This Row],[Tag range]]))</f>
        <v>1A4070000000065000069368</v>
      </c>
      <c r="J1856" s="10" t="str">
        <f>_xlfn.IFNA(VLOOKUP(Table33112[[#This Row],[Tag range]],Table176124[[START]:[GROUP]],3,TRUE),"")</f>
        <v>DSLD016</v>
      </c>
    </row>
    <row r="1857" spans="6:10" x14ac:dyDescent="0.25">
      <c r="F1857" s="8" t="str">
        <f>LEFT(Table33112[[#This Row],[Location]],2)</f>
        <v>LU</v>
      </c>
      <c r="G1857" s="8" t="s">
        <v>2408</v>
      </c>
      <c r="H1857" s="1">
        <v>69369</v>
      </c>
      <c r="I1857" s="10" t="str">
        <f>IF(Table33112[[#This Row],[Tag range]]="","",_xlfn.CONCAT("1A40700000000650000",Table33112[[#This Row],[Tag range]]))</f>
        <v>1A4070000000065000069369</v>
      </c>
      <c r="J1857" s="10" t="str">
        <f>_xlfn.IFNA(VLOOKUP(Table33112[[#This Row],[Tag range]],Table176124[[START]:[GROUP]],3,TRUE),"")</f>
        <v>DSLD016</v>
      </c>
    </row>
    <row r="1858" spans="6:10" x14ac:dyDescent="0.25">
      <c r="F1858" s="8" t="str">
        <f>LEFT(Table33112[[#This Row],[Location]],2)</f>
        <v>LU</v>
      </c>
      <c r="G1858" s="8" t="s">
        <v>2409</v>
      </c>
      <c r="H1858" s="1">
        <v>69370</v>
      </c>
      <c r="I1858" s="10" t="str">
        <f>IF(Table33112[[#This Row],[Tag range]]="","",_xlfn.CONCAT("1A40700000000650000",Table33112[[#This Row],[Tag range]]))</f>
        <v>1A4070000000065000069370</v>
      </c>
      <c r="J1858" s="10" t="str">
        <f>_xlfn.IFNA(VLOOKUP(Table33112[[#This Row],[Tag range]],Table176124[[START]:[GROUP]],3,TRUE),"")</f>
        <v>DSLD016</v>
      </c>
    </row>
    <row r="1859" spans="6:10" x14ac:dyDescent="0.25">
      <c r="F1859" s="8" t="str">
        <f>LEFT(Table33112[[#This Row],[Location]],2)</f>
        <v>LU</v>
      </c>
      <c r="G1859" s="8" t="s">
        <v>2410</v>
      </c>
      <c r="H1859" s="1">
        <v>69371</v>
      </c>
      <c r="I1859" s="10" t="str">
        <f>IF(Table33112[[#This Row],[Tag range]]="","",_xlfn.CONCAT("1A40700000000650000",Table33112[[#This Row],[Tag range]]))</f>
        <v>1A4070000000065000069371</v>
      </c>
      <c r="J1859" s="10" t="str">
        <f>_xlfn.IFNA(VLOOKUP(Table33112[[#This Row],[Tag range]],Table176124[[START]:[GROUP]],3,TRUE),"")</f>
        <v>DSLD016</v>
      </c>
    </row>
    <row r="1860" spans="6:10" x14ac:dyDescent="0.25">
      <c r="F1860" s="8" t="str">
        <f>LEFT(Table33112[[#This Row],[Location]],2)</f>
        <v>LU</v>
      </c>
      <c r="G1860" s="8" t="s">
        <v>2411</v>
      </c>
      <c r="H1860" s="1">
        <v>69372</v>
      </c>
      <c r="I1860" s="10" t="str">
        <f>IF(Table33112[[#This Row],[Tag range]]="","",_xlfn.CONCAT("1A40700000000650000",Table33112[[#This Row],[Tag range]]))</f>
        <v>1A4070000000065000069372</v>
      </c>
      <c r="J1860" s="10" t="str">
        <f>_xlfn.IFNA(VLOOKUP(Table33112[[#This Row],[Tag range]],Table176124[[START]:[GROUP]],3,TRUE),"")</f>
        <v>DSLD016</v>
      </c>
    </row>
    <row r="1861" spans="6:10" x14ac:dyDescent="0.25">
      <c r="F1861" s="8" t="str">
        <f>LEFT(Table33112[[#This Row],[Location]],2)</f>
        <v>LU</v>
      </c>
      <c r="G1861" s="8" t="s">
        <v>2412</v>
      </c>
      <c r="H1861" s="1">
        <v>69373</v>
      </c>
      <c r="I1861" s="10" t="str">
        <f>IF(Table33112[[#This Row],[Tag range]]="","",_xlfn.CONCAT("1A40700000000650000",Table33112[[#This Row],[Tag range]]))</f>
        <v>1A4070000000065000069373</v>
      </c>
      <c r="J1861" s="10" t="str">
        <f>_xlfn.IFNA(VLOOKUP(Table33112[[#This Row],[Tag range]],Table176124[[START]:[GROUP]],3,TRUE),"")</f>
        <v>DSLD016</v>
      </c>
    </row>
    <row r="1862" spans="6:10" x14ac:dyDescent="0.25">
      <c r="F1862" s="8" t="str">
        <f>LEFT(Table33112[[#This Row],[Location]],2)</f>
        <v>LU</v>
      </c>
      <c r="G1862" s="8" t="s">
        <v>2512</v>
      </c>
      <c r="H1862" s="1">
        <v>69374</v>
      </c>
      <c r="I1862" s="10" t="str">
        <f>IF(Table33112[[#This Row],[Tag range]]="","",_xlfn.CONCAT("1A40700000000650000",Table33112[[#This Row],[Tag range]]))</f>
        <v>1A4070000000065000069374</v>
      </c>
      <c r="J1862" s="10" t="str">
        <f>_xlfn.IFNA(VLOOKUP(Table33112[[#This Row],[Tag range]],Table176124[[START]:[GROUP]],3,TRUE),"")</f>
        <v>DSLD016</v>
      </c>
    </row>
    <row r="1863" spans="6:10" x14ac:dyDescent="0.25">
      <c r="F1863" s="8" t="str">
        <f>LEFT(Table33112[[#This Row],[Location]],2)</f>
        <v>LU</v>
      </c>
      <c r="G1863" s="8" t="s">
        <v>2513</v>
      </c>
      <c r="H1863" s="1">
        <v>69375</v>
      </c>
      <c r="I1863" s="10" t="str">
        <f>IF(Table33112[[#This Row],[Tag range]]="","",_xlfn.CONCAT("1A40700000000650000",Table33112[[#This Row],[Tag range]]))</f>
        <v>1A4070000000065000069375</v>
      </c>
      <c r="J1863" s="10" t="str">
        <f>_xlfn.IFNA(VLOOKUP(Table33112[[#This Row],[Tag range]],Table176124[[START]:[GROUP]],3,TRUE),"")</f>
        <v>DSLD016</v>
      </c>
    </row>
    <row r="1864" spans="6:10" x14ac:dyDescent="0.25">
      <c r="F1864" s="8" t="str">
        <f>LEFT(Table33112[[#This Row],[Location]],2)</f>
        <v>LU</v>
      </c>
      <c r="G1864" s="8" t="s">
        <v>2514</v>
      </c>
      <c r="H1864" s="1">
        <v>69376</v>
      </c>
      <c r="I1864" s="10" t="str">
        <f>IF(Table33112[[#This Row],[Tag range]]="","",_xlfn.CONCAT("1A40700000000650000",Table33112[[#This Row],[Tag range]]))</f>
        <v>1A4070000000065000069376</v>
      </c>
      <c r="J1864" s="10" t="str">
        <f>_xlfn.IFNA(VLOOKUP(Table33112[[#This Row],[Tag range]],Table176124[[START]:[GROUP]],3,TRUE),"")</f>
        <v>DSLD016</v>
      </c>
    </row>
    <row r="1865" spans="6:10" x14ac:dyDescent="0.25">
      <c r="F1865" s="8" t="str">
        <f>LEFT(Table33112[[#This Row],[Location]],2)</f>
        <v>LU</v>
      </c>
      <c r="G1865" s="8" t="s">
        <v>2515</v>
      </c>
      <c r="H1865" s="1">
        <v>69377</v>
      </c>
      <c r="I1865" s="10" t="str">
        <f>IF(Table33112[[#This Row],[Tag range]]="","",_xlfn.CONCAT("1A40700000000650000",Table33112[[#This Row],[Tag range]]))</f>
        <v>1A4070000000065000069377</v>
      </c>
      <c r="J1865" s="10" t="str">
        <f>_xlfn.IFNA(VLOOKUP(Table33112[[#This Row],[Tag range]],Table176124[[START]:[GROUP]],3,TRUE),"")</f>
        <v>DSLD016</v>
      </c>
    </row>
    <row r="1866" spans="6:10" x14ac:dyDescent="0.25">
      <c r="F1866" s="8" t="str">
        <f>LEFT(Table33112[[#This Row],[Location]],2)</f>
        <v>LU</v>
      </c>
      <c r="G1866" s="8" t="s">
        <v>2516</v>
      </c>
      <c r="H1866" s="1">
        <v>69378</v>
      </c>
      <c r="I1866" s="10" t="str">
        <f>IF(Table33112[[#This Row],[Tag range]]="","",_xlfn.CONCAT("1A40700000000650000",Table33112[[#This Row],[Tag range]]))</f>
        <v>1A4070000000065000069378</v>
      </c>
      <c r="J1866" s="10" t="str">
        <f>_xlfn.IFNA(VLOOKUP(Table33112[[#This Row],[Tag range]],Table176124[[START]:[GROUP]],3,TRUE),"")</f>
        <v>DSLD016</v>
      </c>
    </row>
    <row r="1867" spans="6:10" x14ac:dyDescent="0.25">
      <c r="F1867" s="8" t="str">
        <f>LEFT(Table33112[[#This Row],[Location]],2)</f>
        <v>LU</v>
      </c>
      <c r="G1867" s="8" t="s">
        <v>2517</v>
      </c>
      <c r="H1867" s="1">
        <v>69379</v>
      </c>
      <c r="I1867" s="10" t="str">
        <f>IF(Table33112[[#This Row],[Tag range]]="","",_xlfn.CONCAT("1A40700000000650000",Table33112[[#This Row],[Tag range]]))</f>
        <v>1A4070000000065000069379</v>
      </c>
      <c r="J1867" s="10" t="str">
        <f>_xlfn.IFNA(VLOOKUP(Table33112[[#This Row],[Tag range]],Table176124[[START]:[GROUP]],3,TRUE),"")</f>
        <v>DSLD016</v>
      </c>
    </row>
    <row r="1868" spans="6:10" x14ac:dyDescent="0.25">
      <c r="F1868" s="8" t="str">
        <f>LEFT(Table33112[[#This Row],[Location]],2)</f>
        <v>LU</v>
      </c>
      <c r="G1868" s="8" t="s">
        <v>2518</v>
      </c>
      <c r="H1868" s="1">
        <v>69380</v>
      </c>
      <c r="I1868" s="10" t="str">
        <f>IF(Table33112[[#This Row],[Tag range]]="","",_xlfn.CONCAT("1A40700000000650000",Table33112[[#This Row],[Tag range]]))</f>
        <v>1A4070000000065000069380</v>
      </c>
      <c r="J1868" s="10" t="str">
        <f>_xlfn.IFNA(VLOOKUP(Table33112[[#This Row],[Tag range]],Table176124[[START]:[GROUP]],3,TRUE),"")</f>
        <v>DSLD016</v>
      </c>
    </row>
    <row r="1869" spans="6:10" x14ac:dyDescent="0.25">
      <c r="F1869" s="8" t="str">
        <f>LEFT(Table33112[[#This Row],[Location]],2)</f>
        <v>LU</v>
      </c>
      <c r="G1869" s="8" t="s">
        <v>2519</v>
      </c>
      <c r="H1869" s="1">
        <v>69381</v>
      </c>
      <c r="I1869" s="10" t="str">
        <f>IF(Table33112[[#This Row],[Tag range]]="","",_xlfn.CONCAT("1A40700000000650000",Table33112[[#This Row],[Tag range]]))</f>
        <v>1A4070000000065000069381</v>
      </c>
      <c r="J1869" s="10" t="str">
        <f>_xlfn.IFNA(VLOOKUP(Table33112[[#This Row],[Tag range]],Table176124[[START]:[GROUP]],3,TRUE),"")</f>
        <v>DSLD016</v>
      </c>
    </row>
    <row r="1870" spans="6:10" x14ac:dyDescent="0.25">
      <c r="F1870" s="8" t="str">
        <f>LEFT(Table33112[[#This Row],[Location]],2)</f>
        <v>LU</v>
      </c>
      <c r="G1870" s="8" t="s">
        <v>2520</v>
      </c>
      <c r="H1870" s="1">
        <v>69382</v>
      </c>
      <c r="I1870" s="10" t="str">
        <f>IF(Table33112[[#This Row],[Tag range]]="","",_xlfn.CONCAT("1A40700000000650000",Table33112[[#This Row],[Tag range]]))</f>
        <v>1A4070000000065000069382</v>
      </c>
      <c r="J1870" s="10" t="str">
        <f>_xlfn.IFNA(VLOOKUP(Table33112[[#This Row],[Tag range]],Table176124[[START]:[GROUP]],3,TRUE),"")</f>
        <v>DSLD016</v>
      </c>
    </row>
    <row r="1871" spans="6:10" x14ac:dyDescent="0.25">
      <c r="F1871" s="8" t="str">
        <f>LEFT(Table33112[[#This Row],[Location]],2)</f>
        <v>LU</v>
      </c>
      <c r="G1871" s="8" t="s">
        <v>2521</v>
      </c>
      <c r="H1871" s="1">
        <v>69383</v>
      </c>
      <c r="I1871" s="10" t="str">
        <f>IF(Table33112[[#This Row],[Tag range]]="","",_xlfn.CONCAT("1A40700000000650000",Table33112[[#This Row],[Tag range]]))</f>
        <v>1A4070000000065000069383</v>
      </c>
      <c r="J1871" s="10" t="str">
        <f>_xlfn.IFNA(VLOOKUP(Table33112[[#This Row],[Tag range]],Table176124[[START]:[GROUP]],3,TRUE),"")</f>
        <v>DSLD016</v>
      </c>
    </row>
    <row r="1872" spans="6:10" x14ac:dyDescent="0.25">
      <c r="F1872" s="8" t="str">
        <f>LEFT(Table33112[[#This Row],[Location]],2)</f>
        <v>LU</v>
      </c>
      <c r="G1872" s="8" t="s">
        <v>2522</v>
      </c>
      <c r="H1872" s="1">
        <v>69384</v>
      </c>
      <c r="I1872" s="10" t="str">
        <f>IF(Table33112[[#This Row],[Tag range]]="","",_xlfn.CONCAT("1A40700000000650000",Table33112[[#This Row],[Tag range]]))</f>
        <v>1A4070000000065000069384</v>
      </c>
      <c r="J1872" s="10" t="str">
        <f>_xlfn.IFNA(VLOOKUP(Table33112[[#This Row],[Tag range]],Table176124[[START]:[GROUP]],3,TRUE),"")</f>
        <v>DSLD016</v>
      </c>
    </row>
    <row r="1873" spans="6:10" x14ac:dyDescent="0.25">
      <c r="F1873" s="8" t="str">
        <f>LEFT(Table33112[[#This Row],[Location]],2)</f>
        <v>LU</v>
      </c>
      <c r="G1873" s="8" t="s">
        <v>323</v>
      </c>
      <c r="H1873" s="1">
        <v>69385</v>
      </c>
      <c r="I1873" s="10" t="str">
        <f>IF(Table33112[[#This Row],[Tag range]]="","",_xlfn.CONCAT("1A40700000000650000",Table33112[[#This Row],[Tag range]]))</f>
        <v>1A4070000000065000069385</v>
      </c>
      <c r="J1873" s="10" t="str">
        <f>_xlfn.IFNA(VLOOKUP(Table33112[[#This Row],[Tag range]],Table176124[[START]:[GROUP]],3,TRUE),"")</f>
        <v>DSLD016</v>
      </c>
    </row>
    <row r="1874" spans="6:10" x14ac:dyDescent="0.25">
      <c r="F1874" s="8" t="str">
        <f>LEFT(Table33112[[#This Row],[Location]],2)</f>
        <v>LU</v>
      </c>
      <c r="G1874" s="8" t="s">
        <v>463</v>
      </c>
      <c r="H1874" s="1">
        <v>69386</v>
      </c>
      <c r="I1874" s="10" t="str">
        <f>IF(Table33112[[#This Row],[Tag range]]="","",_xlfn.CONCAT("1A40700000000650000",Table33112[[#This Row],[Tag range]]))</f>
        <v>1A4070000000065000069386</v>
      </c>
      <c r="J1874" s="10" t="str">
        <f>_xlfn.IFNA(VLOOKUP(Table33112[[#This Row],[Tag range]],Table176124[[START]:[GROUP]],3,TRUE),"")</f>
        <v>DSLD016</v>
      </c>
    </row>
    <row r="1875" spans="6:10" x14ac:dyDescent="0.25">
      <c r="F1875" s="8" t="str">
        <f>LEFT(Table33112[[#This Row],[Location]],2)</f>
        <v>LU</v>
      </c>
      <c r="G1875" s="8" t="s">
        <v>603</v>
      </c>
      <c r="H1875" s="1">
        <v>69387</v>
      </c>
      <c r="I1875" s="10" t="str">
        <f>IF(Table33112[[#This Row],[Tag range]]="","",_xlfn.CONCAT("1A40700000000650000",Table33112[[#This Row],[Tag range]]))</f>
        <v>1A4070000000065000069387</v>
      </c>
      <c r="J1875" s="10" t="str">
        <f>_xlfn.IFNA(VLOOKUP(Table33112[[#This Row],[Tag range]],Table176124[[START]:[GROUP]],3,TRUE),"")</f>
        <v>DSLD016</v>
      </c>
    </row>
    <row r="1876" spans="6:10" x14ac:dyDescent="0.25">
      <c r="F1876" s="8" t="str">
        <f>LEFT(Table33112[[#This Row],[Location]],2)</f>
        <v>LU</v>
      </c>
      <c r="G1876" s="8" t="s">
        <v>743</v>
      </c>
      <c r="H1876" s="1">
        <v>69388</v>
      </c>
      <c r="I1876" s="10" t="str">
        <f>IF(Table33112[[#This Row],[Tag range]]="","",_xlfn.CONCAT("1A40700000000650000",Table33112[[#This Row],[Tag range]]))</f>
        <v>1A4070000000065000069388</v>
      </c>
      <c r="J1876" s="10" t="str">
        <f>_xlfn.IFNA(VLOOKUP(Table33112[[#This Row],[Tag range]],Table176124[[START]:[GROUP]],3,TRUE),"")</f>
        <v>DSLD016</v>
      </c>
    </row>
    <row r="1877" spans="6:10" x14ac:dyDescent="0.25">
      <c r="F1877" s="8" t="str">
        <f>LEFT(Table33112[[#This Row],[Location]],2)</f>
        <v>LU</v>
      </c>
      <c r="G1877" s="8" t="s">
        <v>883</v>
      </c>
      <c r="H1877" s="1">
        <v>69389</v>
      </c>
      <c r="I1877" s="10" t="str">
        <f>IF(Table33112[[#This Row],[Tag range]]="","",_xlfn.CONCAT("1A40700000000650000",Table33112[[#This Row],[Tag range]]))</f>
        <v>1A4070000000065000069389</v>
      </c>
      <c r="J1877" s="10" t="str">
        <f>_xlfn.IFNA(VLOOKUP(Table33112[[#This Row],[Tag range]],Table176124[[START]:[GROUP]],3,TRUE),"")</f>
        <v>DSLD016</v>
      </c>
    </row>
    <row r="1878" spans="6:10" x14ac:dyDescent="0.25">
      <c r="F1878" s="8" t="str">
        <f>LEFT(Table33112[[#This Row],[Location]],2)</f>
        <v>LU</v>
      </c>
      <c r="G1878" s="8" t="s">
        <v>1023</v>
      </c>
      <c r="H1878" s="1">
        <v>69390</v>
      </c>
      <c r="I1878" s="10" t="str">
        <f>IF(Table33112[[#This Row],[Tag range]]="","",_xlfn.CONCAT("1A40700000000650000",Table33112[[#This Row],[Tag range]]))</f>
        <v>1A4070000000065000069390</v>
      </c>
      <c r="J1878" s="10" t="str">
        <f>_xlfn.IFNA(VLOOKUP(Table33112[[#This Row],[Tag range]],Table176124[[START]:[GROUP]],3,TRUE),"")</f>
        <v>DSLD016</v>
      </c>
    </row>
    <row r="1879" spans="6:10" x14ac:dyDescent="0.25">
      <c r="F1879" s="8" t="str">
        <f>LEFT(Table33112[[#This Row],[Location]],2)</f>
        <v>LU</v>
      </c>
      <c r="G1879" s="8" t="s">
        <v>1163</v>
      </c>
      <c r="H1879" s="1">
        <v>69391</v>
      </c>
      <c r="I1879" s="10" t="str">
        <f>IF(Table33112[[#This Row],[Tag range]]="","",_xlfn.CONCAT("1A40700000000650000",Table33112[[#This Row],[Tag range]]))</f>
        <v>1A4070000000065000069391</v>
      </c>
      <c r="J1879" s="10" t="str">
        <f>_xlfn.IFNA(VLOOKUP(Table33112[[#This Row],[Tag range]],Table176124[[START]:[GROUP]],3,TRUE),"")</f>
        <v>DSLD016</v>
      </c>
    </row>
    <row r="1880" spans="6:10" x14ac:dyDescent="0.25">
      <c r="F1880" s="8" t="str">
        <f>LEFT(Table33112[[#This Row],[Location]],2)</f>
        <v>LU</v>
      </c>
      <c r="G1880" s="8" t="s">
        <v>1303</v>
      </c>
      <c r="H1880" s="1">
        <v>69392</v>
      </c>
      <c r="I1880" s="10" t="str">
        <f>IF(Table33112[[#This Row],[Tag range]]="","",_xlfn.CONCAT("1A40700000000650000",Table33112[[#This Row],[Tag range]]))</f>
        <v>1A4070000000065000069392</v>
      </c>
      <c r="J1880" s="10" t="str">
        <f>_xlfn.IFNA(VLOOKUP(Table33112[[#This Row],[Tag range]],Table176124[[START]:[GROUP]],3,TRUE),"")</f>
        <v>DSLD016</v>
      </c>
    </row>
    <row r="1881" spans="6:10" x14ac:dyDescent="0.25">
      <c r="F1881" s="8" t="str">
        <f>LEFT(Table33112[[#This Row],[Location]],2)</f>
        <v>LU</v>
      </c>
      <c r="G1881" s="8" t="s">
        <v>1443</v>
      </c>
      <c r="H1881" s="1">
        <v>69393</v>
      </c>
      <c r="I1881" s="10" t="str">
        <f>IF(Table33112[[#This Row],[Tag range]]="","",_xlfn.CONCAT("1A40700000000650000",Table33112[[#This Row],[Tag range]]))</f>
        <v>1A4070000000065000069393</v>
      </c>
      <c r="J1881" s="10" t="str">
        <f>_xlfn.IFNA(VLOOKUP(Table33112[[#This Row],[Tag range]],Table176124[[START]:[GROUP]],3,TRUE),"")</f>
        <v>DSLD016</v>
      </c>
    </row>
    <row r="1882" spans="6:10" x14ac:dyDescent="0.25">
      <c r="F1882" s="8" t="str">
        <f>LEFT(Table33112[[#This Row],[Location]],2)</f>
        <v>LU</v>
      </c>
      <c r="G1882" s="8" t="s">
        <v>107</v>
      </c>
      <c r="H1882" s="1">
        <v>69394</v>
      </c>
      <c r="I1882" s="10" t="str">
        <f>IF(Table33112[[#This Row],[Tag range]]="","",_xlfn.CONCAT("1A40700000000650000",Table33112[[#This Row],[Tag range]]))</f>
        <v>1A4070000000065000069394</v>
      </c>
      <c r="J1882" s="10" t="str">
        <f>_xlfn.IFNA(VLOOKUP(Table33112[[#This Row],[Tag range]],Table176124[[START]:[GROUP]],3,TRUE),"")</f>
        <v>DSLD016</v>
      </c>
    </row>
    <row r="1883" spans="6:10" x14ac:dyDescent="0.25">
      <c r="F1883" s="8" t="str">
        <f>LEFT(Table33112[[#This Row],[Location]],2)</f>
        <v>LU</v>
      </c>
      <c r="G1883" s="8" t="s">
        <v>37</v>
      </c>
      <c r="H1883" s="1">
        <v>69395</v>
      </c>
      <c r="I1883" s="10" t="str">
        <f>IF(Table33112[[#This Row],[Tag range]]="","",_xlfn.CONCAT("1A40700000000650000",Table33112[[#This Row],[Tag range]]))</f>
        <v>1A4070000000065000069395</v>
      </c>
      <c r="J1883" s="10" t="str">
        <f>_xlfn.IFNA(VLOOKUP(Table33112[[#This Row],[Tag range]],Table176124[[START]:[GROUP]],3,TRUE),"")</f>
        <v>DSLD016</v>
      </c>
    </row>
    <row r="1884" spans="6:10" x14ac:dyDescent="0.25">
      <c r="F1884" s="8" t="str">
        <f>LEFT(Table33112[[#This Row],[Location]],2)</f>
        <v>LU</v>
      </c>
      <c r="G1884" s="8" t="s">
        <v>324</v>
      </c>
      <c r="H1884" s="1">
        <v>69396</v>
      </c>
      <c r="I1884" s="10" t="str">
        <f>IF(Table33112[[#This Row],[Tag range]]="","",_xlfn.CONCAT("1A40700000000650000",Table33112[[#This Row],[Tag range]]))</f>
        <v>1A4070000000065000069396</v>
      </c>
      <c r="J1884" s="10" t="str">
        <f>_xlfn.IFNA(VLOOKUP(Table33112[[#This Row],[Tag range]],Table176124[[START]:[GROUP]],3,TRUE),"")</f>
        <v>DSLD016</v>
      </c>
    </row>
    <row r="1885" spans="6:10" x14ac:dyDescent="0.25">
      <c r="F1885" s="8" t="str">
        <f>LEFT(Table33112[[#This Row],[Location]],2)</f>
        <v>LU</v>
      </c>
      <c r="G1885" s="8" t="s">
        <v>464</v>
      </c>
      <c r="H1885" s="1">
        <v>69397</v>
      </c>
      <c r="I1885" s="10" t="str">
        <f>IF(Table33112[[#This Row],[Tag range]]="","",_xlfn.CONCAT("1A40700000000650000",Table33112[[#This Row],[Tag range]]))</f>
        <v>1A4070000000065000069397</v>
      </c>
      <c r="J1885" s="10" t="str">
        <f>_xlfn.IFNA(VLOOKUP(Table33112[[#This Row],[Tag range]],Table176124[[START]:[GROUP]],3,TRUE),"")</f>
        <v>DSLD016</v>
      </c>
    </row>
    <row r="1886" spans="6:10" x14ac:dyDescent="0.25">
      <c r="F1886" s="8" t="str">
        <f>LEFT(Table33112[[#This Row],[Location]],2)</f>
        <v>LU</v>
      </c>
      <c r="G1886" s="8" t="s">
        <v>604</v>
      </c>
      <c r="H1886" s="1">
        <v>69398</v>
      </c>
      <c r="I1886" s="10" t="str">
        <f>IF(Table33112[[#This Row],[Tag range]]="","",_xlfn.CONCAT("1A40700000000650000",Table33112[[#This Row],[Tag range]]))</f>
        <v>1A4070000000065000069398</v>
      </c>
      <c r="J1886" s="10" t="str">
        <f>_xlfn.IFNA(VLOOKUP(Table33112[[#This Row],[Tag range]],Table176124[[START]:[GROUP]],3,TRUE),"")</f>
        <v>DSLD016</v>
      </c>
    </row>
    <row r="1887" spans="6:10" x14ac:dyDescent="0.25">
      <c r="F1887" s="8" t="str">
        <f>LEFT(Table33112[[#This Row],[Location]],2)</f>
        <v>LU</v>
      </c>
      <c r="G1887" s="8" t="s">
        <v>744</v>
      </c>
      <c r="H1887" s="1">
        <v>69399</v>
      </c>
      <c r="I1887" s="10" t="str">
        <f>IF(Table33112[[#This Row],[Tag range]]="","",_xlfn.CONCAT("1A40700000000650000",Table33112[[#This Row],[Tag range]]))</f>
        <v>1A4070000000065000069399</v>
      </c>
      <c r="J1887" s="10" t="str">
        <f>_xlfn.IFNA(VLOOKUP(Table33112[[#This Row],[Tag range]],Table176124[[START]:[GROUP]],3,TRUE),"")</f>
        <v>DSLD016</v>
      </c>
    </row>
    <row r="1888" spans="6:10" x14ac:dyDescent="0.25">
      <c r="F1888" s="8" t="str">
        <f>LEFT(Table33112[[#This Row],[Location]],2)</f>
        <v>LU</v>
      </c>
      <c r="G1888" s="8" t="s">
        <v>884</v>
      </c>
      <c r="H1888" s="1">
        <v>69400</v>
      </c>
      <c r="I1888" s="10" t="str">
        <f>IF(Table33112[[#This Row],[Tag range]]="","",_xlfn.CONCAT("1A40700000000650000",Table33112[[#This Row],[Tag range]]))</f>
        <v>1A4070000000065000069400</v>
      </c>
      <c r="J1888" s="10" t="str">
        <f>_xlfn.IFNA(VLOOKUP(Table33112[[#This Row],[Tag range]],Table176124[[START]:[GROUP]],3,TRUE),"")</f>
        <v>DSLD016</v>
      </c>
    </row>
    <row r="1889" spans="6:10" x14ac:dyDescent="0.25">
      <c r="F1889" s="8" t="str">
        <f>LEFT(Table33112[[#This Row],[Location]],2)</f>
        <v>LU</v>
      </c>
      <c r="G1889" s="8" t="s">
        <v>1024</v>
      </c>
      <c r="H1889" s="1">
        <v>69401</v>
      </c>
      <c r="I1889" s="10" t="str">
        <f>IF(Table33112[[#This Row],[Tag range]]="","",_xlfn.CONCAT("1A40700000000650000",Table33112[[#This Row],[Tag range]]))</f>
        <v>1A4070000000065000069401</v>
      </c>
      <c r="J1889" s="10" t="str">
        <f>_xlfn.IFNA(VLOOKUP(Table33112[[#This Row],[Tag range]],Table176124[[START]:[GROUP]],3,TRUE),"")</f>
        <v>DSLD016</v>
      </c>
    </row>
    <row r="1890" spans="6:10" x14ac:dyDescent="0.25">
      <c r="F1890" s="8" t="str">
        <f>LEFT(Table33112[[#This Row],[Location]],2)</f>
        <v>LU</v>
      </c>
      <c r="G1890" s="8" t="s">
        <v>1164</v>
      </c>
      <c r="H1890" s="1">
        <v>69402</v>
      </c>
      <c r="I1890" s="10" t="str">
        <f>IF(Table33112[[#This Row],[Tag range]]="","",_xlfn.CONCAT("1A40700000000650000",Table33112[[#This Row],[Tag range]]))</f>
        <v>1A4070000000065000069402</v>
      </c>
      <c r="J1890" s="10" t="str">
        <f>_xlfn.IFNA(VLOOKUP(Table33112[[#This Row],[Tag range]],Table176124[[START]:[GROUP]],3,TRUE),"")</f>
        <v>DSLD016</v>
      </c>
    </row>
    <row r="1891" spans="6:10" x14ac:dyDescent="0.25">
      <c r="F1891" s="8" t="str">
        <f>LEFT(Table33112[[#This Row],[Location]],2)</f>
        <v>LU</v>
      </c>
      <c r="G1891" s="8" t="s">
        <v>1304</v>
      </c>
      <c r="H1891" s="1">
        <v>69403</v>
      </c>
      <c r="I1891" s="10" t="str">
        <f>IF(Table33112[[#This Row],[Tag range]]="","",_xlfn.CONCAT("1A40700000000650000",Table33112[[#This Row],[Tag range]]))</f>
        <v>1A4070000000065000069403</v>
      </c>
      <c r="J1891" s="10" t="str">
        <f>_xlfn.IFNA(VLOOKUP(Table33112[[#This Row],[Tag range]],Table176124[[START]:[GROUP]],3,TRUE),"")</f>
        <v>DSLD016</v>
      </c>
    </row>
    <row r="1892" spans="6:10" x14ac:dyDescent="0.25">
      <c r="F1892" s="8" t="str">
        <f>LEFT(Table33112[[#This Row],[Location]],2)</f>
        <v>LU</v>
      </c>
      <c r="G1892" s="8" t="s">
        <v>1444</v>
      </c>
      <c r="H1892" s="1">
        <v>69404</v>
      </c>
      <c r="I1892" s="10" t="str">
        <f>IF(Table33112[[#This Row],[Tag range]]="","",_xlfn.CONCAT("1A40700000000650000",Table33112[[#This Row],[Tag range]]))</f>
        <v>1A4070000000065000069404</v>
      </c>
      <c r="J1892" s="10" t="str">
        <f>_xlfn.IFNA(VLOOKUP(Table33112[[#This Row],[Tag range]],Table176124[[START]:[GROUP]],3,TRUE),"")</f>
        <v>DSLD016</v>
      </c>
    </row>
    <row r="1893" spans="6:10" x14ac:dyDescent="0.25">
      <c r="F1893" s="8" t="str">
        <f>LEFT(Table33112[[#This Row],[Location]],2)</f>
        <v>LU</v>
      </c>
      <c r="G1893" s="8" t="s">
        <v>108</v>
      </c>
      <c r="H1893" s="1">
        <v>69405</v>
      </c>
      <c r="I1893" s="10" t="str">
        <f>IF(Table33112[[#This Row],[Tag range]]="","",_xlfn.CONCAT("1A40700000000650000",Table33112[[#This Row],[Tag range]]))</f>
        <v>1A4070000000065000069405</v>
      </c>
      <c r="J1893" s="10" t="str">
        <f>_xlfn.IFNA(VLOOKUP(Table33112[[#This Row],[Tag range]],Table176124[[START]:[GROUP]],3,TRUE),"")</f>
        <v>DSLD016</v>
      </c>
    </row>
    <row r="1894" spans="6:10" x14ac:dyDescent="0.25">
      <c r="F1894" s="8" t="str">
        <f>LEFT(Table33112[[#This Row],[Location]],2)</f>
        <v>LU</v>
      </c>
      <c r="G1894" s="8" t="s">
        <v>38</v>
      </c>
      <c r="H1894" s="1">
        <v>69406</v>
      </c>
      <c r="I1894" s="10" t="str">
        <f>IF(Table33112[[#This Row],[Tag range]]="","",_xlfn.CONCAT("1A40700000000650000",Table33112[[#This Row],[Tag range]]))</f>
        <v>1A4070000000065000069406</v>
      </c>
      <c r="J1894" s="10" t="str">
        <f>_xlfn.IFNA(VLOOKUP(Table33112[[#This Row],[Tag range]],Table176124[[START]:[GROUP]],3,TRUE),"")</f>
        <v>DSLD016</v>
      </c>
    </row>
    <row r="1895" spans="6:10" x14ac:dyDescent="0.25">
      <c r="F1895" s="8" t="str">
        <f>LEFT(Table33112[[#This Row],[Location]],2)</f>
        <v>LU</v>
      </c>
      <c r="G1895" s="8" t="s">
        <v>325</v>
      </c>
      <c r="H1895" s="1">
        <v>69407</v>
      </c>
      <c r="I1895" s="10" t="str">
        <f>IF(Table33112[[#This Row],[Tag range]]="","",_xlfn.CONCAT("1A40700000000650000",Table33112[[#This Row],[Tag range]]))</f>
        <v>1A4070000000065000069407</v>
      </c>
      <c r="J1895" s="10" t="str">
        <f>_xlfn.IFNA(VLOOKUP(Table33112[[#This Row],[Tag range]],Table176124[[START]:[GROUP]],3,TRUE),"")</f>
        <v>DSLD016</v>
      </c>
    </row>
    <row r="1896" spans="6:10" x14ac:dyDescent="0.25">
      <c r="F1896" s="8" t="str">
        <f>LEFT(Table33112[[#This Row],[Location]],2)</f>
        <v>LU</v>
      </c>
      <c r="G1896" s="8" t="s">
        <v>465</v>
      </c>
      <c r="H1896" s="1">
        <v>69408</v>
      </c>
      <c r="I1896" s="10" t="str">
        <f>IF(Table33112[[#This Row],[Tag range]]="","",_xlfn.CONCAT("1A40700000000650000",Table33112[[#This Row],[Tag range]]))</f>
        <v>1A4070000000065000069408</v>
      </c>
      <c r="J1896" s="10" t="str">
        <f>_xlfn.IFNA(VLOOKUP(Table33112[[#This Row],[Tag range]],Table176124[[START]:[GROUP]],3,TRUE),"")</f>
        <v>DSLD016</v>
      </c>
    </row>
    <row r="1897" spans="6:10" x14ac:dyDescent="0.25">
      <c r="F1897" s="8" t="str">
        <f>LEFT(Table33112[[#This Row],[Location]],2)</f>
        <v>LU</v>
      </c>
      <c r="G1897" s="8" t="s">
        <v>605</v>
      </c>
      <c r="H1897" s="1">
        <v>69409</v>
      </c>
      <c r="I1897" s="10" t="str">
        <f>IF(Table33112[[#This Row],[Tag range]]="","",_xlfn.CONCAT("1A40700000000650000",Table33112[[#This Row],[Tag range]]))</f>
        <v>1A4070000000065000069409</v>
      </c>
      <c r="J1897" s="10" t="str">
        <f>_xlfn.IFNA(VLOOKUP(Table33112[[#This Row],[Tag range]],Table176124[[START]:[GROUP]],3,TRUE),"")</f>
        <v>DSLD016</v>
      </c>
    </row>
    <row r="1898" spans="6:10" x14ac:dyDescent="0.25">
      <c r="F1898" s="8" t="str">
        <f>LEFT(Table33112[[#This Row],[Location]],2)</f>
        <v>LU</v>
      </c>
      <c r="G1898" s="8" t="s">
        <v>745</v>
      </c>
      <c r="H1898" s="1">
        <v>69410</v>
      </c>
      <c r="I1898" s="10" t="str">
        <f>IF(Table33112[[#This Row],[Tag range]]="","",_xlfn.CONCAT("1A40700000000650000",Table33112[[#This Row],[Tag range]]))</f>
        <v>1A4070000000065000069410</v>
      </c>
      <c r="J1898" s="10" t="str">
        <f>_xlfn.IFNA(VLOOKUP(Table33112[[#This Row],[Tag range]],Table176124[[START]:[GROUP]],3,TRUE),"")</f>
        <v>DSLD016</v>
      </c>
    </row>
    <row r="1899" spans="6:10" x14ac:dyDescent="0.25">
      <c r="F1899" s="8" t="str">
        <f>LEFT(Table33112[[#This Row],[Location]],2)</f>
        <v>LU</v>
      </c>
      <c r="G1899" s="8" t="s">
        <v>885</v>
      </c>
      <c r="H1899" s="1">
        <v>69411</v>
      </c>
      <c r="I1899" s="10" t="str">
        <f>IF(Table33112[[#This Row],[Tag range]]="","",_xlfn.CONCAT("1A40700000000650000",Table33112[[#This Row],[Tag range]]))</f>
        <v>1A4070000000065000069411</v>
      </c>
      <c r="J1899" s="10" t="str">
        <f>_xlfn.IFNA(VLOOKUP(Table33112[[#This Row],[Tag range]],Table176124[[START]:[GROUP]],3,TRUE),"")</f>
        <v>DSLD016</v>
      </c>
    </row>
    <row r="1900" spans="6:10" x14ac:dyDescent="0.25">
      <c r="F1900" s="8" t="str">
        <f>LEFT(Table33112[[#This Row],[Location]],2)</f>
        <v>LU</v>
      </c>
      <c r="G1900" s="8" t="s">
        <v>1025</v>
      </c>
      <c r="H1900" s="1">
        <v>69412</v>
      </c>
      <c r="I1900" s="10" t="str">
        <f>IF(Table33112[[#This Row],[Tag range]]="","",_xlfn.CONCAT("1A40700000000650000",Table33112[[#This Row],[Tag range]]))</f>
        <v>1A4070000000065000069412</v>
      </c>
      <c r="J1900" s="10" t="str">
        <f>_xlfn.IFNA(VLOOKUP(Table33112[[#This Row],[Tag range]],Table176124[[START]:[GROUP]],3,TRUE),"")</f>
        <v>DSLD016</v>
      </c>
    </row>
    <row r="1901" spans="6:10" x14ac:dyDescent="0.25">
      <c r="F1901" s="8" t="str">
        <f>LEFT(Table33112[[#This Row],[Location]],2)</f>
        <v>LU</v>
      </c>
      <c r="G1901" s="8" t="s">
        <v>1165</v>
      </c>
      <c r="H1901" s="1">
        <v>69413</v>
      </c>
      <c r="I1901" s="10" t="str">
        <f>IF(Table33112[[#This Row],[Tag range]]="","",_xlfn.CONCAT("1A40700000000650000",Table33112[[#This Row],[Tag range]]))</f>
        <v>1A4070000000065000069413</v>
      </c>
      <c r="J1901" s="10" t="str">
        <f>_xlfn.IFNA(VLOOKUP(Table33112[[#This Row],[Tag range]],Table176124[[START]:[GROUP]],3,TRUE),"")</f>
        <v>DSLD016</v>
      </c>
    </row>
    <row r="1902" spans="6:10" x14ac:dyDescent="0.25">
      <c r="F1902" s="8" t="str">
        <f>LEFT(Table33112[[#This Row],[Location]],2)</f>
        <v>LU</v>
      </c>
      <c r="G1902" s="8" t="s">
        <v>1305</v>
      </c>
      <c r="H1902" s="1">
        <v>69414</v>
      </c>
      <c r="I1902" s="10" t="str">
        <f>IF(Table33112[[#This Row],[Tag range]]="","",_xlfn.CONCAT("1A40700000000650000",Table33112[[#This Row],[Tag range]]))</f>
        <v>1A4070000000065000069414</v>
      </c>
      <c r="J1902" s="10" t="str">
        <f>_xlfn.IFNA(VLOOKUP(Table33112[[#This Row],[Tag range]],Table176124[[START]:[GROUP]],3,TRUE),"")</f>
        <v>DSLD016</v>
      </c>
    </row>
    <row r="1903" spans="6:10" x14ac:dyDescent="0.25">
      <c r="F1903" s="8" t="str">
        <f>LEFT(Table33112[[#This Row],[Location]],2)</f>
        <v>LU</v>
      </c>
      <c r="G1903" s="8" t="s">
        <v>1445</v>
      </c>
      <c r="H1903" s="1">
        <v>69415</v>
      </c>
      <c r="I1903" s="10" t="str">
        <f>IF(Table33112[[#This Row],[Tag range]]="","",_xlfn.CONCAT("1A40700000000650000",Table33112[[#This Row],[Tag range]]))</f>
        <v>1A4070000000065000069415</v>
      </c>
      <c r="J1903" s="10" t="str">
        <f>_xlfn.IFNA(VLOOKUP(Table33112[[#This Row],[Tag range]],Table176124[[START]:[GROUP]],3,TRUE),"")</f>
        <v>DSLD016</v>
      </c>
    </row>
    <row r="1904" spans="6:10" x14ac:dyDescent="0.25">
      <c r="F1904" s="8" t="str">
        <f>LEFT(Table33112[[#This Row],[Location]],2)</f>
        <v>LU</v>
      </c>
      <c r="G1904" s="8" t="s">
        <v>109</v>
      </c>
      <c r="H1904" s="1">
        <v>69416</v>
      </c>
      <c r="I1904" s="10" t="str">
        <f>IF(Table33112[[#This Row],[Tag range]]="","",_xlfn.CONCAT("1A40700000000650000",Table33112[[#This Row],[Tag range]]))</f>
        <v>1A4070000000065000069416</v>
      </c>
      <c r="J1904" s="10" t="str">
        <f>_xlfn.IFNA(VLOOKUP(Table33112[[#This Row],[Tag range]],Table176124[[START]:[GROUP]],3,TRUE),"")</f>
        <v>DSLD016</v>
      </c>
    </row>
    <row r="1905" spans="6:10" x14ac:dyDescent="0.25">
      <c r="F1905" s="8" t="str">
        <f>LEFT(Table33112[[#This Row],[Location]],2)</f>
        <v>LU</v>
      </c>
      <c r="G1905" s="8" t="s">
        <v>39</v>
      </c>
      <c r="H1905" s="1">
        <v>69417</v>
      </c>
      <c r="I1905" s="10" t="str">
        <f>IF(Table33112[[#This Row],[Tag range]]="","",_xlfn.CONCAT("1A40700000000650000",Table33112[[#This Row],[Tag range]]))</f>
        <v>1A4070000000065000069417</v>
      </c>
      <c r="J1905" s="10" t="str">
        <f>_xlfn.IFNA(VLOOKUP(Table33112[[#This Row],[Tag range]],Table176124[[START]:[GROUP]],3,TRUE),"")</f>
        <v>DSLD016</v>
      </c>
    </row>
    <row r="1906" spans="6:10" x14ac:dyDescent="0.25">
      <c r="F1906" s="8" t="str">
        <f>LEFT(Table33112[[#This Row],[Location]],2)</f>
        <v>LU</v>
      </c>
      <c r="G1906" s="8" t="s">
        <v>326</v>
      </c>
      <c r="H1906" s="1">
        <v>69418</v>
      </c>
      <c r="I1906" s="10" t="str">
        <f>IF(Table33112[[#This Row],[Tag range]]="","",_xlfn.CONCAT("1A40700000000650000",Table33112[[#This Row],[Tag range]]))</f>
        <v>1A4070000000065000069418</v>
      </c>
      <c r="J1906" s="10" t="str">
        <f>_xlfn.IFNA(VLOOKUP(Table33112[[#This Row],[Tag range]],Table176124[[START]:[GROUP]],3,TRUE),"")</f>
        <v>DSLD016</v>
      </c>
    </row>
    <row r="1907" spans="6:10" x14ac:dyDescent="0.25">
      <c r="F1907" s="8" t="str">
        <f>LEFT(Table33112[[#This Row],[Location]],2)</f>
        <v>LU</v>
      </c>
      <c r="G1907" s="8" t="s">
        <v>466</v>
      </c>
      <c r="H1907" s="1">
        <v>69419</v>
      </c>
      <c r="I1907" s="10" t="str">
        <f>IF(Table33112[[#This Row],[Tag range]]="","",_xlfn.CONCAT("1A40700000000650000",Table33112[[#This Row],[Tag range]]))</f>
        <v>1A4070000000065000069419</v>
      </c>
      <c r="J1907" s="10" t="str">
        <f>_xlfn.IFNA(VLOOKUP(Table33112[[#This Row],[Tag range]],Table176124[[START]:[GROUP]],3,TRUE),"")</f>
        <v>DSLD016</v>
      </c>
    </row>
    <row r="1908" spans="6:10" x14ac:dyDescent="0.25">
      <c r="F1908" s="8" t="str">
        <f>LEFT(Table33112[[#This Row],[Location]],2)</f>
        <v>LU</v>
      </c>
      <c r="G1908" s="8" t="s">
        <v>606</v>
      </c>
      <c r="H1908" s="1">
        <v>69420</v>
      </c>
      <c r="I1908" s="10" t="str">
        <f>IF(Table33112[[#This Row],[Tag range]]="","",_xlfn.CONCAT("1A40700000000650000",Table33112[[#This Row],[Tag range]]))</f>
        <v>1A4070000000065000069420</v>
      </c>
      <c r="J1908" s="10" t="str">
        <f>_xlfn.IFNA(VLOOKUP(Table33112[[#This Row],[Tag range]],Table176124[[START]:[GROUP]],3,TRUE),"")</f>
        <v>DSLD016</v>
      </c>
    </row>
    <row r="1909" spans="6:10" x14ac:dyDescent="0.25">
      <c r="F1909" s="8" t="str">
        <f>LEFT(Table33112[[#This Row],[Location]],2)</f>
        <v>LU</v>
      </c>
      <c r="G1909" s="8" t="s">
        <v>746</v>
      </c>
      <c r="H1909" s="1">
        <v>69421</v>
      </c>
      <c r="I1909" s="10" t="str">
        <f>IF(Table33112[[#This Row],[Tag range]]="","",_xlfn.CONCAT("1A40700000000650000",Table33112[[#This Row],[Tag range]]))</f>
        <v>1A4070000000065000069421</v>
      </c>
      <c r="J1909" s="10" t="str">
        <f>_xlfn.IFNA(VLOOKUP(Table33112[[#This Row],[Tag range]],Table176124[[START]:[GROUP]],3,TRUE),"")</f>
        <v>DSLD016</v>
      </c>
    </row>
    <row r="1910" spans="6:10" x14ac:dyDescent="0.25">
      <c r="F1910" s="8" t="str">
        <f>LEFT(Table33112[[#This Row],[Location]],2)</f>
        <v>LU</v>
      </c>
      <c r="G1910" s="8" t="s">
        <v>886</v>
      </c>
      <c r="H1910" s="1">
        <v>69422</v>
      </c>
      <c r="I1910" s="10" t="str">
        <f>IF(Table33112[[#This Row],[Tag range]]="","",_xlfn.CONCAT("1A40700000000650000",Table33112[[#This Row],[Tag range]]))</f>
        <v>1A4070000000065000069422</v>
      </c>
      <c r="J1910" s="10" t="str">
        <f>_xlfn.IFNA(VLOOKUP(Table33112[[#This Row],[Tag range]],Table176124[[START]:[GROUP]],3,TRUE),"")</f>
        <v>DSLD016</v>
      </c>
    </row>
    <row r="1911" spans="6:10" x14ac:dyDescent="0.25">
      <c r="F1911" s="8" t="str">
        <f>LEFT(Table33112[[#This Row],[Location]],2)</f>
        <v>LU</v>
      </c>
      <c r="G1911" s="8" t="s">
        <v>1026</v>
      </c>
      <c r="H1911" s="1">
        <v>69423</v>
      </c>
      <c r="I1911" s="10" t="str">
        <f>IF(Table33112[[#This Row],[Tag range]]="","",_xlfn.CONCAT("1A40700000000650000",Table33112[[#This Row],[Tag range]]))</f>
        <v>1A4070000000065000069423</v>
      </c>
      <c r="J1911" s="10" t="str">
        <f>_xlfn.IFNA(VLOOKUP(Table33112[[#This Row],[Tag range]],Table176124[[START]:[GROUP]],3,TRUE),"")</f>
        <v>DSLD016</v>
      </c>
    </row>
    <row r="1912" spans="6:10" x14ac:dyDescent="0.25">
      <c r="F1912" s="8" t="str">
        <f>LEFT(Table33112[[#This Row],[Location]],2)</f>
        <v>LU</v>
      </c>
      <c r="G1912" s="8" t="s">
        <v>1166</v>
      </c>
      <c r="H1912" s="1">
        <v>69424</v>
      </c>
      <c r="I1912" s="10" t="str">
        <f>IF(Table33112[[#This Row],[Tag range]]="","",_xlfn.CONCAT("1A40700000000650000",Table33112[[#This Row],[Tag range]]))</f>
        <v>1A4070000000065000069424</v>
      </c>
      <c r="J1912" s="10" t="str">
        <f>_xlfn.IFNA(VLOOKUP(Table33112[[#This Row],[Tag range]],Table176124[[START]:[GROUP]],3,TRUE),"")</f>
        <v>DSLD016</v>
      </c>
    </row>
    <row r="1913" spans="6:10" x14ac:dyDescent="0.25">
      <c r="F1913" s="8" t="str">
        <f>LEFT(Table33112[[#This Row],[Location]],2)</f>
        <v>LU</v>
      </c>
      <c r="G1913" s="8" t="s">
        <v>1306</v>
      </c>
      <c r="H1913" s="1">
        <v>69425</v>
      </c>
      <c r="I1913" s="10" t="str">
        <f>IF(Table33112[[#This Row],[Tag range]]="","",_xlfn.CONCAT("1A40700000000650000",Table33112[[#This Row],[Tag range]]))</f>
        <v>1A4070000000065000069425</v>
      </c>
      <c r="J1913" s="10" t="str">
        <f>_xlfn.IFNA(VLOOKUP(Table33112[[#This Row],[Tag range]],Table176124[[START]:[GROUP]],3,TRUE),"")</f>
        <v>DSLD016</v>
      </c>
    </row>
    <row r="1914" spans="6:10" x14ac:dyDescent="0.25">
      <c r="F1914" s="8" t="str">
        <f>LEFT(Table33112[[#This Row],[Location]],2)</f>
        <v>LU</v>
      </c>
      <c r="G1914" s="8" t="s">
        <v>1446</v>
      </c>
      <c r="H1914" s="1">
        <v>69426</v>
      </c>
      <c r="I1914" s="10" t="str">
        <f>IF(Table33112[[#This Row],[Tag range]]="","",_xlfn.CONCAT("1A40700000000650000",Table33112[[#This Row],[Tag range]]))</f>
        <v>1A4070000000065000069426</v>
      </c>
      <c r="J1914" s="10" t="str">
        <f>_xlfn.IFNA(VLOOKUP(Table33112[[#This Row],[Tag range]],Table176124[[START]:[GROUP]],3,TRUE),"")</f>
        <v>DSLD016</v>
      </c>
    </row>
    <row r="1915" spans="6:10" x14ac:dyDescent="0.25">
      <c r="F1915" s="8" t="str">
        <f>LEFT(Table33112[[#This Row],[Location]],2)</f>
        <v>LU</v>
      </c>
      <c r="G1915" s="8" t="s">
        <v>110</v>
      </c>
      <c r="H1915" s="1">
        <v>69427</v>
      </c>
      <c r="I1915" s="10" t="str">
        <f>IF(Table33112[[#This Row],[Tag range]]="","",_xlfn.CONCAT("1A40700000000650000",Table33112[[#This Row],[Tag range]]))</f>
        <v>1A4070000000065000069427</v>
      </c>
      <c r="J1915" s="10" t="str">
        <f>_xlfn.IFNA(VLOOKUP(Table33112[[#This Row],[Tag range]],Table176124[[START]:[GROUP]],3,TRUE),"")</f>
        <v>DSLD016</v>
      </c>
    </row>
    <row r="1916" spans="6:10" x14ac:dyDescent="0.25">
      <c r="F1916" s="8" t="str">
        <f>LEFT(Table33112[[#This Row],[Location]],2)</f>
        <v>LU</v>
      </c>
      <c r="G1916" s="8" t="s">
        <v>40</v>
      </c>
      <c r="H1916" s="1">
        <v>69428</v>
      </c>
      <c r="I1916" s="10" t="str">
        <f>IF(Table33112[[#This Row],[Tag range]]="","",_xlfn.CONCAT("1A40700000000650000",Table33112[[#This Row],[Tag range]]))</f>
        <v>1A4070000000065000069428</v>
      </c>
      <c r="J1916" s="10" t="str">
        <f>_xlfn.IFNA(VLOOKUP(Table33112[[#This Row],[Tag range]],Table176124[[START]:[GROUP]],3,TRUE),"")</f>
        <v>DSLD016</v>
      </c>
    </row>
    <row r="1917" spans="6:10" x14ac:dyDescent="0.25">
      <c r="F1917" s="8" t="str">
        <f>LEFT(Table33112[[#This Row],[Location]],2)</f>
        <v>LU</v>
      </c>
      <c r="G1917" s="8" t="s">
        <v>327</v>
      </c>
      <c r="H1917" s="1">
        <v>69429</v>
      </c>
      <c r="I1917" s="10" t="str">
        <f>IF(Table33112[[#This Row],[Tag range]]="","",_xlfn.CONCAT("1A40700000000650000",Table33112[[#This Row],[Tag range]]))</f>
        <v>1A4070000000065000069429</v>
      </c>
      <c r="J1917" s="10" t="str">
        <f>_xlfn.IFNA(VLOOKUP(Table33112[[#This Row],[Tag range]],Table176124[[START]:[GROUP]],3,TRUE),"")</f>
        <v>DSLD016</v>
      </c>
    </row>
    <row r="1918" spans="6:10" x14ac:dyDescent="0.25">
      <c r="F1918" s="8" t="str">
        <f>LEFT(Table33112[[#This Row],[Location]],2)</f>
        <v>LU</v>
      </c>
      <c r="G1918" s="8" t="s">
        <v>467</v>
      </c>
      <c r="H1918" s="1">
        <v>69430</v>
      </c>
      <c r="I1918" s="10" t="str">
        <f>IF(Table33112[[#This Row],[Tag range]]="","",_xlfn.CONCAT("1A40700000000650000",Table33112[[#This Row],[Tag range]]))</f>
        <v>1A4070000000065000069430</v>
      </c>
      <c r="J1918" s="10" t="str">
        <f>_xlfn.IFNA(VLOOKUP(Table33112[[#This Row],[Tag range]],Table176124[[START]:[GROUP]],3,TRUE),"")</f>
        <v>DSLD016</v>
      </c>
    </row>
    <row r="1919" spans="6:10" x14ac:dyDescent="0.25">
      <c r="F1919" s="8" t="str">
        <f>LEFT(Table33112[[#This Row],[Location]],2)</f>
        <v>LU</v>
      </c>
      <c r="G1919" s="8" t="s">
        <v>607</v>
      </c>
      <c r="H1919" s="1">
        <v>69431</v>
      </c>
      <c r="I1919" s="10" t="str">
        <f>IF(Table33112[[#This Row],[Tag range]]="","",_xlfn.CONCAT("1A40700000000650000",Table33112[[#This Row],[Tag range]]))</f>
        <v>1A4070000000065000069431</v>
      </c>
      <c r="J1919" s="10" t="str">
        <f>_xlfn.IFNA(VLOOKUP(Table33112[[#This Row],[Tag range]],Table176124[[START]:[GROUP]],3,TRUE),"")</f>
        <v>DSLD016</v>
      </c>
    </row>
    <row r="1920" spans="6:10" x14ac:dyDescent="0.25">
      <c r="F1920" s="8" t="str">
        <f>LEFT(Table33112[[#This Row],[Location]],2)</f>
        <v>LU</v>
      </c>
      <c r="G1920" s="8" t="s">
        <v>747</v>
      </c>
      <c r="H1920" s="1">
        <v>69432</v>
      </c>
      <c r="I1920" s="10" t="str">
        <f>IF(Table33112[[#This Row],[Tag range]]="","",_xlfn.CONCAT("1A40700000000650000",Table33112[[#This Row],[Tag range]]))</f>
        <v>1A4070000000065000069432</v>
      </c>
      <c r="J1920" s="10" t="str">
        <f>_xlfn.IFNA(VLOOKUP(Table33112[[#This Row],[Tag range]],Table176124[[START]:[GROUP]],3,TRUE),"")</f>
        <v>DSLD016</v>
      </c>
    </row>
    <row r="1921" spans="6:10" x14ac:dyDescent="0.25">
      <c r="F1921" s="8" t="str">
        <f>LEFT(Table33112[[#This Row],[Location]],2)</f>
        <v>LU</v>
      </c>
      <c r="G1921" s="8" t="s">
        <v>887</v>
      </c>
      <c r="H1921" s="1">
        <v>69433</v>
      </c>
      <c r="I1921" s="10" t="str">
        <f>IF(Table33112[[#This Row],[Tag range]]="","",_xlfn.CONCAT("1A40700000000650000",Table33112[[#This Row],[Tag range]]))</f>
        <v>1A4070000000065000069433</v>
      </c>
      <c r="J1921" s="10" t="str">
        <f>_xlfn.IFNA(VLOOKUP(Table33112[[#This Row],[Tag range]],Table176124[[START]:[GROUP]],3,TRUE),"")</f>
        <v>SOUR002</v>
      </c>
    </row>
    <row r="1922" spans="6:10" x14ac:dyDescent="0.25">
      <c r="F1922" s="8" t="str">
        <f>LEFT(Table33112[[#This Row],[Location]],2)</f>
        <v>LU</v>
      </c>
      <c r="G1922" s="8" t="s">
        <v>1027</v>
      </c>
      <c r="H1922" s="1">
        <v>69434</v>
      </c>
      <c r="I1922" s="10" t="str">
        <f>IF(Table33112[[#This Row],[Tag range]]="","",_xlfn.CONCAT("1A40700000000650000",Table33112[[#This Row],[Tag range]]))</f>
        <v>1A4070000000065000069434</v>
      </c>
      <c r="J1922" s="10" t="str">
        <f>_xlfn.IFNA(VLOOKUP(Table33112[[#This Row],[Tag range]],Table176124[[START]:[GROUP]],3,TRUE),"")</f>
        <v>SOUR002</v>
      </c>
    </row>
    <row r="1923" spans="6:10" x14ac:dyDescent="0.25">
      <c r="F1923" s="8" t="str">
        <f>LEFT(Table33112[[#This Row],[Location]],2)</f>
        <v>LU</v>
      </c>
      <c r="G1923" s="8" t="s">
        <v>1167</v>
      </c>
      <c r="H1923" s="1">
        <v>69435</v>
      </c>
      <c r="I1923" s="10" t="str">
        <f>IF(Table33112[[#This Row],[Tag range]]="","",_xlfn.CONCAT("1A40700000000650000",Table33112[[#This Row],[Tag range]]))</f>
        <v>1A4070000000065000069435</v>
      </c>
      <c r="J1923" s="10" t="str">
        <f>_xlfn.IFNA(VLOOKUP(Table33112[[#This Row],[Tag range]],Table176124[[START]:[GROUP]],3,TRUE),"")</f>
        <v>SOUR002</v>
      </c>
    </row>
    <row r="1924" spans="6:10" x14ac:dyDescent="0.25">
      <c r="F1924" s="8" t="str">
        <f>LEFT(Table33112[[#This Row],[Location]],2)</f>
        <v>LU</v>
      </c>
      <c r="G1924" s="8" t="s">
        <v>1307</v>
      </c>
      <c r="H1924" s="1">
        <v>69436</v>
      </c>
      <c r="I1924" s="10" t="str">
        <f>IF(Table33112[[#This Row],[Tag range]]="","",_xlfn.CONCAT("1A40700000000650000",Table33112[[#This Row],[Tag range]]))</f>
        <v>1A4070000000065000069436</v>
      </c>
      <c r="J1924" s="10" t="str">
        <f>_xlfn.IFNA(VLOOKUP(Table33112[[#This Row],[Tag range]],Table176124[[START]:[GROUP]],3,TRUE),"")</f>
        <v>SOUR002</v>
      </c>
    </row>
    <row r="1925" spans="6:10" x14ac:dyDescent="0.25">
      <c r="F1925" s="8" t="str">
        <f>LEFT(Table33112[[#This Row],[Location]],2)</f>
        <v>LU</v>
      </c>
      <c r="G1925" s="8" t="s">
        <v>1447</v>
      </c>
      <c r="H1925" s="1">
        <v>69437</v>
      </c>
      <c r="I1925" s="10" t="str">
        <f>IF(Table33112[[#This Row],[Tag range]]="","",_xlfn.CONCAT("1A40700000000650000",Table33112[[#This Row],[Tag range]]))</f>
        <v>1A4070000000065000069437</v>
      </c>
      <c r="J1925" s="10" t="str">
        <f>_xlfn.IFNA(VLOOKUP(Table33112[[#This Row],[Tag range]],Table176124[[START]:[GROUP]],3,TRUE),"")</f>
        <v>SOUR002</v>
      </c>
    </row>
    <row r="1926" spans="6:10" x14ac:dyDescent="0.25">
      <c r="F1926" s="8" t="str">
        <f>LEFT(Table33112[[#This Row],[Location]],2)</f>
        <v>LU</v>
      </c>
      <c r="G1926" s="8" t="s">
        <v>111</v>
      </c>
      <c r="H1926" s="1">
        <v>69438</v>
      </c>
      <c r="I1926" s="10" t="str">
        <f>IF(Table33112[[#This Row],[Tag range]]="","",_xlfn.CONCAT("1A40700000000650000",Table33112[[#This Row],[Tag range]]))</f>
        <v>1A4070000000065000069438</v>
      </c>
      <c r="J1926" s="10" t="str">
        <f>_xlfn.IFNA(VLOOKUP(Table33112[[#This Row],[Tag range]],Table176124[[START]:[GROUP]],3,TRUE),"")</f>
        <v>SOUR002</v>
      </c>
    </row>
    <row r="1927" spans="6:10" x14ac:dyDescent="0.25">
      <c r="F1927" s="8" t="str">
        <f>LEFT(Table33112[[#This Row],[Location]],2)</f>
        <v>LU</v>
      </c>
      <c r="G1927" s="8" t="s">
        <v>41</v>
      </c>
      <c r="H1927" s="1">
        <v>69439</v>
      </c>
      <c r="I1927" s="10" t="str">
        <f>IF(Table33112[[#This Row],[Tag range]]="","",_xlfn.CONCAT("1A40700000000650000",Table33112[[#This Row],[Tag range]]))</f>
        <v>1A4070000000065000069439</v>
      </c>
      <c r="J1927" s="10" t="str">
        <f>_xlfn.IFNA(VLOOKUP(Table33112[[#This Row],[Tag range]],Table176124[[START]:[GROUP]],3,TRUE),"")</f>
        <v>SOUR002</v>
      </c>
    </row>
    <row r="1928" spans="6:10" x14ac:dyDescent="0.25">
      <c r="F1928" s="8" t="str">
        <f>LEFT(Table33112[[#This Row],[Location]],2)</f>
        <v>LU</v>
      </c>
      <c r="G1928" s="8" t="s">
        <v>328</v>
      </c>
      <c r="H1928" s="1">
        <v>69440</v>
      </c>
      <c r="I1928" s="10" t="str">
        <f>IF(Table33112[[#This Row],[Tag range]]="","",_xlfn.CONCAT("1A40700000000650000",Table33112[[#This Row],[Tag range]]))</f>
        <v>1A4070000000065000069440</v>
      </c>
      <c r="J1928" s="10" t="str">
        <f>_xlfn.IFNA(VLOOKUP(Table33112[[#This Row],[Tag range]],Table176124[[START]:[GROUP]],3,TRUE),"")</f>
        <v>SOUR002</v>
      </c>
    </row>
    <row r="1929" spans="6:10" x14ac:dyDescent="0.25">
      <c r="F1929" s="8" t="str">
        <f>LEFT(Table33112[[#This Row],[Location]],2)</f>
        <v>LU</v>
      </c>
      <c r="G1929" s="8" t="s">
        <v>468</v>
      </c>
      <c r="H1929" s="1">
        <v>69441</v>
      </c>
      <c r="I1929" s="10" t="str">
        <f>IF(Table33112[[#This Row],[Tag range]]="","",_xlfn.CONCAT("1A40700000000650000",Table33112[[#This Row],[Tag range]]))</f>
        <v>1A4070000000065000069441</v>
      </c>
      <c r="J1929" s="10" t="str">
        <f>_xlfn.IFNA(VLOOKUP(Table33112[[#This Row],[Tag range]],Table176124[[START]:[GROUP]],3,TRUE),"")</f>
        <v>SOUR002</v>
      </c>
    </row>
    <row r="1930" spans="6:10" x14ac:dyDescent="0.25">
      <c r="F1930" s="8" t="str">
        <f>LEFT(Table33112[[#This Row],[Location]],2)</f>
        <v>LU</v>
      </c>
      <c r="G1930" s="8" t="s">
        <v>608</v>
      </c>
      <c r="H1930" s="1">
        <v>69442</v>
      </c>
      <c r="I1930" s="10" t="str">
        <f>IF(Table33112[[#This Row],[Tag range]]="","",_xlfn.CONCAT("1A40700000000650000",Table33112[[#This Row],[Tag range]]))</f>
        <v>1A4070000000065000069442</v>
      </c>
      <c r="J1930" s="10" t="str">
        <f>_xlfn.IFNA(VLOOKUP(Table33112[[#This Row],[Tag range]],Table176124[[START]:[GROUP]],3,TRUE),"")</f>
        <v>SOUR002</v>
      </c>
    </row>
    <row r="1931" spans="6:10" x14ac:dyDescent="0.25">
      <c r="F1931" s="8" t="str">
        <f>LEFT(Table33112[[#This Row],[Location]],2)</f>
        <v>LU</v>
      </c>
      <c r="G1931" s="8" t="s">
        <v>748</v>
      </c>
      <c r="H1931" s="1">
        <v>69443</v>
      </c>
      <c r="I1931" s="10" t="str">
        <f>IF(Table33112[[#This Row],[Tag range]]="","",_xlfn.CONCAT("1A40700000000650000",Table33112[[#This Row],[Tag range]]))</f>
        <v>1A4070000000065000069443</v>
      </c>
      <c r="J1931" s="10" t="str">
        <f>_xlfn.IFNA(VLOOKUP(Table33112[[#This Row],[Tag range]],Table176124[[START]:[GROUP]],3,TRUE),"")</f>
        <v>SOUR002</v>
      </c>
    </row>
    <row r="1932" spans="6:10" x14ac:dyDescent="0.25">
      <c r="F1932" s="8" t="str">
        <f>LEFT(Table33112[[#This Row],[Location]],2)</f>
        <v>LU</v>
      </c>
      <c r="G1932" s="8" t="s">
        <v>888</v>
      </c>
      <c r="H1932" s="1">
        <v>69444</v>
      </c>
      <c r="I1932" s="10" t="str">
        <f>IF(Table33112[[#This Row],[Tag range]]="","",_xlfn.CONCAT("1A40700000000650000",Table33112[[#This Row],[Tag range]]))</f>
        <v>1A4070000000065000069444</v>
      </c>
      <c r="J1932" s="10" t="str">
        <f>_xlfn.IFNA(VLOOKUP(Table33112[[#This Row],[Tag range]],Table176124[[START]:[GROUP]],3,TRUE),"")</f>
        <v>SOUR002</v>
      </c>
    </row>
    <row r="1933" spans="6:10" x14ac:dyDescent="0.25">
      <c r="F1933" s="8" t="str">
        <f>LEFT(Table33112[[#This Row],[Location]],2)</f>
        <v>LU</v>
      </c>
      <c r="G1933" s="8" t="s">
        <v>1028</v>
      </c>
      <c r="H1933" s="1">
        <v>69445</v>
      </c>
      <c r="I1933" s="10" t="str">
        <f>IF(Table33112[[#This Row],[Tag range]]="","",_xlfn.CONCAT("1A40700000000650000",Table33112[[#This Row],[Tag range]]))</f>
        <v>1A4070000000065000069445</v>
      </c>
      <c r="J1933" s="10" t="str">
        <f>_xlfn.IFNA(VLOOKUP(Table33112[[#This Row],[Tag range]],Table176124[[START]:[GROUP]],3,TRUE),"")</f>
        <v>SOUR002</v>
      </c>
    </row>
    <row r="1934" spans="6:10" x14ac:dyDescent="0.25">
      <c r="F1934" s="8" t="str">
        <f>LEFT(Table33112[[#This Row],[Location]],2)</f>
        <v>LU</v>
      </c>
      <c r="G1934" s="8" t="s">
        <v>1168</v>
      </c>
      <c r="H1934" s="1">
        <v>69446</v>
      </c>
      <c r="I1934" s="10" t="str">
        <f>IF(Table33112[[#This Row],[Tag range]]="","",_xlfn.CONCAT("1A40700000000650000",Table33112[[#This Row],[Tag range]]))</f>
        <v>1A4070000000065000069446</v>
      </c>
      <c r="J1934" s="10" t="str">
        <f>_xlfn.IFNA(VLOOKUP(Table33112[[#This Row],[Tag range]],Table176124[[START]:[GROUP]],3,TRUE),"")</f>
        <v>SOUR002</v>
      </c>
    </row>
    <row r="1935" spans="6:10" x14ac:dyDescent="0.25">
      <c r="F1935" s="8" t="str">
        <f>LEFT(Table33112[[#This Row],[Location]],2)</f>
        <v>LU</v>
      </c>
      <c r="G1935" s="8" t="s">
        <v>1308</v>
      </c>
      <c r="H1935" s="1">
        <v>69447</v>
      </c>
      <c r="I1935" s="10" t="str">
        <f>IF(Table33112[[#This Row],[Tag range]]="","",_xlfn.CONCAT("1A40700000000650000",Table33112[[#This Row],[Tag range]]))</f>
        <v>1A4070000000065000069447</v>
      </c>
      <c r="J1935" s="10" t="str">
        <f>_xlfn.IFNA(VLOOKUP(Table33112[[#This Row],[Tag range]],Table176124[[START]:[GROUP]],3,TRUE),"")</f>
        <v>SOUR002</v>
      </c>
    </row>
    <row r="1936" spans="6:10" x14ac:dyDescent="0.25">
      <c r="F1936" s="8" t="str">
        <f>LEFT(Table33112[[#This Row],[Location]],2)</f>
        <v>LU</v>
      </c>
      <c r="G1936" s="8" t="s">
        <v>1448</v>
      </c>
      <c r="H1936" s="1">
        <v>69448</v>
      </c>
      <c r="I1936" s="10" t="str">
        <f>IF(Table33112[[#This Row],[Tag range]]="","",_xlfn.CONCAT("1A40700000000650000",Table33112[[#This Row],[Tag range]]))</f>
        <v>1A4070000000065000069448</v>
      </c>
      <c r="J1936" s="10" t="str">
        <f>_xlfn.IFNA(VLOOKUP(Table33112[[#This Row],[Tag range]],Table176124[[START]:[GROUP]],3,TRUE),"")</f>
        <v>SOUR002</v>
      </c>
    </row>
    <row r="1937" spans="6:10" x14ac:dyDescent="0.25">
      <c r="F1937" s="8" t="str">
        <f>LEFT(Table33112[[#This Row],[Location]],2)</f>
        <v>LU</v>
      </c>
      <c r="G1937" s="8" t="s">
        <v>112</v>
      </c>
      <c r="H1937" s="1">
        <v>69449</v>
      </c>
      <c r="I1937" s="10" t="str">
        <f>IF(Table33112[[#This Row],[Tag range]]="","",_xlfn.CONCAT("1A40700000000650000",Table33112[[#This Row],[Tag range]]))</f>
        <v>1A4070000000065000069449</v>
      </c>
      <c r="J1937" s="10" t="str">
        <f>_xlfn.IFNA(VLOOKUP(Table33112[[#This Row],[Tag range]],Table176124[[START]:[GROUP]],3,TRUE),"")</f>
        <v>SOUR002</v>
      </c>
    </row>
    <row r="1938" spans="6:10" x14ac:dyDescent="0.25">
      <c r="F1938" s="8" t="str">
        <f>LEFT(Table33112[[#This Row],[Location]],2)</f>
        <v>LU</v>
      </c>
      <c r="G1938" s="8" t="s">
        <v>42</v>
      </c>
      <c r="H1938" s="1">
        <v>69450</v>
      </c>
      <c r="I1938" s="10" t="str">
        <f>IF(Table33112[[#This Row],[Tag range]]="","",_xlfn.CONCAT("1A40700000000650000",Table33112[[#This Row],[Tag range]]))</f>
        <v>1A4070000000065000069450</v>
      </c>
      <c r="J1938" s="10" t="str">
        <f>_xlfn.IFNA(VLOOKUP(Table33112[[#This Row],[Tag range]],Table176124[[START]:[GROUP]],3,TRUE),"")</f>
        <v>SOUR002</v>
      </c>
    </row>
    <row r="1939" spans="6:10" x14ac:dyDescent="0.25">
      <c r="F1939" s="8" t="str">
        <f>LEFT(Table33112[[#This Row],[Location]],2)</f>
        <v>LU</v>
      </c>
      <c r="G1939" s="8" t="s">
        <v>329</v>
      </c>
      <c r="H1939" s="1">
        <v>69451</v>
      </c>
      <c r="I1939" s="10" t="str">
        <f>IF(Table33112[[#This Row],[Tag range]]="","",_xlfn.CONCAT("1A40700000000650000",Table33112[[#This Row],[Tag range]]))</f>
        <v>1A4070000000065000069451</v>
      </c>
      <c r="J1939" s="10" t="str">
        <f>_xlfn.IFNA(VLOOKUP(Table33112[[#This Row],[Tag range]],Table176124[[START]:[GROUP]],3,TRUE),"")</f>
        <v>SOUR002</v>
      </c>
    </row>
    <row r="1940" spans="6:10" x14ac:dyDescent="0.25">
      <c r="F1940" s="8" t="str">
        <f>LEFT(Table33112[[#This Row],[Location]],2)</f>
        <v>LU</v>
      </c>
      <c r="G1940" s="8" t="s">
        <v>469</v>
      </c>
      <c r="H1940" s="1">
        <v>69452</v>
      </c>
      <c r="I1940" s="10" t="str">
        <f>IF(Table33112[[#This Row],[Tag range]]="","",_xlfn.CONCAT("1A40700000000650000",Table33112[[#This Row],[Tag range]]))</f>
        <v>1A4070000000065000069452</v>
      </c>
      <c r="J1940" s="10" t="str">
        <f>_xlfn.IFNA(VLOOKUP(Table33112[[#This Row],[Tag range]],Table176124[[START]:[GROUP]],3,TRUE),"")</f>
        <v>SOUR002</v>
      </c>
    </row>
    <row r="1941" spans="6:10" x14ac:dyDescent="0.25">
      <c r="F1941" s="8" t="str">
        <f>LEFT(Table33112[[#This Row],[Location]],2)</f>
        <v>LU</v>
      </c>
      <c r="G1941" s="8" t="s">
        <v>609</v>
      </c>
      <c r="H1941" s="1">
        <v>69453</v>
      </c>
      <c r="I1941" s="10" t="str">
        <f>IF(Table33112[[#This Row],[Tag range]]="","",_xlfn.CONCAT("1A40700000000650000",Table33112[[#This Row],[Tag range]]))</f>
        <v>1A4070000000065000069453</v>
      </c>
      <c r="J1941" s="10" t="str">
        <f>_xlfn.IFNA(VLOOKUP(Table33112[[#This Row],[Tag range]],Table176124[[START]:[GROUP]],3,TRUE),"")</f>
        <v>SOUR002</v>
      </c>
    </row>
    <row r="1942" spans="6:10" x14ac:dyDescent="0.25">
      <c r="F1942" s="8" t="str">
        <f>LEFT(Table33112[[#This Row],[Location]],2)</f>
        <v>LU</v>
      </c>
      <c r="G1942" s="8" t="s">
        <v>749</v>
      </c>
      <c r="H1942" s="1">
        <v>69454</v>
      </c>
      <c r="I1942" s="10" t="str">
        <f>IF(Table33112[[#This Row],[Tag range]]="","",_xlfn.CONCAT("1A40700000000650000",Table33112[[#This Row],[Tag range]]))</f>
        <v>1A4070000000065000069454</v>
      </c>
      <c r="J1942" s="10" t="str">
        <f>_xlfn.IFNA(VLOOKUP(Table33112[[#This Row],[Tag range]],Table176124[[START]:[GROUP]],3,TRUE),"")</f>
        <v>SOUR002</v>
      </c>
    </row>
    <row r="1943" spans="6:10" x14ac:dyDescent="0.25">
      <c r="F1943" s="8" t="str">
        <f>LEFT(Table33112[[#This Row],[Location]],2)</f>
        <v>LU</v>
      </c>
      <c r="G1943" s="8" t="s">
        <v>889</v>
      </c>
      <c r="H1943" s="1">
        <v>69455</v>
      </c>
      <c r="I1943" s="10" t="str">
        <f>IF(Table33112[[#This Row],[Tag range]]="","",_xlfn.CONCAT("1A40700000000650000",Table33112[[#This Row],[Tag range]]))</f>
        <v>1A4070000000065000069455</v>
      </c>
      <c r="J1943" s="10" t="str">
        <f>_xlfn.IFNA(VLOOKUP(Table33112[[#This Row],[Tag range]],Table176124[[START]:[GROUP]],3,TRUE),"")</f>
        <v>SOUR002</v>
      </c>
    </row>
    <row r="1944" spans="6:10" x14ac:dyDescent="0.25">
      <c r="F1944" s="8" t="str">
        <f>LEFT(Table33112[[#This Row],[Location]],2)</f>
        <v>LU</v>
      </c>
      <c r="G1944" s="8" t="s">
        <v>1029</v>
      </c>
      <c r="H1944" s="1">
        <v>69456</v>
      </c>
      <c r="I1944" s="10" t="str">
        <f>IF(Table33112[[#This Row],[Tag range]]="","",_xlfn.CONCAT("1A40700000000650000",Table33112[[#This Row],[Tag range]]))</f>
        <v>1A4070000000065000069456</v>
      </c>
      <c r="J1944" s="10" t="str">
        <f>_xlfn.IFNA(VLOOKUP(Table33112[[#This Row],[Tag range]],Table176124[[START]:[GROUP]],3,TRUE),"")</f>
        <v>SOUR002</v>
      </c>
    </row>
    <row r="1945" spans="6:10" x14ac:dyDescent="0.25">
      <c r="F1945" s="8" t="str">
        <f>LEFT(Table33112[[#This Row],[Location]],2)</f>
        <v>LU</v>
      </c>
      <c r="G1945" s="8" t="s">
        <v>1169</v>
      </c>
      <c r="H1945" s="1">
        <v>69457</v>
      </c>
      <c r="I1945" s="10" t="str">
        <f>IF(Table33112[[#This Row],[Tag range]]="","",_xlfn.CONCAT("1A40700000000650000",Table33112[[#This Row],[Tag range]]))</f>
        <v>1A4070000000065000069457</v>
      </c>
      <c r="J1945" s="10" t="str">
        <f>_xlfn.IFNA(VLOOKUP(Table33112[[#This Row],[Tag range]],Table176124[[START]:[GROUP]],3,TRUE),"")</f>
        <v>SOUR002</v>
      </c>
    </row>
    <row r="1946" spans="6:10" x14ac:dyDescent="0.25">
      <c r="F1946" s="8" t="str">
        <f>LEFT(Table33112[[#This Row],[Location]],2)</f>
        <v>LU</v>
      </c>
      <c r="G1946" s="8" t="s">
        <v>1309</v>
      </c>
      <c r="H1946" s="1">
        <v>69458</v>
      </c>
      <c r="I1946" s="10" t="str">
        <f>IF(Table33112[[#This Row],[Tag range]]="","",_xlfn.CONCAT("1A40700000000650000",Table33112[[#This Row],[Tag range]]))</f>
        <v>1A4070000000065000069458</v>
      </c>
      <c r="J1946" s="10" t="str">
        <f>_xlfn.IFNA(VLOOKUP(Table33112[[#This Row],[Tag range]],Table176124[[START]:[GROUP]],3,TRUE),"")</f>
        <v>SOUR002</v>
      </c>
    </row>
    <row r="1947" spans="6:10" x14ac:dyDescent="0.25">
      <c r="F1947" s="8" t="str">
        <f>LEFT(Table33112[[#This Row],[Location]],2)</f>
        <v>LU</v>
      </c>
      <c r="G1947" s="8" t="s">
        <v>1449</v>
      </c>
      <c r="H1947" s="1">
        <v>69459</v>
      </c>
      <c r="I1947" s="10" t="str">
        <f>IF(Table33112[[#This Row],[Tag range]]="","",_xlfn.CONCAT("1A40700000000650000",Table33112[[#This Row],[Tag range]]))</f>
        <v>1A4070000000065000069459</v>
      </c>
      <c r="J1947" s="10" t="str">
        <f>_xlfn.IFNA(VLOOKUP(Table33112[[#This Row],[Tag range]],Table176124[[START]:[GROUP]],3,TRUE),"")</f>
        <v>SOUR002</v>
      </c>
    </row>
    <row r="1948" spans="6:10" x14ac:dyDescent="0.25">
      <c r="F1948" s="8" t="str">
        <f>LEFT(Table33112[[#This Row],[Location]],2)</f>
        <v>LU</v>
      </c>
      <c r="G1948" s="8" t="s">
        <v>113</v>
      </c>
      <c r="H1948" s="1">
        <v>69460</v>
      </c>
      <c r="I1948" s="10" t="str">
        <f>IF(Table33112[[#This Row],[Tag range]]="","",_xlfn.CONCAT("1A40700000000650000",Table33112[[#This Row],[Tag range]]))</f>
        <v>1A4070000000065000069460</v>
      </c>
      <c r="J1948" s="10" t="str">
        <f>_xlfn.IFNA(VLOOKUP(Table33112[[#This Row],[Tag range]],Table176124[[START]:[GROUP]],3,TRUE),"")</f>
        <v>SOUR002</v>
      </c>
    </row>
    <row r="1949" spans="6:10" x14ac:dyDescent="0.25">
      <c r="F1949" s="8" t="str">
        <f>LEFT(Table33112[[#This Row],[Location]],2)</f>
        <v>LU</v>
      </c>
      <c r="G1949" s="8" t="s">
        <v>43</v>
      </c>
      <c r="H1949" s="1">
        <v>69461</v>
      </c>
      <c r="I1949" s="10" t="str">
        <f>IF(Table33112[[#This Row],[Tag range]]="","",_xlfn.CONCAT("1A40700000000650000",Table33112[[#This Row],[Tag range]]))</f>
        <v>1A4070000000065000069461</v>
      </c>
      <c r="J1949" s="10" t="str">
        <f>_xlfn.IFNA(VLOOKUP(Table33112[[#This Row],[Tag range]],Table176124[[START]:[GROUP]],3,TRUE),"")</f>
        <v>SOUR002</v>
      </c>
    </row>
    <row r="1950" spans="6:10" x14ac:dyDescent="0.25">
      <c r="F1950" s="8" t="str">
        <f>LEFT(Table33112[[#This Row],[Location]],2)</f>
        <v>LU</v>
      </c>
      <c r="G1950" s="8" t="s">
        <v>330</v>
      </c>
      <c r="H1950" s="1">
        <v>69462</v>
      </c>
      <c r="I1950" s="10" t="str">
        <f>IF(Table33112[[#This Row],[Tag range]]="","",_xlfn.CONCAT("1A40700000000650000",Table33112[[#This Row],[Tag range]]))</f>
        <v>1A4070000000065000069462</v>
      </c>
      <c r="J1950" s="10" t="str">
        <f>_xlfn.IFNA(VLOOKUP(Table33112[[#This Row],[Tag range]],Table176124[[START]:[GROUP]],3,TRUE),"")</f>
        <v>SOUR002</v>
      </c>
    </row>
    <row r="1951" spans="6:10" x14ac:dyDescent="0.25">
      <c r="F1951" s="8" t="str">
        <f>LEFT(Table33112[[#This Row],[Location]],2)</f>
        <v>LU</v>
      </c>
      <c r="G1951" s="8" t="s">
        <v>470</v>
      </c>
      <c r="H1951" s="1">
        <v>69463</v>
      </c>
      <c r="I1951" s="10" t="str">
        <f>IF(Table33112[[#This Row],[Tag range]]="","",_xlfn.CONCAT("1A40700000000650000",Table33112[[#This Row],[Tag range]]))</f>
        <v>1A4070000000065000069463</v>
      </c>
      <c r="J1951" s="10" t="str">
        <f>_xlfn.IFNA(VLOOKUP(Table33112[[#This Row],[Tag range]],Table176124[[START]:[GROUP]],3,TRUE),"")</f>
        <v>SOUR002</v>
      </c>
    </row>
    <row r="1952" spans="6:10" x14ac:dyDescent="0.25">
      <c r="F1952" s="8" t="str">
        <f>LEFT(Table33112[[#This Row],[Location]],2)</f>
        <v>LU</v>
      </c>
      <c r="G1952" s="8" t="s">
        <v>610</v>
      </c>
      <c r="H1952" s="1">
        <v>69464</v>
      </c>
      <c r="I1952" s="10" t="str">
        <f>IF(Table33112[[#This Row],[Tag range]]="","",_xlfn.CONCAT("1A40700000000650000",Table33112[[#This Row],[Tag range]]))</f>
        <v>1A4070000000065000069464</v>
      </c>
      <c r="J1952" s="10" t="str">
        <f>_xlfn.IFNA(VLOOKUP(Table33112[[#This Row],[Tag range]],Table176124[[START]:[GROUP]],3,TRUE),"")</f>
        <v>SOUR002</v>
      </c>
    </row>
    <row r="1953" spans="6:10" x14ac:dyDescent="0.25">
      <c r="F1953" s="8" t="str">
        <f>LEFT(Table33112[[#This Row],[Location]],2)</f>
        <v>LU</v>
      </c>
      <c r="G1953" s="8" t="s">
        <v>750</v>
      </c>
      <c r="H1953" s="1">
        <v>69465</v>
      </c>
      <c r="I1953" s="10" t="str">
        <f>IF(Table33112[[#This Row],[Tag range]]="","",_xlfn.CONCAT("1A40700000000650000",Table33112[[#This Row],[Tag range]]))</f>
        <v>1A4070000000065000069465</v>
      </c>
      <c r="J1953" s="10" t="str">
        <f>_xlfn.IFNA(VLOOKUP(Table33112[[#This Row],[Tag range]],Table176124[[START]:[GROUP]],3,TRUE),"")</f>
        <v>SOUR002</v>
      </c>
    </row>
    <row r="1954" spans="6:10" x14ac:dyDescent="0.25">
      <c r="F1954" s="8" t="str">
        <f>LEFT(Table33112[[#This Row],[Location]],2)</f>
        <v>LU</v>
      </c>
      <c r="G1954" s="8" t="s">
        <v>890</v>
      </c>
      <c r="H1954" s="1">
        <v>69466</v>
      </c>
      <c r="I1954" s="10" t="str">
        <f>IF(Table33112[[#This Row],[Tag range]]="","",_xlfn.CONCAT("1A40700000000650000",Table33112[[#This Row],[Tag range]]))</f>
        <v>1A4070000000065000069466</v>
      </c>
      <c r="J1954" s="10" t="str">
        <f>_xlfn.IFNA(VLOOKUP(Table33112[[#This Row],[Tag range]],Table176124[[START]:[GROUP]],3,TRUE),"")</f>
        <v>SOUR002</v>
      </c>
    </row>
    <row r="1955" spans="6:10" x14ac:dyDescent="0.25">
      <c r="F1955" s="8" t="str">
        <f>LEFT(Table33112[[#This Row],[Location]],2)</f>
        <v>LU</v>
      </c>
      <c r="G1955" s="8" t="s">
        <v>1030</v>
      </c>
      <c r="H1955" s="1">
        <v>69467</v>
      </c>
      <c r="I1955" s="10" t="str">
        <f>IF(Table33112[[#This Row],[Tag range]]="","",_xlfn.CONCAT("1A40700000000650000",Table33112[[#This Row],[Tag range]]))</f>
        <v>1A4070000000065000069467</v>
      </c>
      <c r="J1955" s="10" t="str">
        <f>_xlfn.IFNA(VLOOKUP(Table33112[[#This Row],[Tag range]],Table176124[[START]:[GROUP]],3,TRUE),"")</f>
        <v>SOUR002</v>
      </c>
    </row>
    <row r="1956" spans="6:10" x14ac:dyDescent="0.25">
      <c r="F1956" s="8" t="str">
        <f>LEFT(Table33112[[#This Row],[Location]],2)</f>
        <v>LU</v>
      </c>
      <c r="G1956" s="8" t="s">
        <v>1170</v>
      </c>
      <c r="H1956" s="1">
        <v>69468</v>
      </c>
      <c r="I1956" s="10" t="str">
        <f>IF(Table33112[[#This Row],[Tag range]]="","",_xlfn.CONCAT("1A40700000000650000",Table33112[[#This Row],[Tag range]]))</f>
        <v>1A4070000000065000069468</v>
      </c>
      <c r="J1956" s="10" t="str">
        <f>_xlfn.IFNA(VLOOKUP(Table33112[[#This Row],[Tag range]],Table176124[[START]:[GROUP]],3,TRUE),"")</f>
        <v>SOUR002</v>
      </c>
    </row>
    <row r="1957" spans="6:10" x14ac:dyDescent="0.25">
      <c r="F1957" s="8" t="str">
        <f>LEFT(Table33112[[#This Row],[Location]],2)</f>
        <v>LU</v>
      </c>
      <c r="G1957" s="8" t="s">
        <v>1310</v>
      </c>
      <c r="H1957" s="1">
        <v>69469</v>
      </c>
      <c r="I1957" s="10" t="str">
        <f>IF(Table33112[[#This Row],[Tag range]]="","",_xlfn.CONCAT("1A40700000000650000",Table33112[[#This Row],[Tag range]]))</f>
        <v>1A4070000000065000069469</v>
      </c>
      <c r="J1957" s="10" t="str">
        <f>_xlfn.IFNA(VLOOKUP(Table33112[[#This Row],[Tag range]],Table176124[[START]:[GROUP]],3,TRUE),"")</f>
        <v>SOUR002</v>
      </c>
    </row>
    <row r="1958" spans="6:10" x14ac:dyDescent="0.25">
      <c r="F1958" s="8" t="str">
        <f>LEFT(Table33112[[#This Row],[Location]],2)</f>
        <v>LU</v>
      </c>
      <c r="G1958" s="8" t="s">
        <v>1450</v>
      </c>
      <c r="H1958" s="1">
        <v>69470</v>
      </c>
      <c r="I1958" s="10" t="str">
        <f>IF(Table33112[[#This Row],[Tag range]]="","",_xlfn.CONCAT("1A40700000000650000",Table33112[[#This Row],[Tag range]]))</f>
        <v>1A4070000000065000069470</v>
      </c>
      <c r="J1958" s="10" t="str">
        <f>_xlfn.IFNA(VLOOKUP(Table33112[[#This Row],[Tag range]],Table176124[[START]:[GROUP]],3,TRUE),"")</f>
        <v>SOUR002</v>
      </c>
    </row>
    <row r="1959" spans="6:10" x14ac:dyDescent="0.25">
      <c r="F1959" s="8" t="str">
        <f>LEFT(Table33112[[#This Row],[Location]],2)</f>
        <v>LU</v>
      </c>
      <c r="G1959" s="8" t="s">
        <v>114</v>
      </c>
      <c r="H1959" s="1">
        <v>69471</v>
      </c>
      <c r="I1959" s="10" t="str">
        <f>IF(Table33112[[#This Row],[Tag range]]="","",_xlfn.CONCAT("1A40700000000650000",Table33112[[#This Row],[Tag range]]))</f>
        <v>1A4070000000065000069471</v>
      </c>
      <c r="J1959" s="10" t="str">
        <f>_xlfn.IFNA(VLOOKUP(Table33112[[#This Row],[Tag range]],Table176124[[START]:[GROUP]],3,TRUE),"")</f>
        <v>SOUR002</v>
      </c>
    </row>
    <row r="1960" spans="6:10" x14ac:dyDescent="0.25">
      <c r="F1960" s="8" t="str">
        <f>LEFT(Table33112[[#This Row],[Location]],2)</f>
        <v>LU</v>
      </c>
      <c r="G1960" s="8" t="s">
        <v>44</v>
      </c>
      <c r="H1960" s="1">
        <v>69472</v>
      </c>
      <c r="I1960" s="10" t="str">
        <f>IF(Table33112[[#This Row],[Tag range]]="","",_xlfn.CONCAT("1A40700000000650000",Table33112[[#This Row],[Tag range]]))</f>
        <v>1A4070000000065000069472</v>
      </c>
      <c r="J1960" s="10" t="str">
        <f>_xlfn.IFNA(VLOOKUP(Table33112[[#This Row],[Tag range]],Table176124[[START]:[GROUP]],3,TRUE),"")</f>
        <v>SOUR002</v>
      </c>
    </row>
    <row r="1961" spans="6:10" x14ac:dyDescent="0.25">
      <c r="F1961" s="8" t="str">
        <f>LEFT(Table33112[[#This Row],[Location]],2)</f>
        <v>LU</v>
      </c>
      <c r="G1961" s="8" t="s">
        <v>331</v>
      </c>
      <c r="H1961" s="1">
        <v>69473</v>
      </c>
      <c r="I1961" s="10" t="str">
        <f>IF(Table33112[[#This Row],[Tag range]]="","",_xlfn.CONCAT("1A40700000000650000",Table33112[[#This Row],[Tag range]]))</f>
        <v>1A4070000000065000069473</v>
      </c>
      <c r="J1961" s="10" t="str">
        <f>_xlfn.IFNA(VLOOKUP(Table33112[[#This Row],[Tag range]],Table176124[[START]:[GROUP]],3,TRUE),"")</f>
        <v>SOUR002</v>
      </c>
    </row>
    <row r="1962" spans="6:10" x14ac:dyDescent="0.25">
      <c r="F1962" s="8" t="str">
        <f>LEFT(Table33112[[#This Row],[Location]],2)</f>
        <v>LU</v>
      </c>
      <c r="G1962" s="8" t="s">
        <v>471</v>
      </c>
      <c r="H1962" s="1">
        <v>69474</v>
      </c>
      <c r="I1962" s="10" t="str">
        <f>IF(Table33112[[#This Row],[Tag range]]="","",_xlfn.CONCAT("1A40700000000650000",Table33112[[#This Row],[Tag range]]))</f>
        <v>1A4070000000065000069474</v>
      </c>
      <c r="J1962" s="10" t="str">
        <f>_xlfn.IFNA(VLOOKUP(Table33112[[#This Row],[Tag range]],Table176124[[START]:[GROUP]],3,TRUE),"")</f>
        <v>SOUR002</v>
      </c>
    </row>
    <row r="1963" spans="6:10" x14ac:dyDescent="0.25">
      <c r="F1963" s="8" t="str">
        <f>LEFT(Table33112[[#This Row],[Location]],2)</f>
        <v>LU</v>
      </c>
      <c r="G1963" s="8" t="s">
        <v>611</v>
      </c>
      <c r="H1963" s="1">
        <v>69475</v>
      </c>
      <c r="I1963" s="10" t="str">
        <f>IF(Table33112[[#This Row],[Tag range]]="","",_xlfn.CONCAT("1A40700000000650000",Table33112[[#This Row],[Tag range]]))</f>
        <v>1A4070000000065000069475</v>
      </c>
      <c r="J1963" s="10" t="str">
        <f>_xlfn.IFNA(VLOOKUP(Table33112[[#This Row],[Tag range]],Table176124[[START]:[GROUP]],3,TRUE),"")</f>
        <v>SOUR002</v>
      </c>
    </row>
    <row r="1964" spans="6:10" x14ac:dyDescent="0.25">
      <c r="F1964" s="8" t="str">
        <f>LEFT(Table33112[[#This Row],[Location]],2)</f>
        <v>LU</v>
      </c>
      <c r="G1964" s="8" t="s">
        <v>751</v>
      </c>
      <c r="H1964" s="1">
        <v>69476</v>
      </c>
      <c r="I1964" s="10" t="str">
        <f>IF(Table33112[[#This Row],[Tag range]]="","",_xlfn.CONCAT("1A40700000000650000",Table33112[[#This Row],[Tag range]]))</f>
        <v>1A4070000000065000069476</v>
      </c>
      <c r="J1964" s="10" t="str">
        <f>_xlfn.IFNA(VLOOKUP(Table33112[[#This Row],[Tag range]],Table176124[[START]:[GROUP]],3,TRUE),"")</f>
        <v>SOUR002</v>
      </c>
    </row>
    <row r="1965" spans="6:10" x14ac:dyDescent="0.25">
      <c r="F1965" s="8" t="str">
        <f>LEFT(Table33112[[#This Row],[Location]],2)</f>
        <v>LU</v>
      </c>
      <c r="G1965" s="8" t="s">
        <v>891</v>
      </c>
      <c r="H1965" s="1">
        <v>69477</v>
      </c>
      <c r="I1965" s="10" t="str">
        <f>IF(Table33112[[#This Row],[Tag range]]="","",_xlfn.CONCAT("1A40700000000650000",Table33112[[#This Row],[Tag range]]))</f>
        <v>1A4070000000065000069477</v>
      </c>
      <c r="J1965" s="10" t="str">
        <f>_xlfn.IFNA(VLOOKUP(Table33112[[#This Row],[Tag range]],Table176124[[START]:[GROUP]],3,TRUE),"")</f>
        <v>SOUR002</v>
      </c>
    </row>
    <row r="1966" spans="6:10" x14ac:dyDescent="0.25">
      <c r="F1966" s="8" t="str">
        <f>LEFT(Table33112[[#This Row],[Location]],2)</f>
        <v>LU</v>
      </c>
      <c r="G1966" s="8" t="s">
        <v>1031</v>
      </c>
      <c r="H1966" s="1">
        <v>69478</v>
      </c>
      <c r="I1966" s="10" t="str">
        <f>IF(Table33112[[#This Row],[Tag range]]="","",_xlfn.CONCAT("1A40700000000650000",Table33112[[#This Row],[Tag range]]))</f>
        <v>1A4070000000065000069478</v>
      </c>
      <c r="J1966" s="10" t="str">
        <f>_xlfn.IFNA(VLOOKUP(Table33112[[#This Row],[Tag range]],Table176124[[START]:[GROUP]],3,TRUE),"")</f>
        <v>SOUR002</v>
      </c>
    </row>
    <row r="1967" spans="6:10" x14ac:dyDescent="0.25">
      <c r="F1967" s="8" t="str">
        <f>LEFT(Table33112[[#This Row],[Location]],2)</f>
        <v>LU</v>
      </c>
      <c r="G1967" s="8" t="s">
        <v>1171</v>
      </c>
      <c r="H1967" s="1">
        <v>69479</v>
      </c>
      <c r="I1967" s="10" t="str">
        <f>IF(Table33112[[#This Row],[Tag range]]="","",_xlfn.CONCAT("1A40700000000650000",Table33112[[#This Row],[Tag range]]))</f>
        <v>1A4070000000065000069479</v>
      </c>
      <c r="J1967" s="10" t="str">
        <f>_xlfn.IFNA(VLOOKUP(Table33112[[#This Row],[Tag range]],Table176124[[START]:[GROUP]],3,TRUE),"")</f>
        <v>SOUR002</v>
      </c>
    </row>
    <row r="1968" spans="6:10" x14ac:dyDescent="0.25">
      <c r="F1968" s="8" t="str">
        <f>LEFT(Table33112[[#This Row],[Location]],2)</f>
        <v>LU</v>
      </c>
      <c r="G1968" s="8" t="s">
        <v>1311</v>
      </c>
      <c r="H1968" s="1">
        <v>69480</v>
      </c>
      <c r="I1968" s="10" t="str">
        <f>IF(Table33112[[#This Row],[Tag range]]="","",_xlfn.CONCAT("1A40700000000650000",Table33112[[#This Row],[Tag range]]))</f>
        <v>1A4070000000065000069480</v>
      </c>
      <c r="J1968" s="10" t="str">
        <f>_xlfn.IFNA(VLOOKUP(Table33112[[#This Row],[Tag range]],Table176124[[START]:[GROUP]],3,TRUE),"")</f>
        <v>SOUR002</v>
      </c>
    </row>
    <row r="1969" spans="6:10" x14ac:dyDescent="0.25">
      <c r="F1969" s="8" t="str">
        <f>LEFT(Table33112[[#This Row],[Location]],2)</f>
        <v>LU</v>
      </c>
      <c r="G1969" s="8" t="s">
        <v>1451</v>
      </c>
      <c r="H1969" s="1">
        <v>69481</v>
      </c>
      <c r="I1969" s="10" t="str">
        <f>IF(Table33112[[#This Row],[Tag range]]="","",_xlfn.CONCAT("1A40700000000650000",Table33112[[#This Row],[Tag range]]))</f>
        <v>1A4070000000065000069481</v>
      </c>
      <c r="J1969" s="10" t="str">
        <f>_xlfn.IFNA(VLOOKUP(Table33112[[#This Row],[Tag range]],Table176124[[START]:[GROUP]],3,TRUE),"")</f>
        <v>SOUR002</v>
      </c>
    </row>
    <row r="1970" spans="6:10" x14ac:dyDescent="0.25">
      <c r="F1970" s="8" t="str">
        <f>LEFT(Table33112[[#This Row],[Location]],2)</f>
        <v>LU</v>
      </c>
      <c r="G1970" s="8" t="s">
        <v>115</v>
      </c>
      <c r="H1970" s="1">
        <v>69482</v>
      </c>
      <c r="I1970" s="10" t="str">
        <f>IF(Table33112[[#This Row],[Tag range]]="","",_xlfn.CONCAT("1A40700000000650000",Table33112[[#This Row],[Tag range]]))</f>
        <v>1A4070000000065000069482</v>
      </c>
      <c r="J1970" s="10" t="str">
        <f>_xlfn.IFNA(VLOOKUP(Table33112[[#This Row],[Tag range]],Table176124[[START]:[GROUP]],3,TRUE),"")</f>
        <v>SOUR002</v>
      </c>
    </row>
    <row r="1971" spans="6:10" x14ac:dyDescent="0.25">
      <c r="F1971" s="8" t="str">
        <f>LEFT(Table33112[[#This Row],[Location]],2)</f>
        <v>LU</v>
      </c>
      <c r="G1971" s="8" t="s">
        <v>45</v>
      </c>
      <c r="H1971" s="1">
        <v>69483</v>
      </c>
      <c r="I1971" s="10" t="str">
        <f>IF(Table33112[[#This Row],[Tag range]]="","",_xlfn.CONCAT("1A40700000000650000",Table33112[[#This Row],[Tag range]]))</f>
        <v>1A4070000000065000069483</v>
      </c>
      <c r="J1971" s="10" t="str">
        <f>_xlfn.IFNA(VLOOKUP(Table33112[[#This Row],[Tag range]],Table176124[[START]:[GROUP]],3,TRUE),"")</f>
        <v>SOUR002</v>
      </c>
    </row>
    <row r="1972" spans="6:10" x14ac:dyDescent="0.25">
      <c r="F1972" s="8" t="str">
        <f>LEFT(Table33112[[#This Row],[Location]],2)</f>
        <v>LU</v>
      </c>
      <c r="G1972" s="8" t="s">
        <v>332</v>
      </c>
      <c r="H1972" s="1">
        <v>69484</v>
      </c>
      <c r="I1972" s="10" t="str">
        <f>IF(Table33112[[#This Row],[Tag range]]="","",_xlfn.CONCAT("1A40700000000650000",Table33112[[#This Row],[Tag range]]))</f>
        <v>1A4070000000065000069484</v>
      </c>
      <c r="J1972" s="10" t="str">
        <f>_xlfn.IFNA(VLOOKUP(Table33112[[#This Row],[Tag range]],Table176124[[START]:[GROUP]],3,TRUE),"")</f>
        <v>SOUR002</v>
      </c>
    </row>
    <row r="1973" spans="6:10" x14ac:dyDescent="0.25">
      <c r="F1973" s="8" t="str">
        <f>LEFT(Table33112[[#This Row],[Location]],2)</f>
        <v>LU</v>
      </c>
      <c r="G1973" s="8" t="s">
        <v>472</v>
      </c>
      <c r="H1973" s="1">
        <v>69485</v>
      </c>
      <c r="I1973" s="10" t="str">
        <f>IF(Table33112[[#This Row],[Tag range]]="","",_xlfn.CONCAT("1A40700000000650000",Table33112[[#This Row],[Tag range]]))</f>
        <v>1A4070000000065000069485</v>
      </c>
      <c r="J1973" s="10" t="str">
        <f>_xlfn.IFNA(VLOOKUP(Table33112[[#This Row],[Tag range]],Table176124[[START]:[GROUP]],3,TRUE),"")</f>
        <v>SOUR002</v>
      </c>
    </row>
    <row r="1974" spans="6:10" x14ac:dyDescent="0.25">
      <c r="F1974" s="8" t="str">
        <f>LEFT(Table33112[[#This Row],[Location]],2)</f>
        <v>LU</v>
      </c>
      <c r="G1974" s="8" t="s">
        <v>612</v>
      </c>
      <c r="H1974" s="1">
        <v>69486</v>
      </c>
      <c r="I1974" s="10" t="str">
        <f>IF(Table33112[[#This Row],[Tag range]]="","",_xlfn.CONCAT("1A40700000000650000",Table33112[[#This Row],[Tag range]]))</f>
        <v>1A4070000000065000069486</v>
      </c>
      <c r="J1974" s="10" t="str">
        <f>_xlfn.IFNA(VLOOKUP(Table33112[[#This Row],[Tag range]],Table176124[[START]:[GROUP]],3,TRUE),"")</f>
        <v>SOUR002</v>
      </c>
    </row>
    <row r="1975" spans="6:10" x14ac:dyDescent="0.25">
      <c r="F1975" s="8" t="str">
        <f>LEFT(Table33112[[#This Row],[Location]],2)</f>
        <v>LU</v>
      </c>
      <c r="G1975" s="8" t="s">
        <v>752</v>
      </c>
      <c r="H1975" s="1">
        <v>69487</v>
      </c>
      <c r="I1975" s="10" t="str">
        <f>IF(Table33112[[#This Row],[Tag range]]="","",_xlfn.CONCAT("1A40700000000650000",Table33112[[#This Row],[Tag range]]))</f>
        <v>1A4070000000065000069487</v>
      </c>
      <c r="J1975" s="10" t="str">
        <f>_xlfn.IFNA(VLOOKUP(Table33112[[#This Row],[Tag range]],Table176124[[START]:[GROUP]],3,TRUE),"")</f>
        <v>SOUR002</v>
      </c>
    </row>
    <row r="1976" spans="6:10" x14ac:dyDescent="0.25">
      <c r="F1976" s="8" t="str">
        <f>LEFT(Table33112[[#This Row],[Location]],2)</f>
        <v>LU</v>
      </c>
      <c r="G1976" s="8" t="s">
        <v>892</v>
      </c>
      <c r="H1976" s="1">
        <v>69488</v>
      </c>
      <c r="I1976" s="10" t="str">
        <f>IF(Table33112[[#This Row],[Tag range]]="","",_xlfn.CONCAT("1A40700000000650000",Table33112[[#This Row],[Tag range]]))</f>
        <v>1A4070000000065000069488</v>
      </c>
      <c r="J1976" s="10" t="str">
        <f>_xlfn.IFNA(VLOOKUP(Table33112[[#This Row],[Tag range]],Table176124[[START]:[GROUP]],3,TRUE),"")</f>
        <v>SOUR002</v>
      </c>
    </row>
    <row r="1977" spans="6:10" x14ac:dyDescent="0.25">
      <c r="F1977" s="8" t="str">
        <f>LEFT(Table33112[[#This Row],[Location]],2)</f>
        <v>LU</v>
      </c>
      <c r="G1977" s="8" t="s">
        <v>1032</v>
      </c>
      <c r="H1977" s="1">
        <v>69489</v>
      </c>
      <c r="I1977" s="10" t="str">
        <f>IF(Table33112[[#This Row],[Tag range]]="","",_xlfn.CONCAT("1A40700000000650000",Table33112[[#This Row],[Tag range]]))</f>
        <v>1A4070000000065000069489</v>
      </c>
      <c r="J1977" s="10" t="str">
        <f>_xlfn.IFNA(VLOOKUP(Table33112[[#This Row],[Tag range]],Table176124[[START]:[GROUP]],3,TRUE),"")</f>
        <v>SOUR002</v>
      </c>
    </row>
    <row r="1978" spans="6:10" x14ac:dyDescent="0.25">
      <c r="F1978" s="8" t="str">
        <f>LEFT(Table33112[[#This Row],[Location]],2)</f>
        <v>LU</v>
      </c>
      <c r="G1978" s="8" t="s">
        <v>1172</v>
      </c>
      <c r="H1978" s="1">
        <v>69490</v>
      </c>
      <c r="I1978" s="10" t="str">
        <f>IF(Table33112[[#This Row],[Tag range]]="","",_xlfn.CONCAT("1A40700000000650000",Table33112[[#This Row],[Tag range]]))</f>
        <v>1A4070000000065000069490</v>
      </c>
      <c r="J1978" s="10" t="str">
        <f>_xlfn.IFNA(VLOOKUP(Table33112[[#This Row],[Tag range]],Table176124[[START]:[GROUP]],3,TRUE),"")</f>
        <v>SOUR002</v>
      </c>
    </row>
    <row r="1979" spans="6:10" x14ac:dyDescent="0.25">
      <c r="F1979" s="8" t="str">
        <f>LEFT(Table33112[[#This Row],[Location]],2)</f>
        <v>LU</v>
      </c>
      <c r="G1979" s="8" t="s">
        <v>1312</v>
      </c>
      <c r="H1979" s="1">
        <v>69491</v>
      </c>
      <c r="I1979" s="10" t="str">
        <f>IF(Table33112[[#This Row],[Tag range]]="","",_xlfn.CONCAT("1A40700000000650000",Table33112[[#This Row],[Tag range]]))</f>
        <v>1A4070000000065000069491</v>
      </c>
      <c r="J1979" s="10" t="str">
        <f>_xlfn.IFNA(VLOOKUP(Table33112[[#This Row],[Tag range]],Table176124[[START]:[GROUP]],3,TRUE),"")</f>
        <v>SOUR002</v>
      </c>
    </row>
    <row r="1980" spans="6:10" x14ac:dyDescent="0.25">
      <c r="F1980" s="8" t="str">
        <f>LEFT(Table33112[[#This Row],[Location]],2)</f>
        <v>LU</v>
      </c>
      <c r="G1980" s="8" t="s">
        <v>1452</v>
      </c>
      <c r="H1980" s="1">
        <v>69492</v>
      </c>
      <c r="I1980" s="10" t="str">
        <f>IF(Table33112[[#This Row],[Tag range]]="","",_xlfn.CONCAT("1A40700000000650000",Table33112[[#This Row],[Tag range]]))</f>
        <v>1A4070000000065000069492</v>
      </c>
      <c r="J1980" s="10" t="str">
        <f>_xlfn.IFNA(VLOOKUP(Table33112[[#This Row],[Tag range]],Table176124[[START]:[GROUP]],3,TRUE),"")</f>
        <v>SOUR002</v>
      </c>
    </row>
    <row r="1981" spans="6:10" x14ac:dyDescent="0.25">
      <c r="F1981" s="8" t="str">
        <f>LEFT(Table33112[[#This Row],[Location]],2)</f>
        <v>LU</v>
      </c>
      <c r="G1981" s="8" t="s">
        <v>116</v>
      </c>
      <c r="H1981" s="1">
        <v>69493</v>
      </c>
      <c r="I1981" s="10" t="str">
        <f>IF(Table33112[[#This Row],[Tag range]]="","",_xlfn.CONCAT("1A40700000000650000",Table33112[[#This Row],[Tag range]]))</f>
        <v>1A4070000000065000069493</v>
      </c>
      <c r="J1981" s="10" t="str">
        <f>_xlfn.IFNA(VLOOKUP(Table33112[[#This Row],[Tag range]],Table176124[[START]:[GROUP]],3,TRUE),"")</f>
        <v>SOUR002</v>
      </c>
    </row>
    <row r="1982" spans="6:10" x14ac:dyDescent="0.25">
      <c r="F1982" s="8" t="str">
        <f>LEFT(Table33112[[#This Row],[Location]],2)</f>
        <v>LU</v>
      </c>
      <c r="G1982" s="8" t="s">
        <v>46</v>
      </c>
      <c r="H1982" s="1">
        <v>69494</v>
      </c>
      <c r="I1982" s="10" t="str">
        <f>IF(Table33112[[#This Row],[Tag range]]="","",_xlfn.CONCAT("1A40700000000650000",Table33112[[#This Row],[Tag range]]))</f>
        <v>1A4070000000065000069494</v>
      </c>
      <c r="J1982" s="10" t="str">
        <f>_xlfn.IFNA(VLOOKUP(Table33112[[#This Row],[Tag range]],Table176124[[START]:[GROUP]],3,TRUE),"")</f>
        <v>SOUR002</v>
      </c>
    </row>
    <row r="1983" spans="6:10" x14ac:dyDescent="0.25">
      <c r="F1983" s="8" t="str">
        <f>LEFT(Table33112[[#This Row],[Location]],2)</f>
        <v>LU</v>
      </c>
      <c r="G1983" s="8" t="s">
        <v>333</v>
      </c>
      <c r="H1983" s="1">
        <v>69495</v>
      </c>
      <c r="I1983" s="10" t="str">
        <f>IF(Table33112[[#This Row],[Tag range]]="","",_xlfn.CONCAT("1A40700000000650000",Table33112[[#This Row],[Tag range]]))</f>
        <v>1A4070000000065000069495</v>
      </c>
      <c r="J1983" s="10" t="str">
        <f>_xlfn.IFNA(VLOOKUP(Table33112[[#This Row],[Tag range]],Table176124[[START]:[GROUP]],3,TRUE),"")</f>
        <v>SOUR002</v>
      </c>
    </row>
    <row r="1984" spans="6:10" x14ac:dyDescent="0.25">
      <c r="F1984" s="8" t="str">
        <f>LEFT(Table33112[[#This Row],[Location]],2)</f>
        <v>LU</v>
      </c>
      <c r="G1984" s="8" t="s">
        <v>473</v>
      </c>
      <c r="H1984" s="1">
        <v>69496</v>
      </c>
      <c r="I1984" s="10" t="str">
        <f>IF(Table33112[[#This Row],[Tag range]]="","",_xlfn.CONCAT("1A40700000000650000",Table33112[[#This Row],[Tag range]]))</f>
        <v>1A4070000000065000069496</v>
      </c>
      <c r="J1984" s="10" t="str">
        <f>_xlfn.IFNA(VLOOKUP(Table33112[[#This Row],[Tag range]],Table176124[[START]:[GROUP]],3,TRUE),"")</f>
        <v>SOUR002</v>
      </c>
    </row>
    <row r="1985" spans="6:10" x14ac:dyDescent="0.25">
      <c r="F1985" s="8" t="str">
        <f>LEFT(Table33112[[#This Row],[Location]],2)</f>
        <v>LU</v>
      </c>
      <c r="G1985" s="8" t="s">
        <v>613</v>
      </c>
      <c r="H1985" s="1">
        <v>69497</v>
      </c>
      <c r="I1985" s="10" t="str">
        <f>IF(Table33112[[#This Row],[Tag range]]="","",_xlfn.CONCAT("1A40700000000650000",Table33112[[#This Row],[Tag range]]))</f>
        <v>1A4070000000065000069497</v>
      </c>
      <c r="J1985" s="10" t="str">
        <f>_xlfn.IFNA(VLOOKUP(Table33112[[#This Row],[Tag range]],Table176124[[START]:[GROUP]],3,TRUE),"")</f>
        <v>SOUR002</v>
      </c>
    </row>
    <row r="1986" spans="6:10" x14ac:dyDescent="0.25">
      <c r="F1986" s="8" t="str">
        <f>LEFT(Table33112[[#This Row],[Location]],2)</f>
        <v>LU</v>
      </c>
      <c r="G1986" s="8" t="s">
        <v>753</v>
      </c>
      <c r="H1986" s="1">
        <v>69498</v>
      </c>
      <c r="I1986" s="10" t="str">
        <f>IF(Table33112[[#This Row],[Tag range]]="","",_xlfn.CONCAT("1A40700000000650000",Table33112[[#This Row],[Tag range]]))</f>
        <v>1A4070000000065000069498</v>
      </c>
      <c r="J1986" s="10" t="str">
        <f>_xlfn.IFNA(VLOOKUP(Table33112[[#This Row],[Tag range]],Table176124[[START]:[GROUP]],3,TRUE),"")</f>
        <v>SOUR002</v>
      </c>
    </row>
    <row r="1987" spans="6:10" x14ac:dyDescent="0.25">
      <c r="F1987" s="8" t="str">
        <f>LEFT(Table33112[[#This Row],[Location]],2)</f>
        <v>LU</v>
      </c>
      <c r="G1987" s="8" t="s">
        <v>893</v>
      </c>
      <c r="H1987" s="1">
        <v>69499</v>
      </c>
      <c r="I1987" s="10" t="str">
        <f>IF(Table33112[[#This Row],[Tag range]]="","",_xlfn.CONCAT("1A40700000000650000",Table33112[[#This Row],[Tag range]]))</f>
        <v>1A4070000000065000069499</v>
      </c>
      <c r="J1987" s="10" t="str">
        <f>_xlfn.IFNA(VLOOKUP(Table33112[[#This Row],[Tag range]],Table176124[[START]:[GROUP]],3,TRUE),"")</f>
        <v>SOUR002</v>
      </c>
    </row>
    <row r="1988" spans="6:10" x14ac:dyDescent="0.25">
      <c r="F1988" s="8" t="str">
        <f>LEFT(Table33112[[#This Row],[Location]],2)</f>
        <v>LU</v>
      </c>
      <c r="G1988" s="8" t="s">
        <v>1033</v>
      </c>
      <c r="H1988" s="1">
        <v>69500</v>
      </c>
      <c r="I1988" s="10" t="str">
        <f>IF(Table33112[[#This Row],[Tag range]]="","",_xlfn.CONCAT("1A40700000000650000",Table33112[[#This Row],[Tag range]]))</f>
        <v>1A4070000000065000069500</v>
      </c>
      <c r="J1988" s="10" t="str">
        <f>_xlfn.IFNA(VLOOKUP(Table33112[[#This Row],[Tag range]],Table176124[[START]:[GROUP]],3,TRUE),"")</f>
        <v>SOUR002</v>
      </c>
    </row>
    <row r="1989" spans="6:10" x14ac:dyDescent="0.25">
      <c r="F1989" s="8" t="str">
        <f>LEFT(Table33112[[#This Row],[Location]],2)</f>
        <v>LU</v>
      </c>
      <c r="G1989" s="8" t="s">
        <v>1173</v>
      </c>
      <c r="H1989" s="1">
        <v>69501</v>
      </c>
      <c r="I1989" s="10" t="str">
        <f>IF(Table33112[[#This Row],[Tag range]]="","",_xlfn.CONCAT("1A40700000000650000",Table33112[[#This Row],[Tag range]]))</f>
        <v>1A4070000000065000069501</v>
      </c>
      <c r="J1989" s="10" t="str">
        <f>_xlfn.IFNA(VLOOKUP(Table33112[[#This Row],[Tag range]],Table176124[[START]:[GROUP]],3,TRUE),"")</f>
        <v>SOUR002</v>
      </c>
    </row>
    <row r="1990" spans="6:10" x14ac:dyDescent="0.25">
      <c r="F1990" s="8" t="str">
        <f>LEFT(Table33112[[#This Row],[Location]],2)</f>
        <v>LU</v>
      </c>
      <c r="G1990" s="8" t="s">
        <v>1313</v>
      </c>
      <c r="H1990" s="1">
        <v>69502</v>
      </c>
      <c r="I1990" s="10" t="str">
        <f>IF(Table33112[[#This Row],[Tag range]]="","",_xlfn.CONCAT("1A40700000000650000",Table33112[[#This Row],[Tag range]]))</f>
        <v>1A4070000000065000069502</v>
      </c>
      <c r="J1990" s="10" t="str">
        <f>_xlfn.IFNA(VLOOKUP(Table33112[[#This Row],[Tag range]],Table176124[[START]:[GROUP]],3,TRUE),"")</f>
        <v>SOUR002</v>
      </c>
    </row>
    <row r="1991" spans="6:10" x14ac:dyDescent="0.25">
      <c r="F1991" s="8" t="str">
        <f>LEFT(Table33112[[#This Row],[Location]],2)</f>
        <v>LU</v>
      </c>
      <c r="G1991" s="8" t="s">
        <v>1453</v>
      </c>
      <c r="H1991" s="1">
        <v>69503</v>
      </c>
      <c r="I1991" s="10" t="str">
        <f>IF(Table33112[[#This Row],[Tag range]]="","",_xlfn.CONCAT("1A40700000000650000",Table33112[[#This Row],[Tag range]]))</f>
        <v>1A4070000000065000069503</v>
      </c>
      <c r="J1991" s="10" t="str">
        <f>_xlfn.IFNA(VLOOKUP(Table33112[[#This Row],[Tag range]],Table176124[[START]:[GROUP]],3,TRUE),"")</f>
        <v>SOUR002</v>
      </c>
    </row>
    <row r="1992" spans="6:10" x14ac:dyDescent="0.25">
      <c r="F1992" s="8" t="str">
        <f>LEFT(Table33112[[#This Row],[Location]],2)</f>
        <v>LU</v>
      </c>
      <c r="G1992" s="8" t="s">
        <v>117</v>
      </c>
      <c r="H1992" s="1">
        <v>69504</v>
      </c>
      <c r="I1992" s="10" t="str">
        <f>IF(Table33112[[#This Row],[Tag range]]="","",_xlfn.CONCAT("1A40700000000650000",Table33112[[#This Row],[Tag range]]))</f>
        <v>1A4070000000065000069504</v>
      </c>
      <c r="J1992" s="10" t="str">
        <f>_xlfn.IFNA(VLOOKUP(Table33112[[#This Row],[Tag range]],Table176124[[START]:[GROUP]],3,TRUE),"")</f>
        <v>SOUR002</v>
      </c>
    </row>
    <row r="1993" spans="6:10" x14ac:dyDescent="0.25">
      <c r="F1993" s="8" t="str">
        <f>LEFT(Table33112[[#This Row],[Location]],2)</f>
        <v>LU</v>
      </c>
      <c r="G1993" s="8" t="s">
        <v>47</v>
      </c>
      <c r="H1993" s="1">
        <v>69505</v>
      </c>
      <c r="I1993" s="10" t="str">
        <f>IF(Table33112[[#This Row],[Tag range]]="","",_xlfn.CONCAT("1A40700000000650000",Table33112[[#This Row],[Tag range]]))</f>
        <v>1A4070000000065000069505</v>
      </c>
      <c r="J1993" s="10" t="str">
        <f>_xlfn.IFNA(VLOOKUP(Table33112[[#This Row],[Tag range]],Table176124[[START]:[GROUP]],3,TRUE),"")</f>
        <v>SOUR002</v>
      </c>
    </row>
    <row r="1994" spans="6:10" x14ac:dyDescent="0.25">
      <c r="F1994" s="8" t="str">
        <f>LEFT(Table33112[[#This Row],[Location]],2)</f>
        <v>LU</v>
      </c>
      <c r="G1994" s="8" t="s">
        <v>334</v>
      </c>
      <c r="H1994" s="1">
        <v>69506</v>
      </c>
      <c r="I1994" s="10" t="str">
        <f>IF(Table33112[[#This Row],[Tag range]]="","",_xlfn.CONCAT("1A40700000000650000",Table33112[[#This Row],[Tag range]]))</f>
        <v>1A4070000000065000069506</v>
      </c>
      <c r="J1994" s="10" t="str">
        <f>_xlfn.IFNA(VLOOKUP(Table33112[[#This Row],[Tag range]],Table176124[[START]:[GROUP]],3,TRUE),"")</f>
        <v>SOUR002</v>
      </c>
    </row>
    <row r="1995" spans="6:10" x14ac:dyDescent="0.25">
      <c r="F1995" s="8" t="str">
        <f>LEFT(Table33112[[#This Row],[Location]],2)</f>
        <v>LU</v>
      </c>
      <c r="G1995" s="8" t="s">
        <v>474</v>
      </c>
      <c r="H1995" s="1">
        <v>69507</v>
      </c>
      <c r="I1995" s="10" t="str">
        <f>IF(Table33112[[#This Row],[Tag range]]="","",_xlfn.CONCAT("1A40700000000650000",Table33112[[#This Row],[Tag range]]))</f>
        <v>1A4070000000065000069507</v>
      </c>
      <c r="J1995" s="10" t="str">
        <f>_xlfn.IFNA(VLOOKUP(Table33112[[#This Row],[Tag range]],Table176124[[START]:[GROUP]],3,TRUE),"")</f>
        <v>SOUR002</v>
      </c>
    </row>
    <row r="1996" spans="6:10" x14ac:dyDescent="0.25">
      <c r="F1996" s="8" t="str">
        <f>LEFT(Table33112[[#This Row],[Location]],2)</f>
        <v>LU</v>
      </c>
      <c r="G1996" s="8" t="s">
        <v>614</v>
      </c>
      <c r="H1996" s="1">
        <v>69508</v>
      </c>
      <c r="I1996" s="10" t="str">
        <f>IF(Table33112[[#This Row],[Tag range]]="","",_xlfn.CONCAT("1A40700000000650000",Table33112[[#This Row],[Tag range]]))</f>
        <v>1A4070000000065000069508</v>
      </c>
      <c r="J1996" s="10" t="str">
        <f>_xlfn.IFNA(VLOOKUP(Table33112[[#This Row],[Tag range]],Table176124[[START]:[GROUP]],3,TRUE),"")</f>
        <v>SOUR002</v>
      </c>
    </row>
    <row r="1997" spans="6:10" x14ac:dyDescent="0.25">
      <c r="F1997" s="8" t="str">
        <f>LEFT(Table33112[[#This Row],[Location]],2)</f>
        <v>LU</v>
      </c>
      <c r="G1997" s="8" t="s">
        <v>754</v>
      </c>
      <c r="H1997" s="1">
        <v>69509</v>
      </c>
      <c r="I1997" s="10" t="str">
        <f>IF(Table33112[[#This Row],[Tag range]]="","",_xlfn.CONCAT("1A40700000000650000",Table33112[[#This Row],[Tag range]]))</f>
        <v>1A4070000000065000069509</v>
      </c>
      <c r="J1997" s="10" t="str">
        <f>_xlfn.IFNA(VLOOKUP(Table33112[[#This Row],[Tag range]],Table176124[[START]:[GROUP]],3,TRUE),"")</f>
        <v>SOUR002</v>
      </c>
    </row>
    <row r="1998" spans="6:10" x14ac:dyDescent="0.25">
      <c r="F1998" s="8" t="str">
        <f>LEFT(Table33112[[#This Row],[Location]],2)</f>
        <v>LU</v>
      </c>
      <c r="G1998" s="8" t="s">
        <v>894</v>
      </c>
      <c r="H1998" s="1">
        <v>69510</v>
      </c>
      <c r="I1998" s="10" t="str">
        <f>IF(Table33112[[#This Row],[Tag range]]="","",_xlfn.CONCAT("1A40700000000650000",Table33112[[#This Row],[Tag range]]))</f>
        <v>1A4070000000065000069510</v>
      </c>
      <c r="J1998" s="10" t="str">
        <f>_xlfn.IFNA(VLOOKUP(Table33112[[#This Row],[Tag range]],Table176124[[START]:[GROUP]],3,TRUE),"")</f>
        <v>SOUR002</v>
      </c>
    </row>
    <row r="1999" spans="6:10" x14ac:dyDescent="0.25">
      <c r="F1999" s="8" t="str">
        <f>LEFT(Table33112[[#This Row],[Location]],2)</f>
        <v>LU</v>
      </c>
      <c r="G1999" s="8" t="s">
        <v>1034</v>
      </c>
      <c r="H1999" s="1">
        <v>69511</v>
      </c>
      <c r="I1999" s="10" t="str">
        <f>IF(Table33112[[#This Row],[Tag range]]="","",_xlfn.CONCAT("1A40700000000650000",Table33112[[#This Row],[Tag range]]))</f>
        <v>1A4070000000065000069511</v>
      </c>
      <c r="J1999" s="10" t="str">
        <f>_xlfn.IFNA(VLOOKUP(Table33112[[#This Row],[Tag range]],Table176124[[START]:[GROUP]],3,TRUE),"")</f>
        <v>SOUR002</v>
      </c>
    </row>
    <row r="2000" spans="6:10" x14ac:dyDescent="0.25">
      <c r="F2000" s="8" t="str">
        <f>LEFT(Table33112[[#This Row],[Location]],2)</f>
        <v>LU</v>
      </c>
      <c r="G2000" s="8" t="s">
        <v>1174</v>
      </c>
      <c r="H2000" s="1">
        <v>69512</v>
      </c>
      <c r="I2000" s="10" t="str">
        <f>IF(Table33112[[#This Row],[Tag range]]="","",_xlfn.CONCAT("1A40700000000650000",Table33112[[#This Row],[Tag range]]))</f>
        <v>1A4070000000065000069512</v>
      </c>
      <c r="J2000" s="10" t="str">
        <f>_xlfn.IFNA(VLOOKUP(Table33112[[#This Row],[Tag range]],Table176124[[START]:[GROUP]],3,TRUE),"")</f>
        <v>SOUR002</v>
      </c>
    </row>
    <row r="2001" spans="6:10" x14ac:dyDescent="0.25">
      <c r="F2001" s="8" t="str">
        <f>LEFT(Table33112[[#This Row],[Location]],2)</f>
        <v>LU</v>
      </c>
      <c r="G2001" s="8" t="s">
        <v>1314</v>
      </c>
      <c r="H2001" s="1">
        <v>69513</v>
      </c>
      <c r="I2001" s="10" t="str">
        <f>IF(Table33112[[#This Row],[Tag range]]="","",_xlfn.CONCAT("1A40700000000650000",Table33112[[#This Row],[Tag range]]))</f>
        <v>1A4070000000065000069513</v>
      </c>
      <c r="J2001" s="10" t="str">
        <f>_xlfn.IFNA(VLOOKUP(Table33112[[#This Row],[Tag range]],Table176124[[START]:[GROUP]],3,TRUE),"")</f>
        <v>SOUR002</v>
      </c>
    </row>
    <row r="2002" spans="6:10" x14ac:dyDescent="0.25">
      <c r="F2002" s="8" t="str">
        <f>LEFT(Table33112[[#This Row],[Location]],2)</f>
        <v>LU</v>
      </c>
      <c r="G2002" s="8" t="s">
        <v>1454</v>
      </c>
      <c r="H2002" s="1">
        <v>69514</v>
      </c>
      <c r="I2002" s="10" t="str">
        <f>IF(Table33112[[#This Row],[Tag range]]="","",_xlfn.CONCAT("1A40700000000650000",Table33112[[#This Row],[Tag range]]))</f>
        <v>1A4070000000065000069514</v>
      </c>
      <c r="J2002" s="10" t="str">
        <f>_xlfn.IFNA(VLOOKUP(Table33112[[#This Row],[Tag range]],Table176124[[START]:[GROUP]],3,TRUE),"")</f>
        <v>SOUR002</v>
      </c>
    </row>
    <row r="2003" spans="6:10" x14ac:dyDescent="0.25">
      <c r="F2003" s="8" t="str">
        <f>LEFT(Table33112[[#This Row],[Location]],2)</f>
        <v>LU</v>
      </c>
      <c r="G2003" s="8" t="s">
        <v>118</v>
      </c>
      <c r="H2003" s="1">
        <v>69515</v>
      </c>
      <c r="I2003" s="10" t="str">
        <f>IF(Table33112[[#This Row],[Tag range]]="","",_xlfn.CONCAT("1A40700000000650000",Table33112[[#This Row],[Tag range]]))</f>
        <v>1A4070000000065000069515</v>
      </c>
      <c r="J2003" s="10" t="str">
        <f>_xlfn.IFNA(VLOOKUP(Table33112[[#This Row],[Tag range]],Table176124[[START]:[GROUP]],3,TRUE),"")</f>
        <v>SOUR002</v>
      </c>
    </row>
    <row r="2004" spans="6:10" x14ac:dyDescent="0.25">
      <c r="F2004" s="8" t="str">
        <f>LEFT(Table33112[[#This Row],[Location]],2)</f>
        <v>LU</v>
      </c>
      <c r="G2004" s="8" t="s">
        <v>48</v>
      </c>
      <c r="H2004" s="1">
        <v>69516</v>
      </c>
      <c r="I2004" s="10" t="str">
        <f>IF(Table33112[[#This Row],[Tag range]]="","",_xlfn.CONCAT("1A40700000000650000",Table33112[[#This Row],[Tag range]]))</f>
        <v>1A4070000000065000069516</v>
      </c>
      <c r="J2004" s="10" t="str">
        <f>_xlfn.IFNA(VLOOKUP(Table33112[[#This Row],[Tag range]],Table176124[[START]:[GROUP]],3,TRUE),"")</f>
        <v>SOUR002</v>
      </c>
    </row>
    <row r="2005" spans="6:10" x14ac:dyDescent="0.25">
      <c r="F2005" s="8" t="str">
        <f>LEFT(Table33112[[#This Row],[Location]],2)</f>
        <v>LU</v>
      </c>
      <c r="G2005" s="8" t="s">
        <v>335</v>
      </c>
      <c r="H2005" s="1">
        <v>69517</v>
      </c>
      <c r="I2005" s="10" t="str">
        <f>IF(Table33112[[#This Row],[Tag range]]="","",_xlfn.CONCAT("1A40700000000650000",Table33112[[#This Row],[Tag range]]))</f>
        <v>1A4070000000065000069517</v>
      </c>
      <c r="J2005" s="10" t="str">
        <f>_xlfn.IFNA(VLOOKUP(Table33112[[#This Row],[Tag range]],Table176124[[START]:[GROUP]],3,TRUE),"")</f>
        <v>SOUR002</v>
      </c>
    </row>
    <row r="2006" spans="6:10" x14ac:dyDescent="0.25">
      <c r="F2006" s="8" t="str">
        <f>LEFT(Table33112[[#This Row],[Location]],2)</f>
        <v>LU</v>
      </c>
      <c r="G2006" s="8" t="s">
        <v>475</v>
      </c>
      <c r="H2006" s="1">
        <v>69518</v>
      </c>
      <c r="I2006" s="10" t="str">
        <f>IF(Table33112[[#This Row],[Tag range]]="","",_xlfn.CONCAT("1A40700000000650000",Table33112[[#This Row],[Tag range]]))</f>
        <v>1A4070000000065000069518</v>
      </c>
      <c r="J2006" s="10" t="str">
        <f>_xlfn.IFNA(VLOOKUP(Table33112[[#This Row],[Tag range]],Table176124[[START]:[GROUP]],3,TRUE),"")</f>
        <v>SOUR002</v>
      </c>
    </row>
    <row r="2007" spans="6:10" x14ac:dyDescent="0.25">
      <c r="F2007" s="8" t="str">
        <f>LEFT(Table33112[[#This Row],[Location]],2)</f>
        <v>LU</v>
      </c>
      <c r="G2007" s="8" t="s">
        <v>615</v>
      </c>
      <c r="H2007" s="1">
        <v>69519</v>
      </c>
      <c r="I2007" s="10" t="str">
        <f>IF(Table33112[[#This Row],[Tag range]]="","",_xlfn.CONCAT("1A40700000000650000",Table33112[[#This Row],[Tag range]]))</f>
        <v>1A4070000000065000069519</v>
      </c>
      <c r="J2007" s="10" t="str">
        <f>_xlfn.IFNA(VLOOKUP(Table33112[[#This Row],[Tag range]],Table176124[[START]:[GROUP]],3,TRUE),"")</f>
        <v>SOUR002</v>
      </c>
    </row>
    <row r="2008" spans="6:10" x14ac:dyDescent="0.25">
      <c r="F2008" s="8" t="str">
        <f>LEFT(Table33112[[#This Row],[Location]],2)</f>
        <v>LU</v>
      </c>
      <c r="G2008" s="8" t="s">
        <v>755</v>
      </c>
      <c r="H2008" s="1">
        <v>69520</v>
      </c>
      <c r="I2008" s="10" t="str">
        <f>IF(Table33112[[#This Row],[Tag range]]="","",_xlfn.CONCAT("1A40700000000650000",Table33112[[#This Row],[Tag range]]))</f>
        <v>1A4070000000065000069520</v>
      </c>
      <c r="J2008" s="10" t="str">
        <f>_xlfn.IFNA(VLOOKUP(Table33112[[#This Row],[Tag range]],Table176124[[START]:[GROUP]],3,TRUE),"")</f>
        <v>SOUR002</v>
      </c>
    </row>
    <row r="2009" spans="6:10" x14ac:dyDescent="0.25">
      <c r="F2009" s="8" t="str">
        <f>LEFT(Table33112[[#This Row],[Location]],2)</f>
        <v>LU</v>
      </c>
      <c r="G2009" s="8" t="s">
        <v>895</v>
      </c>
      <c r="H2009" s="1">
        <v>69521</v>
      </c>
      <c r="I2009" s="10" t="str">
        <f>IF(Table33112[[#This Row],[Tag range]]="","",_xlfn.CONCAT("1A40700000000650000",Table33112[[#This Row],[Tag range]]))</f>
        <v>1A4070000000065000069521</v>
      </c>
      <c r="J2009" s="10" t="str">
        <f>_xlfn.IFNA(VLOOKUP(Table33112[[#This Row],[Tag range]],Table176124[[START]:[GROUP]],3,TRUE),"")</f>
        <v>SOUR002</v>
      </c>
    </row>
    <row r="2010" spans="6:10" x14ac:dyDescent="0.25">
      <c r="F2010" s="8" t="str">
        <f>LEFT(Table33112[[#This Row],[Location]],2)</f>
        <v>LU</v>
      </c>
      <c r="G2010" s="8" t="s">
        <v>1035</v>
      </c>
      <c r="H2010" s="1">
        <v>69522</v>
      </c>
      <c r="I2010" s="10" t="str">
        <f>IF(Table33112[[#This Row],[Tag range]]="","",_xlfn.CONCAT("1A40700000000650000",Table33112[[#This Row],[Tag range]]))</f>
        <v>1A4070000000065000069522</v>
      </c>
      <c r="J2010" s="10" t="str">
        <f>_xlfn.IFNA(VLOOKUP(Table33112[[#This Row],[Tag range]],Table176124[[START]:[GROUP]],3,TRUE),"")</f>
        <v>SOUR002</v>
      </c>
    </row>
    <row r="2011" spans="6:10" x14ac:dyDescent="0.25">
      <c r="F2011" s="8" t="str">
        <f>LEFT(Table33112[[#This Row],[Location]],2)</f>
        <v>LU</v>
      </c>
      <c r="G2011" s="8" t="s">
        <v>1175</v>
      </c>
      <c r="H2011" s="1">
        <v>69523</v>
      </c>
      <c r="I2011" s="10" t="str">
        <f>IF(Table33112[[#This Row],[Tag range]]="","",_xlfn.CONCAT("1A40700000000650000",Table33112[[#This Row],[Tag range]]))</f>
        <v>1A4070000000065000069523</v>
      </c>
      <c r="J2011" s="10" t="str">
        <f>_xlfn.IFNA(VLOOKUP(Table33112[[#This Row],[Tag range]],Table176124[[START]:[GROUP]],3,TRUE),"")</f>
        <v>SOUR002</v>
      </c>
    </row>
    <row r="2012" spans="6:10" x14ac:dyDescent="0.25">
      <c r="F2012" s="8" t="str">
        <f>LEFT(Table33112[[#This Row],[Location]],2)</f>
        <v>LU</v>
      </c>
      <c r="G2012" s="8" t="s">
        <v>1315</v>
      </c>
      <c r="H2012" s="1">
        <v>69524</v>
      </c>
      <c r="I2012" s="10" t="str">
        <f>IF(Table33112[[#This Row],[Tag range]]="","",_xlfn.CONCAT("1A40700000000650000",Table33112[[#This Row],[Tag range]]))</f>
        <v>1A4070000000065000069524</v>
      </c>
      <c r="J2012" s="10" t="str">
        <f>_xlfn.IFNA(VLOOKUP(Table33112[[#This Row],[Tag range]],Table176124[[START]:[GROUP]],3,TRUE),"")</f>
        <v>SOUR002</v>
      </c>
    </row>
    <row r="2013" spans="6:10" x14ac:dyDescent="0.25">
      <c r="F2013" s="8" t="str">
        <f>LEFT(Table33112[[#This Row],[Location]],2)</f>
        <v>LU</v>
      </c>
      <c r="G2013" s="8" t="s">
        <v>1455</v>
      </c>
      <c r="H2013" s="1">
        <v>69525</v>
      </c>
      <c r="I2013" s="10" t="str">
        <f>IF(Table33112[[#This Row],[Tag range]]="","",_xlfn.CONCAT("1A40700000000650000",Table33112[[#This Row],[Tag range]]))</f>
        <v>1A4070000000065000069525</v>
      </c>
      <c r="J2013" s="10" t="str">
        <f>_xlfn.IFNA(VLOOKUP(Table33112[[#This Row],[Tag range]],Table176124[[START]:[GROUP]],3,TRUE),"")</f>
        <v>SOUR002</v>
      </c>
    </row>
    <row r="2014" spans="6:10" x14ac:dyDescent="0.25">
      <c r="F2014" s="8" t="str">
        <f>LEFT(Table33112[[#This Row],[Location]],2)</f>
        <v>LU</v>
      </c>
      <c r="G2014" s="8" t="s">
        <v>119</v>
      </c>
      <c r="H2014" s="1">
        <v>69526</v>
      </c>
      <c r="I2014" s="10" t="str">
        <f>IF(Table33112[[#This Row],[Tag range]]="","",_xlfn.CONCAT("1A40700000000650000",Table33112[[#This Row],[Tag range]]))</f>
        <v>1A4070000000065000069526</v>
      </c>
      <c r="J2014" s="10" t="str">
        <f>_xlfn.IFNA(VLOOKUP(Table33112[[#This Row],[Tag range]],Table176124[[START]:[GROUP]],3,TRUE),"")</f>
        <v>SOUR002</v>
      </c>
    </row>
    <row r="2015" spans="6:10" x14ac:dyDescent="0.25">
      <c r="F2015" s="8" t="str">
        <f>LEFT(Table33112[[#This Row],[Location]],2)</f>
        <v>LU</v>
      </c>
      <c r="G2015" s="8" t="s">
        <v>49</v>
      </c>
      <c r="H2015" s="1">
        <v>69527</v>
      </c>
      <c r="I2015" s="10" t="str">
        <f>IF(Table33112[[#This Row],[Tag range]]="","",_xlfn.CONCAT("1A40700000000650000",Table33112[[#This Row],[Tag range]]))</f>
        <v>1A4070000000065000069527</v>
      </c>
      <c r="J2015" s="10" t="str">
        <f>_xlfn.IFNA(VLOOKUP(Table33112[[#This Row],[Tag range]],Table176124[[START]:[GROUP]],3,TRUE),"")</f>
        <v>SOUR002</v>
      </c>
    </row>
    <row r="2016" spans="6:10" x14ac:dyDescent="0.25">
      <c r="F2016" s="8" t="str">
        <f>LEFT(Table33112[[#This Row],[Location]],2)</f>
        <v>LU</v>
      </c>
      <c r="G2016" s="8" t="s">
        <v>336</v>
      </c>
      <c r="H2016" s="1">
        <v>69528</v>
      </c>
      <c r="I2016" s="10" t="str">
        <f>IF(Table33112[[#This Row],[Tag range]]="","",_xlfn.CONCAT("1A40700000000650000",Table33112[[#This Row],[Tag range]]))</f>
        <v>1A4070000000065000069528</v>
      </c>
      <c r="J2016" s="10" t="str">
        <f>_xlfn.IFNA(VLOOKUP(Table33112[[#This Row],[Tag range]],Table176124[[START]:[GROUP]],3,TRUE),"")</f>
        <v>SOUR002</v>
      </c>
    </row>
    <row r="2017" spans="6:10" x14ac:dyDescent="0.25">
      <c r="F2017" s="8" t="str">
        <f>LEFT(Table33112[[#This Row],[Location]],2)</f>
        <v>LU</v>
      </c>
      <c r="G2017" s="8" t="s">
        <v>476</v>
      </c>
      <c r="H2017" s="1">
        <v>69529</v>
      </c>
      <c r="I2017" s="10" t="str">
        <f>IF(Table33112[[#This Row],[Tag range]]="","",_xlfn.CONCAT("1A40700000000650000",Table33112[[#This Row],[Tag range]]))</f>
        <v>1A4070000000065000069529</v>
      </c>
      <c r="J2017" s="10" t="str">
        <f>_xlfn.IFNA(VLOOKUP(Table33112[[#This Row],[Tag range]],Table176124[[START]:[GROUP]],3,TRUE),"")</f>
        <v>SOUR002</v>
      </c>
    </row>
    <row r="2018" spans="6:10" x14ac:dyDescent="0.25">
      <c r="F2018" s="8" t="str">
        <f>LEFT(Table33112[[#This Row],[Location]],2)</f>
        <v>LU</v>
      </c>
      <c r="G2018" s="8" t="s">
        <v>616</v>
      </c>
      <c r="H2018" s="1">
        <v>69530</v>
      </c>
      <c r="I2018" s="10" t="str">
        <f>IF(Table33112[[#This Row],[Tag range]]="","",_xlfn.CONCAT("1A40700000000650000",Table33112[[#This Row],[Tag range]]))</f>
        <v>1A4070000000065000069530</v>
      </c>
      <c r="J2018" s="10" t="str">
        <f>_xlfn.IFNA(VLOOKUP(Table33112[[#This Row],[Tag range]],Table176124[[START]:[GROUP]],3,TRUE),"")</f>
        <v>SOUR002</v>
      </c>
    </row>
    <row r="2019" spans="6:10" x14ac:dyDescent="0.25">
      <c r="F2019" s="8" t="str">
        <f>LEFT(Table33112[[#This Row],[Location]],2)</f>
        <v>LU</v>
      </c>
      <c r="G2019" s="8" t="s">
        <v>756</v>
      </c>
      <c r="H2019" s="1">
        <v>69531</v>
      </c>
      <c r="I2019" s="10" t="str">
        <f>IF(Table33112[[#This Row],[Tag range]]="","",_xlfn.CONCAT("1A40700000000650000",Table33112[[#This Row],[Tag range]]))</f>
        <v>1A4070000000065000069531</v>
      </c>
      <c r="J2019" s="10" t="str">
        <f>_xlfn.IFNA(VLOOKUP(Table33112[[#This Row],[Tag range]],Table176124[[START]:[GROUP]],3,TRUE),"")</f>
        <v>SOUR002</v>
      </c>
    </row>
    <row r="2020" spans="6:10" x14ac:dyDescent="0.25">
      <c r="F2020" s="8" t="str">
        <f>LEFT(Table33112[[#This Row],[Location]],2)</f>
        <v>LU</v>
      </c>
      <c r="G2020" s="8" t="s">
        <v>896</v>
      </c>
      <c r="H2020" s="1">
        <v>69532</v>
      </c>
      <c r="I2020" s="10" t="str">
        <f>IF(Table33112[[#This Row],[Tag range]]="","",_xlfn.CONCAT("1A40700000000650000",Table33112[[#This Row],[Tag range]]))</f>
        <v>1A4070000000065000069532</v>
      </c>
      <c r="J2020" s="10" t="str">
        <f>_xlfn.IFNA(VLOOKUP(Table33112[[#This Row],[Tag range]],Table176124[[START]:[GROUP]],3,TRUE),"")</f>
        <v>SOUR002</v>
      </c>
    </row>
    <row r="2021" spans="6:10" x14ac:dyDescent="0.25">
      <c r="F2021" s="8" t="str">
        <f>LEFT(Table33112[[#This Row],[Location]],2)</f>
        <v>LU</v>
      </c>
      <c r="G2021" s="8" t="s">
        <v>1036</v>
      </c>
      <c r="H2021" s="1">
        <v>69533</v>
      </c>
      <c r="I2021" s="10" t="str">
        <f>IF(Table33112[[#This Row],[Tag range]]="","",_xlfn.CONCAT("1A40700000000650000",Table33112[[#This Row],[Tag range]]))</f>
        <v>1A4070000000065000069533</v>
      </c>
      <c r="J2021" s="10" t="str">
        <f>_xlfn.IFNA(VLOOKUP(Table33112[[#This Row],[Tag range]],Table176124[[START]:[GROUP]],3,TRUE),"")</f>
        <v>SOUR002</v>
      </c>
    </row>
    <row r="2022" spans="6:10" x14ac:dyDescent="0.25">
      <c r="F2022" s="8" t="str">
        <f>LEFT(Table33112[[#This Row],[Location]],2)</f>
        <v>LU</v>
      </c>
      <c r="G2022" s="8" t="s">
        <v>1176</v>
      </c>
      <c r="H2022" s="1">
        <v>69534</v>
      </c>
      <c r="I2022" s="10" t="str">
        <f>IF(Table33112[[#This Row],[Tag range]]="","",_xlfn.CONCAT("1A40700000000650000",Table33112[[#This Row],[Tag range]]))</f>
        <v>1A4070000000065000069534</v>
      </c>
      <c r="J2022" s="10" t="str">
        <f>_xlfn.IFNA(VLOOKUP(Table33112[[#This Row],[Tag range]],Table176124[[START]:[GROUP]],3,TRUE),"")</f>
        <v>SOUR002</v>
      </c>
    </row>
    <row r="2023" spans="6:10" x14ac:dyDescent="0.25">
      <c r="F2023" s="8" t="str">
        <f>LEFT(Table33112[[#This Row],[Location]],2)</f>
        <v>LU</v>
      </c>
      <c r="G2023" s="8" t="s">
        <v>1316</v>
      </c>
      <c r="H2023" s="1">
        <v>69535</v>
      </c>
      <c r="I2023" s="10" t="str">
        <f>IF(Table33112[[#This Row],[Tag range]]="","",_xlfn.CONCAT("1A40700000000650000",Table33112[[#This Row],[Tag range]]))</f>
        <v>1A4070000000065000069535</v>
      </c>
      <c r="J2023" s="10" t="str">
        <f>_xlfn.IFNA(VLOOKUP(Table33112[[#This Row],[Tag range]],Table176124[[START]:[GROUP]],3,TRUE),"")</f>
        <v>SOUR002</v>
      </c>
    </row>
    <row r="2024" spans="6:10" x14ac:dyDescent="0.25">
      <c r="F2024" s="8" t="str">
        <f>LEFT(Table33112[[#This Row],[Location]],2)</f>
        <v>LU</v>
      </c>
      <c r="G2024" s="8" t="s">
        <v>1456</v>
      </c>
      <c r="H2024" s="1">
        <v>69536</v>
      </c>
      <c r="I2024" s="10" t="str">
        <f>IF(Table33112[[#This Row],[Tag range]]="","",_xlfn.CONCAT("1A40700000000650000",Table33112[[#This Row],[Tag range]]))</f>
        <v>1A4070000000065000069536</v>
      </c>
      <c r="J2024" s="10" t="str">
        <f>_xlfn.IFNA(VLOOKUP(Table33112[[#This Row],[Tag range]],Table176124[[START]:[GROUP]],3,TRUE),"")</f>
        <v>SOUR002</v>
      </c>
    </row>
    <row r="2025" spans="6:10" x14ac:dyDescent="0.25">
      <c r="F2025" s="8" t="str">
        <f>LEFT(Table33112[[#This Row],[Location]],2)</f>
        <v>LU</v>
      </c>
      <c r="G2025" s="8" t="s">
        <v>120</v>
      </c>
      <c r="H2025" s="1">
        <v>69537</v>
      </c>
      <c r="I2025" s="10" t="str">
        <f>IF(Table33112[[#This Row],[Tag range]]="","",_xlfn.CONCAT("1A40700000000650000",Table33112[[#This Row],[Tag range]]))</f>
        <v>1A4070000000065000069537</v>
      </c>
      <c r="J2025" s="10" t="str">
        <f>_xlfn.IFNA(VLOOKUP(Table33112[[#This Row],[Tag range]],Table176124[[START]:[GROUP]],3,TRUE),"")</f>
        <v>SOUR002</v>
      </c>
    </row>
    <row r="2026" spans="6:10" x14ac:dyDescent="0.25">
      <c r="F2026" s="8" t="str">
        <f>LEFT(Table33112[[#This Row],[Location]],2)</f>
        <v>LU</v>
      </c>
      <c r="G2026" s="8" t="s">
        <v>50</v>
      </c>
      <c r="H2026" s="1">
        <v>69538</v>
      </c>
      <c r="I2026" s="10" t="str">
        <f>IF(Table33112[[#This Row],[Tag range]]="","",_xlfn.CONCAT("1A40700000000650000",Table33112[[#This Row],[Tag range]]))</f>
        <v>1A4070000000065000069538</v>
      </c>
      <c r="J2026" s="10" t="str">
        <f>_xlfn.IFNA(VLOOKUP(Table33112[[#This Row],[Tag range]],Table176124[[START]:[GROUP]],3,TRUE),"")</f>
        <v>SOUR002</v>
      </c>
    </row>
    <row r="2027" spans="6:10" x14ac:dyDescent="0.25">
      <c r="F2027" s="8" t="str">
        <f>LEFT(Table33112[[#This Row],[Location]],2)</f>
        <v>LU</v>
      </c>
      <c r="G2027" s="8" t="s">
        <v>1643</v>
      </c>
      <c r="H2027" s="1">
        <v>69539</v>
      </c>
      <c r="I2027" s="10" t="str">
        <f>IF(Table33112[[#This Row],[Tag range]]="","",_xlfn.CONCAT("1A40700000000650000",Table33112[[#This Row],[Tag range]]))</f>
        <v>1A4070000000065000069539</v>
      </c>
      <c r="J2027" s="10" t="str">
        <f>_xlfn.IFNA(VLOOKUP(Table33112[[#This Row],[Tag range]],Table176124[[START]:[GROUP]],3,TRUE),"")</f>
        <v>SOUR002</v>
      </c>
    </row>
    <row r="2028" spans="6:10" x14ac:dyDescent="0.25">
      <c r="F2028" s="8" t="str">
        <f>LEFT(Table33112[[#This Row],[Location]],2)</f>
        <v>LU</v>
      </c>
      <c r="G2028" s="8" t="s">
        <v>1644</v>
      </c>
      <c r="H2028" s="1">
        <v>69540</v>
      </c>
      <c r="I2028" s="10" t="str">
        <f>IF(Table33112[[#This Row],[Tag range]]="","",_xlfn.CONCAT("1A40700000000650000",Table33112[[#This Row],[Tag range]]))</f>
        <v>1A4070000000065000069540</v>
      </c>
      <c r="J2028" s="10" t="str">
        <f>_xlfn.IFNA(VLOOKUP(Table33112[[#This Row],[Tag range]],Table176124[[START]:[GROUP]],3,TRUE),"")</f>
        <v>SOUR002</v>
      </c>
    </row>
    <row r="2029" spans="6:10" x14ac:dyDescent="0.25">
      <c r="F2029" s="8" t="str">
        <f>LEFT(Table33112[[#This Row],[Location]],2)</f>
        <v>LU</v>
      </c>
      <c r="G2029" s="8" t="s">
        <v>1645</v>
      </c>
      <c r="H2029" s="1">
        <v>69541</v>
      </c>
      <c r="I2029" s="10" t="str">
        <f>IF(Table33112[[#This Row],[Tag range]]="","",_xlfn.CONCAT("1A40700000000650000",Table33112[[#This Row],[Tag range]]))</f>
        <v>1A4070000000065000069541</v>
      </c>
      <c r="J2029" s="10" t="str">
        <f>_xlfn.IFNA(VLOOKUP(Table33112[[#This Row],[Tag range]],Table176124[[START]:[GROUP]],3,TRUE),"")</f>
        <v>SOUR002</v>
      </c>
    </row>
    <row r="2030" spans="6:10" x14ac:dyDescent="0.25">
      <c r="F2030" s="8" t="str">
        <f>LEFT(Table33112[[#This Row],[Location]],2)</f>
        <v>LU</v>
      </c>
      <c r="G2030" s="8" t="s">
        <v>1646</v>
      </c>
      <c r="H2030" s="1">
        <v>69542</v>
      </c>
      <c r="I2030" s="10" t="str">
        <f>IF(Table33112[[#This Row],[Tag range]]="","",_xlfn.CONCAT("1A40700000000650000",Table33112[[#This Row],[Tag range]]))</f>
        <v>1A4070000000065000069542</v>
      </c>
      <c r="J2030" s="10" t="str">
        <f>_xlfn.IFNA(VLOOKUP(Table33112[[#This Row],[Tag range]],Table176124[[START]:[GROUP]],3,TRUE),"")</f>
        <v>SOUR002</v>
      </c>
    </row>
    <row r="2031" spans="6:10" x14ac:dyDescent="0.25">
      <c r="F2031" s="8" t="str">
        <f>LEFT(Table33112[[#This Row],[Location]],2)</f>
        <v>LU</v>
      </c>
      <c r="G2031" s="8" t="s">
        <v>1647</v>
      </c>
      <c r="H2031" s="1">
        <v>69543</v>
      </c>
      <c r="I2031" s="10" t="str">
        <f>IF(Table33112[[#This Row],[Tag range]]="","",_xlfn.CONCAT("1A40700000000650000",Table33112[[#This Row],[Tag range]]))</f>
        <v>1A4070000000065000069543</v>
      </c>
      <c r="J2031" s="10" t="str">
        <f>_xlfn.IFNA(VLOOKUP(Table33112[[#This Row],[Tag range]],Table176124[[START]:[GROUP]],3,TRUE),"")</f>
        <v>SOUR002</v>
      </c>
    </row>
    <row r="2032" spans="6:10" x14ac:dyDescent="0.25">
      <c r="F2032" s="8" t="str">
        <f>LEFT(Table33112[[#This Row],[Location]],2)</f>
        <v>LU</v>
      </c>
      <c r="G2032" s="8" t="s">
        <v>1648</v>
      </c>
      <c r="H2032" s="1">
        <v>69544</v>
      </c>
      <c r="I2032" s="10" t="str">
        <f>IF(Table33112[[#This Row],[Tag range]]="","",_xlfn.CONCAT("1A40700000000650000",Table33112[[#This Row],[Tag range]]))</f>
        <v>1A4070000000065000069544</v>
      </c>
      <c r="J2032" s="10" t="str">
        <f>_xlfn.IFNA(VLOOKUP(Table33112[[#This Row],[Tag range]],Table176124[[START]:[GROUP]],3,TRUE),"")</f>
        <v>SOUR002</v>
      </c>
    </row>
    <row r="2033" spans="6:10" x14ac:dyDescent="0.25">
      <c r="F2033" s="8" t="str">
        <f>LEFT(Table33112[[#This Row],[Location]],2)</f>
        <v>LU</v>
      </c>
      <c r="G2033" s="8" t="s">
        <v>1649</v>
      </c>
      <c r="H2033" s="1">
        <v>69545</v>
      </c>
      <c r="I2033" s="10" t="str">
        <f>IF(Table33112[[#This Row],[Tag range]]="","",_xlfn.CONCAT("1A40700000000650000",Table33112[[#This Row],[Tag range]]))</f>
        <v>1A4070000000065000069545</v>
      </c>
      <c r="J2033" s="10" t="str">
        <f>_xlfn.IFNA(VLOOKUP(Table33112[[#This Row],[Tag range]],Table176124[[START]:[GROUP]],3,TRUE),"")</f>
        <v>SOUR002</v>
      </c>
    </row>
    <row r="2034" spans="6:10" x14ac:dyDescent="0.25">
      <c r="F2034" s="8" t="str">
        <f>LEFT(Table33112[[#This Row],[Location]],2)</f>
        <v>LU</v>
      </c>
      <c r="G2034" s="8" t="s">
        <v>1650</v>
      </c>
      <c r="H2034" s="1">
        <v>69546</v>
      </c>
      <c r="I2034" s="10" t="str">
        <f>IF(Table33112[[#This Row],[Tag range]]="","",_xlfn.CONCAT("1A40700000000650000",Table33112[[#This Row],[Tag range]]))</f>
        <v>1A4070000000065000069546</v>
      </c>
      <c r="J2034" s="10" t="str">
        <f>_xlfn.IFNA(VLOOKUP(Table33112[[#This Row],[Tag range]],Table176124[[START]:[GROUP]],3,TRUE),"")</f>
        <v>SOUR002</v>
      </c>
    </row>
    <row r="2035" spans="6:10" x14ac:dyDescent="0.25">
      <c r="F2035" s="8" t="str">
        <f>LEFT(Table33112[[#This Row],[Location]],2)</f>
        <v>LU</v>
      </c>
      <c r="G2035" s="8" t="s">
        <v>1651</v>
      </c>
      <c r="H2035" s="1">
        <v>69547</v>
      </c>
      <c r="I2035" s="10" t="str">
        <f>IF(Table33112[[#This Row],[Tag range]]="","",_xlfn.CONCAT("1A40700000000650000",Table33112[[#This Row],[Tag range]]))</f>
        <v>1A4070000000065000069547</v>
      </c>
      <c r="J2035" s="10" t="str">
        <f>_xlfn.IFNA(VLOOKUP(Table33112[[#This Row],[Tag range]],Table176124[[START]:[GROUP]],3,TRUE),"")</f>
        <v>SOUR002</v>
      </c>
    </row>
    <row r="2036" spans="6:10" x14ac:dyDescent="0.25">
      <c r="F2036" s="8" t="str">
        <f>LEFT(Table33112[[#This Row],[Location]],2)</f>
        <v>LU</v>
      </c>
      <c r="G2036" s="8" t="s">
        <v>1652</v>
      </c>
      <c r="H2036" s="1">
        <v>69548</v>
      </c>
      <c r="I2036" s="10" t="str">
        <f>IF(Table33112[[#This Row],[Tag range]]="","",_xlfn.CONCAT("1A40700000000650000",Table33112[[#This Row],[Tag range]]))</f>
        <v>1A4070000000065000069548</v>
      </c>
      <c r="J2036" s="10" t="str">
        <f>_xlfn.IFNA(VLOOKUP(Table33112[[#This Row],[Tag range]],Table176124[[START]:[GROUP]],3,TRUE),"")</f>
        <v>SOUR002</v>
      </c>
    </row>
    <row r="2037" spans="6:10" x14ac:dyDescent="0.25">
      <c r="F2037" s="8" t="str">
        <f>LEFT(Table33112[[#This Row],[Location]],2)</f>
        <v>LU</v>
      </c>
      <c r="G2037" s="8" t="s">
        <v>1653</v>
      </c>
      <c r="H2037" s="1">
        <v>69549</v>
      </c>
      <c r="I2037" s="10" t="str">
        <f>IF(Table33112[[#This Row],[Tag range]]="","",_xlfn.CONCAT("1A40700000000650000",Table33112[[#This Row],[Tag range]]))</f>
        <v>1A4070000000065000069549</v>
      </c>
      <c r="J2037" s="10" t="str">
        <f>_xlfn.IFNA(VLOOKUP(Table33112[[#This Row],[Tag range]],Table176124[[START]:[GROUP]],3,TRUE),"")</f>
        <v>SOUR002</v>
      </c>
    </row>
    <row r="2038" spans="6:10" x14ac:dyDescent="0.25">
      <c r="F2038" s="8" t="str">
        <f>LEFT(Table33112[[#This Row],[Location]],2)</f>
        <v>LU</v>
      </c>
      <c r="G2038" s="8" t="s">
        <v>1753</v>
      </c>
      <c r="H2038" s="1">
        <v>69550</v>
      </c>
      <c r="I2038" s="10" t="str">
        <f>IF(Table33112[[#This Row],[Tag range]]="","",_xlfn.CONCAT("1A40700000000650000",Table33112[[#This Row],[Tag range]]))</f>
        <v>1A4070000000065000069550</v>
      </c>
      <c r="J2038" s="10" t="str">
        <f>_xlfn.IFNA(VLOOKUP(Table33112[[#This Row],[Tag range]],Table176124[[START]:[GROUP]],3,TRUE),"")</f>
        <v>SOUR002</v>
      </c>
    </row>
    <row r="2039" spans="6:10" x14ac:dyDescent="0.25">
      <c r="F2039" s="8" t="str">
        <f>LEFT(Table33112[[#This Row],[Location]],2)</f>
        <v>LU</v>
      </c>
      <c r="G2039" s="8" t="s">
        <v>1754</v>
      </c>
      <c r="H2039" s="1">
        <v>69551</v>
      </c>
      <c r="I2039" s="10" t="str">
        <f>IF(Table33112[[#This Row],[Tag range]]="","",_xlfn.CONCAT("1A40700000000650000",Table33112[[#This Row],[Tag range]]))</f>
        <v>1A4070000000065000069551</v>
      </c>
      <c r="J2039" s="10" t="str">
        <f>_xlfn.IFNA(VLOOKUP(Table33112[[#This Row],[Tag range]],Table176124[[START]:[GROUP]],3,TRUE),"")</f>
        <v>SOUR002</v>
      </c>
    </row>
    <row r="2040" spans="6:10" x14ac:dyDescent="0.25">
      <c r="F2040" s="8" t="str">
        <f>LEFT(Table33112[[#This Row],[Location]],2)</f>
        <v>LU</v>
      </c>
      <c r="G2040" s="8" t="s">
        <v>1755</v>
      </c>
      <c r="H2040" s="1">
        <v>69552</v>
      </c>
      <c r="I2040" s="10" t="str">
        <f>IF(Table33112[[#This Row],[Tag range]]="","",_xlfn.CONCAT("1A40700000000650000",Table33112[[#This Row],[Tag range]]))</f>
        <v>1A4070000000065000069552</v>
      </c>
      <c r="J2040" s="10" t="str">
        <f>_xlfn.IFNA(VLOOKUP(Table33112[[#This Row],[Tag range]],Table176124[[START]:[GROUP]],3,TRUE),"")</f>
        <v>SOUR002</v>
      </c>
    </row>
    <row r="2041" spans="6:10" x14ac:dyDescent="0.25">
      <c r="F2041" s="8" t="str">
        <f>LEFT(Table33112[[#This Row],[Location]],2)</f>
        <v>LU</v>
      </c>
      <c r="G2041" s="8" t="s">
        <v>1756</v>
      </c>
      <c r="H2041" s="1">
        <v>69553</v>
      </c>
      <c r="I2041" s="10" t="str">
        <f>IF(Table33112[[#This Row],[Tag range]]="","",_xlfn.CONCAT("1A40700000000650000",Table33112[[#This Row],[Tag range]]))</f>
        <v>1A4070000000065000069553</v>
      </c>
      <c r="J2041" s="10" t="str">
        <f>_xlfn.IFNA(VLOOKUP(Table33112[[#This Row],[Tag range]],Table176124[[START]:[GROUP]],3,TRUE),"")</f>
        <v>SOUR002</v>
      </c>
    </row>
    <row r="2042" spans="6:10" x14ac:dyDescent="0.25">
      <c r="F2042" s="8" t="str">
        <f>LEFT(Table33112[[#This Row],[Location]],2)</f>
        <v>LU</v>
      </c>
      <c r="G2042" s="8" t="s">
        <v>1757</v>
      </c>
      <c r="H2042" s="1">
        <v>69554</v>
      </c>
      <c r="I2042" s="10" t="str">
        <f>IF(Table33112[[#This Row],[Tag range]]="","",_xlfn.CONCAT("1A40700000000650000",Table33112[[#This Row],[Tag range]]))</f>
        <v>1A4070000000065000069554</v>
      </c>
      <c r="J2042" s="10" t="str">
        <f>_xlfn.IFNA(VLOOKUP(Table33112[[#This Row],[Tag range]],Table176124[[START]:[GROUP]],3,TRUE),"")</f>
        <v>SOUR004</v>
      </c>
    </row>
    <row r="2043" spans="6:10" x14ac:dyDescent="0.25">
      <c r="F2043" s="8" t="str">
        <f>LEFT(Table33112[[#This Row],[Location]],2)</f>
        <v>LU</v>
      </c>
      <c r="G2043" s="8" t="s">
        <v>1758</v>
      </c>
      <c r="H2043" s="1">
        <v>69555</v>
      </c>
      <c r="I2043" s="10" t="str">
        <f>IF(Table33112[[#This Row],[Tag range]]="","",_xlfn.CONCAT("1A40700000000650000",Table33112[[#This Row],[Tag range]]))</f>
        <v>1A4070000000065000069555</v>
      </c>
      <c r="J2043" s="10" t="str">
        <f>_xlfn.IFNA(VLOOKUP(Table33112[[#This Row],[Tag range]],Table176124[[START]:[GROUP]],3,TRUE),"")</f>
        <v>SOUR004</v>
      </c>
    </row>
    <row r="2044" spans="6:10" x14ac:dyDescent="0.25">
      <c r="F2044" s="8" t="str">
        <f>LEFT(Table33112[[#This Row],[Location]],2)</f>
        <v>LU</v>
      </c>
      <c r="G2044" s="8" t="s">
        <v>1759</v>
      </c>
      <c r="H2044" s="1">
        <v>69556</v>
      </c>
      <c r="I2044" s="10" t="str">
        <f>IF(Table33112[[#This Row],[Tag range]]="","",_xlfn.CONCAT("1A40700000000650000",Table33112[[#This Row],[Tag range]]))</f>
        <v>1A4070000000065000069556</v>
      </c>
      <c r="J2044" s="10" t="str">
        <f>_xlfn.IFNA(VLOOKUP(Table33112[[#This Row],[Tag range]],Table176124[[START]:[GROUP]],3,TRUE),"")</f>
        <v>SOUR004</v>
      </c>
    </row>
    <row r="2045" spans="6:10" x14ac:dyDescent="0.25">
      <c r="F2045" s="8" t="str">
        <f>LEFT(Table33112[[#This Row],[Location]],2)</f>
        <v>LU</v>
      </c>
      <c r="G2045" s="8" t="s">
        <v>1760</v>
      </c>
      <c r="H2045" s="1">
        <v>69557</v>
      </c>
      <c r="I2045" s="10" t="str">
        <f>IF(Table33112[[#This Row],[Tag range]]="","",_xlfn.CONCAT("1A40700000000650000",Table33112[[#This Row],[Tag range]]))</f>
        <v>1A4070000000065000069557</v>
      </c>
      <c r="J2045" s="10" t="str">
        <f>_xlfn.IFNA(VLOOKUP(Table33112[[#This Row],[Tag range]],Table176124[[START]:[GROUP]],3,TRUE),"")</f>
        <v>SOUR004</v>
      </c>
    </row>
    <row r="2046" spans="6:10" x14ac:dyDescent="0.25">
      <c r="F2046" s="8" t="str">
        <f>LEFT(Table33112[[#This Row],[Location]],2)</f>
        <v>LU</v>
      </c>
      <c r="G2046" s="8" t="s">
        <v>1761</v>
      </c>
      <c r="H2046" s="1">
        <v>69558</v>
      </c>
      <c r="I2046" s="10" t="str">
        <f>IF(Table33112[[#This Row],[Tag range]]="","",_xlfn.CONCAT("1A40700000000650000",Table33112[[#This Row],[Tag range]]))</f>
        <v>1A4070000000065000069558</v>
      </c>
      <c r="J2046" s="10" t="str">
        <f>_xlfn.IFNA(VLOOKUP(Table33112[[#This Row],[Tag range]],Table176124[[START]:[GROUP]],3,TRUE),"")</f>
        <v>SOUR004</v>
      </c>
    </row>
    <row r="2047" spans="6:10" x14ac:dyDescent="0.25">
      <c r="F2047" s="8" t="str">
        <f>LEFT(Table33112[[#This Row],[Location]],2)</f>
        <v>LU</v>
      </c>
      <c r="G2047" s="8" t="s">
        <v>1762</v>
      </c>
      <c r="H2047" s="1">
        <v>69559</v>
      </c>
      <c r="I2047" s="10" t="str">
        <f>IF(Table33112[[#This Row],[Tag range]]="","",_xlfn.CONCAT("1A40700000000650000",Table33112[[#This Row],[Tag range]]))</f>
        <v>1A4070000000065000069559</v>
      </c>
      <c r="J2047" s="10" t="str">
        <f>_xlfn.IFNA(VLOOKUP(Table33112[[#This Row],[Tag range]],Table176124[[START]:[GROUP]],3,TRUE),"")</f>
        <v>SOUR004</v>
      </c>
    </row>
    <row r="2048" spans="6:10" x14ac:dyDescent="0.25">
      <c r="F2048" s="8" t="str">
        <f>LEFT(Table33112[[#This Row],[Location]],2)</f>
        <v>LU</v>
      </c>
      <c r="G2048" s="8" t="s">
        <v>1763</v>
      </c>
      <c r="H2048" s="1">
        <v>69560</v>
      </c>
      <c r="I2048" s="10" t="str">
        <f>IF(Table33112[[#This Row],[Tag range]]="","",_xlfn.CONCAT("1A40700000000650000",Table33112[[#This Row],[Tag range]]))</f>
        <v>1A4070000000065000069560</v>
      </c>
      <c r="J2048" s="10" t="str">
        <f>_xlfn.IFNA(VLOOKUP(Table33112[[#This Row],[Tag range]],Table176124[[START]:[GROUP]],3,TRUE),"")</f>
        <v>SOUR004</v>
      </c>
    </row>
    <row r="2049" spans="6:10" x14ac:dyDescent="0.25">
      <c r="F2049" s="8" t="str">
        <f>LEFT(Table33112[[#This Row],[Location]],2)</f>
        <v>LU</v>
      </c>
      <c r="G2049" s="8" t="s">
        <v>1863</v>
      </c>
      <c r="H2049" s="1">
        <v>69561</v>
      </c>
      <c r="I2049" s="10" t="str">
        <f>IF(Table33112[[#This Row],[Tag range]]="","",_xlfn.CONCAT("1A40700000000650000",Table33112[[#This Row],[Tag range]]))</f>
        <v>1A4070000000065000069561</v>
      </c>
      <c r="J2049" s="10" t="str">
        <f>_xlfn.IFNA(VLOOKUP(Table33112[[#This Row],[Tag range]],Table176124[[START]:[GROUP]],3,TRUE),"")</f>
        <v>SOUR004</v>
      </c>
    </row>
    <row r="2050" spans="6:10" x14ac:dyDescent="0.25">
      <c r="F2050" s="8" t="str">
        <f>LEFT(Table33112[[#This Row],[Location]],2)</f>
        <v>LU</v>
      </c>
      <c r="G2050" s="8" t="s">
        <v>1864</v>
      </c>
      <c r="H2050" s="1">
        <v>69562</v>
      </c>
      <c r="I2050" s="10" t="str">
        <f>IF(Table33112[[#This Row],[Tag range]]="","",_xlfn.CONCAT("1A40700000000650000",Table33112[[#This Row],[Tag range]]))</f>
        <v>1A4070000000065000069562</v>
      </c>
      <c r="J2050" s="10" t="str">
        <f>_xlfn.IFNA(VLOOKUP(Table33112[[#This Row],[Tag range]],Table176124[[START]:[GROUP]],3,TRUE),"")</f>
        <v>SOUR004</v>
      </c>
    </row>
    <row r="2051" spans="6:10" x14ac:dyDescent="0.25">
      <c r="F2051" s="8" t="str">
        <f>LEFT(Table33112[[#This Row],[Location]],2)</f>
        <v>LU</v>
      </c>
      <c r="G2051" s="8" t="s">
        <v>1865</v>
      </c>
      <c r="H2051" s="1">
        <v>69563</v>
      </c>
      <c r="I2051" s="10" t="str">
        <f>IF(Table33112[[#This Row],[Tag range]]="","",_xlfn.CONCAT("1A40700000000650000",Table33112[[#This Row],[Tag range]]))</f>
        <v>1A4070000000065000069563</v>
      </c>
      <c r="J2051" s="10" t="str">
        <f>_xlfn.IFNA(VLOOKUP(Table33112[[#This Row],[Tag range]],Table176124[[START]:[GROUP]],3,TRUE),"")</f>
        <v>SOUR004</v>
      </c>
    </row>
    <row r="2052" spans="6:10" x14ac:dyDescent="0.25">
      <c r="F2052" s="8" t="str">
        <f>LEFT(Table33112[[#This Row],[Location]],2)</f>
        <v>LU</v>
      </c>
      <c r="G2052" s="8" t="s">
        <v>1866</v>
      </c>
      <c r="H2052" s="1">
        <v>69564</v>
      </c>
      <c r="I2052" s="10" t="str">
        <f>IF(Table33112[[#This Row],[Tag range]]="","",_xlfn.CONCAT("1A40700000000650000",Table33112[[#This Row],[Tag range]]))</f>
        <v>1A4070000000065000069564</v>
      </c>
      <c r="J2052" s="10" t="str">
        <f>_xlfn.IFNA(VLOOKUP(Table33112[[#This Row],[Tag range]],Table176124[[START]:[GROUP]],3,TRUE),"")</f>
        <v>SOUR004</v>
      </c>
    </row>
    <row r="2053" spans="6:10" x14ac:dyDescent="0.25">
      <c r="F2053" s="8" t="str">
        <f>LEFT(Table33112[[#This Row],[Location]],2)</f>
        <v>LU</v>
      </c>
      <c r="G2053" s="8" t="s">
        <v>1867</v>
      </c>
      <c r="H2053" s="1">
        <v>69565</v>
      </c>
      <c r="I2053" s="10" t="str">
        <f>IF(Table33112[[#This Row],[Tag range]]="","",_xlfn.CONCAT("1A40700000000650000",Table33112[[#This Row],[Tag range]]))</f>
        <v>1A4070000000065000069565</v>
      </c>
      <c r="J2053" s="10" t="str">
        <f>_xlfn.IFNA(VLOOKUP(Table33112[[#This Row],[Tag range]],Table176124[[START]:[GROUP]],3,TRUE),"")</f>
        <v>GFSD193</v>
      </c>
    </row>
    <row r="2054" spans="6:10" x14ac:dyDescent="0.25">
      <c r="F2054" s="8" t="str">
        <f>LEFT(Table33112[[#This Row],[Location]],2)</f>
        <v>LU</v>
      </c>
      <c r="G2054" s="8" t="s">
        <v>1868</v>
      </c>
      <c r="H2054" s="1">
        <v>69566</v>
      </c>
      <c r="I2054" s="10" t="str">
        <f>IF(Table33112[[#This Row],[Tag range]]="","",_xlfn.CONCAT("1A40700000000650000",Table33112[[#This Row],[Tag range]]))</f>
        <v>1A4070000000065000069566</v>
      </c>
      <c r="J2054" s="10" t="str">
        <f>_xlfn.IFNA(VLOOKUP(Table33112[[#This Row],[Tag range]],Table176124[[START]:[GROUP]],3,TRUE),"")</f>
        <v>SOUR002</v>
      </c>
    </row>
    <row r="2055" spans="6:10" x14ac:dyDescent="0.25">
      <c r="F2055" s="8" t="str">
        <f>LEFT(Table33112[[#This Row],[Location]],2)</f>
        <v>LU</v>
      </c>
      <c r="G2055" s="8" t="s">
        <v>1869</v>
      </c>
      <c r="H2055" s="1">
        <v>69567</v>
      </c>
      <c r="I2055" s="10" t="str">
        <f>IF(Table33112[[#This Row],[Tag range]]="","",_xlfn.CONCAT("1A40700000000650000",Table33112[[#This Row],[Tag range]]))</f>
        <v>1A4070000000065000069567</v>
      </c>
      <c r="J2055" s="10" t="str">
        <f>_xlfn.IFNA(VLOOKUP(Table33112[[#This Row],[Tag range]],Table176124[[START]:[GROUP]],3,TRUE),"")</f>
        <v>SOUR002</v>
      </c>
    </row>
    <row r="2056" spans="6:10" x14ac:dyDescent="0.25">
      <c r="F2056" s="8" t="str">
        <f>LEFT(Table33112[[#This Row],[Location]],2)</f>
        <v>LU</v>
      </c>
      <c r="G2056" s="8" t="s">
        <v>1870</v>
      </c>
      <c r="H2056" s="1">
        <v>69568</v>
      </c>
      <c r="I2056" s="10" t="str">
        <f>IF(Table33112[[#This Row],[Tag range]]="","",_xlfn.CONCAT("1A40700000000650000",Table33112[[#This Row],[Tag range]]))</f>
        <v>1A4070000000065000069568</v>
      </c>
      <c r="J2056" s="10" t="str">
        <f>_xlfn.IFNA(VLOOKUP(Table33112[[#This Row],[Tag range]],Table176124[[START]:[GROUP]],3,TRUE),"")</f>
        <v>SOUR002</v>
      </c>
    </row>
    <row r="2057" spans="6:10" x14ac:dyDescent="0.25">
      <c r="F2057" s="8" t="str">
        <f>LEFT(Table33112[[#This Row],[Location]],2)</f>
        <v>LU</v>
      </c>
      <c r="G2057" s="8" t="s">
        <v>1871</v>
      </c>
      <c r="H2057" s="1">
        <v>69569</v>
      </c>
      <c r="I2057" s="10" t="str">
        <f>IF(Table33112[[#This Row],[Tag range]]="","",_xlfn.CONCAT("1A40700000000650000",Table33112[[#This Row],[Tag range]]))</f>
        <v>1A4070000000065000069569</v>
      </c>
      <c r="J2057" s="10" t="str">
        <f>_xlfn.IFNA(VLOOKUP(Table33112[[#This Row],[Tag range]],Table176124[[START]:[GROUP]],3,TRUE),"")</f>
        <v>SOUR002</v>
      </c>
    </row>
    <row r="2058" spans="6:10" x14ac:dyDescent="0.25">
      <c r="F2058" s="8" t="str">
        <f>LEFT(Table33112[[#This Row],[Location]],2)</f>
        <v>LU</v>
      </c>
      <c r="G2058" s="8" t="s">
        <v>1872</v>
      </c>
      <c r="H2058" s="1">
        <v>69570</v>
      </c>
      <c r="I2058" s="10" t="str">
        <f>IF(Table33112[[#This Row],[Tag range]]="","",_xlfn.CONCAT("1A40700000000650000",Table33112[[#This Row],[Tag range]]))</f>
        <v>1A4070000000065000069570</v>
      </c>
      <c r="J2058" s="10" t="str">
        <f>_xlfn.IFNA(VLOOKUP(Table33112[[#This Row],[Tag range]],Table176124[[START]:[GROUP]],3,TRUE),"")</f>
        <v>SOUR011</v>
      </c>
    </row>
    <row r="2059" spans="6:10" x14ac:dyDescent="0.25">
      <c r="F2059" s="8" t="str">
        <f>LEFT(Table33112[[#This Row],[Location]],2)</f>
        <v>LU</v>
      </c>
      <c r="G2059" s="8" t="s">
        <v>1873</v>
      </c>
      <c r="H2059" s="1">
        <v>69571</v>
      </c>
      <c r="I2059" s="10" t="str">
        <f>IF(Table33112[[#This Row],[Tag range]]="","",_xlfn.CONCAT("1A40700000000650000",Table33112[[#This Row],[Tag range]]))</f>
        <v>1A4070000000065000069571</v>
      </c>
      <c r="J2059" s="10" t="str">
        <f>_xlfn.IFNA(VLOOKUP(Table33112[[#This Row],[Tag range]],Table176124[[START]:[GROUP]],3,TRUE),"")</f>
        <v>SOUR011</v>
      </c>
    </row>
    <row r="2060" spans="6:10" x14ac:dyDescent="0.25">
      <c r="F2060" s="8" t="str">
        <f>LEFT(Table33112[[#This Row],[Location]],2)</f>
        <v>LU</v>
      </c>
      <c r="G2060" s="8" t="s">
        <v>1973</v>
      </c>
      <c r="H2060" s="1">
        <v>69572</v>
      </c>
      <c r="I2060" s="10" t="str">
        <f>IF(Table33112[[#This Row],[Tag range]]="","",_xlfn.CONCAT("1A40700000000650000",Table33112[[#This Row],[Tag range]]))</f>
        <v>1A4070000000065000069572</v>
      </c>
      <c r="J2060" s="10" t="str">
        <f>_xlfn.IFNA(VLOOKUP(Table33112[[#This Row],[Tag range]],Table176124[[START]:[GROUP]],3,TRUE),"")</f>
        <v>SOUR011</v>
      </c>
    </row>
    <row r="2061" spans="6:10" x14ac:dyDescent="0.25">
      <c r="F2061" s="8" t="str">
        <f>LEFT(Table33112[[#This Row],[Location]],2)</f>
        <v>LU</v>
      </c>
      <c r="G2061" s="8" t="s">
        <v>1974</v>
      </c>
      <c r="H2061" s="1">
        <v>69573</v>
      </c>
      <c r="I2061" s="10" t="str">
        <f>IF(Table33112[[#This Row],[Tag range]]="","",_xlfn.CONCAT("1A40700000000650000",Table33112[[#This Row],[Tag range]]))</f>
        <v>1A4070000000065000069573</v>
      </c>
      <c r="J2061" s="10" t="str">
        <f>_xlfn.IFNA(VLOOKUP(Table33112[[#This Row],[Tag range]],Table176124[[START]:[GROUP]],3,TRUE),"")</f>
        <v>SOUR011</v>
      </c>
    </row>
    <row r="2062" spans="6:10" x14ac:dyDescent="0.25">
      <c r="F2062" s="8" t="str">
        <f>LEFT(Table33112[[#This Row],[Location]],2)</f>
        <v>LU</v>
      </c>
      <c r="G2062" s="8" t="s">
        <v>1975</v>
      </c>
      <c r="H2062" s="1">
        <v>69574</v>
      </c>
      <c r="I2062" s="10" t="str">
        <f>IF(Table33112[[#This Row],[Tag range]]="","",_xlfn.CONCAT("1A40700000000650000",Table33112[[#This Row],[Tag range]]))</f>
        <v>1A4070000000065000069574</v>
      </c>
      <c r="J2062" s="10" t="str">
        <f>_xlfn.IFNA(VLOOKUP(Table33112[[#This Row],[Tag range]],Table176124[[START]:[GROUP]],3,TRUE),"")</f>
        <v>SOUR011</v>
      </c>
    </row>
    <row r="2063" spans="6:10" x14ac:dyDescent="0.25">
      <c r="F2063" s="8" t="str">
        <f>LEFT(Table33112[[#This Row],[Location]],2)</f>
        <v>LU</v>
      </c>
      <c r="G2063" s="8" t="s">
        <v>1976</v>
      </c>
      <c r="H2063" s="1">
        <v>69575</v>
      </c>
      <c r="I2063" s="10" t="str">
        <f>IF(Table33112[[#This Row],[Tag range]]="","",_xlfn.CONCAT("1A40700000000650000",Table33112[[#This Row],[Tag range]]))</f>
        <v>1A4070000000065000069575</v>
      </c>
      <c r="J2063" s="10" t="str">
        <f>_xlfn.IFNA(VLOOKUP(Table33112[[#This Row],[Tag range]],Table176124[[START]:[GROUP]],3,TRUE),"")</f>
        <v>SOUR011</v>
      </c>
    </row>
    <row r="2064" spans="6:10" x14ac:dyDescent="0.25">
      <c r="F2064" s="8" t="str">
        <f>LEFT(Table33112[[#This Row],[Location]],2)</f>
        <v>LU</v>
      </c>
      <c r="G2064" s="8" t="s">
        <v>1977</v>
      </c>
      <c r="H2064" s="1">
        <v>69576</v>
      </c>
      <c r="I2064" s="10" t="str">
        <f>IF(Table33112[[#This Row],[Tag range]]="","",_xlfn.CONCAT("1A40700000000650000",Table33112[[#This Row],[Tag range]]))</f>
        <v>1A4070000000065000069576</v>
      </c>
      <c r="J2064" s="10" t="str">
        <f>_xlfn.IFNA(VLOOKUP(Table33112[[#This Row],[Tag range]],Table176124[[START]:[GROUP]],3,TRUE),"")</f>
        <v>SOUR011</v>
      </c>
    </row>
    <row r="2065" spans="6:10" x14ac:dyDescent="0.25">
      <c r="F2065" s="8" t="str">
        <f>LEFT(Table33112[[#This Row],[Location]],2)</f>
        <v>LU</v>
      </c>
      <c r="G2065" s="8" t="s">
        <v>1978</v>
      </c>
      <c r="H2065" s="1">
        <v>69577</v>
      </c>
      <c r="I2065" s="10" t="str">
        <f>IF(Table33112[[#This Row],[Tag range]]="","",_xlfn.CONCAT("1A40700000000650000",Table33112[[#This Row],[Tag range]]))</f>
        <v>1A4070000000065000069577</v>
      </c>
      <c r="J2065" s="10" t="str">
        <f>_xlfn.IFNA(VLOOKUP(Table33112[[#This Row],[Tag range]],Table176124[[START]:[GROUP]],3,TRUE),"")</f>
        <v>SOUR011</v>
      </c>
    </row>
    <row r="2066" spans="6:10" x14ac:dyDescent="0.25">
      <c r="F2066" s="8" t="str">
        <f>LEFT(Table33112[[#This Row],[Location]],2)</f>
        <v>LU</v>
      </c>
      <c r="G2066" s="8" t="s">
        <v>1979</v>
      </c>
      <c r="H2066" s="1">
        <v>69578</v>
      </c>
      <c r="I2066" s="10" t="str">
        <f>IF(Table33112[[#This Row],[Tag range]]="","",_xlfn.CONCAT("1A40700000000650000",Table33112[[#This Row],[Tag range]]))</f>
        <v>1A4070000000065000069578</v>
      </c>
      <c r="J2066" s="10" t="str">
        <f>_xlfn.IFNA(VLOOKUP(Table33112[[#This Row],[Tag range]],Table176124[[START]:[GROUP]],3,TRUE),"")</f>
        <v>SOUR011</v>
      </c>
    </row>
    <row r="2067" spans="6:10" x14ac:dyDescent="0.25">
      <c r="F2067" s="8" t="str">
        <f>LEFT(Table33112[[#This Row],[Location]],2)</f>
        <v>LU</v>
      </c>
      <c r="G2067" s="8" t="s">
        <v>1980</v>
      </c>
      <c r="H2067" s="1">
        <v>69579</v>
      </c>
      <c r="I2067" s="10" t="str">
        <f>IF(Table33112[[#This Row],[Tag range]]="","",_xlfn.CONCAT("1A40700000000650000",Table33112[[#This Row],[Tag range]]))</f>
        <v>1A4070000000065000069579</v>
      </c>
      <c r="J2067" s="10" t="str">
        <f>_xlfn.IFNA(VLOOKUP(Table33112[[#This Row],[Tag range]],Table176124[[START]:[GROUP]],3,TRUE),"")</f>
        <v>SOUR011</v>
      </c>
    </row>
    <row r="2068" spans="6:10" x14ac:dyDescent="0.25">
      <c r="F2068" s="8" t="str">
        <f>LEFT(Table33112[[#This Row],[Location]],2)</f>
        <v>LU</v>
      </c>
      <c r="G2068" s="8" t="s">
        <v>1981</v>
      </c>
      <c r="H2068" s="1">
        <v>69580</v>
      </c>
      <c r="I2068" s="10" t="str">
        <f>IF(Table33112[[#This Row],[Tag range]]="","",_xlfn.CONCAT("1A40700000000650000",Table33112[[#This Row],[Tag range]]))</f>
        <v>1A4070000000065000069580</v>
      </c>
      <c r="J2068" s="10" t="str">
        <f>_xlfn.IFNA(VLOOKUP(Table33112[[#This Row],[Tag range]],Table176124[[START]:[GROUP]],3,TRUE),"")</f>
        <v>SOUR011</v>
      </c>
    </row>
    <row r="2069" spans="6:10" x14ac:dyDescent="0.25">
      <c r="F2069" s="8" t="str">
        <f>LEFT(Table33112[[#This Row],[Location]],2)</f>
        <v>LU</v>
      </c>
      <c r="G2069" s="8" t="s">
        <v>1982</v>
      </c>
      <c r="H2069" s="1">
        <v>69581</v>
      </c>
      <c r="I2069" s="10" t="str">
        <f>IF(Table33112[[#This Row],[Tag range]]="","",_xlfn.CONCAT("1A40700000000650000",Table33112[[#This Row],[Tag range]]))</f>
        <v>1A4070000000065000069581</v>
      </c>
      <c r="J2069" s="10" t="str">
        <f>_xlfn.IFNA(VLOOKUP(Table33112[[#This Row],[Tag range]],Table176124[[START]:[GROUP]],3,TRUE),"")</f>
        <v>SOUR011</v>
      </c>
    </row>
    <row r="2070" spans="6:10" x14ac:dyDescent="0.25">
      <c r="F2070" s="8" t="str">
        <f>LEFT(Table33112[[#This Row],[Location]],2)</f>
        <v>LU</v>
      </c>
      <c r="G2070" s="8" t="s">
        <v>1983</v>
      </c>
      <c r="H2070" s="1">
        <v>69582</v>
      </c>
      <c r="I2070" s="10" t="str">
        <f>IF(Table33112[[#This Row],[Tag range]]="","",_xlfn.CONCAT("1A40700000000650000",Table33112[[#This Row],[Tag range]]))</f>
        <v>1A4070000000065000069582</v>
      </c>
      <c r="J2070" s="10" t="str">
        <f>_xlfn.IFNA(VLOOKUP(Table33112[[#This Row],[Tag range]],Table176124[[START]:[GROUP]],3,TRUE),"")</f>
        <v>SOUR011</v>
      </c>
    </row>
    <row r="2071" spans="6:10" x14ac:dyDescent="0.25">
      <c r="F2071" s="8" t="str">
        <f>LEFT(Table33112[[#This Row],[Location]],2)</f>
        <v>LU</v>
      </c>
      <c r="G2071" s="8" t="s">
        <v>2083</v>
      </c>
      <c r="H2071" s="1">
        <v>69583</v>
      </c>
      <c r="I2071" s="10" t="str">
        <f>IF(Table33112[[#This Row],[Tag range]]="","",_xlfn.CONCAT("1A40700000000650000",Table33112[[#This Row],[Tag range]]))</f>
        <v>1A4070000000065000069583</v>
      </c>
      <c r="J2071" s="10" t="str">
        <f>_xlfn.IFNA(VLOOKUP(Table33112[[#This Row],[Tag range]],Table176124[[START]:[GROUP]],3,TRUE),"")</f>
        <v>SOUR011</v>
      </c>
    </row>
    <row r="2072" spans="6:10" x14ac:dyDescent="0.25">
      <c r="F2072" s="8" t="str">
        <f>LEFT(Table33112[[#This Row],[Location]],2)</f>
        <v>LU</v>
      </c>
      <c r="G2072" s="8" t="s">
        <v>2084</v>
      </c>
      <c r="H2072" s="1">
        <v>69584</v>
      </c>
      <c r="I2072" s="10" t="str">
        <f>IF(Table33112[[#This Row],[Tag range]]="","",_xlfn.CONCAT("1A40700000000650000",Table33112[[#This Row],[Tag range]]))</f>
        <v>1A4070000000065000069584</v>
      </c>
      <c r="J2072" s="10" t="str">
        <f>_xlfn.IFNA(VLOOKUP(Table33112[[#This Row],[Tag range]],Table176124[[START]:[GROUP]],3,TRUE),"")</f>
        <v>SOUR011</v>
      </c>
    </row>
    <row r="2073" spans="6:10" x14ac:dyDescent="0.25">
      <c r="F2073" s="8" t="str">
        <f>LEFT(Table33112[[#This Row],[Location]],2)</f>
        <v>LU</v>
      </c>
      <c r="G2073" s="8" t="s">
        <v>2085</v>
      </c>
      <c r="H2073" s="1">
        <v>69585</v>
      </c>
      <c r="I2073" s="10" t="str">
        <f>IF(Table33112[[#This Row],[Tag range]]="","",_xlfn.CONCAT("1A40700000000650000",Table33112[[#This Row],[Tag range]]))</f>
        <v>1A4070000000065000069585</v>
      </c>
      <c r="J2073" s="10" t="str">
        <f>_xlfn.IFNA(VLOOKUP(Table33112[[#This Row],[Tag range]],Table176124[[START]:[GROUP]],3,TRUE),"")</f>
        <v>SOUR011</v>
      </c>
    </row>
    <row r="2074" spans="6:10" x14ac:dyDescent="0.25">
      <c r="F2074" s="8" t="str">
        <f>LEFT(Table33112[[#This Row],[Location]],2)</f>
        <v>LU</v>
      </c>
      <c r="G2074" s="8" t="s">
        <v>2086</v>
      </c>
      <c r="H2074" s="1">
        <v>69586</v>
      </c>
      <c r="I2074" s="10" t="str">
        <f>IF(Table33112[[#This Row],[Tag range]]="","",_xlfn.CONCAT("1A40700000000650000",Table33112[[#This Row],[Tag range]]))</f>
        <v>1A4070000000065000069586</v>
      </c>
      <c r="J2074" s="10" t="str">
        <f>_xlfn.IFNA(VLOOKUP(Table33112[[#This Row],[Tag range]],Table176124[[START]:[GROUP]],3,TRUE),"")</f>
        <v>SOUR011</v>
      </c>
    </row>
    <row r="2075" spans="6:10" x14ac:dyDescent="0.25">
      <c r="F2075" s="8" t="str">
        <f>LEFT(Table33112[[#This Row],[Location]],2)</f>
        <v>LU</v>
      </c>
      <c r="G2075" s="8" t="s">
        <v>2087</v>
      </c>
      <c r="H2075" s="1">
        <v>69587</v>
      </c>
      <c r="I2075" s="10" t="str">
        <f>IF(Table33112[[#This Row],[Tag range]]="","",_xlfn.CONCAT("1A40700000000650000",Table33112[[#This Row],[Tag range]]))</f>
        <v>1A4070000000065000069587</v>
      </c>
      <c r="J2075" s="10" t="str">
        <f>_xlfn.IFNA(VLOOKUP(Table33112[[#This Row],[Tag range]],Table176124[[START]:[GROUP]],3,TRUE),"")</f>
        <v>SOUR011</v>
      </c>
    </row>
    <row r="2076" spans="6:10" x14ac:dyDescent="0.25">
      <c r="F2076" s="8" t="str">
        <f>LEFT(Table33112[[#This Row],[Location]],2)</f>
        <v>LU</v>
      </c>
      <c r="G2076" s="8" t="s">
        <v>2088</v>
      </c>
      <c r="H2076" s="1">
        <v>69588</v>
      </c>
      <c r="I2076" s="10" t="str">
        <f>IF(Table33112[[#This Row],[Tag range]]="","",_xlfn.CONCAT("1A40700000000650000",Table33112[[#This Row],[Tag range]]))</f>
        <v>1A4070000000065000069588</v>
      </c>
      <c r="J2076" s="10" t="str">
        <f>_xlfn.IFNA(VLOOKUP(Table33112[[#This Row],[Tag range]],Table176124[[START]:[GROUP]],3,TRUE),"")</f>
        <v>SOUR011</v>
      </c>
    </row>
    <row r="2077" spans="6:10" x14ac:dyDescent="0.25">
      <c r="F2077" s="8" t="str">
        <f>LEFT(Table33112[[#This Row],[Location]],2)</f>
        <v>LU</v>
      </c>
      <c r="G2077" s="8" t="s">
        <v>2089</v>
      </c>
      <c r="H2077" s="1">
        <v>69589</v>
      </c>
      <c r="I2077" s="10" t="str">
        <f>IF(Table33112[[#This Row],[Tag range]]="","",_xlfn.CONCAT("1A40700000000650000",Table33112[[#This Row],[Tag range]]))</f>
        <v>1A4070000000065000069589</v>
      </c>
      <c r="J2077" s="10" t="str">
        <f>_xlfn.IFNA(VLOOKUP(Table33112[[#This Row],[Tag range]],Table176124[[START]:[GROUP]],3,TRUE),"")</f>
        <v>SOUR011</v>
      </c>
    </row>
    <row r="2078" spans="6:10" x14ac:dyDescent="0.25">
      <c r="F2078" s="8" t="str">
        <f>LEFT(Table33112[[#This Row],[Location]],2)</f>
        <v>LU</v>
      </c>
      <c r="G2078" s="8" t="s">
        <v>2090</v>
      </c>
      <c r="H2078" s="1">
        <v>69590</v>
      </c>
      <c r="I2078" s="10" t="str">
        <f>IF(Table33112[[#This Row],[Tag range]]="","",_xlfn.CONCAT("1A40700000000650000",Table33112[[#This Row],[Tag range]]))</f>
        <v>1A4070000000065000069590</v>
      </c>
      <c r="J2078" s="10" t="str">
        <f>_xlfn.IFNA(VLOOKUP(Table33112[[#This Row],[Tag range]],Table176124[[START]:[GROUP]],3,TRUE),"")</f>
        <v>SOUR011</v>
      </c>
    </row>
    <row r="2079" spans="6:10" x14ac:dyDescent="0.25">
      <c r="F2079" s="8" t="str">
        <f>LEFT(Table33112[[#This Row],[Location]],2)</f>
        <v>LU</v>
      </c>
      <c r="G2079" s="8" t="s">
        <v>2091</v>
      </c>
      <c r="H2079" s="1">
        <v>69591</v>
      </c>
      <c r="I2079" s="10" t="str">
        <f>IF(Table33112[[#This Row],[Tag range]]="","",_xlfn.CONCAT("1A40700000000650000",Table33112[[#This Row],[Tag range]]))</f>
        <v>1A4070000000065000069591</v>
      </c>
      <c r="J2079" s="10" t="str">
        <f>_xlfn.IFNA(VLOOKUP(Table33112[[#This Row],[Tag range]],Table176124[[START]:[GROUP]],3,TRUE),"")</f>
        <v>SOUR011</v>
      </c>
    </row>
    <row r="2080" spans="6:10" x14ac:dyDescent="0.25">
      <c r="F2080" s="8" t="str">
        <f>LEFT(Table33112[[#This Row],[Location]],2)</f>
        <v>LU</v>
      </c>
      <c r="G2080" s="8" t="s">
        <v>2092</v>
      </c>
      <c r="H2080" s="1">
        <v>69592</v>
      </c>
      <c r="I2080" s="10" t="str">
        <f>IF(Table33112[[#This Row],[Tag range]]="","",_xlfn.CONCAT("1A40700000000650000",Table33112[[#This Row],[Tag range]]))</f>
        <v>1A4070000000065000069592</v>
      </c>
      <c r="J2080" s="10" t="str">
        <f>_xlfn.IFNA(VLOOKUP(Table33112[[#This Row],[Tag range]],Table176124[[START]:[GROUP]],3,TRUE),"")</f>
        <v>SOUR011</v>
      </c>
    </row>
    <row r="2081" spans="6:10" x14ac:dyDescent="0.25">
      <c r="F2081" s="8" t="str">
        <f>LEFT(Table33112[[#This Row],[Location]],2)</f>
        <v>LU</v>
      </c>
      <c r="G2081" s="8" t="s">
        <v>2093</v>
      </c>
      <c r="H2081" s="1">
        <v>69593</v>
      </c>
      <c r="I2081" s="10" t="str">
        <f>IF(Table33112[[#This Row],[Tag range]]="","",_xlfn.CONCAT("1A40700000000650000",Table33112[[#This Row],[Tag range]]))</f>
        <v>1A4070000000065000069593</v>
      </c>
      <c r="J2081" s="10" t="str">
        <f>_xlfn.IFNA(VLOOKUP(Table33112[[#This Row],[Tag range]],Table176124[[START]:[GROUP]],3,TRUE),"")</f>
        <v>SOUR011</v>
      </c>
    </row>
    <row r="2082" spans="6:10" x14ac:dyDescent="0.25">
      <c r="F2082" s="8" t="str">
        <f>LEFT(Table33112[[#This Row],[Location]],2)</f>
        <v>LU</v>
      </c>
      <c r="G2082" s="8" t="s">
        <v>2193</v>
      </c>
      <c r="H2082" s="1">
        <v>69594</v>
      </c>
      <c r="I2082" s="10" t="str">
        <f>IF(Table33112[[#This Row],[Tag range]]="","",_xlfn.CONCAT("1A40700000000650000",Table33112[[#This Row],[Tag range]]))</f>
        <v>1A4070000000065000069594</v>
      </c>
      <c r="J2082" s="10" t="str">
        <f>_xlfn.IFNA(VLOOKUP(Table33112[[#This Row],[Tag range]],Table176124[[START]:[GROUP]],3,TRUE),"")</f>
        <v>SOUR011</v>
      </c>
    </row>
    <row r="2083" spans="6:10" x14ac:dyDescent="0.25">
      <c r="F2083" s="8" t="str">
        <f>LEFT(Table33112[[#This Row],[Location]],2)</f>
        <v>LU</v>
      </c>
      <c r="G2083" s="8" t="s">
        <v>2194</v>
      </c>
      <c r="H2083" s="1">
        <v>69595</v>
      </c>
      <c r="I2083" s="10" t="str">
        <f>IF(Table33112[[#This Row],[Tag range]]="","",_xlfn.CONCAT("1A40700000000650000",Table33112[[#This Row],[Tag range]]))</f>
        <v>1A4070000000065000069595</v>
      </c>
      <c r="J2083" s="10" t="str">
        <f>_xlfn.IFNA(VLOOKUP(Table33112[[#This Row],[Tag range]],Table176124[[START]:[GROUP]],3,TRUE),"")</f>
        <v>SOUR011</v>
      </c>
    </row>
    <row r="2084" spans="6:10" x14ac:dyDescent="0.25">
      <c r="F2084" s="8" t="str">
        <f>LEFT(Table33112[[#This Row],[Location]],2)</f>
        <v>LU</v>
      </c>
      <c r="G2084" s="8" t="s">
        <v>2195</v>
      </c>
      <c r="H2084" s="1">
        <v>69596</v>
      </c>
      <c r="I2084" s="10" t="str">
        <f>IF(Table33112[[#This Row],[Tag range]]="","",_xlfn.CONCAT("1A40700000000650000",Table33112[[#This Row],[Tag range]]))</f>
        <v>1A4070000000065000069596</v>
      </c>
      <c r="J2084" s="10" t="str">
        <f>_xlfn.IFNA(VLOOKUP(Table33112[[#This Row],[Tag range]],Table176124[[START]:[GROUP]],3,TRUE),"")</f>
        <v>SOUR011</v>
      </c>
    </row>
    <row r="2085" spans="6:10" x14ac:dyDescent="0.25">
      <c r="F2085" s="8" t="str">
        <f>LEFT(Table33112[[#This Row],[Location]],2)</f>
        <v>LU</v>
      </c>
      <c r="G2085" s="8" t="s">
        <v>2196</v>
      </c>
      <c r="H2085" s="1">
        <v>69597</v>
      </c>
      <c r="I2085" s="10" t="str">
        <f>IF(Table33112[[#This Row],[Tag range]]="","",_xlfn.CONCAT("1A40700000000650000",Table33112[[#This Row],[Tag range]]))</f>
        <v>1A4070000000065000069597</v>
      </c>
      <c r="J2085" s="10" t="str">
        <f>_xlfn.IFNA(VLOOKUP(Table33112[[#This Row],[Tag range]],Table176124[[START]:[GROUP]],3,TRUE),"")</f>
        <v>SOUR011</v>
      </c>
    </row>
    <row r="2086" spans="6:10" x14ac:dyDescent="0.25">
      <c r="F2086" s="8" t="str">
        <f>LEFT(Table33112[[#This Row],[Location]],2)</f>
        <v>LU</v>
      </c>
      <c r="G2086" s="8" t="s">
        <v>2197</v>
      </c>
      <c r="H2086" s="1">
        <v>69598</v>
      </c>
      <c r="I2086" s="10" t="str">
        <f>IF(Table33112[[#This Row],[Tag range]]="","",_xlfn.CONCAT("1A40700000000650000",Table33112[[#This Row],[Tag range]]))</f>
        <v>1A4070000000065000069598</v>
      </c>
      <c r="J2086" s="10" t="str">
        <f>_xlfn.IFNA(VLOOKUP(Table33112[[#This Row],[Tag range]],Table176124[[START]:[GROUP]],3,TRUE),"")</f>
        <v>SOUR011</v>
      </c>
    </row>
    <row r="2087" spans="6:10" x14ac:dyDescent="0.25">
      <c r="F2087" s="8" t="str">
        <f>LEFT(Table33112[[#This Row],[Location]],2)</f>
        <v>LU</v>
      </c>
      <c r="G2087" s="8" t="s">
        <v>2198</v>
      </c>
      <c r="H2087" s="1">
        <v>69599</v>
      </c>
      <c r="I2087" s="10" t="str">
        <f>IF(Table33112[[#This Row],[Tag range]]="","",_xlfn.CONCAT("1A40700000000650000",Table33112[[#This Row],[Tag range]]))</f>
        <v>1A4070000000065000069599</v>
      </c>
      <c r="J2087" s="10" t="str">
        <f>_xlfn.IFNA(VLOOKUP(Table33112[[#This Row],[Tag range]],Table176124[[START]:[GROUP]],3,TRUE),"")</f>
        <v>SOUR011</v>
      </c>
    </row>
    <row r="2088" spans="6:10" x14ac:dyDescent="0.25">
      <c r="F2088" s="8" t="str">
        <f>LEFT(Table33112[[#This Row],[Location]],2)</f>
        <v>LU</v>
      </c>
      <c r="G2088" s="8" t="s">
        <v>2199</v>
      </c>
      <c r="H2088" s="1">
        <v>69600</v>
      </c>
      <c r="I2088" s="10" t="str">
        <f>IF(Table33112[[#This Row],[Tag range]]="","",_xlfn.CONCAT("1A40700000000650000",Table33112[[#This Row],[Tag range]]))</f>
        <v>1A4070000000065000069600</v>
      </c>
      <c r="J2088" s="10" t="str">
        <f>_xlfn.IFNA(VLOOKUP(Table33112[[#This Row],[Tag range]],Table176124[[START]:[GROUP]],3,TRUE),"")</f>
        <v>SOUR011</v>
      </c>
    </row>
    <row r="2089" spans="6:10" x14ac:dyDescent="0.25">
      <c r="F2089" s="8" t="str">
        <f>LEFT(Table33112[[#This Row],[Location]],2)</f>
        <v>LU</v>
      </c>
      <c r="G2089" s="8" t="s">
        <v>2200</v>
      </c>
      <c r="H2089" s="1">
        <v>69601</v>
      </c>
      <c r="I2089" s="10" t="str">
        <f>IF(Table33112[[#This Row],[Tag range]]="","",_xlfn.CONCAT("1A40700000000650000",Table33112[[#This Row],[Tag range]]))</f>
        <v>1A4070000000065000069601</v>
      </c>
      <c r="J2089" s="10" t="str">
        <f>_xlfn.IFNA(VLOOKUP(Table33112[[#This Row],[Tag range]],Table176124[[START]:[GROUP]],3,TRUE),"")</f>
        <v>SOUR011</v>
      </c>
    </row>
    <row r="2090" spans="6:10" x14ac:dyDescent="0.25">
      <c r="F2090" s="8" t="str">
        <f>LEFT(Table33112[[#This Row],[Location]],2)</f>
        <v>LU</v>
      </c>
      <c r="G2090" s="8" t="s">
        <v>2201</v>
      </c>
      <c r="H2090" s="1">
        <v>69602</v>
      </c>
      <c r="I2090" s="10" t="str">
        <f>IF(Table33112[[#This Row],[Tag range]]="","",_xlfn.CONCAT("1A40700000000650000",Table33112[[#This Row],[Tag range]]))</f>
        <v>1A4070000000065000069602</v>
      </c>
      <c r="J2090" s="10" t="str">
        <f>_xlfn.IFNA(VLOOKUP(Table33112[[#This Row],[Tag range]],Table176124[[START]:[GROUP]],3,TRUE),"")</f>
        <v>SOUR011</v>
      </c>
    </row>
    <row r="2091" spans="6:10" x14ac:dyDescent="0.25">
      <c r="F2091" s="8" t="str">
        <f>LEFT(Table33112[[#This Row],[Location]],2)</f>
        <v>LU</v>
      </c>
      <c r="G2091" s="8" t="s">
        <v>2202</v>
      </c>
      <c r="H2091" s="1">
        <v>69603</v>
      </c>
      <c r="I2091" s="10" t="str">
        <f>IF(Table33112[[#This Row],[Tag range]]="","",_xlfn.CONCAT("1A40700000000650000",Table33112[[#This Row],[Tag range]]))</f>
        <v>1A4070000000065000069603</v>
      </c>
      <c r="J2091" s="10" t="str">
        <f>_xlfn.IFNA(VLOOKUP(Table33112[[#This Row],[Tag range]],Table176124[[START]:[GROUP]],3,TRUE),"")</f>
        <v>SOUR011</v>
      </c>
    </row>
    <row r="2092" spans="6:10" x14ac:dyDescent="0.25">
      <c r="F2092" s="8" t="str">
        <f>LEFT(Table33112[[#This Row],[Location]],2)</f>
        <v>LU</v>
      </c>
      <c r="G2092" s="8" t="s">
        <v>2203</v>
      </c>
      <c r="H2092" s="1">
        <v>69604</v>
      </c>
      <c r="I2092" s="10" t="str">
        <f>IF(Table33112[[#This Row],[Tag range]]="","",_xlfn.CONCAT("1A40700000000650000",Table33112[[#This Row],[Tag range]]))</f>
        <v>1A4070000000065000069604</v>
      </c>
      <c r="J2092" s="10" t="str">
        <f>_xlfn.IFNA(VLOOKUP(Table33112[[#This Row],[Tag range]],Table176124[[START]:[GROUP]],3,TRUE),"")</f>
        <v>SOUR011</v>
      </c>
    </row>
    <row r="2093" spans="6:10" x14ac:dyDescent="0.25">
      <c r="F2093" s="8" t="str">
        <f>LEFT(Table33112[[#This Row],[Location]],2)</f>
        <v>LU</v>
      </c>
      <c r="G2093" s="8" t="s">
        <v>2303</v>
      </c>
      <c r="H2093" s="1">
        <v>69605</v>
      </c>
      <c r="I2093" s="10" t="str">
        <f>IF(Table33112[[#This Row],[Tag range]]="","",_xlfn.CONCAT("1A40700000000650000",Table33112[[#This Row],[Tag range]]))</f>
        <v>1A4070000000065000069605</v>
      </c>
      <c r="J2093" s="10" t="str">
        <f>_xlfn.IFNA(VLOOKUP(Table33112[[#This Row],[Tag range]],Table176124[[START]:[GROUP]],3,TRUE),"")</f>
        <v>SOUR011</v>
      </c>
    </row>
    <row r="2094" spans="6:10" x14ac:dyDescent="0.25">
      <c r="F2094" s="8" t="str">
        <f>LEFT(Table33112[[#This Row],[Location]],2)</f>
        <v>LU</v>
      </c>
      <c r="G2094" s="8" t="s">
        <v>2304</v>
      </c>
      <c r="H2094" s="1">
        <v>69606</v>
      </c>
      <c r="I2094" s="10" t="str">
        <f>IF(Table33112[[#This Row],[Tag range]]="","",_xlfn.CONCAT("1A40700000000650000",Table33112[[#This Row],[Tag range]]))</f>
        <v>1A4070000000065000069606</v>
      </c>
      <c r="J2094" s="10" t="str">
        <f>_xlfn.IFNA(VLOOKUP(Table33112[[#This Row],[Tag range]],Table176124[[START]:[GROUP]],3,TRUE),"")</f>
        <v>SOUR011</v>
      </c>
    </row>
    <row r="2095" spans="6:10" x14ac:dyDescent="0.25">
      <c r="F2095" s="8" t="str">
        <f>LEFT(Table33112[[#This Row],[Location]],2)</f>
        <v>LU</v>
      </c>
      <c r="G2095" s="8" t="s">
        <v>2305</v>
      </c>
      <c r="H2095" s="1">
        <v>69607</v>
      </c>
      <c r="I2095" s="10" t="str">
        <f>IF(Table33112[[#This Row],[Tag range]]="","",_xlfn.CONCAT("1A40700000000650000",Table33112[[#This Row],[Tag range]]))</f>
        <v>1A4070000000065000069607</v>
      </c>
      <c r="J2095" s="10" t="str">
        <f>_xlfn.IFNA(VLOOKUP(Table33112[[#This Row],[Tag range]],Table176124[[START]:[GROUP]],3,TRUE),"")</f>
        <v>SOUR011</v>
      </c>
    </row>
    <row r="2096" spans="6:10" x14ac:dyDescent="0.25">
      <c r="F2096" s="8" t="str">
        <f>LEFT(Table33112[[#This Row],[Location]],2)</f>
        <v>LU</v>
      </c>
      <c r="G2096" s="8" t="s">
        <v>2306</v>
      </c>
      <c r="H2096" s="1">
        <v>69608</v>
      </c>
      <c r="I2096" s="10" t="str">
        <f>IF(Table33112[[#This Row],[Tag range]]="","",_xlfn.CONCAT("1A40700000000650000",Table33112[[#This Row],[Tag range]]))</f>
        <v>1A4070000000065000069608</v>
      </c>
      <c r="J2096" s="10" t="str">
        <f>_xlfn.IFNA(VLOOKUP(Table33112[[#This Row],[Tag range]],Table176124[[START]:[GROUP]],3,TRUE),"")</f>
        <v>SOUR011</v>
      </c>
    </row>
    <row r="2097" spans="6:10" x14ac:dyDescent="0.25">
      <c r="F2097" s="8" t="str">
        <f>LEFT(Table33112[[#This Row],[Location]],2)</f>
        <v>LU</v>
      </c>
      <c r="G2097" s="8" t="s">
        <v>2307</v>
      </c>
      <c r="H2097" s="1">
        <v>69609</v>
      </c>
      <c r="I2097" s="10" t="str">
        <f>IF(Table33112[[#This Row],[Tag range]]="","",_xlfn.CONCAT("1A40700000000650000",Table33112[[#This Row],[Tag range]]))</f>
        <v>1A4070000000065000069609</v>
      </c>
      <c r="J2097" s="10" t="str">
        <f>_xlfn.IFNA(VLOOKUP(Table33112[[#This Row],[Tag range]],Table176124[[START]:[GROUP]],3,TRUE),"")</f>
        <v>SOUR011</v>
      </c>
    </row>
    <row r="2098" spans="6:10" x14ac:dyDescent="0.25">
      <c r="F2098" s="8" t="str">
        <f>LEFT(Table33112[[#This Row],[Location]],2)</f>
        <v>LU</v>
      </c>
      <c r="G2098" s="8" t="s">
        <v>2308</v>
      </c>
      <c r="H2098" s="1">
        <v>69610</v>
      </c>
      <c r="I2098" s="10" t="str">
        <f>IF(Table33112[[#This Row],[Tag range]]="","",_xlfn.CONCAT("1A40700000000650000",Table33112[[#This Row],[Tag range]]))</f>
        <v>1A4070000000065000069610</v>
      </c>
      <c r="J2098" s="10" t="str">
        <f>_xlfn.IFNA(VLOOKUP(Table33112[[#This Row],[Tag range]],Table176124[[START]:[GROUP]],3,TRUE),"")</f>
        <v>SOUR011</v>
      </c>
    </row>
    <row r="2099" spans="6:10" x14ac:dyDescent="0.25">
      <c r="F2099" s="8" t="str">
        <f>LEFT(Table33112[[#This Row],[Location]],2)</f>
        <v>LU</v>
      </c>
      <c r="G2099" s="8" t="s">
        <v>2309</v>
      </c>
      <c r="H2099" s="1">
        <v>69611</v>
      </c>
      <c r="I2099" s="10" t="str">
        <f>IF(Table33112[[#This Row],[Tag range]]="","",_xlfn.CONCAT("1A40700000000650000",Table33112[[#This Row],[Tag range]]))</f>
        <v>1A4070000000065000069611</v>
      </c>
      <c r="J2099" s="10" t="str">
        <f>_xlfn.IFNA(VLOOKUP(Table33112[[#This Row],[Tag range]],Table176124[[START]:[GROUP]],3,TRUE),"")</f>
        <v>SOUR011</v>
      </c>
    </row>
    <row r="2100" spans="6:10" x14ac:dyDescent="0.25">
      <c r="F2100" s="8" t="str">
        <f>LEFT(Table33112[[#This Row],[Location]],2)</f>
        <v>LU</v>
      </c>
      <c r="G2100" s="8" t="s">
        <v>2310</v>
      </c>
      <c r="H2100" s="1">
        <v>69612</v>
      </c>
      <c r="I2100" s="10" t="str">
        <f>IF(Table33112[[#This Row],[Tag range]]="","",_xlfn.CONCAT("1A40700000000650000",Table33112[[#This Row],[Tag range]]))</f>
        <v>1A4070000000065000069612</v>
      </c>
      <c r="J2100" s="10" t="str">
        <f>_xlfn.IFNA(VLOOKUP(Table33112[[#This Row],[Tag range]],Table176124[[START]:[GROUP]],3,TRUE),"")</f>
        <v>SOUR011</v>
      </c>
    </row>
    <row r="2101" spans="6:10" x14ac:dyDescent="0.25">
      <c r="F2101" s="8" t="str">
        <f>LEFT(Table33112[[#This Row],[Location]],2)</f>
        <v>LU</v>
      </c>
      <c r="G2101" s="8" t="s">
        <v>2311</v>
      </c>
      <c r="H2101" s="1">
        <v>69613</v>
      </c>
      <c r="I2101" s="10" t="str">
        <f>IF(Table33112[[#This Row],[Tag range]]="","",_xlfn.CONCAT("1A40700000000650000",Table33112[[#This Row],[Tag range]]))</f>
        <v>1A4070000000065000069613</v>
      </c>
      <c r="J2101" s="10" t="str">
        <f>_xlfn.IFNA(VLOOKUP(Table33112[[#This Row],[Tag range]],Table176124[[START]:[GROUP]],3,TRUE),"")</f>
        <v>SOUR011</v>
      </c>
    </row>
    <row r="2102" spans="6:10" x14ac:dyDescent="0.25">
      <c r="F2102" s="8" t="str">
        <f>LEFT(Table33112[[#This Row],[Location]],2)</f>
        <v>LU</v>
      </c>
      <c r="G2102" s="8" t="s">
        <v>2312</v>
      </c>
      <c r="H2102" s="1">
        <v>69614</v>
      </c>
      <c r="I2102" s="10" t="str">
        <f>IF(Table33112[[#This Row],[Tag range]]="","",_xlfn.CONCAT("1A40700000000650000",Table33112[[#This Row],[Tag range]]))</f>
        <v>1A4070000000065000069614</v>
      </c>
      <c r="J2102" s="10" t="str">
        <f>_xlfn.IFNA(VLOOKUP(Table33112[[#This Row],[Tag range]],Table176124[[START]:[GROUP]],3,TRUE),"")</f>
        <v>SOUR011</v>
      </c>
    </row>
    <row r="2103" spans="6:10" x14ac:dyDescent="0.25">
      <c r="F2103" s="8" t="str">
        <f>LEFT(Table33112[[#This Row],[Location]],2)</f>
        <v>LU</v>
      </c>
      <c r="G2103" s="8" t="s">
        <v>2313</v>
      </c>
      <c r="H2103" s="1">
        <v>69615</v>
      </c>
      <c r="I2103" s="10" t="str">
        <f>IF(Table33112[[#This Row],[Tag range]]="","",_xlfn.CONCAT("1A40700000000650000",Table33112[[#This Row],[Tag range]]))</f>
        <v>1A4070000000065000069615</v>
      </c>
      <c r="J2103" s="10" t="str">
        <f>_xlfn.IFNA(VLOOKUP(Table33112[[#This Row],[Tag range]],Table176124[[START]:[GROUP]],3,TRUE),"")</f>
        <v>SOUR011</v>
      </c>
    </row>
    <row r="2104" spans="6:10" x14ac:dyDescent="0.25">
      <c r="F2104" s="8" t="str">
        <f>LEFT(Table33112[[#This Row],[Location]],2)</f>
        <v>LU</v>
      </c>
      <c r="G2104" s="8" t="s">
        <v>2413</v>
      </c>
      <c r="H2104" s="1">
        <v>69616</v>
      </c>
      <c r="I2104" s="10" t="str">
        <f>IF(Table33112[[#This Row],[Tag range]]="","",_xlfn.CONCAT("1A40700000000650000",Table33112[[#This Row],[Tag range]]))</f>
        <v>1A4070000000065000069616</v>
      </c>
      <c r="J2104" s="10" t="str">
        <f>_xlfn.IFNA(VLOOKUP(Table33112[[#This Row],[Tag range]],Table176124[[START]:[GROUP]],3,TRUE),"")</f>
        <v>SOUR011</v>
      </c>
    </row>
    <row r="2105" spans="6:10" x14ac:dyDescent="0.25">
      <c r="F2105" s="8" t="str">
        <f>LEFT(Table33112[[#This Row],[Location]],2)</f>
        <v>LU</v>
      </c>
      <c r="G2105" s="8" t="s">
        <v>2414</v>
      </c>
      <c r="H2105" s="1">
        <v>69617</v>
      </c>
      <c r="I2105" s="10" t="str">
        <f>IF(Table33112[[#This Row],[Tag range]]="","",_xlfn.CONCAT("1A40700000000650000",Table33112[[#This Row],[Tag range]]))</f>
        <v>1A4070000000065000069617</v>
      </c>
      <c r="J2105" s="10" t="str">
        <f>_xlfn.IFNA(VLOOKUP(Table33112[[#This Row],[Tag range]],Table176124[[START]:[GROUP]],3,TRUE),"")</f>
        <v>SOUR011</v>
      </c>
    </row>
    <row r="2106" spans="6:10" x14ac:dyDescent="0.25">
      <c r="F2106" s="8" t="str">
        <f>LEFT(Table33112[[#This Row],[Location]],2)</f>
        <v>LU</v>
      </c>
      <c r="G2106" s="8" t="s">
        <v>2415</v>
      </c>
      <c r="H2106" s="1">
        <v>69618</v>
      </c>
      <c r="I2106" s="10" t="str">
        <f>IF(Table33112[[#This Row],[Tag range]]="","",_xlfn.CONCAT("1A40700000000650000",Table33112[[#This Row],[Tag range]]))</f>
        <v>1A4070000000065000069618</v>
      </c>
      <c r="J2106" s="10" t="str">
        <f>_xlfn.IFNA(VLOOKUP(Table33112[[#This Row],[Tag range]],Table176124[[START]:[GROUP]],3,TRUE),"")</f>
        <v>SOUR011</v>
      </c>
    </row>
    <row r="2107" spans="6:10" x14ac:dyDescent="0.25">
      <c r="F2107" s="8" t="str">
        <f>LEFT(Table33112[[#This Row],[Location]],2)</f>
        <v>LU</v>
      </c>
      <c r="G2107" s="8" t="s">
        <v>2416</v>
      </c>
      <c r="H2107" s="1">
        <v>69619</v>
      </c>
      <c r="I2107" s="10" t="str">
        <f>IF(Table33112[[#This Row],[Tag range]]="","",_xlfn.CONCAT("1A40700000000650000",Table33112[[#This Row],[Tag range]]))</f>
        <v>1A4070000000065000069619</v>
      </c>
      <c r="J2107" s="10" t="str">
        <f>_xlfn.IFNA(VLOOKUP(Table33112[[#This Row],[Tag range]],Table176124[[START]:[GROUP]],3,TRUE),"")</f>
        <v>SOUR011</v>
      </c>
    </row>
    <row r="2108" spans="6:10" x14ac:dyDescent="0.25">
      <c r="F2108" s="8" t="str">
        <f>LEFT(Table33112[[#This Row],[Location]],2)</f>
        <v>LU</v>
      </c>
      <c r="G2108" s="8" t="s">
        <v>2417</v>
      </c>
      <c r="H2108" s="1">
        <v>69620</v>
      </c>
      <c r="I2108" s="10" t="str">
        <f>IF(Table33112[[#This Row],[Tag range]]="","",_xlfn.CONCAT("1A40700000000650000",Table33112[[#This Row],[Tag range]]))</f>
        <v>1A4070000000065000069620</v>
      </c>
      <c r="J2108" s="10" t="str">
        <f>_xlfn.IFNA(VLOOKUP(Table33112[[#This Row],[Tag range]],Table176124[[START]:[GROUP]],3,TRUE),"")</f>
        <v>SOUR011</v>
      </c>
    </row>
    <row r="2109" spans="6:10" x14ac:dyDescent="0.25">
      <c r="F2109" s="8" t="str">
        <f>LEFT(Table33112[[#This Row],[Location]],2)</f>
        <v>LU</v>
      </c>
      <c r="G2109" s="8" t="s">
        <v>2418</v>
      </c>
      <c r="H2109" s="1">
        <v>69621</v>
      </c>
      <c r="I2109" s="10" t="str">
        <f>IF(Table33112[[#This Row],[Tag range]]="","",_xlfn.CONCAT("1A40700000000650000",Table33112[[#This Row],[Tag range]]))</f>
        <v>1A4070000000065000069621</v>
      </c>
      <c r="J2109" s="10" t="str">
        <f>_xlfn.IFNA(VLOOKUP(Table33112[[#This Row],[Tag range]],Table176124[[START]:[GROUP]],3,TRUE),"")</f>
        <v>SOUR011</v>
      </c>
    </row>
    <row r="2110" spans="6:10" x14ac:dyDescent="0.25">
      <c r="F2110" s="8" t="str">
        <f>LEFT(Table33112[[#This Row],[Location]],2)</f>
        <v>LU</v>
      </c>
      <c r="G2110" s="8" t="s">
        <v>2419</v>
      </c>
      <c r="H2110" s="1">
        <v>69622</v>
      </c>
      <c r="I2110" s="10" t="str">
        <f>IF(Table33112[[#This Row],[Tag range]]="","",_xlfn.CONCAT("1A40700000000650000",Table33112[[#This Row],[Tag range]]))</f>
        <v>1A4070000000065000069622</v>
      </c>
      <c r="J2110" s="10" t="str">
        <f>_xlfn.IFNA(VLOOKUP(Table33112[[#This Row],[Tag range]],Table176124[[START]:[GROUP]],3,TRUE),"")</f>
        <v>SOUR011</v>
      </c>
    </row>
    <row r="2111" spans="6:10" x14ac:dyDescent="0.25">
      <c r="F2111" s="8" t="str">
        <f>LEFT(Table33112[[#This Row],[Location]],2)</f>
        <v>LU</v>
      </c>
      <c r="G2111" s="8" t="s">
        <v>2420</v>
      </c>
      <c r="H2111" s="1">
        <v>69623</v>
      </c>
      <c r="I2111" s="10" t="str">
        <f>IF(Table33112[[#This Row],[Tag range]]="","",_xlfn.CONCAT("1A40700000000650000",Table33112[[#This Row],[Tag range]]))</f>
        <v>1A4070000000065000069623</v>
      </c>
      <c r="J2111" s="10" t="str">
        <f>_xlfn.IFNA(VLOOKUP(Table33112[[#This Row],[Tag range]],Table176124[[START]:[GROUP]],3,TRUE),"")</f>
        <v>SOUR011</v>
      </c>
    </row>
    <row r="2112" spans="6:10" x14ac:dyDescent="0.25">
      <c r="F2112" s="8" t="str">
        <f>LEFT(Table33112[[#This Row],[Location]],2)</f>
        <v>LU</v>
      </c>
      <c r="G2112" s="8" t="s">
        <v>2421</v>
      </c>
      <c r="H2112" s="1">
        <v>69624</v>
      </c>
      <c r="I2112" s="10" t="str">
        <f>IF(Table33112[[#This Row],[Tag range]]="","",_xlfn.CONCAT("1A40700000000650000",Table33112[[#This Row],[Tag range]]))</f>
        <v>1A4070000000065000069624</v>
      </c>
      <c r="J2112" s="10" t="str">
        <f>_xlfn.IFNA(VLOOKUP(Table33112[[#This Row],[Tag range]],Table176124[[START]:[GROUP]],3,TRUE),"")</f>
        <v>SOUR011</v>
      </c>
    </row>
    <row r="2113" spans="6:10" x14ac:dyDescent="0.25">
      <c r="F2113" s="8" t="str">
        <f>LEFT(Table33112[[#This Row],[Location]],2)</f>
        <v>LU</v>
      </c>
      <c r="G2113" s="8" t="s">
        <v>2422</v>
      </c>
      <c r="H2113" s="1">
        <v>69625</v>
      </c>
      <c r="I2113" s="10" t="str">
        <f>IF(Table33112[[#This Row],[Tag range]]="","",_xlfn.CONCAT("1A40700000000650000",Table33112[[#This Row],[Tag range]]))</f>
        <v>1A4070000000065000069625</v>
      </c>
      <c r="J2113" s="10" t="str">
        <f>_xlfn.IFNA(VLOOKUP(Table33112[[#This Row],[Tag range]],Table176124[[START]:[GROUP]],3,TRUE),"")</f>
        <v>SOUR011</v>
      </c>
    </row>
    <row r="2114" spans="6:10" x14ac:dyDescent="0.25">
      <c r="F2114" s="8" t="str">
        <f>LEFT(Table33112[[#This Row],[Location]],2)</f>
        <v>LU</v>
      </c>
      <c r="G2114" s="8" t="s">
        <v>2423</v>
      </c>
      <c r="H2114" s="1">
        <v>69626</v>
      </c>
      <c r="I2114" s="10" t="str">
        <f>IF(Table33112[[#This Row],[Tag range]]="","",_xlfn.CONCAT("1A40700000000650000",Table33112[[#This Row],[Tag range]]))</f>
        <v>1A4070000000065000069626</v>
      </c>
      <c r="J2114" s="10" t="str">
        <f>_xlfn.IFNA(VLOOKUP(Table33112[[#This Row],[Tag range]],Table176124[[START]:[GROUP]],3,TRUE),"")</f>
        <v>SOUR011</v>
      </c>
    </row>
    <row r="2115" spans="6:10" x14ac:dyDescent="0.25">
      <c r="F2115" s="8" t="str">
        <f>LEFT(Table33112[[#This Row],[Location]],2)</f>
        <v>LU</v>
      </c>
      <c r="G2115" s="8" t="s">
        <v>2523</v>
      </c>
      <c r="H2115" s="1">
        <v>69627</v>
      </c>
      <c r="I2115" s="10" t="str">
        <f>IF(Table33112[[#This Row],[Tag range]]="","",_xlfn.CONCAT("1A40700000000650000",Table33112[[#This Row],[Tag range]]))</f>
        <v>1A4070000000065000069627</v>
      </c>
      <c r="J2115" s="10" t="str">
        <f>_xlfn.IFNA(VLOOKUP(Table33112[[#This Row],[Tag range]],Table176124[[START]:[GROUP]],3,TRUE),"")</f>
        <v>SOUR011</v>
      </c>
    </row>
    <row r="2116" spans="6:10" x14ac:dyDescent="0.25">
      <c r="F2116" s="8" t="str">
        <f>LEFT(Table33112[[#This Row],[Location]],2)</f>
        <v>LU</v>
      </c>
      <c r="G2116" s="8" t="s">
        <v>2524</v>
      </c>
      <c r="H2116" s="1">
        <v>69628</v>
      </c>
      <c r="I2116" s="10" t="str">
        <f>IF(Table33112[[#This Row],[Tag range]]="","",_xlfn.CONCAT("1A40700000000650000",Table33112[[#This Row],[Tag range]]))</f>
        <v>1A4070000000065000069628</v>
      </c>
      <c r="J2116" s="10" t="str">
        <f>_xlfn.IFNA(VLOOKUP(Table33112[[#This Row],[Tag range]],Table176124[[START]:[GROUP]],3,TRUE),"")</f>
        <v>SOUR011</v>
      </c>
    </row>
    <row r="2117" spans="6:10" x14ac:dyDescent="0.25">
      <c r="F2117" s="8" t="str">
        <f>LEFT(Table33112[[#This Row],[Location]],2)</f>
        <v>LU</v>
      </c>
      <c r="G2117" s="8" t="s">
        <v>2525</v>
      </c>
      <c r="H2117" s="1">
        <v>69629</v>
      </c>
      <c r="I2117" s="10" t="str">
        <f>IF(Table33112[[#This Row],[Tag range]]="","",_xlfn.CONCAT("1A40700000000650000",Table33112[[#This Row],[Tag range]]))</f>
        <v>1A4070000000065000069629</v>
      </c>
      <c r="J2117" s="10" t="str">
        <f>_xlfn.IFNA(VLOOKUP(Table33112[[#This Row],[Tag range]],Table176124[[START]:[GROUP]],3,TRUE),"")</f>
        <v>SOUR011</v>
      </c>
    </row>
    <row r="2118" spans="6:10" x14ac:dyDescent="0.25">
      <c r="F2118" s="8" t="str">
        <f>LEFT(Table33112[[#This Row],[Location]],2)</f>
        <v>LU</v>
      </c>
      <c r="G2118" s="8" t="s">
        <v>2526</v>
      </c>
      <c r="H2118" s="1">
        <v>69630</v>
      </c>
      <c r="I2118" s="10" t="str">
        <f>IF(Table33112[[#This Row],[Tag range]]="","",_xlfn.CONCAT("1A40700000000650000",Table33112[[#This Row],[Tag range]]))</f>
        <v>1A4070000000065000069630</v>
      </c>
      <c r="J2118" s="10" t="str">
        <f>_xlfn.IFNA(VLOOKUP(Table33112[[#This Row],[Tag range]],Table176124[[START]:[GROUP]],3,TRUE),"")</f>
        <v>SOUR011</v>
      </c>
    </row>
    <row r="2119" spans="6:10" x14ac:dyDescent="0.25">
      <c r="F2119" s="8" t="str">
        <f>LEFT(Table33112[[#This Row],[Location]],2)</f>
        <v>LU</v>
      </c>
      <c r="G2119" s="8" t="s">
        <v>2527</v>
      </c>
      <c r="H2119" s="1">
        <v>69631</v>
      </c>
      <c r="I2119" s="10" t="str">
        <f>IF(Table33112[[#This Row],[Tag range]]="","",_xlfn.CONCAT("1A40700000000650000",Table33112[[#This Row],[Tag range]]))</f>
        <v>1A4070000000065000069631</v>
      </c>
      <c r="J2119" s="10" t="str">
        <f>_xlfn.IFNA(VLOOKUP(Table33112[[#This Row],[Tag range]],Table176124[[START]:[GROUP]],3,TRUE),"")</f>
        <v>SOUR011</v>
      </c>
    </row>
    <row r="2120" spans="6:10" x14ac:dyDescent="0.25">
      <c r="F2120" s="8" t="str">
        <f>LEFT(Table33112[[#This Row],[Location]],2)</f>
        <v>LU</v>
      </c>
      <c r="G2120" s="8" t="s">
        <v>2528</v>
      </c>
      <c r="H2120" s="1">
        <v>69632</v>
      </c>
      <c r="I2120" s="10" t="str">
        <f>IF(Table33112[[#This Row],[Tag range]]="","",_xlfn.CONCAT("1A40700000000650000",Table33112[[#This Row],[Tag range]]))</f>
        <v>1A4070000000065000069632</v>
      </c>
      <c r="J2120" s="10" t="str">
        <f>_xlfn.IFNA(VLOOKUP(Table33112[[#This Row],[Tag range]],Table176124[[START]:[GROUP]],3,TRUE),"")</f>
        <v>SOUR011</v>
      </c>
    </row>
    <row r="2121" spans="6:10" x14ac:dyDescent="0.25">
      <c r="F2121" s="8" t="str">
        <f>LEFT(Table33112[[#This Row],[Location]],2)</f>
        <v>LU</v>
      </c>
      <c r="G2121" s="8" t="s">
        <v>2529</v>
      </c>
      <c r="H2121" s="1">
        <v>69633</v>
      </c>
      <c r="I2121" s="10" t="str">
        <f>IF(Table33112[[#This Row],[Tag range]]="","",_xlfn.CONCAT("1A40700000000650000",Table33112[[#This Row],[Tag range]]))</f>
        <v>1A4070000000065000069633</v>
      </c>
      <c r="J2121" s="10" t="str">
        <f>_xlfn.IFNA(VLOOKUP(Table33112[[#This Row],[Tag range]],Table176124[[START]:[GROUP]],3,TRUE),"")</f>
        <v>SOUR011</v>
      </c>
    </row>
    <row r="2122" spans="6:10" x14ac:dyDescent="0.25">
      <c r="F2122" s="8" t="str">
        <f>LEFT(Table33112[[#This Row],[Location]],2)</f>
        <v>LU</v>
      </c>
      <c r="G2122" s="8" t="s">
        <v>2530</v>
      </c>
      <c r="H2122" s="1">
        <v>69634</v>
      </c>
      <c r="I2122" s="10" t="str">
        <f>IF(Table33112[[#This Row],[Tag range]]="","",_xlfn.CONCAT("1A40700000000650000",Table33112[[#This Row],[Tag range]]))</f>
        <v>1A4070000000065000069634</v>
      </c>
      <c r="J2122" s="10" t="str">
        <f>_xlfn.IFNA(VLOOKUP(Table33112[[#This Row],[Tag range]],Table176124[[START]:[GROUP]],3,TRUE),"")</f>
        <v>SOUR011</v>
      </c>
    </row>
    <row r="2123" spans="6:10" x14ac:dyDescent="0.25">
      <c r="F2123" s="8" t="str">
        <f>LEFT(Table33112[[#This Row],[Location]],2)</f>
        <v>LU</v>
      </c>
      <c r="G2123" s="8" t="s">
        <v>2531</v>
      </c>
      <c r="H2123" s="1">
        <v>69635</v>
      </c>
      <c r="I2123" s="10" t="str">
        <f>IF(Table33112[[#This Row],[Tag range]]="","",_xlfn.CONCAT("1A40700000000650000",Table33112[[#This Row],[Tag range]]))</f>
        <v>1A4070000000065000069635</v>
      </c>
      <c r="J2123" s="10" t="str">
        <f>_xlfn.IFNA(VLOOKUP(Table33112[[#This Row],[Tag range]],Table176124[[START]:[GROUP]],3,TRUE),"")</f>
        <v>SOUR011</v>
      </c>
    </row>
    <row r="2124" spans="6:10" x14ac:dyDescent="0.25">
      <c r="F2124" s="8" t="str">
        <f>LEFT(Table33112[[#This Row],[Location]],2)</f>
        <v>LU</v>
      </c>
      <c r="G2124" s="8" t="s">
        <v>2532</v>
      </c>
      <c r="H2124" s="1">
        <v>69636</v>
      </c>
      <c r="I2124" s="10" t="str">
        <f>IF(Table33112[[#This Row],[Tag range]]="","",_xlfn.CONCAT("1A40700000000650000",Table33112[[#This Row],[Tag range]]))</f>
        <v>1A4070000000065000069636</v>
      </c>
      <c r="J2124" s="10" t="str">
        <f>_xlfn.IFNA(VLOOKUP(Table33112[[#This Row],[Tag range]],Table176124[[START]:[GROUP]],3,TRUE),"")</f>
        <v>SOUR011</v>
      </c>
    </row>
    <row r="2125" spans="6:10" x14ac:dyDescent="0.25">
      <c r="F2125" s="8" t="str">
        <f>LEFT(Table33112[[#This Row],[Location]],2)</f>
        <v>LU</v>
      </c>
      <c r="G2125" s="8" t="s">
        <v>2533</v>
      </c>
      <c r="H2125" s="1">
        <v>69637</v>
      </c>
      <c r="I2125" s="10" t="str">
        <f>IF(Table33112[[#This Row],[Tag range]]="","",_xlfn.CONCAT("1A40700000000650000",Table33112[[#This Row],[Tag range]]))</f>
        <v>1A4070000000065000069637</v>
      </c>
      <c r="J2125" s="10" t="str">
        <f>_xlfn.IFNA(VLOOKUP(Table33112[[#This Row],[Tag range]],Table176124[[START]:[GROUP]],3,TRUE),"")</f>
        <v>SOUR011</v>
      </c>
    </row>
    <row r="2126" spans="6:10" x14ac:dyDescent="0.25">
      <c r="F2126" s="8" t="str">
        <f>LEFT(Table33112[[#This Row],[Location]],2)</f>
        <v>LU</v>
      </c>
      <c r="G2126" s="8" t="s">
        <v>337</v>
      </c>
      <c r="H2126" s="1">
        <v>69638</v>
      </c>
      <c r="I2126" s="10" t="str">
        <f>IF(Table33112[[#This Row],[Tag range]]="","",_xlfn.CONCAT("1A40700000000650000",Table33112[[#This Row],[Tag range]]))</f>
        <v>1A4070000000065000069638</v>
      </c>
      <c r="J2126" s="10" t="str">
        <f>_xlfn.IFNA(VLOOKUP(Table33112[[#This Row],[Tag range]],Table176124[[START]:[GROUP]],3,TRUE),"")</f>
        <v>SOUR011</v>
      </c>
    </row>
    <row r="2127" spans="6:10" x14ac:dyDescent="0.25">
      <c r="F2127" s="8" t="str">
        <f>LEFT(Table33112[[#This Row],[Location]],2)</f>
        <v>LU</v>
      </c>
      <c r="G2127" s="8" t="s">
        <v>477</v>
      </c>
      <c r="H2127" s="1">
        <v>69639</v>
      </c>
      <c r="I2127" s="10" t="str">
        <f>IF(Table33112[[#This Row],[Tag range]]="","",_xlfn.CONCAT("1A40700000000650000",Table33112[[#This Row],[Tag range]]))</f>
        <v>1A4070000000065000069639</v>
      </c>
      <c r="J2127" s="10" t="str">
        <f>_xlfn.IFNA(VLOOKUP(Table33112[[#This Row],[Tag range]],Table176124[[START]:[GROUP]],3,TRUE),"")</f>
        <v>SOUR011</v>
      </c>
    </row>
    <row r="2128" spans="6:10" x14ac:dyDescent="0.25">
      <c r="F2128" s="8" t="str">
        <f>LEFT(Table33112[[#This Row],[Location]],2)</f>
        <v>LU</v>
      </c>
      <c r="G2128" s="8" t="s">
        <v>617</v>
      </c>
      <c r="H2128" s="1">
        <v>69640</v>
      </c>
      <c r="I2128" s="10" t="str">
        <f>IF(Table33112[[#This Row],[Tag range]]="","",_xlfn.CONCAT("1A40700000000650000",Table33112[[#This Row],[Tag range]]))</f>
        <v>1A4070000000065000069640</v>
      </c>
      <c r="J2128" s="10" t="str">
        <f>_xlfn.IFNA(VLOOKUP(Table33112[[#This Row],[Tag range]],Table176124[[START]:[GROUP]],3,TRUE),"")</f>
        <v>SOUR011</v>
      </c>
    </row>
    <row r="2129" spans="6:10" x14ac:dyDescent="0.25">
      <c r="F2129" s="8" t="str">
        <f>LEFT(Table33112[[#This Row],[Location]],2)</f>
        <v>LU</v>
      </c>
      <c r="G2129" s="8" t="s">
        <v>757</v>
      </c>
      <c r="H2129" s="1">
        <v>69641</v>
      </c>
      <c r="I2129" s="10" t="str">
        <f>IF(Table33112[[#This Row],[Tag range]]="","",_xlfn.CONCAT("1A40700000000650000",Table33112[[#This Row],[Tag range]]))</f>
        <v>1A4070000000065000069641</v>
      </c>
      <c r="J2129" s="10" t="str">
        <f>_xlfn.IFNA(VLOOKUP(Table33112[[#This Row],[Tag range]],Table176124[[START]:[GROUP]],3,TRUE),"")</f>
        <v>SOUR011</v>
      </c>
    </row>
    <row r="2130" spans="6:10" x14ac:dyDescent="0.25">
      <c r="F2130" s="8" t="str">
        <f>LEFT(Table33112[[#This Row],[Location]],2)</f>
        <v>LU</v>
      </c>
      <c r="G2130" s="8" t="s">
        <v>897</v>
      </c>
      <c r="H2130" s="1">
        <v>69642</v>
      </c>
      <c r="I2130" s="10" t="str">
        <f>IF(Table33112[[#This Row],[Tag range]]="","",_xlfn.CONCAT("1A40700000000650000",Table33112[[#This Row],[Tag range]]))</f>
        <v>1A4070000000065000069642</v>
      </c>
      <c r="J2130" s="10" t="str">
        <f>_xlfn.IFNA(VLOOKUP(Table33112[[#This Row],[Tag range]],Table176124[[START]:[GROUP]],3,TRUE),"")</f>
        <v>SOUR011</v>
      </c>
    </row>
    <row r="2131" spans="6:10" x14ac:dyDescent="0.25">
      <c r="F2131" s="8" t="str">
        <f>LEFT(Table33112[[#This Row],[Location]],2)</f>
        <v>LU</v>
      </c>
      <c r="G2131" s="8" t="s">
        <v>1037</v>
      </c>
      <c r="H2131" s="1">
        <v>69643</v>
      </c>
      <c r="I2131" s="10" t="str">
        <f>IF(Table33112[[#This Row],[Tag range]]="","",_xlfn.CONCAT("1A40700000000650000",Table33112[[#This Row],[Tag range]]))</f>
        <v>1A4070000000065000069643</v>
      </c>
      <c r="J2131" s="10" t="str">
        <f>_xlfn.IFNA(VLOOKUP(Table33112[[#This Row],[Tag range]],Table176124[[START]:[GROUP]],3,TRUE),"")</f>
        <v>SOUR011</v>
      </c>
    </row>
    <row r="2132" spans="6:10" x14ac:dyDescent="0.25">
      <c r="F2132" s="8" t="str">
        <f>LEFT(Table33112[[#This Row],[Location]],2)</f>
        <v>LU</v>
      </c>
      <c r="G2132" s="8" t="s">
        <v>1177</v>
      </c>
      <c r="H2132" s="1">
        <v>69644</v>
      </c>
      <c r="I2132" s="10" t="str">
        <f>IF(Table33112[[#This Row],[Tag range]]="","",_xlfn.CONCAT("1A40700000000650000",Table33112[[#This Row],[Tag range]]))</f>
        <v>1A4070000000065000069644</v>
      </c>
      <c r="J2132" s="10" t="str">
        <f>_xlfn.IFNA(VLOOKUP(Table33112[[#This Row],[Tag range]],Table176124[[START]:[GROUP]],3,TRUE),"")</f>
        <v>SOUR011</v>
      </c>
    </row>
    <row r="2133" spans="6:10" x14ac:dyDescent="0.25">
      <c r="F2133" s="8" t="str">
        <f>LEFT(Table33112[[#This Row],[Location]],2)</f>
        <v>LU</v>
      </c>
      <c r="G2133" s="8" t="s">
        <v>1317</v>
      </c>
      <c r="H2133" s="1">
        <v>69645</v>
      </c>
      <c r="I2133" s="10" t="str">
        <f>IF(Table33112[[#This Row],[Tag range]]="","",_xlfn.CONCAT("1A40700000000650000",Table33112[[#This Row],[Tag range]]))</f>
        <v>1A4070000000065000069645</v>
      </c>
      <c r="J2133" s="10" t="str">
        <f>_xlfn.IFNA(VLOOKUP(Table33112[[#This Row],[Tag range]],Table176124[[START]:[GROUP]],3,TRUE),"")</f>
        <v>SOUR011</v>
      </c>
    </row>
    <row r="2134" spans="6:10" x14ac:dyDescent="0.25">
      <c r="F2134" s="8" t="str">
        <f>LEFT(Table33112[[#This Row],[Location]],2)</f>
        <v>LU</v>
      </c>
      <c r="G2134" s="8" t="s">
        <v>1457</v>
      </c>
      <c r="H2134" s="1">
        <v>69646</v>
      </c>
      <c r="I2134" s="10" t="str">
        <f>IF(Table33112[[#This Row],[Tag range]]="","",_xlfn.CONCAT("1A40700000000650000",Table33112[[#This Row],[Tag range]]))</f>
        <v>1A4070000000065000069646</v>
      </c>
      <c r="J2134" s="10" t="str">
        <f>_xlfn.IFNA(VLOOKUP(Table33112[[#This Row],[Tag range]],Table176124[[START]:[GROUP]],3,TRUE),"")</f>
        <v>SOUR011</v>
      </c>
    </row>
    <row r="2135" spans="6:10" x14ac:dyDescent="0.25">
      <c r="F2135" s="8" t="str">
        <f>LEFT(Table33112[[#This Row],[Location]],2)</f>
        <v>LU</v>
      </c>
      <c r="G2135" s="8" t="s">
        <v>121</v>
      </c>
      <c r="H2135" s="1">
        <v>69647</v>
      </c>
      <c r="I2135" s="10" t="str">
        <f>IF(Table33112[[#This Row],[Tag range]]="","",_xlfn.CONCAT("1A40700000000650000",Table33112[[#This Row],[Tag range]]))</f>
        <v>1A4070000000065000069647</v>
      </c>
      <c r="J2135" s="10" t="str">
        <f>_xlfn.IFNA(VLOOKUP(Table33112[[#This Row],[Tag range]],Table176124[[START]:[GROUP]],3,TRUE),"")</f>
        <v>SOUR011</v>
      </c>
    </row>
    <row r="2136" spans="6:10" x14ac:dyDescent="0.25">
      <c r="F2136" s="8" t="str">
        <f>LEFT(Table33112[[#This Row],[Location]],2)</f>
        <v>LU</v>
      </c>
      <c r="G2136" s="8" t="s">
        <v>51</v>
      </c>
      <c r="H2136" s="1">
        <v>69648</v>
      </c>
      <c r="I2136" s="10" t="str">
        <f>IF(Table33112[[#This Row],[Tag range]]="","",_xlfn.CONCAT("1A40700000000650000",Table33112[[#This Row],[Tag range]]))</f>
        <v>1A4070000000065000069648</v>
      </c>
      <c r="J2136" s="10" t="str">
        <f>_xlfn.IFNA(VLOOKUP(Table33112[[#This Row],[Tag range]],Table176124[[START]:[GROUP]],3,TRUE),"")</f>
        <v>SOUR011</v>
      </c>
    </row>
    <row r="2137" spans="6:10" x14ac:dyDescent="0.25">
      <c r="F2137" s="8" t="str">
        <f>LEFT(Table33112[[#This Row],[Location]],2)</f>
        <v>LU</v>
      </c>
      <c r="G2137" s="8" t="s">
        <v>338</v>
      </c>
      <c r="H2137" s="1">
        <v>69649</v>
      </c>
      <c r="I2137" s="10" t="str">
        <f>IF(Table33112[[#This Row],[Tag range]]="","",_xlfn.CONCAT("1A40700000000650000",Table33112[[#This Row],[Tag range]]))</f>
        <v>1A4070000000065000069649</v>
      </c>
      <c r="J2137" s="10" t="str">
        <f>_xlfn.IFNA(VLOOKUP(Table33112[[#This Row],[Tag range]],Table176124[[START]:[GROUP]],3,TRUE),"")</f>
        <v>SOUR011</v>
      </c>
    </row>
    <row r="2138" spans="6:10" x14ac:dyDescent="0.25">
      <c r="F2138" s="8" t="str">
        <f>LEFT(Table33112[[#This Row],[Location]],2)</f>
        <v>LU</v>
      </c>
      <c r="G2138" s="8" t="s">
        <v>478</v>
      </c>
      <c r="H2138" s="1">
        <v>69650</v>
      </c>
      <c r="I2138" s="10" t="str">
        <f>IF(Table33112[[#This Row],[Tag range]]="","",_xlfn.CONCAT("1A40700000000650000",Table33112[[#This Row],[Tag range]]))</f>
        <v>1A4070000000065000069650</v>
      </c>
      <c r="J2138" s="10" t="str">
        <f>_xlfn.IFNA(VLOOKUP(Table33112[[#This Row],[Tag range]],Table176124[[START]:[GROUP]],3,TRUE),"")</f>
        <v>SOUR011</v>
      </c>
    </row>
    <row r="2139" spans="6:10" x14ac:dyDescent="0.25">
      <c r="F2139" s="8" t="str">
        <f>LEFT(Table33112[[#This Row],[Location]],2)</f>
        <v>LU</v>
      </c>
      <c r="G2139" s="8" t="s">
        <v>618</v>
      </c>
      <c r="H2139" s="1">
        <v>69651</v>
      </c>
      <c r="I2139" s="10" t="str">
        <f>IF(Table33112[[#This Row],[Tag range]]="","",_xlfn.CONCAT("1A40700000000650000",Table33112[[#This Row],[Tag range]]))</f>
        <v>1A4070000000065000069651</v>
      </c>
      <c r="J2139" s="10" t="str">
        <f>_xlfn.IFNA(VLOOKUP(Table33112[[#This Row],[Tag range]],Table176124[[START]:[GROUP]],3,TRUE),"")</f>
        <v>SOUR011</v>
      </c>
    </row>
    <row r="2140" spans="6:10" x14ac:dyDescent="0.25">
      <c r="F2140" s="8" t="str">
        <f>LEFT(Table33112[[#This Row],[Location]],2)</f>
        <v>LU</v>
      </c>
      <c r="G2140" s="8" t="s">
        <v>758</v>
      </c>
      <c r="H2140" s="1">
        <v>69652</v>
      </c>
      <c r="I2140" s="10" t="str">
        <f>IF(Table33112[[#This Row],[Tag range]]="","",_xlfn.CONCAT("1A40700000000650000",Table33112[[#This Row],[Tag range]]))</f>
        <v>1A4070000000065000069652</v>
      </c>
      <c r="J2140" s="10" t="str">
        <f>_xlfn.IFNA(VLOOKUP(Table33112[[#This Row],[Tag range]],Table176124[[START]:[GROUP]],3,TRUE),"")</f>
        <v>SOUR011</v>
      </c>
    </row>
    <row r="2141" spans="6:10" x14ac:dyDescent="0.25">
      <c r="F2141" s="8" t="str">
        <f>LEFT(Table33112[[#This Row],[Location]],2)</f>
        <v>LU</v>
      </c>
      <c r="G2141" s="8" t="s">
        <v>898</v>
      </c>
      <c r="H2141" s="1">
        <v>69653</v>
      </c>
      <c r="I2141" s="10" t="str">
        <f>IF(Table33112[[#This Row],[Tag range]]="","",_xlfn.CONCAT("1A40700000000650000",Table33112[[#This Row],[Tag range]]))</f>
        <v>1A4070000000065000069653</v>
      </c>
      <c r="J2141" s="10" t="str">
        <f>_xlfn.IFNA(VLOOKUP(Table33112[[#This Row],[Tag range]],Table176124[[START]:[GROUP]],3,TRUE),"")</f>
        <v>SOUR011</v>
      </c>
    </row>
    <row r="2142" spans="6:10" x14ac:dyDescent="0.25">
      <c r="F2142" s="8" t="str">
        <f>LEFT(Table33112[[#This Row],[Location]],2)</f>
        <v>LU</v>
      </c>
      <c r="G2142" s="8" t="s">
        <v>1038</v>
      </c>
      <c r="H2142" s="1">
        <v>69654</v>
      </c>
      <c r="I2142" s="10" t="str">
        <f>IF(Table33112[[#This Row],[Tag range]]="","",_xlfn.CONCAT("1A40700000000650000",Table33112[[#This Row],[Tag range]]))</f>
        <v>1A4070000000065000069654</v>
      </c>
      <c r="J2142" s="10" t="str">
        <f>_xlfn.IFNA(VLOOKUP(Table33112[[#This Row],[Tag range]],Table176124[[START]:[GROUP]],3,TRUE),"")</f>
        <v>SOUR011</v>
      </c>
    </row>
    <row r="2143" spans="6:10" x14ac:dyDescent="0.25">
      <c r="F2143" s="8" t="str">
        <f>LEFT(Table33112[[#This Row],[Location]],2)</f>
        <v>LU</v>
      </c>
      <c r="G2143" s="8" t="s">
        <v>1178</v>
      </c>
      <c r="H2143" s="1">
        <v>69655</v>
      </c>
      <c r="I2143" s="10" t="str">
        <f>IF(Table33112[[#This Row],[Tag range]]="","",_xlfn.CONCAT("1A40700000000650000",Table33112[[#This Row],[Tag range]]))</f>
        <v>1A4070000000065000069655</v>
      </c>
      <c r="J2143" s="10" t="str">
        <f>_xlfn.IFNA(VLOOKUP(Table33112[[#This Row],[Tag range]],Table176124[[START]:[GROUP]],3,TRUE),"")</f>
        <v>SOUR011</v>
      </c>
    </row>
    <row r="2144" spans="6:10" x14ac:dyDescent="0.25">
      <c r="F2144" s="8" t="str">
        <f>LEFT(Table33112[[#This Row],[Location]],2)</f>
        <v>LU</v>
      </c>
      <c r="G2144" s="8" t="s">
        <v>1318</v>
      </c>
      <c r="H2144" s="1">
        <v>69656</v>
      </c>
      <c r="I2144" s="10" t="str">
        <f>IF(Table33112[[#This Row],[Tag range]]="","",_xlfn.CONCAT("1A40700000000650000",Table33112[[#This Row],[Tag range]]))</f>
        <v>1A4070000000065000069656</v>
      </c>
      <c r="J2144" s="10" t="str">
        <f>_xlfn.IFNA(VLOOKUP(Table33112[[#This Row],[Tag range]],Table176124[[START]:[GROUP]],3,TRUE),"")</f>
        <v>SOUR011</v>
      </c>
    </row>
    <row r="2145" spans="6:10" x14ac:dyDescent="0.25">
      <c r="F2145" s="8" t="str">
        <f>LEFT(Table33112[[#This Row],[Location]],2)</f>
        <v>LU</v>
      </c>
      <c r="G2145" s="8" t="s">
        <v>1458</v>
      </c>
      <c r="H2145" s="1">
        <v>69657</v>
      </c>
      <c r="I2145" s="10" t="str">
        <f>IF(Table33112[[#This Row],[Tag range]]="","",_xlfn.CONCAT("1A40700000000650000",Table33112[[#This Row],[Tag range]]))</f>
        <v>1A4070000000065000069657</v>
      </c>
      <c r="J2145" s="10" t="str">
        <f>_xlfn.IFNA(VLOOKUP(Table33112[[#This Row],[Tag range]],Table176124[[START]:[GROUP]],3,TRUE),"")</f>
        <v>SOUR011</v>
      </c>
    </row>
    <row r="2146" spans="6:10" x14ac:dyDescent="0.25">
      <c r="F2146" s="8" t="str">
        <f>LEFT(Table33112[[#This Row],[Location]],2)</f>
        <v>LU</v>
      </c>
      <c r="G2146" s="8" t="s">
        <v>122</v>
      </c>
      <c r="H2146" s="1">
        <v>69658</v>
      </c>
      <c r="I2146" s="10" t="str">
        <f>IF(Table33112[[#This Row],[Tag range]]="","",_xlfn.CONCAT("1A40700000000650000",Table33112[[#This Row],[Tag range]]))</f>
        <v>1A4070000000065000069658</v>
      </c>
      <c r="J2146" s="10" t="str">
        <f>_xlfn.IFNA(VLOOKUP(Table33112[[#This Row],[Tag range]],Table176124[[START]:[GROUP]],3,TRUE),"")</f>
        <v>SOUR011</v>
      </c>
    </row>
    <row r="2147" spans="6:10" x14ac:dyDescent="0.25">
      <c r="F2147" s="8" t="str">
        <f>LEFT(Table33112[[#This Row],[Location]],2)</f>
        <v>LU</v>
      </c>
      <c r="G2147" s="8" t="s">
        <v>52</v>
      </c>
      <c r="H2147" s="1">
        <v>69659</v>
      </c>
      <c r="I2147" s="10" t="str">
        <f>IF(Table33112[[#This Row],[Tag range]]="","",_xlfn.CONCAT("1A40700000000650000",Table33112[[#This Row],[Tag range]]))</f>
        <v>1A4070000000065000069659</v>
      </c>
      <c r="J2147" s="10" t="str">
        <f>_xlfn.IFNA(VLOOKUP(Table33112[[#This Row],[Tag range]],Table176124[[START]:[GROUP]],3,TRUE),"")</f>
        <v>SOUR011</v>
      </c>
    </row>
    <row r="2148" spans="6:10" x14ac:dyDescent="0.25">
      <c r="F2148" s="8" t="str">
        <f>LEFT(Table33112[[#This Row],[Location]],2)</f>
        <v>LU</v>
      </c>
      <c r="G2148" s="8" t="s">
        <v>339</v>
      </c>
      <c r="H2148" s="1">
        <v>69660</v>
      </c>
      <c r="I2148" s="10" t="str">
        <f>IF(Table33112[[#This Row],[Tag range]]="","",_xlfn.CONCAT("1A40700000000650000",Table33112[[#This Row],[Tag range]]))</f>
        <v>1A4070000000065000069660</v>
      </c>
      <c r="J2148" s="10" t="str">
        <f>_xlfn.IFNA(VLOOKUP(Table33112[[#This Row],[Tag range]],Table176124[[START]:[GROUP]],3,TRUE),"")</f>
        <v>SOUR011</v>
      </c>
    </row>
    <row r="2149" spans="6:10" x14ac:dyDescent="0.25">
      <c r="F2149" s="8" t="str">
        <f>LEFT(Table33112[[#This Row],[Location]],2)</f>
        <v>LU</v>
      </c>
      <c r="G2149" s="8" t="s">
        <v>479</v>
      </c>
      <c r="H2149" s="1">
        <v>69661</v>
      </c>
      <c r="I2149" s="10" t="str">
        <f>IF(Table33112[[#This Row],[Tag range]]="","",_xlfn.CONCAT("1A40700000000650000",Table33112[[#This Row],[Tag range]]))</f>
        <v>1A4070000000065000069661</v>
      </c>
      <c r="J2149" s="10" t="str">
        <f>_xlfn.IFNA(VLOOKUP(Table33112[[#This Row],[Tag range]],Table176124[[START]:[GROUP]],3,TRUE),"")</f>
        <v>SOUR011</v>
      </c>
    </row>
    <row r="2150" spans="6:10" x14ac:dyDescent="0.25">
      <c r="F2150" s="8" t="str">
        <f>LEFT(Table33112[[#This Row],[Location]],2)</f>
        <v>LU</v>
      </c>
      <c r="G2150" s="8" t="s">
        <v>619</v>
      </c>
      <c r="H2150" s="1">
        <v>69662</v>
      </c>
      <c r="I2150" s="10" t="str">
        <f>IF(Table33112[[#This Row],[Tag range]]="","",_xlfn.CONCAT("1A40700000000650000",Table33112[[#This Row],[Tag range]]))</f>
        <v>1A4070000000065000069662</v>
      </c>
      <c r="J2150" s="10" t="str">
        <f>_xlfn.IFNA(VLOOKUP(Table33112[[#This Row],[Tag range]],Table176124[[START]:[GROUP]],3,TRUE),"")</f>
        <v>SOUR011</v>
      </c>
    </row>
    <row r="2151" spans="6:10" x14ac:dyDescent="0.25">
      <c r="F2151" s="8" t="str">
        <f>LEFT(Table33112[[#This Row],[Location]],2)</f>
        <v>LU</v>
      </c>
      <c r="G2151" s="8" t="s">
        <v>759</v>
      </c>
      <c r="H2151" s="1">
        <v>69663</v>
      </c>
      <c r="I2151" s="10" t="str">
        <f>IF(Table33112[[#This Row],[Tag range]]="","",_xlfn.CONCAT("1A40700000000650000",Table33112[[#This Row],[Tag range]]))</f>
        <v>1A4070000000065000069663</v>
      </c>
      <c r="J2151" s="10" t="str">
        <f>_xlfn.IFNA(VLOOKUP(Table33112[[#This Row],[Tag range]],Table176124[[START]:[GROUP]],3,TRUE),"")</f>
        <v>SOUR011</v>
      </c>
    </row>
    <row r="2152" spans="6:10" x14ac:dyDescent="0.25">
      <c r="F2152" s="8" t="str">
        <f>LEFT(Table33112[[#This Row],[Location]],2)</f>
        <v>LU</v>
      </c>
      <c r="G2152" s="8" t="s">
        <v>899</v>
      </c>
      <c r="H2152" s="1">
        <v>69664</v>
      </c>
      <c r="I2152" s="10" t="str">
        <f>IF(Table33112[[#This Row],[Tag range]]="","",_xlfn.CONCAT("1A40700000000650000",Table33112[[#This Row],[Tag range]]))</f>
        <v>1A4070000000065000069664</v>
      </c>
      <c r="J2152" s="10" t="str">
        <f>_xlfn.IFNA(VLOOKUP(Table33112[[#This Row],[Tag range]],Table176124[[START]:[GROUP]],3,TRUE),"")</f>
        <v>SOUR011</v>
      </c>
    </row>
    <row r="2153" spans="6:10" x14ac:dyDescent="0.25">
      <c r="F2153" s="8" t="str">
        <f>LEFT(Table33112[[#This Row],[Location]],2)</f>
        <v>LU</v>
      </c>
      <c r="G2153" s="8" t="s">
        <v>1039</v>
      </c>
      <c r="H2153" s="1">
        <v>69665</v>
      </c>
      <c r="I2153" s="10" t="str">
        <f>IF(Table33112[[#This Row],[Tag range]]="","",_xlfn.CONCAT("1A40700000000650000",Table33112[[#This Row],[Tag range]]))</f>
        <v>1A4070000000065000069665</v>
      </c>
      <c r="J2153" s="10" t="str">
        <f>_xlfn.IFNA(VLOOKUP(Table33112[[#This Row],[Tag range]],Table176124[[START]:[GROUP]],3,TRUE),"")</f>
        <v>SOUR011</v>
      </c>
    </row>
    <row r="2154" spans="6:10" x14ac:dyDescent="0.25">
      <c r="F2154" s="8" t="str">
        <f>LEFT(Table33112[[#This Row],[Location]],2)</f>
        <v>LU</v>
      </c>
      <c r="G2154" s="8" t="s">
        <v>1179</v>
      </c>
      <c r="H2154" s="1">
        <v>69666</v>
      </c>
      <c r="I2154" s="10" t="str">
        <f>IF(Table33112[[#This Row],[Tag range]]="","",_xlfn.CONCAT("1A40700000000650000",Table33112[[#This Row],[Tag range]]))</f>
        <v>1A4070000000065000069666</v>
      </c>
      <c r="J2154" s="10" t="str">
        <f>_xlfn.IFNA(VLOOKUP(Table33112[[#This Row],[Tag range]],Table176124[[START]:[GROUP]],3,TRUE),"")</f>
        <v>SOUR011</v>
      </c>
    </row>
    <row r="2155" spans="6:10" x14ac:dyDescent="0.25">
      <c r="F2155" s="8" t="str">
        <f>LEFT(Table33112[[#This Row],[Location]],2)</f>
        <v>LU</v>
      </c>
      <c r="G2155" s="8" t="s">
        <v>1319</v>
      </c>
      <c r="H2155" s="1">
        <v>69667</v>
      </c>
      <c r="I2155" s="10" t="str">
        <f>IF(Table33112[[#This Row],[Tag range]]="","",_xlfn.CONCAT("1A40700000000650000",Table33112[[#This Row],[Tag range]]))</f>
        <v>1A4070000000065000069667</v>
      </c>
      <c r="J2155" s="10" t="str">
        <f>_xlfn.IFNA(VLOOKUP(Table33112[[#This Row],[Tag range]],Table176124[[START]:[GROUP]],3,TRUE),"")</f>
        <v>SOUR011</v>
      </c>
    </row>
    <row r="2156" spans="6:10" x14ac:dyDescent="0.25">
      <c r="F2156" s="8" t="str">
        <f>LEFT(Table33112[[#This Row],[Location]],2)</f>
        <v>LU</v>
      </c>
      <c r="G2156" s="8" t="s">
        <v>1459</v>
      </c>
      <c r="H2156" s="1">
        <v>69668</v>
      </c>
      <c r="I2156" s="10" t="str">
        <f>IF(Table33112[[#This Row],[Tag range]]="","",_xlfn.CONCAT("1A40700000000650000",Table33112[[#This Row],[Tag range]]))</f>
        <v>1A4070000000065000069668</v>
      </c>
      <c r="J2156" s="10" t="str">
        <f>_xlfn.IFNA(VLOOKUP(Table33112[[#This Row],[Tag range]],Table176124[[START]:[GROUP]],3,TRUE),"")</f>
        <v>SOUR011</v>
      </c>
    </row>
    <row r="2157" spans="6:10" x14ac:dyDescent="0.25">
      <c r="F2157" s="8" t="str">
        <f>LEFT(Table33112[[#This Row],[Location]],2)</f>
        <v>LU</v>
      </c>
      <c r="G2157" s="8" t="s">
        <v>123</v>
      </c>
      <c r="H2157" s="1">
        <v>69669</v>
      </c>
      <c r="I2157" s="10" t="str">
        <f>IF(Table33112[[#This Row],[Tag range]]="","",_xlfn.CONCAT("1A40700000000650000",Table33112[[#This Row],[Tag range]]))</f>
        <v>1A4070000000065000069669</v>
      </c>
      <c r="J2157" s="10" t="str">
        <f>_xlfn.IFNA(VLOOKUP(Table33112[[#This Row],[Tag range]],Table176124[[START]:[GROUP]],3,TRUE),"")</f>
        <v>SOUR011</v>
      </c>
    </row>
    <row r="2158" spans="6:10" x14ac:dyDescent="0.25">
      <c r="F2158" s="8" t="str">
        <f>LEFT(Table33112[[#This Row],[Location]],2)</f>
        <v>LU</v>
      </c>
      <c r="G2158" s="8" t="s">
        <v>53</v>
      </c>
      <c r="H2158" s="1">
        <v>69670</v>
      </c>
      <c r="I2158" s="10" t="str">
        <f>IF(Table33112[[#This Row],[Tag range]]="","",_xlfn.CONCAT("1A40700000000650000",Table33112[[#This Row],[Tag range]]))</f>
        <v>1A4070000000065000069670</v>
      </c>
      <c r="J2158" s="10" t="str">
        <f>_xlfn.IFNA(VLOOKUP(Table33112[[#This Row],[Tag range]],Table176124[[START]:[GROUP]],3,TRUE),"")</f>
        <v>SOUR011</v>
      </c>
    </row>
    <row r="2159" spans="6:10" x14ac:dyDescent="0.25">
      <c r="F2159" s="8" t="str">
        <f>LEFT(Table33112[[#This Row],[Location]],2)</f>
        <v>LU</v>
      </c>
      <c r="G2159" s="8" t="s">
        <v>340</v>
      </c>
      <c r="H2159" s="1">
        <v>69671</v>
      </c>
      <c r="I2159" s="10" t="str">
        <f>IF(Table33112[[#This Row],[Tag range]]="","",_xlfn.CONCAT("1A40700000000650000",Table33112[[#This Row],[Tag range]]))</f>
        <v>1A4070000000065000069671</v>
      </c>
      <c r="J2159" s="10" t="str">
        <f>_xlfn.IFNA(VLOOKUP(Table33112[[#This Row],[Tag range]],Table176124[[START]:[GROUP]],3,TRUE),"")</f>
        <v>SOUR011</v>
      </c>
    </row>
    <row r="2160" spans="6:10" x14ac:dyDescent="0.25">
      <c r="F2160" s="8" t="str">
        <f>LEFT(Table33112[[#This Row],[Location]],2)</f>
        <v>LU</v>
      </c>
      <c r="G2160" s="8" t="s">
        <v>480</v>
      </c>
      <c r="H2160" s="1">
        <v>69672</v>
      </c>
      <c r="I2160" s="10" t="str">
        <f>IF(Table33112[[#This Row],[Tag range]]="","",_xlfn.CONCAT("1A40700000000650000",Table33112[[#This Row],[Tag range]]))</f>
        <v>1A4070000000065000069672</v>
      </c>
      <c r="J2160" s="10" t="str">
        <f>_xlfn.IFNA(VLOOKUP(Table33112[[#This Row],[Tag range]],Table176124[[START]:[GROUP]],3,TRUE),"")</f>
        <v>SOUR011</v>
      </c>
    </row>
    <row r="2161" spans="6:10" x14ac:dyDescent="0.25">
      <c r="F2161" s="8" t="str">
        <f>LEFT(Table33112[[#This Row],[Location]],2)</f>
        <v>LU</v>
      </c>
      <c r="G2161" s="8" t="s">
        <v>620</v>
      </c>
      <c r="H2161" s="1">
        <v>69673</v>
      </c>
      <c r="I2161" s="10" t="str">
        <f>IF(Table33112[[#This Row],[Tag range]]="","",_xlfn.CONCAT("1A40700000000650000",Table33112[[#This Row],[Tag range]]))</f>
        <v>1A4070000000065000069673</v>
      </c>
      <c r="J2161" s="10" t="str">
        <f>_xlfn.IFNA(VLOOKUP(Table33112[[#This Row],[Tag range]],Table176124[[START]:[GROUP]],3,TRUE),"")</f>
        <v>SOUR011</v>
      </c>
    </row>
    <row r="2162" spans="6:10" x14ac:dyDescent="0.25">
      <c r="F2162" s="8" t="str">
        <f>LEFT(Table33112[[#This Row],[Location]],2)</f>
        <v>LU</v>
      </c>
      <c r="G2162" s="8" t="s">
        <v>760</v>
      </c>
      <c r="H2162" s="1">
        <v>69674</v>
      </c>
      <c r="I2162" s="10" t="str">
        <f>IF(Table33112[[#This Row],[Tag range]]="","",_xlfn.CONCAT("1A40700000000650000",Table33112[[#This Row],[Tag range]]))</f>
        <v>1A4070000000065000069674</v>
      </c>
      <c r="J2162" s="10" t="str">
        <f>_xlfn.IFNA(VLOOKUP(Table33112[[#This Row],[Tag range]],Table176124[[START]:[GROUP]],3,TRUE),"")</f>
        <v>SOUR011</v>
      </c>
    </row>
    <row r="2163" spans="6:10" x14ac:dyDescent="0.25">
      <c r="F2163" s="8" t="str">
        <f>LEFT(Table33112[[#This Row],[Location]],2)</f>
        <v>LU</v>
      </c>
      <c r="G2163" s="8" t="s">
        <v>900</v>
      </c>
      <c r="H2163" s="1">
        <v>69675</v>
      </c>
      <c r="I2163" s="10" t="str">
        <f>IF(Table33112[[#This Row],[Tag range]]="","",_xlfn.CONCAT("1A40700000000650000",Table33112[[#This Row],[Tag range]]))</f>
        <v>1A4070000000065000069675</v>
      </c>
      <c r="J2163" s="10" t="str">
        <f>_xlfn.IFNA(VLOOKUP(Table33112[[#This Row],[Tag range]],Table176124[[START]:[GROUP]],3,TRUE),"")</f>
        <v>SOUR011</v>
      </c>
    </row>
    <row r="2164" spans="6:10" x14ac:dyDescent="0.25">
      <c r="F2164" s="8" t="str">
        <f>LEFT(Table33112[[#This Row],[Location]],2)</f>
        <v>LU</v>
      </c>
      <c r="G2164" s="8" t="s">
        <v>1040</v>
      </c>
      <c r="H2164" s="1">
        <v>69676</v>
      </c>
      <c r="I2164" s="10" t="str">
        <f>IF(Table33112[[#This Row],[Tag range]]="","",_xlfn.CONCAT("1A40700000000650000",Table33112[[#This Row],[Tag range]]))</f>
        <v>1A4070000000065000069676</v>
      </c>
      <c r="J2164" s="10" t="str">
        <f>_xlfn.IFNA(VLOOKUP(Table33112[[#This Row],[Tag range]],Table176124[[START]:[GROUP]],3,TRUE),"")</f>
        <v>SOUR011</v>
      </c>
    </row>
    <row r="2165" spans="6:10" x14ac:dyDescent="0.25">
      <c r="F2165" s="8" t="str">
        <f>LEFT(Table33112[[#This Row],[Location]],2)</f>
        <v>LU</v>
      </c>
      <c r="G2165" s="8" t="s">
        <v>1180</v>
      </c>
      <c r="H2165" s="1">
        <v>69677</v>
      </c>
      <c r="I2165" s="10" t="str">
        <f>IF(Table33112[[#This Row],[Tag range]]="","",_xlfn.CONCAT("1A40700000000650000",Table33112[[#This Row],[Tag range]]))</f>
        <v>1A4070000000065000069677</v>
      </c>
      <c r="J2165" s="10" t="str">
        <f>_xlfn.IFNA(VLOOKUP(Table33112[[#This Row],[Tag range]],Table176124[[START]:[GROUP]],3,TRUE),"")</f>
        <v>SOUR011</v>
      </c>
    </row>
    <row r="2166" spans="6:10" x14ac:dyDescent="0.25">
      <c r="F2166" s="8" t="str">
        <f>LEFT(Table33112[[#This Row],[Location]],2)</f>
        <v>LU</v>
      </c>
      <c r="G2166" s="8" t="s">
        <v>1320</v>
      </c>
      <c r="H2166" s="1">
        <v>69678</v>
      </c>
      <c r="I2166" s="10" t="str">
        <f>IF(Table33112[[#This Row],[Tag range]]="","",_xlfn.CONCAT("1A40700000000650000",Table33112[[#This Row],[Tag range]]))</f>
        <v>1A4070000000065000069678</v>
      </c>
      <c r="J2166" s="10" t="str">
        <f>_xlfn.IFNA(VLOOKUP(Table33112[[#This Row],[Tag range]],Table176124[[START]:[GROUP]],3,TRUE),"")</f>
        <v>SOUR011</v>
      </c>
    </row>
    <row r="2167" spans="6:10" x14ac:dyDescent="0.25">
      <c r="F2167" s="8" t="str">
        <f>LEFT(Table33112[[#This Row],[Location]],2)</f>
        <v>LU</v>
      </c>
      <c r="G2167" s="8" t="s">
        <v>1460</v>
      </c>
      <c r="H2167" s="1">
        <v>69679</v>
      </c>
      <c r="I2167" s="10" t="str">
        <f>IF(Table33112[[#This Row],[Tag range]]="","",_xlfn.CONCAT("1A40700000000650000",Table33112[[#This Row],[Tag range]]))</f>
        <v>1A4070000000065000069679</v>
      </c>
      <c r="J2167" s="10" t="str">
        <f>_xlfn.IFNA(VLOOKUP(Table33112[[#This Row],[Tag range]],Table176124[[START]:[GROUP]],3,TRUE),"")</f>
        <v>SOUR011</v>
      </c>
    </row>
    <row r="2168" spans="6:10" x14ac:dyDescent="0.25">
      <c r="F2168" s="8" t="str">
        <f>LEFT(Table33112[[#This Row],[Location]],2)</f>
        <v>LU</v>
      </c>
      <c r="G2168" s="8" t="s">
        <v>124</v>
      </c>
      <c r="H2168" s="1">
        <v>69680</v>
      </c>
      <c r="I2168" s="10" t="str">
        <f>IF(Table33112[[#This Row],[Tag range]]="","",_xlfn.CONCAT("1A40700000000650000",Table33112[[#This Row],[Tag range]]))</f>
        <v>1A4070000000065000069680</v>
      </c>
      <c r="J2168" s="10" t="str">
        <f>_xlfn.IFNA(VLOOKUP(Table33112[[#This Row],[Tag range]],Table176124[[START]:[GROUP]],3,TRUE),"")</f>
        <v>SOUR011</v>
      </c>
    </row>
    <row r="2169" spans="6:10" x14ac:dyDescent="0.25">
      <c r="F2169" s="8" t="str">
        <f>LEFT(Table33112[[#This Row],[Location]],2)</f>
        <v>LU</v>
      </c>
      <c r="G2169" s="8" t="s">
        <v>54</v>
      </c>
      <c r="H2169" s="1">
        <v>69681</v>
      </c>
      <c r="I2169" s="10" t="str">
        <f>IF(Table33112[[#This Row],[Tag range]]="","",_xlfn.CONCAT("1A40700000000650000",Table33112[[#This Row],[Tag range]]))</f>
        <v>1A4070000000065000069681</v>
      </c>
      <c r="J2169" s="10" t="str">
        <f>_xlfn.IFNA(VLOOKUP(Table33112[[#This Row],[Tag range]],Table176124[[START]:[GROUP]],3,TRUE),"")</f>
        <v>SOUR011</v>
      </c>
    </row>
    <row r="2170" spans="6:10" x14ac:dyDescent="0.25">
      <c r="F2170" s="8" t="str">
        <f>LEFT(Table33112[[#This Row],[Location]],2)</f>
        <v>LU</v>
      </c>
      <c r="G2170" s="8" t="s">
        <v>341</v>
      </c>
      <c r="H2170" s="1">
        <v>69682</v>
      </c>
      <c r="I2170" s="10" t="str">
        <f>IF(Table33112[[#This Row],[Tag range]]="","",_xlfn.CONCAT("1A40700000000650000",Table33112[[#This Row],[Tag range]]))</f>
        <v>1A4070000000065000069682</v>
      </c>
      <c r="J2170" s="10" t="str">
        <f>_xlfn.IFNA(VLOOKUP(Table33112[[#This Row],[Tag range]],Table176124[[START]:[GROUP]],3,TRUE),"")</f>
        <v>SOUR011</v>
      </c>
    </row>
    <row r="2171" spans="6:10" x14ac:dyDescent="0.25">
      <c r="F2171" s="8" t="str">
        <f>LEFT(Table33112[[#This Row],[Location]],2)</f>
        <v>LU</v>
      </c>
      <c r="G2171" s="8" t="s">
        <v>481</v>
      </c>
      <c r="H2171" s="1">
        <v>69683</v>
      </c>
      <c r="I2171" s="10" t="str">
        <f>IF(Table33112[[#This Row],[Tag range]]="","",_xlfn.CONCAT("1A40700000000650000",Table33112[[#This Row],[Tag range]]))</f>
        <v>1A4070000000065000069683</v>
      </c>
      <c r="J2171" s="10" t="str">
        <f>_xlfn.IFNA(VLOOKUP(Table33112[[#This Row],[Tag range]],Table176124[[START]:[GROUP]],3,TRUE),"")</f>
        <v>SOUR011</v>
      </c>
    </row>
    <row r="2172" spans="6:10" x14ac:dyDescent="0.25">
      <c r="F2172" s="8" t="str">
        <f>LEFT(Table33112[[#This Row],[Location]],2)</f>
        <v>LU</v>
      </c>
      <c r="G2172" s="8" t="s">
        <v>621</v>
      </c>
      <c r="H2172" s="1">
        <v>69684</v>
      </c>
      <c r="I2172" s="10" t="str">
        <f>IF(Table33112[[#This Row],[Tag range]]="","",_xlfn.CONCAT("1A40700000000650000",Table33112[[#This Row],[Tag range]]))</f>
        <v>1A4070000000065000069684</v>
      </c>
      <c r="J2172" s="10" t="str">
        <f>_xlfn.IFNA(VLOOKUP(Table33112[[#This Row],[Tag range]],Table176124[[START]:[GROUP]],3,TRUE),"")</f>
        <v>SOUR011</v>
      </c>
    </row>
    <row r="2173" spans="6:10" x14ac:dyDescent="0.25">
      <c r="F2173" s="8" t="str">
        <f>LEFT(Table33112[[#This Row],[Location]],2)</f>
        <v>LU</v>
      </c>
      <c r="G2173" s="8" t="s">
        <v>761</v>
      </c>
      <c r="H2173" s="1">
        <v>69685</v>
      </c>
      <c r="I2173" s="10" t="str">
        <f>IF(Table33112[[#This Row],[Tag range]]="","",_xlfn.CONCAT("1A40700000000650000",Table33112[[#This Row],[Tag range]]))</f>
        <v>1A4070000000065000069685</v>
      </c>
      <c r="J2173" s="10" t="str">
        <f>_xlfn.IFNA(VLOOKUP(Table33112[[#This Row],[Tag range]],Table176124[[START]:[GROUP]],3,TRUE),"")</f>
        <v>SOUR011</v>
      </c>
    </row>
    <row r="2174" spans="6:10" x14ac:dyDescent="0.25">
      <c r="F2174" s="8" t="str">
        <f>LEFT(Table33112[[#This Row],[Location]],2)</f>
        <v>LU</v>
      </c>
      <c r="G2174" s="8" t="s">
        <v>901</v>
      </c>
      <c r="H2174" s="1">
        <v>69686</v>
      </c>
      <c r="I2174" s="10" t="str">
        <f>IF(Table33112[[#This Row],[Tag range]]="","",_xlfn.CONCAT("1A40700000000650000",Table33112[[#This Row],[Tag range]]))</f>
        <v>1A4070000000065000069686</v>
      </c>
      <c r="J2174" s="10" t="str">
        <f>_xlfn.IFNA(VLOOKUP(Table33112[[#This Row],[Tag range]],Table176124[[START]:[GROUP]],3,TRUE),"")</f>
        <v>SOUR011</v>
      </c>
    </row>
    <row r="2175" spans="6:10" x14ac:dyDescent="0.25">
      <c r="F2175" s="8" t="str">
        <f>LEFT(Table33112[[#This Row],[Location]],2)</f>
        <v>LU</v>
      </c>
      <c r="G2175" s="8" t="s">
        <v>1041</v>
      </c>
      <c r="H2175" s="1">
        <v>69687</v>
      </c>
      <c r="I2175" s="10" t="str">
        <f>IF(Table33112[[#This Row],[Tag range]]="","",_xlfn.CONCAT("1A40700000000650000",Table33112[[#This Row],[Tag range]]))</f>
        <v>1A4070000000065000069687</v>
      </c>
      <c r="J2175" s="10" t="str">
        <f>_xlfn.IFNA(VLOOKUP(Table33112[[#This Row],[Tag range]],Table176124[[START]:[GROUP]],3,TRUE),"")</f>
        <v>SOUR011</v>
      </c>
    </row>
    <row r="2176" spans="6:10" x14ac:dyDescent="0.25">
      <c r="F2176" s="8" t="str">
        <f>LEFT(Table33112[[#This Row],[Location]],2)</f>
        <v>LU</v>
      </c>
      <c r="G2176" s="8" t="s">
        <v>1181</v>
      </c>
      <c r="H2176" s="1">
        <v>69688</v>
      </c>
      <c r="I2176" s="10" t="str">
        <f>IF(Table33112[[#This Row],[Tag range]]="","",_xlfn.CONCAT("1A40700000000650000",Table33112[[#This Row],[Tag range]]))</f>
        <v>1A4070000000065000069688</v>
      </c>
      <c r="J2176" s="10" t="str">
        <f>_xlfn.IFNA(VLOOKUP(Table33112[[#This Row],[Tag range]],Table176124[[START]:[GROUP]],3,TRUE),"")</f>
        <v>SOUR011</v>
      </c>
    </row>
    <row r="2177" spans="6:10" x14ac:dyDescent="0.25">
      <c r="F2177" s="8" t="str">
        <f>LEFT(Table33112[[#This Row],[Location]],2)</f>
        <v>LU</v>
      </c>
      <c r="G2177" s="8" t="s">
        <v>1321</v>
      </c>
      <c r="H2177" s="1">
        <v>69689</v>
      </c>
      <c r="I2177" s="10" t="str">
        <f>IF(Table33112[[#This Row],[Tag range]]="","",_xlfn.CONCAT("1A40700000000650000",Table33112[[#This Row],[Tag range]]))</f>
        <v>1A4070000000065000069689</v>
      </c>
      <c r="J2177" s="10" t="str">
        <f>_xlfn.IFNA(VLOOKUP(Table33112[[#This Row],[Tag range]],Table176124[[START]:[GROUP]],3,TRUE),"")</f>
        <v>SOUR011</v>
      </c>
    </row>
    <row r="2178" spans="6:10" x14ac:dyDescent="0.25">
      <c r="F2178" s="8" t="str">
        <f>LEFT(Table33112[[#This Row],[Location]],2)</f>
        <v>LU</v>
      </c>
      <c r="G2178" s="8" t="s">
        <v>1461</v>
      </c>
      <c r="H2178" s="1">
        <v>69690</v>
      </c>
      <c r="I2178" s="10" t="str">
        <f>IF(Table33112[[#This Row],[Tag range]]="","",_xlfn.CONCAT("1A40700000000650000",Table33112[[#This Row],[Tag range]]))</f>
        <v>1A4070000000065000069690</v>
      </c>
      <c r="J2178" s="10" t="str">
        <f>_xlfn.IFNA(VLOOKUP(Table33112[[#This Row],[Tag range]],Table176124[[START]:[GROUP]],3,TRUE),"")</f>
        <v>SOUR011</v>
      </c>
    </row>
    <row r="2179" spans="6:10" x14ac:dyDescent="0.25">
      <c r="F2179" s="8" t="str">
        <f>LEFT(Table33112[[#This Row],[Location]],2)</f>
        <v>LU</v>
      </c>
      <c r="G2179" s="8" t="s">
        <v>125</v>
      </c>
      <c r="H2179" s="1">
        <v>69691</v>
      </c>
      <c r="I2179" s="10" t="str">
        <f>IF(Table33112[[#This Row],[Tag range]]="","",_xlfn.CONCAT("1A40700000000650000",Table33112[[#This Row],[Tag range]]))</f>
        <v>1A4070000000065000069691</v>
      </c>
      <c r="J2179" s="10" t="str">
        <f>_xlfn.IFNA(VLOOKUP(Table33112[[#This Row],[Tag range]],Table176124[[START]:[GROUP]],3,TRUE),"")</f>
        <v>SOUR011</v>
      </c>
    </row>
    <row r="2180" spans="6:10" x14ac:dyDescent="0.25">
      <c r="F2180" s="8" t="str">
        <f>LEFT(Table33112[[#This Row],[Location]],2)</f>
        <v>LU</v>
      </c>
      <c r="G2180" s="8" t="s">
        <v>55</v>
      </c>
      <c r="H2180" s="1">
        <v>69692</v>
      </c>
      <c r="I2180" s="10" t="str">
        <f>IF(Table33112[[#This Row],[Tag range]]="","",_xlfn.CONCAT("1A40700000000650000",Table33112[[#This Row],[Tag range]]))</f>
        <v>1A4070000000065000069692</v>
      </c>
      <c r="J2180" s="10" t="str">
        <f>_xlfn.IFNA(VLOOKUP(Table33112[[#This Row],[Tag range]],Table176124[[START]:[GROUP]],3,TRUE),"")</f>
        <v>SOUR011</v>
      </c>
    </row>
    <row r="2181" spans="6:10" x14ac:dyDescent="0.25">
      <c r="F2181" s="8" t="str">
        <f>LEFT(Table33112[[#This Row],[Location]],2)</f>
        <v>LU</v>
      </c>
      <c r="G2181" s="8" t="s">
        <v>342</v>
      </c>
      <c r="H2181" s="1">
        <v>69693</v>
      </c>
      <c r="I2181" s="10" t="str">
        <f>IF(Table33112[[#This Row],[Tag range]]="","",_xlfn.CONCAT("1A40700000000650000",Table33112[[#This Row],[Tag range]]))</f>
        <v>1A4070000000065000069693</v>
      </c>
      <c r="J2181" s="10" t="str">
        <f>_xlfn.IFNA(VLOOKUP(Table33112[[#This Row],[Tag range]],Table176124[[START]:[GROUP]],3,TRUE),"")</f>
        <v>SOUR011</v>
      </c>
    </row>
    <row r="2182" spans="6:10" x14ac:dyDescent="0.25">
      <c r="F2182" s="8" t="str">
        <f>LEFT(Table33112[[#This Row],[Location]],2)</f>
        <v>LU</v>
      </c>
      <c r="G2182" s="8" t="s">
        <v>482</v>
      </c>
      <c r="H2182" s="1">
        <v>69694</v>
      </c>
      <c r="I2182" s="10" t="str">
        <f>IF(Table33112[[#This Row],[Tag range]]="","",_xlfn.CONCAT("1A40700000000650000",Table33112[[#This Row],[Tag range]]))</f>
        <v>1A4070000000065000069694</v>
      </c>
      <c r="J2182" s="10" t="str">
        <f>_xlfn.IFNA(VLOOKUP(Table33112[[#This Row],[Tag range]],Table176124[[START]:[GROUP]],3,TRUE),"")</f>
        <v>SOUR011</v>
      </c>
    </row>
    <row r="2183" spans="6:10" x14ac:dyDescent="0.25">
      <c r="F2183" s="8" t="str">
        <f>LEFT(Table33112[[#This Row],[Location]],2)</f>
        <v>LU</v>
      </c>
      <c r="G2183" s="8" t="s">
        <v>622</v>
      </c>
      <c r="H2183" s="1">
        <v>69695</v>
      </c>
      <c r="I2183" s="10" t="str">
        <f>IF(Table33112[[#This Row],[Tag range]]="","",_xlfn.CONCAT("1A40700000000650000",Table33112[[#This Row],[Tag range]]))</f>
        <v>1A4070000000065000069695</v>
      </c>
      <c r="J2183" s="10" t="str">
        <f>_xlfn.IFNA(VLOOKUP(Table33112[[#This Row],[Tag range]],Table176124[[START]:[GROUP]],3,TRUE),"")</f>
        <v>SOUR011</v>
      </c>
    </row>
    <row r="2184" spans="6:10" x14ac:dyDescent="0.25">
      <c r="F2184" s="8" t="str">
        <f>LEFT(Table33112[[#This Row],[Location]],2)</f>
        <v>LU</v>
      </c>
      <c r="G2184" s="8" t="s">
        <v>762</v>
      </c>
      <c r="H2184" s="1">
        <v>69696</v>
      </c>
      <c r="I2184" s="10" t="str">
        <f>IF(Table33112[[#This Row],[Tag range]]="","",_xlfn.CONCAT("1A40700000000650000",Table33112[[#This Row],[Tag range]]))</f>
        <v>1A4070000000065000069696</v>
      </c>
      <c r="J2184" s="10" t="str">
        <f>_xlfn.IFNA(VLOOKUP(Table33112[[#This Row],[Tag range]],Table176124[[START]:[GROUP]],3,TRUE),"")</f>
        <v>SOUR011</v>
      </c>
    </row>
    <row r="2185" spans="6:10" x14ac:dyDescent="0.25">
      <c r="F2185" s="8" t="str">
        <f>LEFT(Table33112[[#This Row],[Location]],2)</f>
        <v>LU</v>
      </c>
      <c r="G2185" s="8" t="s">
        <v>902</v>
      </c>
      <c r="H2185" s="1">
        <v>69697</v>
      </c>
      <c r="I2185" s="10" t="str">
        <f>IF(Table33112[[#This Row],[Tag range]]="","",_xlfn.CONCAT("1A40700000000650000",Table33112[[#This Row],[Tag range]]))</f>
        <v>1A4070000000065000069697</v>
      </c>
      <c r="J2185" s="10" t="str">
        <f>_xlfn.IFNA(VLOOKUP(Table33112[[#This Row],[Tag range]],Table176124[[START]:[GROUP]],3,TRUE),"")</f>
        <v>SOUR011</v>
      </c>
    </row>
    <row r="2186" spans="6:10" x14ac:dyDescent="0.25">
      <c r="F2186" s="8" t="str">
        <f>LEFT(Table33112[[#This Row],[Location]],2)</f>
        <v>LU</v>
      </c>
      <c r="G2186" s="8" t="s">
        <v>1042</v>
      </c>
      <c r="H2186" s="1">
        <v>69698</v>
      </c>
      <c r="I2186" s="10" t="str">
        <f>IF(Table33112[[#This Row],[Tag range]]="","",_xlfn.CONCAT("1A40700000000650000",Table33112[[#This Row],[Tag range]]))</f>
        <v>1A4070000000065000069698</v>
      </c>
      <c r="J2186" s="10" t="str">
        <f>_xlfn.IFNA(VLOOKUP(Table33112[[#This Row],[Tag range]],Table176124[[START]:[GROUP]],3,TRUE),"")</f>
        <v>SOUR011</v>
      </c>
    </row>
    <row r="2187" spans="6:10" x14ac:dyDescent="0.25">
      <c r="F2187" s="8" t="str">
        <f>LEFT(Table33112[[#This Row],[Location]],2)</f>
        <v>LU</v>
      </c>
      <c r="G2187" s="8" t="s">
        <v>1182</v>
      </c>
      <c r="H2187" s="1">
        <v>69699</v>
      </c>
      <c r="I2187" s="10" t="str">
        <f>IF(Table33112[[#This Row],[Tag range]]="","",_xlfn.CONCAT("1A40700000000650000",Table33112[[#This Row],[Tag range]]))</f>
        <v>1A4070000000065000069699</v>
      </c>
      <c r="J2187" s="10" t="str">
        <f>_xlfn.IFNA(VLOOKUP(Table33112[[#This Row],[Tag range]],Table176124[[START]:[GROUP]],3,TRUE),"")</f>
        <v>SOUR011</v>
      </c>
    </row>
    <row r="2188" spans="6:10" x14ac:dyDescent="0.25">
      <c r="F2188" s="8" t="str">
        <f>LEFT(Table33112[[#This Row],[Location]],2)</f>
        <v>LU</v>
      </c>
      <c r="G2188" s="8" t="s">
        <v>1322</v>
      </c>
      <c r="H2188" s="1">
        <v>69700</v>
      </c>
      <c r="I2188" s="10" t="str">
        <f>IF(Table33112[[#This Row],[Tag range]]="","",_xlfn.CONCAT("1A40700000000650000",Table33112[[#This Row],[Tag range]]))</f>
        <v>1A4070000000065000069700</v>
      </c>
      <c r="J2188" s="10" t="str">
        <f>_xlfn.IFNA(VLOOKUP(Table33112[[#This Row],[Tag range]],Table176124[[START]:[GROUP]],3,TRUE),"")</f>
        <v>SOUR011</v>
      </c>
    </row>
    <row r="2189" spans="6:10" x14ac:dyDescent="0.25">
      <c r="F2189" s="8" t="str">
        <f>LEFT(Table33112[[#This Row],[Location]],2)</f>
        <v>LU</v>
      </c>
      <c r="G2189" s="8" t="s">
        <v>1462</v>
      </c>
      <c r="H2189" s="1">
        <v>69701</v>
      </c>
      <c r="I2189" s="10" t="str">
        <f>IF(Table33112[[#This Row],[Tag range]]="","",_xlfn.CONCAT("1A40700000000650000",Table33112[[#This Row],[Tag range]]))</f>
        <v>1A4070000000065000069701</v>
      </c>
      <c r="J2189" s="10" t="str">
        <f>_xlfn.IFNA(VLOOKUP(Table33112[[#This Row],[Tag range]],Table176124[[START]:[GROUP]],3,TRUE),"")</f>
        <v>SOUR011</v>
      </c>
    </row>
    <row r="2190" spans="6:10" x14ac:dyDescent="0.25">
      <c r="F2190" s="8" t="str">
        <f>LEFT(Table33112[[#This Row],[Location]],2)</f>
        <v>LU</v>
      </c>
      <c r="G2190" s="8" t="s">
        <v>126</v>
      </c>
      <c r="H2190" s="1">
        <v>69702</v>
      </c>
      <c r="I2190" s="10" t="str">
        <f>IF(Table33112[[#This Row],[Tag range]]="","",_xlfn.CONCAT("1A40700000000650000",Table33112[[#This Row],[Tag range]]))</f>
        <v>1A4070000000065000069702</v>
      </c>
      <c r="J2190" s="10" t="str">
        <f>_xlfn.IFNA(VLOOKUP(Table33112[[#This Row],[Tag range]],Table176124[[START]:[GROUP]],3,TRUE),"")</f>
        <v>SOUR011</v>
      </c>
    </row>
    <row r="2191" spans="6:10" x14ac:dyDescent="0.25">
      <c r="F2191" s="8" t="str">
        <f>LEFT(Table33112[[#This Row],[Location]],2)</f>
        <v>LU</v>
      </c>
      <c r="G2191" s="8" t="s">
        <v>56</v>
      </c>
      <c r="H2191" s="1">
        <v>69703</v>
      </c>
      <c r="I2191" s="10" t="str">
        <f>IF(Table33112[[#This Row],[Tag range]]="","",_xlfn.CONCAT("1A40700000000650000",Table33112[[#This Row],[Tag range]]))</f>
        <v>1A4070000000065000069703</v>
      </c>
      <c r="J2191" s="10" t="str">
        <f>_xlfn.IFNA(VLOOKUP(Table33112[[#This Row],[Tag range]],Table176124[[START]:[GROUP]],3,TRUE),"")</f>
        <v>SOUR011</v>
      </c>
    </row>
    <row r="2192" spans="6:10" x14ac:dyDescent="0.25">
      <c r="F2192" s="8" t="str">
        <f>LEFT(Table33112[[#This Row],[Location]],2)</f>
        <v>LU</v>
      </c>
      <c r="G2192" s="8" t="s">
        <v>343</v>
      </c>
      <c r="H2192" s="1">
        <v>69704</v>
      </c>
      <c r="I2192" s="10" t="str">
        <f>IF(Table33112[[#This Row],[Tag range]]="","",_xlfn.CONCAT("1A40700000000650000",Table33112[[#This Row],[Tag range]]))</f>
        <v>1A4070000000065000069704</v>
      </c>
      <c r="J2192" s="10" t="str">
        <f>_xlfn.IFNA(VLOOKUP(Table33112[[#This Row],[Tag range]],Table176124[[START]:[GROUP]],3,TRUE),"")</f>
        <v>SOUR011</v>
      </c>
    </row>
    <row r="2193" spans="6:10" x14ac:dyDescent="0.25">
      <c r="F2193" s="8" t="str">
        <f>LEFT(Table33112[[#This Row],[Location]],2)</f>
        <v>LU</v>
      </c>
      <c r="G2193" s="8" t="s">
        <v>483</v>
      </c>
      <c r="H2193" s="1">
        <v>69705</v>
      </c>
      <c r="I2193" s="10" t="str">
        <f>IF(Table33112[[#This Row],[Tag range]]="","",_xlfn.CONCAT("1A40700000000650000",Table33112[[#This Row],[Tag range]]))</f>
        <v>1A4070000000065000069705</v>
      </c>
      <c r="J2193" s="10" t="str">
        <f>_xlfn.IFNA(VLOOKUP(Table33112[[#This Row],[Tag range]],Table176124[[START]:[GROUP]],3,TRUE),"")</f>
        <v>SOUR011</v>
      </c>
    </row>
    <row r="2194" spans="6:10" x14ac:dyDescent="0.25">
      <c r="F2194" s="8" t="str">
        <f>LEFT(Table33112[[#This Row],[Location]],2)</f>
        <v>LU</v>
      </c>
      <c r="G2194" s="8" t="s">
        <v>623</v>
      </c>
      <c r="H2194" s="1">
        <v>69706</v>
      </c>
      <c r="I2194" s="10" t="str">
        <f>IF(Table33112[[#This Row],[Tag range]]="","",_xlfn.CONCAT("1A40700000000650000",Table33112[[#This Row],[Tag range]]))</f>
        <v>1A4070000000065000069706</v>
      </c>
      <c r="J2194" s="10" t="str">
        <f>_xlfn.IFNA(VLOOKUP(Table33112[[#This Row],[Tag range]],Table176124[[START]:[GROUP]],3,TRUE),"")</f>
        <v>SOUR011</v>
      </c>
    </row>
    <row r="2195" spans="6:10" x14ac:dyDescent="0.25">
      <c r="F2195" s="8" t="str">
        <f>LEFT(Table33112[[#This Row],[Location]],2)</f>
        <v>LU</v>
      </c>
      <c r="G2195" s="8" t="s">
        <v>763</v>
      </c>
      <c r="H2195" s="1">
        <v>69707</v>
      </c>
      <c r="I2195" s="10" t="str">
        <f>IF(Table33112[[#This Row],[Tag range]]="","",_xlfn.CONCAT("1A40700000000650000",Table33112[[#This Row],[Tag range]]))</f>
        <v>1A4070000000065000069707</v>
      </c>
      <c r="J2195" s="10" t="str">
        <f>_xlfn.IFNA(VLOOKUP(Table33112[[#This Row],[Tag range]],Table176124[[START]:[GROUP]],3,TRUE),"")</f>
        <v>SOUR011</v>
      </c>
    </row>
    <row r="2196" spans="6:10" x14ac:dyDescent="0.25">
      <c r="F2196" s="8" t="str">
        <f>LEFT(Table33112[[#This Row],[Location]],2)</f>
        <v>LU</v>
      </c>
      <c r="G2196" s="8" t="s">
        <v>903</v>
      </c>
      <c r="H2196" s="1">
        <v>69708</v>
      </c>
      <c r="I2196" s="10" t="str">
        <f>IF(Table33112[[#This Row],[Tag range]]="","",_xlfn.CONCAT("1A40700000000650000",Table33112[[#This Row],[Tag range]]))</f>
        <v>1A4070000000065000069708</v>
      </c>
      <c r="J2196" s="10" t="str">
        <f>_xlfn.IFNA(VLOOKUP(Table33112[[#This Row],[Tag range]],Table176124[[START]:[GROUP]],3,TRUE),"")</f>
        <v>SOUR011</v>
      </c>
    </row>
    <row r="2197" spans="6:10" x14ac:dyDescent="0.25">
      <c r="F2197" s="8" t="str">
        <f>LEFT(Table33112[[#This Row],[Location]],2)</f>
        <v>LU</v>
      </c>
      <c r="G2197" s="8" t="s">
        <v>1043</v>
      </c>
      <c r="H2197" s="1">
        <v>69709</v>
      </c>
      <c r="I2197" s="10" t="str">
        <f>IF(Table33112[[#This Row],[Tag range]]="","",_xlfn.CONCAT("1A40700000000650000",Table33112[[#This Row],[Tag range]]))</f>
        <v>1A4070000000065000069709</v>
      </c>
      <c r="J2197" s="10" t="str">
        <f>_xlfn.IFNA(VLOOKUP(Table33112[[#This Row],[Tag range]],Table176124[[START]:[GROUP]],3,TRUE),"")</f>
        <v>SOUR011</v>
      </c>
    </row>
    <row r="2198" spans="6:10" x14ac:dyDescent="0.25">
      <c r="F2198" s="8" t="str">
        <f>LEFT(Table33112[[#This Row],[Location]],2)</f>
        <v>LU</v>
      </c>
      <c r="G2198" s="8" t="s">
        <v>1183</v>
      </c>
      <c r="H2198" s="1">
        <v>69710</v>
      </c>
      <c r="I2198" s="10" t="str">
        <f>IF(Table33112[[#This Row],[Tag range]]="","",_xlfn.CONCAT("1A40700000000650000",Table33112[[#This Row],[Tag range]]))</f>
        <v>1A4070000000065000069710</v>
      </c>
      <c r="J2198" s="10" t="str">
        <f>_xlfn.IFNA(VLOOKUP(Table33112[[#This Row],[Tag range]],Table176124[[START]:[GROUP]],3,TRUE),"")</f>
        <v>SOUR011</v>
      </c>
    </row>
    <row r="2199" spans="6:10" x14ac:dyDescent="0.25">
      <c r="F2199" s="8" t="str">
        <f>LEFT(Table33112[[#This Row],[Location]],2)</f>
        <v>LU</v>
      </c>
      <c r="G2199" s="8" t="s">
        <v>1323</v>
      </c>
      <c r="H2199" s="1">
        <v>69711</v>
      </c>
      <c r="I2199" s="10" t="str">
        <f>IF(Table33112[[#This Row],[Tag range]]="","",_xlfn.CONCAT("1A40700000000650000",Table33112[[#This Row],[Tag range]]))</f>
        <v>1A4070000000065000069711</v>
      </c>
      <c r="J2199" s="10" t="str">
        <f>_xlfn.IFNA(VLOOKUP(Table33112[[#This Row],[Tag range]],Table176124[[START]:[GROUP]],3,TRUE),"")</f>
        <v>SOUR011</v>
      </c>
    </row>
    <row r="2200" spans="6:10" x14ac:dyDescent="0.25">
      <c r="F2200" s="8" t="str">
        <f>LEFT(Table33112[[#This Row],[Location]],2)</f>
        <v>LU</v>
      </c>
      <c r="G2200" s="8" t="s">
        <v>1463</v>
      </c>
      <c r="H2200" s="1">
        <v>69712</v>
      </c>
      <c r="I2200" s="10" t="str">
        <f>IF(Table33112[[#This Row],[Tag range]]="","",_xlfn.CONCAT("1A40700000000650000",Table33112[[#This Row],[Tag range]]))</f>
        <v>1A4070000000065000069712</v>
      </c>
      <c r="J2200" s="10" t="str">
        <f>_xlfn.IFNA(VLOOKUP(Table33112[[#This Row],[Tag range]],Table176124[[START]:[GROUP]],3,TRUE),"")</f>
        <v>SOUR011</v>
      </c>
    </row>
    <row r="2201" spans="6:10" x14ac:dyDescent="0.25">
      <c r="F2201" s="8" t="str">
        <f>LEFT(Table33112[[#This Row],[Location]],2)</f>
        <v>LU</v>
      </c>
      <c r="G2201" s="8" t="s">
        <v>127</v>
      </c>
      <c r="H2201" s="1">
        <v>69713</v>
      </c>
      <c r="I2201" s="10" t="str">
        <f>IF(Table33112[[#This Row],[Tag range]]="","",_xlfn.CONCAT("1A40700000000650000",Table33112[[#This Row],[Tag range]]))</f>
        <v>1A4070000000065000069713</v>
      </c>
      <c r="J2201" s="10" t="str">
        <f>_xlfn.IFNA(VLOOKUP(Table33112[[#This Row],[Tag range]],Table176124[[START]:[GROUP]],3,TRUE),"")</f>
        <v>SOUR011</v>
      </c>
    </row>
    <row r="2202" spans="6:10" x14ac:dyDescent="0.25">
      <c r="F2202" s="8" t="str">
        <f>LEFT(Table33112[[#This Row],[Location]],2)</f>
        <v>LU</v>
      </c>
      <c r="G2202" s="8" t="s">
        <v>57</v>
      </c>
      <c r="H2202" s="1">
        <v>69714</v>
      </c>
      <c r="I2202" s="10" t="str">
        <f>IF(Table33112[[#This Row],[Tag range]]="","",_xlfn.CONCAT("1A40700000000650000",Table33112[[#This Row],[Tag range]]))</f>
        <v>1A4070000000065000069714</v>
      </c>
      <c r="J2202" s="10" t="str">
        <f>_xlfn.IFNA(VLOOKUP(Table33112[[#This Row],[Tag range]],Table176124[[START]:[GROUP]],3,TRUE),"")</f>
        <v>SOUR011</v>
      </c>
    </row>
    <row r="2203" spans="6:10" x14ac:dyDescent="0.25">
      <c r="F2203" s="8" t="str">
        <f>LEFT(Table33112[[#This Row],[Location]],2)</f>
        <v>LU</v>
      </c>
      <c r="G2203" s="8" t="s">
        <v>344</v>
      </c>
      <c r="H2203" s="1">
        <v>69715</v>
      </c>
      <c r="I2203" s="10" t="str">
        <f>IF(Table33112[[#This Row],[Tag range]]="","",_xlfn.CONCAT("1A40700000000650000",Table33112[[#This Row],[Tag range]]))</f>
        <v>1A4070000000065000069715</v>
      </c>
      <c r="J2203" s="10" t="str">
        <f>_xlfn.IFNA(VLOOKUP(Table33112[[#This Row],[Tag range]],Table176124[[START]:[GROUP]],3,TRUE),"")</f>
        <v>SOUR011</v>
      </c>
    </row>
    <row r="2204" spans="6:10" x14ac:dyDescent="0.25">
      <c r="F2204" s="8" t="str">
        <f>LEFT(Table33112[[#This Row],[Location]],2)</f>
        <v>LU</v>
      </c>
      <c r="G2204" s="8" t="s">
        <v>484</v>
      </c>
      <c r="H2204" s="1">
        <v>69716</v>
      </c>
      <c r="I2204" s="10" t="str">
        <f>IF(Table33112[[#This Row],[Tag range]]="","",_xlfn.CONCAT("1A40700000000650000",Table33112[[#This Row],[Tag range]]))</f>
        <v>1A4070000000065000069716</v>
      </c>
      <c r="J2204" s="10" t="str">
        <f>_xlfn.IFNA(VLOOKUP(Table33112[[#This Row],[Tag range]],Table176124[[START]:[GROUP]],3,TRUE),"")</f>
        <v>SOUR011</v>
      </c>
    </row>
    <row r="2205" spans="6:10" x14ac:dyDescent="0.25">
      <c r="F2205" s="8" t="str">
        <f>LEFT(Table33112[[#This Row],[Location]],2)</f>
        <v>LU</v>
      </c>
      <c r="G2205" s="8" t="s">
        <v>624</v>
      </c>
      <c r="H2205" s="1">
        <v>69717</v>
      </c>
      <c r="I2205" s="10" t="str">
        <f>IF(Table33112[[#This Row],[Tag range]]="","",_xlfn.CONCAT("1A40700000000650000",Table33112[[#This Row],[Tag range]]))</f>
        <v>1A4070000000065000069717</v>
      </c>
      <c r="J2205" s="10" t="str">
        <f>_xlfn.IFNA(VLOOKUP(Table33112[[#This Row],[Tag range]],Table176124[[START]:[GROUP]],3,TRUE),"")</f>
        <v>SOUR011</v>
      </c>
    </row>
    <row r="2206" spans="6:10" x14ac:dyDescent="0.25">
      <c r="F2206" s="8" t="str">
        <f>LEFT(Table33112[[#This Row],[Location]],2)</f>
        <v>LU</v>
      </c>
      <c r="G2206" s="8" t="s">
        <v>764</v>
      </c>
      <c r="H2206" s="1">
        <v>69718</v>
      </c>
      <c r="I2206" s="10" t="str">
        <f>IF(Table33112[[#This Row],[Tag range]]="","",_xlfn.CONCAT("1A40700000000650000",Table33112[[#This Row],[Tag range]]))</f>
        <v>1A4070000000065000069718</v>
      </c>
      <c r="J2206" s="10" t="str">
        <f>_xlfn.IFNA(VLOOKUP(Table33112[[#This Row],[Tag range]],Table176124[[START]:[GROUP]],3,TRUE),"")</f>
        <v>SOUR011</v>
      </c>
    </row>
    <row r="2207" spans="6:10" x14ac:dyDescent="0.25">
      <c r="F2207" s="8" t="str">
        <f>LEFT(Table33112[[#This Row],[Location]],2)</f>
        <v>LU</v>
      </c>
      <c r="G2207" s="8" t="s">
        <v>904</v>
      </c>
      <c r="H2207" s="1">
        <v>69719</v>
      </c>
      <c r="I2207" s="10" t="str">
        <f>IF(Table33112[[#This Row],[Tag range]]="","",_xlfn.CONCAT("1A40700000000650000",Table33112[[#This Row],[Tag range]]))</f>
        <v>1A4070000000065000069719</v>
      </c>
      <c r="J2207" s="10" t="str">
        <f>_xlfn.IFNA(VLOOKUP(Table33112[[#This Row],[Tag range]],Table176124[[START]:[GROUP]],3,TRUE),"")</f>
        <v>SOUR011</v>
      </c>
    </row>
    <row r="2208" spans="6:10" x14ac:dyDescent="0.25">
      <c r="F2208" s="8" t="str">
        <f>LEFT(Table33112[[#This Row],[Location]],2)</f>
        <v>LU</v>
      </c>
      <c r="G2208" s="8" t="s">
        <v>1044</v>
      </c>
      <c r="H2208" s="1">
        <v>69720</v>
      </c>
      <c r="I2208" s="10" t="str">
        <f>IF(Table33112[[#This Row],[Tag range]]="","",_xlfn.CONCAT("1A40700000000650000",Table33112[[#This Row],[Tag range]]))</f>
        <v>1A4070000000065000069720</v>
      </c>
      <c r="J2208" s="10" t="str">
        <f>_xlfn.IFNA(VLOOKUP(Table33112[[#This Row],[Tag range]],Table176124[[START]:[GROUP]],3,TRUE),"")</f>
        <v>SOUR011</v>
      </c>
    </row>
    <row r="2209" spans="6:10" x14ac:dyDescent="0.25">
      <c r="F2209" s="8" t="str">
        <f>LEFT(Table33112[[#This Row],[Location]],2)</f>
        <v>LU</v>
      </c>
      <c r="G2209" s="8" t="s">
        <v>1184</v>
      </c>
      <c r="H2209" s="1">
        <v>69721</v>
      </c>
      <c r="I2209" s="10" t="str">
        <f>IF(Table33112[[#This Row],[Tag range]]="","",_xlfn.CONCAT("1A40700000000650000",Table33112[[#This Row],[Tag range]]))</f>
        <v>1A4070000000065000069721</v>
      </c>
      <c r="J2209" s="10" t="str">
        <f>_xlfn.IFNA(VLOOKUP(Table33112[[#This Row],[Tag range]],Table176124[[START]:[GROUP]],3,TRUE),"")</f>
        <v>SOUR011</v>
      </c>
    </row>
    <row r="2210" spans="6:10" x14ac:dyDescent="0.25">
      <c r="F2210" s="8" t="str">
        <f>LEFT(Table33112[[#This Row],[Location]],2)</f>
        <v>LU</v>
      </c>
      <c r="G2210" s="8" t="s">
        <v>1324</v>
      </c>
      <c r="H2210" s="1">
        <v>69722</v>
      </c>
      <c r="I2210" s="10" t="str">
        <f>IF(Table33112[[#This Row],[Tag range]]="","",_xlfn.CONCAT("1A40700000000650000",Table33112[[#This Row],[Tag range]]))</f>
        <v>1A4070000000065000069722</v>
      </c>
      <c r="J2210" s="10" t="str">
        <f>_xlfn.IFNA(VLOOKUP(Table33112[[#This Row],[Tag range]],Table176124[[START]:[GROUP]],3,TRUE),"")</f>
        <v>SOUR011</v>
      </c>
    </row>
    <row r="2211" spans="6:10" x14ac:dyDescent="0.25">
      <c r="F2211" s="8" t="str">
        <f>LEFT(Table33112[[#This Row],[Location]],2)</f>
        <v>LU</v>
      </c>
      <c r="G2211" s="8" t="s">
        <v>1464</v>
      </c>
      <c r="H2211" s="1">
        <v>69723</v>
      </c>
      <c r="I2211" s="10" t="str">
        <f>IF(Table33112[[#This Row],[Tag range]]="","",_xlfn.CONCAT("1A40700000000650000",Table33112[[#This Row],[Tag range]]))</f>
        <v>1A4070000000065000069723</v>
      </c>
      <c r="J2211" s="10" t="str">
        <f>_xlfn.IFNA(VLOOKUP(Table33112[[#This Row],[Tag range]],Table176124[[START]:[GROUP]],3,TRUE),"")</f>
        <v>JACK021</v>
      </c>
    </row>
    <row r="2212" spans="6:10" x14ac:dyDescent="0.25">
      <c r="F2212" s="8" t="str">
        <f>LEFT(Table33112[[#This Row],[Location]],2)</f>
        <v>LU</v>
      </c>
      <c r="G2212" s="8" t="s">
        <v>128</v>
      </c>
      <c r="H2212" s="1">
        <v>69724</v>
      </c>
      <c r="I2212" s="10" t="str">
        <f>IF(Table33112[[#This Row],[Tag range]]="","",_xlfn.CONCAT("1A40700000000650000",Table33112[[#This Row],[Tag range]]))</f>
        <v>1A4070000000065000069724</v>
      </c>
      <c r="J2212" s="10" t="str">
        <f>_xlfn.IFNA(VLOOKUP(Table33112[[#This Row],[Tag range]],Table176124[[START]:[GROUP]],3,TRUE),"")</f>
        <v>JACK021</v>
      </c>
    </row>
    <row r="2213" spans="6:10" x14ac:dyDescent="0.25">
      <c r="F2213" s="8" t="str">
        <f>LEFT(Table33112[[#This Row],[Location]],2)</f>
        <v>LU</v>
      </c>
      <c r="G2213" s="8" t="s">
        <v>58</v>
      </c>
      <c r="H2213" s="1">
        <v>69725</v>
      </c>
      <c r="I2213" s="10" t="str">
        <f>IF(Table33112[[#This Row],[Tag range]]="","",_xlfn.CONCAT("1A40700000000650000",Table33112[[#This Row],[Tag range]]))</f>
        <v>1A4070000000065000069725</v>
      </c>
      <c r="J2213" s="10" t="str">
        <f>_xlfn.IFNA(VLOOKUP(Table33112[[#This Row],[Tag range]],Table176124[[START]:[GROUP]],3,TRUE),"")</f>
        <v>JACK021</v>
      </c>
    </row>
    <row r="2214" spans="6:10" x14ac:dyDescent="0.25">
      <c r="F2214" s="8" t="str">
        <f>LEFT(Table33112[[#This Row],[Location]],2)</f>
        <v>LU</v>
      </c>
      <c r="G2214" s="8" t="s">
        <v>345</v>
      </c>
      <c r="H2214" s="1">
        <v>69726</v>
      </c>
      <c r="I2214" s="10" t="str">
        <f>IF(Table33112[[#This Row],[Tag range]]="","",_xlfn.CONCAT("1A40700000000650000",Table33112[[#This Row],[Tag range]]))</f>
        <v>1A4070000000065000069726</v>
      </c>
      <c r="J2214" s="10" t="str">
        <f>_xlfn.IFNA(VLOOKUP(Table33112[[#This Row],[Tag range]],Table176124[[START]:[GROUP]],3,TRUE),"")</f>
        <v>JACK021</v>
      </c>
    </row>
    <row r="2215" spans="6:10" x14ac:dyDescent="0.25">
      <c r="F2215" s="8" t="str">
        <f>LEFT(Table33112[[#This Row],[Location]],2)</f>
        <v>LU</v>
      </c>
      <c r="G2215" s="8" t="s">
        <v>485</v>
      </c>
      <c r="H2215" s="1">
        <v>69727</v>
      </c>
      <c r="I2215" s="10" t="str">
        <f>IF(Table33112[[#This Row],[Tag range]]="","",_xlfn.CONCAT("1A40700000000650000",Table33112[[#This Row],[Tag range]]))</f>
        <v>1A4070000000065000069727</v>
      </c>
      <c r="J2215" s="10" t="str">
        <f>_xlfn.IFNA(VLOOKUP(Table33112[[#This Row],[Tag range]],Table176124[[START]:[GROUP]],3,TRUE),"")</f>
        <v>JACK021</v>
      </c>
    </row>
    <row r="2216" spans="6:10" x14ac:dyDescent="0.25">
      <c r="F2216" s="8" t="str">
        <f>LEFT(Table33112[[#This Row],[Location]],2)</f>
        <v>LU</v>
      </c>
      <c r="G2216" s="8" t="s">
        <v>625</v>
      </c>
      <c r="H2216" s="1">
        <v>69728</v>
      </c>
      <c r="I2216" s="10" t="str">
        <f>IF(Table33112[[#This Row],[Tag range]]="","",_xlfn.CONCAT("1A40700000000650000",Table33112[[#This Row],[Tag range]]))</f>
        <v>1A4070000000065000069728</v>
      </c>
      <c r="J2216" s="10" t="str">
        <f>_xlfn.IFNA(VLOOKUP(Table33112[[#This Row],[Tag range]],Table176124[[START]:[GROUP]],3,TRUE),"")</f>
        <v>JACK021</v>
      </c>
    </row>
    <row r="2217" spans="6:10" x14ac:dyDescent="0.25">
      <c r="F2217" s="8" t="str">
        <f>LEFT(Table33112[[#This Row],[Location]],2)</f>
        <v>LU</v>
      </c>
      <c r="G2217" s="8" t="s">
        <v>765</v>
      </c>
      <c r="H2217" s="1">
        <v>69729</v>
      </c>
      <c r="I2217" s="10" t="str">
        <f>IF(Table33112[[#This Row],[Tag range]]="","",_xlfn.CONCAT("1A40700000000650000",Table33112[[#This Row],[Tag range]]))</f>
        <v>1A4070000000065000069729</v>
      </c>
      <c r="J2217" s="10" t="str">
        <f>_xlfn.IFNA(VLOOKUP(Table33112[[#This Row],[Tag range]],Table176124[[START]:[GROUP]],3,TRUE),"")</f>
        <v>JACK021</v>
      </c>
    </row>
    <row r="2218" spans="6:10" x14ac:dyDescent="0.25">
      <c r="F2218" s="8" t="str">
        <f>LEFT(Table33112[[#This Row],[Location]],2)</f>
        <v>LU</v>
      </c>
      <c r="G2218" s="8" t="s">
        <v>905</v>
      </c>
      <c r="H2218" s="1">
        <v>69730</v>
      </c>
      <c r="I2218" s="10" t="str">
        <f>IF(Table33112[[#This Row],[Tag range]]="","",_xlfn.CONCAT("1A40700000000650000",Table33112[[#This Row],[Tag range]]))</f>
        <v>1A4070000000065000069730</v>
      </c>
      <c r="J2218" s="10" t="str">
        <f>_xlfn.IFNA(VLOOKUP(Table33112[[#This Row],[Tag range]],Table176124[[START]:[GROUP]],3,TRUE),"")</f>
        <v>JACK021</v>
      </c>
    </row>
    <row r="2219" spans="6:10" x14ac:dyDescent="0.25">
      <c r="F2219" s="8" t="str">
        <f>LEFT(Table33112[[#This Row],[Location]],2)</f>
        <v>LU</v>
      </c>
      <c r="G2219" s="8" t="s">
        <v>1045</v>
      </c>
      <c r="H2219" s="1">
        <v>69731</v>
      </c>
      <c r="I2219" s="10" t="str">
        <f>IF(Table33112[[#This Row],[Tag range]]="","",_xlfn.CONCAT("1A40700000000650000",Table33112[[#This Row],[Tag range]]))</f>
        <v>1A4070000000065000069731</v>
      </c>
      <c r="J2219" s="10" t="str">
        <f>_xlfn.IFNA(VLOOKUP(Table33112[[#This Row],[Tag range]],Table176124[[START]:[GROUP]],3,TRUE),"")</f>
        <v>JACK021</v>
      </c>
    </row>
    <row r="2220" spans="6:10" x14ac:dyDescent="0.25">
      <c r="F2220" s="8" t="str">
        <f>LEFT(Table33112[[#This Row],[Location]],2)</f>
        <v>LU</v>
      </c>
      <c r="G2220" s="8" t="s">
        <v>1185</v>
      </c>
      <c r="H2220" s="1">
        <v>69732</v>
      </c>
      <c r="I2220" s="10" t="str">
        <f>IF(Table33112[[#This Row],[Tag range]]="","",_xlfn.CONCAT("1A40700000000650000",Table33112[[#This Row],[Tag range]]))</f>
        <v>1A4070000000065000069732</v>
      </c>
      <c r="J2220" s="10" t="str">
        <f>_xlfn.IFNA(VLOOKUP(Table33112[[#This Row],[Tag range]],Table176124[[START]:[GROUP]],3,TRUE),"")</f>
        <v>JACK021</v>
      </c>
    </row>
    <row r="2221" spans="6:10" x14ac:dyDescent="0.25">
      <c r="F2221" s="8" t="str">
        <f>LEFT(Table33112[[#This Row],[Location]],2)</f>
        <v>LU</v>
      </c>
      <c r="G2221" s="8" t="s">
        <v>1325</v>
      </c>
      <c r="H2221" s="1">
        <v>69733</v>
      </c>
      <c r="I2221" s="10" t="str">
        <f>IF(Table33112[[#This Row],[Tag range]]="","",_xlfn.CONCAT("1A40700000000650000",Table33112[[#This Row],[Tag range]]))</f>
        <v>1A4070000000065000069733</v>
      </c>
      <c r="J2221" s="10" t="str">
        <f>_xlfn.IFNA(VLOOKUP(Table33112[[#This Row],[Tag range]],Table176124[[START]:[GROUP]],3,TRUE),"")</f>
        <v>JACK021</v>
      </c>
    </row>
    <row r="2222" spans="6:10" x14ac:dyDescent="0.25">
      <c r="F2222" s="8" t="str">
        <f>LEFT(Table33112[[#This Row],[Location]],2)</f>
        <v>LU</v>
      </c>
      <c r="G2222" s="8" t="s">
        <v>1465</v>
      </c>
      <c r="H2222" s="1">
        <v>69734</v>
      </c>
      <c r="I2222" s="10" t="str">
        <f>IF(Table33112[[#This Row],[Tag range]]="","",_xlfn.CONCAT("1A40700000000650000",Table33112[[#This Row],[Tag range]]))</f>
        <v>1A4070000000065000069734</v>
      </c>
      <c r="J2222" s="10" t="str">
        <f>_xlfn.IFNA(VLOOKUP(Table33112[[#This Row],[Tag range]],Table176124[[START]:[GROUP]],3,TRUE),"")</f>
        <v>JACK021</v>
      </c>
    </row>
    <row r="2223" spans="6:10" x14ac:dyDescent="0.25">
      <c r="F2223" s="8" t="str">
        <f>LEFT(Table33112[[#This Row],[Location]],2)</f>
        <v>LU</v>
      </c>
      <c r="G2223" s="8" t="s">
        <v>129</v>
      </c>
      <c r="H2223" s="1">
        <v>69735</v>
      </c>
      <c r="I2223" s="10" t="str">
        <f>IF(Table33112[[#This Row],[Tag range]]="","",_xlfn.CONCAT("1A40700000000650000",Table33112[[#This Row],[Tag range]]))</f>
        <v>1A4070000000065000069735</v>
      </c>
      <c r="J2223" s="10" t="str">
        <f>_xlfn.IFNA(VLOOKUP(Table33112[[#This Row],[Tag range]],Table176124[[START]:[GROUP]],3,TRUE),"")</f>
        <v>JACK021</v>
      </c>
    </row>
    <row r="2224" spans="6:10" x14ac:dyDescent="0.25">
      <c r="F2224" s="8" t="str">
        <f>LEFT(Table33112[[#This Row],[Location]],2)</f>
        <v>LU</v>
      </c>
      <c r="G2224" s="8" t="s">
        <v>59</v>
      </c>
      <c r="H2224" s="1">
        <v>69736</v>
      </c>
      <c r="I2224" s="10" t="str">
        <f>IF(Table33112[[#This Row],[Tag range]]="","",_xlfn.CONCAT("1A40700000000650000",Table33112[[#This Row],[Tag range]]))</f>
        <v>1A4070000000065000069736</v>
      </c>
      <c r="J2224" s="10" t="str">
        <f>_xlfn.IFNA(VLOOKUP(Table33112[[#This Row],[Tag range]],Table176124[[START]:[GROUP]],3,TRUE),"")</f>
        <v>JACK021</v>
      </c>
    </row>
    <row r="2225" spans="6:10" x14ac:dyDescent="0.25">
      <c r="F2225" s="8" t="str">
        <f>LEFT(Table33112[[#This Row],[Location]],2)</f>
        <v>LU</v>
      </c>
      <c r="G2225" s="8" t="s">
        <v>346</v>
      </c>
      <c r="H2225" s="1">
        <v>69737</v>
      </c>
      <c r="I2225" s="10" t="str">
        <f>IF(Table33112[[#This Row],[Tag range]]="","",_xlfn.CONCAT("1A40700000000650000",Table33112[[#This Row],[Tag range]]))</f>
        <v>1A4070000000065000069737</v>
      </c>
      <c r="J2225" s="10" t="str">
        <f>_xlfn.IFNA(VLOOKUP(Table33112[[#This Row],[Tag range]],Table176124[[START]:[GROUP]],3,TRUE),"")</f>
        <v>JACK021</v>
      </c>
    </row>
    <row r="2226" spans="6:10" x14ac:dyDescent="0.25">
      <c r="F2226" s="8" t="str">
        <f>LEFT(Table33112[[#This Row],[Location]],2)</f>
        <v>LU</v>
      </c>
      <c r="G2226" s="8" t="s">
        <v>486</v>
      </c>
      <c r="H2226" s="1">
        <v>69738</v>
      </c>
      <c r="I2226" s="10" t="str">
        <f>IF(Table33112[[#This Row],[Tag range]]="","",_xlfn.CONCAT("1A40700000000650000",Table33112[[#This Row],[Tag range]]))</f>
        <v>1A4070000000065000069738</v>
      </c>
      <c r="J2226" s="10" t="str">
        <f>_xlfn.IFNA(VLOOKUP(Table33112[[#This Row],[Tag range]],Table176124[[START]:[GROUP]],3,TRUE),"")</f>
        <v>JACK021</v>
      </c>
    </row>
    <row r="2227" spans="6:10" x14ac:dyDescent="0.25">
      <c r="F2227" s="8" t="str">
        <f>LEFT(Table33112[[#This Row],[Location]],2)</f>
        <v>LU</v>
      </c>
      <c r="G2227" s="8" t="s">
        <v>626</v>
      </c>
      <c r="H2227" s="1">
        <v>69739</v>
      </c>
      <c r="I2227" s="10" t="str">
        <f>IF(Table33112[[#This Row],[Tag range]]="","",_xlfn.CONCAT("1A40700000000650000",Table33112[[#This Row],[Tag range]]))</f>
        <v>1A4070000000065000069739</v>
      </c>
      <c r="J2227" s="10" t="str">
        <f>_xlfn.IFNA(VLOOKUP(Table33112[[#This Row],[Tag range]],Table176124[[START]:[GROUP]],3,TRUE),"")</f>
        <v>JACK021</v>
      </c>
    </row>
    <row r="2228" spans="6:10" x14ac:dyDescent="0.25">
      <c r="F2228" s="8" t="str">
        <f>LEFT(Table33112[[#This Row],[Location]],2)</f>
        <v>LU</v>
      </c>
      <c r="G2228" s="8" t="s">
        <v>766</v>
      </c>
      <c r="H2228" s="1">
        <v>69740</v>
      </c>
      <c r="I2228" s="10" t="str">
        <f>IF(Table33112[[#This Row],[Tag range]]="","",_xlfn.CONCAT("1A40700000000650000",Table33112[[#This Row],[Tag range]]))</f>
        <v>1A4070000000065000069740</v>
      </c>
      <c r="J2228" s="10" t="str">
        <f>_xlfn.IFNA(VLOOKUP(Table33112[[#This Row],[Tag range]],Table176124[[START]:[GROUP]],3,TRUE),"")</f>
        <v>JACK021</v>
      </c>
    </row>
    <row r="2229" spans="6:10" x14ac:dyDescent="0.25">
      <c r="F2229" s="8" t="str">
        <f>LEFT(Table33112[[#This Row],[Location]],2)</f>
        <v>LU</v>
      </c>
      <c r="G2229" s="8" t="s">
        <v>906</v>
      </c>
      <c r="H2229" s="1">
        <v>69741</v>
      </c>
      <c r="I2229" s="10" t="str">
        <f>IF(Table33112[[#This Row],[Tag range]]="","",_xlfn.CONCAT("1A40700000000650000",Table33112[[#This Row],[Tag range]]))</f>
        <v>1A4070000000065000069741</v>
      </c>
      <c r="J2229" s="10" t="str">
        <f>_xlfn.IFNA(VLOOKUP(Table33112[[#This Row],[Tag range]],Table176124[[START]:[GROUP]],3,TRUE),"")</f>
        <v>JACK021</v>
      </c>
    </row>
    <row r="2230" spans="6:10" x14ac:dyDescent="0.25">
      <c r="F2230" s="8" t="str">
        <f>LEFT(Table33112[[#This Row],[Location]],2)</f>
        <v>LU</v>
      </c>
      <c r="G2230" s="8" t="s">
        <v>1046</v>
      </c>
      <c r="H2230" s="1">
        <v>69742</v>
      </c>
      <c r="I2230" s="10" t="str">
        <f>IF(Table33112[[#This Row],[Tag range]]="","",_xlfn.CONCAT("1A40700000000650000",Table33112[[#This Row],[Tag range]]))</f>
        <v>1A4070000000065000069742</v>
      </c>
      <c r="J2230" s="10" t="str">
        <f>_xlfn.IFNA(VLOOKUP(Table33112[[#This Row],[Tag range]],Table176124[[START]:[GROUP]],3,TRUE),"")</f>
        <v>JACK021</v>
      </c>
    </row>
    <row r="2231" spans="6:10" x14ac:dyDescent="0.25">
      <c r="F2231" s="8" t="str">
        <f>LEFT(Table33112[[#This Row],[Location]],2)</f>
        <v>LU</v>
      </c>
      <c r="G2231" s="8" t="s">
        <v>1186</v>
      </c>
      <c r="H2231" s="1">
        <v>69743</v>
      </c>
      <c r="I2231" s="10" t="str">
        <f>IF(Table33112[[#This Row],[Tag range]]="","",_xlfn.CONCAT("1A40700000000650000",Table33112[[#This Row],[Tag range]]))</f>
        <v>1A4070000000065000069743</v>
      </c>
      <c r="J2231" s="10" t="str">
        <f>_xlfn.IFNA(VLOOKUP(Table33112[[#This Row],[Tag range]],Table176124[[START]:[GROUP]],3,TRUE),"")</f>
        <v>JACK021</v>
      </c>
    </row>
    <row r="2232" spans="6:10" x14ac:dyDescent="0.25">
      <c r="F2232" s="8" t="str">
        <f>LEFT(Table33112[[#This Row],[Location]],2)</f>
        <v>LU</v>
      </c>
      <c r="G2232" s="8" t="s">
        <v>1326</v>
      </c>
      <c r="H2232" s="1">
        <v>69744</v>
      </c>
      <c r="I2232" s="10" t="str">
        <f>IF(Table33112[[#This Row],[Tag range]]="","",_xlfn.CONCAT("1A40700000000650000",Table33112[[#This Row],[Tag range]]))</f>
        <v>1A4070000000065000069744</v>
      </c>
      <c r="J2232" s="10" t="str">
        <f>_xlfn.IFNA(VLOOKUP(Table33112[[#This Row],[Tag range]],Table176124[[START]:[GROUP]],3,TRUE),"")</f>
        <v>JACK021</v>
      </c>
    </row>
    <row r="2233" spans="6:10" x14ac:dyDescent="0.25">
      <c r="F2233" s="8" t="str">
        <f>LEFT(Table33112[[#This Row],[Location]],2)</f>
        <v>LU</v>
      </c>
      <c r="G2233" s="8" t="s">
        <v>1466</v>
      </c>
      <c r="H2233" s="1">
        <v>69745</v>
      </c>
      <c r="I2233" s="10" t="str">
        <f>IF(Table33112[[#This Row],[Tag range]]="","",_xlfn.CONCAT("1A40700000000650000",Table33112[[#This Row],[Tag range]]))</f>
        <v>1A4070000000065000069745</v>
      </c>
      <c r="J2233" s="10" t="str">
        <f>_xlfn.IFNA(VLOOKUP(Table33112[[#This Row],[Tag range]],Table176124[[START]:[GROUP]],3,TRUE),"")</f>
        <v>JACK021</v>
      </c>
    </row>
    <row r="2234" spans="6:10" x14ac:dyDescent="0.25">
      <c r="F2234" s="8" t="str">
        <f>LEFT(Table33112[[#This Row],[Location]],2)</f>
        <v>LU</v>
      </c>
      <c r="G2234" s="8" t="s">
        <v>130</v>
      </c>
      <c r="H2234" s="1">
        <v>69746</v>
      </c>
      <c r="I2234" s="10" t="str">
        <f>IF(Table33112[[#This Row],[Tag range]]="","",_xlfn.CONCAT("1A40700000000650000",Table33112[[#This Row],[Tag range]]))</f>
        <v>1A4070000000065000069746</v>
      </c>
      <c r="J2234" s="10" t="str">
        <f>_xlfn.IFNA(VLOOKUP(Table33112[[#This Row],[Tag range]],Table176124[[START]:[GROUP]],3,TRUE),"")</f>
        <v>JACK021</v>
      </c>
    </row>
    <row r="2235" spans="6:10" x14ac:dyDescent="0.25">
      <c r="F2235" s="8" t="str">
        <f>LEFT(Table33112[[#This Row],[Location]],2)</f>
        <v>LU</v>
      </c>
      <c r="G2235" s="8" t="s">
        <v>60</v>
      </c>
      <c r="H2235" s="1">
        <v>69747</v>
      </c>
      <c r="I2235" s="10" t="str">
        <f>IF(Table33112[[#This Row],[Tag range]]="","",_xlfn.CONCAT("1A40700000000650000",Table33112[[#This Row],[Tag range]]))</f>
        <v>1A4070000000065000069747</v>
      </c>
      <c r="J2235" s="10" t="str">
        <f>_xlfn.IFNA(VLOOKUP(Table33112[[#This Row],[Tag range]],Table176124[[START]:[GROUP]],3,TRUE),"")</f>
        <v>JACK021</v>
      </c>
    </row>
    <row r="2236" spans="6:10" x14ac:dyDescent="0.25">
      <c r="F2236" s="8" t="str">
        <f>LEFT(Table33112[[#This Row],[Location]],2)</f>
        <v>LU</v>
      </c>
      <c r="G2236" s="8" t="s">
        <v>347</v>
      </c>
      <c r="H2236" s="1">
        <v>69748</v>
      </c>
      <c r="I2236" s="10" t="str">
        <f>IF(Table33112[[#This Row],[Tag range]]="","",_xlfn.CONCAT("1A40700000000650000",Table33112[[#This Row],[Tag range]]))</f>
        <v>1A4070000000065000069748</v>
      </c>
      <c r="J2236" s="10" t="str">
        <f>_xlfn.IFNA(VLOOKUP(Table33112[[#This Row],[Tag range]],Table176124[[START]:[GROUP]],3,TRUE),"")</f>
        <v>JACK021</v>
      </c>
    </row>
    <row r="2237" spans="6:10" x14ac:dyDescent="0.25">
      <c r="F2237" s="8" t="str">
        <f>LEFT(Table33112[[#This Row],[Location]],2)</f>
        <v>LU</v>
      </c>
      <c r="G2237" s="8" t="s">
        <v>487</v>
      </c>
      <c r="H2237" s="1">
        <v>69749</v>
      </c>
      <c r="I2237" s="10" t="str">
        <f>IF(Table33112[[#This Row],[Tag range]]="","",_xlfn.CONCAT("1A40700000000650000",Table33112[[#This Row],[Tag range]]))</f>
        <v>1A4070000000065000069749</v>
      </c>
      <c r="J2237" s="10" t="str">
        <f>_xlfn.IFNA(VLOOKUP(Table33112[[#This Row],[Tag range]],Table176124[[START]:[GROUP]],3,TRUE),"")</f>
        <v>JACK021</v>
      </c>
    </row>
    <row r="2238" spans="6:10" x14ac:dyDescent="0.25">
      <c r="F2238" s="8" t="str">
        <f>LEFT(Table33112[[#This Row],[Location]],2)</f>
        <v>LU</v>
      </c>
      <c r="G2238" s="8" t="s">
        <v>627</v>
      </c>
      <c r="H2238" s="1">
        <v>69750</v>
      </c>
      <c r="I2238" s="10" t="str">
        <f>IF(Table33112[[#This Row],[Tag range]]="","",_xlfn.CONCAT("1A40700000000650000",Table33112[[#This Row],[Tag range]]))</f>
        <v>1A4070000000065000069750</v>
      </c>
      <c r="J2238" s="10" t="str">
        <f>_xlfn.IFNA(VLOOKUP(Table33112[[#This Row],[Tag range]],Table176124[[START]:[GROUP]],3,TRUE),"")</f>
        <v>JACK021</v>
      </c>
    </row>
    <row r="2239" spans="6:10" x14ac:dyDescent="0.25">
      <c r="F2239" s="8" t="str">
        <f>LEFT(Table33112[[#This Row],[Location]],2)</f>
        <v>LU</v>
      </c>
      <c r="G2239" s="8" t="s">
        <v>767</v>
      </c>
      <c r="H2239" s="1">
        <v>69751</v>
      </c>
      <c r="I2239" s="10" t="str">
        <f>IF(Table33112[[#This Row],[Tag range]]="","",_xlfn.CONCAT("1A40700000000650000",Table33112[[#This Row],[Tag range]]))</f>
        <v>1A4070000000065000069751</v>
      </c>
      <c r="J2239" s="10" t="str">
        <f>_xlfn.IFNA(VLOOKUP(Table33112[[#This Row],[Tag range]],Table176124[[START]:[GROUP]],3,TRUE),"")</f>
        <v>JACK021</v>
      </c>
    </row>
    <row r="2240" spans="6:10" x14ac:dyDescent="0.25">
      <c r="F2240" s="8" t="str">
        <f>LEFT(Table33112[[#This Row],[Location]],2)</f>
        <v>LU</v>
      </c>
      <c r="G2240" s="8" t="s">
        <v>907</v>
      </c>
      <c r="H2240" s="1">
        <v>69752</v>
      </c>
      <c r="I2240" s="10" t="str">
        <f>IF(Table33112[[#This Row],[Tag range]]="","",_xlfn.CONCAT("1A40700000000650000",Table33112[[#This Row],[Tag range]]))</f>
        <v>1A4070000000065000069752</v>
      </c>
      <c r="J2240" s="10" t="str">
        <f>_xlfn.IFNA(VLOOKUP(Table33112[[#This Row],[Tag range]],Table176124[[START]:[GROUP]],3,TRUE),"")</f>
        <v>JACK021</v>
      </c>
    </row>
    <row r="2241" spans="6:10" x14ac:dyDescent="0.25">
      <c r="F2241" s="8" t="str">
        <f>LEFT(Table33112[[#This Row],[Location]],2)</f>
        <v>LU</v>
      </c>
      <c r="G2241" s="8" t="s">
        <v>1047</v>
      </c>
      <c r="H2241" s="1">
        <v>69753</v>
      </c>
      <c r="I2241" s="10" t="str">
        <f>IF(Table33112[[#This Row],[Tag range]]="","",_xlfn.CONCAT("1A40700000000650000",Table33112[[#This Row],[Tag range]]))</f>
        <v>1A4070000000065000069753</v>
      </c>
      <c r="J2241" s="10" t="str">
        <f>_xlfn.IFNA(VLOOKUP(Table33112[[#This Row],[Tag range]],Table176124[[START]:[GROUP]],3,TRUE),"")</f>
        <v>JACK021</v>
      </c>
    </row>
    <row r="2242" spans="6:10" x14ac:dyDescent="0.25">
      <c r="F2242" s="8" t="str">
        <f>LEFT(Table33112[[#This Row],[Location]],2)</f>
        <v>LU</v>
      </c>
      <c r="G2242" s="8" t="s">
        <v>1187</v>
      </c>
      <c r="H2242" s="1">
        <v>69754</v>
      </c>
      <c r="I2242" s="10" t="str">
        <f>IF(Table33112[[#This Row],[Tag range]]="","",_xlfn.CONCAT("1A40700000000650000",Table33112[[#This Row],[Tag range]]))</f>
        <v>1A4070000000065000069754</v>
      </c>
      <c r="J2242" s="10" t="str">
        <f>_xlfn.IFNA(VLOOKUP(Table33112[[#This Row],[Tag range]],Table176124[[START]:[GROUP]],3,TRUE),"")</f>
        <v>JACK021</v>
      </c>
    </row>
    <row r="2243" spans="6:10" x14ac:dyDescent="0.25">
      <c r="F2243" s="8" t="str">
        <f>LEFT(Table33112[[#This Row],[Location]],2)</f>
        <v>LU</v>
      </c>
      <c r="G2243" s="8" t="s">
        <v>1327</v>
      </c>
      <c r="H2243" s="1">
        <v>69755</v>
      </c>
      <c r="I2243" s="10" t="str">
        <f>IF(Table33112[[#This Row],[Tag range]]="","",_xlfn.CONCAT("1A40700000000650000",Table33112[[#This Row],[Tag range]]))</f>
        <v>1A4070000000065000069755</v>
      </c>
      <c r="J2243" s="10" t="str">
        <f>_xlfn.IFNA(VLOOKUP(Table33112[[#This Row],[Tag range]],Table176124[[START]:[GROUP]],3,TRUE),"")</f>
        <v>JACK021</v>
      </c>
    </row>
    <row r="2244" spans="6:10" x14ac:dyDescent="0.25">
      <c r="F2244" s="8" t="str">
        <f>LEFT(Table33112[[#This Row],[Location]],2)</f>
        <v>LU</v>
      </c>
      <c r="G2244" s="8" t="s">
        <v>1467</v>
      </c>
      <c r="H2244" s="1">
        <v>69756</v>
      </c>
      <c r="I2244" s="10" t="str">
        <f>IF(Table33112[[#This Row],[Tag range]]="","",_xlfn.CONCAT("1A40700000000650000",Table33112[[#This Row],[Tag range]]))</f>
        <v>1A4070000000065000069756</v>
      </c>
      <c r="J2244" s="10" t="str">
        <f>_xlfn.IFNA(VLOOKUP(Table33112[[#This Row],[Tag range]],Table176124[[START]:[GROUP]],3,TRUE),"")</f>
        <v>JACK021</v>
      </c>
    </row>
    <row r="2245" spans="6:10" x14ac:dyDescent="0.25">
      <c r="F2245" s="8" t="str">
        <f>LEFT(Table33112[[#This Row],[Location]],2)</f>
        <v>LU</v>
      </c>
      <c r="G2245" s="8" t="s">
        <v>131</v>
      </c>
      <c r="H2245" s="1">
        <v>69757</v>
      </c>
      <c r="I2245" s="10" t="str">
        <f>IF(Table33112[[#This Row],[Tag range]]="","",_xlfn.CONCAT("1A40700000000650000",Table33112[[#This Row],[Tag range]]))</f>
        <v>1A4070000000065000069757</v>
      </c>
      <c r="J2245" s="10" t="str">
        <f>_xlfn.IFNA(VLOOKUP(Table33112[[#This Row],[Tag range]],Table176124[[START]:[GROUP]],3,TRUE),"")</f>
        <v>JACK021</v>
      </c>
    </row>
    <row r="2246" spans="6:10" x14ac:dyDescent="0.25">
      <c r="F2246" s="8" t="str">
        <f>LEFT(Table33112[[#This Row],[Location]],2)</f>
        <v>LU</v>
      </c>
      <c r="G2246" s="8" t="s">
        <v>61</v>
      </c>
      <c r="H2246" s="1">
        <v>69758</v>
      </c>
      <c r="I2246" s="10" t="str">
        <f>IF(Table33112[[#This Row],[Tag range]]="","",_xlfn.CONCAT("1A40700000000650000",Table33112[[#This Row],[Tag range]]))</f>
        <v>1A4070000000065000069758</v>
      </c>
      <c r="J2246" s="10" t="str">
        <f>_xlfn.IFNA(VLOOKUP(Table33112[[#This Row],[Tag range]],Table176124[[START]:[GROUP]],3,TRUE),"")</f>
        <v>JACK021</v>
      </c>
    </row>
    <row r="2247" spans="6:10" x14ac:dyDescent="0.25">
      <c r="F2247" s="8" t="str">
        <f>LEFT(Table33112[[#This Row],[Location]],2)</f>
        <v>LU</v>
      </c>
      <c r="G2247" s="8" t="s">
        <v>348</v>
      </c>
      <c r="H2247" s="1">
        <v>69759</v>
      </c>
      <c r="I2247" s="10" t="str">
        <f>IF(Table33112[[#This Row],[Tag range]]="","",_xlfn.CONCAT("1A40700000000650000",Table33112[[#This Row],[Tag range]]))</f>
        <v>1A4070000000065000069759</v>
      </c>
      <c r="J2247" s="10" t="str">
        <f>_xlfn.IFNA(VLOOKUP(Table33112[[#This Row],[Tag range]],Table176124[[START]:[GROUP]],3,TRUE),"")</f>
        <v>JACK021</v>
      </c>
    </row>
    <row r="2248" spans="6:10" x14ac:dyDescent="0.25">
      <c r="F2248" s="8" t="str">
        <f>LEFT(Table33112[[#This Row],[Location]],2)</f>
        <v>LU</v>
      </c>
      <c r="G2248" s="8" t="s">
        <v>488</v>
      </c>
      <c r="H2248" s="1">
        <v>69760</v>
      </c>
      <c r="I2248" s="10" t="str">
        <f>IF(Table33112[[#This Row],[Tag range]]="","",_xlfn.CONCAT("1A40700000000650000",Table33112[[#This Row],[Tag range]]))</f>
        <v>1A4070000000065000069760</v>
      </c>
      <c r="J2248" s="10" t="str">
        <f>_xlfn.IFNA(VLOOKUP(Table33112[[#This Row],[Tag range]],Table176124[[START]:[GROUP]],3,TRUE),"")</f>
        <v>JACK021</v>
      </c>
    </row>
    <row r="2249" spans="6:10" x14ac:dyDescent="0.25">
      <c r="F2249" s="8" t="str">
        <f>LEFT(Table33112[[#This Row],[Location]],2)</f>
        <v>LU</v>
      </c>
      <c r="G2249" s="8" t="s">
        <v>628</v>
      </c>
      <c r="H2249" s="1">
        <v>69761</v>
      </c>
      <c r="I2249" s="10" t="str">
        <f>IF(Table33112[[#This Row],[Tag range]]="","",_xlfn.CONCAT("1A40700000000650000",Table33112[[#This Row],[Tag range]]))</f>
        <v>1A4070000000065000069761</v>
      </c>
      <c r="J2249" s="10" t="str">
        <f>_xlfn.IFNA(VLOOKUP(Table33112[[#This Row],[Tag range]],Table176124[[START]:[GROUP]],3,TRUE),"")</f>
        <v>JACK021</v>
      </c>
    </row>
    <row r="2250" spans="6:10" x14ac:dyDescent="0.25">
      <c r="F2250" s="8" t="str">
        <f>LEFT(Table33112[[#This Row],[Location]],2)</f>
        <v>LU</v>
      </c>
      <c r="G2250" s="8" t="s">
        <v>768</v>
      </c>
      <c r="H2250" s="1">
        <v>69762</v>
      </c>
      <c r="I2250" s="10" t="str">
        <f>IF(Table33112[[#This Row],[Tag range]]="","",_xlfn.CONCAT("1A40700000000650000",Table33112[[#This Row],[Tag range]]))</f>
        <v>1A4070000000065000069762</v>
      </c>
      <c r="J2250" s="10" t="str">
        <f>_xlfn.IFNA(VLOOKUP(Table33112[[#This Row],[Tag range]],Table176124[[START]:[GROUP]],3,TRUE),"")</f>
        <v>JACK021</v>
      </c>
    </row>
    <row r="2251" spans="6:10" x14ac:dyDescent="0.25">
      <c r="F2251" s="8" t="str">
        <f>LEFT(Table33112[[#This Row],[Location]],2)</f>
        <v>LU</v>
      </c>
      <c r="G2251" s="8" t="s">
        <v>908</v>
      </c>
      <c r="H2251" s="1">
        <v>69763</v>
      </c>
      <c r="I2251" s="10" t="str">
        <f>IF(Table33112[[#This Row],[Tag range]]="","",_xlfn.CONCAT("1A40700000000650000",Table33112[[#This Row],[Tag range]]))</f>
        <v>1A4070000000065000069763</v>
      </c>
      <c r="J2251" s="10" t="str">
        <f>_xlfn.IFNA(VLOOKUP(Table33112[[#This Row],[Tag range]],Table176124[[START]:[GROUP]],3,TRUE),"")</f>
        <v>JACK021</v>
      </c>
    </row>
    <row r="2252" spans="6:10" x14ac:dyDescent="0.25">
      <c r="F2252" s="8" t="str">
        <f>LEFT(Table33112[[#This Row],[Location]],2)</f>
        <v>LU</v>
      </c>
      <c r="G2252" s="8" t="s">
        <v>1048</v>
      </c>
      <c r="H2252" s="1">
        <v>69764</v>
      </c>
      <c r="I2252" s="10" t="str">
        <f>IF(Table33112[[#This Row],[Tag range]]="","",_xlfn.CONCAT("1A40700000000650000",Table33112[[#This Row],[Tag range]]))</f>
        <v>1A4070000000065000069764</v>
      </c>
      <c r="J2252" s="10" t="str">
        <f>_xlfn.IFNA(VLOOKUP(Table33112[[#This Row],[Tag range]],Table176124[[START]:[GROUP]],3,TRUE),"")</f>
        <v>JACK021</v>
      </c>
    </row>
    <row r="2253" spans="6:10" x14ac:dyDescent="0.25">
      <c r="F2253" s="8" t="str">
        <f>LEFT(Table33112[[#This Row],[Location]],2)</f>
        <v>LU</v>
      </c>
      <c r="G2253" s="8" t="s">
        <v>1188</v>
      </c>
      <c r="H2253" s="1">
        <v>69765</v>
      </c>
      <c r="I2253" s="10" t="str">
        <f>IF(Table33112[[#This Row],[Tag range]]="","",_xlfn.CONCAT("1A40700000000650000",Table33112[[#This Row],[Tag range]]))</f>
        <v>1A4070000000065000069765</v>
      </c>
      <c r="J2253" s="10" t="str">
        <f>_xlfn.IFNA(VLOOKUP(Table33112[[#This Row],[Tag range]],Table176124[[START]:[GROUP]],3,TRUE),"")</f>
        <v>JACK021</v>
      </c>
    </row>
    <row r="2254" spans="6:10" x14ac:dyDescent="0.25">
      <c r="F2254" s="8" t="str">
        <f>LEFT(Table33112[[#This Row],[Location]],2)</f>
        <v>LU</v>
      </c>
      <c r="G2254" s="8" t="s">
        <v>1328</v>
      </c>
      <c r="H2254" s="1">
        <v>69766</v>
      </c>
      <c r="I2254" s="10" t="str">
        <f>IF(Table33112[[#This Row],[Tag range]]="","",_xlfn.CONCAT("1A40700000000650000",Table33112[[#This Row],[Tag range]]))</f>
        <v>1A4070000000065000069766</v>
      </c>
      <c r="J2254" s="10" t="str">
        <f>_xlfn.IFNA(VLOOKUP(Table33112[[#This Row],[Tag range]],Table176124[[START]:[GROUP]],3,TRUE),"")</f>
        <v>JACK021</v>
      </c>
    </row>
    <row r="2255" spans="6:10" x14ac:dyDescent="0.25">
      <c r="F2255" s="8" t="str">
        <f>LEFT(Table33112[[#This Row],[Location]],2)</f>
        <v>LU</v>
      </c>
      <c r="G2255" s="8" t="s">
        <v>1468</v>
      </c>
      <c r="H2255" s="1">
        <v>69767</v>
      </c>
      <c r="I2255" s="10" t="str">
        <f>IF(Table33112[[#This Row],[Tag range]]="","",_xlfn.CONCAT("1A40700000000650000",Table33112[[#This Row],[Tag range]]))</f>
        <v>1A4070000000065000069767</v>
      </c>
      <c r="J2255" s="10" t="str">
        <f>_xlfn.IFNA(VLOOKUP(Table33112[[#This Row],[Tag range]],Table176124[[START]:[GROUP]],3,TRUE),"")</f>
        <v>JACK021</v>
      </c>
    </row>
    <row r="2256" spans="6:10" x14ac:dyDescent="0.25">
      <c r="F2256" s="8" t="str">
        <f>LEFT(Table33112[[#This Row],[Location]],2)</f>
        <v>LU</v>
      </c>
      <c r="G2256" s="8" t="s">
        <v>132</v>
      </c>
      <c r="H2256" s="1">
        <v>69768</v>
      </c>
      <c r="I2256" s="10" t="str">
        <f>IF(Table33112[[#This Row],[Tag range]]="","",_xlfn.CONCAT("1A40700000000650000",Table33112[[#This Row],[Tag range]]))</f>
        <v>1A4070000000065000069768</v>
      </c>
      <c r="J2256" s="10" t="str">
        <f>_xlfn.IFNA(VLOOKUP(Table33112[[#This Row],[Tag range]],Table176124[[START]:[GROUP]],3,TRUE),"")</f>
        <v>JACK021</v>
      </c>
    </row>
    <row r="2257" spans="6:10" x14ac:dyDescent="0.25">
      <c r="F2257" s="8" t="str">
        <f>LEFT(Table33112[[#This Row],[Location]],2)</f>
        <v>LU</v>
      </c>
      <c r="G2257" s="8" t="s">
        <v>62</v>
      </c>
      <c r="H2257" s="1">
        <v>69769</v>
      </c>
      <c r="I2257" s="10" t="str">
        <f>IF(Table33112[[#This Row],[Tag range]]="","",_xlfn.CONCAT("1A40700000000650000",Table33112[[#This Row],[Tag range]]))</f>
        <v>1A4070000000065000069769</v>
      </c>
      <c r="J2257" s="10" t="str">
        <f>_xlfn.IFNA(VLOOKUP(Table33112[[#This Row],[Tag range]],Table176124[[START]:[GROUP]],3,TRUE),"")</f>
        <v>JACK021</v>
      </c>
    </row>
    <row r="2258" spans="6:10" x14ac:dyDescent="0.25">
      <c r="F2258" s="8" t="str">
        <f>LEFT(Table33112[[#This Row],[Location]],2)</f>
        <v>LU</v>
      </c>
      <c r="G2258" s="8" t="s">
        <v>349</v>
      </c>
      <c r="H2258" s="1">
        <v>69770</v>
      </c>
      <c r="I2258" s="10" t="str">
        <f>IF(Table33112[[#This Row],[Tag range]]="","",_xlfn.CONCAT("1A40700000000650000",Table33112[[#This Row],[Tag range]]))</f>
        <v>1A4070000000065000069770</v>
      </c>
      <c r="J2258" s="10" t="str">
        <f>_xlfn.IFNA(VLOOKUP(Table33112[[#This Row],[Tag range]],Table176124[[START]:[GROUP]],3,TRUE),"")</f>
        <v>JACK021</v>
      </c>
    </row>
    <row r="2259" spans="6:10" x14ac:dyDescent="0.25">
      <c r="F2259" s="8" t="str">
        <f>LEFT(Table33112[[#This Row],[Location]],2)</f>
        <v>LU</v>
      </c>
      <c r="G2259" s="8" t="s">
        <v>489</v>
      </c>
      <c r="H2259" s="1">
        <v>69771</v>
      </c>
      <c r="I2259" s="10" t="str">
        <f>IF(Table33112[[#This Row],[Tag range]]="","",_xlfn.CONCAT("1A40700000000650000",Table33112[[#This Row],[Tag range]]))</f>
        <v>1A4070000000065000069771</v>
      </c>
      <c r="J2259" s="10" t="str">
        <f>_xlfn.IFNA(VLOOKUP(Table33112[[#This Row],[Tag range]],Table176124[[START]:[GROUP]],3,TRUE),"")</f>
        <v>JACK021</v>
      </c>
    </row>
    <row r="2260" spans="6:10" x14ac:dyDescent="0.25">
      <c r="F2260" s="8" t="str">
        <f>LEFT(Table33112[[#This Row],[Location]],2)</f>
        <v>LU</v>
      </c>
      <c r="G2260" s="8" t="s">
        <v>629</v>
      </c>
      <c r="H2260" s="1">
        <v>69772</v>
      </c>
      <c r="I2260" s="10" t="str">
        <f>IF(Table33112[[#This Row],[Tag range]]="","",_xlfn.CONCAT("1A40700000000650000",Table33112[[#This Row],[Tag range]]))</f>
        <v>1A4070000000065000069772</v>
      </c>
      <c r="J2260" s="10" t="str">
        <f>_xlfn.IFNA(VLOOKUP(Table33112[[#This Row],[Tag range]],Table176124[[START]:[GROUP]],3,TRUE),"")</f>
        <v>JACK021</v>
      </c>
    </row>
    <row r="2261" spans="6:10" x14ac:dyDescent="0.25">
      <c r="F2261" s="8" t="str">
        <f>LEFT(Table33112[[#This Row],[Location]],2)</f>
        <v>LU</v>
      </c>
      <c r="G2261" s="8" t="s">
        <v>769</v>
      </c>
      <c r="H2261" s="1">
        <v>69773</v>
      </c>
      <c r="I2261" s="10" t="str">
        <f>IF(Table33112[[#This Row],[Tag range]]="","",_xlfn.CONCAT("1A40700000000650000",Table33112[[#This Row],[Tag range]]))</f>
        <v>1A4070000000065000069773</v>
      </c>
      <c r="J2261" s="10" t="str">
        <f>_xlfn.IFNA(VLOOKUP(Table33112[[#This Row],[Tag range]],Table176124[[START]:[GROUP]],3,TRUE),"")</f>
        <v>JACK021</v>
      </c>
    </row>
    <row r="2262" spans="6:10" x14ac:dyDescent="0.25">
      <c r="F2262" s="8" t="str">
        <f>LEFT(Table33112[[#This Row],[Location]],2)</f>
        <v>LU</v>
      </c>
      <c r="G2262" s="8" t="s">
        <v>909</v>
      </c>
      <c r="H2262" s="1">
        <v>69774</v>
      </c>
      <c r="I2262" s="10" t="str">
        <f>IF(Table33112[[#This Row],[Tag range]]="","",_xlfn.CONCAT("1A40700000000650000",Table33112[[#This Row],[Tag range]]))</f>
        <v>1A4070000000065000069774</v>
      </c>
      <c r="J2262" s="10" t="str">
        <f>_xlfn.IFNA(VLOOKUP(Table33112[[#This Row],[Tag range]],Table176124[[START]:[GROUP]],3,TRUE),"")</f>
        <v>JACK021</v>
      </c>
    </row>
    <row r="2263" spans="6:10" x14ac:dyDescent="0.25">
      <c r="F2263" s="8" t="str">
        <f>LEFT(Table33112[[#This Row],[Location]],2)</f>
        <v>LU</v>
      </c>
      <c r="G2263" s="8" t="s">
        <v>1049</v>
      </c>
      <c r="H2263" s="1">
        <v>69775</v>
      </c>
      <c r="I2263" s="10" t="str">
        <f>IF(Table33112[[#This Row],[Tag range]]="","",_xlfn.CONCAT("1A40700000000650000",Table33112[[#This Row],[Tag range]]))</f>
        <v>1A4070000000065000069775</v>
      </c>
      <c r="J2263" s="10" t="str">
        <f>_xlfn.IFNA(VLOOKUP(Table33112[[#This Row],[Tag range]],Table176124[[START]:[GROUP]],3,TRUE),"")</f>
        <v>JACK021</v>
      </c>
    </row>
    <row r="2264" spans="6:10" x14ac:dyDescent="0.25">
      <c r="F2264" s="8" t="str">
        <f>LEFT(Table33112[[#This Row],[Location]],2)</f>
        <v>LU</v>
      </c>
      <c r="G2264" s="8" t="s">
        <v>1189</v>
      </c>
      <c r="H2264" s="1">
        <v>69776</v>
      </c>
      <c r="I2264" s="10" t="str">
        <f>IF(Table33112[[#This Row],[Tag range]]="","",_xlfn.CONCAT("1A40700000000650000",Table33112[[#This Row],[Tag range]]))</f>
        <v>1A4070000000065000069776</v>
      </c>
      <c r="J2264" s="10" t="str">
        <f>_xlfn.IFNA(VLOOKUP(Table33112[[#This Row],[Tag range]],Table176124[[START]:[GROUP]],3,TRUE),"")</f>
        <v>JACK021</v>
      </c>
    </row>
    <row r="2265" spans="6:10" x14ac:dyDescent="0.25">
      <c r="F2265" s="8" t="str">
        <f>LEFT(Table33112[[#This Row],[Location]],2)</f>
        <v>LU</v>
      </c>
      <c r="G2265" s="8" t="s">
        <v>1329</v>
      </c>
      <c r="H2265" s="1">
        <v>69777</v>
      </c>
      <c r="I2265" s="10" t="str">
        <f>IF(Table33112[[#This Row],[Tag range]]="","",_xlfn.CONCAT("1A40700000000650000",Table33112[[#This Row],[Tag range]]))</f>
        <v>1A4070000000065000069777</v>
      </c>
      <c r="J2265" s="10" t="str">
        <f>_xlfn.IFNA(VLOOKUP(Table33112[[#This Row],[Tag range]],Table176124[[START]:[GROUP]],3,TRUE),"")</f>
        <v>JACK021</v>
      </c>
    </row>
    <row r="2266" spans="6:10" x14ac:dyDescent="0.25">
      <c r="F2266" s="8" t="str">
        <f>LEFT(Table33112[[#This Row],[Location]],2)</f>
        <v>LU</v>
      </c>
      <c r="G2266" s="8" t="s">
        <v>1469</v>
      </c>
      <c r="H2266" s="1">
        <v>69778</v>
      </c>
      <c r="I2266" s="10" t="str">
        <f>IF(Table33112[[#This Row],[Tag range]]="","",_xlfn.CONCAT("1A40700000000650000",Table33112[[#This Row],[Tag range]]))</f>
        <v>1A4070000000065000069778</v>
      </c>
      <c r="J2266" s="10" t="str">
        <f>_xlfn.IFNA(VLOOKUP(Table33112[[#This Row],[Tag range]],Table176124[[START]:[GROUP]],3,TRUE),"")</f>
        <v>JACK021</v>
      </c>
    </row>
    <row r="2267" spans="6:10" x14ac:dyDescent="0.25">
      <c r="F2267" s="8" t="str">
        <f>LEFT(Table33112[[#This Row],[Location]],2)</f>
        <v>LU</v>
      </c>
      <c r="G2267" s="8" t="s">
        <v>133</v>
      </c>
      <c r="H2267" s="1">
        <v>69779</v>
      </c>
      <c r="I2267" s="10" t="str">
        <f>IF(Table33112[[#This Row],[Tag range]]="","",_xlfn.CONCAT("1A40700000000650000",Table33112[[#This Row],[Tag range]]))</f>
        <v>1A4070000000065000069779</v>
      </c>
      <c r="J2267" s="10" t="str">
        <f>_xlfn.IFNA(VLOOKUP(Table33112[[#This Row],[Tag range]],Table176124[[START]:[GROUP]],3,TRUE),"")</f>
        <v>JACK021</v>
      </c>
    </row>
    <row r="2268" spans="6:10" x14ac:dyDescent="0.25">
      <c r="F2268" s="8" t="str">
        <f>LEFT(Table33112[[#This Row],[Location]],2)</f>
        <v>LU</v>
      </c>
      <c r="G2268" s="8" t="s">
        <v>63</v>
      </c>
      <c r="H2268" s="1">
        <v>69780</v>
      </c>
      <c r="I2268" s="10" t="str">
        <f>IF(Table33112[[#This Row],[Tag range]]="","",_xlfn.CONCAT("1A40700000000650000",Table33112[[#This Row],[Tag range]]))</f>
        <v>1A4070000000065000069780</v>
      </c>
      <c r="J2268" s="10" t="str">
        <f>_xlfn.IFNA(VLOOKUP(Table33112[[#This Row],[Tag range]],Table176124[[START]:[GROUP]],3,TRUE),"")</f>
        <v>YZUP005</v>
      </c>
    </row>
    <row r="2269" spans="6:10" x14ac:dyDescent="0.25">
      <c r="F2269" s="8" t="str">
        <f>LEFT(Table33112[[#This Row],[Location]],2)</f>
        <v>LU</v>
      </c>
      <c r="G2269" s="8" t="s">
        <v>350</v>
      </c>
      <c r="H2269" s="1">
        <v>69781</v>
      </c>
      <c r="I2269" s="10" t="str">
        <f>IF(Table33112[[#This Row],[Tag range]]="","",_xlfn.CONCAT("1A40700000000650000",Table33112[[#This Row],[Tag range]]))</f>
        <v>1A4070000000065000069781</v>
      </c>
      <c r="J2269" s="10" t="str">
        <f>_xlfn.IFNA(VLOOKUP(Table33112[[#This Row],[Tag range]],Table176124[[START]:[GROUP]],3,TRUE),"")</f>
        <v>YZUP005</v>
      </c>
    </row>
    <row r="2270" spans="6:10" x14ac:dyDescent="0.25">
      <c r="F2270" s="8" t="str">
        <f>LEFT(Table33112[[#This Row],[Location]],2)</f>
        <v>LU</v>
      </c>
      <c r="G2270" s="8" t="s">
        <v>490</v>
      </c>
      <c r="H2270" s="1">
        <v>69782</v>
      </c>
      <c r="I2270" s="10" t="str">
        <f>IF(Table33112[[#This Row],[Tag range]]="","",_xlfn.CONCAT("1A40700000000650000",Table33112[[#This Row],[Tag range]]))</f>
        <v>1A4070000000065000069782</v>
      </c>
      <c r="J2270" s="10" t="str">
        <f>_xlfn.IFNA(VLOOKUP(Table33112[[#This Row],[Tag range]],Table176124[[START]:[GROUP]],3,TRUE),"")</f>
        <v>YZUP005</v>
      </c>
    </row>
    <row r="2271" spans="6:10" x14ac:dyDescent="0.25">
      <c r="F2271" s="8" t="str">
        <f>LEFT(Table33112[[#This Row],[Location]],2)</f>
        <v>LU</v>
      </c>
      <c r="G2271" s="8" t="s">
        <v>630</v>
      </c>
      <c r="H2271" s="1">
        <v>69783</v>
      </c>
      <c r="I2271" s="10" t="str">
        <f>IF(Table33112[[#This Row],[Tag range]]="","",_xlfn.CONCAT("1A40700000000650000",Table33112[[#This Row],[Tag range]]))</f>
        <v>1A4070000000065000069783</v>
      </c>
      <c r="J2271" s="10" t="str">
        <f>_xlfn.IFNA(VLOOKUP(Table33112[[#This Row],[Tag range]],Table176124[[START]:[GROUP]],3,TRUE),"")</f>
        <v>YZUP005</v>
      </c>
    </row>
    <row r="2272" spans="6:10" x14ac:dyDescent="0.25">
      <c r="F2272" s="8" t="str">
        <f>LEFT(Table33112[[#This Row],[Location]],2)</f>
        <v>LU</v>
      </c>
      <c r="G2272" s="8" t="s">
        <v>770</v>
      </c>
      <c r="H2272" s="1">
        <v>69784</v>
      </c>
      <c r="I2272" s="10" t="str">
        <f>IF(Table33112[[#This Row],[Tag range]]="","",_xlfn.CONCAT("1A40700000000650000",Table33112[[#This Row],[Tag range]]))</f>
        <v>1A4070000000065000069784</v>
      </c>
      <c r="J2272" s="10" t="str">
        <f>_xlfn.IFNA(VLOOKUP(Table33112[[#This Row],[Tag range]],Table176124[[START]:[GROUP]],3,TRUE),"")</f>
        <v>YZUP005</v>
      </c>
    </row>
    <row r="2273" spans="6:10" x14ac:dyDescent="0.25">
      <c r="F2273" s="8" t="str">
        <f>LEFT(Table33112[[#This Row],[Location]],2)</f>
        <v>LU</v>
      </c>
      <c r="G2273" s="8" t="s">
        <v>910</v>
      </c>
      <c r="H2273" s="1">
        <v>69785</v>
      </c>
      <c r="I2273" s="10" t="str">
        <f>IF(Table33112[[#This Row],[Tag range]]="","",_xlfn.CONCAT("1A40700000000650000",Table33112[[#This Row],[Tag range]]))</f>
        <v>1A4070000000065000069785</v>
      </c>
      <c r="J2273" s="10" t="str">
        <f>_xlfn.IFNA(VLOOKUP(Table33112[[#This Row],[Tag range]],Table176124[[START]:[GROUP]],3,TRUE),"")</f>
        <v>YZUP005</v>
      </c>
    </row>
    <row r="2274" spans="6:10" x14ac:dyDescent="0.25">
      <c r="F2274" s="8" t="str">
        <f>LEFT(Table33112[[#This Row],[Location]],2)</f>
        <v>LU</v>
      </c>
      <c r="G2274" s="8" t="s">
        <v>1050</v>
      </c>
      <c r="H2274" s="1">
        <v>69786</v>
      </c>
      <c r="I2274" s="10" t="str">
        <f>IF(Table33112[[#This Row],[Tag range]]="","",_xlfn.CONCAT("1A40700000000650000",Table33112[[#This Row],[Tag range]]))</f>
        <v>1A4070000000065000069786</v>
      </c>
      <c r="J2274" s="10" t="str">
        <f>_xlfn.IFNA(VLOOKUP(Table33112[[#This Row],[Tag range]],Table176124[[START]:[GROUP]],3,TRUE),"")</f>
        <v>YZUP005</v>
      </c>
    </row>
    <row r="2275" spans="6:10" x14ac:dyDescent="0.25">
      <c r="F2275" s="8" t="str">
        <f>LEFT(Table33112[[#This Row],[Location]],2)</f>
        <v>LU</v>
      </c>
      <c r="G2275" s="8" t="s">
        <v>1190</v>
      </c>
      <c r="H2275" s="1">
        <v>69787</v>
      </c>
      <c r="I2275" s="10" t="str">
        <f>IF(Table33112[[#This Row],[Tag range]]="","",_xlfn.CONCAT("1A40700000000650000",Table33112[[#This Row],[Tag range]]))</f>
        <v>1A4070000000065000069787</v>
      </c>
      <c r="J2275" s="10" t="str">
        <f>_xlfn.IFNA(VLOOKUP(Table33112[[#This Row],[Tag range]],Table176124[[START]:[GROUP]],3,TRUE),"")</f>
        <v>YZUP005</v>
      </c>
    </row>
    <row r="2276" spans="6:10" x14ac:dyDescent="0.25">
      <c r="F2276" s="8" t="str">
        <f>LEFT(Table33112[[#This Row],[Location]],2)</f>
        <v>LU</v>
      </c>
      <c r="G2276" s="8" t="s">
        <v>1330</v>
      </c>
      <c r="H2276" s="1">
        <v>69788</v>
      </c>
      <c r="I2276" s="10" t="str">
        <f>IF(Table33112[[#This Row],[Tag range]]="","",_xlfn.CONCAT("1A40700000000650000",Table33112[[#This Row],[Tag range]]))</f>
        <v>1A4070000000065000069788</v>
      </c>
      <c r="J2276" s="10" t="str">
        <f>_xlfn.IFNA(VLOOKUP(Table33112[[#This Row],[Tag range]],Table176124[[START]:[GROUP]],3,TRUE),"")</f>
        <v>YZUP005</v>
      </c>
    </row>
    <row r="2277" spans="6:10" x14ac:dyDescent="0.25">
      <c r="F2277" s="8" t="str">
        <f>LEFT(Table33112[[#This Row],[Location]],2)</f>
        <v>LU</v>
      </c>
      <c r="G2277" s="8" t="s">
        <v>1470</v>
      </c>
      <c r="H2277" s="1">
        <v>69789</v>
      </c>
      <c r="I2277" s="10" t="str">
        <f>IF(Table33112[[#This Row],[Tag range]]="","",_xlfn.CONCAT("1A40700000000650000",Table33112[[#This Row],[Tag range]]))</f>
        <v>1A4070000000065000069789</v>
      </c>
      <c r="J2277" s="10" t="str">
        <f>_xlfn.IFNA(VLOOKUP(Table33112[[#This Row],[Tag range]],Table176124[[START]:[GROUP]],3,TRUE),"")</f>
        <v>YZUP005</v>
      </c>
    </row>
    <row r="2278" spans="6:10" x14ac:dyDescent="0.25">
      <c r="F2278" s="8" t="str">
        <f>LEFT(Table33112[[#This Row],[Location]],2)</f>
        <v>LU</v>
      </c>
      <c r="G2278" s="8" t="s">
        <v>134</v>
      </c>
      <c r="H2278" s="1">
        <v>69790</v>
      </c>
      <c r="I2278" s="10" t="str">
        <f>IF(Table33112[[#This Row],[Tag range]]="","",_xlfn.CONCAT("1A40700000000650000",Table33112[[#This Row],[Tag range]]))</f>
        <v>1A4070000000065000069790</v>
      </c>
      <c r="J2278" s="10" t="str">
        <f>_xlfn.IFNA(VLOOKUP(Table33112[[#This Row],[Tag range]],Table176124[[START]:[GROUP]],3,TRUE),"")</f>
        <v>YZUP005</v>
      </c>
    </row>
    <row r="2279" spans="6:10" x14ac:dyDescent="0.25">
      <c r="F2279" s="8" t="str">
        <f>LEFT(Table33112[[#This Row],[Location]],2)</f>
        <v>LU</v>
      </c>
      <c r="G2279" s="8" t="s">
        <v>64</v>
      </c>
      <c r="H2279" s="1">
        <v>69791</v>
      </c>
      <c r="I2279" s="10" t="str">
        <f>IF(Table33112[[#This Row],[Tag range]]="","",_xlfn.CONCAT("1A40700000000650000",Table33112[[#This Row],[Tag range]]))</f>
        <v>1A4070000000065000069791</v>
      </c>
      <c r="J2279" s="10" t="str">
        <f>_xlfn.IFNA(VLOOKUP(Table33112[[#This Row],[Tag range]],Table176124[[START]:[GROUP]],3,TRUE),"")</f>
        <v>YZUP005</v>
      </c>
    </row>
    <row r="2280" spans="6:10" x14ac:dyDescent="0.25">
      <c r="F2280" s="8" t="str">
        <f>LEFT(Table33112[[#This Row],[Location]],2)</f>
        <v>LU</v>
      </c>
      <c r="G2280" s="8" t="s">
        <v>1654</v>
      </c>
      <c r="H2280" s="1">
        <v>69792</v>
      </c>
      <c r="I2280" s="10" t="str">
        <f>IF(Table33112[[#This Row],[Tag range]]="","",_xlfn.CONCAT("1A40700000000650000",Table33112[[#This Row],[Tag range]]))</f>
        <v>1A4070000000065000069792</v>
      </c>
      <c r="J2280" s="10" t="str">
        <f>_xlfn.IFNA(VLOOKUP(Table33112[[#This Row],[Tag range]],Table176124[[START]:[GROUP]],3,TRUE),"")</f>
        <v>YZUP005</v>
      </c>
    </row>
    <row r="2281" spans="6:10" x14ac:dyDescent="0.25">
      <c r="F2281" s="8" t="str">
        <f>LEFT(Table33112[[#This Row],[Location]],2)</f>
        <v>LU</v>
      </c>
      <c r="G2281" s="8" t="s">
        <v>1655</v>
      </c>
      <c r="H2281" s="1">
        <v>69793</v>
      </c>
      <c r="I2281" s="10" t="str">
        <f>IF(Table33112[[#This Row],[Tag range]]="","",_xlfn.CONCAT("1A40700000000650000",Table33112[[#This Row],[Tag range]]))</f>
        <v>1A4070000000065000069793</v>
      </c>
      <c r="J2281" s="10" t="str">
        <f>_xlfn.IFNA(VLOOKUP(Table33112[[#This Row],[Tag range]],Table176124[[START]:[GROUP]],3,TRUE),"")</f>
        <v>YZUP005</v>
      </c>
    </row>
    <row r="2282" spans="6:10" x14ac:dyDescent="0.25">
      <c r="F2282" s="8" t="str">
        <f>LEFT(Table33112[[#This Row],[Location]],2)</f>
        <v>LU</v>
      </c>
      <c r="G2282" s="8" t="s">
        <v>1656</v>
      </c>
      <c r="H2282" s="1">
        <v>69794</v>
      </c>
      <c r="I2282" s="10" t="str">
        <f>IF(Table33112[[#This Row],[Tag range]]="","",_xlfn.CONCAT("1A40700000000650000",Table33112[[#This Row],[Tag range]]))</f>
        <v>1A4070000000065000069794</v>
      </c>
      <c r="J2282" s="10" t="str">
        <f>_xlfn.IFNA(VLOOKUP(Table33112[[#This Row],[Tag range]],Table176124[[START]:[GROUP]],3,TRUE),"")</f>
        <v>YZUP005</v>
      </c>
    </row>
    <row r="2283" spans="6:10" x14ac:dyDescent="0.25">
      <c r="F2283" s="8" t="str">
        <f>LEFT(Table33112[[#This Row],[Location]],2)</f>
        <v>LU</v>
      </c>
      <c r="G2283" s="8" t="s">
        <v>1657</v>
      </c>
      <c r="H2283" s="1">
        <v>69795</v>
      </c>
      <c r="I2283" s="10" t="str">
        <f>IF(Table33112[[#This Row],[Tag range]]="","",_xlfn.CONCAT("1A40700000000650000",Table33112[[#This Row],[Tag range]]))</f>
        <v>1A4070000000065000069795</v>
      </c>
      <c r="J2283" s="10" t="str">
        <f>_xlfn.IFNA(VLOOKUP(Table33112[[#This Row],[Tag range]],Table176124[[START]:[GROUP]],3,TRUE),"")</f>
        <v>YZUP005</v>
      </c>
    </row>
    <row r="2284" spans="6:10" x14ac:dyDescent="0.25">
      <c r="F2284" s="8" t="str">
        <f>LEFT(Table33112[[#This Row],[Location]],2)</f>
        <v>LU</v>
      </c>
      <c r="G2284" s="8" t="s">
        <v>1658</v>
      </c>
      <c r="H2284" s="1">
        <v>69796</v>
      </c>
      <c r="I2284" s="10" t="str">
        <f>IF(Table33112[[#This Row],[Tag range]]="","",_xlfn.CONCAT("1A40700000000650000",Table33112[[#This Row],[Tag range]]))</f>
        <v>1A4070000000065000069796</v>
      </c>
      <c r="J2284" s="10" t="str">
        <f>_xlfn.IFNA(VLOOKUP(Table33112[[#This Row],[Tag range]],Table176124[[START]:[GROUP]],3,TRUE),"")</f>
        <v>YZUP005</v>
      </c>
    </row>
    <row r="2285" spans="6:10" x14ac:dyDescent="0.25">
      <c r="F2285" s="8" t="str">
        <f>LEFT(Table33112[[#This Row],[Location]],2)</f>
        <v>LU</v>
      </c>
      <c r="G2285" s="8" t="s">
        <v>1659</v>
      </c>
      <c r="H2285" s="1">
        <v>69797</v>
      </c>
      <c r="I2285" s="10" t="str">
        <f>IF(Table33112[[#This Row],[Tag range]]="","",_xlfn.CONCAT("1A40700000000650000",Table33112[[#This Row],[Tag range]]))</f>
        <v>1A4070000000065000069797</v>
      </c>
      <c r="J2285" s="10" t="str">
        <f>_xlfn.IFNA(VLOOKUP(Table33112[[#This Row],[Tag range]],Table176124[[START]:[GROUP]],3,TRUE),"")</f>
        <v>YZUP005</v>
      </c>
    </row>
    <row r="2286" spans="6:10" x14ac:dyDescent="0.25">
      <c r="F2286" s="8" t="str">
        <f>LEFT(Table33112[[#This Row],[Location]],2)</f>
        <v>LU</v>
      </c>
      <c r="G2286" s="8" t="s">
        <v>1660</v>
      </c>
      <c r="H2286" s="1">
        <v>69798</v>
      </c>
      <c r="I2286" s="10" t="str">
        <f>IF(Table33112[[#This Row],[Tag range]]="","",_xlfn.CONCAT("1A40700000000650000",Table33112[[#This Row],[Tag range]]))</f>
        <v>1A4070000000065000069798</v>
      </c>
      <c r="J2286" s="10" t="str">
        <f>_xlfn.IFNA(VLOOKUP(Table33112[[#This Row],[Tag range]],Table176124[[START]:[GROUP]],3,TRUE),"")</f>
        <v>YZUP005</v>
      </c>
    </row>
    <row r="2287" spans="6:10" x14ac:dyDescent="0.25">
      <c r="F2287" s="8" t="str">
        <f>LEFT(Table33112[[#This Row],[Location]],2)</f>
        <v>LU</v>
      </c>
      <c r="G2287" s="8" t="s">
        <v>1661</v>
      </c>
      <c r="H2287" s="1">
        <v>69799</v>
      </c>
      <c r="I2287" s="10" t="str">
        <f>IF(Table33112[[#This Row],[Tag range]]="","",_xlfn.CONCAT("1A40700000000650000",Table33112[[#This Row],[Tag range]]))</f>
        <v>1A4070000000065000069799</v>
      </c>
      <c r="J2287" s="10" t="str">
        <f>_xlfn.IFNA(VLOOKUP(Table33112[[#This Row],[Tag range]],Table176124[[START]:[GROUP]],3,TRUE),"")</f>
        <v>YZUP005</v>
      </c>
    </row>
    <row r="2288" spans="6:10" x14ac:dyDescent="0.25">
      <c r="F2288" s="8" t="str">
        <f>LEFT(Table33112[[#This Row],[Location]],2)</f>
        <v>LU</v>
      </c>
      <c r="G2288" s="8" t="s">
        <v>1662</v>
      </c>
      <c r="H2288" s="1">
        <v>69800</v>
      </c>
      <c r="I2288" s="10" t="str">
        <f>IF(Table33112[[#This Row],[Tag range]]="","",_xlfn.CONCAT("1A40700000000650000",Table33112[[#This Row],[Tag range]]))</f>
        <v>1A4070000000065000069800</v>
      </c>
      <c r="J2288" s="10" t="str">
        <f>_xlfn.IFNA(VLOOKUP(Table33112[[#This Row],[Tag range]],Table176124[[START]:[GROUP]],3,TRUE),"")</f>
        <v>YZUP005</v>
      </c>
    </row>
    <row r="2289" spans="6:10" x14ac:dyDescent="0.25">
      <c r="F2289" s="8" t="str">
        <f>LEFT(Table33112[[#This Row],[Location]],2)</f>
        <v>LU</v>
      </c>
      <c r="G2289" s="8" t="s">
        <v>1663</v>
      </c>
      <c r="H2289" s="1">
        <v>69801</v>
      </c>
      <c r="I2289" s="10" t="str">
        <f>IF(Table33112[[#This Row],[Tag range]]="","",_xlfn.CONCAT("1A40700000000650000",Table33112[[#This Row],[Tag range]]))</f>
        <v>1A4070000000065000069801</v>
      </c>
      <c r="J2289" s="10" t="str">
        <f>_xlfn.IFNA(VLOOKUP(Table33112[[#This Row],[Tag range]],Table176124[[START]:[GROUP]],3,TRUE),"")</f>
        <v>YZUP005</v>
      </c>
    </row>
    <row r="2290" spans="6:10" x14ac:dyDescent="0.25">
      <c r="F2290" s="8" t="str">
        <f>LEFT(Table33112[[#This Row],[Location]],2)</f>
        <v>LU</v>
      </c>
      <c r="G2290" s="8" t="s">
        <v>1664</v>
      </c>
      <c r="H2290" s="1">
        <v>69802</v>
      </c>
      <c r="I2290" s="10" t="str">
        <f>IF(Table33112[[#This Row],[Tag range]]="","",_xlfn.CONCAT("1A40700000000650000",Table33112[[#This Row],[Tag range]]))</f>
        <v>1A4070000000065000069802</v>
      </c>
      <c r="J2290" s="10" t="str">
        <f>_xlfn.IFNA(VLOOKUP(Table33112[[#This Row],[Tag range]],Table176124[[START]:[GROUP]],3,TRUE),"")</f>
        <v>YZUP005</v>
      </c>
    </row>
    <row r="2291" spans="6:10" x14ac:dyDescent="0.25">
      <c r="F2291" s="8" t="str">
        <f>LEFT(Table33112[[#This Row],[Location]],2)</f>
        <v>LU</v>
      </c>
      <c r="G2291" s="8" t="s">
        <v>1764</v>
      </c>
      <c r="H2291" s="1">
        <v>69803</v>
      </c>
      <c r="I2291" s="10" t="str">
        <f>IF(Table33112[[#This Row],[Tag range]]="","",_xlfn.CONCAT("1A40700000000650000",Table33112[[#This Row],[Tag range]]))</f>
        <v>1A4070000000065000069803</v>
      </c>
      <c r="J2291" s="10" t="str">
        <f>_xlfn.IFNA(VLOOKUP(Table33112[[#This Row],[Tag range]],Table176124[[START]:[GROUP]],3,TRUE),"")</f>
        <v>YZUP005</v>
      </c>
    </row>
    <row r="2292" spans="6:10" x14ac:dyDescent="0.25">
      <c r="F2292" s="8" t="str">
        <f>LEFT(Table33112[[#This Row],[Location]],2)</f>
        <v>LU</v>
      </c>
      <c r="G2292" s="8" t="s">
        <v>1765</v>
      </c>
      <c r="H2292" s="1">
        <v>69804</v>
      </c>
      <c r="I2292" s="10" t="str">
        <f>IF(Table33112[[#This Row],[Tag range]]="","",_xlfn.CONCAT("1A40700000000650000",Table33112[[#This Row],[Tag range]]))</f>
        <v>1A4070000000065000069804</v>
      </c>
      <c r="J2292" s="10" t="str">
        <f>_xlfn.IFNA(VLOOKUP(Table33112[[#This Row],[Tag range]],Table176124[[START]:[GROUP]],3,TRUE),"")</f>
        <v>YZUP005</v>
      </c>
    </row>
    <row r="2293" spans="6:10" x14ac:dyDescent="0.25">
      <c r="F2293" s="8" t="str">
        <f>LEFT(Table33112[[#This Row],[Location]],2)</f>
        <v>LU</v>
      </c>
      <c r="G2293" s="8" t="s">
        <v>1766</v>
      </c>
      <c r="H2293" s="1">
        <v>69805</v>
      </c>
      <c r="I2293" s="10" t="str">
        <f>IF(Table33112[[#This Row],[Tag range]]="","",_xlfn.CONCAT("1A40700000000650000",Table33112[[#This Row],[Tag range]]))</f>
        <v>1A4070000000065000069805</v>
      </c>
      <c r="J2293" s="10" t="str">
        <f>_xlfn.IFNA(VLOOKUP(Table33112[[#This Row],[Tag range]],Table176124[[START]:[GROUP]],3,TRUE),"")</f>
        <v>YZUP005</v>
      </c>
    </row>
    <row r="2294" spans="6:10" x14ac:dyDescent="0.25">
      <c r="F2294" s="8" t="str">
        <f>LEFT(Table33112[[#This Row],[Location]],2)</f>
        <v>LU</v>
      </c>
      <c r="G2294" s="8" t="s">
        <v>1767</v>
      </c>
      <c r="H2294" s="1">
        <v>69806</v>
      </c>
      <c r="I2294" s="10" t="str">
        <f>IF(Table33112[[#This Row],[Tag range]]="","",_xlfn.CONCAT("1A40700000000650000",Table33112[[#This Row],[Tag range]]))</f>
        <v>1A4070000000065000069806</v>
      </c>
      <c r="J2294" s="10" t="str">
        <f>_xlfn.IFNA(VLOOKUP(Table33112[[#This Row],[Tag range]],Table176124[[START]:[GROUP]],3,TRUE),"")</f>
        <v>YZUP005</v>
      </c>
    </row>
    <row r="2295" spans="6:10" x14ac:dyDescent="0.25">
      <c r="F2295" s="8" t="str">
        <f>LEFT(Table33112[[#This Row],[Location]],2)</f>
        <v>LU</v>
      </c>
      <c r="G2295" s="8" t="s">
        <v>1768</v>
      </c>
      <c r="H2295" s="1">
        <v>69807</v>
      </c>
      <c r="I2295" s="10" t="str">
        <f>IF(Table33112[[#This Row],[Tag range]]="","",_xlfn.CONCAT("1A40700000000650000",Table33112[[#This Row],[Tag range]]))</f>
        <v>1A4070000000065000069807</v>
      </c>
      <c r="J2295" s="10" t="str">
        <f>_xlfn.IFNA(VLOOKUP(Table33112[[#This Row],[Tag range]],Table176124[[START]:[GROUP]],3,TRUE),"")</f>
        <v>YZUP005</v>
      </c>
    </row>
    <row r="2296" spans="6:10" x14ac:dyDescent="0.25">
      <c r="F2296" s="8" t="str">
        <f>LEFT(Table33112[[#This Row],[Location]],2)</f>
        <v>LU</v>
      </c>
      <c r="G2296" s="8" t="s">
        <v>1769</v>
      </c>
      <c r="H2296" s="1">
        <v>69808</v>
      </c>
      <c r="I2296" s="10" t="str">
        <f>IF(Table33112[[#This Row],[Tag range]]="","",_xlfn.CONCAT("1A40700000000650000",Table33112[[#This Row],[Tag range]]))</f>
        <v>1A4070000000065000069808</v>
      </c>
      <c r="J2296" s="10" t="str">
        <f>_xlfn.IFNA(VLOOKUP(Table33112[[#This Row],[Tag range]],Table176124[[START]:[GROUP]],3,TRUE),"")</f>
        <v>YZUP005</v>
      </c>
    </row>
    <row r="2297" spans="6:10" x14ac:dyDescent="0.25">
      <c r="F2297" s="8" t="str">
        <f>LEFT(Table33112[[#This Row],[Location]],2)</f>
        <v>LU</v>
      </c>
      <c r="G2297" s="8" t="s">
        <v>1770</v>
      </c>
      <c r="H2297" s="1">
        <v>69809</v>
      </c>
      <c r="I2297" s="10" t="str">
        <f>IF(Table33112[[#This Row],[Tag range]]="","",_xlfn.CONCAT("1A40700000000650000",Table33112[[#This Row],[Tag range]]))</f>
        <v>1A4070000000065000069809</v>
      </c>
      <c r="J2297" s="10" t="str">
        <f>_xlfn.IFNA(VLOOKUP(Table33112[[#This Row],[Tag range]],Table176124[[START]:[GROUP]],3,TRUE),"")</f>
        <v>YZUP005</v>
      </c>
    </row>
    <row r="2298" spans="6:10" x14ac:dyDescent="0.25">
      <c r="F2298" s="8" t="str">
        <f>LEFT(Table33112[[#This Row],[Location]],2)</f>
        <v>LU</v>
      </c>
      <c r="G2298" s="8" t="s">
        <v>1771</v>
      </c>
      <c r="H2298" s="1">
        <v>69810</v>
      </c>
      <c r="I2298" s="10" t="str">
        <f>IF(Table33112[[#This Row],[Tag range]]="","",_xlfn.CONCAT("1A40700000000650000",Table33112[[#This Row],[Tag range]]))</f>
        <v>1A4070000000065000069810</v>
      </c>
      <c r="J2298" s="10" t="str">
        <f>_xlfn.IFNA(VLOOKUP(Table33112[[#This Row],[Tag range]],Table176124[[START]:[GROUP]],3,TRUE),"")</f>
        <v>YZUP005</v>
      </c>
    </row>
    <row r="2299" spans="6:10" x14ac:dyDescent="0.25">
      <c r="F2299" s="8" t="str">
        <f>LEFT(Table33112[[#This Row],[Location]],2)</f>
        <v>LU</v>
      </c>
      <c r="G2299" s="8" t="s">
        <v>1772</v>
      </c>
      <c r="H2299" s="1">
        <v>69811</v>
      </c>
      <c r="I2299" s="10" t="str">
        <f>IF(Table33112[[#This Row],[Tag range]]="","",_xlfn.CONCAT("1A40700000000650000",Table33112[[#This Row],[Tag range]]))</f>
        <v>1A4070000000065000069811</v>
      </c>
      <c r="J2299" s="10" t="str">
        <f>_xlfn.IFNA(VLOOKUP(Table33112[[#This Row],[Tag range]],Table176124[[START]:[GROUP]],3,TRUE),"")</f>
        <v>YZUP005</v>
      </c>
    </row>
    <row r="2300" spans="6:10" x14ac:dyDescent="0.25">
      <c r="F2300" s="8" t="str">
        <f>LEFT(Table33112[[#This Row],[Location]],2)</f>
        <v>LU</v>
      </c>
      <c r="G2300" s="8" t="s">
        <v>1773</v>
      </c>
      <c r="H2300" s="1">
        <v>69812</v>
      </c>
      <c r="I2300" s="10" t="str">
        <f>IF(Table33112[[#This Row],[Tag range]]="","",_xlfn.CONCAT("1A40700000000650000",Table33112[[#This Row],[Tag range]]))</f>
        <v>1A4070000000065000069812</v>
      </c>
      <c r="J2300" s="10" t="str">
        <f>_xlfn.IFNA(VLOOKUP(Table33112[[#This Row],[Tag range]],Table176124[[START]:[GROUP]],3,TRUE),"")</f>
        <v>YZUP005</v>
      </c>
    </row>
    <row r="2301" spans="6:10" x14ac:dyDescent="0.25">
      <c r="F2301" s="8" t="str">
        <f>LEFT(Table33112[[#This Row],[Location]],2)</f>
        <v>LU</v>
      </c>
      <c r="G2301" s="8" t="s">
        <v>1774</v>
      </c>
      <c r="H2301" s="1">
        <v>69813</v>
      </c>
      <c r="I2301" s="10" t="str">
        <f>IF(Table33112[[#This Row],[Tag range]]="","",_xlfn.CONCAT("1A40700000000650000",Table33112[[#This Row],[Tag range]]))</f>
        <v>1A4070000000065000069813</v>
      </c>
      <c r="J2301" s="10" t="str">
        <f>_xlfn.IFNA(VLOOKUP(Table33112[[#This Row],[Tag range]],Table176124[[START]:[GROUP]],3,TRUE),"")</f>
        <v>YZUP005</v>
      </c>
    </row>
    <row r="2302" spans="6:10" x14ac:dyDescent="0.25">
      <c r="F2302" s="8" t="str">
        <f>LEFT(Table33112[[#This Row],[Location]],2)</f>
        <v>LU</v>
      </c>
      <c r="G2302" s="8" t="s">
        <v>1874</v>
      </c>
      <c r="H2302" s="1">
        <v>69814</v>
      </c>
      <c r="I2302" s="10" t="str">
        <f>IF(Table33112[[#This Row],[Tag range]]="","",_xlfn.CONCAT("1A40700000000650000",Table33112[[#This Row],[Tag range]]))</f>
        <v>1A4070000000065000069814</v>
      </c>
      <c r="J2302" s="10" t="str">
        <f>_xlfn.IFNA(VLOOKUP(Table33112[[#This Row],[Tag range]],Table176124[[START]:[GROUP]],3,TRUE),"")</f>
        <v>YZUP005</v>
      </c>
    </row>
    <row r="2303" spans="6:10" x14ac:dyDescent="0.25">
      <c r="F2303" s="8" t="str">
        <f>LEFT(Table33112[[#This Row],[Location]],2)</f>
        <v>LU</v>
      </c>
      <c r="G2303" s="8" t="s">
        <v>1875</v>
      </c>
      <c r="H2303" s="1">
        <v>69815</v>
      </c>
      <c r="I2303" s="10" t="str">
        <f>IF(Table33112[[#This Row],[Tag range]]="","",_xlfn.CONCAT("1A40700000000650000",Table33112[[#This Row],[Tag range]]))</f>
        <v>1A4070000000065000069815</v>
      </c>
      <c r="J2303" s="10" t="str">
        <f>_xlfn.IFNA(VLOOKUP(Table33112[[#This Row],[Tag range]],Table176124[[START]:[GROUP]],3,TRUE),"")</f>
        <v>YZUP005</v>
      </c>
    </row>
    <row r="2304" spans="6:10" x14ac:dyDescent="0.25">
      <c r="F2304" s="8" t="str">
        <f>LEFT(Table33112[[#This Row],[Location]],2)</f>
        <v>LU</v>
      </c>
      <c r="G2304" s="8" t="s">
        <v>1876</v>
      </c>
      <c r="H2304" s="1">
        <v>69816</v>
      </c>
      <c r="I2304" s="10" t="str">
        <f>IF(Table33112[[#This Row],[Tag range]]="","",_xlfn.CONCAT("1A40700000000650000",Table33112[[#This Row],[Tag range]]))</f>
        <v>1A4070000000065000069816</v>
      </c>
      <c r="J2304" s="10" t="str">
        <f>_xlfn.IFNA(VLOOKUP(Table33112[[#This Row],[Tag range]],Table176124[[START]:[GROUP]],3,TRUE),"")</f>
        <v>YZUP005</v>
      </c>
    </row>
    <row r="2305" spans="6:10" x14ac:dyDescent="0.25">
      <c r="F2305" s="8" t="str">
        <f>LEFT(Table33112[[#This Row],[Location]],2)</f>
        <v>LU</v>
      </c>
      <c r="G2305" s="8" t="s">
        <v>1877</v>
      </c>
      <c r="H2305" s="1">
        <v>69817</v>
      </c>
      <c r="I2305" s="10" t="str">
        <f>IF(Table33112[[#This Row],[Tag range]]="","",_xlfn.CONCAT("1A40700000000650000",Table33112[[#This Row],[Tag range]]))</f>
        <v>1A4070000000065000069817</v>
      </c>
      <c r="J2305" s="10" t="str">
        <f>_xlfn.IFNA(VLOOKUP(Table33112[[#This Row],[Tag range]],Table176124[[START]:[GROUP]],3,TRUE),"")</f>
        <v>YZUP005</v>
      </c>
    </row>
    <row r="2306" spans="6:10" x14ac:dyDescent="0.25">
      <c r="F2306" s="8" t="str">
        <f>LEFT(Table33112[[#This Row],[Location]],2)</f>
        <v>LU</v>
      </c>
      <c r="G2306" s="8" t="s">
        <v>1878</v>
      </c>
      <c r="H2306" s="1">
        <v>69818</v>
      </c>
      <c r="I2306" s="10" t="str">
        <f>IF(Table33112[[#This Row],[Tag range]]="","",_xlfn.CONCAT("1A40700000000650000",Table33112[[#This Row],[Tag range]]))</f>
        <v>1A4070000000065000069818</v>
      </c>
      <c r="J2306" s="10" t="str">
        <f>_xlfn.IFNA(VLOOKUP(Table33112[[#This Row],[Tag range]],Table176124[[START]:[GROUP]],3,TRUE),"")</f>
        <v>YZUP005</v>
      </c>
    </row>
    <row r="2307" spans="6:10" x14ac:dyDescent="0.25">
      <c r="F2307" s="8" t="str">
        <f>LEFT(Table33112[[#This Row],[Location]],2)</f>
        <v>LU</v>
      </c>
      <c r="G2307" s="8" t="s">
        <v>1879</v>
      </c>
      <c r="H2307" s="1">
        <v>69819</v>
      </c>
      <c r="I2307" s="10" t="str">
        <f>IF(Table33112[[#This Row],[Tag range]]="","",_xlfn.CONCAT("1A40700000000650000",Table33112[[#This Row],[Tag range]]))</f>
        <v>1A4070000000065000069819</v>
      </c>
      <c r="J2307" s="10" t="str">
        <f>_xlfn.IFNA(VLOOKUP(Table33112[[#This Row],[Tag range]],Table176124[[START]:[GROUP]],3,TRUE),"")</f>
        <v>YZUP005</v>
      </c>
    </row>
    <row r="2308" spans="6:10" x14ac:dyDescent="0.25">
      <c r="F2308" s="8" t="str">
        <f>LEFT(Table33112[[#This Row],[Location]],2)</f>
        <v>LU</v>
      </c>
      <c r="G2308" s="8" t="s">
        <v>1880</v>
      </c>
      <c r="H2308" s="1">
        <v>69820</v>
      </c>
      <c r="I2308" s="10" t="str">
        <f>IF(Table33112[[#This Row],[Tag range]]="","",_xlfn.CONCAT("1A40700000000650000",Table33112[[#This Row],[Tag range]]))</f>
        <v>1A4070000000065000069820</v>
      </c>
      <c r="J2308" s="10" t="str">
        <f>_xlfn.IFNA(VLOOKUP(Table33112[[#This Row],[Tag range]],Table176124[[START]:[GROUP]],3,TRUE),"")</f>
        <v>YZUP005</v>
      </c>
    </row>
    <row r="2309" spans="6:10" x14ac:dyDescent="0.25">
      <c r="F2309" s="8" t="str">
        <f>LEFT(Table33112[[#This Row],[Location]],2)</f>
        <v>LU</v>
      </c>
      <c r="G2309" s="8" t="s">
        <v>1881</v>
      </c>
      <c r="H2309" s="1">
        <v>69821</v>
      </c>
      <c r="I2309" s="10" t="str">
        <f>IF(Table33112[[#This Row],[Tag range]]="","",_xlfn.CONCAT("1A40700000000650000",Table33112[[#This Row],[Tag range]]))</f>
        <v>1A4070000000065000069821</v>
      </c>
      <c r="J2309" s="10" t="str">
        <f>_xlfn.IFNA(VLOOKUP(Table33112[[#This Row],[Tag range]],Table176124[[START]:[GROUP]],3,TRUE),"")</f>
        <v>YZUP005</v>
      </c>
    </row>
    <row r="2310" spans="6:10" x14ac:dyDescent="0.25">
      <c r="F2310" s="8" t="str">
        <f>LEFT(Table33112[[#This Row],[Location]],2)</f>
        <v>LU</v>
      </c>
      <c r="G2310" s="8" t="s">
        <v>1882</v>
      </c>
      <c r="H2310" s="1">
        <v>69822</v>
      </c>
      <c r="I2310" s="10" t="str">
        <f>IF(Table33112[[#This Row],[Tag range]]="","",_xlfn.CONCAT("1A40700000000650000",Table33112[[#This Row],[Tag range]]))</f>
        <v>1A4070000000065000069822</v>
      </c>
      <c r="J2310" s="10" t="str">
        <f>_xlfn.IFNA(VLOOKUP(Table33112[[#This Row],[Tag range]],Table176124[[START]:[GROUP]],3,TRUE),"")</f>
        <v>YZUP005</v>
      </c>
    </row>
    <row r="2311" spans="6:10" x14ac:dyDescent="0.25">
      <c r="F2311" s="8" t="str">
        <f>LEFT(Table33112[[#This Row],[Location]],2)</f>
        <v>LU</v>
      </c>
      <c r="G2311" s="8" t="s">
        <v>1883</v>
      </c>
      <c r="H2311" s="1">
        <v>69823</v>
      </c>
      <c r="I2311" s="10" t="str">
        <f>IF(Table33112[[#This Row],[Tag range]]="","",_xlfn.CONCAT("1A40700000000650000",Table33112[[#This Row],[Tag range]]))</f>
        <v>1A4070000000065000069823</v>
      </c>
      <c r="J2311" s="10" t="str">
        <f>_xlfn.IFNA(VLOOKUP(Table33112[[#This Row],[Tag range]],Table176124[[START]:[GROUP]],3,TRUE),"")</f>
        <v>YZUP005</v>
      </c>
    </row>
    <row r="2312" spans="6:10" x14ac:dyDescent="0.25">
      <c r="F2312" s="8" t="str">
        <f>LEFT(Table33112[[#This Row],[Location]],2)</f>
        <v>LU</v>
      </c>
      <c r="G2312" s="8" t="s">
        <v>1884</v>
      </c>
      <c r="H2312" s="1">
        <v>69824</v>
      </c>
      <c r="I2312" s="10" t="str">
        <f>IF(Table33112[[#This Row],[Tag range]]="","",_xlfn.CONCAT("1A40700000000650000",Table33112[[#This Row],[Tag range]]))</f>
        <v>1A4070000000065000069824</v>
      </c>
      <c r="J2312" s="10" t="str">
        <f>_xlfn.IFNA(VLOOKUP(Table33112[[#This Row],[Tag range]],Table176124[[START]:[GROUP]],3,TRUE),"")</f>
        <v>YZUP005</v>
      </c>
    </row>
    <row r="2313" spans="6:10" x14ac:dyDescent="0.25">
      <c r="F2313" s="8" t="str">
        <f>LEFT(Table33112[[#This Row],[Location]],2)</f>
        <v>LU</v>
      </c>
      <c r="G2313" s="8" t="s">
        <v>1984</v>
      </c>
      <c r="H2313" s="1">
        <v>69825</v>
      </c>
      <c r="I2313" s="10" t="str">
        <f>IF(Table33112[[#This Row],[Tag range]]="","",_xlfn.CONCAT("1A40700000000650000",Table33112[[#This Row],[Tag range]]))</f>
        <v>1A4070000000065000069825</v>
      </c>
      <c r="J2313" s="10" t="str">
        <f>_xlfn.IFNA(VLOOKUP(Table33112[[#This Row],[Tag range]],Table176124[[START]:[GROUP]],3,TRUE),"")</f>
        <v>YZUP005</v>
      </c>
    </row>
    <row r="2314" spans="6:10" x14ac:dyDescent="0.25">
      <c r="F2314" s="8" t="str">
        <f>LEFT(Table33112[[#This Row],[Location]],2)</f>
        <v>LU</v>
      </c>
      <c r="G2314" s="8" t="s">
        <v>1985</v>
      </c>
      <c r="H2314" s="1">
        <v>69826</v>
      </c>
      <c r="I2314" s="10" t="str">
        <f>IF(Table33112[[#This Row],[Tag range]]="","",_xlfn.CONCAT("1A40700000000650000",Table33112[[#This Row],[Tag range]]))</f>
        <v>1A4070000000065000069826</v>
      </c>
      <c r="J2314" s="10" t="str">
        <f>_xlfn.IFNA(VLOOKUP(Table33112[[#This Row],[Tag range]],Table176124[[START]:[GROUP]],3,TRUE),"")</f>
        <v>YZUP005</v>
      </c>
    </row>
    <row r="2315" spans="6:10" x14ac:dyDescent="0.25">
      <c r="F2315" s="8" t="str">
        <f>LEFT(Table33112[[#This Row],[Location]],2)</f>
        <v>LU</v>
      </c>
      <c r="G2315" s="8" t="s">
        <v>1986</v>
      </c>
      <c r="H2315" s="1">
        <v>69827</v>
      </c>
      <c r="I2315" s="10" t="str">
        <f>IF(Table33112[[#This Row],[Tag range]]="","",_xlfn.CONCAT("1A40700000000650000",Table33112[[#This Row],[Tag range]]))</f>
        <v>1A4070000000065000069827</v>
      </c>
      <c r="J2315" s="10" t="str">
        <f>_xlfn.IFNA(VLOOKUP(Table33112[[#This Row],[Tag range]],Table176124[[START]:[GROUP]],3,TRUE),"")</f>
        <v>YZUP005</v>
      </c>
    </row>
    <row r="2316" spans="6:10" x14ac:dyDescent="0.25">
      <c r="F2316" s="8" t="str">
        <f>LEFT(Table33112[[#This Row],[Location]],2)</f>
        <v>LU</v>
      </c>
      <c r="G2316" s="8" t="s">
        <v>1987</v>
      </c>
      <c r="H2316" s="1">
        <v>69828</v>
      </c>
      <c r="I2316" s="10" t="str">
        <f>IF(Table33112[[#This Row],[Tag range]]="","",_xlfn.CONCAT("1A40700000000650000",Table33112[[#This Row],[Tag range]]))</f>
        <v>1A4070000000065000069828</v>
      </c>
      <c r="J2316" s="10" t="str">
        <f>_xlfn.IFNA(VLOOKUP(Table33112[[#This Row],[Tag range]],Table176124[[START]:[GROUP]],3,TRUE),"")</f>
        <v>YZUP005</v>
      </c>
    </row>
    <row r="2317" spans="6:10" x14ac:dyDescent="0.25">
      <c r="F2317" s="8" t="str">
        <f>LEFT(Table33112[[#This Row],[Location]],2)</f>
        <v>LU</v>
      </c>
      <c r="G2317" s="8" t="s">
        <v>1988</v>
      </c>
      <c r="H2317" s="1">
        <v>69829</v>
      </c>
      <c r="I2317" s="10" t="str">
        <f>IF(Table33112[[#This Row],[Tag range]]="","",_xlfn.CONCAT("1A40700000000650000",Table33112[[#This Row],[Tag range]]))</f>
        <v>1A4070000000065000069829</v>
      </c>
      <c r="J2317" s="10" t="str">
        <f>_xlfn.IFNA(VLOOKUP(Table33112[[#This Row],[Tag range]],Table176124[[START]:[GROUP]],3,TRUE),"")</f>
        <v>YZUP005</v>
      </c>
    </row>
    <row r="2318" spans="6:10" x14ac:dyDescent="0.25">
      <c r="F2318" s="8" t="str">
        <f>LEFT(Table33112[[#This Row],[Location]],2)</f>
        <v>LU</v>
      </c>
      <c r="G2318" s="8" t="s">
        <v>1989</v>
      </c>
      <c r="H2318" s="1">
        <v>69830</v>
      </c>
      <c r="I2318" s="10" t="str">
        <f>IF(Table33112[[#This Row],[Tag range]]="","",_xlfn.CONCAT("1A40700000000650000",Table33112[[#This Row],[Tag range]]))</f>
        <v>1A4070000000065000069830</v>
      </c>
      <c r="J2318" s="10" t="str">
        <f>_xlfn.IFNA(VLOOKUP(Table33112[[#This Row],[Tag range]],Table176124[[START]:[GROUP]],3,TRUE),"")</f>
        <v>YZUP005</v>
      </c>
    </row>
    <row r="2319" spans="6:10" x14ac:dyDescent="0.25">
      <c r="F2319" s="8" t="str">
        <f>LEFT(Table33112[[#This Row],[Location]],2)</f>
        <v>LU</v>
      </c>
      <c r="G2319" s="8" t="s">
        <v>1990</v>
      </c>
      <c r="H2319" s="1">
        <v>69831</v>
      </c>
      <c r="I2319" s="10" t="str">
        <f>IF(Table33112[[#This Row],[Tag range]]="","",_xlfn.CONCAT("1A40700000000650000",Table33112[[#This Row],[Tag range]]))</f>
        <v>1A4070000000065000069831</v>
      </c>
      <c r="J2319" s="10" t="str">
        <f>_xlfn.IFNA(VLOOKUP(Table33112[[#This Row],[Tag range]],Table176124[[START]:[GROUP]],3,TRUE),"")</f>
        <v>YZUP005</v>
      </c>
    </row>
    <row r="2320" spans="6:10" x14ac:dyDescent="0.25">
      <c r="F2320" s="8" t="str">
        <f>LEFT(Table33112[[#This Row],[Location]],2)</f>
        <v>LU</v>
      </c>
      <c r="G2320" s="8" t="s">
        <v>1991</v>
      </c>
      <c r="H2320" s="1">
        <v>69832</v>
      </c>
      <c r="I2320" s="10" t="str">
        <f>IF(Table33112[[#This Row],[Tag range]]="","",_xlfn.CONCAT("1A40700000000650000",Table33112[[#This Row],[Tag range]]))</f>
        <v>1A4070000000065000069832</v>
      </c>
      <c r="J2320" s="10" t="str">
        <f>_xlfn.IFNA(VLOOKUP(Table33112[[#This Row],[Tag range]],Table176124[[START]:[GROUP]],3,TRUE),"")</f>
        <v>YZUP005</v>
      </c>
    </row>
    <row r="2321" spans="6:10" x14ac:dyDescent="0.25">
      <c r="F2321" s="8" t="str">
        <f>LEFT(Table33112[[#This Row],[Location]],2)</f>
        <v>LU</v>
      </c>
      <c r="G2321" s="8" t="s">
        <v>1992</v>
      </c>
      <c r="H2321" s="1">
        <v>69833</v>
      </c>
      <c r="I2321" s="10" t="str">
        <f>IF(Table33112[[#This Row],[Tag range]]="","",_xlfn.CONCAT("1A40700000000650000",Table33112[[#This Row],[Tag range]]))</f>
        <v>1A4070000000065000069833</v>
      </c>
      <c r="J2321" s="10" t="str">
        <f>_xlfn.IFNA(VLOOKUP(Table33112[[#This Row],[Tag range]],Table176124[[START]:[GROUP]],3,TRUE),"")</f>
        <v>YZUP005</v>
      </c>
    </row>
    <row r="2322" spans="6:10" x14ac:dyDescent="0.25">
      <c r="F2322" s="8" t="str">
        <f>LEFT(Table33112[[#This Row],[Location]],2)</f>
        <v>LU</v>
      </c>
      <c r="G2322" s="8" t="s">
        <v>1993</v>
      </c>
      <c r="H2322" s="1">
        <v>69834</v>
      </c>
      <c r="I2322" s="10" t="str">
        <f>IF(Table33112[[#This Row],[Tag range]]="","",_xlfn.CONCAT("1A40700000000650000",Table33112[[#This Row],[Tag range]]))</f>
        <v>1A4070000000065000069834</v>
      </c>
      <c r="J2322" s="10" t="str">
        <f>_xlfn.IFNA(VLOOKUP(Table33112[[#This Row],[Tag range]],Table176124[[START]:[GROUP]],3,TRUE),"")</f>
        <v>YZUP005</v>
      </c>
    </row>
    <row r="2323" spans="6:10" x14ac:dyDescent="0.25">
      <c r="F2323" s="8" t="str">
        <f>LEFT(Table33112[[#This Row],[Location]],2)</f>
        <v>LU</v>
      </c>
      <c r="G2323" s="8" t="s">
        <v>1994</v>
      </c>
      <c r="H2323" s="1">
        <v>69835</v>
      </c>
      <c r="I2323" s="10" t="str">
        <f>IF(Table33112[[#This Row],[Tag range]]="","",_xlfn.CONCAT("1A40700000000650000",Table33112[[#This Row],[Tag range]]))</f>
        <v>1A4070000000065000069835</v>
      </c>
      <c r="J2323" s="10" t="str">
        <f>_xlfn.IFNA(VLOOKUP(Table33112[[#This Row],[Tag range]],Table176124[[START]:[GROUP]],3,TRUE),"")</f>
        <v>YZUP005</v>
      </c>
    </row>
    <row r="2324" spans="6:10" x14ac:dyDescent="0.25">
      <c r="F2324" s="8" t="str">
        <f>LEFT(Table33112[[#This Row],[Location]],2)</f>
        <v>LU</v>
      </c>
      <c r="G2324" s="8" t="s">
        <v>2094</v>
      </c>
      <c r="H2324" s="1">
        <v>69836</v>
      </c>
      <c r="I2324" s="10" t="str">
        <f>IF(Table33112[[#This Row],[Tag range]]="","",_xlfn.CONCAT("1A40700000000650000",Table33112[[#This Row],[Tag range]]))</f>
        <v>1A4070000000065000069836</v>
      </c>
      <c r="J2324" s="10" t="str">
        <f>_xlfn.IFNA(VLOOKUP(Table33112[[#This Row],[Tag range]],Table176124[[START]:[GROUP]],3,TRUE),"")</f>
        <v>YZUP005</v>
      </c>
    </row>
    <row r="2325" spans="6:10" x14ac:dyDescent="0.25">
      <c r="F2325" s="8" t="str">
        <f>LEFT(Table33112[[#This Row],[Location]],2)</f>
        <v>LU</v>
      </c>
      <c r="G2325" s="8" t="s">
        <v>2095</v>
      </c>
      <c r="H2325" s="1">
        <v>69837</v>
      </c>
      <c r="I2325" s="10" t="str">
        <f>IF(Table33112[[#This Row],[Tag range]]="","",_xlfn.CONCAT("1A40700000000650000",Table33112[[#This Row],[Tag range]]))</f>
        <v>1A4070000000065000069837</v>
      </c>
      <c r="J2325" s="10" t="str">
        <f>_xlfn.IFNA(VLOOKUP(Table33112[[#This Row],[Tag range]],Table176124[[START]:[GROUP]],3,TRUE),"")</f>
        <v>YZUP005</v>
      </c>
    </row>
    <row r="2326" spans="6:10" x14ac:dyDescent="0.25">
      <c r="F2326" s="8" t="str">
        <f>LEFT(Table33112[[#This Row],[Location]],2)</f>
        <v>LU</v>
      </c>
      <c r="G2326" s="8" t="s">
        <v>2096</v>
      </c>
      <c r="H2326" s="1">
        <v>69838</v>
      </c>
      <c r="I2326" s="10" t="str">
        <f>IF(Table33112[[#This Row],[Tag range]]="","",_xlfn.CONCAT("1A40700000000650000",Table33112[[#This Row],[Tag range]]))</f>
        <v>1A4070000000065000069838</v>
      </c>
      <c r="J2326" s="10" t="str">
        <f>_xlfn.IFNA(VLOOKUP(Table33112[[#This Row],[Tag range]],Table176124[[START]:[GROUP]],3,TRUE),"")</f>
        <v>YZUP005</v>
      </c>
    </row>
    <row r="2327" spans="6:10" x14ac:dyDescent="0.25">
      <c r="F2327" s="8" t="str">
        <f>LEFT(Table33112[[#This Row],[Location]],2)</f>
        <v>LU</v>
      </c>
      <c r="G2327" s="8" t="s">
        <v>2097</v>
      </c>
      <c r="H2327" s="1">
        <v>69839</v>
      </c>
      <c r="I2327" s="10" t="str">
        <f>IF(Table33112[[#This Row],[Tag range]]="","",_xlfn.CONCAT("1A40700000000650000",Table33112[[#This Row],[Tag range]]))</f>
        <v>1A4070000000065000069839</v>
      </c>
      <c r="J2327" s="10" t="str">
        <f>_xlfn.IFNA(VLOOKUP(Table33112[[#This Row],[Tag range]],Table176124[[START]:[GROUP]],3,TRUE),"")</f>
        <v>YZUP005</v>
      </c>
    </row>
    <row r="2328" spans="6:10" x14ac:dyDescent="0.25">
      <c r="F2328" s="8" t="str">
        <f>LEFT(Table33112[[#This Row],[Location]],2)</f>
        <v>LU</v>
      </c>
      <c r="G2328" s="8" t="s">
        <v>2098</v>
      </c>
      <c r="H2328" s="1">
        <v>69840</v>
      </c>
      <c r="I2328" s="10" t="str">
        <f>IF(Table33112[[#This Row],[Tag range]]="","",_xlfn.CONCAT("1A40700000000650000",Table33112[[#This Row],[Tag range]]))</f>
        <v>1A4070000000065000069840</v>
      </c>
      <c r="J2328" s="10" t="str">
        <f>_xlfn.IFNA(VLOOKUP(Table33112[[#This Row],[Tag range]],Table176124[[START]:[GROUP]],3,TRUE),"")</f>
        <v>YZUP005</v>
      </c>
    </row>
    <row r="2329" spans="6:10" x14ac:dyDescent="0.25">
      <c r="F2329" s="8" t="str">
        <f>LEFT(Table33112[[#This Row],[Location]],2)</f>
        <v>LU</v>
      </c>
      <c r="G2329" s="8" t="s">
        <v>2099</v>
      </c>
      <c r="H2329" s="1">
        <v>69841</v>
      </c>
      <c r="I2329" s="10" t="str">
        <f>IF(Table33112[[#This Row],[Tag range]]="","",_xlfn.CONCAT("1A40700000000650000",Table33112[[#This Row],[Tag range]]))</f>
        <v>1A4070000000065000069841</v>
      </c>
      <c r="J2329" s="10" t="str">
        <f>_xlfn.IFNA(VLOOKUP(Table33112[[#This Row],[Tag range]],Table176124[[START]:[GROUP]],3,TRUE),"")</f>
        <v>YZUP005</v>
      </c>
    </row>
    <row r="2330" spans="6:10" x14ac:dyDescent="0.25">
      <c r="F2330" s="8" t="str">
        <f>LEFT(Table33112[[#This Row],[Location]],2)</f>
        <v>LU</v>
      </c>
      <c r="G2330" s="8" t="s">
        <v>2100</v>
      </c>
      <c r="H2330" s="1">
        <v>69842</v>
      </c>
      <c r="I2330" s="10" t="str">
        <f>IF(Table33112[[#This Row],[Tag range]]="","",_xlfn.CONCAT("1A40700000000650000",Table33112[[#This Row],[Tag range]]))</f>
        <v>1A4070000000065000069842</v>
      </c>
      <c r="J2330" s="10" t="str">
        <f>_xlfn.IFNA(VLOOKUP(Table33112[[#This Row],[Tag range]],Table176124[[START]:[GROUP]],3,TRUE),"")</f>
        <v>YZUP005</v>
      </c>
    </row>
    <row r="2331" spans="6:10" x14ac:dyDescent="0.25">
      <c r="F2331" s="8" t="str">
        <f>LEFT(Table33112[[#This Row],[Location]],2)</f>
        <v>LU</v>
      </c>
      <c r="G2331" s="8" t="s">
        <v>2101</v>
      </c>
      <c r="H2331" s="1">
        <v>69843</v>
      </c>
      <c r="I2331" s="10" t="str">
        <f>IF(Table33112[[#This Row],[Tag range]]="","",_xlfn.CONCAT("1A40700000000650000",Table33112[[#This Row],[Tag range]]))</f>
        <v>1A4070000000065000069843</v>
      </c>
      <c r="J2331" s="10" t="str">
        <f>_xlfn.IFNA(VLOOKUP(Table33112[[#This Row],[Tag range]],Table176124[[START]:[GROUP]],3,TRUE),"")</f>
        <v>YZUP005</v>
      </c>
    </row>
    <row r="2332" spans="6:10" x14ac:dyDescent="0.25">
      <c r="F2332" s="8" t="str">
        <f>LEFT(Table33112[[#This Row],[Location]],2)</f>
        <v>LU</v>
      </c>
      <c r="G2332" s="8" t="s">
        <v>2102</v>
      </c>
      <c r="H2332" s="1">
        <v>69844</v>
      </c>
      <c r="I2332" s="10" t="str">
        <f>IF(Table33112[[#This Row],[Tag range]]="","",_xlfn.CONCAT("1A40700000000650000",Table33112[[#This Row],[Tag range]]))</f>
        <v>1A4070000000065000069844</v>
      </c>
      <c r="J2332" s="10" t="str">
        <f>_xlfn.IFNA(VLOOKUP(Table33112[[#This Row],[Tag range]],Table176124[[START]:[GROUP]],3,TRUE),"")</f>
        <v>YZUP005</v>
      </c>
    </row>
    <row r="2333" spans="6:10" x14ac:dyDescent="0.25">
      <c r="F2333" s="8" t="str">
        <f>LEFT(Table33112[[#This Row],[Location]],2)</f>
        <v>LU</v>
      </c>
      <c r="G2333" s="8" t="s">
        <v>2103</v>
      </c>
      <c r="H2333" s="1">
        <v>69845</v>
      </c>
      <c r="I2333" s="10" t="str">
        <f>IF(Table33112[[#This Row],[Tag range]]="","",_xlfn.CONCAT("1A40700000000650000",Table33112[[#This Row],[Tag range]]))</f>
        <v>1A4070000000065000069845</v>
      </c>
      <c r="J2333" s="10" t="str">
        <f>_xlfn.IFNA(VLOOKUP(Table33112[[#This Row],[Tag range]],Table176124[[START]:[GROUP]],3,TRUE),"")</f>
        <v>YZUP005</v>
      </c>
    </row>
    <row r="2334" spans="6:10" x14ac:dyDescent="0.25">
      <c r="F2334" s="8" t="str">
        <f>LEFT(Table33112[[#This Row],[Location]],2)</f>
        <v>LU</v>
      </c>
      <c r="G2334" s="8" t="s">
        <v>2104</v>
      </c>
      <c r="H2334" s="1">
        <v>69846</v>
      </c>
      <c r="I2334" s="10" t="str">
        <f>IF(Table33112[[#This Row],[Tag range]]="","",_xlfn.CONCAT("1A40700000000650000",Table33112[[#This Row],[Tag range]]))</f>
        <v>1A4070000000065000069846</v>
      </c>
      <c r="J2334" s="10" t="str">
        <f>_xlfn.IFNA(VLOOKUP(Table33112[[#This Row],[Tag range]],Table176124[[START]:[GROUP]],3,TRUE),"")</f>
        <v>YZUP005</v>
      </c>
    </row>
    <row r="2335" spans="6:10" x14ac:dyDescent="0.25">
      <c r="F2335" s="8" t="str">
        <f>LEFT(Table33112[[#This Row],[Location]],2)</f>
        <v>LU</v>
      </c>
      <c r="G2335" s="8" t="s">
        <v>2204</v>
      </c>
      <c r="H2335" s="1">
        <v>69847</v>
      </c>
      <c r="I2335" s="10" t="str">
        <f>IF(Table33112[[#This Row],[Tag range]]="","",_xlfn.CONCAT("1A40700000000650000",Table33112[[#This Row],[Tag range]]))</f>
        <v>1A4070000000065000069847</v>
      </c>
      <c r="J2335" s="10" t="str">
        <f>_xlfn.IFNA(VLOOKUP(Table33112[[#This Row],[Tag range]],Table176124[[START]:[GROUP]],3,TRUE),"")</f>
        <v>YZUP005</v>
      </c>
    </row>
    <row r="2336" spans="6:10" x14ac:dyDescent="0.25">
      <c r="F2336" s="8" t="str">
        <f>LEFT(Table33112[[#This Row],[Location]],2)</f>
        <v>LU</v>
      </c>
      <c r="G2336" s="8" t="s">
        <v>2205</v>
      </c>
      <c r="H2336" s="1">
        <v>69848</v>
      </c>
      <c r="I2336" s="10" t="str">
        <f>IF(Table33112[[#This Row],[Tag range]]="","",_xlfn.CONCAT("1A40700000000650000",Table33112[[#This Row],[Tag range]]))</f>
        <v>1A4070000000065000069848</v>
      </c>
      <c r="J2336" s="10" t="str">
        <f>_xlfn.IFNA(VLOOKUP(Table33112[[#This Row],[Tag range]],Table176124[[START]:[GROUP]],3,TRUE),"")</f>
        <v>YZUP005</v>
      </c>
    </row>
    <row r="2337" spans="6:10" x14ac:dyDescent="0.25">
      <c r="F2337" s="8" t="str">
        <f>LEFT(Table33112[[#This Row],[Location]],2)</f>
        <v>LU</v>
      </c>
      <c r="G2337" s="8" t="s">
        <v>2206</v>
      </c>
      <c r="H2337" s="1">
        <v>69849</v>
      </c>
      <c r="I2337" s="10" t="str">
        <f>IF(Table33112[[#This Row],[Tag range]]="","",_xlfn.CONCAT("1A40700000000650000",Table33112[[#This Row],[Tag range]]))</f>
        <v>1A4070000000065000069849</v>
      </c>
      <c r="J2337" s="10" t="str">
        <f>_xlfn.IFNA(VLOOKUP(Table33112[[#This Row],[Tag range]],Table176124[[START]:[GROUP]],3,TRUE),"")</f>
        <v>YZUP005</v>
      </c>
    </row>
    <row r="2338" spans="6:10" x14ac:dyDescent="0.25">
      <c r="F2338" s="8" t="str">
        <f>LEFT(Table33112[[#This Row],[Location]],2)</f>
        <v>LU</v>
      </c>
      <c r="G2338" s="8" t="s">
        <v>2207</v>
      </c>
      <c r="H2338" s="1">
        <v>69850</v>
      </c>
      <c r="I2338" s="10" t="str">
        <f>IF(Table33112[[#This Row],[Tag range]]="","",_xlfn.CONCAT("1A40700000000650000",Table33112[[#This Row],[Tag range]]))</f>
        <v>1A4070000000065000069850</v>
      </c>
      <c r="J2338" s="10" t="str">
        <f>_xlfn.IFNA(VLOOKUP(Table33112[[#This Row],[Tag range]],Table176124[[START]:[GROUP]],3,TRUE),"")</f>
        <v>YZUP005</v>
      </c>
    </row>
    <row r="2339" spans="6:10" x14ac:dyDescent="0.25">
      <c r="F2339" s="8" t="str">
        <f>LEFT(Table33112[[#This Row],[Location]],2)</f>
        <v>LU</v>
      </c>
      <c r="G2339" s="8" t="s">
        <v>2208</v>
      </c>
      <c r="H2339" s="1">
        <v>69851</v>
      </c>
      <c r="I2339" s="10" t="str">
        <f>IF(Table33112[[#This Row],[Tag range]]="","",_xlfn.CONCAT("1A40700000000650000",Table33112[[#This Row],[Tag range]]))</f>
        <v>1A4070000000065000069851</v>
      </c>
      <c r="J2339" s="10" t="str">
        <f>_xlfn.IFNA(VLOOKUP(Table33112[[#This Row],[Tag range]],Table176124[[START]:[GROUP]],3,TRUE),"")</f>
        <v>YZUP005</v>
      </c>
    </row>
    <row r="2340" spans="6:10" x14ac:dyDescent="0.25">
      <c r="F2340" s="8" t="str">
        <f>LEFT(Table33112[[#This Row],[Location]],2)</f>
        <v>LU</v>
      </c>
      <c r="G2340" s="8" t="s">
        <v>2209</v>
      </c>
      <c r="H2340" s="1">
        <v>69852</v>
      </c>
      <c r="I2340" s="10" t="str">
        <f>IF(Table33112[[#This Row],[Tag range]]="","",_xlfn.CONCAT("1A40700000000650000",Table33112[[#This Row],[Tag range]]))</f>
        <v>1A4070000000065000069852</v>
      </c>
      <c r="J2340" s="10" t="str">
        <f>_xlfn.IFNA(VLOOKUP(Table33112[[#This Row],[Tag range]],Table176124[[START]:[GROUP]],3,TRUE),"")</f>
        <v>YZUP005</v>
      </c>
    </row>
    <row r="2341" spans="6:10" x14ac:dyDescent="0.25">
      <c r="F2341" s="8" t="str">
        <f>LEFT(Table33112[[#This Row],[Location]],2)</f>
        <v>LU</v>
      </c>
      <c r="G2341" s="8" t="s">
        <v>2210</v>
      </c>
      <c r="H2341" s="1">
        <v>69853</v>
      </c>
      <c r="I2341" s="10" t="str">
        <f>IF(Table33112[[#This Row],[Tag range]]="","",_xlfn.CONCAT("1A40700000000650000",Table33112[[#This Row],[Tag range]]))</f>
        <v>1A4070000000065000069853</v>
      </c>
      <c r="J2341" s="10" t="str">
        <f>_xlfn.IFNA(VLOOKUP(Table33112[[#This Row],[Tag range]],Table176124[[START]:[GROUP]],3,TRUE),"")</f>
        <v>YZUP005</v>
      </c>
    </row>
    <row r="2342" spans="6:10" x14ac:dyDescent="0.25">
      <c r="F2342" s="8" t="str">
        <f>LEFT(Table33112[[#This Row],[Location]],2)</f>
        <v>LU</v>
      </c>
      <c r="G2342" s="8" t="s">
        <v>2211</v>
      </c>
      <c r="H2342" s="1">
        <v>69854</v>
      </c>
      <c r="I2342" s="10" t="str">
        <f>IF(Table33112[[#This Row],[Tag range]]="","",_xlfn.CONCAT("1A40700000000650000",Table33112[[#This Row],[Tag range]]))</f>
        <v>1A4070000000065000069854</v>
      </c>
      <c r="J2342" s="10" t="str">
        <f>_xlfn.IFNA(VLOOKUP(Table33112[[#This Row],[Tag range]],Table176124[[START]:[GROUP]],3,TRUE),"")</f>
        <v>YZUP005</v>
      </c>
    </row>
    <row r="2343" spans="6:10" x14ac:dyDescent="0.25">
      <c r="F2343" s="8" t="str">
        <f>LEFT(Table33112[[#This Row],[Location]],2)</f>
        <v>LU</v>
      </c>
      <c r="G2343" s="8" t="s">
        <v>2212</v>
      </c>
      <c r="H2343" s="1">
        <v>69855</v>
      </c>
      <c r="I2343" s="10" t="str">
        <f>IF(Table33112[[#This Row],[Tag range]]="","",_xlfn.CONCAT("1A40700000000650000",Table33112[[#This Row],[Tag range]]))</f>
        <v>1A4070000000065000069855</v>
      </c>
      <c r="J2343" s="10" t="str">
        <f>_xlfn.IFNA(VLOOKUP(Table33112[[#This Row],[Tag range]],Table176124[[START]:[GROUP]],3,TRUE),"")</f>
        <v>YZUP005</v>
      </c>
    </row>
    <row r="2344" spans="6:10" x14ac:dyDescent="0.25">
      <c r="F2344" s="8" t="str">
        <f>LEFT(Table33112[[#This Row],[Location]],2)</f>
        <v>LU</v>
      </c>
      <c r="G2344" s="8" t="s">
        <v>2213</v>
      </c>
      <c r="H2344" s="1">
        <v>69856</v>
      </c>
      <c r="I2344" s="10" t="str">
        <f>IF(Table33112[[#This Row],[Tag range]]="","",_xlfn.CONCAT("1A40700000000650000",Table33112[[#This Row],[Tag range]]))</f>
        <v>1A4070000000065000069856</v>
      </c>
      <c r="J2344" s="10" t="str">
        <f>_xlfn.IFNA(VLOOKUP(Table33112[[#This Row],[Tag range]],Table176124[[START]:[GROUP]],3,TRUE),"")</f>
        <v>YZUP005</v>
      </c>
    </row>
    <row r="2345" spans="6:10" x14ac:dyDescent="0.25">
      <c r="F2345" s="8" t="str">
        <f>LEFT(Table33112[[#This Row],[Location]],2)</f>
        <v>LU</v>
      </c>
      <c r="G2345" s="8" t="s">
        <v>2214</v>
      </c>
      <c r="H2345" s="1">
        <v>69857</v>
      </c>
      <c r="I2345" s="10" t="str">
        <f>IF(Table33112[[#This Row],[Tag range]]="","",_xlfn.CONCAT("1A40700000000650000",Table33112[[#This Row],[Tag range]]))</f>
        <v>1A4070000000065000069857</v>
      </c>
      <c r="J2345" s="10" t="str">
        <f>_xlfn.IFNA(VLOOKUP(Table33112[[#This Row],[Tag range]],Table176124[[START]:[GROUP]],3,TRUE),"")</f>
        <v>YZUP005</v>
      </c>
    </row>
    <row r="2346" spans="6:10" x14ac:dyDescent="0.25">
      <c r="F2346" s="8" t="str">
        <f>LEFT(Table33112[[#This Row],[Location]],2)</f>
        <v>LU</v>
      </c>
      <c r="G2346" s="8" t="s">
        <v>2314</v>
      </c>
      <c r="H2346" s="1">
        <v>69858</v>
      </c>
      <c r="I2346" s="10" t="str">
        <f>IF(Table33112[[#This Row],[Tag range]]="","",_xlfn.CONCAT("1A40700000000650000",Table33112[[#This Row],[Tag range]]))</f>
        <v>1A4070000000065000069858</v>
      </c>
      <c r="J2346" s="10" t="str">
        <f>_xlfn.IFNA(VLOOKUP(Table33112[[#This Row],[Tag range]],Table176124[[START]:[GROUP]],3,TRUE),"")</f>
        <v>YZUP005</v>
      </c>
    </row>
    <row r="2347" spans="6:10" x14ac:dyDescent="0.25">
      <c r="F2347" s="8" t="str">
        <f>LEFT(Table33112[[#This Row],[Location]],2)</f>
        <v>LU</v>
      </c>
      <c r="G2347" s="8" t="s">
        <v>2315</v>
      </c>
      <c r="H2347" s="1">
        <v>69859</v>
      </c>
      <c r="I2347" s="10" t="str">
        <f>IF(Table33112[[#This Row],[Tag range]]="","",_xlfn.CONCAT("1A40700000000650000",Table33112[[#This Row],[Tag range]]))</f>
        <v>1A4070000000065000069859</v>
      </c>
      <c r="J2347" s="10" t="str">
        <f>_xlfn.IFNA(VLOOKUP(Table33112[[#This Row],[Tag range]],Table176124[[START]:[GROUP]],3,TRUE),"")</f>
        <v>YZUP005</v>
      </c>
    </row>
    <row r="2348" spans="6:10" x14ac:dyDescent="0.25">
      <c r="F2348" s="8" t="str">
        <f>LEFT(Table33112[[#This Row],[Location]],2)</f>
        <v>LU</v>
      </c>
      <c r="G2348" s="8" t="s">
        <v>2316</v>
      </c>
      <c r="H2348" s="1">
        <v>69860</v>
      </c>
      <c r="I2348" s="10" t="str">
        <f>IF(Table33112[[#This Row],[Tag range]]="","",_xlfn.CONCAT("1A40700000000650000",Table33112[[#This Row],[Tag range]]))</f>
        <v>1A4070000000065000069860</v>
      </c>
      <c r="J2348" s="10" t="str">
        <f>_xlfn.IFNA(VLOOKUP(Table33112[[#This Row],[Tag range]],Table176124[[START]:[GROUP]],3,TRUE),"")</f>
        <v>YZUP005</v>
      </c>
    </row>
    <row r="2349" spans="6:10" x14ac:dyDescent="0.25">
      <c r="F2349" s="8" t="str">
        <f>LEFT(Table33112[[#This Row],[Location]],2)</f>
        <v>LU</v>
      </c>
      <c r="G2349" s="8" t="s">
        <v>2317</v>
      </c>
      <c r="H2349" s="1">
        <v>69861</v>
      </c>
      <c r="I2349" s="10" t="str">
        <f>IF(Table33112[[#This Row],[Tag range]]="","",_xlfn.CONCAT("1A40700000000650000",Table33112[[#This Row],[Tag range]]))</f>
        <v>1A4070000000065000069861</v>
      </c>
      <c r="J2349" s="10" t="str">
        <f>_xlfn.IFNA(VLOOKUP(Table33112[[#This Row],[Tag range]],Table176124[[START]:[GROUP]],3,TRUE),"")</f>
        <v>YZUP005</v>
      </c>
    </row>
    <row r="2350" spans="6:10" x14ac:dyDescent="0.25">
      <c r="F2350" s="8" t="str">
        <f>LEFT(Table33112[[#This Row],[Location]],2)</f>
        <v>LU</v>
      </c>
      <c r="G2350" s="8" t="s">
        <v>2318</v>
      </c>
      <c r="H2350" s="1">
        <v>69862</v>
      </c>
      <c r="I2350" s="10" t="str">
        <f>IF(Table33112[[#This Row],[Tag range]]="","",_xlfn.CONCAT("1A40700000000650000",Table33112[[#This Row],[Tag range]]))</f>
        <v>1A4070000000065000069862</v>
      </c>
      <c r="J2350" s="10" t="str">
        <f>_xlfn.IFNA(VLOOKUP(Table33112[[#This Row],[Tag range]],Table176124[[START]:[GROUP]],3,TRUE),"")</f>
        <v>YZUP005</v>
      </c>
    </row>
    <row r="2351" spans="6:10" x14ac:dyDescent="0.25">
      <c r="F2351" s="8" t="str">
        <f>LEFT(Table33112[[#This Row],[Location]],2)</f>
        <v>LU</v>
      </c>
      <c r="G2351" s="8" t="s">
        <v>2319</v>
      </c>
      <c r="H2351" s="1">
        <v>69863</v>
      </c>
      <c r="I2351" s="10" t="str">
        <f>IF(Table33112[[#This Row],[Tag range]]="","",_xlfn.CONCAT("1A40700000000650000",Table33112[[#This Row],[Tag range]]))</f>
        <v>1A4070000000065000069863</v>
      </c>
      <c r="J2351" s="10" t="str">
        <f>_xlfn.IFNA(VLOOKUP(Table33112[[#This Row],[Tag range]],Table176124[[START]:[GROUP]],3,TRUE),"")</f>
        <v>YZUP005</v>
      </c>
    </row>
    <row r="2352" spans="6:10" x14ac:dyDescent="0.25">
      <c r="F2352" s="8" t="str">
        <f>LEFT(Table33112[[#This Row],[Location]],2)</f>
        <v>LU</v>
      </c>
      <c r="G2352" s="8" t="s">
        <v>2320</v>
      </c>
      <c r="H2352" s="1">
        <v>69864</v>
      </c>
      <c r="I2352" s="10" t="str">
        <f>IF(Table33112[[#This Row],[Tag range]]="","",_xlfn.CONCAT("1A40700000000650000",Table33112[[#This Row],[Tag range]]))</f>
        <v>1A4070000000065000069864</v>
      </c>
      <c r="J2352" s="10" t="str">
        <f>_xlfn.IFNA(VLOOKUP(Table33112[[#This Row],[Tag range]],Table176124[[START]:[GROUP]],3,TRUE),"")</f>
        <v>YZUP005</v>
      </c>
    </row>
    <row r="2353" spans="6:10" x14ac:dyDescent="0.25">
      <c r="F2353" s="8" t="str">
        <f>LEFT(Table33112[[#This Row],[Location]],2)</f>
        <v>LU</v>
      </c>
      <c r="G2353" s="8" t="s">
        <v>2321</v>
      </c>
      <c r="H2353" s="1">
        <v>69865</v>
      </c>
      <c r="I2353" s="10" t="str">
        <f>IF(Table33112[[#This Row],[Tag range]]="","",_xlfn.CONCAT("1A40700000000650000",Table33112[[#This Row],[Tag range]]))</f>
        <v>1A4070000000065000069865</v>
      </c>
      <c r="J2353" s="10" t="str">
        <f>_xlfn.IFNA(VLOOKUP(Table33112[[#This Row],[Tag range]],Table176124[[START]:[GROUP]],3,TRUE),"")</f>
        <v>YZUP005</v>
      </c>
    </row>
    <row r="2354" spans="6:10" x14ac:dyDescent="0.25">
      <c r="F2354" s="8" t="str">
        <f>LEFT(Table33112[[#This Row],[Location]],2)</f>
        <v>LU</v>
      </c>
      <c r="G2354" s="8" t="s">
        <v>2322</v>
      </c>
      <c r="H2354" s="1">
        <v>69866</v>
      </c>
      <c r="I2354" s="10" t="str">
        <f>IF(Table33112[[#This Row],[Tag range]]="","",_xlfn.CONCAT("1A40700000000650000",Table33112[[#This Row],[Tag range]]))</f>
        <v>1A4070000000065000069866</v>
      </c>
      <c r="J2354" s="10" t="str">
        <f>_xlfn.IFNA(VLOOKUP(Table33112[[#This Row],[Tag range]],Table176124[[START]:[GROUP]],3,TRUE),"")</f>
        <v>YZUP005</v>
      </c>
    </row>
    <row r="2355" spans="6:10" x14ac:dyDescent="0.25">
      <c r="F2355" s="8" t="str">
        <f>LEFT(Table33112[[#This Row],[Location]],2)</f>
        <v>LU</v>
      </c>
      <c r="G2355" s="8" t="s">
        <v>2323</v>
      </c>
      <c r="H2355" s="1">
        <v>69867</v>
      </c>
      <c r="I2355" s="10" t="str">
        <f>IF(Table33112[[#This Row],[Tag range]]="","",_xlfn.CONCAT("1A40700000000650000",Table33112[[#This Row],[Tag range]]))</f>
        <v>1A4070000000065000069867</v>
      </c>
      <c r="J2355" s="10" t="str">
        <f>_xlfn.IFNA(VLOOKUP(Table33112[[#This Row],[Tag range]],Table176124[[START]:[GROUP]],3,TRUE),"")</f>
        <v>YZUP005</v>
      </c>
    </row>
    <row r="2356" spans="6:10" x14ac:dyDescent="0.25">
      <c r="F2356" s="8" t="str">
        <f>LEFT(Table33112[[#This Row],[Location]],2)</f>
        <v>LU</v>
      </c>
      <c r="G2356" s="8" t="s">
        <v>2324</v>
      </c>
      <c r="H2356" s="1">
        <v>69868</v>
      </c>
      <c r="I2356" s="10" t="str">
        <f>IF(Table33112[[#This Row],[Tag range]]="","",_xlfn.CONCAT("1A40700000000650000",Table33112[[#This Row],[Tag range]]))</f>
        <v>1A4070000000065000069868</v>
      </c>
      <c r="J2356" s="10" t="str">
        <f>_xlfn.IFNA(VLOOKUP(Table33112[[#This Row],[Tag range]],Table176124[[START]:[GROUP]],3,TRUE),"")</f>
        <v>YZUP005</v>
      </c>
    </row>
    <row r="2357" spans="6:10" x14ac:dyDescent="0.25">
      <c r="F2357" s="8" t="str">
        <f>LEFT(Table33112[[#This Row],[Location]],2)</f>
        <v>LU</v>
      </c>
      <c r="G2357" s="8" t="s">
        <v>2424</v>
      </c>
      <c r="H2357" s="1">
        <v>69869</v>
      </c>
      <c r="I2357" s="10" t="str">
        <f>IF(Table33112[[#This Row],[Tag range]]="","",_xlfn.CONCAT("1A40700000000650000",Table33112[[#This Row],[Tag range]]))</f>
        <v>1A4070000000065000069869</v>
      </c>
      <c r="J2357" s="10" t="str">
        <f>_xlfn.IFNA(VLOOKUP(Table33112[[#This Row],[Tag range]],Table176124[[START]:[GROUP]],3,TRUE),"")</f>
        <v>YZUP005</v>
      </c>
    </row>
    <row r="2358" spans="6:10" x14ac:dyDescent="0.25">
      <c r="F2358" s="8" t="str">
        <f>LEFT(Table33112[[#This Row],[Location]],2)</f>
        <v>LU</v>
      </c>
      <c r="G2358" s="8" t="s">
        <v>2425</v>
      </c>
      <c r="H2358" s="1">
        <v>69870</v>
      </c>
      <c r="I2358" s="10" t="str">
        <f>IF(Table33112[[#This Row],[Tag range]]="","",_xlfn.CONCAT("1A40700000000650000",Table33112[[#This Row],[Tag range]]))</f>
        <v>1A4070000000065000069870</v>
      </c>
      <c r="J2358" s="10" t="str">
        <f>_xlfn.IFNA(VLOOKUP(Table33112[[#This Row],[Tag range]],Table176124[[START]:[GROUP]],3,TRUE),"")</f>
        <v>YZUP005</v>
      </c>
    </row>
    <row r="2359" spans="6:10" x14ac:dyDescent="0.25">
      <c r="F2359" s="8" t="str">
        <f>LEFT(Table33112[[#This Row],[Location]],2)</f>
        <v>LU</v>
      </c>
      <c r="G2359" s="8" t="s">
        <v>2426</v>
      </c>
      <c r="H2359" s="1">
        <v>69871</v>
      </c>
      <c r="I2359" s="10" t="str">
        <f>IF(Table33112[[#This Row],[Tag range]]="","",_xlfn.CONCAT("1A40700000000650000",Table33112[[#This Row],[Tag range]]))</f>
        <v>1A4070000000065000069871</v>
      </c>
      <c r="J2359" s="10" t="str">
        <f>_xlfn.IFNA(VLOOKUP(Table33112[[#This Row],[Tag range]],Table176124[[START]:[GROUP]],3,TRUE),"")</f>
        <v>YZUP005</v>
      </c>
    </row>
    <row r="2360" spans="6:10" x14ac:dyDescent="0.25">
      <c r="F2360" s="8" t="str">
        <f>LEFT(Table33112[[#This Row],[Location]],2)</f>
        <v>LU</v>
      </c>
      <c r="G2360" s="8" t="s">
        <v>2427</v>
      </c>
      <c r="H2360" s="1">
        <v>69872</v>
      </c>
      <c r="I2360" s="10" t="str">
        <f>IF(Table33112[[#This Row],[Tag range]]="","",_xlfn.CONCAT("1A40700000000650000",Table33112[[#This Row],[Tag range]]))</f>
        <v>1A4070000000065000069872</v>
      </c>
      <c r="J2360" s="10" t="str">
        <f>_xlfn.IFNA(VLOOKUP(Table33112[[#This Row],[Tag range]],Table176124[[START]:[GROUP]],3,TRUE),"")</f>
        <v>YZUP005</v>
      </c>
    </row>
    <row r="2361" spans="6:10" x14ac:dyDescent="0.25">
      <c r="F2361" s="8" t="str">
        <f>LEFT(Table33112[[#This Row],[Location]],2)</f>
        <v>LU</v>
      </c>
      <c r="G2361" s="8" t="s">
        <v>2428</v>
      </c>
      <c r="H2361" s="1">
        <v>69873</v>
      </c>
      <c r="I2361" s="10" t="str">
        <f>IF(Table33112[[#This Row],[Tag range]]="","",_xlfn.CONCAT("1A40700000000650000",Table33112[[#This Row],[Tag range]]))</f>
        <v>1A4070000000065000069873</v>
      </c>
      <c r="J2361" s="10" t="str">
        <f>_xlfn.IFNA(VLOOKUP(Table33112[[#This Row],[Tag range]],Table176124[[START]:[GROUP]],3,TRUE),"")</f>
        <v>YZUP005</v>
      </c>
    </row>
    <row r="2362" spans="6:10" x14ac:dyDescent="0.25">
      <c r="F2362" s="8" t="str">
        <f>LEFT(Table33112[[#This Row],[Location]],2)</f>
        <v>LU</v>
      </c>
      <c r="G2362" s="8" t="s">
        <v>2429</v>
      </c>
      <c r="H2362" s="1">
        <v>69874</v>
      </c>
      <c r="I2362" s="10" t="str">
        <f>IF(Table33112[[#This Row],[Tag range]]="","",_xlfn.CONCAT("1A40700000000650000",Table33112[[#This Row],[Tag range]]))</f>
        <v>1A4070000000065000069874</v>
      </c>
      <c r="J2362" s="10" t="str">
        <f>_xlfn.IFNA(VLOOKUP(Table33112[[#This Row],[Tag range]],Table176124[[START]:[GROUP]],3,TRUE),"")</f>
        <v>YZUP005</v>
      </c>
    </row>
    <row r="2363" spans="6:10" x14ac:dyDescent="0.25">
      <c r="F2363" s="8" t="str">
        <f>LEFT(Table33112[[#This Row],[Location]],2)</f>
        <v>LU</v>
      </c>
      <c r="G2363" s="8" t="s">
        <v>2430</v>
      </c>
      <c r="H2363" s="1">
        <v>69875</v>
      </c>
      <c r="I2363" s="10" t="str">
        <f>IF(Table33112[[#This Row],[Tag range]]="","",_xlfn.CONCAT("1A40700000000650000",Table33112[[#This Row],[Tag range]]))</f>
        <v>1A4070000000065000069875</v>
      </c>
      <c r="J2363" s="10" t="str">
        <f>_xlfn.IFNA(VLOOKUP(Table33112[[#This Row],[Tag range]],Table176124[[START]:[GROUP]],3,TRUE),"")</f>
        <v>YZUP005</v>
      </c>
    </row>
    <row r="2364" spans="6:10" x14ac:dyDescent="0.25">
      <c r="F2364" s="8" t="str">
        <f>LEFT(Table33112[[#This Row],[Location]],2)</f>
        <v>LU</v>
      </c>
      <c r="G2364" s="8" t="s">
        <v>2431</v>
      </c>
      <c r="H2364" s="1">
        <v>69876</v>
      </c>
      <c r="I2364" s="10" t="str">
        <f>IF(Table33112[[#This Row],[Tag range]]="","",_xlfn.CONCAT("1A40700000000650000",Table33112[[#This Row],[Tag range]]))</f>
        <v>1A4070000000065000069876</v>
      </c>
      <c r="J2364" s="10" t="str">
        <f>_xlfn.IFNA(VLOOKUP(Table33112[[#This Row],[Tag range]],Table176124[[START]:[GROUP]],3,TRUE),"")</f>
        <v>YZUP005</v>
      </c>
    </row>
    <row r="2365" spans="6:10" x14ac:dyDescent="0.25">
      <c r="F2365" s="8" t="str">
        <f>LEFT(Table33112[[#This Row],[Location]],2)</f>
        <v>LU</v>
      </c>
      <c r="G2365" s="8" t="s">
        <v>2432</v>
      </c>
      <c r="H2365" s="1">
        <v>69877</v>
      </c>
      <c r="I2365" s="10" t="str">
        <f>IF(Table33112[[#This Row],[Tag range]]="","",_xlfn.CONCAT("1A40700000000650000",Table33112[[#This Row],[Tag range]]))</f>
        <v>1A4070000000065000069877</v>
      </c>
      <c r="J2365" s="10" t="str">
        <f>_xlfn.IFNA(VLOOKUP(Table33112[[#This Row],[Tag range]],Table176124[[START]:[GROUP]],3,TRUE),"")</f>
        <v>YZUP005</v>
      </c>
    </row>
    <row r="2366" spans="6:10" x14ac:dyDescent="0.25">
      <c r="F2366" s="8" t="str">
        <f>LEFT(Table33112[[#This Row],[Location]],2)</f>
        <v>LU</v>
      </c>
      <c r="G2366" s="8" t="s">
        <v>2433</v>
      </c>
      <c r="H2366" s="1">
        <v>69878</v>
      </c>
      <c r="I2366" s="10" t="str">
        <f>IF(Table33112[[#This Row],[Tag range]]="","",_xlfn.CONCAT("1A40700000000650000",Table33112[[#This Row],[Tag range]]))</f>
        <v>1A4070000000065000069878</v>
      </c>
      <c r="J2366" s="10" t="str">
        <f>_xlfn.IFNA(VLOOKUP(Table33112[[#This Row],[Tag range]],Table176124[[START]:[GROUP]],3,TRUE),"")</f>
        <v>YZUP005</v>
      </c>
    </row>
    <row r="2367" spans="6:10" x14ac:dyDescent="0.25">
      <c r="F2367" s="8" t="str">
        <f>LEFT(Table33112[[#This Row],[Location]],2)</f>
        <v>LU</v>
      </c>
      <c r="G2367" s="8" t="s">
        <v>2434</v>
      </c>
      <c r="H2367" s="1">
        <v>69879</v>
      </c>
      <c r="I2367" s="10" t="str">
        <f>IF(Table33112[[#This Row],[Tag range]]="","",_xlfn.CONCAT("1A40700000000650000",Table33112[[#This Row],[Tag range]]))</f>
        <v>1A4070000000065000069879</v>
      </c>
      <c r="J2367" s="10" t="str">
        <f>_xlfn.IFNA(VLOOKUP(Table33112[[#This Row],[Tag range]],Table176124[[START]:[GROUP]],3,TRUE),"")</f>
        <v>YZUP005</v>
      </c>
    </row>
    <row r="2368" spans="6:10" x14ac:dyDescent="0.25">
      <c r="F2368" s="8" t="str">
        <f>LEFT(Table33112[[#This Row],[Location]],2)</f>
        <v>LU</v>
      </c>
      <c r="G2368" s="8" t="s">
        <v>2534</v>
      </c>
      <c r="H2368" s="1">
        <v>69880</v>
      </c>
      <c r="I2368" s="10" t="str">
        <f>IF(Table33112[[#This Row],[Tag range]]="","",_xlfn.CONCAT("1A40700000000650000",Table33112[[#This Row],[Tag range]]))</f>
        <v>1A4070000000065000069880</v>
      </c>
      <c r="J2368" s="10" t="str">
        <f>_xlfn.IFNA(VLOOKUP(Table33112[[#This Row],[Tag range]],Table176124[[START]:[GROUP]],3,TRUE),"")</f>
        <v>YZUP005</v>
      </c>
    </row>
    <row r="2369" spans="6:10" x14ac:dyDescent="0.25">
      <c r="F2369" s="8" t="str">
        <f>LEFT(Table33112[[#This Row],[Location]],2)</f>
        <v>LU</v>
      </c>
      <c r="G2369" s="8" t="s">
        <v>2535</v>
      </c>
      <c r="H2369" s="1">
        <v>69881</v>
      </c>
      <c r="I2369" s="10" t="str">
        <f>IF(Table33112[[#This Row],[Tag range]]="","",_xlfn.CONCAT("1A40700000000650000",Table33112[[#This Row],[Tag range]]))</f>
        <v>1A4070000000065000069881</v>
      </c>
      <c r="J2369" s="10" t="str">
        <f>_xlfn.IFNA(VLOOKUP(Table33112[[#This Row],[Tag range]],Table176124[[START]:[GROUP]],3,TRUE),"")</f>
        <v>YZUP005</v>
      </c>
    </row>
    <row r="2370" spans="6:10" x14ac:dyDescent="0.25">
      <c r="F2370" s="8" t="str">
        <f>LEFT(Table33112[[#This Row],[Location]],2)</f>
        <v>LU</v>
      </c>
      <c r="G2370" s="8" t="s">
        <v>2536</v>
      </c>
      <c r="H2370" s="1">
        <v>69882</v>
      </c>
      <c r="I2370" s="10" t="str">
        <f>IF(Table33112[[#This Row],[Tag range]]="","",_xlfn.CONCAT("1A40700000000650000",Table33112[[#This Row],[Tag range]]))</f>
        <v>1A4070000000065000069882</v>
      </c>
      <c r="J2370" s="10" t="str">
        <f>_xlfn.IFNA(VLOOKUP(Table33112[[#This Row],[Tag range]],Table176124[[START]:[GROUP]],3,TRUE),"")</f>
        <v>YZUP005</v>
      </c>
    </row>
    <row r="2371" spans="6:10" x14ac:dyDescent="0.25">
      <c r="F2371" s="8" t="str">
        <f>LEFT(Table33112[[#This Row],[Location]],2)</f>
        <v>LU</v>
      </c>
      <c r="G2371" s="8" t="s">
        <v>2537</v>
      </c>
      <c r="H2371" s="1">
        <v>69883</v>
      </c>
      <c r="I2371" s="10" t="str">
        <f>IF(Table33112[[#This Row],[Tag range]]="","",_xlfn.CONCAT("1A40700000000650000",Table33112[[#This Row],[Tag range]]))</f>
        <v>1A4070000000065000069883</v>
      </c>
      <c r="J2371" s="10" t="str">
        <f>_xlfn.IFNA(VLOOKUP(Table33112[[#This Row],[Tag range]],Table176124[[START]:[GROUP]],3,TRUE),"")</f>
        <v>YZUP005</v>
      </c>
    </row>
    <row r="2372" spans="6:10" x14ac:dyDescent="0.25">
      <c r="F2372" s="8" t="str">
        <f>LEFT(Table33112[[#This Row],[Location]],2)</f>
        <v>LU</v>
      </c>
      <c r="G2372" s="8" t="s">
        <v>2538</v>
      </c>
      <c r="H2372" s="1">
        <v>69884</v>
      </c>
      <c r="I2372" s="10" t="str">
        <f>IF(Table33112[[#This Row],[Tag range]]="","",_xlfn.CONCAT("1A40700000000650000",Table33112[[#This Row],[Tag range]]))</f>
        <v>1A4070000000065000069884</v>
      </c>
      <c r="J2372" s="10" t="str">
        <f>_xlfn.IFNA(VLOOKUP(Table33112[[#This Row],[Tag range]],Table176124[[START]:[GROUP]],3,TRUE),"")</f>
        <v>YZUP005</v>
      </c>
    </row>
    <row r="2373" spans="6:10" x14ac:dyDescent="0.25">
      <c r="F2373" s="8" t="str">
        <f>LEFT(Table33112[[#This Row],[Location]],2)</f>
        <v>LU</v>
      </c>
      <c r="G2373" s="8" t="s">
        <v>2539</v>
      </c>
      <c r="H2373" s="1">
        <v>69885</v>
      </c>
      <c r="I2373" s="10" t="str">
        <f>IF(Table33112[[#This Row],[Tag range]]="","",_xlfn.CONCAT("1A40700000000650000",Table33112[[#This Row],[Tag range]]))</f>
        <v>1A4070000000065000069885</v>
      </c>
      <c r="J2373" s="10" t="str">
        <f>_xlfn.IFNA(VLOOKUP(Table33112[[#This Row],[Tag range]],Table176124[[START]:[GROUP]],3,TRUE),"")</f>
        <v>YZUP005</v>
      </c>
    </row>
    <row r="2374" spans="6:10" x14ac:dyDescent="0.25">
      <c r="F2374" s="8" t="str">
        <f>LEFT(Table33112[[#This Row],[Location]],2)</f>
        <v>LU</v>
      </c>
      <c r="G2374" s="8" t="s">
        <v>2540</v>
      </c>
      <c r="H2374" s="1">
        <v>69886</v>
      </c>
      <c r="I2374" s="10" t="str">
        <f>IF(Table33112[[#This Row],[Tag range]]="","",_xlfn.CONCAT("1A40700000000650000",Table33112[[#This Row],[Tag range]]))</f>
        <v>1A4070000000065000069886</v>
      </c>
      <c r="J2374" s="10" t="str">
        <f>_xlfn.IFNA(VLOOKUP(Table33112[[#This Row],[Tag range]],Table176124[[START]:[GROUP]],3,TRUE),"")</f>
        <v>YZUP005</v>
      </c>
    </row>
    <row r="2375" spans="6:10" x14ac:dyDescent="0.25">
      <c r="F2375" s="8" t="str">
        <f>LEFT(Table33112[[#This Row],[Location]],2)</f>
        <v>LU</v>
      </c>
      <c r="G2375" s="8" t="s">
        <v>2541</v>
      </c>
      <c r="H2375" s="1">
        <v>69887</v>
      </c>
      <c r="I2375" s="10" t="str">
        <f>IF(Table33112[[#This Row],[Tag range]]="","",_xlfn.CONCAT("1A40700000000650000",Table33112[[#This Row],[Tag range]]))</f>
        <v>1A4070000000065000069887</v>
      </c>
      <c r="J2375" s="10" t="str">
        <f>_xlfn.IFNA(VLOOKUP(Table33112[[#This Row],[Tag range]],Table176124[[START]:[GROUP]],3,TRUE),"")</f>
        <v>YZUP005</v>
      </c>
    </row>
    <row r="2376" spans="6:10" x14ac:dyDescent="0.25">
      <c r="F2376" s="8" t="str">
        <f>LEFT(Table33112[[#This Row],[Location]],2)</f>
        <v>LU</v>
      </c>
      <c r="G2376" s="8" t="s">
        <v>2542</v>
      </c>
      <c r="H2376" s="1">
        <v>69888</v>
      </c>
      <c r="I2376" s="10" t="str">
        <f>IF(Table33112[[#This Row],[Tag range]]="","",_xlfn.CONCAT("1A40700000000650000",Table33112[[#This Row],[Tag range]]))</f>
        <v>1A4070000000065000069888</v>
      </c>
      <c r="J2376" s="10" t="str">
        <f>_xlfn.IFNA(VLOOKUP(Table33112[[#This Row],[Tag range]],Table176124[[START]:[GROUP]],3,TRUE),"")</f>
        <v>YZUP005</v>
      </c>
    </row>
    <row r="2377" spans="6:10" x14ac:dyDescent="0.25">
      <c r="F2377" s="8" t="str">
        <f>LEFT(Table33112[[#This Row],[Location]],2)</f>
        <v>LU</v>
      </c>
      <c r="G2377" s="8" t="s">
        <v>2543</v>
      </c>
      <c r="H2377" s="1">
        <v>69889</v>
      </c>
      <c r="I2377" s="10" t="str">
        <f>IF(Table33112[[#This Row],[Tag range]]="","",_xlfn.CONCAT("1A40700000000650000",Table33112[[#This Row],[Tag range]]))</f>
        <v>1A4070000000065000069889</v>
      </c>
      <c r="J2377" s="10" t="str">
        <f>_xlfn.IFNA(VLOOKUP(Table33112[[#This Row],[Tag range]],Table176124[[START]:[GROUP]],3,TRUE),"")</f>
        <v>YZUP005</v>
      </c>
    </row>
    <row r="2378" spans="6:10" x14ac:dyDescent="0.25">
      <c r="F2378" s="8" t="str">
        <f>LEFT(Table33112[[#This Row],[Location]],2)</f>
        <v>LU</v>
      </c>
      <c r="G2378" s="8" t="s">
        <v>2544</v>
      </c>
      <c r="H2378" s="1">
        <v>69890</v>
      </c>
      <c r="I2378" s="10" t="str">
        <f>IF(Table33112[[#This Row],[Tag range]]="","",_xlfn.CONCAT("1A40700000000650000",Table33112[[#This Row],[Tag range]]))</f>
        <v>1A4070000000065000069890</v>
      </c>
      <c r="J2378" s="10" t="str">
        <f>_xlfn.IFNA(VLOOKUP(Table33112[[#This Row],[Tag range]],Table176124[[START]:[GROUP]],3,TRUE),"")</f>
        <v>YZUP005</v>
      </c>
    </row>
    <row r="2379" spans="6:10" x14ac:dyDescent="0.25">
      <c r="F2379" s="8" t="str">
        <f>LEFT(Table33112[[#This Row],[Location]],2)</f>
        <v>LU</v>
      </c>
      <c r="G2379" s="8" t="s">
        <v>351</v>
      </c>
      <c r="H2379" s="1">
        <v>69891</v>
      </c>
      <c r="I2379" s="10" t="str">
        <f>IF(Table33112[[#This Row],[Tag range]]="","",_xlfn.CONCAT("1A40700000000650000",Table33112[[#This Row],[Tag range]]))</f>
        <v>1A4070000000065000069891</v>
      </c>
      <c r="J2379" s="10" t="str">
        <f>_xlfn.IFNA(VLOOKUP(Table33112[[#This Row],[Tag range]],Table176124[[START]:[GROUP]],3,TRUE),"")</f>
        <v>YZUP005</v>
      </c>
    </row>
    <row r="2380" spans="6:10" x14ac:dyDescent="0.25">
      <c r="F2380" s="8" t="str">
        <f>LEFT(Table33112[[#This Row],[Location]],2)</f>
        <v>LU</v>
      </c>
      <c r="G2380" s="8" t="s">
        <v>491</v>
      </c>
      <c r="H2380" s="1">
        <v>69892</v>
      </c>
      <c r="I2380" s="10" t="str">
        <f>IF(Table33112[[#This Row],[Tag range]]="","",_xlfn.CONCAT("1A40700000000650000",Table33112[[#This Row],[Tag range]]))</f>
        <v>1A4070000000065000069892</v>
      </c>
      <c r="J2380" s="10" t="str">
        <f>_xlfn.IFNA(VLOOKUP(Table33112[[#This Row],[Tag range]],Table176124[[START]:[GROUP]],3,TRUE),"")</f>
        <v>YZUP005</v>
      </c>
    </row>
    <row r="2381" spans="6:10" x14ac:dyDescent="0.25">
      <c r="F2381" s="8" t="str">
        <f>LEFT(Table33112[[#This Row],[Location]],2)</f>
        <v>LU</v>
      </c>
      <c r="G2381" s="8" t="s">
        <v>631</v>
      </c>
      <c r="H2381" s="1">
        <v>69893</v>
      </c>
      <c r="I2381" s="10" t="str">
        <f>IF(Table33112[[#This Row],[Tag range]]="","",_xlfn.CONCAT("1A40700000000650000",Table33112[[#This Row],[Tag range]]))</f>
        <v>1A4070000000065000069893</v>
      </c>
      <c r="J2381" s="10" t="str">
        <f>_xlfn.IFNA(VLOOKUP(Table33112[[#This Row],[Tag range]],Table176124[[START]:[GROUP]],3,TRUE),"")</f>
        <v>YZUP005</v>
      </c>
    </row>
    <row r="2382" spans="6:10" x14ac:dyDescent="0.25">
      <c r="F2382" s="8" t="str">
        <f>LEFT(Table33112[[#This Row],[Location]],2)</f>
        <v>LU</v>
      </c>
      <c r="G2382" s="8" t="s">
        <v>771</v>
      </c>
      <c r="H2382" s="1">
        <v>69894</v>
      </c>
      <c r="I2382" s="10" t="str">
        <f>IF(Table33112[[#This Row],[Tag range]]="","",_xlfn.CONCAT("1A40700000000650000",Table33112[[#This Row],[Tag range]]))</f>
        <v>1A4070000000065000069894</v>
      </c>
      <c r="J2382" s="10" t="str">
        <f>_xlfn.IFNA(VLOOKUP(Table33112[[#This Row],[Tag range]],Table176124[[START]:[GROUP]],3,TRUE),"")</f>
        <v>YZUP005</v>
      </c>
    </row>
    <row r="2383" spans="6:10" x14ac:dyDescent="0.25">
      <c r="F2383" s="8" t="str">
        <f>LEFT(Table33112[[#This Row],[Location]],2)</f>
        <v>LU</v>
      </c>
      <c r="G2383" s="8" t="s">
        <v>911</v>
      </c>
      <c r="H2383" s="1">
        <v>69895</v>
      </c>
      <c r="I2383" s="10" t="str">
        <f>IF(Table33112[[#This Row],[Tag range]]="","",_xlfn.CONCAT("1A40700000000650000",Table33112[[#This Row],[Tag range]]))</f>
        <v>1A4070000000065000069895</v>
      </c>
      <c r="J2383" s="10" t="str">
        <f>_xlfn.IFNA(VLOOKUP(Table33112[[#This Row],[Tag range]],Table176124[[START]:[GROUP]],3,TRUE),"")</f>
        <v>YZUP005</v>
      </c>
    </row>
    <row r="2384" spans="6:10" x14ac:dyDescent="0.25">
      <c r="F2384" s="8" t="str">
        <f>LEFT(Table33112[[#This Row],[Location]],2)</f>
        <v>LU</v>
      </c>
      <c r="G2384" s="8" t="s">
        <v>1051</v>
      </c>
      <c r="H2384" s="1">
        <v>69896</v>
      </c>
      <c r="I2384" s="10" t="str">
        <f>IF(Table33112[[#This Row],[Tag range]]="","",_xlfn.CONCAT("1A40700000000650000",Table33112[[#This Row],[Tag range]]))</f>
        <v>1A4070000000065000069896</v>
      </c>
      <c r="J2384" s="10" t="str">
        <f>_xlfn.IFNA(VLOOKUP(Table33112[[#This Row],[Tag range]],Table176124[[START]:[GROUP]],3,TRUE),"")</f>
        <v>YZUP005</v>
      </c>
    </row>
    <row r="2385" spans="6:10" x14ac:dyDescent="0.25">
      <c r="F2385" s="8" t="str">
        <f>LEFT(Table33112[[#This Row],[Location]],2)</f>
        <v>LU</v>
      </c>
      <c r="G2385" s="8" t="s">
        <v>1191</v>
      </c>
      <c r="H2385" s="1">
        <v>69897</v>
      </c>
      <c r="I2385" s="10" t="str">
        <f>IF(Table33112[[#This Row],[Tag range]]="","",_xlfn.CONCAT("1A40700000000650000",Table33112[[#This Row],[Tag range]]))</f>
        <v>1A4070000000065000069897</v>
      </c>
      <c r="J2385" s="10" t="str">
        <f>_xlfn.IFNA(VLOOKUP(Table33112[[#This Row],[Tag range]],Table176124[[START]:[GROUP]],3,TRUE),"")</f>
        <v>YZUP005</v>
      </c>
    </row>
    <row r="2386" spans="6:10" x14ac:dyDescent="0.25">
      <c r="F2386" s="8" t="str">
        <f>LEFT(Table33112[[#This Row],[Location]],2)</f>
        <v>LU</v>
      </c>
      <c r="G2386" s="8" t="s">
        <v>1331</v>
      </c>
      <c r="H2386" s="1">
        <v>69898</v>
      </c>
      <c r="I2386" s="10" t="str">
        <f>IF(Table33112[[#This Row],[Tag range]]="","",_xlfn.CONCAT("1A40700000000650000",Table33112[[#This Row],[Tag range]]))</f>
        <v>1A4070000000065000069898</v>
      </c>
      <c r="J2386" s="10" t="str">
        <f>_xlfn.IFNA(VLOOKUP(Table33112[[#This Row],[Tag range]],Table176124[[START]:[GROUP]],3,TRUE),"")</f>
        <v>YZUP005</v>
      </c>
    </row>
    <row r="2387" spans="6:10" x14ac:dyDescent="0.25">
      <c r="F2387" s="8" t="str">
        <f>LEFT(Table33112[[#This Row],[Location]],2)</f>
        <v>LU</v>
      </c>
      <c r="G2387" s="8" t="s">
        <v>1471</v>
      </c>
      <c r="H2387" s="1">
        <v>69899</v>
      </c>
      <c r="I2387" s="10" t="str">
        <f>IF(Table33112[[#This Row],[Tag range]]="","",_xlfn.CONCAT("1A40700000000650000",Table33112[[#This Row],[Tag range]]))</f>
        <v>1A4070000000065000069899</v>
      </c>
      <c r="J2387" s="10" t="str">
        <f>_xlfn.IFNA(VLOOKUP(Table33112[[#This Row],[Tag range]],Table176124[[START]:[GROUP]],3,TRUE),"")</f>
        <v>YZUP005</v>
      </c>
    </row>
    <row r="2388" spans="6:10" x14ac:dyDescent="0.25">
      <c r="F2388" s="8" t="str">
        <f>LEFT(Table33112[[#This Row],[Location]],2)</f>
        <v>LU</v>
      </c>
      <c r="G2388" s="8" t="s">
        <v>135</v>
      </c>
      <c r="H2388" s="1">
        <v>69900</v>
      </c>
      <c r="I2388" s="10" t="str">
        <f>IF(Table33112[[#This Row],[Tag range]]="","",_xlfn.CONCAT("1A40700000000650000",Table33112[[#This Row],[Tag range]]))</f>
        <v>1A4070000000065000069900</v>
      </c>
      <c r="J2388" s="10" t="str">
        <f>_xlfn.IFNA(VLOOKUP(Table33112[[#This Row],[Tag range]],Table176124[[START]:[GROUP]],3,TRUE),"")</f>
        <v>YZUP005</v>
      </c>
    </row>
    <row r="2389" spans="6:10" x14ac:dyDescent="0.25">
      <c r="F2389" s="8" t="str">
        <f>LEFT(Table33112[[#This Row],[Location]],2)</f>
        <v>LU</v>
      </c>
      <c r="G2389" s="8" t="s">
        <v>65</v>
      </c>
      <c r="H2389" s="1">
        <v>69901</v>
      </c>
      <c r="I2389" s="10" t="str">
        <f>IF(Table33112[[#This Row],[Tag range]]="","",_xlfn.CONCAT("1A40700000000650000",Table33112[[#This Row],[Tag range]]))</f>
        <v>1A4070000000065000069901</v>
      </c>
      <c r="J2389" s="10" t="str">
        <f>_xlfn.IFNA(VLOOKUP(Table33112[[#This Row],[Tag range]],Table176124[[START]:[GROUP]],3,TRUE),"")</f>
        <v>YZUP005</v>
      </c>
    </row>
    <row r="2390" spans="6:10" x14ac:dyDescent="0.25">
      <c r="F2390" s="8" t="str">
        <f>LEFT(Table33112[[#This Row],[Location]],2)</f>
        <v>LU</v>
      </c>
      <c r="G2390" s="8" t="s">
        <v>352</v>
      </c>
      <c r="H2390" s="1">
        <v>69902</v>
      </c>
      <c r="I2390" s="10" t="str">
        <f>IF(Table33112[[#This Row],[Tag range]]="","",_xlfn.CONCAT("1A40700000000650000",Table33112[[#This Row],[Tag range]]))</f>
        <v>1A4070000000065000069902</v>
      </c>
      <c r="J2390" s="10" t="str">
        <f>_xlfn.IFNA(VLOOKUP(Table33112[[#This Row],[Tag range]],Table176124[[START]:[GROUP]],3,TRUE),"")</f>
        <v>YZUP005</v>
      </c>
    </row>
    <row r="2391" spans="6:10" x14ac:dyDescent="0.25">
      <c r="F2391" s="8" t="str">
        <f>LEFT(Table33112[[#This Row],[Location]],2)</f>
        <v>LU</v>
      </c>
      <c r="G2391" s="8" t="s">
        <v>492</v>
      </c>
      <c r="H2391" s="1">
        <v>69903</v>
      </c>
      <c r="I2391" s="10" t="str">
        <f>IF(Table33112[[#This Row],[Tag range]]="","",_xlfn.CONCAT("1A40700000000650000",Table33112[[#This Row],[Tag range]]))</f>
        <v>1A4070000000065000069903</v>
      </c>
      <c r="J2391" s="10" t="str">
        <f>_xlfn.IFNA(VLOOKUP(Table33112[[#This Row],[Tag range]],Table176124[[START]:[GROUP]],3,TRUE),"")</f>
        <v>YZUP005</v>
      </c>
    </row>
    <row r="2392" spans="6:10" x14ac:dyDescent="0.25">
      <c r="F2392" s="8" t="str">
        <f>LEFT(Table33112[[#This Row],[Location]],2)</f>
        <v>LU</v>
      </c>
      <c r="G2392" s="8" t="s">
        <v>632</v>
      </c>
      <c r="H2392" s="1">
        <v>69904</v>
      </c>
      <c r="I2392" s="10" t="str">
        <f>IF(Table33112[[#This Row],[Tag range]]="","",_xlfn.CONCAT("1A40700000000650000",Table33112[[#This Row],[Tag range]]))</f>
        <v>1A4070000000065000069904</v>
      </c>
      <c r="J2392" s="10" t="str">
        <f>_xlfn.IFNA(VLOOKUP(Table33112[[#This Row],[Tag range]],Table176124[[START]:[GROUP]],3,TRUE),"")</f>
        <v>YZUP005</v>
      </c>
    </row>
    <row r="2393" spans="6:10" x14ac:dyDescent="0.25">
      <c r="F2393" s="8" t="str">
        <f>LEFT(Table33112[[#This Row],[Location]],2)</f>
        <v>LU</v>
      </c>
      <c r="G2393" s="8" t="s">
        <v>772</v>
      </c>
      <c r="H2393" s="1">
        <v>69905</v>
      </c>
      <c r="I2393" s="10" t="str">
        <f>IF(Table33112[[#This Row],[Tag range]]="","",_xlfn.CONCAT("1A40700000000650000",Table33112[[#This Row],[Tag range]]))</f>
        <v>1A4070000000065000069905</v>
      </c>
      <c r="J2393" s="10" t="str">
        <f>_xlfn.IFNA(VLOOKUP(Table33112[[#This Row],[Tag range]],Table176124[[START]:[GROUP]],3,TRUE),"")</f>
        <v>YZUP005</v>
      </c>
    </row>
    <row r="2394" spans="6:10" x14ac:dyDescent="0.25">
      <c r="F2394" s="8" t="str">
        <f>LEFT(Table33112[[#This Row],[Location]],2)</f>
        <v>LU</v>
      </c>
      <c r="G2394" s="8" t="s">
        <v>912</v>
      </c>
      <c r="H2394" s="1">
        <v>69906</v>
      </c>
      <c r="I2394" s="10" t="str">
        <f>IF(Table33112[[#This Row],[Tag range]]="","",_xlfn.CONCAT("1A40700000000650000",Table33112[[#This Row],[Tag range]]))</f>
        <v>1A4070000000065000069906</v>
      </c>
      <c r="J2394" s="10" t="str">
        <f>_xlfn.IFNA(VLOOKUP(Table33112[[#This Row],[Tag range]],Table176124[[START]:[GROUP]],3,TRUE),"")</f>
        <v>YZUP005</v>
      </c>
    </row>
    <row r="2395" spans="6:10" x14ac:dyDescent="0.25">
      <c r="F2395" s="8" t="str">
        <f>LEFT(Table33112[[#This Row],[Location]],2)</f>
        <v>LU</v>
      </c>
      <c r="G2395" s="8" t="s">
        <v>1052</v>
      </c>
      <c r="H2395" s="1">
        <v>69907</v>
      </c>
      <c r="I2395" s="10" t="str">
        <f>IF(Table33112[[#This Row],[Tag range]]="","",_xlfn.CONCAT("1A40700000000650000",Table33112[[#This Row],[Tag range]]))</f>
        <v>1A4070000000065000069907</v>
      </c>
      <c r="J2395" s="10" t="str">
        <f>_xlfn.IFNA(VLOOKUP(Table33112[[#This Row],[Tag range]],Table176124[[START]:[GROUP]],3,TRUE),"")</f>
        <v>YZUP005</v>
      </c>
    </row>
    <row r="2396" spans="6:10" x14ac:dyDescent="0.25">
      <c r="F2396" s="8" t="str">
        <f>LEFT(Table33112[[#This Row],[Location]],2)</f>
        <v>LU</v>
      </c>
      <c r="G2396" s="8" t="s">
        <v>1192</v>
      </c>
      <c r="H2396" s="1">
        <v>69908</v>
      </c>
      <c r="I2396" s="10" t="str">
        <f>IF(Table33112[[#This Row],[Tag range]]="","",_xlfn.CONCAT("1A40700000000650000",Table33112[[#This Row],[Tag range]]))</f>
        <v>1A4070000000065000069908</v>
      </c>
      <c r="J2396" s="10" t="str">
        <f>_xlfn.IFNA(VLOOKUP(Table33112[[#This Row],[Tag range]],Table176124[[START]:[GROUP]],3,TRUE),"")</f>
        <v>YZUP005</v>
      </c>
    </row>
    <row r="2397" spans="6:10" x14ac:dyDescent="0.25">
      <c r="F2397" s="8" t="str">
        <f>LEFT(Table33112[[#This Row],[Location]],2)</f>
        <v>LU</v>
      </c>
      <c r="G2397" s="8" t="s">
        <v>1332</v>
      </c>
      <c r="H2397" s="1">
        <v>69909</v>
      </c>
      <c r="I2397" s="10" t="str">
        <f>IF(Table33112[[#This Row],[Tag range]]="","",_xlfn.CONCAT("1A40700000000650000",Table33112[[#This Row],[Tag range]]))</f>
        <v>1A4070000000065000069909</v>
      </c>
      <c r="J2397" s="10" t="str">
        <f>_xlfn.IFNA(VLOOKUP(Table33112[[#This Row],[Tag range]],Table176124[[START]:[GROUP]],3,TRUE),"")</f>
        <v>YZUP005</v>
      </c>
    </row>
    <row r="2398" spans="6:10" x14ac:dyDescent="0.25">
      <c r="F2398" s="8" t="str">
        <f>LEFT(Table33112[[#This Row],[Location]],2)</f>
        <v>LU</v>
      </c>
      <c r="G2398" s="8" t="s">
        <v>1472</v>
      </c>
      <c r="H2398" s="1">
        <v>69910</v>
      </c>
      <c r="I2398" s="10" t="str">
        <f>IF(Table33112[[#This Row],[Tag range]]="","",_xlfn.CONCAT("1A40700000000650000",Table33112[[#This Row],[Tag range]]))</f>
        <v>1A4070000000065000069910</v>
      </c>
      <c r="J2398" s="10" t="str">
        <f>_xlfn.IFNA(VLOOKUP(Table33112[[#This Row],[Tag range]],Table176124[[START]:[GROUP]],3,TRUE),"")</f>
        <v>YZUP005</v>
      </c>
    </row>
    <row r="2399" spans="6:10" x14ac:dyDescent="0.25">
      <c r="F2399" s="8" t="str">
        <f>LEFT(Table33112[[#This Row],[Location]],2)</f>
        <v>LU</v>
      </c>
      <c r="G2399" s="8" t="s">
        <v>136</v>
      </c>
      <c r="H2399" s="1">
        <v>69911</v>
      </c>
      <c r="I2399" s="10" t="str">
        <f>IF(Table33112[[#This Row],[Tag range]]="","",_xlfn.CONCAT("1A40700000000650000",Table33112[[#This Row],[Tag range]]))</f>
        <v>1A4070000000065000069911</v>
      </c>
      <c r="J2399" s="10" t="str">
        <f>_xlfn.IFNA(VLOOKUP(Table33112[[#This Row],[Tag range]],Table176124[[START]:[GROUP]],3,TRUE),"")</f>
        <v>YZUP005</v>
      </c>
    </row>
    <row r="2400" spans="6:10" x14ac:dyDescent="0.25">
      <c r="F2400" s="8" t="str">
        <f>LEFT(Table33112[[#This Row],[Location]],2)</f>
        <v>LU</v>
      </c>
      <c r="G2400" s="8" t="s">
        <v>66</v>
      </c>
      <c r="H2400" s="1">
        <v>69912</v>
      </c>
      <c r="I2400" s="10" t="str">
        <f>IF(Table33112[[#This Row],[Tag range]]="","",_xlfn.CONCAT("1A40700000000650000",Table33112[[#This Row],[Tag range]]))</f>
        <v>1A4070000000065000069912</v>
      </c>
      <c r="J2400" s="10" t="str">
        <f>_xlfn.IFNA(VLOOKUP(Table33112[[#This Row],[Tag range]],Table176124[[START]:[GROUP]],3,TRUE),"")</f>
        <v>YZUP005</v>
      </c>
    </row>
    <row r="2401" spans="6:10" x14ac:dyDescent="0.25">
      <c r="F2401" s="8" t="str">
        <f>LEFT(Table33112[[#This Row],[Location]],2)</f>
        <v>LU</v>
      </c>
      <c r="G2401" s="8" t="s">
        <v>353</v>
      </c>
      <c r="H2401" s="1">
        <v>69913</v>
      </c>
      <c r="I2401" s="10" t="str">
        <f>IF(Table33112[[#This Row],[Tag range]]="","",_xlfn.CONCAT("1A40700000000650000",Table33112[[#This Row],[Tag range]]))</f>
        <v>1A4070000000065000069913</v>
      </c>
      <c r="J2401" s="10" t="str">
        <f>_xlfn.IFNA(VLOOKUP(Table33112[[#This Row],[Tag range]],Table176124[[START]:[GROUP]],3,TRUE),"")</f>
        <v>YZUP005</v>
      </c>
    </row>
    <row r="2402" spans="6:10" x14ac:dyDescent="0.25">
      <c r="F2402" s="8" t="str">
        <f>LEFT(Table33112[[#This Row],[Location]],2)</f>
        <v>LU</v>
      </c>
      <c r="G2402" s="8" t="s">
        <v>493</v>
      </c>
      <c r="H2402" s="1">
        <v>69914</v>
      </c>
      <c r="I2402" s="10" t="str">
        <f>IF(Table33112[[#This Row],[Tag range]]="","",_xlfn.CONCAT("1A40700000000650000",Table33112[[#This Row],[Tag range]]))</f>
        <v>1A4070000000065000069914</v>
      </c>
      <c r="J2402" s="10" t="str">
        <f>_xlfn.IFNA(VLOOKUP(Table33112[[#This Row],[Tag range]],Table176124[[START]:[GROUP]],3,TRUE),"")</f>
        <v>YZUP005</v>
      </c>
    </row>
    <row r="2403" spans="6:10" x14ac:dyDescent="0.25">
      <c r="F2403" s="8" t="str">
        <f>LEFT(Table33112[[#This Row],[Location]],2)</f>
        <v>LU</v>
      </c>
      <c r="G2403" s="8" t="s">
        <v>633</v>
      </c>
      <c r="H2403" s="1">
        <v>69915</v>
      </c>
      <c r="I2403" s="10" t="str">
        <f>IF(Table33112[[#This Row],[Tag range]]="","",_xlfn.CONCAT("1A40700000000650000",Table33112[[#This Row],[Tag range]]))</f>
        <v>1A4070000000065000069915</v>
      </c>
      <c r="J2403" s="10" t="str">
        <f>_xlfn.IFNA(VLOOKUP(Table33112[[#This Row],[Tag range]],Table176124[[START]:[GROUP]],3,TRUE),"")</f>
        <v>YZUP005</v>
      </c>
    </row>
    <row r="2404" spans="6:10" x14ac:dyDescent="0.25">
      <c r="F2404" s="8" t="str">
        <f>LEFT(Table33112[[#This Row],[Location]],2)</f>
        <v>LU</v>
      </c>
      <c r="G2404" s="8" t="s">
        <v>773</v>
      </c>
      <c r="H2404" s="1">
        <v>69916</v>
      </c>
      <c r="I2404" s="10" t="str">
        <f>IF(Table33112[[#This Row],[Tag range]]="","",_xlfn.CONCAT("1A40700000000650000",Table33112[[#This Row],[Tag range]]))</f>
        <v>1A4070000000065000069916</v>
      </c>
      <c r="J2404" s="10" t="str">
        <f>_xlfn.IFNA(VLOOKUP(Table33112[[#This Row],[Tag range]],Table176124[[START]:[GROUP]],3,TRUE),"")</f>
        <v>YZUP005</v>
      </c>
    </row>
    <row r="2405" spans="6:10" x14ac:dyDescent="0.25">
      <c r="F2405" s="8" t="str">
        <f>LEFT(Table33112[[#This Row],[Location]],2)</f>
        <v>LU</v>
      </c>
      <c r="G2405" s="8" t="s">
        <v>913</v>
      </c>
      <c r="H2405" s="1">
        <v>69917</v>
      </c>
      <c r="I2405" s="10" t="str">
        <f>IF(Table33112[[#This Row],[Tag range]]="","",_xlfn.CONCAT("1A40700000000650000",Table33112[[#This Row],[Tag range]]))</f>
        <v>1A4070000000065000069917</v>
      </c>
      <c r="J2405" s="10" t="str">
        <f>_xlfn.IFNA(VLOOKUP(Table33112[[#This Row],[Tag range]],Table176124[[START]:[GROUP]],3,TRUE),"")</f>
        <v>YZUP005</v>
      </c>
    </row>
    <row r="2406" spans="6:10" x14ac:dyDescent="0.25">
      <c r="F2406" s="8" t="str">
        <f>LEFT(Table33112[[#This Row],[Location]],2)</f>
        <v>LU</v>
      </c>
      <c r="G2406" s="8" t="s">
        <v>1053</v>
      </c>
      <c r="H2406" s="1">
        <v>69918</v>
      </c>
      <c r="I2406" s="10" t="str">
        <f>IF(Table33112[[#This Row],[Tag range]]="","",_xlfn.CONCAT("1A40700000000650000",Table33112[[#This Row],[Tag range]]))</f>
        <v>1A4070000000065000069918</v>
      </c>
      <c r="J2406" s="10" t="str">
        <f>_xlfn.IFNA(VLOOKUP(Table33112[[#This Row],[Tag range]],Table176124[[START]:[GROUP]],3,TRUE),"")</f>
        <v>YZUP005</v>
      </c>
    </row>
    <row r="2407" spans="6:10" x14ac:dyDescent="0.25">
      <c r="F2407" s="8" t="str">
        <f>LEFT(Table33112[[#This Row],[Location]],2)</f>
        <v>LU</v>
      </c>
      <c r="G2407" s="8" t="s">
        <v>1193</v>
      </c>
      <c r="H2407" s="1">
        <v>69919</v>
      </c>
      <c r="I2407" s="10" t="str">
        <f>IF(Table33112[[#This Row],[Tag range]]="","",_xlfn.CONCAT("1A40700000000650000",Table33112[[#This Row],[Tag range]]))</f>
        <v>1A4070000000065000069919</v>
      </c>
      <c r="J2407" s="10" t="str">
        <f>_xlfn.IFNA(VLOOKUP(Table33112[[#This Row],[Tag range]],Table176124[[START]:[GROUP]],3,TRUE),"")</f>
        <v>YZUP005</v>
      </c>
    </row>
    <row r="2408" spans="6:10" x14ac:dyDescent="0.25">
      <c r="F2408" s="8" t="str">
        <f>LEFT(Table33112[[#This Row],[Location]],2)</f>
        <v>LU</v>
      </c>
      <c r="G2408" s="8" t="s">
        <v>1333</v>
      </c>
      <c r="H2408" s="1">
        <v>69920</v>
      </c>
      <c r="I2408" s="10" t="str">
        <f>IF(Table33112[[#This Row],[Tag range]]="","",_xlfn.CONCAT("1A40700000000650000",Table33112[[#This Row],[Tag range]]))</f>
        <v>1A4070000000065000069920</v>
      </c>
      <c r="J2408" s="10" t="str">
        <f>_xlfn.IFNA(VLOOKUP(Table33112[[#This Row],[Tag range]],Table176124[[START]:[GROUP]],3,TRUE),"")</f>
        <v>YZUP005</v>
      </c>
    </row>
    <row r="2409" spans="6:10" x14ac:dyDescent="0.25">
      <c r="F2409" s="8" t="str">
        <f>LEFT(Table33112[[#This Row],[Location]],2)</f>
        <v>LU</v>
      </c>
      <c r="G2409" s="8" t="s">
        <v>1473</v>
      </c>
      <c r="H2409" s="1">
        <v>69921</v>
      </c>
      <c r="I2409" s="10" t="str">
        <f>IF(Table33112[[#This Row],[Tag range]]="","",_xlfn.CONCAT("1A40700000000650000",Table33112[[#This Row],[Tag range]]))</f>
        <v>1A4070000000065000069921</v>
      </c>
      <c r="J2409" s="10" t="str">
        <f>_xlfn.IFNA(VLOOKUP(Table33112[[#This Row],[Tag range]],Table176124[[START]:[GROUP]],3,TRUE),"")</f>
        <v>YZUP005</v>
      </c>
    </row>
    <row r="2410" spans="6:10" x14ac:dyDescent="0.25">
      <c r="F2410" s="8" t="str">
        <f>LEFT(Table33112[[#This Row],[Location]],2)</f>
        <v>LU</v>
      </c>
      <c r="G2410" s="8" t="s">
        <v>137</v>
      </c>
      <c r="H2410" s="1">
        <v>69922</v>
      </c>
      <c r="I2410" s="10" t="str">
        <f>IF(Table33112[[#This Row],[Tag range]]="","",_xlfn.CONCAT("1A40700000000650000",Table33112[[#This Row],[Tag range]]))</f>
        <v>1A4070000000065000069922</v>
      </c>
      <c r="J2410" s="10" t="str">
        <f>_xlfn.IFNA(VLOOKUP(Table33112[[#This Row],[Tag range]],Table176124[[START]:[GROUP]],3,TRUE),"")</f>
        <v>YZUP005</v>
      </c>
    </row>
    <row r="2411" spans="6:10" x14ac:dyDescent="0.25">
      <c r="F2411" s="8" t="str">
        <f>LEFT(Table33112[[#This Row],[Location]],2)</f>
        <v>LU</v>
      </c>
      <c r="G2411" s="8" t="s">
        <v>67</v>
      </c>
      <c r="H2411" s="1">
        <v>69923</v>
      </c>
      <c r="I2411" s="10" t="str">
        <f>IF(Table33112[[#This Row],[Tag range]]="","",_xlfn.CONCAT("1A40700000000650000",Table33112[[#This Row],[Tag range]]))</f>
        <v>1A4070000000065000069923</v>
      </c>
      <c r="J2411" s="10" t="str">
        <f>_xlfn.IFNA(VLOOKUP(Table33112[[#This Row],[Tag range]],Table176124[[START]:[GROUP]],3,TRUE),"")</f>
        <v>YZUP005</v>
      </c>
    </row>
    <row r="2412" spans="6:10" x14ac:dyDescent="0.25">
      <c r="F2412" s="8" t="str">
        <f>LEFT(Table33112[[#This Row],[Location]],2)</f>
        <v>LU</v>
      </c>
      <c r="G2412" s="8" t="s">
        <v>354</v>
      </c>
      <c r="H2412" s="1">
        <v>69924</v>
      </c>
      <c r="I2412" s="10" t="str">
        <f>IF(Table33112[[#This Row],[Tag range]]="","",_xlfn.CONCAT("1A40700000000650000",Table33112[[#This Row],[Tag range]]))</f>
        <v>1A4070000000065000069924</v>
      </c>
      <c r="J2412" s="10" t="str">
        <f>_xlfn.IFNA(VLOOKUP(Table33112[[#This Row],[Tag range]],Table176124[[START]:[GROUP]],3,TRUE),"")</f>
        <v>YZUP005</v>
      </c>
    </row>
    <row r="2413" spans="6:10" x14ac:dyDescent="0.25">
      <c r="F2413" s="8" t="str">
        <f>LEFT(Table33112[[#This Row],[Location]],2)</f>
        <v>LU</v>
      </c>
      <c r="G2413" s="8" t="s">
        <v>494</v>
      </c>
      <c r="H2413" s="1">
        <v>69925</v>
      </c>
      <c r="I2413" s="10" t="str">
        <f>IF(Table33112[[#This Row],[Tag range]]="","",_xlfn.CONCAT("1A40700000000650000",Table33112[[#This Row],[Tag range]]))</f>
        <v>1A4070000000065000069925</v>
      </c>
      <c r="J2413" s="10" t="str">
        <f>_xlfn.IFNA(VLOOKUP(Table33112[[#This Row],[Tag range]],Table176124[[START]:[GROUP]],3,TRUE),"")</f>
        <v>YZUP005</v>
      </c>
    </row>
    <row r="2414" spans="6:10" x14ac:dyDescent="0.25">
      <c r="F2414" s="8" t="str">
        <f>LEFT(Table33112[[#This Row],[Location]],2)</f>
        <v>LU</v>
      </c>
      <c r="G2414" s="8" t="s">
        <v>634</v>
      </c>
      <c r="H2414" s="1">
        <v>69926</v>
      </c>
      <c r="I2414" s="10" t="str">
        <f>IF(Table33112[[#This Row],[Tag range]]="","",_xlfn.CONCAT("1A40700000000650000",Table33112[[#This Row],[Tag range]]))</f>
        <v>1A4070000000065000069926</v>
      </c>
      <c r="J2414" s="10" t="str">
        <f>_xlfn.IFNA(VLOOKUP(Table33112[[#This Row],[Tag range]],Table176124[[START]:[GROUP]],3,TRUE),"")</f>
        <v>YZUP005</v>
      </c>
    </row>
    <row r="2415" spans="6:10" x14ac:dyDescent="0.25">
      <c r="F2415" s="8" t="str">
        <f>LEFT(Table33112[[#This Row],[Location]],2)</f>
        <v>LU</v>
      </c>
      <c r="G2415" s="8" t="s">
        <v>774</v>
      </c>
      <c r="H2415" s="1">
        <v>69927</v>
      </c>
      <c r="I2415" s="10" t="str">
        <f>IF(Table33112[[#This Row],[Tag range]]="","",_xlfn.CONCAT("1A40700000000650000",Table33112[[#This Row],[Tag range]]))</f>
        <v>1A4070000000065000069927</v>
      </c>
      <c r="J2415" s="10" t="str">
        <f>_xlfn.IFNA(VLOOKUP(Table33112[[#This Row],[Tag range]],Table176124[[START]:[GROUP]],3,TRUE),"")</f>
        <v>YZUP005</v>
      </c>
    </row>
    <row r="2416" spans="6:10" x14ac:dyDescent="0.25">
      <c r="F2416" s="8" t="str">
        <f>LEFT(Table33112[[#This Row],[Location]],2)</f>
        <v>LU</v>
      </c>
      <c r="G2416" s="8" t="s">
        <v>914</v>
      </c>
      <c r="H2416" s="1">
        <v>69928</v>
      </c>
      <c r="I2416" s="10" t="str">
        <f>IF(Table33112[[#This Row],[Tag range]]="","",_xlfn.CONCAT("1A40700000000650000",Table33112[[#This Row],[Tag range]]))</f>
        <v>1A4070000000065000069928</v>
      </c>
      <c r="J2416" s="10" t="str">
        <f>_xlfn.IFNA(VLOOKUP(Table33112[[#This Row],[Tag range]],Table176124[[START]:[GROUP]],3,TRUE),"")</f>
        <v>YZUP005</v>
      </c>
    </row>
    <row r="2417" spans="6:10" x14ac:dyDescent="0.25">
      <c r="F2417" s="8" t="str">
        <f>LEFT(Table33112[[#This Row],[Location]],2)</f>
        <v>LU</v>
      </c>
      <c r="G2417" s="8" t="s">
        <v>1054</v>
      </c>
      <c r="H2417" s="1">
        <v>69929</v>
      </c>
      <c r="I2417" s="10" t="str">
        <f>IF(Table33112[[#This Row],[Tag range]]="","",_xlfn.CONCAT("1A40700000000650000",Table33112[[#This Row],[Tag range]]))</f>
        <v>1A4070000000065000069929</v>
      </c>
      <c r="J2417" s="10" t="str">
        <f>_xlfn.IFNA(VLOOKUP(Table33112[[#This Row],[Tag range]],Table176124[[START]:[GROUP]],3,TRUE),"")</f>
        <v>YZUP005</v>
      </c>
    </row>
    <row r="2418" spans="6:10" x14ac:dyDescent="0.25">
      <c r="F2418" s="8" t="str">
        <f>LEFT(Table33112[[#This Row],[Location]],2)</f>
        <v>LU</v>
      </c>
      <c r="G2418" s="8" t="s">
        <v>1194</v>
      </c>
      <c r="H2418" s="1">
        <v>69930</v>
      </c>
      <c r="I2418" s="10" t="str">
        <f>IF(Table33112[[#This Row],[Tag range]]="","",_xlfn.CONCAT("1A40700000000650000",Table33112[[#This Row],[Tag range]]))</f>
        <v>1A4070000000065000069930</v>
      </c>
      <c r="J2418" s="10" t="str">
        <f>_xlfn.IFNA(VLOOKUP(Table33112[[#This Row],[Tag range]],Table176124[[START]:[GROUP]],3,TRUE),"")</f>
        <v>YZUP005</v>
      </c>
    </row>
    <row r="2419" spans="6:10" x14ac:dyDescent="0.25">
      <c r="F2419" s="8" t="str">
        <f>LEFT(Table33112[[#This Row],[Location]],2)</f>
        <v>LU</v>
      </c>
      <c r="G2419" s="8" t="s">
        <v>1334</v>
      </c>
      <c r="H2419" s="1">
        <v>69931</v>
      </c>
      <c r="I2419" s="10" t="str">
        <f>IF(Table33112[[#This Row],[Tag range]]="","",_xlfn.CONCAT("1A40700000000650000",Table33112[[#This Row],[Tag range]]))</f>
        <v>1A4070000000065000069931</v>
      </c>
      <c r="J2419" s="10" t="str">
        <f>_xlfn.IFNA(VLOOKUP(Table33112[[#This Row],[Tag range]],Table176124[[START]:[GROUP]],3,TRUE),"")</f>
        <v>YZUP005</v>
      </c>
    </row>
    <row r="2420" spans="6:10" x14ac:dyDescent="0.25">
      <c r="F2420" s="8" t="str">
        <f>LEFT(Table33112[[#This Row],[Location]],2)</f>
        <v>LU</v>
      </c>
      <c r="G2420" s="8" t="s">
        <v>1474</v>
      </c>
      <c r="H2420" s="1">
        <v>69932</v>
      </c>
      <c r="I2420" s="10" t="str">
        <f>IF(Table33112[[#This Row],[Tag range]]="","",_xlfn.CONCAT("1A40700000000650000",Table33112[[#This Row],[Tag range]]))</f>
        <v>1A4070000000065000069932</v>
      </c>
      <c r="J2420" s="10" t="str">
        <f>_xlfn.IFNA(VLOOKUP(Table33112[[#This Row],[Tag range]],Table176124[[START]:[GROUP]],3,TRUE),"")</f>
        <v>YZUP005</v>
      </c>
    </row>
    <row r="2421" spans="6:10" x14ac:dyDescent="0.25">
      <c r="F2421" s="8" t="str">
        <f>LEFT(Table33112[[#This Row],[Location]],2)</f>
        <v>LU</v>
      </c>
      <c r="G2421" s="8" t="s">
        <v>138</v>
      </c>
      <c r="H2421" s="1">
        <v>69933</v>
      </c>
      <c r="I2421" s="10" t="str">
        <f>IF(Table33112[[#This Row],[Tag range]]="","",_xlfn.CONCAT("1A40700000000650000",Table33112[[#This Row],[Tag range]]))</f>
        <v>1A4070000000065000069933</v>
      </c>
      <c r="J2421" s="10" t="str">
        <f>_xlfn.IFNA(VLOOKUP(Table33112[[#This Row],[Tag range]],Table176124[[START]:[GROUP]],3,TRUE),"")</f>
        <v>YZUP005</v>
      </c>
    </row>
    <row r="2422" spans="6:10" x14ac:dyDescent="0.25">
      <c r="F2422" s="8" t="str">
        <f>LEFT(Table33112[[#This Row],[Location]],2)</f>
        <v>LU</v>
      </c>
      <c r="G2422" s="8" t="s">
        <v>68</v>
      </c>
      <c r="H2422" s="1">
        <v>69934</v>
      </c>
      <c r="I2422" s="10" t="str">
        <f>IF(Table33112[[#This Row],[Tag range]]="","",_xlfn.CONCAT("1A40700000000650000",Table33112[[#This Row],[Tag range]]))</f>
        <v>1A4070000000065000069934</v>
      </c>
      <c r="J2422" s="10" t="str">
        <f>_xlfn.IFNA(VLOOKUP(Table33112[[#This Row],[Tag range]],Table176124[[START]:[GROUP]],3,TRUE),"")</f>
        <v>YZUP005</v>
      </c>
    </row>
    <row r="2423" spans="6:10" x14ac:dyDescent="0.25">
      <c r="F2423" s="8" t="str">
        <f>LEFT(Table33112[[#This Row],[Location]],2)</f>
        <v>LU</v>
      </c>
      <c r="G2423" s="8" t="s">
        <v>355</v>
      </c>
      <c r="H2423" s="1">
        <v>69935</v>
      </c>
      <c r="I2423" s="10" t="str">
        <f>IF(Table33112[[#This Row],[Tag range]]="","",_xlfn.CONCAT("1A40700000000650000",Table33112[[#This Row],[Tag range]]))</f>
        <v>1A4070000000065000069935</v>
      </c>
      <c r="J2423" s="10" t="str">
        <f>_xlfn.IFNA(VLOOKUP(Table33112[[#This Row],[Tag range]],Table176124[[START]:[GROUP]],3,TRUE),"")</f>
        <v>YZUP005</v>
      </c>
    </row>
    <row r="2424" spans="6:10" x14ac:dyDescent="0.25">
      <c r="F2424" s="8" t="str">
        <f>LEFT(Table33112[[#This Row],[Location]],2)</f>
        <v>LU</v>
      </c>
      <c r="G2424" s="8" t="s">
        <v>495</v>
      </c>
      <c r="H2424" s="1">
        <v>69936</v>
      </c>
      <c r="I2424" s="10" t="str">
        <f>IF(Table33112[[#This Row],[Tag range]]="","",_xlfn.CONCAT("1A40700000000650000",Table33112[[#This Row],[Tag range]]))</f>
        <v>1A4070000000065000069936</v>
      </c>
      <c r="J2424" s="10" t="str">
        <f>_xlfn.IFNA(VLOOKUP(Table33112[[#This Row],[Tag range]],Table176124[[START]:[GROUP]],3,TRUE),"")</f>
        <v>YZUP005</v>
      </c>
    </row>
    <row r="2425" spans="6:10" x14ac:dyDescent="0.25">
      <c r="F2425" s="8" t="str">
        <f>LEFT(Table33112[[#This Row],[Location]],2)</f>
        <v>LU</v>
      </c>
      <c r="G2425" s="8" t="s">
        <v>635</v>
      </c>
      <c r="H2425" s="1">
        <v>69937</v>
      </c>
      <c r="I2425" s="10" t="str">
        <f>IF(Table33112[[#This Row],[Tag range]]="","",_xlfn.CONCAT("1A40700000000650000",Table33112[[#This Row],[Tag range]]))</f>
        <v>1A4070000000065000069937</v>
      </c>
      <c r="J2425" s="10" t="str">
        <f>_xlfn.IFNA(VLOOKUP(Table33112[[#This Row],[Tag range]],Table176124[[START]:[GROUP]],3,TRUE),"")</f>
        <v>YZUP005</v>
      </c>
    </row>
    <row r="2426" spans="6:10" x14ac:dyDescent="0.25">
      <c r="F2426" s="8" t="str">
        <f>LEFT(Table33112[[#This Row],[Location]],2)</f>
        <v>LU</v>
      </c>
      <c r="G2426" s="8" t="s">
        <v>775</v>
      </c>
      <c r="H2426" s="1">
        <v>69938</v>
      </c>
      <c r="I2426" s="10" t="str">
        <f>IF(Table33112[[#This Row],[Tag range]]="","",_xlfn.CONCAT("1A40700000000650000",Table33112[[#This Row],[Tag range]]))</f>
        <v>1A4070000000065000069938</v>
      </c>
      <c r="J2426" s="10" t="str">
        <f>_xlfn.IFNA(VLOOKUP(Table33112[[#This Row],[Tag range]],Table176124[[START]:[GROUP]],3,TRUE),"")</f>
        <v>YZUP005</v>
      </c>
    </row>
    <row r="2427" spans="6:10" x14ac:dyDescent="0.25">
      <c r="F2427" s="8" t="str">
        <f>LEFT(Table33112[[#This Row],[Location]],2)</f>
        <v>LU</v>
      </c>
      <c r="G2427" s="8" t="s">
        <v>915</v>
      </c>
      <c r="H2427" s="1">
        <v>69939</v>
      </c>
      <c r="I2427" s="10" t="str">
        <f>IF(Table33112[[#This Row],[Tag range]]="","",_xlfn.CONCAT("1A40700000000650000",Table33112[[#This Row],[Tag range]]))</f>
        <v>1A4070000000065000069939</v>
      </c>
      <c r="J2427" s="10" t="str">
        <f>_xlfn.IFNA(VLOOKUP(Table33112[[#This Row],[Tag range]],Table176124[[START]:[GROUP]],3,TRUE),"")</f>
        <v>YZUP005</v>
      </c>
    </row>
    <row r="2428" spans="6:10" x14ac:dyDescent="0.25">
      <c r="F2428" s="8" t="str">
        <f>LEFT(Table33112[[#This Row],[Location]],2)</f>
        <v>LU</v>
      </c>
      <c r="G2428" s="8" t="s">
        <v>1055</v>
      </c>
      <c r="H2428" s="1">
        <v>69940</v>
      </c>
      <c r="I2428" s="10" t="str">
        <f>IF(Table33112[[#This Row],[Tag range]]="","",_xlfn.CONCAT("1A40700000000650000",Table33112[[#This Row],[Tag range]]))</f>
        <v>1A4070000000065000069940</v>
      </c>
      <c r="J2428" s="10" t="str">
        <f>_xlfn.IFNA(VLOOKUP(Table33112[[#This Row],[Tag range]],Table176124[[START]:[GROUP]],3,TRUE),"")</f>
        <v>YZUP005</v>
      </c>
    </row>
    <row r="2429" spans="6:10" x14ac:dyDescent="0.25">
      <c r="F2429" s="8" t="str">
        <f>LEFT(Table33112[[#This Row],[Location]],2)</f>
        <v>LU</v>
      </c>
      <c r="G2429" s="8" t="s">
        <v>1195</v>
      </c>
      <c r="H2429" s="1">
        <v>69941</v>
      </c>
      <c r="I2429" s="10" t="str">
        <f>IF(Table33112[[#This Row],[Tag range]]="","",_xlfn.CONCAT("1A40700000000650000",Table33112[[#This Row],[Tag range]]))</f>
        <v>1A4070000000065000069941</v>
      </c>
      <c r="J2429" s="10" t="str">
        <f>_xlfn.IFNA(VLOOKUP(Table33112[[#This Row],[Tag range]],Table176124[[START]:[GROUP]],3,TRUE),"")</f>
        <v>YZUP005</v>
      </c>
    </row>
    <row r="2430" spans="6:10" x14ac:dyDescent="0.25">
      <c r="F2430" s="8" t="str">
        <f>LEFT(Table33112[[#This Row],[Location]],2)</f>
        <v>LU</v>
      </c>
      <c r="G2430" s="8" t="s">
        <v>1335</v>
      </c>
      <c r="H2430" s="1">
        <v>69942</v>
      </c>
      <c r="I2430" s="10" t="str">
        <f>IF(Table33112[[#This Row],[Tag range]]="","",_xlfn.CONCAT("1A40700000000650000",Table33112[[#This Row],[Tag range]]))</f>
        <v>1A4070000000065000069942</v>
      </c>
      <c r="J2430" s="10" t="str">
        <f>_xlfn.IFNA(VLOOKUP(Table33112[[#This Row],[Tag range]],Table176124[[START]:[GROUP]],3,TRUE),"")</f>
        <v>YZUP005</v>
      </c>
    </row>
    <row r="2431" spans="6:10" x14ac:dyDescent="0.25">
      <c r="F2431" s="8" t="str">
        <f>LEFT(Table33112[[#This Row],[Location]],2)</f>
        <v>LU</v>
      </c>
      <c r="G2431" s="8" t="s">
        <v>1475</v>
      </c>
      <c r="H2431" s="1">
        <v>69943</v>
      </c>
      <c r="I2431" s="10" t="str">
        <f>IF(Table33112[[#This Row],[Tag range]]="","",_xlfn.CONCAT("1A40700000000650000",Table33112[[#This Row],[Tag range]]))</f>
        <v>1A4070000000065000069943</v>
      </c>
      <c r="J2431" s="10" t="str">
        <f>_xlfn.IFNA(VLOOKUP(Table33112[[#This Row],[Tag range]],Table176124[[START]:[GROUP]],3,TRUE),"")</f>
        <v>YZUP005</v>
      </c>
    </row>
    <row r="2432" spans="6:10" x14ac:dyDescent="0.25">
      <c r="F2432" s="8" t="str">
        <f>LEFT(Table33112[[#This Row],[Location]],2)</f>
        <v>LU</v>
      </c>
      <c r="G2432" s="8" t="s">
        <v>139</v>
      </c>
      <c r="H2432" s="1">
        <v>69944</v>
      </c>
      <c r="I2432" s="10" t="str">
        <f>IF(Table33112[[#This Row],[Tag range]]="","",_xlfn.CONCAT("1A40700000000650000",Table33112[[#This Row],[Tag range]]))</f>
        <v>1A4070000000065000069944</v>
      </c>
      <c r="J2432" s="10" t="str">
        <f>_xlfn.IFNA(VLOOKUP(Table33112[[#This Row],[Tag range]],Table176124[[START]:[GROUP]],3,TRUE),"")</f>
        <v>YZUP005</v>
      </c>
    </row>
    <row r="2433" spans="6:10" x14ac:dyDescent="0.25">
      <c r="F2433" s="8" t="str">
        <f>LEFT(Table33112[[#This Row],[Location]],2)</f>
        <v>LU</v>
      </c>
      <c r="G2433" s="8" t="s">
        <v>69</v>
      </c>
      <c r="H2433" s="1">
        <v>69945</v>
      </c>
      <c r="I2433" s="10" t="str">
        <f>IF(Table33112[[#This Row],[Tag range]]="","",_xlfn.CONCAT("1A40700000000650000",Table33112[[#This Row],[Tag range]]))</f>
        <v>1A4070000000065000069945</v>
      </c>
      <c r="J2433" s="10" t="str">
        <f>_xlfn.IFNA(VLOOKUP(Table33112[[#This Row],[Tag range]],Table176124[[START]:[GROUP]],3,TRUE),"")</f>
        <v>YZUP005</v>
      </c>
    </row>
    <row r="2434" spans="6:10" x14ac:dyDescent="0.25">
      <c r="F2434" s="8" t="str">
        <f>LEFT(Table33112[[#This Row],[Location]],2)</f>
        <v>LU</v>
      </c>
      <c r="G2434" s="8" t="s">
        <v>356</v>
      </c>
      <c r="H2434" s="1">
        <v>69946</v>
      </c>
      <c r="I2434" s="10" t="str">
        <f>IF(Table33112[[#This Row],[Tag range]]="","",_xlfn.CONCAT("1A40700000000650000",Table33112[[#This Row],[Tag range]]))</f>
        <v>1A4070000000065000069946</v>
      </c>
      <c r="J2434" s="10" t="str">
        <f>_xlfn.IFNA(VLOOKUP(Table33112[[#This Row],[Tag range]],Table176124[[START]:[GROUP]],3,TRUE),"")</f>
        <v>YZUP005</v>
      </c>
    </row>
    <row r="2435" spans="6:10" x14ac:dyDescent="0.25">
      <c r="F2435" s="8" t="str">
        <f>LEFT(Table33112[[#This Row],[Location]],2)</f>
        <v>LU</v>
      </c>
      <c r="G2435" s="8" t="s">
        <v>496</v>
      </c>
      <c r="H2435" s="1">
        <v>69947</v>
      </c>
      <c r="I2435" s="10" t="str">
        <f>IF(Table33112[[#This Row],[Tag range]]="","",_xlfn.CONCAT("1A40700000000650000",Table33112[[#This Row],[Tag range]]))</f>
        <v>1A4070000000065000069947</v>
      </c>
      <c r="J2435" s="10" t="str">
        <f>_xlfn.IFNA(VLOOKUP(Table33112[[#This Row],[Tag range]],Table176124[[START]:[GROUP]],3,TRUE),"")</f>
        <v>YZUP005</v>
      </c>
    </row>
    <row r="2436" spans="6:10" x14ac:dyDescent="0.25">
      <c r="F2436" s="8" t="str">
        <f>LEFT(Table33112[[#This Row],[Location]],2)</f>
        <v>LU</v>
      </c>
      <c r="G2436" s="8" t="s">
        <v>636</v>
      </c>
      <c r="H2436" s="1">
        <v>69948</v>
      </c>
      <c r="I2436" s="10" t="str">
        <f>IF(Table33112[[#This Row],[Tag range]]="","",_xlfn.CONCAT("1A40700000000650000",Table33112[[#This Row],[Tag range]]))</f>
        <v>1A4070000000065000069948</v>
      </c>
      <c r="J2436" s="10" t="str">
        <f>_xlfn.IFNA(VLOOKUP(Table33112[[#This Row],[Tag range]],Table176124[[START]:[GROUP]],3,TRUE),"")</f>
        <v>YZUP005</v>
      </c>
    </row>
    <row r="2437" spans="6:10" x14ac:dyDescent="0.25">
      <c r="F2437" s="8" t="str">
        <f>LEFT(Table33112[[#This Row],[Location]],2)</f>
        <v>LU</v>
      </c>
      <c r="G2437" s="8" t="s">
        <v>776</v>
      </c>
      <c r="H2437" s="1">
        <v>69949</v>
      </c>
      <c r="I2437" s="10" t="str">
        <f>IF(Table33112[[#This Row],[Tag range]]="","",_xlfn.CONCAT("1A40700000000650000",Table33112[[#This Row],[Tag range]]))</f>
        <v>1A4070000000065000069949</v>
      </c>
      <c r="J2437" s="10" t="str">
        <f>_xlfn.IFNA(VLOOKUP(Table33112[[#This Row],[Tag range]],Table176124[[START]:[GROUP]],3,TRUE),"")</f>
        <v>YZUP005</v>
      </c>
    </row>
    <row r="2438" spans="6:10" x14ac:dyDescent="0.25">
      <c r="F2438" s="8" t="str">
        <f>LEFT(Table33112[[#This Row],[Location]],2)</f>
        <v>LU</v>
      </c>
      <c r="G2438" s="8" t="s">
        <v>916</v>
      </c>
      <c r="H2438" s="1">
        <v>69950</v>
      </c>
      <c r="I2438" s="10" t="str">
        <f>IF(Table33112[[#This Row],[Tag range]]="","",_xlfn.CONCAT("1A40700000000650000",Table33112[[#This Row],[Tag range]]))</f>
        <v>1A4070000000065000069950</v>
      </c>
      <c r="J2438" s="10" t="str">
        <f>_xlfn.IFNA(VLOOKUP(Table33112[[#This Row],[Tag range]],Table176124[[START]:[GROUP]],3,TRUE),"")</f>
        <v>YZUP005</v>
      </c>
    </row>
    <row r="2439" spans="6:10" x14ac:dyDescent="0.25">
      <c r="F2439" s="8" t="str">
        <f>LEFT(Table33112[[#This Row],[Location]],2)</f>
        <v>LU</v>
      </c>
      <c r="G2439" s="8" t="s">
        <v>1056</v>
      </c>
      <c r="H2439" s="1">
        <v>69951</v>
      </c>
      <c r="I2439" s="10" t="str">
        <f>IF(Table33112[[#This Row],[Tag range]]="","",_xlfn.CONCAT("1A40700000000650000",Table33112[[#This Row],[Tag range]]))</f>
        <v>1A4070000000065000069951</v>
      </c>
      <c r="J2439" s="10" t="str">
        <f>_xlfn.IFNA(VLOOKUP(Table33112[[#This Row],[Tag range]],Table176124[[START]:[GROUP]],3,TRUE),"")</f>
        <v>YZUP005</v>
      </c>
    </row>
    <row r="2440" spans="6:10" x14ac:dyDescent="0.25">
      <c r="F2440" s="8" t="str">
        <f>LEFT(Table33112[[#This Row],[Location]],2)</f>
        <v>LU</v>
      </c>
      <c r="G2440" s="8" t="s">
        <v>1196</v>
      </c>
      <c r="H2440" s="1">
        <v>69952</v>
      </c>
      <c r="I2440" s="10" t="str">
        <f>IF(Table33112[[#This Row],[Tag range]]="","",_xlfn.CONCAT("1A40700000000650000",Table33112[[#This Row],[Tag range]]))</f>
        <v>1A4070000000065000069952</v>
      </c>
      <c r="J2440" s="10" t="str">
        <f>_xlfn.IFNA(VLOOKUP(Table33112[[#This Row],[Tag range]],Table176124[[START]:[GROUP]],3,TRUE),"")</f>
        <v>YZUP005</v>
      </c>
    </row>
    <row r="2441" spans="6:10" x14ac:dyDescent="0.25">
      <c r="F2441" s="8" t="str">
        <f>LEFT(Table33112[[#This Row],[Location]],2)</f>
        <v>LU</v>
      </c>
      <c r="G2441" s="8" t="s">
        <v>1336</v>
      </c>
      <c r="H2441" s="1">
        <v>69953</v>
      </c>
      <c r="I2441" s="10" t="str">
        <f>IF(Table33112[[#This Row],[Tag range]]="","",_xlfn.CONCAT("1A40700000000650000",Table33112[[#This Row],[Tag range]]))</f>
        <v>1A4070000000065000069953</v>
      </c>
      <c r="J2441" s="10" t="str">
        <f>_xlfn.IFNA(VLOOKUP(Table33112[[#This Row],[Tag range]],Table176124[[START]:[GROUP]],3,TRUE),"")</f>
        <v>YZUP005</v>
      </c>
    </row>
    <row r="2442" spans="6:10" x14ac:dyDescent="0.25">
      <c r="F2442" s="8" t="str">
        <f>LEFT(Table33112[[#This Row],[Location]],2)</f>
        <v>LU</v>
      </c>
      <c r="G2442" s="8" t="s">
        <v>1476</v>
      </c>
      <c r="H2442" s="1">
        <v>69954</v>
      </c>
      <c r="I2442" s="10" t="str">
        <f>IF(Table33112[[#This Row],[Tag range]]="","",_xlfn.CONCAT("1A40700000000650000",Table33112[[#This Row],[Tag range]]))</f>
        <v>1A4070000000065000069954</v>
      </c>
      <c r="J2442" s="10" t="str">
        <f>_xlfn.IFNA(VLOOKUP(Table33112[[#This Row],[Tag range]],Table176124[[START]:[GROUP]],3,TRUE),"")</f>
        <v>YZUP005</v>
      </c>
    </row>
    <row r="2443" spans="6:10" x14ac:dyDescent="0.25">
      <c r="F2443" s="8" t="str">
        <f>LEFT(Table33112[[#This Row],[Location]],2)</f>
        <v>LU</v>
      </c>
      <c r="G2443" s="8" t="s">
        <v>140</v>
      </c>
      <c r="H2443" s="1">
        <v>69955</v>
      </c>
      <c r="I2443" s="10" t="str">
        <f>IF(Table33112[[#This Row],[Tag range]]="","",_xlfn.CONCAT("1A40700000000650000",Table33112[[#This Row],[Tag range]]))</f>
        <v>1A4070000000065000069955</v>
      </c>
      <c r="J2443" s="10" t="str">
        <f>_xlfn.IFNA(VLOOKUP(Table33112[[#This Row],[Tag range]],Table176124[[START]:[GROUP]],3,TRUE),"")</f>
        <v>YZUP005</v>
      </c>
    </row>
    <row r="2444" spans="6:10" x14ac:dyDescent="0.25">
      <c r="F2444" s="8" t="str">
        <f>LEFT(Table33112[[#This Row],[Location]],2)</f>
        <v>LU</v>
      </c>
      <c r="G2444" s="8" t="s">
        <v>70</v>
      </c>
      <c r="H2444" s="1">
        <v>69956</v>
      </c>
      <c r="I2444" s="10" t="str">
        <f>IF(Table33112[[#This Row],[Tag range]]="","",_xlfn.CONCAT("1A40700000000650000",Table33112[[#This Row],[Tag range]]))</f>
        <v>1A4070000000065000069956</v>
      </c>
      <c r="J2444" s="10" t="str">
        <f>_xlfn.IFNA(VLOOKUP(Table33112[[#This Row],[Tag range]],Table176124[[START]:[GROUP]],3,TRUE),"")</f>
        <v>YZUP005</v>
      </c>
    </row>
    <row r="2445" spans="6:10" x14ac:dyDescent="0.25">
      <c r="F2445" s="8" t="str">
        <f>LEFT(Table33112[[#This Row],[Location]],2)</f>
        <v>LU</v>
      </c>
      <c r="G2445" s="8" t="s">
        <v>357</v>
      </c>
      <c r="H2445" s="1">
        <v>69957</v>
      </c>
      <c r="I2445" s="10" t="str">
        <f>IF(Table33112[[#This Row],[Tag range]]="","",_xlfn.CONCAT("1A40700000000650000",Table33112[[#This Row],[Tag range]]))</f>
        <v>1A4070000000065000069957</v>
      </c>
      <c r="J2445" s="10" t="str">
        <f>_xlfn.IFNA(VLOOKUP(Table33112[[#This Row],[Tag range]],Table176124[[START]:[GROUP]],3,TRUE),"")</f>
        <v>YZUP005</v>
      </c>
    </row>
    <row r="2446" spans="6:10" x14ac:dyDescent="0.25">
      <c r="F2446" s="8" t="str">
        <f>LEFT(Table33112[[#This Row],[Location]],2)</f>
        <v>LU</v>
      </c>
      <c r="G2446" s="8" t="s">
        <v>497</v>
      </c>
      <c r="H2446" s="1">
        <v>69958</v>
      </c>
      <c r="I2446" s="10" t="str">
        <f>IF(Table33112[[#This Row],[Tag range]]="","",_xlfn.CONCAT("1A40700000000650000",Table33112[[#This Row],[Tag range]]))</f>
        <v>1A4070000000065000069958</v>
      </c>
      <c r="J2446" s="10" t="str">
        <f>_xlfn.IFNA(VLOOKUP(Table33112[[#This Row],[Tag range]],Table176124[[START]:[GROUP]],3,TRUE),"")</f>
        <v>YZUP005</v>
      </c>
    </row>
    <row r="2447" spans="6:10" x14ac:dyDescent="0.25">
      <c r="F2447" s="8" t="str">
        <f>LEFT(Table33112[[#This Row],[Location]],2)</f>
        <v>LU</v>
      </c>
      <c r="G2447" s="8" t="s">
        <v>637</v>
      </c>
      <c r="H2447" s="1">
        <v>69959</v>
      </c>
      <c r="I2447" s="10" t="str">
        <f>IF(Table33112[[#This Row],[Tag range]]="","",_xlfn.CONCAT("1A40700000000650000",Table33112[[#This Row],[Tag range]]))</f>
        <v>1A4070000000065000069959</v>
      </c>
      <c r="J2447" s="10" t="str">
        <f>_xlfn.IFNA(VLOOKUP(Table33112[[#This Row],[Tag range]],Table176124[[START]:[GROUP]],3,TRUE),"")</f>
        <v>YZUP005</v>
      </c>
    </row>
    <row r="2448" spans="6:10" x14ac:dyDescent="0.25">
      <c r="F2448" s="8" t="str">
        <f>LEFT(Table33112[[#This Row],[Location]],2)</f>
        <v>LU</v>
      </c>
      <c r="G2448" s="8" t="s">
        <v>777</v>
      </c>
      <c r="H2448" s="1">
        <v>69960</v>
      </c>
      <c r="I2448" s="10" t="str">
        <f>IF(Table33112[[#This Row],[Tag range]]="","",_xlfn.CONCAT("1A40700000000650000",Table33112[[#This Row],[Tag range]]))</f>
        <v>1A4070000000065000069960</v>
      </c>
      <c r="J2448" s="10" t="str">
        <f>_xlfn.IFNA(VLOOKUP(Table33112[[#This Row],[Tag range]],Table176124[[START]:[GROUP]],3,TRUE),"")</f>
        <v>YZUP005</v>
      </c>
    </row>
    <row r="2449" spans="6:10" x14ac:dyDescent="0.25">
      <c r="F2449" s="8" t="str">
        <f>LEFT(Table33112[[#This Row],[Location]],2)</f>
        <v>LU</v>
      </c>
      <c r="G2449" s="8" t="s">
        <v>917</v>
      </c>
      <c r="H2449" s="1">
        <v>69961</v>
      </c>
      <c r="I2449" s="10" t="str">
        <f>IF(Table33112[[#This Row],[Tag range]]="","",_xlfn.CONCAT("1A40700000000650000",Table33112[[#This Row],[Tag range]]))</f>
        <v>1A4070000000065000069961</v>
      </c>
      <c r="J2449" s="10" t="str">
        <f>_xlfn.IFNA(VLOOKUP(Table33112[[#This Row],[Tag range]],Table176124[[START]:[GROUP]],3,TRUE),"")</f>
        <v>YZUP005</v>
      </c>
    </row>
    <row r="2450" spans="6:10" x14ac:dyDescent="0.25">
      <c r="F2450" s="8" t="str">
        <f>LEFT(Table33112[[#This Row],[Location]],2)</f>
        <v>LU</v>
      </c>
      <c r="G2450" s="8" t="s">
        <v>1057</v>
      </c>
      <c r="H2450" s="1">
        <v>69962</v>
      </c>
      <c r="I2450" s="10" t="str">
        <f>IF(Table33112[[#This Row],[Tag range]]="","",_xlfn.CONCAT("1A40700000000650000",Table33112[[#This Row],[Tag range]]))</f>
        <v>1A4070000000065000069962</v>
      </c>
      <c r="J2450" s="10" t="str">
        <f>_xlfn.IFNA(VLOOKUP(Table33112[[#This Row],[Tag range]],Table176124[[START]:[GROUP]],3,TRUE),"")</f>
        <v>YZUP005</v>
      </c>
    </row>
    <row r="2451" spans="6:10" x14ac:dyDescent="0.25">
      <c r="F2451" s="8" t="str">
        <f>LEFT(Table33112[[#This Row],[Location]],2)</f>
        <v>LU</v>
      </c>
      <c r="G2451" s="8" t="s">
        <v>1197</v>
      </c>
      <c r="H2451" s="1">
        <v>69963</v>
      </c>
      <c r="I2451" s="10" t="str">
        <f>IF(Table33112[[#This Row],[Tag range]]="","",_xlfn.CONCAT("1A40700000000650000",Table33112[[#This Row],[Tag range]]))</f>
        <v>1A4070000000065000069963</v>
      </c>
      <c r="J2451" s="10" t="str">
        <f>_xlfn.IFNA(VLOOKUP(Table33112[[#This Row],[Tag range]],Table176124[[START]:[GROUP]],3,TRUE),"")</f>
        <v>YZUP005</v>
      </c>
    </row>
    <row r="2452" spans="6:10" x14ac:dyDescent="0.25">
      <c r="F2452" s="8" t="str">
        <f>LEFT(Table33112[[#This Row],[Location]],2)</f>
        <v>LU</v>
      </c>
      <c r="G2452" s="8" t="s">
        <v>1337</v>
      </c>
      <c r="H2452" s="1">
        <v>69964</v>
      </c>
      <c r="I2452" s="10" t="str">
        <f>IF(Table33112[[#This Row],[Tag range]]="","",_xlfn.CONCAT("1A40700000000650000",Table33112[[#This Row],[Tag range]]))</f>
        <v>1A4070000000065000069964</v>
      </c>
      <c r="J2452" s="10" t="str">
        <f>_xlfn.IFNA(VLOOKUP(Table33112[[#This Row],[Tag range]],Table176124[[START]:[GROUP]],3,TRUE),"")</f>
        <v>YZUP005</v>
      </c>
    </row>
    <row r="2453" spans="6:10" x14ac:dyDescent="0.25">
      <c r="F2453" s="8" t="str">
        <f>LEFT(Table33112[[#This Row],[Location]],2)</f>
        <v>LU</v>
      </c>
      <c r="G2453" s="8" t="s">
        <v>1477</v>
      </c>
      <c r="H2453" s="1">
        <v>69965</v>
      </c>
      <c r="I2453" s="10" t="str">
        <f>IF(Table33112[[#This Row],[Tag range]]="","",_xlfn.CONCAT("1A40700000000650000",Table33112[[#This Row],[Tag range]]))</f>
        <v>1A4070000000065000069965</v>
      </c>
      <c r="J2453" s="10" t="str">
        <f>_xlfn.IFNA(VLOOKUP(Table33112[[#This Row],[Tag range]],Table176124[[START]:[GROUP]],3,TRUE),"")</f>
        <v>YZUP005</v>
      </c>
    </row>
    <row r="2454" spans="6:10" x14ac:dyDescent="0.25">
      <c r="F2454" s="8" t="str">
        <f>LEFT(Table33112[[#This Row],[Location]],2)</f>
        <v>LU</v>
      </c>
      <c r="G2454" s="8" t="s">
        <v>141</v>
      </c>
      <c r="H2454" s="1">
        <v>69966</v>
      </c>
      <c r="I2454" s="10" t="str">
        <f>IF(Table33112[[#This Row],[Tag range]]="","",_xlfn.CONCAT("1A40700000000650000",Table33112[[#This Row],[Tag range]]))</f>
        <v>1A4070000000065000069966</v>
      </c>
      <c r="J2454" s="10" t="str">
        <f>_xlfn.IFNA(VLOOKUP(Table33112[[#This Row],[Tag range]],Table176124[[START]:[GROUP]],3,TRUE),"")</f>
        <v>YZUP005</v>
      </c>
    </row>
    <row r="2455" spans="6:10" x14ac:dyDescent="0.25">
      <c r="F2455" s="8" t="str">
        <f>LEFT(Table33112[[#This Row],[Location]],2)</f>
        <v>LU</v>
      </c>
      <c r="G2455" s="8" t="s">
        <v>71</v>
      </c>
      <c r="H2455" s="1">
        <v>69967</v>
      </c>
      <c r="I2455" s="10" t="str">
        <f>IF(Table33112[[#This Row],[Tag range]]="","",_xlfn.CONCAT("1A40700000000650000",Table33112[[#This Row],[Tag range]]))</f>
        <v>1A4070000000065000069967</v>
      </c>
      <c r="J2455" s="10" t="str">
        <f>_xlfn.IFNA(VLOOKUP(Table33112[[#This Row],[Tag range]],Table176124[[START]:[GROUP]],3,TRUE),"")</f>
        <v>YZUP005</v>
      </c>
    </row>
    <row r="2456" spans="6:10" x14ac:dyDescent="0.25">
      <c r="F2456" s="8" t="str">
        <f>LEFT(Table33112[[#This Row],[Location]],2)</f>
        <v>LU</v>
      </c>
      <c r="G2456" s="8" t="s">
        <v>358</v>
      </c>
      <c r="H2456" s="1">
        <v>69968</v>
      </c>
      <c r="I2456" s="10" t="str">
        <f>IF(Table33112[[#This Row],[Tag range]]="","",_xlfn.CONCAT("1A40700000000650000",Table33112[[#This Row],[Tag range]]))</f>
        <v>1A4070000000065000069968</v>
      </c>
      <c r="J2456" s="10" t="str">
        <f>_xlfn.IFNA(VLOOKUP(Table33112[[#This Row],[Tag range]],Table176124[[START]:[GROUP]],3,TRUE),"")</f>
        <v>YZUP005</v>
      </c>
    </row>
    <row r="2457" spans="6:10" x14ac:dyDescent="0.25">
      <c r="F2457" s="8" t="str">
        <f>LEFT(Table33112[[#This Row],[Location]],2)</f>
        <v>LU</v>
      </c>
      <c r="G2457" s="8" t="s">
        <v>498</v>
      </c>
      <c r="H2457" s="1">
        <v>69969</v>
      </c>
      <c r="I2457" s="10" t="str">
        <f>IF(Table33112[[#This Row],[Tag range]]="","",_xlfn.CONCAT("1A40700000000650000",Table33112[[#This Row],[Tag range]]))</f>
        <v>1A4070000000065000069969</v>
      </c>
      <c r="J2457" s="10" t="str">
        <f>_xlfn.IFNA(VLOOKUP(Table33112[[#This Row],[Tag range]],Table176124[[START]:[GROUP]],3,TRUE),"")</f>
        <v>YZUP005</v>
      </c>
    </row>
    <row r="2458" spans="6:10" x14ac:dyDescent="0.25">
      <c r="F2458" s="8" t="str">
        <f>LEFT(Table33112[[#This Row],[Location]],2)</f>
        <v>LU</v>
      </c>
      <c r="G2458" s="8" t="s">
        <v>638</v>
      </c>
      <c r="H2458" s="1">
        <v>69970</v>
      </c>
      <c r="I2458" s="10" t="str">
        <f>IF(Table33112[[#This Row],[Tag range]]="","",_xlfn.CONCAT("1A40700000000650000",Table33112[[#This Row],[Tag range]]))</f>
        <v>1A4070000000065000069970</v>
      </c>
      <c r="J2458" s="10" t="str">
        <f>_xlfn.IFNA(VLOOKUP(Table33112[[#This Row],[Tag range]],Table176124[[START]:[GROUP]],3,TRUE),"")</f>
        <v>YZUP005</v>
      </c>
    </row>
    <row r="2459" spans="6:10" x14ac:dyDescent="0.25">
      <c r="F2459" s="8" t="str">
        <f>LEFT(Table33112[[#This Row],[Location]],2)</f>
        <v>LU</v>
      </c>
      <c r="G2459" s="8" t="s">
        <v>778</v>
      </c>
      <c r="H2459" s="1">
        <v>69971</v>
      </c>
      <c r="I2459" s="10" t="str">
        <f>IF(Table33112[[#This Row],[Tag range]]="","",_xlfn.CONCAT("1A40700000000650000",Table33112[[#This Row],[Tag range]]))</f>
        <v>1A4070000000065000069971</v>
      </c>
      <c r="J2459" s="10" t="str">
        <f>_xlfn.IFNA(VLOOKUP(Table33112[[#This Row],[Tag range]],Table176124[[START]:[GROUP]],3,TRUE),"")</f>
        <v>YZUP005</v>
      </c>
    </row>
    <row r="2460" spans="6:10" x14ac:dyDescent="0.25">
      <c r="F2460" s="8" t="str">
        <f>LEFT(Table33112[[#This Row],[Location]],2)</f>
        <v>LU</v>
      </c>
      <c r="G2460" s="8" t="s">
        <v>918</v>
      </c>
      <c r="H2460" s="1">
        <v>69972</v>
      </c>
      <c r="I2460" s="10" t="str">
        <f>IF(Table33112[[#This Row],[Tag range]]="","",_xlfn.CONCAT("1A40700000000650000",Table33112[[#This Row],[Tag range]]))</f>
        <v>1A4070000000065000069972</v>
      </c>
      <c r="J2460" s="10" t="str">
        <f>_xlfn.IFNA(VLOOKUP(Table33112[[#This Row],[Tag range]],Table176124[[START]:[GROUP]],3,TRUE),"")</f>
        <v>YZUP005</v>
      </c>
    </row>
    <row r="2461" spans="6:10" x14ac:dyDescent="0.25">
      <c r="F2461" s="8" t="str">
        <f>LEFT(Table33112[[#This Row],[Location]],2)</f>
        <v>LU</v>
      </c>
      <c r="G2461" s="8" t="s">
        <v>1058</v>
      </c>
      <c r="H2461" s="1">
        <v>69973</v>
      </c>
      <c r="I2461" s="10" t="str">
        <f>IF(Table33112[[#This Row],[Tag range]]="","",_xlfn.CONCAT("1A40700000000650000",Table33112[[#This Row],[Tag range]]))</f>
        <v>1A4070000000065000069973</v>
      </c>
      <c r="J2461" s="10" t="str">
        <f>_xlfn.IFNA(VLOOKUP(Table33112[[#This Row],[Tag range]],Table176124[[START]:[GROUP]],3,TRUE),"")</f>
        <v>YZUP005</v>
      </c>
    </row>
    <row r="2462" spans="6:10" x14ac:dyDescent="0.25">
      <c r="F2462" s="8" t="str">
        <f>LEFT(Table33112[[#This Row],[Location]],2)</f>
        <v>LU</v>
      </c>
      <c r="G2462" s="8" t="s">
        <v>1198</v>
      </c>
      <c r="H2462" s="1">
        <v>69974</v>
      </c>
      <c r="I2462" s="10" t="str">
        <f>IF(Table33112[[#This Row],[Tag range]]="","",_xlfn.CONCAT("1A40700000000650000",Table33112[[#This Row],[Tag range]]))</f>
        <v>1A4070000000065000069974</v>
      </c>
      <c r="J2462" s="10" t="str">
        <f>_xlfn.IFNA(VLOOKUP(Table33112[[#This Row],[Tag range]],Table176124[[START]:[GROUP]],3,TRUE),"")</f>
        <v>YZUP005</v>
      </c>
    </row>
    <row r="2463" spans="6:10" x14ac:dyDescent="0.25">
      <c r="F2463" s="8" t="str">
        <f>LEFT(Table33112[[#This Row],[Location]],2)</f>
        <v>LU</v>
      </c>
      <c r="G2463" s="8" t="s">
        <v>1338</v>
      </c>
      <c r="H2463" s="1">
        <v>69975</v>
      </c>
      <c r="I2463" s="10" t="str">
        <f>IF(Table33112[[#This Row],[Tag range]]="","",_xlfn.CONCAT("1A40700000000650000",Table33112[[#This Row],[Tag range]]))</f>
        <v>1A4070000000065000069975</v>
      </c>
      <c r="J2463" s="10" t="str">
        <f>_xlfn.IFNA(VLOOKUP(Table33112[[#This Row],[Tag range]],Table176124[[START]:[GROUP]],3,TRUE),"")</f>
        <v>YZUP005</v>
      </c>
    </row>
    <row r="2464" spans="6:10" x14ac:dyDescent="0.25">
      <c r="F2464" s="8" t="str">
        <f>LEFT(Table33112[[#This Row],[Location]],2)</f>
        <v>LU</v>
      </c>
      <c r="G2464" s="8" t="s">
        <v>1478</v>
      </c>
      <c r="H2464" s="1">
        <v>69976</v>
      </c>
      <c r="I2464" s="10" t="str">
        <f>IF(Table33112[[#This Row],[Tag range]]="","",_xlfn.CONCAT("1A40700000000650000",Table33112[[#This Row],[Tag range]]))</f>
        <v>1A4070000000065000069976</v>
      </c>
      <c r="J2464" s="10" t="str">
        <f>_xlfn.IFNA(VLOOKUP(Table33112[[#This Row],[Tag range]],Table176124[[START]:[GROUP]],3,TRUE),"")</f>
        <v>YZUP005</v>
      </c>
    </row>
    <row r="2465" spans="6:10" x14ac:dyDescent="0.25">
      <c r="F2465" s="8" t="str">
        <f>LEFT(Table33112[[#This Row],[Location]],2)</f>
        <v>LU</v>
      </c>
      <c r="G2465" s="8" t="s">
        <v>142</v>
      </c>
      <c r="H2465" s="1">
        <v>69977</v>
      </c>
      <c r="I2465" s="10" t="str">
        <f>IF(Table33112[[#This Row],[Tag range]]="","",_xlfn.CONCAT("1A40700000000650000",Table33112[[#This Row],[Tag range]]))</f>
        <v>1A4070000000065000069977</v>
      </c>
      <c r="J2465" s="10" t="str">
        <f>_xlfn.IFNA(VLOOKUP(Table33112[[#This Row],[Tag range]],Table176124[[START]:[GROUP]],3,TRUE),"")</f>
        <v>YZUP005</v>
      </c>
    </row>
    <row r="2466" spans="6:10" x14ac:dyDescent="0.25">
      <c r="F2466" s="8" t="str">
        <f>LEFT(Table33112[[#This Row],[Location]],2)</f>
        <v>LU</v>
      </c>
      <c r="G2466" s="8" t="s">
        <v>72</v>
      </c>
      <c r="H2466" s="1">
        <v>69978</v>
      </c>
      <c r="I2466" s="10" t="str">
        <f>IF(Table33112[[#This Row],[Tag range]]="","",_xlfn.CONCAT("1A40700000000650000",Table33112[[#This Row],[Tag range]]))</f>
        <v>1A4070000000065000069978</v>
      </c>
      <c r="J2466" s="10" t="str">
        <f>_xlfn.IFNA(VLOOKUP(Table33112[[#This Row],[Tag range]],Table176124[[START]:[GROUP]],3,TRUE),"")</f>
        <v>YZUP005</v>
      </c>
    </row>
    <row r="2467" spans="6:10" x14ac:dyDescent="0.25">
      <c r="F2467" s="8" t="str">
        <f>LEFT(Table33112[[#This Row],[Location]],2)</f>
        <v>LU</v>
      </c>
      <c r="G2467" s="8" t="s">
        <v>359</v>
      </c>
      <c r="H2467" s="1">
        <v>69979</v>
      </c>
      <c r="I2467" s="10" t="str">
        <f>IF(Table33112[[#This Row],[Tag range]]="","",_xlfn.CONCAT("1A40700000000650000",Table33112[[#This Row],[Tag range]]))</f>
        <v>1A4070000000065000069979</v>
      </c>
      <c r="J2467" s="10" t="str">
        <f>_xlfn.IFNA(VLOOKUP(Table33112[[#This Row],[Tag range]],Table176124[[START]:[GROUP]],3,TRUE),"")</f>
        <v>YZUP005</v>
      </c>
    </row>
    <row r="2468" spans="6:10" x14ac:dyDescent="0.25">
      <c r="F2468" s="8" t="str">
        <f>LEFT(Table33112[[#This Row],[Location]],2)</f>
        <v>LU</v>
      </c>
      <c r="G2468" s="8" t="s">
        <v>499</v>
      </c>
      <c r="H2468" s="1">
        <v>69980</v>
      </c>
      <c r="I2468" s="10" t="str">
        <f>IF(Table33112[[#This Row],[Tag range]]="","",_xlfn.CONCAT("1A40700000000650000",Table33112[[#This Row],[Tag range]]))</f>
        <v>1A4070000000065000069980</v>
      </c>
      <c r="J2468" s="10" t="str">
        <f>_xlfn.IFNA(VLOOKUP(Table33112[[#This Row],[Tag range]],Table176124[[START]:[GROUP]],3,TRUE),"")</f>
        <v>YZUP005</v>
      </c>
    </row>
    <row r="2469" spans="6:10" x14ac:dyDescent="0.25">
      <c r="F2469" s="8" t="str">
        <f>LEFT(Table33112[[#This Row],[Location]],2)</f>
        <v>LU</v>
      </c>
      <c r="G2469" s="8" t="s">
        <v>639</v>
      </c>
      <c r="H2469" s="1">
        <v>69981</v>
      </c>
      <c r="I2469" s="10" t="str">
        <f>IF(Table33112[[#This Row],[Tag range]]="","",_xlfn.CONCAT("1A40700000000650000",Table33112[[#This Row],[Tag range]]))</f>
        <v>1A4070000000065000069981</v>
      </c>
      <c r="J2469" s="10" t="str">
        <f>_xlfn.IFNA(VLOOKUP(Table33112[[#This Row],[Tag range]],Table176124[[START]:[GROUP]],3,TRUE),"")</f>
        <v>YZUP005</v>
      </c>
    </row>
    <row r="2470" spans="6:10" x14ac:dyDescent="0.25">
      <c r="F2470" s="8" t="str">
        <f>LEFT(Table33112[[#This Row],[Location]],2)</f>
        <v>LU</v>
      </c>
      <c r="G2470" s="8" t="s">
        <v>779</v>
      </c>
      <c r="H2470" s="1">
        <v>69982</v>
      </c>
      <c r="I2470" s="10" t="str">
        <f>IF(Table33112[[#This Row],[Tag range]]="","",_xlfn.CONCAT("1A40700000000650000",Table33112[[#This Row],[Tag range]]))</f>
        <v>1A4070000000065000069982</v>
      </c>
      <c r="J2470" s="10" t="str">
        <f>_xlfn.IFNA(VLOOKUP(Table33112[[#This Row],[Tag range]],Table176124[[START]:[GROUP]],3,TRUE),"")</f>
        <v>YZUP005</v>
      </c>
    </row>
    <row r="2471" spans="6:10" x14ac:dyDescent="0.25">
      <c r="F2471" s="8" t="str">
        <f>LEFT(Table33112[[#This Row],[Location]],2)</f>
        <v>LU</v>
      </c>
      <c r="G2471" s="8" t="s">
        <v>919</v>
      </c>
      <c r="H2471" s="1">
        <v>69983</v>
      </c>
      <c r="I2471" s="10" t="str">
        <f>IF(Table33112[[#This Row],[Tag range]]="","",_xlfn.CONCAT("1A40700000000650000",Table33112[[#This Row],[Tag range]]))</f>
        <v>1A4070000000065000069983</v>
      </c>
      <c r="J2471" s="10" t="str">
        <f>_xlfn.IFNA(VLOOKUP(Table33112[[#This Row],[Tag range]],Table176124[[START]:[GROUP]],3,TRUE),"")</f>
        <v>YZUP005</v>
      </c>
    </row>
    <row r="2472" spans="6:10" x14ac:dyDescent="0.25">
      <c r="F2472" s="8" t="str">
        <f>LEFT(Table33112[[#This Row],[Location]],2)</f>
        <v>LU</v>
      </c>
      <c r="G2472" s="8" t="s">
        <v>1059</v>
      </c>
      <c r="H2472" s="1">
        <v>69984</v>
      </c>
      <c r="I2472" s="10" t="str">
        <f>IF(Table33112[[#This Row],[Tag range]]="","",_xlfn.CONCAT("1A40700000000650000",Table33112[[#This Row],[Tag range]]))</f>
        <v>1A4070000000065000069984</v>
      </c>
      <c r="J2472" s="10" t="str">
        <f>_xlfn.IFNA(VLOOKUP(Table33112[[#This Row],[Tag range]],Table176124[[START]:[GROUP]],3,TRUE),"")</f>
        <v>YZUP005</v>
      </c>
    </row>
    <row r="2473" spans="6:10" x14ac:dyDescent="0.25">
      <c r="F2473" s="8" t="str">
        <f>LEFT(Table33112[[#This Row],[Location]],2)</f>
        <v>LU</v>
      </c>
      <c r="G2473" s="8" t="s">
        <v>1199</v>
      </c>
      <c r="H2473" s="1">
        <v>69985</v>
      </c>
      <c r="I2473" s="10" t="str">
        <f>IF(Table33112[[#This Row],[Tag range]]="","",_xlfn.CONCAT("1A40700000000650000",Table33112[[#This Row],[Tag range]]))</f>
        <v>1A4070000000065000069985</v>
      </c>
      <c r="J2473" s="10" t="str">
        <f>_xlfn.IFNA(VLOOKUP(Table33112[[#This Row],[Tag range]],Table176124[[START]:[GROUP]],3,TRUE),"")</f>
        <v>YZUP005</v>
      </c>
    </row>
    <row r="2474" spans="6:10" x14ac:dyDescent="0.25">
      <c r="F2474" s="8" t="str">
        <f>LEFT(Table33112[[#This Row],[Location]],2)</f>
        <v>LU</v>
      </c>
      <c r="G2474" s="8" t="s">
        <v>1339</v>
      </c>
      <c r="H2474" s="1">
        <v>69986</v>
      </c>
      <c r="I2474" s="10" t="str">
        <f>IF(Table33112[[#This Row],[Tag range]]="","",_xlfn.CONCAT("1A40700000000650000",Table33112[[#This Row],[Tag range]]))</f>
        <v>1A4070000000065000069986</v>
      </c>
      <c r="J2474" s="10" t="str">
        <f>_xlfn.IFNA(VLOOKUP(Table33112[[#This Row],[Tag range]],Table176124[[START]:[GROUP]],3,TRUE),"")</f>
        <v>YZUP005</v>
      </c>
    </row>
    <row r="2475" spans="6:10" x14ac:dyDescent="0.25">
      <c r="F2475" s="8" t="str">
        <f>LEFT(Table33112[[#This Row],[Location]],2)</f>
        <v>LU</v>
      </c>
      <c r="G2475" s="8" t="s">
        <v>1479</v>
      </c>
      <c r="H2475" s="1">
        <v>69987</v>
      </c>
      <c r="I2475" s="10" t="str">
        <f>IF(Table33112[[#This Row],[Tag range]]="","",_xlfn.CONCAT("1A40700000000650000",Table33112[[#This Row],[Tag range]]))</f>
        <v>1A4070000000065000069987</v>
      </c>
      <c r="J2475" s="10" t="str">
        <f>_xlfn.IFNA(VLOOKUP(Table33112[[#This Row],[Tag range]],Table176124[[START]:[GROUP]],3,TRUE),"")</f>
        <v>YZUP005</v>
      </c>
    </row>
    <row r="2476" spans="6:10" x14ac:dyDescent="0.25">
      <c r="F2476" s="8" t="str">
        <f>LEFT(Table33112[[#This Row],[Location]],2)</f>
        <v>LU</v>
      </c>
      <c r="G2476" s="8" t="s">
        <v>143</v>
      </c>
      <c r="H2476" s="1">
        <v>69988</v>
      </c>
      <c r="I2476" s="10" t="str">
        <f>IF(Table33112[[#This Row],[Tag range]]="","",_xlfn.CONCAT("1A40700000000650000",Table33112[[#This Row],[Tag range]]))</f>
        <v>1A4070000000065000069988</v>
      </c>
      <c r="J2476" s="10" t="str">
        <f>_xlfn.IFNA(VLOOKUP(Table33112[[#This Row],[Tag range]],Table176124[[START]:[GROUP]],3,TRUE),"")</f>
        <v>YZUP005</v>
      </c>
    </row>
    <row r="2477" spans="6:10" x14ac:dyDescent="0.25">
      <c r="F2477" s="8" t="str">
        <f>LEFT(Table33112[[#This Row],[Location]],2)</f>
        <v>LU</v>
      </c>
      <c r="G2477" s="8" t="s">
        <v>73</v>
      </c>
      <c r="H2477" s="1">
        <v>69989</v>
      </c>
      <c r="I2477" s="10" t="str">
        <f>IF(Table33112[[#This Row],[Tag range]]="","",_xlfn.CONCAT("1A40700000000650000",Table33112[[#This Row],[Tag range]]))</f>
        <v>1A4070000000065000069989</v>
      </c>
      <c r="J2477" s="10" t="str">
        <f>_xlfn.IFNA(VLOOKUP(Table33112[[#This Row],[Tag range]],Table176124[[START]:[GROUP]],3,TRUE),"")</f>
        <v>YZUP005</v>
      </c>
    </row>
    <row r="2478" spans="6:10" x14ac:dyDescent="0.25">
      <c r="F2478" s="8" t="str">
        <f>LEFT(Table33112[[#This Row],[Location]],2)</f>
        <v>LU</v>
      </c>
      <c r="G2478" s="8" t="s">
        <v>360</v>
      </c>
      <c r="H2478" s="1">
        <v>69990</v>
      </c>
      <c r="I2478" s="10" t="str">
        <f>IF(Table33112[[#This Row],[Tag range]]="","",_xlfn.CONCAT("1A40700000000650000",Table33112[[#This Row],[Tag range]]))</f>
        <v>1A4070000000065000069990</v>
      </c>
      <c r="J2478" s="10" t="str">
        <f>_xlfn.IFNA(VLOOKUP(Table33112[[#This Row],[Tag range]],Table176124[[START]:[GROUP]],3,TRUE),"")</f>
        <v>YZUP005</v>
      </c>
    </row>
    <row r="2479" spans="6:10" x14ac:dyDescent="0.25">
      <c r="F2479" s="8" t="str">
        <f>LEFT(Table33112[[#This Row],[Location]],2)</f>
        <v>LU</v>
      </c>
      <c r="G2479" s="8" t="s">
        <v>500</v>
      </c>
      <c r="H2479" s="1">
        <v>69991</v>
      </c>
      <c r="I2479" s="10" t="str">
        <f>IF(Table33112[[#This Row],[Tag range]]="","",_xlfn.CONCAT("1A40700000000650000",Table33112[[#This Row],[Tag range]]))</f>
        <v>1A4070000000065000069991</v>
      </c>
      <c r="J2479" s="10" t="str">
        <f>_xlfn.IFNA(VLOOKUP(Table33112[[#This Row],[Tag range]],Table176124[[START]:[GROUP]],3,TRUE),"")</f>
        <v>YZUP005</v>
      </c>
    </row>
    <row r="2480" spans="6:10" x14ac:dyDescent="0.25">
      <c r="F2480" s="8" t="str">
        <f>LEFT(Table33112[[#This Row],[Location]],2)</f>
        <v>LU</v>
      </c>
      <c r="G2480" s="8" t="s">
        <v>640</v>
      </c>
      <c r="H2480" s="1">
        <v>69992</v>
      </c>
      <c r="I2480" s="10" t="str">
        <f>IF(Table33112[[#This Row],[Tag range]]="","",_xlfn.CONCAT("1A40700000000650000",Table33112[[#This Row],[Tag range]]))</f>
        <v>1A4070000000065000069992</v>
      </c>
      <c r="J2480" s="10" t="str">
        <f>_xlfn.IFNA(VLOOKUP(Table33112[[#This Row],[Tag range]],Table176124[[START]:[GROUP]],3,TRUE),"")</f>
        <v>YZUP005</v>
      </c>
    </row>
    <row r="2481" spans="6:10" x14ac:dyDescent="0.25">
      <c r="F2481" s="8" t="str">
        <f>LEFT(Table33112[[#This Row],[Location]],2)</f>
        <v>LU</v>
      </c>
      <c r="G2481" s="8" t="s">
        <v>780</v>
      </c>
      <c r="H2481" s="1">
        <v>69993</v>
      </c>
      <c r="I2481" s="10" t="str">
        <f>IF(Table33112[[#This Row],[Tag range]]="","",_xlfn.CONCAT("1A40700000000650000",Table33112[[#This Row],[Tag range]]))</f>
        <v>1A4070000000065000069993</v>
      </c>
      <c r="J2481" s="10" t="str">
        <f>_xlfn.IFNA(VLOOKUP(Table33112[[#This Row],[Tag range]],Table176124[[START]:[GROUP]],3,TRUE),"")</f>
        <v>YZUP005</v>
      </c>
    </row>
    <row r="2482" spans="6:10" x14ac:dyDescent="0.25">
      <c r="F2482" s="8" t="str">
        <f>LEFT(Table33112[[#This Row],[Location]],2)</f>
        <v>LU</v>
      </c>
      <c r="G2482" s="8" t="s">
        <v>920</v>
      </c>
      <c r="H2482" s="1">
        <v>69994</v>
      </c>
      <c r="I2482" s="10" t="str">
        <f>IF(Table33112[[#This Row],[Tag range]]="","",_xlfn.CONCAT("1A40700000000650000",Table33112[[#This Row],[Tag range]]))</f>
        <v>1A4070000000065000069994</v>
      </c>
      <c r="J2482" s="10" t="str">
        <f>_xlfn.IFNA(VLOOKUP(Table33112[[#This Row],[Tag range]],Table176124[[START]:[GROUP]],3,TRUE),"")</f>
        <v>YZUP005</v>
      </c>
    </row>
    <row r="2483" spans="6:10" x14ac:dyDescent="0.25">
      <c r="F2483" s="8" t="str">
        <f>LEFT(Table33112[[#This Row],[Location]],2)</f>
        <v>LU</v>
      </c>
      <c r="G2483" s="8" t="s">
        <v>1060</v>
      </c>
      <c r="H2483" s="1">
        <v>69995</v>
      </c>
      <c r="I2483" s="10" t="str">
        <f>IF(Table33112[[#This Row],[Tag range]]="","",_xlfn.CONCAT("1A40700000000650000",Table33112[[#This Row],[Tag range]]))</f>
        <v>1A4070000000065000069995</v>
      </c>
      <c r="J2483" s="10" t="str">
        <f>_xlfn.IFNA(VLOOKUP(Table33112[[#This Row],[Tag range]],Table176124[[START]:[GROUP]],3,TRUE),"")</f>
        <v>YZUP005</v>
      </c>
    </row>
    <row r="2484" spans="6:10" x14ac:dyDescent="0.25">
      <c r="F2484" s="8" t="str">
        <f>LEFT(Table33112[[#This Row],[Location]],2)</f>
        <v>LU</v>
      </c>
      <c r="G2484" s="8" t="s">
        <v>1200</v>
      </c>
      <c r="H2484" s="1">
        <v>69996</v>
      </c>
      <c r="I2484" s="10" t="str">
        <f>IF(Table33112[[#This Row],[Tag range]]="","",_xlfn.CONCAT("1A40700000000650000",Table33112[[#This Row],[Tag range]]))</f>
        <v>1A4070000000065000069996</v>
      </c>
      <c r="J2484" s="10" t="str">
        <f>_xlfn.IFNA(VLOOKUP(Table33112[[#This Row],[Tag range]],Table176124[[START]:[GROUP]],3,TRUE),"")</f>
        <v>YZUP005</v>
      </c>
    </row>
    <row r="2485" spans="6:10" x14ac:dyDescent="0.25">
      <c r="F2485" s="8" t="str">
        <f>LEFT(Table33112[[#This Row],[Location]],2)</f>
        <v>LU</v>
      </c>
      <c r="G2485" s="8" t="s">
        <v>1340</v>
      </c>
      <c r="H2485" s="1">
        <v>69997</v>
      </c>
      <c r="I2485" s="10" t="str">
        <f>IF(Table33112[[#This Row],[Tag range]]="","",_xlfn.CONCAT("1A40700000000650000",Table33112[[#This Row],[Tag range]]))</f>
        <v>1A4070000000065000069997</v>
      </c>
      <c r="J2485" s="10" t="str">
        <f>_xlfn.IFNA(VLOOKUP(Table33112[[#This Row],[Tag range]],Table176124[[START]:[GROUP]],3,TRUE),"")</f>
        <v>YZUP005</v>
      </c>
    </row>
    <row r="2486" spans="6:10" x14ac:dyDescent="0.25">
      <c r="F2486" s="8" t="str">
        <f>LEFT(Table33112[[#This Row],[Location]],2)</f>
        <v>LU</v>
      </c>
      <c r="G2486" s="8" t="s">
        <v>1480</v>
      </c>
      <c r="H2486" s="1">
        <v>69998</v>
      </c>
      <c r="I2486" s="10" t="str">
        <f>IF(Table33112[[#This Row],[Tag range]]="","",_xlfn.CONCAT("1A40700000000650000",Table33112[[#This Row],[Tag range]]))</f>
        <v>1A4070000000065000069998</v>
      </c>
      <c r="J2486" s="10" t="str">
        <f>_xlfn.IFNA(VLOOKUP(Table33112[[#This Row],[Tag range]],Table176124[[START]:[GROUP]],3,TRUE),"")</f>
        <v>YZUP005</v>
      </c>
    </row>
    <row r="2487" spans="6:10" x14ac:dyDescent="0.25">
      <c r="F2487" s="8" t="str">
        <f>LEFT(Table33112[[#This Row],[Location]],2)</f>
        <v>LU</v>
      </c>
      <c r="G2487" s="8" t="s">
        <v>144</v>
      </c>
      <c r="H2487" s="1">
        <v>69999</v>
      </c>
      <c r="I2487" s="10" t="str">
        <f>IF(Table33112[[#This Row],[Tag range]]="","",_xlfn.CONCAT("1A40700000000650000",Table33112[[#This Row],[Tag range]]))</f>
        <v>1A4070000000065000069999</v>
      </c>
      <c r="J2487" s="10" t="str">
        <f>_xlfn.IFNA(VLOOKUP(Table33112[[#This Row],[Tag range]],Table176124[[START]:[GROUP]],3,TRUE),"")</f>
        <v>YZUP005</v>
      </c>
    </row>
    <row r="2488" spans="6:10" x14ac:dyDescent="0.25">
      <c r="F2488" s="8" t="str">
        <f>LEFT(Table33112[[#This Row],[Location]],2)</f>
        <v>LU</v>
      </c>
      <c r="G2488" s="8" t="s">
        <v>74</v>
      </c>
      <c r="H2488" s="1">
        <v>70000</v>
      </c>
      <c r="I2488" s="10" t="str">
        <f>IF(Table33112[[#This Row],[Tag range]]="","",_xlfn.CONCAT("1A40700000000650000",Table33112[[#This Row],[Tag range]]))</f>
        <v>1A4070000000065000070000</v>
      </c>
      <c r="J2488" s="10" t="str">
        <f>_xlfn.IFNA(VLOOKUP(Table33112[[#This Row],[Tag range]],Table176124[[START]:[GROUP]],3,TRUE),"")</f>
        <v>YZUP005</v>
      </c>
    </row>
    <row r="2489" spans="6:10" x14ac:dyDescent="0.25">
      <c r="F2489" s="8" t="str">
        <f>LEFT(Table33112[[#This Row],[Location]],2)</f>
        <v>LU</v>
      </c>
      <c r="G2489" s="8" t="s">
        <v>361</v>
      </c>
      <c r="H2489" s="1">
        <v>70001</v>
      </c>
      <c r="I2489" s="10" t="str">
        <f>IF(Table33112[[#This Row],[Tag range]]="","",_xlfn.CONCAT("1A40700000000650000",Table33112[[#This Row],[Tag range]]))</f>
        <v>1A4070000000065000070001</v>
      </c>
      <c r="J2489" s="10" t="str">
        <f>_xlfn.IFNA(VLOOKUP(Table33112[[#This Row],[Tag range]],Table176124[[START]:[GROUP]],3,TRUE),"")</f>
        <v>YZUP005</v>
      </c>
    </row>
    <row r="2490" spans="6:10" x14ac:dyDescent="0.25">
      <c r="F2490" s="8" t="str">
        <f>LEFT(Table33112[[#This Row],[Location]],2)</f>
        <v>LU</v>
      </c>
      <c r="G2490" s="8" t="s">
        <v>501</v>
      </c>
      <c r="H2490" s="1">
        <v>70002</v>
      </c>
      <c r="I2490" s="10" t="str">
        <f>IF(Table33112[[#This Row],[Tag range]]="","",_xlfn.CONCAT("1A40700000000650000",Table33112[[#This Row],[Tag range]]))</f>
        <v>1A4070000000065000070002</v>
      </c>
      <c r="J2490" s="10" t="str">
        <f>_xlfn.IFNA(VLOOKUP(Table33112[[#This Row],[Tag range]],Table176124[[START]:[GROUP]],3,TRUE),"")</f>
        <v>YZUP005</v>
      </c>
    </row>
    <row r="2491" spans="6:10" x14ac:dyDescent="0.25">
      <c r="F2491" s="8" t="str">
        <f>LEFT(Table33112[[#This Row],[Location]],2)</f>
        <v>LU</v>
      </c>
      <c r="G2491" s="8" t="s">
        <v>641</v>
      </c>
      <c r="H2491" s="1">
        <v>70003</v>
      </c>
      <c r="I2491" s="10" t="str">
        <f>IF(Table33112[[#This Row],[Tag range]]="","",_xlfn.CONCAT("1A40700000000650000",Table33112[[#This Row],[Tag range]]))</f>
        <v>1A4070000000065000070003</v>
      </c>
      <c r="J2491" s="10" t="str">
        <f>_xlfn.IFNA(VLOOKUP(Table33112[[#This Row],[Tag range]],Table176124[[START]:[GROUP]],3,TRUE),"")</f>
        <v>YZUP005</v>
      </c>
    </row>
    <row r="2492" spans="6:10" x14ac:dyDescent="0.25">
      <c r="F2492" s="8" t="str">
        <f>LEFT(Table33112[[#This Row],[Location]],2)</f>
        <v>LU</v>
      </c>
      <c r="G2492" s="8" t="s">
        <v>781</v>
      </c>
      <c r="H2492" s="1">
        <v>70004</v>
      </c>
      <c r="I2492" s="10" t="str">
        <f>IF(Table33112[[#This Row],[Tag range]]="","",_xlfn.CONCAT("1A40700000000650000",Table33112[[#This Row],[Tag range]]))</f>
        <v>1A4070000000065000070004</v>
      </c>
      <c r="J2492" s="10" t="str">
        <f>_xlfn.IFNA(VLOOKUP(Table33112[[#This Row],[Tag range]],Table176124[[START]:[GROUP]],3,TRUE),"")</f>
        <v>YZUP005</v>
      </c>
    </row>
    <row r="2493" spans="6:10" x14ac:dyDescent="0.25">
      <c r="F2493" s="8" t="str">
        <f>LEFT(Table33112[[#This Row],[Location]],2)</f>
        <v>LU</v>
      </c>
      <c r="G2493" s="8" t="s">
        <v>921</v>
      </c>
      <c r="H2493" s="1">
        <v>70005</v>
      </c>
      <c r="I2493" s="10" t="str">
        <f>IF(Table33112[[#This Row],[Tag range]]="","",_xlfn.CONCAT("1A40700000000650000",Table33112[[#This Row],[Tag range]]))</f>
        <v>1A4070000000065000070005</v>
      </c>
      <c r="J2493" s="10" t="str">
        <f>_xlfn.IFNA(VLOOKUP(Table33112[[#This Row],[Tag range]],Table176124[[START]:[GROUP]],3,TRUE),"")</f>
        <v>YZUP005</v>
      </c>
    </row>
    <row r="2494" spans="6:10" x14ac:dyDescent="0.25">
      <c r="F2494" s="8" t="str">
        <f>LEFT(Table33112[[#This Row],[Location]],2)</f>
        <v>LU</v>
      </c>
      <c r="G2494" s="8" t="s">
        <v>1061</v>
      </c>
      <c r="H2494" s="1">
        <v>70006</v>
      </c>
      <c r="I2494" s="10" t="str">
        <f>IF(Table33112[[#This Row],[Tag range]]="","",_xlfn.CONCAT("1A40700000000650000",Table33112[[#This Row],[Tag range]]))</f>
        <v>1A4070000000065000070006</v>
      </c>
      <c r="J2494" s="10" t="str">
        <f>_xlfn.IFNA(VLOOKUP(Table33112[[#This Row],[Tag range]],Table176124[[START]:[GROUP]],3,TRUE),"")</f>
        <v>YZUP005</v>
      </c>
    </row>
    <row r="2495" spans="6:10" x14ac:dyDescent="0.25">
      <c r="F2495" s="8" t="str">
        <f>LEFT(Table33112[[#This Row],[Location]],2)</f>
        <v>LU</v>
      </c>
      <c r="G2495" s="8" t="s">
        <v>1201</v>
      </c>
      <c r="H2495" s="1">
        <v>70007</v>
      </c>
      <c r="I2495" s="10" t="str">
        <f>IF(Table33112[[#This Row],[Tag range]]="","",_xlfn.CONCAT("1A40700000000650000",Table33112[[#This Row],[Tag range]]))</f>
        <v>1A4070000000065000070007</v>
      </c>
      <c r="J2495" s="10" t="str">
        <f>_xlfn.IFNA(VLOOKUP(Table33112[[#This Row],[Tag range]],Table176124[[START]:[GROUP]],3,TRUE),"")</f>
        <v>YZUP005</v>
      </c>
    </row>
    <row r="2496" spans="6:10" x14ac:dyDescent="0.25">
      <c r="F2496" s="8" t="str">
        <f>LEFT(Table33112[[#This Row],[Location]],2)</f>
        <v>LU</v>
      </c>
      <c r="G2496" s="8" t="s">
        <v>1341</v>
      </c>
      <c r="H2496" s="1">
        <v>70008</v>
      </c>
      <c r="I2496" s="10" t="str">
        <f>IF(Table33112[[#This Row],[Tag range]]="","",_xlfn.CONCAT("1A40700000000650000",Table33112[[#This Row],[Tag range]]))</f>
        <v>1A4070000000065000070008</v>
      </c>
      <c r="J2496" s="10" t="str">
        <f>_xlfn.IFNA(VLOOKUP(Table33112[[#This Row],[Tag range]],Table176124[[START]:[GROUP]],3,TRUE),"")</f>
        <v>YZUP005</v>
      </c>
    </row>
    <row r="2497" spans="6:10" x14ac:dyDescent="0.25">
      <c r="F2497" s="8" t="str">
        <f>LEFT(Table33112[[#This Row],[Location]],2)</f>
        <v>LU</v>
      </c>
      <c r="G2497" s="8" t="s">
        <v>1481</v>
      </c>
      <c r="H2497" s="1">
        <v>70009</v>
      </c>
      <c r="I2497" s="10" t="str">
        <f>IF(Table33112[[#This Row],[Tag range]]="","",_xlfn.CONCAT("1A40700000000650000",Table33112[[#This Row],[Tag range]]))</f>
        <v>1A4070000000065000070009</v>
      </c>
      <c r="J2497" s="10" t="str">
        <f>_xlfn.IFNA(VLOOKUP(Table33112[[#This Row],[Tag range]],Table176124[[START]:[GROUP]],3,TRUE),"")</f>
        <v>YZUP005</v>
      </c>
    </row>
    <row r="2498" spans="6:10" x14ac:dyDescent="0.25">
      <c r="F2498" s="8" t="str">
        <f>LEFT(Table33112[[#This Row],[Location]],2)</f>
        <v>LU</v>
      </c>
      <c r="G2498" s="8" t="s">
        <v>145</v>
      </c>
      <c r="H2498" s="1">
        <v>70010</v>
      </c>
      <c r="I2498" s="10" t="str">
        <f>IF(Table33112[[#This Row],[Tag range]]="","",_xlfn.CONCAT("1A40700000000650000",Table33112[[#This Row],[Tag range]]))</f>
        <v>1A4070000000065000070010</v>
      </c>
      <c r="J2498" s="10" t="str">
        <f>_xlfn.IFNA(VLOOKUP(Table33112[[#This Row],[Tag range]],Table176124[[START]:[GROUP]],3,TRUE),"")</f>
        <v>YZUP005</v>
      </c>
    </row>
    <row r="2499" spans="6:10" x14ac:dyDescent="0.25">
      <c r="F2499" s="8" t="str">
        <f>LEFT(Table33112[[#This Row],[Location]],2)</f>
        <v>LU</v>
      </c>
      <c r="G2499" s="8" t="s">
        <v>75</v>
      </c>
      <c r="H2499" s="1">
        <v>70011</v>
      </c>
      <c r="I2499" s="10" t="str">
        <f>IF(Table33112[[#This Row],[Tag range]]="","",_xlfn.CONCAT("1A40700000000650000",Table33112[[#This Row],[Tag range]]))</f>
        <v>1A4070000000065000070011</v>
      </c>
      <c r="J2499" s="10" t="str">
        <f>_xlfn.IFNA(VLOOKUP(Table33112[[#This Row],[Tag range]],Table176124[[START]:[GROUP]],3,TRUE),"")</f>
        <v>YZUP005</v>
      </c>
    </row>
    <row r="2500" spans="6:10" x14ac:dyDescent="0.25">
      <c r="F2500" s="8" t="str">
        <f>LEFT(Table33112[[#This Row],[Location]],2)</f>
        <v>LU</v>
      </c>
      <c r="G2500" s="8" t="s">
        <v>362</v>
      </c>
      <c r="H2500" s="1">
        <v>70012</v>
      </c>
      <c r="I2500" s="10" t="str">
        <f>IF(Table33112[[#This Row],[Tag range]]="","",_xlfn.CONCAT("1A40700000000650000",Table33112[[#This Row],[Tag range]]))</f>
        <v>1A4070000000065000070012</v>
      </c>
      <c r="J2500" s="10" t="str">
        <f>_xlfn.IFNA(VLOOKUP(Table33112[[#This Row],[Tag range]],Table176124[[START]:[GROUP]],3,TRUE),"")</f>
        <v>YZUP005</v>
      </c>
    </row>
    <row r="2501" spans="6:10" x14ac:dyDescent="0.25">
      <c r="F2501" s="8" t="str">
        <f>LEFT(Table33112[[#This Row],[Location]],2)</f>
        <v>LU</v>
      </c>
      <c r="G2501" s="8" t="s">
        <v>502</v>
      </c>
      <c r="H2501" s="1">
        <v>70013</v>
      </c>
      <c r="I2501" s="10" t="str">
        <f>IF(Table33112[[#This Row],[Tag range]]="","",_xlfn.CONCAT("1A40700000000650000",Table33112[[#This Row],[Tag range]]))</f>
        <v>1A4070000000065000070013</v>
      </c>
      <c r="J2501" s="10" t="str">
        <f>_xlfn.IFNA(VLOOKUP(Table33112[[#This Row],[Tag range]],Table176124[[START]:[GROUP]],3,TRUE),"")</f>
        <v>YZUP005</v>
      </c>
    </row>
    <row r="2502" spans="6:10" x14ac:dyDescent="0.25">
      <c r="F2502" s="8" t="str">
        <f>LEFT(Table33112[[#This Row],[Location]],2)</f>
        <v>LU</v>
      </c>
      <c r="G2502" s="8" t="s">
        <v>642</v>
      </c>
      <c r="H2502" s="1">
        <v>70014</v>
      </c>
      <c r="I2502" s="10" t="str">
        <f>IF(Table33112[[#This Row],[Tag range]]="","",_xlfn.CONCAT("1A40700000000650000",Table33112[[#This Row],[Tag range]]))</f>
        <v>1A4070000000065000070014</v>
      </c>
      <c r="J2502" s="10" t="str">
        <f>_xlfn.IFNA(VLOOKUP(Table33112[[#This Row],[Tag range]],Table176124[[START]:[GROUP]],3,TRUE),"")</f>
        <v>YZUP005</v>
      </c>
    </row>
    <row r="2503" spans="6:10" x14ac:dyDescent="0.25">
      <c r="F2503" s="8" t="str">
        <f>LEFT(Table33112[[#This Row],[Location]],2)</f>
        <v>LU</v>
      </c>
      <c r="G2503" s="8" t="s">
        <v>782</v>
      </c>
      <c r="H2503" s="1">
        <v>70015</v>
      </c>
      <c r="I2503" s="10" t="str">
        <f>IF(Table33112[[#This Row],[Tag range]]="","",_xlfn.CONCAT("1A40700000000650000",Table33112[[#This Row],[Tag range]]))</f>
        <v>1A4070000000065000070015</v>
      </c>
      <c r="J2503" s="10" t="str">
        <f>_xlfn.IFNA(VLOOKUP(Table33112[[#This Row],[Tag range]],Table176124[[START]:[GROUP]],3,TRUE),"")</f>
        <v>YZUP005</v>
      </c>
    </row>
    <row r="2504" spans="6:10" x14ac:dyDescent="0.25">
      <c r="F2504" s="8" t="str">
        <f>LEFT(Table33112[[#This Row],[Location]],2)</f>
        <v>LU</v>
      </c>
      <c r="G2504" s="8" t="s">
        <v>922</v>
      </c>
      <c r="H2504" s="1">
        <v>70016</v>
      </c>
      <c r="I2504" s="10" t="str">
        <f>IF(Table33112[[#This Row],[Tag range]]="","",_xlfn.CONCAT("1A40700000000650000",Table33112[[#This Row],[Tag range]]))</f>
        <v>1A4070000000065000070016</v>
      </c>
      <c r="J2504" s="10" t="str">
        <f>_xlfn.IFNA(VLOOKUP(Table33112[[#This Row],[Tag range]],Table176124[[START]:[GROUP]],3,TRUE),"")</f>
        <v>YZUP005</v>
      </c>
    </row>
    <row r="2505" spans="6:10" x14ac:dyDescent="0.25">
      <c r="F2505" s="8" t="str">
        <f>LEFT(Table33112[[#This Row],[Location]],2)</f>
        <v>LU</v>
      </c>
      <c r="G2505" s="8" t="s">
        <v>1062</v>
      </c>
      <c r="H2505" s="1">
        <v>70017</v>
      </c>
      <c r="I2505" s="10" t="str">
        <f>IF(Table33112[[#This Row],[Tag range]]="","",_xlfn.CONCAT("1A40700000000650000",Table33112[[#This Row],[Tag range]]))</f>
        <v>1A4070000000065000070017</v>
      </c>
      <c r="J2505" s="10" t="str">
        <f>_xlfn.IFNA(VLOOKUP(Table33112[[#This Row],[Tag range]],Table176124[[START]:[GROUP]],3,TRUE),"")</f>
        <v>YZUP005</v>
      </c>
    </row>
    <row r="2506" spans="6:10" x14ac:dyDescent="0.25">
      <c r="F2506" s="8" t="str">
        <f>LEFT(Table33112[[#This Row],[Location]],2)</f>
        <v>LU</v>
      </c>
      <c r="G2506" s="8" t="s">
        <v>1202</v>
      </c>
      <c r="H2506" s="1">
        <v>70018</v>
      </c>
      <c r="I2506" s="10" t="str">
        <f>IF(Table33112[[#This Row],[Tag range]]="","",_xlfn.CONCAT("1A40700000000650000",Table33112[[#This Row],[Tag range]]))</f>
        <v>1A4070000000065000070018</v>
      </c>
      <c r="J2506" s="10" t="str">
        <f>_xlfn.IFNA(VLOOKUP(Table33112[[#This Row],[Tag range]],Table176124[[START]:[GROUP]],3,TRUE),"")</f>
        <v>YZUP005</v>
      </c>
    </row>
    <row r="2507" spans="6:10" x14ac:dyDescent="0.25">
      <c r="F2507" s="8" t="str">
        <f>LEFT(Table33112[[#This Row],[Location]],2)</f>
        <v>LU</v>
      </c>
      <c r="G2507" s="8" t="s">
        <v>1342</v>
      </c>
      <c r="H2507" s="1">
        <v>70019</v>
      </c>
      <c r="I2507" s="10" t="str">
        <f>IF(Table33112[[#This Row],[Tag range]]="","",_xlfn.CONCAT("1A40700000000650000",Table33112[[#This Row],[Tag range]]))</f>
        <v>1A4070000000065000070019</v>
      </c>
      <c r="J2507" s="10" t="str">
        <f>_xlfn.IFNA(VLOOKUP(Table33112[[#This Row],[Tag range]],Table176124[[START]:[GROUP]],3,TRUE),"")</f>
        <v>YZUP005</v>
      </c>
    </row>
    <row r="2508" spans="6:10" x14ac:dyDescent="0.25">
      <c r="F2508" s="8" t="str">
        <f>LEFT(Table33112[[#This Row],[Location]],2)</f>
        <v>LU</v>
      </c>
      <c r="G2508" s="8" t="s">
        <v>1482</v>
      </c>
      <c r="H2508" s="1">
        <v>70020</v>
      </c>
      <c r="I2508" s="10" t="str">
        <f>IF(Table33112[[#This Row],[Tag range]]="","",_xlfn.CONCAT("1A40700000000650000",Table33112[[#This Row],[Tag range]]))</f>
        <v>1A4070000000065000070020</v>
      </c>
      <c r="J2508" s="10" t="str">
        <f>_xlfn.IFNA(VLOOKUP(Table33112[[#This Row],[Tag range]],Table176124[[START]:[GROUP]],3,TRUE),"")</f>
        <v>YZUP005</v>
      </c>
    </row>
    <row r="2509" spans="6:10" x14ac:dyDescent="0.25">
      <c r="F2509" s="8" t="str">
        <f>LEFT(Table33112[[#This Row],[Location]],2)</f>
        <v>LU</v>
      </c>
      <c r="G2509" s="8" t="s">
        <v>146</v>
      </c>
      <c r="H2509" s="1">
        <v>70021</v>
      </c>
      <c r="I2509" s="10" t="str">
        <f>IF(Table33112[[#This Row],[Tag range]]="","",_xlfn.CONCAT("1A40700000000650000",Table33112[[#This Row],[Tag range]]))</f>
        <v>1A4070000000065000070021</v>
      </c>
      <c r="J2509" s="10" t="str">
        <f>_xlfn.IFNA(VLOOKUP(Table33112[[#This Row],[Tag range]],Table176124[[START]:[GROUP]],3,TRUE),"")</f>
        <v>YZUP005</v>
      </c>
    </row>
    <row r="2510" spans="6:10" x14ac:dyDescent="0.25">
      <c r="F2510" s="8" t="str">
        <f>LEFT(Table33112[[#This Row],[Location]],2)</f>
        <v>LU</v>
      </c>
      <c r="G2510" s="8" t="s">
        <v>76</v>
      </c>
      <c r="H2510" s="1">
        <v>70022</v>
      </c>
      <c r="I2510" s="10" t="str">
        <f>IF(Table33112[[#This Row],[Tag range]]="","",_xlfn.CONCAT("1A40700000000650000",Table33112[[#This Row],[Tag range]]))</f>
        <v>1A4070000000065000070022</v>
      </c>
      <c r="J2510" s="10" t="str">
        <f>_xlfn.IFNA(VLOOKUP(Table33112[[#This Row],[Tag range]],Table176124[[START]:[GROUP]],3,TRUE),"")</f>
        <v>YZUP005</v>
      </c>
    </row>
    <row r="2511" spans="6:10" x14ac:dyDescent="0.25">
      <c r="F2511" s="8" t="str">
        <f>LEFT(Table33112[[#This Row],[Location]],2)</f>
        <v>LU</v>
      </c>
      <c r="G2511" s="8" t="s">
        <v>363</v>
      </c>
      <c r="H2511" s="1">
        <v>70023</v>
      </c>
      <c r="I2511" s="10" t="str">
        <f>IF(Table33112[[#This Row],[Tag range]]="","",_xlfn.CONCAT("1A40700000000650000",Table33112[[#This Row],[Tag range]]))</f>
        <v>1A4070000000065000070023</v>
      </c>
      <c r="J2511" s="10" t="str">
        <f>_xlfn.IFNA(VLOOKUP(Table33112[[#This Row],[Tag range]],Table176124[[START]:[GROUP]],3,TRUE),"")</f>
        <v>YZUP005</v>
      </c>
    </row>
    <row r="2512" spans="6:10" x14ac:dyDescent="0.25">
      <c r="F2512" s="8" t="str">
        <f>LEFT(Table33112[[#This Row],[Location]],2)</f>
        <v>LU</v>
      </c>
      <c r="G2512" s="8" t="s">
        <v>503</v>
      </c>
      <c r="H2512" s="1">
        <v>70024</v>
      </c>
      <c r="I2512" s="10" t="str">
        <f>IF(Table33112[[#This Row],[Tag range]]="","",_xlfn.CONCAT("1A40700000000650000",Table33112[[#This Row],[Tag range]]))</f>
        <v>1A4070000000065000070024</v>
      </c>
      <c r="J2512" s="10" t="str">
        <f>_xlfn.IFNA(VLOOKUP(Table33112[[#This Row],[Tag range]],Table176124[[START]:[GROUP]],3,TRUE),"")</f>
        <v>YZUP005</v>
      </c>
    </row>
    <row r="2513" spans="6:10" x14ac:dyDescent="0.25">
      <c r="F2513" s="8" t="str">
        <f>LEFT(Table33112[[#This Row],[Location]],2)</f>
        <v>LU</v>
      </c>
      <c r="G2513" s="8" t="s">
        <v>643</v>
      </c>
      <c r="H2513" s="1">
        <v>70025</v>
      </c>
      <c r="I2513" s="10" t="str">
        <f>IF(Table33112[[#This Row],[Tag range]]="","",_xlfn.CONCAT("1A40700000000650000",Table33112[[#This Row],[Tag range]]))</f>
        <v>1A4070000000065000070025</v>
      </c>
      <c r="J2513" s="10" t="str">
        <f>_xlfn.IFNA(VLOOKUP(Table33112[[#This Row],[Tag range]],Table176124[[START]:[GROUP]],3,TRUE),"")</f>
        <v>YZUP005</v>
      </c>
    </row>
    <row r="2514" spans="6:10" x14ac:dyDescent="0.25">
      <c r="F2514" s="8" t="str">
        <f>LEFT(Table33112[[#This Row],[Location]],2)</f>
        <v>LU</v>
      </c>
      <c r="G2514" s="8" t="s">
        <v>783</v>
      </c>
      <c r="H2514" s="1">
        <v>70026</v>
      </c>
      <c r="I2514" s="10" t="str">
        <f>IF(Table33112[[#This Row],[Tag range]]="","",_xlfn.CONCAT("1A40700000000650000",Table33112[[#This Row],[Tag range]]))</f>
        <v>1A4070000000065000070026</v>
      </c>
      <c r="J2514" s="10" t="str">
        <f>_xlfn.IFNA(VLOOKUP(Table33112[[#This Row],[Tag range]],Table176124[[START]:[GROUP]],3,TRUE),"")</f>
        <v>YZUP005</v>
      </c>
    </row>
    <row r="2515" spans="6:10" x14ac:dyDescent="0.25">
      <c r="F2515" s="8" t="str">
        <f>LEFT(Table33112[[#This Row],[Location]],2)</f>
        <v>LU</v>
      </c>
      <c r="G2515" s="8" t="s">
        <v>923</v>
      </c>
      <c r="H2515" s="1">
        <v>70027</v>
      </c>
      <c r="I2515" s="10" t="str">
        <f>IF(Table33112[[#This Row],[Tag range]]="","",_xlfn.CONCAT("1A40700000000650000",Table33112[[#This Row],[Tag range]]))</f>
        <v>1A4070000000065000070027</v>
      </c>
      <c r="J2515" s="10" t="str">
        <f>_xlfn.IFNA(VLOOKUP(Table33112[[#This Row],[Tag range]],Table176124[[START]:[GROUP]],3,TRUE),"")</f>
        <v>YZUP005</v>
      </c>
    </row>
    <row r="2516" spans="6:10" x14ac:dyDescent="0.25">
      <c r="F2516" s="8" t="str">
        <f>LEFT(Table33112[[#This Row],[Location]],2)</f>
        <v>LU</v>
      </c>
      <c r="G2516" s="8" t="s">
        <v>1063</v>
      </c>
      <c r="H2516" s="1">
        <v>70028</v>
      </c>
      <c r="I2516" s="10" t="str">
        <f>IF(Table33112[[#This Row],[Tag range]]="","",_xlfn.CONCAT("1A40700000000650000",Table33112[[#This Row],[Tag range]]))</f>
        <v>1A4070000000065000070028</v>
      </c>
      <c r="J2516" s="10" t="str">
        <f>_xlfn.IFNA(VLOOKUP(Table33112[[#This Row],[Tag range]],Table176124[[START]:[GROUP]],3,TRUE),"")</f>
        <v>YZUP005</v>
      </c>
    </row>
    <row r="2517" spans="6:10" x14ac:dyDescent="0.25">
      <c r="F2517" s="8" t="str">
        <f>LEFT(Table33112[[#This Row],[Location]],2)</f>
        <v>LU</v>
      </c>
      <c r="G2517" s="8" t="s">
        <v>1203</v>
      </c>
      <c r="H2517" s="1">
        <v>70029</v>
      </c>
      <c r="I2517" s="10" t="str">
        <f>IF(Table33112[[#This Row],[Tag range]]="","",_xlfn.CONCAT("1A40700000000650000",Table33112[[#This Row],[Tag range]]))</f>
        <v>1A4070000000065000070029</v>
      </c>
      <c r="J2517" s="10" t="str">
        <f>_xlfn.IFNA(VLOOKUP(Table33112[[#This Row],[Tag range]],Table176124[[START]:[GROUP]],3,TRUE),"")</f>
        <v>YZUP005</v>
      </c>
    </row>
    <row r="2518" spans="6:10" x14ac:dyDescent="0.25">
      <c r="F2518" s="8" t="str">
        <f>LEFT(Table33112[[#This Row],[Location]],2)</f>
        <v>LU</v>
      </c>
      <c r="G2518" s="8" t="s">
        <v>1343</v>
      </c>
      <c r="H2518" s="1">
        <v>70030</v>
      </c>
      <c r="I2518" s="10" t="str">
        <f>IF(Table33112[[#This Row],[Tag range]]="","",_xlfn.CONCAT("1A40700000000650000",Table33112[[#This Row],[Tag range]]))</f>
        <v>1A4070000000065000070030</v>
      </c>
      <c r="J2518" s="10" t="str">
        <f>_xlfn.IFNA(VLOOKUP(Table33112[[#This Row],[Tag range]],Table176124[[START]:[GROUP]],3,TRUE),"")</f>
        <v>YZUP005</v>
      </c>
    </row>
    <row r="2519" spans="6:10" x14ac:dyDescent="0.25">
      <c r="F2519" s="8" t="str">
        <f>LEFT(Table33112[[#This Row],[Location]],2)</f>
        <v>LU</v>
      </c>
      <c r="G2519" s="8" t="s">
        <v>1483</v>
      </c>
      <c r="H2519" s="1">
        <v>70031</v>
      </c>
      <c r="I2519" s="10" t="str">
        <f>IF(Table33112[[#This Row],[Tag range]]="","",_xlfn.CONCAT("1A40700000000650000",Table33112[[#This Row],[Tag range]]))</f>
        <v>1A4070000000065000070031</v>
      </c>
      <c r="J2519" s="10" t="str">
        <f>_xlfn.IFNA(VLOOKUP(Table33112[[#This Row],[Tag range]],Table176124[[START]:[GROUP]],3,TRUE),"")</f>
        <v>YZUP005</v>
      </c>
    </row>
    <row r="2520" spans="6:10" x14ac:dyDescent="0.25">
      <c r="F2520" s="8" t="str">
        <f>LEFT(Table33112[[#This Row],[Location]],2)</f>
        <v>LU</v>
      </c>
      <c r="G2520" s="8" t="s">
        <v>147</v>
      </c>
      <c r="H2520" s="1">
        <v>70032</v>
      </c>
      <c r="I2520" s="10" t="str">
        <f>IF(Table33112[[#This Row],[Tag range]]="","",_xlfn.CONCAT("1A40700000000650000",Table33112[[#This Row],[Tag range]]))</f>
        <v>1A4070000000065000070032</v>
      </c>
      <c r="J2520" s="10" t="str">
        <f>_xlfn.IFNA(VLOOKUP(Table33112[[#This Row],[Tag range]],Table176124[[START]:[GROUP]],3,TRUE),"")</f>
        <v>YZUP005</v>
      </c>
    </row>
    <row r="2521" spans="6:10" x14ac:dyDescent="0.25">
      <c r="F2521" s="8" t="str">
        <f>LEFT(Table33112[[#This Row],[Location]],2)</f>
        <v>LU</v>
      </c>
      <c r="G2521" s="8" t="s">
        <v>77</v>
      </c>
      <c r="H2521" s="1">
        <v>70033</v>
      </c>
      <c r="I2521" s="10" t="str">
        <f>IF(Table33112[[#This Row],[Tag range]]="","",_xlfn.CONCAT("1A40700000000650000",Table33112[[#This Row],[Tag range]]))</f>
        <v>1A4070000000065000070033</v>
      </c>
      <c r="J2521" s="10" t="str">
        <f>_xlfn.IFNA(VLOOKUP(Table33112[[#This Row],[Tag range]],Table176124[[START]:[GROUP]],3,TRUE),"")</f>
        <v>YZUP005</v>
      </c>
    </row>
    <row r="2522" spans="6:10" x14ac:dyDescent="0.25">
      <c r="F2522" s="8" t="str">
        <f>LEFT(Table33112[[#This Row],[Location]],2)</f>
        <v>LU</v>
      </c>
      <c r="G2522" s="8" t="s">
        <v>364</v>
      </c>
      <c r="H2522" s="1">
        <v>70034</v>
      </c>
      <c r="I2522" s="10" t="str">
        <f>IF(Table33112[[#This Row],[Tag range]]="","",_xlfn.CONCAT("1A40700000000650000",Table33112[[#This Row],[Tag range]]))</f>
        <v>1A4070000000065000070034</v>
      </c>
      <c r="J2522" s="10" t="str">
        <f>_xlfn.IFNA(VLOOKUP(Table33112[[#This Row],[Tag range]],Table176124[[START]:[GROUP]],3,TRUE),"")</f>
        <v>YZUP005</v>
      </c>
    </row>
    <row r="2523" spans="6:10" x14ac:dyDescent="0.25">
      <c r="F2523" s="8" t="str">
        <f>LEFT(Table33112[[#This Row],[Location]],2)</f>
        <v>LU</v>
      </c>
      <c r="G2523" s="8" t="s">
        <v>504</v>
      </c>
      <c r="H2523" s="1">
        <v>70035</v>
      </c>
      <c r="I2523" s="10" t="str">
        <f>IF(Table33112[[#This Row],[Tag range]]="","",_xlfn.CONCAT("1A40700000000650000",Table33112[[#This Row],[Tag range]]))</f>
        <v>1A4070000000065000070035</v>
      </c>
      <c r="J2523" s="10" t="str">
        <f>_xlfn.IFNA(VLOOKUP(Table33112[[#This Row],[Tag range]],Table176124[[START]:[GROUP]],3,TRUE),"")</f>
        <v>YZUP005</v>
      </c>
    </row>
    <row r="2524" spans="6:10" x14ac:dyDescent="0.25">
      <c r="F2524" s="8" t="str">
        <f>LEFT(Table33112[[#This Row],[Location]],2)</f>
        <v>LU</v>
      </c>
      <c r="G2524" s="8" t="s">
        <v>644</v>
      </c>
      <c r="H2524" s="1">
        <v>70036</v>
      </c>
      <c r="I2524" s="10" t="str">
        <f>IF(Table33112[[#This Row],[Tag range]]="","",_xlfn.CONCAT("1A40700000000650000",Table33112[[#This Row],[Tag range]]))</f>
        <v>1A4070000000065000070036</v>
      </c>
      <c r="J2524" s="10" t="str">
        <f>_xlfn.IFNA(VLOOKUP(Table33112[[#This Row],[Tag range]],Table176124[[START]:[GROUP]],3,TRUE),"")</f>
        <v>YZUP005</v>
      </c>
    </row>
    <row r="2525" spans="6:10" x14ac:dyDescent="0.25">
      <c r="F2525" s="8" t="str">
        <f>LEFT(Table33112[[#This Row],[Location]],2)</f>
        <v>LU</v>
      </c>
      <c r="G2525" s="8" t="s">
        <v>784</v>
      </c>
      <c r="H2525" s="1">
        <v>70037</v>
      </c>
      <c r="I2525" s="10" t="str">
        <f>IF(Table33112[[#This Row],[Tag range]]="","",_xlfn.CONCAT("1A40700000000650000",Table33112[[#This Row],[Tag range]]))</f>
        <v>1A4070000000065000070037</v>
      </c>
      <c r="J2525" s="10" t="str">
        <f>_xlfn.IFNA(VLOOKUP(Table33112[[#This Row],[Tag range]],Table176124[[START]:[GROUP]],3,TRUE),"")</f>
        <v>YZUP005</v>
      </c>
    </row>
    <row r="2526" spans="6:10" x14ac:dyDescent="0.25">
      <c r="F2526" s="8" t="str">
        <f>LEFT(Table33112[[#This Row],[Location]],2)</f>
        <v>LU</v>
      </c>
      <c r="G2526" s="8" t="s">
        <v>924</v>
      </c>
      <c r="H2526" s="1">
        <v>70038</v>
      </c>
      <c r="I2526" s="10" t="str">
        <f>IF(Table33112[[#This Row],[Tag range]]="","",_xlfn.CONCAT("1A40700000000650000",Table33112[[#This Row],[Tag range]]))</f>
        <v>1A4070000000065000070038</v>
      </c>
      <c r="J2526" s="10" t="str">
        <f>_xlfn.IFNA(VLOOKUP(Table33112[[#This Row],[Tag range]],Table176124[[START]:[GROUP]],3,TRUE),"")</f>
        <v>YZUP005</v>
      </c>
    </row>
    <row r="2527" spans="6:10" x14ac:dyDescent="0.25">
      <c r="F2527" s="8" t="str">
        <f>LEFT(Table33112[[#This Row],[Location]],2)</f>
        <v>LU</v>
      </c>
      <c r="G2527" s="8" t="s">
        <v>1064</v>
      </c>
      <c r="H2527" s="1">
        <v>70039</v>
      </c>
      <c r="I2527" s="10" t="str">
        <f>IF(Table33112[[#This Row],[Tag range]]="","",_xlfn.CONCAT("1A40700000000650000",Table33112[[#This Row],[Tag range]]))</f>
        <v>1A4070000000065000070039</v>
      </c>
      <c r="J2527" s="10" t="str">
        <f>_xlfn.IFNA(VLOOKUP(Table33112[[#This Row],[Tag range]],Table176124[[START]:[GROUP]],3,TRUE),"")</f>
        <v>YZUP005</v>
      </c>
    </row>
    <row r="2528" spans="6:10" x14ac:dyDescent="0.25">
      <c r="F2528" s="8" t="str">
        <f>LEFT(Table33112[[#This Row],[Location]],2)</f>
        <v>LU</v>
      </c>
      <c r="G2528" s="8" t="s">
        <v>1204</v>
      </c>
      <c r="H2528" s="1">
        <v>70040</v>
      </c>
      <c r="I2528" s="10" t="str">
        <f>IF(Table33112[[#This Row],[Tag range]]="","",_xlfn.CONCAT("1A40700000000650000",Table33112[[#This Row],[Tag range]]))</f>
        <v>1A4070000000065000070040</v>
      </c>
      <c r="J2528" s="10" t="str">
        <f>_xlfn.IFNA(VLOOKUP(Table33112[[#This Row],[Tag range]],Table176124[[START]:[GROUP]],3,TRUE),"")</f>
        <v>YZUP005</v>
      </c>
    </row>
    <row r="2529" spans="6:10" x14ac:dyDescent="0.25">
      <c r="F2529" s="8" t="str">
        <f>LEFT(Table33112[[#This Row],[Location]],2)</f>
        <v>LU</v>
      </c>
      <c r="G2529" s="8" t="s">
        <v>1344</v>
      </c>
      <c r="H2529" s="1">
        <v>70041</v>
      </c>
      <c r="I2529" s="10" t="str">
        <f>IF(Table33112[[#This Row],[Tag range]]="","",_xlfn.CONCAT("1A40700000000650000",Table33112[[#This Row],[Tag range]]))</f>
        <v>1A4070000000065000070041</v>
      </c>
      <c r="J2529" s="10" t="str">
        <f>_xlfn.IFNA(VLOOKUP(Table33112[[#This Row],[Tag range]],Table176124[[START]:[GROUP]],3,TRUE),"")</f>
        <v>YZUP005</v>
      </c>
    </row>
    <row r="2530" spans="6:10" x14ac:dyDescent="0.25">
      <c r="F2530" s="8" t="str">
        <f>LEFT(Table33112[[#This Row],[Location]],2)</f>
        <v>LU</v>
      </c>
      <c r="G2530" s="8" t="s">
        <v>1484</v>
      </c>
      <c r="H2530" s="1">
        <v>70042</v>
      </c>
      <c r="I2530" s="10" t="str">
        <f>IF(Table33112[[#This Row],[Tag range]]="","",_xlfn.CONCAT("1A40700000000650000",Table33112[[#This Row],[Tag range]]))</f>
        <v>1A4070000000065000070042</v>
      </c>
      <c r="J2530" s="10" t="str">
        <f>_xlfn.IFNA(VLOOKUP(Table33112[[#This Row],[Tag range]],Table176124[[START]:[GROUP]],3,TRUE),"")</f>
        <v>YZUP005</v>
      </c>
    </row>
    <row r="2531" spans="6:10" x14ac:dyDescent="0.25">
      <c r="F2531" s="8" t="str">
        <f>LEFT(Table33112[[#This Row],[Location]],2)</f>
        <v>LU</v>
      </c>
      <c r="G2531" s="8" t="s">
        <v>148</v>
      </c>
      <c r="H2531" s="1">
        <v>70043</v>
      </c>
      <c r="I2531" s="10" t="str">
        <f>IF(Table33112[[#This Row],[Tag range]]="","",_xlfn.CONCAT("1A40700000000650000",Table33112[[#This Row],[Tag range]]))</f>
        <v>1A4070000000065000070043</v>
      </c>
      <c r="J2531" s="10" t="str">
        <f>_xlfn.IFNA(VLOOKUP(Table33112[[#This Row],[Tag range]],Table176124[[START]:[GROUP]],3,TRUE),"")</f>
        <v>YZUP005</v>
      </c>
    </row>
    <row r="2532" spans="6:10" x14ac:dyDescent="0.25">
      <c r="F2532" s="9" t="str">
        <f>LEFT(Table33112[[#This Row],[Location]],2)</f>
        <v>LU</v>
      </c>
      <c r="G2532" s="9" t="s">
        <v>78</v>
      </c>
      <c r="H2532" s="1">
        <v>70044</v>
      </c>
      <c r="I2532" s="10" t="str">
        <f>IF(Table33112[[#This Row],[Tag range]]="","",_xlfn.CONCAT("1A40700000000650000",Table33112[[#This Row],[Tag range]]))</f>
        <v>1A4070000000065000070044</v>
      </c>
      <c r="J2532" s="10" t="str">
        <f>_xlfn.IFNA(VLOOKUP(Table33112[[#This Row],[Tag range]],Table176124[[START]:[GROUP]],3,TRUE),"")</f>
        <v>YZUP005</v>
      </c>
    </row>
  </sheetData>
  <mergeCells count="1">
    <mergeCell ref="L1:O1"/>
  </mergeCells>
  <conditionalFormatting sqref="A3:C20 A24:C31 A21:B23 C21:C22">
    <cfRule type="duplicateValues" dxfId="141" priority="43"/>
  </conditionalFormatting>
  <conditionalFormatting sqref="N3:N28 L20:L30 R14:EF16 R3:DM13 R17:DM27">
    <cfRule type="cellIs" dxfId="140" priority="9" operator="equal">
      <formula>$N$20</formula>
    </cfRule>
    <cfRule type="cellIs" dxfId="139" priority="10" operator="equal">
      <formula>$N$19</formula>
    </cfRule>
    <cfRule type="cellIs" dxfId="138" priority="44" operator="equal">
      <formula>$N$18</formula>
    </cfRule>
    <cfRule type="cellIs" dxfId="137" priority="45" operator="equal">
      <formula>$N$17</formula>
    </cfRule>
    <cfRule type="cellIs" dxfId="136" priority="46" operator="equal">
      <formula>$N$16</formula>
    </cfRule>
    <cfRule type="cellIs" dxfId="135" priority="47" operator="equal">
      <formula>$N$15</formula>
    </cfRule>
    <cfRule type="cellIs" dxfId="134" priority="48" operator="equal">
      <formula>$N$14</formula>
    </cfRule>
    <cfRule type="cellIs" dxfId="133" priority="49" operator="equal">
      <formula>$N$13</formula>
    </cfRule>
    <cfRule type="cellIs" dxfId="132" priority="50" operator="equal">
      <formula>$N$12</formula>
    </cfRule>
    <cfRule type="cellIs" dxfId="131" priority="51" operator="equal">
      <formula>$N$11</formula>
    </cfRule>
    <cfRule type="cellIs" dxfId="130" priority="52" operator="equal">
      <formula>$N$9</formula>
    </cfRule>
    <cfRule type="cellIs" dxfId="129" priority="53" operator="equal">
      <formula>$N$10</formula>
    </cfRule>
    <cfRule type="cellIs" dxfId="128" priority="54" operator="equal">
      <formula>$N$8</formula>
    </cfRule>
    <cfRule type="cellIs" dxfId="127" priority="55" operator="equal">
      <formula>$N$7</formula>
    </cfRule>
    <cfRule type="cellIs" dxfId="126" priority="56" operator="equal">
      <formula>$N$6</formula>
    </cfRule>
    <cfRule type="cellIs" dxfId="125" priority="57" operator="equal">
      <formula>$N$5</formula>
    </cfRule>
    <cfRule type="cellIs" dxfId="124" priority="58" operator="equal">
      <formula>$N$4</formula>
    </cfRule>
    <cfRule type="cellIs" dxfId="123" priority="59" operator="equal">
      <formula>$N$3</formula>
    </cfRule>
  </conditionalFormatting>
  <conditionalFormatting sqref="DN3:EJ13">
    <cfRule type="cellIs" dxfId="122" priority="27" operator="equal">
      <formula>$N$18</formula>
    </cfRule>
    <cfRule type="cellIs" dxfId="121" priority="28" operator="equal">
      <formula>$N$17</formula>
    </cfRule>
    <cfRule type="cellIs" dxfId="120" priority="29" operator="equal">
      <formula>$N$16</formula>
    </cfRule>
    <cfRule type="cellIs" dxfId="119" priority="30" operator="equal">
      <formula>$N$15</formula>
    </cfRule>
    <cfRule type="cellIs" dxfId="118" priority="31" operator="equal">
      <formula>$N$14</formula>
    </cfRule>
    <cfRule type="cellIs" dxfId="117" priority="32" operator="equal">
      <formula>$N$13</formula>
    </cfRule>
    <cfRule type="cellIs" dxfId="116" priority="33" operator="equal">
      <formula>$N$12</formula>
    </cfRule>
    <cfRule type="cellIs" dxfId="115" priority="34" operator="equal">
      <formula>$N$11</formula>
    </cfRule>
    <cfRule type="cellIs" dxfId="114" priority="35" operator="equal">
      <formula>$N$9</formula>
    </cfRule>
    <cfRule type="cellIs" dxfId="113" priority="36" operator="equal">
      <formula>$N$10</formula>
    </cfRule>
    <cfRule type="cellIs" dxfId="112" priority="37" operator="equal">
      <formula>$N$8</formula>
    </cfRule>
    <cfRule type="cellIs" dxfId="111" priority="38" operator="equal">
      <formula>$N$7</formula>
    </cfRule>
    <cfRule type="cellIs" dxfId="110" priority="39" operator="equal">
      <formula>$N$6</formula>
    </cfRule>
    <cfRule type="cellIs" dxfId="109" priority="40" operator="equal">
      <formula>$N$5</formula>
    </cfRule>
    <cfRule type="cellIs" dxfId="108" priority="41" operator="equal">
      <formula>$N$4</formula>
    </cfRule>
    <cfRule type="cellIs" dxfId="107" priority="42" operator="equal">
      <formula>$N$3</formula>
    </cfRule>
  </conditionalFormatting>
  <conditionalFormatting sqref="DN17:EJ27">
    <cfRule type="cellIs" dxfId="106" priority="11" operator="equal">
      <formula>$N$18</formula>
    </cfRule>
    <cfRule type="cellIs" dxfId="105" priority="12" operator="equal">
      <formula>$N$17</formula>
    </cfRule>
    <cfRule type="cellIs" dxfId="104" priority="13" operator="equal">
      <formula>$N$16</formula>
    </cfRule>
    <cfRule type="cellIs" dxfId="103" priority="14" operator="equal">
      <formula>$N$15</formula>
    </cfRule>
    <cfRule type="cellIs" dxfId="102" priority="15" operator="equal">
      <formula>$N$14</formula>
    </cfRule>
    <cfRule type="cellIs" dxfId="101" priority="16" operator="equal">
      <formula>$N$13</formula>
    </cfRule>
    <cfRule type="cellIs" dxfId="100" priority="17" operator="equal">
      <formula>$N$12</formula>
    </cfRule>
    <cfRule type="cellIs" dxfId="99" priority="18" operator="equal">
      <formula>$N$11</formula>
    </cfRule>
    <cfRule type="cellIs" dxfId="98" priority="19" operator="equal">
      <formula>$N$9</formula>
    </cfRule>
    <cfRule type="cellIs" dxfId="97" priority="20" operator="equal">
      <formula>$N$10</formula>
    </cfRule>
    <cfRule type="cellIs" dxfId="96" priority="21" operator="equal">
      <formula>$N$8</formula>
    </cfRule>
    <cfRule type="cellIs" dxfId="95" priority="22" operator="equal">
      <formula>$N$7</formula>
    </cfRule>
    <cfRule type="cellIs" dxfId="94" priority="23" operator="equal">
      <formula>$N$6</formula>
    </cfRule>
    <cfRule type="cellIs" dxfId="93" priority="24" operator="equal">
      <formula>$N$5</formula>
    </cfRule>
    <cfRule type="cellIs" dxfId="92" priority="25" operator="equal">
      <formula>$N$4</formula>
    </cfRule>
    <cfRule type="cellIs" dxfId="91" priority="26" operator="equal">
      <formula>$N$3</formula>
    </cfRule>
  </conditionalFormatting>
  <conditionalFormatting sqref="N3:N28 R3:EJ13 R17:EJ27">
    <cfRule type="cellIs" dxfId="90" priority="1" operator="equal">
      <formula>$N$28</formula>
    </cfRule>
    <cfRule type="cellIs" dxfId="89" priority="2" operator="equal">
      <formula>$N$27</formula>
    </cfRule>
    <cfRule type="cellIs" dxfId="88" priority="3" operator="equal">
      <formula>$N$26</formula>
    </cfRule>
    <cfRule type="cellIs" dxfId="87" priority="4" operator="equal">
      <formula>$N$25</formula>
    </cfRule>
    <cfRule type="cellIs" dxfId="86" priority="5" operator="equal">
      <formula>$N$24</formula>
    </cfRule>
    <cfRule type="cellIs" dxfId="85" priority="6" operator="equal">
      <formula>$N$23</formula>
    </cfRule>
    <cfRule type="cellIs" dxfId="84" priority="7" operator="equal">
      <formula>$N$22</formula>
    </cfRule>
    <cfRule type="cellIs" dxfId="83" priority="8" operator="equal">
      <formula>$N$21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B04C8-497F-4EA3-8F56-308154B34C40}">
  <sheetPr codeName="Sheet12"/>
  <dimension ref="A1:EL2532"/>
  <sheetViews>
    <sheetView zoomScale="76" zoomScaleNormal="40" workbookViewId="0">
      <selection activeCell="G12" sqref="G12"/>
    </sheetView>
  </sheetViews>
  <sheetFormatPr defaultRowHeight="15" x14ac:dyDescent="0.25"/>
  <cols>
    <col min="1" max="1" width="13.85546875" bestFit="1" customWidth="1"/>
    <col min="2" max="2" width="13.28515625" bestFit="1" customWidth="1"/>
    <col min="3" max="3" width="22.42578125" customWidth="1"/>
    <col min="4" max="4" width="19.140625" customWidth="1"/>
    <col min="8" max="8" width="11.42578125" customWidth="1"/>
    <col min="9" max="9" width="12.28515625" customWidth="1"/>
    <col min="12" max="12" width="8.28515625" customWidth="1"/>
    <col min="13" max="13" width="14" customWidth="1"/>
    <col min="15" max="15" width="17" customWidth="1"/>
    <col min="16" max="16" width="11" customWidth="1"/>
    <col min="17" max="141" width="1.7109375" customWidth="1"/>
  </cols>
  <sheetData>
    <row r="1" spans="1:142" ht="48" customHeight="1" x14ac:dyDescent="0.25">
      <c r="A1" t="s">
        <v>2564</v>
      </c>
      <c r="F1" t="s">
        <v>2565</v>
      </c>
      <c r="L1" s="49" t="s">
        <v>2572</v>
      </c>
      <c r="M1" s="49"/>
      <c r="N1" s="49"/>
      <c r="O1" s="49"/>
      <c r="P1" s="26"/>
    </row>
    <row r="2" spans="1:142" x14ac:dyDescent="0.25">
      <c r="A2" t="s">
        <v>292</v>
      </c>
      <c r="B2" t="s">
        <v>293</v>
      </c>
      <c r="C2" t="s">
        <v>2563</v>
      </c>
      <c r="D2" t="s">
        <v>294</v>
      </c>
      <c r="F2" s="7" t="s">
        <v>2545</v>
      </c>
      <c r="G2" s="6" t="s">
        <v>2546</v>
      </c>
      <c r="H2" s="7" t="s">
        <v>2547</v>
      </c>
      <c r="I2" s="7" t="s">
        <v>2548</v>
      </c>
      <c r="J2" s="7" t="s">
        <v>2549</v>
      </c>
      <c r="N2" s="11" t="s">
        <v>2568</v>
      </c>
      <c r="O2" s="11" t="s">
        <v>2569</v>
      </c>
      <c r="P2" s="11"/>
      <c r="Q2" s="23"/>
      <c r="R2" s="23" t="s">
        <v>2573</v>
      </c>
      <c r="S2" s="23" t="s">
        <v>2574</v>
      </c>
      <c r="T2" s="23" t="s">
        <v>2575</v>
      </c>
      <c r="U2" s="23" t="s">
        <v>2576</v>
      </c>
      <c r="V2" s="23" t="s">
        <v>2577</v>
      </c>
      <c r="W2" s="23" t="s">
        <v>2578</v>
      </c>
      <c r="X2" s="23" t="s">
        <v>2579</v>
      </c>
      <c r="Y2" s="23" t="s">
        <v>2580</v>
      </c>
      <c r="Z2" s="23" t="s">
        <v>2581</v>
      </c>
      <c r="AA2" s="23">
        <v>10</v>
      </c>
      <c r="AB2" s="23">
        <v>11</v>
      </c>
      <c r="AC2" s="23">
        <v>12</v>
      </c>
      <c r="AD2" s="23">
        <v>13</v>
      </c>
      <c r="AE2" s="23">
        <v>14</v>
      </c>
      <c r="AF2" s="23">
        <v>15</v>
      </c>
      <c r="AG2" s="23">
        <v>16</v>
      </c>
      <c r="AH2" s="23">
        <v>17</v>
      </c>
      <c r="AI2" s="23">
        <v>18</v>
      </c>
      <c r="AJ2" s="23">
        <v>19</v>
      </c>
      <c r="AK2" s="23">
        <v>20</v>
      </c>
      <c r="AL2" s="23">
        <v>21</v>
      </c>
      <c r="AM2" s="23">
        <v>22</v>
      </c>
      <c r="AN2" s="23">
        <v>23</v>
      </c>
      <c r="AO2" s="23"/>
      <c r="AP2" s="23"/>
      <c r="AQ2" s="23" t="s">
        <v>2573</v>
      </c>
      <c r="AR2" s="23" t="s">
        <v>2574</v>
      </c>
      <c r="AS2" s="23" t="s">
        <v>2575</v>
      </c>
      <c r="AT2" s="23" t="s">
        <v>2576</v>
      </c>
      <c r="AU2" s="23" t="s">
        <v>2577</v>
      </c>
      <c r="AV2" s="23" t="s">
        <v>2578</v>
      </c>
      <c r="AW2" s="23" t="s">
        <v>2579</v>
      </c>
      <c r="AX2" s="23" t="s">
        <v>2580</v>
      </c>
      <c r="AY2" s="23" t="s">
        <v>2581</v>
      </c>
      <c r="AZ2" s="23">
        <v>10</v>
      </c>
      <c r="BA2" s="23">
        <v>11</v>
      </c>
      <c r="BB2" s="23">
        <v>12</v>
      </c>
      <c r="BC2" s="23">
        <v>13</v>
      </c>
      <c r="BD2" s="23">
        <v>14</v>
      </c>
      <c r="BE2" s="23">
        <v>15</v>
      </c>
      <c r="BF2" s="23">
        <v>16</v>
      </c>
      <c r="BG2" s="23">
        <v>17</v>
      </c>
      <c r="BH2" s="23">
        <v>18</v>
      </c>
      <c r="BI2" s="23">
        <v>19</v>
      </c>
      <c r="BJ2" s="23">
        <v>20</v>
      </c>
      <c r="BK2" s="23">
        <v>21</v>
      </c>
      <c r="BL2" s="23">
        <v>22</v>
      </c>
      <c r="BM2" s="23">
        <v>23</v>
      </c>
      <c r="BN2" s="23"/>
      <c r="BO2" s="23"/>
      <c r="BP2" s="23" t="s">
        <v>2573</v>
      </c>
      <c r="BQ2" s="23" t="s">
        <v>2574</v>
      </c>
      <c r="BR2" s="23" t="s">
        <v>2575</v>
      </c>
      <c r="BS2" s="23" t="s">
        <v>2576</v>
      </c>
      <c r="BT2" s="23" t="s">
        <v>2577</v>
      </c>
      <c r="BU2" s="23" t="s">
        <v>2578</v>
      </c>
      <c r="BV2" s="23" t="s">
        <v>2579</v>
      </c>
      <c r="BW2" s="23" t="s">
        <v>2580</v>
      </c>
      <c r="BX2" s="23" t="s">
        <v>2581</v>
      </c>
      <c r="BY2" s="23">
        <v>10</v>
      </c>
      <c r="BZ2" s="23">
        <v>11</v>
      </c>
      <c r="CA2" s="23">
        <v>12</v>
      </c>
      <c r="CB2" s="23">
        <v>13</v>
      </c>
      <c r="CC2" s="23">
        <v>14</v>
      </c>
      <c r="CD2" s="23">
        <v>15</v>
      </c>
      <c r="CE2" s="23">
        <v>16</v>
      </c>
      <c r="CF2" s="23">
        <v>17</v>
      </c>
      <c r="CG2" s="23">
        <v>18</v>
      </c>
      <c r="CH2" s="23">
        <v>19</v>
      </c>
      <c r="CI2" s="23">
        <v>20</v>
      </c>
      <c r="CJ2" s="23">
        <v>21</v>
      </c>
      <c r="CK2" s="23">
        <v>22</v>
      </c>
      <c r="CL2" s="23">
        <v>23</v>
      </c>
      <c r="CM2" s="23"/>
      <c r="CN2" s="23"/>
      <c r="CO2" s="23" t="s">
        <v>2573</v>
      </c>
      <c r="CP2" s="23" t="s">
        <v>2574</v>
      </c>
      <c r="CQ2" s="23" t="s">
        <v>2575</v>
      </c>
      <c r="CR2" s="23" t="s">
        <v>2576</v>
      </c>
      <c r="CS2" s="23" t="s">
        <v>2577</v>
      </c>
      <c r="CT2" s="23" t="s">
        <v>2578</v>
      </c>
      <c r="CU2" s="23" t="s">
        <v>2579</v>
      </c>
      <c r="CV2" s="23" t="s">
        <v>2580</v>
      </c>
      <c r="CW2" s="23" t="s">
        <v>2581</v>
      </c>
      <c r="CX2" s="23">
        <v>10</v>
      </c>
      <c r="CY2" s="23">
        <v>11</v>
      </c>
      <c r="CZ2" s="23">
        <v>12</v>
      </c>
      <c r="DA2" s="23">
        <v>13</v>
      </c>
      <c r="DB2" s="23">
        <v>14</v>
      </c>
      <c r="DC2" s="23">
        <v>15</v>
      </c>
      <c r="DD2" s="23">
        <v>16</v>
      </c>
      <c r="DE2" s="23">
        <v>17</v>
      </c>
      <c r="DF2" s="23">
        <v>18</v>
      </c>
      <c r="DG2" s="23">
        <v>19</v>
      </c>
      <c r="DH2" s="23">
        <v>20</v>
      </c>
      <c r="DI2" s="23">
        <v>21</v>
      </c>
      <c r="DJ2" s="23">
        <v>22</v>
      </c>
      <c r="DK2" s="23">
        <v>23</v>
      </c>
      <c r="DL2" s="23"/>
      <c r="DM2" s="23"/>
      <c r="DN2" s="23" t="s">
        <v>2573</v>
      </c>
      <c r="DO2" s="23" t="s">
        <v>2574</v>
      </c>
      <c r="DP2" s="23" t="s">
        <v>2575</v>
      </c>
      <c r="DQ2" s="23" t="s">
        <v>2576</v>
      </c>
      <c r="DR2" s="23" t="s">
        <v>2577</v>
      </c>
      <c r="DS2" s="23" t="s">
        <v>2578</v>
      </c>
      <c r="DT2" s="23" t="s">
        <v>2579</v>
      </c>
      <c r="DU2" s="23" t="s">
        <v>2580</v>
      </c>
      <c r="DV2" s="23" t="s">
        <v>2581</v>
      </c>
      <c r="DW2" s="23">
        <v>10</v>
      </c>
      <c r="DX2" s="23">
        <v>11</v>
      </c>
      <c r="DY2" s="23">
        <v>12</v>
      </c>
      <c r="DZ2" s="23">
        <v>13</v>
      </c>
      <c r="EA2" s="23">
        <v>14</v>
      </c>
      <c r="EB2" s="23">
        <v>15</v>
      </c>
      <c r="EC2" s="23">
        <v>16</v>
      </c>
      <c r="ED2" s="23">
        <v>17</v>
      </c>
      <c r="EE2" s="23">
        <v>18</v>
      </c>
      <c r="EF2" s="23">
        <v>19</v>
      </c>
      <c r="EG2" s="23">
        <v>20</v>
      </c>
      <c r="EH2" s="23">
        <v>21</v>
      </c>
      <c r="EI2" s="23">
        <v>22</v>
      </c>
      <c r="EJ2" s="23">
        <v>23</v>
      </c>
      <c r="EK2" s="23"/>
      <c r="EL2" s="23"/>
    </row>
    <row r="3" spans="1:142" x14ac:dyDescent="0.25">
      <c r="A3">
        <v>69792</v>
      </c>
      <c r="B3">
        <v>69906</v>
      </c>
      <c r="C3" t="s">
        <v>2551</v>
      </c>
      <c r="D3">
        <f>IF(Table176[[#This Row],[END]]="",1,B3-A3+1)</f>
        <v>115</v>
      </c>
      <c r="F3" s="8" t="str">
        <f>LEFT(Table33[[#This Row],[Location]],2)</f>
        <v>LL</v>
      </c>
      <c r="G3" s="8" t="s">
        <v>1555</v>
      </c>
      <c r="H3" s="1">
        <v>69792</v>
      </c>
      <c r="I3" s="10" t="str">
        <f>IF(Table33[[#This Row],[Tag range]]="","",_xlfn.CONCAT("1A40700000000650000",Table33[[#This Row],[Tag range]]))</f>
        <v>1A4070000000065000069792</v>
      </c>
      <c r="J3" s="10" t="str">
        <f>_xlfn.IFNA(VLOOKUP(Table33[[#This Row],[Tag range]],Table176[[START]:[GROUP]],3,TRUE),"")</f>
        <v>GFSD189</v>
      </c>
      <c r="N3" s="13" t="str">
        <f>Table47[[#This Row],[Names]]</f>
        <v>GFSD189</v>
      </c>
      <c r="O3" s="11" t="s">
        <v>2551</v>
      </c>
      <c r="P3" s="11"/>
      <c r="Q3" s="23" t="s">
        <v>2582</v>
      </c>
      <c r="R3" s="24" t="str">
        <f>VLOOKUP(_xlfn.CONCAT(R$15,R$14,"-",R$2,":",$Q3),Table33[[Location]:[vlookup STRAIN]],4,FALSE)</f>
        <v>STR8014</v>
      </c>
      <c r="S3" s="24" t="str">
        <f>VLOOKUP(_xlfn.CONCAT(S$15,S$14,"-",S$2,":",$Q3),Table33[[Location]:[vlookup STRAIN]],4,FALSE)</f>
        <v>STR8014</v>
      </c>
      <c r="T3" s="24" t="str">
        <f>VLOOKUP(_xlfn.CONCAT(T$15,T$14,"-",T$2,":",$Q3),Table33[[Location]:[vlookup STRAIN]],4,FALSE)</f>
        <v>STR8017</v>
      </c>
      <c r="U3" s="24" t="str">
        <f>VLOOKUP(_xlfn.CONCAT(U$15,U$14,"-",U$2,":",$Q3),Table33[[Location]:[vlookup STRAIN]],4,FALSE)</f>
        <v>STR8017</v>
      </c>
      <c r="V3" s="24" t="str">
        <f>VLOOKUP(_xlfn.CONCAT(V$15,V$14,"-",V$2,":",$Q3),Table33[[Location]:[vlookup STRAIN]],4,FALSE)</f>
        <v>STR8017</v>
      </c>
      <c r="W3" s="24" t="str">
        <f>VLOOKUP(_xlfn.CONCAT(W$15,W$14,"-",W$2,":",$Q3),Table33[[Location]:[vlookup STRAIN]],4,FALSE)</f>
        <v>STR8017</v>
      </c>
      <c r="X3" s="24" t="str">
        <f>VLOOKUP(_xlfn.CONCAT(X$15,X$14,"-",X$2,":",$Q3),Table33[[Location]:[vlookup STRAIN]],4,FALSE)</f>
        <v>STR8017</v>
      </c>
      <c r="Y3" s="24" t="str">
        <f>VLOOKUP(_xlfn.CONCAT(Y$15,Y$14,"-",Y$2,":",$Q3),Table33[[Location]:[vlookup STRAIN]],4,FALSE)</f>
        <v>STR8017</v>
      </c>
      <c r="Z3" s="24" t="str">
        <f>VLOOKUP(_xlfn.CONCAT(Z$15,Z$14,"-",Z$2,":",$Q3),Table33[[Location]:[vlookup STRAIN]],4,FALSE)</f>
        <v>STR8017</v>
      </c>
      <c r="AA3" s="24" t="str">
        <f>VLOOKUP(_xlfn.CONCAT(AA$15,AA$14,"-",AA$2,":",$Q3),Table33[[Location]:[vlookup STRAIN]],4,FALSE)</f>
        <v>STR8017</v>
      </c>
      <c r="AB3" s="24" t="str">
        <f>VLOOKUP(_xlfn.CONCAT(AB$15,AB$14,"-",AB$2,":",$Q3),Table33[[Location]:[vlookup STRAIN]],4,FALSE)</f>
        <v>STR8017</v>
      </c>
      <c r="AC3" s="24" t="str">
        <f>VLOOKUP(_xlfn.CONCAT(AC$15,AC$14,"-",AC$2,":",$Q3),Table33[[Location]:[vlookup STRAIN]],4,FALSE)</f>
        <v>STR8017</v>
      </c>
      <c r="AD3" s="24" t="str">
        <f>VLOOKUP(_xlfn.CONCAT(AD$15,AD$14,"-",AD$2,":",$Q3),Table33[[Location]:[vlookup STRAIN]],4,FALSE)</f>
        <v>STR8017</v>
      </c>
      <c r="AE3" s="24" t="str">
        <f>VLOOKUP(_xlfn.CONCAT(AE$15,AE$14,"-",AE$2,":",$Q3),Table33[[Location]:[vlookup STRAIN]],4,FALSE)</f>
        <v>STR8017</v>
      </c>
      <c r="AF3" s="24" t="str">
        <f>VLOOKUP(_xlfn.CONCAT(AF$15,AF$14,"-",AF$2,":",$Q3),Table33[[Location]:[vlookup STRAIN]],4,FALSE)</f>
        <v>STR8017</v>
      </c>
      <c r="AG3" s="24" t="str">
        <f>VLOOKUP(_xlfn.CONCAT(AG$15,AG$14,"-",AG$2,":",$Q3),Table33[[Location]:[vlookup STRAIN]],4,FALSE)</f>
        <v>STR8017</v>
      </c>
      <c r="AH3" s="24" t="str">
        <f>VLOOKUP(_xlfn.CONCAT(AH$15,AH$14,"-",AH$2,":",$Q3),Table33[[Location]:[vlookup STRAIN]],4,FALSE)</f>
        <v>SUNL006</v>
      </c>
      <c r="AI3" s="24" t="str">
        <f>VLOOKUP(_xlfn.CONCAT(AI$15,AI$14,"-",AI$2,":",$Q3),Table33[[Location]:[vlookup STRAIN]],4,FALSE)</f>
        <v>SUNL006</v>
      </c>
      <c r="AJ3" s="24" t="str">
        <f>VLOOKUP(_xlfn.CONCAT(AJ$15,AJ$14,"-",AJ$2,":",$Q3),Table33[[Location]:[vlookup STRAIN]],4,FALSE)</f>
        <v>SUNL006</v>
      </c>
      <c r="AK3" s="24" t="str">
        <f>VLOOKUP(_xlfn.CONCAT(AK$15,AK$14,"-",AK$2,":",$Q3),Table33[[Location]:[vlookup STRAIN]],4,FALSE)</f>
        <v>SUNL006</v>
      </c>
      <c r="AL3" s="24" t="str">
        <f>VLOOKUP(_xlfn.CONCAT(AL$15,AL$14,"-",AL$2,":",$Q3),Table33[[Location]:[vlookup STRAIN]],4,FALSE)</f>
        <v>SUNL006</v>
      </c>
      <c r="AM3" s="24" t="str">
        <f>VLOOKUP(_xlfn.CONCAT(AM$15,AM$14,"-",AM$2,":",$Q3),Table33[[Location]:[vlookup STRAIN]],4,FALSE)</f>
        <v>SUNL006</v>
      </c>
      <c r="AN3" s="24" t="str">
        <f>VLOOKUP(_xlfn.CONCAT(AN$15,AN$14,"-",AN$2,":",$Q3),Table33[[Location]:[vlookup STRAIN]],4,FALSE)</f>
        <v>SUNL006</v>
      </c>
      <c r="AO3" s="25"/>
      <c r="AP3" s="23" t="s">
        <v>2582</v>
      </c>
      <c r="AQ3" s="24" t="str">
        <f>VLOOKUP(_xlfn.CONCAT(AQ$15,AQ$14,"-",AQ$2,":",$Q3),Table33[[Location]:[vlookup STRAIN]],4,FALSE)</f>
        <v>SUNL006</v>
      </c>
      <c r="AR3" s="24" t="str">
        <f>VLOOKUP(_xlfn.CONCAT(AR$15,AR$14,"-",AR$2,":",$Q3),Table33[[Location]:[vlookup STRAIN]],4,FALSE)</f>
        <v>SUNL006</v>
      </c>
      <c r="AS3" s="24" t="str">
        <f>VLOOKUP(_xlfn.CONCAT(AS$15,AS$14,"-",AS$2,":",$Q3),Table33[[Location]:[vlookup STRAIN]],4,FALSE)</f>
        <v>SUNL006</v>
      </c>
      <c r="AT3" s="24" t="str">
        <f>VLOOKUP(_xlfn.CONCAT(AT$15,AT$14,"-",AT$2,":",$Q3),Table33[[Location]:[vlookup STRAIN]],4,FALSE)</f>
        <v>SUNL006</v>
      </c>
      <c r="AU3" s="24" t="str">
        <f>VLOOKUP(_xlfn.CONCAT(AU$15,AU$14,"-",AU$2,":",$Q3),Table33[[Location]:[vlookup STRAIN]],4,FALSE)</f>
        <v>SUNL006</v>
      </c>
      <c r="AV3" s="24" t="str">
        <f>VLOOKUP(_xlfn.CONCAT(AV$15,AV$14,"-",AV$2,":",$Q3),Table33[[Location]:[vlookup STRAIN]],4,FALSE)</f>
        <v>SUNL016</v>
      </c>
      <c r="AW3" s="24" t="str">
        <f>VLOOKUP(_xlfn.CONCAT(AW$15,AW$14,"-",AW$2,":",$Q3),Table33[[Location]:[vlookup STRAIN]],4,FALSE)</f>
        <v>SUNL016</v>
      </c>
      <c r="AX3" s="24" t="str">
        <f>VLOOKUP(_xlfn.CONCAT(AX$15,AX$14,"-",AX$2,":",$Q3),Table33[[Location]:[vlookup STRAIN]],4,FALSE)</f>
        <v>SUNL016</v>
      </c>
      <c r="AY3" s="24" t="str">
        <f>VLOOKUP(_xlfn.CONCAT(AY$15,AY$14,"-",AY$2,":",$Q3),Table33[[Location]:[vlookup STRAIN]],4,FALSE)</f>
        <v>SUNL016</v>
      </c>
      <c r="AZ3" s="24" t="str">
        <f>VLOOKUP(_xlfn.CONCAT(AZ$15,AZ$14,"-",AZ$2,":",$Q3),Table33[[Location]:[vlookup STRAIN]],4,FALSE)</f>
        <v>SUNL016</v>
      </c>
      <c r="BA3" s="24" t="str">
        <f>VLOOKUP(_xlfn.CONCAT(BA$15,BA$14,"-",BA$2,":",$Q3),Table33[[Location]:[vlookup STRAIN]],4,FALSE)</f>
        <v>SUNL016</v>
      </c>
      <c r="BB3" s="24" t="str">
        <f>VLOOKUP(_xlfn.CONCAT(BB$15,BB$14,"-",BB$2,":",$Q3),Table33[[Location]:[vlookup STRAIN]],4,FALSE)</f>
        <v>SUNL016</v>
      </c>
      <c r="BC3" s="24" t="str">
        <f>VLOOKUP(_xlfn.CONCAT(BC$15,BC$14,"-",BC$2,":",$Q3),Table33[[Location]:[vlookup STRAIN]],4,FALSE)</f>
        <v>SUNL016</v>
      </c>
      <c r="BD3" s="24" t="str">
        <f>VLOOKUP(_xlfn.CONCAT(BD$15,BD$14,"-",BD$2,":",$Q3),Table33[[Location]:[vlookup STRAIN]],4,FALSE)</f>
        <v>SUNL016</v>
      </c>
      <c r="BE3" s="24" t="str">
        <f>VLOOKUP(_xlfn.CONCAT(BE$15,BE$14,"-",BE$2,":",$Q3),Table33[[Location]:[vlookup STRAIN]],4,FALSE)</f>
        <v>KING002</v>
      </c>
      <c r="BF3" s="24" t="str">
        <f>VLOOKUP(_xlfn.CONCAT(BF$15,BF$14,"-",BF$2,":",$Q3),Table33[[Location]:[vlookup STRAIN]],4,FALSE)</f>
        <v>KING002</v>
      </c>
      <c r="BG3" s="24" t="str">
        <f>VLOOKUP(_xlfn.CONCAT(BG$15,BG$14,"-",BG$2,":",$Q3),Table33[[Location]:[vlookup STRAIN]],4,FALSE)</f>
        <v>JACK021</v>
      </c>
      <c r="BH3" s="24" t="str">
        <f>VLOOKUP(_xlfn.CONCAT(BH$15,BH$14,"-",BH$2,":",$Q3),Table33[[Location]:[vlookup STRAIN]],4,FALSE)</f>
        <v>JACK021</v>
      </c>
      <c r="BI3" s="24" t="str">
        <f>VLOOKUP(_xlfn.CONCAT(BI$15,BI$14,"-",BI$2,":",$Q3),Table33[[Location]:[vlookup STRAIN]],4,FALSE)</f>
        <v>JACK021</v>
      </c>
      <c r="BJ3" s="24" t="str">
        <f>VLOOKUP(_xlfn.CONCAT(BJ$15,BJ$14,"-",BJ$2,":",$Q3),Table33[[Location]:[vlookup STRAIN]],4,FALSE)</f>
        <v>JACK021</v>
      </c>
      <c r="BK3" s="24" t="str">
        <f>VLOOKUP(_xlfn.CONCAT(BK$15,BK$14,"-",BK$2,":",$Q3),Table33[[Location]:[vlookup STRAIN]],4,FALSE)</f>
        <v>JACK021</v>
      </c>
      <c r="BL3" s="24" t="str">
        <f>VLOOKUP(_xlfn.CONCAT(BL$15,BL$14,"-",BL$2,":",$Q3),Table33[[Location]:[vlookup STRAIN]],4,FALSE)</f>
        <v>DD22005</v>
      </c>
      <c r="BM3" s="24" t="str">
        <f>VLOOKUP(_xlfn.CONCAT(BM$15,BM$14,"-",BM$2,":",$Q3),Table33[[Location]:[vlookup STRAIN]],4,FALSE)</f>
        <v>DD22005</v>
      </c>
      <c r="BN3" s="25"/>
      <c r="BO3" s="23" t="s">
        <v>2582</v>
      </c>
      <c r="BP3" s="24" t="str">
        <f>VLOOKUP(_xlfn.CONCAT(BP$15,BP$14,"-",BP$2,":",$Q3),Table33[[Location]:[vlookup STRAIN]],4,FALSE)</f>
        <v>DD22005</v>
      </c>
      <c r="BQ3" s="24" t="str">
        <f>VLOOKUP(_xlfn.CONCAT(BQ$15,BQ$14,"-",BQ$2,":",$Q3),Table33[[Location]:[vlookup STRAIN]],4,FALSE)</f>
        <v>DD22005</v>
      </c>
      <c r="BR3" s="24" t="str">
        <f>VLOOKUP(_xlfn.CONCAT(BR$15,BR$14,"-",BR$2,":",$Q3),Table33[[Location]:[vlookup STRAIN]],4,FALSE)</f>
        <v>DD22005</v>
      </c>
      <c r="BS3" s="24" t="str">
        <f>VLOOKUP(_xlfn.CONCAT(BS$15,BS$14,"-",BS$2,":",$Q3),Table33[[Location]:[vlookup STRAIN]],4,FALSE)</f>
        <v>DD22005</v>
      </c>
      <c r="BT3" s="24" t="str">
        <f>VLOOKUP(_xlfn.CONCAT(BT$15,BT$14,"-",BT$2,":",$Q3),Table33[[Location]:[vlookup STRAIN]],4,FALSE)</f>
        <v>DD22005</v>
      </c>
      <c r="BU3" s="24" t="str">
        <f>VLOOKUP(_xlfn.CONCAT(BU$15,BU$14,"-",BU$2,":",$Q3),Table33[[Location]:[vlookup STRAIN]],4,FALSE)</f>
        <v>DD22005</v>
      </c>
      <c r="BV3" s="24" t="str">
        <f>VLOOKUP(_xlfn.CONCAT(BV$15,BV$14,"-",BV$2,":",$Q3),Table33[[Location]:[vlookup STRAIN]],4,FALSE)</f>
        <v>DD22005</v>
      </c>
      <c r="BW3" s="24" t="str">
        <f>VLOOKUP(_xlfn.CONCAT(BW$15,BW$14,"-",BW$2,":",$Q3),Table33[[Location]:[vlookup STRAIN]],4,FALSE)</f>
        <v>DD22005</v>
      </c>
      <c r="BX3" s="24" t="str">
        <f>VLOOKUP(_xlfn.CONCAT(BX$15,BX$14,"-",BX$2,":",$Q3),Table33[[Location]:[vlookup STRAIN]],4,FALSE)</f>
        <v>DD22005</v>
      </c>
      <c r="BY3" s="24" t="str">
        <f>VLOOKUP(_xlfn.CONCAT(BY$15,BY$14,"-",BY$2,":",$Q3),Table33[[Location]:[vlookup STRAIN]],4,FALSE)</f>
        <v>DD22005</v>
      </c>
      <c r="BZ3" s="24" t="str">
        <f>VLOOKUP(_xlfn.CONCAT(BZ$15,BZ$14,"-",BZ$2,":",$Q3),Table33[[Location]:[vlookup STRAIN]],4,FALSE)</f>
        <v>DD22005</v>
      </c>
      <c r="CA3" s="24" t="str">
        <f>VLOOKUP(_xlfn.CONCAT(CA$15,CA$14,"-",CA$2,":",$Q3),Table33[[Location]:[vlookup STRAIN]],4,FALSE)</f>
        <v>DD22005</v>
      </c>
      <c r="CB3" s="24" t="str">
        <f>VLOOKUP(_xlfn.CONCAT(CB$15,CB$14,"-",CB$2,":",$Q3),Table33[[Location]:[vlookup STRAIN]],4,FALSE)</f>
        <v>DD22005</v>
      </c>
      <c r="CC3" s="24" t="str">
        <f>VLOOKUP(_xlfn.CONCAT(CC$15,CC$14,"-",CC$2,":",$Q3),Table33[[Location]:[vlookup STRAIN]],4,FALSE)</f>
        <v>KOKO030</v>
      </c>
      <c r="CD3" s="24" t="str">
        <f>VLOOKUP(_xlfn.CONCAT(CD$15,CD$14,"-",CD$2,":",$Q3),Table33[[Location]:[vlookup STRAIN]],4,FALSE)</f>
        <v>KOKO030</v>
      </c>
      <c r="CE3" s="24" t="str">
        <f>VLOOKUP(_xlfn.CONCAT(CE$15,CE$14,"-",CE$2,":",$Q3),Table33[[Location]:[vlookup STRAIN]],4,FALSE)</f>
        <v>KOKO030</v>
      </c>
      <c r="CF3" s="24" t="str">
        <f>VLOOKUP(_xlfn.CONCAT(CF$15,CF$14,"-",CF$2,":",$Q3),Table33[[Location]:[vlookup STRAIN]],4,FALSE)</f>
        <v>KOKO030</v>
      </c>
      <c r="CG3" s="24" t="str">
        <f>VLOOKUP(_xlfn.CONCAT(CG$15,CG$14,"-",CG$2,":",$Q3),Table33[[Location]:[vlookup STRAIN]],4,FALSE)</f>
        <v>KOKO030</v>
      </c>
      <c r="CH3" s="24" t="str">
        <f>VLOOKUP(_xlfn.CONCAT(CH$15,CH$14,"-",CH$2,":",$Q3),Table33[[Location]:[vlookup STRAIN]],4,FALSE)</f>
        <v>KOKO030</v>
      </c>
      <c r="CI3" s="24" t="str">
        <f>VLOOKUP(_xlfn.CONCAT(CI$15,CI$14,"-",CI$2,":",$Q3),Table33[[Location]:[vlookup STRAIN]],4,FALSE)</f>
        <v>KOKO030</v>
      </c>
      <c r="CJ3" s="24" t="str">
        <f>VLOOKUP(_xlfn.CONCAT(CJ$15,CJ$14,"-",CJ$2,":",$Q3),Table33[[Location]:[vlookup STRAIN]],4,FALSE)</f>
        <v>KOKO030</v>
      </c>
      <c r="CK3" s="24" t="str">
        <f>VLOOKUP(_xlfn.CONCAT(CK$15,CK$14,"-",CK$2,":",$Q3),Table33[[Location]:[vlookup STRAIN]],4,FALSE)</f>
        <v>KOKO030</v>
      </c>
      <c r="CL3" s="24" t="str">
        <f>VLOOKUP(_xlfn.CONCAT(CL$15,CL$14,"-",CL$2,":",$Q3),Table33[[Location]:[vlookup STRAIN]],4,FALSE)</f>
        <v>KOKO030</v>
      </c>
      <c r="CM3" s="25"/>
      <c r="CN3" s="23" t="s">
        <v>2582</v>
      </c>
      <c r="CO3" s="24" t="str">
        <f>VLOOKUP(_xlfn.CONCAT(CO$15,CO$14,"-",CO$2,":",$Q3),Table33[[Location]:[vlookup STRAIN]],4,FALSE)</f>
        <v>KOKO030</v>
      </c>
      <c r="CP3" s="24" t="str">
        <f>VLOOKUP(_xlfn.CONCAT(CP$15,CP$14,"-",CP$2,":",$Q3),Table33[[Location]:[vlookup STRAIN]],4,FALSE)</f>
        <v>KOKO030</v>
      </c>
      <c r="CQ3" s="24" t="str">
        <f>VLOOKUP(_xlfn.CONCAT(CQ$15,CQ$14,"-",CQ$2,":",$Q3),Table33[[Location]:[vlookup STRAIN]],4,FALSE)</f>
        <v>KOKO030</v>
      </c>
      <c r="CR3" s="24" t="str">
        <f>VLOOKUP(_xlfn.CONCAT(CR$15,CR$14,"-",CR$2,":",$Q3),Table33[[Location]:[vlookup STRAIN]],4,FALSE)</f>
        <v>KOKO030</v>
      </c>
      <c r="CS3" s="24" t="str">
        <f>VLOOKUP(_xlfn.CONCAT(CS$15,CS$14,"-",CS$2,":",$Q3),Table33[[Location]:[vlookup STRAIN]],4,FALSE)</f>
        <v>KOKO030</v>
      </c>
      <c r="CT3" s="24" t="str">
        <f>VLOOKUP(_xlfn.CONCAT(CT$15,CT$14,"-",CT$2,":",$Q3),Table33[[Location]:[vlookup STRAIN]],4,FALSE)</f>
        <v>KOKO030</v>
      </c>
      <c r="CU3" s="24" t="str">
        <f>VLOOKUP(_xlfn.CONCAT(CU$15,CU$14,"-",CU$2,":",$Q3),Table33[[Location]:[vlookup STRAIN]],4,FALSE)</f>
        <v>KOKO030</v>
      </c>
      <c r="CV3" s="24" t="str">
        <f>VLOOKUP(_xlfn.CONCAT(CV$15,CV$14,"-",CV$2,":",$Q3),Table33[[Location]:[vlookup STRAIN]],4,FALSE)</f>
        <v>KOKO030</v>
      </c>
      <c r="CW3" s="24" t="str">
        <f>VLOOKUP(_xlfn.CONCAT(CW$15,CW$14,"-",CW$2,":",$Q3),Table33[[Location]:[vlookup STRAIN]],4,FALSE)</f>
        <v>KOKO030</v>
      </c>
      <c r="CX3" s="24" t="str">
        <f>VLOOKUP(_xlfn.CONCAT(CX$15,CX$14,"-",CX$2,":",$Q3),Table33[[Location]:[vlookup STRAIN]],4,FALSE)</f>
        <v>KOKO030</v>
      </c>
      <c r="CY3" s="24" t="str">
        <f>VLOOKUP(_xlfn.CONCAT(CY$15,CY$14,"-",CY$2,":",$Q3),Table33[[Location]:[vlookup STRAIN]],4,FALSE)</f>
        <v>KOKO030</v>
      </c>
      <c r="CZ3" s="24" t="str">
        <f>VLOOKUP(_xlfn.CONCAT(CZ$15,CZ$14,"-",CZ$2,":",$Q3),Table33[[Location]:[vlookup STRAIN]],4,FALSE)</f>
        <v>KOKO030</v>
      </c>
      <c r="DA3" s="24" t="str">
        <f>VLOOKUP(_xlfn.CONCAT(DA$15,DA$14,"-",DA$2,":",$Q3),Table33[[Location]:[vlookup STRAIN]],4,FALSE)</f>
        <v>KOKO030</v>
      </c>
      <c r="DB3" s="24" t="str">
        <f>VLOOKUP(_xlfn.CONCAT(DB$15,DB$14,"-",DB$2,":",$Q3),Table33[[Location]:[vlookup STRAIN]],4,FALSE)</f>
        <v>KOKO030</v>
      </c>
      <c r="DC3" s="24" t="str">
        <f>VLOOKUP(_xlfn.CONCAT(DC$15,DC$14,"-",DC$2,":",$Q3),Table33[[Location]:[vlookup STRAIN]],4,FALSE)</f>
        <v>KOKO030</v>
      </c>
      <c r="DD3" s="24" t="str">
        <f>VLOOKUP(_xlfn.CONCAT(DD$15,DD$14,"-",DD$2,":",$Q3),Table33[[Location]:[vlookup STRAIN]],4,FALSE)</f>
        <v>KOKO030</v>
      </c>
      <c r="DE3" s="24" t="str">
        <f>VLOOKUP(_xlfn.CONCAT(DE$15,DE$14,"-",DE$2,":",$Q3),Table33[[Location]:[vlookup STRAIN]],4,FALSE)</f>
        <v>KOKO030</v>
      </c>
      <c r="DF3" s="24" t="str">
        <f>VLOOKUP(_xlfn.CONCAT(DF$15,DF$14,"-",DF$2,":",$Q3),Table33[[Location]:[vlookup STRAIN]],4,FALSE)</f>
        <v>KOKO030</v>
      </c>
      <c r="DG3" s="24" t="str">
        <f>VLOOKUP(_xlfn.CONCAT(DG$15,DG$14,"-",DG$2,":",$Q3),Table33[[Location]:[vlookup STRAIN]],4,FALSE)</f>
        <v>KOKO030</v>
      </c>
      <c r="DH3" s="24" t="str">
        <f>VLOOKUP(_xlfn.CONCAT(DH$15,DH$14,"-",DH$2,":",$Q3),Table33[[Location]:[vlookup STRAIN]],4,FALSE)</f>
        <v>KOKO030</v>
      </c>
      <c r="DI3" s="24" t="str">
        <f>VLOOKUP(_xlfn.CONCAT(DI$15,DI$14,"-",DI$2,":",$Q3),Table33[[Location]:[vlookup STRAIN]],4,FALSE)</f>
        <v>KOKO030</v>
      </c>
      <c r="DJ3" s="24" t="str">
        <f>VLOOKUP(_xlfn.CONCAT(DJ$15,DJ$14,"-",DJ$2,":",$Q3),Table33[[Location]:[vlookup STRAIN]],4,FALSE)</f>
        <v>KOKO030</v>
      </c>
      <c r="DK3" s="24" t="str">
        <f>VLOOKUP(_xlfn.CONCAT(DK$15,DK$14,"-",DK$2,":",$Q3),Table33[[Location]:[vlookup STRAIN]],4,FALSE)</f>
        <v>KOKO030</v>
      </c>
      <c r="DL3" s="25"/>
      <c r="DM3" s="23" t="s">
        <v>2582</v>
      </c>
      <c r="DN3" s="24" t="str">
        <f>VLOOKUP(_xlfn.CONCAT(DN$15,DN$14,"-",DN$2,":",$Q3),Table33[[Location]:[vlookup STRAIN]],4,FALSE)</f>
        <v>KOKO030</v>
      </c>
      <c r="DO3" s="24" t="str">
        <f>VLOOKUP(_xlfn.CONCAT(DO$15,DO$14,"-",DO$2,":",$Q3),Table33[[Location]:[vlookup STRAIN]],4,FALSE)</f>
        <v>KOKO030</v>
      </c>
      <c r="DP3" s="24" t="str">
        <f>VLOOKUP(_xlfn.CONCAT(DP$15,DP$14,"-",DP$2,":",$Q3),Table33[[Location]:[vlookup STRAIN]],4,FALSE)</f>
        <v>KOKO030</v>
      </c>
      <c r="DQ3" s="24" t="str">
        <f>VLOOKUP(_xlfn.CONCAT(DQ$15,DQ$14,"-",DQ$2,":",$Q3),Table33[[Location]:[vlookup STRAIN]],4,FALSE)</f>
        <v>KOKO030</v>
      </c>
      <c r="DR3" s="24" t="str">
        <f>VLOOKUP(_xlfn.CONCAT(DR$15,DR$14,"-",DR$2,":",$Q3),Table33[[Location]:[vlookup STRAIN]],4,FALSE)</f>
        <v>KOKO030</v>
      </c>
      <c r="DS3" s="24" t="str">
        <f>VLOOKUP(_xlfn.CONCAT(DS$15,DS$14,"-",DS$2,":",$Q3),Table33[[Location]:[vlookup STRAIN]],4,FALSE)</f>
        <v>KOKO030</v>
      </c>
      <c r="DT3" s="24" t="str">
        <f>VLOOKUP(_xlfn.CONCAT(DT$15,DT$14,"-",DT$2,":",$Q3),Table33[[Location]:[vlookup STRAIN]],4,FALSE)</f>
        <v>KOKO030</v>
      </c>
      <c r="DU3" s="24" t="str">
        <f>VLOOKUP(_xlfn.CONCAT(DU$15,DU$14,"-",DU$2,":",$Q3),Table33[[Location]:[vlookup STRAIN]],4,FALSE)</f>
        <v>KOKO030</v>
      </c>
      <c r="DV3" s="24" t="str">
        <f>VLOOKUP(_xlfn.CONCAT(DV$15,DV$14,"-",DV$2,":",$Q3),Table33[[Location]:[vlookup STRAIN]],4,FALSE)</f>
        <v>KOKO030</v>
      </c>
      <c r="DW3" s="24" t="str">
        <f>VLOOKUP(_xlfn.CONCAT(DW$15,DW$14,"-",DW$2,":",$Q3),Table33[[Location]:[vlookup STRAIN]],4,FALSE)</f>
        <v>KOKO030</v>
      </c>
      <c r="DX3" s="24" t="str">
        <f>VLOOKUP(_xlfn.CONCAT(DX$15,DX$14,"-",DX$2,":",$Q3),Table33[[Location]:[vlookup STRAIN]],4,FALSE)</f>
        <v>KOKO030</v>
      </c>
      <c r="DY3" s="24" t="str">
        <f>VLOOKUP(_xlfn.CONCAT(DY$15,DY$14,"-",DY$2,":",$Q3),Table33[[Location]:[vlookup STRAIN]],4,FALSE)</f>
        <v>KOKO030</v>
      </c>
      <c r="DZ3" s="24" t="str">
        <f>VLOOKUP(_xlfn.CONCAT(DZ$15,DZ$14,"-",DZ$2,":",$Q3),Table33[[Location]:[vlookup STRAIN]],4,FALSE)</f>
        <v>KOKO030</v>
      </c>
      <c r="EA3" s="24" t="str">
        <f>VLOOKUP(_xlfn.CONCAT(EA$15,EA$14,"-",EA$2,":",$Q3),Table33[[Location]:[vlookup STRAIN]],4,FALSE)</f>
        <v>KOKO030</v>
      </c>
      <c r="EB3" s="24" t="str">
        <f>VLOOKUP(_xlfn.CONCAT(EB$15,EB$14,"-",EB$2,":",$Q3),Table33[[Location]:[vlookup STRAIN]],4,FALSE)</f>
        <v>KOKO030</v>
      </c>
      <c r="EC3" s="24" t="str">
        <f>VLOOKUP(_xlfn.CONCAT(EC$15,EC$14,"-",EC$2,":",$Q3),Table33[[Location]:[vlookup STRAIN]],4,FALSE)</f>
        <v>KOKO030</v>
      </c>
      <c r="ED3" s="24" t="str">
        <f>VLOOKUP(_xlfn.CONCAT(ED$15,ED$14,"-",ED$2,":",$Q3),Table33[[Location]:[vlookup STRAIN]],4,FALSE)</f>
        <v/>
      </c>
      <c r="EE3" s="24" t="str">
        <f>VLOOKUP(_xlfn.CONCAT(EE$15,EE$14,"-",EE$2,":",$Q3),Table33[[Location]:[vlookup STRAIN]],4,FALSE)</f>
        <v/>
      </c>
      <c r="EF3" s="24" t="str">
        <f>VLOOKUP(_xlfn.CONCAT(EF$15,EF$14,"-",EF$2,":",$Q3),Table33[[Location]:[vlookup STRAIN]],4,FALSE)</f>
        <v/>
      </c>
      <c r="EG3" s="24" t="str">
        <f>VLOOKUP(_xlfn.CONCAT(EG$15,EG$14,"-",EG$2,":",$Q3),Table33[[Location]:[vlookup STRAIN]],4,FALSE)</f>
        <v/>
      </c>
      <c r="EH3" s="24" t="str">
        <f>VLOOKUP(_xlfn.CONCAT(EH$15,EH$14,"-",EH$2,":",$Q3),Table33[[Location]:[vlookup STRAIN]],4,FALSE)</f>
        <v/>
      </c>
      <c r="EI3" s="24" t="str">
        <f>VLOOKUP(_xlfn.CONCAT(EI$15,EI$14,"-",EI$2,":",$Q3),Table33[[Location]:[vlookup STRAIN]],4,FALSE)</f>
        <v/>
      </c>
      <c r="EJ3" s="24" t="str">
        <f>VLOOKUP(_xlfn.CONCAT(EJ$15,EJ$14,"-",EJ$2,":",$Q3),Table33[[Location]:[vlookup STRAIN]],4,FALSE)</f>
        <v/>
      </c>
      <c r="EK3" s="23"/>
      <c r="EL3" s="23"/>
    </row>
    <row r="4" spans="1:142" x14ac:dyDescent="0.25">
      <c r="A4">
        <v>69907</v>
      </c>
      <c r="B4">
        <v>69915</v>
      </c>
      <c r="C4" t="s">
        <v>2596</v>
      </c>
      <c r="D4">
        <f>IF(Table176[[#This Row],[END]]="",1,B4-A4+1)</f>
        <v>9</v>
      </c>
      <c r="F4" s="8" t="str">
        <f>LEFT(Table33[[#This Row],[Location]],2)</f>
        <v>LL</v>
      </c>
      <c r="G4" s="8" t="s">
        <v>1556</v>
      </c>
      <c r="H4" s="1">
        <v>69793</v>
      </c>
      <c r="I4" s="10" t="str">
        <f>IF(Table33[[#This Row],[Tag range]]="","",_xlfn.CONCAT("1A40700000000650000",Table33[[#This Row],[Tag range]]))</f>
        <v>1A4070000000065000069793</v>
      </c>
      <c r="J4" s="10" t="str">
        <f>_xlfn.IFNA(VLOOKUP(Table33[[#This Row],[Tag range]],Table176[[START]:[GROUP]],3,TRUE),"")</f>
        <v>GFSD189</v>
      </c>
      <c r="N4" s="13" t="str">
        <f>Table47[[#This Row],[Names]]</f>
        <v>JACK021</v>
      </c>
      <c r="O4" s="11" t="s">
        <v>2594</v>
      </c>
      <c r="P4" s="11"/>
      <c r="Q4" s="23" t="s">
        <v>2583</v>
      </c>
      <c r="R4" s="24" t="str">
        <f>VLOOKUP(_xlfn.CONCAT(R$15,R$14,"-",R$2,":",$Q4),Table33[[Location]:[vlookup STRAIN]],4,FALSE)</f>
        <v>STR8014</v>
      </c>
      <c r="S4" s="24" t="str">
        <f>VLOOKUP(_xlfn.CONCAT(S$15,S$14,"-",S$2,":",$Q4),Table33[[Location]:[vlookup STRAIN]],4,FALSE)</f>
        <v>STR8014</v>
      </c>
      <c r="T4" s="24" t="str">
        <f>VLOOKUP(_xlfn.CONCAT(T$15,T$14,"-",T$2,":",$Q4),Table33[[Location]:[vlookup STRAIN]],4,FALSE)</f>
        <v>STR8017</v>
      </c>
      <c r="U4" s="24" t="str">
        <f>VLOOKUP(_xlfn.CONCAT(U$15,U$14,"-",U$2,":",$Q4),Table33[[Location]:[vlookup STRAIN]],4,FALSE)</f>
        <v>STR8017</v>
      </c>
      <c r="V4" s="24" t="str">
        <f>VLOOKUP(_xlfn.CONCAT(V$15,V$14,"-",V$2,":",$Q4),Table33[[Location]:[vlookup STRAIN]],4,FALSE)</f>
        <v>STR8017</v>
      </c>
      <c r="W4" s="24" t="str">
        <f>VLOOKUP(_xlfn.CONCAT(W$15,W$14,"-",W$2,":",$Q4),Table33[[Location]:[vlookup STRAIN]],4,FALSE)</f>
        <v>STR8017</v>
      </c>
      <c r="X4" s="24" t="str">
        <f>VLOOKUP(_xlfn.CONCAT(X$15,X$14,"-",X$2,":",$Q4),Table33[[Location]:[vlookup STRAIN]],4,FALSE)</f>
        <v>STR8017</v>
      </c>
      <c r="Y4" s="24" t="str">
        <f>VLOOKUP(_xlfn.CONCAT(Y$15,Y$14,"-",Y$2,":",$Q4),Table33[[Location]:[vlookup STRAIN]],4,FALSE)</f>
        <v>STR8017</v>
      </c>
      <c r="Z4" s="24" t="str">
        <f>VLOOKUP(_xlfn.CONCAT(Z$15,Z$14,"-",Z$2,":",$Q4),Table33[[Location]:[vlookup STRAIN]],4,FALSE)</f>
        <v>STR8017</v>
      </c>
      <c r="AA4" s="24" t="str">
        <f>VLOOKUP(_xlfn.CONCAT(AA$15,AA$14,"-",AA$2,":",$Q4),Table33[[Location]:[vlookup STRAIN]],4,FALSE)</f>
        <v>STR8017</v>
      </c>
      <c r="AB4" s="24" t="str">
        <f>VLOOKUP(_xlfn.CONCAT(AB$15,AB$14,"-",AB$2,":",$Q4),Table33[[Location]:[vlookup STRAIN]],4,FALSE)</f>
        <v>STR8017</v>
      </c>
      <c r="AC4" s="24" t="str">
        <f>VLOOKUP(_xlfn.CONCAT(AC$15,AC$14,"-",AC$2,":",$Q4),Table33[[Location]:[vlookup STRAIN]],4,FALSE)</f>
        <v>STR8017</v>
      </c>
      <c r="AD4" s="24" t="str">
        <f>VLOOKUP(_xlfn.CONCAT(AD$15,AD$14,"-",AD$2,":",$Q4),Table33[[Location]:[vlookup STRAIN]],4,FALSE)</f>
        <v>STR8017</v>
      </c>
      <c r="AE4" s="24" t="str">
        <f>VLOOKUP(_xlfn.CONCAT(AE$15,AE$14,"-",AE$2,":",$Q4),Table33[[Location]:[vlookup STRAIN]],4,FALSE)</f>
        <v>STR8017</v>
      </c>
      <c r="AF4" s="24" t="str">
        <f>VLOOKUP(_xlfn.CONCAT(AF$15,AF$14,"-",AF$2,":",$Q4),Table33[[Location]:[vlookup STRAIN]],4,FALSE)</f>
        <v>STR8017</v>
      </c>
      <c r="AG4" s="24" t="str">
        <f>VLOOKUP(_xlfn.CONCAT(AG$15,AG$14,"-",AG$2,":",$Q4),Table33[[Location]:[vlookup STRAIN]],4,FALSE)</f>
        <v>STR8017</v>
      </c>
      <c r="AH4" s="24" t="str">
        <f>VLOOKUP(_xlfn.CONCAT(AH$15,AH$14,"-",AH$2,":",$Q4),Table33[[Location]:[vlookup STRAIN]],4,FALSE)</f>
        <v>SUNL006</v>
      </c>
      <c r="AI4" s="24" t="str">
        <f>VLOOKUP(_xlfn.CONCAT(AI$15,AI$14,"-",AI$2,":",$Q4),Table33[[Location]:[vlookup STRAIN]],4,FALSE)</f>
        <v>SUNL006</v>
      </c>
      <c r="AJ4" s="24" t="str">
        <f>VLOOKUP(_xlfn.CONCAT(AJ$15,AJ$14,"-",AJ$2,":",$Q4),Table33[[Location]:[vlookup STRAIN]],4,FALSE)</f>
        <v>SUNL006</v>
      </c>
      <c r="AK4" s="24" t="str">
        <f>VLOOKUP(_xlfn.CONCAT(AK$15,AK$14,"-",AK$2,":",$Q4),Table33[[Location]:[vlookup STRAIN]],4,FALSE)</f>
        <v>SUNL006</v>
      </c>
      <c r="AL4" s="24" t="str">
        <f>VLOOKUP(_xlfn.CONCAT(AL$15,AL$14,"-",AL$2,":",$Q4),Table33[[Location]:[vlookup STRAIN]],4,FALSE)</f>
        <v>SUNL006</v>
      </c>
      <c r="AM4" s="24" t="str">
        <f>VLOOKUP(_xlfn.CONCAT(AM$15,AM$14,"-",AM$2,":",$Q4),Table33[[Location]:[vlookup STRAIN]],4,FALSE)</f>
        <v>SUNL006</v>
      </c>
      <c r="AN4" s="24" t="str">
        <f>VLOOKUP(_xlfn.CONCAT(AN$15,AN$14,"-",AN$2,":",$Q4),Table33[[Location]:[vlookup STRAIN]],4,FALSE)</f>
        <v>SUNL006</v>
      </c>
      <c r="AO4" s="25"/>
      <c r="AP4" s="23" t="s">
        <v>2583</v>
      </c>
      <c r="AQ4" s="24" t="str">
        <f>VLOOKUP(_xlfn.CONCAT(AQ$15,AQ$14,"-",AQ$2,":",$Q4),Table33[[Location]:[vlookup STRAIN]],4,FALSE)</f>
        <v>SUNL006</v>
      </c>
      <c r="AR4" s="24" t="str">
        <f>VLOOKUP(_xlfn.CONCAT(AR$15,AR$14,"-",AR$2,":",$Q4),Table33[[Location]:[vlookup STRAIN]],4,FALSE)</f>
        <v>SUNL006</v>
      </c>
      <c r="AS4" s="24" t="str">
        <f>VLOOKUP(_xlfn.CONCAT(AS$15,AS$14,"-",AS$2,":",$Q4),Table33[[Location]:[vlookup STRAIN]],4,FALSE)</f>
        <v>SUNL006</v>
      </c>
      <c r="AT4" s="24" t="str">
        <f>VLOOKUP(_xlfn.CONCAT(AT$15,AT$14,"-",AT$2,":",$Q4),Table33[[Location]:[vlookup STRAIN]],4,FALSE)</f>
        <v>SUNL006</v>
      </c>
      <c r="AU4" s="24" t="str">
        <f>VLOOKUP(_xlfn.CONCAT(AU$15,AU$14,"-",AU$2,":",$Q4),Table33[[Location]:[vlookup STRAIN]],4,FALSE)</f>
        <v>SUNL006</v>
      </c>
      <c r="AV4" s="24" t="str">
        <f>VLOOKUP(_xlfn.CONCAT(AV$15,AV$14,"-",AV$2,":",$Q4),Table33[[Location]:[vlookup STRAIN]],4,FALSE)</f>
        <v>SUNL016</v>
      </c>
      <c r="AW4" s="24" t="str">
        <f>VLOOKUP(_xlfn.CONCAT(AW$15,AW$14,"-",AW$2,":",$Q4),Table33[[Location]:[vlookup STRAIN]],4,FALSE)</f>
        <v>SUNL016</v>
      </c>
      <c r="AX4" s="24" t="str">
        <f>VLOOKUP(_xlfn.CONCAT(AX$15,AX$14,"-",AX$2,":",$Q4),Table33[[Location]:[vlookup STRAIN]],4,FALSE)</f>
        <v>SUNL016</v>
      </c>
      <c r="AY4" s="24" t="str">
        <f>VLOOKUP(_xlfn.CONCAT(AY$15,AY$14,"-",AY$2,":",$Q4),Table33[[Location]:[vlookup STRAIN]],4,FALSE)</f>
        <v>SUNL016</v>
      </c>
      <c r="AZ4" s="24" t="str">
        <f>VLOOKUP(_xlfn.CONCAT(AZ$15,AZ$14,"-",AZ$2,":",$Q4),Table33[[Location]:[vlookup STRAIN]],4,FALSE)</f>
        <v>SUNL016</v>
      </c>
      <c r="BA4" s="24" t="str">
        <f>VLOOKUP(_xlfn.CONCAT(BA$15,BA$14,"-",BA$2,":",$Q4),Table33[[Location]:[vlookup STRAIN]],4,FALSE)</f>
        <v>SUNL016</v>
      </c>
      <c r="BB4" s="24" t="str">
        <f>VLOOKUP(_xlfn.CONCAT(BB$15,BB$14,"-",BB$2,":",$Q4),Table33[[Location]:[vlookup STRAIN]],4,FALSE)</f>
        <v>SUNL016</v>
      </c>
      <c r="BC4" s="24" t="str">
        <f>VLOOKUP(_xlfn.CONCAT(BC$15,BC$14,"-",BC$2,":",$Q4),Table33[[Location]:[vlookup STRAIN]],4,FALSE)</f>
        <v>SUNL016</v>
      </c>
      <c r="BD4" s="24" t="str">
        <f>VLOOKUP(_xlfn.CONCAT(BD$15,BD$14,"-",BD$2,":",$Q4),Table33[[Location]:[vlookup STRAIN]],4,FALSE)</f>
        <v>SUNL016</v>
      </c>
      <c r="BE4" s="24" t="str">
        <f>VLOOKUP(_xlfn.CONCAT(BE$15,BE$14,"-",BE$2,":",$Q4),Table33[[Location]:[vlookup STRAIN]],4,FALSE)</f>
        <v>KING002</v>
      </c>
      <c r="BF4" s="24" t="str">
        <f>VLOOKUP(_xlfn.CONCAT(BF$15,BF$14,"-",BF$2,":",$Q4),Table33[[Location]:[vlookup STRAIN]],4,FALSE)</f>
        <v>KING002</v>
      </c>
      <c r="BG4" s="24" t="str">
        <f>VLOOKUP(_xlfn.CONCAT(BG$15,BG$14,"-",BG$2,":",$Q4),Table33[[Location]:[vlookup STRAIN]],4,FALSE)</f>
        <v>JACK021</v>
      </c>
      <c r="BH4" s="24" t="str">
        <f>VLOOKUP(_xlfn.CONCAT(BH$15,BH$14,"-",BH$2,":",$Q4),Table33[[Location]:[vlookup STRAIN]],4,FALSE)</f>
        <v>JACK021</v>
      </c>
      <c r="BI4" s="24" t="str">
        <f>VLOOKUP(_xlfn.CONCAT(BI$15,BI$14,"-",BI$2,":",$Q4),Table33[[Location]:[vlookup STRAIN]],4,FALSE)</f>
        <v>JACK021</v>
      </c>
      <c r="BJ4" s="24" t="str">
        <f>VLOOKUP(_xlfn.CONCAT(BJ$15,BJ$14,"-",BJ$2,":",$Q4),Table33[[Location]:[vlookup STRAIN]],4,FALSE)</f>
        <v>JACK021</v>
      </c>
      <c r="BK4" s="24" t="str">
        <f>VLOOKUP(_xlfn.CONCAT(BK$15,BK$14,"-",BK$2,":",$Q4),Table33[[Location]:[vlookup STRAIN]],4,FALSE)</f>
        <v>JACK021</v>
      </c>
      <c r="BL4" s="24" t="str">
        <f>VLOOKUP(_xlfn.CONCAT(BL$15,BL$14,"-",BL$2,":",$Q4),Table33[[Location]:[vlookup STRAIN]],4,FALSE)</f>
        <v>DD22005</v>
      </c>
      <c r="BM4" s="24" t="str">
        <f>VLOOKUP(_xlfn.CONCAT(BM$15,BM$14,"-",BM$2,":",$Q4),Table33[[Location]:[vlookup STRAIN]],4,FALSE)</f>
        <v>DD22005</v>
      </c>
      <c r="BN4" s="25"/>
      <c r="BO4" s="23" t="s">
        <v>2583</v>
      </c>
      <c r="BP4" s="24" t="str">
        <f>VLOOKUP(_xlfn.CONCAT(BP$15,BP$14,"-",BP$2,":",$Q4),Table33[[Location]:[vlookup STRAIN]],4,FALSE)</f>
        <v>DD22005</v>
      </c>
      <c r="BQ4" s="24" t="str">
        <f>VLOOKUP(_xlfn.CONCAT(BQ$15,BQ$14,"-",BQ$2,":",$Q4),Table33[[Location]:[vlookup STRAIN]],4,FALSE)</f>
        <v>DD22005</v>
      </c>
      <c r="BR4" s="24" t="str">
        <f>VLOOKUP(_xlfn.CONCAT(BR$15,BR$14,"-",BR$2,":",$Q4),Table33[[Location]:[vlookup STRAIN]],4,FALSE)</f>
        <v>DD22005</v>
      </c>
      <c r="BS4" s="24" t="str">
        <f>VLOOKUP(_xlfn.CONCAT(BS$15,BS$14,"-",BS$2,":",$Q4),Table33[[Location]:[vlookup STRAIN]],4,FALSE)</f>
        <v>DD22005</v>
      </c>
      <c r="BT4" s="24" t="str">
        <f>VLOOKUP(_xlfn.CONCAT(BT$15,BT$14,"-",BT$2,":",$Q4),Table33[[Location]:[vlookup STRAIN]],4,FALSE)</f>
        <v>DD22005</v>
      </c>
      <c r="BU4" s="24" t="str">
        <f>VLOOKUP(_xlfn.CONCAT(BU$15,BU$14,"-",BU$2,":",$Q4),Table33[[Location]:[vlookup STRAIN]],4,FALSE)</f>
        <v>DD22005</v>
      </c>
      <c r="BV4" s="24" t="str">
        <f>VLOOKUP(_xlfn.CONCAT(BV$15,BV$14,"-",BV$2,":",$Q4),Table33[[Location]:[vlookup STRAIN]],4,FALSE)</f>
        <v>DD22005</v>
      </c>
      <c r="BW4" s="24" t="str">
        <f>VLOOKUP(_xlfn.CONCAT(BW$15,BW$14,"-",BW$2,":",$Q4),Table33[[Location]:[vlookup STRAIN]],4,FALSE)</f>
        <v>DD22005</v>
      </c>
      <c r="BX4" s="24" t="str">
        <f>VLOOKUP(_xlfn.CONCAT(BX$15,BX$14,"-",BX$2,":",$Q4),Table33[[Location]:[vlookup STRAIN]],4,FALSE)</f>
        <v>DD22005</v>
      </c>
      <c r="BY4" s="24" t="str">
        <f>VLOOKUP(_xlfn.CONCAT(BY$15,BY$14,"-",BY$2,":",$Q4),Table33[[Location]:[vlookup STRAIN]],4,FALSE)</f>
        <v>DD22005</v>
      </c>
      <c r="BZ4" s="24" t="str">
        <f>VLOOKUP(_xlfn.CONCAT(BZ$15,BZ$14,"-",BZ$2,":",$Q4),Table33[[Location]:[vlookup STRAIN]],4,FALSE)</f>
        <v>DD22005</v>
      </c>
      <c r="CA4" s="24" t="str">
        <f>VLOOKUP(_xlfn.CONCAT(CA$15,CA$14,"-",CA$2,":",$Q4),Table33[[Location]:[vlookup STRAIN]],4,FALSE)</f>
        <v>DD22005</v>
      </c>
      <c r="CB4" s="24" t="str">
        <f>VLOOKUP(_xlfn.CONCAT(CB$15,CB$14,"-",CB$2,":",$Q4),Table33[[Location]:[vlookup STRAIN]],4,FALSE)</f>
        <v>DD22005</v>
      </c>
      <c r="CC4" s="24" t="str">
        <f>VLOOKUP(_xlfn.CONCAT(CC$15,CC$14,"-",CC$2,":",$Q4),Table33[[Location]:[vlookup STRAIN]],4,FALSE)</f>
        <v>KOKO030</v>
      </c>
      <c r="CD4" s="24" t="str">
        <f>VLOOKUP(_xlfn.CONCAT(CD$15,CD$14,"-",CD$2,":",$Q4),Table33[[Location]:[vlookup STRAIN]],4,FALSE)</f>
        <v>KOKO030</v>
      </c>
      <c r="CE4" s="24" t="str">
        <f>VLOOKUP(_xlfn.CONCAT(CE$15,CE$14,"-",CE$2,":",$Q4),Table33[[Location]:[vlookup STRAIN]],4,FALSE)</f>
        <v>KOKO030</v>
      </c>
      <c r="CF4" s="24" t="str">
        <f>VLOOKUP(_xlfn.CONCAT(CF$15,CF$14,"-",CF$2,":",$Q4),Table33[[Location]:[vlookup STRAIN]],4,FALSE)</f>
        <v>KOKO030</v>
      </c>
      <c r="CG4" s="24" t="str">
        <f>VLOOKUP(_xlfn.CONCAT(CG$15,CG$14,"-",CG$2,":",$Q4),Table33[[Location]:[vlookup STRAIN]],4,FALSE)</f>
        <v>KOKO030</v>
      </c>
      <c r="CH4" s="24" t="str">
        <f>VLOOKUP(_xlfn.CONCAT(CH$15,CH$14,"-",CH$2,":",$Q4),Table33[[Location]:[vlookup STRAIN]],4,FALSE)</f>
        <v>KOKO030</v>
      </c>
      <c r="CI4" s="24" t="str">
        <f>VLOOKUP(_xlfn.CONCAT(CI$15,CI$14,"-",CI$2,":",$Q4),Table33[[Location]:[vlookup STRAIN]],4,FALSE)</f>
        <v>KOKO030</v>
      </c>
      <c r="CJ4" s="24" t="str">
        <f>VLOOKUP(_xlfn.CONCAT(CJ$15,CJ$14,"-",CJ$2,":",$Q4),Table33[[Location]:[vlookup STRAIN]],4,FALSE)</f>
        <v>KOKO030</v>
      </c>
      <c r="CK4" s="24" t="str">
        <f>VLOOKUP(_xlfn.CONCAT(CK$15,CK$14,"-",CK$2,":",$Q4),Table33[[Location]:[vlookup STRAIN]],4,FALSE)</f>
        <v>KOKO030</v>
      </c>
      <c r="CL4" s="24" t="str">
        <f>VLOOKUP(_xlfn.CONCAT(CL$15,CL$14,"-",CL$2,":",$Q4),Table33[[Location]:[vlookup STRAIN]],4,FALSE)</f>
        <v>KOKO030</v>
      </c>
      <c r="CM4" s="25"/>
      <c r="CN4" s="23" t="s">
        <v>2583</v>
      </c>
      <c r="CO4" s="24" t="str">
        <f>VLOOKUP(_xlfn.CONCAT(CO$15,CO$14,"-",CO$2,":",$Q4),Table33[[Location]:[vlookup STRAIN]],4,FALSE)</f>
        <v>KOKO030</v>
      </c>
      <c r="CP4" s="24" t="str">
        <f>VLOOKUP(_xlfn.CONCAT(CP$15,CP$14,"-",CP$2,":",$Q4),Table33[[Location]:[vlookup STRAIN]],4,FALSE)</f>
        <v>KOKO030</v>
      </c>
      <c r="CQ4" s="24" t="str">
        <f>VLOOKUP(_xlfn.CONCAT(CQ$15,CQ$14,"-",CQ$2,":",$Q4),Table33[[Location]:[vlookup STRAIN]],4,FALSE)</f>
        <v>KOKO030</v>
      </c>
      <c r="CR4" s="24" t="str">
        <f>VLOOKUP(_xlfn.CONCAT(CR$15,CR$14,"-",CR$2,":",$Q4),Table33[[Location]:[vlookup STRAIN]],4,FALSE)</f>
        <v>KOKO030</v>
      </c>
      <c r="CS4" s="24" t="str">
        <f>VLOOKUP(_xlfn.CONCAT(CS$15,CS$14,"-",CS$2,":",$Q4),Table33[[Location]:[vlookup STRAIN]],4,FALSE)</f>
        <v>KOKO030</v>
      </c>
      <c r="CT4" s="24" t="str">
        <f>VLOOKUP(_xlfn.CONCAT(CT$15,CT$14,"-",CT$2,":",$Q4),Table33[[Location]:[vlookup STRAIN]],4,FALSE)</f>
        <v>KOKO030</v>
      </c>
      <c r="CU4" s="24" t="str">
        <f>VLOOKUP(_xlfn.CONCAT(CU$15,CU$14,"-",CU$2,":",$Q4),Table33[[Location]:[vlookup STRAIN]],4,FALSE)</f>
        <v>KOKO030</v>
      </c>
      <c r="CV4" s="24" t="str">
        <f>VLOOKUP(_xlfn.CONCAT(CV$15,CV$14,"-",CV$2,":",$Q4),Table33[[Location]:[vlookup STRAIN]],4,FALSE)</f>
        <v>KOKO030</v>
      </c>
      <c r="CW4" s="24" t="str">
        <f>VLOOKUP(_xlfn.CONCAT(CW$15,CW$14,"-",CW$2,":",$Q4),Table33[[Location]:[vlookup STRAIN]],4,FALSE)</f>
        <v>KOKO030</v>
      </c>
      <c r="CX4" s="24" t="str">
        <f>VLOOKUP(_xlfn.CONCAT(CX$15,CX$14,"-",CX$2,":",$Q4),Table33[[Location]:[vlookup STRAIN]],4,FALSE)</f>
        <v>KOKO030</v>
      </c>
      <c r="CY4" s="24" t="str">
        <f>VLOOKUP(_xlfn.CONCAT(CY$15,CY$14,"-",CY$2,":",$Q4),Table33[[Location]:[vlookup STRAIN]],4,FALSE)</f>
        <v>KOKO030</v>
      </c>
      <c r="CZ4" s="24" t="str">
        <f>VLOOKUP(_xlfn.CONCAT(CZ$15,CZ$14,"-",CZ$2,":",$Q4),Table33[[Location]:[vlookup STRAIN]],4,FALSE)</f>
        <v>KOKO030</v>
      </c>
      <c r="DA4" s="24" t="str">
        <f>VLOOKUP(_xlfn.CONCAT(DA$15,DA$14,"-",DA$2,":",$Q4),Table33[[Location]:[vlookup STRAIN]],4,FALSE)</f>
        <v>KOKO030</v>
      </c>
      <c r="DB4" s="24" t="str">
        <f>VLOOKUP(_xlfn.CONCAT(DB$15,DB$14,"-",DB$2,":",$Q4),Table33[[Location]:[vlookup STRAIN]],4,FALSE)</f>
        <v>KOKO030</v>
      </c>
      <c r="DC4" s="24" t="str">
        <f>VLOOKUP(_xlfn.CONCAT(DC$15,DC$14,"-",DC$2,":",$Q4),Table33[[Location]:[vlookup STRAIN]],4,FALSE)</f>
        <v>KOKO030</v>
      </c>
      <c r="DD4" s="24" t="str">
        <f>VLOOKUP(_xlfn.CONCAT(DD$15,DD$14,"-",DD$2,":",$Q4),Table33[[Location]:[vlookup STRAIN]],4,FALSE)</f>
        <v>KOKO030</v>
      </c>
      <c r="DE4" s="24" t="str">
        <f>VLOOKUP(_xlfn.CONCAT(DE$15,DE$14,"-",DE$2,":",$Q4),Table33[[Location]:[vlookup STRAIN]],4,FALSE)</f>
        <v>KOKO030</v>
      </c>
      <c r="DF4" s="24" t="str">
        <f>VLOOKUP(_xlfn.CONCAT(DF$15,DF$14,"-",DF$2,":",$Q4),Table33[[Location]:[vlookup STRAIN]],4,FALSE)</f>
        <v>KOKO030</v>
      </c>
      <c r="DG4" s="24" t="str">
        <f>VLOOKUP(_xlfn.CONCAT(DG$15,DG$14,"-",DG$2,":",$Q4),Table33[[Location]:[vlookup STRAIN]],4,FALSE)</f>
        <v>KOKO030</v>
      </c>
      <c r="DH4" s="24" t="str">
        <f>VLOOKUP(_xlfn.CONCAT(DH$15,DH$14,"-",DH$2,":",$Q4),Table33[[Location]:[vlookup STRAIN]],4,FALSE)</f>
        <v>KOKO030</v>
      </c>
      <c r="DI4" s="24" t="str">
        <f>VLOOKUP(_xlfn.CONCAT(DI$15,DI$14,"-",DI$2,":",$Q4),Table33[[Location]:[vlookup STRAIN]],4,FALSE)</f>
        <v>KOKO030</v>
      </c>
      <c r="DJ4" s="24" t="str">
        <f>VLOOKUP(_xlfn.CONCAT(DJ$15,DJ$14,"-",DJ$2,":",$Q4),Table33[[Location]:[vlookup STRAIN]],4,FALSE)</f>
        <v>KOKO030</v>
      </c>
      <c r="DK4" s="24" t="str">
        <f>VLOOKUP(_xlfn.CONCAT(DK$15,DK$14,"-",DK$2,":",$Q4),Table33[[Location]:[vlookup STRAIN]],4,FALSE)</f>
        <v>KOKO030</v>
      </c>
      <c r="DL4" s="25"/>
      <c r="DM4" s="23" t="s">
        <v>2583</v>
      </c>
      <c r="DN4" s="24" t="str">
        <f>VLOOKUP(_xlfn.CONCAT(DN$15,DN$14,"-",DN$2,":",$Q4),Table33[[Location]:[vlookup STRAIN]],4,FALSE)</f>
        <v>KOKO030</v>
      </c>
      <c r="DO4" s="24" t="str">
        <f>VLOOKUP(_xlfn.CONCAT(DO$15,DO$14,"-",DO$2,":",$Q4),Table33[[Location]:[vlookup STRAIN]],4,FALSE)</f>
        <v>KOKO030</v>
      </c>
      <c r="DP4" s="24" t="str">
        <f>VLOOKUP(_xlfn.CONCAT(DP$15,DP$14,"-",DP$2,":",$Q4),Table33[[Location]:[vlookup STRAIN]],4,FALSE)</f>
        <v>KOKO030</v>
      </c>
      <c r="DQ4" s="24" t="str">
        <f>VLOOKUP(_xlfn.CONCAT(DQ$15,DQ$14,"-",DQ$2,":",$Q4),Table33[[Location]:[vlookup STRAIN]],4,FALSE)</f>
        <v>KOKO030</v>
      </c>
      <c r="DR4" s="24" t="str">
        <f>VLOOKUP(_xlfn.CONCAT(DR$15,DR$14,"-",DR$2,":",$Q4),Table33[[Location]:[vlookup STRAIN]],4,FALSE)</f>
        <v>KOKO030</v>
      </c>
      <c r="DS4" s="24" t="str">
        <f>VLOOKUP(_xlfn.CONCAT(DS$15,DS$14,"-",DS$2,":",$Q4),Table33[[Location]:[vlookup STRAIN]],4,FALSE)</f>
        <v>KOKO030</v>
      </c>
      <c r="DT4" s="24" t="str">
        <f>VLOOKUP(_xlfn.CONCAT(DT$15,DT$14,"-",DT$2,":",$Q4),Table33[[Location]:[vlookup STRAIN]],4,FALSE)</f>
        <v>KOKO030</v>
      </c>
      <c r="DU4" s="24" t="str">
        <f>VLOOKUP(_xlfn.CONCAT(DU$15,DU$14,"-",DU$2,":",$Q4),Table33[[Location]:[vlookup STRAIN]],4,FALSE)</f>
        <v>KOKO030</v>
      </c>
      <c r="DV4" s="24" t="str">
        <f>VLOOKUP(_xlfn.CONCAT(DV$15,DV$14,"-",DV$2,":",$Q4),Table33[[Location]:[vlookup STRAIN]],4,FALSE)</f>
        <v>KOKO030</v>
      </c>
      <c r="DW4" s="24" t="str">
        <f>VLOOKUP(_xlfn.CONCAT(DW$15,DW$14,"-",DW$2,":",$Q4),Table33[[Location]:[vlookup STRAIN]],4,FALSE)</f>
        <v>KOKO030</v>
      </c>
      <c r="DX4" s="24" t="str">
        <f>VLOOKUP(_xlfn.CONCAT(DX$15,DX$14,"-",DX$2,":",$Q4),Table33[[Location]:[vlookup STRAIN]],4,FALSE)</f>
        <v>KOKO030</v>
      </c>
      <c r="DY4" s="24" t="str">
        <f>VLOOKUP(_xlfn.CONCAT(DY$15,DY$14,"-",DY$2,":",$Q4),Table33[[Location]:[vlookup STRAIN]],4,FALSE)</f>
        <v>KOKO030</v>
      </c>
      <c r="DZ4" s="24" t="str">
        <f>VLOOKUP(_xlfn.CONCAT(DZ$15,DZ$14,"-",DZ$2,":",$Q4),Table33[[Location]:[vlookup STRAIN]],4,FALSE)</f>
        <v>KOKO030</v>
      </c>
      <c r="EA4" s="24" t="str">
        <f>VLOOKUP(_xlfn.CONCAT(EA$15,EA$14,"-",EA$2,":",$Q4),Table33[[Location]:[vlookup STRAIN]],4,FALSE)</f>
        <v>KOKO030</v>
      </c>
      <c r="EB4" s="24" t="str">
        <f>VLOOKUP(_xlfn.CONCAT(EB$15,EB$14,"-",EB$2,":",$Q4),Table33[[Location]:[vlookup STRAIN]],4,FALSE)</f>
        <v>KOKO030</v>
      </c>
      <c r="EC4" s="24" t="str">
        <f>VLOOKUP(_xlfn.CONCAT(EC$15,EC$14,"-",EC$2,":",$Q4),Table33[[Location]:[vlookup STRAIN]],4,FALSE)</f>
        <v>KOKO030</v>
      </c>
      <c r="ED4" s="24" t="str">
        <f>VLOOKUP(_xlfn.CONCAT(ED$15,ED$14,"-",ED$2,":",$Q4),Table33[[Location]:[vlookup STRAIN]],4,FALSE)</f>
        <v/>
      </c>
      <c r="EE4" s="24" t="str">
        <f>VLOOKUP(_xlfn.CONCAT(EE$15,EE$14,"-",EE$2,":",$Q4),Table33[[Location]:[vlookup STRAIN]],4,FALSE)</f>
        <v/>
      </c>
      <c r="EF4" s="24" t="str">
        <f>VLOOKUP(_xlfn.CONCAT(EF$15,EF$14,"-",EF$2,":",$Q4),Table33[[Location]:[vlookup STRAIN]],4,FALSE)</f>
        <v/>
      </c>
      <c r="EG4" s="24" t="str">
        <f>VLOOKUP(_xlfn.CONCAT(EG$15,EG$14,"-",EG$2,":",$Q4),Table33[[Location]:[vlookup STRAIN]],4,FALSE)</f>
        <v/>
      </c>
      <c r="EH4" s="24" t="str">
        <f>VLOOKUP(_xlfn.CONCAT(EH$15,EH$14,"-",EH$2,":",$Q4),Table33[[Location]:[vlookup STRAIN]],4,FALSE)</f>
        <v/>
      </c>
      <c r="EI4" s="24" t="str">
        <f>VLOOKUP(_xlfn.CONCAT(EI$15,EI$14,"-",EI$2,":",$Q4),Table33[[Location]:[vlookup STRAIN]],4,FALSE)</f>
        <v/>
      </c>
      <c r="EJ4" s="24" t="str">
        <f>VLOOKUP(_xlfn.CONCAT(EJ$15,EJ$14,"-",EJ$2,":",$Q4),Table33[[Location]:[vlookup STRAIN]],4,FALSE)</f>
        <v/>
      </c>
      <c r="EK4" s="23"/>
      <c r="EL4" s="23"/>
    </row>
    <row r="5" spans="1:142" x14ac:dyDescent="0.25">
      <c r="A5">
        <v>69916</v>
      </c>
      <c r="B5">
        <v>69974</v>
      </c>
      <c r="C5" t="s">
        <v>2557</v>
      </c>
      <c r="D5">
        <f>IF(Table176[[#This Row],[END]]="",1,B5-A5+1)</f>
        <v>59</v>
      </c>
      <c r="F5" s="8" t="str">
        <f>LEFT(Table33[[#This Row],[Location]],2)</f>
        <v>LL</v>
      </c>
      <c r="G5" s="8" t="s">
        <v>1557</v>
      </c>
      <c r="H5" s="1">
        <v>69794</v>
      </c>
      <c r="I5" s="10" t="str">
        <f>IF(Table33[[#This Row],[Tag range]]="","",_xlfn.CONCAT("1A40700000000650000",Table33[[#This Row],[Tag range]]))</f>
        <v>1A4070000000065000069794</v>
      </c>
      <c r="J5" s="10" t="str">
        <f>_xlfn.IFNA(VLOOKUP(Table33[[#This Row],[Tag range]],Table176[[START]:[GROUP]],3,TRUE),"")</f>
        <v>GFSD189</v>
      </c>
      <c r="N5" s="13" t="str">
        <f>Table47[[#This Row],[Names]]</f>
        <v>KING002</v>
      </c>
      <c r="O5" s="11" t="s">
        <v>2552</v>
      </c>
      <c r="P5" s="11"/>
      <c r="Q5" s="23" t="s">
        <v>2581</v>
      </c>
      <c r="R5" s="24" t="str">
        <f>VLOOKUP(_xlfn.CONCAT(R$15,R$14,"-",R$2,":",$Q5),Table33[[Location]:[vlookup STRAIN]],4,FALSE)</f>
        <v>STR8014</v>
      </c>
      <c r="S5" s="24" t="str">
        <f>VLOOKUP(_xlfn.CONCAT(S$15,S$14,"-",S$2,":",$Q5),Table33[[Location]:[vlookup STRAIN]],4,FALSE)</f>
        <v>STR8014</v>
      </c>
      <c r="T5" s="24" t="str">
        <f>VLOOKUP(_xlfn.CONCAT(T$15,T$14,"-",T$2,":",$Q5),Table33[[Location]:[vlookup STRAIN]],4,FALSE)</f>
        <v>STR8017</v>
      </c>
      <c r="U5" s="24" t="str">
        <f>VLOOKUP(_xlfn.CONCAT(U$15,U$14,"-",U$2,":",$Q5),Table33[[Location]:[vlookup STRAIN]],4,FALSE)</f>
        <v>STR8017</v>
      </c>
      <c r="V5" s="24" t="str">
        <f>VLOOKUP(_xlfn.CONCAT(V$15,V$14,"-",V$2,":",$Q5),Table33[[Location]:[vlookup STRAIN]],4,FALSE)</f>
        <v>STR8017</v>
      </c>
      <c r="W5" s="24" t="str">
        <f>VLOOKUP(_xlfn.CONCAT(W$15,W$14,"-",W$2,":",$Q5),Table33[[Location]:[vlookup STRAIN]],4,FALSE)</f>
        <v>STR8017</v>
      </c>
      <c r="X5" s="24" t="str">
        <f>VLOOKUP(_xlfn.CONCAT(X$15,X$14,"-",X$2,":",$Q5),Table33[[Location]:[vlookup STRAIN]],4,FALSE)</f>
        <v>STR8017</v>
      </c>
      <c r="Y5" s="24" t="str">
        <f>VLOOKUP(_xlfn.CONCAT(Y$15,Y$14,"-",Y$2,":",$Q5),Table33[[Location]:[vlookup STRAIN]],4,FALSE)</f>
        <v>STR8017</v>
      </c>
      <c r="Z5" s="24" t="str">
        <f>VLOOKUP(_xlfn.CONCAT(Z$15,Z$14,"-",Z$2,":",$Q5),Table33[[Location]:[vlookup STRAIN]],4,FALSE)</f>
        <v>STR8017</v>
      </c>
      <c r="AA5" s="24" t="str">
        <f>VLOOKUP(_xlfn.CONCAT(AA$15,AA$14,"-",AA$2,":",$Q5),Table33[[Location]:[vlookup STRAIN]],4,FALSE)</f>
        <v>STR8017</v>
      </c>
      <c r="AB5" s="24" t="str">
        <f>VLOOKUP(_xlfn.CONCAT(AB$15,AB$14,"-",AB$2,":",$Q5),Table33[[Location]:[vlookup STRAIN]],4,FALSE)</f>
        <v>STR8017</v>
      </c>
      <c r="AC5" s="24" t="str">
        <f>VLOOKUP(_xlfn.CONCAT(AC$15,AC$14,"-",AC$2,":",$Q5),Table33[[Location]:[vlookup STRAIN]],4,FALSE)</f>
        <v>STR8017</v>
      </c>
      <c r="AD5" s="24" t="str">
        <f>VLOOKUP(_xlfn.CONCAT(AD$15,AD$14,"-",AD$2,":",$Q5),Table33[[Location]:[vlookup STRAIN]],4,FALSE)</f>
        <v>STR8017</v>
      </c>
      <c r="AE5" s="24" t="str">
        <f>VLOOKUP(_xlfn.CONCAT(AE$15,AE$14,"-",AE$2,":",$Q5),Table33[[Location]:[vlookup STRAIN]],4,FALSE)</f>
        <v>STR8017</v>
      </c>
      <c r="AF5" s="24" t="str">
        <f>VLOOKUP(_xlfn.CONCAT(AF$15,AF$14,"-",AF$2,":",$Q5),Table33[[Location]:[vlookup STRAIN]],4,FALSE)</f>
        <v>STR8017</v>
      </c>
      <c r="AG5" s="24" t="str">
        <f>VLOOKUP(_xlfn.CONCAT(AG$15,AG$14,"-",AG$2,":",$Q5),Table33[[Location]:[vlookup STRAIN]],4,FALSE)</f>
        <v>STR8017</v>
      </c>
      <c r="AH5" s="24" t="str">
        <f>VLOOKUP(_xlfn.CONCAT(AH$15,AH$14,"-",AH$2,":",$Q5),Table33[[Location]:[vlookup STRAIN]],4,FALSE)</f>
        <v>SUNL006</v>
      </c>
      <c r="AI5" s="24" t="str">
        <f>VLOOKUP(_xlfn.CONCAT(AI$15,AI$14,"-",AI$2,":",$Q5),Table33[[Location]:[vlookup STRAIN]],4,FALSE)</f>
        <v>SUNL006</v>
      </c>
      <c r="AJ5" s="24" t="str">
        <f>VLOOKUP(_xlfn.CONCAT(AJ$15,AJ$14,"-",AJ$2,":",$Q5),Table33[[Location]:[vlookup STRAIN]],4,FALSE)</f>
        <v>SUNL006</v>
      </c>
      <c r="AK5" s="24" t="str">
        <f>VLOOKUP(_xlfn.CONCAT(AK$15,AK$14,"-",AK$2,":",$Q5),Table33[[Location]:[vlookup STRAIN]],4,FALSE)</f>
        <v>SUNL006</v>
      </c>
      <c r="AL5" s="24" t="str">
        <f>VLOOKUP(_xlfn.CONCAT(AL$15,AL$14,"-",AL$2,":",$Q5),Table33[[Location]:[vlookup STRAIN]],4,FALSE)</f>
        <v>SUNL006</v>
      </c>
      <c r="AM5" s="24" t="str">
        <f>VLOOKUP(_xlfn.CONCAT(AM$15,AM$14,"-",AM$2,":",$Q5),Table33[[Location]:[vlookup STRAIN]],4,FALSE)</f>
        <v>SUNL006</v>
      </c>
      <c r="AN5" s="24" t="str">
        <f>VLOOKUP(_xlfn.CONCAT(AN$15,AN$14,"-",AN$2,":",$Q5),Table33[[Location]:[vlookup STRAIN]],4,FALSE)</f>
        <v>SUNL006</v>
      </c>
      <c r="AO5" s="25"/>
      <c r="AP5" s="23" t="s">
        <v>2581</v>
      </c>
      <c r="AQ5" s="24" t="str">
        <f>VLOOKUP(_xlfn.CONCAT(AQ$15,AQ$14,"-",AQ$2,":",$Q5),Table33[[Location]:[vlookup STRAIN]],4,FALSE)</f>
        <v>SUNL006</v>
      </c>
      <c r="AR5" s="24" t="str">
        <f>VLOOKUP(_xlfn.CONCAT(AR$15,AR$14,"-",AR$2,":",$Q5),Table33[[Location]:[vlookup STRAIN]],4,FALSE)</f>
        <v>SUNL006</v>
      </c>
      <c r="AS5" s="24" t="str">
        <f>VLOOKUP(_xlfn.CONCAT(AS$15,AS$14,"-",AS$2,":",$Q5),Table33[[Location]:[vlookup STRAIN]],4,FALSE)</f>
        <v>SUNL006</v>
      </c>
      <c r="AT5" s="24" t="str">
        <f>VLOOKUP(_xlfn.CONCAT(AT$15,AT$14,"-",AT$2,":",$Q5),Table33[[Location]:[vlookup STRAIN]],4,FALSE)</f>
        <v>SUNL006</v>
      </c>
      <c r="AU5" s="24" t="str">
        <f>VLOOKUP(_xlfn.CONCAT(AU$15,AU$14,"-",AU$2,":",$Q5),Table33[[Location]:[vlookup STRAIN]],4,FALSE)</f>
        <v>SUNL006</v>
      </c>
      <c r="AV5" s="24" t="str">
        <f>VLOOKUP(_xlfn.CONCAT(AV$15,AV$14,"-",AV$2,":",$Q5),Table33[[Location]:[vlookup STRAIN]],4,FALSE)</f>
        <v>SUNL016</v>
      </c>
      <c r="AW5" s="24" t="str">
        <f>VLOOKUP(_xlfn.CONCAT(AW$15,AW$14,"-",AW$2,":",$Q5),Table33[[Location]:[vlookup STRAIN]],4,FALSE)</f>
        <v>SUNL016</v>
      </c>
      <c r="AX5" s="24" t="str">
        <f>VLOOKUP(_xlfn.CONCAT(AX$15,AX$14,"-",AX$2,":",$Q5),Table33[[Location]:[vlookup STRAIN]],4,FALSE)</f>
        <v>SUNL016</v>
      </c>
      <c r="AY5" s="24" t="str">
        <f>VLOOKUP(_xlfn.CONCAT(AY$15,AY$14,"-",AY$2,":",$Q5),Table33[[Location]:[vlookup STRAIN]],4,FALSE)</f>
        <v>SUNL016</v>
      </c>
      <c r="AZ5" s="24" t="str">
        <f>VLOOKUP(_xlfn.CONCAT(AZ$15,AZ$14,"-",AZ$2,":",$Q5),Table33[[Location]:[vlookup STRAIN]],4,FALSE)</f>
        <v>SUNL016</v>
      </c>
      <c r="BA5" s="24" t="str">
        <f>VLOOKUP(_xlfn.CONCAT(BA$15,BA$14,"-",BA$2,":",$Q5),Table33[[Location]:[vlookup STRAIN]],4,FALSE)</f>
        <v>SUNL016</v>
      </c>
      <c r="BB5" s="24" t="str">
        <f>VLOOKUP(_xlfn.CONCAT(BB$15,BB$14,"-",BB$2,":",$Q5),Table33[[Location]:[vlookup STRAIN]],4,FALSE)</f>
        <v>SUNL016</v>
      </c>
      <c r="BC5" s="24" t="str">
        <f>VLOOKUP(_xlfn.CONCAT(BC$15,BC$14,"-",BC$2,":",$Q5),Table33[[Location]:[vlookup STRAIN]],4,FALSE)</f>
        <v>SUNL016</v>
      </c>
      <c r="BD5" s="24" t="str">
        <f>VLOOKUP(_xlfn.CONCAT(BD$15,BD$14,"-",BD$2,":",$Q5),Table33[[Location]:[vlookup STRAIN]],4,FALSE)</f>
        <v>SUNL016</v>
      </c>
      <c r="BE5" s="24" t="str">
        <f>VLOOKUP(_xlfn.CONCAT(BE$15,BE$14,"-",BE$2,":",$Q5),Table33[[Location]:[vlookup STRAIN]],4,FALSE)</f>
        <v>KING002</v>
      </c>
      <c r="BF5" s="24" t="str">
        <f>VLOOKUP(_xlfn.CONCAT(BF$15,BF$14,"-",BF$2,":",$Q5),Table33[[Location]:[vlookup STRAIN]],4,FALSE)</f>
        <v>KING002</v>
      </c>
      <c r="BG5" s="24" t="str">
        <f>VLOOKUP(_xlfn.CONCAT(BG$15,BG$14,"-",BG$2,":",$Q5),Table33[[Location]:[vlookup STRAIN]],4,FALSE)</f>
        <v>JACK021</v>
      </c>
      <c r="BH5" s="24" t="str">
        <f>VLOOKUP(_xlfn.CONCAT(BH$15,BH$14,"-",BH$2,":",$Q5),Table33[[Location]:[vlookup STRAIN]],4,FALSE)</f>
        <v>JACK021</v>
      </c>
      <c r="BI5" s="24" t="str">
        <f>VLOOKUP(_xlfn.CONCAT(BI$15,BI$14,"-",BI$2,":",$Q5),Table33[[Location]:[vlookup STRAIN]],4,FALSE)</f>
        <v>JACK021</v>
      </c>
      <c r="BJ5" s="24" t="str">
        <f>VLOOKUP(_xlfn.CONCAT(BJ$15,BJ$14,"-",BJ$2,":",$Q5),Table33[[Location]:[vlookup STRAIN]],4,FALSE)</f>
        <v>JACK021</v>
      </c>
      <c r="BK5" s="24" t="str">
        <f>VLOOKUP(_xlfn.CONCAT(BK$15,BK$14,"-",BK$2,":",$Q5),Table33[[Location]:[vlookup STRAIN]],4,FALSE)</f>
        <v>JACK021</v>
      </c>
      <c r="BL5" s="24" t="str">
        <f>VLOOKUP(_xlfn.CONCAT(BL$15,BL$14,"-",BL$2,":",$Q5),Table33[[Location]:[vlookup STRAIN]],4,FALSE)</f>
        <v>DD22005</v>
      </c>
      <c r="BM5" s="24" t="str">
        <f>VLOOKUP(_xlfn.CONCAT(BM$15,BM$14,"-",BM$2,":",$Q5),Table33[[Location]:[vlookup STRAIN]],4,FALSE)</f>
        <v>DD22005</v>
      </c>
      <c r="BN5" s="25"/>
      <c r="BO5" s="23" t="s">
        <v>2581</v>
      </c>
      <c r="BP5" s="24" t="str">
        <f>VLOOKUP(_xlfn.CONCAT(BP$15,BP$14,"-",BP$2,":",$Q5),Table33[[Location]:[vlookup STRAIN]],4,FALSE)</f>
        <v>DD22005</v>
      </c>
      <c r="BQ5" s="24" t="str">
        <f>VLOOKUP(_xlfn.CONCAT(BQ$15,BQ$14,"-",BQ$2,":",$Q5),Table33[[Location]:[vlookup STRAIN]],4,FALSE)</f>
        <v>DD22005</v>
      </c>
      <c r="BR5" s="24" t="str">
        <f>VLOOKUP(_xlfn.CONCAT(BR$15,BR$14,"-",BR$2,":",$Q5),Table33[[Location]:[vlookup STRAIN]],4,FALSE)</f>
        <v>DD22005</v>
      </c>
      <c r="BS5" s="24" t="str">
        <f>VLOOKUP(_xlfn.CONCAT(BS$15,BS$14,"-",BS$2,":",$Q5),Table33[[Location]:[vlookup STRAIN]],4,FALSE)</f>
        <v>DD22005</v>
      </c>
      <c r="BT5" s="24" t="str">
        <f>VLOOKUP(_xlfn.CONCAT(BT$15,BT$14,"-",BT$2,":",$Q5),Table33[[Location]:[vlookup STRAIN]],4,FALSE)</f>
        <v>DD22005</v>
      </c>
      <c r="BU5" s="24" t="str">
        <f>VLOOKUP(_xlfn.CONCAT(BU$15,BU$14,"-",BU$2,":",$Q5),Table33[[Location]:[vlookup STRAIN]],4,FALSE)</f>
        <v>DD22005</v>
      </c>
      <c r="BV5" s="24" t="str">
        <f>VLOOKUP(_xlfn.CONCAT(BV$15,BV$14,"-",BV$2,":",$Q5),Table33[[Location]:[vlookup STRAIN]],4,FALSE)</f>
        <v>DD22005</v>
      </c>
      <c r="BW5" s="24" t="str">
        <f>VLOOKUP(_xlfn.CONCAT(BW$15,BW$14,"-",BW$2,":",$Q5),Table33[[Location]:[vlookup STRAIN]],4,FALSE)</f>
        <v>DD22005</v>
      </c>
      <c r="BX5" s="24" t="str">
        <f>VLOOKUP(_xlfn.CONCAT(BX$15,BX$14,"-",BX$2,":",$Q5),Table33[[Location]:[vlookup STRAIN]],4,FALSE)</f>
        <v>DD22005</v>
      </c>
      <c r="BY5" s="24" t="str">
        <f>VLOOKUP(_xlfn.CONCAT(BY$15,BY$14,"-",BY$2,":",$Q5),Table33[[Location]:[vlookup STRAIN]],4,FALSE)</f>
        <v>DD22005</v>
      </c>
      <c r="BZ5" s="24" t="str">
        <f>VLOOKUP(_xlfn.CONCAT(BZ$15,BZ$14,"-",BZ$2,":",$Q5),Table33[[Location]:[vlookup STRAIN]],4,FALSE)</f>
        <v>DD22005</v>
      </c>
      <c r="CA5" s="24" t="str">
        <f>VLOOKUP(_xlfn.CONCAT(CA$15,CA$14,"-",CA$2,":",$Q5),Table33[[Location]:[vlookup STRAIN]],4,FALSE)</f>
        <v>DD22005</v>
      </c>
      <c r="CB5" s="24" t="str">
        <f>VLOOKUP(_xlfn.CONCAT(CB$15,CB$14,"-",CB$2,":",$Q5),Table33[[Location]:[vlookup STRAIN]],4,FALSE)</f>
        <v>DD22005</v>
      </c>
      <c r="CC5" s="24" t="str">
        <f>VLOOKUP(_xlfn.CONCAT(CC$15,CC$14,"-",CC$2,":",$Q5),Table33[[Location]:[vlookup STRAIN]],4,FALSE)</f>
        <v>KOKO030</v>
      </c>
      <c r="CD5" s="24" t="str">
        <f>VLOOKUP(_xlfn.CONCAT(CD$15,CD$14,"-",CD$2,":",$Q5),Table33[[Location]:[vlookup STRAIN]],4,FALSE)</f>
        <v>KOKO030</v>
      </c>
      <c r="CE5" s="24" t="str">
        <f>VLOOKUP(_xlfn.CONCAT(CE$15,CE$14,"-",CE$2,":",$Q5),Table33[[Location]:[vlookup STRAIN]],4,FALSE)</f>
        <v>KOKO030</v>
      </c>
      <c r="CF5" s="24" t="str">
        <f>VLOOKUP(_xlfn.CONCAT(CF$15,CF$14,"-",CF$2,":",$Q5),Table33[[Location]:[vlookup STRAIN]],4,FALSE)</f>
        <v>KOKO030</v>
      </c>
      <c r="CG5" s="24" t="str">
        <f>VLOOKUP(_xlfn.CONCAT(CG$15,CG$14,"-",CG$2,":",$Q5),Table33[[Location]:[vlookup STRAIN]],4,FALSE)</f>
        <v>KOKO030</v>
      </c>
      <c r="CH5" s="24" t="str">
        <f>VLOOKUP(_xlfn.CONCAT(CH$15,CH$14,"-",CH$2,":",$Q5),Table33[[Location]:[vlookup STRAIN]],4,FALSE)</f>
        <v>KOKO030</v>
      </c>
      <c r="CI5" s="24" t="str">
        <f>VLOOKUP(_xlfn.CONCAT(CI$15,CI$14,"-",CI$2,":",$Q5),Table33[[Location]:[vlookup STRAIN]],4,FALSE)</f>
        <v>KOKO030</v>
      </c>
      <c r="CJ5" s="24" t="str">
        <f>VLOOKUP(_xlfn.CONCAT(CJ$15,CJ$14,"-",CJ$2,":",$Q5),Table33[[Location]:[vlookup STRAIN]],4,FALSE)</f>
        <v>KOKO030</v>
      </c>
      <c r="CK5" s="24" t="str">
        <f>VLOOKUP(_xlfn.CONCAT(CK$15,CK$14,"-",CK$2,":",$Q5),Table33[[Location]:[vlookup STRAIN]],4,FALSE)</f>
        <v>KOKO030</v>
      </c>
      <c r="CL5" s="24" t="str">
        <f>VLOOKUP(_xlfn.CONCAT(CL$15,CL$14,"-",CL$2,":",$Q5),Table33[[Location]:[vlookup STRAIN]],4,FALSE)</f>
        <v>KOKO030</v>
      </c>
      <c r="CM5" s="25"/>
      <c r="CN5" s="23" t="s">
        <v>2581</v>
      </c>
      <c r="CO5" s="24" t="str">
        <f>VLOOKUP(_xlfn.CONCAT(CO$15,CO$14,"-",CO$2,":",$Q5),Table33[[Location]:[vlookup STRAIN]],4,FALSE)</f>
        <v>KOKO030</v>
      </c>
      <c r="CP5" s="24" t="str">
        <f>VLOOKUP(_xlfn.CONCAT(CP$15,CP$14,"-",CP$2,":",$Q5),Table33[[Location]:[vlookup STRAIN]],4,FALSE)</f>
        <v>KOKO030</v>
      </c>
      <c r="CQ5" s="24" t="str">
        <f>VLOOKUP(_xlfn.CONCAT(CQ$15,CQ$14,"-",CQ$2,":",$Q5),Table33[[Location]:[vlookup STRAIN]],4,FALSE)</f>
        <v>KOKO030</v>
      </c>
      <c r="CR5" s="24" t="str">
        <f>VLOOKUP(_xlfn.CONCAT(CR$15,CR$14,"-",CR$2,":",$Q5),Table33[[Location]:[vlookup STRAIN]],4,FALSE)</f>
        <v>KOKO030</v>
      </c>
      <c r="CS5" s="24" t="str">
        <f>VLOOKUP(_xlfn.CONCAT(CS$15,CS$14,"-",CS$2,":",$Q5),Table33[[Location]:[vlookup STRAIN]],4,FALSE)</f>
        <v>KOKO030</v>
      </c>
      <c r="CT5" s="24" t="str">
        <f>VLOOKUP(_xlfn.CONCAT(CT$15,CT$14,"-",CT$2,":",$Q5),Table33[[Location]:[vlookup STRAIN]],4,FALSE)</f>
        <v>KOKO030</v>
      </c>
      <c r="CU5" s="24" t="str">
        <f>VLOOKUP(_xlfn.CONCAT(CU$15,CU$14,"-",CU$2,":",$Q5),Table33[[Location]:[vlookup STRAIN]],4,FALSE)</f>
        <v>KOKO030</v>
      </c>
      <c r="CV5" s="24" t="str">
        <f>VLOOKUP(_xlfn.CONCAT(CV$15,CV$14,"-",CV$2,":",$Q5),Table33[[Location]:[vlookup STRAIN]],4,FALSE)</f>
        <v>KOKO030</v>
      </c>
      <c r="CW5" s="24" t="str">
        <f>VLOOKUP(_xlfn.CONCAT(CW$15,CW$14,"-",CW$2,":",$Q5),Table33[[Location]:[vlookup STRAIN]],4,FALSE)</f>
        <v>KOKO030</v>
      </c>
      <c r="CX5" s="24" t="str">
        <f>VLOOKUP(_xlfn.CONCAT(CX$15,CX$14,"-",CX$2,":",$Q5),Table33[[Location]:[vlookup STRAIN]],4,FALSE)</f>
        <v>KOKO030</v>
      </c>
      <c r="CY5" s="24" t="str">
        <f>VLOOKUP(_xlfn.CONCAT(CY$15,CY$14,"-",CY$2,":",$Q5),Table33[[Location]:[vlookup STRAIN]],4,FALSE)</f>
        <v>KOKO030</v>
      </c>
      <c r="CZ5" s="24" t="str">
        <f>VLOOKUP(_xlfn.CONCAT(CZ$15,CZ$14,"-",CZ$2,":",$Q5),Table33[[Location]:[vlookup STRAIN]],4,FALSE)</f>
        <v>KOKO030</v>
      </c>
      <c r="DA5" s="24" t="str">
        <f>VLOOKUP(_xlfn.CONCAT(DA$15,DA$14,"-",DA$2,":",$Q5),Table33[[Location]:[vlookup STRAIN]],4,FALSE)</f>
        <v>KOKO030</v>
      </c>
      <c r="DB5" s="24" t="str">
        <f>VLOOKUP(_xlfn.CONCAT(DB$15,DB$14,"-",DB$2,":",$Q5),Table33[[Location]:[vlookup STRAIN]],4,FALSE)</f>
        <v>KOKO030</v>
      </c>
      <c r="DC5" s="24" t="str">
        <f>VLOOKUP(_xlfn.CONCAT(DC$15,DC$14,"-",DC$2,":",$Q5),Table33[[Location]:[vlookup STRAIN]],4,FALSE)</f>
        <v>KOKO030</v>
      </c>
      <c r="DD5" s="24" t="str">
        <f>VLOOKUP(_xlfn.CONCAT(DD$15,DD$14,"-",DD$2,":",$Q5),Table33[[Location]:[vlookup STRAIN]],4,FALSE)</f>
        <v>KOKO030</v>
      </c>
      <c r="DE5" s="24" t="str">
        <f>VLOOKUP(_xlfn.CONCAT(DE$15,DE$14,"-",DE$2,":",$Q5),Table33[[Location]:[vlookup STRAIN]],4,FALSE)</f>
        <v>KOKO030</v>
      </c>
      <c r="DF5" s="24" t="str">
        <f>VLOOKUP(_xlfn.CONCAT(DF$15,DF$14,"-",DF$2,":",$Q5),Table33[[Location]:[vlookup STRAIN]],4,FALSE)</f>
        <v>KOKO030</v>
      </c>
      <c r="DG5" s="24" t="str">
        <f>VLOOKUP(_xlfn.CONCAT(DG$15,DG$14,"-",DG$2,":",$Q5),Table33[[Location]:[vlookup STRAIN]],4,FALSE)</f>
        <v>KOKO030</v>
      </c>
      <c r="DH5" s="24" t="str">
        <f>VLOOKUP(_xlfn.CONCAT(DH$15,DH$14,"-",DH$2,":",$Q5),Table33[[Location]:[vlookup STRAIN]],4,FALSE)</f>
        <v>KOKO030</v>
      </c>
      <c r="DI5" s="24" t="str">
        <f>VLOOKUP(_xlfn.CONCAT(DI$15,DI$14,"-",DI$2,":",$Q5),Table33[[Location]:[vlookup STRAIN]],4,FALSE)</f>
        <v>KOKO030</v>
      </c>
      <c r="DJ5" s="24" t="str">
        <f>VLOOKUP(_xlfn.CONCAT(DJ$15,DJ$14,"-",DJ$2,":",$Q5),Table33[[Location]:[vlookup STRAIN]],4,FALSE)</f>
        <v>KOKO030</v>
      </c>
      <c r="DK5" s="24" t="str">
        <f>VLOOKUP(_xlfn.CONCAT(DK$15,DK$14,"-",DK$2,":",$Q5),Table33[[Location]:[vlookup STRAIN]],4,FALSE)</f>
        <v>KOKO030</v>
      </c>
      <c r="DL5" s="25"/>
      <c r="DM5" s="23" t="s">
        <v>2581</v>
      </c>
      <c r="DN5" s="24" t="str">
        <f>VLOOKUP(_xlfn.CONCAT(DN$15,DN$14,"-",DN$2,":",$Q5),Table33[[Location]:[vlookup STRAIN]],4,FALSE)</f>
        <v>KOKO030</v>
      </c>
      <c r="DO5" s="24" t="str">
        <f>VLOOKUP(_xlfn.CONCAT(DO$15,DO$14,"-",DO$2,":",$Q5),Table33[[Location]:[vlookup STRAIN]],4,FALSE)</f>
        <v>KOKO030</v>
      </c>
      <c r="DP5" s="24" t="str">
        <f>VLOOKUP(_xlfn.CONCAT(DP$15,DP$14,"-",DP$2,":",$Q5),Table33[[Location]:[vlookup STRAIN]],4,FALSE)</f>
        <v>KOKO030</v>
      </c>
      <c r="DQ5" s="24" t="str">
        <f>VLOOKUP(_xlfn.CONCAT(DQ$15,DQ$14,"-",DQ$2,":",$Q5),Table33[[Location]:[vlookup STRAIN]],4,FALSE)</f>
        <v>KOKO030</v>
      </c>
      <c r="DR5" s="24" t="str">
        <f>VLOOKUP(_xlfn.CONCAT(DR$15,DR$14,"-",DR$2,":",$Q5),Table33[[Location]:[vlookup STRAIN]],4,FALSE)</f>
        <v>KOKO030</v>
      </c>
      <c r="DS5" s="24" t="str">
        <f>VLOOKUP(_xlfn.CONCAT(DS$15,DS$14,"-",DS$2,":",$Q5),Table33[[Location]:[vlookup STRAIN]],4,FALSE)</f>
        <v>KOKO030</v>
      </c>
      <c r="DT5" s="24" t="str">
        <f>VLOOKUP(_xlfn.CONCAT(DT$15,DT$14,"-",DT$2,":",$Q5),Table33[[Location]:[vlookup STRAIN]],4,FALSE)</f>
        <v>KOKO030</v>
      </c>
      <c r="DU5" s="24" t="str">
        <f>VLOOKUP(_xlfn.CONCAT(DU$15,DU$14,"-",DU$2,":",$Q5),Table33[[Location]:[vlookup STRAIN]],4,FALSE)</f>
        <v>KOKO030</v>
      </c>
      <c r="DV5" s="24" t="str">
        <f>VLOOKUP(_xlfn.CONCAT(DV$15,DV$14,"-",DV$2,":",$Q5),Table33[[Location]:[vlookup STRAIN]],4,FALSE)</f>
        <v>KOKO030</v>
      </c>
      <c r="DW5" s="24" t="str">
        <f>VLOOKUP(_xlfn.CONCAT(DW$15,DW$14,"-",DW$2,":",$Q5),Table33[[Location]:[vlookup STRAIN]],4,FALSE)</f>
        <v>KOKO030</v>
      </c>
      <c r="DX5" s="24" t="str">
        <f>VLOOKUP(_xlfn.CONCAT(DX$15,DX$14,"-",DX$2,":",$Q5),Table33[[Location]:[vlookup STRAIN]],4,FALSE)</f>
        <v>KOKO030</v>
      </c>
      <c r="DY5" s="24" t="str">
        <f>VLOOKUP(_xlfn.CONCAT(DY$15,DY$14,"-",DY$2,":",$Q5),Table33[[Location]:[vlookup STRAIN]],4,FALSE)</f>
        <v>KOKO030</v>
      </c>
      <c r="DZ5" s="24" t="str">
        <f>VLOOKUP(_xlfn.CONCAT(DZ$15,DZ$14,"-",DZ$2,":",$Q5),Table33[[Location]:[vlookup STRAIN]],4,FALSE)</f>
        <v>KOKO030</v>
      </c>
      <c r="EA5" s="24" t="str">
        <f>VLOOKUP(_xlfn.CONCAT(EA$15,EA$14,"-",EA$2,":",$Q5),Table33[[Location]:[vlookup STRAIN]],4,FALSE)</f>
        <v>KOKO030</v>
      </c>
      <c r="EB5" s="24" t="str">
        <f>VLOOKUP(_xlfn.CONCAT(EB$15,EB$14,"-",EB$2,":",$Q5),Table33[[Location]:[vlookup STRAIN]],4,FALSE)</f>
        <v>KOKO030</v>
      </c>
      <c r="EC5" s="24" t="str">
        <f>VLOOKUP(_xlfn.CONCAT(EC$15,EC$14,"-",EC$2,":",$Q5),Table33[[Location]:[vlookup STRAIN]],4,FALSE)</f>
        <v>KOKO030</v>
      </c>
      <c r="ED5" s="24" t="str">
        <f>VLOOKUP(_xlfn.CONCAT(ED$15,ED$14,"-",ED$2,":",$Q5),Table33[[Location]:[vlookup STRAIN]],4,FALSE)</f>
        <v/>
      </c>
      <c r="EE5" s="24" t="str">
        <f>VLOOKUP(_xlfn.CONCAT(EE$15,EE$14,"-",EE$2,":",$Q5),Table33[[Location]:[vlookup STRAIN]],4,FALSE)</f>
        <v/>
      </c>
      <c r="EF5" s="24" t="str">
        <f>VLOOKUP(_xlfn.CONCAT(EF$15,EF$14,"-",EF$2,":",$Q5),Table33[[Location]:[vlookup STRAIN]],4,FALSE)</f>
        <v/>
      </c>
      <c r="EG5" s="24" t="str">
        <f>VLOOKUP(_xlfn.CONCAT(EG$15,EG$14,"-",EG$2,":",$Q5),Table33[[Location]:[vlookup STRAIN]],4,FALSE)</f>
        <v/>
      </c>
      <c r="EH5" s="24" t="str">
        <f>VLOOKUP(_xlfn.CONCAT(EH$15,EH$14,"-",EH$2,":",$Q5),Table33[[Location]:[vlookup STRAIN]],4,FALSE)</f>
        <v/>
      </c>
      <c r="EI5" s="24" t="str">
        <f>VLOOKUP(_xlfn.CONCAT(EI$15,EI$14,"-",EI$2,":",$Q5),Table33[[Location]:[vlookup STRAIN]],4,FALSE)</f>
        <v/>
      </c>
      <c r="EJ5" s="24" t="str">
        <f>VLOOKUP(_xlfn.CONCAT(EJ$15,EJ$14,"-",EJ$2,":",$Q5),Table33[[Location]:[vlookup STRAIN]],4,FALSE)</f>
        <v/>
      </c>
      <c r="EK5" s="23"/>
      <c r="EL5" s="23"/>
    </row>
    <row r="6" spans="1:142" x14ac:dyDescent="0.25">
      <c r="A6">
        <v>69975</v>
      </c>
      <c r="B6">
        <v>70070</v>
      </c>
      <c r="C6" t="s">
        <v>2553</v>
      </c>
      <c r="D6">
        <f>IF(Table176[[#This Row],[END]]="",1,B6-A6+1)</f>
        <v>96</v>
      </c>
      <c r="F6" s="8" t="str">
        <f>LEFT(Table33[[#This Row],[Location]],2)</f>
        <v>LL</v>
      </c>
      <c r="G6" s="8" t="s">
        <v>1558</v>
      </c>
      <c r="H6" s="1">
        <v>69795</v>
      </c>
      <c r="I6" s="10" t="str">
        <f>IF(Table33[[#This Row],[Tag range]]="","",_xlfn.CONCAT("1A40700000000650000",Table33[[#This Row],[Tag range]]))</f>
        <v>1A4070000000065000069795</v>
      </c>
      <c r="J6" s="10" t="str">
        <f>_xlfn.IFNA(VLOOKUP(Table33[[#This Row],[Tag range]],Table176[[START]:[GROUP]],3,TRUE),"")</f>
        <v>GFSD189</v>
      </c>
      <c r="N6" s="13" t="str">
        <f>Table47[[#This Row],[Names]]</f>
        <v>KOKO030</v>
      </c>
      <c r="O6" s="11" t="s">
        <v>2589</v>
      </c>
      <c r="P6" s="11"/>
      <c r="Q6" s="23" t="s">
        <v>2580</v>
      </c>
      <c r="R6" s="24" t="str">
        <f>VLOOKUP(_xlfn.CONCAT(R$15,R$14,"-",R$2,":",$Q6),Table33[[Location]:[vlookup STRAIN]],4,FALSE)</f>
        <v>STR8014</v>
      </c>
      <c r="S6" s="24" t="str">
        <f>VLOOKUP(_xlfn.CONCAT(S$15,S$14,"-",S$2,":",$Q6),Table33[[Location]:[vlookup STRAIN]],4,FALSE)</f>
        <v>STR8014</v>
      </c>
      <c r="T6" s="24" t="str">
        <f>VLOOKUP(_xlfn.CONCAT(T$15,T$14,"-",T$2,":",$Q6),Table33[[Location]:[vlookup STRAIN]],4,FALSE)</f>
        <v>STR8017</v>
      </c>
      <c r="U6" s="24" t="str">
        <f>VLOOKUP(_xlfn.CONCAT(U$15,U$14,"-",U$2,":",$Q6),Table33[[Location]:[vlookup STRAIN]],4,FALSE)</f>
        <v>STR8017</v>
      </c>
      <c r="V6" s="24" t="str">
        <f>VLOOKUP(_xlfn.CONCAT(V$15,V$14,"-",V$2,":",$Q6),Table33[[Location]:[vlookup STRAIN]],4,FALSE)</f>
        <v>STR8017</v>
      </c>
      <c r="W6" s="24" t="str">
        <f>VLOOKUP(_xlfn.CONCAT(W$15,W$14,"-",W$2,":",$Q6),Table33[[Location]:[vlookup STRAIN]],4,FALSE)</f>
        <v>STR8017</v>
      </c>
      <c r="X6" s="24" t="str">
        <f>VLOOKUP(_xlfn.CONCAT(X$15,X$14,"-",X$2,":",$Q6),Table33[[Location]:[vlookup STRAIN]],4,FALSE)</f>
        <v>STR8017</v>
      </c>
      <c r="Y6" s="24" t="str">
        <f>VLOOKUP(_xlfn.CONCAT(Y$15,Y$14,"-",Y$2,":",$Q6),Table33[[Location]:[vlookup STRAIN]],4,FALSE)</f>
        <v>STR8017</v>
      </c>
      <c r="Z6" s="24" t="str">
        <f>VLOOKUP(_xlfn.CONCAT(Z$15,Z$14,"-",Z$2,":",$Q6),Table33[[Location]:[vlookup STRAIN]],4,FALSE)</f>
        <v>STR8017</v>
      </c>
      <c r="AA6" s="24" t="str">
        <f>VLOOKUP(_xlfn.CONCAT(AA$15,AA$14,"-",AA$2,":",$Q6),Table33[[Location]:[vlookup STRAIN]],4,FALSE)</f>
        <v>STR8017</v>
      </c>
      <c r="AB6" s="24" t="str">
        <f>VLOOKUP(_xlfn.CONCAT(AB$15,AB$14,"-",AB$2,":",$Q6),Table33[[Location]:[vlookup STRAIN]],4,FALSE)</f>
        <v>STR8017</v>
      </c>
      <c r="AC6" s="24" t="str">
        <f>VLOOKUP(_xlfn.CONCAT(AC$15,AC$14,"-",AC$2,":",$Q6),Table33[[Location]:[vlookup STRAIN]],4,FALSE)</f>
        <v>STR8017</v>
      </c>
      <c r="AD6" s="24" t="str">
        <f>VLOOKUP(_xlfn.CONCAT(AD$15,AD$14,"-",AD$2,":",$Q6),Table33[[Location]:[vlookup STRAIN]],4,FALSE)</f>
        <v>STR8017</v>
      </c>
      <c r="AE6" s="24" t="str">
        <f>VLOOKUP(_xlfn.CONCAT(AE$15,AE$14,"-",AE$2,":",$Q6),Table33[[Location]:[vlookup STRAIN]],4,FALSE)</f>
        <v>STR8017</v>
      </c>
      <c r="AF6" s="24" t="str">
        <f>VLOOKUP(_xlfn.CONCAT(AF$15,AF$14,"-",AF$2,":",$Q6),Table33[[Location]:[vlookup STRAIN]],4,FALSE)</f>
        <v>STR8017</v>
      </c>
      <c r="AG6" s="24" t="str">
        <f>VLOOKUP(_xlfn.CONCAT(AG$15,AG$14,"-",AG$2,":",$Q6),Table33[[Location]:[vlookup STRAIN]],4,FALSE)</f>
        <v>STR8017</v>
      </c>
      <c r="AH6" s="24" t="str">
        <f>VLOOKUP(_xlfn.CONCAT(AH$15,AH$14,"-",AH$2,":",$Q6),Table33[[Location]:[vlookup STRAIN]],4,FALSE)</f>
        <v>SUNL006</v>
      </c>
      <c r="AI6" s="24" t="str">
        <f>VLOOKUP(_xlfn.CONCAT(AI$15,AI$14,"-",AI$2,":",$Q6),Table33[[Location]:[vlookup STRAIN]],4,FALSE)</f>
        <v>SUNL006</v>
      </c>
      <c r="AJ6" s="24" t="str">
        <f>VLOOKUP(_xlfn.CONCAT(AJ$15,AJ$14,"-",AJ$2,":",$Q6),Table33[[Location]:[vlookup STRAIN]],4,FALSE)</f>
        <v>SUNL006</v>
      </c>
      <c r="AK6" s="24" t="str">
        <f>VLOOKUP(_xlfn.CONCAT(AK$15,AK$14,"-",AK$2,":",$Q6),Table33[[Location]:[vlookup STRAIN]],4,FALSE)</f>
        <v>SUNL006</v>
      </c>
      <c r="AL6" s="24" t="str">
        <f>VLOOKUP(_xlfn.CONCAT(AL$15,AL$14,"-",AL$2,":",$Q6),Table33[[Location]:[vlookup STRAIN]],4,FALSE)</f>
        <v>SUNL006</v>
      </c>
      <c r="AM6" s="24" t="str">
        <f>VLOOKUP(_xlfn.CONCAT(AM$15,AM$14,"-",AM$2,":",$Q6),Table33[[Location]:[vlookup STRAIN]],4,FALSE)</f>
        <v>SUNL006</v>
      </c>
      <c r="AN6" s="24" t="str">
        <f>VLOOKUP(_xlfn.CONCAT(AN$15,AN$14,"-",AN$2,":",$Q6),Table33[[Location]:[vlookup STRAIN]],4,FALSE)</f>
        <v>SUNL006</v>
      </c>
      <c r="AO6" s="25"/>
      <c r="AP6" s="23" t="s">
        <v>2580</v>
      </c>
      <c r="AQ6" s="24" t="str">
        <f>VLOOKUP(_xlfn.CONCAT(AQ$15,AQ$14,"-",AQ$2,":",$Q6),Table33[[Location]:[vlookup STRAIN]],4,FALSE)</f>
        <v>SUNL006</v>
      </c>
      <c r="AR6" s="24" t="str">
        <f>VLOOKUP(_xlfn.CONCAT(AR$15,AR$14,"-",AR$2,":",$Q6),Table33[[Location]:[vlookup STRAIN]],4,FALSE)</f>
        <v>SUNL006</v>
      </c>
      <c r="AS6" s="24" t="str">
        <f>VLOOKUP(_xlfn.CONCAT(AS$15,AS$14,"-",AS$2,":",$Q6),Table33[[Location]:[vlookup STRAIN]],4,FALSE)</f>
        <v>SUNL006</v>
      </c>
      <c r="AT6" s="24" t="str">
        <f>VLOOKUP(_xlfn.CONCAT(AT$15,AT$14,"-",AT$2,":",$Q6),Table33[[Location]:[vlookup STRAIN]],4,FALSE)</f>
        <v>SUNL006</v>
      </c>
      <c r="AU6" s="24" t="str">
        <f>VLOOKUP(_xlfn.CONCAT(AU$15,AU$14,"-",AU$2,":",$Q6),Table33[[Location]:[vlookup STRAIN]],4,FALSE)</f>
        <v>SUNL006</v>
      </c>
      <c r="AV6" s="24" t="str">
        <f>VLOOKUP(_xlfn.CONCAT(AV$15,AV$14,"-",AV$2,":",$Q6),Table33[[Location]:[vlookup STRAIN]],4,FALSE)</f>
        <v>SUNL016</v>
      </c>
      <c r="AW6" s="24" t="str">
        <f>VLOOKUP(_xlfn.CONCAT(AW$15,AW$14,"-",AW$2,":",$Q6),Table33[[Location]:[vlookup STRAIN]],4,FALSE)</f>
        <v>SUNL016</v>
      </c>
      <c r="AX6" s="24" t="str">
        <f>VLOOKUP(_xlfn.CONCAT(AX$15,AX$14,"-",AX$2,":",$Q6),Table33[[Location]:[vlookup STRAIN]],4,FALSE)</f>
        <v>SUNL016</v>
      </c>
      <c r="AY6" s="24" t="str">
        <f>VLOOKUP(_xlfn.CONCAT(AY$15,AY$14,"-",AY$2,":",$Q6),Table33[[Location]:[vlookup STRAIN]],4,FALSE)</f>
        <v>SUNL016</v>
      </c>
      <c r="AZ6" s="24" t="str">
        <f>VLOOKUP(_xlfn.CONCAT(AZ$15,AZ$14,"-",AZ$2,":",$Q6),Table33[[Location]:[vlookup STRAIN]],4,FALSE)</f>
        <v>SUNL016</v>
      </c>
      <c r="BA6" s="24" t="str">
        <f>VLOOKUP(_xlfn.CONCAT(BA$15,BA$14,"-",BA$2,":",$Q6),Table33[[Location]:[vlookup STRAIN]],4,FALSE)</f>
        <v>SUNL016</v>
      </c>
      <c r="BB6" s="24" t="str">
        <f>VLOOKUP(_xlfn.CONCAT(BB$15,BB$14,"-",BB$2,":",$Q6),Table33[[Location]:[vlookup STRAIN]],4,FALSE)</f>
        <v>SUNL016</v>
      </c>
      <c r="BC6" s="24" t="str">
        <f>VLOOKUP(_xlfn.CONCAT(BC$15,BC$14,"-",BC$2,":",$Q6),Table33[[Location]:[vlookup STRAIN]],4,FALSE)</f>
        <v>SUNL016</v>
      </c>
      <c r="BD6" s="24" t="str">
        <f>VLOOKUP(_xlfn.CONCAT(BD$15,BD$14,"-",BD$2,":",$Q6),Table33[[Location]:[vlookup STRAIN]],4,FALSE)</f>
        <v>SUNL016</v>
      </c>
      <c r="BE6" s="24" t="str">
        <f>VLOOKUP(_xlfn.CONCAT(BE$15,BE$14,"-",BE$2,":",$Q6),Table33[[Location]:[vlookup STRAIN]],4,FALSE)</f>
        <v>KING002</v>
      </c>
      <c r="BF6" s="24" t="str">
        <f>VLOOKUP(_xlfn.CONCAT(BF$15,BF$14,"-",BF$2,":",$Q6),Table33[[Location]:[vlookup STRAIN]],4,FALSE)</f>
        <v>KING002</v>
      </c>
      <c r="BG6" s="24" t="str">
        <f>VLOOKUP(_xlfn.CONCAT(BG$15,BG$14,"-",BG$2,":",$Q6),Table33[[Location]:[vlookup STRAIN]],4,FALSE)</f>
        <v>JACK021</v>
      </c>
      <c r="BH6" s="24" t="str">
        <f>VLOOKUP(_xlfn.CONCAT(BH$15,BH$14,"-",BH$2,":",$Q6),Table33[[Location]:[vlookup STRAIN]],4,FALSE)</f>
        <v>JACK021</v>
      </c>
      <c r="BI6" s="24" t="str">
        <f>VLOOKUP(_xlfn.CONCAT(BI$15,BI$14,"-",BI$2,":",$Q6),Table33[[Location]:[vlookup STRAIN]],4,FALSE)</f>
        <v>JACK021</v>
      </c>
      <c r="BJ6" s="24" t="str">
        <f>VLOOKUP(_xlfn.CONCAT(BJ$15,BJ$14,"-",BJ$2,":",$Q6),Table33[[Location]:[vlookup STRAIN]],4,FALSE)</f>
        <v>JACK021</v>
      </c>
      <c r="BK6" s="24" t="str">
        <f>VLOOKUP(_xlfn.CONCAT(BK$15,BK$14,"-",BK$2,":",$Q6),Table33[[Location]:[vlookup STRAIN]],4,FALSE)</f>
        <v>JACK021</v>
      </c>
      <c r="BL6" s="24" t="str">
        <f>VLOOKUP(_xlfn.CONCAT(BL$15,BL$14,"-",BL$2,":",$Q6),Table33[[Location]:[vlookup STRAIN]],4,FALSE)</f>
        <v>JACK021</v>
      </c>
      <c r="BM6" s="24" t="str">
        <f>VLOOKUP(_xlfn.CONCAT(BM$15,BM$14,"-",BM$2,":",$Q6),Table33[[Location]:[vlookup STRAIN]],4,FALSE)</f>
        <v>DD22005</v>
      </c>
      <c r="BN6" s="25"/>
      <c r="BO6" s="23" t="s">
        <v>2580</v>
      </c>
      <c r="BP6" s="24" t="str">
        <f>VLOOKUP(_xlfn.CONCAT(BP$15,BP$14,"-",BP$2,":",$Q6),Table33[[Location]:[vlookup STRAIN]],4,FALSE)</f>
        <v>DD22005</v>
      </c>
      <c r="BQ6" s="24" t="str">
        <f>VLOOKUP(_xlfn.CONCAT(BQ$15,BQ$14,"-",BQ$2,":",$Q6),Table33[[Location]:[vlookup STRAIN]],4,FALSE)</f>
        <v>DD22005</v>
      </c>
      <c r="BR6" s="24" t="str">
        <f>VLOOKUP(_xlfn.CONCAT(BR$15,BR$14,"-",BR$2,":",$Q6),Table33[[Location]:[vlookup STRAIN]],4,FALSE)</f>
        <v>DD22005</v>
      </c>
      <c r="BS6" s="24" t="str">
        <f>VLOOKUP(_xlfn.CONCAT(BS$15,BS$14,"-",BS$2,":",$Q6),Table33[[Location]:[vlookup STRAIN]],4,FALSE)</f>
        <v>DD22005</v>
      </c>
      <c r="BT6" s="24" t="str">
        <f>VLOOKUP(_xlfn.CONCAT(BT$15,BT$14,"-",BT$2,":",$Q6),Table33[[Location]:[vlookup STRAIN]],4,FALSE)</f>
        <v>DD22005</v>
      </c>
      <c r="BU6" s="24" t="str">
        <f>VLOOKUP(_xlfn.CONCAT(BU$15,BU$14,"-",BU$2,":",$Q6),Table33[[Location]:[vlookup STRAIN]],4,FALSE)</f>
        <v>DD22005</v>
      </c>
      <c r="BV6" s="24" t="str">
        <f>VLOOKUP(_xlfn.CONCAT(BV$15,BV$14,"-",BV$2,":",$Q6),Table33[[Location]:[vlookup STRAIN]],4,FALSE)</f>
        <v>DD22005</v>
      </c>
      <c r="BW6" s="24" t="str">
        <f>VLOOKUP(_xlfn.CONCAT(BW$15,BW$14,"-",BW$2,":",$Q6),Table33[[Location]:[vlookup STRAIN]],4,FALSE)</f>
        <v>DD22005</v>
      </c>
      <c r="BX6" s="24" t="str">
        <f>VLOOKUP(_xlfn.CONCAT(BX$15,BX$14,"-",BX$2,":",$Q6),Table33[[Location]:[vlookup STRAIN]],4,FALSE)</f>
        <v>DD22005</v>
      </c>
      <c r="BY6" s="24" t="str">
        <f>VLOOKUP(_xlfn.CONCAT(BY$15,BY$14,"-",BY$2,":",$Q6),Table33[[Location]:[vlookup STRAIN]],4,FALSE)</f>
        <v>DD22005</v>
      </c>
      <c r="BZ6" s="24" t="str">
        <f>VLOOKUP(_xlfn.CONCAT(BZ$15,BZ$14,"-",BZ$2,":",$Q6),Table33[[Location]:[vlookup STRAIN]],4,FALSE)</f>
        <v>DD22005</v>
      </c>
      <c r="CA6" s="24" t="str">
        <f>VLOOKUP(_xlfn.CONCAT(CA$15,CA$14,"-",CA$2,":",$Q6),Table33[[Location]:[vlookup STRAIN]],4,FALSE)</f>
        <v>DD22005</v>
      </c>
      <c r="CB6" s="24" t="str">
        <f>VLOOKUP(_xlfn.CONCAT(CB$15,CB$14,"-",CB$2,":",$Q6),Table33[[Location]:[vlookup STRAIN]],4,FALSE)</f>
        <v>DD22005</v>
      </c>
      <c r="CC6" s="24" t="str">
        <f>VLOOKUP(_xlfn.CONCAT(CC$15,CC$14,"-",CC$2,":",$Q6),Table33[[Location]:[vlookup STRAIN]],4,FALSE)</f>
        <v>KOKO030</v>
      </c>
      <c r="CD6" s="24" t="str">
        <f>VLOOKUP(_xlfn.CONCAT(CD$15,CD$14,"-",CD$2,":",$Q6),Table33[[Location]:[vlookup STRAIN]],4,FALSE)</f>
        <v>KOKO030</v>
      </c>
      <c r="CE6" s="24" t="str">
        <f>VLOOKUP(_xlfn.CONCAT(CE$15,CE$14,"-",CE$2,":",$Q6),Table33[[Location]:[vlookup STRAIN]],4,FALSE)</f>
        <v>KOKO030</v>
      </c>
      <c r="CF6" s="24" t="str">
        <f>VLOOKUP(_xlfn.CONCAT(CF$15,CF$14,"-",CF$2,":",$Q6),Table33[[Location]:[vlookup STRAIN]],4,FALSE)</f>
        <v>KOKO030</v>
      </c>
      <c r="CG6" s="24" t="str">
        <f>VLOOKUP(_xlfn.CONCAT(CG$15,CG$14,"-",CG$2,":",$Q6),Table33[[Location]:[vlookup STRAIN]],4,FALSE)</f>
        <v>KOKO030</v>
      </c>
      <c r="CH6" s="24" t="str">
        <f>VLOOKUP(_xlfn.CONCAT(CH$15,CH$14,"-",CH$2,":",$Q6),Table33[[Location]:[vlookup STRAIN]],4,FALSE)</f>
        <v>KOKO030</v>
      </c>
      <c r="CI6" s="24" t="str">
        <f>VLOOKUP(_xlfn.CONCAT(CI$15,CI$14,"-",CI$2,":",$Q6),Table33[[Location]:[vlookup STRAIN]],4,FALSE)</f>
        <v>KOKO030</v>
      </c>
      <c r="CJ6" s="24" t="str">
        <f>VLOOKUP(_xlfn.CONCAT(CJ$15,CJ$14,"-",CJ$2,":",$Q6),Table33[[Location]:[vlookup STRAIN]],4,FALSE)</f>
        <v>KOKO030</v>
      </c>
      <c r="CK6" s="24" t="str">
        <f>VLOOKUP(_xlfn.CONCAT(CK$15,CK$14,"-",CK$2,":",$Q6),Table33[[Location]:[vlookup STRAIN]],4,FALSE)</f>
        <v>KOKO030</v>
      </c>
      <c r="CL6" s="24" t="str">
        <f>VLOOKUP(_xlfn.CONCAT(CL$15,CL$14,"-",CL$2,":",$Q6),Table33[[Location]:[vlookup STRAIN]],4,FALSE)</f>
        <v>KOKO030</v>
      </c>
      <c r="CM6" s="25"/>
      <c r="CN6" s="23" t="s">
        <v>2580</v>
      </c>
      <c r="CO6" s="24" t="str">
        <f>VLOOKUP(_xlfn.CONCAT(CO$15,CO$14,"-",CO$2,":",$Q6),Table33[[Location]:[vlookup STRAIN]],4,FALSE)</f>
        <v>KOKO030</v>
      </c>
      <c r="CP6" s="24" t="str">
        <f>VLOOKUP(_xlfn.CONCAT(CP$15,CP$14,"-",CP$2,":",$Q6),Table33[[Location]:[vlookup STRAIN]],4,FALSE)</f>
        <v>KOKO030</v>
      </c>
      <c r="CQ6" s="24" t="str">
        <f>VLOOKUP(_xlfn.CONCAT(CQ$15,CQ$14,"-",CQ$2,":",$Q6),Table33[[Location]:[vlookup STRAIN]],4,FALSE)</f>
        <v>KOKO030</v>
      </c>
      <c r="CR6" s="24" t="str">
        <f>VLOOKUP(_xlfn.CONCAT(CR$15,CR$14,"-",CR$2,":",$Q6),Table33[[Location]:[vlookup STRAIN]],4,FALSE)</f>
        <v>KOKO030</v>
      </c>
      <c r="CS6" s="24" t="str">
        <f>VLOOKUP(_xlfn.CONCAT(CS$15,CS$14,"-",CS$2,":",$Q6),Table33[[Location]:[vlookup STRAIN]],4,FALSE)</f>
        <v>KOKO030</v>
      </c>
      <c r="CT6" s="24" t="str">
        <f>VLOOKUP(_xlfn.CONCAT(CT$15,CT$14,"-",CT$2,":",$Q6),Table33[[Location]:[vlookup STRAIN]],4,FALSE)</f>
        <v>KOKO030</v>
      </c>
      <c r="CU6" s="24" t="str">
        <f>VLOOKUP(_xlfn.CONCAT(CU$15,CU$14,"-",CU$2,":",$Q6),Table33[[Location]:[vlookup STRAIN]],4,FALSE)</f>
        <v>KOKO030</v>
      </c>
      <c r="CV6" s="24" t="str">
        <f>VLOOKUP(_xlfn.CONCAT(CV$15,CV$14,"-",CV$2,":",$Q6),Table33[[Location]:[vlookup STRAIN]],4,FALSE)</f>
        <v>KOKO030</v>
      </c>
      <c r="CW6" s="24" t="str">
        <f>VLOOKUP(_xlfn.CONCAT(CW$15,CW$14,"-",CW$2,":",$Q6),Table33[[Location]:[vlookup STRAIN]],4,FALSE)</f>
        <v>KOKO030</v>
      </c>
      <c r="CX6" s="24" t="str">
        <f>VLOOKUP(_xlfn.CONCAT(CX$15,CX$14,"-",CX$2,":",$Q6),Table33[[Location]:[vlookup STRAIN]],4,FALSE)</f>
        <v>KOKO030</v>
      </c>
      <c r="CY6" s="24" t="str">
        <f>VLOOKUP(_xlfn.CONCAT(CY$15,CY$14,"-",CY$2,":",$Q6),Table33[[Location]:[vlookup STRAIN]],4,FALSE)</f>
        <v>KOKO030</v>
      </c>
      <c r="CZ6" s="24" t="str">
        <f>VLOOKUP(_xlfn.CONCAT(CZ$15,CZ$14,"-",CZ$2,":",$Q6),Table33[[Location]:[vlookup STRAIN]],4,FALSE)</f>
        <v>KOKO030</v>
      </c>
      <c r="DA6" s="24" t="str">
        <f>VLOOKUP(_xlfn.CONCAT(DA$15,DA$14,"-",DA$2,":",$Q6),Table33[[Location]:[vlookup STRAIN]],4,FALSE)</f>
        <v>KOKO030</v>
      </c>
      <c r="DB6" s="24" t="str">
        <f>VLOOKUP(_xlfn.CONCAT(DB$15,DB$14,"-",DB$2,":",$Q6),Table33[[Location]:[vlookup STRAIN]],4,FALSE)</f>
        <v>KOKO030</v>
      </c>
      <c r="DC6" s="24" t="str">
        <f>VLOOKUP(_xlfn.CONCAT(DC$15,DC$14,"-",DC$2,":",$Q6),Table33[[Location]:[vlookup STRAIN]],4,FALSE)</f>
        <v>KOKO030</v>
      </c>
      <c r="DD6" s="24" t="str">
        <f>VLOOKUP(_xlfn.CONCAT(DD$15,DD$14,"-",DD$2,":",$Q6),Table33[[Location]:[vlookup STRAIN]],4,FALSE)</f>
        <v>KOKO030</v>
      </c>
      <c r="DE6" s="24" t="str">
        <f>VLOOKUP(_xlfn.CONCAT(DE$15,DE$14,"-",DE$2,":",$Q6),Table33[[Location]:[vlookup STRAIN]],4,FALSE)</f>
        <v>KOKO030</v>
      </c>
      <c r="DF6" s="24" t="str">
        <f>VLOOKUP(_xlfn.CONCAT(DF$15,DF$14,"-",DF$2,":",$Q6),Table33[[Location]:[vlookup STRAIN]],4,FALSE)</f>
        <v>KOKO030</v>
      </c>
      <c r="DG6" s="24" t="str">
        <f>VLOOKUP(_xlfn.CONCAT(DG$15,DG$14,"-",DG$2,":",$Q6),Table33[[Location]:[vlookup STRAIN]],4,FALSE)</f>
        <v>KOKO030</v>
      </c>
      <c r="DH6" s="24" t="str">
        <f>VLOOKUP(_xlfn.CONCAT(DH$15,DH$14,"-",DH$2,":",$Q6),Table33[[Location]:[vlookup STRAIN]],4,FALSE)</f>
        <v>KOKO030</v>
      </c>
      <c r="DI6" s="24" t="str">
        <f>VLOOKUP(_xlfn.CONCAT(DI$15,DI$14,"-",DI$2,":",$Q6),Table33[[Location]:[vlookup STRAIN]],4,FALSE)</f>
        <v>KOKO030</v>
      </c>
      <c r="DJ6" s="24" t="str">
        <f>VLOOKUP(_xlfn.CONCAT(DJ$15,DJ$14,"-",DJ$2,":",$Q6),Table33[[Location]:[vlookup STRAIN]],4,FALSE)</f>
        <v>KOKO030</v>
      </c>
      <c r="DK6" s="24" t="str">
        <f>VLOOKUP(_xlfn.CONCAT(DK$15,DK$14,"-",DK$2,":",$Q6),Table33[[Location]:[vlookup STRAIN]],4,FALSE)</f>
        <v>KOKO030</v>
      </c>
      <c r="DL6" s="25"/>
      <c r="DM6" s="23" t="s">
        <v>2580</v>
      </c>
      <c r="DN6" s="24" t="str">
        <f>VLOOKUP(_xlfn.CONCAT(DN$15,DN$14,"-",DN$2,":",$Q6),Table33[[Location]:[vlookup STRAIN]],4,FALSE)</f>
        <v>KOKO030</v>
      </c>
      <c r="DO6" s="24" t="str">
        <f>VLOOKUP(_xlfn.CONCAT(DO$15,DO$14,"-",DO$2,":",$Q6),Table33[[Location]:[vlookup STRAIN]],4,FALSE)</f>
        <v>KOKO030</v>
      </c>
      <c r="DP6" s="24" t="str">
        <f>VLOOKUP(_xlfn.CONCAT(DP$15,DP$14,"-",DP$2,":",$Q6),Table33[[Location]:[vlookup STRAIN]],4,FALSE)</f>
        <v>KOKO030</v>
      </c>
      <c r="DQ6" s="24" t="str">
        <f>VLOOKUP(_xlfn.CONCAT(DQ$15,DQ$14,"-",DQ$2,":",$Q6),Table33[[Location]:[vlookup STRAIN]],4,FALSE)</f>
        <v>KOKO030</v>
      </c>
      <c r="DR6" s="24" t="str">
        <f>VLOOKUP(_xlfn.CONCAT(DR$15,DR$14,"-",DR$2,":",$Q6),Table33[[Location]:[vlookup STRAIN]],4,FALSE)</f>
        <v>KOKO030</v>
      </c>
      <c r="DS6" s="24" t="str">
        <f>VLOOKUP(_xlfn.CONCAT(DS$15,DS$14,"-",DS$2,":",$Q6),Table33[[Location]:[vlookup STRAIN]],4,FALSE)</f>
        <v>KOKO030</v>
      </c>
      <c r="DT6" s="24" t="str">
        <f>VLOOKUP(_xlfn.CONCAT(DT$15,DT$14,"-",DT$2,":",$Q6),Table33[[Location]:[vlookup STRAIN]],4,FALSE)</f>
        <v>KOKO030</v>
      </c>
      <c r="DU6" s="24" t="str">
        <f>VLOOKUP(_xlfn.CONCAT(DU$15,DU$14,"-",DU$2,":",$Q6),Table33[[Location]:[vlookup STRAIN]],4,FALSE)</f>
        <v>KOKO030</v>
      </c>
      <c r="DV6" s="24" t="str">
        <f>VLOOKUP(_xlfn.CONCAT(DV$15,DV$14,"-",DV$2,":",$Q6),Table33[[Location]:[vlookup STRAIN]],4,FALSE)</f>
        <v>KOKO030</v>
      </c>
      <c r="DW6" s="24" t="str">
        <f>VLOOKUP(_xlfn.CONCAT(DW$15,DW$14,"-",DW$2,":",$Q6),Table33[[Location]:[vlookup STRAIN]],4,FALSE)</f>
        <v>KOKO030</v>
      </c>
      <c r="DX6" s="24" t="str">
        <f>VLOOKUP(_xlfn.CONCAT(DX$15,DX$14,"-",DX$2,":",$Q6),Table33[[Location]:[vlookup STRAIN]],4,FALSE)</f>
        <v>KOKO030</v>
      </c>
      <c r="DY6" s="24" t="str">
        <f>VLOOKUP(_xlfn.CONCAT(DY$15,DY$14,"-",DY$2,":",$Q6),Table33[[Location]:[vlookup STRAIN]],4,FALSE)</f>
        <v>KOKO030</v>
      </c>
      <c r="DZ6" s="24" t="str">
        <f>VLOOKUP(_xlfn.CONCAT(DZ$15,DZ$14,"-",DZ$2,":",$Q6),Table33[[Location]:[vlookup STRAIN]],4,FALSE)</f>
        <v>KOKO030</v>
      </c>
      <c r="EA6" s="24" t="str">
        <f>VLOOKUP(_xlfn.CONCAT(EA$15,EA$14,"-",EA$2,":",$Q6),Table33[[Location]:[vlookup STRAIN]],4,FALSE)</f>
        <v>KOKO030</v>
      </c>
      <c r="EB6" s="24" t="str">
        <f>VLOOKUP(_xlfn.CONCAT(EB$15,EB$14,"-",EB$2,":",$Q6),Table33[[Location]:[vlookup STRAIN]],4,FALSE)</f>
        <v>KOKO030</v>
      </c>
      <c r="EC6" s="24" t="str">
        <f>VLOOKUP(_xlfn.CONCAT(EC$15,EC$14,"-",EC$2,":",$Q6),Table33[[Location]:[vlookup STRAIN]],4,FALSE)</f>
        <v>KOKO030</v>
      </c>
      <c r="ED6" s="24" t="str">
        <f>VLOOKUP(_xlfn.CONCAT(ED$15,ED$14,"-",ED$2,":",$Q6),Table33[[Location]:[vlookup STRAIN]],4,FALSE)</f>
        <v/>
      </c>
      <c r="EE6" s="24" t="str">
        <f>VLOOKUP(_xlfn.CONCAT(EE$15,EE$14,"-",EE$2,":",$Q6),Table33[[Location]:[vlookup STRAIN]],4,FALSE)</f>
        <v/>
      </c>
      <c r="EF6" s="24" t="str">
        <f>VLOOKUP(_xlfn.CONCAT(EF$15,EF$14,"-",EF$2,":",$Q6),Table33[[Location]:[vlookup STRAIN]],4,FALSE)</f>
        <v/>
      </c>
      <c r="EG6" s="24" t="str">
        <f>VLOOKUP(_xlfn.CONCAT(EG$15,EG$14,"-",EG$2,":",$Q6),Table33[[Location]:[vlookup STRAIN]],4,FALSE)</f>
        <v/>
      </c>
      <c r="EH6" s="24" t="str">
        <f>VLOOKUP(_xlfn.CONCAT(EH$15,EH$14,"-",EH$2,":",$Q6),Table33[[Location]:[vlookup STRAIN]],4,FALSE)</f>
        <v/>
      </c>
      <c r="EI6" s="24" t="str">
        <f>VLOOKUP(_xlfn.CONCAT(EI$15,EI$14,"-",EI$2,":",$Q6),Table33[[Location]:[vlookup STRAIN]],4,FALSE)</f>
        <v/>
      </c>
      <c r="EJ6" s="24" t="str">
        <f>VLOOKUP(_xlfn.CONCAT(EJ$15,EJ$14,"-",EJ$2,":",$Q6),Table33[[Location]:[vlookup STRAIN]],4,FALSE)</f>
        <v/>
      </c>
      <c r="EK6" s="23"/>
      <c r="EL6" s="23"/>
    </row>
    <row r="7" spans="1:142" x14ac:dyDescent="0.25">
      <c r="A7">
        <v>70071</v>
      </c>
      <c r="B7">
        <v>70163</v>
      </c>
      <c r="C7" t="s">
        <v>2597</v>
      </c>
      <c r="D7">
        <f>IF(Table176[[#This Row],[END]]="",1,B7-A7+1)</f>
        <v>93</v>
      </c>
      <c r="F7" s="8" t="str">
        <f>LEFT(Table33[[#This Row],[Location]],2)</f>
        <v>LL</v>
      </c>
      <c r="G7" s="8" t="s">
        <v>1559</v>
      </c>
      <c r="H7" s="1">
        <v>69796</v>
      </c>
      <c r="I7" s="10" t="str">
        <f>IF(Table33[[#This Row],[Tag range]]="","",_xlfn.CONCAT("1A40700000000650000",Table33[[#This Row],[Tag range]]))</f>
        <v>1A4070000000065000069796</v>
      </c>
      <c r="J7" s="10" t="str">
        <f>_xlfn.IFNA(VLOOKUP(Table33[[#This Row],[Tag range]],Table176[[START]:[GROUP]],3,TRUE),"")</f>
        <v>GFSD189</v>
      </c>
      <c r="N7" s="13" t="str">
        <f>Table47[[#This Row],[Names]]</f>
        <v>LDOS040</v>
      </c>
      <c r="O7" s="11" t="s">
        <v>2556</v>
      </c>
      <c r="P7" s="11"/>
      <c r="Q7" s="23" t="s">
        <v>2579</v>
      </c>
      <c r="R7" s="24" t="str">
        <f>VLOOKUP(_xlfn.CONCAT(R$15,R$14,"-",R$2,":",$Q7),Table33[[Location]:[vlookup STRAIN]],4,FALSE)</f>
        <v>STR8014</v>
      </c>
      <c r="S7" s="24" t="str">
        <f>VLOOKUP(_xlfn.CONCAT(S$15,S$14,"-",S$2,":",$Q7),Table33[[Location]:[vlookup STRAIN]],4,FALSE)</f>
        <v>STR8014</v>
      </c>
      <c r="T7" s="24" t="str">
        <f>VLOOKUP(_xlfn.CONCAT(T$15,T$14,"-",T$2,":",$Q7),Table33[[Location]:[vlookup STRAIN]],4,FALSE)</f>
        <v>STR8017</v>
      </c>
      <c r="U7" s="24" t="str">
        <f>VLOOKUP(_xlfn.CONCAT(U$15,U$14,"-",U$2,":",$Q7),Table33[[Location]:[vlookup STRAIN]],4,FALSE)</f>
        <v>STR8017</v>
      </c>
      <c r="V7" s="24" t="str">
        <f>VLOOKUP(_xlfn.CONCAT(V$15,V$14,"-",V$2,":",$Q7),Table33[[Location]:[vlookup STRAIN]],4,FALSE)</f>
        <v>STR8017</v>
      </c>
      <c r="W7" s="24" t="str">
        <f>VLOOKUP(_xlfn.CONCAT(W$15,W$14,"-",W$2,":",$Q7),Table33[[Location]:[vlookup STRAIN]],4,FALSE)</f>
        <v>STR8017</v>
      </c>
      <c r="X7" s="24" t="str">
        <f>VLOOKUP(_xlfn.CONCAT(X$15,X$14,"-",X$2,":",$Q7),Table33[[Location]:[vlookup STRAIN]],4,FALSE)</f>
        <v>STR8017</v>
      </c>
      <c r="Y7" s="24" t="str">
        <f>VLOOKUP(_xlfn.CONCAT(Y$15,Y$14,"-",Y$2,":",$Q7),Table33[[Location]:[vlookup STRAIN]],4,FALSE)</f>
        <v>STR8017</v>
      </c>
      <c r="Z7" s="24" t="str">
        <f>VLOOKUP(_xlfn.CONCAT(Z$15,Z$14,"-",Z$2,":",$Q7),Table33[[Location]:[vlookup STRAIN]],4,FALSE)</f>
        <v>STR8017</v>
      </c>
      <c r="AA7" s="24" t="str">
        <f>VLOOKUP(_xlfn.CONCAT(AA$15,AA$14,"-",AA$2,":",$Q7),Table33[[Location]:[vlookup STRAIN]],4,FALSE)</f>
        <v>STR8017</v>
      </c>
      <c r="AB7" s="24" t="str">
        <f>VLOOKUP(_xlfn.CONCAT(AB$15,AB$14,"-",AB$2,":",$Q7),Table33[[Location]:[vlookup STRAIN]],4,FALSE)</f>
        <v>STR8017</v>
      </c>
      <c r="AC7" s="24" t="str">
        <f>VLOOKUP(_xlfn.CONCAT(AC$15,AC$14,"-",AC$2,":",$Q7),Table33[[Location]:[vlookup STRAIN]],4,FALSE)</f>
        <v>STR8017</v>
      </c>
      <c r="AD7" s="24" t="str">
        <f>VLOOKUP(_xlfn.CONCAT(AD$15,AD$14,"-",AD$2,":",$Q7),Table33[[Location]:[vlookup STRAIN]],4,FALSE)</f>
        <v>STR8017</v>
      </c>
      <c r="AE7" s="24" t="str">
        <f>VLOOKUP(_xlfn.CONCAT(AE$15,AE$14,"-",AE$2,":",$Q7),Table33[[Location]:[vlookup STRAIN]],4,FALSE)</f>
        <v>STR8017</v>
      </c>
      <c r="AF7" s="24" t="str">
        <f>VLOOKUP(_xlfn.CONCAT(AF$15,AF$14,"-",AF$2,":",$Q7),Table33[[Location]:[vlookup STRAIN]],4,FALSE)</f>
        <v>STR8017</v>
      </c>
      <c r="AG7" s="24" t="str">
        <f>VLOOKUP(_xlfn.CONCAT(AG$15,AG$14,"-",AG$2,":",$Q7),Table33[[Location]:[vlookup STRAIN]],4,FALSE)</f>
        <v>STR8017</v>
      </c>
      <c r="AH7" s="24" t="str">
        <f>VLOOKUP(_xlfn.CONCAT(AH$15,AH$14,"-",AH$2,":",$Q7),Table33[[Location]:[vlookup STRAIN]],4,FALSE)</f>
        <v>SUNL006</v>
      </c>
      <c r="AI7" s="24" t="str">
        <f>VLOOKUP(_xlfn.CONCAT(AI$15,AI$14,"-",AI$2,":",$Q7),Table33[[Location]:[vlookup STRAIN]],4,FALSE)</f>
        <v>SUNL006</v>
      </c>
      <c r="AJ7" s="24" t="str">
        <f>VLOOKUP(_xlfn.CONCAT(AJ$15,AJ$14,"-",AJ$2,":",$Q7),Table33[[Location]:[vlookup STRAIN]],4,FALSE)</f>
        <v>SUNL006</v>
      </c>
      <c r="AK7" s="24" t="str">
        <f>VLOOKUP(_xlfn.CONCAT(AK$15,AK$14,"-",AK$2,":",$Q7),Table33[[Location]:[vlookup STRAIN]],4,FALSE)</f>
        <v>SUNL006</v>
      </c>
      <c r="AL7" s="24" t="str">
        <f>VLOOKUP(_xlfn.CONCAT(AL$15,AL$14,"-",AL$2,":",$Q7),Table33[[Location]:[vlookup STRAIN]],4,FALSE)</f>
        <v>SUNL006</v>
      </c>
      <c r="AM7" s="24" t="str">
        <f>VLOOKUP(_xlfn.CONCAT(AM$15,AM$14,"-",AM$2,":",$Q7),Table33[[Location]:[vlookup STRAIN]],4,FALSE)</f>
        <v>SUNL006</v>
      </c>
      <c r="AN7" s="24" t="str">
        <f>VLOOKUP(_xlfn.CONCAT(AN$15,AN$14,"-",AN$2,":",$Q7),Table33[[Location]:[vlookup STRAIN]],4,FALSE)</f>
        <v>SUNL006</v>
      </c>
      <c r="AO7" s="25"/>
      <c r="AP7" s="23" t="s">
        <v>2579</v>
      </c>
      <c r="AQ7" s="24" t="str">
        <f>VLOOKUP(_xlfn.CONCAT(AQ$15,AQ$14,"-",AQ$2,":",$Q7),Table33[[Location]:[vlookup STRAIN]],4,FALSE)</f>
        <v>SUNL006</v>
      </c>
      <c r="AR7" s="24" t="str">
        <f>VLOOKUP(_xlfn.CONCAT(AR$15,AR$14,"-",AR$2,":",$Q7),Table33[[Location]:[vlookup STRAIN]],4,FALSE)</f>
        <v>SUNL006</v>
      </c>
      <c r="AS7" s="24" t="str">
        <f>VLOOKUP(_xlfn.CONCAT(AS$15,AS$14,"-",AS$2,":",$Q7),Table33[[Location]:[vlookup STRAIN]],4,FALSE)</f>
        <v>SUNL006</v>
      </c>
      <c r="AT7" s="24" t="str">
        <f>VLOOKUP(_xlfn.CONCAT(AT$15,AT$14,"-",AT$2,":",$Q7),Table33[[Location]:[vlookup STRAIN]],4,FALSE)</f>
        <v>SUNL006</v>
      </c>
      <c r="AU7" s="24" t="str">
        <f>VLOOKUP(_xlfn.CONCAT(AU$15,AU$14,"-",AU$2,":",$Q7),Table33[[Location]:[vlookup STRAIN]],4,FALSE)</f>
        <v>SUNL006</v>
      </c>
      <c r="AV7" s="24" t="str">
        <f>VLOOKUP(_xlfn.CONCAT(AV$15,AV$14,"-",AV$2,":",$Q7),Table33[[Location]:[vlookup STRAIN]],4,FALSE)</f>
        <v>SUNL016</v>
      </c>
      <c r="AW7" s="24" t="str">
        <f>VLOOKUP(_xlfn.CONCAT(AW$15,AW$14,"-",AW$2,":",$Q7),Table33[[Location]:[vlookup STRAIN]],4,FALSE)</f>
        <v>SUNL016</v>
      </c>
      <c r="AX7" s="24" t="str">
        <f>VLOOKUP(_xlfn.CONCAT(AX$15,AX$14,"-",AX$2,":",$Q7),Table33[[Location]:[vlookup STRAIN]],4,FALSE)</f>
        <v>SUNL016</v>
      </c>
      <c r="AY7" s="24" t="str">
        <f>VLOOKUP(_xlfn.CONCAT(AY$15,AY$14,"-",AY$2,":",$Q7),Table33[[Location]:[vlookup STRAIN]],4,FALSE)</f>
        <v>SUNL016</v>
      </c>
      <c r="AZ7" s="24" t="str">
        <f>VLOOKUP(_xlfn.CONCAT(AZ$15,AZ$14,"-",AZ$2,":",$Q7),Table33[[Location]:[vlookup STRAIN]],4,FALSE)</f>
        <v>SUNL016</v>
      </c>
      <c r="BA7" s="24" t="str">
        <f>VLOOKUP(_xlfn.CONCAT(BA$15,BA$14,"-",BA$2,":",$Q7),Table33[[Location]:[vlookup STRAIN]],4,FALSE)</f>
        <v>SUNL016</v>
      </c>
      <c r="BB7" s="24" t="str">
        <f>VLOOKUP(_xlfn.CONCAT(BB$15,BB$14,"-",BB$2,":",$Q7),Table33[[Location]:[vlookup STRAIN]],4,FALSE)</f>
        <v>SUNL016</v>
      </c>
      <c r="BC7" s="24" t="str">
        <f>VLOOKUP(_xlfn.CONCAT(BC$15,BC$14,"-",BC$2,":",$Q7),Table33[[Location]:[vlookup STRAIN]],4,FALSE)</f>
        <v>SUNL016</v>
      </c>
      <c r="BD7" s="24" t="str">
        <f>VLOOKUP(_xlfn.CONCAT(BD$15,BD$14,"-",BD$2,":",$Q7),Table33[[Location]:[vlookup STRAIN]],4,FALSE)</f>
        <v>SUNL016</v>
      </c>
      <c r="BE7" s="24" t="str">
        <f>VLOOKUP(_xlfn.CONCAT(BE$15,BE$14,"-",BE$2,":",$Q7),Table33[[Location]:[vlookup STRAIN]],4,FALSE)</f>
        <v>KING002</v>
      </c>
      <c r="BF7" s="24" t="str">
        <f>VLOOKUP(_xlfn.CONCAT(BF$15,BF$14,"-",BF$2,":",$Q7),Table33[[Location]:[vlookup STRAIN]],4,FALSE)</f>
        <v>KING002</v>
      </c>
      <c r="BG7" s="24" t="str">
        <f>VLOOKUP(_xlfn.CONCAT(BG$15,BG$14,"-",BG$2,":",$Q7),Table33[[Location]:[vlookup STRAIN]],4,FALSE)</f>
        <v>JACK021</v>
      </c>
      <c r="BH7" s="24" t="str">
        <f>VLOOKUP(_xlfn.CONCAT(BH$15,BH$14,"-",BH$2,":",$Q7),Table33[[Location]:[vlookup STRAIN]],4,FALSE)</f>
        <v>JACK021</v>
      </c>
      <c r="BI7" s="24" t="str">
        <f>VLOOKUP(_xlfn.CONCAT(BI$15,BI$14,"-",BI$2,":",$Q7),Table33[[Location]:[vlookup STRAIN]],4,FALSE)</f>
        <v>JACK021</v>
      </c>
      <c r="BJ7" s="24" t="str">
        <f>VLOOKUP(_xlfn.CONCAT(BJ$15,BJ$14,"-",BJ$2,":",$Q7),Table33[[Location]:[vlookup STRAIN]],4,FALSE)</f>
        <v>JACK021</v>
      </c>
      <c r="BK7" s="24" t="str">
        <f>VLOOKUP(_xlfn.CONCAT(BK$15,BK$14,"-",BK$2,":",$Q7),Table33[[Location]:[vlookup STRAIN]],4,FALSE)</f>
        <v>JACK021</v>
      </c>
      <c r="BL7" s="24" t="str">
        <f>VLOOKUP(_xlfn.CONCAT(BL$15,BL$14,"-",BL$2,":",$Q7),Table33[[Location]:[vlookup STRAIN]],4,FALSE)</f>
        <v>JACK021</v>
      </c>
      <c r="BM7" s="24" t="str">
        <f>VLOOKUP(_xlfn.CONCAT(BM$15,BM$14,"-",BM$2,":",$Q7),Table33[[Location]:[vlookup STRAIN]],4,FALSE)</f>
        <v>DD22005</v>
      </c>
      <c r="BN7" s="25"/>
      <c r="BO7" s="23" t="s">
        <v>2579</v>
      </c>
      <c r="BP7" s="24" t="str">
        <f>VLOOKUP(_xlfn.CONCAT(BP$15,BP$14,"-",BP$2,":",$Q7),Table33[[Location]:[vlookup STRAIN]],4,FALSE)</f>
        <v>DD22005</v>
      </c>
      <c r="BQ7" s="24" t="str">
        <f>VLOOKUP(_xlfn.CONCAT(BQ$15,BQ$14,"-",BQ$2,":",$Q7),Table33[[Location]:[vlookup STRAIN]],4,FALSE)</f>
        <v>DD22005</v>
      </c>
      <c r="BR7" s="24" t="str">
        <f>VLOOKUP(_xlfn.CONCAT(BR$15,BR$14,"-",BR$2,":",$Q7),Table33[[Location]:[vlookup STRAIN]],4,FALSE)</f>
        <v>DD22005</v>
      </c>
      <c r="BS7" s="24" t="str">
        <f>VLOOKUP(_xlfn.CONCAT(BS$15,BS$14,"-",BS$2,":",$Q7),Table33[[Location]:[vlookup STRAIN]],4,FALSE)</f>
        <v>DD22005</v>
      </c>
      <c r="BT7" s="24" t="str">
        <f>VLOOKUP(_xlfn.CONCAT(BT$15,BT$14,"-",BT$2,":",$Q7),Table33[[Location]:[vlookup STRAIN]],4,FALSE)</f>
        <v>DD22005</v>
      </c>
      <c r="BU7" s="24" t="str">
        <f>VLOOKUP(_xlfn.CONCAT(BU$15,BU$14,"-",BU$2,":",$Q7),Table33[[Location]:[vlookup STRAIN]],4,FALSE)</f>
        <v>DD22005</v>
      </c>
      <c r="BV7" s="24" t="str">
        <f>VLOOKUP(_xlfn.CONCAT(BV$15,BV$14,"-",BV$2,":",$Q7),Table33[[Location]:[vlookup STRAIN]],4,FALSE)</f>
        <v>DD22005</v>
      </c>
      <c r="BW7" s="24" t="str">
        <f>VLOOKUP(_xlfn.CONCAT(BW$15,BW$14,"-",BW$2,":",$Q7),Table33[[Location]:[vlookup STRAIN]],4,FALSE)</f>
        <v>DD22005</v>
      </c>
      <c r="BX7" s="24" t="str">
        <f>VLOOKUP(_xlfn.CONCAT(BX$15,BX$14,"-",BX$2,":",$Q7),Table33[[Location]:[vlookup STRAIN]],4,FALSE)</f>
        <v>DD22005</v>
      </c>
      <c r="BY7" s="24" t="str">
        <f>VLOOKUP(_xlfn.CONCAT(BY$15,BY$14,"-",BY$2,":",$Q7),Table33[[Location]:[vlookup STRAIN]],4,FALSE)</f>
        <v>DD22005</v>
      </c>
      <c r="BZ7" s="24" t="str">
        <f>VLOOKUP(_xlfn.CONCAT(BZ$15,BZ$14,"-",BZ$2,":",$Q7),Table33[[Location]:[vlookup STRAIN]],4,FALSE)</f>
        <v>DD22005</v>
      </c>
      <c r="CA7" s="24" t="str">
        <f>VLOOKUP(_xlfn.CONCAT(CA$15,CA$14,"-",CA$2,":",$Q7),Table33[[Location]:[vlookup STRAIN]],4,FALSE)</f>
        <v>DD22005</v>
      </c>
      <c r="CB7" s="24" t="str">
        <f>VLOOKUP(_xlfn.CONCAT(CB$15,CB$14,"-",CB$2,":",$Q7),Table33[[Location]:[vlookup STRAIN]],4,FALSE)</f>
        <v>DD22005</v>
      </c>
      <c r="CC7" s="24" t="str">
        <f>VLOOKUP(_xlfn.CONCAT(CC$15,CC$14,"-",CC$2,":",$Q7),Table33[[Location]:[vlookup STRAIN]],4,FALSE)</f>
        <v>KOKO030</v>
      </c>
      <c r="CD7" s="24" t="str">
        <f>VLOOKUP(_xlfn.CONCAT(CD$15,CD$14,"-",CD$2,":",$Q7),Table33[[Location]:[vlookup STRAIN]],4,FALSE)</f>
        <v>KOKO030</v>
      </c>
      <c r="CE7" s="24" t="str">
        <f>VLOOKUP(_xlfn.CONCAT(CE$15,CE$14,"-",CE$2,":",$Q7),Table33[[Location]:[vlookup STRAIN]],4,FALSE)</f>
        <v>KOKO030</v>
      </c>
      <c r="CF7" s="24" t="str">
        <f>VLOOKUP(_xlfn.CONCAT(CF$15,CF$14,"-",CF$2,":",$Q7),Table33[[Location]:[vlookup STRAIN]],4,FALSE)</f>
        <v>KOKO030</v>
      </c>
      <c r="CG7" s="24" t="str">
        <f>VLOOKUP(_xlfn.CONCAT(CG$15,CG$14,"-",CG$2,":",$Q7),Table33[[Location]:[vlookup STRAIN]],4,FALSE)</f>
        <v>KOKO030</v>
      </c>
      <c r="CH7" s="24" t="str">
        <f>VLOOKUP(_xlfn.CONCAT(CH$15,CH$14,"-",CH$2,":",$Q7),Table33[[Location]:[vlookup STRAIN]],4,FALSE)</f>
        <v>KOKO030</v>
      </c>
      <c r="CI7" s="24" t="str">
        <f>VLOOKUP(_xlfn.CONCAT(CI$15,CI$14,"-",CI$2,":",$Q7),Table33[[Location]:[vlookup STRAIN]],4,FALSE)</f>
        <v>KOKO030</v>
      </c>
      <c r="CJ7" s="24" t="str">
        <f>VLOOKUP(_xlfn.CONCAT(CJ$15,CJ$14,"-",CJ$2,":",$Q7),Table33[[Location]:[vlookup STRAIN]],4,FALSE)</f>
        <v>KOKO030</v>
      </c>
      <c r="CK7" s="24" t="str">
        <f>VLOOKUP(_xlfn.CONCAT(CK$15,CK$14,"-",CK$2,":",$Q7),Table33[[Location]:[vlookup STRAIN]],4,FALSE)</f>
        <v>KOKO030</v>
      </c>
      <c r="CL7" s="24" t="str">
        <f>VLOOKUP(_xlfn.CONCAT(CL$15,CL$14,"-",CL$2,":",$Q7),Table33[[Location]:[vlookup STRAIN]],4,FALSE)</f>
        <v>KOKO030</v>
      </c>
      <c r="CM7" s="25"/>
      <c r="CN7" s="23" t="s">
        <v>2579</v>
      </c>
      <c r="CO7" s="24" t="str">
        <f>VLOOKUP(_xlfn.CONCAT(CO$15,CO$14,"-",CO$2,":",$Q7),Table33[[Location]:[vlookup STRAIN]],4,FALSE)</f>
        <v>KOKO030</v>
      </c>
      <c r="CP7" s="24" t="str">
        <f>VLOOKUP(_xlfn.CONCAT(CP$15,CP$14,"-",CP$2,":",$Q7),Table33[[Location]:[vlookup STRAIN]],4,FALSE)</f>
        <v>KOKO030</v>
      </c>
      <c r="CQ7" s="24" t="str">
        <f>VLOOKUP(_xlfn.CONCAT(CQ$15,CQ$14,"-",CQ$2,":",$Q7),Table33[[Location]:[vlookup STRAIN]],4,FALSE)</f>
        <v>KOKO030</v>
      </c>
      <c r="CR7" s="24" t="str">
        <f>VLOOKUP(_xlfn.CONCAT(CR$15,CR$14,"-",CR$2,":",$Q7),Table33[[Location]:[vlookup STRAIN]],4,FALSE)</f>
        <v>KOKO030</v>
      </c>
      <c r="CS7" s="24" t="str">
        <f>VLOOKUP(_xlfn.CONCAT(CS$15,CS$14,"-",CS$2,":",$Q7),Table33[[Location]:[vlookup STRAIN]],4,FALSE)</f>
        <v>KOKO030</v>
      </c>
      <c r="CT7" s="24" t="str">
        <f>VLOOKUP(_xlfn.CONCAT(CT$15,CT$14,"-",CT$2,":",$Q7),Table33[[Location]:[vlookup STRAIN]],4,FALSE)</f>
        <v>KOKO030</v>
      </c>
      <c r="CU7" s="24" t="str">
        <f>VLOOKUP(_xlfn.CONCAT(CU$15,CU$14,"-",CU$2,":",$Q7),Table33[[Location]:[vlookup STRAIN]],4,FALSE)</f>
        <v>KOKO030</v>
      </c>
      <c r="CV7" s="24" t="str">
        <f>VLOOKUP(_xlfn.CONCAT(CV$15,CV$14,"-",CV$2,":",$Q7),Table33[[Location]:[vlookup STRAIN]],4,FALSE)</f>
        <v>KOKO030</v>
      </c>
      <c r="CW7" s="24" t="str">
        <f>VLOOKUP(_xlfn.CONCAT(CW$15,CW$14,"-",CW$2,":",$Q7),Table33[[Location]:[vlookup STRAIN]],4,FALSE)</f>
        <v>KOKO030</v>
      </c>
      <c r="CX7" s="24" t="str">
        <f>VLOOKUP(_xlfn.CONCAT(CX$15,CX$14,"-",CX$2,":",$Q7),Table33[[Location]:[vlookup STRAIN]],4,FALSE)</f>
        <v>KOKO030</v>
      </c>
      <c r="CY7" s="24" t="str">
        <f>VLOOKUP(_xlfn.CONCAT(CY$15,CY$14,"-",CY$2,":",$Q7),Table33[[Location]:[vlookup STRAIN]],4,FALSE)</f>
        <v>KOKO030</v>
      </c>
      <c r="CZ7" s="24" t="str">
        <f>VLOOKUP(_xlfn.CONCAT(CZ$15,CZ$14,"-",CZ$2,":",$Q7),Table33[[Location]:[vlookup STRAIN]],4,FALSE)</f>
        <v>KOKO030</v>
      </c>
      <c r="DA7" s="24" t="str">
        <f>VLOOKUP(_xlfn.CONCAT(DA$15,DA$14,"-",DA$2,":",$Q7),Table33[[Location]:[vlookup STRAIN]],4,FALSE)</f>
        <v>KOKO030</v>
      </c>
      <c r="DB7" s="24" t="str">
        <f>VLOOKUP(_xlfn.CONCAT(DB$15,DB$14,"-",DB$2,":",$Q7),Table33[[Location]:[vlookup STRAIN]],4,FALSE)</f>
        <v>KOKO030</v>
      </c>
      <c r="DC7" s="24" t="str">
        <f>VLOOKUP(_xlfn.CONCAT(DC$15,DC$14,"-",DC$2,":",$Q7),Table33[[Location]:[vlookup STRAIN]],4,FALSE)</f>
        <v>KOKO030</v>
      </c>
      <c r="DD7" s="24" t="str">
        <f>VLOOKUP(_xlfn.CONCAT(DD$15,DD$14,"-",DD$2,":",$Q7),Table33[[Location]:[vlookup STRAIN]],4,FALSE)</f>
        <v>KOKO030</v>
      </c>
      <c r="DE7" s="24" t="str">
        <f>VLOOKUP(_xlfn.CONCAT(DE$15,DE$14,"-",DE$2,":",$Q7),Table33[[Location]:[vlookup STRAIN]],4,FALSE)</f>
        <v>KOKO030</v>
      </c>
      <c r="DF7" s="24" t="str">
        <f>VLOOKUP(_xlfn.CONCAT(DF$15,DF$14,"-",DF$2,":",$Q7),Table33[[Location]:[vlookup STRAIN]],4,FALSE)</f>
        <v>KOKO030</v>
      </c>
      <c r="DG7" s="24" t="str">
        <f>VLOOKUP(_xlfn.CONCAT(DG$15,DG$14,"-",DG$2,":",$Q7),Table33[[Location]:[vlookup STRAIN]],4,FALSE)</f>
        <v>KOKO030</v>
      </c>
      <c r="DH7" s="24" t="str">
        <f>VLOOKUP(_xlfn.CONCAT(DH$15,DH$14,"-",DH$2,":",$Q7),Table33[[Location]:[vlookup STRAIN]],4,FALSE)</f>
        <v>KOKO030</v>
      </c>
      <c r="DI7" s="24" t="str">
        <f>VLOOKUP(_xlfn.CONCAT(DI$15,DI$14,"-",DI$2,":",$Q7),Table33[[Location]:[vlookup STRAIN]],4,FALSE)</f>
        <v>KOKO030</v>
      </c>
      <c r="DJ7" s="24" t="str">
        <f>VLOOKUP(_xlfn.CONCAT(DJ$15,DJ$14,"-",DJ$2,":",$Q7),Table33[[Location]:[vlookup STRAIN]],4,FALSE)</f>
        <v>KOKO030</v>
      </c>
      <c r="DK7" s="24" t="str">
        <f>VLOOKUP(_xlfn.CONCAT(DK$15,DK$14,"-",DK$2,":",$Q7),Table33[[Location]:[vlookup STRAIN]],4,FALSE)</f>
        <v>KOKO030</v>
      </c>
      <c r="DL7" s="25"/>
      <c r="DM7" s="23" t="s">
        <v>2579</v>
      </c>
      <c r="DN7" s="24" t="str">
        <f>VLOOKUP(_xlfn.CONCAT(DN$15,DN$14,"-",DN$2,":",$Q7),Table33[[Location]:[vlookup STRAIN]],4,FALSE)</f>
        <v>KOKO030</v>
      </c>
      <c r="DO7" s="24" t="str">
        <f>VLOOKUP(_xlfn.CONCAT(DO$15,DO$14,"-",DO$2,":",$Q7),Table33[[Location]:[vlookup STRAIN]],4,FALSE)</f>
        <v>KOKO030</v>
      </c>
      <c r="DP7" s="24" t="str">
        <f>VLOOKUP(_xlfn.CONCAT(DP$15,DP$14,"-",DP$2,":",$Q7),Table33[[Location]:[vlookup STRAIN]],4,FALSE)</f>
        <v>KOKO030</v>
      </c>
      <c r="DQ7" s="24" t="str">
        <f>VLOOKUP(_xlfn.CONCAT(DQ$15,DQ$14,"-",DQ$2,":",$Q7),Table33[[Location]:[vlookup STRAIN]],4,FALSE)</f>
        <v>KOKO030</v>
      </c>
      <c r="DR7" s="24" t="str">
        <f>VLOOKUP(_xlfn.CONCAT(DR$15,DR$14,"-",DR$2,":",$Q7),Table33[[Location]:[vlookup STRAIN]],4,FALSE)</f>
        <v>KOKO030</v>
      </c>
      <c r="DS7" s="24" t="str">
        <f>VLOOKUP(_xlfn.CONCAT(DS$15,DS$14,"-",DS$2,":",$Q7),Table33[[Location]:[vlookup STRAIN]],4,FALSE)</f>
        <v>KOKO030</v>
      </c>
      <c r="DT7" s="24" t="str">
        <f>VLOOKUP(_xlfn.CONCAT(DT$15,DT$14,"-",DT$2,":",$Q7),Table33[[Location]:[vlookup STRAIN]],4,FALSE)</f>
        <v>KOKO030</v>
      </c>
      <c r="DU7" s="24" t="str">
        <f>VLOOKUP(_xlfn.CONCAT(DU$15,DU$14,"-",DU$2,":",$Q7),Table33[[Location]:[vlookup STRAIN]],4,FALSE)</f>
        <v>KOKO030</v>
      </c>
      <c r="DV7" s="24" t="str">
        <f>VLOOKUP(_xlfn.CONCAT(DV$15,DV$14,"-",DV$2,":",$Q7),Table33[[Location]:[vlookup STRAIN]],4,FALSE)</f>
        <v>KOKO030</v>
      </c>
      <c r="DW7" s="24" t="str">
        <f>VLOOKUP(_xlfn.CONCAT(DW$15,DW$14,"-",DW$2,":",$Q7),Table33[[Location]:[vlookup STRAIN]],4,FALSE)</f>
        <v>KOKO030</v>
      </c>
      <c r="DX7" s="24" t="str">
        <f>VLOOKUP(_xlfn.CONCAT(DX$15,DX$14,"-",DX$2,":",$Q7),Table33[[Location]:[vlookup STRAIN]],4,FALSE)</f>
        <v>KOKO030</v>
      </c>
      <c r="DY7" s="24" t="str">
        <f>VLOOKUP(_xlfn.CONCAT(DY$15,DY$14,"-",DY$2,":",$Q7),Table33[[Location]:[vlookup STRAIN]],4,FALSE)</f>
        <v>KOKO030</v>
      </c>
      <c r="DZ7" s="24" t="str">
        <f>VLOOKUP(_xlfn.CONCAT(DZ$15,DZ$14,"-",DZ$2,":",$Q7),Table33[[Location]:[vlookup STRAIN]],4,FALSE)</f>
        <v>KOKO030</v>
      </c>
      <c r="EA7" s="24" t="str">
        <f>VLOOKUP(_xlfn.CONCAT(EA$15,EA$14,"-",EA$2,":",$Q7),Table33[[Location]:[vlookup STRAIN]],4,FALSE)</f>
        <v>KOKO030</v>
      </c>
      <c r="EB7" s="24" t="str">
        <f>VLOOKUP(_xlfn.CONCAT(EB$15,EB$14,"-",EB$2,":",$Q7),Table33[[Location]:[vlookup STRAIN]],4,FALSE)</f>
        <v>KOKO030</v>
      </c>
      <c r="EC7" s="24" t="str">
        <f>VLOOKUP(_xlfn.CONCAT(EC$15,EC$14,"-",EC$2,":",$Q7),Table33[[Location]:[vlookup STRAIN]],4,FALSE)</f>
        <v>KOKO030</v>
      </c>
      <c r="ED7" s="24" t="str">
        <f>VLOOKUP(_xlfn.CONCAT(ED$15,ED$14,"-",ED$2,":",$Q7),Table33[[Location]:[vlookup STRAIN]],4,FALSE)</f>
        <v/>
      </c>
      <c r="EE7" s="24" t="str">
        <f>VLOOKUP(_xlfn.CONCAT(EE$15,EE$14,"-",EE$2,":",$Q7),Table33[[Location]:[vlookup STRAIN]],4,FALSE)</f>
        <v/>
      </c>
      <c r="EF7" s="24" t="str">
        <f>VLOOKUP(_xlfn.CONCAT(EF$15,EF$14,"-",EF$2,":",$Q7),Table33[[Location]:[vlookup STRAIN]],4,FALSE)</f>
        <v/>
      </c>
      <c r="EG7" s="24" t="str">
        <f>VLOOKUP(_xlfn.CONCAT(EG$15,EG$14,"-",EG$2,":",$Q7),Table33[[Location]:[vlookup STRAIN]],4,FALSE)</f>
        <v/>
      </c>
      <c r="EH7" s="24" t="str">
        <f>VLOOKUP(_xlfn.CONCAT(EH$15,EH$14,"-",EH$2,":",$Q7),Table33[[Location]:[vlookup STRAIN]],4,FALSE)</f>
        <v/>
      </c>
      <c r="EI7" s="24" t="str">
        <f>VLOOKUP(_xlfn.CONCAT(EI$15,EI$14,"-",EI$2,":",$Q7),Table33[[Location]:[vlookup STRAIN]],4,FALSE)</f>
        <v/>
      </c>
      <c r="EJ7" s="24" t="str">
        <f>VLOOKUP(_xlfn.CONCAT(EJ$15,EJ$14,"-",EJ$2,":",$Q7),Table33[[Location]:[vlookup STRAIN]],4,FALSE)</f>
        <v/>
      </c>
      <c r="EK7" s="23"/>
      <c r="EL7" s="23"/>
    </row>
    <row r="8" spans="1:142" x14ac:dyDescent="0.25">
      <c r="A8">
        <v>70164</v>
      </c>
      <c r="B8">
        <v>70183</v>
      </c>
      <c r="C8" t="s">
        <v>2598</v>
      </c>
      <c r="D8">
        <f>IF(Table176[[#This Row],[END]]="",1,B8-A8+1)</f>
        <v>20</v>
      </c>
      <c r="F8" s="8" t="str">
        <f>LEFT(Table33[[#This Row],[Location]],2)</f>
        <v>LL</v>
      </c>
      <c r="G8" s="8" t="s">
        <v>1560</v>
      </c>
      <c r="H8" s="1">
        <v>69797</v>
      </c>
      <c r="I8" s="10" t="str">
        <f>IF(Table33[[#This Row],[Tag range]]="","",_xlfn.CONCAT("1A40700000000650000",Table33[[#This Row],[Tag range]]))</f>
        <v>1A4070000000065000069797</v>
      </c>
      <c r="J8" s="10" t="str">
        <f>_xlfn.IFNA(VLOOKUP(Table33[[#This Row],[Tag range]],Table176[[START]:[GROUP]],3,TRUE),"")</f>
        <v>GFSD189</v>
      </c>
      <c r="N8" s="13" t="str">
        <f>Table47[[#This Row],[Names]]</f>
        <v>SOUR002</v>
      </c>
      <c r="O8" s="11" t="s">
        <v>2592</v>
      </c>
      <c r="P8" s="11"/>
      <c r="Q8" s="23" t="s">
        <v>2578</v>
      </c>
      <c r="R8" s="24" t="str">
        <f>VLOOKUP(_xlfn.CONCAT(R$15,R$14,"-",R$2,":",$Q8),Table33[[Location]:[vlookup STRAIN]],4,FALSE)</f>
        <v>STR8014</v>
      </c>
      <c r="S8" s="24" t="str">
        <f>VLOOKUP(_xlfn.CONCAT(S$15,S$14,"-",S$2,":",$Q8),Table33[[Location]:[vlookup STRAIN]],4,FALSE)</f>
        <v>STR8014</v>
      </c>
      <c r="T8" s="24" t="str">
        <f>VLOOKUP(_xlfn.CONCAT(T$15,T$14,"-",T$2,":",$Q8),Table33[[Location]:[vlookup STRAIN]],4,FALSE)</f>
        <v>STR8017</v>
      </c>
      <c r="U8" s="24" t="str">
        <f>VLOOKUP(_xlfn.CONCAT(U$15,U$14,"-",U$2,":",$Q8),Table33[[Location]:[vlookup STRAIN]],4,FALSE)</f>
        <v>STR8017</v>
      </c>
      <c r="V8" s="24" t="str">
        <f>VLOOKUP(_xlfn.CONCAT(V$15,V$14,"-",V$2,":",$Q8),Table33[[Location]:[vlookup STRAIN]],4,FALSE)</f>
        <v>STR8017</v>
      </c>
      <c r="W8" s="24" t="str">
        <f>VLOOKUP(_xlfn.CONCAT(W$15,W$14,"-",W$2,":",$Q8),Table33[[Location]:[vlookup STRAIN]],4,FALSE)</f>
        <v>STR8017</v>
      </c>
      <c r="X8" s="24" t="str">
        <f>VLOOKUP(_xlfn.CONCAT(X$15,X$14,"-",X$2,":",$Q8),Table33[[Location]:[vlookup STRAIN]],4,FALSE)</f>
        <v>STR8017</v>
      </c>
      <c r="Y8" s="24" t="str">
        <f>VLOOKUP(_xlfn.CONCAT(Y$15,Y$14,"-",Y$2,":",$Q8),Table33[[Location]:[vlookup STRAIN]],4,FALSE)</f>
        <v>STR8017</v>
      </c>
      <c r="Z8" s="24" t="str">
        <f>VLOOKUP(_xlfn.CONCAT(Z$15,Z$14,"-",Z$2,":",$Q8),Table33[[Location]:[vlookup STRAIN]],4,FALSE)</f>
        <v>STR8017</v>
      </c>
      <c r="AA8" s="24" t="str">
        <f>VLOOKUP(_xlfn.CONCAT(AA$15,AA$14,"-",AA$2,":",$Q8),Table33[[Location]:[vlookup STRAIN]],4,FALSE)</f>
        <v>STR8017</v>
      </c>
      <c r="AB8" s="24" t="str">
        <f>VLOOKUP(_xlfn.CONCAT(AB$15,AB$14,"-",AB$2,":",$Q8),Table33[[Location]:[vlookup STRAIN]],4,FALSE)</f>
        <v>STR8017</v>
      </c>
      <c r="AC8" s="24" t="str">
        <f>VLOOKUP(_xlfn.CONCAT(AC$15,AC$14,"-",AC$2,":",$Q8),Table33[[Location]:[vlookup STRAIN]],4,FALSE)</f>
        <v>STR8017</v>
      </c>
      <c r="AD8" s="24" t="str">
        <f>VLOOKUP(_xlfn.CONCAT(AD$15,AD$14,"-",AD$2,":",$Q8),Table33[[Location]:[vlookup STRAIN]],4,FALSE)</f>
        <v>STR8017</v>
      </c>
      <c r="AE8" s="24" t="str">
        <f>VLOOKUP(_xlfn.CONCAT(AE$15,AE$14,"-",AE$2,":",$Q8),Table33[[Location]:[vlookup STRAIN]],4,FALSE)</f>
        <v>STR8017</v>
      </c>
      <c r="AF8" s="24" t="str">
        <f>VLOOKUP(_xlfn.CONCAT(AF$15,AF$14,"-",AF$2,":",$Q8),Table33[[Location]:[vlookup STRAIN]],4,FALSE)</f>
        <v>STR8017</v>
      </c>
      <c r="AG8" s="24" t="str">
        <f>VLOOKUP(_xlfn.CONCAT(AG$15,AG$14,"-",AG$2,":",$Q8),Table33[[Location]:[vlookup STRAIN]],4,FALSE)</f>
        <v>STR8017</v>
      </c>
      <c r="AH8" s="24" t="str">
        <f>VLOOKUP(_xlfn.CONCAT(AH$15,AH$14,"-",AH$2,":",$Q8),Table33[[Location]:[vlookup STRAIN]],4,FALSE)</f>
        <v>SUNL006</v>
      </c>
      <c r="AI8" s="24" t="str">
        <f>VLOOKUP(_xlfn.CONCAT(AI$15,AI$14,"-",AI$2,":",$Q8),Table33[[Location]:[vlookup STRAIN]],4,FALSE)</f>
        <v>SUNL006</v>
      </c>
      <c r="AJ8" s="24" t="str">
        <f>VLOOKUP(_xlfn.CONCAT(AJ$15,AJ$14,"-",AJ$2,":",$Q8),Table33[[Location]:[vlookup STRAIN]],4,FALSE)</f>
        <v>SUNL006</v>
      </c>
      <c r="AK8" s="24" t="str">
        <f>VLOOKUP(_xlfn.CONCAT(AK$15,AK$14,"-",AK$2,":",$Q8),Table33[[Location]:[vlookup STRAIN]],4,FALSE)</f>
        <v>SUNL006</v>
      </c>
      <c r="AL8" s="24" t="str">
        <f>VLOOKUP(_xlfn.CONCAT(AL$15,AL$14,"-",AL$2,":",$Q8),Table33[[Location]:[vlookup STRAIN]],4,FALSE)</f>
        <v>SUNL006</v>
      </c>
      <c r="AM8" s="24" t="str">
        <f>VLOOKUP(_xlfn.CONCAT(AM$15,AM$14,"-",AM$2,":",$Q8),Table33[[Location]:[vlookup STRAIN]],4,FALSE)</f>
        <v>SUNL006</v>
      </c>
      <c r="AN8" s="24" t="str">
        <f>VLOOKUP(_xlfn.CONCAT(AN$15,AN$14,"-",AN$2,":",$Q8),Table33[[Location]:[vlookup STRAIN]],4,FALSE)</f>
        <v>SUNL006</v>
      </c>
      <c r="AO8" s="25"/>
      <c r="AP8" s="23" t="s">
        <v>2578</v>
      </c>
      <c r="AQ8" s="24" t="str">
        <f>VLOOKUP(_xlfn.CONCAT(AQ$15,AQ$14,"-",AQ$2,":",$Q8),Table33[[Location]:[vlookup STRAIN]],4,FALSE)</f>
        <v>SUNL006</v>
      </c>
      <c r="AR8" s="24" t="str">
        <f>VLOOKUP(_xlfn.CONCAT(AR$15,AR$14,"-",AR$2,":",$Q8),Table33[[Location]:[vlookup STRAIN]],4,FALSE)</f>
        <v>SUNL006</v>
      </c>
      <c r="AS8" s="24" t="str">
        <f>VLOOKUP(_xlfn.CONCAT(AS$15,AS$14,"-",AS$2,":",$Q8),Table33[[Location]:[vlookup STRAIN]],4,FALSE)</f>
        <v>SUNL006</v>
      </c>
      <c r="AT8" s="24" t="str">
        <f>VLOOKUP(_xlfn.CONCAT(AT$15,AT$14,"-",AT$2,":",$Q8),Table33[[Location]:[vlookup STRAIN]],4,FALSE)</f>
        <v>SUNL006</v>
      </c>
      <c r="AU8" s="24" t="str">
        <f>VLOOKUP(_xlfn.CONCAT(AU$15,AU$14,"-",AU$2,":",$Q8),Table33[[Location]:[vlookup STRAIN]],4,FALSE)</f>
        <v>SUNL006</v>
      </c>
      <c r="AV8" s="24" t="str">
        <f>VLOOKUP(_xlfn.CONCAT(AV$15,AV$14,"-",AV$2,":",$Q8),Table33[[Location]:[vlookup STRAIN]],4,FALSE)</f>
        <v>SUNL006</v>
      </c>
      <c r="AW8" s="24" t="str">
        <f>VLOOKUP(_xlfn.CONCAT(AW$15,AW$14,"-",AW$2,":",$Q8),Table33[[Location]:[vlookup STRAIN]],4,FALSE)</f>
        <v>SUNL016</v>
      </c>
      <c r="AX8" s="24" t="str">
        <f>VLOOKUP(_xlfn.CONCAT(AX$15,AX$14,"-",AX$2,":",$Q8),Table33[[Location]:[vlookup STRAIN]],4,FALSE)</f>
        <v>SUNL016</v>
      </c>
      <c r="AY8" s="24" t="str">
        <f>VLOOKUP(_xlfn.CONCAT(AY$15,AY$14,"-",AY$2,":",$Q8),Table33[[Location]:[vlookup STRAIN]],4,FALSE)</f>
        <v>SUNL016</v>
      </c>
      <c r="AZ8" s="24" t="str">
        <f>VLOOKUP(_xlfn.CONCAT(AZ$15,AZ$14,"-",AZ$2,":",$Q8),Table33[[Location]:[vlookup STRAIN]],4,FALSE)</f>
        <v>SUNL016</v>
      </c>
      <c r="BA8" s="24" t="str">
        <f>VLOOKUP(_xlfn.CONCAT(BA$15,BA$14,"-",BA$2,":",$Q8),Table33[[Location]:[vlookup STRAIN]],4,FALSE)</f>
        <v>SUNL016</v>
      </c>
      <c r="BB8" s="24" t="str">
        <f>VLOOKUP(_xlfn.CONCAT(BB$15,BB$14,"-",BB$2,":",$Q8),Table33[[Location]:[vlookup STRAIN]],4,FALSE)</f>
        <v>SUNL016</v>
      </c>
      <c r="BC8" s="24" t="str">
        <f>VLOOKUP(_xlfn.CONCAT(BC$15,BC$14,"-",BC$2,":",$Q8),Table33[[Location]:[vlookup STRAIN]],4,FALSE)</f>
        <v>SUNL016</v>
      </c>
      <c r="BD8" s="24" t="str">
        <f>VLOOKUP(_xlfn.CONCAT(BD$15,BD$14,"-",BD$2,":",$Q8),Table33[[Location]:[vlookup STRAIN]],4,FALSE)</f>
        <v>SUNL016</v>
      </c>
      <c r="BE8" s="24" t="str">
        <f>VLOOKUP(_xlfn.CONCAT(BE$15,BE$14,"-",BE$2,":",$Q8),Table33[[Location]:[vlookup STRAIN]],4,FALSE)</f>
        <v>SUNL016</v>
      </c>
      <c r="BF8" s="24" t="str">
        <f>VLOOKUP(_xlfn.CONCAT(BF$15,BF$14,"-",BF$2,":",$Q8),Table33[[Location]:[vlookup STRAIN]],4,FALSE)</f>
        <v>KING002</v>
      </c>
      <c r="BG8" s="24" t="str">
        <f>VLOOKUP(_xlfn.CONCAT(BG$15,BG$14,"-",BG$2,":",$Q8),Table33[[Location]:[vlookup STRAIN]],4,FALSE)</f>
        <v>JACK021</v>
      </c>
      <c r="BH8" s="24" t="str">
        <f>VLOOKUP(_xlfn.CONCAT(BH$15,BH$14,"-",BH$2,":",$Q8),Table33[[Location]:[vlookup STRAIN]],4,FALSE)</f>
        <v>JACK021</v>
      </c>
      <c r="BI8" s="24" t="str">
        <f>VLOOKUP(_xlfn.CONCAT(BI$15,BI$14,"-",BI$2,":",$Q8),Table33[[Location]:[vlookup STRAIN]],4,FALSE)</f>
        <v>JACK021</v>
      </c>
      <c r="BJ8" s="24" t="str">
        <f>VLOOKUP(_xlfn.CONCAT(BJ$15,BJ$14,"-",BJ$2,":",$Q8),Table33[[Location]:[vlookup STRAIN]],4,FALSE)</f>
        <v>JACK021</v>
      </c>
      <c r="BK8" s="24" t="str">
        <f>VLOOKUP(_xlfn.CONCAT(BK$15,BK$14,"-",BK$2,":",$Q8),Table33[[Location]:[vlookup STRAIN]],4,FALSE)</f>
        <v>JACK021</v>
      </c>
      <c r="BL8" s="24" t="str">
        <f>VLOOKUP(_xlfn.CONCAT(BL$15,BL$14,"-",BL$2,":",$Q8),Table33[[Location]:[vlookup STRAIN]],4,FALSE)</f>
        <v>JACK021</v>
      </c>
      <c r="BM8" s="24" t="str">
        <f>VLOOKUP(_xlfn.CONCAT(BM$15,BM$14,"-",BM$2,":",$Q8),Table33[[Location]:[vlookup STRAIN]],4,FALSE)</f>
        <v>DD22005</v>
      </c>
      <c r="BN8" s="25"/>
      <c r="BO8" s="23" t="s">
        <v>2578</v>
      </c>
      <c r="BP8" s="24" t="str">
        <f>VLOOKUP(_xlfn.CONCAT(BP$15,BP$14,"-",BP$2,":",$Q8),Table33[[Location]:[vlookup STRAIN]],4,FALSE)</f>
        <v>DD22005</v>
      </c>
      <c r="BQ8" s="24" t="str">
        <f>VLOOKUP(_xlfn.CONCAT(BQ$15,BQ$14,"-",BQ$2,":",$Q8),Table33[[Location]:[vlookup STRAIN]],4,FALSE)</f>
        <v>DD22005</v>
      </c>
      <c r="BR8" s="24" t="str">
        <f>VLOOKUP(_xlfn.CONCAT(BR$15,BR$14,"-",BR$2,":",$Q8),Table33[[Location]:[vlookup STRAIN]],4,FALSE)</f>
        <v>DD22005</v>
      </c>
      <c r="BS8" s="24" t="str">
        <f>VLOOKUP(_xlfn.CONCAT(BS$15,BS$14,"-",BS$2,":",$Q8),Table33[[Location]:[vlookup STRAIN]],4,FALSE)</f>
        <v>DD22005</v>
      </c>
      <c r="BT8" s="24" t="str">
        <f>VLOOKUP(_xlfn.CONCAT(BT$15,BT$14,"-",BT$2,":",$Q8),Table33[[Location]:[vlookup STRAIN]],4,FALSE)</f>
        <v>DD22005</v>
      </c>
      <c r="BU8" s="24" t="str">
        <f>VLOOKUP(_xlfn.CONCAT(BU$15,BU$14,"-",BU$2,":",$Q8),Table33[[Location]:[vlookup STRAIN]],4,FALSE)</f>
        <v>DD22005</v>
      </c>
      <c r="BV8" s="24" t="str">
        <f>VLOOKUP(_xlfn.CONCAT(BV$15,BV$14,"-",BV$2,":",$Q8),Table33[[Location]:[vlookup STRAIN]],4,FALSE)</f>
        <v>DD22005</v>
      </c>
      <c r="BW8" s="24" t="str">
        <f>VLOOKUP(_xlfn.CONCAT(BW$15,BW$14,"-",BW$2,":",$Q8),Table33[[Location]:[vlookup STRAIN]],4,FALSE)</f>
        <v>DD22005</v>
      </c>
      <c r="BX8" s="24" t="str">
        <f>VLOOKUP(_xlfn.CONCAT(BX$15,BX$14,"-",BX$2,":",$Q8),Table33[[Location]:[vlookup STRAIN]],4,FALSE)</f>
        <v>DD22005</v>
      </c>
      <c r="BY8" s="24" t="str">
        <f>VLOOKUP(_xlfn.CONCAT(BY$15,BY$14,"-",BY$2,":",$Q8),Table33[[Location]:[vlookup STRAIN]],4,FALSE)</f>
        <v>DD22005</v>
      </c>
      <c r="BZ8" s="24" t="str">
        <f>VLOOKUP(_xlfn.CONCAT(BZ$15,BZ$14,"-",BZ$2,":",$Q8),Table33[[Location]:[vlookup STRAIN]],4,FALSE)</f>
        <v>DD22005</v>
      </c>
      <c r="CA8" s="24" t="str">
        <f>VLOOKUP(_xlfn.CONCAT(CA$15,CA$14,"-",CA$2,":",$Q8),Table33[[Location]:[vlookup STRAIN]],4,FALSE)</f>
        <v>DD22005</v>
      </c>
      <c r="CB8" s="24" t="str">
        <f>VLOOKUP(_xlfn.CONCAT(CB$15,CB$14,"-",CB$2,":",$Q8),Table33[[Location]:[vlookup STRAIN]],4,FALSE)</f>
        <v>DD22005</v>
      </c>
      <c r="CC8" s="24" t="str">
        <f>VLOOKUP(_xlfn.CONCAT(CC$15,CC$14,"-",CC$2,":",$Q8),Table33[[Location]:[vlookup STRAIN]],4,FALSE)</f>
        <v>KOKO030</v>
      </c>
      <c r="CD8" s="24" t="str">
        <f>VLOOKUP(_xlfn.CONCAT(CD$15,CD$14,"-",CD$2,":",$Q8),Table33[[Location]:[vlookup STRAIN]],4,FALSE)</f>
        <v>KOKO030</v>
      </c>
      <c r="CE8" s="24" t="str">
        <f>VLOOKUP(_xlfn.CONCAT(CE$15,CE$14,"-",CE$2,":",$Q8),Table33[[Location]:[vlookup STRAIN]],4,FALSE)</f>
        <v>KOKO030</v>
      </c>
      <c r="CF8" s="24" t="str">
        <f>VLOOKUP(_xlfn.CONCAT(CF$15,CF$14,"-",CF$2,":",$Q8),Table33[[Location]:[vlookup STRAIN]],4,FALSE)</f>
        <v>KOKO030</v>
      </c>
      <c r="CG8" s="24" t="str">
        <f>VLOOKUP(_xlfn.CONCAT(CG$15,CG$14,"-",CG$2,":",$Q8),Table33[[Location]:[vlookup STRAIN]],4,FALSE)</f>
        <v>KOKO030</v>
      </c>
      <c r="CH8" s="24" t="str">
        <f>VLOOKUP(_xlfn.CONCAT(CH$15,CH$14,"-",CH$2,":",$Q8),Table33[[Location]:[vlookup STRAIN]],4,FALSE)</f>
        <v>KOKO030</v>
      </c>
      <c r="CI8" s="24" t="str">
        <f>VLOOKUP(_xlfn.CONCAT(CI$15,CI$14,"-",CI$2,":",$Q8),Table33[[Location]:[vlookup STRAIN]],4,FALSE)</f>
        <v>KOKO030</v>
      </c>
      <c r="CJ8" s="24" t="str">
        <f>VLOOKUP(_xlfn.CONCAT(CJ$15,CJ$14,"-",CJ$2,":",$Q8),Table33[[Location]:[vlookup STRAIN]],4,FALSE)</f>
        <v>KOKO030</v>
      </c>
      <c r="CK8" s="24" t="str">
        <f>VLOOKUP(_xlfn.CONCAT(CK$15,CK$14,"-",CK$2,":",$Q8),Table33[[Location]:[vlookup STRAIN]],4,FALSE)</f>
        <v>KOKO030</v>
      </c>
      <c r="CL8" s="24" t="str">
        <f>VLOOKUP(_xlfn.CONCAT(CL$15,CL$14,"-",CL$2,":",$Q8),Table33[[Location]:[vlookup STRAIN]],4,FALSE)</f>
        <v>KOKO030</v>
      </c>
      <c r="CM8" s="25"/>
      <c r="CN8" s="23" t="s">
        <v>2578</v>
      </c>
      <c r="CO8" s="24" t="str">
        <f>VLOOKUP(_xlfn.CONCAT(CO$15,CO$14,"-",CO$2,":",$Q8),Table33[[Location]:[vlookup STRAIN]],4,FALSE)</f>
        <v>KOKO030</v>
      </c>
      <c r="CP8" s="24" t="str">
        <f>VLOOKUP(_xlfn.CONCAT(CP$15,CP$14,"-",CP$2,":",$Q8),Table33[[Location]:[vlookup STRAIN]],4,FALSE)</f>
        <v>KOKO030</v>
      </c>
      <c r="CQ8" s="24" t="str">
        <f>VLOOKUP(_xlfn.CONCAT(CQ$15,CQ$14,"-",CQ$2,":",$Q8),Table33[[Location]:[vlookup STRAIN]],4,FALSE)</f>
        <v>KOKO030</v>
      </c>
      <c r="CR8" s="24" t="str">
        <f>VLOOKUP(_xlfn.CONCAT(CR$15,CR$14,"-",CR$2,":",$Q8),Table33[[Location]:[vlookup STRAIN]],4,FALSE)</f>
        <v>KOKO030</v>
      </c>
      <c r="CS8" s="24" t="str">
        <f>VLOOKUP(_xlfn.CONCAT(CS$15,CS$14,"-",CS$2,":",$Q8),Table33[[Location]:[vlookup STRAIN]],4,FALSE)</f>
        <v>KOKO030</v>
      </c>
      <c r="CT8" s="24" t="str">
        <f>VLOOKUP(_xlfn.CONCAT(CT$15,CT$14,"-",CT$2,":",$Q8),Table33[[Location]:[vlookup STRAIN]],4,FALSE)</f>
        <v>KOKO030</v>
      </c>
      <c r="CU8" s="24" t="str">
        <f>VLOOKUP(_xlfn.CONCAT(CU$15,CU$14,"-",CU$2,":",$Q8),Table33[[Location]:[vlookup STRAIN]],4,FALSE)</f>
        <v>KOKO030</v>
      </c>
      <c r="CV8" s="24" t="str">
        <f>VLOOKUP(_xlfn.CONCAT(CV$15,CV$14,"-",CV$2,":",$Q8),Table33[[Location]:[vlookup STRAIN]],4,FALSE)</f>
        <v>KOKO030</v>
      </c>
      <c r="CW8" s="24" t="str">
        <f>VLOOKUP(_xlfn.CONCAT(CW$15,CW$14,"-",CW$2,":",$Q8),Table33[[Location]:[vlookup STRAIN]],4,FALSE)</f>
        <v>KOKO030</v>
      </c>
      <c r="CX8" s="24" t="str">
        <f>VLOOKUP(_xlfn.CONCAT(CX$15,CX$14,"-",CX$2,":",$Q8),Table33[[Location]:[vlookup STRAIN]],4,FALSE)</f>
        <v>KOKO030</v>
      </c>
      <c r="CY8" s="24" t="str">
        <f>VLOOKUP(_xlfn.CONCAT(CY$15,CY$14,"-",CY$2,":",$Q8),Table33[[Location]:[vlookup STRAIN]],4,FALSE)</f>
        <v>KOKO030</v>
      </c>
      <c r="CZ8" s="24" t="str">
        <f>VLOOKUP(_xlfn.CONCAT(CZ$15,CZ$14,"-",CZ$2,":",$Q8),Table33[[Location]:[vlookup STRAIN]],4,FALSE)</f>
        <v>KOKO030</v>
      </c>
      <c r="DA8" s="24" t="str">
        <f>VLOOKUP(_xlfn.CONCAT(DA$15,DA$14,"-",DA$2,":",$Q8),Table33[[Location]:[vlookup STRAIN]],4,FALSE)</f>
        <v>KOKO030</v>
      </c>
      <c r="DB8" s="24" t="str">
        <f>VLOOKUP(_xlfn.CONCAT(DB$15,DB$14,"-",DB$2,":",$Q8),Table33[[Location]:[vlookup STRAIN]],4,FALSE)</f>
        <v>KOKO030</v>
      </c>
      <c r="DC8" s="24" t="str">
        <f>VLOOKUP(_xlfn.CONCAT(DC$15,DC$14,"-",DC$2,":",$Q8),Table33[[Location]:[vlookup STRAIN]],4,FALSE)</f>
        <v>KOKO030</v>
      </c>
      <c r="DD8" s="24" t="str">
        <f>VLOOKUP(_xlfn.CONCAT(DD$15,DD$14,"-",DD$2,":",$Q8),Table33[[Location]:[vlookup STRAIN]],4,FALSE)</f>
        <v>KOKO030</v>
      </c>
      <c r="DE8" s="24" t="str">
        <f>VLOOKUP(_xlfn.CONCAT(DE$15,DE$14,"-",DE$2,":",$Q8),Table33[[Location]:[vlookup STRAIN]],4,FALSE)</f>
        <v>KOKO030</v>
      </c>
      <c r="DF8" s="24" t="str">
        <f>VLOOKUP(_xlfn.CONCAT(DF$15,DF$14,"-",DF$2,":",$Q8),Table33[[Location]:[vlookup STRAIN]],4,FALSE)</f>
        <v>KOKO030</v>
      </c>
      <c r="DG8" s="24" t="str">
        <f>VLOOKUP(_xlfn.CONCAT(DG$15,DG$14,"-",DG$2,":",$Q8),Table33[[Location]:[vlookup STRAIN]],4,FALSE)</f>
        <v>KOKO030</v>
      </c>
      <c r="DH8" s="24" t="str">
        <f>VLOOKUP(_xlfn.CONCAT(DH$15,DH$14,"-",DH$2,":",$Q8),Table33[[Location]:[vlookup STRAIN]],4,FALSE)</f>
        <v>KOKO030</v>
      </c>
      <c r="DI8" s="24" t="str">
        <f>VLOOKUP(_xlfn.CONCAT(DI$15,DI$14,"-",DI$2,":",$Q8),Table33[[Location]:[vlookup STRAIN]],4,FALSE)</f>
        <v>KOKO030</v>
      </c>
      <c r="DJ8" s="24" t="str">
        <f>VLOOKUP(_xlfn.CONCAT(DJ$15,DJ$14,"-",DJ$2,":",$Q8),Table33[[Location]:[vlookup STRAIN]],4,FALSE)</f>
        <v>KOKO030</v>
      </c>
      <c r="DK8" s="24" t="str">
        <f>VLOOKUP(_xlfn.CONCAT(DK$15,DK$14,"-",DK$2,":",$Q8),Table33[[Location]:[vlookup STRAIN]],4,FALSE)</f>
        <v>KOKO030</v>
      </c>
      <c r="DL8" s="25"/>
      <c r="DM8" s="23" t="s">
        <v>2578</v>
      </c>
      <c r="DN8" s="24" t="str">
        <f>VLOOKUP(_xlfn.CONCAT(DN$15,DN$14,"-",DN$2,":",$Q8),Table33[[Location]:[vlookup STRAIN]],4,FALSE)</f>
        <v>KOKO030</v>
      </c>
      <c r="DO8" s="24" t="str">
        <f>VLOOKUP(_xlfn.CONCAT(DO$15,DO$14,"-",DO$2,":",$Q8),Table33[[Location]:[vlookup STRAIN]],4,FALSE)</f>
        <v>KOKO030</v>
      </c>
      <c r="DP8" s="24" t="str">
        <f>VLOOKUP(_xlfn.CONCAT(DP$15,DP$14,"-",DP$2,":",$Q8),Table33[[Location]:[vlookup STRAIN]],4,FALSE)</f>
        <v>KOKO030</v>
      </c>
      <c r="DQ8" s="24" t="str">
        <f>VLOOKUP(_xlfn.CONCAT(DQ$15,DQ$14,"-",DQ$2,":",$Q8),Table33[[Location]:[vlookup STRAIN]],4,FALSE)</f>
        <v>KOKO030</v>
      </c>
      <c r="DR8" s="24" t="str">
        <f>VLOOKUP(_xlfn.CONCAT(DR$15,DR$14,"-",DR$2,":",$Q8),Table33[[Location]:[vlookup STRAIN]],4,FALSE)</f>
        <v>KOKO030</v>
      </c>
      <c r="DS8" s="24" t="str">
        <f>VLOOKUP(_xlfn.CONCAT(DS$15,DS$14,"-",DS$2,":",$Q8),Table33[[Location]:[vlookup STRAIN]],4,FALSE)</f>
        <v>KOKO030</v>
      </c>
      <c r="DT8" s="24" t="str">
        <f>VLOOKUP(_xlfn.CONCAT(DT$15,DT$14,"-",DT$2,":",$Q8),Table33[[Location]:[vlookup STRAIN]],4,FALSE)</f>
        <v>KOKO030</v>
      </c>
      <c r="DU8" s="24" t="str">
        <f>VLOOKUP(_xlfn.CONCAT(DU$15,DU$14,"-",DU$2,":",$Q8),Table33[[Location]:[vlookup STRAIN]],4,FALSE)</f>
        <v>KOKO030</v>
      </c>
      <c r="DV8" s="24" t="str">
        <f>VLOOKUP(_xlfn.CONCAT(DV$15,DV$14,"-",DV$2,":",$Q8),Table33[[Location]:[vlookup STRAIN]],4,FALSE)</f>
        <v>KOKO030</v>
      </c>
      <c r="DW8" s="24" t="str">
        <f>VLOOKUP(_xlfn.CONCAT(DW$15,DW$14,"-",DW$2,":",$Q8),Table33[[Location]:[vlookup STRAIN]],4,FALSE)</f>
        <v>KOKO030</v>
      </c>
      <c r="DX8" s="24" t="str">
        <f>VLOOKUP(_xlfn.CONCAT(DX$15,DX$14,"-",DX$2,":",$Q8),Table33[[Location]:[vlookup STRAIN]],4,FALSE)</f>
        <v>KOKO030</v>
      </c>
      <c r="DY8" s="24" t="str">
        <f>VLOOKUP(_xlfn.CONCAT(DY$15,DY$14,"-",DY$2,":",$Q8),Table33[[Location]:[vlookup STRAIN]],4,FALSE)</f>
        <v>KOKO030</v>
      </c>
      <c r="DZ8" s="24" t="str">
        <f>VLOOKUP(_xlfn.CONCAT(DZ$15,DZ$14,"-",DZ$2,":",$Q8),Table33[[Location]:[vlookup STRAIN]],4,FALSE)</f>
        <v>KOKO030</v>
      </c>
      <c r="EA8" s="24" t="str">
        <f>VLOOKUP(_xlfn.CONCAT(EA$15,EA$14,"-",EA$2,":",$Q8),Table33[[Location]:[vlookup STRAIN]],4,FALSE)</f>
        <v>KOKO030</v>
      </c>
      <c r="EB8" s="24" t="str">
        <f>VLOOKUP(_xlfn.CONCAT(EB$15,EB$14,"-",EB$2,":",$Q8),Table33[[Location]:[vlookup STRAIN]],4,FALSE)</f>
        <v>KOKO030</v>
      </c>
      <c r="EC8" s="24" t="str">
        <f>VLOOKUP(_xlfn.CONCAT(EC$15,EC$14,"-",EC$2,":",$Q8),Table33[[Location]:[vlookup STRAIN]],4,FALSE)</f>
        <v>KOKO030</v>
      </c>
      <c r="ED8" s="24" t="str">
        <f>VLOOKUP(_xlfn.CONCAT(ED$15,ED$14,"-",ED$2,":",$Q8),Table33[[Location]:[vlookup STRAIN]],4,FALSE)</f>
        <v/>
      </c>
      <c r="EE8" s="24" t="str">
        <f>VLOOKUP(_xlfn.CONCAT(EE$15,EE$14,"-",EE$2,":",$Q8),Table33[[Location]:[vlookup STRAIN]],4,FALSE)</f>
        <v/>
      </c>
      <c r="EF8" s="24" t="str">
        <f>VLOOKUP(_xlfn.CONCAT(EF$15,EF$14,"-",EF$2,":",$Q8),Table33[[Location]:[vlookup STRAIN]],4,FALSE)</f>
        <v/>
      </c>
      <c r="EG8" s="24" t="str">
        <f>VLOOKUP(_xlfn.CONCAT(EG$15,EG$14,"-",EG$2,":",$Q8),Table33[[Location]:[vlookup STRAIN]],4,FALSE)</f>
        <v/>
      </c>
      <c r="EH8" s="24" t="str">
        <f>VLOOKUP(_xlfn.CONCAT(EH$15,EH$14,"-",EH$2,":",$Q8),Table33[[Location]:[vlookup STRAIN]],4,FALSE)</f>
        <v/>
      </c>
      <c r="EI8" s="24" t="str">
        <f>VLOOKUP(_xlfn.CONCAT(EI$15,EI$14,"-",EI$2,":",$Q8),Table33[[Location]:[vlookup STRAIN]],4,FALSE)</f>
        <v/>
      </c>
      <c r="EJ8" s="24" t="str">
        <f>VLOOKUP(_xlfn.CONCAT(EJ$15,EJ$14,"-",EJ$2,":",$Q8),Table33[[Location]:[vlookup STRAIN]],4,FALSE)</f>
        <v/>
      </c>
      <c r="EK8" s="23"/>
      <c r="EL8" s="23"/>
    </row>
    <row r="9" spans="1:142" x14ac:dyDescent="0.25">
      <c r="A9">
        <v>70184</v>
      </c>
      <c r="B9">
        <v>70465</v>
      </c>
      <c r="C9" t="s">
        <v>2592</v>
      </c>
      <c r="D9">
        <f>IF(Table176[[#This Row],[END]]="",1,B9-A9+1)</f>
        <v>282</v>
      </c>
      <c r="F9" s="8" t="str">
        <f>LEFT(Table33[[#This Row],[Location]],2)</f>
        <v>LL</v>
      </c>
      <c r="G9" s="8" t="s">
        <v>1561</v>
      </c>
      <c r="H9" s="1">
        <v>69798</v>
      </c>
      <c r="I9" s="10" t="str">
        <f>IF(Table33[[#This Row],[Tag range]]="","",_xlfn.CONCAT("1A40700000000650000",Table33[[#This Row],[Tag range]]))</f>
        <v>1A4070000000065000069798</v>
      </c>
      <c r="J9" s="10" t="str">
        <f>_xlfn.IFNA(VLOOKUP(Table33[[#This Row],[Tag range]],Table176[[START]:[GROUP]],3,TRUE),"")</f>
        <v>GFSD189</v>
      </c>
      <c r="N9" s="13" t="str">
        <f>Table47[[#This Row],[Names]]</f>
        <v>SOUR004</v>
      </c>
      <c r="O9" s="11" t="s">
        <v>2593</v>
      </c>
      <c r="P9" s="11"/>
      <c r="Q9" s="23" t="s">
        <v>2577</v>
      </c>
      <c r="R9" s="24" t="str">
        <f>VLOOKUP(_xlfn.CONCAT(R$15,R$14,"-",R$2,":",$Q9),Table33[[Location]:[vlookup STRAIN]],4,FALSE)</f>
        <v>STR8014</v>
      </c>
      <c r="S9" s="24" t="str">
        <f>VLOOKUP(_xlfn.CONCAT(S$15,S$14,"-",S$2,":",$Q9),Table33[[Location]:[vlookup STRAIN]],4,FALSE)</f>
        <v>STR8014</v>
      </c>
      <c r="T9" s="24" t="str">
        <f>VLOOKUP(_xlfn.CONCAT(T$15,T$14,"-",T$2,":",$Q9),Table33[[Location]:[vlookup STRAIN]],4,FALSE)</f>
        <v>STR8017</v>
      </c>
      <c r="U9" s="24" t="str">
        <f>VLOOKUP(_xlfn.CONCAT(U$15,U$14,"-",U$2,":",$Q9),Table33[[Location]:[vlookup STRAIN]],4,FALSE)</f>
        <v>STR8017</v>
      </c>
      <c r="V9" s="24" t="str">
        <f>VLOOKUP(_xlfn.CONCAT(V$15,V$14,"-",V$2,":",$Q9),Table33[[Location]:[vlookup STRAIN]],4,FALSE)</f>
        <v>STR8017</v>
      </c>
      <c r="W9" s="24" t="str">
        <f>VLOOKUP(_xlfn.CONCAT(W$15,W$14,"-",W$2,":",$Q9),Table33[[Location]:[vlookup STRAIN]],4,FALSE)</f>
        <v>STR8017</v>
      </c>
      <c r="X9" s="24" t="str">
        <f>VLOOKUP(_xlfn.CONCAT(X$15,X$14,"-",X$2,":",$Q9),Table33[[Location]:[vlookup STRAIN]],4,FALSE)</f>
        <v>STR8017</v>
      </c>
      <c r="Y9" s="24" t="str">
        <f>VLOOKUP(_xlfn.CONCAT(Y$15,Y$14,"-",Y$2,":",$Q9),Table33[[Location]:[vlookup STRAIN]],4,FALSE)</f>
        <v>STR8017</v>
      </c>
      <c r="Z9" s="24" t="str">
        <f>VLOOKUP(_xlfn.CONCAT(Z$15,Z$14,"-",Z$2,":",$Q9),Table33[[Location]:[vlookup STRAIN]],4,FALSE)</f>
        <v>STR8017</v>
      </c>
      <c r="AA9" s="24" t="str">
        <f>VLOOKUP(_xlfn.CONCAT(AA$15,AA$14,"-",AA$2,":",$Q9),Table33[[Location]:[vlookup STRAIN]],4,FALSE)</f>
        <v>STR8017</v>
      </c>
      <c r="AB9" s="24" t="str">
        <f>VLOOKUP(_xlfn.CONCAT(AB$15,AB$14,"-",AB$2,":",$Q9),Table33[[Location]:[vlookup STRAIN]],4,FALSE)</f>
        <v>STR8017</v>
      </c>
      <c r="AC9" s="24" t="str">
        <f>VLOOKUP(_xlfn.CONCAT(AC$15,AC$14,"-",AC$2,":",$Q9),Table33[[Location]:[vlookup STRAIN]],4,FALSE)</f>
        <v>STR8017</v>
      </c>
      <c r="AD9" s="24" t="str">
        <f>VLOOKUP(_xlfn.CONCAT(AD$15,AD$14,"-",AD$2,":",$Q9),Table33[[Location]:[vlookup STRAIN]],4,FALSE)</f>
        <v>STR8017</v>
      </c>
      <c r="AE9" s="24" t="str">
        <f>VLOOKUP(_xlfn.CONCAT(AE$15,AE$14,"-",AE$2,":",$Q9),Table33[[Location]:[vlookup STRAIN]],4,FALSE)</f>
        <v>STR8017</v>
      </c>
      <c r="AF9" s="24" t="str">
        <f>VLOOKUP(_xlfn.CONCAT(AF$15,AF$14,"-",AF$2,":",$Q9),Table33[[Location]:[vlookup STRAIN]],4,FALSE)</f>
        <v>STR8017</v>
      </c>
      <c r="AG9" s="24" t="str">
        <f>VLOOKUP(_xlfn.CONCAT(AG$15,AG$14,"-",AG$2,":",$Q9),Table33[[Location]:[vlookup STRAIN]],4,FALSE)</f>
        <v>STR8017</v>
      </c>
      <c r="AH9" s="24" t="str">
        <f>VLOOKUP(_xlfn.CONCAT(AH$15,AH$14,"-",AH$2,":",$Q9),Table33[[Location]:[vlookup STRAIN]],4,FALSE)</f>
        <v>STR8017</v>
      </c>
      <c r="AI9" s="24" t="str">
        <f>VLOOKUP(_xlfn.CONCAT(AI$15,AI$14,"-",AI$2,":",$Q9),Table33[[Location]:[vlookup STRAIN]],4,FALSE)</f>
        <v>SUNL006</v>
      </c>
      <c r="AJ9" s="24" t="str">
        <f>VLOOKUP(_xlfn.CONCAT(AJ$15,AJ$14,"-",AJ$2,":",$Q9),Table33[[Location]:[vlookup STRAIN]],4,FALSE)</f>
        <v>SUNL006</v>
      </c>
      <c r="AK9" s="24" t="str">
        <f>VLOOKUP(_xlfn.CONCAT(AK$15,AK$14,"-",AK$2,":",$Q9),Table33[[Location]:[vlookup STRAIN]],4,FALSE)</f>
        <v>SUNL006</v>
      </c>
      <c r="AL9" s="24" t="str">
        <f>VLOOKUP(_xlfn.CONCAT(AL$15,AL$14,"-",AL$2,":",$Q9),Table33[[Location]:[vlookup STRAIN]],4,FALSE)</f>
        <v>SUNL006</v>
      </c>
      <c r="AM9" s="24" t="str">
        <f>VLOOKUP(_xlfn.CONCAT(AM$15,AM$14,"-",AM$2,":",$Q9),Table33[[Location]:[vlookup STRAIN]],4,FALSE)</f>
        <v>SUNL006</v>
      </c>
      <c r="AN9" s="24" t="str">
        <f>VLOOKUP(_xlfn.CONCAT(AN$15,AN$14,"-",AN$2,":",$Q9),Table33[[Location]:[vlookup STRAIN]],4,FALSE)</f>
        <v>SUNL006</v>
      </c>
      <c r="AO9" s="25"/>
      <c r="AP9" s="23" t="s">
        <v>2577</v>
      </c>
      <c r="AQ9" s="24" t="str">
        <f>VLOOKUP(_xlfn.CONCAT(AQ$15,AQ$14,"-",AQ$2,":",$Q9),Table33[[Location]:[vlookup STRAIN]],4,FALSE)</f>
        <v>SUNL006</v>
      </c>
      <c r="AR9" s="24" t="str">
        <f>VLOOKUP(_xlfn.CONCAT(AR$15,AR$14,"-",AR$2,":",$Q9),Table33[[Location]:[vlookup STRAIN]],4,FALSE)</f>
        <v>SUNL006</v>
      </c>
      <c r="AS9" s="24" t="str">
        <f>VLOOKUP(_xlfn.CONCAT(AS$15,AS$14,"-",AS$2,":",$Q9),Table33[[Location]:[vlookup STRAIN]],4,FALSE)</f>
        <v>SUNL006</v>
      </c>
      <c r="AT9" s="24" t="str">
        <f>VLOOKUP(_xlfn.CONCAT(AT$15,AT$14,"-",AT$2,":",$Q9),Table33[[Location]:[vlookup STRAIN]],4,FALSE)</f>
        <v>SUNL006</v>
      </c>
      <c r="AU9" s="24" t="str">
        <f>VLOOKUP(_xlfn.CONCAT(AU$15,AU$14,"-",AU$2,":",$Q9),Table33[[Location]:[vlookup STRAIN]],4,FALSE)</f>
        <v>SUNL006</v>
      </c>
      <c r="AV9" s="24" t="str">
        <f>VLOOKUP(_xlfn.CONCAT(AV$15,AV$14,"-",AV$2,":",$Q9),Table33[[Location]:[vlookup STRAIN]],4,FALSE)</f>
        <v>SUNL006</v>
      </c>
      <c r="AW9" s="24" t="str">
        <f>VLOOKUP(_xlfn.CONCAT(AW$15,AW$14,"-",AW$2,":",$Q9),Table33[[Location]:[vlookup STRAIN]],4,FALSE)</f>
        <v>SUNL016</v>
      </c>
      <c r="AX9" s="24" t="str">
        <f>VLOOKUP(_xlfn.CONCAT(AX$15,AX$14,"-",AX$2,":",$Q9),Table33[[Location]:[vlookup STRAIN]],4,FALSE)</f>
        <v>SUNL016</v>
      </c>
      <c r="AY9" s="24" t="str">
        <f>VLOOKUP(_xlfn.CONCAT(AY$15,AY$14,"-",AY$2,":",$Q9),Table33[[Location]:[vlookup STRAIN]],4,FALSE)</f>
        <v>SUNL016</v>
      </c>
      <c r="AZ9" s="24" t="str">
        <f>VLOOKUP(_xlfn.CONCAT(AZ$15,AZ$14,"-",AZ$2,":",$Q9),Table33[[Location]:[vlookup STRAIN]],4,FALSE)</f>
        <v>SUNL016</v>
      </c>
      <c r="BA9" s="24" t="str">
        <f>VLOOKUP(_xlfn.CONCAT(BA$15,BA$14,"-",BA$2,":",$Q9),Table33[[Location]:[vlookup STRAIN]],4,FALSE)</f>
        <v>SUNL016</v>
      </c>
      <c r="BB9" s="24" t="str">
        <f>VLOOKUP(_xlfn.CONCAT(BB$15,BB$14,"-",BB$2,":",$Q9),Table33[[Location]:[vlookup STRAIN]],4,FALSE)</f>
        <v>SUNL016</v>
      </c>
      <c r="BC9" s="24" t="str">
        <f>VLOOKUP(_xlfn.CONCAT(BC$15,BC$14,"-",BC$2,":",$Q9),Table33[[Location]:[vlookup STRAIN]],4,FALSE)</f>
        <v>SUNL016</v>
      </c>
      <c r="BD9" s="24" t="str">
        <f>VLOOKUP(_xlfn.CONCAT(BD$15,BD$14,"-",BD$2,":",$Q9),Table33[[Location]:[vlookup STRAIN]],4,FALSE)</f>
        <v>SUNL016</v>
      </c>
      <c r="BE9" s="24" t="str">
        <f>VLOOKUP(_xlfn.CONCAT(BE$15,BE$14,"-",BE$2,":",$Q9),Table33[[Location]:[vlookup STRAIN]],4,FALSE)</f>
        <v>SUNL016</v>
      </c>
      <c r="BF9" s="24" t="str">
        <f>VLOOKUP(_xlfn.CONCAT(BF$15,BF$14,"-",BF$2,":",$Q9),Table33[[Location]:[vlookup STRAIN]],4,FALSE)</f>
        <v>KING002</v>
      </c>
      <c r="BG9" s="24" t="str">
        <f>VLOOKUP(_xlfn.CONCAT(BG$15,BG$14,"-",BG$2,":",$Q9),Table33[[Location]:[vlookup STRAIN]],4,FALSE)</f>
        <v>KING002</v>
      </c>
      <c r="BH9" s="24" t="str">
        <f>VLOOKUP(_xlfn.CONCAT(BH$15,BH$14,"-",BH$2,":",$Q9),Table33[[Location]:[vlookup STRAIN]],4,FALSE)</f>
        <v>JACK021</v>
      </c>
      <c r="BI9" s="24" t="str">
        <f>VLOOKUP(_xlfn.CONCAT(BI$15,BI$14,"-",BI$2,":",$Q9),Table33[[Location]:[vlookup STRAIN]],4,FALSE)</f>
        <v>JACK021</v>
      </c>
      <c r="BJ9" s="24" t="str">
        <f>VLOOKUP(_xlfn.CONCAT(BJ$15,BJ$14,"-",BJ$2,":",$Q9),Table33[[Location]:[vlookup STRAIN]],4,FALSE)</f>
        <v>JACK021</v>
      </c>
      <c r="BK9" s="24" t="str">
        <f>VLOOKUP(_xlfn.CONCAT(BK$15,BK$14,"-",BK$2,":",$Q9),Table33[[Location]:[vlookup STRAIN]],4,FALSE)</f>
        <v>JACK021</v>
      </c>
      <c r="BL9" s="24" t="str">
        <f>VLOOKUP(_xlfn.CONCAT(BL$15,BL$14,"-",BL$2,":",$Q9),Table33[[Location]:[vlookup STRAIN]],4,FALSE)</f>
        <v>JACK021</v>
      </c>
      <c r="BM9" s="24" t="str">
        <f>VLOOKUP(_xlfn.CONCAT(BM$15,BM$14,"-",BM$2,":",$Q9),Table33[[Location]:[vlookup STRAIN]],4,FALSE)</f>
        <v>DD22005</v>
      </c>
      <c r="BN9" s="25"/>
      <c r="BO9" s="23" t="s">
        <v>2577</v>
      </c>
      <c r="BP9" s="24" t="str">
        <f>VLOOKUP(_xlfn.CONCAT(BP$15,BP$14,"-",BP$2,":",$Q9),Table33[[Location]:[vlookup STRAIN]],4,FALSE)</f>
        <v>DD22005</v>
      </c>
      <c r="BQ9" s="24" t="str">
        <f>VLOOKUP(_xlfn.CONCAT(BQ$15,BQ$14,"-",BQ$2,":",$Q9),Table33[[Location]:[vlookup STRAIN]],4,FALSE)</f>
        <v>DD22005</v>
      </c>
      <c r="BR9" s="24" t="str">
        <f>VLOOKUP(_xlfn.CONCAT(BR$15,BR$14,"-",BR$2,":",$Q9),Table33[[Location]:[vlookup STRAIN]],4,FALSE)</f>
        <v>DD22005</v>
      </c>
      <c r="BS9" s="24" t="str">
        <f>VLOOKUP(_xlfn.CONCAT(BS$15,BS$14,"-",BS$2,":",$Q9),Table33[[Location]:[vlookup STRAIN]],4,FALSE)</f>
        <v>DD22005</v>
      </c>
      <c r="BT9" s="24" t="str">
        <f>VLOOKUP(_xlfn.CONCAT(BT$15,BT$14,"-",BT$2,":",$Q9),Table33[[Location]:[vlookup STRAIN]],4,FALSE)</f>
        <v>DD22005</v>
      </c>
      <c r="BU9" s="24" t="str">
        <f>VLOOKUP(_xlfn.CONCAT(BU$15,BU$14,"-",BU$2,":",$Q9),Table33[[Location]:[vlookup STRAIN]],4,FALSE)</f>
        <v>DD22005</v>
      </c>
      <c r="BV9" s="24" t="str">
        <f>VLOOKUP(_xlfn.CONCAT(BV$15,BV$14,"-",BV$2,":",$Q9),Table33[[Location]:[vlookup STRAIN]],4,FALSE)</f>
        <v>DD22005</v>
      </c>
      <c r="BW9" s="24" t="str">
        <f>VLOOKUP(_xlfn.CONCAT(BW$15,BW$14,"-",BW$2,":",$Q9),Table33[[Location]:[vlookup STRAIN]],4,FALSE)</f>
        <v>DD22005</v>
      </c>
      <c r="BX9" s="24" t="str">
        <f>VLOOKUP(_xlfn.CONCAT(BX$15,BX$14,"-",BX$2,":",$Q9),Table33[[Location]:[vlookup STRAIN]],4,FALSE)</f>
        <v>DD22005</v>
      </c>
      <c r="BY9" s="24" t="str">
        <f>VLOOKUP(_xlfn.CONCAT(BY$15,BY$14,"-",BY$2,":",$Q9),Table33[[Location]:[vlookup STRAIN]],4,FALSE)</f>
        <v>DD22005</v>
      </c>
      <c r="BZ9" s="24" t="str">
        <f>VLOOKUP(_xlfn.CONCAT(BZ$15,BZ$14,"-",BZ$2,":",$Q9),Table33[[Location]:[vlookup STRAIN]],4,FALSE)</f>
        <v>DD22005</v>
      </c>
      <c r="CA9" s="24" t="str">
        <f>VLOOKUP(_xlfn.CONCAT(CA$15,CA$14,"-",CA$2,":",$Q9),Table33[[Location]:[vlookup STRAIN]],4,FALSE)</f>
        <v>DD22005</v>
      </c>
      <c r="CB9" s="24" t="str">
        <f>VLOOKUP(_xlfn.CONCAT(CB$15,CB$14,"-",CB$2,":",$Q9),Table33[[Location]:[vlookup STRAIN]],4,FALSE)</f>
        <v>DD22005</v>
      </c>
      <c r="CC9" s="24" t="str">
        <f>VLOOKUP(_xlfn.CONCAT(CC$15,CC$14,"-",CC$2,":",$Q9),Table33[[Location]:[vlookup STRAIN]],4,FALSE)</f>
        <v>DD22005</v>
      </c>
      <c r="CD9" s="24" t="str">
        <f>VLOOKUP(_xlfn.CONCAT(CD$15,CD$14,"-",CD$2,":",$Q9),Table33[[Location]:[vlookup STRAIN]],4,FALSE)</f>
        <v>KOKO030</v>
      </c>
      <c r="CE9" s="24" t="str">
        <f>VLOOKUP(_xlfn.CONCAT(CE$15,CE$14,"-",CE$2,":",$Q9),Table33[[Location]:[vlookup STRAIN]],4,FALSE)</f>
        <v>KOKO030</v>
      </c>
      <c r="CF9" s="24" t="str">
        <f>VLOOKUP(_xlfn.CONCAT(CF$15,CF$14,"-",CF$2,":",$Q9),Table33[[Location]:[vlookup STRAIN]],4,FALSE)</f>
        <v>KOKO030</v>
      </c>
      <c r="CG9" s="24" t="str">
        <f>VLOOKUP(_xlfn.CONCAT(CG$15,CG$14,"-",CG$2,":",$Q9),Table33[[Location]:[vlookup STRAIN]],4,FALSE)</f>
        <v>KOKO030</v>
      </c>
      <c r="CH9" s="24" t="str">
        <f>VLOOKUP(_xlfn.CONCAT(CH$15,CH$14,"-",CH$2,":",$Q9),Table33[[Location]:[vlookup STRAIN]],4,FALSE)</f>
        <v>KOKO030</v>
      </c>
      <c r="CI9" s="24" t="str">
        <f>VLOOKUP(_xlfn.CONCAT(CI$15,CI$14,"-",CI$2,":",$Q9),Table33[[Location]:[vlookup STRAIN]],4,FALSE)</f>
        <v>KOKO030</v>
      </c>
      <c r="CJ9" s="24" t="str">
        <f>VLOOKUP(_xlfn.CONCAT(CJ$15,CJ$14,"-",CJ$2,":",$Q9),Table33[[Location]:[vlookup STRAIN]],4,FALSE)</f>
        <v>KOKO030</v>
      </c>
      <c r="CK9" s="24" t="str">
        <f>VLOOKUP(_xlfn.CONCAT(CK$15,CK$14,"-",CK$2,":",$Q9),Table33[[Location]:[vlookup STRAIN]],4,FALSE)</f>
        <v>KOKO030</v>
      </c>
      <c r="CL9" s="24" t="str">
        <f>VLOOKUP(_xlfn.CONCAT(CL$15,CL$14,"-",CL$2,":",$Q9),Table33[[Location]:[vlookup STRAIN]],4,FALSE)</f>
        <v>KOKO030</v>
      </c>
      <c r="CM9" s="25"/>
      <c r="CN9" s="23" t="s">
        <v>2577</v>
      </c>
      <c r="CO9" s="24" t="str">
        <f>VLOOKUP(_xlfn.CONCAT(CO$15,CO$14,"-",CO$2,":",$Q9),Table33[[Location]:[vlookup STRAIN]],4,FALSE)</f>
        <v>KOKO030</v>
      </c>
      <c r="CP9" s="24" t="str">
        <f>VLOOKUP(_xlfn.CONCAT(CP$15,CP$14,"-",CP$2,":",$Q9),Table33[[Location]:[vlookup STRAIN]],4,FALSE)</f>
        <v>KOKO030</v>
      </c>
      <c r="CQ9" s="24" t="str">
        <f>VLOOKUP(_xlfn.CONCAT(CQ$15,CQ$14,"-",CQ$2,":",$Q9),Table33[[Location]:[vlookup STRAIN]],4,FALSE)</f>
        <v>KOKO030</v>
      </c>
      <c r="CR9" s="24" t="str">
        <f>VLOOKUP(_xlfn.CONCAT(CR$15,CR$14,"-",CR$2,":",$Q9),Table33[[Location]:[vlookup STRAIN]],4,FALSE)</f>
        <v>KOKO030</v>
      </c>
      <c r="CS9" s="24" t="str">
        <f>VLOOKUP(_xlfn.CONCAT(CS$15,CS$14,"-",CS$2,":",$Q9),Table33[[Location]:[vlookup STRAIN]],4,FALSE)</f>
        <v>KOKO030</v>
      </c>
      <c r="CT9" s="24" t="str">
        <f>VLOOKUP(_xlfn.CONCAT(CT$15,CT$14,"-",CT$2,":",$Q9),Table33[[Location]:[vlookup STRAIN]],4,FALSE)</f>
        <v>KOKO030</v>
      </c>
      <c r="CU9" s="24" t="str">
        <f>VLOOKUP(_xlfn.CONCAT(CU$15,CU$14,"-",CU$2,":",$Q9),Table33[[Location]:[vlookup STRAIN]],4,FALSE)</f>
        <v>KOKO030</v>
      </c>
      <c r="CV9" s="24" t="str">
        <f>VLOOKUP(_xlfn.CONCAT(CV$15,CV$14,"-",CV$2,":",$Q9),Table33[[Location]:[vlookup STRAIN]],4,FALSE)</f>
        <v>KOKO030</v>
      </c>
      <c r="CW9" s="24" t="str">
        <f>VLOOKUP(_xlfn.CONCAT(CW$15,CW$14,"-",CW$2,":",$Q9),Table33[[Location]:[vlookup STRAIN]],4,FALSE)</f>
        <v>KOKO030</v>
      </c>
      <c r="CX9" s="24" t="str">
        <f>VLOOKUP(_xlfn.CONCAT(CX$15,CX$14,"-",CX$2,":",$Q9),Table33[[Location]:[vlookup STRAIN]],4,FALSE)</f>
        <v>KOKO030</v>
      </c>
      <c r="CY9" s="24" t="str">
        <f>VLOOKUP(_xlfn.CONCAT(CY$15,CY$14,"-",CY$2,":",$Q9),Table33[[Location]:[vlookup STRAIN]],4,FALSE)</f>
        <v>KOKO030</v>
      </c>
      <c r="CZ9" s="24" t="str">
        <f>VLOOKUP(_xlfn.CONCAT(CZ$15,CZ$14,"-",CZ$2,":",$Q9),Table33[[Location]:[vlookup STRAIN]],4,FALSE)</f>
        <v>KOKO030</v>
      </c>
      <c r="DA9" s="24" t="str">
        <f>VLOOKUP(_xlfn.CONCAT(DA$15,DA$14,"-",DA$2,":",$Q9),Table33[[Location]:[vlookup STRAIN]],4,FALSE)</f>
        <v>KOKO030</v>
      </c>
      <c r="DB9" s="24" t="str">
        <f>VLOOKUP(_xlfn.CONCAT(DB$15,DB$14,"-",DB$2,":",$Q9),Table33[[Location]:[vlookup STRAIN]],4,FALSE)</f>
        <v>KOKO030</v>
      </c>
      <c r="DC9" s="24" t="str">
        <f>VLOOKUP(_xlfn.CONCAT(DC$15,DC$14,"-",DC$2,":",$Q9),Table33[[Location]:[vlookup STRAIN]],4,FALSE)</f>
        <v>KOKO030</v>
      </c>
      <c r="DD9" s="24" t="str">
        <f>VLOOKUP(_xlfn.CONCAT(DD$15,DD$14,"-",DD$2,":",$Q9),Table33[[Location]:[vlookup STRAIN]],4,FALSE)</f>
        <v>KOKO030</v>
      </c>
      <c r="DE9" s="24" t="str">
        <f>VLOOKUP(_xlfn.CONCAT(DE$15,DE$14,"-",DE$2,":",$Q9),Table33[[Location]:[vlookup STRAIN]],4,FALSE)</f>
        <v>KOKO030</v>
      </c>
      <c r="DF9" s="24" t="str">
        <f>VLOOKUP(_xlfn.CONCAT(DF$15,DF$14,"-",DF$2,":",$Q9),Table33[[Location]:[vlookup STRAIN]],4,FALSE)</f>
        <v>KOKO030</v>
      </c>
      <c r="DG9" s="24" t="str">
        <f>VLOOKUP(_xlfn.CONCAT(DG$15,DG$14,"-",DG$2,":",$Q9),Table33[[Location]:[vlookup STRAIN]],4,FALSE)</f>
        <v>KOKO030</v>
      </c>
      <c r="DH9" s="24" t="str">
        <f>VLOOKUP(_xlfn.CONCAT(DH$15,DH$14,"-",DH$2,":",$Q9),Table33[[Location]:[vlookup STRAIN]],4,FALSE)</f>
        <v>KOKO030</v>
      </c>
      <c r="DI9" s="24" t="str">
        <f>VLOOKUP(_xlfn.CONCAT(DI$15,DI$14,"-",DI$2,":",$Q9),Table33[[Location]:[vlookup STRAIN]],4,FALSE)</f>
        <v>KOKO030</v>
      </c>
      <c r="DJ9" s="24" t="str">
        <f>VLOOKUP(_xlfn.CONCAT(DJ$15,DJ$14,"-",DJ$2,":",$Q9),Table33[[Location]:[vlookup STRAIN]],4,FALSE)</f>
        <v>KOKO030</v>
      </c>
      <c r="DK9" s="24" t="str">
        <f>VLOOKUP(_xlfn.CONCAT(DK$15,DK$14,"-",DK$2,":",$Q9),Table33[[Location]:[vlookup STRAIN]],4,FALSE)</f>
        <v>KOKO030</v>
      </c>
      <c r="DL9" s="25"/>
      <c r="DM9" s="23" t="s">
        <v>2577</v>
      </c>
      <c r="DN9" s="24" t="str">
        <f>VLOOKUP(_xlfn.CONCAT(DN$15,DN$14,"-",DN$2,":",$Q9),Table33[[Location]:[vlookup STRAIN]],4,FALSE)</f>
        <v>KOKO030</v>
      </c>
      <c r="DO9" s="24" t="str">
        <f>VLOOKUP(_xlfn.CONCAT(DO$15,DO$14,"-",DO$2,":",$Q9),Table33[[Location]:[vlookup STRAIN]],4,FALSE)</f>
        <v>KOKO030</v>
      </c>
      <c r="DP9" s="24" t="str">
        <f>VLOOKUP(_xlfn.CONCAT(DP$15,DP$14,"-",DP$2,":",$Q9),Table33[[Location]:[vlookup STRAIN]],4,FALSE)</f>
        <v>KOKO030</v>
      </c>
      <c r="DQ9" s="24" t="str">
        <f>VLOOKUP(_xlfn.CONCAT(DQ$15,DQ$14,"-",DQ$2,":",$Q9),Table33[[Location]:[vlookup STRAIN]],4,FALSE)</f>
        <v>KOKO030</v>
      </c>
      <c r="DR9" s="24" t="str">
        <f>VLOOKUP(_xlfn.CONCAT(DR$15,DR$14,"-",DR$2,":",$Q9),Table33[[Location]:[vlookup STRAIN]],4,FALSE)</f>
        <v>KOKO030</v>
      </c>
      <c r="DS9" s="24" t="str">
        <f>VLOOKUP(_xlfn.CONCAT(DS$15,DS$14,"-",DS$2,":",$Q9),Table33[[Location]:[vlookup STRAIN]],4,FALSE)</f>
        <v>KOKO030</v>
      </c>
      <c r="DT9" s="24" t="str">
        <f>VLOOKUP(_xlfn.CONCAT(DT$15,DT$14,"-",DT$2,":",$Q9),Table33[[Location]:[vlookup STRAIN]],4,FALSE)</f>
        <v>KOKO030</v>
      </c>
      <c r="DU9" s="24" t="str">
        <f>VLOOKUP(_xlfn.CONCAT(DU$15,DU$14,"-",DU$2,":",$Q9),Table33[[Location]:[vlookup STRAIN]],4,FALSE)</f>
        <v>KOKO030</v>
      </c>
      <c r="DV9" s="24" t="str">
        <f>VLOOKUP(_xlfn.CONCAT(DV$15,DV$14,"-",DV$2,":",$Q9),Table33[[Location]:[vlookup STRAIN]],4,FALSE)</f>
        <v>KOKO030</v>
      </c>
      <c r="DW9" s="24" t="str">
        <f>VLOOKUP(_xlfn.CONCAT(DW$15,DW$14,"-",DW$2,":",$Q9),Table33[[Location]:[vlookup STRAIN]],4,FALSE)</f>
        <v>KOKO030</v>
      </c>
      <c r="DX9" s="24" t="str">
        <f>VLOOKUP(_xlfn.CONCAT(DX$15,DX$14,"-",DX$2,":",$Q9),Table33[[Location]:[vlookup STRAIN]],4,FALSE)</f>
        <v>KOKO030</v>
      </c>
      <c r="DY9" s="24" t="str">
        <f>VLOOKUP(_xlfn.CONCAT(DY$15,DY$14,"-",DY$2,":",$Q9),Table33[[Location]:[vlookup STRAIN]],4,FALSE)</f>
        <v>KOKO030</v>
      </c>
      <c r="DZ9" s="24" t="str">
        <f>VLOOKUP(_xlfn.CONCAT(DZ$15,DZ$14,"-",DZ$2,":",$Q9),Table33[[Location]:[vlookup STRAIN]],4,FALSE)</f>
        <v>KOKO030</v>
      </c>
      <c r="EA9" s="24" t="str">
        <f>VLOOKUP(_xlfn.CONCAT(EA$15,EA$14,"-",EA$2,":",$Q9),Table33[[Location]:[vlookup STRAIN]],4,FALSE)</f>
        <v>KOKO030</v>
      </c>
      <c r="EB9" s="24" t="str">
        <f>VLOOKUP(_xlfn.CONCAT(EB$15,EB$14,"-",EB$2,":",$Q9),Table33[[Location]:[vlookup STRAIN]],4,FALSE)</f>
        <v>KOKO030</v>
      </c>
      <c r="EC9" s="24" t="str">
        <f>VLOOKUP(_xlfn.CONCAT(EC$15,EC$14,"-",EC$2,":",$Q9),Table33[[Location]:[vlookup STRAIN]],4,FALSE)</f>
        <v>KOKO030</v>
      </c>
      <c r="ED9" s="24" t="str">
        <f>VLOOKUP(_xlfn.CONCAT(ED$15,ED$14,"-",ED$2,":",$Q9),Table33[[Location]:[vlookup STRAIN]],4,FALSE)</f>
        <v>KOKO030</v>
      </c>
      <c r="EE9" s="24" t="str">
        <f>VLOOKUP(_xlfn.CONCAT(EE$15,EE$14,"-",EE$2,":",$Q9),Table33[[Location]:[vlookup STRAIN]],4,FALSE)</f>
        <v/>
      </c>
      <c r="EF9" s="24" t="str">
        <f>VLOOKUP(_xlfn.CONCAT(EF$15,EF$14,"-",EF$2,":",$Q9),Table33[[Location]:[vlookup STRAIN]],4,FALSE)</f>
        <v/>
      </c>
      <c r="EG9" s="24" t="str">
        <f>VLOOKUP(_xlfn.CONCAT(EG$15,EG$14,"-",EG$2,":",$Q9),Table33[[Location]:[vlookup STRAIN]],4,FALSE)</f>
        <v/>
      </c>
      <c r="EH9" s="24" t="str">
        <f>VLOOKUP(_xlfn.CONCAT(EH$15,EH$14,"-",EH$2,":",$Q9),Table33[[Location]:[vlookup STRAIN]],4,FALSE)</f>
        <v/>
      </c>
      <c r="EI9" s="24" t="str">
        <f>VLOOKUP(_xlfn.CONCAT(EI$15,EI$14,"-",EI$2,":",$Q9),Table33[[Location]:[vlookup STRAIN]],4,FALSE)</f>
        <v/>
      </c>
      <c r="EJ9" s="24" t="str">
        <f>VLOOKUP(_xlfn.CONCAT(EJ$15,EJ$14,"-",EJ$2,":",$Q9),Table33[[Location]:[vlookup STRAIN]],4,FALSE)</f>
        <v/>
      </c>
      <c r="EK9" s="23"/>
      <c r="EL9" s="23"/>
    </row>
    <row r="10" spans="1:142" x14ac:dyDescent="0.25">
      <c r="A10">
        <v>70466</v>
      </c>
      <c r="B10">
        <v>70521</v>
      </c>
      <c r="C10" t="s">
        <v>2593</v>
      </c>
      <c r="D10">
        <f>IF(Table176[[#This Row],[END]]="",1,B10-A10+1)</f>
        <v>56</v>
      </c>
      <c r="F10" s="8" t="str">
        <f>LEFT(Table33[[#This Row],[Location]],2)</f>
        <v>LL</v>
      </c>
      <c r="G10" s="8" t="s">
        <v>1562</v>
      </c>
      <c r="H10" s="1">
        <v>69799</v>
      </c>
      <c r="I10" s="10" t="str">
        <f>IF(Table33[[#This Row],[Tag range]]="","",_xlfn.CONCAT("1A40700000000650000",Table33[[#This Row],[Tag range]]))</f>
        <v>1A4070000000065000069799</v>
      </c>
      <c r="J10" s="10" t="str">
        <f>_xlfn.IFNA(VLOOKUP(Table33[[#This Row],[Tag range]],Table176[[START]:[GROUP]],3,TRUE),"")</f>
        <v>GFSD189</v>
      </c>
      <c r="N10" s="13" t="str">
        <f>Table47[[#This Row],[Names]]</f>
        <v>STR8014</v>
      </c>
      <c r="O10" s="11" t="s">
        <v>2590</v>
      </c>
      <c r="P10" s="11"/>
      <c r="Q10" s="23" t="s">
        <v>2576</v>
      </c>
      <c r="R10" s="24" t="str">
        <f>VLOOKUP(_xlfn.CONCAT(R$15,R$14,"-",R$2,":",$Q10),Table33[[Location]:[vlookup STRAIN]],4,FALSE)</f>
        <v>STR8014</v>
      </c>
      <c r="S10" s="24" t="str">
        <f>VLOOKUP(_xlfn.CONCAT(S$15,S$14,"-",S$2,":",$Q10),Table33[[Location]:[vlookup STRAIN]],4,FALSE)</f>
        <v>STR8014</v>
      </c>
      <c r="T10" s="24" t="str">
        <f>VLOOKUP(_xlfn.CONCAT(T$15,T$14,"-",T$2,":",$Q10),Table33[[Location]:[vlookup STRAIN]],4,FALSE)</f>
        <v>STR8017</v>
      </c>
      <c r="U10" s="24" t="str">
        <f>VLOOKUP(_xlfn.CONCAT(U$15,U$14,"-",U$2,":",$Q10),Table33[[Location]:[vlookup STRAIN]],4,FALSE)</f>
        <v>STR8017</v>
      </c>
      <c r="V10" s="24" t="str">
        <f>VLOOKUP(_xlfn.CONCAT(V$15,V$14,"-",V$2,":",$Q10),Table33[[Location]:[vlookup STRAIN]],4,FALSE)</f>
        <v>STR8017</v>
      </c>
      <c r="W10" s="24" t="str">
        <f>VLOOKUP(_xlfn.CONCAT(W$15,W$14,"-",W$2,":",$Q10),Table33[[Location]:[vlookup STRAIN]],4,FALSE)</f>
        <v>STR8017</v>
      </c>
      <c r="X10" s="24" t="str">
        <f>VLOOKUP(_xlfn.CONCAT(X$15,X$14,"-",X$2,":",$Q10),Table33[[Location]:[vlookup STRAIN]],4,FALSE)</f>
        <v>STR8017</v>
      </c>
      <c r="Y10" s="24" t="str">
        <f>VLOOKUP(_xlfn.CONCAT(Y$15,Y$14,"-",Y$2,":",$Q10),Table33[[Location]:[vlookup STRAIN]],4,FALSE)</f>
        <v>STR8017</v>
      </c>
      <c r="Z10" s="24" t="str">
        <f>VLOOKUP(_xlfn.CONCAT(Z$15,Z$14,"-",Z$2,":",$Q10),Table33[[Location]:[vlookup STRAIN]],4,FALSE)</f>
        <v>STR8017</v>
      </c>
      <c r="AA10" s="24" t="str">
        <f>VLOOKUP(_xlfn.CONCAT(AA$15,AA$14,"-",AA$2,":",$Q10),Table33[[Location]:[vlookup STRAIN]],4,FALSE)</f>
        <v>STR8017</v>
      </c>
      <c r="AB10" s="24" t="str">
        <f>VLOOKUP(_xlfn.CONCAT(AB$15,AB$14,"-",AB$2,":",$Q10),Table33[[Location]:[vlookup STRAIN]],4,FALSE)</f>
        <v>STR8017</v>
      </c>
      <c r="AC10" s="24" t="str">
        <f>VLOOKUP(_xlfn.CONCAT(AC$15,AC$14,"-",AC$2,":",$Q10),Table33[[Location]:[vlookup STRAIN]],4,FALSE)</f>
        <v>STR8017</v>
      </c>
      <c r="AD10" s="24" t="str">
        <f>VLOOKUP(_xlfn.CONCAT(AD$15,AD$14,"-",AD$2,":",$Q10),Table33[[Location]:[vlookup STRAIN]],4,FALSE)</f>
        <v>STR8017</v>
      </c>
      <c r="AE10" s="24" t="str">
        <f>VLOOKUP(_xlfn.CONCAT(AE$15,AE$14,"-",AE$2,":",$Q10),Table33[[Location]:[vlookup STRAIN]],4,FALSE)</f>
        <v>STR8017</v>
      </c>
      <c r="AF10" s="24" t="str">
        <f>VLOOKUP(_xlfn.CONCAT(AF$15,AF$14,"-",AF$2,":",$Q10),Table33[[Location]:[vlookup STRAIN]],4,FALSE)</f>
        <v>STR8017</v>
      </c>
      <c r="AG10" s="24" t="str">
        <f>VLOOKUP(_xlfn.CONCAT(AG$15,AG$14,"-",AG$2,":",$Q10),Table33[[Location]:[vlookup STRAIN]],4,FALSE)</f>
        <v>STR8017</v>
      </c>
      <c r="AH10" s="24" t="str">
        <f>VLOOKUP(_xlfn.CONCAT(AH$15,AH$14,"-",AH$2,":",$Q10),Table33[[Location]:[vlookup STRAIN]],4,FALSE)</f>
        <v>STR8017</v>
      </c>
      <c r="AI10" s="24" t="str">
        <f>VLOOKUP(_xlfn.CONCAT(AI$15,AI$14,"-",AI$2,":",$Q10),Table33[[Location]:[vlookup STRAIN]],4,FALSE)</f>
        <v>SUNL006</v>
      </c>
      <c r="AJ10" s="24" t="str">
        <f>VLOOKUP(_xlfn.CONCAT(AJ$15,AJ$14,"-",AJ$2,":",$Q10),Table33[[Location]:[vlookup STRAIN]],4,FALSE)</f>
        <v>SUNL006</v>
      </c>
      <c r="AK10" s="24" t="str">
        <f>VLOOKUP(_xlfn.CONCAT(AK$15,AK$14,"-",AK$2,":",$Q10),Table33[[Location]:[vlookup STRAIN]],4,FALSE)</f>
        <v>SUNL006</v>
      </c>
      <c r="AL10" s="24" t="str">
        <f>VLOOKUP(_xlfn.CONCAT(AL$15,AL$14,"-",AL$2,":",$Q10),Table33[[Location]:[vlookup STRAIN]],4,FALSE)</f>
        <v>SUNL006</v>
      </c>
      <c r="AM10" s="24" t="str">
        <f>VLOOKUP(_xlfn.CONCAT(AM$15,AM$14,"-",AM$2,":",$Q10),Table33[[Location]:[vlookup STRAIN]],4,FALSE)</f>
        <v>SUNL006</v>
      </c>
      <c r="AN10" s="24" t="str">
        <f>VLOOKUP(_xlfn.CONCAT(AN$15,AN$14,"-",AN$2,":",$Q10),Table33[[Location]:[vlookup STRAIN]],4,FALSE)</f>
        <v>SUNL006</v>
      </c>
      <c r="AO10" s="25"/>
      <c r="AP10" s="23" t="s">
        <v>2576</v>
      </c>
      <c r="AQ10" s="24" t="str">
        <f>VLOOKUP(_xlfn.CONCAT(AQ$15,AQ$14,"-",AQ$2,":",$Q10),Table33[[Location]:[vlookup STRAIN]],4,FALSE)</f>
        <v>SUNL006</v>
      </c>
      <c r="AR10" s="24" t="str">
        <f>VLOOKUP(_xlfn.CONCAT(AR$15,AR$14,"-",AR$2,":",$Q10),Table33[[Location]:[vlookup STRAIN]],4,FALSE)</f>
        <v>SUNL006</v>
      </c>
      <c r="AS10" s="24" t="str">
        <f>VLOOKUP(_xlfn.CONCAT(AS$15,AS$14,"-",AS$2,":",$Q10),Table33[[Location]:[vlookup STRAIN]],4,FALSE)</f>
        <v>SUNL006</v>
      </c>
      <c r="AT10" s="24" t="str">
        <f>VLOOKUP(_xlfn.CONCAT(AT$15,AT$14,"-",AT$2,":",$Q10),Table33[[Location]:[vlookup STRAIN]],4,FALSE)</f>
        <v>SUNL006</v>
      </c>
      <c r="AU10" s="24" t="str">
        <f>VLOOKUP(_xlfn.CONCAT(AU$15,AU$14,"-",AU$2,":",$Q10),Table33[[Location]:[vlookup STRAIN]],4,FALSE)</f>
        <v>SUNL006</v>
      </c>
      <c r="AV10" s="24" t="str">
        <f>VLOOKUP(_xlfn.CONCAT(AV$15,AV$14,"-",AV$2,":",$Q10),Table33[[Location]:[vlookup STRAIN]],4,FALSE)</f>
        <v>SUNL006</v>
      </c>
      <c r="AW10" s="24" t="str">
        <f>VLOOKUP(_xlfn.CONCAT(AW$15,AW$14,"-",AW$2,":",$Q10),Table33[[Location]:[vlookup STRAIN]],4,FALSE)</f>
        <v>SUNL016</v>
      </c>
      <c r="AX10" s="24" t="str">
        <f>VLOOKUP(_xlfn.CONCAT(AX$15,AX$14,"-",AX$2,":",$Q10),Table33[[Location]:[vlookup STRAIN]],4,FALSE)</f>
        <v>SUNL016</v>
      </c>
      <c r="AY10" s="24" t="str">
        <f>VLOOKUP(_xlfn.CONCAT(AY$15,AY$14,"-",AY$2,":",$Q10),Table33[[Location]:[vlookup STRAIN]],4,FALSE)</f>
        <v>SUNL016</v>
      </c>
      <c r="AZ10" s="24" t="str">
        <f>VLOOKUP(_xlfn.CONCAT(AZ$15,AZ$14,"-",AZ$2,":",$Q10),Table33[[Location]:[vlookup STRAIN]],4,FALSE)</f>
        <v>SUNL016</v>
      </c>
      <c r="BA10" s="24" t="str">
        <f>VLOOKUP(_xlfn.CONCAT(BA$15,BA$14,"-",BA$2,":",$Q10),Table33[[Location]:[vlookup STRAIN]],4,FALSE)</f>
        <v>SUNL016</v>
      </c>
      <c r="BB10" s="24" t="str">
        <f>VLOOKUP(_xlfn.CONCAT(BB$15,BB$14,"-",BB$2,":",$Q10),Table33[[Location]:[vlookup STRAIN]],4,FALSE)</f>
        <v>SUNL016</v>
      </c>
      <c r="BC10" s="24" t="str">
        <f>VLOOKUP(_xlfn.CONCAT(BC$15,BC$14,"-",BC$2,":",$Q10),Table33[[Location]:[vlookup STRAIN]],4,FALSE)</f>
        <v>SUNL016</v>
      </c>
      <c r="BD10" s="24" t="str">
        <f>VLOOKUP(_xlfn.CONCAT(BD$15,BD$14,"-",BD$2,":",$Q10),Table33[[Location]:[vlookup STRAIN]],4,FALSE)</f>
        <v>SUNL016</v>
      </c>
      <c r="BE10" s="24" t="str">
        <f>VLOOKUP(_xlfn.CONCAT(BE$15,BE$14,"-",BE$2,":",$Q10),Table33[[Location]:[vlookup STRAIN]],4,FALSE)</f>
        <v>SUNL016</v>
      </c>
      <c r="BF10" s="24" t="str">
        <f>VLOOKUP(_xlfn.CONCAT(BF$15,BF$14,"-",BF$2,":",$Q10),Table33[[Location]:[vlookup STRAIN]],4,FALSE)</f>
        <v>KING002</v>
      </c>
      <c r="BG10" s="24" t="str">
        <f>VLOOKUP(_xlfn.CONCAT(BG$15,BG$14,"-",BG$2,":",$Q10),Table33[[Location]:[vlookup STRAIN]],4,FALSE)</f>
        <v>KING002</v>
      </c>
      <c r="BH10" s="24" t="str">
        <f>VLOOKUP(_xlfn.CONCAT(BH$15,BH$14,"-",BH$2,":",$Q10),Table33[[Location]:[vlookup STRAIN]],4,FALSE)</f>
        <v>JACK021</v>
      </c>
      <c r="BI10" s="24" t="str">
        <f>VLOOKUP(_xlfn.CONCAT(BI$15,BI$14,"-",BI$2,":",$Q10),Table33[[Location]:[vlookup STRAIN]],4,FALSE)</f>
        <v>JACK021</v>
      </c>
      <c r="BJ10" s="24" t="str">
        <f>VLOOKUP(_xlfn.CONCAT(BJ$15,BJ$14,"-",BJ$2,":",$Q10),Table33[[Location]:[vlookup STRAIN]],4,FALSE)</f>
        <v>JACK021</v>
      </c>
      <c r="BK10" s="24" t="str">
        <f>VLOOKUP(_xlfn.CONCAT(BK$15,BK$14,"-",BK$2,":",$Q10),Table33[[Location]:[vlookup STRAIN]],4,FALSE)</f>
        <v>JACK021</v>
      </c>
      <c r="BL10" s="24" t="str">
        <f>VLOOKUP(_xlfn.CONCAT(BL$15,BL$14,"-",BL$2,":",$Q10),Table33[[Location]:[vlookup STRAIN]],4,FALSE)</f>
        <v>JACK021</v>
      </c>
      <c r="BM10" s="24" t="str">
        <f>VLOOKUP(_xlfn.CONCAT(BM$15,BM$14,"-",BM$2,":",$Q10),Table33[[Location]:[vlookup STRAIN]],4,FALSE)</f>
        <v>DD22005</v>
      </c>
      <c r="BN10" s="25"/>
      <c r="BO10" s="23" t="s">
        <v>2576</v>
      </c>
      <c r="BP10" s="24" t="str">
        <f>VLOOKUP(_xlfn.CONCAT(BP$15,BP$14,"-",BP$2,":",$Q10),Table33[[Location]:[vlookup STRAIN]],4,FALSE)</f>
        <v>DD22005</v>
      </c>
      <c r="BQ10" s="24" t="str">
        <f>VLOOKUP(_xlfn.CONCAT(BQ$15,BQ$14,"-",BQ$2,":",$Q10),Table33[[Location]:[vlookup STRAIN]],4,FALSE)</f>
        <v>DD22005</v>
      </c>
      <c r="BR10" s="24" t="str">
        <f>VLOOKUP(_xlfn.CONCAT(BR$15,BR$14,"-",BR$2,":",$Q10),Table33[[Location]:[vlookup STRAIN]],4,FALSE)</f>
        <v>DD22005</v>
      </c>
      <c r="BS10" s="24" t="str">
        <f>VLOOKUP(_xlfn.CONCAT(BS$15,BS$14,"-",BS$2,":",$Q10),Table33[[Location]:[vlookup STRAIN]],4,FALSE)</f>
        <v>DD22005</v>
      </c>
      <c r="BT10" s="24" t="str">
        <f>VLOOKUP(_xlfn.CONCAT(BT$15,BT$14,"-",BT$2,":",$Q10),Table33[[Location]:[vlookup STRAIN]],4,FALSE)</f>
        <v>DD22005</v>
      </c>
      <c r="BU10" s="24" t="str">
        <f>VLOOKUP(_xlfn.CONCAT(BU$15,BU$14,"-",BU$2,":",$Q10),Table33[[Location]:[vlookup STRAIN]],4,FALSE)</f>
        <v>DD22005</v>
      </c>
      <c r="BV10" s="24" t="str">
        <f>VLOOKUP(_xlfn.CONCAT(BV$15,BV$14,"-",BV$2,":",$Q10),Table33[[Location]:[vlookup STRAIN]],4,FALSE)</f>
        <v>DD22005</v>
      </c>
      <c r="BW10" s="24" t="str">
        <f>VLOOKUP(_xlfn.CONCAT(BW$15,BW$14,"-",BW$2,":",$Q10),Table33[[Location]:[vlookup STRAIN]],4,FALSE)</f>
        <v>DD22005</v>
      </c>
      <c r="BX10" s="24" t="str">
        <f>VLOOKUP(_xlfn.CONCAT(BX$15,BX$14,"-",BX$2,":",$Q10),Table33[[Location]:[vlookup STRAIN]],4,FALSE)</f>
        <v>DD22005</v>
      </c>
      <c r="BY10" s="24" t="str">
        <f>VLOOKUP(_xlfn.CONCAT(BY$15,BY$14,"-",BY$2,":",$Q10),Table33[[Location]:[vlookup STRAIN]],4,FALSE)</f>
        <v>DD22005</v>
      </c>
      <c r="BZ10" s="24" t="str">
        <f>VLOOKUP(_xlfn.CONCAT(BZ$15,BZ$14,"-",BZ$2,":",$Q10),Table33[[Location]:[vlookup STRAIN]],4,FALSE)</f>
        <v>DD22005</v>
      </c>
      <c r="CA10" s="24" t="str">
        <f>VLOOKUP(_xlfn.CONCAT(CA$15,CA$14,"-",CA$2,":",$Q10),Table33[[Location]:[vlookup STRAIN]],4,FALSE)</f>
        <v>DD22005</v>
      </c>
      <c r="CB10" s="24" t="str">
        <f>VLOOKUP(_xlfn.CONCAT(CB$15,CB$14,"-",CB$2,":",$Q10),Table33[[Location]:[vlookup STRAIN]],4,FALSE)</f>
        <v>DD22005</v>
      </c>
      <c r="CC10" s="24" t="str">
        <f>VLOOKUP(_xlfn.CONCAT(CC$15,CC$14,"-",CC$2,":",$Q10),Table33[[Location]:[vlookup STRAIN]],4,FALSE)</f>
        <v>DD22005</v>
      </c>
      <c r="CD10" s="24" t="str">
        <f>VLOOKUP(_xlfn.CONCAT(CD$15,CD$14,"-",CD$2,":",$Q10),Table33[[Location]:[vlookup STRAIN]],4,FALSE)</f>
        <v>KOKO030</v>
      </c>
      <c r="CE10" s="24" t="str">
        <f>VLOOKUP(_xlfn.CONCAT(CE$15,CE$14,"-",CE$2,":",$Q10),Table33[[Location]:[vlookup STRAIN]],4,FALSE)</f>
        <v>KOKO030</v>
      </c>
      <c r="CF10" s="24" t="str">
        <f>VLOOKUP(_xlfn.CONCAT(CF$15,CF$14,"-",CF$2,":",$Q10),Table33[[Location]:[vlookup STRAIN]],4,FALSE)</f>
        <v>KOKO030</v>
      </c>
      <c r="CG10" s="24" t="str">
        <f>VLOOKUP(_xlfn.CONCAT(CG$15,CG$14,"-",CG$2,":",$Q10),Table33[[Location]:[vlookup STRAIN]],4,FALSE)</f>
        <v>KOKO030</v>
      </c>
      <c r="CH10" s="24" t="str">
        <f>VLOOKUP(_xlfn.CONCAT(CH$15,CH$14,"-",CH$2,":",$Q10),Table33[[Location]:[vlookup STRAIN]],4,FALSE)</f>
        <v>KOKO030</v>
      </c>
      <c r="CI10" s="24" t="str">
        <f>VLOOKUP(_xlfn.CONCAT(CI$15,CI$14,"-",CI$2,":",$Q10),Table33[[Location]:[vlookup STRAIN]],4,FALSE)</f>
        <v>KOKO030</v>
      </c>
      <c r="CJ10" s="24" t="str">
        <f>VLOOKUP(_xlfn.CONCAT(CJ$15,CJ$14,"-",CJ$2,":",$Q10),Table33[[Location]:[vlookup STRAIN]],4,FALSE)</f>
        <v>KOKO030</v>
      </c>
      <c r="CK10" s="24" t="str">
        <f>VLOOKUP(_xlfn.CONCAT(CK$15,CK$14,"-",CK$2,":",$Q10),Table33[[Location]:[vlookup STRAIN]],4,FALSE)</f>
        <v>KOKO030</v>
      </c>
      <c r="CL10" s="24" t="str">
        <f>VLOOKUP(_xlfn.CONCAT(CL$15,CL$14,"-",CL$2,":",$Q10),Table33[[Location]:[vlookup STRAIN]],4,FALSE)</f>
        <v>KOKO030</v>
      </c>
      <c r="CM10" s="25"/>
      <c r="CN10" s="23" t="s">
        <v>2576</v>
      </c>
      <c r="CO10" s="24" t="str">
        <f>VLOOKUP(_xlfn.CONCAT(CO$15,CO$14,"-",CO$2,":",$Q10),Table33[[Location]:[vlookup STRAIN]],4,FALSE)</f>
        <v>KOKO030</v>
      </c>
      <c r="CP10" s="24" t="str">
        <f>VLOOKUP(_xlfn.CONCAT(CP$15,CP$14,"-",CP$2,":",$Q10),Table33[[Location]:[vlookup STRAIN]],4,FALSE)</f>
        <v>KOKO030</v>
      </c>
      <c r="CQ10" s="24" t="str">
        <f>VLOOKUP(_xlfn.CONCAT(CQ$15,CQ$14,"-",CQ$2,":",$Q10),Table33[[Location]:[vlookup STRAIN]],4,FALSE)</f>
        <v>KOKO030</v>
      </c>
      <c r="CR10" s="24" t="str">
        <f>VLOOKUP(_xlfn.CONCAT(CR$15,CR$14,"-",CR$2,":",$Q10),Table33[[Location]:[vlookup STRAIN]],4,FALSE)</f>
        <v>KOKO030</v>
      </c>
      <c r="CS10" s="24" t="str">
        <f>VLOOKUP(_xlfn.CONCAT(CS$15,CS$14,"-",CS$2,":",$Q10),Table33[[Location]:[vlookup STRAIN]],4,FALSE)</f>
        <v>KOKO030</v>
      </c>
      <c r="CT10" s="24" t="str">
        <f>VLOOKUP(_xlfn.CONCAT(CT$15,CT$14,"-",CT$2,":",$Q10),Table33[[Location]:[vlookup STRAIN]],4,FALSE)</f>
        <v>KOKO030</v>
      </c>
      <c r="CU10" s="24" t="str">
        <f>VLOOKUP(_xlfn.CONCAT(CU$15,CU$14,"-",CU$2,":",$Q10),Table33[[Location]:[vlookup STRAIN]],4,FALSE)</f>
        <v>KOKO030</v>
      </c>
      <c r="CV10" s="24" t="str">
        <f>VLOOKUP(_xlfn.CONCAT(CV$15,CV$14,"-",CV$2,":",$Q10),Table33[[Location]:[vlookup STRAIN]],4,FALSE)</f>
        <v>KOKO030</v>
      </c>
      <c r="CW10" s="24" t="str">
        <f>VLOOKUP(_xlfn.CONCAT(CW$15,CW$14,"-",CW$2,":",$Q10),Table33[[Location]:[vlookup STRAIN]],4,FALSE)</f>
        <v>KOKO030</v>
      </c>
      <c r="CX10" s="24" t="str">
        <f>VLOOKUP(_xlfn.CONCAT(CX$15,CX$14,"-",CX$2,":",$Q10),Table33[[Location]:[vlookup STRAIN]],4,FALSE)</f>
        <v>KOKO030</v>
      </c>
      <c r="CY10" s="24" t="str">
        <f>VLOOKUP(_xlfn.CONCAT(CY$15,CY$14,"-",CY$2,":",$Q10),Table33[[Location]:[vlookup STRAIN]],4,FALSE)</f>
        <v>KOKO030</v>
      </c>
      <c r="CZ10" s="24" t="str">
        <f>VLOOKUP(_xlfn.CONCAT(CZ$15,CZ$14,"-",CZ$2,":",$Q10),Table33[[Location]:[vlookup STRAIN]],4,FALSE)</f>
        <v>KOKO030</v>
      </c>
      <c r="DA10" s="24" t="str">
        <f>VLOOKUP(_xlfn.CONCAT(DA$15,DA$14,"-",DA$2,":",$Q10),Table33[[Location]:[vlookup STRAIN]],4,FALSE)</f>
        <v>KOKO030</v>
      </c>
      <c r="DB10" s="24" t="str">
        <f>VLOOKUP(_xlfn.CONCAT(DB$15,DB$14,"-",DB$2,":",$Q10),Table33[[Location]:[vlookup STRAIN]],4,FALSE)</f>
        <v>KOKO030</v>
      </c>
      <c r="DC10" s="24" t="str">
        <f>VLOOKUP(_xlfn.CONCAT(DC$15,DC$14,"-",DC$2,":",$Q10),Table33[[Location]:[vlookup STRAIN]],4,FALSE)</f>
        <v>KOKO030</v>
      </c>
      <c r="DD10" s="24" t="str">
        <f>VLOOKUP(_xlfn.CONCAT(DD$15,DD$14,"-",DD$2,":",$Q10),Table33[[Location]:[vlookup STRAIN]],4,FALSE)</f>
        <v>KOKO030</v>
      </c>
      <c r="DE10" s="24" t="str">
        <f>VLOOKUP(_xlfn.CONCAT(DE$15,DE$14,"-",DE$2,":",$Q10),Table33[[Location]:[vlookup STRAIN]],4,FALSE)</f>
        <v>KOKO030</v>
      </c>
      <c r="DF10" s="24" t="str">
        <f>VLOOKUP(_xlfn.CONCAT(DF$15,DF$14,"-",DF$2,":",$Q10),Table33[[Location]:[vlookup STRAIN]],4,FALSE)</f>
        <v>KOKO030</v>
      </c>
      <c r="DG10" s="24" t="str">
        <f>VLOOKUP(_xlfn.CONCAT(DG$15,DG$14,"-",DG$2,":",$Q10),Table33[[Location]:[vlookup STRAIN]],4,FALSE)</f>
        <v>KOKO030</v>
      </c>
      <c r="DH10" s="24" t="str">
        <f>VLOOKUP(_xlfn.CONCAT(DH$15,DH$14,"-",DH$2,":",$Q10),Table33[[Location]:[vlookup STRAIN]],4,FALSE)</f>
        <v>KOKO030</v>
      </c>
      <c r="DI10" s="24" t="str">
        <f>VLOOKUP(_xlfn.CONCAT(DI$15,DI$14,"-",DI$2,":",$Q10),Table33[[Location]:[vlookup STRAIN]],4,FALSE)</f>
        <v>KOKO030</v>
      </c>
      <c r="DJ10" s="24" t="str">
        <f>VLOOKUP(_xlfn.CONCAT(DJ$15,DJ$14,"-",DJ$2,":",$Q10),Table33[[Location]:[vlookup STRAIN]],4,FALSE)</f>
        <v>KOKO030</v>
      </c>
      <c r="DK10" s="24" t="str">
        <f>VLOOKUP(_xlfn.CONCAT(DK$15,DK$14,"-",DK$2,":",$Q10),Table33[[Location]:[vlookup STRAIN]],4,FALSE)</f>
        <v>KOKO030</v>
      </c>
      <c r="DL10" s="25"/>
      <c r="DM10" s="23" t="s">
        <v>2576</v>
      </c>
      <c r="DN10" s="24" t="str">
        <f>VLOOKUP(_xlfn.CONCAT(DN$15,DN$14,"-",DN$2,":",$Q10),Table33[[Location]:[vlookup STRAIN]],4,FALSE)</f>
        <v>KOKO030</v>
      </c>
      <c r="DO10" s="24" t="str">
        <f>VLOOKUP(_xlfn.CONCAT(DO$15,DO$14,"-",DO$2,":",$Q10),Table33[[Location]:[vlookup STRAIN]],4,FALSE)</f>
        <v>KOKO030</v>
      </c>
      <c r="DP10" s="24" t="str">
        <f>VLOOKUP(_xlfn.CONCAT(DP$15,DP$14,"-",DP$2,":",$Q10),Table33[[Location]:[vlookup STRAIN]],4,FALSE)</f>
        <v>KOKO030</v>
      </c>
      <c r="DQ10" s="24" t="str">
        <f>VLOOKUP(_xlfn.CONCAT(DQ$15,DQ$14,"-",DQ$2,":",$Q10),Table33[[Location]:[vlookup STRAIN]],4,FALSE)</f>
        <v>KOKO030</v>
      </c>
      <c r="DR10" s="24" t="str">
        <f>VLOOKUP(_xlfn.CONCAT(DR$15,DR$14,"-",DR$2,":",$Q10),Table33[[Location]:[vlookup STRAIN]],4,FALSE)</f>
        <v>KOKO030</v>
      </c>
      <c r="DS10" s="24" t="str">
        <f>VLOOKUP(_xlfn.CONCAT(DS$15,DS$14,"-",DS$2,":",$Q10),Table33[[Location]:[vlookup STRAIN]],4,FALSE)</f>
        <v>KOKO030</v>
      </c>
      <c r="DT10" s="24" t="str">
        <f>VLOOKUP(_xlfn.CONCAT(DT$15,DT$14,"-",DT$2,":",$Q10),Table33[[Location]:[vlookup STRAIN]],4,FALSE)</f>
        <v>KOKO030</v>
      </c>
      <c r="DU10" s="24" t="str">
        <f>VLOOKUP(_xlfn.CONCAT(DU$15,DU$14,"-",DU$2,":",$Q10),Table33[[Location]:[vlookup STRAIN]],4,FALSE)</f>
        <v>KOKO030</v>
      </c>
      <c r="DV10" s="24" t="str">
        <f>VLOOKUP(_xlfn.CONCAT(DV$15,DV$14,"-",DV$2,":",$Q10),Table33[[Location]:[vlookup STRAIN]],4,FALSE)</f>
        <v>KOKO030</v>
      </c>
      <c r="DW10" s="24" t="str">
        <f>VLOOKUP(_xlfn.CONCAT(DW$15,DW$14,"-",DW$2,":",$Q10),Table33[[Location]:[vlookup STRAIN]],4,FALSE)</f>
        <v>KOKO030</v>
      </c>
      <c r="DX10" s="24" t="str">
        <f>VLOOKUP(_xlfn.CONCAT(DX$15,DX$14,"-",DX$2,":",$Q10),Table33[[Location]:[vlookup STRAIN]],4,FALSE)</f>
        <v>KOKO030</v>
      </c>
      <c r="DY10" s="24" t="str">
        <f>VLOOKUP(_xlfn.CONCAT(DY$15,DY$14,"-",DY$2,":",$Q10),Table33[[Location]:[vlookup STRAIN]],4,FALSE)</f>
        <v>KOKO030</v>
      </c>
      <c r="DZ10" s="24" t="str">
        <f>VLOOKUP(_xlfn.CONCAT(DZ$15,DZ$14,"-",DZ$2,":",$Q10),Table33[[Location]:[vlookup STRAIN]],4,FALSE)</f>
        <v>KOKO030</v>
      </c>
      <c r="EA10" s="24" t="str">
        <f>VLOOKUP(_xlfn.CONCAT(EA$15,EA$14,"-",EA$2,":",$Q10),Table33[[Location]:[vlookup STRAIN]],4,FALSE)</f>
        <v>KOKO030</v>
      </c>
      <c r="EB10" s="24" t="str">
        <f>VLOOKUP(_xlfn.CONCAT(EB$15,EB$14,"-",EB$2,":",$Q10),Table33[[Location]:[vlookup STRAIN]],4,FALSE)</f>
        <v>KOKO030</v>
      </c>
      <c r="EC10" s="24" t="str">
        <f>VLOOKUP(_xlfn.CONCAT(EC$15,EC$14,"-",EC$2,":",$Q10),Table33[[Location]:[vlookup STRAIN]],4,FALSE)</f>
        <v>KOKO030</v>
      </c>
      <c r="ED10" s="24" t="str">
        <f>VLOOKUP(_xlfn.CONCAT(ED$15,ED$14,"-",ED$2,":",$Q10),Table33[[Location]:[vlookup STRAIN]],4,FALSE)</f>
        <v>KOKO030</v>
      </c>
      <c r="EE10" s="24" t="str">
        <f>VLOOKUP(_xlfn.CONCAT(EE$15,EE$14,"-",EE$2,":",$Q10),Table33[[Location]:[vlookup STRAIN]],4,FALSE)</f>
        <v/>
      </c>
      <c r="EF10" s="24" t="str">
        <f>VLOOKUP(_xlfn.CONCAT(EF$15,EF$14,"-",EF$2,":",$Q10),Table33[[Location]:[vlookup STRAIN]],4,FALSE)</f>
        <v/>
      </c>
      <c r="EG10" s="24" t="str">
        <f>VLOOKUP(_xlfn.CONCAT(EG$15,EG$14,"-",EG$2,":",$Q10),Table33[[Location]:[vlookup STRAIN]],4,FALSE)</f>
        <v/>
      </c>
      <c r="EH10" s="24" t="str">
        <f>VLOOKUP(_xlfn.CONCAT(EH$15,EH$14,"-",EH$2,":",$Q10),Table33[[Location]:[vlookup STRAIN]],4,FALSE)</f>
        <v/>
      </c>
      <c r="EI10" s="24" t="str">
        <f>VLOOKUP(_xlfn.CONCAT(EI$15,EI$14,"-",EI$2,":",$Q10),Table33[[Location]:[vlookup STRAIN]],4,FALSE)</f>
        <v/>
      </c>
      <c r="EJ10" s="24" t="str">
        <f>VLOOKUP(_xlfn.CONCAT(EJ$15,EJ$14,"-",EJ$2,":",$Q10),Table33[[Location]:[vlookup STRAIN]],4,FALSE)</f>
        <v/>
      </c>
      <c r="EK10" s="23"/>
      <c r="EL10" s="23"/>
    </row>
    <row r="11" spans="1:142" x14ac:dyDescent="0.25">
      <c r="A11">
        <v>70522</v>
      </c>
      <c r="B11">
        <v>70539</v>
      </c>
      <c r="C11" t="s">
        <v>2599</v>
      </c>
      <c r="D11">
        <f>IF(Table176[[#This Row],[END]]="",1,B11-A11+1)</f>
        <v>18</v>
      </c>
      <c r="F11" s="8" t="str">
        <f>LEFT(Table33[[#This Row],[Location]],2)</f>
        <v>LL</v>
      </c>
      <c r="G11" s="8" t="s">
        <v>1563</v>
      </c>
      <c r="H11" s="1">
        <v>69800</v>
      </c>
      <c r="I11" s="10" t="str">
        <f>IF(Table33[[#This Row],[Tag range]]="","",_xlfn.CONCAT("1A40700000000650000",Table33[[#This Row],[Tag range]]))</f>
        <v>1A4070000000065000069800</v>
      </c>
      <c r="J11" s="10" t="str">
        <f>_xlfn.IFNA(VLOOKUP(Table33[[#This Row],[Tag range]],Table176[[START]:[GROUP]],3,TRUE),"")</f>
        <v>GFSD189</v>
      </c>
      <c r="N11" s="13" t="str">
        <f>Table47[[#This Row],[Names]]</f>
        <v>STR8017</v>
      </c>
      <c r="O11" s="11" t="s">
        <v>2559</v>
      </c>
      <c r="P11" s="11"/>
      <c r="Q11" s="23" t="s">
        <v>2575</v>
      </c>
      <c r="R11" s="24" t="str">
        <f>VLOOKUP(_xlfn.CONCAT(R$15,R$14,"-",R$2,":",$Q11),Table33[[Location]:[vlookup STRAIN]],4,FALSE)</f>
        <v>STR8014</v>
      </c>
      <c r="S11" s="24" t="str">
        <f>VLOOKUP(_xlfn.CONCAT(S$15,S$14,"-",S$2,":",$Q11),Table33[[Location]:[vlookup STRAIN]],4,FALSE)</f>
        <v>STR8014</v>
      </c>
      <c r="T11" s="24" t="str">
        <f>VLOOKUP(_xlfn.CONCAT(T$15,T$14,"-",T$2,":",$Q11),Table33[[Location]:[vlookup STRAIN]],4,FALSE)</f>
        <v>STR8017</v>
      </c>
      <c r="U11" s="24" t="str">
        <f>VLOOKUP(_xlfn.CONCAT(U$15,U$14,"-",U$2,":",$Q11),Table33[[Location]:[vlookup STRAIN]],4,FALSE)</f>
        <v>STR8017</v>
      </c>
      <c r="V11" s="24" t="str">
        <f>VLOOKUP(_xlfn.CONCAT(V$15,V$14,"-",V$2,":",$Q11),Table33[[Location]:[vlookup STRAIN]],4,FALSE)</f>
        <v>STR8017</v>
      </c>
      <c r="W11" s="24" t="str">
        <f>VLOOKUP(_xlfn.CONCAT(W$15,W$14,"-",W$2,":",$Q11),Table33[[Location]:[vlookup STRAIN]],4,FALSE)</f>
        <v>STR8017</v>
      </c>
      <c r="X11" s="24" t="str">
        <f>VLOOKUP(_xlfn.CONCAT(X$15,X$14,"-",X$2,":",$Q11),Table33[[Location]:[vlookup STRAIN]],4,FALSE)</f>
        <v>STR8017</v>
      </c>
      <c r="Y11" s="24" t="str">
        <f>VLOOKUP(_xlfn.CONCAT(Y$15,Y$14,"-",Y$2,":",$Q11),Table33[[Location]:[vlookup STRAIN]],4,FALSE)</f>
        <v>STR8017</v>
      </c>
      <c r="Z11" s="24" t="str">
        <f>VLOOKUP(_xlfn.CONCAT(Z$15,Z$14,"-",Z$2,":",$Q11),Table33[[Location]:[vlookup STRAIN]],4,FALSE)</f>
        <v>STR8017</v>
      </c>
      <c r="AA11" s="24" t="str">
        <f>VLOOKUP(_xlfn.CONCAT(AA$15,AA$14,"-",AA$2,":",$Q11),Table33[[Location]:[vlookup STRAIN]],4,FALSE)</f>
        <v>STR8017</v>
      </c>
      <c r="AB11" s="24" t="str">
        <f>VLOOKUP(_xlfn.CONCAT(AB$15,AB$14,"-",AB$2,":",$Q11),Table33[[Location]:[vlookup STRAIN]],4,FALSE)</f>
        <v>STR8017</v>
      </c>
      <c r="AC11" s="24" t="str">
        <f>VLOOKUP(_xlfn.CONCAT(AC$15,AC$14,"-",AC$2,":",$Q11),Table33[[Location]:[vlookup STRAIN]],4,FALSE)</f>
        <v>STR8017</v>
      </c>
      <c r="AD11" s="24" t="str">
        <f>VLOOKUP(_xlfn.CONCAT(AD$15,AD$14,"-",AD$2,":",$Q11),Table33[[Location]:[vlookup STRAIN]],4,FALSE)</f>
        <v>STR8017</v>
      </c>
      <c r="AE11" s="24" t="str">
        <f>VLOOKUP(_xlfn.CONCAT(AE$15,AE$14,"-",AE$2,":",$Q11),Table33[[Location]:[vlookup STRAIN]],4,FALSE)</f>
        <v>STR8017</v>
      </c>
      <c r="AF11" s="24" t="str">
        <f>VLOOKUP(_xlfn.CONCAT(AF$15,AF$14,"-",AF$2,":",$Q11),Table33[[Location]:[vlookup STRAIN]],4,FALSE)</f>
        <v>STR8017</v>
      </c>
      <c r="AG11" s="24" t="str">
        <f>VLOOKUP(_xlfn.CONCAT(AG$15,AG$14,"-",AG$2,":",$Q11),Table33[[Location]:[vlookup STRAIN]],4,FALSE)</f>
        <v>STR8017</v>
      </c>
      <c r="AH11" s="24" t="str">
        <f>VLOOKUP(_xlfn.CONCAT(AH$15,AH$14,"-",AH$2,":",$Q11),Table33[[Location]:[vlookup STRAIN]],4,FALSE)</f>
        <v>STR8017</v>
      </c>
      <c r="AI11" s="24" t="str">
        <f>VLOOKUP(_xlfn.CONCAT(AI$15,AI$14,"-",AI$2,":",$Q11),Table33[[Location]:[vlookup STRAIN]],4,FALSE)</f>
        <v>SUNL006</v>
      </c>
      <c r="AJ11" s="24" t="str">
        <f>VLOOKUP(_xlfn.CONCAT(AJ$15,AJ$14,"-",AJ$2,":",$Q11),Table33[[Location]:[vlookup STRAIN]],4,FALSE)</f>
        <v>SUNL006</v>
      </c>
      <c r="AK11" s="24" t="str">
        <f>VLOOKUP(_xlfn.CONCAT(AK$15,AK$14,"-",AK$2,":",$Q11),Table33[[Location]:[vlookup STRAIN]],4,FALSE)</f>
        <v>SUNL006</v>
      </c>
      <c r="AL11" s="24" t="str">
        <f>VLOOKUP(_xlfn.CONCAT(AL$15,AL$14,"-",AL$2,":",$Q11),Table33[[Location]:[vlookup STRAIN]],4,FALSE)</f>
        <v>SUNL006</v>
      </c>
      <c r="AM11" s="24" t="str">
        <f>VLOOKUP(_xlfn.CONCAT(AM$15,AM$14,"-",AM$2,":",$Q11),Table33[[Location]:[vlookup STRAIN]],4,FALSE)</f>
        <v>SUNL006</v>
      </c>
      <c r="AN11" s="24" t="str">
        <f>VLOOKUP(_xlfn.CONCAT(AN$15,AN$14,"-",AN$2,":",$Q11),Table33[[Location]:[vlookup STRAIN]],4,FALSE)</f>
        <v>SUNL006</v>
      </c>
      <c r="AO11" s="25"/>
      <c r="AP11" s="23" t="s">
        <v>2575</v>
      </c>
      <c r="AQ11" s="24" t="str">
        <f>VLOOKUP(_xlfn.CONCAT(AQ$15,AQ$14,"-",AQ$2,":",$Q11),Table33[[Location]:[vlookup STRAIN]],4,FALSE)</f>
        <v>SUNL006</v>
      </c>
      <c r="AR11" s="24" t="str">
        <f>VLOOKUP(_xlfn.CONCAT(AR$15,AR$14,"-",AR$2,":",$Q11),Table33[[Location]:[vlookup STRAIN]],4,FALSE)</f>
        <v>SUNL006</v>
      </c>
      <c r="AS11" s="24" t="str">
        <f>VLOOKUP(_xlfn.CONCAT(AS$15,AS$14,"-",AS$2,":",$Q11),Table33[[Location]:[vlookup STRAIN]],4,FALSE)</f>
        <v>SUNL006</v>
      </c>
      <c r="AT11" s="24" t="str">
        <f>VLOOKUP(_xlfn.CONCAT(AT$15,AT$14,"-",AT$2,":",$Q11),Table33[[Location]:[vlookup STRAIN]],4,FALSE)</f>
        <v>SUNL006</v>
      </c>
      <c r="AU11" s="24" t="str">
        <f>VLOOKUP(_xlfn.CONCAT(AU$15,AU$14,"-",AU$2,":",$Q11),Table33[[Location]:[vlookup STRAIN]],4,FALSE)</f>
        <v>SUNL006</v>
      </c>
      <c r="AV11" s="24" t="str">
        <f>VLOOKUP(_xlfn.CONCAT(AV$15,AV$14,"-",AV$2,":",$Q11),Table33[[Location]:[vlookup STRAIN]],4,FALSE)</f>
        <v>SUNL006</v>
      </c>
      <c r="AW11" s="24" t="str">
        <f>VLOOKUP(_xlfn.CONCAT(AW$15,AW$14,"-",AW$2,":",$Q11),Table33[[Location]:[vlookup STRAIN]],4,FALSE)</f>
        <v>SUNL016</v>
      </c>
      <c r="AX11" s="24" t="str">
        <f>VLOOKUP(_xlfn.CONCAT(AX$15,AX$14,"-",AX$2,":",$Q11),Table33[[Location]:[vlookup STRAIN]],4,FALSE)</f>
        <v>SUNL016</v>
      </c>
      <c r="AY11" s="24" t="str">
        <f>VLOOKUP(_xlfn.CONCAT(AY$15,AY$14,"-",AY$2,":",$Q11),Table33[[Location]:[vlookup STRAIN]],4,FALSE)</f>
        <v>SUNL016</v>
      </c>
      <c r="AZ11" s="24" t="str">
        <f>VLOOKUP(_xlfn.CONCAT(AZ$15,AZ$14,"-",AZ$2,":",$Q11),Table33[[Location]:[vlookup STRAIN]],4,FALSE)</f>
        <v>SUNL016</v>
      </c>
      <c r="BA11" s="24" t="str">
        <f>VLOOKUP(_xlfn.CONCAT(BA$15,BA$14,"-",BA$2,":",$Q11),Table33[[Location]:[vlookup STRAIN]],4,FALSE)</f>
        <v>SUNL016</v>
      </c>
      <c r="BB11" s="24" t="str">
        <f>VLOOKUP(_xlfn.CONCAT(BB$15,BB$14,"-",BB$2,":",$Q11),Table33[[Location]:[vlookup STRAIN]],4,FALSE)</f>
        <v>SUNL016</v>
      </c>
      <c r="BC11" s="24" t="str">
        <f>VLOOKUP(_xlfn.CONCAT(BC$15,BC$14,"-",BC$2,":",$Q11),Table33[[Location]:[vlookup STRAIN]],4,FALSE)</f>
        <v>SUNL016</v>
      </c>
      <c r="BD11" s="24" t="str">
        <f>VLOOKUP(_xlfn.CONCAT(BD$15,BD$14,"-",BD$2,":",$Q11),Table33[[Location]:[vlookup STRAIN]],4,FALSE)</f>
        <v>SUNL016</v>
      </c>
      <c r="BE11" s="24" t="str">
        <f>VLOOKUP(_xlfn.CONCAT(BE$15,BE$14,"-",BE$2,":",$Q11),Table33[[Location]:[vlookup STRAIN]],4,FALSE)</f>
        <v>SUNL016</v>
      </c>
      <c r="BF11" s="24" t="str">
        <f>VLOOKUP(_xlfn.CONCAT(BF$15,BF$14,"-",BF$2,":",$Q11),Table33[[Location]:[vlookup STRAIN]],4,FALSE)</f>
        <v>KING002</v>
      </c>
      <c r="BG11" s="24" t="str">
        <f>VLOOKUP(_xlfn.CONCAT(BG$15,BG$14,"-",BG$2,":",$Q11),Table33[[Location]:[vlookup STRAIN]],4,FALSE)</f>
        <v>KING002</v>
      </c>
      <c r="BH11" s="24" t="str">
        <f>VLOOKUP(_xlfn.CONCAT(BH$15,BH$14,"-",BH$2,":",$Q11),Table33[[Location]:[vlookup STRAIN]],4,FALSE)</f>
        <v>JACK021</v>
      </c>
      <c r="BI11" s="24" t="str">
        <f>VLOOKUP(_xlfn.CONCAT(BI$15,BI$14,"-",BI$2,":",$Q11),Table33[[Location]:[vlookup STRAIN]],4,FALSE)</f>
        <v>JACK021</v>
      </c>
      <c r="BJ11" s="24" t="str">
        <f>VLOOKUP(_xlfn.CONCAT(BJ$15,BJ$14,"-",BJ$2,":",$Q11),Table33[[Location]:[vlookup STRAIN]],4,FALSE)</f>
        <v>JACK021</v>
      </c>
      <c r="BK11" s="24" t="str">
        <f>VLOOKUP(_xlfn.CONCAT(BK$15,BK$14,"-",BK$2,":",$Q11),Table33[[Location]:[vlookup STRAIN]],4,FALSE)</f>
        <v>JACK021</v>
      </c>
      <c r="BL11" s="24" t="str">
        <f>VLOOKUP(_xlfn.CONCAT(BL$15,BL$14,"-",BL$2,":",$Q11),Table33[[Location]:[vlookup STRAIN]],4,FALSE)</f>
        <v>JACK021</v>
      </c>
      <c r="BM11" s="24" t="str">
        <f>VLOOKUP(_xlfn.CONCAT(BM$15,BM$14,"-",BM$2,":",$Q11),Table33[[Location]:[vlookup STRAIN]],4,FALSE)</f>
        <v>DD22005</v>
      </c>
      <c r="BN11" s="25"/>
      <c r="BO11" s="23" t="s">
        <v>2575</v>
      </c>
      <c r="BP11" s="24" t="str">
        <f>VLOOKUP(_xlfn.CONCAT(BP$15,BP$14,"-",BP$2,":",$Q11),Table33[[Location]:[vlookup STRAIN]],4,FALSE)</f>
        <v>DD22005</v>
      </c>
      <c r="BQ11" s="24" t="str">
        <f>VLOOKUP(_xlfn.CONCAT(BQ$15,BQ$14,"-",BQ$2,":",$Q11),Table33[[Location]:[vlookup STRAIN]],4,FALSE)</f>
        <v>DD22005</v>
      </c>
      <c r="BR11" s="24" t="str">
        <f>VLOOKUP(_xlfn.CONCAT(BR$15,BR$14,"-",BR$2,":",$Q11),Table33[[Location]:[vlookup STRAIN]],4,FALSE)</f>
        <v>DD22005</v>
      </c>
      <c r="BS11" s="24" t="str">
        <f>VLOOKUP(_xlfn.CONCAT(BS$15,BS$14,"-",BS$2,":",$Q11),Table33[[Location]:[vlookup STRAIN]],4,FALSE)</f>
        <v>DD22005</v>
      </c>
      <c r="BT11" s="24" t="str">
        <f>VLOOKUP(_xlfn.CONCAT(BT$15,BT$14,"-",BT$2,":",$Q11),Table33[[Location]:[vlookup STRAIN]],4,FALSE)</f>
        <v>DD22005</v>
      </c>
      <c r="BU11" s="24" t="str">
        <f>VLOOKUP(_xlfn.CONCAT(BU$15,BU$14,"-",BU$2,":",$Q11),Table33[[Location]:[vlookup STRAIN]],4,FALSE)</f>
        <v>DD22005</v>
      </c>
      <c r="BV11" s="24" t="str">
        <f>VLOOKUP(_xlfn.CONCAT(BV$15,BV$14,"-",BV$2,":",$Q11),Table33[[Location]:[vlookup STRAIN]],4,FALSE)</f>
        <v>DD22005</v>
      </c>
      <c r="BW11" s="24" t="str">
        <f>VLOOKUP(_xlfn.CONCAT(BW$15,BW$14,"-",BW$2,":",$Q11),Table33[[Location]:[vlookup STRAIN]],4,FALSE)</f>
        <v>DD22005</v>
      </c>
      <c r="BX11" s="24" t="str">
        <f>VLOOKUP(_xlfn.CONCAT(BX$15,BX$14,"-",BX$2,":",$Q11),Table33[[Location]:[vlookup STRAIN]],4,FALSE)</f>
        <v>DD22005</v>
      </c>
      <c r="BY11" s="24" t="str">
        <f>VLOOKUP(_xlfn.CONCAT(BY$15,BY$14,"-",BY$2,":",$Q11),Table33[[Location]:[vlookup STRAIN]],4,FALSE)</f>
        <v>DD22005</v>
      </c>
      <c r="BZ11" s="24" t="str">
        <f>VLOOKUP(_xlfn.CONCAT(BZ$15,BZ$14,"-",BZ$2,":",$Q11),Table33[[Location]:[vlookup STRAIN]],4,FALSE)</f>
        <v>DD22005</v>
      </c>
      <c r="CA11" s="24" t="str">
        <f>VLOOKUP(_xlfn.CONCAT(CA$15,CA$14,"-",CA$2,":",$Q11),Table33[[Location]:[vlookup STRAIN]],4,FALSE)</f>
        <v>DD22005</v>
      </c>
      <c r="CB11" s="24" t="str">
        <f>VLOOKUP(_xlfn.CONCAT(CB$15,CB$14,"-",CB$2,":",$Q11),Table33[[Location]:[vlookup STRAIN]],4,FALSE)</f>
        <v>DD22005</v>
      </c>
      <c r="CC11" s="24" t="str">
        <f>VLOOKUP(_xlfn.CONCAT(CC$15,CC$14,"-",CC$2,":",$Q11),Table33[[Location]:[vlookup STRAIN]],4,FALSE)</f>
        <v>DD22005</v>
      </c>
      <c r="CD11" s="24" t="str">
        <f>VLOOKUP(_xlfn.CONCAT(CD$15,CD$14,"-",CD$2,":",$Q11),Table33[[Location]:[vlookup STRAIN]],4,FALSE)</f>
        <v>DD22005</v>
      </c>
      <c r="CE11" s="24" t="str">
        <f>VLOOKUP(_xlfn.CONCAT(CE$15,CE$14,"-",CE$2,":",$Q11),Table33[[Location]:[vlookup STRAIN]],4,FALSE)</f>
        <v>KOKO030</v>
      </c>
      <c r="CF11" s="24" t="str">
        <f>VLOOKUP(_xlfn.CONCAT(CF$15,CF$14,"-",CF$2,":",$Q11),Table33[[Location]:[vlookup STRAIN]],4,FALSE)</f>
        <v>KOKO030</v>
      </c>
      <c r="CG11" s="24" t="str">
        <f>VLOOKUP(_xlfn.CONCAT(CG$15,CG$14,"-",CG$2,":",$Q11),Table33[[Location]:[vlookup STRAIN]],4,FALSE)</f>
        <v>KOKO030</v>
      </c>
      <c r="CH11" s="24" t="str">
        <f>VLOOKUP(_xlfn.CONCAT(CH$15,CH$14,"-",CH$2,":",$Q11),Table33[[Location]:[vlookup STRAIN]],4,FALSE)</f>
        <v>KOKO030</v>
      </c>
      <c r="CI11" s="24" t="str">
        <f>VLOOKUP(_xlfn.CONCAT(CI$15,CI$14,"-",CI$2,":",$Q11),Table33[[Location]:[vlookup STRAIN]],4,FALSE)</f>
        <v>KOKO030</v>
      </c>
      <c r="CJ11" s="24" t="str">
        <f>VLOOKUP(_xlfn.CONCAT(CJ$15,CJ$14,"-",CJ$2,":",$Q11),Table33[[Location]:[vlookup STRAIN]],4,FALSE)</f>
        <v>KOKO030</v>
      </c>
      <c r="CK11" s="24" t="str">
        <f>VLOOKUP(_xlfn.CONCAT(CK$15,CK$14,"-",CK$2,":",$Q11),Table33[[Location]:[vlookup STRAIN]],4,FALSE)</f>
        <v>KOKO030</v>
      </c>
      <c r="CL11" s="24" t="str">
        <f>VLOOKUP(_xlfn.CONCAT(CL$15,CL$14,"-",CL$2,":",$Q11),Table33[[Location]:[vlookup STRAIN]],4,FALSE)</f>
        <v>KOKO030</v>
      </c>
      <c r="CM11" s="25"/>
      <c r="CN11" s="23" t="s">
        <v>2575</v>
      </c>
      <c r="CO11" s="24" t="str">
        <f>VLOOKUP(_xlfn.CONCAT(CO$15,CO$14,"-",CO$2,":",$Q11),Table33[[Location]:[vlookup STRAIN]],4,FALSE)</f>
        <v>KOKO030</v>
      </c>
      <c r="CP11" s="24" t="str">
        <f>VLOOKUP(_xlfn.CONCAT(CP$15,CP$14,"-",CP$2,":",$Q11),Table33[[Location]:[vlookup STRAIN]],4,FALSE)</f>
        <v>KOKO030</v>
      </c>
      <c r="CQ11" s="24" t="str">
        <f>VLOOKUP(_xlfn.CONCAT(CQ$15,CQ$14,"-",CQ$2,":",$Q11),Table33[[Location]:[vlookup STRAIN]],4,FALSE)</f>
        <v>KOKO030</v>
      </c>
      <c r="CR11" s="24" t="str">
        <f>VLOOKUP(_xlfn.CONCAT(CR$15,CR$14,"-",CR$2,":",$Q11),Table33[[Location]:[vlookup STRAIN]],4,FALSE)</f>
        <v>KOKO030</v>
      </c>
      <c r="CS11" s="24" t="str">
        <f>VLOOKUP(_xlfn.CONCAT(CS$15,CS$14,"-",CS$2,":",$Q11),Table33[[Location]:[vlookup STRAIN]],4,FALSE)</f>
        <v>KOKO030</v>
      </c>
      <c r="CT11" s="24" t="str">
        <f>VLOOKUP(_xlfn.CONCAT(CT$15,CT$14,"-",CT$2,":",$Q11),Table33[[Location]:[vlookup STRAIN]],4,FALSE)</f>
        <v>KOKO030</v>
      </c>
      <c r="CU11" s="24" t="str">
        <f>VLOOKUP(_xlfn.CONCAT(CU$15,CU$14,"-",CU$2,":",$Q11),Table33[[Location]:[vlookup STRAIN]],4,FALSE)</f>
        <v>KOKO030</v>
      </c>
      <c r="CV11" s="24" t="str">
        <f>VLOOKUP(_xlfn.CONCAT(CV$15,CV$14,"-",CV$2,":",$Q11),Table33[[Location]:[vlookup STRAIN]],4,FALSE)</f>
        <v>KOKO030</v>
      </c>
      <c r="CW11" s="24" t="str">
        <f>VLOOKUP(_xlfn.CONCAT(CW$15,CW$14,"-",CW$2,":",$Q11),Table33[[Location]:[vlookup STRAIN]],4,FALSE)</f>
        <v>KOKO030</v>
      </c>
      <c r="CX11" s="24" t="str">
        <f>VLOOKUP(_xlfn.CONCAT(CX$15,CX$14,"-",CX$2,":",$Q11),Table33[[Location]:[vlookup STRAIN]],4,FALSE)</f>
        <v>KOKO030</v>
      </c>
      <c r="CY11" s="24" t="str">
        <f>VLOOKUP(_xlfn.CONCAT(CY$15,CY$14,"-",CY$2,":",$Q11),Table33[[Location]:[vlookup STRAIN]],4,FALSE)</f>
        <v>KOKO030</v>
      </c>
      <c r="CZ11" s="24" t="str">
        <f>VLOOKUP(_xlfn.CONCAT(CZ$15,CZ$14,"-",CZ$2,":",$Q11),Table33[[Location]:[vlookup STRAIN]],4,FALSE)</f>
        <v>KOKO030</v>
      </c>
      <c r="DA11" s="24" t="str">
        <f>VLOOKUP(_xlfn.CONCAT(DA$15,DA$14,"-",DA$2,":",$Q11),Table33[[Location]:[vlookup STRAIN]],4,FALSE)</f>
        <v>KOKO030</v>
      </c>
      <c r="DB11" s="24" t="str">
        <f>VLOOKUP(_xlfn.CONCAT(DB$15,DB$14,"-",DB$2,":",$Q11),Table33[[Location]:[vlookup STRAIN]],4,FALSE)</f>
        <v>KOKO030</v>
      </c>
      <c r="DC11" s="24" t="str">
        <f>VLOOKUP(_xlfn.CONCAT(DC$15,DC$14,"-",DC$2,":",$Q11),Table33[[Location]:[vlookup STRAIN]],4,FALSE)</f>
        <v>KOKO030</v>
      </c>
      <c r="DD11" s="24" t="str">
        <f>VLOOKUP(_xlfn.CONCAT(DD$15,DD$14,"-",DD$2,":",$Q11),Table33[[Location]:[vlookup STRAIN]],4,FALSE)</f>
        <v>KOKO030</v>
      </c>
      <c r="DE11" s="24" t="str">
        <f>VLOOKUP(_xlfn.CONCAT(DE$15,DE$14,"-",DE$2,":",$Q11),Table33[[Location]:[vlookup STRAIN]],4,FALSE)</f>
        <v>KOKO030</v>
      </c>
      <c r="DF11" s="24" t="str">
        <f>VLOOKUP(_xlfn.CONCAT(DF$15,DF$14,"-",DF$2,":",$Q11),Table33[[Location]:[vlookup STRAIN]],4,FALSE)</f>
        <v>KOKO030</v>
      </c>
      <c r="DG11" s="24" t="str">
        <f>VLOOKUP(_xlfn.CONCAT(DG$15,DG$14,"-",DG$2,":",$Q11),Table33[[Location]:[vlookup STRAIN]],4,FALSE)</f>
        <v>KOKO030</v>
      </c>
      <c r="DH11" s="24" t="str">
        <f>VLOOKUP(_xlfn.CONCAT(DH$15,DH$14,"-",DH$2,":",$Q11),Table33[[Location]:[vlookup STRAIN]],4,FALSE)</f>
        <v>KOKO030</v>
      </c>
      <c r="DI11" s="24" t="str">
        <f>VLOOKUP(_xlfn.CONCAT(DI$15,DI$14,"-",DI$2,":",$Q11),Table33[[Location]:[vlookup STRAIN]],4,FALSE)</f>
        <v>KOKO030</v>
      </c>
      <c r="DJ11" s="24" t="str">
        <f>VLOOKUP(_xlfn.CONCAT(DJ$15,DJ$14,"-",DJ$2,":",$Q11),Table33[[Location]:[vlookup STRAIN]],4,FALSE)</f>
        <v>KOKO030</v>
      </c>
      <c r="DK11" s="24" t="str">
        <f>VLOOKUP(_xlfn.CONCAT(DK$15,DK$14,"-",DK$2,":",$Q11),Table33[[Location]:[vlookup STRAIN]],4,FALSE)</f>
        <v>KOKO030</v>
      </c>
      <c r="DL11" s="25"/>
      <c r="DM11" s="23" t="s">
        <v>2575</v>
      </c>
      <c r="DN11" s="24" t="str">
        <f>VLOOKUP(_xlfn.CONCAT(DN$15,DN$14,"-",DN$2,":",$Q11),Table33[[Location]:[vlookup STRAIN]],4,FALSE)</f>
        <v>KOKO030</v>
      </c>
      <c r="DO11" s="24" t="str">
        <f>VLOOKUP(_xlfn.CONCAT(DO$15,DO$14,"-",DO$2,":",$Q11),Table33[[Location]:[vlookup STRAIN]],4,FALSE)</f>
        <v>KOKO030</v>
      </c>
      <c r="DP11" s="24" t="str">
        <f>VLOOKUP(_xlfn.CONCAT(DP$15,DP$14,"-",DP$2,":",$Q11),Table33[[Location]:[vlookup STRAIN]],4,FALSE)</f>
        <v>KOKO030</v>
      </c>
      <c r="DQ11" s="24" t="str">
        <f>VLOOKUP(_xlfn.CONCAT(DQ$15,DQ$14,"-",DQ$2,":",$Q11),Table33[[Location]:[vlookup STRAIN]],4,FALSE)</f>
        <v>KOKO030</v>
      </c>
      <c r="DR11" s="24" t="str">
        <f>VLOOKUP(_xlfn.CONCAT(DR$15,DR$14,"-",DR$2,":",$Q11),Table33[[Location]:[vlookup STRAIN]],4,FALSE)</f>
        <v>KOKO030</v>
      </c>
      <c r="DS11" s="24" t="str">
        <f>VLOOKUP(_xlfn.CONCAT(DS$15,DS$14,"-",DS$2,":",$Q11),Table33[[Location]:[vlookup STRAIN]],4,FALSE)</f>
        <v>KOKO030</v>
      </c>
      <c r="DT11" s="24" t="str">
        <f>VLOOKUP(_xlfn.CONCAT(DT$15,DT$14,"-",DT$2,":",$Q11),Table33[[Location]:[vlookup STRAIN]],4,FALSE)</f>
        <v>KOKO030</v>
      </c>
      <c r="DU11" s="24" t="str">
        <f>VLOOKUP(_xlfn.CONCAT(DU$15,DU$14,"-",DU$2,":",$Q11),Table33[[Location]:[vlookup STRAIN]],4,FALSE)</f>
        <v>KOKO030</v>
      </c>
      <c r="DV11" s="24" t="str">
        <f>VLOOKUP(_xlfn.CONCAT(DV$15,DV$14,"-",DV$2,":",$Q11),Table33[[Location]:[vlookup STRAIN]],4,FALSE)</f>
        <v>KOKO030</v>
      </c>
      <c r="DW11" s="24" t="str">
        <f>VLOOKUP(_xlfn.CONCAT(DW$15,DW$14,"-",DW$2,":",$Q11),Table33[[Location]:[vlookup STRAIN]],4,FALSE)</f>
        <v>KOKO030</v>
      </c>
      <c r="DX11" s="24" t="str">
        <f>VLOOKUP(_xlfn.CONCAT(DX$15,DX$14,"-",DX$2,":",$Q11),Table33[[Location]:[vlookup STRAIN]],4,FALSE)</f>
        <v>KOKO030</v>
      </c>
      <c r="DY11" s="24" t="str">
        <f>VLOOKUP(_xlfn.CONCAT(DY$15,DY$14,"-",DY$2,":",$Q11),Table33[[Location]:[vlookup STRAIN]],4,FALSE)</f>
        <v>KOKO030</v>
      </c>
      <c r="DZ11" s="24" t="str">
        <f>VLOOKUP(_xlfn.CONCAT(DZ$15,DZ$14,"-",DZ$2,":",$Q11),Table33[[Location]:[vlookup STRAIN]],4,FALSE)</f>
        <v>KOKO030</v>
      </c>
      <c r="EA11" s="24" t="str">
        <f>VLOOKUP(_xlfn.CONCAT(EA$15,EA$14,"-",EA$2,":",$Q11),Table33[[Location]:[vlookup STRAIN]],4,FALSE)</f>
        <v>KOKO030</v>
      </c>
      <c r="EB11" s="24" t="str">
        <f>VLOOKUP(_xlfn.CONCAT(EB$15,EB$14,"-",EB$2,":",$Q11),Table33[[Location]:[vlookup STRAIN]],4,FALSE)</f>
        <v>KOKO030</v>
      </c>
      <c r="EC11" s="24" t="str">
        <f>VLOOKUP(_xlfn.CONCAT(EC$15,EC$14,"-",EC$2,":",$Q11),Table33[[Location]:[vlookup STRAIN]],4,FALSE)</f>
        <v>KOKO030</v>
      </c>
      <c r="ED11" s="24" t="str">
        <f>VLOOKUP(_xlfn.CONCAT(ED$15,ED$14,"-",ED$2,":",$Q11),Table33[[Location]:[vlookup STRAIN]],4,FALSE)</f>
        <v>KOKO030</v>
      </c>
      <c r="EE11" s="24" t="str">
        <f>VLOOKUP(_xlfn.CONCAT(EE$15,EE$14,"-",EE$2,":",$Q11),Table33[[Location]:[vlookup STRAIN]],4,FALSE)</f>
        <v/>
      </c>
      <c r="EF11" s="24" t="str">
        <f>VLOOKUP(_xlfn.CONCAT(EF$15,EF$14,"-",EF$2,":",$Q11),Table33[[Location]:[vlookup STRAIN]],4,FALSE)</f>
        <v/>
      </c>
      <c r="EG11" s="24" t="str">
        <f>VLOOKUP(_xlfn.CONCAT(EG$15,EG$14,"-",EG$2,":",$Q11),Table33[[Location]:[vlookup STRAIN]],4,FALSE)</f>
        <v/>
      </c>
      <c r="EH11" s="24" t="str">
        <f>VLOOKUP(_xlfn.CONCAT(EH$15,EH$14,"-",EH$2,":",$Q11),Table33[[Location]:[vlookup STRAIN]],4,FALSE)</f>
        <v/>
      </c>
      <c r="EI11" s="24" t="str">
        <f>VLOOKUP(_xlfn.CONCAT(EI$15,EI$14,"-",EI$2,":",$Q11),Table33[[Location]:[vlookup STRAIN]],4,FALSE)</f>
        <v/>
      </c>
      <c r="EJ11" s="24" t="str">
        <f>VLOOKUP(_xlfn.CONCAT(EJ$15,EJ$14,"-",EJ$2,":",$Q11),Table33[[Location]:[vlookup STRAIN]],4,FALSE)</f>
        <v/>
      </c>
      <c r="EK11" s="23"/>
      <c r="EL11" s="23"/>
    </row>
    <row r="12" spans="1:142" x14ac:dyDescent="0.25">
      <c r="A12">
        <v>70540</v>
      </c>
      <c r="B12">
        <v>70685</v>
      </c>
      <c r="C12" t="s">
        <v>2560</v>
      </c>
      <c r="D12">
        <f>IF(Table176[[#This Row],[END]]="",1,B12-A12+1)</f>
        <v>146</v>
      </c>
      <c r="F12" s="8" t="str">
        <f>LEFT(Table33[[#This Row],[Location]],2)</f>
        <v>LL</v>
      </c>
      <c r="G12" s="8" t="s">
        <v>1564</v>
      </c>
      <c r="H12" s="1">
        <v>69801</v>
      </c>
      <c r="I12" s="10" t="str">
        <f>IF(Table33[[#This Row],[Tag range]]="","",_xlfn.CONCAT("1A40700000000650000",Table33[[#This Row],[Tag range]]))</f>
        <v>1A4070000000065000069801</v>
      </c>
      <c r="J12" s="10" t="str">
        <f>_xlfn.IFNA(VLOOKUP(Table33[[#This Row],[Tag range]],Table176[[START]:[GROUP]],3,TRUE),"")</f>
        <v>GFSD189</v>
      </c>
      <c r="N12" s="13" t="str">
        <f>Table47[[#This Row],[Names]]</f>
        <v>SUNL006</v>
      </c>
      <c r="O12" s="11" t="s">
        <v>2555</v>
      </c>
      <c r="P12" s="11"/>
      <c r="Q12" s="23" t="s">
        <v>2574</v>
      </c>
      <c r="R12" s="24" t="str">
        <f>VLOOKUP(_xlfn.CONCAT(R$15,R$14,"-",R$2,":",$Q12),Table33[[Location]:[vlookup STRAIN]],4,FALSE)</f>
        <v>STR8014</v>
      </c>
      <c r="S12" s="24" t="str">
        <f>VLOOKUP(_xlfn.CONCAT(S$15,S$14,"-",S$2,":",$Q12),Table33[[Location]:[vlookup STRAIN]],4,FALSE)</f>
        <v>STR8014</v>
      </c>
      <c r="T12" s="24" t="str">
        <f>VLOOKUP(_xlfn.CONCAT(T$15,T$14,"-",T$2,":",$Q12),Table33[[Location]:[vlookup STRAIN]],4,FALSE)</f>
        <v>STR8017</v>
      </c>
      <c r="U12" s="24" t="str">
        <f>VLOOKUP(_xlfn.CONCAT(U$15,U$14,"-",U$2,":",$Q12),Table33[[Location]:[vlookup STRAIN]],4,FALSE)</f>
        <v>STR8017</v>
      </c>
      <c r="V12" s="24" t="str">
        <f>VLOOKUP(_xlfn.CONCAT(V$15,V$14,"-",V$2,":",$Q12),Table33[[Location]:[vlookup STRAIN]],4,FALSE)</f>
        <v>STR8017</v>
      </c>
      <c r="W12" s="24" t="str">
        <f>VLOOKUP(_xlfn.CONCAT(W$15,W$14,"-",W$2,":",$Q12),Table33[[Location]:[vlookup STRAIN]],4,FALSE)</f>
        <v>STR8017</v>
      </c>
      <c r="X12" s="24" t="str">
        <f>VLOOKUP(_xlfn.CONCAT(X$15,X$14,"-",X$2,":",$Q12),Table33[[Location]:[vlookup STRAIN]],4,FALSE)</f>
        <v>STR8017</v>
      </c>
      <c r="Y12" s="24" t="str">
        <f>VLOOKUP(_xlfn.CONCAT(Y$15,Y$14,"-",Y$2,":",$Q12),Table33[[Location]:[vlookup STRAIN]],4,FALSE)</f>
        <v>STR8017</v>
      </c>
      <c r="Z12" s="24" t="str">
        <f>VLOOKUP(_xlfn.CONCAT(Z$15,Z$14,"-",Z$2,":",$Q12),Table33[[Location]:[vlookup STRAIN]],4,FALSE)</f>
        <v>STR8017</v>
      </c>
      <c r="AA12" s="24" t="str">
        <f>VLOOKUP(_xlfn.CONCAT(AA$15,AA$14,"-",AA$2,":",$Q12),Table33[[Location]:[vlookup STRAIN]],4,FALSE)</f>
        <v>STR8017</v>
      </c>
      <c r="AB12" s="24" t="str">
        <f>VLOOKUP(_xlfn.CONCAT(AB$15,AB$14,"-",AB$2,":",$Q12),Table33[[Location]:[vlookup STRAIN]],4,FALSE)</f>
        <v>STR8017</v>
      </c>
      <c r="AC12" s="24" t="str">
        <f>VLOOKUP(_xlfn.CONCAT(AC$15,AC$14,"-",AC$2,":",$Q12),Table33[[Location]:[vlookup STRAIN]],4,FALSE)</f>
        <v>STR8017</v>
      </c>
      <c r="AD12" s="24" t="str">
        <f>VLOOKUP(_xlfn.CONCAT(AD$15,AD$14,"-",AD$2,":",$Q12),Table33[[Location]:[vlookup STRAIN]],4,FALSE)</f>
        <v>STR8017</v>
      </c>
      <c r="AE12" s="24" t="str">
        <f>VLOOKUP(_xlfn.CONCAT(AE$15,AE$14,"-",AE$2,":",$Q12),Table33[[Location]:[vlookup STRAIN]],4,FALSE)</f>
        <v>STR8017</v>
      </c>
      <c r="AF12" s="24" t="str">
        <f>VLOOKUP(_xlfn.CONCAT(AF$15,AF$14,"-",AF$2,":",$Q12),Table33[[Location]:[vlookup STRAIN]],4,FALSE)</f>
        <v>STR8017</v>
      </c>
      <c r="AG12" s="24" t="str">
        <f>VLOOKUP(_xlfn.CONCAT(AG$15,AG$14,"-",AG$2,":",$Q12),Table33[[Location]:[vlookup STRAIN]],4,FALSE)</f>
        <v>STR8017</v>
      </c>
      <c r="AH12" s="24" t="str">
        <f>VLOOKUP(_xlfn.CONCAT(AH$15,AH$14,"-",AH$2,":",$Q12),Table33[[Location]:[vlookup STRAIN]],4,FALSE)</f>
        <v>STR8017</v>
      </c>
      <c r="AI12" s="24" t="str">
        <f>VLOOKUP(_xlfn.CONCAT(AI$15,AI$14,"-",AI$2,":",$Q12),Table33[[Location]:[vlookup STRAIN]],4,FALSE)</f>
        <v>SUNL006</v>
      </c>
      <c r="AJ12" s="24" t="str">
        <f>VLOOKUP(_xlfn.CONCAT(AJ$15,AJ$14,"-",AJ$2,":",$Q12),Table33[[Location]:[vlookup STRAIN]],4,FALSE)</f>
        <v>SUNL006</v>
      </c>
      <c r="AK12" s="24" t="str">
        <f>VLOOKUP(_xlfn.CONCAT(AK$15,AK$14,"-",AK$2,":",$Q12),Table33[[Location]:[vlookup STRAIN]],4,FALSE)</f>
        <v>SUNL006</v>
      </c>
      <c r="AL12" s="24" t="str">
        <f>VLOOKUP(_xlfn.CONCAT(AL$15,AL$14,"-",AL$2,":",$Q12),Table33[[Location]:[vlookup STRAIN]],4,FALSE)</f>
        <v>SUNL006</v>
      </c>
      <c r="AM12" s="24" t="str">
        <f>VLOOKUP(_xlfn.CONCAT(AM$15,AM$14,"-",AM$2,":",$Q12),Table33[[Location]:[vlookup STRAIN]],4,FALSE)</f>
        <v>SUNL006</v>
      </c>
      <c r="AN12" s="24" t="str">
        <f>VLOOKUP(_xlfn.CONCAT(AN$15,AN$14,"-",AN$2,":",$Q12),Table33[[Location]:[vlookup STRAIN]],4,FALSE)</f>
        <v>SUNL006</v>
      </c>
      <c r="AO12" s="25"/>
      <c r="AP12" s="23" t="s">
        <v>2574</v>
      </c>
      <c r="AQ12" s="24" t="str">
        <f>VLOOKUP(_xlfn.CONCAT(AQ$15,AQ$14,"-",AQ$2,":",$Q12),Table33[[Location]:[vlookup STRAIN]],4,FALSE)</f>
        <v>SUNL006</v>
      </c>
      <c r="AR12" s="24" t="str">
        <f>VLOOKUP(_xlfn.CONCAT(AR$15,AR$14,"-",AR$2,":",$Q12),Table33[[Location]:[vlookup STRAIN]],4,FALSE)</f>
        <v>SUNL006</v>
      </c>
      <c r="AS12" s="24" t="str">
        <f>VLOOKUP(_xlfn.CONCAT(AS$15,AS$14,"-",AS$2,":",$Q12),Table33[[Location]:[vlookup STRAIN]],4,FALSE)</f>
        <v>SUNL006</v>
      </c>
      <c r="AT12" s="24" t="str">
        <f>VLOOKUP(_xlfn.CONCAT(AT$15,AT$14,"-",AT$2,":",$Q12),Table33[[Location]:[vlookup STRAIN]],4,FALSE)</f>
        <v>SUNL006</v>
      </c>
      <c r="AU12" s="24" t="str">
        <f>VLOOKUP(_xlfn.CONCAT(AU$15,AU$14,"-",AU$2,":",$Q12),Table33[[Location]:[vlookup STRAIN]],4,FALSE)</f>
        <v>SUNL006</v>
      </c>
      <c r="AV12" s="24" t="str">
        <f>VLOOKUP(_xlfn.CONCAT(AV$15,AV$14,"-",AV$2,":",$Q12),Table33[[Location]:[vlookup STRAIN]],4,FALSE)</f>
        <v>SUNL006</v>
      </c>
      <c r="AW12" s="24" t="str">
        <f>VLOOKUP(_xlfn.CONCAT(AW$15,AW$14,"-",AW$2,":",$Q12),Table33[[Location]:[vlookup STRAIN]],4,FALSE)</f>
        <v>SUNL016</v>
      </c>
      <c r="AX12" s="24" t="str">
        <f>VLOOKUP(_xlfn.CONCAT(AX$15,AX$14,"-",AX$2,":",$Q12),Table33[[Location]:[vlookup STRAIN]],4,FALSE)</f>
        <v>SUNL016</v>
      </c>
      <c r="AY12" s="24" t="str">
        <f>VLOOKUP(_xlfn.CONCAT(AY$15,AY$14,"-",AY$2,":",$Q12),Table33[[Location]:[vlookup STRAIN]],4,FALSE)</f>
        <v>SUNL016</v>
      </c>
      <c r="AZ12" s="24" t="str">
        <f>VLOOKUP(_xlfn.CONCAT(AZ$15,AZ$14,"-",AZ$2,":",$Q12),Table33[[Location]:[vlookup STRAIN]],4,FALSE)</f>
        <v>SUNL016</v>
      </c>
      <c r="BA12" s="24" t="str">
        <f>VLOOKUP(_xlfn.CONCAT(BA$15,BA$14,"-",BA$2,":",$Q12),Table33[[Location]:[vlookup STRAIN]],4,FALSE)</f>
        <v>SUNL016</v>
      </c>
      <c r="BB12" s="24" t="str">
        <f>VLOOKUP(_xlfn.CONCAT(BB$15,BB$14,"-",BB$2,":",$Q12),Table33[[Location]:[vlookup STRAIN]],4,FALSE)</f>
        <v>SUNL016</v>
      </c>
      <c r="BC12" s="24" t="str">
        <f>VLOOKUP(_xlfn.CONCAT(BC$15,BC$14,"-",BC$2,":",$Q12),Table33[[Location]:[vlookup STRAIN]],4,FALSE)</f>
        <v>SUNL016</v>
      </c>
      <c r="BD12" s="24" t="str">
        <f>VLOOKUP(_xlfn.CONCAT(BD$15,BD$14,"-",BD$2,":",$Q12),Table33[[Location]:[vlookup STRAIN]],4,FALSE)</f>
        <v>SUNL016</v>
      </c>
      <c r="BE12" s="24" t="str">
        <f>VLOOKUP(_xlfn.CONCAT(BE$15,BE$14,"-",BE$2,":",$Q12),Table33[[Location]:[vlookup STRAIN]],4,FALSE)</f>
        <v>SUNL016</v>
      </c>
      <c r="BF12" s="24" t="str">
        <f>VLOOKUP(_xlfn.CONCAT(BF$15,BF$14,"-",BF$2,":",$Q12),Table33[[Location]:[vlookup STRAIN]],4,FALSE)</f>
        <v>KING002</v>
      </c>
      <c r="BG12" s="24" t="str">
        <f>VLOOKUP(_xlfn.CONCAT(BG$15,BG$14,"-",BG$2,":",$Q12),Table33[[Location]:[vlookup STRAIN]],4,FALSE)</f>
        <v>KING002</v>
      </c>
      <c r="BH12" s="24" t="str">
        <f>VLOOKUP(_xlfn.CONCAT(BH$15,BH$14,"-",BH$2,":",$Q12),Table33[[Location]:[vlookup STRAIN]],4,FALSE)</f>
        <v>JACK021</v>
      </c>
      <c r="BI12" s="24" t="str">
        <f>VLOOKUP(_xlfn.CONCAT(BI$15,BI$14,"-",BI$2,":",$Q12),Table33[[Location]:[vlookup STRAIN]],4,FALSE)</f>
        <v>JACK021</v>
      </c>
      <c r="BJ12" s="24" t="str">
        <f>VLOOKUP(_xlfn.CONCAT(BJ$15,BJ$14,"-",BJ$2,":",$Q12),Table33[[Location]:[vlookup STRAIN]],4,FALSE)</f>
        <v>JACK021</v>
      </c>
      <c r="BK12" s="24" t="str">
        <f>VLOOKUP(_xlfn.CONCAT(BK$15,BK$14,"-",BK$2,":",$Q12),Table33[[Location]:[vlookup STRAIN]],4,FALSE)</f>
        <v>JACK021</v>
      </c>
      <c r="BL12" s="24" t="str">
        <f>VLOOKUP(_xlfn.CONCAT(BL$15,BL$14,"-",BL$2,":",$Q12),Table33[[Location]:[vlookup STRAIN]],4,FALSE)</f>
        <v>JACK021</v>
      </c>
      <c r="BM12" s="24" t="str">
        <f>VLOOKUP(_xlfn.CONCAT(BM$15,BM$14,"-",BM$2,":",$Q12),Table33[[Location]:[vlookup STRAIN]],4,FALSE)</f>
        <v>DD22005</v>
      </c>
      <c r="BN12" s="25"/>
      <c r="BO12" s="23" t="s">
        <v>2574</v>
      </c>
      <c r="BP12" s="24" t="str">
        <f>VLOOKUP(_xlfn.CONCAT(BP$15,BP$14,"-",BP$2,":",$Q12),Table33[[Location]:[vlookup STRAIN]],4,FALSE)</f>
        <v>DD22005</v>
      </c>
      <c r="BQ12" s="24" t="str">
        <f>VLOOKUP(_xlfn.CONCAT(BQ$15,BQ$14,"-",BQ$2,":",$Q12),Table33[[Location]:[vlookup STRAIN]],4,FALSE)</f>
        <v>DD22005</v>
      </c>
      <c r="BR12" s="24" t="str">
        <f>VLOOKUP(_xlfn.CONCAT(BR$15,BR$14,"-",BR$2,":",$Q12),Table33[[Location]:[vlookup STRAIN]],4,FALSE)</f>
        <v>DD22005</v>
      </c>
      <c r="BS12" s="24" t="str">
        <f>VLOOKUP(_xlfn.CONCAT(BS$15,BS$14,"-",BS$2,":",$Q12),Table33[[Location]:[vlookup STRAIN]],4,FALSE)</f>
        <v>DD22005</v>
      </c>
      <c r="BT12" s="24" t="str">
        <f>VLOOKUP(_xlfn.CONCAT(BT$15,BT$14,"-",BT$2,":",$Q12),Table33[[Location]:[vlookup STRAIN]],4,FALSE)</f>
        <v>DD22005</v>
      </c>
      <c r="BU12" s="24" t="str">
        <f>VLOOKUP(_xlfn.CONCAT(BU$15,BU$14,"-",BU$2,":",$Q12),Table33[[Location]:[vlookup STRAIN]],4,FALSE)</f>
        <v>DD22005</v>
      </c>
      <c r="BV12" s="24" t="str">
        <f>VLOOKUP(_xlfn.CONCAT(BV$15,BV$14,"-",BV$2,":",$Q12),Table33[[Location]:[vlookup STRAIN]],4,FALSE)</f>
        <v>DD22005</v>
      </c>
      <c r="BW12" s="24" t="str">
        <f>VLOOKUP(_xlfn.CONCAT(BW$15,BW$14,"-",BW$2,":",$Q12),Table33[[Location]:[vlookup STRAIN]],4,FALSE)</f>
        <v>DD22005</v>
      </c>
      <c r="BX12" s="24" t="str">
        <f>VLOOKUP(_xlfn.CONCAT(BX$15,BX$14,"-",BX$2,":",$Q12),Table33[[Location]:[vlookup STRAIN]],4,FALSE)</f>
        <v>DD22005</v>
      </c>
      <c r="BY12" s="24" t="str">
        <f>VLOOKUP(_xlfn.CONCAT(BY$15,BY$14,"-",BY$2,":",$Q12),Table33[[Location]:[vlookup STRAIN]],4,FALSE)</f>
        <v>DD22005</v>
      </c>
      <c r="BZ12" s="24" t="str">
        <f>VLOOKUP(_xlfn.CONCAT(BZ$15,BZ$14,"-",BZ$2,":",$Q12),Table33[[Location]:[vlookup STRAIN]],4,FALSE)</f>
        <v>DD22005</v>
      </c>
      <c r="CA12" s="24" t="str">
        <f>VLOOKUP(_xlfn.CONCAT(CA$15,CA$14,"-",CA$2,":",$Q12),Table33[[Location]:[vlookup STRAIN]],4,FALSE)</f>
        <v>DD22005</v>
      </c>
      <c r="CB12" s="24" t="str">
        <f>VLOOKUP(_xlfn.CONCAT(CB$15,CB$14,"-",CB$2,":",$Q12),Table33[[Location]:[vlookup STRAIN]],4,FALSE)</f>
        <v>DD22005</v>
      </c>
      <c r="CC12" s="24" t="str">
        <f>VLOOKUP(_xlfn.CONCAT(CC$15,CC$14,"-",CC$2,":",$Q12),Table33[[Location]:[vlookup STRAIN]],4,FALSE)</f>
        <v>DD22005</v>
      </c>
      <c r="CD12" s="24" t="str">
        <f>VLOOKUP(_xlfn.CONCAT(CD$15,CD$14,"-",CD$2,":",$Q12),Table33[[Location]:[vlookup STRAIN]],4,FALSE)</f>
        <v>DD22005</v>
      </c>
      <c r="CE12" s="24" t="str">
        <f>VLOOKUP(_xlfn.CONCAT(CE$15,CE$14,"-",CE$2,":",$Q12),Table33[[Location]:[vlookup STRAIN]],4,FALSE)</f>
        <v>KOKO030</v>
      </c>
      <c r="CF12" s="24" t="str">
        <f>VLOOKUP(_xlfn.CONCAT(CF$15,CF$14,"-",CF$2,":",$Q12),Table33[[Location]:[vlookup STRAIN]],4,FALSE)</f>
        <v>KOKO030</v>
      </c>
      <c r="CG12" s="24" t="str">
        <f>VLOOKUP(_xlfn.CONCAT(CG$15,CG$14,"-",CG$2,":",$Q12),Table33[[Location]:[vlookup STRAIN]],4,FALSE)</f>
        <v>KOKO030</v>
      </c>
      <c r="CH12" s="24" t="str">
        <f>VLOOKUP(_xlfn.CONCAT(CH$15,CH$14,"-",CH$2,":",$Q12),Table33[[Location]:[vlookup STRAIN]],4,FALSE)</f>
        <v>KOKO030</v>
      </c>
      <c r="CI12" s="24" t="str">
        <f>VLOOKUP(_xlfn.CONCAT(CI$15,CI$14,"-",CI$2,":",$Q12),Table33[[Location]:[vlookup STRAIN]],4,FALSE)</f>
        <v>KOKO030</v>
      </c>
      <c r="CJ12" s="24" t="str">
        <f>VLOOKUP(_xlfn.CONCAT(CJ$15,CJ$14,"-",CJ$2,":",$Q12),Table33[[Location]:[vlookup STRAIN]],4,FALSE)</f>
        <v>KOKO030</v>
      </c>
      <c r="CK12" s="24" t="str">
        <f>VLOOKUP(_xlfn.CONCAT(CK$15,CK$14,"-",CK$2,":",$Q12),Table33[[Location]:[vlookup STRAIN]],4,FALSE)</f>
        <v>KOKO030</v>
      </c>
      <c r="CL12" s="24" t="str">
        <f>VLOOKUP(_xlfn.CONCAT(CL$15,CL$14,"-",CL$2,":",$Q12),Table33[[Location]:[vlookup STRAIN]],4,FALSE)</f>
        <v>KOKO030</v>
      </c>
      <c r="CM12" s="25"/>
      <c r="CN12" s="23" t="s">
        <v>2574</v>
      </c>
      <c r="CO12" s="24" t="str">
        <f>VLOOKUP(_xlfn.CONCAT(CO$15,CO$14,"-",CO$2,":",$Q12),Table33[[Location]:[vlookup STRAIN]],4,FALSE)</f>
        <v>KOKO030</v>
      </c>
      <c r="CP12" s="24" t="str">
        <f>VLOOKUP(_xlfn.CONCAT(CP$15,CP$14,"-",CP$2,":",$Q12),Table33[[Location]:[vlookup STRAIN]],4,FALSE)</f>
        <v>KOKO030</v>
      </c>
      <c r="CQ12" s="24" t="str">
        <f>VLOOKUP(_xlfn.CONCAT(CQ$15,CQ$14,"-",CQ$2,":",$Q12),Table33[[Location]:[vlookup STRAIN]],4,FALSE)</f>
        <v>KOKO030</v>
      </c>
      <c r="CR12" s="24" t="str">
        <f>VLOOKUP(_xlfn.CONCAT(CR$15,CR$14,"-",CR$2,":",$Q12),Table33[[Location]:[vlookup STRAIN]],4,FALSE)</f>
        <v>KOKO030</v>
      </c>
      <c r="CS12" s="24" t="str">
        <f>VLOOKUP(_xlfn.CONCAT(CS$15,CS$14,"-",CS$2,":",$Q12),Table33[[Location]:[vlookup STRAIN]],4,FALSE)</f>
        <v>KOKO030</v>
      </c>
      <c r="CT12" s="24" t="str">
        <f>VLOOKUP(_xlfn.CONCAT(CT$15,CT$14,"-",CT$2,":",$Q12),Table33[[Location]:[vlookup STRAIN]],4,FALSE)</f>
        <v>KOKO030</v>
      </c>
      <c r="CU12" s="24" t="str">
        <f>VLOOKUP(_xlfn.CONCAT(CU$15,CU$14,"-",CU$2,":",$Q12),Table33[[Location]:[vlookup STRAIN]],4,FALSE)</f>
        <v>KOKO030</v>
      </c>
      <c r="CV12" s="24" t="str">
        <f>VLOOKUP(_xlfn.CONCAT(CV$15,CV$14,"-",CV$2,":",$Q12),Table33[[Location]:[vlookup STRAIN]],4,FALSE)</f>
        <v>KOKO030</v>
      </c>
      <c r="CW12" s="24" t="str">
        <f>VLOOKUP(_xlfn.CONCAT(CW$15,CW$14,"-",CW$2,":",$Q12),Table33[[Location]:[vlookup STRAIN]],4,FALSE)</f>
        <v>KOKO030</v>
      </c>
      <c r="CX12" s="24" t="str">
        <f>VLOOKUP(_xlfn.CONCAT(CX$15,CX$14,"-",CX$2,":",$Q12),Table33[[Location]:[vlookup STRAIN]],4,FALSE)</f>
        <v>KOKO030</v>
      </c>
      <c r="CY12" s="24" t="str">
        <f>VLOOKUP(_xlfn.CONCAT(CY$15,CY$14,"-",CY$2,":",$Q12),Table33[[Location]:[vlookup STRAIN]],4,FALSE)</f>
        <v>KOKO030</v>
      </c>
      <c r="CZ12" s="24" t="str">
        <f>VLOOKUP(_xlfn.CONCAT(CZ$15,CZ$14,"-",CZ$2,":",$Q12),Table33[[Location]:[vlookup STRAIN]],4,FALSE)</f>
        <v>KOKO030</v>
      </c>
      <c r="DA12" s="24" t="str">
        <f>VLOOKUP(_xlfn.CONCAT(DA$15,DA$14,"-",DA$2,":",$Q12),Table33[[Location]:[vlookup STRAIN]],4,FALSE)</f>
        <v>KOKO030</v>
      </c>
      <c r="DB12" s="24" t="str">
        <f>VLOOKUP(_xlfn.CONCAT(DB$15,DB$14,"-",DB$2,":",$Q12),Table33[[Location]:[vlookup STRAIN]],4,FALSE)</f>
        <v>KOKO030</v>
      </c>
      <c r="DC12" s="24" t="str">
        <f>VLOOKUP(_xlfn.CONCAT(DC$15,DC$14,"-",DC$2,":",$Q12),Table33[[Location]:[vlookup STRAIN]],4,FALSE)</f>
        <v>KOKO030</v>
      </c>
      <c r="DD12" s="24" t="str">
        <f>VLOOKUP(_xlfn.CONCAT(DD$15,DD$14,"-",DD$2,":",$Q12),Table33[[Location]:[vlookup STRAIN]],4,FALSE)</f>
        <v>KOKO030</v>
      </c>
      <c r="DE12" s="24" t="str">
        <f>VLOOKUP(_xlfn.CONCAT(DE$15,DE$14,"-",DE$2,":",$Q12),Table33[[Location]:[vlookup STRAIN]],4,FALSE)</f>
        <v>KOKO030</v>
      </c>
      <c r="DF12" s="24" t="str">
        <f>VLOOKUP(_xlfn.CONCAT(DF$15,DF$14,"-",DF$2,":",$Q12),Table33[[Location]:[vlookup STRAIN]],4,FALSE)</f>
        <v>KOKO030</v>
      </c>
      <c r="DG12" s="24" t="str">
        <f>VLOOKUP(_xlfn.CONCAT(DG$15,DG$14,"-",DG$2,":",$Q12),Table33[[Location]:[vlookup STRAIN]],4,FALSE)</f>
        <v>KOKO030</v>
      </c>
      <c r="DH12" s="24" t="str">
        <f>VLOOKUP(_xlfn.CONCAT(DH$15,DH$14,"-",DH$2,":",$Q12),Table33[[Location]:[vlookup STRAIN]],4,FALSE)</f>
        <v>KOKO030</v>
      </c>
      <c r="DI12" s="24" t="str">
        <f>VLOOKUP(_xlfn.CONCAT(DI$15,DI$14,"-",DI$2,":",$Q12),Table33[[Location]:[vlookup STRAIN]],4,FALSE)</f>
        <v>KOKO030</v>
      </c>
      <c r="DJ12" s="24" t="str">
        <f>VLOOKUP(_xlfn.CONCAT(DJ$15,DJ$14,"-",DJ$2,":",$Q12),Table33[[Location]:[vlookup STRAIN]],4,FALSE)</f>
        <v>KOKO030</v>
      </c>
      <c r="DK12" s="24" t="str">
        <f>VLOOKUP(_xlfn.CONCAT(DK$15,DK$14,"-",DK$2,":",$Q12),Table33[[Location]:[vlookup STRAIN]],4,FALSE)</f>
        <v>KOKO030</v>
      </c>
      <c r="DL12" s="25"/>
      <c r="DM12" s="23" t="s">
        <v>2574</v>
      </c>
      <c r="DN12" s="24" t="str">
        <f>VLOOKUP(_xlfn.CONCAT(DN$15,DN$14,"-",DN$2,":",$Q12),Table33[[Location]:[vlookup STRAIN]],4,FALSE)</f>
        <v>KOKO030</v>
      </c>
      <c r="DO12" s="24" t="str">
        <f>VLOOKUP(_xlfn.CONCAT(DO$15,DO$14,"-",DO$2,":",$Q12),Table33[[Location]:[vlookup STRAIN]],4,FALSE)</f>
        <v>KOKO030</v>
      </c>
      <c r="DP12" s="24" t="str">
        <f>VLOOKUP(_xlfn.CONCAT(DP$15,DP$14,"-",DP$2,":",$Q12),Table33[[Location]:[vlookup STRAIN]],4,FALSE)</f>
        <v>KOKO030</v>
      </c>
      <c r="DQ12" s="24" t="str">
        <f>VLOOKUP(_xlfn.CONCAT(DQ$15,DQ$14,"-",DQ$2,":",$Q12),Table33[[Location]:[vlookup STRAIN]],4,FALSE)</f>
        <v>KOKO030</v>
      </c>
      <c r="DR12" s="24" t="str">
        <f>VLOOKUP(_xlfn.CONCAT(DR$15,DR$14,"-",DR$2,":",$Q12),Table33[[Location]:[vlookup STRAIN]],4,FALSE)</f>
        <v>KOKO030</v>
      </c>
      <c r="DS12" s="24" t="str">
        <f>VLOOKUP(_xlfn.CONCAT(DS$15,DS$14,"-",DS$2,":",$Q12),Table33[[Location]:[vlookup STRAIN]],4,FALSE)</f>
        <v>KOKO030</v>
      </c>
      <c r="DT12" s="24" t="str">
        <f>VLOOKUP(_xlfn.CONCAT(DT$15,DT$14,"-",DT$2,":",$Q12),Table33[[Location]:[vlookup STRAIN]],4,FALSE)</f>
        <v>KOKO030</v>
      </c>
      <c r="DU12" s="24" t="str">
        <f>VLOOKUP(_xlfn.CONCAT(DU$15,DU$14,"-",DU$2,":",$Q12),Table33[[Location]:[vlookup STRAIN]],4,FALSE)</f>
        <v>KOKO030</v>
      </c>
      <c r="DV12" s="24" t="str">
        <f>VLOOKUP(_xlfn.CONCAT(DV$15,DV$14,"-",DV$2,":",$Q12),Table33[[Location]:[vlookup STRAIN]],4,FALSE)</f>
        <v>KOKO030</v>
      </c>
      <c r="DW12" s="24" t="str">
        <f>VLOOKUP(_xlfn.CONCAT(DW$15,DW$14,"-",DW$2,":",$Q12),Table33[[Location]:[vlookup STRAIN]],4,FALSE)</f>
        <v>KOKO030</v>
      </c>
      <c r="DX12" s="24" t="str">
        <f>VLOOKUP(_xlfn.CONCAT(DX$15,DX$14,"-",DX$2,":",$Q12),Table33[[Location]:[vlookup STRAIN]],4,FALSE)</f>
        <v>KOKO030</v>
      </c>
      <c r="DY12" s="24" t="str">
        <f>VLOOKUP(_xlfn.CONCAT(DY$15,DY$14,"-",DY$2,":",$Q12),Table33[[Location]:[vlookup STRAIN]],4,FALSE)</f>
        <v>KOKO030</v>
      </c>
      <c r="DZ12" s="24" t="str">
        <f>VLOOKUP(_xlfn.CONCAT(DZ$15,DZ$14,"-",DZ$2,":",$Q12),Table33[[Location]:[vlookup STRAIN]],4,FALSE)</f>
        <v>KOKO030</v>
      </c>
      <c r="EA12" s="24" t="str">
        <f>VLOOKUP(_xlfn.CONCAT(EA$15,EA$14,"-",EA$2,":",$Q12),Table33[[Location]:[vlookup STRAIN]],4,FALSE)</f>
        <v>KOKO030</v>
      </c>
      <c r="EB12" s="24" t="str">
        <f>VLOOKUP(_xlfn.CONCAT(EB$15,EB$14,"-",EB$2,":",$Q12),Table33[[Location]:[vlookup STRAIN]],4,FALSE)</f>
        <v>KOKO030</v>
      </c>
      <c r="EC12" s="24" t="str">
        <f>VLOOKUP(_xlfn.CONCAT(EC$15,EC$14,"-",EC$2,":",$Q12),Table33[[Location]:[vlookup STRAIN]],4,FALSE)</f>
        <v>KOKO030</v>
      </c>
      <c r="ED12" s="24" t="str">
        <f>VLOOKUP(_xlfn.CONCAT(ED$15,ED$14,"-",ED$2,":",$Q12),Table33[[Location]:[vlookup STRAIN]],4,FALSE)</f>
        <v>KOKO030</v>
      </c>
      <c r="EE12" s="24" t="str">
        <f>VLOOKUP(_xlfn.CONCAT(EE$15,EE$14,"-",EE$2,":",$Q12),Table33[[Location]:[vlookup STRAIN]],4,FALSE)</f>
        <v/>
      </c>
      <c r="EF12" s="24" t="str">
        <f>VLOOKUP(_xlfn.CONCAT(EF$15,EF$14,"-",EF$2,":",$Q12),Table33[[Location]:[vlookup STRAIN]],4,FALSE)</f>
        <v/>
      </c>
      <c r="EG12" s="24" t="str">
        <f>VLOOKUP(_xlfn.CONCAT(EG$15,EG$14,"-",EG$2,":",$Q12),Table33[[Location]:[vlookup STRAIN]],4,FALSE)</f>
        <v/>
      </c>
      <c r="EH12" s="24" t="str">
        <f>VLOOKUP(_xlfn.CONCAT(EH$15,EH$14,"-",EH$2,":",$Q12),Table33[[Location]:[vlookup STRAIN]],4,FALSE)</f>
        <v/>
      </c>
      <c r="EI12" s="24" t="str">
        <f>VLOOKUP(_xlfn.CONCAT(EI$15,EI$14,"-",EI$2,":",$Q12),Table33[[Location]:[vlookup STRAIN]],4,FALSE)</f>
        <v/>
      </c>
      <c r="EJ12" s="24" t="str">
        <f>VLOOKUP(_xlfn.CONCAT(EJ$15,EJ$14,"-",EJ$2,":",$Q12),Table33[[Location]:[vlookup STRAIN]],4,FALSE)</f>
        <v/>
      </c>
      <c r="EK12" s="23"/>
      <c r="EL12" s="23"/>
    </row>
    <row r="13" spans="1:142" x14ac:dyDescent="0.25">
      <c r="A13">
        <v>70686</v>
      </c>
      <c r="B13">
        <v>70752</v>
      </c>
      <c r="C13" t="s">
        <v>2600</v>
      </c>
      <c r="D13">
        <f>IF(Table176[[#This Row],[END]]="",1,B13-A13+1)</f>
        <v>67</v>
      </c>
      <c r="F13" s="8" t="str">
        <f>LEFT(Table33[[#This Row],[Location]],2)</f>
        <v>LL</v>
      </c>
      <c r="G13" s="8" t="s">
        <v>1565</v>
      </c>
      <c r="H13" s="1">
        <v>69802</v>
      </c>
      <c r="I13" s="10" t="str">
        <f>IF(Table33[[#This Row],[Tag range]]="","",_xlfn.CONCAT("1A40700000000650000",Table33[[#This Row],[Tag range]]))</f>
        <v>1A4070000000065000069802</v>
      </c>
      <c r="J13" s="10" t="str">
        <f>_xlfn.IFNA(VLOOKUP(Table33[[#This Row],[Tag range]],Table176[[START]:[GROUP]],3,TRUE),"")</f>
        <v>GFSD189</v>
      </c>
      <c r="N13" s="13" t="str">
        <f>Table47[[#This Row],[Names]]</f>
        <v>SUNL016</v>
      </c>
      <c r="O13" s="11" t="s">
        <v>2591</v>
      </c>
      <c r="P13" s="11"/>
      <c r="Q13" s="23" t="s">
        <v>2573</v>
      </c>
      <c r="R13" s="24" t="str">
        <f>VLOOKUP(_xlfn.CONCAT(R$15,R$14,"-",R$2,":",$Q13),Table33[[Location]:[vlookup STRAIN]],4,FALSE)</f>
        <v>STR8014</v>
      </c>
      <c r="S13" s="24" t="str">
        <f>VLOOKUP(_xlfn.CONCAT(S$15,S$14,"-",S$2,":",$Q13),Table33[[Location]:[vlookup STRAIN]],4,FALSE)</f>
        <v>STR8014</v>
      </c>
      <c r="T13" s="24" t="str">
        <f>VLOOKUP(_xlfn.CONCAT(T$15,T$14,"-",T$2,":",$Q13),Table33[[Location]:[vlookup STRAIN]],4,FALSE)</f>
        <v>STR8014</v>
      </c>
      <c r="U13" s="24" t="str">
        <f>VLOOKUP(_xlfn.CONCAT(U$15,U$14,"-",U$2,":",$Q13),Table33[[Location]:[vlookup STRAIN]],4,FALSE)</f>
        <v>STR8017</v>
      </c>
      <c r="V13" s="24" t="str">
        <f>VLOOKUP(_xlfn.CONCAT(V$15,V$14,"-",V$2,":",$Q13),Table33[[Location]:[vlookup STRAIN]],4,FALSE)</f>
        <v>STR8017</v>
      </c>
      <c r="W13" s="24" t="str">
        <f>VLOOKUP(_xlfn.CONCAT(W$15,W$14,"-",W$2,":",$Q13),Table33[[Location]:[vlookup STRAIN]],4,FALSE)</f>
        <v>STR8017</v>
      </c>
      <c r="X13" s="24" t="str">
        <f>VLOOKUP(_xlfn.CONCAT(X$15,X$14,"-",X$2,":",$Q13),Table33[[Location]:[vlookup STRAIN]],4,FALSE)</f>
        <v>STR8017</v>
      </c>
      <c r="Y13" s="24" t="str">
        <f>VLOOKUP(_xlfn.CONCAT(Y$15,Y$14,"-",Y$2,":",$Q13),Table33[[Location]:[vlookup STRAIN]],4,FALSE)</f>
        <v>STR8017</v>
      </c>
      <c r="Z13" s="24" t="str">
        <f>VLOOKUP(_xlfn.CONCAT(Z$15,Z$14,"-",Z$2,":",$Q13),Table33[[Location]:[vlookup STRAIN]],4,FALSE)</f>
        <v>STR8017</v>
      </c>
      <c r="AA13" s="24" t="str">
        <f>VLOOKUP(_xlfn.CONCAT(AA$15,AA$14,"-",AA$2,":",$Q13),Table33[[Location]:[vlookup STRAIN]],4,FALSE)</f>
        <v>STR8017</v>
      </c>
      <c r="AB13" s="24" t="str">
        <f>VLOOKUP(_xlfn.CONCAT(AB$15,AB$14,"-",AB$2,":",$Q13),Table33[[Location]:[vlookup STRAIN]],4,FALSE)</f>
        <v>STR8017</v>
      </c>
      <c r="AC13" s="24" t="str">
        <f>VLOOKUP(_xlfn.CONCAT(AC$15,AC$14,"-",AC$2,":",$Q13),Table33[[Location]:[vlookup STRAIN]],4,FALSE)</f>
        <v>STR8017</v>
      </c>
      <c r="AD13" s="24" t="str">
        <f>VLOOKUP(_xlfn.CONCAT(AD$15,AD$14,"-",AD$2,":",$Q13),Table33[[Location]:[vlookup STRAIN]],4,FALSE)</f>
        <v>STR8017</v>
      </c>
      <c r="AE13" s="24" t="str">
        <f>VLOOKUP(_xlfn.CONCAT(AE$15,AE$14,"-",AE$2,":",$Q13),Table33[[Location]:[vlookup STRAIN]],4,FALSE)</f>
        <v>STR8017</v>
      </c>
      <c r="AF13" s="24" t="str">
        <f>VLOOKUP(_xlfn.CONCAT(AF$15,AF$14,"-",AF$2,":",$Q13),Table33[[Location]:[vlookup STRAIN]],4,FALSE)</f>
        <v>STR8017</v>
      </c>
      <c r="AG13" s="24" t="str">
        <f>VLOOKUP(_xlfn.CONCAT(AG$15,AG$14,"-",AG$2,":",$Q13),Table33[[Location]:[vlookup STRAIN]],4,FALSE)</f>
        <v>STR8017</v>
      </c>
      <c r="AH13" s="24" t="str">
        <f>VLOOKUP(_xlfn.CONCAT(AH$15,AH$14,"-",AH$2,":",$Q13),Table33[[Location]:[vlookup STRAIN]],4,FALSE)</f>
        <v>STR8017</v>
      </c>
      <c r="AI13" s="24" t="str">
        <f>VLOOKUP(_xlfn.CONCAT(AI$15,AI$14,"-",AI$2,":",$Q13),Table33[[Location]:[vlookup STRAIN]],4,FALSE)</f>
        <v>SUNL006</v>
      </c>
      <c r="AJ13" s="24" t="str">
        <f>VLOOKUP(_xlfn.CONCAT(AJ$15,AJ$14,"-",AJ$2,":",$Q13),Table33[[Location]:[vlookup STRAIN]],4,FALSE)</f>
        <v>SUNL006</v>
      </c>
      <c r="AK13" s="24" t="str">
        <f>VLOOKUP(_xlfn.CONCAT(AK$15,AK$14,"-",AK$2,":",$Q13),Table33[[Location]:[vlookup STRAIN]],4,FALSE)</f>
        <v>SUNL006</v>
      </c>
      <c r="AL13" s="24" t="str">
        <f>VLOOKUP(_xlfn.CONCAT(AL$15,AL$14,"-",AL$2,":",$Q13),Table33[[Location]:[vlookup STRAIN]],4,FALSE)</f>
        <v>SUNL006</v>
      </c>
      <c r="AM13" s="24" t="str">
        <f>VLOOKUP(_xlfn.CONCAT(AM$15,AM$14,"-",AM$2,":",$Q13),Table33[[Location]:[vlookup STRAIN]],4,FALSE)</f>
        <v>SUNL006</v>
      </c>
      <c r="AN13" s="24" t="str">
        <f>VLOOKUP(_xlfn.CONCAT(AN$15,AN$14,"-",AN$2,":",$Q13),Table33[[Location]:[vlookup STRAIN]],4,FALSE)</f>
        <v>SUNL006</v>
      </c>
      <c r="AO13" s="25"/>
      <c r="AP13" s="23" t="s">
        <v>2573</v>
      </c>
      <c r="AQ13" s="24" t="str">
        <f>VLOOKUP(_xlfn.CONCAT(AQ$15,AQ$14,"-",AQ$2,":",$Q13),Table33[[Location]:[vlookup STRAIN]],4,FALSE)</f>
        <v>SUNL006</v>
      </c>
      <c r="AR13" s="24" t="str">
        <f>VLOOKUP(_xlfn.CONCAT(AR$15,AR$14,"-",AR$2,":",$Q13),Table33[[Location]:[vlookup STRAIN]],4,FALSE)</f>
        <v>SUNL006</v>
      </c>
      <c r="AS13" s="24" t="str">
        <f>VLOOKUP(_xlfn.CONCAT(AS$15,AS$14,"-",AS$2,":",$Q13),Table33[[Location]:[vlookup STRAIN]],4,FALSE)</f>
        <v>SUNL006</v>
      </c>
      <c r="AT13" s="24" t="str">
        <f>VLOOKUP(_xlfn.CONCAT(AT$15,AT$14,"-",AT$2,":",$Q13),Table33[[Location]:[vlookup STRAIN]],4,FALSE)</f>
        <v>SUNL006</v>
      </c>
      <c r="AU13" s="24" t="str">
        <f>VLOOKUP(_xlfn.CONCAT(AU$15,AU$14,"-",AU$2,":",$Q13),Table33[[Location]:[vlookup STRAIN]],4,FALSE)</f>
        <v>SUNL006</v>
      </c>
      <c r="AV13" s="24" t="str">
        <f>VLOOKUP(_xlfn.CONCAT(AV$15,AV$14,"-",AV$2,":",$Q13),Table33[[Location]:[vlookup STRAIN]],4,FALSE)</f>
        <v>SUNL006</v>
      </c>
      <c r="AW13" s="24" t="str">
        <f>VLOOKUP(_xlfn.CONCAT(AW$15,AW$14,"-",AW$2,":",$Q13),Table33[[Location]:[vlookup STRAIN]],4,FALSE)</f>
        <v>SUNL016</v>
      </c>
      <c r="AX13" s="24" t="str">
        <f>VLOOKUP(_xlfn.CONCAT(AX$15,AX$14,"-",AX$2,":",$Q13),Table33[[Location]:[vlookup STRAIN]],4,FALSE)</f>
        <v>SUNL016</v>
      </c>
      <c r="AY13" s="24" t="str">
        <f>VLOOKUP(_xlfn.CONCAT(AY$15,AY$14,"-",AY$2,":",$Q13),Table33[[Location]:[vlookup STRAIN]],4,FALSE)</f>
        <v>SUNL016</v>
      </c>
      <c r="AZ13" s="24" t="str">
        <f>VLOOKUP(_xlfn.CONCAT(AZ$15,AZ$14,"-",AZ$2,":",$Q13),Table33[[Location]:[vlookup STRAIN]],4,FALSE)</f>
        <v>SUNL016</v>
      </c>
      <c r="BA13" s="24" t="str">
        <f>VLOOKUP(_xlfn.CONCAT(BA$15,BA$14,"-",BA$2,":",$Q13),Table33[[Location]:[vlookup STRAIN]],4,FALSE)</f>
        <v>SUNL016</v>
      </c>
      <c r="BB13" s="24" t="str">
        <f>VLOOKUP(_xlfn.CONCAT(BB$15,BB$14,"-",BB$2,":",$Q13),Table33[[Location]:[vlookup STRAIN]],4,FALSE)</f>
        <v>SUNL016</v>
      </c>
      <c r="BC13" s="24" t="str">
        <f>VLOOKUP(_xlfn.CONCAT(BC$15,BC$14,"-",BC$2,":",$Q13),Table33[[Location]:[vlookup STRAIN]],4,FALSE)</f>
        <v>SUNL016</v>
      </c>
      <c r="BD13" s="24" t="str">
        <f>VLOOKUP(_xlfn.CONCAT(BD$15,BD$14,"-",BD$2,":",$Q13),Table33[[Location]:[vlookup STRAIN]],4,FALSE)</f>
        <v>SUNL016</v>
      </c>
      <c r="BE13" s="24" t="str">
        <f>VLOOKUP(_xlfn.CONCAT(BE$15,BE$14,"-",BE$2,":",$Q13),Table33[[Location]:[vlookup STRAIN]],4,FALSE)</f>
        <v>SUNL016</v>
      </c>
      <c r="BF13" s="24" t="str">
        <f>VLOOKUP(_xlfn.CONCAT(BF$15,BF$14,"-",BF$2,":",$Q13),Table33[[Location]:[vlookup STRAIN]],4,FALSE)</f>
        <v>KING002</v>
      </c>
      <c r="BG13" s="24" t="str">
        <f>VLOOKUP(_xlfn.CONCAT(BG$15,BG$14,"-",BG$2,":",$Q13),Table33[[Location]:[vlookup STRAIN]],4,FALSE)</f>
        <v>KING002</v>
      </c>
      <c r="BH13" s="24" t="str">
        <f>VLOOKUP(_xlfn.CONCAT(BH$15,BH$14,"-",BH$2,":",$Q13),Table33[[Location]:[vlookup STRAIN]],4,FALSE)</f>
        <v>JACK021</v>
      </c>
      <c r="BI13" s="24" t="str">
        <f>VLOOKUP(_xlfn.CONCAT(BI$15,BI$14,"-",BI$2,":",$Q13),Table33[[Location]:[vlookup STRAIN]],4,FALSE)</f>
        <v>JACK021</v>
      </c>
      <c r="BJ13" s="24" t="str">
        <f>VLOOKUP(_xlfn.CONCAT(BJ$15,BJ$14,"-",BJ$2,":",$Q13),Table33[[Location]:[vlookup STRAIN]],4,FALSE)</f>
        <v>JACK021</v>
      </c>
      <c r="BK13" s="24" t="str">
        <f>VLOOKUP(_xlfn.CONCAT(BK$15,BK$14,"-",BK$2,":",$Q13),Table33[[Location]:[vlookup STRAIN]],4,FALSE)</f>
        <v>JACK021</v>
      </c>
      <c r="BL13" s="24" t="str">
        <f>VLOOKUP(_xlfn.CONCAT(BL$15,BL$14,"-",BL$2,":",$Q13),Table33[[Location]:[vlookup STRAIN]],4,FALSE)</f>
        <v>JACK021</v>
      </c>
      <c r="BM13" s="24" t="str">
        <f>VLOOKUP(_xlfn.CONCAT(BM$15,BM$14,"-",BM$2,":",$Q13),Table33[[Location]:[vlookup STRAIN]],4,FALSE)</f>
        <v>DD22005</v>
      </c>
      <c r="BN13" s="25"/>
      <c r="BO13" s="23" t="s">
        <v>2573</v>
      </c>
      <c r="BP13" s="24" t="str">
        <f>VLOOKUP(_xlfn.CONCAT(BP$15,BP$14,"-",BP$2,":",$Q13),Table33[[Location]:[vlookup STRAIN]],4,FALSE)</f>
        <v>DD22005</v>
      </c>
      <c r="BQ13" s="24" t="str">
        <f>VLOOKUP(_xlfn.CONCAT(BQ$15,BQ$14,"-",BQ$2,":",$Q13),Table33[[Location]:[vlookup STRAIN]],4,FALSE)</f>
        <v>DD22005</v>
      </c>
      <c r="BR13" s="24" t="str">
        <f>VLOOKUP(_xlfn.CONCAT(BR$15,BR$14,"-",BR$2,":",$Q13),Table33[[Location]:[vlookup STRAIN]],4,FALSE)</f>
        <v>DD22005</v>
      </c>
      <c r="BS13" s="24" t="str">
        <f>VLOOKUP(_xlfn.CONCAT(BS$15,BS$14,"-",BS$2,":",$Q13),Table33[[Location]:[vlookup STRAIN]],4,FALSE)</f>
        <v>DD22005</v>
      </c>
      <c r="BT13" s="24" t="str">
        <f>VLOOKUP(_xlfn.CONCAT(BT$15,BT$14,"-",BT$2,":",$Q13),Table33[[Location]:[vlookup STRAIN]],4,FALSE)</f>
        <v>DD22005</v>
      </c>
      <c r="BU13" s="24" t="str">
        <f>VLOOKUP(_xlfn.CONCAT(BU$15,BU$14,"-",BU$2,":",$Q13),Table33[[Location]:[vlookup STRAIN]],4,FALSE)</f>
        <v>DD22005</v>
      </c>
      <c r="BV13" s="24" t="str">
        <f>VLOOKUP(_xlfn.CONCAT(BV$15,BV$14,"-",BV$2,":",$Q13),Table33[[Location]:[vlookup STRAIN]],4,FALSE)</f>
        <v>DD22005</v>
      </c>
      <c r="BW13" s="24" t="str">
        <f>VLOOKUP(_xlfn.CONCAT(BW$15,BW$14,"-",BW$2,":",$Q13),Table33[[Location]:[vlookup STRAIN]],4,FALSE)</f>
        <v>DD22005</v>
      </c>
      <c r="BX13" s="24" t="str">
        <f>VLOOKUP(_xlfn.CONCAT(BX$15,BX$14,"-",BX$2,":",$Q13),Table33[[Location]:[vlookup STRAIN]],4,FALSE)</f>
        <v>DD22005</v>
      </c>
      <c r="BY13" s="24" t="str">
        <f>VLOOKUP(_xlfn.CONCAT(BY$15,BY$14,"-",BY$2,":",$Q13),Table33[[Location]:[vlookup STRAIN]],4,FALSE)</f>
        <v>DD22005</v>
      </c>
      <c r="BZ13" s="24" t="str">
        <f>VLOOKUP(_xlfn.CONCAT(BZ$15,BZ$14,"-",BZ$2,":",$Q13),Table33[[Location]:[vlookup STRAIN]],4,FALSE)</f>
        <v>DD22005</v>
      </c>
      <c r="CA13" s="24" t="str">
        <f>VLOOKUP(_xlfn.CONCAT(CA$15,CA$14,"-",CA$2,":",$Q13),Table33[[Location]:[vlookup STRAIN]],4,FALSE)</f>
        <v>DD22005</v>
      </c>
      <c r="CB13" s="24" t="str">
        <f>VLOOKUP(_xlfn.CONCAT(CB$15,CB$14,"-",CB$2,":",$Q13),Table33[[Location]:[vlookup STRAIN]],4,FALSE)</f>
        <v>DD22005</v>
      </c>
      <c r="CC13" s="24" t="str">
        <f>VLOOKUP(_xlfn.CONCAT(CC$15,CC$14,"-",CC$2,":",$Q13),Table33[[Location]:[vlookup STRAIN]],4,FALSE)</f>
        <v>DD22005</v>
      </c>
      <c r="CD13" s="24" t="str">
        <f>VLOOKUP(_xlfn.CONCAT(CD$15,CD$14,"-",CD$2,":",$Q13),Table33[[Location]:[vlookup STRAIN]],4,FALSE)</f>
        <v>DD22005</v>
      </c>
      <c r="CE13" s="24" t="str">
        <f>VLOOKUP(_xlfn.CONCAT(CE$15,CE$14,"-",CE$2,":",$Q13),Table33[[Location]:[vlookup STRAIN]],4,FALSE)</f>
        <v>KOKO030</v>
      </c>
      <c r="CF13" s="24" t="str">
        <f>VLOOKUP(_xlfn.CONCAT(CF$15,CF$14,"-",CF$2,":",$Q13),Table33[[Location]:[vlookup STRAIN]],4,FALSE)</f>
        <v>KOKO030</v>
      </c>
      <c r="CG13" s="24" t="str">
        <f>VLOOKUP(_xlfn.CONCAT(CG$15,CG$14,"-",CG$2,":",$Q13),Table33[[Location]:[vlookup STRAIN]],4,FALSE)</f>
        <v>KOKO030</v>
      </c>
      <c r="CH13" s="24" t="str">
        <f>VLOOKUP(_xlfn.CONCAT(CH$15,CH$14,"-",CH$2,":",$Q13),Table33[[Location]:[vlookup STRAIN]],4,FALSE)</f>
        <v>KOKO030</v>
      </c>
      <c r="CI13" s="24" t="str">
        <f>VLOOKUP(_xlfn.CONCAT(CI$15,CI$14,"-",CI$2,":",$Q13),Table33[[Location]:[vlookup STRAIN]],4,FALSE)</f>
        <v>KOKO030</v>
      </c>
      <c r="CJ13" s="24" t="str">
        <f>VLOOKUP(_xlfn.CONCAT(CJ$15,CJ$14,"-",CJ$2,":",$Q13),Table33[[Location]:[vlookup STRAIN]],4,FALSE)</f>
        <v>KOKO030</v>
      </c>
      <c r="CK13" s="24" t="str">
        <f>VLOOKUP(_xlfn.CONCAT(CK$15,CK$14,"-",CK$2,":",$Q13),Table33[[Location]:[vlookup STRAIN]],4,FALSE)</f>
        <v>KOKO030</v>
      </c>
      <c r="CL13" s="24" t="str">
        <f>VLOOKUP(_xlfn.CONCAT(CL$15,CL$14,"-",CL$2,":",$Q13),Table33[[Location]:[vlookup STRAIN]],4,FALSE)</f>
        <v>KOKO030</v>
      </c>
      <c r="CM13" s="25"/>
      <c r="CN13" s="23" t="s">
        <v>2573</v>
      </c>
      <c r="CO13" s="24" t="str">
        <f>VLOOKUP(_xlfn.CONCAT(CO$15,CO$14,"-",CO$2,":",$Q13),Table33[[Location]:[vlookup STRAIN]],4,FALSE)</f>
        <v>KOKO030</v>
      </c>
      <c r="CP13" s="24" t="str">
        <f>VLOOKUP(_xlfn.CONCAT(CP$15,CP$14,"-",CP$2,":",$Q13),Table33[[Location]:[vlookup STRAIN]],4,FALSE)</f>
        <v>KOKO030</v>
      </c>
      <c r="CQ13" s="24" t="str">
        <f>VLOOKUP(_xlfn.CONCAT(CQ$15,CQ$14,"-",CQ$2,":",$Q13),Table33[[Location]:[vlookup STRAIN]],4,FALSE)</f>
        <v>KOKO030</v>
      </c>
      <c r="CR13" s="24" t="str">
        <f>VLOOKUP(_xlfn.CONCAT(CR$15,CR$14,"-",CR$2,":",$Q13),Table33[[Location]:[vlookup STRAIN]],4,FALSE)</f>
        <v>KOKO030</v>
      </c>
      <c r="CS13" s="24" t="str">
        <f>VLOOKUP(_xlfn.CONCAT(CS$15,CS$14,"-",CS$2,":",$Q13),Table33[[Location]:[vlookup STRAIN]],4,FALSE)</f>
        <v>KOKO030</v>
      </c>
      <c r="CT13" s="24" t="str">
        <f>VLOOKUP(_xlfn.CONCAT(CT$15,CT$14,"-",CT$2,":",$Q13),Table33[[Location]:[vlookup STRAIN]],4,FALSE)</f>
        <v>KOKO030</v>
      </c>
      <c r="CU13" s="24" t="str">
        <f>VLOOKUP(_xlfn.CONCAT(CU$15,CU$14,"-",CU$2,":",$Q13),Table33[[Location]:[vlookup STRAIN]],4,FALSE)</f>
        <v>KOKO030</v>
      </c>
      <c r="CV13" s="24" t="str">
        <f>VLOOKUP(_xlfn.CONCAT(CV$15,CV$14,"-",CV$2,":",$Q13),Table33[[Location]:[vlookup STRAIN]],4,FALSE)</f>
        <v>KOKO030</v>
      </c>
      <c r="CW13" s="24" t="str">
        <f>VLOOKUP(_xlfn.CONCAT(CW$15,CW$14,"-",CW$2,":",$Q13),Table33[[Location]:[vlookup STRAIN]],4,FALSE)</f>
        <v>KOKO030</v>
      </c>
      <c r="CX13" s="24" t="str">
        <f>VLOOKUP(_xlfn.CONCAT(CX$15,CX$14,"-",CX$2,":",$Q13),Table33[[Location]:[vlookup STRAIN]],4,FALSE)</f>
        <v>KOKO030</v>
      </c>
      <c r="CY13" s="24" t="str">
        <f>VLOOKUP(_xlfn.CONCAT(CY$15,CY$14,"-",CY$2,":",$Q13),Table33[[Location]:[vlookup STRAIN]],4,FALSE)</f>
        <v>KOKO030</v>
      </c>
      <c r="CZ13" s="24" t="str">
        <f>VLOOKUP(_xlfn.CONCAT(CZ$15,CZ$14,"-",CZ$2,":",$Q13),Table33[[Location]:[vlookup STRAIN]],4,FALSE)</f>
        <v>KOKO030</v>
      </c>
      <c r="DA13" s="24" t="str">
        <f>VLOOKUP(_xlfn.CONCAT(DA$15,DA$14,"-",DA$2,":",$Q13),Table33[[Location]:[vlookup STRAIN]],4,FALSE)</f>
        <v>KOKO030</v>
      </c>
      <c r="DB13" s="24" t="str">
        <f>VLOOKUP(_xlfn.CONCAT(DB$15,DB$14,"-",DB$2,":",$Q13),Table33[[Location]:[vlookup STRAIN]],4,FALSE)</f>
        <v>KOKO030</v>
      </c>
      <c r="DC13" s="24" t="str">
        <f>VLOOKUP(_xlfn.CONCAT(DC$15,DC$14,"-",DC$2,":",$Q13),Table33[[Location]:[vlookup STRAIN]],4,FALSE)</f>
        <v>KOKO030</v>
      </c>
      <c r="DD13" s="24" t="str">
        <f>VLOOKUP(_xlfn.CONCAT(DD$15,DD$14,"-",DD$2,":",$Q13),Table33[[Location]:[vlookup STRAIN]],4,FALSE)</f>
        <v>KOKO030</v>
      </c>
      <c r="DE13" s="24" t="str">
        <f>VLOOKUP(_xlfn.CONCAT(DE$15,DE$14,"-",DE$2,":",$Q13),Table33[[Location]:[vlookup STRAIN]],4,FALSE)</f>
        <v>KOKO030</v>
      </c>
      <c r="DF13" s="24" t="str">
        <f>VLOOKUP(_xlfn.CONCAT(DF$15,DF$14,"-",DF$2,":",$Q13),Table33[[Location]:[vlookup STRAIN]],4,FALSE)</f>
        <v>KOKO030</v>
      </c>
      <c r="DG13" s="24" t="str">
        <f>VLOOKUP(_xlfn.CONCAT(DG$15,DG$14,"-",DG$2,":",$Q13),Table33[[Location]:[vlookup STRAIN]],4,FALSE)</f>
        <v>KOKO030</v>
      </c>
      <c r="DH13" s="24" t="str">
        <f>VLOOKUP(_xlfn.CONCAT(DH$15,DH$14,"-",DH$2,":",$Q13),Table33[[Location]:[vlookup STRAIN]],4,FALSE)</f>
        <v>KOKO030</v>
      </c>
      <c r="DI13" s="24" t="str">
        <f>VLOOKUP(_xlfn.CONCAT(DI$15,DI$14,"-",DI$2,":",$Q13),Table33[[Location]:[vlookup STRAIN]],4,FALSE)</f>
        <v>KOKO030</v>
      </c>
      <c r="DJ13" s="24" t="str">
        <f>VLOOKUP(_xlfn.CONCAT(DJ$15,DJ$14,"-",DJ$2,":",$Q13),Table33[[Location]:[vlookup STRAIN]],4,FALSE)</f>
        <v>KOKO030</v>
      </c>
      <c r="DK13" s="24" t="str">
        <f>VLOOKUP(_xlfn.CONCAT(DK$15,DK$14,"-",DK$2,":",$Q13),Table33[[Location]:[vlookup STRAIN]],4,FALSE)</f>
        <v>KOKO030</v>
      </c>
      <c r="DL13" s="25"/>
      <c r="DM13" s="23" t="s">
        <v>2573</v>
      </c>
      <c r="DN13" s="24" t="str">
        <f>VLOOKUP(_xlfn.CONCAT(DN$15,DN$14,"-",DN$2,":",$Q13),Table33[[Location]:[vlookup STRAIN]],4,FALSE)</f>
        <v>KOKO030</v>
      </c>
      <c r="DO13" s="24" t="str">
        <f>VLOOKUP(_xlfn.CONCAT(DO$15,DO$14,"-",DO$2,":",$Q13),Table33[[Location]:[vlookup STRAIN]],4,FALSE)</f>
        <v>KOKO030</v>
      </c>
      <c r="DP13" s="24" t="str">
        <f>VLOOKUP(_xlfn.CONCAT(DP$15,DP$14,"-",DP$2,":",$Q13),Table33[[Location]:[vlookup STRAIN]],4,FALSE)</f>
        <v>KOKO030</v>
      </c>
      <c r="DQ13" s="24" t="str">
        <f>VLOOKUP(_xlfn.CONCAT(DQ$15,DQ$14,"-",DQ$2,":",$Q13),Table33[[Location]:[vlookup STRAIN]],4,FALSE)</f>
        <v>KOKO030</v>
      </c>
      <c r="DR13" s="24" t="str">
        <f>VLOOKUP(_xlfn.CONCAT(DR$15,DR$14,"-",DR$2,":",$Q13),Table33[[Location]:[vlookup STRAIN]],4,FALSE)</f>
        <v>KOKO030</v>
      </c>
      <c r="DS13" s="24" t="str">
        <f>VLOOKUP(_xlfn.CONCAT(DS$15,DS$14,"-",DS$2,":",$Q13),Table33[[Location]:[vlookup STRAIN]],4,FALSE)</f>
        <v>KOKO030</v>
      </c>
      <c r="DT13" s="24" t="str">
        <f>VLOOKUP(_xlfn.CONCAT(DT$15,DT$14,"-",DT$2,":",$Q13),Table33[[Location]:[vlookup STRAIN]],4,FALSE)</f>
        <v>KOKO030</v>
      </c>
      <c r="DU13" s="24" t="str">
        <f>VLOOKUP(_xlfn.CONCAT(DU$15,DU$14,"-",DU$2,":",$Q13),Table33[[Location]:[vlookup STRAIN]],4,FALSE)</f>
        <v>KOKO030</v>
      </c>
      <c r="DV13" s="24" t="str">
        <f>VLOOKUP(_xlfn.CONCAT(DV$15,DV$14,"-",DV$2,":",$Q13),Table33[[Location]:[vlookup STRAIN]],4,FALSE)</f>
        <v>KOKO030</v>
      </c>
      <c r="DW13" s="24" t="str">
        <f>VLOOKUP(_xlfn.CONCAT(DW$15,DW$14,"-",DW$2,":",$Q13),Table33[[Location]:[vlookup STRAIN]],4,FALSE)</f>
        <v>KOKO030</v>
      </c>
      <c r="DX13" s="24" t="str">
        <f>VLOOKUP(_xlfn.CONCAT(DX$15,DX$14,"-",DX$2,":",$Q13),Table33[[Location]:[vlookup STRAIN]],4,FALSE)</f>
        <v>KOKO030</v>
      </c>
      <c r="DY13" s="24" t="str">
        <f>VLOOKUP(_xlfn.CONCAT(DY$15,DY$14,"-",DY$2,":",$Q13),Table33[[Location]:[vlookup STRAIN]],4,FALSE)</f>
        <v>KOKO030</v>
      </c>
      <c r="DZ13" s="24" t="str">
        <f>VLOOKUP(_xlfn.CONCAT(DZ$15,DZ$14,"-",DZ$2,":",$Q13),Table33[[Location]:[vlookup STRAIN]],4,FALSE)</f>
        <v>KOKO030</v>
      </c>
      <c r="EA13" s="24" t="str">
        <f>VLOOKUP(_xlfn.CONCAT(EA$15,EA$14,"-",EA$2,":",$Q13),Table33[[Location]:[vlookup STRAIN]],4,FALSE)</f>
        <v>KOKO030</v>
      </c>
      <c r="EB13" s="24" t="str">
        <f>VLOOKUP(_xlfn.CONCAT(EB$15,EB$14,"-",EB$2,":",$Q13),Table33[[Location]:[vlookup STRAIN]],4,FALSE)</f>
        <v>KOKO030</v>
      </c>
      <c r="EC13" s="24" t="str">
        <f>VLOOKUP(_xlfn.CONCAT(EC$15,EC$14,"-",EC$2,":",$Q13),Table33[[Location]:[vlookup STRAIN]],4,FALSE)</f>
        <v>KOKO030</v>
      </c>
      <c r="ED13" s="24" t="str">
        <f>VLOOKUP(_xlfn.CONCAT(ED$15,ED$14,"-",ED$2,":",$Q13),Table33[[Location]:[vlookup STRAIN]],4,FALSE)</f>
        <v>KOKO030</v>
      </c>
      <c r="EE13" s="24" t="str">
        <f>VLOOKUP(_xlfn.CONCAT(EE$15,EE$14,"-",EE$2,":",$Q13),Table33[[Location]:[vlookup STRAIN]],4,FALSE)</f>
        <v/>
      </c>
      <c r="EF13" s="24" t="str">
        <f>VLOOKUP(_xlfn.CONCAT(EF$15,EF$14,"-",EF$2,":",$Q13),Table33[[Location]:[vlookup STRAIN]],4,FALSE)</f>
        <v/>
      </c>
      <c r="EG13" s="24" t="str">
        <f>VLOOKUP(_xlfn.CONCAT(EG$15,EG$14,"-",EG$2,":",$Q13),Table33[[Location]:[vlookup STRAIN]],4,FALSE)</f>
        <v/>
      </c>
      <c r="EH13" s="24" t="str">
        <f>VLOOKUP(_xlfn.CONCAT(EH$15,EH$14,"-",EH$2,":",$Q13),Table33[[Location]:[vlookup STRAIN]],4,FALSE)</f>
        <v/>
      </c>
      <c r="EI13" s="24" t="str">
        <f>VLOOKUP(_xlfn.CONCAT(EI$15,EI$14,"-",EI$2,":",$Q13),Table33[[Location]:[vlookup STRAIN]],4,FALSE)</f>
        <v/>
      </c>
      <c r="EJ13" s="24" t="str">
        <f>VLOOKUP(_xlfn.CONCAT(EJ$15,EJ$14,"-",EJ$2,":",$Q13),Table33[[Location]:[vlookup STRAIN]],4,FALSE)</f>
        <v/>
      </c>
      <c r="EK13" s="23"/>
      <c r="EL13" s="23"/>
    </row>
    <row r="14" spans="1:142" x14ac:dyDescent="0.25">
      <c r="A14">
        <v>70753</v>
      </c>
      <c r="B14">
        <v>70945</v>
      </c>
      <c r="C14" t="s">
        <v>2556</v>
      </c>
      <c r="D14">
        <f>IF(Table176[[#This Row],[END]]="",1,B14-A14+1)</f>
        <v>193</v>
      </c>
      <c r="F14" s="8" t="str">
        <f>LEFT(Table33[[#This Row],[Location]],2)</f>
        <v>LL</v>
      </c>
      <c r="G14" s="8" t="s">
        <v>1665</v>
      </c>
      <c r="H14" s="1">
        <v>69803</v>
      </c>
      <c r="I14" s="10" t="str">
        <f>IF(Table33[[#This Row],[Tag range]]="","",_xlfn.CONCAT("1A40700000000650000",Table33[[#This Row],[Tag range]]))</f>
        <v>1A4070000000065000069803</v>
      </c>
      <c r="J14" s="10" t="str">
        <f>_xlfn.IFNA(VLOOKUP(Table33[[#This Row],[Tag range]],Table176[[START]:[GROUP]],3,TRUE),"")</f>
        <v>GFSD189</v>
      </c>
      <c r="N14" s="13" t="str">
        <f>Table47[[#This Row],[Names]]</f>
        <v>YZUP003</v>
      </c>
      <c r="O14" s="11" t="s">
        <v>2560</v>
      </c>
      <c r="P14" s="11"/>
      <c r="Q14" s="23"/>
      <c r="R14" s="23">
        <v>1</v>
      </c>
      <c r="S14" s="23">
        <v>1</v>
      </c>
      <c r="T14" s="23">
        <v>1</v>
      </c>
      <c r="U14" s="23">
        <v>1</v>
      </c>
      <c r="V14" s="23">
        <v>1</v>
      </c>
      <c r="W14" s="23">
        <v>1</v>
      </c>
      <c r="X14" s="23">
        <v>1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23">
        <v>1</v>
      </c>
      <c r="AE14" s="23">
        <v>1</v>
      </c>
      <c r="AF14" s="23">
        <v>1</v>
      </c>
      <c r="AG14" s="23">
        <v>1</v>
      </c>
      <c r="AH14" s="23">
        <v>1</v>
      </c>
      <c r="AI14" s="23">
        <v>1</v>
      </c>
      <c r="AJ14" s="23">
        <v>1</v>
      </c>
      <c r="AK14" s="23">
        <v>1</v>
      </c>
      <c r="AL14" s="23">
        <v>1</v>
      </c>
      <c r="AM14" s="23">
        <v>1</v>
      </c>
      <c r="AN14" s="23">
        <v>1</v>
      </c>
      <c r="AO14" s="23"/>
      <c r="AP14" s="23"/>
      <c r="AQ14" s="23">
        <v>2</v>
      </c>
      <c r="AR14" s="23">
        <v>2</v>
      </c>
      <c r="AS14" s="23">
        <v>2</v>
      </c>
      <c r="AT14" s="23">
        <v>2</v>
      </c>
      <c r="AU14" s="23">
        <v>2</v>
      </c>
      <c r="AV14" s="23">
        <v>2</v>
      </c>
      <c r="AW14" s="23">
        <v>2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/>
      <c r="BO14" s="23"/>
      <c r="BP14" s="23">
        <v>3</v>
      </c>
      <c r="BQ14" s="23">
        <v>3</v>
      </c>
      <c r="BR14" s="23">
        <v>3</v>
      </c>
      <c r="BS14" s="23">
        <v>3</v>
      </c>
      <c r="BT14" s="23">
        <v>3</v>
      </c>
      <c r="BU14" s="23">
        <v>3</v>
      </c>
      <c r="BV14" s="23">
        <v>3</v>
      </c>
      <c r="BW14" s="23">
        <v>3</v>
      </c>
      <c r="BX14" s="23">
        <v>3</v>
      </c>
      <c r="BY14" s="23">
        <v>3</v>
      </c>
      <c r="BZ14" s="23">
        <v>3</v>
      </c>
      <c r="CA14" s="23">
        <v>3</v>
      </c>
      <c r="CB14" s="23">
        <v>3</v>
      </c>
      <c r="CC14" s="23">
        <v>3</v>
      </c>
      <c r="CD14" s="23">
        <v>3</v>
      </c>
      <c r="CE14" s="23">
        <v>3</v>
      </c>
      <c r="CF14" s="23">
        <v>3</v>
      </c>
      <c r="CG14" s="23">
        <v>3</v>
      </c>
      <c r="CH14" s="23">
        <v>3</v>
      </c>
      <c r="CI14" s="23">
        <v>3</v>
      </c>
      <c r="CJ14" s="23">
        <v>3</v>
      </c>
      <c r="CK14" s="23">
        <v>3</v>
      </c>
      <c r="CL14" s="23">
        <v>3</v>
      </c>
      <c r="CM14" s="23"/>
      <c r="CN14" s="23"/>
      <c r="CO14" s="23">
        <v>4</v>
      </c>
      <c r="CP14" s="23">
        <v>4</v>
      </c>
      <c r="CQ14" s="23">
        <v>4</v>
      </c>
      <c r="CR14" s="23">
        <v>4</v>
      </c>
      <c r="CS14" s="23">
        <v>4</v>
      </c>
      <c r="CT14" s="23">
        <v>4</v>
      </c>
      <c r="CU14" s="23">
        <v>4</v>
      </c>
      <c r="CV14" s="23">
        <v>4</v>
      </c>
      <c r="CW14" s="23">
        <v>4</v>
      </c>
      <c r="CX14" s="23">
        <v>4</v>
      </c>
      <c r="CY14" s="23">
        <v>4</v>
      </c>
      <c r="CZ14" s="23">
        <v>4</v>
      </c>
      <c r="DA14" s="23">
        <v>4</v>
      </c>
      <c r="DB14" s="23">
        <v>4</v>
      </c>
      <c r="DC14" s="23">
        <v>4</v>
      </c>
      <c r="DD14" s="23">
        <v>4</v>
      </c>
      <c r="DE14" s="23">
        <v>4</v>
      </c>
      <c r="DF14" s="23">
        <v>4</v>
      </c>
      <c r="DG14" s="23">
        <v>4</v>
      </c>
      <c r="DH14" s="23">
        <v>4</v>
      </c>
      <c r="DI14" s="23">
        <v>4</v>
      </c>
      <c r="DJ14" s="23">
        <v>4</v>
      </c>
      <c r="DK14" s="23">
        <v>4</v>
      </c>
      <c r="DL14" s="23"/>
      <c r="DM14" s="23"/>
      <c r="DN14" s="23">
        <v>5</v>
      </c>
      <c r="DO14" s="23">
        <v>5</v>
      </c>
      <c r="DP14" s="23">
        <v>5</v>
      </c>
      <c r="DQ14" s="23">
        <v>5</v>
      </c>
      <c r="DR14" s="23">
        <v>5</v>
      </c>
      <c r="DS14" s="23">
        <v>5</v>
      </c>
      <c r="DT14" s="23">
        <v>5</v>
      </c>
      <c r="DU14" s="23">
        <v>5</v>
      </c>
      <c r="DV14" s="23">
        <v>5</v>
      </c>
      <c r="DW14" s="23">
        <v>5</v>
      </c>
      <c r="DX14" s="23">
        <v>5</v>
      </c>
      <c r="DY14" s="23">
        <v>5</v>
      </c>
      <c r="DZ14" s="23">
        <v>5</v>
      </c>
      <c r="EA14" s="23">
        <v>5</v>
      </c>
      <c r="EB14" s="23">
        <v>5</v>
      </c>
      <c r="EC14" s="23">
        <v>5</v>
      </c>
      <c r="ED14" s="23">
        <v>5</v>
      </c>
      <c r="EE14" s="23">
        <v>5</v>
      </c>
      <c r="EF14" s="23">
        <v>5</v>
      </c>
      <c r="EG14" s="23">
        <v>5</v>
      </c>
      <c r="EH14" s="23">
        <v>5</v>
      </c>
      <c r="EI14" s="23">
        <v>5</v>
      </c>
      <c r="EJ14" s="23">
        <v>5</v>
      </c>
      <c r="EK14" s="23"/>
      <c r="EL14" s="23"/>
    </row>
    <row r="15" spans="1:142" x14ac:dyDescent="0.25">
      <c r="A15">
        <v>70946</v>
      </c>
      <c r="B15">
        <v>71079</v>
      </c>
      <c r="C15" t="s">
        <v>2590</v>
      </c>
      <c r="D15">
        <f>IF(Table176[[#This Row],[END]]="",1,B15-A15+1)</f>
        <v>134</v>
      </c>
      <c r="F15" s="8" t="str">
        <f>LEFT(Table33[[#This Row],[Location]],2)</f>
        <v>LL</v>
      </c>
      <c r="G15" s="8" t="s">
        <v>1666</v>
      </c>
      <c r="H15" s="1">
        <v>69804</v>
      </c>
      <c r="I15" s="10" t="str">
        <f>IF(Table33[[#This Row],[Tag range]]="","",_xlfn.CONCAT("1A40700000000650000",Table33[[#This Row],[Tag range]]))</f>
        <v>1A4070000000065000069804</v>
      </c>
      <c r="J15" s="10" t="str">
        <f>_xlfn.IFNA(VLOOKUP(Table33[[#This Row],[Tag range]],Table176[[START]:[GROUP]],3,TRUE),"")</f>
        <v>GFSD189</v>
      </c>
      <c r="N15" s="13" t="str">
        <f>Table47[[#This Row],[Names]]</f>
        <v>GFSD207</v>
      </c>
      <c r="O15" s="11" t="s">
        <v>2596</v>
      </c>
      <c r="P15" s="11"/>
      <c r="Q15" s="23"/>
      <c r="R15" s="23" t="s">
        <v>8</v>
      </c>
      <c r="S15" s="23" t="s">
        <v>8</v>
      </c>
      <c r="T15" s="23" t="s">
        <v>8</v>
      </c>
      <c r="U15" s="23" t="s">
        <v>8</v>
      </c>
      <c r="V15" s="23" t="s">
        <v>8</v>
      </c>
      <c r="W15" s="23" t="s">
        <v>8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8</v>
      </c>
      <c r="AE15" s="23" t="s">
        <v>8</v>
      </c>
      <c r="AF15" s="23" t="s">
        <v>8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/>
      <c r="AP15" s="23"/>
      <c r="AQ15" s="23" t="s">
        <v>8</v>
      </c>
      <c r="AR15" s="23" t="s">
        <v>8</v>
      </c>
      <c r="AS15" s="23" t="s">
        <v>8</v>
      </c>
      <c r="AT15" s="23" t="s">
        <v>8</v>
      </c>
      <c r="AU15" s="23" t="s">
        <v>8</v>
      </c>
      <c r="AV15" s="23" t="s">
        <v>8</v>
      </c>
      <c r="AW15" s="23" t="s">
        <v>8</v>
      </c>
      <c r="AX15" s="23" t="s">
        <v>8</v>
      </c>
      <c r="AY15" s="23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8</v>
      </c>
      <c r="BE15" s="23" t="s">
        <v>8</v>
      </c>
      <c r="BF15" s="23" t="s">
        <v>8</v>
      </c>
      <c r="BG15" s="23" t="s">
        <v>8</v>
      </c>
      <c r="BH15" s="23" t="s">
        <v>8</v>
      </c>
      <c r="BI15" s="23" t="s">
        <v>8</v>
      </c>
      <c r="BJ15" s="23" t="s">
        <v>8</v>
      </c>
      <c r="BK15" s="23" t="s">
        <v>8</v>
      </c>
      <c r="BL15" s="23" t="s">
        <v>8</v>
      </c>
      <c r="BM15" s="23" t="s">
        <v>8</v>
      </c>
      <c r="BN15" s="23"/>
      <c r="BO15" s="23"/>
      <c r="BP15" s="23" t="s">
        <v>8</v>
      </c>
      <c r="BQ15" s="23" t="s">
        <v>8</v>
      </c>
      <c r="BR15" s="23" t="s">
        <v>8</v>
      </c>
      <c r="BS15" s="23" t="s">
        <v>8</v>
      </c>
      <c r="BT15" s="23" t="s">
        <v>8</v>
      </c>
      <c r="BU15" s="23" t="s">
        <v>8</v>
      </c>
      <c r="BV15" s="23" t="s">
        <v>8</v>
      </c>
      <c r="BW15" s="23" t="s">
        <v>8</v>
      </c>
      <c r="BX15" s="23" t="s">
        <v>8</v>
      </c>
      <c r="BY15" s="23" t="s">
        <v>8</v>
      </c>
      <c r="BZ15" s="23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8</v>
      </c>
      <c r="CF15" s="23" t="s">
        <v>8</v>
      </c>
      <c r="CG15" s="23" t="s">
        <v>8</v>
      </c>
      <c r="CH15" s="23" t="s">
        <v>8</v>
      </c>
      <c r="CI15" s="23" t="s">
        <v>8</v>
      </c>
      <c r="CJ15" s="23" t="s">
        <v>8</v>
      </c>
      <c r="CK15" s="23" t="s">
        <v>8</v>
      </c>
      <c r="CL15" s="23" t="s">
        <v>8</v>
      </c>
      <c r="CM15" s="23"/>
      <c r="CN15" s="23"/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23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8</v>
      </c>
      <c r="DH15" s="23" t="s">
        <v>8</v>
      </c>
      <c r="DI15" s="23" t="s">
        <v>8</v>
      </c>
      <c r="DJ15" s="23" t="s">
        <v>8</v>
      </c>
      <c r="DK15" s="23" t="s">
        <v>8</v>
      </c>
      <c r="DL15" s="23"/>
      <c r="DM15" s="23"/>
      <c r="DN15" s="23" t="s">
        <v>8</v>
      </c>
      <c r="DO15" s="23" t="s">
        <v>8</v>
      </c>
      <c r="DP15" s="23" t="s">
        <v>8</v>
      </c>
      <c r="DQ15" s="23" t="s">
        <v>8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8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8</v>
      </c>
      <c r="EB15" s="23" t="s">
        <v>8</v>
      </c>
      <c r="EC15" s="23" t="s">
        <v>8</v>
      </c>
      <c r="ED15" s="23" t="s">
        <v>8</v>
      </c>
      <c r="EE15" s="23" t="s">
        <v>8</v>
      </c>
      <c r="EF15" s="23" t="s">
        <v>8</v>
      </c>
      <c r="EG15" s="23" t="s">
        <v>8</v>
      </c>
      <c r="EH15" s="23" t="s">
        <v>8</v>
      </c>
      <c r="EI15" s="23" t="s">
        <v>8</v>
      </c>
      <c r="EJ15" s="23" t="s">
        <v>8</v>
      </c>
      <c r="EK15" s="23"/>
      <c r="EL15" s="23"/>
    </row>
    <row r="16" spans="1:142" x14ac:dyDescent="0.25">
      <c r="A16">
        <v>71080</v>
      </c>
      <c r="B16">
        <v>71237</v>
      </c>
      <c r="C16" t="s">
        <v>2559</v>
      </c>
      <c r="D16">
        <f>IF(Table176[[#This Row],[END]]="",1,B16-A16+1)</f>
        <v>158</v>
      </c>
      <c r="F16" s="8" t="str">
        <f>LEFT(Table33[[#This Row],[Location]],2)</f>
        <v>LL</v>
      </c>
      <c r="G16" s="8" t="s">
        <v>1667</v>
      </c>
      <c r="H16" s="1">
        <v>69805</v>
      </c>
      <c r="I16" s="10" t="str">
        <f>IF(Table33[[#This Row],[Tag range]]="","",_xlfn.CONCAT("1A40700000000650000",Table33[[#This Row],[Tag range]]))</f>
        <v>1A4070000000065000069805</v>
      </c>
      <c r="J16" s="10" t="str">
        <f>_xlfn.IFNA(VLOOKUP(Table33[[#This Row],[Tag range]],Table176[[START]:[GROUP]],3,TRUE),"")</f>
        <v>GFSD189</v>
      </c>
      <c r="N16" s="13" t="str">
        <f>Table47[[#This Row],[Names]]</f>
        <v>NYFL014</v>
      </c>
      <c r="O16" s="11" t="s">
        <v>2557</v>
      </c>
      <c r="P16" s="11"/>
      <c r="Q16" s="23"/>
      <c r="R16" s="23" t="s">
        <v>2573</v>
      </c>
      <c r="S16" s="23" t="s">
        <v>2574</v>
      </c>
      <c r="T16" s="23" t="s">
        <v>2575</v>
      </c>
      <c r="U16" s="23" t="s">
        <v>2576</v>
      </c>
      <c r="V16" s="23" t="s">
        <v>2577</v>
      </c>
      <c r="W16" s="23" t="s">
        <v>2578</v>
      </c>
      <c r="X16" s="23" t="s">
        <v>2579</v>
      </c>
      <c r="Y16" s="23" t="s">
        <v>2580</v>
      </c>
      <c r="Z16" s="23" t="s">
        <v>2581</v>
      </c>
      <c r="AA16" s="23">
        <v>10</v>
      </c>
      <c r="AB16" s="23">
        <v>11</v>
      </c>
      <c r="AC16" s="23">
        <v>12</v>
      </c>
      <c r="AD16" s="23">
        <v>13</v>
      </c>
      <c r="AE16" s="23">
        <v>14</v>
      </c>
      <c r="AF16" s="23">
        <v>15</v>
      </c>
      <c r="AG16" s="23">
        <v>16</v>
      </c>
      <c r="AH16" s="23">
        <v>17</v>
      </c>
      <c r="AI16" s="23">
        <v>18</v>
      </c>
      <c r="AJ16" s="23">
        <v>19</v>
      </c>
      <c r="AK16" s="23">
        <v>20</v>
      </c>
      <c r="AL16" s="23">
        <v>21</v>
      </c>
      <c r="AM16" s="23">
        <v>22</v>
      </c>
      <c r="AN16" s="23">
        <v>23</v>
      </c>
      <c r="AO16" s="23"/>
      <c r="AP16" s="23"/>
      <c r="AQ16" s="23" t="s">
        <v>2573</v>
      </c>
      <c r="AR16" s="23" t="s">
        <v>2574</v>
      </c>
      <c r="AS16" s="23" t="s">
        <v>2575</v>
      </c>
      <c r="AT16" s="23" t="s">
        <v>2576</v>
      </c>
      <c r="AU16" s="23" t="s">
        <v>2577</v>
      </c>
      <c r="AV16" s="23" t="s">
        <v>2578</v>
      </c>
      <c r="AW16" s="23" t="s">
        <v>2579</v>
      </c>
      <c r="AX16" s="23" t="s">
        <v>2580</v>
      </c>
      <c r="AY16" s="23" t="s">
        <v>2581</v>
      </c>
      <c r="AZ16" s="23">
        <v>10</v>
      </c>
      <c r="BA16" s="23">
        <v>11</v>
      </c>
      <c r="BB16" s="23">
        <v>12</v>
      </c>
      <c r="BC16" s="23">
        <v>13</v>
      </c>
      <c r="BD16" s="23">
        <v>14</v>
      </c>
      <c r="BE16" s="23">
        <v>15</v>
      </c>
      <c r="BF16" s="23">
        <v>16</v>
      </c>
      <c r="BG16" s="23">
        <v>17</v>
      </c>
      <c r="BH16" s="23">
        <v>18</v>
      </c>
      <c r="BI16" s="23">
        <v>19</v>
      </c>
      <c r="BJ16" s="23">
        <v>20</v>
      </c>
      <c r="BK16" s="23">
        <v>21</v>
      </c>
      <c r="BL16" s="23">
        <v>22</v>
      </c>
      <c r="BM16" s="23">
        <v>23</v>
      </c>
      <c r="BN16" s="23"/>
      <c r="BO16" s="23"/>
      <c r="BP16" s="23" t="s">
        <v>2573</v>
      </c>
      <c r="BQ16" s="23" t="s">
        <v>2574</v>
      </c>
      <c r="BR16" s="23" t="s">
        <v>2575</v>
      </c>
      <c r="BS16" s="23" t="s">
        <v>2576</v>
      </c>
      <c r="BT16" s="23" t="s">
        <v>2577</v>
      </c>
      <c r="BU16" s="23" t="s">
        <v>2578</v>
      </c>
      <c r="BV16" s="23" t="s">
        <v>2579</v>
      </c>
      <c r="BW16" s="23" t="s">
        <v>2580</v>
      </c>
      <c r="BX16" s="23" t="s">
        <v>2581</v>
      </c>
      <c r="BY16" s="23">
        <v>10</v>
      </c>
      <c r="BZ16" s="23">
        <v>11</v>
      </c>
      <c r="CA16" s="23">
        <v>12</v>
      </c>
      <c r="CB16" s="23">
        <v>13</v>
      </c>
      <c r="CC16" s="23">
        <v>14</v>
      </c>
      <c r="CD16" s="23">
        <v>15</v>
      </c>
      <c r="CE16" s="23">
        <v>16</v>
      </c>
      <c r="CF16" s="23">
        <v>17</v>
      </c>
      <c r="CG16" s="23">
        <v>18</v>
      </c>
      <c r="CH16" s="23">
        <v>19</v>
      </c>
      <c r="CI16" s="23">
        <v>20</v>
      </c>
      <c r="CJ16" s="23">
        <v>21</v>
      </c>
      <c r="CK16" s="23">
        <v>22</v>
      </c>
      <c r="CL16" s="23">
        <v>23</v>
      </c>
      <c r="CM16" s="23"/>
      <c r="CN16" s="23"/>
      <c r="CO16" s="23" t="s">
        <v>2573</v>
      </c>
      <c r="CP16" s="23" t="s">
        <v>2574</v>
      </c>
      <c r="CQ16" s="23" t="s">
        <v>2575</v>
      </c>
      <c r="CR16" s="23" t="s">
        <v>2576</v>
      </c>
      <c r="CS16" s="23" t="s">
        <v>2577</v>
      </c>
      <c r="CT16" s="23" t="s">
        <v>2578</v>
      </c>
      <c r="CU16" s="23" t="s">
        <v>2579</v>
      </c>
      <c r="CV16" s="23" t="s">
        <v>2580</v>
      </c>
      <c r="CW16" s="23" t="s">
        <v>2581</v>
      </c>
      <c r="CX16" s="23">
        <v>10</v>
      </c>
      <c r="CY16" s="23">
        <v>11</v>
      </c>
      <c r="CZ16" s="23">
        <v>12</v>
      </c>
      <c r="DA16" s="23">
        <v>13</v>
      </c>
      <c r="DB16" s="23">
        <v>14</v>
      </c>
      <c r="DC16" s="23">
        <v>15</v>
      </c>
      <c r="DD16" s="23">
        <v>16</v>
      </c>
      <c r="DE16" s="23">
        <v>17</v>
      </c>
      <c r="DF16" s="23">
        <v>18</v>
      </c>
      <c r="DG16" s="23">
        <v>19</v>
      </c>
      <c r="DH16" s="23">
        <v>20</v>
      </c>
      <c r="DI16" s="23">
        <v>21</v>
      </c>
      <c r="DJ16" s="23">
        <v>22</v>
      </c>
      <c r="DK16" s="23">
        <v>23</v>
      </c>
      <c r="DL16" s="23"/>
      <c r="DM16" s="23"/>
      <c r="DN16" s="23" t="s">
        <v>2573</v>
      </c>
      <c r="DO16" s="23" t="s">
        <v>2574</v>
      </c>
      <c r="DP16" s="23" t="s">
        <v>2575</v>
      </c>
      <c r="DQ16" s="23" t="s">
        <v>2576</v>
      </c>
      <c r="DR16" s="23" t="s">
        <v>2577</v>
      </c>
      <c r="DS16" s="23" t="s">
        <v>2578</v>
      </c>
      <c r="DT16" s="23" t="s">
        <v>2579</v>
      </c>
      <c r="DU16" s="23" t="s">
        <v>2580</v>
      </c>
      <c r="DV16" s="23" t="s">
        <v>2581</v>
      </c>
      <c r="DW16" s="23">
        <v>10</v>
      </c>
      <c r="DX16" s="23">
        <v>11</v>
      </c>
      <c r="DY16" s="23">
        <v>12</v>
      </c>
      <c r="DZ16" s="23">
        <v>13</v>
      </c>
      <c r="EA16" s="23">
        <v>14</v>
      </c>
      <c r="EB16" s="23">
        <v>15</v>
      </c>
      <c r="EC16" s="23">
        <v>16</v>
      </c>
      <c r="ED16" s="23">
        <v>17</v>
      </c>
      <c r="EE16" s="23">
        <v>18</v>
      </c>
      <c r="EF16" s="23">
        <v>19</v>
      </c>
      <c r="EG16" s="23">
        <v>20</v>
      </c>
      <c r="EH16" s="23">
        <v>21</v>
      </c>
      <c r="EI16" s="23">
        <v>22</v>
      </c>
      <c r="EJ16" s="23">
        <v>23</v>
      </c>
      <c r="EK16" s="23"/>
      <c r="EL16" s="23"/>
    </row>
    <row r="17" spans="1:142" x14ac:dyDescent="0.25">
      <c r="A17">
        <v>71238</v>
      </c>
      <c r="B17">
        <v>71370</v>
      </c>
      <c r="C17" t="s">
        <v>2555</v>
      </c>
      <c r="D17">
        <f>IF(Table176[[#This Row],[END]]="",1,B17-A17+1)</f>
        <v>133</v>
      </c>
      <c r="F17" s="8" t="str">
        <f>LEFT(Table33[[#This Row],[Location]],2)</f>
        <v>LL</v>
      </c>
      <c r="G17" s="8" t="s">
        <v>1668</v>
      </c>
      <c r="H17" s="1">
        <v>69806</v>
      </c>
      <c r="I17" s="10" t="str">
        <f>IF(Table33[[#This Row],[Tag range]]="","",_xlfn.CONCAT("1A40700000000650000",Table33[[#This Row],[Tag range]]))</f>
        <v>1A4070000000065000069806</v>
      </c>
      <c r="J17" s="10" t="str">
        <f>_xlfn.IFNA(VLOOKUP(Table33[[#This Row],[Tag range]],Table176[[START]:[GROUP]],3,TRUE),"")</f>
        <v>GFSD189</v>
      </c>
      <c r="N17" s="13" t="str">
        <f>Table47[[#This Row],[Names]]</f>
        <v>PLAN004</v>
      </c>
      <c r="O17" s="11" t="s">
        <v>2553</v>
      </c>
      <c r="P17" s="11"/>
      <c r="Q17" s="23" t="s">
        <v>2582</v>
      </c>
      <c r="R17" s="24" t="str">
        <f>VLOOKUP(_xlfn.CONCAT(R$29,R$28,"-",R$16,":",$Q17),Table33[[Location]:[vlookup STRAIN]],4,FALSE)</f>
        <v>GFSD189</v>
      </c>
      <c r="S17" s="24" t="str">
        <f>VLOOKUP(_xlfn.CONCAT(S$29,S$28,"-",S$16,":",$Q17),Table33[[Location]:[vlookup STRAIN]],4,FALSE)</f>
        <v>GFSD189</v>
      </c>
      <c r="T17" s="24" t="str">
        <f>VLOOKUP(_xlfn.CONCAT(T$29,T$28,"-",T$16,":",$Q17),Table33[[Location]:[vlookup STRAIN]],4,FALSE)</f>
        <v>GFSD189</v>
      </c>
      <c r="U17" s="24" t="str">
        <f>VLOOKUP(_xlfn.CONCAT(U$29,U$28,"-",U$16,":",$Q17),Table33[[Location]:[vlookup STRAIN]],4,FALSE)</f>
        <v>GFSD189</v>
      </c>
      <c r="V17" s="24" t="str">
        <f>VLOOKUP(_xlfn.CONCAT(V$29,V$28,"-",V$16,":",$Q17),Table33[[Location]:[vlookup STRAIN]],4,FALSE)</f>
        <v>GFSD189</v>
      </c>
      <c r="W17" s="24" t="str">
        <f>VLOOKUP(_xlfn.CONCAT(W$29,W$28,"-",W$16,":",$Q17),Table33[[Location]:[vlookup STRAIN]],4,FALSE)</f>
        <v>GFSD189</v>
      </c>
      <c r="X17" s="24" t="str">
        <f>VLOOKUP(_xlfn.CONCAT(X$29,X$28,"-",X$16,":",$Q17),Table33[[Location]:[vlookup STRAIN]],4,FALSE)</f>
        <v>GFSD189</v>
      </c>
      <c r="Y17" s="24" t="str">
        <f>VLOOKUP(_xlfn.CONCAT(Y$29,Y$28,"-",Y$16,":",$Q17),Table33[[Location]:[vlookup STRAIN]],4,FALSE)</f>
        <v>GFSD189</v>
      </c>
      <c r="Z17" s="24" t="str">
        <f>VLOOKUP(_xlfn.CONCAT(Z$29,Z$28,"-",Z$16,":",$Q17),Table33[[Location]:[vlookup STRAIN]],4,FALSE)</f>
        <v>GFSD189</v>
      </c>
      <c r="AA17" s="24" t="str">
        <f>VLOOKUP(_xlfn.CONCAT(AA$29,AA$28,"-",AA$16,":",$Q17),Table33[[Location]:[vlookup STRAIN]],4,FALSE)</f>
        <v>GFSD189</v>
      </c>
      <c r="AB17" s="24" t="str">
        <f>VLOOKUP(_xlfn.CONCAT(AB$29,AB$28,"-",AB$16,":",$Q17),Table33[[Location]:[vlookup STRAIN]],4,FALSE)</f>
        <v>GFSD207</v>
      </c>
      <c r="AC17" s="24" t="str">
        <f>VLOOKUP(_xlfn.CONCAT(AC$29,AC$28,"-",AC$16,":",$Q17),Table33[[Location]:[vlookup STRAIN]],4,FALSE)</f>
        <v>NYFL014</v>
      </c>
      <c r="AD17" s="24" t="str">
        <f>VLOOKUP(_xlfn.CONCAT(AD$29,AD$28,"-",AD$16,":",$Q17),Table33[[Location]:[vlookup STRAIN]],4,FALSE)</f>
        <v>NYFL014</v>
      </c>
      <c r="AE17" s="24" t="str">
        <f>VLOOKUP(_xlfn.CONCAT(AE$29,AE$28,"-",AE$16,":",$Q17),Table33[[Location]:[vlookup STRAIN]],4,FALSE)</f>
        <v>NYFL014</v>
      </c>
      <c r="AF17" s="24" t="str">
        <f>VLOOKUP(_xlfn.CONCAT(AF$29,AF$28,"-",AF$16,":",$Q17),Table33[[Location]:[vlookup STRAIN]],4,FALSE)</f>
        <v>NYFL014</v>
      </c>
      <c r="AG17" s="24" t="str">
        <f>VLOOKUP(_xlfn.CONCAT(AG$29,AG$28,"-",AG$16,":",$Q17),Table33[[Location]:[vlookup STRAIN]],4,FALSE)</f>
        <v>NYFL014</v>
      </c>
      <c r="AH17" s="24" t="str">
        <f>VLOOKUP(_xlfn.CONCAT(AH$29,AH$28,"-",AH$16,":",$Q17),Table33[[Location]:[vlookup STRAIN]],4,FALSE)</f>
        <v>PLAN004</v>
      </c>
      <c r="AI17" s="24" t="str">
        <f>VLOOKUP(_xlfn.CONCAT(AI$29,AI$28,"-",AI$16,":",$Q17),Table33[[Location]:[vlookup STRAIN]],4,FALSE)</f>
        <v>PLAN004</v>
      </c>
      <c r="AJ17" s="24" t="str">
        <f>VLOOKUP(_xlfn.CONCAT(AJ$29,AJ$28,"-",AJ$16,":",$Q17),Table33[[Location]:[vlookup STRAIN]],4,FALSE)</f>
        <v>PLAN004</v>
      </c>
      <c r="AK17" s="24" t="str">
        <f>VLOOKUP(_xlfn.CONCAT(AK$29,AK$28,"-",AK$16,":",$Q17),Table33[[Location]:[vlookup STRAIN]],4,FALSE)</f>
        <v>PLAN004</v>
      </c>
      <c r="AL17" s="24" t="str">
        <f>VLOOKUP(_xlfn.CONCAT(AL$29,AL$28,"-",AL$16,":",$Q17),Table33[[Location]:[vlookup STRAIN]],4,FALSE)</f>
        <v>PLAN004</v>
      </c>
      <c r="AM17" s="24" t="str">
        <f>VLOOKUP(_xlfn.CONCAT(AM$29,AM$28,"-",AM$16,":",$Q17),Table33[[Location]:[vlookup STRAIN]],4,FALSE)</f>
        <v>PLAN004</v>
      </c>
      <c r="AN17" s="24" t="str">
        <f>VLOOKUP(_xlfn.CONCAT(AN$29,AN$28,"-",AN$16,":",$Q17),Table33[[Location]:[vlookup STRAIN]],4,FALSE)</f>
        <v>PLAN004</v>
      </c>
      <c r="AO17" s="25"/>
      <c r="AP17" s="23" t="s">
        <v>2582</v>
      </c>
      <c r="AQ17" s="24" t="str">
        <f>VLOOKUP(_xlfn.CONCAT(AQ$29,AQ$28,"-",AQ$16,":",$Q17),Table33[[Location]:[vlookup STRAIN]],4,FALSE)</f>
        <v>PLAN004</v>
      </c>
      <c r="AR17" s="24" t="str">
        <f>VLOOKUP(_xlfn.CONCAT(AR$29,AR$28,"-",AR$16,":",$Q17),Table33[[Location]:[vlookup STRAIN]],4,FALSE)</f>
        <v>PLAN004</v>
      </c>
      <c r="AS17" s="24" t="str">
        <f>VLOOKUP(_xlfn.CONCAT(AS$29,AS$28,"-",AS$16,":",$Q17),Table33[[Location]:[vlookup STRAIN]],4,FALSE)</f>
        <v>PLAN008</v>
      </c>
      <c r="AT17" s="24" t="str">
        <f>VLOOKUP(_xlfn.CONCAT(AT$29,AT$28,"-",AT$16,":",$Q17),Table33[[Location]:[vlookup STRAIN]],4,FALSE)</f>
        <v>PLAN008</v>
      </c>
      <c r="AU17" s="24" t="str">
        <f>VLOOKUP(_xlfn.CONCAT(AU$29,AU$28,"-",AU$16,":",$Q17),Table33[[Location]:[vlookup STRAIN]],4,FALSE)</f>
        <v>PLAN008</v>
      </c>
      <c r="AV17" s="24" t="str">
        <f>VLOOKUP(_xlfn.CONCAT(AV$29,AV$28,"-",AV$16,":",$Q17),Table33[[Location]:[vlookup STRAIN]],4,FALSE)</f>
        <v>PLAN008</v>
      </c>
      <c r="AW17" s="24" t="str">
        <f>VLOOKUP(_xlfn.CONCAT(AW$29,AW$28,"-",AW$16,":",$Q17),Table33[[Location]:[vlookup STRAIN]],4,FALSE)</f>
        <v>PLAN008</v>
      </c>
      <c r="AX17" s="24" t="str">
        <f>VLOOKUP(_xlfn.CONCAT(AX$29,AX$28,"-",AX$16,":",$Q17),Table33[[Location]:[vlookup STRAIN]],4,FALSE)</f>
        <v>PLAN008</v>
      </c>
      <c r="AY17" s="24" t="str">
        <f>VLOOKUP(_xlfn.CONCAT(AY$29,AY$28,"-",AY$16,":",$Q17),Table33[[Location]:[vlookup STRAIN]],4,FALSE)</f>
        <v>PLAN008</v>
      </c>
      <c r="AZ17" s="24" t="str">
        <f>VLOOKUP(_xlfn.CONCAT(AZ$29,AZ$28,"-",AZ$16,":",$Q17),Table33[[Location]:[vlookup STRAIN]],4,FALSE)</f>
        <v>PLAN008</v>
      </c>
      <c r="BA17" s="24" t="str">
        <f>VLOOKUP(_xlfn.CONCAT(BA$29,BA$28,"-",BA$16,":",$Q17),Table33[[Location]:[vlookup STRAIN]],4,FALSE)</f>
        <v>PLAN017</v>
      </c>
      <c r="BB17" s="24" t="str">
        <f>VLOOKUP(_xlfn.CONCAT(BB$29,BB$28,"-",BB$16,":",$Q17),Table33[[Location]:[vlookup STRAIN]],4,FALSE)</f>
        <v>PLAN017</v>
      </c>
      <c r="BC17" s="24" t="str">
        <f>VLOOKUP(_xlfn.CONCAT(BC$29,BC$28,"-",BC$16,":",$Q17),Table33[[Location]:[vlookup STRAIN]],4,FALSE)</f>
        <v>SOUR002</v>
      </c>
      <c r="BD17" s="24" t="str">
        <f>VLOOKUP(_xlfn.CONCAT(BD$29,BD$28,"-",BD$16,":",$Q17),Table33[[Location]:[vlookup STRAIN]],4,FALSE)</f>
        <v>SOUR002</v>
      </c>
      <c r="BE17" s="24" t="str">
        <f>VLOOKUP(_xlfn.CONCAT(BE$29,BE$28,"-",BE$16,":",$Q17),Table33[[Location]:[vlookup STRAIN]],4,FALSE)</f>
        <v>SOUR002</v>
      </c>
      <c r="BF17" s="24" t="str">
        <f>VLOOKUP(_xlfn.CONCAT(BF$29,BF$28,"-",BF$16,":",$Q17),Table33[[Location]:[vlookup STRAIN]],4,FALSE)</f>
        <v>SOUR002</v>
      </c>
      <c r="BG17" s="24" t="str">
        <f>VLOOKUP(_xlfn.CONCAT(BG$29,BG$28,"-",BG$16,":",$Q17),Table33[[Location]:[vlookup STRAIN]],4,FALSE)</f>
        <v>SOUR002</v>
      </c>
      <c r="BH17" s="24" t="str">
        <f>VLOOKUP(_xlfn.CONCAT(BH$29,BH$28,"-",BH$16,":",$Q17),Table33[[Location]:[vlookup STRAIN]],4,FALSE)</f>
        <v>SOUR002</v>
      </c>
      <c r="BI17" s="24" t="str">
        <f>VLOOKUP(_xlfn.CONCAT(BI$29,BI$28,"-",BI$16,":",$Q17),Table33[[Location]:[vlookup STRAIN]],4,FALSE)</f>
        <v>SOUR002</v>
      </c>
      <c r="BJ17" s="24" t="str">
        <f>VLOOKUP(_xlfn.CONCAT(BJ$29,BJ$28,"-",BJ$16,":",$Q17),Table33[[Location]:[vlookup STRAIN]],4,FALSE)</f>
        <v>SOUR002</v>
      </c>
      <c r="BK17" s="24" t="str">
        <f>VLOOKUP(_xlfn.CONCAT(BK$29,BK$28,"-",BK$16,":",$Q17),Table33[[Location]:[vlookup STRAIN]],4,FALSE)</f>
        <v>SOUR002</v>
      </c>
      <c r="BL17" s="24" t="str">
        <f>VLOOKUP(_xlfn.CONCAT(BL$29,BL$28,"-",BL$16,":",$Q17),Table33[[Location]:[vlookup STRAIN]],4,FALSE)</f>
        <v>SOUR002</v>
      </c>
      <c r="BM17" s="24" t="str">
        <f>VLOOKUP(_xlfn.CONCAT(BM$29,BM$28,"-",BM$16,":",$Q17),Table33[[Location]:[vlookup STRAIN]],4,FALSE)</f>
        <v>SOUR002</v>
      </c>
      <c r="BN17" s="25"/>
      <c r="BO17" s="23" t="s">
        <v>2582</v>
      </c>
      <c r="BP17" s="24" t="str">
        <f>VLOOKUP(_xlfn.CONCAT(BP$29,BP$28,"-",BP$16,":",$Q17),Table33[[Location]:[vlookup STRAIN]],4,FALSE)</f>
        <v>SOUR002</v>
      </c>
      <c r="BQ17" s="24" t="str">
        <f>VLOOKUP(_xlfn.CONCAT(BQ$29,BQ$28,"-",BQ$16,":",$Q17),Table33[[Location]:[vlookup STRAIN]],4,FALSE)</f>
        <v>SOUR002</v>
      </c>
      <c r="BR17" s="24" t="str">
        <f>VLOOKUP(_xlfn.CONCAT(BR$29,BR$28,"-",BR$16,":",$Q17),Table33[[Location]:[vlookup STRAIN]],4,FALSE)</f>
        <v>SOUR002</v>
      </c>
      <c r="BS17" s="24" t="str">
        <f>VLOOKUP(_xlfn.CONCAT(BS$29,BS$28,"-",BS$16,":",$Q17),Table33[[Location]:[vlookup STRAIN]],4,FALSE)</f>
        <v>SOUR002</v>
      </c>
      <c r="BT17" s="24" t="str">
        <f>VLOOKUP(_xlfn.CONCAT(BT$29,BT$28,"-",BT$16,":",$Q17),Table33[[Location]:[vlookup STRAIN]],4,FALSE)</f>
        <v>SOUR002</v>
      </c>
      <c r="BU17" s="24" t="str">
        <f>VLOOKUP(_xlfn.CONCAT(BU$29,BU$28,"-",BU$16,":",$Q17),Table33[[Location]:[vlookup STRAIN]],4,FALSE)</f>
        <v>SOUR002</v>
      </c>
      <c r="BV17" s="24" t="str">
        <f>VLOOKUP(_xlfn.CONCAT(BV$29,BV$28,"-",BV$16,":",$Q17),Table33[[Location]:[vlookup STRAIN]],4,FALSE)</f>
        <v>SOUR002</v>
      </c>
      <c r="BW17" s="24" t="str">
        <f>VLOOKUP(_xlfn.CONCAT(BW$29,BW$28,"-",BW$16,":",$Q17),Table33[[Location]:[vlookup STRAIN]],4,FALSE)</f>
        <v>SOUR002</v>
      </c>
      <c r="BX17" s="24" t="str">
        <f>VLOOKUP(_xlfn.CONCAT(BX$29,BX$28,"-",BX$16,":",$Q17),Table33[[Location]:[vlookup STRAIN]],4,FALSE)</f>
        <v>SOUR002</v>
      </c>
      <c r="BY17" s="24" t="str">
        <f>VLOOKUP(_xlfn.CONCAT(BY$29,BY$28,"-",BY$16,":",$Q17),Table33[[Location]:[vlookup STRAIN]],4,FALSE)</f>
        <v>SOUR002</v>
      </c>
      <c r="BZ17" s="24" t="str">
        <f>VLOOKUP(_xlfn.CONCAT(BZ$29,BZ$28,"-",BZ$16,":",$Q17),Table33[[Location]:[vlookup STRAIN]],4,FALSE)</f>
        <v>SOUR002</v>
      </c>
      <c r="CA17" s="24" t="str">
        <f>VLOOKUP(_xlfn.CONCAT(CA$29,CA$28,"-",CA$16,":",$Q17),Table33[[Location]:[vlookup STRAIN]],4,FALSE)</f>
        <v>SOUR002</v>
      </c>
      <c r="CB17" s="24" t="str">
        <f>VLOOKUP(_xlfn.CONCAT(CB$29,CB$28,"-",CB$16,":",$Q17),Table33[[Location]:[vlookup STRAIN]],4,FALSE)</f>
        <v>SOUR002</v>
      </c>
      <c r="CC17" s="24" t="str">
        <f>VLOOKUP(_xlfn.CONCAT(CC$29,CC$28,"-",CC$16,":",$Q17),Table33[[Location]:[vlookup STRAIN]],4,FALSE)</f>
        <v>SOUR002</v>
      </c>
      <c r="CD17" s="24" t="str">
        <f>VLOOKUP(_xlfn.CONCAT(CD$29,CD$28,"-",CD$16,":",$Q17),Table33[[Location]:[vlookup STRAIN]],4,FALSE)</f>
        <v>SOUR002</v>
      </c>
      <c r="CE17" s="24" t="str">
        <f>VLOOKUP(_xlfn.CONCAT(CE$29,CE$28,"-",CE$16,":",$Q17),Table33[[Location]:[vlookup STRAIN]],4,FALSE)</f>
        <v>SOUR004</v>
      </c>
      <c r="CF17" s="24" t="str">
        <f>VLOOKUP(_xlfn.CONCAT(CF$29,CF$28,"-",CF$16,":",$Q17),Table33[[Location]:[vlookup STRAIN]],4,FALSE)</f>
        <v>SOUR004</v>
      </c>
      <c r="CG17" s="24" t="str">
        <f>VLOOKUP(_xlfn.CONCAT(CG$29,CG$28,"-",CG$16,":",$Q17),Table33[[Location]:[vlookup STRAIN]],4,FALSE)</f>
        <v>SOUR004</v>
      </c>
      <c r="CH17" s="24" t="str">
        <f>VLOOKUP(_xlfn.CONCAT(CH$29,CH$28,"-",CH$16,":",$Q17),Table33[[Location]:[vlookup STRAIN]],4,FALSE)</f>
        <v>SOUR004</v>
      </c>
      <c r="CI17" s="24" t="str">
        <f>VLOOKUP(_xlfn.CONCAT(CI$29,CI$28,"-",CI$16,":",$Q17),Table33[[Location]:[vlookup STRAIN]],4,FALSE)</f>
        <v>SOUR004</v>
      </c>
      <c r="CJ17" s="24" t="str">
        <f>VLOOKUP(_xlfn.CONCAT(CJ$29,CJ$28,"-",CJ$16,":",$Q17),Table33[[Location]:[vlookup STRAIN]],4,FALSE)</f>
        <v>SOUR007</v>
      </c>
      <c r="CK17" s="24" t="str">
        <f>VLOOKUP(_xlfn.CONCAT(CK$29,CK$28,"-",CK$16,":",$Q17),Table33[[Location]:[vlookup STRAIN]],4,FALSE)</f>
        <v>SOUR007</v>
      </c>
      <c r="CL17" s="24" t="str">
        <f>VLOOKUP(_xlfn.CONCAT(CL$29,CL$28,"-",CL$16,":",$Q17),Table33[[Location]:[vlookup STRAIN]],4,FALSE)</f>
        <v>YZUP003</v>
      </c>
      <c r="CM17" s="25"/>
      <c r="CN17" s="23" t="s">
        <v>2582</v>
      </c>
      <c r="CO17" s="24" t="str">
        <f>VLOOKUP(_xlfn.CONCAT(CO$29,CO$28,"-",CO$16,":",$Q17),Table33[[Location]:[vlookup STRAIN]],4,FALSE)</f>
        <v>YZUP003</v>
      </c>
      <c r="CP17" s="24" t="str">
        <f>VLOOKUP(_xlfn.CONCAT(CP$29,CP$28,"-",CP$16,":",$Q17),Table33[[Location]:[vlookup STRAIN]],4,FALSE)</f>
        <v>YZUP003</v>
      </c>
      <c r="CQ17" s="24" t="str">
        <f>VLOOKUP(_xlfn.CONCAT(CQ$29,CQ$28,"-",CQ$16,":",$Q17),Table33[[Location]:[vlookup STRAIN]],4,FALSE)</f>
        <v>YZUP003</v>
      </c>
      <c r="CR17" s="24" t="str">
        <f>VLOOKUP(_xlfn.CONCAT(CR$29,CR$28,"-",CR$16,":",$Q17),Table33[[Location]:[vlookup STRAIN]],4,FALSE)</f>
        <v>YZUP003</v>
      </c>
      <c r="CS17" s="24" t="str">
        <f>VLOOKUP(_xlfn.CONCAT(CS$29,CS$28,"-",CS$16,":",$Q17),Table33[[Location]:[vlookup STRAIN]],4,FALSE)</f>
        <v>YZUP003</v>
      </c>
      <c r="CT17" s="24" t="str">
        <f>VLOOKUP(_xlfn.CONCAT(CT$29,CT$28,"-",CT$16,":",$Q17),Table33[[Location]:[vlookup STRAIN]],4,FALSE)</f>
        <v>YZUP003</v>
      </c>
      <c r="CU17" s="24" t="str">
        <f>VLOOKUP(_xlfn.CONCAT(CU$29,CU$28,"-",CU$16,":",$Q17),Table33[[Location]:[vlookup STRAIN]],4,FALSE)</f>
        <v>YZUP003</v>
      </c>
      <c r="CV17" s="24" t="str">
        <f>VLOOKUP(_xlfn.CONCAT(CV$29,CV$28,"-",CV$16,":",$Q17),Table33[[Location]:[vlookup STRAIN]],4,FALSE)</f>
        <v>YZUP003</v>
      </c>
      <c r="CW17" s="24" t="str">
        <f>VLOOKUP(_xlfn.CONCAT(CW$29,CW$28,"-",CW$16,":",$Q17),Table33[[Location]:[vlookup STRAIN]],4,FALSE)</f>
        <v>YZUP003</v>
      </c>
      <c r="CX17" s="24" t="str">
        <f>VLOOKUP(_xlfn.CONCAT(CX$29,CX$28,"-",CX$16,":",$Q17),Table33[[Location]:[vlookup STRAIN]],4,FALSE)</f>
        <v>YZUP003</v>
      </c>
      <c r="CY17" s="24" t="str">
        <f>VLOOKUP(_xlfn.CONCAT(CY$29,CY$28,"-",CY$16,":",$Q17),Table33[[Location]:[vlookup STRAIN]],4,FALSE)</f>
        <v>YZUP003</v>
      </c>
      <c r="CZ17" s="24" t="str">
        <f>VLOOKUP(_xlfn.CONCAT(CZ$29,CZ$28,"-",CZ$16,":",$Q17),Table33[[Location]:[vlookup STRAIN]],4,FALSE)</f>
        <v>YZUP003</v>
      </c>
      <c r="DA17" s="24" t="str">
        <f>VLOOKUP(_xlfn.CONCAT(DA$29,DA$28,"-",DA$16,":",$Q17),Table33[[Location]:[vlookup STRAIN]],4,FALSE)</f>
        <v>LDOS018</v>
      </c>
      <c r="DB17" s="24" t="str">
        <f>VLOOKUP(_xlfn.CONCAT(DB$29,DB$28,"-",DB$16,":",$Q17),Table33[[Location]:[vlookup STRAIN]],4,FALSE)</f>
        <v>LDOS018</v>
      </c>
      <c r="DC17" s="24" t="str">
        <f>VLOOKUP(_xlfn.CONCAT(DC$29,DC$28,"-",DC$16,":",$Q17),Table33[[Location]:[vlookup STRAIN]],4,FALSE)</f>
        <v>LDOS018</v>
      </c>
      <c r="DD17" s="24" t="str">
        <f>VLOOKUP(_xlfn.CONCAT(DD$29,DD$28,"-",DD$16,":",$Q17),Table33[[Location]:[vlookup STRAIN]],4,FALSE)</f>
        <v>LDOS018</v>
      </c>
      <c r="DE17" s="24" t="str">
        <f>VLOOKUP(_xlfn.CONCAT(DE$29,DE$28,"-",DE$16,":",$Q17),Table33[[Location]:[vlookup STRAIN]],4,FALSE)</f>
        <v>LDOS018</v>
      </c>
      <c r="DF17" s="24" t="str">
        <f>VLOOKUP(_xlfn.CONCAT(DF$29,DF$28,"-",DF$16,":",$Q17),Table33[[Location]:[vlookup STRAIN]],4,FALSE)</f>
        <v>LDOS018</v>
      </c>
      <c r="DG17" s="24" t="str">
        <f>VLOOKUP(_xlfn.CONCAT(DG$29,DG$28,"-",DG$16,":",$Q17),Table33[[Location]:[vlookup STRAIN]],4,FALSE)</f>
        <v>LDOS040</v>
      </c>
      <c r="DH17" s="24" t="str">
        <f>VLOOKUP(_xlfn.CONCAT(DH$29,DH$28,"-",DH$16,":",$Q17),Table33[[Location]:[vlookup STRAIN]],4,FALSE)</f>
        <v>LDOS040</v>
      </c>
      <c r="DI17" s="24" t="str">
        <f>VLOOKUP(_xlfn.CONCAT(DI$29,DI$28,"-",DI$16,":",$Q17),Table33[[Location]:[vlookup STRAIN]],4,FALSE)</f>
        <v>LDOS040</v>
      </c>
      <c r="DJ17" s="24" t="str">
        <f>VLOOKUP(_xlfn.CONCAT(DJ$29,DJ$28,"-",DJ$16,":",$Q17),Table33[[Location]:[vlookup STRAIN]],4,FALSE)</f>
        <v>LDOS040</v>
      </c>
      <c r="DK17" s="24" t="str">
        <f>VLOOKUP(_xlfn.CONCAT(DK$29,DK$28,"-",DK$16,":",$Q17),Table33[[Location]:[vlookup STRAIN]],4,FALSE)</f>
        <v>LDOS040</v>
      </c>
      <c r="DL17" s="25"/>
      <c r="DM17" s="23" t="s">
        <v>2582</v>
      </c>
      <c r="DN17" s="24" t="str">
        <f>VLOOKUP(_xlfn.CONCAT(DN$29,DN$28,"-",DN$16,":",$Q17),Table33[[Location]:[vlookup STRAIN]],4,FALSE)</f>
        <v>LDOS040</v>
      </c>
      <c r="DO17" s="24" t="str">
        <f>VLOOKUP(_xlfn.CONCAT(DO$29,DO$28,"-",DO$16,":",$Q17),Table33[[Location]:[vlookup STRAIN]],4,FALSE)</f>
        <v>LDOS040</v>
      </c>
      <c r="DP17" s="24" t="str">
        <f>VLOOKUP(_xlfn.CONCAT(DP$29,DP$28,"-",DP$16,":",$Q17),Table33[[Location]:[vlookup STRAIN]],4,FALSE)</f>
        <v>LDOS040</v>
      </c>
      <c r="DQ17" s="24" t="str">
        <f>VLOOKUP(_xlfn.CONCAT(DQ$29,DQ$28,"-",DQ$16,":",$Q17),Table33[[Location]:[vlookup STRAIN]],4,FALSE)</f>
        <v>LDOS040</v>
      </c>
      <c r="DR17" s="24" t="str">
        <f>VLOOKUP(_xlfn.CONCAT(DR$29,DR$28,"-",DR$16,":",$Q17),Table33[[Location]:[vlookup STRAIN]],4,FALSE)</f>
        <v>LDOS040</v>
      </c>
      <c r="DS17" s="24" t="str">
        <f>VLOOKUP(_xlfn.CONCAT(DS$29,DS$28,"-",DS$16,":",$Q17),Table33[[Location]:[vlookup STRAIN]],4,FALSE)</f>
        <v>LDOS040</v>
      </c>
      <c r="DT17" s="24" t="str">
        <f>VLOOKUP(_xlfn.CONCAT(DT$29,DT$28,"-",DT$16,":",$Q17),Table33[[Location]:[vlookup STRAIN]],4,FALSE)</f>
        <v>LDOS040</v>
      </c>
      <c r="DU17" s="24" t="str">
        <f>VLOOKUP(_xlfn.CONCAT(DU$29,DU$28,"-",DU$16,":",$Q17),Table33[[Location]:[vlookup STRAIN]],4,FALSE)</f>
        <v>LDOS040</v>
      </c>
      <c r="DV17" s="24" t="str">
        <f>VLOOKUP(_xlfn.CONCAT(DV$29,DV$28,"-",DV$16,":",$Q17),Table33[[Location]:[vlookup STRAIN]],4,FALSE)</f>
        <v>LDOS040</v>
      </c>
      <c r="DW17" s="24" t="str">
        <f>VLOOKUP(_xlfn.CONCAT(DW$29,DW$28,"-",DW$16,":",$Q17),Table33[[Location]:[vlookup STRAIN]],4,FALSE)</f>
        <v>LDOS040</v>
      </c>
      <c r="DX17" s="24" t="str">
        <f>VLOOKUP(_xlfn.CONCAT(DX$29,DX$28,"-",DX$16,":",$Q17),Table33[[Location]:[vlookup STRAIN]],4,FALSE)</f>
        <v>LDOS040</v>
      </c>
      <c r="DY17" s="24" t="str">
        <f>VLOOKUP(_xlfn.CONCAT(DY$29,DY$28,"-",DY$16,":",$Q17),Table33[[Location]:[vlookup STRAIN]],4,FALSE)</f>
        <v>LDOS040</v>
      </c>
      <c r="DZ17" s="24" t="str">
        <f>VLOOKUP(_xlfn.CONCAT(DZ$29,DZ$28,"-",DZ$16,":",$Q17),Table33[[Location]:[vlookup STRAIN]],4,FALSE)</f>
        <v>STR8014</v>
      </c>
      <c r="EA17" s="24" t="str">
        <f>VLOOKUP(_xlfn.CONCAT(EA$29,EA$28,"-",EA$16,":",$Q17),Table33[[Location]:[vlookup STRAIN]],4,FALSE)</f>
        <v>STR8014</v>
      </c>
      <c r="EB17" s="24" t="str">
        <f>VLOOKUP(_xlfn.CONCAT(EB$29,EB$28,"-",EB$16,":",$Q17),Table33[[Location]:[vlookup STRAIN]],4,FALSE)</f>
        <v>STR8014</v>
      </c>
      <c r="EC17" s="24" t="str">
        <f>VLOOKUP(_xlfn.CONCAT(EC$29,EC$28,"-",EC$16,":",$Q17),Table33[[Location]:[vlookup STRAIN]],4,FALSE)</f>
        <v>STR8014</v>
      </c>
      <c r="ED17" s="24" t="str">
        <f>VLOOKUP(_xlfn.CONCAT(ED$29,ED$28,"-",ED$16,":",$Q17),Table33[[Location]:[vlookup STRAIN]],4,FALSE)</f>
        <v>STR8014</v>
      </c>
      <c r="EE17" s="24" t="str">
        <f>VLOOKUP(_xlfn.CONCAT(EE$29,EE$28,"-",EE$16,":",$Q17),Table33[[Location]:[vlookup STRAIN]],4,FALSE)</f>
        <v>STR8014</v>
      </c>
      <c r="EF17" s="24" t="str">
        <f>VLOOKUP(_xlfn.CONCAT(EF$29,EF$28,"-",EF$16,":",$Q17),Table33[[Location]:[vlookup STRAIN]],4,FALSE)</f>
        <v>STR8014</v>
      </c>
      <c r="EG17" s="24" t="str">
        <f>VLOOKUP(_xlfn.CONCAT(EG$29,EG$28,"-",EG$16,":",$Q17),Table33[[Location]:[vlookup STRAIN]],4,FALSE)</f>
        <v>STR8014</v>
      </c>
      <c r="EH17" s="24" t="str">
        <f>VLOOKUP(_xlfn.CONCAT(EH$29,EH$28,"-",EH$16,":",$Q17),Table33[[Location]:[vlookup STRAIN]],4,FALSE)</f>
        <v>STR8014</v>
      </c>
      <c r="EI17" s="24" t="str">
        <f>VLOOKUP(_xlfn.CONCAT(EI$29,EI$28,"-",EI$16,":",$Q17),Table33[[Location]:[vlookup STRAIN]],4,FALSE)</f>
        <v>STR8014</v>
      </c>
      <c r="EJ17" s="24" t="str">
        <f>VLOOKUP(_xlfn.CONCAT(EJ$29,EJ$28,"-",EJ$16,":",$Q17),Table33[[Location]:[vlookup STRAIN]],4,FALSE)</f>
        <v>STR8014</v>
      </c>
      <c r="EK17" s="23"/>
      <c r="EL17" s="23"/>
    </row>
    <row r="18" spans="1:142" x14ac:dyDescent="0.25">
      <c r="A18">
        <v>71371</v>
      </c>
      <c r="B18">
        <v>71469</v>
      </c>
      <c r="C18" t="s">
        <v>2591</v>
      </c>
      <c r="D18">
        <f>IF(Table176[[#This Row],[END]]="",1,B18-A18+1)</f>
        <v>99</v>
      </c>
      <c r="F18" s="8" t="str">
        <f>LEFT(Table33[[#This Row],[Location]],2)</f>
        <v>LL</v>
      </c>
      <c r="G18" s="8" t="s">
        <v>1669</v>
      </c>
      <c r="H18" s="1">
        <v>69807</v>
      </c>
      <c r="I18" s="10" t="str">
        <f>IF(Table33[[#This Row],[Tag range]]="","",_xlfn.CONCAT("1A40700000000650000",Table33[[#This Row],[Tag range]]))</f>
        <v>1A4070000000065000069807</v>
      </c>
      <c r="J18" s="10" t="str">
        <f>_xlfn.IFNA(VLOOKUP(Table33[[#This Row],[Tag range]],Table176[[START]:[GROUP]],3,TRUE),"")</f>
        <v>GFSD189</v>
      </c>
      <c r="N18" s="13" t="str">
        <f>Table47[[#This Row],[Names]]</f>
        <v>PLAN008</v>
      </c>
      <c r="O18" s="11" t="s">
        <v>2597</v>
      </c>
      <c r="P18" s="11"/>
      <c r="Q18" s="23" t="s">
        <v>2583</v>
      </c>
      <c r="R18" s="24" t="str">
        <f>VLOOKUP(_xlfn.CONCAT(R$29,R$28,"-",R$16,":",$Q18),Table33[[Location]:[vlookup STRAIN]],4,FALSE)</f>
        <v>GFSD189</v>
      </c>
      <c r="S18" s="24" t="str">
        <f>VLOOKUP(_xlfn.CONCAT(S$29,S$28,"-",S$16,":",$Q18),Table33[[Location]:[vlookup STRAIN]],4,FALSE)</f>
        <v>GFSD189</v>
      </c>
      <c r="T18" s="24" t="str">
        <f>VLOOKUP(_xlfn.CONCAT(T$29,T$28,"-",T$16,":",$Q18),Table33[[Location]:[vlookup STRAIN]],4,FALSE)</f>
        <v>GFSD189</v>
      </c>
      <c r="U18" s="24" t="str">
        <f>VLOOKUP(_xlfn.CONCAT(U$29,U$28,"-",U$16,":",$Q18),Table33[[Location]:[vlookup STRAIN]],4,FALSE)</f>
        <v>GFSD189</v>
      </c>
      <c r="V18" s="24" t="str">
        <f>VLOOKUP(_xlfn.CONCAT(V$29,V$28,"-",V$16,":",$Q18),Table33[[Location]:[vlookup STRAIN]],4,FALSE)</f>
        <v>GFSD189</v>
      </c>
      <c r="W18" s="24" t="str">
        <f>VLOOKUP(_xlfn.CONCAT(W$29,W$28,"-",W$16,":",$Q18),Table33[[Location]:[vlookup STRAIN]],4,FALSE)</f>
        <v>GFSD189</v>
      </c>
      <c r="X18" s="24" t="str">
        <f>VLOOKUP(_xlfn.CONCAT(X$29,X$28,"-",X$16,":",$Q18),Table33[[Location]:[vlookup STRAIN]],4,FALSE)</f>
        <v>GFSD189</v>
      </c>
      <c r="Y18" s="24" t="str">
        <f>VLOOKUP(_xlfn.CONCAT(Y$29,Y$28,"-",Y$16,":",$Q18),Table33[[Location]:[vlookup STRAIN]],4,FALSE)</f>
        <v>GFSD189</v>
      </c>
      <c r="Z18" s="24" t="str">
        <f>VLOOKUP(_xlfn.CONCAT(Z$29,Z$28,"-",Z$16,":",$Q18),Table33[[Location]:[vlookup STRAIN]],4,FALSE)</f>
        <v>GFSD189</v>
      </c>
      <c r="AA18" s="24" t="str">
        <f>VLOOKUP(_xlfn.CONCAT(AA$29,AA$28,"-",AA$16,":",$Q18),Table33[[Location]:[vlookup STRAIN]],4,FALSE)</f>
        <v>GFSD189</v>
      </c>
      <c r="AB18" s="24" t="str">
        <f>VLOOKUP(_xlfn.CONCAT(AB$29,AB$28,"-",AB$16,":",$Q18),Table33[[Location]:[vlookup STRAIN]],4,FALSE)</f>
        <v>GFSD207</v>
      </c>
      <c r="AC18" s="24" t="str">
        <f>VLOOKUP(_xlfn.CONCAT(AC$29,AC$28,"-",AC$16,":",$Q18),Table33[[Location]:[vlookup STRAIN]],4,FALSE)</f>
        <v>NYFL014</v>
      </c>
      <c r="AD18" s="24" t="str">
        <f>VLOOKUP(_xlfn.CONCAT(AD$29,AD$28,"-",AD$16,":",$Q18),Table33[[Location]:[vlookup STRAIN]],4,FALSE)</f>
        <v>NYFL014</v>
      </c>
      <c r="AE18" s="24" t="str">
        <f>VLOOKUP(_xlfn.CONCAT(AE$29,AE$28,"-",AE$16,":",$Q18),Table33[[Location]:[vlookup STRAIN]],4,FALSE)</f>
        <v>NYFL014</v>
      </c>
      <c r="AF18" s="24" t="str">
        <f>VLOOKUP(_xlfn.CONCAT(AF$29,AF$28,"-",AF$16,":",$Q18),Table33[[Location]:[vlookup STRAIN]],4,FALSE)</f>
        <v>NYFL014</v>
      </c>
      <c r="AG18" s="24" t="str">
        <f>VLOOKUP(_xlfn.CONCAT(AG$29,AG$28,"-",AG$16,":",$Q18),Table33[[Location]:[vlookup STRAIN]],4,FALSE)</f>
        <v>NYFL014</v>
      </c>
      <c r="AH18" s="24" t="str">
        <f>VLOOKUP(_xlfn.CONCAT(AH$29,AH$28,"-",AH$16,":",$Q18),Table33[[Location]:[vlookup STRAIN]],4,FALSE)</f>
        <v>PLAN004</v>
      </c>
      <c r="AI18" s="24" t="str">
        <f>VLOOKUP(_xlfn.CONCAT(AI$29,AI$28,"-",AI$16,":",$Q18),Table33[[Location]:[vlookup STRAIN]],4,FALSE)</f>
        <v>PLAN004</v>
      </c>
      <c r="AJ18" s="24" t="str">
        <f>VLOOKUP(_xlfn.CONCAT(AJ$29,AJ$28,"-",AJ$16,":",$Q18),Table33[[Location]:[vlookup STRAIN]],4,FALSE)</f>
        <v>PLAN004</v>
      </c>
      <c r="AK18" s="24" t="str">
        <f>VLOOKUP(_xlfn.CONCAT(AK$29,AK$28,"-",AK$16,":",$Q18),Table33[[Location]:[vlookup STRAIN]],4,FALSE)</f>
        <v>PLAN004</v>
      </c>
      <c r="AL18" s="24" t="str">
        <f>VLOOKUP(_xlfn.CONCAT(AL$29,AL$28,"-",AL$16,":",$Q18),Table33[[Location]:[vlookup STRAIN]],4,FALSE)</f>
        <v>PLAN004</v>
      </c>
      <c r="AM18" s="24" t="str">
        <f>VLOOKUP(_xlfn.CONCAT(AM$29,AM$28,"-",AM$16,":",$Q18),Table33[[Location]:[vlookup STRAIN]],4,FALSE)</f>
        <v>PLAN004</v>
      </c>
      <c r="AN18" s="24" t="str">
        <f>VLOOKUP(_xlfn.CONCAT(AN$29,AN$28,"-",AN$16,":",$Q18),Table33[[Location]:[vlookup STRAIN]],4,FALSE)</f>
        <v>PLAN004</v>
      </c>
      <c r="AO18" s="25"/>
      <c r="AP18" s="23" t="s">
        <v>2583</v>
      </c>
      <c r="AQ18" s="24" t="str">
        <f>VLOOKUP(_xlfn.CONCAT(AQ$29,AQ$28,"-",AQ$16,":",$Q18),Table33[[Location]:[vlookup STRAIN]],4,FALSE)</f>
        <v>PLAN004</v>
      </c>
      <c r="AR18" s="24" t="str">
        <f>VLOOKUP(_xlfn.CONCAT(AR$29,AR$28,"-",AR$16,":",$Q18),Table33[[Location]:[vlookup STRAIN]],4,FALSE)</f>
        <v>PLAN004</v>
      </c>
      <c r="AS18" s="24" t="str">
        <f>VLOOKUP(_xlfn.CONCAT(AS$29,AS$28,"-",AS$16,":",$Q18),Table33[[Location]:[vlookup STRAIN]],4,FALSE)</f>
        <v>PLAN008</v>
      </c>
      <c r="AT18" s="24" t="str">
        <f>VLOOKUP(_xlfn.CONCAT(AT$29,AT$28,"-",AT$16,":",$Q18),Table33[[Location]:[vlookup STRAIN]],4,FALSE)</f>
        <v>PLAN008</v>
      </c>
      <c r="AU18" s="24" t="str">
        <f>VLOOKUP(_xlfn.CONCAT(AU$29,AU$28,"-",AU$16,":",$Q18),Table33[[Location]:[vlookup STRAIN]],4,FALSE)</f>
        <v>PLAN008</v>
      </c>
      <c r="AV18" s="24" t="str">
        <f>VLOOKUP(_xlfn.CONCAT(AV$29,AV$28,"-",AV$16,":",$Q18),Table33[[Location]:[vlookup STRAIN]],4,FALSE)</f>
        <v>PLAN008</v>
      </c>
      <c r="AW18" s="24" t="str">
        <f>VLOOKUP(_xlfn.CONCAT(AW$29,AW$28,"-",AW$16,":",$Q18),Table33[[Location]:[vlookup STRAIN]],4,FALSE)</f>
        <v>PLAN008</v>
      </c>
      <c r="AX18" s="24" t="str">
        <f>VLOOKUP(_xlfn.CONCAT(AX$29,AX$28,"-",AX$16,":",$Q18),Table33[[Location]:[vlookup STRAIN]],4,FALSE)</f>
        <v>PLAN008</v>
      </c>
      <c r="AY18" s="24" t="str">
        <f>VLOOKUP(_xlfn.CONCAT(AY$29,AY$28,"-",AY$16,":",$Q18),Table33[[Location]:[vlookup STRAIN]],4,FALSE)</f>
        <v>PLAN008</v>
      </c>
      <c r="AZ18" s="24" t="str">
        <f>VLOOKUP(_xlfn.CONCAT(AZ$29,AZ$28,"-",AZ$16,":",$Q18),Table33[[Location]:[vlookup STRAIN]],4,FALSE)</f>
        <v>PLAN008</v>
      </c>
      <c r="BA18" s="24" t="str">
        <f>VLOOKUP(_xlfn.CONCAT(BA$29,BA$28,"-",BA$16,":",$Q18),Table33[[Location]:[vlookup STRAIN]],4,FALSE)</f>
        <v>PLAN017</v>
      </c>
      <c r="BB18" s="24" t="str">
        <f>VLOOKUP(_xlfn.CONCAT(BB$29,BB$28,"-",BB$16,":",$Q18),Table33[[Location]:[vlookup STRAIN]],4,FALSE)</f>
        <v>PLAN017</v>
      </c>
      <c r="BC18" s="24" t="str">
        <f>VLOOKUP(_xlfn.CONCAT(BC$29,BC$28,"-",BC$16,":",$Q18),Table33[[Location]:[vlookup STRAIN]],4,FALSE)</f>
        <v>SOUR002</v>
      </c>
      <c r="BD18" s="24" t="str">
        <f>VLOOKUP(_xlfn.CONCAT(BD$29,BD$28,"-",BD$16,":",$Q18),Table33[[Location]:[vlookup STRAIN]],4,FALSE)</f>
        <v>SOUR002</v>
      </c>
      <c r="BE18" s="24" t="str">
        <f>VLOOKUP(_xlfn.CONCAT(BE$29,BE$28,"-",BE$16,":",$Q18),Table33[[Location]:[vlookup STRAIN]],4,FALSE)</f>
        <v>SOUR002</v>
      </c>
      <c r="BF18" s="24" t="str">
        <f>VLOOKUP(_xlfn.CONCAT(BF$29,BF$28,"-",BF$16,":",$Q18),Table33[[Location]:[vlookup STRAIN]],4,FALSE)</f>
        <v>SOUR002</v>
      </c>
      <c r="BG18" s="24" t="str">
        <f>VLOOKUP(_xlfn.CONCAT(BG$29,BG$28,"-",BG$16,":",$Q18),Table33[[Location]:[vlookup STRAIN]],4,FALSE)</f>
        <v>SOUR002</v>
      </c>
      <c r="BH18" s="24" t="str">
        <f>VLOOKUP(_xlfn.CONCAT(BH$29,BH$28,"-",BH$16,":",$Q18),Table33[[Location]:[vlookup STRAIN]],4,FALSE)</f>
        <v>SOUR002</v>
      </c>
      <c r="BI18" s="24" t="str">
        <f>VLOOKUP(_xlfn.CONCAT(BI$29,BI$28,"-",BI$16,":",$Q18),Table33[[Location]:[vlookup STRAIN]],4,FALSE)</f>
        <v>SOUR002</v>
      </c>
      <c r="BJ18" s="24" t="str">
        <f>VLOOKUP(_xlfn.CONCAT(BJ$29,BJ$28,"-",BJ$16,":",$Q18),Table33[[Location]:[vlookup STRAIN]],4,FALSE)</f>
        <v>SOUR002</v>
      </c>
      <c r="BK18" s="24" t="str">
        <f>VLOOKUP(_xlfn.CONCAT(BK$29,BK$28,"-",BK$16,":",$Q18),Table33[[Location]:[vlookup STRAIN]],4,FALSE)</f>
        <v>SOUR002</v>
      </c>
      <c r="BL18" s="24" t="str">
        <f>VLOOKUP(_xlfn.CONCAT(BL$29,BL$28,"-",BL$16,":",$Q18),Table33[[Location]:[vlookup STRAIN]],4,FALSE)</f>
        <v>SOUR002</v>
      </c>
      <c r="BM18" s="24" t="str">
        <f>VLOOKUP(_xlfn.CONCAT(BM$29,BM$28,"-",BM$16,":",$Q18),Table33[[Location]:[vlookup STRAIN]],4,FALSE)</f>
        <v>SOUR002</v>
      </c>
      <c r="BN18" s="25"/>
      <c r="BO18" s="23" t="s">
        <v>2583</v>
      </c>
      <c r="BP18" s="24" t="str">
        <f>VLOOKUP(_xlfn.CONCAT(BP$29,BP$28,"-",BP$16,":",$Q18),Table33[[Location]:[vlookup STRAIN]],4,FALSE)</f>
        <v>SOUR002</v>
      </c>
      <c r="BQ18" s="24" t="str">
        <f>VLOOKUP(_xlfn.CONCAT(BQ$29,BQ$28,"-",BQ$16,":",$Q18),Table33[[Location]:[vlookup STRAIN]],4,FALSE)</f>
        <v>SOUR002</v>
      </c>
      <c r="BR18" s="24" t="str">
        <f>VLOOKUP(_xlfn.CONCAT(BR$29,BR$28,"-",BR$16,":",$Q18),Table33[[Location]:[vlookup STRAIN]],4,FALSE)</f>
        <v>SOUR002</v>
      </c>
      <c r="BS18" s="24" t="str">
        <f>VLOOKUP(_xlfn.CONCAT(BS$29,BS$28,"-",BS$16,":",$Q18),Table33[[Location]:[vlookup STRAIN]],4,FALSE)</f>
        <v>SOUR002</v>
      </c>
      <c r="BT18" s="24" t="str">
        <f>VLOOKUP(_xlfn.CONCAT(BT$29,BT$28,"-",BT$16,":",$Q18),Table33[[Location]:[vlookup STRAIN]],4,FALSE)</f>
        <v>SOUR002</v>
      </c>
      <c r="BU18" s="24" t="str">
        <f>VLOOKUP(_xlfn.CONCAT(BU$29,BU$28,"-",BU$16,":",$Q18),Table33[[Location]:[vlookup STRAIN]],4,FALSE)</f>
        <v>SOUR002</v>
      </c>
      <c r="BV18" s="24" t="str">
        <f>VLOOKUP(_xlfn.CONCAT(BV$29,BV$28,"-",BV$16,":",$Q18),Table33[[Location]:[vlookup STRAIN]],4,FALSE)</f>
        <v>SOUR002</v>
      </c>
      <c r="BW18" s="24" t="str">
        <f>VLOOKUP(_xlfn.CONCAT(BW$29,BW$28,"-",BW$16,":",$Q18),Table33[[Location]:[vlookup STRAIN]],4,FALSE)</f>
        <v>SOUR002</v>
      </c>
      <c r="BX18" s="24" t="str">
        <f>VLOOKUP(_xlfn.CONCAT(BX$29,BX$28,"-",BX$16,":",$Q18),Table33[[Location]:[vlookup STRAIN]],4,FALSE)</f>
        <v>SOUR002</v>
      </c>
      <c r="BY18" s="24" t="str">
        <f>VLOOKUP(_xlfn.CONCAT(BY$29,BY$28,"-",BY$16,":",$Q18),Table33[[Location]:[vlookup STRAIN]],4,FALSE)</f>
        <v>SOUR002</v>
      </c>
      <c r="BZ18" s="24" t="str">
        <f>VLOOKUP(_xlfn.CONCAT(BZ$29,BZ$28,"-",BZ$16,":",$Q18),Table33[[Location]:[vlookup STRAIN]],4,FALSE)</f>
        <v>SOUR002</v>
      </c>
      <c r="CA18" s="24" t="str">
        <f>VLOOKUP(_xlfn.CONCAT(CA$29,CA$28,"-",CA$16,":",$Q18),Table33[[Location]:[vlookup STRAIN]],4,FALSE)</f>
        <v>SOUR002</v>
      </c>
      <c r="CB18" s="24" t="str">
        <f>VLOOKUP(_xlfn.CONCAT(CB$29,CB$28,"-",CB$16,":",$Q18),Table33[[Location]:[vlookup STRAIN]],4,FALSE)</f>
        <v>SOUR002</v>
      </c>
      <c r="CC18" s="24" t="str">
        <f>VLOOKUP(_xlfn.CONCAT(CC$29,CC$28,"-",CC$16,":",$Q18),Table33[[Location]:[vlookup STRAIN]],4,FALSE)</f>
        <v>SOUR002</v>
      </c>
      <c r="CD18" s="24" t="str">
        <f>VLOOKUP(_xlfn.CONCAT(CD$29,CD$28,"-",CD$16,":",$Q18),Table33[[Location]:[vlookup STRAIN]],4,FALSE)</f>
        <v>SOUR002</v>
      </c>
      <c r="CE18" s="24" t="str">
        <f>VLOOKUP(_xlfn.CONCAT(CE$29,CE$28,"-",CE$16,":",$Q18),Table33[[Location]:[vlookup STRAIN]],4,FALSE)</f>
        <v>SOUR004</v>
      </c>
      <c r="CF18" s="24" t="str">
        <f>VLOOKUP(_xlfn.CONCAT(CF$29,CF$28,"-",CF$16,":",$Q18),Table33[[Location]:[vlookup STRAIN]],4,FALSE)</f>
        <v>SOUR004</v>
      </c>
      <c r="CG18" s="24" t="str">
        <f>VLOOKUP(_xlfn.CONCAT(CG$29,CG$28,"-",CG$16,":",$Q18),Table33[[Location]:[vlookup STRAIN]],4,FALSE)</f>
        <v>SOUR004</v>
      </c>
      <c r="CH18" s="24" t="str">
        <f>VLOOKUP(_xlfn.CONCAT(CH$29,CH$28,"-",CH$16,":",$Q18),Table33[[Location]:[vlookup STRAIN]],4,FALSE)</f>
        <v>SOUR004</v>
      </c>
      <c r="CI18" s="24" t="str">
        <f>VLOOKUP(_xlfn.CONCAT(CI$29,CI$28,"-",CI$16,":",$Q18),Table33[[Location]:[vlookup STRAIN]],4,FALSE)</f>
        <v>SOUR004</v>
      </c>
      <c r="CJ18" s="24" t="str">
        <f>VLOOKUP(_xlfn.CONCAT(CJ$29,CJ$28,"-",CJ$16,":",$Q18),Table33[[Location]:[vlookup STRAIN]],4,FALSE)</f>
        <v>SOUR007</v>
      </c>
      <c r="CK18" s="24" t="str">
        <f>VLOOKUP(_xlfn.CONCAT(CK$29,CK$28,"-",CK$16,":",$Q18),Table33[[Location]:[vlookup STRAIN]],4,FALSE)</f>
        <v>SOUR007</v>
      </c>
      <c r="CL18" s="24" t="str">
        <f>VLOOKUP(_xlfn.CONCAT(CL$29,CL$28,"-",CL$16,":",$Q18),Table33[[Location]:[vlookup STRAIN]],4,FALSE)</f>
        <v>YZUP003</v>
      </c>
      <c r="CM18" s="25"/>
      <c r="CN18" s="23" t="s">
        <v>2583</v>
      </c>
      <c r="CO18" s="24" t="str">
        <f>VLOOKUP(_xlfn.CONCAT(CO$29,CO$28,"-",CO$16,":",$Q18),Table33[[Location]:[vlookup STRAIN]],4,FALSE)</f>
        <v>YZUP003</v>
      </c>
      <c r="CP18" s="24" t="str">
        <f>VLOOKUP(_xlfn.CONCAT(CP$29,CP$28,"-",CP$16,":",$Q18),Table33[[Location]:[vlookup STRAIN]],4,FALSE)</f>
        <v>YZUP003</v>
      </c>
      <c r="CQ18" s="24" t="str">
        <f>VLOOKUP(_xlfn.CONCAT(CQ$29,CQ$28,"-",CQ$16,":",$Q18),Table33[[Location]:[vlookup STRAIN]],4,FALSE)</f>
        <v>YZUP003</v>
      </c>
      <c r="CR18" s="24" t="str">
        <f>VLOOKUP(_xlfn.CONCAT(CR$29,CR$28,"-",CR$16,":",$Q18),Table33[[Location]:[vlookup STRAIN]],4,FALSE)</f>
        <v>YZUP003</v>
      </c>
      <c r="CS18" s="24" t="str">
        <f>VLOOKUP(_xlfn.CONCAT(CS$29,CS$28,"-",CS$16,":",$Q18),Table33[[Location]:[vlookup STRAIN]],4,FALSE)</f>
        <v>YZUP003</v>
      </c>
      <c r="CT18" s="24" t="str">
        <f>VLOOKUP(_xlfn.CONCAT(CT$29,CT$28,"-",CT$16,":",$Q18),Table33[[Location]:[vlookup STRAIN]],4,FALSE)</f>
        <v>YZUP003</v>
      </c>
      <c r="CU18" s="24" t="str">
        <f>VLOOKUP(_xlfn.CONCAT(CU$29,CU$28,"-",CU$16,":",$Q18),Table33[[Location]:[vlookup STRAIN]],4,FALSE)</f>
        <v>YZUP003</v>
      </c>
      <c r="CV18" s="24" t="str">
        <f>VLOOKUP(_xlfn.CONCAT(CV$29,CV$28,"-",CV$16,":",$Q18),Table33[[Location]:[vlookup STRAIN]],4,FALSE)</f>
        <v>YZUP003</v>
      </c>
      <c r="CW18" s="24" t="str">
        <f>VLOOKUP(_xlfn.CONCAT(CW$29,CW$28,"-",CW$16,":",$Q18),Table33[[Location]:[vlookup STRAIN]],4,FALSE)</f>
        <v>YZUP003</v>
      </c>
      <c r="CX18" s="24" t="str">
        <f>VLOOKUP(_xlfn.CONCAT(CX$29,CX$28,"-",CX$16,":",$Q18),Table33[[Location]:[vlookup STRAIN]],4,FALSE)</f>
        <v>YZUP003</v>
      </c>
      <c r="CY18" s="24" t="str">
        <f>VLOOKUP(_xlfn.CONCAT(CY$29,CY$28,"-",CY$16,":",$Q18),Table33[[Location]:[vlookup STRAIN]],4,FALSE)</f>
        <v>YZUP003</v>
      </c>
      <c r="CZ18" s="24" t="str">
        <f>VLOOKUP(_xlfn.CONCAT(CZ$29,CZ$28,"-",CZ$16,":",$Q18),Table33[[Location]:[vlookup STRAIN]],4,FALSE)</f>
        <v>YZUP003</v>
      </c>
      <c r="DA18" s="24" t="str">
        <f>VLOOKUP(_xlfn.CONCAT(DA$29,DA$28,"-",DA$16,":",$Q18),Table33[[Location]:[vlookup STRAIN]],4,FALSE)</f>
        <v>LDOS018</v>
      </c>
      <c r="DB18" s="24" t="str">
        <f>VLOOKUP(_xlfn.CONCAT(DB$29,DB$28,"-",DB$16,":",$Q18),Table33[[Location]:[vlookup STRAIN]],4,FALSE)</f>
        <v>LDOS018</v>
      </c>
      <c r="DC18" s="24" t="str">
        <f>VLOOKUP(_xlfn.CONCAT(DC$29,DC$28,"-",DC$16,":",$Q18),Table33[[Location]:[vlookup STRAIN]],4,FALSE)</f>
        <v>LDOS018</v>
      </c>
      <c r="DD18" s="24" t="str">
        <f>VLOOKUP(_xlfn.CONCAT(DD$29,DD$28,"-",DD$16,":",$Q18),Table33[[Location]:[vlookup STRAIN]],4,FALSE)</f>
        <v>LDOS018</v>
      </c>
      <c r="DE18" s="24" t="str">
        <f>VLOOKUP(_xlfn.CONCAT(DE$29,DE$28,"-",DE$16,":",$Q18),Table33[[Location]:[vlookup STRAIN]],4,FALSE)</f>
        <v>LDOS018</v>
      </c>
      <c r="DF18" s="24" t="str">
        <f>VLOOKUP(_xlfn.CONCAT(DF$29,DF$28,"-",DF$16,":",$Q18),Table33[[Location]:[vlookup STRAIN]],4,FALSE)</f>
        <v>LDOS018</v>
      </c>
      <c r="DG18" s="24" t="str">
        <f>VLOOKUP(_xlfn.CONCAT(DG$29,DG$28,"-",DG$16,":",$Q18),Table33[[Location]:[vlookup STRAIN]],4,FALSE)</f>
        <v>LDOS040</v>
      </c>
      <c r="DH18" s="24" t="str">
        <f>VLOOKUP(_xlfn.CONCAT(DH$29,DH$28,"-",DH$16,":",$Q18),Table33[[Location]:[vlookup STRAIN]],4,FALSE)</f>
        <v>LDOS040</v>
      </c>
      <c r="DI18" s="24" t="str">
        <f>VLOOKUP(_xlfn.CONCAT(DI$29,DI$28,"-",DI$16,":",$Q18),Table33[[Location]:[vlookup STRAIN]],4,FALSE)</f>
        <v>LDOS040</v>
      </c>
      <c r="DJ18" s="24" t="str">
        <f>VLOOKUP(_xlfn.CONCAT(DJ$29,DJ$28,"-",DJ$16,":",$Q18),Table33[[Location]:[vlookup STRAIN]],4,FALSE)</f>
        <v>LDOS040</v>
      </c>
      <c r="DK18" s="24" t="str">
        <f>VLOOKUP(_xlfn.CONCAT(DK$29,DK$28,"-",DK$16,":",$Q18),Table33[[Location]:[vlookup STRAIN]],4,FALSE)</f>
        <v>LDOS040</v>
      </c>
      <c r="DL18" s="25"/>
      <c r="DM18" s="23" t="s">
        <v>2583</v>
      </c>
      <c r="DN18" s="24" t="str">
        <f>VLOOKUP(_xlfn.CONCAT(DN$29,DN$28,"-",DN$16,":",$Q18),Table33[[Location]:[vlookup STRAIN]],4,FALSE)</f>
        <v>LDOS040</v>
      </c>
      <c r="DO18" s="24" t="str">
        <f>VLOOKUP(_xlfn.CONCAT(DO$29,DO$28,"-",DO$16,":",$Q18),Table33[[Location]:[vlookup STRAIN]],4,FALSE)</f>
        <v>LDOS040</v>
      </c>
      <c r="DP18" s="24" t="str">
        <f>VLOOKUP(_xlfn.CONCAT(DP$29,DP$28,"-",DP$16,":",$Q18),Table33[[Location]:[vlookup STRAIN]],4,FALSE)</f>
        <v>LDOS040</v>
      </c>
      <c r="DQ18" s="24" t="str">
        <f>VLOOKUP(_xlfn.CONCAT(DQ$29,DQ$28,"-",DQ$16,":",$Q18),Table33[[Location]:[vlookup STRAIN]],4,FALSE)</f>
        <v>LDOS040</v>
      </c>
      <c r="DR18" s="24" t="str">
        <f>VLOOKUP(_xlfn.CONCAT(DR$29,DR$28,"-",DR$16,":",$Q18),Table33[[Location]:[vlookup STRAIN]],4,FALSE)</f>
        <v>LDOS040</v>
      </c>
      <c r="DS18" s="24" t="str">
        <f>VLOOKUP(_xlfn.CONCAT(DS$29,DS$28,"-",DS$16,":",$Q18),Table33[[Location]:[vlookup STRAIN]],4,FALSE)</f>
        <v>LDOS040</v>
      </c>
      <c r="DT18" s="24" t="str">
        <f>VLOOKUP(_xlfn.CONCAT(DT$29,DT$28,"-",DT$16,":",$Q18),Table33[[Location]:[vlookup STRAIN]],4,FALSE)</f>
        <v>LDOS040</v>
      </c>
      <c r="DU18" s="24" t="str">
        <f>VLOOKUP(_xlfn.CONCAT(DU$29,DU$28,"-",DU$16,":",$Q18),Table33[[Location]:[vlookup STRAIN]],4,FALSE)</f>
        <v>LDOS040</v>
      </c>
      <c r="DV18" s="24" t="str">
        <f>VLOOKUP(_xlfn.CONCAT(DV$29,DV$28,"-",DV$16,":",$Q18),Table33[[Location]:[vlookup STRAIN]],4,FALSE)</f>
        <v>LDOS040</v>
      </c>
      <c r="DW18" s="24" t="str">
        <f>VLOOKUP(_xlfn.CONCAT(DW$29,DW$28,"-",DW$16,":",$Q18),Table33[[Location]:[vlookup STRAIN]],4,FALSE)</f>
        <v>LDOS040</v>
      </c>
      <c r="DX18" s="24" t="str">
        <f>VLOOKUP(_xlfn.CONCAT(DX$29,DX$28,"-",DX$16,":",$Q18),Table33[[Location]:[vlookup STRAIN]],4,FALSE)</f>
        <v>LDOS040</v>
      </c>
      <c r="DY18" s="24" t="str">
        <f>VLOOKUP(_xlfn.CONCAT(DY$29,DY$28,"-",DY$16,":",$Q18),Table33[[Location]:[vlookup STRAIN]],4,FALSE)</f>
        <v>LDOS040</v>
      </c>
      <c r="DZ18" s="24" t="str">
        <f>VLOOKUP(_xlfn.CONCAT(DZ$29,DZ$28,"-",DZ$16,":",$Q18),Table33[[Location]:[vlookup STRAIN]],4,FALSE)</f>
        <v>LDOS040</v>
      </c>
      <c r="EA18" s="24" t="str">
        <f>VLOOKUP(_xlfn.CONCAT(EA$29,EA$28,"-",EA$16,":",$Q18),Table33[[Location]:[vlookup STRAIN]],4,FALSE)</f>
        <v>STR8014</v>
      </c>
      <c r="EB18" s="24" t="str">
        <f>VLOOKUP(_xlfn.CONCAT(EB$29,EB$28,"-",EB$16,":",$Q18),Table33[[Location]:[vlookup STRAIN]],4,FALSE)</f>
        <v>STR8014</v>
      </c>
      <c r="EC18" s="24" t="str">
        <f>VLOOKUP(_xlfn.CONCAT(EC$29,EC$28,"-",EC$16,":",$Q18),Table33[[Location]:[vlookup STRAIN]],4,FALSE)</f>
        <v>STR8014</v>
      </c>
      <c r="ED18" s="24" t="str">
        <f>VLOOKUP(_xlfn.CONCAT(ED$29,ED$28,"-",ED$16,":",$Q18),Table33[[Location]:[vlookup STRAIN]],4,FALSE)</f>
        <v>STR8014</v>
      </c>
      <c r="EE18" s="24" t="str">
        <f>VLOOKUP(_xlfn.CONCAT(EE$29,EE$28,"-",EE$16,":",$Q18),Table33[[Location]:[vlookup STRAIN]],4,FALSE)</f>
        <v>STR8014</v>
      </c>
      <c r="EF18" s="24" t="str">
        <f>VLOOKUP(_xlfn.CONCAT(EF$29,EF$28,"-",EF$16,":",$Q18),Table33[[Location]:[vlookup STRAIN]],4,FALSE)</f>
        <v>STR8014</v>
      </c>
      <c r="EG18" s="24" t="str">
        <f>VLOOKUP(_xlfn.CONCAT(EG$29,EG$28,"-",EG$16,":",$Q18),Table33[[Location]:[vlookup STRAIN]],4,FALSE)</f>
        <v>STR8014</v>
      </c>
      <c r="EH18" s="24" t="str">
        <f>VLOOKUP(_xlfn.CONCAT(EH$29,EH$28,"-",EH$16,":",$Q18),Table33[[Location]:[vlookup STRAIN]],4,FALSE)</f>
        <v>STR8014</v>
      </c>
      <c r="EI18" s="24" t="str">
        <f>VLOOKUP(_xlfn.CONCAT(EI$29,EI$28,"-",EI$16,":",$Q18),Table33[[Location]:[vlookup STRAIN]],4,FALSE)</f>
        <v>STR8014</v>
      </c>
      <c r="EJ18" s="24" t="str">
        <f>VLOOKUP(_xlfn.CONCAT(EJ$29,EJ$28,"-",EJ$16,":",$Q18),Table33[[Location]:[vlookup STRAIN]],4,FALSE)</f>
        <v>STR8014</v>
      </c>
      <c r="EK18" s="23"/>
      <c r="EL18" s="23"/>
    </row>
    <row r="19" spans="1:142" x14ac:dyDescent="0.25">
      <c r="A19">
        <v>71470</v>
      </c>
      <c r="B19">
        <v>71490</v>
      </c>
      <c r="C19" t="s">
        <v>2552</v>
      </c>
      <c r="D19">
        <f>IF(Table176[[#This Row],[END]]="",1,B19-A19+1)</f>
        <v>21</v>
      </c>
      <c r="F19" s="8" t="str">
        <f>LEFT(Table33[[#This Row],[Location]],2)</f>
        <v>LL</v>
      </c>
      <c r="G19" s="8" t="s">
        <v>1670</v>
      </c>
      <c r="H19" s="1">
        <v>69808</v>
      </c>
      <c r="I19" s="10" t="str">
        <f>IF(Table33[[#This Row],[Tag range]]="","",_xlfn.CONCAT("1A40700000000650000",Table33[[#This Row],[Tag range]]))</f>
        <v>1A4070000000065000069808</v>
      </c>
      <c r="J19" s="10" t="str">
        <f>_xlfn.IFNA(VLOOKUP(Table33[[#This Row],[Tag range]],Table176[[START]:[GROUP]],3,TRUE),"")</f>
        <v>GFSD189</v>
      </c>
      <c r="N19" s="28" t="str">
        <f>Table47[[#This Row],[Names]]</f>
        <v>PLAN017</v>
      </c>
      <c r="O19" s="11" t="s">
        <v>2598</v>
      </c>
      <c r="Q19" s="23" t="s">
        <v>2581</v>
      </c>
      <c r="R19" s="24" t="str">
        <f>VLOOKUP(_xlfn.CONCAT(R$29,R$28,"-",R$16,":",$Q19),Table33[[Location]:[vlookup STRAIN]],4,FALSE)</f>
        <v>GFSD189</v>
      </c>
      <c r="S19" s="24" t="str">
        <f>VLOOKUP(_xlfn.CONCAT(S$29,S$28,"-",S$16,":",$Q19),Table33[[Location]:[vlookup STRAIN]],4,FALSE)</f>
        <v>GFSD189</v>
      </c>
      <c r="T19" s="24" t="str">
        <f>VLOOKUP(_xlfn.CONCAT(T$29,T$28,"-",T$16,":",$Q19),Table33[[Location]:[vlookup STRAIN]],4,FALSE)</f>
        <v>GFSD189</v>
      </c>
      <c r="U19" s="24" t="str">
        <f>VLOOKUP(_xlfn.CONCAT(U$29,U$28,"-",U$16,":",$Q19),Table33[[Location]:[vlookup STRAIN]],4,FALSE)</f>
        <v>GFSD189</v>
      </c>
      <c r="V19" s="24" t="str">
        <f>VLOOKUP(_xlfn.CONCAT(V$29,V$28,"-",V$16,":",$Q19),Table33[[Location]:[vlookup STRAIN]],4,FALSE)</f>
        <v>GFSD189</v>
      </c>
      <c r="W19" s="24" t="str">
        <f>VLOOKUP(_xlfn.CONCAT(W$29,W$28,"-",W$16,":",$Q19),Table33[[Location]:[vlookup STRAIN]],4,FALSE)</f>
        <v>GFSD189</v>
      </c>
      <c r="X19" s="24" t="str">
        <f>VLOOKUP(_xlfn.CONCAT(X$29,X$28,"-",X$16,":",$Q19),Table33[[Location]:[vlookup STRAIN]],4,FALSE)</f>
        <v>GFSD189</v>
      </c>
      <c r="Y19" s="24" t="str">
        <f>VLOOKUP(_xlfn.CONCAT(Y$29,Y$28,"-",Y$16,":",$Q19),Table33[[Location]:[vlookup STRAIN]],4,FALSE)</f>
        <v>GFSD189</v>
      </c>
      <c r="Z19" s="24" t="str">
        <f>VLOOKUP(_xlfn.CONCAT(Z$29,Z$28,"-",Z$16,":",$Q19),Table33[[Location]:[vlookup STRAIN]],4,FALSE)</f>
        <v>GFSD189</v>
      </c>
      <c r="AA19" s="24" t="str">
        <f>VLOOKUP(_xlfn.CONCAT(AA$29,AA$28,"-",AA$16,":",$Q19),Table33[[Location]:[vlookup STRAIN]],4,FALSE)</f>
        <v>GFSD189</v>
      </c>
      <c r="AB19" s="24" t="str">
        <f>VLOOKUP(_xlfn.CONCAT(AB$29,AB$28,"-",AB$16,":",$Q19),Table33[[Location]:[vlookup STRAIN]],4,FALSE)</f>
        <v>GFSD207</v>
      </c>
      <c r="AC19" s="24" t="str">
        <f>VLOOKUP(_xlfn.CONCAT(AC$29,AC$28,"-",AC$16,":",$Q19),Table33[[Location]:[vlookup STRAIN]],4,FALSE)</f>
        <v>NYFL014</v>
      </c>
      <c r="AD19" s="24" t="str">
        <f>VLOOKUP(_xlfn.CONCAT(AD$29,AD$28,"-",AD$16,":",$Q19),Table33[[Location]:[vlookup STRAIN]],4,FALSE)</f>
        <v>NYFL014</v>
      </c>
      <c r="AE19" s="24" t="str">
        <f>VLOOKUP(_xlfn.CONCAT(AE$29,AE$28,"-",AE$16,":",$Q19),Table33[[Location]:[vlookup STRAIN]],4,FALSE)</f>
        <v>NYFL014</v>
      </c>
      <c r="AF19" s="24" t="str">
        <f>VLOOKUP(_xlfn.CONCAT(AF$29,AF$28,"-",AF$16,":",$Q19),Table33[[Location]:[vlookup STRAIN]],4,FALSE)</f>
        <v>NYFL014</v>
      </c>
      <c r="AG19" s="24" t="str">
        <f>VLOOKUP(_xlfn.CONCAT(AG$29,AG$28,"-",AG$16,":",$Q19),Table33[[Location]:[vlookup STRAIN]],4,FALSE)</f>
        <v>NYFL014</v>
      </c>
      <c r="AH19" s="24" t="str">
        <f>VLOOKUP(_xlfn.CONCAT(AH$29,AH$28,"-",AH$16,":",$Q19),Table33[[Location]:[vlookup STRAIN]],4,FALSE)</f>
        <v>PLAN004</v>
      </c>
      <c r="AI19" s="24" t="str">
        <f>VLOOKUP(_xlfn.CONCAT(AI$29,AI$28,"-",AI$16,":",$Q19),Table33[[Location]:[vlookup STRAIN]],4,FALSE)</f>
        <v>PLAN004</v>
      </c>
      <c r="AJ19" s="24" t="str">
        <f>VLOOKUP(_xlfn.CONCAT(AJ$29,AJ$28,"-",AJ$16,":",$Q19),Table33[[Location]:[vlookup STRAIN]],4,FALSE)</f>
        <v>PLAN004</v>
      </c>
      <c r="AK19" s="24" t="str">
        <f>VLOOKUP(_xlfn.CONCAT(AK$29,AK$28,"-",AK$16,":",$Q19),Table33[[Location]:[vlookup STRAIN]],4,FALSE)</f>
        <v>PLAN004</v>
      </c>
      <c r="AL19" s="24" t="str">
        <f>VLOOKUP(_xlfn.CONCAT(AL$29,AL$28,"-",AL$16,":",$Q19),Table33[[Location]:[vlookup STRAIN]],4,FALSE)</f>
        <v>PLAN004</v>
      </c>
      <c r="AM19" s="24" t="str">
        <f>VLOOKUP(_xlfn.CONCAT(AM$29,AM$28,"-",AM$16,":",$Q19),Table33[[Location]:[vlookup STRAIN]],4,FALSE)</f>
        <v>PLAN004</v>
      </c>
      <c r="AN19" s="24" t="str">
        <f>VLOOKUP(_xlfn.CONCAT(AN$29,AN$28,"-",AN$16,":",$Q19),Table33[[Location]:[vlookup STRAIN]],4,FALSE)</f>
        <v>PLAN004</v>
      </c>
      <c r="AO19" s="25"/>
      <c r="AP19" s="23" t="s">
        <v>2581</v>
      </c>
      <c r="AQ19" s="24" t="str">
        <f>VLOOKUP(_xlfn.CONCAT(AQ$29,AQ$28,"-",AQ$16,":",$Q19),Table33[[Location]:[vlookup STRAIN]],4,FALSE)</f>
        <v>PLAN004</v>
      </c>
      <c r="AR19" s="24" t="str">
        <f>VLOOKUP(_xlfn.CONCAT(AR$29,AR$28,"-",AR$16,":",$Q19),Table33[[Location]:[vlookup STRAIN]],4,FALSE)</f>
        <v>PLAN004</v>
      </c>
      <c r="AS19" s="24" t="str">
        <f>VLOOKUP(_xlfn.CONCAT(AS$29,AS$28,"-",AS$16,":",$Q19),Table33[[Location]:[vlookup STRAIN]],4,FALSE)</f>
        <v>PLAN008</v>
      </c>
      <c r="AT19" s="24" t="str">
        <f>VLOOKUP(_xlfn.CONCAT(AT$29,AT$28,"-",AT$16,":",$Q19),Table33[[Location]:[vlookup STRAIN]],4,FALSE)</f>
        <v>PLAN008</v>
      </c>
      <c r="AU19" s="24" t="str">
        <f>VLOOKUP(_xlfn.CONCAT(AU$29,AU$28,"-",AU$16,":",$Q19),Table33[[Location]:[vlookup STRAIN]],4,FALSE)</f>
        <v>PLAN008</v>
      </c>
      <c r="AV19" s="24" t="str">
        <f>VLOOKUP(_xlfn.CONCAT(AV$29,AV$28,"-",AV$16,":",$Q19),Table33[[Location]:[vlookup STRAIN]],4,FALSE)</f>
        <v>PLAN008</v>
      </c>
      <c r="AW19" s="24" t="str">
        <f>VLOOKUP(_xlfn.CONCAT(AW$29,AW$28,"-",AW$16,":",$Q19),Table33[[Location]:[vlookup STRAIN]],4,FALSE)</f>
        <v>PLAN008</v>
      </c>
      <c r="AX19" s="24" t="str">
        <f>VLOOKUP(_xlfn.CONCAT(AX$29,AX$28,"-",AX$16,":",$Q19),Table33[[Location]:[vlookup STRAIN]],4,FALSE)</f>
        <v>PLAN008</v>
      </c>
      <c r="AY19" s="24" t="str">
        <f>VLOOKUP(_xlfn.CONCAT(AY$29,AY$28,"-",AY$16,":",$Q19),Table33[[Location]:[vlookup STRAIN]],4,FALSE)</f>
        <v>PLAN008</v>
      </c>
      <c r="AZ19" s="24" t="str">
        <f>VLOOKUP(_xlfn.CONCAT(AZ$29,AZ$28,"-",AZ$16,":",$Q19),Table33[[Location]:[vlookup STRAIN]],4,FALSE)</f>
        <v>PLAN008</v>
      </c>
      <c r="BA19" s="24" t="str">
        <f>VLOOKUP(_xlfn.CONCAT(BA$29,BA$28,"-",BA$16,":",$Q19),Table33[[Location]:[vlookup STRAIN]],4,FALSE)</f>
        <v>PLAN008</v>
      </c>
      <c r="BB19" s="24" t="str">
        <f>VLOOKUP(_xlfn.CONCAT(BB$29,BB$28,"-",BB$16,":",$Q19),Table33[[Location]:[vlookup STRAIN]],4,FALSE)</f>
        <v>PLAN017</v>
      </c>
      <c r="BC19" s="24" t="str">
        <f>VLOOKUP(_xlfn.CONCAT(BC$29,BC$28,"-",BC$16,":",$Q19),Table33[[Location]:[vlookup STRAIN]],4,FALSE)</f>
        <v>SOUR002</v>
      </c>
      <c r="BD19" s="24" t="str">
        <f>VLOOKUP(_xlfn.CONCAT(BD$29,BD$28,"-",BD$16,":",$Q19),Table33[[Location]:[vlookup STRAIN]],4,FALSE)</f>
        <v>SOUR002</v>
      </c>
      <c r="BE19" s="24" t="str">
        <f>VLOOKUP(_xlfn.CONCAT(BE$29,BE$28,"-",BE$16,":",$Q19),Table33[[Location]:[vlookup STRAIN]],4,FALSE)</f>
        <v>SOUR002</v>
      </c>
      <c r="BF19" s="24" t="str">
        <f>VLOOKUP(_xlfn.CONCAT(BF$29,BF$28,"-",BF$16,":",$Q19),Table33[[Location]:[vlookup STRAIN]],4,FALSE)</f>
        <v>SOUR002</v>
      </c>
      <c r="BG19" s="24" t="str">
        <f>VLOOKUP(_xlfn.CONCAT(BG$29,BG$28,"-",BG$16,":",$Q19),Table33[[Location]:[vlookup STRAIN]],4,FALSE)</f>
        <v>SOUR002</v>
      </c>
      <c r="BH19" s="24" t="str">
        <f>VLOOKUP(_xlfn.CONCAT(BH$29,BH$28,"-",BH$16,":",$Q19),Table33[[Location]:[vlookup STRAIN]],4,FALSE)</f>
        <v>SOUR002</v>
      </c>
      <c r="BI19" s="24" t="str">
        <f>VLOOKUP(_xlfn.CONCAT(BI$29,BI$28,"-",BI$16,":",$Q19),Table33[[Location]:[vlookup STRAIN]],4,FALSE)</f>
        <v>SOUR002</v>
      </c>
      <c r="BJ19" s="24" t="str">
        <f>VLOOKUP(_xlfn.CONCAT(BJ$29,BJ$28,"-",BJ$16,":",$Q19),Table33[[Location]:[vlookup STRAIN]],4,FALSE)</f>
        <v>SOUR002</v>
      </c>
      <c r="BK19" s="24" t="str">
        <f>VLOOKUP(_xlfn.CONCAT(BK$29,BK$28,"-",BK$16,":",$Q19),Table33[[Location]:[vlookup STRAIN]],4,FALSE)</f>
        <v>SOUR002</v>
      </c>
      <c r="BL19" s="24" t="str">
        <f>VLOOKUP(_xlfn.CONCAT(BL$29,BL$28,"-",BL$16,":",$Q19),Table33[[Location]:[vlookup STRAIN]],4,FALSE)</f>
        <v>SOUR002</v>
      </c>
      <c r="BM19" s="24" t="str">
        <f>VLOOKUP(_xlfn.CONCAT(BM$29,BM$28,"-",BM$16,":",$Q19),Table33[[Location]:[vlookup STRAIN]],4,FALSE)</f>
        <v>SOUR002</v>
      </c>
      <c r="BN19" s="25"/>
      <c r="BO19" s="23" t="s">
        <v>2581</v>
      </c>
      <c r="BP19" s="24" t="str">
        <f>VLOOKUP(_xlfn.CONCAT(BP$29,BP$28,"-",BP$16,":",$Q19),Table33[[Location]:[vlookup STRAIN]],4,FALSE)</f>
        <v>SOUR002</v>
      </c>
      <c r="BQ19" s="24" t="str">
        <f>VLOOKUP(_xlfn.CONCAT(BQ$29,BQ$28,"-",BQ$16,":",$Q19),Table33[[Location]:[vlookup STRAIN]],4,FALSE)</f>
        <v>SOUR002</v>
      </c>
      <c r="BR19" s="24" t="str">
        <f>VLOOKUP(_xlfn.CONCAT(BR$29,BR$28,"-",BR$16,":",$Q19),Table33[[Location]:[vlookup STRAIN]],4,FALSE)</f>
        <v>SOUR002</v>
      </c>
      <c r="BS19" s="24" t="str">
        <f>VLOOKUP(_xlfn.CONCAT(BS$29,BS$28,"-",BS$16,":",$Q19),Table33[[Location]:[vlookup STRAIN]],4,FALSE)</f>
        <v>SOUR002</v>
      </c>
      <c r="BT19" s="24" t="str">
        <f>VLOOKUP(_xlfn.CONCAT(BT$29,BT$28,"-",BT$16,":",$Q19),Table33[[Location]:[vlookup STRAIN]],4,FALSE)</f>
        <v>SOUR002</v>
      </c>
      <c r="BU19" s="24" t="str">
        <f>VLOOKUP(_xlfn.CONCAT(BU$29,BU$28,"-",BU$16,":",$Q19),Table33[[Location]:[vlookup STRAIN]],4,FALSE)</f>
        <v>SOUR002</v>
      </c>
      <c r="BV19" s="24" t="str">
        <f>VLOOKUP(_xlfn.CONCAT(BV$29,BV$28,"-",BV$16,":",$Q19),Table33[[Location]:[vlookup STRAIN]],4,FALSE)</f>
        <v>SOUR002</v>
      </c>
      <c r="BW19" s="24" t="str">
        <f>VLOOKUP(_xlfn.CONCAT(BW$29,BW$28,"-",BW$16,":",$Q19),Table33[[Location]:[vlookup STRAIN]],4,FALSE)</f>
        <v>SOUR002</v>
      </c>
      <c r="BX19" s="24" t="str">
        <f>VLOOKUP(_xlfn.CONCAT(BX$29,BX$28,"-",BX$16,":",$Q19),Table33[[Location]:[vlookup STRAIN]],4,FALSE)</f>
        <v>SOUR002</v>
      </c>
      <c r="BY19" s="24" t="str">
        <f>VLOOKUP(_xlfn.CONCAT(BY$29,BY$28,"-",BY$16,":",$Q19),Table33[[Location]:[vlookup STRAIN]],4,FALSE)</f>
        <v>SOUR002</v>
      </c>
      <c r="BZ19" s="24" t="str">
        <f>VLOOKUP(_xlfn.CONCAT(BZ$29,BZ$28,"-",BZ$16,":",$Q19),Table33[[Location]:[vlookup STRAIN]],4,FALSE)</f>
        <v>SOUR002</v>
      </c>
      <c r="CA19" s="24" t="str">
        <f>VLOOKUP(_xlfn.CONCAT(CA$29,CA$28,"-",CA$16,":",$Q19),Table33[[Location]:[vlookup STRAIN]],4,FALSE)</f>
        <v>SOUR002</v>
      </c>
      <c r="CB19" s="24" t="str">
        <f>VLOOKUP(_xlfn.CONCAT(CB$29,CB$28,"-",CB$16,":",$Q19),Table33[[Location]:[vlookup STRAIN]],4,FALSE)</f>
        <v>SOUR002</v>
      </c>
      <c r="CC19" s="24" t="str">
        <f>VLOOKUP(_xlfn.CONCAT(CC$29,CC$28,"-",CC$16,":",$Q19),Table33[[Location]:[vlookup STRAIN]],4,FALSE)</f>
        <v>SOUR002</v>
      </c>
      <c r="CD19" s="24" t="str">
        <f>VLOOKUP(_xlfn.CONCAT(CD$29,CD$28,"-",CD$16,":",$Q19),Table33[[Location]:[vlookup STRAIN]],4,FALSE)</f>
        <v>SOUR002</v>
      </c>
      <c r="CE19" s="24" t="str">
        <f>VLOOKUP(_xlfn.CONCAT(CE$29,CE$28,"-",CE$16,":",$Q19),Table33[[Location]:[vlookup STRAIN]],4,FALSE)</f>
        <v>SOUR004</v>
      </c>
      <c r="CF19" s="24" t="str">
        <f>VLOOKUP(_xlfn.CONCAT(CF$29,CF$28,"-",CF$16,":",$Q19),Table33[[Location]:[vlookup STRAIN]],4,FALSE)</f>
        <v>SOUR004</v>
      </c>
      <c r="CG19" s="24" t="str">
        <f>VLOOKUP(_xlfn.CONCAT(CG$29,CG$28,"-",CG$16,":",$Q19),Table33[[Location]:[vlookup STRAIN]],4,FALSE)</f>
        <v>SOUR004</v>
      </c>
      <c r="CH19" s="24" t="str">
        <f>VLOOKUP(_xlfn.CONCAT(CH$29,CH$28,"-",CH$16,":",$Q19),Table33[[Location]:[vlookup STRAIN]],4,FALSE)</f>
        <v>SOUR004</v>
      </c>
      <c r="CI19" s="24" t="str">
        <f>VLOOKUP(_xlfn.CONCAT(CI$29,CI$28,"-",CI$16,":",$Q19),Table33[[Location]:[vlookup STRAIN]],4,FALSE)</f>
        <v>SOUR004</v>
      </c>
      <c r="CJ19" s="24" t="str">
        <f>VLOOKUP(_xlfn.CONCAT(CJ$29,CJ$28,"-",CJ$16,":",$Q19),Table33[[Location]:[vlookup STRAIN]],4,FALSE)</f>
        <v>SOUR007</v>
      </c>
      <c r="CK19" s="24" t="str">
        <f>VLOOKUP(_xlfn.CONCAT(CK$29,CK$28,"-",CK$16,":",$Q19),Table33[[Location]:[vlookup STRAIN]],4,FALSE)</f>
        <v>SOUR007</v>
      </c>
      <c r="CL19" s="24" t="str">
        <f>VLOOKUP(_xlfn.CONCAT(CL$29,CL$28,"-",CL$16,":",$Q19),Table33[[Location]:[vlookup STRAIN]],4,FALSE)</f>
        <v>YZUP003</v>
      </c>
      <c r="CM19" s="25"/>
      <c r="CN19" s="23" t="s">
        <v>2581</v>
      </c>
      <c r="CO19" s="24" t="str">
        <f>VLOOKUP(_xlfn.CONCAT(CO$29,CO$28,"-",CO$16,":",$Q19),Table33[[Location]:[vlookup STRAIN]],4,FALSE)</f>
        <v>YZUP003</v>
      </c>
      <c r="CP19" s="24" t="str">
        <f>VLOOKUP(_xlfn.CONCAT(CP$29,CP$28,"-",CP$16,":",$Q19),Table33[[Location]:[vlookup STRAIN]],4,FALSE)</f>
        <v>YZUP003</v>
      </c>
      <c r="CQ19" s="24" t="str">
        <f>VLOOKUP(_xlfn.CONCAT(CQ$29,CQ$28,"-",CQ$16,":",$Q19),Table33[[Location]:[vlookup STRAIN]],4,FALSE)</f>
        <v>YZUP003</v>
      </c>
      <c r="CR19" s="24" t="str">
        <f>VLOOKUP(_xlfn.CONCAT(CR$29,CR$28,"-",CR$16,":",$Q19),Table33[[Location]:[vlookup STRAIN]],4,FALSE)</f>
        <v>YZUP003</v>
      </c>
      <c r="CS19" s="24" t="str">
        <f>VLOOKUP(_xlfn.CONCAT(CS$29,CS$28,"-",CS$16,":",$Q19),Table33[[Location]:[vlookup STRAIN]],4,FALSE)</f>
        <v>YZUP003</v>
      </c>
      <c r="CT19" s="24" t="str">
        <f>VLOOKUP(_xlfn.CONCAT(CT$29,CT$28,"-",CT$16,":",$Q19),Table33[[Location]:[vlookup STRAIN]],4,FALSE)</f>
        <v>YZUP003</v>
      </c>
      <c r="CU19" s="24" t="str">
        <f>VLOOKUP(_xlfn.CONCAT(CU$29,CU$28,"-",CU$16,":",$Q19),Table33[[Location]:[vlookup STRAIN]],4,FALSE)</f>
        <v>YZUP003</v>
      </c>
      <c r="CV19" s="24" t="str">
        <f>VLOOKUP(_xlfn.CONCAT(CV$29,CV$28,"-",CV$16,":",$Q19),Table33[[Location]:[vlookup STRAIN]],4,FALSE)</f>
        <v>YZUP003</v>
      </c>
      <c r="CW19" s="24" t="str">
        <f>VLOOKUP(_xlfn.CONCAT(CW$29,CW$28,"-",CW$16,":",$Q19),Table33[[Location]:[vlookup STRAIN]],4,FALSE)</f>
        <v>YZUP003</v>
      </c>
      <c r="CX19" s="24" t="str">
        <f>VLOOKUP(_xlfn.CONCAT(CX$29,CX$28,"-",CX$16,":",$Q19),Table33[[Location]:[vlookup STRAIN]],4,FALSE)</f>
        <v>YZUP003</v>
      </c>
      <c r="CY19" s="24" t="str">
        <f>VLOOKUP(_xlfn.CONCAT(CY$29,CY$28,"-",CY$16,":",$Q19),Table33[[Location]:[vlookup STRAIN]],4,FALSE)</f>
        <v>YZUP003</v>
      </c>
      <c r="CZ19" s="24" t="str">
        <f>VLOOKUP(_xlfn.CONCAT(CZ$29,CZ$28,"-",CZ$16,":",$Q19),Table33[[Location]:[vlookup STRAIN]],4,FALSE)</f>
        <v>YZUP003</v>
      </c>
      <c r="DA19" s="24" t="str">
        <f>VLOOKUP(_xlfn.CONCAT(DA$29,DA$28,"-",DA$16,":",$Q19),Table33[[Location]:[vlookup STRAIN]],4,FALSE)</f>
        <v>LDOS018</v>
      </c>
      <c r="DB19" s="24" t="str">
        <f>VLOOKUP(_xlfn.CONCAT(DB$29,DB$28,"-",DB$16,":",$Q19),Table33[[Location]:[vlookup STRAIN]],4,FALSE)</f>
        <v>LDOS018</v>
      </c>
      <c r="DC19" s="24" t="str">
        <f>VLOOKUP(_xlfn.CONCAT(DC$29,DC$28,"-",DC$16,":",$Q19),Table33[[Location]:[vlookup STRAIN]],4,FALSE)</f>
        <v>LDOS018</v>
      </c>
      <c r="DD19" s="24" t="str">
        <f>VLOOKUP(_xlfn.CONCAT(DD$29,DD$28,"-",DD$16,":",$Q19),Table33[[Location]:[vlookup STRAIN]],4,FALSE)</f>
        <v>LDOS018</v>
      </c>
      <c r="DE19" s="24" t="str">
        <f>VLOOKUP(_xlfn.CONCAT(DE$29,DE$28,"-",DE$16,":",$Q19),Table33[[Location]:[vlookup STRAIN]],4,FALSE)</f>
        <v>LDOS018</v>
      </c>
      <c r="DF19" s="24" t="str">
        <f>VLOOKUP(_xlfn.CONCAT(DF$29,DF$28,"-",DF$16,":",$Q19),Table33[[Location]:[vlookup STRAIN]],4,FALSE)</f>
        <v>LDOS018</v>
      </c>
      <c r="DG19" s="24" t="str">
        <f>VLOOKUP(_xlfn.CONCAT(DG$29,DG$28,"-",DG$16,":",$Q19),Table33[[Location]:[vlookup STRAIN]],4,FALSE)</f>
        <v>LDOS040</v>
      </c>
      <c r="DH19" s="24" t="str">
        <f>VLOOKUP(_xlfn.CONCAT(DH$29,DH$28,"-",DH$16,":",$Q19),Table33[[Location]:[vlookup STRAIN]],4,FALSE)</f>
        <v>LDOS040</v>
      </c>
      <c r="DI19" s="24" t="str">
        <f>VLOOKUP(_xlfn.CONCAT(DI$29,DI$28,"-",DI$16,":",$Q19),Table33[[Location]:[vlookup STRAIN]],4,FALSE)</f>
        <v>LDOS040</v>
      </c>
      <c r="DJ19" s="24" t="str">
        <f>VLOOKUP(_xlfn.CONCAT(DJ$29,DJ$28,"-",DJ$16,":",$Q19),Table33[[Location]:[vlookup STRAIN]],4,FALSE)</f>
        <v>LDOS040</v>
      </c>
      <c r="DK19" s="24" t="str">
        <f>VLOOKUP(_xlfn.CONCAT(DK$29,DK$28,"-",DK$16,":",$Q19),Table33[[Location]:[vlookup STRAIN]],4,FALSE)</f>
        <v>LDOS040</v>
      </c>
      <c r="DL19" s="25"/>
      <c r="DM19" s="23" t="s">
        <v>2581</v>
      </c>
      <c r="DN19" s="24" t="str">
        <f>VLOOKUP(_xlfn.CONCAT(DN$29,DN$28,"-",DN$16,":",$Q19),Table33[[Location]:[vlookup STRAIN]],4,FALSE)</f>
        <v>LDOS040</v>
      </c>
      <c r="DO19" s="24" t="str">
        <f>VLOOKUP(_xlfn.CONCAT(DO$29,DO$28,"-",DO$16,":",$Q19),Table33[[Location]:[vlookup STRAIN]],4,FALSE)</f>
        <v>LDOS040</v>
      </c>
      <c r="DP19" s="24" t="str">
        <f>VLOOKUP(_xlfn.CONCAT(DP$29,DP$28,"-",DP$16,":",$Q19),Table33[[Location]:[vlookup STRAIN]],4,FALSE)</f>
        <v>LDOS040</v>
      </c>
      <c r="DQ19" s="24" t="str">
        <f>VLOOKUP(_xlfn.CONCAT(DQ$29,DQ$28,"-",DQ$16,":",$Q19),Table33[[Location]:[vlookup STRAIN]],4,FALSE)</f>
        <v>LDOS040</v>
      </c>
      <c r="DR19" s="24" t="str">
        <f>VLOOKUP(_xlfn.CONCAT(DR$29,DR$28,"-",DR$16,":",$Q19),Table33[[Location]:[vlookup STRAIN]],4,FALSE)</f>
        <v>LDOS040</v>
      </c>
      <c r="DS19" s="24" t="str">
        <f>VLOOKUP(_xlfn.CONCAT(DS$29,DS$28,"-",DS$16,":",$Q19),Table33[[Location]:[vlookup STRAIN]],4,FALSE)</f>
        <v>LDOS040</v>
      </c>
      <c r="DT19" s="24" t="str">
        <f>VLOOKUP(_xlfn.CONCAT(DT$29,DT$28,"-",DT$16,":",$Q19),Table33[[Location]:[vlookup STRAIN]],4,FALSE)</f>
        <v>LDOS040</v>
      </c>
      <c r="DU19" s="24" t="str">
        <f>VLOOKUP(_xlfn.CONCAT(DU$29,DU$28,"-",DU$16,":",$Q19),Table33[[Location]:[vlookup STRAIN]],4,FALSE)</f>
        <v>LDOS040</v>
      </c>
      <c r="DV19" s="24" t="str">
        <f>VLOOKUP(_xlfn.CONCAT(DV$29,DV$28,"-",DV$16,":",$Q19),Table33[[Location]:[vlookup STRAIN]],4,FALSE)</f>
        <v>LDOS040</v>
      </c>
      <c r="DW19" s="24" t="str">
        <f>VLOOKUP(_xlfn.CONCAT(DW$29,DW$28,"-",DW$16,":",$Q19),Table33[[Location]:[vlookup STRAIN]],4,FALSE)</f>
        <v>LDOS040</v>
      </c>
      <c r="DX19" s="24" t="str">
        <f>VLOOKUP(_xlfn.CONCAT(DX$29,DX$28,"-",DX$16,":",$Q19),Table33[[Location]:[vlookup STRAIN]],4,FALSE)</f>
        <v>LDOS040</v>
      </c>
      <c r="DY19" s="24" t="str">
        <f>VLOOKUP(_xlfn.CONCAT(DY$29,DY$28,"-",DY$16,":",$Q19),Table33[[Location]:[vlookup STRAIN]],4,FALSE)</f>
        <v>LDOS040</v>
      </c>
      <c r="DZ19" s="24" t="str">
        <f>VLOOKUP(_xlfn.CONCAT(DZ$29,DZ$28,"-",DZ$16,":",$Q19),Table33[[Location]:[vlookup STRAIN]],4,FALSE)</f>
        <v>LDOS040</v>
      </c>
      <c r="EA19" s="24" t="str">
        <f>VLOOKUP(_xlfn.CONCAT(EA$29,EA$28,"-",EA$16,":",$Q19),Table33[[Location]:[vlookup STRAIN]],4,FALSE)</f>
        <v>STR8014</v>
      </c>
      <c r="EB19" s="24" t="str">
        <f>VLOOKUP(_xlfn.CONCAT(EB$29,EB$28,"-",EB$16,":",$Q19),Table33[[Location]:[vlookup STRAIN]],4,FALSE)</f>
        <v>STR8014</v>
      </c>
      <c r="EC19" s="24" t="str">
        <f>VLOOKUP(_xlfn.CONCAT(EC$29,EC$28,"-",EC$16,":",$Q19),Table33[[Location]:[vlookup STRAIN]],4,FALSE)</f>
        <v>STR8014</v>
      </c>
      <c r="ED19" s="24" t="str">
        <f>VLOOKUP(_xlfn.CONCAT(ED$29,ED$28,"-",ED$16,":",$Q19),Table33[[Location]:[vlookup STRAIN]],4,FALSE)</f>
        <v>STR8014</v>
      </c>
      <c r="EE19" s="24" t="str">
        <f>VLOOKUP(_xlfn.CONCAT(EE$29,EE$28,"-",EE$16,":",$Q19),Table33[[Location]:[vlookup STRAIN]],4,FALSE)</f>
        <v>STR8014</v>
      </c>
      <c r="EF19" s="24" t="str">
        <f>VLOOKUP(_xlfn.CONCAT(EF$29,EF$28,"-",EF$16,":",$Q19),Table33[[Location]:[vlookup STRAIN]],4,FALSE)</f>
        <v>STR8014</v>
      </c>
      <c r="EG19" s="24" t="str">
        <f>VLOOKUP(_xlfn.CONCAT(EG$29,EG$28,"-",EG$16,":",$Q19),Table33[[Location]:[vlookup STRAIN]],4,FALSE)</f>
        <v>STR8014</v>
      </c>
      <c r="EH19" s="24" t="str">
        <f>VLOOKUP(_xlfn.CONCAT(EH$29,EH$28,"-",EH$16,":",$Q19),Table33[[Location]:[vlookup STRAIN]],4,FALSE)</f>
        <v>STR8014</v>
      </c>
      <c r="EI19" s="24" t="str">
        <f>VLOOKUP(_xlfn.CONCAT(EI$29,EI$28,"-",EI$16,":",$Q19),Table33[[Location]:[vlookup STRAIN]],4,FALSE)</f>
        <v>STR8014</v>
      </c>
      <c r="EJ19" s="24" t="str">
        <f>VLOOKUP(_xlfn.CONCAT(EJ$29,EJ$28,"-",EJ$16,":",$Q19),Table33[[Location]:[vlookup STRAIN]],4,FALSE)</f>
        <v>STR8014</v>
      </c>
      <c r="EK19" s="23"/>
      <c r="EL19" s="23"/>
    </row>
    <row r="20" spans="1:142" x14ac:dyDescent="0.25">
      <c r="A20">
        <v>71491</v>
      </c>
      <c r="B20">
        <v>71548</v>
      </c>
      <c r="C20" t="s">
        <v>2594</v>
      </c>
      <c r="D20">
        <f>IF(Table176[[#This Row],[END]]="",1,B20-A20+1)</f>
        <v>58</v>
      </c>
      <c r="F20" s="8" t="str">
        <f>LEFT(Table33[[#This Row],[Location]],2)</f>
        <v>LL</v>
      </c>
      <c r="G20" s="8" t="s">
        <v>1671</v>
      </c>
      <c r="H20" s="1">
        <v>69809</v>
      </c>
      <c r="I20" s="10" t="str">
        <f>IF(Table33[[#This Row],[Tag range]]="","",_xlfn.CONCAT("1A40700000000650000",Table33[[#This Row],[Tag range]]))</f>
        <v>1A4070000000065000069809</v>
      </c>
      <c r="J20" s="10" t="str">
        <f>_xlfn.IFNA(VLOOKUP(Table33[[#This Row],[Tag range]],Table176[[START]:[GROUP]],3,TRUE),"")</f>
        <v>GFSD189</v>
      </c>
      <c r="N20" s="28" t="str">
        <f>Table47[[#This Row],[Names]]</f>
        <v>SOUR007</v>
      </c>
      <c r="O20" s="11" t="s">
        <v>2599</v>
      </c>
      <c r="Q20" s="23" t="s">
        <v>2580</v>
      </c>
      <c r="R20" s="24" t="str">
        <f>VLOOKUP(_xlfn.CONCAT(R$29,R$28,"-",R$16,":",$Q20),Table33[[Location]:[vlookup STRAIN]],4,FALSE)</f>
        <v>GFSD189</v>
      </c>
      <c r="S20" s="24" t="str">
        <f>VLOOKUP(_xlfn.CONCAT(S$29,S$28,"-",S$16,":",$Q20),Table33[[Location]:[vlookup STRAIN]],4,FALSE)</f>
        <v>GFSD189</v>
      </c>
      <c r="T20" s="24" t="str">
        <f>VLOOKUP(_xlfn.CONCAT(T$29,T$28,"-",T$16,":",$Q20),Table33[[Location]:[vlookup STRAIN]],4,FALSE)</f>
        <v>GFSD189</v>
      </c>
      <c r="U20" s="24" t="str">
        <f>VLOOKUP(_xlfn.CONCAT(U$29,U$28,"-",U$16,":",$Q20),Table33[[Location]:[vlookup STRAIN]],4,FALSE)</f>
        <v>GFSD189</v>
      </c>
      <c r="V20" s="24" t="str">
        <f>VLOOKUP(_xlfn.CONCAT(V$29,V$28,"-",V$16,":",$Q20),Table33[[Location]:[vlookup STRAIN]],4,FALSE)</f>
        <v>GFSD189</v>
      </c>
      <c r="W20" s="24" t="str">
        <f>VLOOKUP(_xlfn.CONCAT(W$29,W$28,"-",W$16,":",$Q20),Table33[[Location]:[vlookup STRAIN]],4,FALSE)</f>
        <v>GFSD189</v>
      </c>
      <c r="X20" s="24" t="str">
        <f>VLOOKUP(_xlfn.CONCAT(X$29,X$28,"-",X$16,":",$Q20),Table33[[Location]:[vlookup STRAIN]],4,FALSE)</f>
        <v>GFSD189</v>
      </c>
      <c r="Y20" s="24" t="str">
        <f>VLOOKUP(_xlfn.CONCAT(Y$29,Y$28,"-",Y$16,":",$Q20),Table33[[Location]:[vlookup STRAIN]],4,FALSE)</f>
        <v>GFSD189</v>
      </c>
      <c r="Z20" s="24" t="str">
        <f>VLOOKUP(_xlfn.CONCAT(Z$29,Z$28,"-",Z$16,":",$Q20),Table33[[Location]:[vlookup STRAIN]],4,FALSE)</f>
        <v>GFSD189</v>
      </c>
      <c r="AA20" s="24" t="str">
        <f>VLOOKUP(_xlfn.CONCAT(AA$29,AA$28,"-",AA$16,":",$Q20),Table33[[Location]:[vlookup STRAIN]],4,FALSE)</f>
        <v>GFSD189</v>
      </c>
      <c r="AB20" s="24" t="str">
        <f>VLOOKUP(_xlfn.CONCAT(AB$29,AB$28,"-",AB$16,":",$Q20),Table33[[Location]:[vlookup STRAIN]],4,FALSE)</f>
        <v>GFSD207</v>
      </c>
      <c r="AC20" s="24" t="str">
        <f>VLOOKUP(_xlfn.CONCAT(AC$29,AC$28,"-",AC$16,":",$Q20),Table33[[Location]:[vlookup STRAIN]],4,FALSE)</f>
        <v>NYFL014</v>
      </c>
      <c r="AD20" s="24" t="str">
        <f>VLOOKUP(_xlfn.CONCAT(AD$29,AD$28,"-",AD$16,":",$Q20),Table33[[Location]:[vlookup STRAIN]],4,FALSE)</f>
        <v>NYFL014</v>
      </c>
      <c r="AE20" s="24" t="str">
        <f>VLOOKUP(_xlfn.CONCAT(AE$29,AE$28,"-",AE$16,":",$Q20),Table33[[Location]:[vlookup STRAIN]],4,FALSE)</f>
        <v>NYFL014</v>
      </c>
      <c r="AF20" s="24" t="str">
        <f>VLOOKUP(_xlfn.CONCAT(AF$29,AF$28,"-",AF$16,":",$Q20),Table33[[Location]:[vlookup STRAIN]],4,FALSE)</f>
        <v>NYFL014</v>
      </c>
      <c r="AG20" s="24" t="str">
        <f>VLOOKUP(_xlfn.CONCAT(AG$29,AG$28,"-",AG$16,":",$Q20),Table33[[Location]:[vlookup STRAIN]],4,FALSE)</f>
        <v>NYFL014</v>
      </c>
      <c r="AH20" s="24" t="str">
        <f>VLOOKUP(_xlfn.CONCAT(AH$29,AH$28,"-",AH$16,":",$Q20),Table33[[Location]:[vlookup STRAIN]],4,FALSE)</f>
        <v>PLAN004</v>
      </c>
      <c r="AI20" s="24" t="str">
        <f>VLOOKUP(_xlfn.CONCAT(AI$29,AI$28,"-",AI$16,":",$Q20),Table33[[Location]:[vlookup STRAIN]],4,FALSE)</f>
        <v>PLAN004</v>
      </c>
      <c r="AJ20" s="24" t="str">
        <f>VLOOKUP(_xlfn.CONCAT(AJ$29,AJ$28,"-",AJ$16,":",$Q20),Table33[[Location]:[vlookup STRAIN]],4,FALSE)</f>
        <v>PLAN004</v>
      </c>
      <c r="AK20" s="24" t="str">
        <f>VLOOKUP(_xlfn.CONCAT(AK$29,AK$28,"-",AK$16,":",$Q20),Table33[[Location]:[vlookup STRAIN]],4,FALSE)</f>
        <v>PLAN004</v>
      </c>
      <c r="AL20" s="24" t="str">
        <f>VLOOKUP(_xlfn.CONCAT(AL$29,AL$28,"-",AL$16,":",$Q20),Table33[[Location]:[vlookup STRAIN]],4,FALSE)</f>
        <v>PLAN004</v>
      </c>
      <c r="AM20" s="24" t="str">
        <f>VLOOKUP(_xlfn.CONCAT(AM$29,AM$28,"-",AM$16,":",$Q20),Table33[[Location]:[vlookup STRAIN]],4,FALSE)</f>
        <v>PLAN004</v>
      </c>
      <c r="AN20" s="24" t="str">
        <f>VLOOKUP(_xlfn.CONCAT(AN$29,AN$28,"-",AN$16,":",$Q20),Table33[[Location]:[vlookup STRAIN]],4,FALSE)</f>
        <v>PLAN004</v>
      </c>
      <c r="AO20" s="25"/>
      <c r="AP20" s="23" t="s">
        <v>2580</v>
      </c>
      <c r="AQ20" s="24" t="str">
        <f>VLOOKUP(_xlfn.CONCAT(AQ$29,AQ$28,"-",AQ$16,":",$Q20),Table33[[Location]:[vlookup STRAIN]],4,FALSE)</f>
        <v>PLAN004</v>
      </c>
      <c r="AR20" s="24" t="str">
        <f>VLOOKUP(_xlfn.CONCAT(AR$29,AR$28,"-",AR$16,":",$Q20),Table33[[Location]:[vlookup STRAIN]],4,FALSE)</f>
        <v>PLAN004</v>
      </c>
      <c r="AS20" s="24" t="str">
        <f>VLOOKUP(_xlfn.CONCAT(AS$29,AS$28,"-",AS$16,":",$Q20),Table33[[Location]:[vlookup STRAIN]],4,FALSE)</f>
        <v>PLAN008</v>
      </c>
      <c r="AT20" s="24" t="str">
        <f>VLOOKUP(_xlfn.CONCAT(AT$29,AT$28,"-",AT$16,":",$Q20),Table33[[Location]:[vlookup STRAIN]],4,FALSE)</f>
        <v>PLAN008</v>
      </c>
      <c r="AU20" s="24" t="str">
        <f>VLOOKUP(_xlfn.CONCAT(AU$29,AU$28,"-",AU$16,":",$Q20),Table33[[Location]:[vlookup STRAIN]],4,FALSE)</f>
        <v>PLAN008</v>
      </c>
      <c r="AV20" s="24" t="str">
        <f>VLOOKUP(_xlfn.CONCAT(AV$29,AV$28,"-",AV$16,":",$Q20),Table33[[Location]:[vlookup STRAIN]],4,FALSE)</f>
        <v>PLAN008</v>
      </c>
      <c r="AW20" s="24" t="str">
        <f>VLOOKUP(_xlfn.CONCAT(AW$29,AW$28,"-",AW$16,":",$Q20),Table33[[Location]:[vlookup STRAIN]],4,FALSE)</f>
        <v>PLAN008</v>
      </c>
      <c r="AX20" s="24" t="str">
        <f>VLOOKUP(_xlfn.CONCAT(AX$29,AX$28,"-",AX$16,":",$Q20),Table33[[Location]:[vlookup STRAIN]],4,FALSE)</f>
        <v>PLAN008</v>
      </c>
      <c r="AY20" s="24" t="str">
        <f>VLOOKUP(_xlfn.CONCAT(AY$29,AY$28,"-",AY$16,":",$Q20),Table33[[Location]:[vlookup STRAIN]],4,FALSE)</f>
        <v>PLAN008</v>
      </c>
      <c r="AZ20" s="24" t="str">
        <f>VLOOKUP(_xlfn.CONCAT(AZ$29,AZ$28,"-",AZ$16,":",$Q20),Table33[[Location]:[vlookup STRAIN]],4,FALSE)</f>
        <v>PLAN008</v>
      </c>
      <c r="BA20" s="24" t="str">
        <f>VLOOKUP(_xlfn.CONCAT(BA$29,BA$28,"-",BA$16,":",$Q20),Table33[[Location]:[vlookup STRAIN]],4,FALSE)</f>
        <v>PLAN008</v>
      </c>
      <c r="BB20" s="24" t="str">
        <f>VLOOKUP(_xlfn.CONCAT(BB$29,BB$28,"-",BB$16,":",$Q20),Table33[[Location]:[vlookup STRAIN]],4,FALSE)</f>
        <v>PLAN017</v>
      </c>
      <c r="BC20" s="24" t="str">
        <f>VLOOKUP(_xlfn.CONCAT(BC$29,BC$28,"-",BC$16,":",$Q20),Table33[[Location]:[vlookup STRAIN]],4,FALSE)</f>
        <v>SOUR002</v>
      </c>
      <c r="BD20" s="24" t="str">
        <f>VLOOKUP(_xlfn.CONCAT(BD$29,BD$28,"-",BD$16,":",$Q20),Table33[[Location]:[vlookup STRAIN]],4,FALSE)</f>
        <v>SOUR002</v>
      </c>
      <c r="BE20" s="24" t="str">
        <f>VLOOKUP(_xlfn.CONCAT(BE$29,BE$28,"-",BE$16,":",$Q20),Table33[[Location]:[vlookup STRAIN]],4,FALSE)</f>
        <v>SOUR002</v>
      </c>
      <c r="BF20" s="24" t="str">
        <f>VLOOKUP(_xlfn.CONCAT(BF$29,BF$28,"-",BF$16,":",$Q20),Table33[[Location]:[vlookup STRAIN]],4,FALSE)</f>
        <v>SOUR002</v>
      </c>
      <c r="BG20" s="24" t="str">
        <f>VLOOKUP(_xlfn.CONCAT(BG$29,BG$28,"-",BG$16,":",$Q20),Table33[[Location]:[vlookup STRAIN]],4,FALSE)</f>
        <v>SOUR002</v>
      </c>
      <c r="BH20" s="24" t="str">
        <f>VLOOKUP(_xlfn.CONCAT(BH$29,BH$28,"-",BH$16,":",$Q20),Table33[[Location]:[vlookup STRAIN]],4,FALSE)</f>
        <v>SOUR002</v>
      </c>
      <c r="BI20" s="24" t="str">
        <f>VLOOKUP(_xlfn.CONCAT(BI$29,BI$28,"-",BI$16,":",$Q20),Table33[[Location]:[vlookup STRAIN]],4,FALSE)</f>
        <v>SOUR002</v>
      </c>
      <c r="BJ20" s="24" t="str">
        <f>VLOOKUP(_xlfn.CONCAT(BJ$29,BJ$28,"-",BJ$16,":",$Q20),Table33[[Location]:[vlookup STRAIN]],4,FALSE)</f>
        <v>SOUR002</v>
      </c>
      <c r="BK20" s="24" t="str">
        <f>VLOOKUP(_xlfn.CONCAT(BK$29,BK$28,"-",BK$16,":",$Q20),Table33[[Location]:[vlookup STRAIN]],4,FALSE)</f>
        <v>SOUR002</v>
      </c>
      <c r="BL20" s="24" t="str">
        <f>VLOOKUP(_xlfn.CONCAT(BL$29,BL$28,"-",BL$16,":",$Q20),Table33[[Location]:[vlookup STRAIN]],4,FALSE)</f>
        <v>SOUR002</v>
      </c>
      <c r="BM20" s="24" t="str">
        <f>VLOOKUP(_xlfn.CONCAT(BM$29,BM$28,"-",BM$16,":",$Q20),Table33[[Location]:[vlookup STRAIN]],4,FALSE)</f>
        <v>SOUR002</v>
      </c>
      <c r="BN20" s="25"/>
      <c r="BO20" s="23" t="s">
        <v>2580</v>
      </c>
      <c r="BP20" s="24" t="str">
        <f>VLOOKUP(_xlfn.CONCAT(BP$29,BP$28,"-",BP$16,":",$Q20),Table33[[Location]:[vlookup STRAIN]],4,FALSE)</f>
        <v>SOUR002</v>
      </c>
      <c r="BQ20" s="24" t="str">
        <f>VLOOKUP(_xlfn.CONCAT(BQ$29,BQ$28,"-",BQ$16,":",$Q20),Table33[[Location]:[vlookup STRAIN]],4,FALSE)</f>
        <v>SOUR002</v>
      </c>
      <c r="BR20" s="24" t="str">
        <f>VLOOKUP(_xlfn.CONCAT(BR$29,BR$28,"-",BR$16,":",$Q20),Table33[[Location]:[vlookup STRAIN]],4,FALSE)</f>
        <v>SOUR002</v>
      </c>
      <c r="BS20" s="24" t="str">
        <f>VLOOKUP(_xlfn.CONCAT(BS$29,BS$28,"-",BS$16,":",$Q20),Table33[[Location]:[vlookup STRAIN]],4,FALSE)</f>
        <v>SOUR002</v>
      </c>
      <c r="BT20" s="24" t="str">
        <f>VLOOKUP(_xlfn.CONCAT(BT$29,BT$28,"-",BT$16,":",$Q20),Table33[[Location]:[vlookup STRAIN]],4,FALSE)</f>
        <v>SOUR002</v>
      </c>
      <c r="BU20" s="24" t="str">
        <f>VLOOKUP(_xlfn.CONCAT(BU$29,BU$28,"-",BU$16,":",$Q20),Table33[[Location]:[vlookup STRAIN]],4,FALSE)</f>
        <v>SOUR002</v>
      </c>
      <c r="BV20" s="24" t="str">
        <f>VLOOKUP(_xlfn.CONCAT(BV$29,BV$28,"-",BV$16,":",$Q20),Table33[[Location]:[vlookup STRAIN]],4,FALSE)</f>
        <v>SOUR002</v>
      </c>
      <c r="BW20" s="24" t="str">
        <f>VLOOKUP(_xlfn.CONCAT(BW$29,BW$28,"-",BW$16,":",$Q20),Table33[[Location]:[vlookup STRAIN]],4,FALSE)</f>
        <v>SOUR002</v>
      </c>
      <c r="BX20" s="24" t="str">
        <f>VLOOKUP(_xlfn.CONCAT(BX$29,BX$28,"-",BX$16,":",$Q20),Table33[[Location]:[vlookup STRAIN]],4,FALSE)</f>
        <v>SOUR002</v>
      </c>
      <c r="BY20" s="24" t="str">
        <f>VLOOKUP(_xlfn.CONCAT(BY$29,BY$28,"-",BY$16,":",$Q20),Table33[[Location]:[vlookup STRAIN]],4,FALSE)</f>
        <v>SOUR002</v>
      </c>
      <c r="BZ20" s="24" t="str">
        <f>VLOOKUP(_xlfn.CONCAT(BZ$29,BZ$28,"-",BZ$16,":",$Q20),Table33[[Location]:[vlookup STRAIN]],4,FALSE)</f>
        <v>SOUR002</v>
      </c>
      <c r="CA20" s="24" t="str">
        <f>VLOOKUP(_xlfn.CONCAT(CA$29,CA$28,"-",CA$16,":",$Q20),Table33[[Location]:[vlookup STRAIN]],4,FALSE)</f>
        <v>SOUR002</v>
      </c>
      <c r="CB20" s="24" t="str">
        <f>VLOOKUP(_xlfn.CONCAT(CB$29,CB$28,"-",CB$16,":",$Q20),Table33[[Location]:[vlookup STRAIN]],4,FALSE)</f>
        <v>SOUR002</v>
      </c>
      <c r="CC20" s="24" t="str">
        <f>VLOOKUP(_xlfn.CONCAT(CC$29,CC$28,"-",CC$16,":",$Q20),Table33[[Location]:[vlookup STRAIN]],4,FALSE)</f>
        <v>SOUR002</v>
      </c>
      <c r="CD20" s="24" t="str">
        <f>VLOOKUP(_xlfn.CONCAT(CD$29,CD$28,"-",CD$16,":",$Q20),Table33[[Location]:[vlookup STRAIN]],4,FALSE)</f>
        <v>SOUR002</v>
      </c>
      <c r="CE20" s="24" t="str">
        <f>VLOOKUP(_xlfn.CONCAT(CE$29,CE$28,"-",CE$16,":",$Q20),Table33[[Location]:[vlookup STRAIN]],4,FALSE)</f>
        <v>SOUR004</v>
      </c>
      <c r="CF20" s="24" t="str">
        <f>VLOOKUP(_xlfn.CONCAT(CF$29,CF$28,"-",CF$16,":",$Q20),Table33[[Location]:[vlookup STRAIN]],4,FALSE)</f>
        <v>SOUR004</v>
      </c>
      <c r="CG20" s="24" t="str">
        <f>VLOOKUP(_xlfn.CONCAT(CG$29,CG$28,"-",CG$16,":",$Q20),Table33[[Location]:[vlookup STRAIN]],4,FALSE)</f>
        <v>SOUR004</v>
      </c>
      <c r="CH20" s="24" t="str">
        <f>VLOOKUP(_xlfn.CONCAT(CH$29,CH$28,"-",CH$16,":",$Q20),Table33[[Location]:[vlookup STRAIN]],4,FALSE)</f>
        <v>SOUR004</v>
      </c>
      <c r="CI20" s="24" t="str">
        <f>VLOOKUP(_xlfn.CONCAT(CI$29,CI$28,"-",CI$16,":",$Q20),Table33[[Location]:[vlookup STRAIN]],4,FALSE)</f>
        <v>SOUR004</v>
      </c>
      <c r="CJ20" s="24" t="str">
        <f>VLOOKUP(_xlfn.CONCAT(CJ$29,CJ$28,"-",CJ$16,":",$Q20),Table33[[Location]:[vlookup STRAIN]],4,FALSE)</f>
        <v>SOUR007</v>
      </c>
      <c r="CK20" s="24" t="str">
        <f>VLOOKUP(_xlfn.CONCAT(CK$29,CK$28,"-",CK$16,":",$Q20),Table33[[Location]:[vlookup STRAIN]],4,FALSE)</f>
        <v>SOUR007</v>
      </c>
      <c r="CL20" s="24" t="str">
        <f>VLOOKUP(_xlfn.CONCAT(CL$29,CL$28,"-",CL$16,":",$Q20),Table33[[Location]:[vlookup STRAIN]],4,FALSE)</f>
        <v>YZUP003</v>
      </c>
      <c r="CM20" s="25"/>
      <c r="CN20" s="23" t="s">
        <v>2580</v>
      </c>
      <c r="CO20" s="24" t="str">
        <f>VLOOKUP(_xlfn.CONCAT(CO$29,CO$28,"-",CO$16,":",$Q20),Table33[[Location]:[vlookup STRAIN]],4,FALSE)</f>
        <v>YZUP003</v>
      </c>
      <c r="CP20" s="24" t="str">
        <f>VLOOKUP(_xlfn.CONCAT(CP$29,CP$28,"-",CP$16,":",$Q20),Table33[[Location]:[vlookup STRAIN]],4,FALSE)</f>
        <v>YZUP003</v>
      </c>
      <c r="CQ20" s="24" t="str">
        <f>VLOOKUP(_xlfn.CONCAT(CQ$29,CQ$28,"-",CQ$16,":",$Q20),Table33[[Location]:[vlookup STRAIN]],4,FALSE)</f>
        <v>YZUP003</v>
      </c>
      <c r="CR20" s="24" t="str">
        <f>VLOOKUP(_xlfn.CONCAT(CR$29,CR$28,"-",CR$16,":",$Q20),Table33[[Location]:[vlookup STRAIN]],4,FALSE)</f>
        <v>YZUP003</v>
      </c>
      <c r="CS20" s="24" t="str">
        <f>VLOOKUP(_xlfn.CONCAT(CS$29,CS$28,"-",CS$16,":",$Q20),Table33[[Location]:[vlookup STRAIN]],4,FALSE)</f>
        <v>YZUP003</v>
      </c>
      <c r="CT20" s="24" t="str">
        <f>VLOOKUP(_xlfn.CONCAT(CT$29,CT$28,"-",CT$16,":",$Q20),Table33[[Location]:[vlookup STRAIN]],4,FALSE)</f>
        <v>YZUP003</v>
      </c>
      <c r="CU20" s="24" t="str">
        <f>VLOOKUP(_xlfn.CONCAT(CU$29,CU$28,"-",CU$16,":",$Q20),Table33[[Location]:[vlookup STRAIN]],4,FALSE)</f>
        <v>YZUP003</v>
      </c>
      <c r="CV20" s="24" t="str">
        <f>VLOOKUP(_xlfn.CONCAT(CV$29,CV$28,"-",CV$16,":",$Q20),Table33[[Location]:[vlookup STRAIN]],4,FALSE)</f>
        <v>YZUP003</v>
      </c>
      <c r="CW20" s="24" t="str">
        <f>VLOOKUP(_xlfn.CONCAT(CW$29,CW$28,"-",CW$16,":",$Q20),Table33[[Location]:[vlookup STRAIN]],4,FALSE)</f>
        <v>YZUP003</v>
      </c>
      <c r="CX20" s="24" t="str">
        <f>VLOOKUP(_xlfn.CONCAT(CX$29,CX$28,"-",CX$16,":",$Q20),Table33[[Location]:[vlookup STRAIN]],4,FALSE)</f>
        <v>YZUP003</v>
      </c>
      <c r="CY20" s="24" t="str">
        <f>VLOOKUP(_xlfn.CONCAT(CY$29,CY$28,"-",CY$16,":",$Q20),Table33[[Location]:[vlookup STRAIN]],4,FALSE)</f>
        <v>YZUP003</v>
      </c>
      <c r="CZ20" s="24" t="str">
        <f>VLOOKUP(_xlfn.CONCAT(CZ$29,CZ$28,"-",CZ$16,":",$Q20),Table33[[Location]:[vlookup STRAIN]],4,FALSE)</f>
        <v>YZUP003</v>
      </c>
      <c r="DA20" s="24" t="str">
        <f>VLOOKUP(_xlfn.CONCAT(DA$29,DA$28,"-",DA$16,":",$Q20),Table33[[Location]:[vlookup STRAIN]],4,FALSE)</f>
        <v>LDOS018</v>
      </c>
      <c r="DB20" s="24" t="str">
        <f>VLOOKUP(_xlfn.CONCAT(DB$29,DB$28,"-",DB$16,":",$Q20),Table33[[Location]:[vlookup STRAIN]],4,FALSE)</f>
        <v>LDOS018</v>
      </c>
      <c r="DC20" s="24" t="str">
        <f>VLOOKUP(_xlfn.CONCAT(DC$29,DC$28,"-",DC$16,":",$Q20),Table33[[Location]:[vlookup STRAIN]],4,FALSE)</f>
        <v>LDOS018</v>
      </c>
      <c r="DD20" s="24" t="str">
        <f>VLOOKUP(_xlfn.CONCAT(DD$29,DD$28,"-",DD$16,":",$Q20),Table33[[Location]:[vlookup STRAIN]],4,FALSE)</f>
        <v>LDOS018</v>
      </c>
      <c r="DE20" s="24" t="str">
        <f>VLOOKUP(_xlfn.CONCAT(DE$29,DE$28,"-",DE$16,":",$Q20),Table33[[Location]:[vlookup STRAIN]],4,FALSE)</f>
        <v>LDOS018</v>
      </c>
      <c r="DF20" s="24" t="str">
        <f>VLOOKUP(_xlfn.CONCAT(DF$29,DF$28,"-",DF$16,":",$Q20),Table33[[Location]:[vlookup STRAIN]],4,FALSE)</f>
        <v>LDOS018</v>
      </c>
      <c r="DG20" s="24" t="str">
        <f>VLOOKUP(_xlfn.CONCAT(DG$29,DG$28,"-",DG$16,":",$Q20),Table33[[Location]:[vlookup STRAIN]],4,FALSE)</f>
        <v>LDOS040</v>
      </c>
      <c r="DH20" s="24" t="str">
        <f>VLOOKUP(_xlfn.CONCAT(DH$29,DH$28,"-",DH$16,":",$Q20),Table33[[Location]:[vlookup STRAIN]],4,FALSE)</f>
        <v>LDOS040</v>
      </c>
      <c r="DI20" s="24" t="str">
        <f>VLOOKUP(_xlfn.CONCAT(DI$29,DI$28,"-",DI$16,":",$Q20),Table33[[Location]:[vlookup STRAIN]],4,FALSE)</f>
        <v>LDOS040</v>
      </c>
      <c r="DJ20" s="24" t="str">
        <f>VLOOKUP(_xlfn.CONCAT(DJ$29,DJ$28,"-",DJ$16,":",$Q20),Table33[[Location]:[vlookup STRAIN]],4,FALSE)</f>
        <v>LDOS040</v>
      </c>
      <c r="DK20" s="24" t="str">
        <f>VLOOKUP(_xlfn.CONCAT(DK$29,DK$28,"-",DK$16,":",$Q20),Table33[[Location]:[vlookup STRAIN]],4,FALSE)</f>
        <v>LDOS040</v>
      </c>
      <c r="DL20" s="25"/>
      <c r="DM20" s="23" t="s">
        <v>2580</v>
      </c>
      <c r="DN20" s="24" t="str">
        <f>VLOOKUP(_xlfn.CONCAT(DN$29,DN$28,"-",DN$16,":",$Q20),Table33[[Location]:[vlookup STRAIN]],4,FALSE)</f>
        <v>LDOS040</v>
      </c>
      <c r="DO20" s="24" t="str">
        <f>VLOOKUP(_xlfn.CONCAT(DO$29,DO$28,"-",DO$16,":",$Q20),Table33[[Location]:[vlookup STRAIN]],4,FALSE)</f>
        <v>LDOS040</v>
      </c>
      <c r="DP20" s="24" t="str">
        <f>VLOOKUP(_xlfn.CONCAT(DP$29,DP$28,"-",DP$16,":",$Q20),Table33[[Location]:[vlookup STRAIN]],4,FALSE)</f>
        <v>LDOS040</v>
      </c>
      <c r="DQ20" s="24" t="str">
        <f>VLOOKUP(_xlfn.CONCAT(DQ$29,DQ$28,"-",DQ$16,":",$Q20),Table33[[Location]:[vlookup STRAIN]],4,FALSE)</f>
        <v>LDOS040</v>
      </c>
      <c r="DR20" s="24" t="str">
        <f>VLOOKUP(_xlfn.CONCAT(DR$29,DR$28,"-",DR$16,":",$Q20),Table33[[Location]:[vlookup STRAIN]],4,FALSE)</f>
        <v>LDOS040</v>
      </c>
      <c r="DS20" s="24" t="str">
        <f>VLOOKUP(_xlfn.CONCAT(DS$29,DS$28,"-",DS$16,":",$Q20),Table33[[Location]:[vlookup STRAIN]],4,FALSE)</f>
        <v>LDOS040</v>
      </c>
      <c r="DT20" s="24" t="str">
        <f>VLOOKUP(_xlfn.CONCAT(DT$29,DT$28,"-",DT$16,":",$Q20),Table33[[Location]:[vlookup STRAIN]],4,FALSE)</f>
        <v>LDOS040</v>
      </c>
      <c r="DU20" s="24" t="str">
        <f>VLOOKUP(_xlfn.CONCAT(DU$29,DU$28,"-",DU$16,":",$Q20),Table33[[Location]:[vlookup STRAIN]],4,FALSE)</f>
        <v>LDOS040</v>
      </c>
      <c r="DV20" s="24" t="str">
        <f>VLOOKUP(_xlfn.CONCAT(DV$29,DV$28,"-",DV$16,":",$Q20),Table33[[Location]:[vlookup STRAIN]],4,FALSE)</f>
        <v>LDOS040</v>
      </c>
      <c r="DW20" s="24" t="str">
        <f>VLOOKUP(_xlfn.CONCAT(DW$29,DW$28,"-",DW$16,":",$Q20),Table33[[Location]:[vlookup STRAIN]],4,FALSE)</f>
        <v>LDOS040</v>
      </c>
      <c r="DX20" s="24" t="str">
        <f>VLOOKUP(_xlfn.CONCAT(DX$29,DX$28,"-",DX$16,":",$Q20),Table33[[Location]:[vlookup STRAIN]],4,FALSE)</f>
        <v>LDOS040</v>
      </c>
      <c r="DY20" s="24" t="str">
        <f>VLOOKUP(_xlfn.CONCAT(DY$29,DY$28,"-",DY$16,":",$Q20),Table33[[Location]:[vlookup STRAIN]],4,FALSE)</f>
        <v>LDOS040</v>
      </c>
      <c r="DZ20" s="24" t="str">
        <f>VLOOKUP(_xlfn.CONCAT(DZ$29,DZ$28,"-",DZ$16,":",$Q20),Table33[[Location]:[vlookup STRAIN]],4,FALSE)</f>
        <v>LDOS040</v>
      </c>
      <c r="EA20" s="24" t="str">
        <f>VLOOKUP(_xlfn.CONCAT(EA$29,EA$28,"-",EA$16,":",$Q20),Table33[[Location]:[vlookup STRAIN]],4,FALSE)</f>
        <v>STR8014</v>
      </c>
      <c r="EB20" s="24" t="str">
        <f>VLOOKUP(_xlfn.CONCAT(EB$29,EB$28,"-",EB$16,":",$Q20),Table33[[Location]:[vlookup STRAIN]],4,FALSE)</f>
        <v>STR8014</v>
      </c>
      <c r="EC20" s="24" t="str">
        <f>VLOOKUP(_xlfn.CONCAT(EC$29,EC$28,"-",EC$16,":",$Q20),Table33[[Location]:[vlookup STRAIN]],4,FALSE)</f>
        <v>STR8014</v>
      </c>
      <c r="ED20" s="24" t="str">
        <f>VLOOKUP(_xlfn.CONCAT(ED$29,ED$28,"-",ED$16,":",$Q20),Table33[[Location]:[vlookup STRAIN]],4,FALSE)</f>
        <v>STR8014</v>
      </c>
      <c r="EE20" s="24" t="str">
        <f>VLOOKUP(_xlfn.CONCAT(EE$29,EE$28,"-",EE$16,":",$Q20),Table33[[Location]:[vlookup STRAIN]],4,FALSE)</f>
        <v>STR8014</v>
      </c>
      <c r="EF20" s="24" t="str">
        <f>VLOOKUP(_xlfn.CONCAT(EF$29,EF$28,"-",EF$16,":",$Q20),Table33[[Location]:[vlookup STRAIN]],4,FALSE)</f>
        <v>STR8014</v>
      </c>
      <c r="EG20" s="24" t="str">
        <f>VLOOKUP(_xlfn.CONCAT(EG$29,EG$28,"-",EG$16,":",$Q20),Table33[[Location]:[vlookup STRAIN]],4,FALSE)</f>
        <v>STR8014</v>
      </c>
      <c r="EH20" s="24" t="str">
        <f>VLOOKUP(_xlfn.CONCAT(EH$29,EH$28,"-",EH$16,":",$Q20),Table33[[Location]:[vlookup STRAIN]],4,FALSE)</f>
        <v>STR8014</v>
      </c>
      <c r="EI20" s="24" t="str">
        <f>VLOOKUP(_xlfn.CONCAT(EI$29,EI$28,"-",EI$16,":",$Q20),Table33[[Location]:[vlookup STRAIN]],4,FALSE)</f>
        <v>STR8014</v>
      </c>
      <c r="EJ20" s="24" t="str">
        <f>VLOOKUP(_xlfn.CONCAT(EJ$29,EJ$28,"-",EJ$16,":",$Q20),Table33[[Location]:[vlookup STRAIN]],4,FALSE)</f>
        <v>STR8014</v>
      </c>
      <c r="EK20" s="23"/>
      <c r="EL20" s="23"/>
    </row>
    <row r="21" spans="1:142" x14ac:dyDescent="0.25">
      <c r="A21">
        <v>71549</v>
      </c>
      <c r="B21">
        <v>71710</v>
      </c>
      <c r="C21" t="s">
        <v>2601</v>
      </c>
      <c r="D21">
        <f>IF(Table176[[#This Row],[END]]="",1,B21-A21+1)</f>
        <v>162</v>
      </c>
      <c r="F21" s="8" t="str">
        <f>LEFT(Table33[[#This Row],[Location]],2)</f>
        <v>LL</v>
      </c>
      <c r="G21" s="8" t="s">
        <v>1672</v>
      </c>
      <c r="H21" s="1">
        <v>69810</v>
      </c>
      <c r="I21" s="10" t="str">
        <f>IF(Table33[[#This Row],[Tag range]]="","",_xlfn.CONCAT("1A40700000000650000",Table33[[#This Row],[Tag range]]))</f>
        <v>1A4070000000065000069810</v>
      </c>
      <c r="J21" s="10" t="str">
        <f>_xlfn.IFNA(VLOOKUP(Table33[[#This Row],[Tag range]],Table176[[START]:[GROUP]],3,TRUE),"")</f>
        <v>GFSD189</v>
      </c>
      <c r="N21" s="28" t="str">
        <f>Table47[[#This Row],[Names]]</f>
        <v>LDOS018</v>
      </c>
      <c r="O21" s="11" t="s">
        <v>2600</v>
      </c>
      <c r="Q21" s="23" t="s">
        <v>2579</v>
      </c>
      <c r="R21" s="24" t="str">
        <f>VLOOKUP(_xlfn.CONCAT(R$29,R$28,"-",R$16,":",$Q21),Table33[[Location]:[vlookup STRAIN]],4,FALSE)</f>
        <v>GFSD189</v>
      </c>
      <c r="S21" s="24" t="str">
        <f>VLOOKUP(_xlfn.CONCAT(S$29,S$28,"-",S$16,":",$Q21),Table33[[Location]:[vlookup STRAIN]],4,FALSE)</f>
        <v>GFSD189</v>
      </c>
      <c r="T21" s="24" t="str">
        <f>VLOOKUP(_xlfn.CONCAT(T$29,T$28,"-",T$16,":",$Q21),Table33[[Location]:[vlookup STRAIN]],4,FALSE)</f>
        <v>GFSD189</v>
      </c>
      <c r="U21" s="24" t="str">
        <f>VLOOKUP(_xlfn.CONCAT(U$29,U$28,"-",U$16,":",$Q21),Table33[[Location]:[vlookup STRAIN]],4,FALSE)</f>
        <v>GFSD189</v>
      </c>
      <c r="V21" s="24" t="str">
        <f>VLOOKUP(_xlfn.CONCAT(V$29,V$28,"-",V$16,":",$Q21),Table33[[Location]:[vlookup STRAIN]],4,FALSE)</f>
        <v>GFSD189</v>
      </c>
      <c r="W21" s="24" t="str">
        <f>VLOOKUP(_xlfn.CONCAT(W$29,W$28,"-",W$16,":",$Q21),Table33[[Location]:[vlookup STRAIN]],4,FALSE)</f>
        <v>GFSD189</v>
      </c>
      <c r="X21" s="24" t="str">
        <f>VLOOKUP(_xlfn.CONCAT(X$29,X$28,"-",X$16,":",$Q21),Table33[[Location]:[vlookup STRAIN]],4,FALSE)</f>
        <v>GFSD189</v>
      </c>
      <c r="Y21" s="24" t="str">
        <f>VLOOKUP(_xlfn.CONCAT(Y$29,Y$28,"-",Y$16,":",$Q21),Table33[[Location]:[vlookup STRAIN]],4,FALSE)</f>
        <v>GFSD189</v>
      </c>
      <c r="Z21" s="24" t="str">
        <f>VLOOKUP(_xlfn.CONCAT(Z$29,Z$28,"-",Z$16,":",$Q21),Table33[[Location]:[vlookup STRAIN]],4,FALSE)</f>
        <v>GFSD189</v>
      </c>
      <c r="AA21" s="24" t="str">
        <f>VLOOKUP(_xlfn.CONCAT(AA$29,AA$28,"-",AA$16,":",$Q21),Table33[[Location]:[vlookup STRAIN]],4,FALSE)</f>
        <v>GFSD189</v>
      </c>
      <c r="AB21" s="24" t="str">
        <f>VLOOKUP(_xlfn.CONCAT(AB$29,AB$28,"-",AB$16,":",$Q21),Table33[[Location]:[vlookup STRAIN]],4,FALSE)</f>
        <v>GFSD207</v>
      </c>
      <c r="AC21" s="24" t="str">
        <f>VLOOKUP(_xlfn.CONCAT(AC$29,AC$28,"-",AC$16,":",$Q21),Table33[[Location]:[vlookup STRAIN]],4,FALSE)</f>
        <v>NYFL014</v>
      </c>
      <c r="AD21" s="24" t="str">
        <f>VLOOKUP(_xlfn.CONCAT(AD$29,AD$28,"-",AD$16,":",$Q21),Table33[[Location]:[vlookup STRAIN]],4,FALSE)</f>
        <v>NYFL014</v>
      </c>
      <c r="AE21" s="24" t="str">
        <f>VLOOKUP(_xlfn.CONCAT(AE$29,AE$28,"-",AE$16,":",$Q21),Table33[[Location]:[vlookup STRAIN]],4,FALSE)</f>
        <v>NYFL014</v>
      </c>
      <c r="AF21" s="24" t="str">
        <f>VLOOKUP(_xlfn.CONCAT(AF$29,AF$28,"-",AF$16,":",$Q21),Table33[[Location]:[vlookup STRAIN]],4,FALSE)</f>
        <v>NYFL014</v>
      </c>
      <c r="AG21" s="24" t="str">
        <f>VLOOKUP(_xlfn.CONCAT(AG$29,AG$28,"-",AG$16,":",$Q21),Table33[[Location]:[vlookup STRAIN]],4,FALSE)</f>
        <v>NYFL014</v>
      </c>
      <c r="AH21" s="24" t="str">
        <f>VLOOKUP(_xlfn.CONCAT(AH$29,AH$28,"-",AH$16,":",$Q21),Table33[[Location]:[vlookup STRAIN]],4,FALSE)</f>
        <v>NYFL014</v>
      </c>
      <c r="AI21" s="24" t="str">
        <f>VLOOKUP(_xlfn.CONCAT(AI$29,AI$28,"-",AI$16,":",$Q21),Table33[[Location]:[vlookup STRAIN]],4,FALSE)</f>
        <v>PLAN004</v>
      </c>
      <c r="AJ21" s="24" t="str">
        <f>VLOOKUP(_xlfn.CONCAT(AJ$29,AJ$28,"-",AJ$16,":",$Q21),Table33[[Location]:[vlookup STRAIN]],4,FALSE)</f>
        <v>PLAN004</v>
      </c>
      <c r="AK21" s="24" t="str">
        <f>VLOOKUP(_xlfn.CONCAT(AK$29,AK$28,"-",AK$16,":",$Q21),Table33[[Location]:[vlookup STRAIN]],4,FALSE)</f>
        <v>PLAN004</v>
      </c>
      <c r="AL21" s="24" t="str">
        <f>VLOOKUP(_xlfn.CONCAT(AL$29,AL$28,"-",AL$16,":",$Q21),Table33[[Location]:[vlookup STRAIN]],4,FALSE)</f>
        <v>PLAN004</v>
      </c>
      <c r="AM21" s="24" t="str">
        <f>VLOOKUP(_xlfn.CONCAT(AM$29,AM$28,"-",AM$16,":",$Q21),Table33[[Location]:[vlookup STRAIN]],4,FALSE)</f>
        <v>PLAN004</v>
      </c>
      <c r="AN21" s="24" t="str">
        <f>VLOOKUP(_xlfn.CONCAT(AN$29,AN$28,"-",AN$16,":",$Q21),Table33[[Location]:[vlookup STRAIN]],4,FALSE)</f>
        <v>PLAN004</v>
      </c>
      <c r="AO21" s="25"/>
      <c r="AP21" s="23" t="s">
        <v>2579</v>
      </c>
      <c r="AQ21" s="24" t="str">
        <f>VLOOKUP(_xlfn.CONCAT(AQ$29,AQ$28,"-",AQ$16,":",$Q21),Table33[[Location]:[vlookup STRAIN]],4,FALSE)</f>
        <v>PLAN004</v>
      </c>
      <c r="AR21" s="24" t="str">
        <f>VLOOKUP(_xlfn.CONCAT(AR$29,AR$28,"-",AR$16,":",$Q21),Table33[[Location]:[vlookup STRAIN]],4,FALSE)</f>
        <v>PLAN004</v>
      </c>
      <c r="AS21" s="24" t="str">
        <f>VLOOKUP(_xlfn.CONCAT(AS$29,AS$28,"-",AS$16,":",$Q21),Table33[[Location]:[vlookup STRAIN]],4,FALSE)</f>
        <v>PLAN008</v>
      </c>
      <c r="AT21" s="24" t="str">
        <f>VLOOKUP(_xlfn.CONCAT(AT$29,AT$28,"-",AT$16,":",$Q21),Table33[[Location]:[vlookup STRAIN]],4,FALSE)</f>
        <v>PLAN008</v>
      </c>
      <c r="AU21" s="24" t="str">
        <f>VLOOKUP(_xlfn.CONCAT(AU$29,AU$28,"-",AU$16,":",$Q21),Table33[[Location]:[vlookup STRAIN]],4,FALSE)</f>
        <v>PLAN008</v>
      </c>
      <c r="AV21" s="24" t="str">
        <f>VLOOKUP(_xlfn.CONCAT(AV$29,AV$28,"-",AV$16,":",$Q21),Table33[[Location]:[vlookup STRAIN]],4,FALSE)</f>
        <v>PLAN008</v>
      </c>
      <c r="AW21" s="24" t="str">
        <f>VLOOKUP(_xlfn.CONCAT(AW$29,AW$28,"-",AW$16,":",$Q21),Table33[[Location]:[vlookup STRAIN]],4,FALSE)</f>
        <v>PLAN008</v>
      </c>
      <c r="AX21" s="24" t="str">
        <f>VLOOKUP(_xlfn.CONCAT(AX$29,AX$28,"-",AX$16,":",$Q21),Table33[[Location]:[vlookup STRAIN]],4,FALSE)</f>
        <v>PLAN008</v>
      </c>
      <c r="AY21" s="24" t="str">
        <f>VLOOKUP(_xlfn.CONCAT(AY$29,AY$28,"-",AY$16,":",$Q21),Table33[[Location]:[vlookup STRAIN]],4,FALSE)</f>
        <v>PLAN008</v>
      </c>
      <c r="AZ21" s="24" t="str">
        <f>VLOOKUP(_xlfn.CONCAT(AZ$29,AZ$28,"-",AZ$16,":",$Q21),Table33[[Location]:[vlookup STRAIN]],4,FALSE)</f>
        <v>PLAN008</v>
      </c>
      <c r="BA21" s="24" t="str">
        <f>VLOOKUP(_xlfn.CONCAT(BA$29,BA$28,"-",BA$16,":",$Q21),Table33[[Location]:[vlookup STRAIN]],4,FALSE)</f>
        <v>PLAN008</v>
      </c>
      <c r="BB21" s="24" t="str">
        <f>VLOOKUP(_xlfn.CONCAT(BB$29,BB$28,"-",BB$16,":",$Q21),Table33[[Location]:[vlookup STRAIN]],4,FALSE)</f>
        <v>PLAN017</v>
      </c>
      <c r="BC21" s="24" t="str">
        <f>VLOOKUP(_xlfn.CONCAT(BC$29,BC$28,"-",BC$16,":",$Q21),Table33[[Location]:[vlookup STRAIN]],4,FALSE)</f>
        <v>PLAN017</v>
      </c>
      <c r="BD21" s="24" t="str">
        <f>VLOOKUP(_xlfn.CONCAT(BD$29,BD$28,"-",BD$16,":",$Q21),Table33[[Location]:[vlookup STRAIN]],4,FALSE)</f>
        <v>SOUR002</v>
      </c>
      <c r="BE21" s="24" t="str">
        <f>VLOOKUP(_xlfn.CONCAT(BE$29,BE$28,"-",BE$16,":",$Q21),Table33[[Location]:[vlookup STRAIN]],4,FALSE)</f>
        <v>SOUR002</v>
      </c>
      <c r="BF21" s="24" t="str">
        <f>VLOOKUP(_xlfn.CONCAT(BF$29,BF$28,"-",BF$16,":",$Q21),Table33[[Location]:[vlookup STRAIN]],4,FALSE)</f>
        <v>SOUR002</v>
      </c>
      <c r="BG21" s="24" t="str">
        <f>VLOOKUP(_xlfn.CONCAT(BG$29,BG$28,"-",BG$16,":",$Q21),Table33[[Location]:[vlookup STRAIN]],4,FALSE)</f>
        <v>SOUR002</v>
      </c>
      <c r="BH21" s="24" t="str">
        <f>VLOOKUP(_xlfn.CONCAT(BH$29,BH$28,"-",BH$16,":",$Q21),Table33[[Location]:[vlookup STRAIN]],4,FALSE)</f>
        <v>SOUR002</v>
      </c>
      <c r="BI21" s="24" t="str">
        <f>VLOOKUP(_xlfn.CONCAT(BI$29,BI$28,"-",BI$16,":",$Q21),Table33[[Location]:[vlookup STRAIN]],4,FALSE)</f>
        <v>SOUR002</v>
      </c>
      <c r="BJ21" s="24" t="str">
        <f>VLOOKUP(_xlfn.CONCAT(BJ$29,BJ$28,"-",BJ$16,":",$Q21),Table33[[Location]:[vlookup STRAIN]],4,FALSE)</f>
        <v>SOUR002</v>
      </c>
      <c r="BK21" s="24" t="str">
        <f>VLOOKUP(_xlfn.CONCAT(BK$29,BK$28,"-",BK$16,":",$Q21),Table33[[Location]:[vlookup STRAIN]],4,FALSE)</f>
        <v>SOUR002</v>
      </c>
      <c r="BL21" s="24" t="str">
        <f>VLOOKUP(_xlfn.CONCAT(BL$29,BL$28,"-",BL$16,":",$Q21),Table33[[Location]:[vlookup STRAIN]],4,FALSE)</f>
        <v>SOUR002</v>
      </c>
      <c r="BM21" s="24" t="str">
        <f>VLOOKUP(_xlfn.CONCAT(BM$29,BM$28,"-",BM$16,":",$Q21),Table33[[Location]:[vlookup STRAIN]],4,FALSE)</f>
        <v>SOUR002</v>
      </c>
      <c r="BN21" s="25"/>
      <c r="BO21" s="23" t="s">
        <v>2579</v>
      </c>
      <c r="BP21" s="24" t="str">
        <f>VLOOKUP(_xlfn.CONCAT(BP$29,BP$28,"-",BP$16,":",$Q21),Table33[[Location]:[vlookup STRAIN]],4,FALSE)</f>
        <v>SOUR002</v>
      </c>
      <c r="BQ21" s="24" t="str">
        <f>VLOOKUP(_xlfn.CONCAT(BQ$29,BQ$28,"-",BQ$16,":",$Q21),Table33[[Location]:[vlookup STRAIN]],4,FALSE)</f>
        <v>SOUR002</v>
      </c>
      <c r="BR21" s="24" t="str">
        <f>VLOOKUP(_xlfn.CONCAT(BR$29,BR$28,"-",BR$16,":",$Q21),Table33[[Location]:[vlookup STRAIN]],4,FALSE)</f>
        <v>SOUR002</v>
      </c>
      <c r="BS21" s="24" t="str">
        <f>VLOOKUP(_xlfn.CONCAT(BS$29,BS$28,"-",BS$16,":",$Q21),Table33[[Location]:[vlookup STRAIN]],4,FALSE)</f>
        <v>SOUR002</v>
      </c>
      <c r="BT21" s="24" t="str">
        <f>VLOOKUP(_xlfn.CONCAT(BT$29,BT$28,"-",BT$16,":",$Q21),Table33[[Location]:[vlookup STRAIN]],4,FALSE)</f>
        <v>SOUR002</v>
      </c>
      <c r="BU21" s="24" t="str">
        <f>VLOOKUP(_xlfn.CONCAT(BU$29,BU$28,"-",BU$16,":",$Q21),Table33[[Location]:[vlookup STRAIN]],4,FALSE)</f>
        <v>SOUR002</v>
      </c>
      <c r="BV21" s="24" t="str">
        <f>VLOOKUP(_xlfn.CONCAT(BV$29,BV$28,"-",BV$16,":",$Q21),Table33[[Location]:[vlookup STRAIN]],4,FALSE)</f>
        <v>SOUR002</v>
      </c>
      <c r="BW21" s="24" t="str">
        <f>VLOOKUP(_xlfn.CONCAT(BW$29,BW$28,"-",BW$16,":",$Q21),Table33[[Location]:[vlookup STRAIN]],4,FALSE)</f>
        <v>SOUR002</v>
      </c>
      <c r="BX21" s="24" t="str">
        <f>VLOOKUP(_xlfn.CONCAT(BX$29,BX$28,"-",BX$16,":",$Q21),Table33[[Location]:[vlookup STRAIN]],4,FALSE)</f>
        <v>SOUR002</v>
      </c>
      <c r="BY21" s="24" t="str">
        <f>VLOOKUP(_xlfn.CONCAT(BY$29,BY$28,"-",BY$16,":",$Q21),Table33[[Location]:[vlookup STRAIN]],4,FALSE)</f>
        <v>SOUR002</v>
      </c>
      <c r="BZ21" s="24" t="str">
        <f>VLOOKUP(_xlfn.CONCAT(BZ$29,BZ$28,"-",BZ$16,":",$Q21),Table33[[Location]:[vlookup STRAIN]],4,FALSE)</f>
        <v>SOUR002</v>
      </c>
      <c r="CA21" s="24" t="str">
        <f>VLOOKUP(_xlfn.CONCAT(CA$29,CA$28,"-",CA$16,":",$Q21),Table33[[Location]:[vlookup STRAIN]],4,FALSE)</f>
        <v>SOUR002</v>
      </c>
      <c r="CB21" s="24" t="str">
        <f>VLOOKUP(_xlfn.CONCAT(CB$29,CB$28,"-",CB$16,":",$Q21),Table33[[Location]:[vlookup STRAIN]],4,FALSE)</f>
        <v>SOUR002</v>
      </c>
      <c r="CC21" s="24" t="str">
        <f>VLOOKUP(_xlfn.CONCAT(CC$29,CC$28,"-",CC$16,":",$Q21),Table33[[Location]:[vlookup STRAIN]],4,FALSE)</f>
        <v>SOUR002</v>
      </c>
      <c r="CD21" s="24" t="str">
        <f>VLOOKUP(_xlfn.CONCAT(CD$29,CD$28,"-",CD$16,":",$Q21),Table33[[Location]:[vlookup STRAIN]],4,FALSE)</f>
        <v>SOUR002</v>
      </c>
      <c r="CE21" s="24" t="str">
        <f>VLOOKUP(_xlfn.CONCAT(CE$29,CE$28,"-",CE$16,":",$Q21),Table33[[Location]:[vlookup STRAIN]],4,FALSE)</f>
        <v>SOUR004</v>
      </c>
      <c r="CF21" s="24" t="str">
        <f>VLOOKUP(_xlfn.CONCAT(CF$29,CF$28,"-",CF$16,":",$Q21),Table33[[Location]:[vlookup STRAIN]],4,FALSE)</f>
        <v>SOUR004</v>
      </c>
      <c r="CG21" s="24" t="str">
        <f>VLOOKUP(_xlfn.CONCAT(CG$29,CG$28,"-",CG$16,":",$Q21),Table33[[Location]:[vlookup STRAIN]],4,FALSE)</f>
        <v>SOUR004</v>
      </c>
      <c r="CH21" s="24" t="str">
        <f>VLOOKUP(_xlfn.CONCAT(CH$29,CH$28,"-",CH$16,":",$Q21),Table33[[Location]:[vlookup STRAIN]],4,FALSE)</f>
        <v>SOUR004</v>
      </c>
      <c r="CI21" s="24" t="str">
        <f>VLOOKUP(_xlfn.CONCAT(CI$29,CI$28,"-",CI$16,":",$Q21),Table33[[Location]:[vlookup STRAIN]],4,FALSE)</f>
        <v>SOUR004</v>
      </c>
      <c r="CJ21" s="24" t="str">
        <f>VLOOKUP(_xlfn.CONCAT(CJ$29,CJ$28,"-",CJ$16,":",$Q21),Table33[[Location]:[vlookup STRAIN]],4,FALSE)</f>
        <v>SOUR007</v>
      </c>
      <c r="CK21" s="24" t="str">
        <f>VLOOKUP(_xlfn.CONCAT(CK$29,CK$28,"-",CK$16,":",$Q21),Table33[[Location]:[vlookup STRAIN]],4,FALSE)</f>
        <v>SOUR007</v>
      </c>
      <c r="CL21" s="24" t="str">
        <f>VLOOKUP(_xlfn.CONCAT(CL$29,CL$28,"-",CL$16,":",$Q21),Table33[[Location]:[vlookup STRAIN]],4,FALSE)</f>
        <v>YZUP003</v>
      </c>
      <c r="CM21" s="25"/>
      <c r="CN21" s="23" t="s">
        <v>2579</v>
      </c>
      <c r="CO21" s="24" t="str">
        <f>VLOOKUP(_xlfn.CONCAT(CO$29,CO$28,"-",CO$16,":",$Q21),Table33[[Location]:[vlookup STRAIN]],4,FALSE)</f>
        <v>YZUP003</v>
      </c>
      <c r="CP21" s="24" t="str">
        <f>VLOOKUP(_xlfn.CONCAT(CP$29,CP$28,"-",CP$16,":",$Q21),Table33[[Location]:[vlookup STRAIN]],4,FALSE)</f>
        <v>YZUP003</v>
      </c>
      <c r="CQ21" s="24" t="str">
        <f>VLOOKUP(_xlfn.CONCAT(CQ$29,CQ$28,"-",CQ$16,":",$Q21),Table33[[Location]:[vlookup STRAIN]],4,FALSE)</f>
        <v>YZUP003</v>
      </c>
      <c r="CR21" s="24" t="str">
        <f>VLOOKUP(_xlfn.CONCAT(CR$29,CR$28,"-",CR$16,":",$Q21),Table33[[Location]:[vlookup STRAIN]],4,FALSE)</f>
        <v>YZUP003</v>
      </c>
      <c r="CS21" s="24" t="str">
        <f>VLOOKUP(_xlfn.CONCAT(CS$29,CS$28,"-",CS$16,":",$Q21),Table33[[Location]:[vlookup STRAIN]],4,FALSE)</f>
        <v>YZUP003</v>
      </c>
      <c r="CT21" s="24" t="str">
        <f>VLOOKUP(_xlfn.CONCAT(CT$29,CT$28,"-",CT$16,":",$Q21),Table33[[Location]:[vlookup STRAIN]],4,FALSE)</f>
        <v>YZUP003</v>
      </c>
      <c r="CU21" s="24" t="str">
        <f>VLOOKUP(_xlfn.CONCAT(CU$29,CU$28,"-",CU$16,":",$Q21),Table33[[Location]:[vlookup STRAIN]],4,FALSE)</f>
        <v>YZUP003</v>
      </c>
      <c r="CV21" s="24" t="str">
        <f>VLOOKUP(_xlfn.CONCAT(CV$29,CV$28,"-",CV$16,":",$Q21),Table33[[Location]:[vlookup STRAIN]],4,FALSE)</f>
        <v>YZUP003</v>
      </c>
      <c r="CW21" s="24" t="str">
        <f>VLOOKUP(_xlfn.CONCAT(CW$29,CW$28,"-",CW$16,":",$Q21),Table33[[Location]:[vlookup STRAIN]],4,FALSE)</f>
        <v>YZUP003</v>
      </c>
      <c r="CX21" s="24" t="str">
        <f>VLOOKUP(_xlfn.CONCAT(CX$29,CX$28,"-",CX$16,":",$Q21),Table33[[Location]:[vlookup STRAIN]],4,FALSE)</f>
        <v>YZUP003</v>
      </c>
      <c r="CY21" s="24" t="str">
        <f>VLOOKUP(_xlfn.CONCAT(CY$29,CY$28,"-",CY$16,":",$Q21),Table33[[Location]:[vlookup STRAIN]],4,FALSE)</f>
        <v>YZUP003</v>
      </c>
      <c r="CZ21" s="24" t="str">
        <f>VLOOKUP(_xlfn.CONCAT(CZ$29,CZ$28,"-",CZ$16,":",$Q21),Table33[[Location]:[vlookup STRAIN]],4,FALSE)</f>
        <v>YZUP003</v>
      </c>
      <c r="DA21" s="24" t="str">
        <f>VLOOKUP(_xlfn.CONCAT(DA$29,DA$28,"-",DA$16,":",$Q21),Table33[[Location]:[vlookup STRAIN]],4,FALSE)</f>
        <v>LDOS018</v>
      </c>
      <c r="DB21" s="24" t="str">
        <f>VLOOKUP(_xlfn.CONCAT(DB$29,DB$28,"-",DB$16,":",$Q21),Table33[[Location]:[vlookup STRAIN]],4,FALSE)</f>
        <v>LDOS018</v>
      </c>
      <c r="DC21" s="24" t="str">
        <f>VLOOKUP(_xlfn.CONCAT(DC$29,DC$28,"-",DC$16,":",$Q21),Table33[[Location]:[vlookup STRAIN]],4,FALSE)</f>
        <v>LDOS018</v>
      </c>
      <c r="DD21" s="24" t="str">
        <f>VLOOKUP(_xlfn.CONCAT(DD$29,DD$28,"-",DD$16,":",$Q21),Table33[[Location]:[vlookup STRAIN]],4,FALSE)</f>
        <v>LDOS018</v>
      </c>
      <c r="DE21" s="24" t="str">
        <f>VLOOKUP(_xlfn.CONCAT(DE$29,DE$28,"-",DE$16,":",$Q21),Table33[[Location]:[vlookup STRAIN]],4,FALSE)</f>
        <v>LDOS018</v>
      </c>
      <c r="DF21" s="24" t="str">
        <f>VLOOKUP(_xlfn.CONCAT(DF$29,DF$28,"-",DF$16,":",$Q21),Table33[[Location]:[vlookup STRAIN]],4,FALSE)</f>
        <v>LDOS018</v>
      </c>
      <c r="DG21" s="24" t="str">
        <f>VLOOKUP(_xlfn.CONCAT(DG$29,DG$28,"-",DG$16,":",$Q21),Table33[[Location]:[vlookup STRAIN]],4,FALSE)</f>
        <v>LDOS040</v>
      </c>
      <c r="DH21" s="24" t="str">
        <f>VLOOKUP(_xlfn.CONCAT(DH$29,DH$28,"-",DH$16,":",$Q21),Table33[[Location]:[vlookup STRAIN]],4,FALSE)</f>
        <v>LDOS040</v>
      </c>
      <c r="DI21" s="24" t="str">
        <f>VLOOKUP(_xlfn.CONCAT(DI$29,DI$28,"-",DI$16,":",$Q21),Table33[[Location]:[vlookup STRAIN]],4,FALSE)</f>
        <v>LDOS040</v>
      </c>
      <c r="DJ21" s="24" t="str">
        <f>VLOOKUP(_xlfn.CONCAT(DJ$29,DJ$28,"-",DJ$16,":",$Q21),Table33[[Location]:[vlookup STRAIN]],4,FALSE)</f>
        <v>LDOS040</v>
      </c>
      <c r="DK21" s="24" t="str">
        <f>VLOOKUP(_xlfn.CONCAT(DK$29,DK$28,"-",DK$16,":",$Q21),Table33[[Location]:[vlookup STRAIN]],4,FALSE)</f>
        <v>LDOS040</v>
      </c>
      <c r="DL21" s="25"/>
      <c r="DM21" s="23" t="s">
        <v>2579</v>
      </c>
      <c r="DN21" s="24" t="str">
        <f>VLOOKUP(_xlfn.CONCAT(DN$29,DN$28,"-",DN$16,":",$Q21),Table33[[Location]:[vlookup STRAIN]],4,FALSE)</f>
        <v>LDOS040</v>
      </c>
      <c r="DO21" s="24" t="str">
        <f>VLOOKUP(_xlfn.CONCAT(DO$29,DO$28,"-",DO$16,":",$Q21),Table33[[Location]:[vlookup STRAIN]],4,FALSE)</f>
        <v>LDOS040</v>
      </c>
      <c r="DP21" s="24" t="str">
        <f>VLOOKUP(_xlfn.CONCAT(DP$29,DP$28,"-",DP$16,":",$Q21),Table33[[Location]:[vlookup STRAIN]],4,FALSE)</f>
        <v>LDOS040</v>
      </c>
      <c r="DQ21" s="24" t="str">
        <f>VLOOKUP(_xlfn.CONCAT(DQ$29,DQ$28,"-",DQ$16,":",$Q21),Table33[[Location]:[vlookup STRAIN]],4,FALSE)</f>
        <v>LDOS040</v>
      </c>
      <c r="DR21" s="24" t="str">
        <f>VLOOKUP(_xlfn.CONCAT(DR$29,DR$28,"-",DR$16,":",$Q21),Table33[[Location]:[vlookup STRAIN]],4,FALSE)</f>
        <v>LDOS040</v>
      </c>
      <c r="DS21" s="24" t="str">
        <f>VLOOKUP(_xlfn.CONCAT(DS$29,DS$28,"-",DS$16,":",$Q21),Table33[[Location]:[vlookup STRAIN]],4,FALSE)</f>
        <v>LDOS040</v>
      </c>
      <c r="DT21" s="24" t="str">
        <f>VLOOKUP(_xlfn.CONCAT(DT$29,DT$28,"-",DT$16,":",$Q21),Table33[[Location]:[vlookup STRAIN]],4,FALSE)</f>
        <v>LDOS040</v>
      </c>
      <c r="DU21" s="24" t="str">
        <f>VLOOKUP(_xlfn.CONCAT(DU$29,DU$28,"-",DU$16,":",$Q21),Table33[[Location]:[vlookup STRAIN]],4,FALSE)</f>
        <v>LDOS040</v>
      </c>
      <c r="DV21" s="24" t="str">
        <f>VLOOKUP(_xlfn.CONCAT(DV$29,DV$28,"-",DV$16,":",$Q21),Table33[[Location]:[vlookup STRAIN]],4,FALSE)</f>
        <v>LDOS040</v>
      </c>
      <c r="DW21" s="24" t="str">
        <f>VLOOKUP(_xlfn.CONCAT(DW$29,DW$28,"-",DW$16,":",$Q21),Table33[[Location]:[vlookup STRAIN]],4,FALSE)</f>
        <v>LDOS040</v>
      </c>
      <c r="DX21" s="24" t="str">
        <f>VLOOKUP(_xlfn.CONCAT(DX$29,DX$28,"-",DX$16,":",$Q21),Table33[[Location]:[vlookup STRAIN]],4,FALSE)</f>
        <v>LDOS040</v>
      </c>
      <c r="DY21" s="24" t="str">
        <f>VLOOKUP(_xlfn.CONCAT(DY$29,DY$28,"-",DY$16,":",$Q21),Table33[[Location]:[vlookup STRAIN]],4,FALSE)</f>
        <v>LDOS040</v>
      </c>
      <c r="DZ21" s="24" t="str">
        <f>VLOOKUP(_xlfn.CONCAT(DZ$29,DZ$28,"-",DZ$16,":",$Q21),Table33[[Location]:[vlookup STRAIN]],4,FALSE)</f>
        <v>LDOS040</v>
      </c>
      <c r="EA21" s="24" t="str">
        <f>VLOOKUP(_xlfn.CONCAT(EA$29,EA$28,"-",EA$16,":",$Q21),Table33[[Location]:[vlookup STRAIN]],4,FALSE)</f>
        <v>STR8014</v>
      </c>
      <c r="EB21" s="24" t="str">
        <f>VLOOKUP(_xlfn.CONCAT(EB$29,EB$28,"-",EB$16,":",$Q21),Table33[[Location]:[vlookup STRAIN]],4,FALSE)</f>
        <v>STR8014</v>
      </c>
      <c r="EC21" s="24" t="str">
        <f>VLOOKUP(_xlfn.CONCAT(EC$29,EC$28,"-",EC$16,":",$Q21),Table33[[Location]:[vlookup STRAIN]],4,FALSE)</f>
        <v>STR8014</v>
      </c>
      <c r="ED21" s="24" t="str">
        <f>VLOOKUP(_xlfn.CONCAT(ED$29,ED$28,"-",ED$16,":",$Q21),Table33[[Location]:[vlookup STRAIN]],4,FALSE)</f>
        <v>STR8014</v>
      </c>
      <c r="EE21" s="24" t="str">
        <f>VLOOKUP(_xlfn.CONCAT(EE$29,EE$28,"-",EE$16,":",$Q21),Table33[[Location]:[vlookup STRAIN]],4,FALSE)</f>
        <v>STR8014</v>
      </c>
      <c r="EF21" s="24" t="str">
        <f>VLOOKUP(_xlfn.CONCAT(EF$29,EF$28,"-",EF$16,":",$Q21),Table33[[Location]:[vlookup STRAIN]],4,FALSE)</f>
        <v>STR8014</v>
      </c>
      <c r="EG21" s="24" t="str">
        <f>VLOOKUP(_xlfn.CONCAT(EG$29,EG$28,"-",EG$16,":",$Q21),Table33[[Location]:[vlookup STRAIN]],4,FALSE)</f>
        <v>STR8014</v>
      </c>
      <c r="EH21" s="24" t="str">
        <f>VLOOKUP(_xlfn.CONCAT(EH$29,EH$28,"-",EH$16,":",$Q21),Table33[[Location]:[vlookup STRAIN]],4,FALSE)</f>
        <v>STR8014</v>
      </c>
      <c r="EI21" s="24" t="str">
        <f>VLOOKUP(_xlfn.CONCAT(EI$29,EI$28,"-",EI$16,":",$Q21),Table33[[Location]:[vlookup STRAIN]],4,FALSE)</f>
        <v>STR8014</v>
      </c>
      <c r="EJ21" s="24" t="str">
        <f>VLOOKUP(_xlfn.CONCAT(EJ$29,EJ$28,"-",EJ$16,":",$Q21),Table33[[Location]:[vlookup STRAIN]],4,FALSE)</f>
        <v>STR8014</v>
      </c>
      <c r="EK21" s="23"/>
      <c r="EL21" s="23"/>
    </row>
    <row r="22" spans="1:142" x14ac:dyDescent="0.25">
      <c r="A22">
        <v>71711</v>
      </c>
      <c r="B22">
        <v>71716</v>
      </c>
      <c r="C22" t="s">
        <v>2589</v>
      </c>
      <c r="D22">
        <f>IF(Table176[[#This Row],[END]]="",1,B22-A22+1)</f>
        <v>6</v>
      </c>
      <c r="F22" s="8" t="str">
        <f>LEFT(Table33[[#This Row],[Location]],2)</f>
        <v>LL</v>
      </c>
      <c r="G22" s="8" t="s">
        <v>1673</v>
      </c>
      <c r="H22" s="1">
        <v>69811</v>
      </c>
      <c r="I22" s="10" t="str">
        <f>IF(Table33[[#This Row],[Tag range]]="","",_xlfn.CONCAT("1A40700000000650000",Table33[[#This Row],[Tag range]]))</f>
        <v>1A4070000000065000069811</v>
      </c>
      <c r="J22" s="10" t="str">
        <f>_xlfn.IFNA(VLOOKUP(Table33[[#This Row],[Tag range]],Table176[[START]:[GROUP]],3,TRUE),"")</f>
        <v>GFSD189</v>
      </c>
      <c r="N22" s="28" t="str">
        <f>Table47[[#This Row],[Names]]</f>
        <v>DD22005</v>
      </c>
      <c r="O22" s="11" t="s">
        <v>2601</v>
      </c>
      <c r="Q22" s="23" t="s">
        <v>2578</v>
      </c>
      <c r="R22" s="24" t="str">
        <f>VLOOKUP(_xlfn.CONCAT(R$29,R$28,"-",R$16,":",$Q22),Table33[[Location]:[vlookup STRAIN]],4,FALSE)</f>
        <v>GFSD189</v>
      </c>
      <c r="S22" s="24" t="str">
        <f>VLOOKUP(_xlfn.CONCAT(S$29,S$28,"-",S$16,":",$Q22),Table33[[Location]:[vlookup STRAIN]],4,FALSE)</f>
        <v>GFSD189</v>
      </c>
      <c r="T22" s="24" t="str">
        <f>VLOOKUP(_xlfn.CONCAT(T$29,T$28,"-",T$16,":",$Q22),Table33[[Location]:[vlookup STRAIN]],4,FALSE)</f>
        <v>GFSD189</v>
      </c>
      <c r="U22" s="24" t="str">
        <f>VLOOKUP(_xlfn.CONCAT(U$29,U$28,"-",U$16,":",$Q22),Table33[[Location]:[vlookup STRAIN]],4,FALSE)</f>
        <v>GFSD189</v>
      </c>
      <c r="V22" s="24" t="str">
        <f>VLOOKUP(_xlfn.CONCAT(V$29,V$28,"-",V$16,":",$Q22),Table33[[Location]:[vlookup STRAIN]],4,FALSE)</f>
        <v>GFSD189</v>
      </c>
      <c r="W22" s="24" t="str">
        <f>VLOOKUP(_xlfn.CONCAT(W$29,W$28,"-",W$16,":",$Q22),Table33[[Location]:[vlookup STRAIN]],4,FALSE)</f>
        <v>GFSD189</v>
      </c>
      <c r="X22" s="24" t="str">
        <f>VLOOKUP(_xlfn.CONCAT(X$29,X$28,"-",X$16,":",$Q22),Table33[[Location]:[vlookup STRAIN]],4,FALSE)</f>
        <v>GFSD189</v>
      </c>
      <c r="Y22" s="24" t="str">
        <f>VLOOKUP(_xlfn.CONCAT(Y$29,Y$28,"-",Y$16,":",$Q22),Table33[[Location]:[vlookup STRAIN]],4,FALSE)</f>
        <v>GFSD189</v>
      </c>
      <c r="Z22" s="24" t="str">
        <f>VLOOKUP(_xlfn.CONCAT(Z$29,Z$28,"-",Z$16,":",$Q22),Table33[[Location]:[vlookup STRAIN]],4,FALSE)</f>
        <v>GFSD189</v>
      </c>
      <c r="AA22" s="24" t="str">
        <f>VLOOKUP(_xlfn.CONCAT(AA$29,AA$28,"-",AA$16,":",$Q22),Table33[[Location]:[vlookup STRAIN]],4,FALSE)</f>
        <v>GFSD189</v>
      </c>
      <c r="AB22" s="24" t="str">
        <f>VLOOKUP(_xlfn.CONCAT(AB$29,AB$28,"-",AB$16,":",$Q22),Table33[[Location]:[vlookup STRAIN]],4,FALSE)</f>
        <v>GFSD207</v>
      </c>
      <c r="AC22" s="24" t="str">
        <f>VLOOKUP(_xlfn.CONCAT(AC$29,AC$28,"-",AC$16,":",$Q22),Table33[[Location]:[vlookup STRAIN]],4,FALSE)</f>
        <v>NYFL014</v>
      </c>
      <c r="AD22" s="24" t="str">
        <f>VLOOKUP(_xlfn.CONCAT(AD$29,AD$28,"-",AD$16,":",$Q22),Table33[[Location]:[vlookup STRAIN]],4,FALSE)</f>
        <v>NYFL014</v>
      </c>
      <c r="AE22" s="24" t="str">
        <f>VLOOKUP(_xlfn.CONCAT(AE$29,AE$28,"-",AE$16,":",$Q22),Table33[[Location]:[vlookup STRAIN]],4,FALSE)</f>
        <v>NYFL014</v>
      </c>
      <c r="AF22" s="24" t="str">
        <f>VLOOKUP(_xlfn.CONCAT(AF$29,AF$28,"-",AF$16,":",$Q22),Table33[[Location]:[vlookup STRAIN]],4,FALSE)</f>
        <v>NYFL014</v>
      </c>
      <c r="AG22" s="24" t="str">
        <f>VLOOKUP(_xlfn.CONCAT(AG$29,AG$28,"-",AG$16,":",$Q22),Table33[[Location]:[vlookup STRAIN]],4,FALSE)</f>
        <v>NYFL014</v>
      </c>
      <c r="AH22" s="24" t="str">
        <f>VLOOKUP(_xlfn.CONCAT(AH$29,AH$28,"-",AH$16,":",$Q22),Table33[[Location]:[vlookup STRAIN]],4,FALSE)</f>
        <v>NYFL014</v>
      </c>
      <c r="AI22" s="24" t="str">
        <f>VLOOKUP(_xlfn.CONCAT(AI$29,AI$28,"-",AI$16,":",$Q22),Table33[[Location]:[vlookup STRAIN]],4,FALSE)</f>
        <v>PLAN004</v>
      </c>
      <c r="AJ22" s="24" t="str">
        <f>VLOOKUP(_xlfn.CONCAT(AJ$29,AJ$28,"-",AJ$16,":",$Q22),Table33[[Location]:[vlookup STRAIN]],4,FALSE)</f>
        <v>PLAN004</v>
      </c>
      <c r="AK22" s="24" t="str">
        <f>VLOOKUP(_xlfn.CONCAT(AK$29,AK$28,"-",AK$16,":",$Q22),Table33[[Location]:[vlookup STRAIN]],4,FALSE)</f>
        <v>PLAN004</v>
      </c>
      <c r="AL22" s="24" t="str">
        <f>VLOOKUP(_xlfn.CONCAT(AL$29,AL$28,"-",AL$16,":",$Q22),Table33[[Location]:[vlookup STRAIN]],4,FALSE)</f>
        <v>PLAN004</v>
      </c>
      <c r="AM22" s="24" t="str">
        <f>VLOOKUP(_xlfn.CONCAT(AM$29,AM$28,"-",AM$16,":",$Q22),Table33[[Location]:[vlookup STRAIN]],4,FALSE)</f>
        <v>PLAN004</v>
      </c>
      <c r="AN22" s="24" t="str">
        <f>VLOOKUP(_xlfn.CONCAT(AN$29,AN$28,"-",AN$16,":",$Q22),Table33[[Location]:[vlookup STRAIN]],4,FALSE)</f>
        <v>PLAN004</v>
      </c>
      <c r="AO22" s="25"/>
      <c r="AP22" s="23" t="s">
        <v>2578</v>
      </c>
      <c r="AQ22" s="24" t="str">
        <f>VLOOKUP(_xlfn.CONCAT(AQ$29,AQ$28,"-",AQ$16,":",$Q22),Table33[[Location]:[vlookup STRAIN]],4,FALSE)</f>
        <v>PLAN004</v>
      </c>
      <c r="AR22" s="24" t="str">
        <f>VLOOKUP(_xlfn.CONCAT(AR$29,AR$28,"-",AR$16,":",$Q22),Table33[[Location]:[vlookup STRAIN]],4,FALSE)</f>
        <v>PLAN004</v>
      </c>
      <c r="AS22" s="24" t="str">
        <f>VLOOKUP(_xlfn.CONCAT(AS$29,AS$28,"-",AS$16,":",$Q22),Table33[[Location]:[vlookup STRAIN]],4,FALSE)</f>
        <v>PLAN008</v>
      </c>
      <c r="AT22" s="24" t="str">
        <f>VLOOKUP(_xlfn.CONCAT(AT$29,AT$28,"-",AT$16,":",$Q22),Table33[[Location]:[vlookup STRAIN]],4,FALSE)</f>
        <v>PLAN008</v>
      </c>
      <c r="AU22" s="24" t="str">
        <f>VLOOKUP(_xlfn.CONCAT(AU$29,AU$28,"-",AU$16,":",$Q22),Table33[[Location]:[vlookup STRAIN]],4,FALSE)</f>
        <v>PLAN008</v>
      </c>
      <c r="AV22" s="24" t="str">
        <f>VLOOKUP(_xlfn.CONCAT(AV$29,AV$28,"-",AV$16,":",$Q22),Table33[[Location]:[vlookup STRAIN]],4,FALSE)</f>
        <v>PLAN008</v>
      </c>
      <c r="AW22" s="24" t="str">
        <f>VLOOKUP(_xlfn.CONCAT(AW$29,AW$28,"-",AW$16,":",$Q22),Table33[[Location]:[vlookup STRAIN]],4,FALSE)</f>
        <v>PLAN008</v>
      </c>
      <c r="AX22" s="24" t="str">
        <f>VLOOKUP(_xlfn.CONCAT(AX$29,AX$28,"-",AX$16,":",$Q22),Table33[[Location]:[vlookup STRAIN]],4,FALSE)</f>
        <v>PLAN008</v>
      </c>
      <c r="AY22" s="24" t="str">
        <f>VLOOKUP(_xlfn.CONCAT(AY$29,AY$28,"-",AY$16,":",$Q22),Table33[[Location]:[vlookup STRAIN]],4,FALSE)</f>
        <v>PLAN008</v>
      </c>
      <c r="AZ22" s="24" t="str">
        <f>VLOOKUP(_xlfn.CONCAT(AZ$29,AZ$28,"-",AZ$16,":",$Q22),Table33[[Location]:[vlookup STRAIN]],4,FALSE)</f>
        <v>PLAN008</v>
      </c>
      <c r="BA22" s="24" t="str">
        <f>VLOOKUP(_xlfn.CONCAT(BA$29,BA$28,"-",BA$16,":",$Q22),Table33[[Location]:[vlookup STRAIN]],4,FALSE)</f>
        <v>PLAN008</v>
      </c>
      <c r="BB22" s="24" t="str">
        <f>VLOOKUP(_xlfn.CONCAT(BB$29,BB$28,"-",BB$16,":",$Q22),Table33[[Location]:[vlookup STRAIN]],4,FALSE)</f>
        <v>PLAN017</v>
      </c>
      <c r="BC22" s="24" t="str">
        <f>VLOOKUP(_xlfn.CONCAT(BC$29,BC$28,"-",BC$16,":",$Q22),Table33[[Location]:[vlookup STRAIN]],4,FALSE)</f>
        <v>PLAN017</v>
      </c>
      <c r="BD22" s="24" t="str">
        <f>VLOOKUP(_xlfn.CONCAT(BD$29,BD$28,"-",BD$16,":",$Q22),Table33[[Location]:[vlookup STRAIN]],4,FALSE)</f>
        <v>SOUR002</v>
      </c>
      <c r="BE22" s="24" t="str">
        <f>VLOOKUP(_xlfn.CONCAT(BE$29,BE$28,"-",BE$16,":",$Q22),Table33[[Location]:[vlookup STRAIN]],4,FALSE)</f>
        <v>SOUR002</v>
      </c>
      <c r="BF22" s="24" t="str">
        <f>VLOOKUP(_xlfn.CONCAT(BF$29,BF$28,"-",BF$16,":",$Q22),Table33[[Location]:[vlookup STRAIN]],4,FALSE)</f>
        <v>SOUR002</v>
      </c>
      <c r="BG22" s="24" t="str">
        <f>VLOOKUP(_xlfn.CONCAT(BG$29,BG$28,"-",BG$16,":",$Q22),Table33[[Location]:[vlookup STRAIN]],4,FALSE)</f>
        <v>SOUR002</v>
      </c>
      <c r="BH22" s="24" t="str">
        <f>VLOOKUP(_xlfn.CONCAT(BH$29,BH$28,"-",BH$16,":",$Q22),Table33[[Location]:[vlookup STRAIN]],4,FALSE)</f>
        <v>SOUR002</v>
      </c>
      <c r="BI22" s="24" t="str">
        <f>VLOOKUP(_xlfn.CONCAT(BI$29,BI$28,"-",BI$16,":",$Q22),Table33[[Location]:[vlookup STRAIN]],4,FALSE)</f>
        <v>SOUR002</v>
      </c>
      <c r="BJ22" s="24" t="str">
        <f>VLOOKUP(_xlfn.CONCAT(BJ$29,BJ$28,"-",BJ$16,":",$Q22),Table33[[Location]:[vlookup STRAIN]],4,FALSE)</f>
        <v>SOUR002</v>
      </c>
      <c r="BK22" s="24" t="str">
        <f>VLOOKUP(_xlfn.CONCAT(BK$29,BK$28,"-",BK$16,":",$Q22),Table33[[Location]:[vlookup STRAIN]],4,FALSE)</f>
        <v>SOUR002</v>
      </c>
      <c r="BL22" s="24" t="str">
        <f>VLOOKUP(_xlfn.CONCAT(BL$29,BL$28,"-",BL$16,":",$Q22),Table33[[Location]:[vlookup STRAIN]],4,FALSE)</f>
        <v>SOUR002</v>
      </c>
      <c r="BM22" s="24" t="str">
        <f>VLOOKUP(_xlfn.CONCAT(BM$29,BM$28,"-",BM$16,":",$Q22),Table33[[Location]:[vlookup STRAIN]],4,FALSE)</f>
        <v>SOUR002</v>
      </c>
      <c r="BN22" s="25"/>
      <c r="BO22" s="23" t="s">
        <v>2578</v>
      </c>
      <c r="BP22" s="24" t="str">
        <f>VLOOKUP(_xlfn.CONCAT(BP$29,BP$28,"-",BP$16,":",$Q22),Table33[[Location]:[vlookup STRAIN]],4,FALSE)</f>
        <v>SOUR002</v>
      </c>
      <c r="BQ22" s="24" t="str">
        <f>VLOOKUP(_xlfn.CONCAT(BQ$29,BQ$28,"-",BQ$16,":",$Q22),Table33[[Location]:[vlookup STRAIN]],4,FALSE)</f>
        <v>SOUR002</v>
      </c>
      <c r="BR22" s="24" t="str">
        <f>VLOOKUP(_xlfn.CONCAT(BR$29,BR$28,"-",BR$16,":",$Q22),Table33[[Location]:[vlookup STRAIN]],4,FALSE)</f>
        <v>SOUR002</v>
      </c>
      <c r="BS22" s="24" t="str">
        <f>VLOOKUP(_xlfn.CONCAT(BS$29,BS$28,"-",BS$16,":",$Q22),Table33[[Location]:[vlookup STRAIN]],4,FALSE)</f>
        <v>SOUR002</v>
      </c>
      <c r="BT22" s="24" t="str">
        <f>VLOOKUP(_xlfn.CONCAT(BT$29,BT$28,"-",BT$16,":",$Q22),Table33[[Location]:[vlookup STRAIN]],4,FALSE)</f>
        <v>SOUR002</v>
      </c>
      <c r="BU22" s="24" t="str">
        <f>VLOOKUP(_xlfn.CONCAT(BU$29,BU$28,"-",BU$16,":",$Q22),Table33[[Location]:[vlookup STRAIN]],4,FALSE)</f>
        <v>SOUR002</v>
      </c>
      <c r="BV22" s="24" t="str">
        <f>VLOOKUP(_xlfn.CONCAT(BV$29,BV$28,"-",BV$16,":",$Q22),Table33[[Location]:[vlookup STRAIN]],4,FALSE)</f>
        <v>SOUR002</v>
      </c>
      <c r="BW22" s="24" t="str">
        <f>VLOOKUP(_xlfn.CONCAT(BW$29,BW$28,"-",BW$16,":",$Q22),Table33[[Location]:[vlookup STRAIN]],4,FALSE)</f>
        <v>SOUR002</v>
      </c>
      <c r="BX22" s="24" t="str">
        <f>VLOOKUP(_xlfn.CONCAT(BX$29,BX$28,"-",BX$16,":",$Q22),Table33[[Location]:[vlookup STRAIN]],4,FALSE)</f>
        <v>SOUR002</v>
      </c>
      <c r="BY22" s="24" t="str">
        <f>VLOOKUP(_xlfn.CONCAT(BY$29,BY$28,"-",BY$16,":",$Q22),Table33[[Location]:[vlookup STRAIN]],4,FALSE)</f>
        <v>SOUR002</v>
      </c>
      <c r="BZ22" s="24" t="str">
        <f>VLOOKUP(_xlfn.CONCAT(BZ$29,BZ$28,"-",BZ$16,":",$Q22),Table33[[Location]:[vlookup STRAIN]],4,FALSE)</f>
        <v>SOUR002</v>
      </c>
      <c r="CA22" s="24" t="str">
        <f>VLOOKUP(_xlfn.CONCAT(CA$29,CA$28,"-",CA$16,":",$Q22),Table33[[Location]:[vlookup STRAIN]],4,FALSE)</f>
        <v>SOUR002</v>
      </c>
      <c r="CB22" s="24" t="str">
        <f>VLOOKUP(_xlfn.CONCAT(CB$29,CB$28,"-",CB$16,":",$Q22),Table33[[Location]:[vlookup STRAIN]],4,FALSE)</f>
        <v>SOUR002</v>
      </c>
      <c r="CC22" s="24" t="str">
        <f>VLOOKUP(_xlfn.CONCAT(CC$29,CC$28,"-",CC$16,":",$Q22),Table33[[Location]:[vlookup STRAIN]],4,FALSE)</f>
        <v>SOUR002</v>
      </c>
      <c r="CD22" s="24" t="str">
        <f>VLOOKUP(_xlfn.CONCAT(CD$29,CD$28,"-",CD$16,":",$Q22),Table33[[Location]:[vlookup STRAIN]],4,FALSE)</f>
        <v>SOUR002</v>
      </c>
      <c r="CE22" s="24" t="str">
        <f>VLOOKUP(_xlfn.CONCAT(CE$29,CE$28,"-",CE$16,":",$Q22),Table33[[Location]:[vlookup STRAIN]],4,FALSE)</f>
        <v>SOUR004</v>
      </c>
      <c r="CF22" s="24" t="str">
        <f>VLOOKUP(_xlfn.CONCAT(CF$29,CF$28,"-",CF$16,":",$Q22),Table33[[Location]:[vlookup STRAIN]],4,FALSE)</f>
        <v>SOUR004</v>
      </c>
      <c r="CG22" s="24" t="str">
        <f>VLOOKUP(_xlfn.CONCAT(CG$29,CG$28,"-",CG$16,":",$Q22),Table33[[Location]:[vlookup STRAIN]],4,FALSE)</f>
        <v>SOUR004</v>
      </c>
      <c r="CH22" s="24" t="str">
        <f>VLOOKUP(_xlfn.CONCAT(CH$29,CH$28,"-",CH$16,":",$Q22),Table33[[Location]:[vlookup STRAIN]],4,FALSE)</f>
        <v>SOUR004</v>
      </c>
      <c r="CI22" s="24" t="str">
        <f>VLOOKUP(_xlfn.CONCAT(CI$29,CI$28,"-",CI$16,":",$Q22),Table33[[Location]:[vlookup STRAIN]],4,FALSE)</f>
        <v>SOUR004</v>
      </c>
      <c r="CJ22" s="24" t="str">
        <f>VLOOKUP(_xlfn.CONCAT(CJ$29,CJ$28,"-",CJ$16,":",$Q22),Table33[[Location]:[vlookup STRAIN]],4,FALSE)</f>
        <v>SOUR007</v>
      </c>
      <c r="CK22" s="24" t="str">
        <f>VLOOKUP(_xlfn.CONCAT(CK$29,CK$28,"-",CK$16,":",$Q22),Table33[[Location]:[vlookup STRAIN]],4,FALSE)</f>
        <v>SOUR007</v>
      </c>
      <c r="CL22" s="24" t="str">
        <f>VLOOKUP(_xlfn.CONCAT(CL$29,CL$28,"-",CL$16,":",$Q22),Table33[[Location]:[vlookup STRAIN]],4,FALSE)</f>
        <v>YZUP003</v>
      </c>
      <c r="CM22" s="25"/>
      <c r="CN22" s="23" t="s">
        <v>2578</v>
      </c>
      <c r="CO22" s="24" t="str">
        <f>VLOOKUP(_xlfn.CONCAT(CO$29,CO$28,"-",CO$16,":",$Q22),Table33[[Location]:[vlookup STRAIN]],4,FALSE)</f>
        <v>YZUP003</v>
      </c>
      <c r="CP22" s="24" t="str">
        <f>VLOOKUP(_xlfn.CONCAT(CP$29,CP$28,"-",CP$16,":",$Q22),Table33[[Location]:[vlookup STRAIN]],4,FALSE)</f>
        <v>YZUP003</v>
      </c>
      <c r="CQ22" s="24" t="str">
        <f>VLOOKUP(_xlfn.CONCAT(CQ$29,CQ$28,"-",CQ$16,":",$Q22),Table33[[Location]:[vlookup STRAIN]],4,FALSE)</f>
        <v>YZUP003</v>
      </c>
      <c r="CR22" s="24" t="str">
        <f>VLOOKUP(_xlfn.CONCAT(CR$29,CR$28,"-",CR$16,":",$Q22),Table33[[Location]:[vlookup STRAIN]],4,FALSE)</f>
        <v>YZUP003</v>
      </c>
      <c r="CS22" s="24" t="str">
        <f>VLOOKUP(_xlfn.CONCAT(CS$29,CS$28,"-",CS$16,":",$Q22),Table33[[Location]:[vlookup STRAIN]],4,FALSE)</f>
        <v>YZUP003</v>
      </c>
      <c r="CT22" s="24" t="str">
        <f>VLOOKUP(_xlfn.CONCAT(CT$29,CT$28,"-",CT$16,":",$Q22),Table33[[Location]:[vlookup STRAIN]],4,FALSE)</f>
        <v>YZUP003</v>
      </c>
      <c r="CU22" s="24" t="str">
        <f>VLOOKUP(_xlfn.CONCAT(CU$29,CU$28,"-",CU$16,":",$Q22),Table33[[Location]:[vlookup STRAIN]],4,FALSE)</f>
        <v>YZUP003</v>
      </c>
      <c r="CV22" s="24" t="str">
        <f>VLOOKUP(_xlfn.CONCAT(CV$29,CV$28,"-",CV$16,":",$Q22),Table33[[Location]:[vlookup STRAIN]],4,FALSE)</f>
        <v>YZUP003</v>
      </c>
      <c r="CW22" s="24" t="str">
        <f>VLOOKUP(_xlfn.CONCAT(CW$29,CW$28,"-",CW$16,":",$Q22),Table33[[Location]:[vlookup STRAIN]],4,FALSE)</f>
        <v>YZUP003</v>
      </c>
      <c r="CX22" s="24" t="str">
        <f>VLOOKUP(_xlfn.CONCAT(CX$29,CX$28,"-",CX$16,":",$Q22),Table33[[Location]:[vlookup STRAIN]],4,FALSE)</f>
        <v>YZUP003</v>
      </c>
      <c r="CY22" s="24" t="str">
        <f>VLOOKUP(_xlfn.CONCAT(CY$29,CY$28,"-",CY$16,":",$Q22),Table33[[Location]:[vlookup STRAIN]],4,FALSE)</f>
        <v>YZUP003</v>
      </c>
      <c r="CZ22" s="24" t="str">
        <f>VLOOKUP(_xlfn.CONCAT(CZ$29,CZ$28,"-",CZ$16,":",$Q22),Table33[[Location]:[vlookup STRAIN]],4,FALSE)</f>
        <v>YZUP003</v>
      </c>
      <c r="DA22" s="24" t="str">
        <f>VLOOKUP(_xlfn.CONCAT(DA$29,DA$28,"-",DA$16,":",$Q22),Table33[[Location]:[vlookup STRAIN]],4,FALSE)</f>
        <v>LDOS018</v>
      </c>
      <c r="DB22" s="24" t="str">
        <f>VLOOKUP(_xlfn.CONCAT(DB$29,DB$28,"-",DB$16,":",$Q22),Table33[[Location]:[vlookup STRAIN]],4,FALSE)</f>
        <v>LDOS018</v>
      </c>
      <c r="DC22" s="24" t="str">
        <f>VLOOKUP(_xlfn.CONCAT(DC$29,DC$28,"-",DC$16,":",$Q22),Table33[[Location]:[vlookup STRAIN]],4,FALSE)</f>
        <v>LDOS018</v>
      </c>
      <c r="DD22" s="24" t="str">
        <f>VLOOKUP(_xlfn.CONCAT(DD$29,DD$28,"-",DD$16,":",$Q22),Table33[[Location]:[vlookup STRAIN]],4,FALSE)</f>
        <v>LDOS018</v>
      </c>
      <c r="DE22" s="24" t="str">
        <f>VLOOKUP(_xlfn.CONCAT(DE$29,DE$28,"-",DE$16,":",$Q22),Table33[[Location]:[vlookup STRAIN]],4,FALSE)</f>
        <v>LDOS018</v>
      </c>
      <c r="DF22" s="24" t="str">
        <f>VLOOKUP(_xlfn.CONCAT(DF$29,DF$28,"-",DF$16,":",$Q22),Table33[[Location]:[vlookup STRAIN]],4,FALSE)</f>
        <v>LDOS018</v>
      </c>
      <c r="DG22" s="24" t="str">
        <f>VLOOKUP(_xlfn.CONCAT(DG$29,DG$28,"-",DG$16,":",$Q22),Table33[[Location]:[vlookup STRAIN]],4,FALSE)</f>
        <v>LDOS040</v>
      </c>
      <c r="DH22" s="24" t="str">
        <f>VLOOKUP(_xlfn.CONCAT(DH$29,DH$28,"-",DH$16,":",$Q22),Table33[[Location]:[vlookup STRAIN]],4,FALSE)</f>
        <v>LDOS040</v>
      </c>
      <c r="DI22" s="24" t="str">
        <f>VLOOKUP(_xlfn.CONCAT(DI$29,DI$28,"-",DI$16,":",$Q22),Table33[[Location]:[vlookup STRAIN]],4,FALSE)</f>
        <v>LDOS040</v>
      </c>
      <c r="DJ22" s="24" t="str">
        <f>VLOOKUP(_xlfn.CONCAT(DJ$29,DJ$28,"-",DJ$16,":",$Q22),Table33[[Location]:[vlookup STRAIN]],4,FALSE)</f>
        <v>LDOS040</v>
      </c>
      <c r="DK22" s="24" t="str">
        <f>VLOOKUP(_xlfn.CONCAT(DK$29,DK$28,"-",DK$16,":",$Q22),Table33[[Location]:[vlookup STRAIN]],4,FALSE)</f>
        <v>LDOS040</v>
      </c>
      <c r="DL22" s="25"/>
      <c r="DM22" s="23" t="s">
        <v>2578</v>
      </c>
      <c r="DN22" s="24" t="str">
        <f>VLOOKUP(_xlfn.CONCAT(DN$29,DN$28,"-",DN$16,":",$Q22),Table33[[Location]:[vlookup STRAIN]],4,FALSE)</f>
        <v>LDOS040</v>
      </c>
      <c r="DO22" s="24" t="str">
        <f>VLOOKUP(_xlfn.CONCAT(DO$29,DO$28,"-",DO$16,":",$Q22),Table33[[Location]:[vlookup STRAIN]],4,FALSE)</f>
        <v>LDOS040</v>
      </c>
      <c r="DP22" s="24" t="str">
        <f>VLOOKUP(_xlfn.CONCAT(DP$29,DP$28,"-",DP$16,":",$Q22),Table33[[Location]:[vlookup STRAIN]],4,FALSE)</f>
        <v>LDOS040</v>
      </c>
      <c r="DQ22" s="24" t="str">
        <f>VLOOKUP(_xlfn.CONCAT(DQ$29,DQ$28,"-",DQ$16,":",$Q22),Table33[[Location]:[vlookup STRAIN]],4,FALSE)</f>
        <v>LDOS040</v>
      </c>
      <c r="DR22" s="24" t="str">
        <f>VLOOKUP(_xlfn.CONCAT(DR$29,DR$28,"-",DR$16,":",$Q22),Table33[[Location]:[vlookup STRAIN]],4,FALSE)</f>
        <v>LDOS040</v>
      </c>
      <c r="DS22" s="24" t="str">
        <f>VLOOKUP(_xlfn.CONCAT(DS$29,DS$28,"-",DS$16,":",$Q22),Table33[[Location]:[vlookup STRAIN]],4,FALSE)</f>
        <v>LDOS040</v>
      </c>
      <c r="DT22" s="24" t="str">
        <f>VLOOKUP(_xlfn.CONCAT(DT$29,DT$28,"-",DT$16,":",$Q22),Table33[[Location]:[vlookup STRAIN]],4,FALSE)</f>
        <v>LDOS040</v>
      </c>
      <c r="DU22" s="24" t="str">
        <f>VLOOKUP(_xlfn.CONCAT(DU$29,DU$28,"-",DU$16,":",$Q22),Table33[[Location]:[vlookup STRAIN]],4,FALSE)</f>
        <v>LDOS040</v>
      </c>
      <c r="DV22" s="24" t="str">
        <f>VLOOKUP(_xlfn.CONCAT(DV$29,DV$28,"-",DV$16,":",$Q22),Table33[[Location]:[vlookup STRAIN]],4,FALSE)</f>
        <v>LDOS040</v>
      </c>
      <c r="DW22" s="24" t="str">
        <f>VLOOKUP(_xlfn.CONCAT(DW$29,DW$28,"-",DW$16,":",$Q22),Table33[[Location]:[vlookup STRAIN]],4,FALSE)</f>
        <v>LDOS040</v>
      </c>
      <c r="DX22" s="24" t="str">
        <f>VLOOKUP(_xlfn.CONCAT(DX$29,DX$28,"-",DX$16,":",$Q22),Table33[[Location]:[vlookup STRAIN]],4,FALSE)</f>
        <v>LDOS040</v>
      </c>
      <c r="DY22" s="24" t="str">
        <f>VLOOKUP(_xlfn.CONCAT(DY$29,DY$28,"-",DY$16,":",$Q22),Table33[[Location]:[vlookup STRAIN]],4,FALSE)</f>
        <v>LDOS040</v>
      </c>
      <c r="DZ22" s="24" t="str">
        <f>VLOOKUP(_xlfn.CONCAT(DZ$29,DZ$28,"-",DZ$16,":",$Q22),Table33[[Location]:[vlookup STRAIN]],4,FALSE)</f>
        <v>LDOS040</v>
      </c>
      <c r="EA22" s="24" t="str">
        <f>VLOOKUP(_xlfn.CONCAT(EA$29,EA$28,"-",EA$16,":",$Q22),Table33[[Location]:[vlookup STRAIN]],4,FALSE)</f>
        <v>STR8014</v>
      </c>
      <c r="EB22" s="24" t="str">
        <f>VLOOKUP(_xlfn.CONCAT(EB$29,EB$28,"-",EB$16,":",$Q22),Table33[[Location]:[vlookup STRAIN]],4,FALSE)</f>
        <v>STR8014</v>
      </c>
      <c r="EC22" s="24" t="str">
        <f>VLOOKUP(_xlfn.CONCAT(EC$29,EC$28,"-",EC$16,":",$Q22),Table33[[Location]:[vlookup STRAIN]],4,FALSE)</f>
        <v>STR8014</v>
      </c>
      <c r="ED22" s="24" t="str">
        <f>VLOOKUP(_xlfn.CONCAT(ED$29,ED$28,"-",ED$16,":",$Q22),Table33[[Location]:[vlookup STRAIN]],4,FALSE)</f>
        <v>STR8014</v>
      </c>
      <c r="EE22" s="24" t="str">
        <f>VLOOKUP(_xlfn.CONCAT(EE$29,EE$28,"-",EE$16,":",$Q22),Table33[[Location]:[vlookup STRAIN]],4,FALSE)</f>
        <v>STR8014</v>
      </c>
      <c r="EF22" s="24" t="str">
        <f>VLOOKUP(_xlfn.CONCAT(EF$29,EF$28,"-",EF$16,":",$Q22),Table33[[Location]:[vlookup STRAIN]],4,FALSE)</f>
        <v>STR8014</v>
      </c>
      <c r="EG22" s="24" t="str">
        <f>VLOOKUP(_xlfn.CONCAT(EG$29,EG$28,"-",EG$16,":",$Q22),Table33[[Location]:[vlookup STRAIN]],4,FALSE)</f>
        <v>STR8014</v>
      </c>
      <c r="EH22" s="24" t="str">
        <f>VLOOKUP(_xlfn.CONCAT(EH$29,EH$28,"-",EH$16,":",$Q22),Table33[[Location]:[vlookup STRAIN]],4,FALSE)</f>
        <v>STR8014</v>
      </c>
      <c r="EI22" s="24" t="str">
        <f>VLOOKUP(_xlfn.CONCAT(EI$29,EI$28,"-",EI$16,":",$Q22),Table33[[Location]:[vlookup STRAIN]],4,FALSE)</f>
        <v>STR8014</v>
      </c>
      <c r="EJ22" s="24" t="str">
        <f>VLOOKUP(_xlfn.CONCAT(EJ$29,EJ$28,"-",EJ$16,":",$Q22),Table33[[Location]:[vlookup STRAIN]],4,FALSE)</f>
        <v>STR8014</v>
      </c>
      <c r="EK22" s="23"/>
      <c r="EL22" s="23"/>
    </row>
    <row r="23" spans="1:142" x14ac:dyDescent="0.25">
      <c r="A23">
        <v>71717</v>
      </c>
      <c r="B23">
        <v>71719</v>
      </c>
      <c r="C23" t="s">
        <v>2601</v>
      </c>
      <c r="D23">
        <f>IF(Table176[[#This Row],[END]]="",1,B23-A23+1)</f>
        <v>3</v>
      </c>
      <c r="F23" s="8" t="str">
        <f>LEFT(Table33[[#This Row],[Location]],2)</f>
        <v>LL</v>
      </c>
      <c r="G23" s="8" t="s">
        <v>1674</v>
      </c>
      <c r="H23" s="1">
        <v>69812</v>
      </c>
      <c r="I23" s="10" t="str">
        <f>IF(Table33[[#This Row],[Tag range]]="","",_xlfn.CONCAT("1A40700000000650000",Table33[[#This Row],[Tag range]]))</f>
        <v>1A4070000000065000069812</v>
      </c>
      <c r="J23" s="10" t="str">
        <f>_xlfn.IFNA(VLOOKUP(Table33[[#This Row],[Tag range]],Table176[[START]:[GROUP]],3,TRUE),"")</f>
        <v>GFSD189</v>
      </c>
      <c r="N23" s="28">
        <f>Table47[[#This Row],[Names]]</f>
        <v>0</v>
      </c>
      <c r="O23" s="29"/>
      <c r="Q23" s="23" t="s">
        <v>2577</v>
      </c>
      <c r="R23" s="24" t="str">
        <f>VLOOKUP(_xlfn.CONCAT(R$29,R$28,"-",R$16,":",$Q23),Table33[[Location]:[vlookup STRAIN]],4,FALSE)</f>
        <v>GFSD189</v>
      </c>
      <c r="S23" s="24" t="str">
        <f>VLOOKUP(_xlfn.CONCAT(S$29,S$28,"-",S$16,":",$Q23),Table33[[Location]:[vlookup STRAIN]],4,FALSE)</f>
        <v>GFSD189</v>
      </c>
      <c r="T23" s="24" t="str">
        <f>VLOOKUP(_xlfn.CONCAT(T$29,T$28,"-",T$16,":",$Q23),Table33[[Location]:[vlookup STRAIN]],4,FALSE)</f>
        <v>GFSD189</v>
      </c>
      <c r="U23" s="24" t="str">
        <f>VLOOKUP(_xlfn.CONCAT(U$29,U$28,"-",U$16,":",$Q23),Table33[[Location]:[vlookup STRAIN]],4,FALSE)</f>
        <v>GFSD189</v>
      </c>
      <c r="V23" s="24" t="str">
        <f>VLOOKUP(_xlfn.CONCAT(V$29,V$28,"-",V$16,":",$Q23),Table33[[Location]:[vlookup STRAIN]],4,FALSE)</f>
        <v>GFSD189</v>
      </c>
      <c r="W23" s="24" t="str">
        <f>VLOOKUP(_xlfn.CONCAT(W$29,W$28,"-",W$16,":",$Q23),Table33[[Location]:[vlookup STRAIN]],4,FALSE)</f>
        <v>GFSD189</v>
      </c>
      <c r="X23" s="24" t="str">
        <f>VLOOKUP(_xlfn.CONCAT(X$29,X$28,"-",X$16,":",$Q23),Table33[[Location]:[vlookup STRAIN]],4,FALSE)</f>
        <v>GFSD189</v>
      </c>
      <c r="Y23" s="24" t="str">
        <f>VLOOKUP(_xlfn.CONCAT(Y$29,Y$28,"-",Y$16,":",$Q23),Table33[[Location]:[vlookup STRAIN]],4,FALSE)</f>
        <v>GFSD189</v>
      </c>
      <c r="Z23" s="24" t="str">
        <f>VLOOKUP(_xlfn.CONCAT(Z$29,Z$28,"-",Z$16,":",$Q23),Table33[[Location]:[vlookup STRAIN]],4,FALSE)</f>
        <v>GFSD189</v>
      </c>
      <c r="AA23" s="24" t="str">
        <f>VLOOKUP(_xlfn.CONCAT(AA$29,AA$28,"-",AA$16,":",$Q23),Table33[[Location]:[vlookup STRAIN]],4,FALSE)</f>
        <v>GFSD189</v>
      </c>
      <c r="AB23" s="24" t="str">
        <f>VLOOKUP(_xlfn.CONCAT(AB$29,AB$28,"-",AB$16,":",$Q23),Table33[[Location]:[vlookup STRAIN]],4,FALSE)</f>
        <v>GFSD189</v>
      </c>
      <c r="AC23" s="24" t="str">
        <f>VLOOKUP(_xlfn.CONCAT(AC$29,AC$28,"-",AC$16,":",$Q23),Table33[[Location]:[vlookup STRAIN]],4,FALSE)</f>
        <v>NYFL014</v>
      </c>
      <c r="AD23" s="24" t="str">
        <f>VLOOKUP(_xlfn.CONCAT(AD$29,AD$28,"-",AD$16,":",$Q23),Table33[[Location]:[vlookup STRAIN]],4,FALSE)</f>
        <v>NYFL014</v>
      </c>
      <c r="AE23" s="24" t="str">
        <f>VLOOKUP(_xlfn.CONCAT(AE$29,AE$28,"-",AE$16,":",$Q23),Table33[[Location]:[vlookup STRAIN]],4,FALSE)</f>
        <v>NYFL014</v>
      </c>
      <c r="AF23" s="24" t="str">
        <f>VLOOKUP(_xlfn.CONCAT(AF$29,AF$28,"-",AF$16,":",$Q23),Table33[[Location]:[vlookup STRAIN]],4,FALSE)</f>
        <v>NYFL014</v>
      </c>
      <c r="AG23" s="24" t="str">
        <f>VLOOKUP(_xlfn.CONCAT(AG$29,AG$28,"-",AG$16,":",$Q23),Table33[[Location]:[vlookup STRAIN]],4,FALSE)</f>
        <v>NYFL014</v>
      </c>
      <c r="AH23" s="24" t="str">
        <f>VLOOKUP(_xlfn.CONCAT(AH$29,AH$28,"-",AH$16,":",$Q23),Table33[[Location]:[vlookup STRAIN]],4,FALSE)</f>
        <v>NYFL014</v>
      </c>
      <c r="AI23" s="24" t="str">
        <f>VLOOKUP(_xlfn.CONCAT(AI$29,AI$28,"-",AI$16,":",$Q23),Table33[[Location]:[vlookup STRAIN]],4,FALSE)</f>
        <v>PLAN004</v>
      </c>
      <c r="AJ23" s="24" t="str">
        <f>VLOOKUP(_xlfn.CONCAT(AJ$29,AJ$28,"-",AJ$16,":",$Q23),Table33[[Location]:[vlookup STRAIN]],4,FALSE)</f>
        <v>PLAN004</v>
      </c>
      <c r="AK23" s="24" t="str">
        <f>VLOOKUP(_xlfn.CONCAT(AK$29,AK$28,"-",AK$16,":",$Q23),Table33[[Location]:[vlookup STRAIN]],4,FALSE)</f>
        <v>PLAN004</v>
      </c>
      <c r="AL23" s="24" t="str">
        <f>VLOOKUP(_xlfn.CONCAT(AL$29,AL$28,"-",AL$16,":",$Q23),Table33[[Location]:[vlookup STRAIN]],4,FALSE)</f>
        <v>PLAN004</v>
      </c>
      <c r="AM23" s="24" t="str">
        <f>VLOOKUP(_xlfn.CONCAT(AM$29,AM$28,"-",AM$16,":",$Q23),Table33[[Location]:[vlookup STRAIN]],4,FALSE)</f>
        <v>PLAN004</v>
      </c>
      <c r="AN23" s="24" t="str">
        <f>VLOOKUP(_xlfn.CONCAT(AN$29,AN$28,"-",AN$16,":",$Q23),Table33[[Location]:[vlookup STRAIN]],4,FALSE)</f>
        <v>PLAN004</v>
      </c>
      <c r="AO23" s="25"/>
      <c r="AP23" s="23" t="s">
        <v>2577</v>
      </c>
      <c r="AQ23" s="24" t="str">
        <f>VLOOKUP(_xlfn.CONCAT(AQ$29,AQ$28,"-",AQ$16,":",$Q23),Table33[[Location]:[vlookup STRAIN]],4,FALSE)</f>
        <v>PLAN004</v>
      </c>
      <c r="AR23" s="24" t="str">
        <f>VLOOKUP(_xlfn.CONCAT(AR$29,AR$28,"-",AR$16,":",$Q23),Table33[[Location]:[vlookup STRAIN]],4,FALSE)</f>
        <v>PLAN004</v>
      </c>
      <c r="AS23" s="24" t="str">
        <f>VLOOKUP(_xlfn.CONCAT(AS$29,AS$28,"-",AS$16,":",$Q23),Table33[[Location]:[vlookup STRAIN]],4,FALSE)</f>
        <v>PLAN008</v>
      </c>
      <c r="AT23" s="24" t="str">
        <f>VLOOKUP(_xlfn.CONCAT(AT$29,AT$28,"-",AT$16,":",$Q23),Table33[[Location]:[vlookup STRAIN]],4,FALSE)</f>
        <v>PLAN008</v>
      </c>
      <c r="AU23" s="24" t="str">
        <f>VLOOKUP(_xlfn.CONCAT(AU$29,AU$28,"-",AU$16,":",$Q23),Table33[[Location]:[vlookup STRAIN]],4,FALSE)</f>
        <v>PLAN008</v>
      </c>
      <c r="AV23" s="24" t="str">
        <f>VLOOKUP(_xlfn.CONCAT(AV$29,AV$28,"-",AV$16,":",$Q23),Table33[[Location]:[vlookup STRAIN]],4,FALSE)</f>
        <v>PLAN008</v>
      </c>
      <c r="AW23" s="24" t="str">
        <f>VLOOKUP(_xlfn.CONCAT(AW$29,AW$28,"-",AW$16,":",$Q23),Table33[[Location]:[vlookup STRAIN]],4,FALSE)</f>
        <v>PLAN008</v>
      </c>
      <c r="AX23" s="24" t="str">
        <f>VLOOKUP(_xlfn.CONCAT(AX$29,AX$28,"-",AX$16,":",$Q23),Table33[[Location]:[vlookup STRAIN]],4,FALSE)</f>
        <v>PLAN008</v>
      </c>
      <c r="AY23" s="24" t="str">
        <f>VLOOKUP(_xlfn.CONCAT(AY$29,AY$28,"-",AY$16,":",$Q23),Table33[[Location]:[vlookup STRAIN]],4,FALSE)</f>
        <v>PLAN008</v>
      </c>
      <c r="AZ23" s="24" t="str">
        <f>VLOOKUP(_xlfn.CONCAT(AZ$29,AZ$28,"-",AZ$16,":",$Q23),Table33[[Location]:[vlookup STRAIN]],4,FALSE)</f>
        <v>PLAN008</v>
      </c>
      <c r="BA23" s="24" t="str">
        <f>VLOOKUP(_xlfn.CONCAT(BA$29,BA$28,"-",BA$16,":",$Q23),Table33[[Location]:[vlookup STRAIN]],4,FALSE)</f>
        <v>PLAN008</v>
      </c>
      <c r="BB23" s="24" t="str">
        <f>VLOOKUP(_xlfn.CONCAT(BB$29,BB$28,"-",BB$16,":",$Q23),Table33[[Location]:[vlookup STRAIN]],4,FALSE)</f>
        <v>PLAN017</v>
      </c>
      <c r="BC23" s="24" t="str">
        <f>VLOOKUP(_xlfn.CONCAT(BC$29,BC$28,"-",BC$16,":",$Q23),Table33[[Location]:[vlookup STRAIN]],4,FALSE)</f>
        <v>PLAN017</v>
      </c>
      <c r="BD23" s="24" t="str">
        <f>VLOOKUP(_xlfn.CONCAT(BD$29,BD$28,"-",BD$16,":",$Q23),Table33[[Location]:[vlookup STRAIN]],4,FALSE)</f>
        <v>SOUR002</v>
      </c>
      <c r="BE23" s="24" t="str">
        <f>VLOOKUP(_xlfn.CONCAT(BE$29,BE$28,"-",BE$16,":",$Q23),Table33[[Location]:[vlookup STRAIN]],4,FALSE)</f>
        <v>SOUR002</v>
      </c>
      <c r="BF23" s="24" t="str">
        <f>VLOOKUP(_xlfn.CONCAT(BF$29,BF$28,"-",BF$16,":",$Q23),Table33[[Location]:[vlookup STRAIN]],4,FALSE)</f>
        <v>SOUR002</v>
      </c>
      <c r="BG23" s="24" t="str">
        <f>VLOOKUP(_xlfn.CONCAT(BG$29,BG$28,"-",BG$16,":",$Q23),Table33[[Location]:[vlookup STRAIN]],4,FALSE)</f>
        <v>SOUR002</v>
      </c>
      <c r="BH23" s="24" t="str">
        <f>VLOOKUP(_xlfn.CONCAT(BH$29,BH$28,"-",BH$16,":",$Q23),Table33[[Location]:[vlookup STRAIN]],4,FALSE)</f>
        <v>SOUR002</v>
      </c>
      <c r="BI23" s="24" t="str">
        <f>VLOOKUP(_xlfn.CONCAT(BI$29,BI$28,"-",BI$16,":",$Q23),Table33[[Location]:[vlookup STRAIN]],4,FALSE)</f>
        <v>SOUR002</v>
      </c>
      <c r="BJ23" s="24" t="str">
        <f>VLOOKUP(_xlfn.CONCAT(BJ$29,BJ$28,"-",BJ$16,":",$Q23),Table33[[Location]:[vlookup STRAIN]],4,FALSE)</f>
        <v>SOUR002</v>
      </c>
      <c r="BK23" s="24" t="str">
        <f>VLOOKUP(_xlfn.CONCAT(BK$29,BK$28,"-",BK$16,":",$Q23),Table33[[Location]:[vlookup STRAIN]],4,FALSE)</f>
        <v>SOUR002</v>
      </c>
      <c r="BL23" s="24" t="str">
        <f>VLOOKUP(_xlfn.CONCAT(BL$29,BL$28,"-",BL$16,":",$Q23),Table33[[Location]:[vlookup STRAIN]],4,FALSE)</f>
        <v>SOUR002</v>
      </c>
      <c r="BM23" s="24" t="str">
        <f>VLOOKUP(_xlfn.CONCAT(BM$29,BM$28,"-",BM$16,":",$Q23),Table33[[Location]:[vlookup STRAIN]],4,FALSE)</f>
        <v>SOUR002</v>
      </c>
      <c r="BN23" s="25"/>
      <c r="BO23" s="23" t="s">
        <v>2577</v>
      </c>
      <c r="BP23" s="24" t="str">
        <f>VLOOKUP(_xlfn.CONCAT(BP$29,BP$28,"-",BP$16,":",$Q23),Table33[[Location]:[vlookup STRAIN]],4,FALSE)</f>
        <v>SOUR002</v>
      </c>
      <c r="BQ23" s="24" t="str">
        <f>VLOOKUP(_xlfn.CONCAT(BQ$29,BQ$28,"-",BQ$16,":",$Q23),Table33[[Location]:[vlookup STRAIN]],4,FALSE)</f>
        <v>SOUR002</v>
      </c>
      <c r="BR23" s="24" t="str">
        <f>VLOOKUP(_xlfn.CONCAT(BR$29,BR$28,"-",BR$16,":",$Q23),Table33[[Location]:[vlookup STRAIN]],4,FALSE)</f>
        <v>SOUR002</v>
      </c>
      <c r="BS23" s="24" t="str">
        <f>VLOOKUP(_xlfn.CONCAT(BS$29,BS$28,"-",BS$16,":",$Q23),Table33[[Location]:[vlookup STRAIN]],4,FALSE)</f>
        <v>SOUR002</v>
      </c>
      <c r="BT23" s="24" t="str">
        <f>VLOOKUP(_xlfn.CONCAT(BT$29,BT$28,"-",BT$16,":",$Q23),Table33[[Location]:[vlookup STRAIN]],4,FALSE)</f>
        <v>SOUR002</v>
      </c>
      <c r="BU23" s="24" t="str">
        <f>VLOOKUP(_xlfn.CONCAT(BU$29,BU$28,"-",BU$16,":",$Q23),Table33[[Location]:[vlookup STRAIN]],4,FALSE)</f>
        <v>SOUR002</v>
      </c>
      <c r="BV23" s="24" t="str">
        <f>VLOOKUP(_xlfn.CONCAT(BV$29,BV$28,"-",BV$16,":",$Q23),Table33[[Location]:[vlookup STRAIN]],4,FALSE)</f>
        <v>SOUR002</v>
      </c>
      <c r="BW23" s="24" t="str">
        <f>VLOOKUP(_xlfn.CONCAT(BW$29,BW$28,"-",BW$16,":",$Q23),Table33[[Location]:[vlookup STRAIN]],4,FALSE)</f>
        <v>SOUR002</v>
      </c>
      <c r="BX23" s="24" t="str">
        <f>VLOOKUP(_xlfn.CONCAT(BX$29,BX$28,"-",BX$16,":",$Q23),Table33[[Location]:[vlookup STRAIN]],4,FALSE)</f>
        <v>SOUR002</v>
      </c>
      <c r="BY23" s="24" t="str">
        <f>VLOOKUP(_xlfn.CONCAT(BY$29,BY$28,"-",BY$16,":",$Q23),Table33[[Location]:[vlookup STRAIN]],4,FALSE)</f>
        <v>SOUR002</v>
      </c>
      <c r="BZ23" s="24" t="str">
        <f>VLOOKUP(_xlfn.CONCAT(BZ$29,BZ$28,"-",BZ$16,":",$Q23),Table33[[Location]:[vlookup STRAIN]],4,FALSE)</f>
        <v>SOUR002</v>
      </c>
      <c r="CA23" s="24" t="str">
        <f>VLOOKUP(_xlfn.CONCAT(CA$29,CA$28,"-",CA$16,":",$Q23),Table33[[Location]:[vlookup STRAIN]],4,FALSE)</f>
        <v>SOUR002</v>
      </c>
      <c r="CB23" s="24" t="str">
        <f>VLOOKUP(_xlfn.CONCAT(CB$29,CB$28,"-",CB$16,":",$Q23),Table33[[Location]:[vlookup STRAIN]],4,FALSE)</f>
        <v>SOUR002</v>
      </c>
      <c r="CC23" s="24" t="str">
        <f>VLOOKUP(_xlfn.CONCAT(CC$29,CC$28,"-",CC$16,":",$Q23),Table33[[Location]:[vlookup STRAIN]],4,FALSE)</f>
        <v>SOUR002</v>
      </c>
      <c r="CD23" s="24" t="str">
        <f>VLOOKUP(_xlfn.CONCAT(CD$29,CD$28,"-",CD$16,":",$Q23),Table33[[Location]:[vlookup STRAIN]],4,FALSE)</f>
        <v>SOUR002</v>
      </c>
      <c r="CE23" s="24" t="str">
        <f>VLOOKUP(_xlfn.CONCAT(CE$29,CE$28,"-",CE$16,":",$Q23),Table33[[Location]:[vlookup STRAIN]],4,FALSE)</f>
        <v>SOUR004</v>
      </c>
      <c r="CF23" s="24" t="str">
        <f>VLOOKUP(_xlfn.CONCAT(CF$29,CF$28,"-",CF$16,":",$Q23),Table33[[Location]:[vlookup STRAIN]],4,FALSE)</f>
        <v>SOUR004</v>
      </c>
      <c r="CG23" s="24" t="str">
        <f>VLOOKUP(_xlfn.CONCAT(CG$29,CG$28,"-",CG$16,":",$Q23),Table33[[Location]:[vlookup STRAIN]],4,FALSE)</f>
        <v>SOUR004</v>
      </c>
      <c r="CH23" s="24" t="str">
        <f>VLOOKUP(_xlfn.CONCAT(CH$29,CH$28,"-",CH$16,":",$Q23),Table33[[Location]:[vlookup STRAIN]],4,FALSE)</f>
        <v>SOUR004</v>
      </c>
      <c r="CI23" s="24" t="str">
        <f>VLOOKUP(_xlfn.CONCAT(CI$29,CI$28,"-",CI$16,":",$Q23),Table33[[Location]:[vlookup STRAIN]],4,FALSE)</f>
        <v>SOUR004</v>
      </c>
      <c r="CJ23" s="24" t="str">
        <f>VLOOKUP(_xlfn.CONCAT(CJ$29,CJ$28,"-",CJ$16,":",$Q23),Table33[[Location]:[vlookup STRAIN]],4,FALSE)</f>
        <v>SOUR007</v>
      </c>
      <c r="CK23" s="24" t="str">
        <f>VLOOKUP(_xlfn.CONCAT(CK$29,CK$28,"-",CK$16,":",$Q23),Table33[[Location]:[vlookup STRAIN]],4,FALSE)</f>
        <v>SOUR007</v>
      </c>
      <c r="CL23" s="24" t="str">
        <f>VLOOKUP(_xlfn.CONCAT(CL$29,CL$28,"-",CL$16,":",$Q23),Table33[[Location]:[vlookup STRAIN]],4,FALSE)</f>
        <v>YZUP003</v>
      </c>
      <c r="CM23" s="25"/>
      <c r="CN23" s="23" t="s">
        <v>2577</v>
      </c>
      <c r="CO23" s="24" t="str">
        <f>VLOOKUP(_xlfn.CONCAT(CO$29,CO$28,"-",CO$16,":",$Q23),Table33[[Location]:[vlookup STRAIN]],4,FALSE)</f>
        <v>YZUP003</v>
      </c>
      <c r="CP23" s="24" t="str">
        <f>VLOOKUP(_xlfn.CONCAT(CP$29,CP$28,"-",CP$16,":",$Q23),Table33[[Location]:[vlookup STRAIN]],4,FALSE)</f>
        <v>YZUP003</v>
      </c>
      <c r="CQ23" s="24" t="str">
        <f>VLOOKUP(_xlfn.CONCAT(CQ$29,CQ$28,"-",CQ$16,":",$Q23),Table33[[Location]:[vlookup STRAIN]],4,FALSE)</f>
        <v>YZUP003</v>
      </c>
      <c r="CR23" s="24" t="str">
        <f>VLOOKUP(_xlfn.CONCAT(CR$29,CR$28,"-",CR$16,":",$Q23),Table33[[Location]:[vlookup STRAIN]],4,FALSE)</f>
        <v>YZUP003</v>
      </c>
      <c r="CS23" s="24" t="str">
        <f>VLOOKUP(_xlfn.CONCAT(CS$29,CS$28,"-",CS$16,":",$Q23),Table33[[Location]:[vlookup STRAIN]],4,FALSE)</f>
        <v>YZUP003</v>
      </c>
      <c r="CT23" s="24" t="str">
        <f>VLOOKUP(_xlfn.CONCAT(CT$29,CT$28,"-",CT$16,":",$Q23),Table33[[Location]:[vlookup STRAIN]],4,FALSE)</f>
        <v>YZUP003</v>
      </c>
      <c r="CU23" s="24" t="str">
        <f>VLOOKUP(_xlfn.CONCAT(CU$29,CU$28,"-",CU$16,":",$Q23),Table33[[Location]:[vlookup STRAIN]],4,FALSE)</f>
        <v>YZUP003</v>
      </c>
      <c r="CV23" s="24" t="str">
        <f>VLOOKUP(_xlfn.CONCAT(CV$29,CV$28,"-",CV$16,":",$Q23),Table33[[Location]:[vlookup STRAIN]],4,FALSE)</f>
        <v>YZUP003</v>
      </c>
      <c r="CW23" s="24" t="str">
        <f>VLOOKUP(_xlfn.CONCAT(CW$29,CW$28,"-",CW$16,":",$Q23),Table33[[Location]:[vlookup STRAIN]],4,FALSE)</f>
        <v>YZUP003</v>
      </c>
      <c r="CX23" s="24" t="str">
        <f>VLOOKUP(_xlfn.CONCAT(CX$29,CX$28,"-",CX$16,":",$Q23),Table33[[Location]:[vlookup STRAIN]],4,FALSE)</f>
        <v>YZUP003</v>
      </c>
      <c r="CY23" s="24" t="str">
        <f>VLOOKUP(_xlfn.CONCAT(CY$29,CY$28,"-",CY$16,":",$Q23),Table33[[Location]:[vlookup STRAIN]],4,FALSE)</f>
        <v>YZUP003</v>
      </c>
      <c r="CZ23" s="24" t="str">
        <f>VLOOKUP(_xlfn.CONCAT(CZ$29,CZ$28,"-",CZ$16,":",$Q23),Table33[[Location]:[vlookup STRAIN]],4,FALSE)</f>
        <v>YZUP003</v>
      </c>
      <c r="DA23" s="24" t="str">
        <f>VLOOKUP(_xlfn.CONCAT(DA$29,DA$28,"-",DA$16,":",$Q23),Table33[[Location]:[vlookup STRAIN]],4,FALSE)</f>
        <v>LDOS018</v>
      </c>
      <c r="DB23" s="24" t="str">
        <f>VLOOKUP(_xlfn.CONCAT(DB$29,DB$28,"-",DB$16,":",$Q23),Table33[[Location]:[vlookup STRAIN]],4,FALSE)</f>
        <v>LDOS018</v>
      </c>
      <c r="DC23" s="24" t="str">
        <f>VLOOKUP(_xlfn.CONCAT(DC$29,DC$28,"-",DC$16,":",$Q23),Table33[[Location]:[vlookup STRAIN]],4,FALSE)</f>
        <v>LDOS018</v>
      </c>
      <c r="DD23" s="24" t="str">
        <f>VLOOKUP(_xlfn.CONCAT(DD$29,DD$28,"-",DD$16,":",$Q23),Table33[[Location]:[vlookup STRAIN]],4,FALSE)</f>
        <v>LDOS018</v>
      </c>
      <c r="DE23" s="24" t="str">
        <f>VLOOKUP(_xlfn.CONCAT(DE$29,DE$28,"-",DE$16,":",$Q23),Table33[[Location]:[vlookup STRAIN]],4,FALSE)</f>
        <v>LDOS018</v>
      </c>
      <c r="DF23" s="24" t="str">
        <f>VLOOKUP(_xlfn.CONCAT(DF$29,DF$28,"-",DF$16,":",$Q23),Table33[[Location]:[vlookup STRAIN]],4,FALSE)</f>
        <v>LDOS018</v>
      </c>
      <c r="DG23" s="24" t="str">
        <f>VLOOKUP(_xlfn.CONCAT(DG$29,DG$28,"-",DG$16,":",$Q23),Table33[[Location]:[vlookup STRAIN]],4,FALSE)</f>
        <v>LDOS040</v>
      </c>
      <c r="DH23" s="24" t="str">
        <f>VLOOKUP(_xlfn.CONCAT(DH$29,DH$28,"-",DH$16,":",$Q23),Table33[[Location]:[vlookup STRAIN]],4,FALSE)</f>
        <v>LDOS040</v>
      </c>
      <c r="DI23" s="24" t="str">
        <f>VLOOKUP(_xlfn.CONCAT(DI$29,DI$28,"-",DI$16,":",$Q23),Table33[[Location]:[vlookup STRAIN]],4,FALSE)</f>
        <v>LDOS040</v>
      </c>
      <c r="DJ23" s="24" t="str">
        <f>VLOOKUP(_xlfn.CONCAT(DJ$29,DJ$28,"-",DJ$16,":",$Q23),Table33[[Location]:[vlookup STRAIN]],4,FALSE)</f>
        <v>LDOS040</v>
      </c>
      <c r="DK23" s="24" t="str">
        <f>VLOOKUP(_xlfn.CONCAT(DK$29,DK$28,"-",DK$16,":",$Q23),Table33[[Location]:[vlookup STRAIN]],4,FALSE)</f>
        <v>LDOS040</v>
      </c>
      <c r="DL23" s="25"/>
      <c r="DM23" s="23" t="s">
        <v>2577</v>
      </c>
      <c r="DN23" s="24" t="str">
        <f>VLOOKUP(_xlfn.CONCAT(DN$29,DN$28,"-",DN$16,":",$Q23),Table33[[Location]:[vlookup STRAIN]],4,FALSE)</f>
        <v>LDOS040</v>
      </c>
      <c r="DO23" s="24" t="str">
        <f>VLOOKUP(_xlfn.CONCAT(DO$29,DO$28,"-",DO$16,":",$Q23),Table33[[Location]:[vlookup STRAIN]],4,FALSE)</f>
        <v>LDOS040</v>
      </c>
      <c r="DP23" s="24" t="str">
        <f>VLOOKUP(_xlfn.CONCAT(DP$29,DP$28,"-",DP$16,":",$Q23),Table33[[Location]:[vlookup STRAIN]],4,FALSE)</f>
        <v>LDOS040</v>
      </c>
      <c r="DQ23" s="24" t="str">
        <f>VLOOKUP(_xlfn.CONCAT(DQ$29,DQ$28,"-",DQ$16,":",$Q23),Table33[[Location]:[vlookup STRAIN]],4,FALSE)</f>
        <v>LDOS040</v>
      </c>
      <c r="DR23" s="24" t="str">
        <f>VLOOKUP(_xlfn.CONCAT(DR$29,DR$28,"-",DR$16,":",$Q23),Table33[[Location]:[vlookup STRAIN]],4,FALSE)</f>
        <v>LDOS040</v>
      </c>
      <c r="DS23" s="24" t="str">
        <f>VLOOKUP(_xlfn.CONCAT(DS$29,DS$28,"-",DS$16,":",$Q23),Table33[[Location]:[vlookup STRAIN]],4,FALSE)</f>
        <v>LDOS040</v>
      </c>
      <c r="DT23" s="24" t="str">
        <f>VLOOKUP(_xlfn.CONCAT(DT$29,DT$28,"-",DT$16,":",$Q23),Table33[[Location]:[vlookup STRAIN]],4,FALSE)</f>
        <v>LDOS040</v>
      </c>
      <c r="DU23" s="24" t="str">
        <f>VLOOKUP(_xlfn.CONCAT(DU$29,DU$28,"-",DU$16,":",$Q23),Table33[[Location]:[vlookup STRAIN]],4,FALSE)</f>
        <v>LDOS040</v>
      </c>
      <c r="DV23" s="24" t="str">
        <f>VLOOKUP(_xlfn.CONCAT(DV$29,DV$28,"-",DV$16,":",$Q23),Table33[[Location]:[vlookup STRAIN]],4,FALSE)</f>
        <v>LDOS040</v>
      </c>
      <c r="DW23" s="24" t="str">
        <f>VLOOKUP(_xlfn.CONCAT(DW$29,DW$28,"-",DW$16,":",$Q23),Table33[[Location]:[vlookup STRAIN]],4,FALSE)</f>
        <v>LDOS040</v>
      </c>
      <c r="DX23" s="24" t="str">
        <f>VLOOKUP(_xlfn.CONCAT(DX$29,DX$28,"-",DX$16,":",$Q23),Table33[[Location]:[vlookup STRAIN]],4,FALSE)</f>
        <v>LDOS040</v>
      </c>
      <c r="DY23" s="24" t="str">
        <f>VLOOKUP(_xlfn.CONCAT(DY$29,DY$28,"-",DY$16,":",$Q23),Table33[[Location]:[vlookup STRAIN]],4,FALSE)</f>
        <v>LDOS040</v>
      </c>
      <c r="DZ23" s="24" t="str">
        <f>VLOOKUP(_xlfn.CONCAT(DZ$29,DZ$28,"-",DZ$16,":",$Q23),Table33[[Location]:[vlookup STRAIN]],4,FALSE)</f>
        <v>LDOS040</v>
      </c>
      <c r="EA23" s="24" t="str">
        <f>VLOOKUP(_xlfn.CONCAT(EA$29,EA$28,"-",EA$16,":",$Q23),Table33[[Location]:[vlookup STRAIN]],4,FALSE)</f>
        <v>STR8014</v>
      </c>
      <c r="EB23" s="24" t="str">
        <f>VLOOKUP(_xlfn.CONCAT(EB$29,EB$28,"-",EB$16,":",$Q23),Table33[[Location]:[vlookup STRAIN]],4,FALSE)</f>
        <v>STR8014</v>
      </c>
      <c r="EC23" s="24" t="str">
        <f>VLOOKUP(_xlfn.CONCAT(EC$29,EC$28,"-",EC$16,":",$Q23),Table33[[Location]:[vlookup STRAIN]],4,FALSE)</f>
        <v>STR8014</v>
      </c>
      <c r="ED23" s="24" t="str">
        <f>VLOOKUP(_xlfn.CONCAT(ED$29,ED$28,"-",ED$16,":",$Q23),Table33[[Location]:[vlookup STRAIN]],4,FALSE)</f>
        <v>STR8014</v>
      </c>
      <c r="EE23" s="24" t="str">
        <f>VLOOKUP(_xlfn.CONCAT(EE$29,EE$28,"-",EE$16,":",$Q23),Table33[[Location]:[vlookup STRAIN]],4,FALSE)</f>
        <v>STR8014</v>
      </c>
      <c r="EF23" s="24" t="str">
        <f>VLOOKUP(_xlfn.CONCAT(EF$29,EF$28,"-",EF$16,":",$Q23),Table33[[Location]:[vlookup STRAIN]],4,FALSE)</f>
        <v>STR8014</v>
      </c>
      <c r="EG23" s="24" t="str">
        <f>VLOOKUP(_xlfn.CONCAT(EG$29,EG$28,"-",EG$16,":",$Q23),Table33[[Location]:[vlookup STRAIN]],4,FALSE)</f>
        <v>STR8014</v>
      </c>
      <c r="EH23" s="24" t="str">
        <f>VLOOKUP(_xlfn.CONCAT(EH$29,EH$28,"-",EH$16,":",$Q23),Table33[[Location]:[vlookup STRAIN]],4,FALSE)</f>
        <v>STR8014</v>
      </c>
      <c r="EI23" s="24" t="str">
        <f>VLOOKUP(_xlfn.CONCAT(EI$29,EI$28,"-",EI$16,":",$Q23),Table33[[Location]:[vlookup STRAIN]],4,FALSE)</f>
        <v>STR8014</v>
      </c>
      <c r="EJ23" s="24" t="str">
        <f>VLOOKUP(_xlfn.CONCAT(EJ$29,EJ$28,"-",EJ$16,":",$Q23),Table33[[Location]:[vlookup STRAIN]],4,FALSE)</f>
        <v>STR8014</v>
      </c>
      <c r="EK23" s="23"/>
      <c r="EL23" s="23"/>
    </row>
    <row r="24" spans="1:142" x14ac:dyDescent="0.25">
      <c r="A24">
        <v>71720</v>
      </c>
      <c r="B24">
        <v>72049</v>
      </c>
      <c r="C24" t="s">
        <v>2589</v>
      </c>
      <c r="D24">
        <f>IF(Table176[[#This Row],[END]]="",1,B24-A24+1)</f>
        <v>330</v>
      </c>
      <c r="F24" s="8" t="str">
        <f>LEFT(Table33[[#This Row],[Location]],2)</f>
        <v>LL</v>
      </c>
      <c r="G24" s="8" t="s">
        <v>1675</v>
      </c>
      <c r="H24" s="1">
        <v>69813</v>
      </c>
      <c r="I24" s="10" t="str">
        <f>IF(Table33[[#This Row],[Tag range]]="","",_xlfn.CONCAT("1A40700000000650000",Table33[[#This Row],[Tag range]]))</f>
        <v>1A4070000000065000069813</v>
      </c>
      <c r="J24" s="10" t="str">
        <f>_xlfn.IFNA(VLOOKUP(Table33[[#This Row],[Tag range]],Table176[[START]:[GROUP]],3,TRUE),"")</f>
        <v>GFSD189</v>
      </c>
      <c r="N24" s="28">
        <f>Table47[[#This Row],[Names]]</f>
        <v>0</v>
      </c>
      <c r="O24" s="29"/>
      <c r="Q24" s="23" t="s">
        <v>2576</v>
      </c>
      <c r="R24" s="24" t="str">
        <f>VLOOKUP(_xlfn.CONCAT(R$29,R$28,"-",R$16,":",$Q24),Table33[[Location]:[vlookup STRAIN]],4,FALSE)</f>
        <v>GFSD189</v>
      </c>
      <c r="S24" s="24" t="str">
        <f>VLOOKUP(_xlfn.CONCAT(S$29,S$28,"-",S$16,":",$Q24),Table33[[Location]:[vlookup STRAIN]],4,FALSE)</f>
        <v>GFSD189</v>
      </c>
      <c r="T24" s="24" t="str">
        <f>VLOOKUP(_xlfn.CONCAT(T$29,T$28,"-",T$16,":",$Q24),Table33[[Location]:[vlookup STRAIN]],4,FALSE)</f>
        <v>GFSD189</v>
      </c>
      <c r="U24" s="24" t="str">
        <f>VLOOKUP(_xlfn.CONCAT(U$29,U$28,"-",U$16,":",$Q24),Table33[[Location]:[vlookup STRAIN]],4,FALSE)</f>
        <v>GFSD189</v>
      </c>
      <c r="V24" s="24" t="str">
        <f>VLOOKUP(_xlfn.CONCAT(V$29,V$28,"-",V$16,":",$Q24),Table33[[Location]:[vlookup STRAIN]],4,FALSE)</f>
        <v>GFSD189</v>
      </c>
      <c r="W24" s="24" t="str">
        <f>VLOOKUP(_xlfn.CONCAT(W$29,W$28,"-",W$16,":",$Q24),Table33[[Location]:[vlookup STRAIN]],4,FALSE)</f>
        <v>GFSD189</v>
      </c>
      <c r="X24" s="24" t="str">
        <f>VLOOKUP(_xlfn.CONCAT(X$29,X$28,"-",X$16,":",$Q24),Table33[[Location]:[vlookup STRAIN]],4,FALSE)</f>
        <v>GFSD189</v>
      </c>
      <c r="Y24" s="24" t="str">
        <f>VLOOKUP(_xlfn.CONCAT(Y$29,Y$28,"-",Y$16,":",$Q24),Table33[[Location]:[vlookup STRAIN]],4,FALSE)</f>
        <v>GFSD189</v>
      </c>
      <c r="Z24" s="24" t="str">
        <f>VLOOKUP(_xlfn.CONCAT(Z$29,Z$28,"-",Z$16,":",$Q24),Table33[[Location]:[vlookup STRAIN]],4,FALSE)</f>
        <v>GFSD189</v>
      </c>
      <c r="AA24" s="24" t="str">
        <f>VLOOKUP(_xlfn.CONCAT(AA$29,AA$28,"-",AA$16,":",$Q24),Table33[[Location]:[vlookup STRAIN]],4,FALSE)</f>
        <v>GFSD189</v>
      </c>
      <c r="AB24" s="24" t="str">
        <f>VLOOKUP(_xlfn.CONCAT(AB$29,AB$28,"-",AB$16,":",$Q24),Table33[[Location]:[vlookup STRAIN]],4,FALSE)</f>
        <v>GFSD189</v>
      </c>
      <c r="AC24" s="24" t="str">
        <f>VLOOKUP(_xlfn.CONCAT(AC$29,AC$28,"-",AC$16,":",$Q24),Table33[[Location]:[vlookup STRAIN]],4,FALSE)</f>
        <v>NYFL014</v>
      </c>
      <c r="AD24" s="24" t="str">
        <f>VLOOKUP(_xlfn.CONCAT(AD$29,AD$28,"-",AD$16,":",$Q24),Table33[[Location]:[vlookup STRAIN]],4,FALSE)</f>
        <v>NYFL014</v>
      </c>
      <c r="AE24" s="24" t="str">
        <f>VLOOKUP(_xlfn.CONCAT(AE$29,AE$28,"-",AE$16,":",$Q24),Table33[[Location]:[vlookup STRAIN]],4,FALSE)</f>
        <v>NYFL014</v>
      </c>
      <c r="AF24" s="24" t="str">
        <f>VLOOKUP(_xlfn.CONCAT(AF$29,AF$28,"-",AF$16,":",$Q24),Table33[[Location]:[vlookup STRAIN]],4,FALSE)</f>
        <v>NYFL014</v>
      </c>
      <c r="AG24" s="24" t="str">
        <f>VLOOKUP(_xlfn.CONCAT(AG$29,AG$28,"-",AG$16,":",$Q24),Table33[[Location]:[vlookup STRAIN]],4,FALSE)</f>
        <v>NYFL014</v>
      </c>
      <c r="AH24" s="24" t="str">
        <f>VLOOKUP(_xlfn.CONCAT(AH$29,AH$28,"-",AH$16,":",$Q24),Table33[[Location]:[vlookup STRAIN]],4,FALSE)</f>
        <v>NYFL014</v>
      </c>
      <c r="AI24" s="24" t="str">
        <f>VLOOKUP(_xlfn.CONCAT(AI$29,AI$28,"-",AI$16,":",$Q24),Table33[[Location]:[vlookup STRAIN]],4,FALSE)</f>
        <v>PLAN004</v>
      </c>
      <c r="AJ24" s="24" t="str">
        <f>VLOOKUP(_xlfn.CONCAT(AJ$29,AJ$28,"-",AJ$16,":",$Q24),Table33[[Location]:[vlookup STRAIN]],4,FALSE)</f>
        <v>PLAN004</v>
      </c>
      <c r="AK24" s="24" t="str">
        <f>VLOOKUP(_xlfn.CONCAT(AK$29,AK$28,"-",AK$16,":",$Q24),Table33[[Location]:[vlookup STRAIN]],4,FALSE)</f>
        <v>PLAN004</v>
      </c>
      <c r="AL24" s="24" t="str">
        <f>VLOOKUP(_xlfn.CONCAT(AL$29,AL$28,"-",AL$16,":",$Q24),Table33[[Location]:[vlookup STRAIN]],4,FALSE)</f>
        <v>PLAN004</v>
      </c>
      <c r="AM24" s="24" t="str">
        <f>VLOOKUP(_xlfn.CONCAT(AM$29,AM$28,"-",AM$16,":",$Q24),Table33[[Location]:[vlookup STRAIN]],4,FALSE)</f>
        <v>PLAN004</v>
      </c>
      <c r="AN24" s="24" t="str">
        <f>VLOOKUP(_xlfn.CONCAT(AN$29,AN$28,"-",AN$16,":",$Q24),Table33[[Location]:[vlookup STRAIN]],4,FALSE)</f>
        <v>PLAN004</v>
      </c>
      <c r="AO24" s="25"/>
      <c r="AP24" s="23" t="s">
        <v>2576</v>
      </c>
      <c r="AQ24" s="24" t="str">
        <f>VLOOKUP(_xlfn.CONCAT(AQ$29,AQ$28,"-",AQ$16,":",$Q24),Table33[[Location]:[vlookup STRAIN]],4,FALSE)</f>
        <v>PLAN004</v>
      </c>
      <c r="AR24" s="24" t="str">
        <f>VLOOKUP(_xlfn.CONCAT(AR$29,AR$28,"-",AR$16,":",$Q24),Table33[[Location]:[vlookup STRAIN]],4,FALSE)</f>
        <v>PLAN004</v>
      </c>
      <c r="AS24" s="24" t="str">
        <f>VLOOKUP(_xlfn.CONCAT(AS$29,AS$28,"-",AS$16,":",$Q24),Table33[[Location]:[vlookup STRAIN]],4,FALSE)</f>
        <v>PLAN004</v>
      </c>
      <c r="AT24" s="24" t="str">
        <f>VLOOKUP(_xlfn.CONCAT(AT$29,AT$28,"-",AT$16,":",$Q24),Table33[[Location]:[vlookup STRAIN]],4,FALSE)</f>
        <v>PLAN008</v>
      </c>
      <c r="AU24" s="24" t="str">
        <f>VLOOKUP(_xlfn.CONCAT(AU$29,AU$28,"-",AU$16,":",$Q24),Table33[[Location]:[vlookup STRAIN]],4,FALSE)</f>
        <v>PLAN008</v>
      </c>
      <c r="AV24" s="24" t="str">
        <f>VLOOKUP(_xlfn.CONCAT(AV$29,AV$28,"-",AV$16,":",$Q24),Table33[[Location]:[vlookup STRAIN]],4,FALSE)</f>
        <v>PLAN008</v>
      </c>
      <c r="AW24" s="24" t="str">
        <f>VLOOKUP(_xlfn.CONCAT(AW$29,AW$28,"-",AW$16,":",$Q24),Table33[[Location]:[vlookup STRAIN]],4,FALSE)</f>
        <v>PLAN008</v>
      </c>
      <c r="AX24" s="24" t="str">
        <f>VLOOKUP(_xlfn.CONCAT(AX$29,AX$28,"-",AX$16,":",$Q24),Table33[[Location]:[vlookup STRAIN]],4,FALSE)</f>
        <v>PLAN008</v>
      </c>
      <c r="AY24" s="24" t="str">
        <f>VLOOKUP(_xlfn.CONCAT(AY$29,AY$28,"-",AY$16,":",$Q24),Table33[[Location]:[vlookup STRAIN]],4,FALSE)</f>
        <v>PLAN008</v>
      </c>
      <c r="AZ24" s="24" t="str">
        <f>VLOOKUP(_xlfn.CONCAT(AZ$29,AZ$28,"-",AZ$16,":",$Q24),Table33[[Location]:[vlookup STRAIN]],4,FALSE)</f>
        <v>PLAN008</v>
      </c>
      <c r="BA24" s="24" t="str">
        <f>VLOOKUP(_xlfn.CONCAT(BA$29,BA$28,"-",BA$16,":",$Q24),Table33[[Location]:[vlookup STRAIN]],4,FALSE)</f>
        <v>PLAN008</v>
      </c>
      <c r="BB24" s="24" t="str">
        <f>VLOOKUP(_xlfn.CONCAT(BB$29,BB$28,"-",BB$16,":",$Q24),Table33[[Location]:[vlookup STRAIN]],4,FALSE)</f>
        <v>PLAN017</v>
      </c>
      <c r="BC24" s="24" t="str">
        <f>VLOOKUP(_xlfn.CONCAT(BC$29,BC$28,"-",BC$16,":",$Q24),Table33[[Location]:[vlookup STRAIN]],4,FALSE)</f>
        <v>PLAN017</v>
      </c>
      <c r="BD24" s="24" t="str">
        <f>VLOOKUP(_xlfn.CONCAT(BD$29,BD$28,"-",BD$16,":",$Q24),Table33[[Location]:[vlookup STRAIN]],4,FALSE)</f>
        <v>SOUR002</v>
      </c>
      <c r="BE24" s="24" t="str">
        <f>VLOOKUP(_xlfn.CONCAT(BE$29,BE$28,"-",BE$16,":",$Q24),Table33[[Location]:[vlookup STRAIN]],4,FALSE)</f>
        <v>SOUR002</v>
      </c>
      <c r="BF24" s="24" t="str">
        <f>VLOOKUP(_xlfn.CONCAT(BF$29,BF$28,"-",BF$16,":",$Q24),Table33[[Location]:[vlookup STRAIN]],4,FALSE)</f>
        <v>SOUR002</v>
      </c>
      <c r="BG24" s="24" t="str">
        <f>VLOOKUP(_xlfn.CONCAT(BG$29,BG$28,"-",BG$16,":",$Q24),Table33[[Location]:[vlookup STRAIN]],4,FALSE)</f>
        <v>SOUR002</v>
      </c>
      <c r="BH24" s="24" t="str">
        <f>VLOOKUP(_xlfn.CONCAT(BH$29,BH$28,"-",BH$16,":",$Q24),Table33[[Location]:[vlookup STRAIN]],4,FALSE)</f>
        <v>SOUR002</v>
      </c>
      <c r="BI24" s="24" t="str">
        <f>VLOOKUP(_xlfn.CONCAT(BI$29,BI$28,"-",BI$16,":",$Q24),Table33[[Location]:[vlookup STRAIN]],4,FALSE)</f>
        <v>SOUR002</v>
      </c>
      <c r="BJ24" s="24" t="str">
        <f>VLOOKUP(_xlfn.CONCAT(BJ$29,BJ$28,"-",BJ$16,":",$Q24),Table33[[Location]:[vlookup STRAIN]],4,FALSE)</f>
        <v>SOUR002</v>
      </c>
      <c r="BK24" s="24" t="str">
        <f>VLOOKUP(_xlfn.CONCAT(BK$29,BK$28,"-",BK$16,":",$Q24),Table33[[Location]:[vlookup STRAIN]],4,FALSE)</f>
        <v>SOUR002</v>
      </c>
      <c r="BL24" s="24" t="str">
        <f>VLOOKUP(_xlfn.CONCAT(BL$29,BL$28,"-",BL$16,":",$Q24),Table33[[Location]:[vlookup STRAIN]],4,FALSE)</f>
        <v>SOUR002</v>
      </c>
      <c r="BM24" s="24" t="str">
        <f>VLOOKUP(_xlfn.CONCAT(BM$29,BM$28,"-",BM$16,":",$Q24),Table33[[Location]:[vlookup STRAIN]],4,FALSE)</f>
        <v>SOUR002</v>
      </c>
      <c r="BN24" s="25"/>
      <c r="BO24" s="23" t="s">
        <v>2576</v>
      </c>
      <c r="BP24" s="24" t="str">
        <f>VLOOKUP(_xlfn.CONCAT(BP$29,BP$28,"-",BP$16,":",$Q24),Table33[[Location]:[vlookup STRAIN]],4,FALSE)</f>
        <v>SOUR002</v>
      </c>
      <c r="BQ24" s="24" t="str">
        <f>VLOOKUP(_xlfn.CONCAT(BQ$29,BQ$28,"-",BQ$16,":",$Q24),Table33[[Location]:[vlookup STRAIN]],4,FALSE)</f>
        <v>SOUR002</v>
      </c>
      <c r="BR24" s="24" t="str">
        <f>VLOOKUP(_xlfn.CONCAT(BR$29,BR$28,"-",BR$16,":",$Q24),Table33[[Location]:[vlookup STRAIN]],4,FALSE)</f>
        <v>SOUR002</v>
      </c>
      <c r="BS24" s="24" t="str">
        <f>VLOOKUP(_xlfn.CONCAT(BS$29,BS$28,"-",BS$16,":",$Q24),Table33[[Location]:[vlookup STRAIN]],4,FALSE)</f>
        <v>SOUR002</v>
      </c>
      <c r="BT24" s="24" t="str">
        <f>VLOOKUP(_xlfn.CONCAT(BT$29,BT$28,"-",BT$16,":",$Q24),Table33[[Location]:[vlookup STRAIN]],4,FALSE)</f>
        <v>SOUR002</v>
      </c>
      <c r="BU24" s="24" t="str">
        <f>VLOOKUP(_xlfn.CONCAT(BU$29,BU$28,"-",BU$16,":",$Q24),Table33[[Location]:[vlookup STRAIN]],4,FALSE)</f>
        <v>SOUR002</v>
      </c>
      <c r="BV24" s="24" t="str">
        <f>VLOOKUP(_xlfn.CONCAT(BV$29,BV$28,"-",BV$16,":",$Q24),Table33[[Location]:[vlookup STRAIN]],4,FALSE)</f>
        <v>SOUR002</v>
      </c>
      <c r="BW24" s="24" t="str">
        <f>VLOOKUP(_xlfn.CONCAT(BW$29,BW$28,"-",BW$16,":",$Q24),Table33[[Location]:[vlookup STRAIN]],4,FALSE)</f>
        <v>SOUR002</v>
      </c>
      <c r="BX24" s="24" t="str">
        <f>VLOOKUP(_xlfn.CONCAT(BX$29,BX$28,"-",BX$16,":",$Q24),Table33[[Location]:[vlookup STRAIN]],4,FALSE)</f>
        <v>SOUR002</v>
      </c>
      <c r="BY24" s="24" t="str">
        <f>VLOOKUP(_xlfn.CONCAT(BY$29,BY$28,"-",BY$16,":",$Q24),Table33[[Location]:[vlookup STRAIN]],4,FALSE)</f>
        <v>SOUR002</v>
      </c>
      <c r="BZ24" s="24" t="str">
        <f>VLOOKUP(_xlfn.CONCAT(BZ$29,BZ$28,"-",BZ$16,":",$Q24),Table33[[Location]:[vlookup STRAIN]],4,FALSE)</f>
        <v>SOUR002</v>
      </c>
      <c r="CA24" s="24" t="str">
        <f>VLOOKUP(_xlfn.CONCAT(CA$29,CA$28,"-",CA$16,":",$Q24),Table33[[Location]:[vlookup STRAIN]],4,FALSE)</f>
        <v>SOUR002</v>
      </c>
      <c r="CB24" s="24" t="str">
        <f>VLOOKUP(_xlfn.CONCAT(CB$29,CB$28,"-",CB$16,":",$Q24),Table33[[Location]:[vlookup STRAIN]],4,FALSE)</f>
        <v>SOUR002</v>
      </c>
      <c r="CC24" s="24" t="str">
        <f>VLOOKUP(_xlfn.CONCAT(CC$29,CC$28,"-",CC$16,":",$Q24),Table33[[Location]:[vlookup STRAIN]],4,FALSE)</f>
        <v>SOUR002</v>
      </c>
      <c r="CD24" s="24" t="str">
        <f>VLOOKUP(_xlfn.CONCAT(CD$29,CD$28,"-",CD$16,":",$Q24),Table33[[Location]:[vlookup STRAIN]],4,FALSE)</f>
        <v>SOUR002</v>
      </c>
      <c r="CE24" s="24" t="str">
        <f>VLOOKUP(_xlfn.CONCAT(CE$29,CE$28,"-",CE$16,":",$Q24),Table33[[Location]:[vlookup STRAIN]],4,FALSE)</f>
        <v>SOUR004</v>
      </c>
      <c r="CF24" s="24" t="str">
        <f>VLOOKUP(_xlfn.CONCAT(CF$29,CF$28,"-",CF$16,":",$Q24),Table33[[Location]:[vlookup STRAIN]],4,FALSE)</f>
        <v>SOUR004</v>
      </c>
      <c r="CG24" s="24" t="str">
        <f>VLOOKUP(_xlfn.CONCAT(CG$29,CG$28,"-",CG$16,":",$Q24),Table33[[Location]:[vlookup STRAIN]],4,FALSE)</f>
        <v>SOUR004</v>
      </c>
      <c r="CH24" s="24" t="str">
        <f>VLOOKUP(_xlfn.CONCAT(CH$29,CH$28,"-",CH$16,":",$Q24),Table33[[Location]:[vlookup STRAIN]],4,FALSE)</f>
        <v>SOUR004</v>
      </c>
      <c r="CI24" s="24" t="str">
        <f>VLOOKUP(_xlfn.CONCAT(CI$29,CI$28,"-",CI$16,":",$Q24),Table33[[Location]:[vlookup STRAIN]],4,FALSE)</f>
        <v>SOUR004</v>
      </c>
      <c r="CJ24" s="24" t="str">
        <f>VLOOKUP(_xlfn.CONCAT(CJ$29,CJ$28,"-",CJ$16,":",$Q24),Table33[[Location]:[vlookup STRAIN]],4,FALSE)</f>
        <v>SOUR004</v>
      </c>
      <c r="CK24" s="24" t="str">
        <f>VLOOKUP(_xlfn.CONCAT(CK$29,CK$28,"-",CK$16,":",$Q24),Table33[[Location]:[vlookup STRAIN]],4,FALSE)</f>
        <v>SOUR007</v>
      </c>
      <c r="CL24" s="24" t="str">
        <f>VLOOKUP(_xlfn.CONCAT(CL$29,CL$28,"-",CL$16,":",$Q24),Table33[[Location]:[vlookup STRAIN]],4,FALSE)</f>
        <v>YZUP003</v>
      </c>
      <c r="CM24" s="25"/>
      <c r="CN24" s="23" t="s">
        <v>2576</v>
      </c>
      <c r="CO24" s="24" t="str">
        <f>VLOOKUP(_xlfn.CONCAT(CO$29,CO$28,"-",CO$16,":",$Q24),Table33[[Location]:[vlookup STRAIN]],4,FALSE)</f>
        <v>YZUP003</v>
      </c>
      <c r="CP24" s="24" t="str">
        <f>VLOOKUP(_xlfn.CONCAT(CP$29,CP$28,"-",CP$16,":",$Q24),Table33[[Location]:[vlookup STRAIN]],4,FALSE)</f>
        <v>YZUP003</v>
      </c>
      <c r="CQ24" s="24" t="str">
        <f>VLOOKUP(_xlfn.CONCAT(CQ$29,CQ$28,"-",CQ$16,":",$Q24),Table33[[Location]:[vlookup STRAIN]],4,FALSE)</f>
        <v>YZUP003</v>
      </c>
      <c r="CR24" s="24" t="str">
        <f>VLOOKUP(_xlfn.CONCAT(CR$29,CR$28,"-",CR$16,":",$Q24),Table33[[Location]:[vlookup STRAIN]],4,FALSE)</f>
        <v>YZUP003</v>
      </c>
      <c r="CS24" s="24" t="str">
        <f>VLOOKUP(_xlfn.CONCAT(CS$29,CS$28,"-",CS$16,":",$Q24),Table33[[Location]:[vlookup STRAIN]],4,FALSE)</f>
        <v>YZUP003</v>
      </c>
      <c r="CT24" s="24" t="str">
        <f>VLOOKUP(_xlfn.CONCAT(CT$29,CT$28,"-",CT$16,":",$Q24),Table33[[Location]:[vlookup STRAIN]],4,FALSE)</f>
        <v>YZUP003</v>
      </c>
      <c r="CU24" s="24" t="str">
        <f>VLOOKUP(_xlfn.CONCAT(CU$29,CU$28,"-",CU$16,":",$Q24),Table33[[Location]:[vlookup STRAIN]],4,FALSE)</f>
        <v>YZUP003</v>
      </c>
      <c r="CV24" s="24" t="str">
        <f>VLOOKUP(_xlfn.CONCAT(CV$29,CV$28,"-",CV$16,":",$Q24),Table33[[Location]:[vlookup STRAIN]],4,FALSE)</f>
        <v>YZUP003</v>
      </c>
      <c r="CW24" s="24" t="str">
        <f>VLOOKUP(_xlfn.CONCAT(CW$29,CW$28,"-",CW$16,":",$Q24),Table33[[Location]:[vlookup STRAIN]],4,FALSE)</f>
        <v>YZUP003</v>
      </c>
      <c r="CX24" s="24" t="str">
        <f>VLOOKUP(_xlfn.CONCAT(CX$29,CX$28,"-",CX$16,":",$Q24),Table33[[Location]:[vlookup STRAIN]],4,FALSE)</f>
        <v>YZUP003</v>
      </c>
      <c r="CY24" s="24" t="str">
        <f>VLOOKUP(_xlfn.CONCAT(CY$29,CY$28,"-",CY$16,":",$Q24),Table33[[Location]:[vlookup STRAIN]],4,FALSE)</f>
        <v>YZUP003</v>
      </c>
      <c r="CZ24" s="24" t="str">
        <f>VLOOKUP(_xlfn.CONCAT(CZ$29,CZ$28,"-",CZ$16,":",$Q24),Table33[[Location]:[vlookup STRAIN]],4,FALSE)</f>
        <v>YZUP003</v>
      </c>
      <c r="DA24" s="24" t="str">
        <f>VLOOKUP(_xlfn.CONCAT(DA$29,DA$28,"-",DA$16,":",$Q24),Table33[[Location]:[vlookup STRAIN]],4,FALSE)</f>
        <v>LDOS018</v>
      </c>
      <c r="DB24" s="24" t="str">
        <f>VLOOKUP(_xlfn.CONCAT(DB$29,DB$28,"-",DB$16,":",$Q24),Table33[[Location]:[vlookup STRAIN]],4,FALSE)</f>
        <v>LDOS018</v>
      </c>
      <c r="DC24" s="24" t="str">
        <f>VLOOKUP(_xlfn.CONCAT(DC$29,DC$28,"-",DC$16,":",$Q24),Table33[[Location]:[vlookup STRAIN]],4,FALSE)</f>
        <v>LDOS018</v>
      </c>
      <c r="DD24" s="24" t="str">
        <f>VLOOKUP(_xlfn.CONCAT(DD$29,DD$28,"-",DD$16,":",$Q24),Table33[[Location]:[vlookup STRAIN]],4,FALSE)</f>
        <v>LDOS018</v>
      </c>
      <c r="DE24" s="24" t="str">
        <f>VLOOKUP(_xlfn.CONCAT(DE$29,DE$28,"-",DE$16,":",$Q24),Table33[[Location]:[vlookup STRAIN]],4,FALSE)</f>
        <v>LDOS018</v>
      </c>
      <c r="DF24" s="24" t="str">
        <f>VLOOKUP(_xlfn.CONCAT(DF$29,DF$28,"-",DF$16,":",$Q24),Table33[[Location]:[vlookup STRAIN]],4,FALSE)</f>
        <v>LDOS018</v>
      </c>
      <c r="DG24" s="24" t="str">
        <f>VLOOKUP(_xlfn.CONCAT(DG$29,DG$28,"-",DG$16,":",$Q24),Table33[[Location]:[vlookup STRAIN]],4,FALSE)</f>
        <v>LDOS018</v>
      </c>
      <c r="DH24" s="24" t="str">
        <f>VLOOKUP(_xlfn.CONCAT(DH$29,DH$28,"-",DH$16,":",$Q24),Table33[[Location]:[vlookup STRAIN]],4,FALSE)</f>
        <v>LDOS040</v>
      </c>
      <c r="DI24" s="24" t="str">
        <f>VLOOKUP(_xlfn.CONCAT(DI$29,DI$28,"-",DI$16,":",$Q24),Table33[[Location]:[vlookup STRAIN]],4,FALSE)</f>
        <v>LDOS040</v>
      </c>
      <c r="DJ24" s="24" t="str">
        <f>VLOOKUP(_xlfn.CONCAT(DJ$29,DJ$28,"-",DJ$16,":",$Q24),Table33[[Location]:[vlookup STRAIN]],4,FALSE)</f>
        <v>LDOS040</v>
      </c>
      <c r="DK24" s="24" t="str">
        <f>VLOOKUP(_xlfn.CONCAT(DK$29,DK$28,"-",DK$16,":",$Q24),Table33[[Location]:[vlookup STRAIN]],4,FALSE)</f>
        <v>LDOS040</v>
      </c>
      <c r="DL24" s="25"/>
      <c r="DM24" s="23" t="s">
        <v>2576</v>
      </c>
      <c r="DN24" s="24" t="str">
        <f>VLOOKUP(_xlfn.CONCAT(DN$29,DN$28,"-",DN$16,":",$Q24),Table33[[Location]:[vlookup STRAIN]],4,FALSE)</f>
        <v>LDOS040</v>
      </c>
      <c r="DO24" s="24" t="str">
        <f>VLOOKUP(_xlfn.CONCAT(DO$29,DO$28,"-",DO$16,":",$Q24),Table33[[Location]:[vlookup STRAIN]],4,FALSE)</f>
        <v>LDOS040</v>
      </c>
      <c r="DP24" s="24" t="str">
        <f>VLOOKUP(_xlfn.CONCAT(DP$29,DP$28,"-",DP$16,":",$Q24),Table33[[Location]:[vlookup STRAIN]],4,FALSE)</f>
        <v>LDOS040</v>
      </c>
      <c r="DQ24" s="24" t="str">
        <f>VLOOKUP(_xlfn.CONCAT(DQ$29,DQ$28,"-",DQ$16,":",$Q24),Table33[[Location]:[vlookup STRAIN]],4,FALSE)</f>
        <v>LDOS040</v>
      </c>
      <c r="DR24" s="24" t="str">
        <f>VLOOKUP(_xlfn.CONCAT(DR$29,DR$28,"-",DR$16,":",$Q24),Table33[[Location]:[vlookup STRAIN]],4,FALSE)</f>
        <v>LDOS040</v>
      </c>
      <c r="DS24" s="24" t="str">
        <f>VLOOKUP(_xlfn.CONCAT(DS$29,DS$28,"-",DS$16,":",$Q24),Table33[[Location]:[vlookup STRAIN]],4,FALSE)</f>
        <v>LDOS040</v>
      </c>
      <c r="DT24" s="24" t="str">
        <f>VLOOKUP(_xlfn.CONCAT(DT$29,DT$28,"-",DT$16,":",$Q24),Table33[[Location]:[vlookup STRAIN]],4,FALSE)</f>
        <v>LDOS040</v>
      </c>
      <c r="DU24" s="24" t="str">
        <f>VLOOKUP(_xlfn.CONCAT(DU$29,DU$28,"-",DU$16,":",$Q24),Table33[[Location]:[vlookup STRAIN]],4,FALSE)</f>
        <v>LDOS040</v>
      </c>
      <c r="DV24" s="24" t="str">
        <f>VLOOKUP(_xlfn.CONCAT(DV$29,DV$28,"-",DV$16,":",$Q24),Table33[[Location]:[vlookup STRAIN]],4,FALSE)</f>
        <v>LDOS040</v>
      </c>
      <c r="DW24" s="24" t="str">
        <f>VLOOKUP(_xlfn.CONCAT(DW$29,DW$28,"-",DW$16,":",$Q24),Table33[[Location]:[vlookup STRAIN]],4,FALSE)</f>
        <v>LDOS040</v>
      </c>
      <c r="DX24" s="24" t="str">
        <f>VLOOKUP(_xlfn.CONCAT(DX$29,DX$28,"-",DX$16,":",$Q24),Table33[[Location]:[vlookup STRAIN]],4,FALSE)</f>
        <v>LDOS040</v>
      </c>
      <c r="DY24" s="24" t="str">
        <f>VLOOKUP(_xlfn.CONCAT(DY$29,DY$28,"-",DY$16,":",$Q24),Table33[[Location]:[vlookup STRAIN]],4,FALSE)</f>
        <v>LDOS040</v>
      </c>
      <c r="DZ24" s="24" t="str">
        <f>VLOOKUP(_xlfn.CONCAT(DZ$29,DZ$28,"-",DZ$16,":",$Q24),Table33[[Location]:[vlookup STRAIN]],4,FALSE)</f>
        <v>LDOS040</v>
      </c>
      <c r="EA24" s="24" t="str">
        <f>VLOOKUP(_xlfn.CONCAT(EA$29,EA$28,"-",EA$16,":",$Q24),Table33[[Location]:[vlookup STRAIN]],4,FALSE)</f>
        <v>STR8014</v>
      </c>
      <c r="EB24" s="24" t="str">
        <f>VLOOKUP(_xlfn.CONCAT(EB$29,EB$28,"-",EB$16,":",$Q24),Table33[[Location]:[vlookup STRAIN]],4,FALSE)</f>
        <v>STR8014</v>
      </c>
      <c r="EC24" s="24" t="str">
        <f>VLOOKUP(_xlfn.CONCAT(EC$29,EC$28,"-",EC$16,":",$Q24),Table33[[Location]:[vlookup STRAIN]],4,FALSE)</f>
        <v>STR8014</v>
      </c>
      <c r="ED24" s="24" t="str">
        <f>VLOOKUP(_xlfn.CONCAT(ED$29,ED$28,"-",ED$16,":",$Q24),Table33[[Location]:[vlookup STRAIN]],4,FALSE)</f>
        <v>STR8014</v>
      </c>
      <c r="EE24" s="24" t="str">
        <f>VLOOKUP(_xlfn.CONCAT(EE$29,EE$28,"-",EE$16,":",$Q24),Table33[[Location]:[vlookup STRAIN]],4,FALSE)</f>
        <v>STR8014</v>
      </c>
      <c r="EF24" s="24" t="str">
        <f>VLOOKUP(_xlfn.CONCAT(EF$29,EF$28,"-",EF$16,":",$Q24),Table33[[Location]:[vlookup STRAIN]],4,FALSE)</f>
        <v>STR8014</v>
      </c>
      <c r="EG24" s="24" t="str">
        <f>VLOOKUP(_xlfn.CONCAT(EG$29,EG$28,"-",EG$16,":",$Q24),Table33[[Location]:[vlookup STRAIN]],4,FALSE)</f>
        <v>STR8014</v>
      </c>
      <c r="EH24" s="24" t="str">
        <f>VLOOKUP(_xlfn.CONCAT(EH$29,EH$28,"-",EH$16,":",$Q24),Table33[[Location]:[vlookup STRAIN]],4,FALSE)</f>
        <v>STR8014</v>
      </c>
      <c r="EI24" s="24" t="str">
        <f>VLOOKUP(_xlfn.CONCAT(EI$29,EI$28,"-",EI$16,":",$Q24),Table33[[Location]:[vlookup STRAIN]],4,FALSE)</f>
        <v>STR8014</v>
      </c>
      <c r="EJ24" s="24" t="str">
        <f>VLOOKUP(_xlfn.CONCAT(EJ$29,EJ$28,"-",EJ$16,":",$Q24),Table33[[Location]:[vlookup STRAIN]],4,FALSE)</f>
        <v>STR8014</v>
      </c>
      <c r="EK24" s="23"/>
      <c r="EL24" s="23"/>
    </row>
    <row r="25" spans="1:142" x14ac:dyDescent="0.25">
      <c r="D25">
        <f>IF(Table176[[#This Row],[END]]="",1,B25-A25+1)</f>
        <v>1</v>
      </c>
      <c r="F25" s="8" t="str">
        <f>LEFT(Table33[[#This Row],[Location]],2)</f>
        <v>LL</v>
      </c>
      <c r="G25" s="8" t="s">
        <v>1775</v>
      </c>
      <c r="H25" s="1">
        <v>69814</v>
      </c>
      <c r="I25" s="10" t="str">
        <f>IF(Table33[[#This Row],[Tag range]]="","",_xlfn.CONCAT("1A40700000000650000",Table33[[#This Row],[Tag range]]))</f>
        <v>1A4070000000065000069814</v>
      </c>
      <c r="J25" s="10" t="str">
        <f>_xlfn.IFNA(VLOOKUP(Table33[[#This Row],[Tag range]],Table176[[START]:[GROUP]],3,TRUE),"")</f>
        <v>GFSD189</v>
      </c>
      <c r="N25" s="28">
        <f>Table47[[#This Row],[Names]]</f>
        <v>0</v>
      </c>
      <c r="O25" s="29"/>
      <c r="Q25" s="23" t="s">
        <v>2575</v>
      </c>
      <c r="R25" s="24" t="str">
        <f>VLOOKUP(_xlfn.CONCAT(R$29,R$28,"-",R$16,":",$Q25),Table33[[Location]:[vlookup STRAIN]],4,FALSE)</f>
        <v>GFSD189</v>
      </c>
      <c r="S25" s="24" t="str">
        <f>VLOOKUP(_xlfn.CONCAT(S$29,S$28,"-",S$16,":",$Q25),Table33[[Location]:[vlookup STRAIN]],4,FALSE)</f>
        <v>GFSD189</v>
      </c>
      <c r="T25" s="24" t="str">
        <f>VLOOKUP(_xlfn.CONCAT(T$29,T$28,"-",T$16,":",$Q25),Table33[[Location]:[vlookup STRAIN]],4,FALSE)</f>
        <v>GFSD189</v>
      </c>
      <c r="U25" s="24" t="str">
        <f>VLOOKUP(_xlfn.CONCAT(U$29,U$28,"-",U$16,":",$Q25),Table33[[Location]:[vlookup STRAIN]],4,FALSE)</f>
        <v>GFSD189</v>
      </c>
      <c r="V25" s="24" t="str">
        <f>VLOOKUP(_xlfn.CONCAT(V$29,V$28,"-",V$16,":",$Q25),Table33[[Location]:[vlookup STRAIN]],4,FALSE)</f>
        <v>GFSD189</v>
      </c>
      <c r="W25" s="24" t="str">
        <f>VLOOKUP(_xlfn.CONCAT(W$29,W$28,"-",W$16,":",$Q25),Table33[[Location]:[vlookup STRAIN]],4,FALSE)</f>
        <v>GFSD189</v>
      </c>
      <c r="X25" s="24" t="str">
        <f>VLOOKUP(_xlfn.CONCAT(X$29,X$28,"-",X$16,":",$Q25),Table33[[Location]:[vlookup STRAIN]],4,FALSE)</f>
        <v>GFSD189</v>
      </c>
      <c r="Y25" s="24" t="str">
        <f>VLOOKUP(_xlfn.CONCAT(Y$29,Y$28,"-",Y$16,":",$Q25),Table33[[Location]:[vlookup STRAIN]],4,FALSE)</f>
        <v>GFSD189</v>
      </c>
      <c r="Z25" s="24" t="str">
        <f>VLOOKUP(_xlfn.CONCAT(Z$29,Z$28,"-",Z$16,":",$Q25),Table33[[Location]:[vlookup STRAIN]],4,FALSE)</f>
        <v>GFSD189</v>
      </c>
      <c r="AA25" s="24" t="str">
        <f>VLOOKUP(_xlfn.CONCAT(AA$29,AA$28,"-",AA$16,":",$Q25),Table33[[Location]:[vlookup STRAIN]],4,FALSE)</f>
        <v>GFSD189</v>
      </c>
      <c r="AB25" s="24" t="str">
        <f>VLOOKUP(_xlfn.CONCAT(AB$29,AB$28,"-",AB$16,":",$Q25),Table33[[Location]:[vlookup STRAIN]],4,FALSE)</f>
        <v>GFSD189</v>
      </c>
      <c r="AC25" s="24" t="str">
        <f>VLOOKUP(_xlfn.CONCAT(AC$29,AC$28,"-",AC$16,":",$Q25),Table33[[Location]:[vlookup STRAIN]],4,FALSE)</f>
        <v>GFSD207</v>
      </c>
      <c r="AD25" s="24" t="str">
        <f>VLOOKUP(_xlfn.CONCAT(AD$29,AD$28,"-",AD$16,":",$Q25),Table33[[Location]:[vlookup STRAIN]],4,FALSE)</f>
        <v>NYFL014</v>
      </c>
      <c r="AE25" s="24" t="str">
        <f>VLOOKUP(_xlfn.CONCAT(AE$29,AE$28,"-",AE$16,":",$Q25),Table33[[Location]:[vlookup STRAIN]],4,FALSE)</f>
        <v>NYFL014</v>
      </c>
      <c r="AF25" s="24" t="str">
        <f>VLOOKUP(_xlfn.CONCAT(AF$29,AF$28,"-",AF$16,":",$Q25),Table33[[Location]:[vlookup STRAIN]],4,FALSE)</f>
        <v>NYFL014</v>
      </c>
      <c r="AG25" s="24" t="str">
        <f>VLOOKUP(_xlfn.CONCAT(AG$29,AG$28,"-",AG$16,":",$Q25),Table33[[Location]:[vlookup STRAIN]],4,FALSE)</f>
        <v>NYFL014</v>
      </c>
      <c r="AH25" s="24" t="str">
        <f>VLOOKUP(_xlfn.CONCAT(AH$29,AH$28,"-",AH$16,":",$Q25),Table33[[Location]:[vlookup STRAIN]],4,FALSE)</f>
        <v>NYFL014</v>
      </c>
      <c r="AI25" s="24" t="str">
        <f>VLOOKUP(_xlfn.CONCAT(AI$29,AI$28,"-",AI$16,":",$Q25),Table33[[Location]:[vlookup STRAIN]],4,FALSE)</f>
        <v>PLAN004</v>
      </c>
      <c r="AJ25" s="24" t="str">
        <f>VLOOKUP(_xlfn.CONCAT(AJ$29,AJ$28,"-",AJ$16,":",$Q25),Table33[[Location]:[vlookup STRAIN]],4,FALSE)</f>
        <v>PLAN004</v>
      </c>
      <c r="AK25" s="24" t="str">
        <f>VLOOKUP(_xlfn.CONCAT(AK$29,AK$28,"-",AK$16,":",$Q25),Table33[[Location]:[vlookup STRAIN]],4,FALSE)</f>
        <v>PLAN004</v>
      </c>
      <c r="AL25" s="24" t="str">
        <f>VLOOKUP(_xlfn.CONCAT(AL$29,AL$28,"-",AL$16,":",$Q25),Table33[[Location]:[vlookup STRAIN]],4,FALSE)</f>
        <v>PLAN004</v>
      </c>
      <c r="AM25" s="24" t="str">
        <f>VLOOKUP(_xlfn.CONCAT(AM$29,AM$28,"-",AM$16,":",$Q25),Table33[[Location]:[vlookup STRAIN]],4,FALSE)</f>
        <v>PLAN004</v>
      </c>
      <c r="AN25" s="24" t="str">
        <f>VLOOKUP(_xlfn.CONCAT(AN$29,AN$28,"-",AN$16,":",$Q25),Table33[[Location]:[vlookup STRAIN]],4,FALSE)</f>
        <v>PLAN004</v>
      </c>
      <c r="AO25" s="25"/>
      <c r="AP25" s="23" t="s">
        <v>2575</v>
      </c>
      <c r="AQ25" s="24" t="str">
        <f>VLOOKUP(_xlfn.CONCAT(AQ$29,AQ$28,"-",AQ$16,":",$Q25),Table33[[Location]:[vlookup STRAIN]],4,FALSE)</f>
        <v>PLAN004</v>
      </c>
      <c r="AR25" s="24" t="str">
        <f>VLOOKUP(_xlfn.CONCAT(AR$29,AR$28,"-",AR$16,":",$Q25),Table33[[Location]:[vlookup STRAIN]],4,FALSE)</f>
        <v>PLAN004</v>
      </c>
      <c r="AS25" s="24" t="str">
        <f>VLOOKUP(_xlfn.CONCAT(AS$29,AS$28,"-",AS$16,":",$Q25),Table33[[Location]:[vlookup STRAIN]],4,FALSE)</f>
        <v>PLAN004</v>
      </c>
      <c r="AT25" s="24" t="str">
        <f>VLOOKUP(_xlfn.CONCAT(AT$29,AT$28,"-",AT$16,":",$Q25),Table33[[Location]:[vlookup STRAIN]],4,FALSE)</f>
        <v>PLAN008</v>
      </c>
      <c r="AU25" s="24" t="str">
        <f>VLOOKUP(_xlfn.CONCAT(AU$29,AU$28,"-",AU$16,":",$Q25),Table33[[Location]:[vlookup STRAIN]],4,FALSE)</f>
        <v>PLAN008</v>
      </c>
      <c r="AV25" s="24" t="str">
        <f>VLOOKUP(_xlfn.CONCAT(AV$29,AV$28,"-",AV$16,":",$Q25),Table33[[Location]:[vlookup STRAIN]],4,FALSE)</f>
        <v>PLAN008</v>
      </c>
      <c r="AW25" s="24" t="str">
        <f>VLOOKUP(_xlfn.CONCAT(AW$29,AW$28,"-",AW$16,":",$Q25),Table33[[Location]:[vlookup STRAIN]],4,FALSE)</f>
        <v>PLAN008</v>
      </c>
      <c r="AX25" s="24" t="str">
        <f>VLOOKUP(_xlfn.CONCAT(AX$29,AX$28,"-",AX$16,":",$Q25),Table33[[Location]:[vlookup STRAIN]],4,FALSE)</f>
        <v>PLAN008</v>
      </c>
      <c r="AY25" s="24" t="str">
        <f>VLOOKUP(_xlfn.CONCAT(AY$29,AY$28,"-",AY$16,":",$Q25),Table33[[Location]:[vlookup STRAIN]],4,FALSE)</f>
        <v>PLAN008</v>
      </c>
      <c r="AZ25" s="24" t="str">
        <f>VLOOKUP(_xlfn.CONCAT(AZ$29,AZ$28,"-",AZ$16,":",$Q25),Table33[[Location]:[vlookup STRAIN]],4,FALSE)</f>
        <v>PLAN008</v>
      </c>
      <c r="BA25" s="24" t="str">
        <f>VLOOKUP(_xlfn.CONCAT(BA$29,BA$28,"-",BA$16,":",$Q25),Table33[[Location]:[vlookup STRAIN]],4,FALSE)</f>
        <v>PLAN008</v>
      </c>
      <c r="BB25" s="24" t="str">
        <f>VLOOKUP(_xlfn.CONCAT(BB$29,BB$28,"-",BB$16,":",$Q25),Table33[[Location]:[vlookup STRAIN]],4,FALSE)</f>
        <v>PLAN017</v>
      </c>
      <c r="BC25" s="24" t="str">
        <f>VLOOKUP(_xlfn.CONCAT(BC$29,BC$28,"-",BC$16,":",$Q25),Table33[[Location]:[vlookup STRAIN]],4,FALSE)</f>
        <v>PLAN017</v>
      </c>
      <c r="BD25" s="24" t="str">
        <f>VLOOKUP(_xlfn.CONCAT(BD$29,BD$28,"-",BD$16,":",$Q25),Table33[[Location]:[vlookup STRAIN]],4,FALSE)</f>
        <v>SOUR002</v>
      </c>
      <c r="BE25" s="24" t="str">
        <f>VLOOKUP(_xlfn.CONCAT(BE$29,BE$28,"-",BE$16,":",$Q25),Table33[[Location]:[vlookup STRAIN]],4,FALSE)</f>
        <v>SOUR002</v>
      </c>
      <c r="BF25" s="24" t="str">
        <f>VLOOKUP(_xlfn.CONCAT(BF$29,BF$28,"-",BF$16,":",$Q25),Table33[[Location]:[vlookup STRAIN]],4,FALSE)</f>
        <v>SOUR002</v>
      </c>
      <c r="BG25" s="24" t="str">
        <f>VLOOKUP(_xlfn.CONCAT(BG$29,BG$28,"-",BG$16,":",$Q25),Table33[[Location]:[vlookup STRAIN]],4,FALSE)</f>
        <v>SOUR002</v>
      </c>
      <c r="BH25" s="24" t="str">
        <f>VLOOKUP(_xlfn.CONCAT(BH$29,BH$28,"-",BH$16,":",$Q25),Table33[[Location]:[vlookup STRAIN]],4,FALSE)</f>
        <v>SOUR002</v>
      </c>
      <c r="BI25" s="24" t="str">
        <f>VLOOKUP(_xlfn.CONCAT(BI$29,BI$28,"-",BI$16,":",$Q25),Table33[[Location]:[vlookup STRAIN]],4,FALSE)</f>
        <v>SOUR002</v>
      </c>
      <c r="BJ25" s="24" t="str">
        <f>VLOOKUP(_xlfn.CONCAT(BJ$29,BJ$28,"-",BJ$16,":",$Q25),Table33[[Location]:[vlookup STRAIN]],4,FALSE)</f>
        <v>SOUR002</v>
      </c>
      <c r="BK25" s="24" t="str">
        <f>VLOOKUP(_xlfn.CONCAT(BK$29,BK$28,"-",BK$16,":",$Q25),Table33[[Location]:[vlookup STRAIN]],4,FALSE)</f>
        <v>SOUR002</v>
      </c>
      <c r="BL25" s="24" t="str">
        <f>VLOOKUP(_xlfn.CONCAT(BL$29,BL$28,"-",BL$16,":",$Q25),Table33[[Location]:[vlookup STRAIN]],4,FALSE)</f>
        <v>SOUR002</v>
      </c>
      <c r="BM25" s="24" t="str">
        <f>VLOOKUP(_xlfn.CONCAT(BM$29,BM$28,"-",BM$16,":",$Q25),Table33[[Location]:[vlookup STRAIN]],4,FALSE)</f>
        <v>SOUR002</v>
      </c>
      <c r="BN25" s="25"/>
      <c r="BO25" s="23" t="s">
        <v>2575</v>
      </c>
      <c r="BP25" s="24" t="str">
        <f>VLOOKUP(_xlfn.CONCAT(BP$29,BP$28,"-",BP$16,":",$Q25),Table33[[Location]:[vlookup STRAIN]],4,FALSE)</f>
        <v>SOUR002</v>
      </c>
      <c r="BQ25" s="24" t="str">
        <f>VLOOKUP(_xlfn.CONCAT(BQ$29,BQ$28,"-",BQ$16,":",$Q25),Table33[[Location]:[vlookup STRAIN]],4,FALSE)</f>
        <v>SOUR002</v>
      </c>
      <c r="BR25" s="24" t="str">
        <f>VLOOKUP(_xlfn.CONCAT(BR$29,BR$28,"-",BR$16,":",$Q25),Table33[[Location]:[vlookup STRAIN]],4,FALSE)</f>
        <v>SOUR002</v>
      </c>
      <c r="BS25" s="24" t="str">
        <f>VLOOKUP(_xlfn.CONCAT(BS$29,BS$28,"-",BS$16,":",$Q25),Table33[[Location]:[vlookup STRAIN]],4,FALSE)</f>
        <v>SOUR002</v>
      </c>
      <c r="BT25" s="24" t="str">
        <f>VLOOKUP(_xlfn.CONCAT(BT$29,BT$28,"-",BT$16,":",$Q25),Table33[[Location]:[vlookup STRAIN]],4,FALSE)</f>
        <v>SOUR002</v>
      </c>
      <c r="BU25" s="24" t="str">
        <f>VLOOKUP(_xlfn.CONCAT(BU$29,BU$28,"-",BU$16,":",$Q25),Table33[[Location]:[vlookup STRAIN]],4,FALSE)</f>
        <v>SOUR002</v>
      </c>
      <c r="BV25" s="24" t="str">
        <f>VLOOKUP(_xlfn.CONCAT(BV$29,BV$28,"-",BV$16,":",$Q25),Table33[[Location]:[vlookup STRAIN]],4,FALSE)</f>
        <v>SOUR002</v>
      </c>
      <c r="BW25" s="24" t="str">
        <f>VLOOKUP(_xlfn.CONCAT(BW$29,BW$28,"-",BW$16,":",$Q25),Table33[[Location]:[vlookup STRAIN]],4,FALSE)</f>
        <v>SOUR002</v>
      </c>
      <c r="BX25" s="24" t="str">
        <f>VLOOKUP(_xlfn.CONCAT(BX$29,BX$28,"-",BX$16,":",$Q25),Table33[[Location]:[vlookup STRAIN]],4,FALSE)</f>
        <v>SOUR002</v>
      </c>
      <c r="BY25" s="24" t="str">
        <f>VLOOKUP(_xlfn.CONCAT(BY$29,BY$28,"-",BY$16,":",$Q25),Table33[[Location]:[vlookup STRAIN]],4,FALSE)</f>
        <v>SOUR002</v>
      </c>
      <c r="BZ25" s="24" t="str">
        <f>VLOOKUP(_xlfn.CONCAT(BZ$29,BZ$28,"-",BZ$16,":",$Q25),Table33[[Location]:[vlookup STRAIN]],4,FALSE)</f>
        <v>SOUR002</v>
      </c>
      <c r="CA25" s="24" t="str">
        <f>VLOOKUP(_xlfn.CONCAT(CA$29,CA$28,"-",CA$16,":",$Q25),Table33[[Location]:[vlookup STRAIN]],4,FALSE)</f>
        <v>SOUR002</v>
      </c>
      <c r="CB25" s="24" t="str">
        <f>VLOOKUP(_xlfn.CONCAT(CB$29,CB$28,"-",CB$16,":",$Q25),Table33[[Location]:[vlookup STRAIN]],4,FALSE)</f>
        <v>SOUR002</v>
      </c>
      <c r="CC25" s="24" t="str">
        <f>VLOOKUP(_xlfn.CONCAT(CC$29,CC$28,"-",CC$16,":",$Q25),Table33[[Location]:[vlookup STRAIN]],4,FALSE)</f>
        <v>SOUR002</v>
      </c>
      <c r="CD25" s="24" t="str">
        <f>VLOOKUP(_xlfn.CONCAT(CD$29,CD$28,"-",CD$16,":",$Q25),Table33[[Location]:[vlookup STRAIN]],4,FALSE)</f>
        <v>SOUR002</v>
      </c>
      <c r="CE25" s="24" t="str">
        <f>VLOOKUP(_xlfn.CONCAT(CE$29,CE$28,"-",CE$16,":",$Q25),Table33[[Location]:[vlookup STRAIN]],4,FALSE)</f>
        <v>SOUR002</v>
      </c>
      <c r="CF25" s="24" t="str">
        <f>VLOOKUP(_xlfn.CONCAT(CF$29,CF$28,"-",CF$16,":",$Q25),Table33[[Location]:[vlookup STRAIN]],4,FALSE)</f>
        <v>SOUR004</v>
      </c>
      <c r="CG25" s="24" t="str">
        <f>VLOOKUP(_xlfn.CONCAT(CG$29,CG$28,"-",CG$16,":",$Q25),Table33[[Location]:[vlookup STRAIN]],4,FALSE)</f>
        <v>SOUR004</v>
      </c>
      <c r="CH25" s="24" t="str">
        <f>VLOOKUP(_xlfn.CONCAT(CH$29,CH$28,"-",CH$16,":",$Q25),Table33[[Location]:[vlookup STRAIN]],4,FALSE)</f>
        <v>SOUR004</v>
      </c>
      <c r="CI25" s="24" t="str">
        <f>VLOOKUP(_xlfn.CONCAT(CI$29,CI$28,"-",CI$16,":",$Q25),Table33[[Location]:[vlookup STRAIN]],4,FALSE)</f>
        <v>SOUR004</v>
      </c>
      <c r="CJ25" s="24" t="str">
        <f>VLOOKUP(_xlfn.CONCAT(CJ$29,CJ$28,"-",CJ$16,":",$Q25),Table33[[Location]:[vlookup STRAIN]],4,FALSE)</f>
        <v>SOUR004</v>
      </c>
      <c r="CK25" s="24" t="str">
        <f>VLOOKUP(_xlfn.CONCAT(CK$29,CK$28,"-",CK$16,":",$Q25),Table33[[Location]:[vlookup STRAIN]],4,FALSE)</f>
        <v>SOUR007</v>
      </c>
      <c r="CL25" s="24" t="str">
        <f>VLOOKUP(_xlfn.CONCAT(CL$29,CL$28,"-",CL$16,":",$Q25),Table33[[Location]:[vlookup STRAIN]],4,FALSE)</f>
        <v>YZUP003</v>
      </c>
      <c r="CM25" s="25"/>
      <c r="CN25" s="23" t="s">
        <v>2575</v>
      </c>
      <c r="CO25" s="24" t="str">
        <f>VLOOKUP(_xlfn.CONCAT(CO$29,CO$28,"-",CO$16,":",$Q25),Table33[[Location]:[vlookup STRAIN]],4,FALSE)</f>
        <v>YZUP003</v>
      </c>
      <c r="CP25" s="24" t="str">
        <f>VLOOKUP(_xlfn.CONCAT(CP$29,CP$28,"-",CP$16,":",$Q25),Table33[[Location]:[vlookup STRAIN]],4,FALSE)</f>
        <v>YZUP003</v>
      </c>
      <c r="CQ25" s="24" t="str">
        <f>VLOOKUP(_xlfn.CONCAT(CQ$29,CQ$28,"-",CQ$16,":",$Q25),Table33[[Location]:[vlookup STRAIN]],4,FALSE)</f>
        <v>YZUP003</v>
      </c>
      <c r="CR25" s="24" t="str">
        <f>VLOOKUP(_xlfn.CONCAT(CR$29,CR$28,"-",CR$16,":",$Q25),Table33[[Location]:[vlookup STRAIN]],4,FALSE)</f>
        <v>YZUP003</v>
      </c>
      <c r="CS25" s="24" t="str">
        <f>VLOOKUP(_xlfn.CONCAT(CS$29,CS$28,"-",CS$16,":",$Q25),Table33[[Location]:[vlookup STRAIN]],4,FALSE)</f>
        <v>YZUP003</v>
      </c>
      <c r="CT25" s="24" t="str">
        <f>VLOOKUP(_xlfn.CONCAT(CT$29,CT$28,"-",CT$16,":",$Q25),Table33[[Location]:[vlookup STRAIN]],4,FALSE)</f>
        <v>YZUP003</v>
      </c>
      <c r="CU25" s="24" t="str">
        <f>VLOOKUP(_xlfn.CONCAT(CU$29,CU$28,"-",CU$16,":",$Q25),Table33[[Location]:[vlookup STRAIN]],4,FALSE)</f>
        <v>YZUP003</v>
      </c>
      <c r="CV25" s="24" t="str">
        <f>VLOOKUP(_xlfn.CONCAT(CV$29,CV$28,"-",CV$16,":",$Q25),Table33[[Location]:[vlookup STRAIN]],4,FALSE)</f>
        <v>YZUP003</v>
      </c>
      <c r="CW25" s="24" t="str">
        <f>VLOOKUP(_xlfn.CONCAT(CW$29,CW$28,"-",CW$16,":",$Q25),Table33[[Location]:[vlookup STRAIN]],4,FALSE)</f>
        <v>YZUP003</v>
      </c>
      <c r="CX25" s="24" t="str">
        <f>VLOOKUP(_xlfn.CONCAT(CX$29,CX$28,"-",CX$16,":",$Q25),Table33[[Location]:[vlookup STRAIN]],4,FALSE)</f>
        <v>YZUP003</v>
      </c>
      <c r="CY25" s="24" t="str">
        <f>VLOOKUP(_xlfn.CONCAT(CY$29,CY$28,"-",CY$16,":",$Q25),Table33[[Location]:[vlookup STRAIN]],4,FALSE)</f>
        <v>YZUP003</v>
      </c>
      <c r="CZ25" s="24" t="str">
        <f>VLOOKUP(_xlfn.CONCAT(CZ$29,CZ$28,"-",CZ$16,":",$Q25),Table33[[Location]:[vlookup STRAIN]],4,FALSE)</f>
        <v>YZUP003</v>
      </c>
      <c r="DA25" s="24" t="str">
        <f>VLOOKUP(_xlfn.CONCAT(DA$29,DA$28,"-",DA$16,":",$Q25),Table33[[Location]:[vlookup STRAIN]],4,FALSE)</f>
        <v>YZUP003</v>
      </c>
      <c r="DB25" s="24" t="str">
        <f>VLOOKUP(_xlfn.CONCAT(DB$29,DB$28,"-",DB$16,":",$Q25),Table33[[Location]:[vlookup STRAIN]],4,FALSE)</f>
        <v>LDOS018</v>
      </c>
      <c r="DC25" s="24" t="str">
        <f>VLOOKUP(_xlfn.CONCAT(DC$29,DC$28,"-",DC$16,":",$Q25),Table33[[Location]:[vlookup STRAIN]],4,FALSE)</f>
        <v>LDOS018</v>
      </c>
      <c r="DD25" s="24" t="str">
        <f>VLOOKUP(_xlfn.CONCAT(DD$29,DD$28,"-",DD$16,":",$Q25),Table33[[Location]:[vlookup STRAIN]],4,FALSE)</f>
        <v>LDOS018</v>
      </c>
      <c r="DE25" s="24" t="str">
        <f>VLOOKUP(_xlfn.CONCAT(DE$29,DE$28,"-",DE$16,":",$Q25),Table33[[Location]:[vlookup STRAIN]],4,FALSE)</f>
        <v>LDOS018</v>
      </c>
      <c r="DF25" s="24" t="str">
        <f>VLOOKUP(_xlfn.CONCAT(DF$29,DF$28,"-",DF$16,":",$Q25),Table33[[Location]:[vlookup STRAIN]],4,FALSE)</f>
        <v>LDOS018</v>
      </c>
      <c r="DG25" s="24" t="str">
        <f>VLOOKUP(_xlfn.CONCAT(DG$29,DG$28,"-",DG$16,":",$Q25),Table33[[Location]:[vlookup STRAIN]],4,FALSE)</f>
        <v>LDOS018</v>
      </c>
      <c r="DH25" s="24" t="str">
        <f>VLOOKUP(_xlfn.CONCAT(DH$29,DH$28,"-",DH$16,":",$Q25),Table33[[Location]:[vlookup STRAIN]],4,FALSE)</f>
        <v>LDOS040</v>
      </c>
      <c r="DI25" s="24" t="str">
        <f>VLOOKUP(_xlfn.CONCAT(DI$29,DI$28,"-",DI$16,":",$Q25),Table33[[Location]:[vlookup STRAIN]],4,FALSE)</f>
        <v>LDOS040</v>
      </c>
      <c r="DJ25" s="24" t="str">
        <f>VLOOKUP(_xlfn.CONCAT(DJ$29,DJ$28,"-",DJ$16,":",$Q25),Table33[[Location]:[vlookup STRAIN]],4,FALSE)</f>
        <v>LDOS040</v>
      </c>
      <c r="DK25" s="24" t="str">
        <f>VLOOKUP(_xlfn.CONCAT(DK$29,DK$28,"-",DK$16,":",$Q25),Table33[[Location]:[vlookup STRAIN]],4,FALSE)</f>
        <v>LDOS040</v>
      </c>
      <c r="DL25" s="25"/>
      <c r="DM25" s="23" t="s">
        <v>2575</v>
      </c>
      <c r="DN25" s="24" t="str">
        <f>VLOOKUP(_xlfn.CONCAT(DN$29,DN$28,"-",DN$16,":",$Q25),Table33[[Location]:[vlookup STRAIN]],4,FALSE)</f>
        <v>LDOS040</v>
      </c>
      <c r="DO25" s="24" t="str">
        <f>VLOOKUP(_xlfn.CONCAT(DO$29,DO$28,"-",DO$16,":",$Q25),Table33[[Location]:[vlookup STRAIN]],4,FALSE)</f>
        <v>LDOS040</v>
      </c>
      <c r="DP25" s="24" t="str">
        <f>VLOOKUP(_xlfn.CONCAT(DP$29,DP$28,"-",DP$16,":",$Q25),Table33[[Location]:[vlookup STRAIN]],4,FALSE)</f>
        <v>LDOS040</v>
      </c>
      <c r="DQ25" s="24" t="str">
        <f>VLOOKUP(_xlfn.CONCAT(DQ$29,DQ$28,"-",DQ$16,":",$Q25),Table33[[Location]:[vlookup STRAIN]],4,FALSE)</f>
        <v>LDOS040</v>
      </c>
      <c r="DR25" s="24" t="str">
        <f>VLOOKUP(_xlfn.CONCAT(DR$29,DR$28,"-",DR$16,":",$Q25),Table33[[Location]:[vlookup STRAIN]],4,FALSE)</f>
        <v>LDOS040</v>
      </c>
      <c r="DS25" s="24" t="str">
        <f>VLOOKUP(_xlfn.CONCAT(DS$29,DS$28,"-",DS$16,":",$Q25),Table33[[Location]:[vlookup STRAIN]],4,FALSE)</f>
        <v>LDOS040</v>
      </c>
      <c r="DT25" s="24" t="str">
        <f>VLOOKUP(_xlfn.CONCAT(DT$29,DT$28,"-",DT$16,":",$Q25),Table33[[Location]:[vlookup STRAIN]],4,FALSE)</f>
        <v>LDOS040</v>
      </c>
      <c r="DU25" s="24" t="str">
        <f>VLOOKUP(_xlfn.CONCAT(DU$29,DU$28,"-",DU$16,":",$Q25),Table33[[Location]:[vlookup STRAIN]],4,FALSE)</f>
        <v>LDOS040</v>
      </c>
      <c r="DV25" s="24" t="str">
        <f>VLOOKUP(_xlfn.CONCAT(DV$29,DV$28,"-",DV$16,":",$Q25),Table33[[Location]:[vlookup STRAIN]],4,FALSE)</f>
        <v>LDOS040</v>
      </c>
      <c r="DW25" s="24" t="str">
        <f>VLOOKUP(_xlfn.CONCAT(DW$29,DW$28,"-",DW$16,":",$Q25),Table33[[Location]:[vlookup STRAIN]],4,FALSE)</f>
        <v>LDOS040</v>
      </c>
      <c r="DX25" s="24" t="str">
        <f>VLOOKUP(_xlfn.CONCAT(DX$29,DX$28,"-",DX$16,":",$Q25),Table33[[Location]:[vlookup STRAIN]],4,FALSE)</f>
        <v>LDOS040</v>
      </c>
      <c r="DY25" s="24" t="str">
        <f>VLOOKUP(_xlfn.CONCAT(DY$29,DY$28,"-",DY$16,":",$Q25),Table33[[Location]:[vlookup STRAIN]],4,FALSE)</f>
        <v>LDOS040</v>
      </c>
      <c r="DZ25" s="24" t="str">
        <f>VLOOKUP(_xlfn.CONCAT(DZ$29,DZ$28,"-",DZ$16,":",$Q25),Table33[[Location]:[vlookup STRAIN]],4,FALSE)</f>
        <v>LDOS040</v>
      </c>
      <c r="EA25" s="24" t="str">
        <f>VLOOKUP(_xlfn.CONCAT(EA$29,EA$28,"-",EA$16,":",$Q25),Table33[[Location]:[vlookup STRAIN]],4,FALSE)</f>
        <v>STR8014</v>
      </c>
      <c r="EB25" s="24" t="str">
        <f>VLOOKUP(_xlfn.CONCAT(EB$29,EB$28,"-",EB$16,":",$Q25),Table33[[Location]:[vlookup STRAIN]],4,FALSE)</f>
        <v>STR8014</v>
      </c>
      <c r="EC25" s="24" t="str">
        <f>VLOOKUP(_xlfn.CONCAT(EC$29,EC$28,"-",EC$16,":",$Q25),Table33[[Location]:[vlookup STRAIN]],4,FALSE)</f>
        <v>STR8014</v>
      </c>
      <c r="ED25" s="24" t="str">
        <f>VLOOKUP(_xlfn.CONCAT(ED$29,ED$28,"-",ED$16,":",$Q25),Table33[[Location]:[vlookup STRAIN]],4,FALSE)</f>
        <v>STR8014</v>
      </c>
      <c r="EE25" s="24" t="str">
        <f>VLOOKUP(_xlfn.CONCAT(EE$29,EE$28,"-",EE$16,":",$Q25),Table33[[Location]:[vlookup STRAIN]],4,FALSE)</f>
        <v>STR8014</v>
      </c>
      <c r="EF25" s="24" t="str">
        <f>VLOOKUP(_xlfn.CONCAT(EF$29,EF$28,"-",EF$16,":",$Q25),Table33[[Location]:[vlookup STRAIN]],4,FALSE)</f>
        <v>STR8014</v>
      </c>
      <c r="EG25" s="24" t="str">
        <f>VLOOKUP(_xlfn.CONCAT(EG$29,EG$28,"-",EG$16,":",$Q25),Table33[[Location]:[vlookup STRAIN]],4,FALSE)</f>
        <v>STR8014</v>
      </c>
      <c r="EH25" s="24" t="str">
        <f>VLOOKUP(_xlfn.CONCAT(EH$29,EH$28,"-",EH$16,":",$Q25),Table33[[Location]:[vlookup STRAIN]],4,FALSE)</f>
        <v>STR8014</v>
      </c>
      <c r="EI25" s="24" t="str">
        <f>VLOOKUP(_xlfn.CONCAT(EI$29,EI$28,"-",EI$16,":",$Q25),Table33[[Location]:[vlookup STRAIN]],4,FALSE)</f>
        <v>STR8014</v>
      </c>
      <c r="EJ25" s="24" t="str">
        <f>VLOOKUP(_xlfn.CONCAT(EJ$29,EJ$28,"-",EJ$16,":",$Q25),Table33[[Location]:[vlookup STRAIN]],4,FALSE)</f>
        <v>STR8014</v>
      </c>
      <c r="EK25" s="23"/>
      <c r="EL25" s="23"/>
    </row>
    <row r="26" spans="1:142" x14ac:dyDescent="0.25">
      <c r="D26">
        <f>IF(Table176[[#This Row],[END]]="",1,B26-A26+1)</f>
        <v>1</v>
      </c>
      <c r="F26" s="8" t="str">
        <f>LEFT(Table33[[#This Row],[Location]],2)</f>
        <v>LL</v>
      </c>
      <c r="G26" s="8" t="s">
        <v>1776</v>
      </c>
      <c r="H26" s="1">
        <v>69815</v>
      </c>
      <c r="I26" s="10" t="str">
        <f>IF(Table33[[#This Row],[Tag range]]="","",_xlfn.CONCAT("1A40700000000650000",Table33[[#This Row],[Tag range]]))</f>
        <v>1A4070000000065000069815</v>
      </c>
      <c r="J26" s="10" t="str">
        <f>_xlfn.IFNA(VLOOKUP(Table33[[#This Row],[Tag range]],Table176[[START]:[GROUP]],3,TRUE),"")</f>
        <v>GFSD189</v>
      </c>
      <c r="N26" s="28">
        <f>Table47[[#This Row],[Names]]</f>
        <v>0</v>
      </c>
      <c r="O26" s="29"/>
      <c r="Q26" s="23" t="s">
        <v>2574</v>
      </c>
      <c r="R26" s="24" t="str">
        <f>VLOOKUP(_xlfn.CONCAT(R$29,R$28,"-",R$16,":",$Q26),Table33[[Location]:[vlookup STRAIN]],4,FALSE)</f>
        <v>GFSD189</v>
      </c>
      <c r="S26" s="24" t="str">
        <f>VLOOKUP(_xlfn.CONCAT(S$29,S$28,"-",S$16,":",$Q26),Table33[[Location]:[vlookup STRAIN]],4,FALSE)</f>
        <v>GFSD189</v>
      </c>
      <c r="T26" s="24" t="str">
        <f>VLOOKUP(_xlfn.CONCAT(T$29,T$28,"-",T$16,":",$Q26),Table33[[Location]:[vlookup STRAIN]],4,FALSE)</f>
        <v>GFSD189</v>
      </c>
      <c r="U26" s="24" t="str">
        <f>VLOOKUP(_xlfn.CONCAT(U$29,U$28,"-",U$16,":",$Q26),Table33[[Location]:[vlookup STRAIN]],4,FALSE)</f>
        <v>GFSD189</v>
      </c>
      <c r="V26" s="24" t="str">
        <f>VLOOKUP(_xlfn.CONCAT(V$29,V$28,"-",V$16,":",$Q26),Table33[[Location]:[vlookup STRAIN]],4,FALSE)</f>
        <v>GFSD189</v>
      </c>
      <c r="W26" s="24" t="str">
        <f>VLOOKUP(_xlfn.CONCAT(W$29,W$28,"-",W$16,":",$Q26),Table33[[Location]:[vlookup STRAIN]],4,FALSE)</f>
        <v>GFSD189</v>
      </c>
      <c r="X26" s="24" t="str">
        <f>VLOOKUP(_xlfn.CONCAT(X$29,X$28,"-",X$16,":",$Q26),Table33[[Location]:[vlookup STRAIN]],4,FALSE)</f>
        <v>GFSD189</v>
      </c>
      <c r="Y26" s="24" t="str">
        <f>VLOOKUP(_xlfn.CONCAT(Y$29,Y$28,"-",Y$16,":",$Q26),Table33[[Location]:[vlookup STRAIN]],4,FALSE)</f>
        <v>GFSD189</v>
      </c>
      <c r="Z26" s="24" t="str">
        <f>VLOOKUP(_xlfn.CONCAT(Z$29,Z$28,"-",Z$16,":",$Q26),Table33[[Location]:[vlookup STRAIN]],4,FALSE)</f>
        <v>GFSD189</v>
      </c>
      <c r="AA26" s="24" t="str">
        <f>VLOOKUP(_xlfn.CONCAT(AA$29,AA$28,"-",AA$16,":",$Q26),Table33[[Location]:[vlookup STRAIN]],4,FALSE)</f>
        <v>GFSD189</v>
      </c>
      <c r="AB26" s="24" t="str">
        <f>VLOOKUP(_xlfn.CONCAT(AB$29,AB$28,"-",AB$16,":",$Q26),Table33[[Location]:[vlookup STRAIN]],4,FALSE)</f>
        <v>GFSD189</v>
      </c>
      <c r="AC26" s="24" t="str">
        <f>VLOOKUP(_xlfn.CONCAT(AC$29,AC$28,"-",AC$16,":",$Q26),Table33[[Location]:[vlookup STRAIN]],4,FALSE)</f>
        <v>GFSD207</v>
      </c>
      <c r="AD26" s="24" t="str">
        <f>VLOOKUP(_xlfn.CONCAT(AD$29,AD$28,"-",AD$16,":",$Q26),Table33[[Location]:[vlookup STRAIN]],4,FALSE)</f>
        <v>NYFL014</v>
      </c>
      <c r="AE26" s="24" t="str">
        <f>VLOOKUP(_xlfn.CONCAT(AE$29,AE$28,"-",AE$16,":",$Q26),Table33[[Location]:[vlookup STRAIN]],4,FALSE)</f>
        <v>NYFL014</v>
      </c>
      <c r="AF26" s="24" t="str">
        <f>VLOOKUP(_xlfn.CONCAT(AF$29,AF$28,"-",AF$16,":",$Q26),Table33[[Location]:[vlookup STRAIN]],4,FALSE)</f>
        <v>NYFL014</v>
      </c>
      <c r="AG26" s="24" t="str">
        <f>VLOOKUP(_xlfn.CONCAT(AG$29,AG$28,"-",AG$16,":",$Q26),Table33[[Location]:[vlookup STRAIN]],4,FALSE)</f>
        <v>NYFL014</v>
      </c>
      <c r="AH26" s="24" t="str">
        <f>VLOOKUP(_xlfn.CONCAT(AH$29,AH$28,"-",AH$16,":",$Q26),Table33[[Location]:[vlookup STRAIN]],4,FALSE)</f>
        <v>NYFL014</v>
      </c>
      <c r="AI26" s="24" t="str">
        <f>VLOOKUP(_xlfn.CONCAT(AI$29,AI$28,"-",AI$16,":",$Q26),Table33[[Location]:[vlookup STRAIN]],4,FALSE)</f>
        <v>PLAN004</v>
      </c>
      <c r="AJ26" s="24" t="str">
        <f>VLOOKUP(_xlfn.CONCAT(AJ$29,AJ$28,"-",AJ$16,":",$Q26),Table33[[Location]:[vlookup STRAIN]],4,FALSE)</f>
        <v>PLAN004</v>
      </c>
      <c r="AK26" s="24" t="str">
        <f>VLOOKUP(_xlfn.CONCAT(AK$29,AK$28,"-",AK$16,":",$Q26),Table33[[Location]:[vlookup STRAIN]],4,FALSE)</f>
        <v>PLAN004</v>
      </c>
      <c r="AL26" s="24" t="str">
        <f>VLOOKUP(_xlfn.CONCAT(AL$29,AL$28,"-",AL$16,":",$Q26),Table33[[Location]:[vlookup STRAIN]],4,FALSE)</f>
        <v>PLAN004</v>
      </c>
      <c r="AM26" s="24" t="str">
        <f>VLOOKUP(_xlfn.CONCAT(AM$29,AM$28,"-",AM$16,":",$Q26),Table33[[Location]:[vlookup STRAIN]],4,FALSE)</f>
        <v>PLAN004</v>
      </c>
      <c r="AN26" s="24" t="str">
        <f>VLOOKUP(_xlfn.CONCAT(AN$29,AN$28,"-",AN$16,":",$Q26),Table33[[Location]:[vlookup STRAIN]],4,FALSE)</f>
        <v>PLAN004</v>
      </c>
      <c r="AO26" s="25"/>
      <c r="AP26" s="23" t="s">
        <v>2574</v>
      </c>
      <c r="AQ26" s="24" t="str">
        <f>VLOOKUP(_xlfn.CONCAT(AQ$29,AQ$28,"-",AQ$16,":",$Q26),Table33[[Location]:[vlookup STRAIN]],4,FALSE)</f>
        <v>PLAN004</v>
      </c>
      <c r="AR26" s="24" t="str">
        <f>VLOOKUP(_xlfn.CONCAT(AR$29,AR$28,"-",AR$16,":",$Q26),Table33[[Location]:[vlookup STRAIN]],4,FALSE)</f>
        <v>PLAN004</v>
      </c>
      <c r="AS26" s="24" t="str">
        <f>VLOOKUP(_xlfn.CONCAT(AS$29,AS$28,"-",AS$16,":",$Q26),Table33[[Location]:[vlookup STRAIN]],4,FALSE)</f>
        <v>PLAN004</v>
      </c>
      <c r="AT26" s="24" t="str">
        <f>VLOOKUP(_xlfn.CONCAT(AT$29,AT$28,"-",AT$16,":",$Q26),Table33[[Location]:[vlookup STRAIN]],4,FALSE)</f>
        <v>PLAN008</v>
      </c>
      <c r="AU26" s="24" t="str">
        <f>VLOOKUP(_xlfn.CONCAT(AU$29,AU$28,"-",AU$16,":",$Q26),Table33[[Location]:[vlookup STRAIN]],4,FALSE)</f>
        <v>PLAN008</v>
      </c>
      <c r="AV26" s="24" t="str">
        <f>VLOOKUP(_xlfn.CONCAT(AV$29,AV$28,"-",AV$16,":",$Q26),Table33[[Location]:[vlookup STRAIN]],4,FALSE)</f>
        <v>PLAN008</v>
      </c>
      <c r="AW26" s="24" t="str">
        <f>VLOOKUP(_xlfn.CONCAT(AW$29,AW$28,"-",AW$16,":",$Q26),Table33[[Location]:[vlookup STRAIN]],4,FALSE)</f>
        <v>PLAN008</v>
      </c>
      <c r="AX26" s="24" t="str">
        <f>VLOOKUP(_xlfn.CONCAT(AX$29,AX$28,"-",AX$16,":",$Q26),Table33[[Location]:[vlookup STRAIN]],4,FALSE)</f>
        <v>PLAN008</v>
      </c>
      <c r="AY26" s="24" t="str">
        <f>VLOOKUP(_xlfn.CONCAT(AY$29,AY$28,"-",AY$16,":",$Q26),Table33[[Location]:[vlookup STRAIN]],4,FALSE)</f>
        <v>PLAN008</v>
      </c>
      <c r="AZ26" s="24" t="str">
        <f>VLOOKUP(_xlfn.CONCAT(AZ$29,AZ$28,"-",AZ$16,":",$Q26),Table33[[Location]:[vlookup STRAIN]],4,FALSE)</f>
        <v>PLAN008</v>
      </c>
      <c r="BA26" s="24" t="str">
        <f>VLOOKUP(_xlfn.CONCAT(BA$29,BA$28,"-",BA$16,":",$Q26),Table33[[Location]:[vlookup STRAIN]],4,FALSE)</f>
        <v>PLAN008</v>
      </c>
      <c r="BB26" s="24" t="str">
        <f>VLOOKUP(_xlfn.CONCAT(BB$29,BB$28,"-",BB$16,":",$Q26),Table33[[Location]:[vlookup STRAIN]],4,FALSE)</f>
        <v>PLAN017</v>
      </c>
      <c r="BC26" s="24" t="str">
        <f>VLOOKUP(_xlfn.CONCAT(BC$29,BC$28,"-",BC$16,":",$Q26),Table33[[Location]:[vlookup STRAIN]],4,FALSE)</f>
        <v>PLAN017</v>
      </c>
      <c r="BD26" s="24" t="str">
        <f>VLOOKUP(_xlfn.CONCAT(BD$29,BD$28,"-",BD$16,":",$Q26),Table33[[Location]:[vlookup STRAIN]],4,FALSE)</f>
        <v>SOUR002</v>
      </c>
      <c r="BE26" s="24" t="str">
        <f>VLOOKUP(_xlfn.CONCAT(BE$29,BE$28,"-",BE$16,":",$Q26),Table33[[Location]:[vlookup STRAIN]],4,FALSE)</f>
        <v>SOUR002</v>
      </c>
      <c r="BF26" s="24" t="str">
        <f>VLOOKUP(_xlfn.CONCAT(BF$29,BF$28,"-",BF$16,":",$Q26),Table33[[Location]:[vlookup STRAIN]],4,FALSE)</f>
        <v>SOUR002</v>
      </c>
      <c r="BG26" s="24" t="str">
        <f>VLOOKUP(_xlfn.CONCAT(BG$29,BG$28,"-",BG$16,":",$Q26),Table33[[Location]:[vlookup STRAIN]],4,FALSE)</f>
        <v>SOUR002</v>
      </c>
      <c r="BH26" s="24" t="str">
        <f>VLOOKUP(_xlfn.CONCAT(BH$29,BH$28,"-",BH$16,":",$Q26),Table33[[Location]:[vlookup STRAIN]],4,FALSE)</f>
        <v>SOUR002</v>
      </c>
      <c r="BI26" s="24" t="str">
        <f>VLOOKUP(_xlfn.CONCAT(BI$29,BI$28,"-",BI$16,":",$Q26),Table33[[Location]:[vlookup STRAIN]],4,FALSE)</f>
        <v>SOUR002</v>
      </c>
      <c r="BJ26" s="24" t="str">
        <f>VLOOKUP(_xlfn.CONCAT(BJ$29,BJ$28,"-",BJ$16,":",$Q26),Table33[[Location]:[vlookup STRAIN]],4,FALSE)</f>
        <v>SOUR002</v>
      </c>
      <c r="BK26" s="24" t="str">
        <f>VLOOKUP(_xlfn.CONCAT(BK$29,BK$28,"-",BK$16,":",$Q26),Table33[[Location]:[vlookup STRAIN]],4,FALSE)</f>
        <v>SOUR002</v>
      </c>
      <c r="BL26" s="24" t="str">
        <f>VLOOKUP(_xlfn.CONCAT(BL$29,BL$28,"-",BL$16,":",$Q26),Table33[[Location]:[vlookup STRAIN]],4,FALSE)</f>
        <v>SOUR002</v>
      </c>
      <c r="BM26" s="24" t="str">
        <f>VLOOKUP(_xlfn.CONCAT(BM$29,BM$28,"-",BM$16,":",$Q26),Table33[[Location]:[vlookup STRAIN]],4,FALSE)</f>
        <v>SOUR002</v>
      </c>
      <c r="BN26" s="25"/>
      <c r="BO26" s="23" t="s">
        <v>2574</v>
      </c>
      <c r="BP26" s="24" t="str">
        <f>VLOOKUP(_xlfn.CONCAT(BP$29,BP$28,"-",BP$16,":",$Q26),Table33[[Location]:[vlookup STRAIN]],4,FALSE)</f>
        <v>SOUR002</v>
      </c>
      <c r="BQ26" s="24" t="str">
        <f>VLOOKUP(_xlfn.CONCAT(BQ$29,BQ$28,"-",BQ$16,":",$Q26),Table33[[Location]:[vlookup STRAIN]],4,FALSE)</f>
        <v>SOUR002</v>
      </c>
      <c r="BR26" s="24" t="str">
        <f>VLOOKUP(_xlfn.CONCAT(BR$29,BR$28,"-",BR$16,":",$Q26),Table33[[Location]:[vlookup STRAIN]],4,FALSE)</f>
        <v>SOUR002</v>
      </c>
      <c r="BS26" s="24" t="str">
        <f>VLOOKUP(_xlfn.CONCAT(BS$29,BS$28,"-",BS$16,":",$Q26),Table33[[Location]:[vlookup STRAIN]],4,FALSE)</f>
        <v>SOUR002</v>
      </c>
      <c r="BT26" s="24" t="str">
        <f>VLOOKUP(_xlfn.CONCAT(BT$29,BT$28,"-",BT$16,":",$Q26),Table33[[Location]:[vlookup STRAIN]],4,FALSE)</f>
        <v>SOUR002</v>
      </c>
      <c r="BU26" s="24" t="str">
        <f>VLOOKUP(_xlfn.CONCAT(BU$29,BU$28,"-",BU$16,":",$Q26),Table33[[Location]:[vlookup STRAIN]],4,FALSE)</f>
        <v>SOUR002</v>
      </c>
      <c r="BV26" s="24" t="str">
        <f>VLOOKUP(_xlfn.CONCAT(BV$29,BV$28,"-",BV$16,":",$Q26),Table33[[Location]:[vlookup STRAIN]],4,FALSE)</f>
        <v>SOUR002</v>
      </c>
      <c r="BW26" s="24" t="str">
        <f>VLOOKUP(_xlfn.CONCAT(BW$29,BW$28,"-",BW$16,":",$Q26),Table33[[Location]:[vlookup STRAIN]],4,FALSE)</f>
        <v>SOUR002</v>
      </c>
      <c r="BX26" s="24" t="str">
        <f>VLOOKUP(_xlfn.CONCAT(BX$29,BX$28,"-",BX$16,":",$Q26),Table33[[Location]:[vlookup STRAIN]],4,FALSE)</f>
        <v>SOUR002</v>
      </c>
      <c r="BY26" s="24" t="str">
        <f>VLOOKUP(_xlfn.CONCAT(BY$29,BY$28,"-",BY$16,":",$Q26),Table33[[Location]:[vlookup STRAIN]],4,FALSE)</f>
        <v>SOUR002</v>
      </c>
      <c r="BZ26" s="24" t="str">
        <f>VLOOKUP(_xlfn.CONCAT(BZ$29,BZ$28,"-",BZ$16,":",$Q26),Table33[[Location]:[vlookup STRAIN]],4,FALSE)</f>
        <v>SOUR002</v>
      </c>
      <c r="CA26" s="24" t="str">
        <f>VLOOKUP(_xlfn.CONCAT(CA$29,CA$28,"-",CA$16,":",$Q26),Table33[[Location]:[vlookup STRAIN]],4,FALSE)</f>
        <v>SOUR002</v>
      </c>
      <c r="CB26" s="24" t="str">
        <f>VLOOKUP(_xlfn.CONCAT(CB$29,CB$28,"-",CB$16,":",$Q26),Table33[[Location]:[vlookup STRAIN]],4,FALSE)</f>
        <v>SOUR002</v>
      </c>
      <c r="CC26" s="24" t="str">
        <f>VLOOKUP(_xlfn.CONCAT(CC$29,CC$28,"-",CC$16,":",$Q26),Table33[[Location]:[vlookup STRAIN]],4,FALSE)</f>
        <v>SOUR002</v>
      </c>
      <c r="CD26" s="24" t="str">
        <f>VLOOKUP(_xlfn.CONCAT(CD$29,CD$28,"-",CD$16,":",$Q26),Table33[[Location]:[vlookup STRAIN]],4,FALSE)</f>
        <v>SOUR002</v>
      </c>
      <c r="CE26" s="24" t="str">
        <f>VLOOKUP(_xlfn.CONCAT(CE$29,CE$28,"-",CE$16,":",$Q26),Table33[[Location]:[vlookup STRAIN]],4,FALSE)</f>
        <v>SOUR002</v>
      </c>
      <c r="CF26" s="24" t="str">
        <f>VLOOKUP(_xlfn.CONCAT(CF$29,CF$28,"-",CF$16,":",$Q26),Table33[[Location]:[vlookup STRAIN]],4,FALSE)</f>
        <v>SOUR004</v>
      </c>
      <c r="CG26" s="24" t="str">
        <f>VLOOKUP(_xlfn.CONCAT(CG$29,CG$28,"-",CG$16,":",$Q26),Table33[[Location]:[vlookup STRAIN]],4,FALSE)</f>
        <v>SOUR004</v>
      </c>
      <c r="CH26" s="24" t="str">
        <f>VLOOKUP(_xlfn.CONCAT(CH$29,CH$28,"-",CH$16,":",$Q26),Table33[[Location]:[vlookup STRAIN]],4,FALSE)</f>
        <v>SOUR004</v>
      </c>
      <c r="CI26" s="24" t="str">
        <f>VLOOKUP(_xlfn.CONCAT(CI$29,CI$28,"-",CI$16,":",$Q26),Table33[[Location]:[vlookup STRAIN]],4,FALSE)</f>
        <v>SOUR004</v>
      </c>
      <c r="CJ26" s="24" t="str">
        <f>VLOOKUP(_xlfn.CONCAT(CJ$29,CJ$28,"-",CJ$16,":",$Q26),Table33[[Location]:[vlookup STRAIN]],4,FALSE)</f>
        <v>SOUR004</v>
      </c>
      <c r="CK26" s="24" t="str">
        <f>VLOOKUP(_xlfn.CONCAT(CK$29,CK$28,"-",CK$16,":",$Q26),Table33[[Location]:[vlookup STRAIN]],4,FALSE)</f>
        <v>SOUR007</v>
      </c>
      <c r="CL26" s="24" t="str">
        <f>VLOOKUP(_xlfn.CONCAT(CL$29,CL$28,"-",CL$16,":",$Q26),Table33[[Location]:[vlookup STRAIN]],4,FALSE)</f>
        <v>YZUP003</v>
      </c>
      <c r="CM26" s="25"/>
      <c r="CN26" s="23" t="s">
        <v>2574</v>
      </c>
      <c r="CO26" s="24" t="str">
        <f>VLOOKUP(_xlfn.CONCAT(CO$29,CO$28,"-",CO$16,":",$Q26),Table33[[Location]:[vlookup STRAIN]],4,FALSE)</f>
        <v>YZUP003</v>
      </c>
      <c r="CP26" s="24" t="str">
        <f>VLOOKUP(_xlfn.CONCAT(CP$29,CP$28,"-",CP$16,":",$Q26),Table33[[Location]:[vlookup STRAIN]],4,FALSE)</f>
        <v>YZUP003</v>
      </c>
      <c r="CQ26" s="24" t="str">
        <f>VLOOKUP(_xlfn.CONCAT(CQ$29,CQ$28,"-",CQ$16,":",$Q26),Table33[[Location]:[vlookup STRAIN]],4,FALSE)</f>
        <v>YZUP003</v>
      </c>
      <c r="CR26" s="24" t="str">
        <f>VLOOKUP(_xlfn.CONCAT(CR$29,CR$28,"-",CR$16,":",$Q26),Table33[[Location]:[vlookup STRAIN]],4,FALSE)</f>
        <v>YZUP003</v>
      </c>
      <c r="CS26" s="24" t="str">
        <f>VLOOKUP(_xlfn.CONCAT(CS$29,CS$28,"-",CS$16,":",$Q26),Table33[[Location]:[vlookup STRAIN]],4,FALSE)</f>
        <v>YZUP003</v>
      </c>
      <c r="CT26" s="24" t="str">
        <f>VLOOKUP(_xlfn.CONCAT(CT$29,CT$28,"-",CT$16,":",$Q26),Table33[[Location]:[vlookup STRAIN]],4,FALSE)</f>
        <v>YZUP003</v>
      </c>
      <c r="CU26" s="24" t="str">
        <f>VLOOKUP(_xlfn.CONCAT(CU$29,CU$28,"-",CU$16,":",$Q26),Table33[[Location]:[vlookup STRAIN]],4,FALSE)</f>
        <v>YZUP003</v>
      </c>
      <c r="CV26" s="24" t="str">
        <f>VLOOKUP(_xlfn.CONCAT(CV$29,CV$28,"-",CV$16,":",$Q26),Table33[[Location]:[vlookup STRAIN]],4,FALSE)</f>
        <v>YZUP003</v>
      </c>
      <c r="CW26" s="24" t="str">
        <f>VLOOKUP(_xlfn.CONCAT(CW$29,CW$28,"-",CW$16,":",$Q26),Table33[[Location]:[vlookup STRAIN]],4,FALSE)</f>
        <v>YZUP003</v>
      </c>
      <c r="CX26" s="24" t="str">
        <f>VLOOKUP(_xlfn.CONCAT(CX$29,CX$28,"-",CX$16,":",$Q26),Table33[[Location]:[vlookup STRAIN]],4,FALSE)</f>
        <v>YZUP003</v>
      </c>
      <c r="CY26" s="24" t="str">
        <f>VLOOKUP(_xlfn.CONCAT(CY$29,CY$28,"-",CY$16,":",$Q26),Table33[[Location]:[vlookup STRAIN]],4,FALSE)</f>
        <v>YZUP003</v>
      </c>
      <c r="CZ26" s="24" t="str">
        <f>VLOOKUP(_xlfn.CONCAT(CZ$29,CZ$28,"-",CZ$16,":",$Q26),Table33[[Location]:[vlookup STRAIN]],4,FALSE)</f>
        <v>YZUP003</v>
      </c>
      <c r="DA26" s="24" t="str">
        <f>VLOOKUP(_xlfn.CONCAT(DA$29,DA$28,"-",DA$16,":",$Q26),Table33[[Location]:[vlookup STRAIN]],4,FALSE)</f>
        <v>YZUP003</v>
      </c>
      <c r="DB26" s="24" t="str">
        <f>VLOOKUP(_xlfn.CONCAT(DB$29,DB$28,"-",DB$16,":",$Q26),Table33[[Location]:[vlookup STRAIN]],4,FALSE)</f>
        <v>LDOS018</v>
      </c>
      <c r="DC26" s="24" t="str">
        <f>VLOOKUP(_xlfn.CONCAT(DC$29,DC$28,"-",DC$16,":",$Q26),Table33[[Location]:[vlookup STRAIN]],4,FALSE)</f>
        <v>LDOS018</v>
      </c>
      <c r="DD26" s="24" t="str">
        <f>VLOOKUP(_xlfn.CONCAT(DD$29,DD$28,"-",DD$16,":",$Q26),Table33[[Location]:[vlookup STRAIN]],4,FALSE)</f>
        <v>LDOS018</v>
      </c>
      <c r="DE26" s="24" t="str">
        <f>VLOOKUP(_xlfn.CONCAT(DE$29,DE$28,"-",DE$16,":",$Q26),Table33[[Location]:[vlookup STRAIN]],4,FALSE)</f>
        <v>LDOS018</v>
      </c>
      <c r="DF26" s="24" t="str">
        <f>VLOOKUP(_xlfn.CONCAT(DF$29,DF$28,"-",DF$16,":",$Q26),Table33[[Location]:[vlookup STRAIN]],4,FALSE)</f>
        <v>LDOS018</v>
      </c>
      <c r="DG26" s="24" t="str">
        <f>VLOOKUP(_xlfn.CONCAT(DG$29,DG$28,"-",DG$16,":",$Q26),Table33[[Location]:[vlookup STRAIN]],4,FALSE)</f>
        <v>LDOS018</v>
      </c>
      <c r="DH26" s="24" t="str">
        <f>VLOOKUP(_xlfn.CONCAT(DH$29,DH$28,"-",DH$16,":",$Q26),Table33[[Location]:[vlookup STRAIN]],4,FALSE)</f>
        <v>LDOS040</v>
      </c>
      <c r="DI26" s="24" t="str">
        <f>VLOOKUP(_xlfn.CONCAT(DI$29,DI$28,"-",DI$16,":",$Q26),Table33[[Location]:[vlookup STRAIN]],4,FALSE)</f>
        <v>LDOS040</v>
      </c>
      <c r="DJ26" s="24" t="str">
        <f>VLOOKUP(_xlfn.CONCAT(DJ$29,DJ$28,"-",DJ$16,":",$Q26),Table33[[Location]:[vlookup STRAIN]],4,FALSE)</f>
        <v>LDOS040</v>
      </c>
      <c r="DK26" s="24" t="str">
        <f>VLOOKUP(_xlfn.CONCAT(DK$29,DK$28,"-",DK$16,":",$Q26),Table33[[Location]:[vlookup STRAIN]],4,FALSE)</f>
        <v>LDOS040</v>
      </c>
      <c r="DL26" s="25"/>
      <c r="DM26" s="23" t="s">
        <v>2574</v>
      </c>
      <c r="DN26" s="24" t="str">
        <f>VLOOKUP(_xlfn.CONCAT(DN$29,DN$28,"-",DN$16,":",$Q26),Table33[[Location]:[vlookup STRAIN]],4,FALSE)</f>
        <v>LDOS040</v>
      </c>
      <c r="DO26" s="24" t="str">
        <f>VLOOKUP(_xlfn.CONCAT(DO$29,DO$28,"-",DO$16,":",$Q26),Table33[[Location]:[vlookup STRAIN]],4,FALSE)</f>
        <v>LDOS040</v>
      </c>
      <c r="DP26" s="24" t="str">
        <f>VLOOKUP(_xlfn.CONCAT(DP$29,DP$28,"-",DP$16,":",$Q26),Table33[[Location]:[vlookup STRAIN]],4,FALSE)</f>
        <v>LDOS040</v>
      </c>
      <c r="DQ26" s="24" t="str">
        <f>VLOOKUP(_xlfn.CONCAT(DQ$29,DQ$28,"-",DQ$16,":",$Q26),Table33[[Location]:[vlookup STRAIN]],4,FALSE)</f>
        <v>LDOS040</v>
      </c>
      <c r="DR26" s="24" t="str">
        <f>VLOOKUP(_xlfn.CONCAT(DR$29,DR$28,"-",DR$16,":",$Q26),Table33[[Location]:[vlookup STRAIN]],4,FALSE)</f>
        <v>LDOS040</v>
      </c>
      <c r="DS26" s="24" t="str">
        <f>VLOOKUP(_xlfn.CONCAT(DS$29,DS$28,"-",DS$16,":",$Q26),Table33[[Location]:[vlookup STRAIN]],4,FALSE)</f>
        <v>LDOS040</v>
      </c>
      <c r="DT26" s="24" t="str">
        <f>VLOOKUP(_xlfn.CONCAT(DT$29,DT$28,"-",DT$16,":",$Q26),Table33[[Location]:[vlookup STRAIN]],4,FALSE)</f>
        <v>LDOS040</v>
      </c>
      <c r="DU26" s="24" t="str">
        <f>VLOOKUP(_xlfn.CONCAT(DU$29,DU$28,"-",DU$16,":",$Q26),Table33[[Location]:[vlookup STRAIN]],4,FALSE)</f>
        <v>LDOS040</v>
      </c>
      <c r="DV26" s="24" t="str">
        <f>VLOOKUP(_xlfn.CONCAT(DV$29,DV$28,"-",DV$16,":",$Q26),Table33[[Location]:[vlookup STRAIN]],4,FALSE)</f>
        <v>LDOS040</v>
      </c>
      <c r="DW26" s="24" t="str">
        <f>VLOOKUP(_xlfn.CONCAT(DW$29,DW$28,"-",DW$16,":",$Q26),Table33[[Location]:[vlookup STRAIN]],4,FALSE)</f>
        <v>LDOS040</v>
      </c>
      <c r="DX26" s="24" t="str">
        <f>VLOOKUP(_xlfn.CONCAT(DX$29,DX$28,"-",DX$16,":",$Q26),Table33[[Location]:[vlookup STRAIN]],4,FALSE)</f>
        <v>LDOS040</v>
      </c>
      <c r="DY26" s="24" t="str">
        <f>VLOOKUP(_xlfn.CONCAT(DY$29,DY$28,"-",DY$16,":",$Q26),Table33[[Location]:[vlookup STRAIN]],4,FALSE)</f>
        <v>LDOS040</v>
      </c>
      <c r="DZ26" s="24" t="str">
        <f>VLOOKUP(_xlfn.CONCAT(DZ$29,DZ$28,"-",DZ$16,":",$Q26),Table33[[Location]:[vlookup STRAIN]],4,FALSE)</f>
        <v>LDOS040</v>
      </c>
      <c r="EA26" s="24" t="str">
        <f>VLOOKUP(_xlfn.CONCAT(EA$29,EA$28,"-",EA$16,":",$Q26),Table33[[Location]:[vlookup STRAIN]],4,FALSE)</f>
        <v>STR8014</v>
      </c>
      <c r="EB26" s="24" t="str">
        <f>VLOOKUP(_xlfn.CONCAT(EB$29,EB$28,"-",EB$16,":",$Q26),Table33[[Location]:[vlookup STRAIN]],4,FALSE)</f>
        <v>STR8014</v>
      </c>
      <c r="EC26" s="24" t="str">
        <f>VLOOKUP(_xlfn.CONCAT(EC$29,EC$28,"-",EC$16,":",$Q26),Table33[[Location]:[vlookup STRAIN]],4,FALSE)</f>
        <v>STR8014</v>
      </c>
      <c r="ED26" s="24" t="str">
        <f>VLOOKUP(_xlfn.CONCAT(ED$29,ED$28,"-",ED$16,":",$Q26),Table33[[Location]:[vlookup STRAIN]],4,FALSE)</f>
        <v>STR8014</v>
      </c>
      <c r="EE26" s="24" t="str">
        <f>VLOOKUP(_xlfn.CONCAT(EE$29,EE$28,"-",EE$16,":",$Q26),Table33[[Location]:[vlookup STRAIN]],4,FALSE)</f>
        <v>STR8014</v>
      </c>
      <c r="EF26" s="24" t="str">
        <f>VLOOKUP(_xlfn.CONCAT(EF$29,EF$28,"-",EF$16,":",$Q26),Table33[[Location]:[vlookup STRAIN]],4,FALSE)</f>
        <v>STR8014</v>
      </c>
      <c r="EG26" s="24" t="str">
        <f>VLOOKUP(_xlfn.CONCAT(EG$29,EG$28,"-",EG$16,":",$Q26),Table33[[Location]:[vlookup STRAIN]],4,FALSE)</f>
        <v>STR8014</v>
      </c>
      <c r="EH26" s="24" t="str">
        <f>VLOOKUP(_xlfn.CONCAT(EH$29,EH$28,"-",EH$16,":",$Q26),Table33[[Location]:[vlookup STRAIN]],4,FALSE)</f>
        <v>STR8014</v>
      </c>
      <c r="EI26" s="24" t="str">
        <f>VLOOKUP(_xlfn.CONCAT(EI$29,EI$28,"-",EI$16,":",$Q26),Table33[[Location]:[vlookup STRAIN]],4,FALSE)</f>
        <v>STR8014</v>
      </c>
      <c r="EJ26" s="24" t="str">
        <f>VLOOKUP(_xlfn.CONCAT(EJ$29,EJ$28,"-",EJ$16,":",$Q26),Table33[[Location]:[vlookup STRAIN]],4,FALSE)</f>
        <v>STR8014</v>
      </c>
      <c r="EK26" s="23"/>
      <c r="EL26" s="23"/>
    </row>
    <row r="27" spans="1:142" x14ac:dyDescent="0.25">
      <c r="A27" s="27"/>
      <c r="B27" s="27"/>
      <c r="C27" s="27"/>
      <c r="D27">
        <f>IF(Table176[[#This Row],[END]]="",1,B27-A27+1)</f>
        <v>1</v>
      </c>
      <c r="F27" s="8" t="str">
        <f>LEFT(Table33[[#This Row],[Location]],2)</f>
        <v>LL</v>
      </c>
      <c r="G27" s="8" t="s">
        <v>1777</v>
      </c>
      <c r="H27" s="1">
        <v>69816</v>
      </c>
      <c r="I27" s="10" t="str">
        <f>IF(Table33[[#This Row],[Tag range]]="","",_xlfn.CONCAT("1A40700000000650000",Table33[[#This Row],[Tag range]]))</f>
        <v>1A4070000000065000069816</v>
      </c>
      <c r="J27" s="10" t="str">
        <f>_xlfn.IFNA(VLOOKUP(Table33[[#This Row],[Tag range]],Table176[[START]:[GROUP]],3,TRUE),"")</f>
        <v>GFSD189</v>
      </c>
      <c r="N27" s="28">
        <f>Table47[[#This Row],[Names]]</f>
        <v>0</v>
      </c>
      <c r="O27" s="29"/>
      <c r="Q27" s="23" t="s">
        <v>2573</v>
      </c>
      <c r="R27" s="24" t="str">
        <f>VLOOKUP(_xlfn.CONCAT(R$29,R$28,"-",R$16,":",$Q27),Table33[[Location]:[vlookup STRAIN]],4,FALSE)</f>
        <v>GFSD189</v>
      </c>
      <c r="S27" s="24" t="str">
        <f>VLOOKUP(_xlfn.CONCAT(S$29,S$28,"-",S$16,":",$Q27),Table33[[Location]:[vlookup STRAIN]],4,FALSE)</f>
        <v>GFSD189</v>
      </c>
      <c r="T27" s="24" t="str">
        <f>VLOOKUP(_xlfn.CONCAT(T$29,T$28,"-",T$16,":",$Q27),Table33[[Location]:[vlookup STRAIN]],4,FALSE)</f>
        <v>GFSD189</v>
      </c>
      <c r="U27" s="24" t="str">
        <f>VLOOKUP(_xlfn.CONCAT(U$29,U$28,"-",U$16,":",$Q27),Table33[[Location]:[vlookup STRAIN]],4,FALSE)</f>
        <v>GFSD189</v>
      </c>
      <c r="V27" s="24" t="str">
        <f>VLOOKUP(_xlfn.CONCAT(V$29,V$28,"-",V$16,":",$Q27),Table33[[Location]:[vlookup STRAIN]],4,FALSE)</f>
        <v>GFSD189</v>
      </c>
      <c r="W27" s="24" t="str">
        <f>VLOOKUP(_xlfn.CONCAT(W$29,W$28,"-",W$16,":",$Q27),Table33[[Location]:[vlookup STRAIN]],4,FALSE)</f>
        <v>GFSD189</v>
      </c>
      <c r="X27" s="24" t="str">
        <f>VLOOKUP(_xlfn.CONCAT(X$29,X$28,"-",X$16,":",$Q27),Table33[[Location]:[vlookup STRAIN]],4,FALSE)</f>
        <v>GFSD189</v>
      </c>
      <c r="Y27" s="24" t="str">
        <f>VLOOKUP(_xlfn.CONCAT(Y$29,Y$28,"-",Y$16,":",$Q27),Table33[[Location]:[vlookup STRAIN]],4,FALSE)</f>
        <v>GFSD189</v>
      </c>
      <c r="Z27" s="24" t="str">
        <f>VLOOKUP(_xlfn.CONCAT(Z$29,Z$28,"-",Z$16,":",$Q27),Table33[[Location]:[vlookup STRAIN]],4,FALSE)</f>
        <v>GFSD189</v>
      </c>
      <c r="AA27" s="24" t="str">
        <f>VLOOKUP(_xlfn.CONCAT(AA$29,AA$28,"-",AA$16,":",$Q27),Table33[[Location]:[vlookup STRAIN]],4,FALSE)</f>
        <v>GFSD189</v>
      </c>
      <c r="AB27" s="24" t="str">
        <f>VLOOKUP(_xlfn.CONCAT(AB$29,AB$28,"-",AB$16,":",$Q27),Table33[[Location]:[vlookup STRAIN]],4,FALSE)</f>
        <v>GFSD189</v>
      </c>
      <c r="AC27" s="24" t="str">
        <f>VLOOKUP(_xlfn.CONCAT(AC$29,AC$28,"-",AC$16,":",$Q27),Table33[[Location]:[vlookup STRAIN]],4,FALSE)</f>
        <v>GFSD207</v>
      </c>
      <c r="AD27" s="24" t="str">
        <f>VLOOKUP(_xlfn.CONCAT(AD$29,AD$28,"-",AD$16,":",$Q27),Table33[[Location]:[vlookup STRAIN]],4,FALSE)</f>
        <v>NYFL014</v>
      </c>
      <c r="AE27" s="24" t="str">
        <f>VLOOKUP(_xlfn.CONCAT(AE$29,AE$28,"-",AE$16,":",$Q27),Table33[[Location]:[vlookup STRAIN]],4,FALSE)</f>
        <v>NYFL014</v>
      </c>
      <c r="AF27" s="24" t="str">
        <f>VLOOKUP(_xlfn.CONCAT(AF$29,AF$28,"-",AF$16,":",$Q27),Table33[[Location]:[vlookup STRAIN]],4,FALSE)</f>
        <v>NYFL014</v>
      </c>
      <c r="AG27" s="24" t="str">
        <f>VLOOKUP(_xlfn.CONCAT(AG$29,AG$28,"-",AG$16,":",$Q27),Table33[[Location]:[vlookup STRAIN]],4,FALSE)</f>
        <v>NYFL014</v>
      </c>
      <c r="AH27" s="24" t="str">
        <f>VLOOKUP(_xlfn.CONCAT(AH$29,AH$28,"-",AH$16,":",$Q27),Table33[[Location]:[vlookup STRAIN]],4,FALSE)</f>
        <v>NYFL014</v>
      </c>
      <c r="AI27" s="24" t="str">
        <f>VLOOKUP(_xlfn.CONCAT(AI$29,AI$28,"-",AI$16,":",$Q27),Table33[[Location]:[vlookup STRAIN]],4,FALSE)</f>
        <v>PLAN004</v>
      </c>
      <c r="AJ27" s="24" t="str">
        <f>VLOOKUP(_xlfn.CONCAT(AJ$29,AJ$28,"-",AJ$16,":",$Q27),Table33[[Location]:[vlookup STRAIN]],4,FALSE)</f>
        <v>PLAN004</v>
      </c>
      <c r="AK27" s="24" t="str">
        <f>VLOOKUP(_xlfn.CONCAT(AK$29,AK$28,"-",AK$16,":",$Q27),Table33[[Location]:[vlookup STRAIN]],4,FALSE)</f>
        <v>PLAN004</v>
      </c>
      <c r="AL27" s="24" t="str">
        <f>VLOOKUP(_xlfn.CONCAT(AL$29,AL$28,"-",AL$16,":",$Q27),Table33[[Location]:[vlookup STRAIN]],4,FALSE)</f>
        <v>PLAN004</v>
      </c>
      <c r="AM27" s="24" t="str">
        <f>VLOOKUP(_xlfn.CONCAT(AM$29,AM$28,"-",AM$16,":",$Q27),Table33[[Location]:[vlookup STRAIN]],4,FALSE)</f>
        <v>PLAN004</v>
      </c>
      <c r="AN27" s="24" t="str">
        <f>VLOOKUP(_xlfn.CONCAT(AN$29,AN$28,"-",AN$16,":",$Q27),Table33[[Location]:[vlookup STRAIN]],4,FALSE)</f>
        <v>PLAN004</v>
      </c>
      <c r="AO27" s="25"/>
      <c r="AP27" s="23" t="s">
        <v>2573</v>
      </c>
      <c r="AQ27" s="24" t="str">
        <f>VLOOKUP(_xlfn.CONCAT(AQ$29,AQ$28,"-",AQ$16,":",$Q27),Table33[[Location]:[vlookup STRAIN]],4,FALSE)</f>
        <v>PLAN004</v>
      </c>
      <c r="AR27" s="24" t="str">
        <f>VLOOKUP(_xlfn.CONCAT(AR$29,AR$28,"-",AR$16,":",$Q27),Table33[[Location]:[vlookup STRAIN]],4,FALSE)</f>
        <v>PLAN004</v>
      </c>
      <c r="AS27" s="24" t="str">
        <f>VLOOKUP(_xlfn.CONCAT(AS$29,AS$28,"-",AS$16,":",$Q27),Table33[[Location]:[vlookup STRAIN]],4,FALSE)</f>
        <v>PLAN004</v>
      </c>
      <c r="AT27" s="24" t="str">
        <f>VLOOKUP(_xlfn.CONCAT(AT$29,AT$28,"-",AT$16,":",$Q27),Table33[[Location]:[vlookup STRAIN]],4,FALSE)</f>
        <v>PLAN008</v>
      </c>
      <c r="AU27" s="24" t="str">
        <f>VLOOKUP(_xlfn.CONCAT(AU$29,AU$28,"-",AU$16,":",$Q27),Table33[[Location]:[vlookup STRAIN]],4,FALSE)</f>
        <v>PLAN008</v>
      </c>
      <c r="AV27" s="24" t="str">
        <f>VLOOKUP(_xlfn.CONCAT(AV$29,AV$28,"-",AV$16,":",$Q27),Table33[[Location]:[vlookup STRAIN]],4,FALSE)</f>
        <v>PLAN008</v>
      </c>
      <c r="AW27" s="24" t="str">
        <f>VLOOKUP(_xlfn.CONCAT(AW$29,AW$28,"-",AW$16,":",$Q27),Table33[[Location]:[vlookup STRAIN]],4,FALSE)</f>
        <v>PLAN008</v>
      </c>
      <c r="AX27" s="24" t="str">
        <f>VLOOKUP(_xlfn.CONCAT(AX$29,AX$28,"-",AX$16,":",$Q27),Table33[[Location]:[vlookup STRAIN]],4,FALSE)</f>
        <v>PLAN008</v>
      </c>
      <c r="AY27" s="24" t="str">
        <f>VLOOKUP(_xlfn.CONCAT(AY$29,AY$28,"-",AY$16,":",$Q27),Table33[[Location]:[vlookup STRAIN]],4,FALSE)</f>
        <v>PLAN008</v>
      </c>
      <c r="AZ27" s="24" t="str">
        <f>VLOOKUP(_xlfn.CONCAT(AZ$29,AZ$28,"-",AZ$16,":",$Q27),Table33[[Location]:[vlookup STRAIN]],4,FALSE)</f>
        <v>PLAN008</v>
      </c>
      <c r="BA27" s="24" t="str">
        <f>VLOOKUP(_xlfn.CONCAT(BA$29,BA$28,"-",BA$16,":",$Q27),Table33[[Location]:[vlookup STRAIN]],4,FALSE)</f>
        <v>PLAN008</v>
      </c>
      <c r="BB27" s="24" t="str">
        <f>VLOOKUP(_xlfn.CONCAT(BB$29,BB$28,"-",BB$16,":",$Q27),Table33[[Location]:[vlookup STRAIN]],4,FALSE)</f>
        <v>PLAN017</v>
      </c>
      <c r="BC27" s="24" t="str">
        <f>VLOOKUP(_xlfn.CONCAT(BC$29,BC$28,"-",BC$16,":",$Q27),Table33[[Location]:[vlookup STRAIN]],4,FALSE)</f>
        <v>PLAN017</v>
      </c>
      <c r="BD27" s="24" t="str">
        <f>VLOOKUP(_xlfn.CONCAT(BD$29,BD$28,"-",BD$16,":",$Q27),Table33[[Location]:[vlookup STRAIN]],4,FALSE)</f>
        <v>SOUR002</v>
      </c>
      <c r="BE27" s="24" t="str">
        <f>VLOOKUP(_xlfn.CONCAT(BE$29,BE$28,"-",BE$16,":",$Q27),Table33[[Location]:[vlookup STRAIN]],4,FALSE)</f>
        <v>SOUR002</v>
      </c>
      <c r="BF27" s="24" t="str">
        <f>VLOOKUP(_xlfn.CONCAT(BF$29,BF$28,"-",BF$16,":",$Q27),Table33[[Location]:[vlookup STRAIN]],4,FALSE)</f>
        <v>SOUR002</v>
      </c>
      <c r="BG27" s="24" t="str">
        <f>VLOOKUP(_xlfn.CONCAT(BG$29,BG$28,"-",BG$16,":",$Q27),Table33[[Location]:[vlookup STRAIN]],4,FALSE)</f>
        <v>SOUR002</v>
      </c>
      <c r="BH27" s="24" t="str">
        <f>VLOOKUP(_xlfn.CONCAT(BH$29,BH$28,"-",BH$16,":",$Q27),Table33[[Location]:[vlookup STRAIN]],4,FALSE)</f>
        <v>SOUR002</v>
      </c>
      <c r="BI27" s="24" t="str">
        <f>VLOOKUP(_xlfn.CONCAT(BI$29,BI$28,"-",BI$16,":",$Q27),Table33[[Location]:[vlookup STRAIN]],4,FALSE)</f>
        <v>SOUR002</v>
      </c>
      <c r="BJ27" s="24" t="str">
        <f>VLOOKUP(_xlfn.CONCAT(BJ$29,BJ$28,"-",BJ$16,":",$Q27),Table33[[Location]:[vlookup STRAIN]],4,FALSE)</f>
        <v>SOUR002</v>
      </c>
      <c r="BK27" s="24" t="str">
        <f>VLOOKUP(_xlfn.CONCAT(BK$29,BK$28,"-",BK$16,":",$Q27),Table33[[Location]:[vlookup STRAIN]],4,FALSE)</f>
        <v>SOUR002</v>
      </c>
      <c r="BL27" s="24" t="str">
        <f>VLOOKUP(_xlfn.CONCAT(BL$29,BL$28,"-",BL$16,":",$Q27),Table33[[Location]:[vlookup STRAIN]],4,FALSE)</f>
        <v>SOUR002</v>
      </c>
      <c r="BM27" s="24" t="str">
        <f>VLOOKUP(_xlfn.CONCAT(BM$29,BM$28,"-",BM$16,":",$Q27),Table33[[Location]:[vlookup STRAIN]],4,FALSE)</f>
        <v>SOUR002</v>
      </c>
      <c r="BN27" s="25"/>
      <c r="BO27" s="23" t="s">
        <v>2573</v>
      </c>
      <c r="BP27" s="24" t="str">
        <f>VLOOKUP(_xlfn.CONCAT(BP$29,BP$28,"-",BP$16,":",$Q27),Table33[[Location]:[vlookup STRAIN]],4,FALSE)</f>
        <v>SOUR002</v>
      </c>
      <c r="BQ27" s="24" t="str">
        <f>VLOOKUP(_xlfn.CONCAT(BQ$29,BQ$28,"-",BQ$16,":",$Q27),Table33[[Location]:[vlookup STRAIN]],4,FALSE)</f>
        <v>SOUR002</v>
      </c>
      <c r="BR27" s="24" t="str">
        <f>VLOOKUP(_xlfn.CONCAT(BR$29,BR$28,"-",BR$16,":",$Q27),Table33[[Location]:[vlookup STRAIN]],4,FALSE)</f>
        <v>SOUR002</v>
      </c>
      <c r="BS27" s="24" t="str">
        <f>VLOOKUP(_xlfn.CONCAT(BS$29,BS$28,"-",BS$16,":",$Q27),Table33[[Location]:[vlookup STRAIN]],4,FALSE)</f>
        <v>SOUR002</v>
      </c>
      <c r="BT27" s="24" t="str">
        <f>VLOOKUP(_xlfn.CONCAT(BT$29,BT$28,"-",BT$16,":",$Q27),Table33[[Location]:[vlookup STRAIN]],4,FALSE)</f>
        <v>SOUR002</v>
      </c>
      <c r="BU27" s="24" t="str">
        <f>VLOOKUP(_xlfn.CONCAT(BU$29,BU$28,"-",BU$16,":",$Q27),Table33[[Location]:[vlookup STRAIN]],4,FALSE)</f>
        <v>SOUR002</v>
      </c>
      <c r="BV27" s="24" t="str">
        <f>VLOOKUP(_xlfn.CONCAT(BV$29,BV$28,"-",BV$16,":",$Q27),Table33[[Location]:[vlookup STRAIN]],4,FALSE)</f>
        <v>SOUR002</v>
      </c>
      <c r="BW27" s="24" t="str">
        <f>VLOOKUP(_xlfn.CONCAT(BW$29,BW$28,"-",BW$16,":",$Q27),Table33[[Location]:[vlookup STRAIN]],4,FALSE)</f>
        <v>SOUR002</v>
      </c>
      <c r="BX27" s="24" t="str">
        <f>VLOOKUP(_xlfn.CONCAT(BX$29,BX$28,"-",BX$16,":",$Q27),Table33[[Location]:[vlookup STRAIN]],4,FALSE)</f>
        <v>SOUR002</v>
      </c>
      <c r="BY27" s="24" t="str">
        <f>VLOOKUP(_xlfn.CONCAT(BY$29,BY$28,"-",BY$16,":",$Q27),Table33[[Location]:[vlookup STRAIN]],4,FALSE)</f>
        <v>SOUR002</v>
      </c>
      <c r="BZ27" s="24" t="str">
        <f>VLOOKUP(_xlfn.CONCAT(BZ$29,BZ$28,"-",BZ$16,":",$Q27),Table33[[Location]:[vlookup STRAIN]],4,FALSE)</f>
        <v>SOUR002</v>
      </c>
      <c r="CA27" s="24" t="str">
        <f>VLOOKUP(_xlfn.CONCAT(CA$29,CA$28,"-",CA$16,":",$Q27),Table33[[Location]:[vlookup STRAIN]],4,FALSE)</f>
        <v>SOUR002</v>
      </c>
      <c r="CB27" s="24" t="str">
        <f>VLOOKUP(_xlfn.CONCAT(CB$29,CB$28,"-",CB$16,":",$Q27),Table33[[Location]:[vlookup STRAIN]],4,FALSE)</f>
        <v>SOUR002</v>
      </c>
      <c r="CC27" s="24" t="str">
        <f>VLOOKUP(_xlfn.CONCAT(CC$29,CC$28,"-",CC$16,":",$Q27),Table33[[Location]:[vlookup STRAIN]],4,FALSE)</f>
        <v>SOUR002</v>
      </c>
      <c r="CD27" s="24" t="str">
        <f>VLOOKUP(_xlfn.CONCAT(CD$29,CD$28,"-",CD$16,":",$Q27),Table33[[Location]:[vlookup STRAIN]],4,FALSE)</f>
        <v>SOUR002</v>
      </c>
      <c r="CE27" s="24" t="str">
        <f>VLOOKUP(_xlfn.CONCAT(CE$29,CE$28,"-",CE$16,":",$Q27),Table33[[Location]:[vlookup STRAIN]],4,FALSE)</f>
        <v>SOUR002</v>
      </c>
      <c r="CF27" s="24" t="str">
        <f>VLOOKUP(_xlfn.CONCAT(CF$29,CF$28,"-",CF$16,":",$Q27),Table33[[Location]:[vlookup STRAIN]],4,FALSE)</f>
        <v>SOUR004</v>
      </c>
      <c r="CG27" s="24" t="str">
        <f>VLOOKUP(_xlfn.CONCAT(CG$29,CG$28,"-",CG$16,":",$Q27),Table33[[Location]:[vlookup STRAIN]],4,FALSE)</f>
        <v>SOUR004</v>
      </c>
      <c r="CH27" s="24" t="str">
        <f>VLOOKUP(_xlfn.CONCAT(CH$29,CH$28,"-",CH$16,":",$Q27),Table33[[Location]:[vlookup STRAIN]],4,FALSE)</f>
        <v>SOUR004</v>
      </c>
      <c r="CI27" s="24" t="str">
        <f>VLOOKUP(_xlfn.CONCAT(CI$29,CI$28,"-",CI$16,":",$Q27),Table33[[Location]:[vlookup STRAIN]],4,FALSE)</f>
        <v>SOUR004</v>
      </c>
      <c r="CJ27" s="24" t="str">
        <f>VLOOKUP(_xlfn.CONCAT(CJ$29,CJ$28,"-",CJ$16,":",$Q27),Table33[[Location]:[vlookup STRAIN]],4,FALSE)</f>
        <v>SOUR004</v>
      </c>
      <c r="CK27" s="24" t="str">
        <f>VLOOKUP(_xlfn.CONCAT(CK$29,CK$28,"-",CK$16,":",$Q27),Table33[[Location]:[vlookup STRAIN]],4,FALSE)</f>
        <v>SOUR007</v>
      </c>
      <c r="CL27" s="24" t="str">
        <f>VLOOKUP(_xlfn.CONCAT(CL$29,CL$28,"-",CL$16,":",$Q27),Table33[[Location]:[vlookup STRAIN]],4,FALSE)</f>
        <v>YZUP003</v>
      </c>
      <c r="CM27" s="25"/>
      <c r="CN27" s="23" t="s">
        <v>2573</v>
      </c>
      <c r="CO27" s="24" t="str">
        <f>VLOOKUP(_xlfn.CONCAT(CO$29,CO$28,"-",CO$16,":",$Q27),Table33[[Location]:[vlookup STRAIN]],4,FALSE)</f>
        <v>YZUP003</v>
      </c>
      <c r="CP27" s="24" t="str">
        <f>VLOOKUP(_xlfn.CONCAT(CP$29,CP$28,"-",CP$16,":",$Q27),Table33[[Location]:[vlookup STRAIN]],4,FALSE)</f>
        <v>YZUP003</v>
      </c>
      <c r="CQ27" s="24" t="str">
        <f>VLOOKUP(_xlfn.CONCAT(CQ$29,CQ$28,"-",CQ$16,":",$Q27),Table33[[Location]:[vlookup STRAIN]],4,FALSE)</f>
        <v>YZUP003</v>
      </c>
      <c r="CR27" s="24" t="str">
        <f>VLOOKUP(_xlfn.CONCAT(CR$29,CR$28,"-",CR$16,":",$Q27),Table33[[Location]:[vlookup STRAIN]],4,FALSE)</f>
        <v>YZUP003</v>
      </c>
      <c r="CS27" s="24" t="str">
        <f>VLOOKUP(_xlfn.CONCAT(CS$29,CS$28,"-",CS$16,":",$Q27),Table33[[Location]:[vlookup STRAIN]],4,FALSE)</f>
        <v>YZUP003</v>
      </c>
      <c r="CT27" s="24" t="str">
        <f>VLOOKUP(_xlfn.CONCAT(CT$29,CT$28,"-",CT$16,":",$Q27),Table33[[Location]:[vlookup STRAIN]],4,FALSE)</f>
        <v>YZUP003</v>
      </c>
      <c r="CU27" s="24" t="str">
        <f>VLOOKUP(_xlfn.CONCAT(CU$29,CU$28,"-",CU$16,":",$Q27),Table33[[Location]:[vlookup STRAIN]],4,FALSE)</f>
        <v>YZUP003</v>
      </c>
      <c r="CV27" s="24" t="str">
        <f>VLOOKUP(_xlfn.CONCAT(CV$29,CV$28,"-",CV$16,":",$Q27),Table33[[Location]:[vlookup STRAIN]],4,FALSE)</f>
        <v>YZUP003</v>
      </c>
      <c r="CW27" s="24" t="str">
        <f>VLOOKUP(_xlfn.CONCAT(CW$29,CW$28,"-",CW$16,":",$Q27),Table33[[Location]:[vlookup STRAIN]],4,FALSE)</f>
        <v>YZUP003</v>
      </c>
      <c r="CX27" s="24" t="str">
        <f>VLOOKUP(_xlfn.CONCAT(CX$29,CX$28,"-",CX$16,":",$Q27),Table33[[Location]:[vlookup STRAIN]],4,FALSE)</f>
        <v>YZUP003</v>
      </c>
      <c r="CY27" s="24" t="str">
        <f>VLOOKUP(_xlfn.CONCAT(CY$29,CY$28,"-",CY$16,":",$Q27),Table33[[Location]:[vlookup STRAIN]],4,FALSE)</f>
        <v>YZUP003</v>
      </c>
      <c r="CZ27" s="24" t="str">
        <f>VLOOKUP(_xlfn.CONCAT(CZ$29,CZ$28,"-",CZ$16,":",$Q27),Table33[[Location]:[vlookup STRAIN]],4,FALSE)</f>
        <v>YZUP003</v>
      </c>
      <c r="DA27" s="24" t="str">
        <f>VLOOKUP(_xlfn.CONCAT(DA$29,DA$28,"-",DA$16,":",$Q27),Table33[[Location]:[vlookup STRAIN]],4,FALSE)</f>
        <v>YZUP003</v>
      </c>
      <c r="DB27" s="24" t="str">
        <f>VLOOKUP(_xlfn.CONCAT(DB$29,DB$28,"-",DB$16,":",$Q27),Table33[[Location]:[vlookup STRAIN]],4,FALSE)</f>
        <v>LDOS018</v>
      </c>
      <c r="DC27" s="24" t="str">
        <f>VLOOKUP(_xlfn.CONCAT(DC$29,DC$28,"-",DC$16,":",$Q27),Table33[[Location]:[vlookup STRAIN]],4,FALSE)</f>
        <v>LDOS018</v>
      </c>
      <c r="DD27" s="24" t="str">
        <f>VLOOKUP(_xlfn.CONCAT(DD$29,DD$28,"-",DD$16,":",$Q27),Table33[[Location]:[vlookup STRAIN]],4,FALSE)</f>
        <v>LDOS018</v>
      </c>
      <c r="DE27" s="24" t="str">
        <f>VLOOKUP(_xlfn.CONCAT(DE$29,DE$28,"-",DE$16,":",$Q27),Table33[[Location]:[vlookup STRAIN]],4,FALSE)</f>
        <v>LDOS018</v>
      </c>
      <c r="DF27" s="24" t="str">
        <f>VLOOKUP(_xlfn.CONCAT(DF$29,DF$28,"-",DF$16,":",$Q27),Table33[[Location]:[vlookup STRAIN]],4,FALSE)</f>
        <v>LDOS018</v>
      </c>
      <c r="DG27" s="24" t="str">
        <f>VLOOKUP(_xlfn.CONCAT(DG$29,DG$28,"-",DG$16,":",$Q27),Table33[[Location]:[vlookup STRAIN]],4,FALSE)</f>
        <v>LDOS018</v>
      </c>
      <c r="DH27" s="24" t="str">
        <f>VLOOKUP(_xlfn.CONCAT(DH$29,DH$28,"-",DH$16,":",$Q27),Table33[[Location]:[vlookup STRAIN]],4,FALSE)</f>
        <v>LDOS040</v>
      </c>
      <c r="DI27" s="24" t="str">
        <f>VLOOKUP(_xlfn.CONCAT(DI$29,DI$28,"-",DI$16,":",$Q27),Table33[[Location]:[vlookup STRAIN]],4,FALSE)</f>
        <v>LDOS040</v>
      </c>
      <c r="DJ27" s="24" t="str">
        <f>VLOOKUP(_xlfn.CONCAT(DJ$29,DJ$28,"-",DJ$16,":",$Q27),Table33[[Location]:[vlookup STRAIN]],4,FALSE)</f>
        <v>LDOS040</v>
      </c>
      <c r="DK27" s="24" t="str">
        <f>VLOOKUP(_xlfn.CONCAT(DK$29,DK$28,"-",DK$16,":",$Q27),Table33[[Location]:[vlookup STRAIN]],4,FALSE)</f>
        <v>LDOS040</v>
      </c>
      <c r="DL27" s="25"/>
      <c r="DM27" s="23" t="s">
        <v>2573</v>
      </c>
      <c r="DN27" s="24" t="str">
        <f>VLOOKUP(_xlfn.CONCAT(DN$29,DN$28,"-",DN$16,":",$Q27),Table33[[Location]:[vlookup STRAIN]],4,FALSE)</f>
        <v>LDOS040</v>
      </c>
      <c r="DO27" s="24" t="str">
        <f>VLOOKUP(_xlfn.CONCAT(DO$29,DO$28,"-",DO$16,":",$Q27),Table33[[Location]:[vlookup STRAIN]],4,FALSE)</f>
        <v>LDOS040</v>
      </c>
      <c r="DP27" s="24" t="str">
        <f>VLOOKUP(_xlfn.CONCAT(DP$29,DP$28,"-",DP$16,":",$Q27),Table33[[Location]:[vlookup STRAIN]],4,FALSE)</f>
        <v>LDOS040</v>
      </c>
      <c r="DQ27" s="24" t="str">
        <f>VLOOKUP(_xlfn.CONCAT(DQ$29,DQ$28,"-",DQ$16,":",$Q27),Table33[[Location]:[vlookup STRAIN]],4,FALSE)</f>
        <v>LDOS040</v>
      </c>
      <c r="DR27" s="24" t="str">
        <f>VLOOKUP(_xlfn.CONCAT(DR$29,DR$28,"-",DR$16,":",$Q27),Table33[[Location]:[vlookup STRAIN]],4,FALSE)</f>
        <v>LDOS040</v>
      </c>
      <c r="DS27" s="24" t="str">
        <f>VLOOKUP(_xlfn.CONCAT(DS$29,DS$28,"-",DS$16,":",$Q27),Table33[[Location]:[vlookup STRAIN]],4,FALSE)</f>
        <v>LDOS040</v>
      </c>
      <c r="DT27" s="24" t="str">
        <f>VLOOKUP(_xlfn.CONCAT(DT$29,DT$28,"-",DT$16,":",$Q27),Table33[[Location]:[vlookup STRAIN]],4,FALSE)</f>
        <v>LDOS040</v>
      </c>
      <c r="DU27" s="24" t="str">
        <f>VLOOKUP(_xlfn.CONCAT(DU$29,DU$28,"-",DU$16,":",$Q27),Table33[[Location]:[vlookup STRAIN]],4,FALSE)</f>
        <v>LDOS040</v>
      </c>
      <c r="DV27" s="24" t="str">
        <f>VLOOKUP(_xlfn.CONCAT(DV$29,DV$28,"-",DV$16,":",$Q27),Table33[[Location]:[vlookup STRAIN]],4,FALSE)</f>
        <v>LDOS040</v>
      </c>
      <c r="DW27" s="24" t="str">
        <f>VLOOKUP(_xlfn.CONCAT(DW$29,DW$28,"-",DW$16,":",$Q27),Table33[[Location]:[vlookup STRAIN]],4,FALSE)</f>
        <v>LDOS040</v>
      </c>
      <c r="DX27" s="24" t="str">
        <f>VLOOKUP(_xlfn.CONCAT(DX$29,DX$28,"-",DX$16,":",$Q27),Table33[[Location]:[vlookup STRAIN]],4,FALSE)</f>
        <v>LDOS040</v>
      </c>
      <c r="DY27" s="24" t="str">
        <f>VLOOKUP(_xlfn.CONCAT(DY$29,DY$28,"-",DY$16,":",$Q27),Table33[[Location]:[vlookup STRAIN]],4,FALSE)</f>
        <v>LDOS040</v>
      </c>
      <c r="DZ27" s="24" t="str">
        <f>VLOOKUP(_xlfn.CONCAT(DZ$29,DZ$28,"-",DZ$16,":",$Q27),Table33[[Location]:[vlookup STRAIN]],4,FALSE)</f>
        <v>LDOS040</v>
      </c>
      <c r="EA27" s="24" t="str">
        <f>VLOOKUP(_xlfn.CONCAT(EA$29,EA$28,"-",EA$16,":",$Q27),Table33[[Location]:[vlookup STRAIN]],4,FALSE)</f>
        <v>STR8014</v>
      </c>
      <c r="EB27" s="24" t="str">
        <f>VLOOKUP(_xlfn.CONCAT(EB$29,EB$28,"-",EB$16,":",$Q27),Table33[[Location]:[vlookup STRAIN]],4,FALSE)</f>
        <v>STR8014</v>
      </c>
      <c r="EC27" s="24" t="str">
        <f>VLOOKUP(_xlfn.CONCAT(EC$29,EC$28,"-",EC$16,":",$Q27),Table33[[Location]:[vlookup STRAIN]],4,FALSE)</f>
        <v>STR8014</v>
      </c>
      <c r="ED27" s="24" t="str">
        <f>VLOOKUP(_xlfn.CONCAT(ED$29,ED$28,"-",ED$16,":",$Q27),Table33[[Location]:[vlookup STRAIN]],4,FALSE)</f>
        <v>STR8014</v>
      </c>
      <c r="EE27" s="24" t="str">
        <f>VLOOKUP(_xlfn.CONCAT(EE$29,EE$28,"-",EE$16,":",$Q27),Table33[[Location]:[vlookup STRAIN]],4,FALSE)</f>
        <v>STR8014</v>
      </c>
      <c r="EF27" s="24" t="str">
        <f>VLOOKUP(_xlfn.CONCAT(EF$29,EF$28,"-",EF$16,":",$Q27),Table33[[Location]:[vlookup STRAIN]],4,FALSE)</f>
        <v>STR8014</v>
      </c>
      <c r="EG27" s="24" t="str">
        <f>VLOOKUP(_xlfn.CONCAT(EG$29,EG$28,"-",EG$16,":",$Q27),Table33[[Location]:[vlookup STRAIN]],4,FALSE)</f>
        <v>STR8014</v>
      </c>
      <c r="EH27" s="24" t="str">
        <f>VLOOKUP(_xlfn.CONCAT(EH$29,EH$28,"-",EH$16,":",$Q27),Table33[[Location]:[vlookup STRAIN]],4,FALSE)</f>
        <v>STR8014</v>
      </c>
      <c r="EI27" s="24" t="str">
        <f>VLOOKUP(_xlfn.CONCAT(EI$29,EI$28,"-",EI$16,":",$Q27),Table33[[Location]:[vlookup STRAIN]],4,FALSE)</f>
        <v>STR8014</v>
      </c>
      <c r="EJ27" s="24" t="str">
        <f>VLOOKUP(_xlfn.CONCAT(EJ$29,EJ$28,"-",EJ$16,":",$Q27),Table33[[Location]:[vlookup STRAIN]],4,FALSE)</f>
        <v>STR8014</v>
      </c>
      <c r="EK27" s="23"/>
      <c r="EL27" s="23"/>
    </row>
    <row r="28" spans="1:142" x14ac:dyDescent="0.25">
      <c r="A28" s="27"/>
      <c r="B28" s="27"/>
      <c r="C28" s="27"/>
      <c r="D28">
        <f>IF(Table176[[#This Row],[END]]="",1,B28-A28+1)</f>
        <v>1</v>
      </c>
      <c r="F28" s="8" t="str">
        <f>LEFT(Table33[[#This Row],[Location]],2)</f>
        <v>LL</v>
      </c>
      <c r="G28" s="8" t="s">
        <v>1778</v>
      </c>
      <c r="H28" s="1">
        <v>69817</v>
      </c>
      <c r="I28" s="10" t="str">
        <f>IF(Table33[[#This Row],[Tag range]]="","",_xlfn.CONCAT("1A40700000000650000",Table33[[#This Row],[Tag range]]))</f>
        <v>1A4070000000065000069817</v>
      </c>
      <c r="J28" s="10" t="str">
        <f>_xlfn.IFNA(VLOOKUP(Table33[[#This Row],[Tag range]],Table176[[START]:[GROUP]],3,TRUE),"")</f>
        <v>GFSD189</v>
      </c>
      <c r="N28" s="28">
        <f>Table47[[#This Row],[Names]]</f>
        <v>0</v>
      </c>
      <c r="O28" s="29"/>
      <c r="Q28" s="23"/>
      <c r="R28" s="23">
        <v>1</v>
      </c>
      <c r="S28" s="23">
        <v>1</v>
      </c>
      <c r="T28" s="23">
        <v>1</v>
      </c>
      <c r="U28" s="23">
        <v>1</v>
      </c>
      <c r="V28" s="23">
        <v>1</v>
      </c>
      <c r="W28" s="23">
        <v>1</v>
      </c>
      <c r="X28" s="23">
        <v>1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23">
        <v>1</v>
      </c>
      <c r="AE28" s="23">
        <v>1</v>
      </c>
      <c r="AF28" s="23">
        <v>1</v>
      </c>
      <c r="AG28" s="23">
        <v>1</v>
      </c>
      <c r="AH28" s="23">
        <v>1</v>
      </c>
      <c r="AI28" s="23">
        <v>1</v>
      </c>
      <c r="AJ28" s="23">
        <v>1</v>
      </c>
      <c r="AK28" s="23">
        <v>1</v>
      </c>
      <c r="AL28" s="23">
        <v>1</v>
      </c>
      <c r="AM28" s="23">
        <v>1</v>
      </c>
      <c r="AN28" s="23">
        <v>1</v>
      </c>
      <c r="AO28" s="23"/>
      <c r="AP28" s="23"/>
      <c r="AQ28" s="23">
        <v>2</v>
      </c>
      <c r="AR28" s="23">
        <v>2</v>
      </c>
      <c r="AS28" s="23">
        <v>2</v>
      </c>
      <c r="AT28" s="23">
        <v>2</v>
      </c>
      <c r="AU28" s="23">
        <v>2</v>
      </c>
      <c r="AV28" s="23">
        <v>2</v>
      </c>
      <c r="AW28" s="23">
        <v>2</v>
      </c>
      <c r="AX28" s="23">
        <v>2</v>
      </c>
      <c r="AY28" s="23">
        <v>2</v>
      </c>
      <c r="AZ28" s="23">
        <v>2</v>
      </c>
      <c r="BA28" s="23">
        <v>2</v>
      </c>
      <c r="BB28" s="23">
        <v>2</v>
      </c>
      <c r="BC28" s="23">
        <v>2</v>
      </c>
      <c r="BD28" s="23">
        <v>2</v>
      </c>
      <c r="BE28" s="23">
        <v>2</v>
      </c>
      <c r="BF28" s="23">
        <v>2</v>
      </c>
      <c r="BG28" s="23">
        <v>2</v>
      </c>
      <c r="BH28" s="23">
        <v>2</v>
      </c>
      <c r="BI28" s="23">
        <v>2</v>
      </c>
      <c r="BJ28" s="23">
        <v>2</v>
      </c>
      <c r="BK28" s="23">
        <v>2</v>
      </c>
      <c r="BL28" s="23">
        <v>2</v>
      </c>
      <c r="BM28" s="23">
        <v>2</v>
      </c>
      <c r="BN28" s="23"/>
      <c r="BO28" s="23"/>
      <c r="BP28" s="23">
        <v>3</v>
      </c>
      <c r="BQ28" s="23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3">
        <v>3</v>
      </c>
      <c r="BX28" s="23">
        <v>3</v>
      </c>
      <c r="BY28" s="23">
        <v>3</v>
      </c>
      <c r="BZ28" s="23">
        <v>3</v>
      </c>
      <c r="CA28" s="23">
        <v>3</v>
      </c>
      <c r="CB28" s="23">
        <v>3</v>
      </c>
      <c r="CC28" s="23">
        <v>3</v>
      </c>
      <c r="CD28" s="23">
        <v>3</v>
      </c>
      <c r="CE28" s="23">
        <v>3</v>
      </c>
      <c r="CF28" s="23">
        <v>3</v>
      </c>
      <c r="CG28" s="23">
        <v>3</v>
      </c>
      <c r="CH28" s="23">
        <v>3</v>
      </c>
      <c r="CI28" s="23">
        <v>3</v>
      </c>
      <c r="CJ28" s="23">
        <v>3</v>
      </c>
      <c r="CK28" s="23">
        <v>3</v>
      </c>
      <c r="CL28" s="23">
        <v>3</v>
      </c>
      <c r="CM28" s="23"/>
      <c r="CN28" s="23"/>
      <c r="CO28" s="23">
        <v>4</v>
      </c>
      <c r="CP28" s="23">
        <v>4</v>
      </c>
      <c r="CQ28" s="23">
        <v>4</v>
      </c>
      <c r="CR28" s="23">
        <v>4</v>
      </c>
      <c r="CS28" s="23">
        <v>4</v>
      </c>
      <c r="CT28" s="23">
        <v>4</v>
      </c>
      <c r="CU28" s="23">
        <v>4</v>
      </c>
      <c r="CV28" s="23">
        <v>4</v>
      </c>
      <c r="CW28" s="23">
        <v>4</v>
      </c>
      <c r="CX28" s="23">
        <v>4</v>
      </c>
      <c r="CY28" s="23">
        <v>4</v>
      </c>
      <c r="CZ28" s="23">
        <v>4</v>
      </c>
      <c r="DA28" s="23">
        <v>4</v>
      </c>
      <c r="DB28" s="23">
        <v>4</v>
      </c>
      <c r="DC28" s="23">
        <v>4</v>
      </c>
      <c r="DD28" s="23">
        <v>4</v>
      </c>
      <c r="DE28" s="23">
        <v>4</v>
      </c>
      <c r="DF28" s="23">
        <v>4</v>
      </c>
      <c r="DG28" s="23">
        <v>4</v>
      </c>
      <c r="DH28" s="23">
        <v>4</v>
      </c>
      <c r="DI28" s="23">
        <v>4</v>
      </c>
      <c r="DJ28" s="23">
        <v>4</v>
      </c>
      <c r="DK28" s="23">
        <v>4</v>
      </c>
      <c r="DL28" s="23"/>
      <c r="DM28" s="23"/>
      <c r="DN28" s="23">
        <v>5</v>
      </c>
      <c r="DO28" s="23">
        <v>5</v>
      </c>
      <c r="DP28" s="23">
        <v>5</v>
      </c>
      <c r="DQ28" s="23">
        <v>5</v>
      </c>
      <c r="DR28" s="23">
        <v>5</v>
      </c>
      <c r="DS28" s="23">
        <v>5</v>
      </c>
      <c r="DT28" s="23">
        <v>5</v>
      </c>
      <c r="DU28" s="23">
        <v>5</v>
      </c>
      <c r="DV28" s="23">
        <v>5</v>
      </c>
      <c r="DW28" s="23">
        <v>5</v>
      </c>
      <c r="DX28" s="23">
        <v>5</v>
      </c>
      <c r="DY28" s="23">
        <v>5</v>
      </c>
      <c r="DZ28" s="23">
        <v>5</v>
      </c>
      <c r="EA28" s="23">
        <v>5</v>
      </c>
      <c r="EB28" s="23">
        <v>5</v>
      </c>
      <c r="EC28" s="23">
        <v>5</v>
      </c>
      <c r="ED28" s="23">
        <v>5</v>
      </c>
      <c r="EE28" s="23">
        <v>5</v>
      </c>
      <c r="EF28" s="23">
        <v>5</v>
      </c>
      <c r="EG28" s="23">
        <v>5</v>
      </c>
      <c r="EH28" s="23">
        <v>5</v>
      </c>
      <c r="EI28" s="23">
        <v>5</v>
      </c>
      <c r="EJ28" s="23">
        <v>5</v>
      </c>
      <c r="EK28" s="23"/>
      <c r="EL28" s="23"/>
    </row>
    <row r="29" spans="1:142" x14ac:dyDescent="0.25">
      <c r="D29">
        <f>IF(Table176[[#This Row],[END]]="",1,B29-A29+1)</f>
        <v>1</v>
      </c>
      <c r="F29" s="8" t="str">
        <f>LEFT(Table33[[#This Row],[Location]],2)</f>
        <v>LL</v>
      </c>
      <c r="G29" s="8" t="s">
        <v>1779</v>
      </c>
      <c r="H29" s="1">
        <v>69818</v>
      </c>
      <c r="I29" s="10" t="str">
        <f>IF(Table33[[#This Row],[Tag range]]="","",_xlfn.CONCAT("1A40700000000650000",Table33[[#This Row],[Tag range]]))</f>
        <v>1A4070000000065000069818</v>
      </c>
      <c r="J29" s="10" t="str">
        <f>_xlfn.IFNA(VLOOKUP(Table33[[#This Row],[Tag range]],Table176[[START]:[GROUP]],3,TRUE),"")</f>
        <v>GFSD189</v>
      </c>
      <c r="Q29" s="23"/>
      <c r="R29" s="23" t="s">
        <v>7</v>
      </c>
      <c r="S29" s="23" t="s">
        <v>7</v>
      </c>
      <c r="T29" s="23" t="s">
        <v>7</v>
      </c>
      <c r="U29" s="23" t="s">
        <v>7</v>
      </c>
      <c r="V29" s="23" t="s">
        <v>7</v>
      </c>
      <c r="W29" s="23" t="s">
        <v>7</v>
      </c>
      <c r="X29" s="23" t="s">
        <v>7</v>
      </c>
      <c r="Y29" s="23" t="s">
        <v>7</v>
      </c>
      <c r="Z29" s="23" t="s">
        <v>7</v>
      </c>
      <c r="AA29" s="23" t="s">
        <v>7</v>
      </c>
      <c r="AB29" s="23" t="s">
        <v>7</v>
      </c>
      <c r="AC29" s="23" t="s">
        <v>7</v>
      </c>
      <c r="AD29" s="23" t="s">
        <v>7</v>
      </c>
      <c r="AE29" s="23" t="s">
        <v>7</v>
      </c>
      <c r="AF29" s="23" t="s">
        <v>7</v>
      </c>
      <c r="AG29" s="23" t="s">
        <v>7</v>
      </c>
      <c r="AH29" s="23" t="s">
        <v>7</v>
      </c>
      <c r="AI29" s="23" t="s">
        <v>7</v>
      </c>
      <c r="AJ29" s="23" t="s">
        <v>7</v>
      </c>
      <c r="AK29" s="23" t="s">
        <v>7</v>
      </c>
      <c r="AL29" s="23" t="s">
        <v>7</v>
      </c>
      <c r="AM29" s="23" t="s">
        <v>7</v>
      </c>
      <c r="AN29" s="23" t="s">
        <v>7</v>
      </c>
      <c r="AO29" s="23"/>
      <c r="AP29" s="23"/>
      <c r="AQ29" s="23" t="s">
        <v>7</v>
      </c>
      <c r="AR29" s="23" t="s">
        <v>7</v>
      </c>
      <c r="AS29" s="23" t="s">
        <v>7</v>
      </c>
      <c r="AT29" s="23" t="s">
        <v>7</v>
      </c>
      <c r="AU29" s="23" t="s">
        <v>7</v>
      </c>
      <c r="AV29" s="23" t="s">
        <v>7</v>
      </c>
      <c r="AW29" s="23" t="s">
        <v>7</v>
      </c>
      <c r="AX29" s="23" t="s">
        <v>7</v>
      </c>
      <c r="AY29" s="23" t="s">
        <v>7</v>
      </c>
      <c r="AZ29" s="23" t="s">
        <v>7</v>
      </c>
      <c r="BA29" s="23" t="s">
        <v>7</v>
      </c>
      <c r="BB29" s="23" t="s">
        <v>7</v>
      </c>
      <c r="BC29" s="23" t="s">
        <v>7</v>
      </c>
      <c r="BD29" s="23" t="s">
        <v>7</v>
      </c>
      <c r="BE29" s="23" t="s">
        <v>7</v>
      </c>
      <c r="BF29" s="23" t="s">
        <v>7</v>
      </c>
      <c r="BG29" s="23" t="s">
        <v>7</v>
      </c>
      <c r="BH29" s="23" t="s">
        <v>7</v>
      </c>
      <c r="BI29" s="23" t="s">
        <v>7</v>
      </c>
      <c r="BJ29" s="23" t="s">
        <v>7</v>
      </c>
      <c r="BK29" s="23" t="s">
        <v>7</v>
      </c>
      <c r="BL29" s="23" t="s">
        <v>7</v>
      </c>
      <c r="BM29" s="23" t="s">
        <v>7</v>
      </c>
      <c r="BN29" s="23"/>
      <c r="BO29" s="23"/>
      <c r="BP29" s="23" t="s">
        <v>7</v>
      </c>
      <c r="BQ29" s="23" t="s">
        <v>7</v>
      </c>
      <c r="BR29" s="23" t="s">
        <v>7</v>
      </c>
      <c r="BS29" s="23" t="s">
        <v>7</v>
      </c>
      <c r="BT29" s="23" t="s">
        <v>7</v>
      </c>
      <c r="BU29" s="23" t="s">
        <v>7</v>
      </c>
      <c r="BV29" s="23" t="s">
        <v>7</v>
      </c>
      <c r="BW29" s="23" t="s">
        <v>7</v>
      </c>
      <c r="BX29" s="23" t="s">
        <v>7</v>
      </c>
      <c r="BY29" s="23" t="s">
        <v>7</v>
      </c>
      <c r="BZ29" s="23" t="s">
        <v>7</v>
      </c>
      <c r="CA29" s="23" t="s">
        <v>7</v>
      </c>
      <c r="CB29" s="23" t="s">
        <v>7</v>
      </c>
      <c r="CC29" s="23" t="s">
        <v>7</v>
      </c>
      <c r="CD29" s="23" t="s">
        <v>7</v>
      </c>
      <c r="CE29" s="23" t="s">
        <v>7</v>
      </c>
      <c r="CF29" s="23" t="s">
        <v>7</v>
      </c>
      <c r="CG29" s="23" t="s">
        <v>7</v>
      </c>
      <c r="CH29" s="23" t="s">
        <v>7</v>
      </c>
      <c r="CI29" s="23" t="s">
        <v>7</v>
      </c>
      <c r="CJ29" s="23" t="s">
        <v>7</v>
      </c>
      <c r="CK29" s="23" t="s">
        <v>7</v>
      </c>
      <c r="CL29" s="23" t="s">
        <v>7</v>
      </c>
      <c r="CM29" s="23"/>
      <c r="CN29" s="23"/>
      <c r="CO29" s="23" t="s">
        <v>7</v>
      </c>
      <c r="CP29" s="23" t="s">
        <v>7</v>
      </c>
      <c r="CQ29" s="23" t="s">
        <v>7</v>
      </c>
      <c r="CR29" s="23" t="s">
        <v>7</v>
      </c>
      <c r="CS29" s="23" t="s">
        <v>7</v>
      </c>
      <c r="CT29" s="23" t="s">
        <v>7</v>
      </c>
      <c r="CU29" s="23" t="s">
        <v>7</v>
      </c>
      <c r="CV29" s="23" t="s">
        <v>7</v>
      </c>
      <c r="CW29" s="23" t="s">
        <v>7</v>
      </c>
      <c r="CX29" s="23" t="s">
        <v>7</v>
      </c>
      <c r="CY29" s="23" t="s">
        <v>7</v>
      </c>
      <c r="CZ29" s="23" t="s">
        <v>7</v>
      </c>
      <c r="DA29" s="23" t="s">
        <v>7</v>
      </c>
      <c r="DB29" s="23" t="s">
        <v>7</v>
      </c>
      <c r="DC29" s="23" t="s">
        <v>7</v>
      </c>
      <c r="DD29" s="23" t="s">
        <v>7</v>
      </c>
      <c r="DE29" s="23" t="s">
        <v>7</v>
      </c>
      <c r="DF29" s="23" t="s">
        <v>7</v>
      </c>
      <c r="DG29" s="23" t="s">
        <v>7</v>
      </c>
      <c r="DH29" s="23" t="s">
        <v>7</v>
      </c>
      <c r="DI29" s="23" t="s">
        <v>7</v>
      </c>
      <c r="DJ29" s="23" t="s">
        <v>7</v>
      </c>
      <c r="DK29" s="23" t="s">
        <v>7</v>
      </c>
      <c r="DL29" s="23"/>
      <c r="DM29" s="23"/>
      <c r="DN29" s="23" t="s">
        <v>7</v>
      </c>
      <c r="DO29" s="23" t="s">
        <v>7</v>
      </c>
      <c r="DP29" s="23" t="s">
        <v>7</v>
      </c>
      <c r="DQ29" s="23" t="s">
        <v>7</v>
      </c>
      <c r="DR29" s="23" t="s">
        <v>7</v>
      </c>
      <c r="DS29" s="23" t="s">
        <v>7</v>
      </c>
      <c r="DT29" s="23" t="s">
        <v>7</v>
      </c>
      <c r="DU29" s="23" t="s">
        <v>7</v>
      </c>
      <c r="DV29" s="23" t="s">
        <v>7</v>
      </c>
      <c r="DW29" s="23" t="s">
        <v>7</v>
      </c>
      <c r="DX29" s="23" t="s">
        <v>7</v>
      </c>
      <c r="DY29" s="23" t="s">
        <v>7</v>
      </c>
      <c r="DZ29" s="23" t="s">
        <v>7</v>
      </c>
      <c r="EA29" s="23" t="s">
        <v>7</v>
      </c>
      <c r="EB29" s="23" t="s">
        <v>7</v>
      </c>
      <c r="EC29" s="23" t="s">
        <v>7</v>
      </c>
      <c r="ED29" s="23" t="s">
        <v>7</v>
      </c>
      <c r="EE29" s="23" t="s">
        <v>7</v>
      </c>
      <c r="EF29" s="23" t="s">
        <v>7</v>
      </c>
      <c r="EG29" s="23" t="s">
        <v>7</v>
      </c>
      <c r="EH29" s="23" t="s">
        <v>7</v>
      </c>
      <c r="EI29" s="23" t="s">
        <v>7</v>
      </c>
      <c r="EJ29" s="23" t="s">
        <v>7</v>
      </c>
      <c r="EK29" s="23"/>
      <c r="EL29" s="23"/>
    </row>
    <row r="30" spans="1:142" x14ac:dyDescent="0.25">
      <c r="D30">
        <f>IF(Table176[[#This Row],[END]]="",1,B30-A30+1)</f>
        <v>1</v>
      </c>
      <c r="F30" s="8" t="str">
        <f>LEFT(Table33[[#This Row],[Location]],2)</f>
        <v>LL</v>
      </c>
      <c r="G30" s="8" t="s">
        <v>1780</v>
      </c>
      <c r="H30" s="1">
        <v>69819</v>
      </c>
      <c r="I30" s="10" t="str">
        <f>IF(Table33[[#This Row],[Tag range]]="","",_xlfn.CONCAT("1A40700000000650000",Table33[[#This Row],[Tag range]]))</f>
        <v>1A4070000000065000069819</v>
      </c>
      <c r="J30" s="10" t="str">
        <f>_xlfn.IFNA(VLOOKUP(Table33[[#This Row],[Tag range]],Table176[[START]:[GROUP]],3,TRUE),"")</f>
        <v>GFSD189</v>
      </c>
    </row>
    <row r="31" spans="1:142" x14ac:dyDescent="0.25">
      <c r="D31">
        <f>IF(Table176[[#This Row],[END]]="",1,B31-A31+1)</f>
        <v>1</v>
      </c>
      <c r="F31" s="8" t="str">
        <f>LEFT(Table33[[#This Row],[Location]],2)</f>
        <v>LL</v>
      </c>
      <c r="G31" s="8" t="s">
        <v>1781</v>
      </c>
      <c r="H31" s="1">
        <v>69820</v>
      </c>
      <c r="I31" s="10" t="str">
        <f>IF(Table33[[#This Row],[Tag range]]="","",_xlfn.CONCAT("1A40700000000650000",Table33[[#This Row],[Tag range]]))</f>
        <v>1A4070000000065000069820</v>
      </c>
      <c r="J31" s="10" t="str">
        <f>_xlfn.IFNA(VLOOKUP(Table33[[#This Row],[Tag range]],Table176[[START]:[GROUP]],3,TRUE),"")</f>
        <v>GFSD189</v>
      </c>
      <c r="M31" t="s">
        <v>2588</v>
      </c>
    </row>
    <row r="32" spans="1:142" x14ac:dyDescent="0.25">
      <c r="A32" t="s">
        <v>2587</v>
      </c>
      <c r="D32">
        <f>SUBTOTAL(109,Table176[TOTAL])</f>
        <v>2265</v>
      </c>
      <c r="F32" s="8" t="str">
        <f>LEFT(Table33[[#This Row],[Location]],2)</f>
        <v>LL</v>
      </c>
      <c r="G32" s="8" t="s">
        <v>1782</v>
      </c>
      <c r="H32" s="1">
        <v>69821</v>
      </c>
      <c r="I32" s="10" t="str">
        <f>IF(Table33[[#This Row],[Tag range]]="","",_xlfn.CONCAT("1A40700000000650000",Table33[[#This Row],[Tag range]]))</f>
        <v>1A4070000000065000069821</v>
      </c>
      <c r="J32" s="10" t="str">
        <f>_xlfn.IFNA(VLOOKUP(Table33[[#This Row],[Tag range]],Table176[[START]:[GROUP]],3,TRUE),"")</f>
        <v>GFSD189</v>
      </c>
    </row>
    <row r="33" spans="1:10" x14ac:dyDescent="0.25">
      <c r="F33" s="8" t="str">
        <f>LEFT(Table33[[#This Row],[Location]],2)</f>
        <v>LL</v>
      </c>
      <c r="G33" s="8" t="s">
        <v>1783</v>
      </c>
      <c r="H33" s="1">
        <v>69822</v>
      </c>
      <c r="I33" s="10" t="str">
        <f>IF(Table33[[#This Row],[Tag range]]="","",_xlfn.CONCAT("1A40700000000650000",Table33[[#This Row],[Tag range]]))</f>
        <v>1A4070000000065000069822</v>
      </c>
      <c r="J33" s="10" t="str">
        <f>_xlfn.IFNA(VLOOKUP(Table33[[#This Row],[Tag range]],Table176[[START]:[GROUP]],3,TRUE),"")</f>
        <v>GFSD189</v>
      </c>
    </row>
    <row r="34" spans="1:10" x14ac:dyDescent="0.25">
      <c r="A34" t="s">
        <v>2566</v>
      </c>
      <c r="B34" t="s">
        <v>2595</v>
      </c>
      <c r="F34" s="8" t="str">
        <f>LEFT(Table33[[#This Row],[Location]],2)</f>
        <v>LL</v>
      </c>
      <c r="G34" s="8" t="s">
        <v>1784</v>
      </c>
      <c r="H34" s="1">
        <v>69823</v>
      </c>
      <c r="I34" s="10" t="str">
        <f>IF(Table33[[#This Row],[Tag range]]="","",_xlfn.CONCAT("1A40700000000650000",Table33[[#This Row],[Tag range]]))</f>
        <v>1A4070000000065000069823</v>
      </c>
      <c r="J34" s="10" t="str">
        <f>_xlfn.IFNA(VLOOKUP(Table33[[#This Row],[Tag range]],Table176[[START]:[GROUP]],3,TRUE),"")</f>
        <v>GFSD189</v>
      </c>
    </row>
    <row r="35" spans="1:10" x14ac:dyDescent="0.25">
      <c r="A35" s="11" t="s">
        <v>2551</v>
      </c>
      <c r="B35" s="12">
        <v>115</v>
      </c>
      <c r="F35" s="8" t="str">
        <f>LEFT(Table33[[#This Row],[Location]],2)</f>
        <v>LL</v>
      </c>
      <c r="G35" s="8" t="s">
        <v>1785</v>
      </c>
      <c r="H35" s="1">
        <v>69824</v>
      </c>
      <c r="I35" s="10" t="str">
        <f>IF(Table33[[#This Row],[Tag range]]="","",_xlfn.CONCAT("1A40700000000650000",Table33[[#This Row],[Tag range]]))</f>
        <v>1A4070000000065000069824</v>
      </c>
      <c r="J35" s="10" t="str">
        <f>_xlfn.IFNA(VLOOKUP(Table33[[#This Row],[Tag range]],Table176[[START]:[GROUP]],3,TRUE),"")</f>
        <v>GFSD189</v>
      </c>
    </row>
    <row r="36" spans="1:10" x14ac:dyDescent="0.25">
      <c r="A36" s="11" t="s">
        <v>2594</v>
      </c>
      <c r="B36" s="12">
        <v>58</v>
      </c>
      <c r="F36" s="8" t="str">
        <f>LEFT(Table33[[#This Row],[Location]],2)</f>
        <v>LL</v>
      </c>
      <c r="G36" s="8" t="s">
        <v>1885</v>
      </c>
      <c r="H36" s="1">
        <v>69825</v>
      </c>
      <c r="I36" s="10" t="str">
        <f>IF(Table33[[#This Row],[Tag range]]="","",_xlfn.CONCAT("1A40700000000650000",Table33[[#This Row],[Tag range]]))</f>
        <v>1A4070000000065000069825</v>
      </c>
      <c r="J36" s="10" t="str">
        <f>_xlfn.IFNA(VLOOKUP(Table33[[#This Row],[Tag range]],Table176[[START]:[GROUP]],3,TRUE),"")</f>
        <v>GFSD189</v>
      </c>
    </row>
    <row r="37" spans="1:10" x14ac:dyDescent="0.25">
      <c r="A37" s="11" t="s">
        <v>2552</v>
      </c>
      <c r="B37" s="12">
        <v>21</v>
      </c>
      <c r="F37" s="8" t="str">
        <f>LEFT(Table33[[#This Row],[Location]],2)</f>
        <v>LL</v>
      </c>
      <c r="G37" s="8" t="s">
        <v>1886</v>
      </c>
      <c r="H37" s="1">
        <v>69826</v>
      </c>
      <c r="I37" s="10" t="str">
        <f>IF(Table33[[#This Row],[Tag range]]="","",_xlfn.CONCAT("1A40700000000650000",Table33[[#This Row],[Tag range]]))</f>
        <v>1A4070000000065000069826</v>
      </c>
      <c r="J37" s="10" t="str">
        <f>_xlfn.IFNA(VLOOKUP(Table33[[#This Row],[Tag range]],Table176[[START]:[GROUP]],3,TRUE),"")</f>
        <v>GFSD189</v>
      </c>
    </row>
    <row r="38" spans="1:10" x14ac:dyDescent="0.25">
      <c r="A38" s="11" t="s">
        <v>2589</v>
      </c>
      <c r="B38" s="12">
        <v>336</v>
      </c>
      <c r="F38" s="8" t="str">
        <f>LEFT(Table33[[#This Row],[Location]],2)</f>
        <v>LL</v>
      </c>
      <c r="G38" s="8" t="s">
        <v>1887</v>
      </c>
      <c r="H38" s="1">
        <v>69827</v>
      </c>
      <c r="I38" s="10" t="str">
        <f>IF(Table33[[#This Row],[Tag range]]="","",_xlfn.CONCAT("1A40700000000650000",Table33[[#This Row],[Tag range]]))</f>
        <v>1A4070000000065000069827</v>
      </c>
      <c r="J38" s="10" t="str">
        <f>_xlfn.IFNA(VLOOKUP(Table33[[#This Row],[Tag range]],Table176[[START]:[GROUP]],3,TRUE),"")</f>
        <v>GFSD189</v>
      </c>
    </row>
    <row r="39" spans="1:10" x14ac:dyDescent="0.25">
      <c r="A39" s="11" t="s">
        <v>2556</v>
      </c>
      <c r="B39" s="12">
        <v>193</v>
      </c>
      <c r="F39" s="8" t="str">
        <f>LEFT(Table33[[#This Row],[Location]],2)</f>
        <v>LL</v>
      </c>
      <c r="G39" s="8" t="s">
        <v>1888</v>
      </c>
      <c r="H39" s="1">
        <v>69828</v>
      </c>
      <c r="I39" s="10" t="str">
        <f>IF(Table33[[#This Row],[Tag range]]="","",_xlfn.CONCAT("1A40700000000650000",Table33[[#This Row],[Tag range]]))</f>
        <v>1A4070000000065000069828</v>
      </c>
      <c r="J39" s="10" t="str">
        <f>_xlfn.IFNA(VLOOKUP(Table33[[#This Row],[Tag range]],Table176[[START]:[GROUP]],3,TRUE),"")</f>
        <v>GFSD189</v>
      </c>
    </row>
    <row r="40" spans="1:10" x14ac:dyDescent="0.25">
      <c r="A40" s="11" t="s">
        <v>2592</v>
      </c>
      <c r="B40" s="12">
        <v>282</v>
      </c>
      <c r="F40" s="8" t="str">
        <f>LEFT(Table33[[#This Row],[Location]],2)</f>
        <v>LL</v>
      </c>
      <c r="G40" s="8" t="s">
        <v>1889</v>
      </c>
      <c r="H40" s="1">
        <v>69829</v>
      </c>
      <c r="I40" s="10" t="str">
        <f>IF(Table33[[#This Row],[Tag range]]="","",_xlfn.CONCAT("1A40700000000650000",Table33[[#This Row],[Tag range]]))</f>
        <v>1A4070000000065000069829</v>
      </c>
      <c r="J40" s="10" t="str">
        <f>_xlfn.IFNA(VLOOKUP(Table33[[#This Row],[Tag range]],Table176[[START]:[GROUP]],3,TRUE),"")</f>
        <v>GFSD189</v>
      </c>
    </row>
    <row r="41" spans="1:10" x14ac:dyDescent="0.25">
      <c r="A41" s="11" t="s">
        <v>2593</v>
      </c>
      <c r="B41" s="12">
        <v>56</v>
      </c>
      <c r="F41" s="8" t="str">
        <f>LEFT(Table33[[#This Row],[Location]],2)</f>
        <v>LL</v>
      </c>
      <c r="G41" s="8" t="s">
        <v>1890</v>
      </c>
      <c r="H41" s="1">
        <v>69830</v>
      </c>
      <c r="I41" s="10" t="str">
        <f>IF(Table33[[#This Row],[Tag range]]="","",_xlfn.CONCAT("1A40700000000650000",Table33[[#This Row],[Tag range]]))</f>
        <v>1A4070000000065000069830</v>
      </c>
      <c r="J41" s="10" t="str">
        <f>_xlfn.IFNA(VLOOKUP(Table33[[#This Row],[Tag range]],Table176[[START]:[GROUP]],3,TRUE),"")</f>
        <v>GFSD189</v>
      </c>
    </row>
    <row r="42" spans="1:10" x14ac:dyDescent="0.25">
      <c r="A42" s="11" t="s">
        <v>2590</v>
      </c>
      <c r="B42" s="12">
        <v>134</v>
      </c>
      <c r="F42" s="8" t="str">
        <f>LEFT(Table33[[#This Row],[Location]],2)</f>
        <v>LL</v>
      </c>
      <c r="G42" s="8" t="s">
        <v>1891</v>
      </c>
      <c r="H42" s="1">
        <v>69831</v>
      </c>
      <c r="I42" s="10" t="str">
        <f>IF(Table33[[#This Row],[Tag range]]="","",_xlfn.CONCAT("1A40700000000650000",Table33[[#This Row],[Tag range]]))</f>
        <v>1A4070000000065000069831</v>
      </c>
      <c r="J42" s="10" t="str">
        <f>_xlfn.IFNA(VLOOKUP(Table33[[#This Row],[Tag range]],Table176[[START]:[GROUP]],3,TRUE),"")</f>
        <v>GFSD189</v>
      </c>
    </row>
    <row r="43" spans="1:10" x14ac:dyDescent="0.25">
      <c r="A43" s="11" t="s">
        <v>2559</v>
      </c>
      <c r="B43" s="12">
        <v>158</v>
      </c>
      <c r="F43" s="8" t="str">
        <f>LEFT(Table33[[#This Row],[Location]],2)</f>
        <v>LL</v>
      </c>
      <c r="G43" s="8" t="s">
        <v>1892</v>
      </c>
      <c r="H43" s="1">
        <v>69832</v>
      </c>
      <c r="I43" s="10" t="str">
        <f>IF(Table33[[#This Row],[Tag range]]="","",_xlfn.CONCAT("1A40700000000650000",Table33[[#This Row],[Tag range]]))</f>
        <v>1A4070000000065000069832</v>
      </c>
      <c r="J43" s="10" t="str">
        <f>_xlfn.IFNA(VLOOKUP(Table33[[#This Row],[Tag range]],Table176[[START]:[GROUP]],3,TRUE),"")</f>
        <v>GFSD189</v>
      </c>
    </row>
    <row r="44" spans="1:10" x14ac:dyDescent="0.25">
      <c r="A44" s="11" t="s">
        <v>2555</v>
      </c>
      <c r="B44" s="12">
        <v>133</v>
      </c>
      <c r="F44" s="8" t="str">
        <f>LEFT(Table33[[#This Row],[Location]],2)</f>
        <v>LL</v>
      </c>
      <c r="G44" s="8" t="s">
        <v>1893</v>
      </c>
      <c r="H44" s="1">
        <v>69833</v>
      </c>
      <c r="I44" s="10" t="str">
        <f>IF(Table33[[#This Row],[Tag range]]="","",_xlfn.CONCAT("1A40700000000650000",Table33[[#This Row],[Tag range]]))</f>
        <v>1A4070000000065000069833</v>
      </c>
      <c r="J44" s="10" t="str">
        <f>_xlfn.IFNA(VLOOKUP(Table33[[#This Row],[Tag range]],Table176[[START]:[GROUP]],3,TRUE),"")</f>
        <v>GFSD189</v>
      </c>
    </row>
    <row r="45" spans="1:10" x14ac:dyDescent="0.25">
      <c r="A45" s="11" t="s">
        <v>2591</v>
      </c>
      <c r="B45" s="12">
        <v>99</v>
      </c>
      <c r="F45" s="8" t="str">
        <f>LEFT(Table33[[#This Row],[Location]],2)</f>
        <v>LL</v>
      </c>
      <c r="G45" s="8" t="s">
        <v>1894</v>
      </c>
      <c r="H45" s="1">
        <v>69834</v>
      </c>
      <c r="I45" s="10" t="str">
        <f>IF(Table33[[#This Row],[Tag range]]="","",_xlfn.CONCAT("1A40700000000650000",Table33[[#This Row],[Tag range]]))</f>
        <v>1A4070000000065000069834</v>
      </c>
      <c r="J45" s="10" t="str">
        <f>_xlfn.IFNA(VLOOKUP(Table33[[#This Row],[Tag range]],Table176[[START]:[GROUP]],3,TRUE),"")</f>
        <v>GFSD189</v>
      </c>
    </row>
    <row r="46" spans="1:10" x14ac:dyDescent="0.25">
      <c r="A46" s="11" t="s">
        <v>2560</v>
      </c>
      <c r="B46" s="12">
        <v>146</v>
      </c>
      <c r="F46" s="8" t="str">
        <f>LEFT(Table33[[#This Row],[Location]],2)</f>
        <v>LL</v>
      </c>
      <c r="G46" s="8" t="s">
        <v>1895</v>
      </c>
      <c r="H46" s="1">
        <v>69835</v>
      </c>
      <c r="I46" s="10" t="str">
        <f>IF(Table33[[#This Row],[Tag range]]="","",_xlfn.CONCAT("1A40700000000650000",Table33[[#This Row],[Tag range]]))</f>
        <v>1A4070000000065000069835</v>
      </c>
      <c r="J46" s="10" t="str">
        <f>_xlfn.IFNA(VLOOKUP(Table33[[#This Row],[Tag range]],Table176[[START]:[GROUP]],3,TRUE),"")</f>
        <v>GFSD189</v>
      </c>
    </row>
    <row r="47" spans="1:10" x14ac:dyDescent="0.25">
      <c r="A47" s="11" t="s">
        <v>2596</v>
      </c>
      <c r="B47" s="12">
        <v>9</v>
      </c>
      <c r="F47" s="8" t="str">
        <f>LEFT(Table33[[#This Row],[Location]],2)</f>
        <v>LL</v>
      </c>
      <c r="G47" s="8" t="s">
        <v>1995</v>
      </c>
      <c r="H47" s="1">
        <v>69836</v>
      </c>
      <c r="I47" s="10" t="str">
        <f>IF(Table33[[#This Row],[Tag range]]="","",_xlfn.CONCAT("1A40700000000650000",Table33[[#This Row],[Tag range]]))</f>
        <v>1A4070000000065000069836</v>
      </c>
      <c r="J47" s="10" t="str">
        <f>_xlfn.IFNA(VLOOKUP(Table33[[#This Row],[Tag range]],Table176[[START]:[GROUP]],3,TRUE),"")</f>
        <v>GFSD189</v>
      </c>
    </row>
    <row r="48" spans="1:10" x14ac:dyDescent="0.25">
      <c r="A48" s="11" t="s">
        <v>2557</v>
      </c>
      <c r="B48" s="12">
        <v>59</v>
      </c>
      <c r="F48" s="8" t="str">
        <f>LEFT(Table33[[#This Row],[Location]],2)</f>
        <v>LL</v>
      </c>
      <c r="G48" s="8" t="s">
        <v>1996</v>
      </c>
      <c r="H48" s="1">
        <v>69837</v>
      </c>
      <c r="I48" s="10" t="str">
        <f>IF(Table33[[#This Row],[Tag range]]="","",_xlfn.CONCAT("1A40700000000650000",Table33[[#This Row],[Tag range]]))</f>
        <v>1A4070000000065000069837</v>
      </c>
      <c r="J48" s="10" t="str">
        <f>_xlfn.IFNA(VLOOKUP(Table33[[#This Row],[Tag range]],Table176[[START]:[GROUP]],3,TRUE),"")</f>
        <v>GFSD189</v>
      </c>
    </row>
    <row r="49" spans="1:10" x14ac:dyDescent="0.25">
      <c r="A49" s="11" t="s">
        <v>2553</v>
      </c>
      <c r="B49" s="12">
        <v>96</v>
      </c>
      <c r="F49" s="8" t="str">
        <f>LEFT(Table33[[#This Row],[Location]],2)</f>
        <v>LL</v>
      </c>
      <c r="G49" s="8" t="s">
        <v>1997</v>
      </c>
      <c r="H49" s="1">
        <v>69838</v>
      </c>
      <c r="I49" s="10" t="str">
        <f>IF(Table33[[#This Row],[Tag range]]="","",_xlfn.CONCAT("1A40700000000650000",Table33[[#This Row],[Tag range]]))</f>
        <v>1A4070000000065000069838</v>
      </c>
      <c r="J49" s="10" t="str">
        <f>_xlfn.IFNA(VLOOKUP(Table33[[#This Row],[Tag range]],Table176[[START]:[GROUP]],3,TRUE),"")</f>
        <v>GFSD189</v>
      </c>
    </row>
    <row r="50" spans="1:10" x14ac:dyDescent="0.25">
      <c r="A50" s="11" t="s">
        <v>2597</v>
      </c>
      <c r="B50" s="12">
        <v>93</v>
      </c>
      <c r="F50" s="8" t="str">
        <f>LEFT(Table33[[#This Row],[Location]],2)</f>
        <v>LL</v>
      </c>
      <c r="G50" s="8" t="s">
        <v>1998</v>
      </c>
      <c r="H50" s="1">
        <v>69839</v>
      </c>
      <c r="I50" s="10" t="str">
        <f>IF(Table33[[#This Row],[Tag range]]="","",_xlfn.CONCAT("1A40700000000650000",Table33[[#This Row],[Tag range]]))</f>
        <v>1A4070000000065000069839</v>
      </c>
      <c r="J50" s="10" t="str">
        <f>_xlfn.IFNA(VLOOKUP(Table33[[#This Row],[Tag range]],Table176[[START]:[GROUP]],3,TRUE),"")</f>
        <v>GFSD189</v>
      </c>
    </row>
    <row r="51" spans="1:10" x14ac:dyDescent="0.25">
      <c r="A51" s="11" t="s">
        <v>2598</v>
      </c>
      <c r="B51" s="12">
        <v>20</v>
      </c>
      <c r="F51" s="8" t="str">
        <f>LEFT(Table33[[#This Row],[Location]],2)</f>
        <v>LL</v>
      </c>
      <c r="G51" s="8" t="s">
        <v>1999</v>
      </c>
      <c r="H51" s="1">
        <v>69840</v>
      </c>
      <c r="I51" s="10" t="str">
        <f>IF(Table33[[#This Row],[Tag range]]="","",_xlfn.CONCAT("1A40700000000650000",Table33[[#This Row],[Tag range]]))</f>
        <v>1A4070000000065000069840</v>
      </c>
      <c r="J51" s="10" t="str">
        <f>_xlfn.IFNA(VLOOKUP(Table33[[#This Row],[Tag range]],Table176[[START]:[GROUP]],3,TRUE),"")</f>
        <v>GFSD189</v>
      </c>
    </row>
    <row r="52" spans="1:10" x14ac:dyDescent="0.25">
      <c r="A52" s="11" t="s">
        <v>2599</v>
      </c>
      <c r="B52" s="12">
        <v>18</v>
      </c>
      <c r="F52" s="8" t="str">
        <f>LEFT(Table33[[#This Row],[Location]],2)</f>
        <v>LL</v>
      </c>
      <c r="G52" s="8" t="s">
        <v>2000</v>
      </c>
      <c r="H52" s="1">
        <v>69841</v>
      </c>
      <c r="I52" s="10" t="str">
        <f>IF(Table33[[#This Row],[Tag range]]="","",_xlfn.CONCAT("1A40700000000650000",Table33[[#This Row],[Tag range]]))</f>
        <v>1A4070000000065000069841</v>
      </c>
      <c r="J52" s="10" t="str">
        <f>_xlfn.IFNA(VLOOKUP(Table33[[#This Row],[Tag range]],Table176[[START]:[GROUP]],3,TRUE),"")</f>
        <v>GFSD189</v>
      </c>
    </row>
    <row r="53" spans="1:10" x14ac:dyDescent="0.25">
      <c r="A53" s="11" t="s">
        <v>2600</v>
      </c>
      <c r="B53" s="12">
        <v>67</v>
      </c>
      <c r="F53" s="8" t="str">
        <f>LEFT(Table33[[#This Row],[Location]],2)</f>
        <v>LL</v>
      </c>
      <c r="G53" s="8" t="s">
        <v>2001</v>
      </c>
      <c r="H53" s="1">
        <v>69842</v>
      </c>
      <c r="I53" s="10" t="str">
        <f>IF(Table33[[#This Row],[Tag range]]="","",_xlfn.CONCAT("1A40700000000650000",Table33[[#This Row],[Tag range]]))</f>
        <v>1A4070000000065000069842</v>
      </c>
      <c r="J53" s="10" t="str">
        <f>_xlfn.IFNA(VLOOKUP(Table33[[#This Row],[Tag range]],Table176[[START]:[GROUP]],3,TRUE),"")</f>
        <v>GFSD189</v>
      </c>
    </row>
    <row r="54" spans="1:10" x14ac:dyDescent="0.25">
      <c r="A54" s="11" t="s">
        <v>2601</v>
      </c>
      <c r="B54" s="12">
        <v>165</v>
      </c>
      <c r="F54" s="8" t="str">
        <f>LEFT(Table33[[#This Row],[Location]],2)</f>
        <v>LL</v>
      </c>
      <c r="G54" s="8" t="s">
        <v>2002</v>
      </c>
      <c r="H54" s="1">
        <v>69843</v>
      </c>
      <c r="I54" s="10" t="str">
        <f>IF(Table33[[#This Row],[Tag range]]="","",_xlfn.CONCAT("1A40700000000650000",Table33[[#This Row],[Tag range]]))</f>
        <v>1A4070000000065000069843</v>
      </c>
      <c r="J54" s="10" t="str">
        <f>_xlfn.IFNA(VLOOKUP(Table33[[#This Row],[Tag range]],Table176[[START]:[GROUP]],3,TRUE),"")</f>
        <v>GFSD189</v>
      </c>
    </row>
    <row r="55" spans="1:10" x14ac:dyDescent="0.25">
      <c r="A55" s="11" t="s">
        <v>2602</v>
      </c>
      <c r="B55" s="12">
        <v>7</v>
      </c>
      <c r="F55" s="8" t="str">
        <f>LEFT(Table33[[#This Row],[Location]],2)</f>
        <v>LL</v>
      </c>
      <c r="G55" s="8" t="s">
        <v>2003</v>
      </c>
      <c r="H55" s="1">
        <v>69844</v>
      </c>
      <c r="I55" s="10" t="str">
        <f>IF(Table33[[#This Row],[Tag range]]="","",_xlfn.CONCAT("1A40700000000650000",Table33[[#This Row],[Tag range]]))</f>
        <v>1A4070000000065000069844</v>
      </c>
      <c r="J55" s="10" t="str">
        <f>_xlfn.IFNA(VLOOKUP(Table33[[#This Row],[Tag range]],Table176[[START]:[GROUP]],3,TRUE),"")</f>
        <v>GFSD189</v>
      </c>
    </row>
    <row r="56" spans="1:10" x14ac:dyDescent="0.25">
      <c r="A56" s="11" t="s">
        <v>2567</v>
      </c>
      <c r="B56" s="12">
        <v>2265</v>
      </c>
      <c r="F56" s="8" t="str">
        <f>LEFT(Table33[[#This Row],[Location]],2)</f>
        <v>LL</v>
      </c>
      <c r="G56" s="8" t="s">
        <v>2004</v>
      </c>
      <c r="H56" s="1">
        <v>69845</v>
      </c>
      <c r="I56" s="10" t="str">
        <f>IF(Table33[[#This Row],[Tag range]]="","",_xlfn.CONCAT("1A40700000000650000",Table33[[#This Row],[Tag range]]))</f>
        <v>1A4070000000065000069845</v>
      </c>
      <c r="J56" s="10" t="str">
        <f>_xlfn.IFNA(VLOOKUP(Table33[[#This Row],[Tag range]],Table176[[START]:[GROUP]],3,TRUE),"")</f>
        <v>GFSD189</v>
      </c>
    </row>
    <row r="57" spans="1:10" x14ac:dyDescent="0.25">
      <c r="F57" s="8" t="str">
        <f>LEFT(Table33[[#This Row],[Location]],2)</f>
        <v>LL</v>
      </c>
      <c r="G57" s="8" t="s">
        <v>2005</v>
      </c>
      <c r="H57" s="1">
        <v>69846</v>
      </c>
      <c r="I57" s="10" t="str">
        <f>IF(Table33[[#This Row],[Tag range]]="","",_xlfn.CONCAT("1A40700000000650000",Table33[[#This Row],[Tag range]]))</f>
        <v>1A4070000000065000069846</v>
      </c>
      <c r="J57" s="10" t="str">
        <f>_xlfn.IFNA(VLOOKUP(Table33[[#This Row],[Tag range]],Table176[[START]:[GROUP]],3,TRUE),"")</f>
        <v>GFSD189</v>
      </c>
    </row>
    <row r="58" spans="1:10" x14ac:dyDescent="0.25">
      <c r="F58" s="8" t="str">
        <f>LEFT(Table33[[#This Row],[Location]],2)</f>
        <v>LL</v>
      </c>
      <c r="G58" s="8" t="s">
        <v>2105</v>
      </c>
      <c r="H58" s="1">
        <v>69847</v>
      </c>
      <c r="I58" s="10" t="str">
        <f>IF(Table33[[#This Row],[Tag range]]="","",_xlfn.CONCAT("1A40700000000650000",Table33[[#This Row],[Tag range]]))</f>
        <v>1A4070000000065000069847</v>
      </c>
      <c r="J58" s="10" t="str">
        <f>_xlfn.IFNA(VLOOKUP(Table33[[#This Row],[Tag range]],Table176[[START]:[GROUP]],3,TRUE),"")</f>
        <v>GFSD189</v>
      </c>
    </row>
    <row r="59" spans="1:10" x14ac:dyDescent="0.25">
      <c r="F59" s="8" t="str">
        <f>LEFT(Table33[[#This Row],[Location]],2)</f>
        <v>LL</v>
      </c>
      <c r="G59" s="8" t="s">
        <v>2106</v>
      </c>
      <c r="H59" s="1">
        <v>69848</v>
      </c>
      <c r="I59" s="10" t="str">
        <f>IF(Table33[[#This Row],[Tag range]]="","",_xlfn.CONCAT("1A40700000000650000",Table33[[#This Row],[Tag range]]))</f>
        <v>1A4070000000065000069848</v>
      </c>
      <c r="J59" s="10" t="str">
        <f>_xlfn.IFNA(VLOOKUP(Table33[[#This Row],[Tag range]],Table176[[START]:[GROUP]],3,TRUE),"")</f>
        <v>GFSD189</v>
      </c>
    </row>
    <row r="60" spans="1:10" x14ac:dyDescent="0.25">
      <c r="F60" s="8" t="str">
        <f>LEFT(Table33[[#This Row],[Location]],2)</f>
        <v>LL</v>
      </c>
      <c r="G60" s="8" t="s">
        <v>2107</v>
      </c>
      <c r="H60" s="1">
        <v>69849</v>
      </c>
      <c r="I60" s="10" t="str">
        <f>IF(Table33[[#This Row],[Tag range]]="","",_xlfn.CONCAT("1A40700000000650000",Table33[[#This Row],[Tag range]]))</f>
        <v>1A4070000000065000069849</v>
      </c>
      <c r="J60" s="10" t="str">
        <f>_xlfn.IFNA(VLOOKUP(Table33[[#This Row],[Tag range]],Table176[[START]:[GROUP]],3,TRUE),"")</f>
        <v>GFSD189</v>
      </c>
    </row>
    <row r="61" spans="1:10" x14ac:dyDescent="0.25">
      <c r="F61" s="8" t="str">
        <f>LEFT(Table33[[#This Row],[Location]],2)</f>
        <v>LL</v>
      </c>
      <c r="G61" s="8" t="s">
        <v>2108</v>
      </c>
      <c r="H61" s="1">
        <v>69850</v>
      </c>
      <c r="I61" s="10" t="str">
        <f>IF(Table33[[#This Row],[Tag range]]="","",_xlfn.CONCAT("1A40700000000650000",Table33[[#This Row],[Tag range]]))</f>
        <v>1A4070000000065000069850</v>
      </c>
      <c r="J61" s="10" t="str">
        <f>_xlfn.IFNA(VLOOKUP(Table33[[#This Row],[Tag range]],Table176[[START]:[GROUP]],3,TRUE),"")</f>
        <v>GFSD189</v>
      </c>
    </row>
    <row r="62" spans="1:10" x14ac:dyDescent="0.25">
      <c r="F62" s="8" t="str">
        <f>LEFT(Table33[[#This Row],[Location]],2)</f>
        <v>LL</v>
      </c>
      <c r="G62" s="8" t="s">
        <v>2109</v>
      </c>
      <c r="H62" s="1">
        <v>69851</v>
      </c>
      <c r="I62" s="10" t="str">
        <f>IF(Table33[[#This Row],[Tag range]]="","",_xlfn.CONCAT("1A40700000000650000",Table33[[#This Row],[Tag range]]))</f>
        <v>1A4070000000065000069851</v>
      </c>
      <c r="J62" s="10" t="str">
        <f>_xlfn.IFNA(VLOOKUP(Table33[[#This Row],[Tag range]],Table176[[START]:[GROUP]],3,TRUE),"")</f>
        <v>GFSD189</v>
      </c>
    </row>
    <row r="63" spans="1:10" x14ac:dyDescent="0.25">
      <c r="F63" s="8" t="str">
        <f>LEFT(Table33[[#This Row],[Location]],2)</f>
        <v>LL</v>
      </c>
      <c r="G63" s="8" t="s">
        <v>2110</v>
      </c>
      <c r="H63" s="1">
        <v>69852</v>
      </c>
      <c r="I63" s="10" t="str">
        <f>IF(Table33[[#This Row],[Tag range]]="","",_xlfn.CONCAT("1A40700000000650000",Table33[[#This Row],[Tag range]]))</f>
        <v>1A4070000000065000069852</v>
      </c>
      <c r="J63" s="10" t="str">
        <f>_xlfn.IFNA(VLOOKUP(Table33[[#This Row],[Tag range]],Table176[[START]:[GROUP]],3,TRUE),"")</f>
        <v>GFSD189</v>
      </c>
    </row>
    <row r="64" spans="1:10" x14ac:dyDescent="0.25">
      <c r="F64" s="8" t="str">
        <f>LEFT(Table33[[#This Row],[Location]],2)</f>
        <v>LL</v>
      </c>
      <c r="G64" s="8" t="s">
        <v>2111</v>
      </c>
      <c r="H64" s="1">
        <v>69853</v>
      </c>
      <c r="I64" s="10" t="str">
        <f>IF(Table33[[#This Row],[Tag range]]="","",_xlfn.CONCAT("1A40700000000650000",Table33[[#This Row],[Tag range]]))</f>
        <v>1A4070000000065000069853</v>
      </c>
      <c r="J64" s="10" t="str">
        <f>_xlfn.IFNA(VLOOKUP(Table33[[#This Row],[Tag range]],Table176[[START]:[GROUP]],3,TRUE),"")</f>
        <v>GFSD189</v>
      </c>
    </row>
    <row r="65" spans="6:10" x14ac:dyDescent="0.25">
      <c r="F65" s="8" t="str">
        <f>LEFT(Table33[[#This Row],[Location]],2)</f>
        <v>LL</v>
      </c>
      <c r="G65" s="8" t="s">
        <v>2112</v>
      </c>
      <c r="H65" s="1">
        <v>69854</v>
      </c>
      <c r="I65" s="10" t="str">
        <f>IF(Table33[[#This Row],[Tag range]]="","",_xlfn.CONCAT("1A40700000000650000",Table33[[#This Row],[Tag range]]))</f>
        <v>1A4070000000065000069854</v>
      </c>
      <c r="J65" s="10" t="str">
        <f>_xlfn.IFNA(VLOOKUP(Table33[[#This Row],[Tag range]],Table176[[START]:[GROUP]],3,TRUE),"")</f>
        <v>GFSD189</v>
      </c>
    </row>
    <row r="66" spans="6:10" x14ac:dyDescent="0.25">
      <c r="F66" s="8" t="str">
        <f>LEFT(Table33[[#This Row],[Location]],2)</f>
        <v>LL</v>
      </c>
      <c r="G66" s="8" t="s">
        <v>2113</v>
      </c>
      <c r="H66" s="1">
        <v>69855</v>
      </c>
      <c r="I66" s="10" t="str">
        <f>IF(Table33[[#This Row],[Tag range]]="","",_xlfn.CONCAT("1A40700000000650000",Table33[[#This Row],[Tag range]]))</f>
        <v>1A4070000000065000069855</v>
      </c>
      <c r="J66" s="10" t="str">
        <f>_xlfn.IFNA(VLOOKUP(Table33[[#This Row],[Tag range]],Table176[[START]:[GROUP]],3,TRUE),"")</f>
        <v>GFSD189</v>
      </c>
    </row>
    <row r="67" spans="6:10" x14ac:dyDescent="0.25">
      <c r="F67" s="8" t="str">
        <f>LEFT(Table33[[#This Row],[Location]],2)</f>
        <v>LL</v>
      </c>
      <c r="G67" s="8" t="s">
        <v>2114</v>
      </c>
      <c r="H67" s="1">
        <v>69856</v>
      </c>
      <c r="I67" s="10" t="str">
        <f>IF(Table33[[#This Row],[Tag range]]="","",_xlfn.CONCAT("1A40700000000650000",Table33[[#This Row],[Tag range]]))</f>
        <v>1A4070000000065000069856</v>
      </c>
      <c r="J67" s="10" t="str">
        <f>_xlfn.IFNA(VLOOKUP(Table33[[#This Row],[Tag range]],Table176[[START]:[GROUP]],3,TRUE),"")</f>
        <v>GFSD189</v>
      </c>
    </row>
    <row r="68" spans="6:10" x14ac:dyDescent="0.25">
      <c r="F68" s="8" t="str">
        <f>LEFT(Table33[[#This Row],[Location]],2)</f>
        <v>LL</v>
      </c>
      <c r="G68" s="8" t="s">
        <v>2115</v>
      </c>
      <c r="H68" s="1">
        <v>69857</v>
      </c>
      <c r="I68" s="10" t="str">
        <f>IF(Table33[[#This Row],[Tag range]]="","",_xlfn.CONCAT("1A40700000000650000",Table33[[#This Row],[Tag range]]))</f>
        <v>1A4070000000065000069857</v>
      </c>
      <c r="J68" s="10" t="str">
        <f>_xlfn.IFNA(VLOOKUP(Table33[[#This Row],[Tag range]],Table176[[START]:[GROUP]],3,TRUE),"")</f>
        <v>GFSD189</v>
      </c>
    </row>
    <row r="69" spans="6:10" x14ac:dyDescent="0.25">
      <c r="F69" s="8" t="str">
        <f>LEFT(Table33[[#This Row],[Location]],2)</f>
        <v>LL</v>
      </c>
      <c r="G69" s="8" t="s">
        <v>2215</v>
      </c>
      <c r="H69" s="1">
        <v>69858</v>
      </c>
      <c r="I69" s="10" t="str">
        <f>IF(Table33[[#This Row],[Tag range]]="","",_xlfn.CONCAT("1A40700000000650000",Table33[[#This Row],[Tag range]]))</f>
        <v>1A4070000000065000069858</v>
      </c>
      <c r="J69" s="10" t="str">
        <f>_xlfn.IFNA(VLOOKUP(Table33[[#This Row],[Tag range]],Table176[[START]:[GROUP]],3,TRUE),"")</f>
        <v>GFSD189</v>
      </c>
    </row>
    <row r="70" spans="6:10" x14ac:dyDescent="0.25">
      <c r="F70" s="8" t="str">
        <f>LEFT(Table33[[#This Row],[Location]],2)</f>
        <v>LL</v>
      </c>
      <c r="G70" s="8" t="s">
        <v>2216</v>
      </c>
      <c r="H70" s="1">
        <v>69859</v>
      </c>
      <c r="I70" s="10" t="str">
        <f>IF(Table33[[#This Row],[Tag range]]="","",_xlfn.CONCAT("1A40700000000650000",Table33[[#This Row],[Tag range]]))</f>
        <v>1A4070000000065000069859</v>
      </c>
      <c r="J70" s="10" t="str">
        <f>_xlfn.IFNA(VLOOKUP(Table33[[#This Row],[Tag range]],Table176[[START]:[GROUP]],3,TRUE),"")</f>
        <v>GFSD189</v>
      </c>
    </row>
    <row r="71" spans="6:10" x14ac:dyDescent="0.25">
      <c r="F71" s="8" t="str">
        <f>LEFT(Table33[[#This Row],[Location]],2)</f>
        <v>LL</v>
      </c>
      <c r="G71" s="8" t="s">
        <v>2217</v>
      </c>
      <c r="H71" s="1">
        <v>69860</v>
      </c>
      <c r="I71" s="10" t="str">
        <f>IF(Table33[[#This Row],[Tag range]]="","",_xlfn.CONCAT("1A40700000000650000",Table33[[#This Row],[Tag range]]))</f>
        <v>1A4070000000065000069860</v>
      </c>
      <c r="J71" s="10" t="str">
        <f>_xlfn.IFNA(VLOOKUP(Table33[[#This Row],[Tag range]],Table176[[START]:[GROUP]],3,TRUE),"")</f>
        <v>GFSD189</v>
      </c>
    </row>
    <row r="72" spans="6:10" x14ac:dyDescent="0.25">
      <c r="F72" s="8" t="str">
        <f>LEFT(Table33[[#This Row],[Location]],2)</f>
        <v>LL</v>
      </c>
      <c r="G72" s="8" t="s">
        <v>2218</v>
      </c>
      <c r="H72" s="1">
        <v>69861</v>
      </c>
      <c r="I72" s="10" t="str">
        <f>IF(Table33[[#This Row],[Tag range]]="","",_xlfn.CONCAT("1A40700000000650000",Table33[[#This Row],[Tag range]]))</f>
        <v>1A4070000000065000069861</v>
      </c>
      <c r="J72" s="10" t="str">
        <f>_xlfn.IFNA(VLOOKUP(Table33[[#This Row],[Tag range]],Table176[[START]:[GROUP]],3,TRUE),"")</f>
        <v>GFSD189</v>
      </c>
    </row>
    <row r="73" spans="6:10" x14ac:dyDescent="0.25">
      <c r="F73" s="8" t="str">
        <f>LEFT(Table33[[#This Row],[Location]],2)</f>
        <v>LL</v>
      </c>
      <c r="G73" s="8" t="s">
        <v>2219</v>
      </c>
      <c r="H73" s="1">
        <v>69862</v>
      </c>
      <c r="I73" s="10" t="str">
        <f>IF(Table33[[#This Row],[Tag range]]="","",_xlfn.CONCAT("1A40700000000650000",Table33[[#This Row],[Tag range]]))</f>
        <v>1A4070000000065000069862</v>
      </c>
      <c r="J73" s="10" t="str">
        <f>_xlfn.IFNA(VLOOKUP(Table33[[#This Row],[Tag range]],Table176[[START]:[GROUP]],3,TRUE),"")</f>
        <v>GFSD189</v>
      </c>
    </row>
    <row r="74" spans="6:10" x14ac:dyDescent="0.25">
      <c r="F74" s="8" t="str">
        <f>LEFT(Table33[[#This Row],[Location]],2)</f>
        <v>LL</v>
      </c>
      <c r="G74" s="8" t="s">
        <v>2220</v>
      </c>
      <c r="H74" s="1">
        <v>69863</v>
      </c>
      <c r="I74" s="10" t="str">
        <f>IF(Table33[[#This Row],[Tag range]]="","",_xlfn.CONCAT("1A40700000000650000",Table33[[#This Row],[Tag range]]))</f>
        <v>1A4070000000065000069863</v>
      </c>
      <c r="J74" s="10" t="str">
        <f>_xlfn.IFNA(VLOOKUP(Table33[[#This Row],[Tag range]],Table176[[START]:[GROUP]],3,TRUE),"")</f>
        <v>GFSD189</v>
      </c>
    </row>
    <row r="75" spans="6:10" x14ac:dyDescent="0.25">
      <c r="F75" s="8" t="str">
        <f>LEFT(Table33[[#This Row],[Location]],2)</f>
        <v>LL</v>
      </c>
      <c r="G75" s="8" t="s">
        <v>2221</v>
      </c>
      <c r="H75" s="1">
        <v>69864</v>
      </c>
      <c r="I75" s="10" t="str">
        <f>IF(Table33[[#This Row],[Tag range]]="","",_xlfn.CONCAT("1A40700000000650000",Table33[[#This Row],[Tag range]]))</f>
        <v>1A4070000000065000069864</v>
      </c>
      <c r="J75" s="10" t="str">
        <f>_xlfn.IFNA(VLOOKUP(Table33[[#This Row],[Tag range]],Table176[[START]:[GROUP]],3,TRUE),"")</f>
        <v>GFSD189</v>
      </c>
    </row>
    <row r="76" spans="6:10" x14ac:dyDescent="0.25">
      <c r="F76" s="8" t="str">
        <f>LEFT(Table33[[#This Row],[Location]],2)</f>
        <v>LL</v>
      </c>
      <c r="G76" s="8" t="s">
        <v>2222</v>
      </c>
      <c r="H76" s="1">
        <v>69865</v>
      </c>
      <c r="I76" s="10" t="str">
        <f>IF(Table33[[#This Row],[Tag range]]="","",_xlfn.CONCAT("1A40700000000650000",Table33[[#This Row],[Tag range]]))</f>
        <v>1A4070000000065000069865</v>
      </c>
      <c r="J76" s="10" t="str">
        <f>_xlfn.IFNA(VLOOKUP(Table33[[#This Row],[Tag range]],Table176[[START]:[GROUP]],3,TRUE),"")</f>
        <v>GFSD189</v>
      </c>
    </row>
    <row r="77" spans="6:10" x14ac:dyDescent="0.25">
      <c r="F77" s="8" t="str">
        <f>LEFT(Table33[[#This Row],[Location]],2)</f>
        <v>LL</v>
      </c>
      <c r="G77" s="8" t="s">
        <v>2223</v>
      </c>
      <c r="H77" s="1">
        <v>69866</v>
      </c>
      <c r="I77" s="10" t="str">
        <f>IF(Table33[[#This Row],[Tag range]]="","",_xlfn.CONCAT("1A40700000000650000",Table33[[#This Row],[Tag range]]))</f>
        <v>1A4070000000065000069866</v>
      </c>
      <c r="J77" s="10" t="str">
        <f>_xlfn.IFNA(VLOOKUP(Table33[[#This Row],[Tag range]],Table176[[START]:[GROUP]],3,TRUE),"")</f>
        <v>GFSD189</v>
      </c>
    </row>
    <row r="78" spans="6:10" x14ac:dyDescent="0.25">
      <c r="F78" s="8" t="str">
        <f>LEFT(Table33[[#This Row],[Location]],2)</f>
        <v>LL</v>
      </c>
      <c r="G78" s="8" t="s">
        <v>2224</v>
      </c>
      <c r="H78" s="1">
        <v>69867</v>
      </c>
      <c r="I78" s="10" t="str">
        <f>IF(Table33[[#This Row],[Tag range]]="","",_xlfn.CONCAT("1A40700000000650000",Table33[[#This Row],[Tag range]]))</f>
        <v>1A4070000000065000069867</v>
      </c>
      <c r="J78" s="10" t="str">
        <f>_xlfn.IFNA(VLOOKUP(Table33[[#This Row],[Tag range]],Table176[[START]:[GROUP]],3,TRUE),"")</f>
        <v>GFSD189</v>
      </c>
    </row>
    <row r="79" spans="6:10" x14ac:dyDescent="0.25">
      <c r="F79" s="8" t="str">
        <f>LEFT(Table33[[#This Row],[Location]],2)</f>
        <v>LL</v>
      </c>
      <c r="G79" s="8" t="s">
        <v>2225</v>
      </c>
      <c r="H79" s="1">
        <v>69868</v>
      </c>
      <c r="I79" s="10" t="str">
        <f>IF(Table33[[#This Row],[Tag range]]="","",_xlfn.CONCAT("1A40700000000650000",Table33[[#This Row],[Tag range]]))</f>
        <v>1A4070000000065000069868</v>
      </c>
      <c r="J79" s="10" t="str">
        <f>_xlfn.IFNA(VLOOKUP(Table33[[#This Row],[Tag range]],Table176[[START]:[GROUP]],3,TRUE),"")</f>
        <v>GFSD189</v>
      </c>
    </row>
    <row r="80" spans="6:10" x14ac:dyDescent="0.25">
      <c r="F80" s="8" t="str">
        <f>LEFT(Table33[[#This Row],[Location]],2)</f>
        <v>LL</v>
      </c>
      <c r="G80" s="8" t="s">
        <v>2325</v>
      </c>
      <c r="H80" s="1">
        <v>69869</v>
      </c>
      <c r="I80" s="10" t="str">
        <f>IF(Table33[[#This Row],[Tag range]]="","",_xlfn.CONCAT("1A40700000000650000",Table33[[#This Row],[Tag range]]))</f>
        <v>1A4070000000065000069869</v>
      </c>
      <c r="J80" s="10" t="str">
        <f>_xlfn.IFNA(VLOOKUP(Table33[[#This Row],[Tag range]],Table176[[START]:[GROUP]],3,TRUE),"")</f>
        <v>GFSD189</v>
      </c>
    </row>
    <row r="81" spans="6:10" x14ac:dyDescent="0.25">
      <c r="F81" s="8" t="str">
        <f>LEFT(Table33[[#This Row],[Location]],2)</f>
        <v>LL</v>
      </c>
      <c r="G81" s="8" t="s">
        <v>2326</v>
      </c>
      <c r="H81" s="1">
        <v>69870</v>
      </c>
      <c r="I81" s="10" t="str">
        <f>IF(Table33[[#This Row],[Tag range]]="","",_xlfn.CONCAT("1A40700000000650000",Table33[[#This Row],[Tag range]]))</f>
        <v>1A4070000000065000069870</v>
      </c>
      <c r="J81" s="10" t="str">
        <f>_xlfn.IFNA(VLOOKUP(Table33[[#This Row],[Tag range]],Table176[[START]:[GROUP]],3,TRUE),"")</f>
        <v>GFSD189</v>
      </c>
    </row>
    <row r="82" spans="6:10" x14ac:dyDescent="0.25">
      <c r="F82" s="8" t="str">
        <f>LEFT(Table33[[#This Row],[Location]],2)</f>
        <v>LL</v>
      </c>
      <c r="G82" s="8" t="s">
        <v>2327</v>
      </c>
      <c r="H82" s="1">
        <v>69871</v>
      </c>
      <c r="I82" s="10" t="str">
        <f>IF(Table33[[#This Row],[Tag range]]="","",_xlfn.CONCAT("1A40700000000650000",Table33[[#This Row],[Tag range]]))</f>
        <v>1A4070000000065000069871</v>
      </c>
      <c r="J82" s="10" t="str">
        <f>_xlfn.IFNA(VLOOKUP(Table33[[#This Row],[Tag range]],Table176[[START]:[GROUP]],3,TRUE),"")</f>
        <v>GFSD189</v>
      </c>
    </row>
    <row r="83" spans="6:10" x14ac:dyDescent="0.25">
      <c r="F83" s="8" t="str">
        <f>LEFT(Table33[[#This Row],[Location]],2)</f>
        <v>LL</v>
      </c>
      <c r="G83" s="8" t="s">
        <v>2328</v>
      </c>
      <c r="H83" s="1">
        <v>69872</v>
      </c>
      <c r="I83" s="10" t="str">
        <f>IF(Table33[[#This Row],[Tag range]]="","",_xlfn.CONCAT("1A40700000000650000",Table33[[#This Row],[Tag range]]))</f>
        <v>1A4070000000065000069872</v>
      </c>
      <c r="J83" s="10" t="str">
        <f>_xlfn.IFNA(VLOOKUP(Table33[[#This Row],[Tag range]],Table176[[START]:[GROUP]],3,TRUE),"")</f>
        <v>GFSD189</v>
      </c>
    </row>
    <row r="84" spans="6:10" x14ac:dyDescent="0.25">
      <c r="F84" s="8" t="str">
        <f>LEFT(Table33[[#This Row],[Location]],2)</f>
        <v>LL</v>
      </c>
      <c r="G84" s="8" t="s">
        <v>2329</v>
      </c>
      <c r="H84" s="1">
        <v>69873</v>
      </c>
      <c r="I84" s="10" t="str">
        <f>IF(Table33[[#This Row],[Tag range]]="","",_xlfn.CONCAT("1A40700000000650000",Table33[[#This Row],[Tag range]]))</f>
        <v>1A4070000000065000069873</v>
      </c>
      <c r="J84" s="10" t="str">
        <f>_xlfn.IFNA(VLOOKUP(Table33[[#This Row],[Tag range]],Table176[[START]:[GROUP]],3,TRUE),"")</f>
        <v>GFSD189</v>
      </c>
    </row>
    <row r="85" spans="6:10" x14ac:dyDescent="0.25">
      <c r="F85" s="8" t="str">
        <f>LEFT(Table33[[#This Row],[Location]],2)</f>
        <v>LL</v>
      </c>
      <c r="G85" s="8" t="s">
        <v>2330</v>
      </c>
      <c r="H85" s="1">
        <v>69874</v>
      </c>
      <c r="I85" s="10" t="str">
        <f>IF(Table33[[#This Row],[Tag range]]="","",_xlfn.CONCAT("1A40700000000650000",Table33[[#This Row],[Tag range]]))</f>
        <v>1A4070000000065000069874</v>
      </c>
      <c r="J85" s="10" t="str">
        <f>_xlfn.IFNA(VLOOKUP(Table33[[#This Row],[Tag range]],Table176[[START]:[GROUP]],3,TRUE),"")</f>
        <v>GFSD189</v>
      </c>
    </row>
    <row r="86" spans="6:10" x14ac:dyDescent="0.25">
      <c r="F86" s="8" t="str">
        <f>LEFT(Table33[[#This Row],[Location]],2)</f>
        <v>LL</v>
      </c>
      <c r="G86" s="8" t="s">
        <v>2331</v>
      </c>
      <c r="H86" s="1">
        <v>69875</v>
      </c>
      <c r="I86" s="10" t="str">
        <f>IF(Table33[[#This Row],[Tag range]]="","",_xlfn.CONCAT("1A40700000000650000",Table33[[#This Row],[Tag range]]))</f>
        <v>1A4070000000065000069875</v>
      </c>
      <c r="J86" s="10" t="str">
        <f>_xlfn.IFNA(VLOOKUP(Table33[[#This Row],[Tag range]],Table176[[START]:[GROUP]],3,TRUE),"")</f>
        <v>GFSD189</v>
      </c>
    </row>
    <row r="87" spans="6:10" x14ac:dyDescent="0.25">
      <c r="F87" s="8" t="str">
        <f>LEFT(Table33[[#This Row],[Location]],2)</f>
        <v>LL</v>
      </c>
      <c r="G87" s="8" t="s">
        <v>2332</v>
      </c>
      <c r="H87" s="1">
        <v>69876</v>
      </c>
      <c r="I87" s="10" t="str">
        <f>IF(Table33[[#This Row],[Tag range]]="","",_xlfn.CONCAT("1A40700000000650000",Table33[[#This Row],[Tag range]]))</f>
        <v>1A4070000000065000069876</v>
      </c>
      <c r="J87" s="10" t="str">
        <f>_xlfn.IFNA(VLOOKUP(Table33[[#This Row],[Tag range]],Table176[[START]:[GROUP]],3,TRUE),"")</f>
        <v>GFSD189</v>
      </c>
    </row>
    <row r="88" spans="6:10" x14ac:dyDescent="0.25">
      <c r="F88" s="8" t="str">
        <f>LEFT(Table33[[#This Row],[Location]],2)</f>
        <v>LL</v>
      </c>
      <c r="G88" s="8" t="s">
        <v>2333</v>
      </c>
      <c r="H88" s="1">
        <v>69877</v>
      </c>
      <c r="I88" s="10" t="str">
        <f>IF(Table33[[#This Row],[Tag range]]="","",_xlfn.CONCAT("1A40700000000650000",Table33[[#This Row],[Tag range]]))</f>
        <v>1A4070000000065000069877</v>
      </c>
      <c r="J88" s="10" t="str">
        <f>_xlfn.IFNA(VLOOKUP(Table33[[#This Row],[Tag range]],Table176[[START]:[GROUP]],3,TRUE),"")</f>
        <v>GFSD189</v>
      </c>
    </row>
    <row r="89" spans="6:10" x14ac:dyDescent="0.25">
      <c r="F89" s="8" t="str">
        <f>LEFT(Table33[[#This Row],[Location]],2)</f>
        <v>LL</v>
      </c>
      <c r="G89" s="8" t="s">
        <v>2334</v>
      </c>
      <c r="H89" s="1">
        <v>69878</v>
      </c>
      <c r="I89" s="10" t="str">
        <f>IF(Table33[[#This Row],[Tag range]]="","",_xlfn.CONCAT("1A40700000000650000",Table33[[#This Row],[Tag range]]))</f>
        <v>1A4070000000065000069878</v>
      </c>
      <c r="J89" s="10" t="str">
        <f>_xlfn.IFNA(VLOOKUP(Table33[[#This Row],[Tag range]],Table176[[START]:[GROUP]],3,TRUE),"")</f>
        <v>GFSD189</v>
      </c>
    </row>
    <row r="90" spans="6:10" x14ac:dyDescent="0.25">
      <c r="F90" s="8" t="str">
        <f>LEFT(Table33[[#This Row],[Location]],2)</f>
        <v>LL</v>
      </c>
      <c r="G90" s="8" t="s">
        <v>2335</v>
      </c>
      <c r="H90" s="1">
        <v>69879</v>
      </c>
      <c r="I90" s="10" t="str">
        <f>IF(Table33[[#This Row],[Tag range]]="","",_xlfn.CONCAT("1A40700000000650000",Table33[[#This Row],[Tag range]]))</f>
        <v>1A4070000000065000069879</v>
      </c>
      <c r="J90" s="10" t="str">
        <f>_xlfn.IFNA(VLOOKUP(Table33[[#This Row],[Tag range]],Table176[[START]:[GROUP]],3,TRUE),"")</f>
        <v>GFSD189</v>
      </c>
    </row>
    <row r="91" spans="6:10" x14ac:dyDescent="0.25">
      <c r="F91" s="8" t="str">
        <f>LEFT(Table33[[#This Row],[Location]],2)</f>
        <v>LL</v>
      </c>
      <c r="G91" s="8" t="s">
        <v>2435</v>
      </c>
      <c r="H91" s="1">
        <v>69880</v>
      </c>
      <c r="I91" s="10" t="str">
        <f>IF(Table33[[#This Row],[Tag range]]="","",_xlfn.CONCAT("1A40700000000650000",Table33[[#This Row],[Tag range]]))</f>
        <v>1A4070000000065000069880</v>
      </c>
      <c r="J91" s="10" t="str">
        <f>_xlfn.IFNA(VLOOKUP(Table33[[#This Row],[Tag range]],Table176[[START]:[GROUP]],3,TRUE),"")</f>
        <v>GFSD189</v>
      </c>
    </row>
    <row r="92" spans="6:10" x14ac:dyDescent="0.25">
      <c r="F92" s="8" t="str">
        <f>LEFT(Table33[[#This Row],[Location]],2)</f>
        <v>LL</v>
      </c>
      <c r="G92" s="8" t="s">
        <v>2436</v>
      </c>
      <c r="H92" s="1">
        <v>69881</v>
      </c>
      <c r="I92" s="10" t="str">
        <f>IF(Table33[[#This Row],[Tag range]]="","",_xlfn.CONCAT("1A40700000000650000",Table33[[#This Row],[Tag range]]))</f>
        <v>1A4070000000065000069881</v>
      </c>
      <c r="J92" s="10" t="str">
        <f>_xlfn.IFNA(VLOOKUP(Table33[[#This Row],[Tag range]],Table176[[START]:[GROUP]],3,TRUE),"")</f>
        <v>GFSD189</v>
      </c>
    </row>
    <row r="93" spans="6:10" x14ac:dyDescent="0.25">
      <c r="F93" s="8" t="str">
        <f>LEFT(Table33[[#This Row],[Location]],2)</f>
        <v>LL</v>
      </c>
      <c r="G93" s="8" t="s">
        <v>2437</v>
      </c>
      <c r="H93" s="1">
        <v>69882</v>
      </c>
      <c r="I93" s="10" t="str">
        <f>IF(Table33[[#This Row],[Tag range]]="","",_xlfn.CONCAT("1A40700000000650000",Table33[[#This Row],[Tag range]]))</f>
        <v>1A4070000000065000069882</v>
      </c>
      <c r="J93" s="10" t="str">
        <f>_xlfn.IFNA(VLOOKUP(Table33[[#This Row],[Tag range]],Table176[[START]:[GROUP]],3,TRUE),"")</f>
        <v>GFSD189</v>
      </c>
    </row>
    <row r="94" spans="6:10" x14ac:dyDescent="0.25">
      <c r="F94" s="8" t="str">
        <f>LEFT(Table33[[#This Row],[Location]],2)</f>
        <v>LL</v>
      </c>
      <c r="G94" s="8" t="s">
        <v>2438</v>
      </c>
      <c r="H94" s="1">
        <v>69883</v>
      </c>
      <c r="I94" s="10" t="str">
        <f>IF(Table33[[#This Row],[Tag range]]="","",_xlfn.CONCAT("1A40700000000650000",Table33[[#This Row],[Tag range]]))</f>
        <v>1A4070000000065000069883</v>
      </c>
      <c r="J94" s="10" t="str">
        <f>_xlfn.IFNA(VLOOKUP(Table33[[#This Row],[Tag range]],Table176[[START]:[GROUP]],3,TRUE),"")</f>
        <v>GFSD189</v>
      </c>
    </row>
    <row r="95" spans="6:10" x14ac:dyDescent="0.25">
      <c r="F95" s="8" t="str">
        <f>LEFT(Table33[[#This Row],[Location]],2)</f>
        <v>LL</v>
      </c>
      <c r="G95" s="8" t="s">
        <v>2439</v>
      </c>
      <c r="H95" s="1">
        <v>69884</v>
      </c>
      <c r="I95" s="10" t="str">
        <f>IF(Table33[[#This Row],[Tag range]]="","",_xlfn.CONCAT("1A40700000000650000",Table33[[#This Row],[Tag range]]))</f>
        <v>1A4070000000065000069884</v>
      </c>
      <c r="J95" s="10" t="str">
        <f>_xlfn.IFNA(VLOOKUP(Table33[[#This Row],[Tag range]],Table176[[START]:[GROUP]],3,TRUE),"")</f>
        <v>GFSD189</v>
      </c>
    </row>
    <row r="96" spans="6:10" x14ac:dyDescent="0.25">
      <c r="F96" s="8" t="str">
        <f>LEFT(Table33[[#This Row],[Location]],2)</f>
        <v>LL</v>
      </c>
      <c r="G96" s="8" t="s">
        <v>2440</v>
      </c>
      <c r="H96" s="1">
        <v>69885</v>
      </c>
      <c r="I96" s="10" t="str">
        <f>IF(Table33[[#This Row],[Tag range]]="","",_xlfn.CONCAT("1A40700000000650000",Table33[[#This Row],[Tag range]]))</f>
        <v>1A4070000000065000069885</v>
      </c>
      <c r="J96" s="10" t="str">
        <f>_xlfn.IFNA(VLOOKUP(Table33[[#This Row],[Tag range]],Table176[[START]:[GROUP]],3,TRUE),"")</f>
        <v>GFSD189</v>
      </c>
    </row>
    <row r="97" spans="6:10" x14ac:dyDescent="0.25">
      <c r="F97" s="8" t="str">
        <f>LEFT(Table33[[#This Row],[Location]],2)</f>
        <v>LL</v>
      </c>
      <c r="G97" s="8" t="s">
        <v>2441</v>
      </c>
      <c r="H97" s="1">
        <v>69886</v>
      </c>
      <c r="I97" s="10" t="str">
        <f>IF(Table33[[#This Row],[Tag range]]="","",_xlfn.CONCAT("1A40700000000650000",Table33[[#This Row],[Tag range]]))</f>
        <v>1A4070000000065000069886</v>
      </c>
      <c r="J97" s="10" t="str">
        <f>_xlfn.IFNA(VLOOKUP(Table33[[#This Row],[Tag range]],Table176[[START]:[GROUP]],3,TRUE),"")</f>
        <v>GFSD189</v>
      </c>
    </row>
    <row r="98" spans="6:10" x14ac:dyDescent="0.25">
      <c r="F98" s="8" t="str">
        <f>LEFT(Table33[[#This Row],[Location]],2)</f>
        <v>LL</v>
      </c>
      <c r="G98" s="8" t="s">
        <v>2442</v>
      </c>
      <c r="H98" s="1">
        <v>69887</v>
      </c>
      <c r="I98" s="10" t="str">
        <f>IF(Table33[[#This Row],[Tag range]]="","",_xlfn.CONCAT("1A40700000000650000",Table33[[#This Row],[Tag range]]))</f>
        <v>1A4070000000065000069887</v>
      </c>
      <c r="J98" s="10" t="str">
        <f>_xlfn.IFNA(VLOOKUP(Table33[[#This Row],[Tag range]],Table176[[START]:[GROUP]],3,TRUE),"")</f>
        <v>GFSD189</v>
      </c>
    </row>
    <row r="99" spans="6:10" x14ac:dyDescent="0.25">
      <c r="F99" s="8" t="str">
        <f>LEFT(Table33[[#This Row],[Location]],2)</f>
        <v>LL</v>
      </c>
      <c r="G99" s="8" t="s">
        <v>2443</v>
      </c>
      <c r="H99" s="1">
        <v>69888</v>
      </c>
      <c r="I99" s="10" t="str">
        <f>IF(Table33[[#This Row],[Tag range]]="","",_xlfn.CONCAT("1A40700000000650000",Table33[[#This Row],[Tag range]]))</f>
        <v>1A4070000000065000069888</v>
      </c>
      <c r="J99" s="10" t="str">
        <f>_xlfn.IFNA(VLOOKUP(Table33[[#This Row],[Tag range]],Table176[[START]:[GROUP]],3,TRUE),"")</f>
        <v>GFSD189</v>
      </c>
    </row>
    <row r="100" spans="6:10" x14ac:dyDescent="0.25">
      <c r="F100" s="8" t="str">
        <f>LEFT(Table33[[#This Row],[Location]],2)</f>
        <v>LL</v>
      </c>
      <c r="G100" s="8" t="s">
        <v>2444</v>
      </c>
      <c r="H100" s="1">
        <v>69889</v>
      </c>
      <c r="I100" s="10" t="str">
        <f>IF(Table33[[#This Row],[Tag range]]="","",_xlfn.CONCAT("1A40700000000650000",Table33[[#This Row],[Tag range]]))</f>
        <v>1A4070000000065000069889</v>
      </c>
      <c r="J100" s="10" t="str">
        <f>_xlfn.IFNA(VLOOKUP(Table33[[#This Row],[Tag range]],Table176[[START]:[GROUP]],3,TRUE),"")</f>
        <v>GFSD189</v>
      </c>
    </row>
    <row r="101" spans="6:10" x14ac:dyDescent="0.25">
      <c r="F101" s="8" t="str">
        <f>LEFT(Table33[[#This Row],[Location]],2)</f>
        <v>LL</v>
      </c>
      <c r="G101" s="8" t="s">
        <v>2445</v>
      </c>
      <c r="H101" s="1">
        <v>69890</v>
      </c>
      <c r="I101" s="10" t="str">
        <f>IF(Table33[[#This Row],[Tag range]]="","",_xlfn.CONCAT("1A40700000000650000",Table33[[#This Row],[Tag range]]))</f>
        <v>1A4070000000065000069890</v>
      </c>
      <c r="J101" s="10" t="str">
        <f>_xlfn.IFNA(VLOOKUP(Table33[[#This Row],[Tag range]],Table176[[START]:[GROUP]],3,TRUE),"")</f>
        <v>GFSD189</v>
      </c>
    </row>
    <row r="102" spans="6:10" x14ac:dyDescent="0.25">
      <c r="F102" s="8" t="str">
        <f>LEFT(Table33[[#This Row],[Location]],2)</f>
        <v>LL</v>
      </c>
      <c r="G102" s="8" t="s">
        <v>365</v>
      </c>
      <c r="H102" s="1">
        <v>69891</v>
      </c>
      <c r="I102" s="10" t="str">
        <f>IF(Table33[[#This Row],[Tag range]]="","",_xlfn.CONCAT("1A40700000000650000",Table33[[#This Row],[Tag range]]))</f>
        <v>1A4070000000065000069891</v>
      </c>
      <c r="J102" s="10" t="str">
        <f>_xlfn.IFNA(VLOOKUP(Table33[[#This Row],[Tag range]],Table176[[START]:[GROUP]],3,TRUE),"")</f>
        <v>GFSD189</v>
      </c>
    </row>
    <row r="103" spans="6:10" x14ac:dyDescent="0.25">
      <c r="F103" s="8" t="str">
        <f>LEFT(Table33[[#This Row],[Location]],2)</f>
        <v>LL</v>
      </c>
      <c r="G103" s="8" t="s">
        <v>505</v>
      </c>
      <c r="H103" s="1">
        <v>69892</v>
      </c>
      <c r="I103" s="10" t="str">
        <f>IF(Table33[[#This Row],[Tag range]]="","",_xlfn.CONCAT("1A40700000000650000",Table33[[#This Row],[Tag range]]))</f>
        <v>1A4070000000065000069892</v>
      </c>
      <c r="J103" s="10" t="str">
        <f>_xlfn.IFNA(VLOOKUP(Table33[[#This Row],[Tag range]],Table176[[START]:[GROUP]],3,TRUE),"")</f>
        <v>GFSD189</v>
      </c>
    </row>
    <row r="104" spans="6:10" x14ac:dyDescent="0.25">
      <c r="F104" s="8" t="str">
        <f>LEFT(Table33[[#This Row],[Location]],2)</f>
        <v>LL</v>
      </c>
      <c r="G104" s="8" t="s">
        <v>645</v>
      </c>
      <c r="H104" s="1">
        <v>69893</v>
      </c>
      <c r="I104" s="10" t="str">
        <f>IF(Table33[[#This Row],[Tag range]]="","",_xlfn.CONCAT("1A40700000000650000",Table33[[#This Row],[Tag range]]))</f>
        <v>1A4070000000065000069893</v>
      </c>
      <c r="J104" s="10" t="str">
        <f>_xlfn.IFNA(VLOOKUP(Table33[[#This Row],[Tag range]],Table176[[START]:[GROUP]],3,TRUE),"")</f>
        <v>GFSD189</v>
      </c>
    </row>
    <row r="105" spans="6:10" x14ac:dyDescent="0.25">
      <c r="F105" s="8" t="str">
        <f>LEFT(Table33[[#This Row],[Location]],2)</f>
        <v>LL</v>
      </c>
      <c r="G105" s="8" t="s">
        <v>785</v>
      </c>
      <c r="H105" s="1">
        <v>69894</v>
      </c>
      <c r="I105" s="10" t="str">
        <f>IF(Table33[[#This Row],[Tag range]]="","",_xlfn.CONCAT("1A40700000000650000",Table33[[#This Row],[Tag range]]))</f>
        <v>1A4070000000065000069894</v>
      </c>
      <c r="J105" s="10" t="str">
        <f>_xlfn.IFNA(VLOOKUP(Table33[[#This Row],[Tag range]],Table176[[START]:[GROUP]],3,TRUE),"")</f>
        <v>GFSD189</v>
      </c>
    </row>
    <row r="106" spans="6:10" x14ac:dyDescent="0.25">
      <c r="F106" s="8" t="str">
        <f>LEFT(Table33[[#This Row],[Location]],2)</f>
        <v>LL</v>
      </c>
      <c r="G106" s="8" t="s">
        <v>925</v>
      </c>
      <c r="H106" s="1">
        <v>69895</v>
      </c>
      <c r="I106" s="10" t="str">
        <f>IF(Table33[[#This Row],[Tag range]]="","",_xlfn.CONCAT("1A40700000000650000",Table33[[#This Row],[Tag range]]))</f>
        <v>1A4070000000065000069895</v>
      </c>
      <c r="J106" s="10" t="str">
        <f>_xlfn.IFNA(VLOOKUP(Table33[[#This Row],[Tag range]],Table176[[START]:[GROUP]],3,TRUE),"")</f>
        <v>GFSD189</v>
      </c>
    </row>
    <row r="107" spans="6:10" x14ac:dyDescent="0.25">
      <c r="F107" s="8" t="str">
        <f>LEFT(Table33[[#This Row],[Location]],2)</f>
        <v>LL</v>
      </c>
      <c r="G107" s="8" t="s">
        <v>1065</v>
      </c>
      <c r="H107" s="1">
        <v>69896</v>
      </c>
      <c r="I107" s="10" t="str">
        <f>IF(Table33[[#This Row],[Tag range]]="","",_xlfn.CONCAT("1A40700000000650000",Table33[[#This Row],[Tag range]]))</f>
        <v>1A4070000000065000069896</v>
      </c>
      <c r="J107" s="10" t="str">
        <f>_xlfn.IFNA(VLOOKUP(Table33[[#This Row],[Tag range]],Table176[[START]:[GROUP]],3,TRUE),"")</f>
        <v>GFSD189</v>
      </c>
    </row>
    <row r="108" spans="6:10" x14ac:dyDescent="0.25">
      <c r="F108" s="8" t="str">
        <f>LEFT(Table33[[#This Row],[Location]],2)</f>
        <v>LL</v>
      </c>
      <c r="G108" s="8" t="s">
        <v>1205</v>
      </c>
      <c r="H108" s="1">
        <v>69897</v>
      </c>
      <c r="I108" s="10" t="str">
        <f>IF(Table33[[#This Row],[Tag range]]="","",_xlfn.CONCAT("1A40700000000650000",Table33[[#This Row],[Tag range]]))</f>
        <v>1A4070000000065000069897</v>
      </c>
      <c r="J108" s="10" t="str">
        <f>_xlfn.IFNA(VLOOKUP(Table33[[#This Row],[Tag range]],Table176[[START]:[GROUP]],3,TRUE),"")</f>
        <v>GFSD189</v>
      </c>
    </row>
    <row r="109" spans="6:10" x14ac:dyDescent="0.25">
      <c r="F109" s="8" t="str">
        <f>LEFT(Table33[[#This Row],[Location]],2)</f>
        <v>LL</v>
      </c>
      <c r="G109" s="8" t="s">
        <v>1345</v>
      </c>
      <c r="H109" s="1">
        <v>69898</v>
      </c>
      <c r="I109" s="10" t="str">
        <f>IF(Table33[[#This Row],[Tag range]]="","",_xlfn.CONCAT("1A40700000000650000",Table33[[#This Row],[Tag range]]))</f>
        <v>1A4070000000065000069898</v>
      </c>
      <c r="J109" s="10" t="str">
        <f>_xlfn.IFNA(VLOOKUP(Table33[[#This Row],[Tag range]],Table176[[START]:[GROUP]],3,TRUE),"")</f>
        <v>GFSD189</v>
      </c>
    </row>
    <row r="110" spans="6:10" x14ac:dyDescent="0.25">
      <c r="F110" s="8" t="str">
        <f>LEFT(Table33[[#This Row],[Location]],2)</f>
        <v>LL</v>
      </c>
      <c r="G110" s="8" t="s">
        <v>1485</v>
      </c>
      <c r="H110" s="1">
        <v>69899</v>
      </c>
      <c r="I110" s="10" t="str">
        <f>IF(Table33[[#This Row],[Tag range]]="","",_xlfn.CONCAT("1A40700000000650000",Table33[[#This Row],[Tag range]]))</f>
        <v>1A4070000000065000069899</v>
      </c>
      <c r="J110" s="10" t="str">
        <f>_xlfn.IFNA(VLOOKUP(Table33[[#This Row],[Tag range]],Table176[[START]:[GROUP]],3,TRUE),"")</f>
        <v>GFSD189</v>
      </c>
    </row>
    <row r="111" spans="6:10" x14ac:dyDescent="0.25">
      <c r="F111" s="8" t="str">
        <f>LEFT(Table33[[#This Row],[Location]],2)</f>
        <v>LL</v>
      </c>
      <c r="G111" s="8" t="s">
        <v>219</v>
      </c>
      <c r="H111" s="1">
        <v>69900</v>
      </c>
      <c r="I111" s="10" t="str">
        <f>IF(Table33[[#This Row],[Tag range]]="","",_xlfn.CONCAT("1A40700000000650000",Table33[[#This Row],[Tag range]]))</f>
        <v>1A4070000000065000069900</v>
      </c>
      <c r="J111" s="10" t="str">
        <f>_xlfn.IFNA(VLOOKUP(Table33[[#This Row],[Tag range]],Table176[[START]:[GROUP]],3,TRUE),"")</f>
        <v>GFSD189</v>
      </c>
    </row>
    <row r="112" spans="6:10" x14ac:dyDescent="0.25">
      <c r="F112" s="8" t="str">
        <f>LEFT(Table33[[#This Row],[Location]],2)</f>
        <v>LL</v>
      </c>
      <c r="G112" s="8" t="s">
        <v>149</v>
      </c>
      <c r="H112" s="1">
        <v>69901</v>
      </c>
      <c r="I112" s="10" t="str">
        <f>IF(Table33[[#This Row],[Tag range]]="","",_xlfn.CONCAT("1A40700000000650000",Table33[[#This Row],[Tag range]]))</f>
        <v>1A4070000000065000069901</v>
      </c>
      <c r="J112" s="10" t="str">
        <f>_xlfn.IFNA(VLOOKUP(Table33[[#This Row],[Tag range]],Table176[[START]:[GROUP]],3,TRUE),"")</f>
        <v>GFSD189</v>
      </c>
    </row>
    <row r="113" spans="6:10" x14ac:dyDescent="0.25">
      <c r="F113" s="8" t="str">
        <f>LEFT(Table33[[#This Row],[Location]],2)</f>
        <v>LL</v>
      </c>
      <c r="G113" s="8" t="s">
        <v>366</v>
      </c>
      <c r="H113" s="1">
        <v>69902</v>
      </c>
      <c r="I113" s="10" t="str">
        <f>IF(Table33[[#This Row],[Tag range]]="","",_xlfn.CONCAT("1A40700000000650000",Table33[[#This Row],[Tag range]]))</f>
        <v>1A4070000000065000069902</v>
      </c>
      <c r="J113" s="10" t="str">
        <f>_xlfn.IFNA(VLOOKUP(Table33[[#This Row],[Tag range]],Table176[[START]:[GROUP]],3,TRUE),"")</f>
        <v>GFSD189</v>
      </c>
    </row>
    <row r="114" spans="6:10" x14ac:dyDescent="0.25">
      <c r="F114" s="8" t="str">
        <f>LEFT(Table33[[#This Row],[Location]],2)</f>
        <v>LL</v>
      </c>
      <c r="G114" s="8" t="s">
        <v>506</v>
      </c>
      <c r="H114" s="1">
        <v>69903</v>
      </c>
      <c r="I114" s="10" t="str">
        <f>IF(Table33[[#This Row],[Tag range]]="","",_xlfn.CONCAT("1A40700000000650000",Table33[[#This Row],[Tag range]]))</f>
        <v>1A4070000000065000069903</v>
      </c>
      <c r="J114" s="10" t="str">
        <f>_xlfn.IFNA(VLOOKUP(Table33[[#This Row],[Tag range]],Table176[[START]:[GROUP]],3,TRUE),"")</f>
        <v>GFSD189</v>
      </c>
    </row>
    <row r="115" spans="6:10" x14ac:dyDescent="0.25">
      <c r="F115" s="8" t="str">
        <f>LEFT(Table33[[#This Row],[Location]],2)</f>
        <v>LL</v>
      </c>
      <c r="G115" s="8" t="s">
        <v>646</v>
      </c>
      <c r="H115" s="1">
        <v>69904</v>
      </c>
      <c r="I115" s="10" t="str">
        <f>IF(Table33[[#This Row],[Tag range]]="","",_xlfn.CONCAT("1A40700000000650000",Table33[[#This Row],[Tag range]]))</f>
        <v>1A4070000000065000069904</v>
      </c>
      <c r="J115" s="10" t="str">
        <f>_xlfn.IFNA(VLOOKUP(Table33[[#This Row],[Tag range]],Table176[[START]:[GROUP]],3,TRUE),"")</f>
        <v>GFSD189</v>
      </c>
    </row>
    <row r="116" spans="6:10" x14ac:dyDescent="0.25">
      <c r="F116" s="8" t="str">
        <f>LEFT(Table33[[#This Row],[Location]],2)</f>
        <v>LL</v>
      </c>
      <c r="G116" s="8" t="s">
        <v>786</v>
      </c>
      <c r="H116" s="1">
        <v>69905</v>
      </c>
      <c r="I116" s="10" t="str">
        <f>IF(Table33[[#This Row],[Tag range]]="","",_xlfn.CONCAT("1A40700000000650000",Table33[[#This Row],[Tag range]]))</f>
        <v>1A4070000000065000069905</v>
      </c>
      <c r="J116" s="10" t="str">
        <f>_xlfn.IFNA(VLOOKUP(Table33[[#This Row],[Tag range]],Table176[[START]:[GROUP]],3,TRUE),"")</f>
        <v>GFSD189</v>
      </c>
    </row>
    <row r="117" spans="6:10" x14ac:dyDescent="0.25">
      <c r="F117" s="8" t="str">
        <f>LEFT(Table33[[#This Row],[Location]],2)</f>
        <v>LL</v>
      </c>
      <c r="G117" s="8" t="s">
        <v>926</v>
      </c>
      <c r="H117" s="1">
        <v>69906</v>
      </c>
      <c r="I117" s="10" t="str">
        <f>IF(Table33[[#This Row],[Tag range]]="","",_xlfn.CONCAT("1A40700000000650000",Table33[[#This Row],[Tag range]]))</f>
        <v>1A4070000000065000069906</v>
      </c>
      <c r="J117" s="10" t="str">
        <f>_xlfn.IFNA(VLOOKUP(Table33[[#This Row],[Tag range]],Table176[[START]:[GROUP]],3,TRUE),"")</f>
        <v>GFSD189</v>
      </c>
    </row>
    <row r="118" spans="6:10" x14ac:dyDescent="0.25">
      <c r="F118" s="8" t="str">
        <f>LEFT(Table33[[#This Row],[Location]],2)</f>
        <v>LL</v>
      </c>
      <c r="G118" s="8" t="s">
        <v>1066</v>
      </c>
      <c r="H118" s="1">
        <v>69907</v>
      </c>
      <c r="I118" s="10" t="str">
        <f>IF(Table33[[#This Row],[Tag range]]="","",_xlfn.CONCAT("1A40700000000650000",Table33[[#This Row],[Tag range]]))</f>
        <v>1A4070000000065000069907</v>
      </c>
      <c r="J118" s="10" t="str">
        <f>_xlfn.IFNA(VLOOKUP(Table33[[#This Row],[Tag range]],Table176[[START]:[GROUP]],3,TRUE),"")</f>
        <v>GFSD207</v>
      </c>
    </row>
    <row r="119" spans="6:10" x14ac:dyDescent="0.25">
      <c r="F119" s="8" t="str">
        <f>LEFT(Table33[[#This Row],[Location]],2)</f>
        <v>LL</v>
      </c>
      <c r="G119" s="8" t="s">
        <v>1206</v>
      </c>
      <c r="H119" s="1">
        <v>69908</v>
      </c>
      <c r="I119" s="10" t="str">
        <f>IF(Table33[[#This Row],[Tag range]]="","",_xlfn.CONCAT("1A40700000000650000",Table33[[#This Row],[Tag range]]))</f>
        <v>1A4070000000065000069908</v>
      </c>
      <c r="J119" s="10" t="str">
        <f>_xlfn.IFNA(VLOOKUP(Table33[[#This Row],[Tag range]],Table176[[START]:[GROUP]],3,TRUE),"")</f>
        <v>GFSD207</v>
      </c>
    </row>
    <row r="120" spans="6:10" x14ac:dyDescent="0.25">
      <c r="F120" s="8" t="str">
        <f>LEFT(Table33[[#This Row],[Location]],2)</f>
        <v>LL</v>
      </c>
      <c r="G120" s="8" t="s">
        <v>1346</v>
      </c>
      <c r="H120" s="1">
        <v>69909</v>
      </c>
      <c r="I120" s="10" t="str">
        <f>IF(Table33[[#This Row],[Tag range]]="","",_xlfn.CONCAT("1A40700000000650000",Table33[[#This Row],[Tag range]]))</f>
        <v>1A4070000000065000069909</v>
      </c>
      <c r="J120" s="10" t="str">
        <f>_xlfn.IFNA(VLOOKUP(Table33[[#This Row],[Tag range]],Table176[[START]:[GROUP]],3,TRUE),"")</f>
        <v>GFSD207</v>
      </c>
    </row>
    <row r="121" spans="6:10" x14ac:dyDescent="0.25">
      <c r="F121" s="8" t="str">
        <f>LEFT(Table33[[#This Row],[Location]],2)</f>
        <v>LL</v>
      </c>
      <c r="G121" s="8" t="s">
        <v>1486</v>
      </c>
      <c r="H121" s="1">
        <v>69910</v>
      </c>
      <c r="I121" s="10" t="str">
        <f>IF(Table33[[#This Row],[Tag range]]="","",_xlfn.CONCAT("1A40700000000650000",Table33[[#This Row],[Tag range]]))</f>
        <v>1A4070000000065000069910</v>
      </c>
      <c r="J121" s="10" t="str">
        <f>_xlfn.IFNA(VLOOKUP(Table33[[#This Row],[Tag range]],Table176[[START]:[GROUP]],3,TRUE),"")</f>
        <v>GFSD207</v>
      </c>
    </row>
    <row r="122" spans="6:10" x14ac:dyDescent="0.25">
      <c r="F122" s="8" t="str">
        <f>LEFT(Table33[[#This Row],[Location]],2)</f>
        <v>LL</v>
      </c>
      <c r="G122" s="8" t="s">
        <v>220</v>
      </c>
      <c r="H122" s="1">
        <v>69911</v>
      </c>
      <c r="I122" s="10" t="str">
        <f>IF(Table33[[#This Row],[Tag range]]="","",_xlfn.CONCAT("1A40700000000650000",Table33[[#This Row],[Tag range]]))</f>
        <v>1A4070000000065000069911</v>
      </c>
      <c r="J122" s="10" t="str">
        <f>_xlfn.IFNA(VLOOKUP(Table33[[#This Row],[Tag range]],Table176[[START]:[GROUP]],3,TRUE),"")</f>
        <v>GFSD207</v>
      </c>
    </row>
    <row r="123" spans="6:10" x14ac:dyDescent="0.25">
      <c r="F123" s="8" t="str">
        <f>LEFT(Table33[[#This Row],[Location]],2)</f>
        <v>LL</v>
      </c>
      <c r="G123" s="8" t="s">
        <v>150</v>
      </c>
      <c r="H123" s="1">
        <v>69912</v>
      </c>
      <c r="I123" s="10" t="str">
        <f>IF(Table33[[#This Row],[Tag range]]="","",_xlfn.CONCAT("1A40700000000650000",Table33[[#This Row],[Tag range]]))</f>
        <v>1A4070000000065000069912</v>
      </c>
      <c r="J123" s="10" t="str">
        <f>_xlfn.IFNA(VLOOKUP(Table33[[#This Row],[Tag range]],Table176[[START]:[GROUP]],3,TRUE),"")</f>
        <v>GFSD207</v>
      </c>
    </row>
    <row r="124" spans="6:10" x14ac:dyDescent="0.25">
      <c r="F124" s="8" t="str">
        <f>LEFT(Table33[[#This Row],[Location]],2)</f>
        <v>LL</v>
      </c>
      <c r="G124" s="8" t="s">
        <v>367</v>
      </c>
      <c r="H124" s="1">
        <v>69913</v>
      </c>
      <c r="I124" s="10" t="str">
        <f>IF(Table33[[#This Row],[Tag range]]="","",_xlfn.CONCAT("1A40700000000650000",Table33[[#This Row],[Tag range]]))</f>
        <v>1A4070000000065000069913</v>
      </c>
      <c r="J124" s="10" t="str">
        <f>_xlfn.IFNA(VLOOKUP(Table33[[#This Row],[Tag range]],Table176[[START]:[GROUP]],3,TRUE),"")</f>
        <v>GFSD207</v>
      </c>
    </row>
    <row r="125" spans="6:10" x14ac:dyDescent="0.25">
      <c r="F125" s="8" t="str">
        <f>LEFT(Table33[[#This Row],[Location]],2)</f>
        <v>LL</v>
      </c>
      <c r="G125" s="8" t="s">
        <v>507</v>
      </c>
      <c r="H125" s="1">
        <v>69914</v>
      </c>
      <c r="I125" s="10" t="str">
        <f>IF(Table33[[#This Row],[Tag range]]="","",_xlfn.CONCAT("1A40700000000650000",Table33[[#This Row],[Tag range]]))</f>
        <v>1A4070000000065000069914</v>
      </c>
      <c r="J125" s="10" t="str">
        <f>_xlfn.IFNA(VLOOKUP(Table33[[#This Row],[Tag range]],Table176[[START]:[GROUP]],3,TRUE),"")</f>
        <v>GFSD207</v>
      </c>
    </row>
    <row r="126" spans="6:10" x14ac:dyDescent="0.25">
      <c r="F126" s="8" t="str">
        <f>LEFT(Table33[[#This Row],[Location]],2)</f>
        <v>LL</v>
      </c>
      <c r="G126" s="8" t="s">
        <v>647</v>
      </c>
      <c r="H126" s="1">
        <v>69915</v>
      </c>
      <c r="I126" s="10" t="str">
        <f>IF(Table33[[#This Row],[Tag range]]="","",_xlfn.CONCAT("1A40700000000650000",Table33[[#This Row],[Tag range]]))</f>
        <v>1A4070000000065000069915</v>
      </c>
      <c r="J126" s="10" t="str">
        <f>_xlfn.IFNA(VLOOKUP(Table33[[#This Row],[Tag range]],Table176[[START]:[GROUP]],3,TRUE),"")</f>
        <v>GFSD207</v>
      </c>
    </row>
    <row r="127" spans="6:10" x14ac:dyDescent="0.25">
      <c r="F127" s="8" t="str">
        <f>LEFT(Table33[[#This Row],[Location]],2)</f>
        <v>LL</v>
      </c>
      <c r="G127" s="8" t="s">
        <v>787</v>
      </c>
      <c r="H127" s="1">
        <v>69916</v>
      </c>
      <c r="I127" s="10" t="str">
        <f>IF(Table33[[#This Row],[Tag range]]="","",_xlfn.CONCAT("1A40700000000650000",Table33[[#This Row],[Tag range]]))</f>
        <v>1A4070000000065000069916</v>
      </c>
      <c r="J127" s="10" t="str">
        <f>_xlfn.IFNA(VLOOKUP(Table33[[#This Row],[Tag range]],Table176[[START]:[GROUP]],3,TRUE),"")</f>
        <v>NYFL014</v>
      </c>
    </row>
    <row r="128" spans="6:10" x14ac:dyDescent="0.25">
      <c r="F128" s="8" t="str">
        <f>LEFT(Table33[[#This Row],[Location]],2)</f>
        <v>LL</v>
      </c>
      <c r="G128" s="8" t="s">
        <v>927</v>
      </c>
      <c r="H128" s="1">
        <v>69917</v>
      </c>
      <c r="I128" s="10" t="str">
        <f>IF(Table33[[#This Row],[Tag range]]="","",_xlfn.CONCAT("1A40700000000650000",Table33[[#This Row],[Tag range]]))</f>
        <v>1A4070000000065000069917</v>
      </c>
      <c r="J128" s="10" t="str">
        <f>_xlfn.IFNA(VLOOKUP(Table33[[#This Row],[Tag range]],Table176[[START]:[GROUP]],3,TRUE),"")</f>
        <v>NYFL014</v>
      </c>
    </row>
    <row r="129" spans="6:10" x14ac:dyDescent="0.25">
      <c r="F129" s="8" t="str">
        <f>LEFT(Table33[[#This Row],[Location]],2)</f>
        <v>LL</v>
      </c>
      <c r="G129" s="8" t="s">
        <v>1067</v>
      </c>
      <c r="H129" s="1">
        <v>69918</v>
      </c>
      <c r="I129" s="10" t="str">
        <f>IF(Table33[[#This Row],[Tag range]]="","",_xlfn.CONCAT("1A40700000000650000",Table33[[#This Row],[Tag range]]))</f>
        <v>1A4070000000065000069918</v>
      </c>
      <c r="J129" s="10" t="str">
        <f>_xlfn.IFNA(VLOOKUP(Table33[[#This Row],[Tag range]],Table176[[START]:[GROUP]],3,TRUE),"")</f>
        <v>NYFL014</v>
      </c>
    </row>
    <row r="130" spans="6:10" x14ac:dyDescent="0.25">
      <c r="F130" s="8" t="str">
        <f>LEFT(Table33[[#This Row],[Location]],2)</f>
        <v>LL</v>
      </c>
      <c r="G130" s="8" t="s">
        <v>1207</v>
      </c>
      <c r="H130" s="1">
        <v>69919</v>
      </c>
      <c r="I130" s="10" t="str">
        <f>IF(Table33[[#This Row],[Tag range]]="","",_xlfn.CONCAT("1A40700000000650000",Table33[[#This Row],[Tag range]]))</f>
        <v>1A4070000000065000069919</v>
      </c>
      <c r="J130" s="10" t="str">
        <f>_xlfn.IFNA(VLOOKUP(Table33[[#This Row],[Tag range]],Table176[[START]:[GROUP]],3,TRUE),"")</f>
        <v>NYFL014</v>
      </c>
    </row>
    <row r="131" spans="6:10" x14ac:dyDescent="0.25">
      <c r="F131" s="8" t="str">
        <f>LEFT(Table33[[#This Row],[Location]],2)</f>
        <v>LL</v>
      </c>
      <c r="G131" s="8" t="s">
        <v>1347</v>
      </c>
      <c r="H131" s="1">
        <v>69920</v>
      </c>
      <c r="I131" s="10" t="str">
        <f>IF(Table33[[#This Row],[Tag range]]="","",_xlfn.CONCAT("1A40700000000650000",Table33[[#This Row],[Tag range]]))</f>
        <v>1A4070000000065000069920</v>
      </c>
      <c r="J131" s="10" t="str">
        <f>_xlfn.IFNA(VLOOKUP(Table33[[#This Row],[Tag range]],Table176[[START]:[GROUP]],3,TRUE),"")</f>
        <v>NYFL014</v>
      </c>
    </row>
    <row r="132" spans="6:10" x14ac:dyDescent="0.25">
      <c r="F132" s="8" t="str">
        <f>LEFT(Table33[[#This Row],[Location]],2)</f>
        <v>LL</v>
      </c>
      <c r="G132" s="8" t="s">
        <v>1487</v>
      </c>
      <c r="H132" s="1">
        <v>69921</v>
      </c>
      <c r="I132" s="10" t="str">
        <f>IF(Table33[[#This Row],[Tag range]]="","",_xlfn.CONCAT("1A40700000000650000",Table33[[#This Row],[Tag range]]))</f>
        <v>1A4070000000065000069921</v>
      </c>
      <c r="J132" s="10" t="str">
        <f>_xlfn.IFNA(VLOOKUP(Table33[[#This Row],[Tag range]],Table176[[START]:[GROUP]],3,TRUE),"")</f>
        <v>NYFL014</v>
      </c>
    </row>
    <row r="133" spans="6:10" x14ac:dyDescent="0.25">
      <c r="F133" s="8" t="str">
        <f>LEFT(Table33[[#This Row],[Location]],2)</f>
        <v>LL</v>
      </c>
      <c r="G133" s="8" t="s">
        <v>221</v>
      </c>
      <c r="H133" s="1">
        <v>69922</v>
      </c>
      <c r="I133" s="10" t="str">
        <f>IF(Table33[[#This Row],[Tag range]]="","",_xlfn.CONCAT("1A40700000000650000",Table33[[#This Row],[Tag range]]))</f>
        <v>1A4070000000065000069922</v>
      </c>
      <c r="J133" s="10" t="str">
        <f>_xlfn.IFNA(VLOOKUP(Table33[[#This Row],[Tag range]],Table176[[START]:[GROUP]],3,TRUE),"")</f>
        <v>NYFL014</v>
      </c>
    </row>
    <row r="134" spans="6:10" x14ac:dyDescent="0.25">
      <c r="F134" s="8" t="str">
        <f>LEFT(Table33[[#This Row],[Location]],2)</f>
        <v>LL</v>
      </c>
      <c r="G134" s="8" t="s">
        <v>151</v>
      </c>
      <c r="H134" s="1">
        <v>69923</v>
      </c>
      <c r="I134" s="10" t="str">
        <f>IF(Table33[[#This Row],[Tag range]]="","",_xlfn.CONCAT("1A40700000000650000",Table33[[#This Row],[Tag range]]))</f>
        <v>1A4070000000065000069923</v>
      </c>
      <c r="J134" s="10" t="str">
        <f>_xlfn.IFNA(VLOOKUP(Table33[[#This Row],[Tag range]],Table176[[START]:[GROUP]],3,TRUE),"")</f>
        <v>NYFL014</v>
      </c>
    </row>
    <row r="135" spans="6:10" x14ac:dyDescent="0.25">
      <c r="F135" s="8" t="str">
        <f>LEFT(Table33[[#This Row],[Location]],2)</f>
        <v>LL</v>
      </c>
      <c r="G135" s="8" t="s">
        <v>368</v>
      </c>
      <c r="H135" s="1">
        <v>69924</v>
      </c>
      <c r="I135" s="10" t="str">
        <f>IF(Table33[[#This Row],[Tag range]]="","",_xlfn.CONCAT("1A40700000000650000",Table33[[#This Row],[Tag range]]))</f>
        <v>1A4070000000065000069924</v>
      </c>
      <c r="J135" s="10" t="str">
        <f>_xlfn.IFNA(VLOOKUP(Table33[[#This Row],[Tag range]],Table176[[START]:[GROUP]],3,TRUE),"")</f>
        <v>NYFL014</v>
      </c>
    </row>
    <row r="136" spans="6:10" x14ac:dyDescent="0.25">
      <c r="F136" s="8" t="str">
        <f>LEFT(Table33[[#This Row],[Location]],2)</f>
        <v>LL</v>
      </c>
      <c r="G136" s="8" t="s">
        <v>508</v>
      </c>
      <c r="H136" s="1">
        <v>69925</v>
      </c>
      <c r="I136" s="10" t="str">
        <f>IF(Table33[[#This Row],[Tag range]]="","",_xlfn.CONCAT("1A40700000000650000",Table33[[#This Row],[Tag range]]))</f>
        <v>1A4070000000065000069925</v>
      </c>
      <c r="J136" s="10" t="str">
        <f>_xlfn.IFNA(VLOOKUP(Table33[[#This Row],[Tag range]],Table176[[START]:[GROUP]],3,TRUE),"")</f>
        <v>NYFL014</v>
      </c>
    </row>
    <row r="137" spans="6:10" x14ac:dyDescent="0.25">
      <c r="F137" s="8" t="str">
        <f>LEFT(Table33[[#This Row],[Location]],2)</f>
        <v>LL</v>
      </c>
      <c r="G137" s="8" t="s">
        <v>648</v>
      </c>
      <c r="H137" s="1">
        <v>69926</v>
      </c>
      <c r="I137" s="10" t="str">
        <f>IF(Table33[[#This Row],[Tag range]]="","",_xlfn.CONCAT("1A40700000000650000",Table33[[#This Row],[Tag range]]))</f>
        <v>1A4070000000065000069926</v>
      </c>
      <c r="J137" s="10" t="str">
        <f>_xlfn.IFNA(VLOOKUP(Table33[[#This Row],[Tag range]],Table176[[START]:[GROUP]],3,TRUE),"")</f>
        <v>NYFL014</v>
      </c>
    </row>
    <row r="138" spans="6:10" x14ac:dyDescent="0.25">
      <c r="F138" s="8" t="str">
        <f>LEFT(Table33[[#This Row],[Location]],2)</f>
        <v>LL</v>
      </c>
      <c r="G138" s="8" t="s">
        <v>788</v>
      </c>
      <c r="H138" s="1">
        <v>69927</v>
      </c>
      <c r="I138" s="10" t="str">
        <f>IF(Table33[[#This Row],[Tag range]]="","",_xlfn.CONCAT("1A40700000000650000",Table33[[#This Row],[Tag range]]))</f>
        <v>1A4070000000065000069927</v>
      </c>
      <c r="J138" s="10" t="str">
        <f>_xlfn.IFNA(VLOOKUP(Table33[[#This Row],[Tag range]],Table176[[START]:[GROUP]],3,TRUE),"")</f>
        <v>NYFL014</v>
      </c>
    </row>
    <row r="139" spans="6:10" x14ac:dyDescent="0.25">
      <c r="F139" s="8" t="str">
        <f>LEFT(Table33[[#This Row],[Location]],2)</f>
        <v>LL</v>
      </c>
      <c r="G139" s="8" t="s">
        <v>928</v>
      </c>
      <c r="H139" s="1">
        <v>69928</v>
      </c>
      <c r="I139" s="10" t="str">
        <f>IF(Table33[[#This Row],[Tag range]]="","",_xlfn.CONCAT("1A40700000000650000",Table33[[#This Row],[Tag range]]))</f>
        <v>1A4070000000065000069928</v>
      </c>
      <c r="J139" s="10" t="str">
        <f>_xlfn.IFNA(VLOOKUP(Table33[[#This Row],[Tag range]],Table176[[START]:[GROUP]],3,TRUE),"")</f>
        <v>NYFL014</v>
      </c>
    </row>
    <row r="140" spans="6:10" x14ac:dyDescent="0.25">
      <c r="F140" s="8" t="str">
        <f>LEFT(Table33[[#This Row],[Location]],2)</f>
        <v>LL</v>
      </c>
      <c r="G140" s="8" t="s">
        <v>1068</v>
      </c>
      <c r="H140" s="1">
        <v>69929</v>
      </c>
      <c r="I140" s="10" t="str">
        <f>IF(Table33[[#This Row],[Tag range]]="","",_xlfn.CONCAT("1A40700000000650000",Table33[[#This Row],[Tag range]]))</f>
        <v>1A4070000000065000069929</v>
      </c>
      <c r="J140" s="10" t="str">
        <f>_xlfn.IFNA(VLOOKUP(Table33[[#This Row],[Tag range]],Table176[[START]:[GROUP]],3,TRUE),"")</f>
        <v>NYFL014</v>
      </c>
    </row>
    <row r="141" spans="6:10" x14ac:dyDescent="0.25">
      <c r="F141" s="8" t="str">
        <f>LEFT(Table33[[#This Row],[Location]],2)</f>
        <v>LL</v>
      </c>
      <c r="G141" s="8" t="s">
        <v>1208</v>
      </c>
      <c r="H141" s="1">
        <v>69930</v>
      </c>
      <c r="I141" s="10" t="str">
        <f>IF(Table33[[#This Row],[Tag range]]="","",_xlfn.CONCAT("1A40700000000650000",Table33[[#This Row],[Tag range]]))</f>
        <v>1A4070000000065000069930</v>
      </c>
      <c r="J141" s="10" t="str">
        <f>_xlfn.IFNA(VLOOKUP(Table33[[#This Row],[Tag range]],Table176[[START]:[GROUP]],3,TRUE),"")</f>
        <v>NYFL014</v>
      </c>
    </row>
    <row r="142" spans="6:10" x14ac:dyDescent="0.25">
      <c r="F142" s="8" t="str">
        <f>LEFT(Table33[[#This Row],[Location]],2)</f>
        <v>LL</v>
      </c>
      <c r="G142" s="8" t="s">
        <v>1348</v>
      </c>
      <c r="H142" s="1">
        <v>69931</v>
      </c>
      <c r="I142" s="10" t="str">
        <f>IF(Table33[[#This Row],[Tag range]]="","",_xlfn.CONCAT("1A40700000000650000",Table33[[#This Row],[Tag range]]))</f>
        <v>1A4070000000065000069931</v>
      </c>
      <c r="J142" s="10" t="str">
        <f>_xlfn.IFNA(VLOOKUP(Table33[[#This Row],[Tag range]],Table176[[START]:[GROUP]],3,TRUE),"")</f>
        <v>NYFL014</v>
      </c>
    </row>
    <row r="143" spans="6:10" x14ac:dyDescent="0.25">
      <c r="F143" s="8" t="str">
        <f>LEFT(Table33[[#This Row],[Location]],2)</f>
        <v>LL</v>
      </c>
      <c r="G143" s="8" t="s">
        <v>1488</v>
      </c>
      <c r="H143" s="1">
        <v>69932</v>
      </c>
      <c r="I143" s="10" t="str">
        <f>IF(Table33[[#This Row],[Tag range]]="","",_xlfn.CONCAT("1A40700000000650000",Table33[[#This Row],[Tag range]]))</f>
        <v>1A4070000000065000069932</v>
      </c>
      <c r="J143" s="10" t="str">
        <f>_xlfn.IFNA(VLOOKUP(Table33[[#This Row],[Tag range]],Table176[[START]:[GROUP]],3,TRUE),"")</f>
        <v>NYFL014</v>
      </c>
    </row>
    <row r="144" spans="6:10" x14ac:dyDescent="0.25">
      <c r="F144" s="8" t="str">
        <f>LEFT(Table33[[#This Row],[Location]],2)</f>
        <v>LL</v>
      </c>
      <c r="G144" s="8" t="s">
        <v>222</v>
      </c>
      <c r="H144" s="1">
        <v>69933</v>
      </c>
      <c r="I144" s="10" t="str">
        <f>IF(Table33[[#This Row],[Tag range]]="","",_xlfn.CONCAT("1A40700000000650000",Table33[[#This Row],[Tag range]]))</f>
        <v>1A4070000000065000069933</v>
      </c>
      <c r="J144" s="10" t="str">
        <f>_xlfn.IFNA(VLOOKUP(Table33[[#This Row],[Tag range]],Table176[[START]:[GROUP]],3,TRUE),"")</f>
        <v>NYFL014</v>
      </c>
    </row>
    <row r="145" spans="6:10" x14ac:dyDescent="0.25">
      <c r="F145" s="8" t="str">
        <f>LEFT(Table33[[#This Row],[Location]],2)</f>
        <v>LL</v>
      </c>
      <c r="G145" s="8" t="s">
        <v>152</v>
      </c>
      <c r="H145" s="1">
        <v>69934</v>
      </c>
      <c r="I145" s="10" t="str">
        <f>IF(Table33[[#This Row],[Tag range]]="","",_xlfn.CONCAT("1A40700000000650000",Table33[[#This Row],[Tag range]]))</f>
        <v>1A4070000000065000069934</v>
      </c>
      <c r="J145" s="10" t="str">
        <f>_xlfn.IFNA(VLOOKUP(Table33[[#This Row],[Tag range]],Table176[[START]:[GROUP]],3,TRUE),"")</f>
        <v>NYFL014</v>
      </c>
    </row>
    <row r="146" spans="6:10" x14ac:dyDescent="0.25">
      <c r="F146" s="8" t="str">
        <f>LEFT(Table33[[#This Row],[Location]],2)</f>
        <v>LL</v>
      </c>
      <c r="G146" s="8" t="s">
        <v>369</v>
      </c>
      <c r="H146" s="1">
        <v>69935</v>
      </c>
      <c r="I146" s="10" t="str">
        <f>IF(Table33[[#This Row],[Tag range]]="","",_xlfn.CONCAT("1A40700000000650000",Table33[[#This Row],[Tag range]]))</f>
        <v>1A4070000000065000069935</v>
      </c>
      <c r="J146" s="10" t="str">
        <f>_xlfn.IFNA(VLOOKUP(Table33[[#This Row],[Tag range]],Table176[[START]:[GROUP]],3,TRUE),"")</f>
        <v>NYFL014</v>
      </c>
    </row>
    <row r="147" spans="6:10" x14ac:dyDescent="0.25">
      <c r="F147" s="8" t="str">
        <f>LEFT(Table33[[#This Row],[Location]],2)</f>
        <v>LL</v>
      </c>
      <c r="G147" s="8" t="s">
        <v>509</v>
      </c>
      <c r="H147" s="1">
        <v>69936</v>
      </c>
      <c r="I147" s="10" t="str">
        <f>IF(Table33[[#This Row],[Tag range]]="","",_xlfn.CONCAT("1A40700000000650000",Table33[[#This Row],[Tag range]]))</f>
        <v>1A4070000000065000069936</v>
      </c>
      <c r="J147" s="10" t="str">
        <f>_xlfn.IFNA(VLOOKUP(Table33[[#This Row],[Tag range]],Table176[[START]:[GROUP]],3,TRUE),"")</f>
        <v>NYFL014</v>
      </c>
    </row>
    <row r="148" spans="6:10" x14ac:dyDescent="0.25">
      <c r="F148" s="8" t="str">
        <f>LEFT(Table33[[#This Row],[Location]],2)</f>
        <v>LL</v>
      </c>
      <c r="G148" s="8" t="s">
        <v>649</v>
      </c>
      <c r="H148" s="1">
        <v>69937</v>
      </c>
      <c r="I148" s="10" t="str">
        <f>IF(Table33[[#This Row],[Tag range]]="","",_xlfn.CONCAT("1A40700000000650000",Table33[[#This Row],[Tag range]]))</f>
        <v>1A4070000000065000069937</v>
      </c>
      <c r="J148" s="10" t="str">
        <f>_xlfn.IFNA(VLOOKUP(Table33[[#This Row],[Tag range]],Table176[[START]:[GROUP]],3,TRUE),"")</f>
        <v>NYFL014</v>
      </c>
    </row>
    <row r="149" spans="6:10" x14ac:dyDescent="0.25">
      <c r="F149" s="8" t="str">
        <f>LEFT(Table33[[#This Row],[Location]],2)</f>
        <v>LL</v>
      </c>
      <c r="G149" s="8" t="s">
        <v>789</v>
      </c>
      <c r="H149" s="1">
        <v>69938</v>
      </c>
      <c r="I149" s="10" t="str">
        <f>IF(Table33[[#This Row],[Tag range]]="","",_xlfn.CONCAT("1A40700000000650000",Table33[[#This Row],[Tag range]]))</f>
        <v>1A4070000000065000069938</v>
      </c>
      <c r="J149" s="10" t="str">
        <f>_xlfn.IFNA(VLOOKUP(Table33[[#This Row],[Tag range]],Table176[[START]:[GROUP]],3,TRUE),"")</f>
        <v>NYFL014</v>
      </c>
    </row>
    <row r="150" spans="6:10" x14ac:dyDescent="0.25">
      <c r="F150" s="8" t="str">
        <f>LEFT(Table33[[#This Row],[Location]],2)</f>
        <v>LL</v>
      </c>
      <c r="G150" s="8" t="s">
        <v>929</v>
      </c>
      <c r="H150" s="1">
        <v>69939</v>
      </c>
      <c r="I150" s="10" t="str">
        <f>IF(Table33[[#This Row],[Tag range]]="","",_xlfn.CONCAT("1A40700000000650000",Table33[[#This Row],[Tag range]]))</f>
        <v>1A4070000000065000069939</v>
      </c>
      <c r="J150" s="10" t="str">
        <f>_xlfn.IFNA(VLOOKUP(Table33[[#This Row],[Tag range]],Table176[[START]:[GROUP]],3,TRUE),"")</f>
        <v>NYFL014</v>
      </c>
    </row>
    <row r="151" spans="6:10" x14ac:dyDescent="0.25">
      <c r="F151" s="8" t="str">
        <f>LEFT(Table33[[#This Row],[Location]],2)</f>
        <v>LL</v>
      </c>
      <c r="G151" s="8" t="s">
        <v>1069</v>
      </c>
      <c r="H151" s="1">
        <v>69940</v>
      </c>
      <c r="I151" s="10" t="str">
        <f>IF(Table33[[#This Row],[Tag range]]="","",_xlfn.CONCAT("1A40700000000650000",Table33[[#This Row],[Tag range]]))</f>
        <v>1A4070000000065000069940</v>
      </c>
      <c r="J151" s="10" t="str">
        <f>_xlfn.IFNA(VLOOKUP(Table33[[#This Row],[Tag range]],Table176[[START]:[GROUP]],3,TRUE),"")</f>
        <v>NYFL014</v>
      </c>
    </row>
    <row r="152" spans="6:10" x14ac:dyDescent="0.25">
      <c r="F152" s="8" t="str">
        <f>LEFT(Table33[[#This Row],[Location]],2)</f>
        <v>LL</v>
      </c>
      <c r="G152" s="8" t="s">
        <v>1209</v>
      </c>
      <c r="H152" s="1">
        <v>69941</v>
      </c>
      <c r="I152" s="10" t="str">
        <f>IF(Table33[[#This Row],[Tag range]]="","",_xlfn.CONCAT("1A40700000000650000",Table33[[#This Row],[Tag range]]))</f>
        <v>1A4070000000065000069941</v>
      </c>
      <c r="J152" s="10" t="str">
        <f>_xlfn.IFNA(VLOOKUP(Table33[[#This Row],[Tag range]],Table176[[START]:[GROUP]],3,TRUE),"")</f>
        <v>NYFL014</v>
      </c>
    </row>
    <row r="153" spans="6:10" x14ac:dyDescent="0.25">
      <c r="F153" s="8" t="str">
        <f>LEFT(Table33[[#This Row],[Location]],2)</f>
        <v>LL</v>
      </c>
      <c r="G153" s="8" t="s">
        <v>1349</v>
      </c>
      <c r="H153" s="1">
        <v>69942</v>
      </c>
      <c r="I153" s="10" t="str">
        <f>IF(Table33[[#This Row],[Tag range]]="","",_xlfn.CONCAT("1A40700000000650000",Table33[[#This Row],[Tag range]]))</f>
        <v>1A4070000000065000069942</v>
      </c>
      <c r="J153" s="10" t="str">
        <f>_xlfn.IFNA(VLOOKUP(Table33[[#This Row],[Tag range]],Table176[[START]:[GROUP]],3,TRUE),"")</f>
        <v>NYFL014</v>
      </c>
    </row>
    <row r="154" spans="6:10" x14ac:dyDescent="0.25">
      <c r="F154" s="8" t="str">
        <f>LEFT(Table33[[#This Row],[Location]],2)</f>
        <v>LL</v>
      </c>
      <c r="G154" s="8" t="s">
        <v>1489</v>
      </c>
      <c r="H154" s="1">
        <v>69943</v>
      </c>
      <c r="I154" s="10" t="str">
        <f>IF(Table33[[#This Row],[Tag range]]="","",_xlfn.CONCAT("1A40700000000650000",Table33[[#This Row],[Tag range]]))</f>
        <v>1A4070000000065000069943</v>
      </c>
      <c r="J154" s="10" t="str">
        <f>_xlfn.IFNA(VLOOKUP(Table33[[#This Row],[Tag range]],Table176[[START]:[GROUP]],3,TRUE),"")</f>
        <v>NYFL014</v>
      </c>
    </row>
    <row r="155" spans="6:10" x14ac:dyDescent="0.25">
      <c r="F155" s="8" t="str">
        <f>LEFT(Table33[[#This Row],[Location]],2)</f>
        <v>LL</v>
      </c>
      <c r="G155" s="8" t="s">
        <v>223</v>
      </c>
      <c r="H155" s="1">
        <v>69944</v>
      </c>
      <c r="I155" s="10" t="str">
        <f>IF(Table33[[#This Row],[Tag range]]="","",_xlfn.CONCAT("1A40700000000650000",Table33[[#This Row],[Tag range]]))</f>
        <v>1A4070000000065000069944</v>
      </c>
      <c r="J155" s="10" t="str">
        <f>_xlfn.IFNA(VLOOKUP(Table33[[#This Row],[Tag range]],Table176[[START]:[GROUP]],3,TRUE),"")</f>
        <v>NYFL014</v>
      </c>
    </row>
    <row r="156" spans="6:10" x14ac:dyDescent="0.25">
      <c r="F156" s="8" t="str">
        <f>LEFT(Table33[[#This Row],[Location]],2)</f>
        <v>LL</v>
      </c>
      <c r="G156" s="8" t="s">
        <v>153</v>
      </c>
      <c r="H156" s="1">
        <v>69945</v>
      </c>
      <c r="I156" s="10" t="str">
        <f>IF(Table33[[#This Row],[Tag range]]="","",_xlfn.CONCAT("1A40700000000650000",Table33[[#This Row],[Tag range]]))</f>
        <v>1A4070000000065000069945</v>
      </c>
      <c r="J156" s="10" t="str">
        <f>_xlfn.IFNA(VLOOKUP(Table33[[#This Row],[Tag range]],Table176[[START]:[GROUP]],3,TRUE),"")</f>
        <v>NYFL014</v>
      </c>
    </row>
    <row r="157" spans="6:10" x14ac:dyDescent="0.25">
      <c r="F157" s="8" t="str">
        <f>LEFT(Table33[[#This Row],[Location]],2)</f>
        <v>LL</v>
      </c>
      <c r="G157" s="8" t="s">
        <v>370</v>
      </c>
      <c r="H157" s="1">
        <v>69946</v>
      </c>
      <c r="I157" s="10" t="str">
        <f>IF(Table33[[#This Row],[Tag range]]="","",_xlfn.CONCAT("1A40700000000650000",Table33[[#This Row],[Tag range]]))</f>
        <v>1A4070000000065000069946</v>
      </c>
      <c r="J157" s="10" t="str">
        <f>_xlfn.IFNA(VLOOKUP(Table33[[#This Row],[Tag range]],Table176[[START]:[GROUP]],3,TRUE),"")</f>
        <v>NYFL014</v>
      </c>
    </row>
    <row r="158" spans="6:10" x14ac:dyDescent="0.25">
      <c r="F158" s="8" t="str">
        <f>LEFT(Table33[[#This Row],[Location]],2)</f>
        <v>LL</v>
      </c>
      <c r="G158" s="8" t="s">
        <v>510</v>
      </c>
      <c r="H158" s="1">
        <v>69947</v>
      </c>
      <c r="I158" s="10" t="str">
        <f>IF(Table33[[#This Row],[Tag range]]="","",_xlfn.CONCAT("1A40700000000650000",Table33[[#This Row],[Tag range]]))</f>
        <v>1A4070000000065000069947</v>
      </c>
      <c r="J158" s="10" t="str">
        <f>_xlfn.IFNA(VLOOKUP(Table33[[#This Row],[Tag range]],Table176[[START]:[GROUP]],3,TRUE),"")</f>
        <v>NYFL014</v>
      </c>
    </row>
    <row r="159" spans="6:10" x14ac:dyDescent="0.25">
      <c r="F159" s="8" t="str">
        <f>LEFT(Table33[[#This Row],[Location]],2)</f>
        <v>LL</v>
      </c>
      <c r="G159" s="8" t="s">
        <v>650</v>
      </c>
      <c r="H159" s="1">
        <v>69948</v>
      </c>
      <c r="I159" s="10" t="str">
        <f>IF(Table33[[#This Row],[Tag range]]="","",_xlfn.CONCAT("1A40700000000650000",Table33[[#This Row],[Tag range]]))</f>
        <v>1A4070000000065000069948</v>
      </c>
      <c r="J159" s="10" t="str">
        <f>_xlfn.IFNA(VLOOKUP(Table33[[#This Row],[Tag range]],Table176[[START]:[GROUP]],3,TRUE),"")</f>
        <v>NYFL014</v>
      </c>
    </row>
    <row r="160" spans="6:10" x14ac:dyDescent="0.25">
      <c r="F160" s="8" t="str">
        <f>LEFT(Table33[[#This Row],[Location]],2)</f>
        <v>LL</v>
      </c>
      <c r="G160" s="8" t="s">
        <v>790</v>
      </c>
      <c r="H160" s="1">
        <v>69949</v>
      </c>
      <c r="I160" s="10" t="str">
        <f>IF(Table33[[#This Row],[Tag range]]="","",_xlfn.CONCAT("1A40700000000650000",Table33[[#This Row],[Tag range]]))</f>
        <v>1A4070000000065000069949</v>
      </c>
      <c r="J160" s="10" t="str">
        <f>_xlfn.IFNA(VLOOKUP(Table33[[#This Row],[Tag range]],Table176[[START]:[GROUP]],3,TRUE),"")</f>
        <v>NYFL014</v>
      </c>
    </row>
    <row r="161" spans="6:10" x14ac:dyDescent="0.25">
      <c r="F161" s="8" t="str">
        <f>LEFT(Table33[[#This Row],[Location]],2)</f>
        <v>LL</v>
      </c>
      <c r="G161" s="8" t="s">
        <v>930</v>
      </c>
      <c r="H161" s="1">
        <v>69950</v>
      </c>
      <c r="I161" s="10" t="str">
        <f>IF(Table33[[#This Row],[Tag range]]="","",_xlfn.CONCAT("1A40700000000650000",Table33[[#This Row],[Tag range]]))</f>
        <v>1A4070000000065000069950</v>
      </c>
      <c r="J161" s="10" t="str">
        <f>_xlfn.IFNA(VLOOKUP(Table33[[#This Row],[Tag range]],Table176[[START]:[GROUP]],3,TRUE),"")</f>
        <v>NYFL014</v>
      </c>
    </row>
    <row r="162" spans="6:10" x14ac:dyDescent="0.25">
      <c r="F162" s="8" t="str">
        <f>LEFT(Table33[[#This Row],[Location]],2)</f>
        <v>LL</v>
      </c>
      <c r="G162" s="8" t="s">
        <v>1070</v>
      </c>
      <c r="H162" s="1">
        <v>69951</v>
      </c>
      <c r="I162" s="10" t="str">
        <f>IF(Table33[[#This Row],[Tag range]]="","",_xlfn.CONCAT("1A40700000000650000",Table33[[#This Row],[Tag range]]))</f>
        <v>1A4070000000065000069951</v>
      </c>
      <c r="J162" s="10" t="str">
        <f>_xlfn.IFNA(VLOOKUP(Table33[[#This Row],[Tag range]],Table176[[START]:[GROUP]],3,TRUE),"")</f>
        <v>NYFL014</v>
      </c>
    </row>
    <row r="163" spans="6:10" x14ac:dyDescent="0.25">
      <c r="F163" s="8" t="str">
        <f>LEFT(Table33[[#This Row],[Location]],2)</f>
        <v>LL</v>
      </c>
      <c r="G163" s="8" t="s">
        <v>1210</v>
      </c>
      <c r="H163" s="1">
        <v>69952</v>
      </c>
      <c r="I163" s="10" t="str">
        <f>IF(Table33[[#This Row],[Tag range]]="","",_xlfn.CONCAT("1A40700000000650000",Table33[[#This Row],[Tag range]]))</f>
        <v>1A4070000000065000069952</v>
      </c>
      <c r="J163" s="10" t="str">
        <f>_xlfn.IFNA(VLOOKUP(Table33[[#This Row],[Tag range]],Table176[[START]:[GROUP]],3,TRUE),"")</f>
        <v>NYFL014</v>
      </c>
    </row>
    <row r="164" spans="6:10" x14ac:dyDescent="0.25">
      <c r="F164" s="8" t="str">
        <f>LEFT(Table33[[#This Row],[Location]],2)</f>
        <v>LL</v>
      </c>
      <c r="G164" s="8" t="s">
        <v>1350</v>
      </c>
      <c r="H164" s="1">
        <v>69953</v>
      </c>
      <c r="I164" s="10" t="str">
        <f>IF(Table33[[#This Row],[Tag range]]="","",_xlfn.CONCAT("1A40700000000650000",Table33[[#This Row],[Tag range]]))</f>
        <v>1A4070000000065000069953</v>
      </c>
      <c r="J164" s="10" t="str">
        <f>_xlfn.IFNA(VLOOKUP(Table33[[#This Row],[Tag range]],Table176[[START]:[GROUP]],3,TRUE),"")</f>
        <v>NYFL014</v>
      </c>
    </row>
    <row r="165" spans="6:10" x14ac:dyDescent="0.25">
      <c r="F165" s="8" t="str">
        <f>LEFT(Table33[[#This Row],[Location]],2)</f>
        <v>LL</v>
      </c>
      <c r="G165" s="8" t="s">
        <v>1490</v>
      </c>
      <c r="H165" s="1">
        <v>69954</v>
      </c>
      <c r="I165" s="10" t="str">
        <f>IF(Table33[[#This Row],[Tag range]]="","",_xlfn.CONCAT("1A40700000000650000",Table33[[#This Row],[Tag range]]))</f>
        <v>1A4070000000065000069954</v>
      </c>
      <c r="J165" s="10" t="str">
        <f>_xlfn.IFNA(VLOOKUP(Table33[[#This Row],[Tag range]],Table176[[START]:[GROUP]],3,TRUE),"")</f>
        <v>NYFL014</v>
      </c>
    </row>
    <row r="166" spans="6:10" x14ac:dyDescent="0.25">
      <c r="F166" s="8" t="str">
        <f>LEFT(Table33[[#This Row],[Location]],2)</f>
        <v>LL</v>
      </c>
      <c r="G166" s="8" t="s">
        <v>224</v>
      </c>
      <c r="H166" s="1">
        <v>69955</v>
      </c>
      <c r="I166" s="10" t="str">
        <f>IF(Table33[[#This Row],[Tag range]]="","",_xlfn.CONCAT("1A40700000000650000",Table33[[#This Row],[Tag range]]))</f>
        <v>1A4070000000065000069955</v>
      </c>
      <c r="J166" s="10" t="str">
        <f>_xlfn.IFNA(VLOOKUP(Table33[[#This Row],[Tag range]],Table176[[START]:[GROUP]],3,TRUE),"")</f>
        <v>NYFL014</v>
      </c>
    </row>
    <row r="167" spans="6:10" x14ac:dyDescent="0.25">
      <c r="F167" s="8" t="str">
        <f>LEFT(Table33[[#This Row],[Location]],2)</f>
        <v>LL</v>
      </c>
      <c r="G167" s="8" t="s">
        <v>154</v>
      </c>
      <c r="H167" s="1">
        <v>69956</v>
      </c>
      <c r="I167" s="10" t="str">
        <f>IF(Table33[[#This Row],[Tag range]]="","",_xlfn.CONCAT("1A40700000000650000",Table33[[#This Row],[Tag range]]))</f>
        <v>1A4070000000065000069956</v>
      </c>
      <c r="J167" s="10" t="str">
        <f>_xlfn.IFNA(VLOOKUP(Table33[[#This Row],[Tag range]],Table176[[START]:[GROUP]],3,TRUE),"")</f>
        <v>NYFL014</v>
      </c>
    </row>
    <row r="168" spans="6:10" x14ac:dyDescent="0.25">
      <c r="F168" s="8" t="str">
        <f>LEFT(Table33[[#This Row],[Location]],2)</f>
        <v>LL</v>
      </c>
      <c r="G168" s="8" t="s">
        <v>371</v>
      </c>
      <c r="H168" s="1">
        <v>69957</v>
      </c>
      <c r="I168" s="10" t="str">
        <f>IF(Table33[[#This Row],[Tag range]]="","",_xlfn.CONCAT("1A40700000000650000",Table33[[#This Row],[Tag range]]))</f>
        <v>1A4070000000065000069957</v>
      </c>
      <c r="J168" s="10" t="str">
        <f>_xlfn.IFNA(VLOOKUP(Table33[[#This Row],[Tag range]],Table176[[START]:[GROUP]],3,TRUE),"")</f>
        <v>NYFL014</v>
      </c>
    </row>
    <row r="169" spans="6:10" x14ac:dyDescent="0.25">
      <c r="F169" s="8" t="str">
        <f>LEFT(Table33[[#This Row],[Location]],2)</f>
        <v>LL</v>
      </c>
      <c r="G169" s="8" t="s">
        <v>511</v>
      </c>
      <c r="H169" s="1">
        <v>69958</v>
      </c>
      <c r="I169" s="10" t="str">
        <f>IF(Table33[[#This Row],[Tag range]]="","",_xlfn.CONCAT("1A40700000000650000",Table33[[#This Row],[Tag range]]))</f>
        <v>1A4070000000065000069958</v>
      </c>
      <c r="J169" s="10" t="str">
        <f>_xlfn.IFNA(VLOOKUP(Table33[[#This Row],[Tag range]],Table176[[START]:[GROUP]],3,TRUE),"")</f>
        <v>NYFL014</v>
      </c>
    </row>
    <row r="170" spans="6:10" x14ac:dyDescent="0.25">
      <c r="F170" s="8" t="str">
        <f>LEFT(Table33[[#This Row],[Location]],2)</f>
        <v>LL</v>
      </c>
      <c r="G170" s="8" t="s">
        <v>651</v>
      </c>
      <c r="H170" s="1">
        <v>69959</v>
      </c>
      <c r="I170" s="10" t="str">
        <f>IF(Table33[[#This Row],[Tag range]]="","",_xlfn.CONCAT("1A40700000000650000",Table33[[#This Row],[Tag range]]))</f>
        <v>1A4070000000065000069959</v>
      </c>
      <c r="J170" s="10" t="str">
        <f>_xlfn.IFNA(VLOOKUP(Table33[[#This Row],[Tag range]],Table176[[START]:[GROUP]],3,TRUE),"")</f>
        <v>NYFL014</v>
      </c>
    </row>
    <row r="171" spans="6:10" x14ac:dyDescent="0.25">
      <c r="F171" s="8" t="str">
        <f>LEFT(Table33[[#This Row],[Location]],2)</f>
        <v>LL</v>
      </c>
      <c r="G171" s="8" t="s">
        <v>791</v>
      </c>
      <c r="H171" s="1">
        <v>69960</v>
      </c>
      <c r="I171" s="10" t="str">
        <f>IF(Table33[[#This Row],[Tag range]]="","",_xlfn.CONCAT("1A40700000000650000",Table33[[#This Row],[Tag range]]))</f>
        <v>1A4070000000065000069960</v>
      </c>
      <c r="J171" s="10" t="str">
        <f>_xlfn.IFNA(VLOOKUP(Table33[[#This Row],[Tag range]],Table176[[START]:[GROUP]],3,TRUE),"")</f>
        <v>NYFL014</v>
      </c>
    </row>
    <row r="172" spans="6:10" x14ac:dyDescent="0.25">
      <c r="F172" s="8" t="str">
        <f>LEFT(Table33[[#This Row],[Location]],2)</f>
        <v>LL</v>
      </c>
      <c r="G172" s="8" t="s">
        <v>931</v>
      </c>
      <c r="H172" s="1">
        <v>69961</v>
      </c>
      <c r="I172" s="10" t="str">
        <f>IF(Table33[[#This Row],[Tag range]]="","",_xlfn.CONCAT("1A40700000000650000",Table33[[#This Row],[Tag range]]))</f>
        <v>1A4070000000065000069961</v>
      </c>
      <c r="J172" s="10" t="str">
        <f>_xlfn.IFNA(VLOOKUP(Table33[[#This Row],[Tag range]],Table176[[START]:[GROUP]],3,TRUE),"")</f>
        <v>NYFL014</v>
      </c>
    </row>
    <row r="173" spans="6:10" x14ac:dyDescent="0.25">
      <c r="F173" s="8" t="str">
        <f>LEFT(Table33[[#This Row],[Location]],2)</f>
        <v>LL</v>
      </c>
      <c r="G173" s="8" t="s">
        <v>1071</v>
      </c>
      <c r="H173" s="1">
        <v>69962</v>
      </c>
      <c r="I173" s="10" t="str">
        <f>IF(Table33[[#This Row],[Tag range]]="","",_xlfn.CONCAT("1A40700000000650000",Table33[[#This Row],[Tag range]]))</f>
        <v>1A4070000000065000069962</v>
      </c>
      <c r="J173" s="10" t="str">
        <f>_xlfn.IFNA(VLOOKUP(Table33[[#This Row],[Tag range]],Table176[[START]:[GROUP]],3,TRUE),"")</f>
        <v>NYFL014</v>
      </c>
    </row>
    <row r="174" spans="6:10" x14ac:dyDescent="0.25">
      <c r="F174" s="8" t="str">
        <f>LEFT(Table33[[#This Row],[Location]],2)</f>
        <v>LL</v>
      </c>
      <c r="G174" s="8" t="s">
        <v>1211</v>
      </c>
      <c r="H174" s="1">
        <v>69963</v>
      </c>
      <c r="I174" s="10" t="str">
        <f>IF(Table33[[#This Row],[Tag range]]="","",_xlfn.CONCAT("1A40700000000650000",Table33[[#This Row],[Tag range]]))</f>
        <v>1A4070000000065000069963</v>
      </c>
      <c r="J174" s="10" t="str">
        <f>_xlfn.IFNA(VLOOKUP(Table33[[#This Row],[Tag range]],Table176[[START]:[GROUP]],3,TRUE),"")</f>
        <v>NYFL014</v>
      </c>
    </row>
    <row r="175" spans="6:10" x14ac:dyDescent="0.25">
      <c r="F175" s="8" t="str">
        <f>LEFT(Table33[[#This Row],[Location]],2)</f>
        <v>LL</v>
      </c>
      <c r="G175" s="8" t="s">
        <v>1351</v>
      </c>
      <c r="H175" s="1">
        <v>69964</v>
      </c>
      <c r="I175" s="10" t="str">
        <f>IF(Table33[[#This Row],[Tag range]]="","",_xlfn.CONCAT("1A40700000000650000",Table33[[#This Row],[Tag range]]))</f>
        <v>1A4070000000065000069964</v>
      </c>
      <c r="J175" s="10" t="str">
        <f>_xlfn.IFNA(VLOOKUP(Table33[[#This Row],[Tag range]],Table176[[START]:[GROUP]],3,TRUE),"")</f>
        <v>NYFL014</v>
      </c>
    </row>
    <row r="176" spans="6:10" x14ac:dyDescent="0.25">
      <c r="F176" s="8" t="str">
        <f>LEFT(Table33[[#This Row],[Location]],2)</f>
        <v>LL</v>
      </c>
      <c r="G176" s="8" t="s">
        <v>1491</v>
      </c>
      <c r="H176" s="1">
        <v>69965</v>
      </c>
      <c r="I176" s="10" t="str">
        <f>IF(Table33[[#This Row],[Tag range]]="","",_xlfn.CONCAT("1A40700000000650000",Table33[[#This Row],[Tag range]]))</f>
        <v>1A4070000000065000069965</v>
      </c>
      <c r="J176" s="10" t="str">
        <f>_xlfn.IFNA(VLOOKUP(Table33[[#This Row],[Tag range]],Table176[[START]:[GROUP]],3,TRUE),"")</f>
        <v>NYFL014</v>
      </c>
    </row>
    <row r="177" spans="6:10" x14ac:dyDescent="0.25">
      <c r="F177" s="8" t="str">
        <f>LEFT(Table33[[#This Row],[Location]],2)</f>
        <v>LL</v>
      </c>
      <c r="G177" s="8" t="s">
        <v>225</v>
      </c>
      <c r="H177" s="1">
        <v>69966</v>
      </c>
      <c r="I177" s="10" t="str">
        <f>IF(Table33[[#This Row],[Tag range]]="","",_xlfn.CONCAT("1A40700000000650000",Table33[[#This Row],[Tag range]]))</f>
        <v>1A4070000000065000069966</v>
      </c>
      <c r="J177" s="10" t="str">
        <f>_xlfn.IFNA(VLOOKUP(Table33[[#This Row],[Tag range]],Table176[[START]:[GROUP]],3,TRUE),"")</f>
        <v>NYFL014</v>
      </c>
    </row>
    <row r="178" spans="6:10" x14ac:dyDescent="0.25">
      <c r="F178" s="8" t="str">
        <f>LEFT(Table33[[#This Row],[Location]],2)</f>
        <v>LL</v>
      </c>
      <c r="G178" s="8" t="s">
        <v>155</v>
      </c>
      <c r="H178" s="1">
        <v>69967</v>
      </c>
      <c r="I178" s="10" t="str">
        <f>IF(Table33[[#This Row],[Tag range]]="","",_xlfn.CONCAT("1A40700000000650000",Table33[[#This Row],[Tag range]]))</f>
        <v>1A4070000000065000069967</v>
      </c>
      <c r="J178" s="10" t="str">
        <f>_xlfn.IFNA(VLOOKUP(Table33[[#This Row],[Tag range]],Table176[[START]:[GROUP]],3,TRUE),"")</f>
        <v>NYFL014</v>
      </c>
    </row>
    <row r="179" spans="6:10" x14ac:dyDescent="0.25">
      <c r="F179" s="8" t="str">
        <f>LEFT(Table33[[#This Row],[Location]],2)</f>
        <v>LL</v>
      </c>
      <c r="G179" s="8" t="s">
        <v>372</v>
      </c>
      <c r="H179" s="1">
        <v>69968</v>
      </c>
      <c r="I179" s="10" t="str">
        <f>IF(Table33[[#This Row],[Tag range]]="","",_xlfn.CONCAT("1A40700000000650000",Table33[[#This Row],[Tag range]]))</f>
        <v>1A4070000000065000069968</v>
      </c>
      <c r="J179" s="10" t="str">
        <f>_xlfn.IFNA(VLOOKUP(Table33[[#This Row],[Tag range]],Table176[[START]:[GROUP]],3,TRUE),"")</f>
        <v>NYFL014</v>
      </c>
    </row>
    <row r="180" spans="6:10" x14ac:dyDescent="0.25">
      <c r="F180" s="8" t="str">
        <f>LEFT(Table33[[#This Row],[Location]],2)</f>
        <v>LL</v>
      </c>
      <c r="G180" s="8" t="s">
        <v>512</v>
      </c>
      <c r="H180" s="1">
        <v>69969</v>
      </c>
      <c r="I180" s="10" t="str">
        <f>IF(Table33[[#This Row],[Tag range]]="","",_xlfn.CONCAT("1A40700000000650000",Table33[[#This Row],[Tag range]]))</f>
        <v>1A4070000000065000069969</v>
      </c>
      <c r="J180" s="10" t="str">
        <f>_xlfn.IFNA(VLOOKUP(Table33[[#This Row],[Tag range]],Table176[[START]:[GROUP]],3,TRUE),"")</f>
        <v>NYFL014</v>
      </c>
    </row>
    <row r="181" spans="6:10" x14ac:dyDescent="0.25">
      <c r="F181" s="8" t="str">
        <f>LEFT(Table33[[#This Row],[Location]],2)</f>
        <v>LL</v>
      </c>
      <c r="G181" s="8" t="s">
        <v>652</v>
      </c>
      <c r="H181" s="1">
        <v>69970</v>
      </c>
      <c r="I181" s="10" t="str">
        <f>IF(Table33[[#This Row],[Tag range]]="","",_xlfn.CONCAT("1A40700000000650000",Table33[[#This Row],[Tag range]]))</f>
        <v>1A4070000000065000069970</v>
      </c>
      <c r="J181" s="10" t="str">
        <f>_xlfn.IFNA(VLOOKUP(Table33[[#This Row],[Tag range]],Table176[[START]:[GROUP]],3,TRUE),"")</f>
        <v>NYFL014</v>
      </c>
    </row>
    <row r="182" spans="6:10" x14ac:dyDescent="0.25">
      <c r="F182" s="8" t="str">
        <f>LEFT(Table33[[#This Row],[Location]],2)</f>
        <v>LL</v>
      </c>
      <c r="G182" s="8" t="s">
        <v>792</v>
      </c>
      <c r="H182" s="1">
        <v>69971</v>
      </c>
      <c r="I182" s="10" t="str">
        <f>IF(Table33[[#This Row],[Tag range]]="","",_xlfn.CONCAT("1A40700000000650000",Table33[[#This Row],[Tag range]]))</f>
        <v>1A4070000000065000069971</v>
      </c>
      <c r="J182" s="10" t="str">
        <f>_xlfn.IFNA(VLOOKUP(Table33[[#This Row],[Tag range]],Table176[[START]:[GROUP]],3,TRUE),"")</f>
        <v>NYFL014</v>
      </c>
    </row>
    <row r="183" spans="6:10" x14ac:dyDescent="0.25">
      <c r="F183" s="8" t="str">
        <f>LEFT(Table33[[#This Row],[Location]],2)</f>
        <v>LL</v>
      </c>
      <c r="G183" s="8" t="s">
        <v>932</v>
      </c>
      <c r="H183" s="1">
        <v>69972</v>
      </c>
      <c r="I183" s="10" t="str">
        <f>IF(Table33[[#This Row],[Tag range]]="","",_xlfn.CONCAT("1A40700000000650000",Table33[[#This Row],[Tag range]]))</f>
        <v>1A4070000000065000069972</v>
      </c>
      <c r="J183" s="10" t="str">
        <f>_xlfn.IFNA(VLOOKUP(Table33[[#This Row],[Tag range]],Table176[[START]:[GROUP]],3,TRUE),"")</f>
        <v>NYFL014</v>
      </c>
    </row>
    <row r="184" spans="6:10" x14ac:dyDescent="0.25">
      <c r="F184" s="8" t="str">
        <f>LEFT(Table33[[#This Row],[Location]],2)</f>
        <v>LL</v>
      </c>
      <c r="G184" s="8" t="s">
        <v>1072</v>
      </c>
      <c r="H184" s="1">
        <v>69973</v>
      </c>
      <c r="I184" s="10" t="str">
        <f>IF(Table33[[#This Row],[Tag range]]="","",_xlfn.CONCAT("1A40700000000650000",Table33[[#This Row],[Tag range]]))</f>
        <v>1A4070000000065000069973</v>
      </c>
      <c r="J184" s="10" t="str">
        <f>_xlfn.IFNA(VLOOKUP(Table33[[#This Row],[Tag range]],Table176[[START]:[GROUP]],3,TRUE),"")</f>
        <v>NYFL014</v>
      </c>
    </row>
    <row r="185" spans="6:10" x14ac:dyDescent="0.25">
      <c r="F185" s="8" t="str">
        <f>LEFT(Table33[[#This Row],[Location]],2)</f>
        <v>LL</v>
      </c>
      <c r="G185" s="8" t="s">
        <v>1212</v>
      </c>
      <c r="H185" s="1">
        <v>69974</v>
      </c>
      <c r="I185" s="10" t="str">
        <f>IF(Table33[[#This Row],[Tag range]]="","",_xlfn.CONCAT("1A40700000000650000",Table33[[#This Row],[Tag range]]))</f>
        <v>1A4070000000065000069974</v>
      </c>
      <c r="J185" s="10" t="str">
        <f>_xlfn.IFNA(VLOOKUP(Table33[[#This Row],[Tag range]],Table176[[START]:[GROUP]],3,TRUE),"")</f>
        <v>NYFL014</v>
      </c>
    </row>
    <row r="186" spans="6:10" x14ac:dyDescent="0.25">
      <c r="F186" s="8" t="str">
        <f>LEFT(Table33[[#This Row],[Location]],2)</f>
        <v>LL</v>
      </c>
      <c r="G186" s="8" t="s">
        <v>1352</v>
      </c>
      <c r="H186" s="1">
        <v>69975</v>
      </c>
      <c r="I186" s="10" t="str">
        <f>IF(Table33[[#This Row],[Tag range]]="","",_xlfn.CONCAT("1A40700000000650000",Table33[[#This Row],[Tag range]]))</f>
        <v>1A4070000000065000069975</v>
      </c>
      <c r="J186" s="10" t="str">
        <f>_xlfn.IFNA(VLOOKUP(Table33[[#This Row],[Tag range]],Table176[[START]:[GROUP]],3,TRUE),"")</f>
        <v>PLAN004</v>
      </c>
    </row>
    <row r="187" spans="6:10" x14ac:dyDescent="0.25">
      <c r="F187" s="8" t="str">
        <f>LEFT(Table33[[#This Row],[Location]],2)</f>
        <v>LL</v>
      </c>
      <c r="G187" s="8" t="s">
        <v>1492</v>
      </c>
      <c r="H187" s="1">
        <v>69976</v>
      </c>
      <c r="I187" s="10" t="str">
        <f>IF(Table33[[#This Row],[Tag range]]="","",_xlfn.CONCAT("1A40700000000650000",Table33[[#This Row],[Tag range]]))</f>
        <v>1A4070000000065000069976</v>
      </c>
      <c r="J187" s="10" t="str">
        <f>_xlfn.IFNA(VLOOKUP(Table33[[#This Row],[Tag range]],Table176[[START]:[GROUP]],3,TRUE),"")</f>
        <v>PLAN004</v>
      </c>
    </row>
    <row r="188" spans="6:10" x14ac:dyDescent="0.25">
      <c r="F188" s="8" t="str">
        <f>LEFT(Table33[[#This Row],[Location]],2)</f>
        <v>LL</v>
      </c>
      <c r="G188" s="8" t="s">
        <v>226</v>
      </c>
      <c r="H188" s="1">
        <v>69977</v>
      </c>
      <c r="I188" s="10" t="str">
        <f>IF(Table33[[#This Row],[Tag range]]="","",_xlfn.CONCAT("1A40700000000650000",Table33[[#This Row],[Tag range]]))</f>
        <v>1A4070000000065000069977</v>
      </c>
      <c r="J188" s="10" t="str">
        <f>_xlfn.IFNA(VLOOKUP(Table33[[#This Row],[Tag range]],Table176[[START]:[GROUP]],3,TRUE),"")</f>
        <v>PLAN004</v>
      </c>
    </row>
    <row r="189" spans="6:10" x14ac:dyDescent="0.25">
      <c r="F189" s="8" t="str">
        <f>LEFT(Table33[[#This Row],[Location]],2)</f>
        <v>LL</v>
      </c>
      <c r="G189" s="8" t="s">
        <v>156</v>
      </c>
      <c r="H189" s="1">
        <v>69978</v>
      </c>
      <c r="I189" s="10" t="str">
        <f>IF(Table33[[#This Row],[Tag range]]="","",_xlfn.CONCAT("1A40700000000650000",Table33[[#This Row],[Tag range]]))</f>
        <v>1A4070000000065000069978</v>
      </c>
      <c r="J189" s="10" t="str">
        <f>_xlfn.IFNA(VLOOKUP(Table33[[#This Row],[Tag range]],Table176[[START]:[GROUP]],3,TRUE),"")</f>
        <v>PLAN004</v>
      </c>
    </row>
    <row r="190" spans="6:10" x14ac:dyDescent="0.25">
      <c r="F190" s="8" t="str">
        <f>LEFT(Table33[[#This Row],[Location]],2)</f>
        <v>LL</v>
      </c>
      <c r="G190" s="8" t="s">
        <v>373</v>
      </c>
      <c r="H190" s="1">
        <v>69979</v>
      </c>
      <c r="I190" s="10" t="str">
        <f>IF(Table33[[#This Row],[Tag range]]="","",_xlfn.CONCAT("1A40700000000650000",Table33[[#This Row],[Tag range]]))</f>
        <v>1A4070000000065000069979</v>
      </c>
      <c r="J190" s="10" t="str">
        <f>_xlfn.IFNA(VLOOKUP(Table33[[#This Row],[Tag range]],Table176[[START]:[GROUP]],3,TRUE),"")</f>
        <v>PLAN004</v>
      </c>
    </row>
    <row r="191" spans="6:10" x14ac:dyDescent="0.25">
      <c r="F191" s="8" t="str">
        <f>LEFT(Table33[[#This Row],[Location]],2)</f>
        <v>LL</v>
      </c>
      <c r="G191" s="8" t="s">
        <v>513</v>
      </c>
      <c r="H191" s="1">
        <v>69980</v>
      </c>
      <c r="I191" s="10" t="str">
        <f>IF(Table33[[#This Row],[Tag range]]="","",_xlfn.CONCAT("1A40700000000650000",Table33[[#This Row],[Tag range]]))</f>
        <v>1A4070000000065000069980</v>
      </c>
      <c r="J191" s="10" t="str">
        <f>_xlfn.IFNA(VLOOKUP(Table33[[#This Row],[Tag range]],Table176[[START]:[GROUP]],3,TRUE),"")</f>
        <v>PLAN004</v>
      </c>
    </row>
    <row r="192" spans="6:10" x14ac:dyDescent="0.25">
      <c r="F192" s="8" t="str">
        <f>LEFT(Table33[[#This Row],[Location]],2)</f>
        <v>LL</v>
      </c>
      <c r="G192" s="8" t="s">
        <v>653</v>
      </c>
      <c r="H192" s="1">
        <v>69981</v>
      </c>
      <c r="I192" s="10" t="str">
        <f>IF(Table33[[#This Row],[Tag range]]="","",_xlfn.CONCAT("1A40700000000650000",Table33[[#This Row],[Tag range]]))</f>
        <v>1A4070000000065000069981</v>
      </c>
      <c r="J192" s="10" t="str">
        <f>_xlfn.IFNA(VLOOKUP(Table33[[#This Row],[Tag range]],Table176[[START]:[GROUP]],3,TRUE),"")</f>
        <v>PLAN004</v>
      </c>
    </row>
    <row r="193" spans="6:10" x14ac:dyDescent="0.25">
      <c r="F193" s="8" t="str">
        <f>LEFT(Table33[[#This Row],[Location]],2)</f>
        <v>LL</v>
      </c>
      <c r="G193" s="8" t="s">
        <v>793</v>
      </c>
      <c r="H193" s="1">
        <v>69982</v>
      </c>
      <c r="I193" s="10" t="str">
        <f>IF(Table33[[#This Row],[Tag range]]="","",_xlfn.CONCAT("1A40700000000650000",Table33[[#This Row],[Tag range]]))</f>
        <v>1A4070000000065000069982</v>
      </c>
      <c r="J193" s="10" t="str">
        <f>_xlfn.IFNA(VLOOKUP(Table33[[#This Row],[Tag range]],Table176[[START]:[GROUP]],3,TRUE),"")</f>
        <v>PLAN004</v>
      </c>
    </row>
    <row r="194" spans="6:10" x14ac:dyDescent="0.25">
      <c r="F194" s="8" t="str">
        <f>LEFT(Table33[[#This Row],[Location]],2)</f>
        <v>LL</v>
      </c>
      <c r="G194" s="8" t="s">
        <v>933</v>
      </c>
      <c r="H194" s="1">
        <v>69983</v>
      </c>
      <c r="I194" s="10" t="str">
        <f>IF(Table33[[#This Row],[Tag range]]="","",_xlfn.CONCAT("1A40700000000650000",Table33[[#This Row],[Tag range]]))</f>
        <v>1A4070000000065000069983</v>
      </c>
      <c r="J194" s="10" t="str">
        <f>_xlfn.IFNA(VLOOKUP(Table33[[#This Row],[Tag range]],Table176[[START]:[GROUP]],3,TRUE),"")</f>
        <v>PLAN004</v>
      </c>
    </row>
    <row r="195" spans="6:10" x14ac:dyDescent="0.25">
      <c r="F195" s="8" t="str">
        <f>LEFT(Table33[[#This Row],[Location]],2)</f>
        <v>LL</v>
      </c>
      <c r="G195" s="8" t="s">
        <v>1073</v>
      </c>
      <c r="H195" s="1">
        <v>69984</v>
      </c>
      <c r="I195" s="10" t="str">
        <f>IF(Table33[[#This Row],[Tag range]]="","",_xlfn.CONCAT("1A40700000000650000",Table33[[#This Row],[Tag range]]))</f>
        <v>1A4070000000065000069984</v>
      </c>
      <c r="J195" s="10" t="str">
        <f>_xlfn.IFNA(VLOOKUP(Table33[[#This Row],[Tag range]],Table176[[START]:[GROUP]],3,TRUE),"")</f>
        <v>PLAN004</v>
      </c>
    </row>
    <row r="196" spans="6:10" x14ac:dyDescent="0.25">
      <c r="F196" s="8" t="str">
        <f>LEFT(Table33[[#This Row],[Location]],2)</f>
        <v>LL</v>
      </c>
      <c r="G196" s="8" t="s">
        <v>1213</v>
      </c>
      <c r="H196" s="1">
        <v>69985</v>
      </c>
      <c r="I196" s="10" t="str">
        <f>IF(Table33[[#This Row],[Tag range]]="","",_xlfn.CONCAT("1A40700000000650000",Table33[[#This Row],[Tag range]]))</f>
        <v>1A4070000000065000069985</v>
      </c>
      <c r="J196" s="10" t="str">
        <f>_xlfn.IFNA(VLOOKUP(Table33[[#This Row],[Tag range]],Table176[[START]:[GROUP]],3,TRUE),"")</f>
        <v>PLAN004</v>
      </c>
    </row>
    <row r="197" spans="6:10" x14ac:dyDescent="0.25">
      <c r="F197" s="8" t="str">
        <f>LEFT(Table33[[#This Row],[Location]],2)</f>
        <v>LL</v>
      </c>
      <c r="G197" s="8" t="s">
        <v>1353</v>
      </c>
      <c r="H197" s="1">
        <v>69986</v>
      </c>
      <c r="I197" s="10" t="str">
        <f>IF(Table33[[#This Row],[Tag range]]="","",_xlfn.CONCAT("1A40700000000650000",Table33[[#This Row],[Tag range]]))</f>
        <v>1A4070000000065000069986</v>
      </c>
      <c r="J197" s="10" t="str">
        <f>_xlfn.IFNA(VLOOKUP(Table33[[#This Row],[Tag range]],Table176[[START]:[GROUP]],3,TRUE),"")</f>
        <v>PLAN004</v>
      </c>
    </row>
    <row r="198" spans="6:10" x14ac:dyDescent="0.25">
      <c r="F198" s="8" t="str">
        <f>LEFT(Table33[[#This Row],[Location]],2)</f>
        <v>LL</v>
      </c>
      <c r="G198" s="8" t="s">
        <v>1493</v>
      </c>
      <c r="H198" s="1">
        <v>69987</v>
      </c>
      <c r="I198" s="10" t="str">
        <f>IF(Table33[[#This Row],[Tag range]]="","",_xlfn.CONCAT("1A40700000000650000",Table33[[#This Row],[Tag range]]))</f>
        <v>1A4070000000065000069987</v>
      </c>
      <c r="J198" s="10" t="str">
        <f>_xlfn.IFNA(VLOOKUP(Table33[[#This Row],[Tag range]],Table176[[START]:[GROUP]],3,TRUE),"")</f>
        <v>PLAN004</v>
      </c>
    </row>
    <row r="199" spans="6:10" x14ac:dyDescent="0.25">
      <c r="F199" s="8" t="str">
        <f>LEFT(Table33[[#This Row],[Location]],2)</f>
        <v>LL</v>
      </c>
      <c r="G199" s="8" t="s">
        <v>227</v>
      </c>
      <c r="H199" s="1">
        <v>69988</v>
      </c>
      <c r="I199" s="10" t="str">
        <f>IF(Table33[[#This Row],[Tag range]]="","",_xlfn.CONCAT("1A40700000000650000",Table33[[#This Row],[Tag range]]))</f>
        <v>1A4070000000065000069988</v>
      </c>
      <c r="J199" s="10" t="str">
        <f>_xlfn.IFNA(VLOOKUP(Table33[[#This Row],[Tag range]],Table176[[START]:[GROUP]],3,TRUE),"")</f>
        <v>PLAN004</v>
      </c>
    </row>
    <row r="200" spans="6:10" x14ac:dyDescent="0.25">
      <c r="F200" s="8" t="str">
        <f>LEFT(Table33[[#This Row],[Location]],2)</f>
        <v>LL</v>
      </c>
      <c r="G200" s="8" t="s">
        <v>157</v>
      </c>
      <c r="H200" s="1">
        <v>69989</v>
      </c>
      <c r="I200" s="10" t="str">
        <f>IF(Table33[[#This Row],[Tag range]]="","",_xlfn.CONCAT("1A40700000000650000",Table33[[#This Row],[Tag range]]))</f>
        <v>1A4070000000065000069989</v>
      </c>
      <c r="J200" s="10" t="str">
        <f>_xlfn.IFNA(VLOOKUP(Table33[[#This Row],[Tag range]],Table176[[START]:[GROUP]],3,TRUE),"")</f>
        <v>PLAN004</v>
      </c>
    </row>
    <row r="201" spans="6:10" x14ac:dyDescent="0.25">
      <c r="F201" s="8" t="str">
        <f>LEFT(Table33[[#This Row],[Location]],2)</f>
        <v>LL</v>
      </c>
      <c r="G201" s="8" t="s">
        <v>374</v>
      </c>
      <c r="H201" s="1">
        <v>69990</v>
      </c>
      <c r="I201" s="10" t="str">
        <f>IF(Table33[[#This Row],[Tag range]]="","",_xlfn.CONCAT("1A40700000000650000",Table33[[#This Row],[Tag range]]))</f>
        <v>1A4070000000065000069990</v>
      </c>
      <c r="J201" s="10" t="str">
        <f>_xlfn.IFNA(VLOOKUP(Table33[[#This Row],[Tag range]],Table176[[START]:[GROUP]],3,TRUE),"")</f>
        <v>PLAN004</v>
      </c>
    </row>
    <row r="202" spans="6:10" x14ac:dyDescent="0.25">
      <c r="F202" s="8" t="str">
        <f>LEFT(Table33[[#This Row],[Location]],2)</f>
        <v>LL</v>
      </c>
      <c r="G202" s="8" t="s">
        <v>514</v>
      </c>
      <c r="H202" s="1">
        <v>69991</v>
      </c>
      <c r="I202" s="10" t="str">
        <f>IF(Table33[[#This Row],[Tag range]]="","",_xlfn.CONCAT("1A40700000000650000",Table33[[#This Row],[Tag range]]))</f>
        <v>1A4070000000065000069991</v>
      </c>
      <c r="J202" s="10" t="str">
        <f>_xlfn.IFNA(VLOOKUP(Table33[[#This Row],[Tag range]],Table176[[START]:[GROUP]],3,TRUE),"")</f>
        <v>PLAN004</v>
      </c>
    </row>
    <row r="203" spans="6:10" x14ac:dyDescent="0.25">
      <c r="F203" s="8" t="str">
        <f>LEFT(Table33[[#This Row],[Location]],2)</f>
        <v>LL</v>
      </c>
      <c r="G203" s="8" t="s">
        <v>654</v>
      </c>
      <c r="H203" s="1">
        <v>69992</v>
      </c>
      <c r="I203" s="10" t="str">
        <f>IF(Table33[[#This Row],[Tag range]]="","",_xlfn.CONCAT("1A40700000000650000",Table33[[#This Row],[Tag range]]))</f>
        <v>1A4070000000065000069992</v>
      </c>
      <c r="J203" s="10" t="str">
        <f>_xlfn.IFNA(VLOOKUP(Table33[[#This Row],[Tag range]],Table176[[START]:[GROUP]],3,TRUE),"")</f>
        <v>PLAN004</v>
      </c>
    </row>
    <row r="204" spans="6:10" x14ac:dyDescent="0.25">
      <c r="F204" s="8" t="str">
        <f>LEFT(Table33[[#This Row],[Location]],2)</f>
        <v>LL</v>
      </c>
      <c r="G204" s="8" t="s">
        <v>794</v>
      </c>
      <c r="H204" s="1">
        <v>69993</v>
      </c>
      <c r="I204" s="10" t="str">
        <f>IF(Table33[[#This Row],[Tag range]]="","",_xlfn.CONCAT("1A40700000000650000",Table33[[#This Row],[Tag range]]))</f>
        <v>1A4070000000065000069993</v>
      </c>
      <c r="J204" s="10" t="str">
        <f>_xlfn.IFNA(VLOOKUP(Table33[[#This Row],[Tag range]],Table176[[START]:[GROUP]],3,TRUE),"")</f>
        <v>PLAN004</v>
      </c>
    </row>
    <row r="205" spans="6:10" x14ac:dyDescent="0.25">
      <c r="F205" s="8" t="str">
        <f>LEFT(Table33[[#This Row],[Location]],2)</f>
        <v>LL</v>
      </c>
      <c r="G205" s="8" t="s">
        <v>934</v>
      </c>
      <c r="H205" s="1">
        <v>69994</v>
      </c>
      <c r="I205" s="10" t="str">
        <f>IF(Table33[[#This Row],[Tag range]]="","",_xlfn.CONCAT("1A40700000000650000",Table33[[#This Row],[Tag range]]))</f>
        <v>1A4070000000065000069994</v>
      </c>
      <c r="J205" s="10" t="str">
        <f>_xlfn.IFNA(VLOOKUP(Table33[[#This Row],[Tag range]],Table176[[START]:[GROUP]],3,TRUE),"")</f>
        <v>PLAN004</v>
      </c>
    </row>
    <row r="206" spans="6:10" x14ac:dyDescent="0.25">
      <c r="F206" s="8" t="str">
        <f>LEFT(Table33[[#This Row],[Location]],2)</f>
        <v>LL</v>
      </c>
      <c r="G206" s="8" t="s">
        <v>1074</v>
      </c>
      <c r="H206" s="1">
        <v>69995</v>
      </c>
      <c r="I206" s="10" t="str">
        <f>IF(Table33[[#This Row],[Tag range]]="","",_xlfn.CONCAT("1A40700000000650000",Table33[[#This Row],[Tag range]]))</f>
        <v>1A4070000000065000069995</v>
      </c>
      <c r="J206" s="10" t="str">
        <f>_xlfn.IFNA(VLOOKUP(Table33[[#This Row],[Tag range]],Table176[[START]:[GROUP]],3,TRUE),"")</f>
        <v>PLAN004</v>
      </c>
    </row>
    <row r="207" spans="6:10" x14ac:dyDescent="0.25">
      <c r="F207" s="8" t="str">
        <f>LEFT(Table33[[#This Row],[Location]],2)</f>
        <v>LL</v>
      </c>
      <c r="G207" s="8" t="s">
        <v>1214</v>
      </c>
      <c r="H207" s="1">
        <v>69996</v>
      </c>
      <c r="I207" s="10" t="str">
        <f>IF(Table33[[#This Row],[Tag range]]="","",_xlfn.CONCAT("1A40700000000650000",Table33[[#This Row],[Tag range]]))</f>
        <v>1A4070000000065000069996</v>
      </c>
      <c r="J207" s="10" t="str">
        <f>_xlfn.IFNA(VLOOKUP(Table33[[#This Row],[Tag range]],Table176[[START]:[GROUP]],3,TRUE),"")</f>
        <v>PLAN004</v>
      </c>
    </row>
    <row r="208" spans="6:10" x14ac:dyDescent="0.25">
      <c r="F208" s="8" t="str">
        <f>LEFT(Table33[[#This Row],[Location]],2)</f>
        <v>LL</v>
      </c>
      <c r="G208" s="8" t="s">
        <v>1354</v>
      </c>
      <c r="H208" s="1">
        <v>69997</v>
      </c>
      <c r="I208" s="10" t="str">
        <f>IF(Table33[[#This Row],[Tag range]]="","",_xlfn.CONCAT("1A40700000000650000",Table33[[#This Row],[Tag range]]))</f>
        <v>1A4070000000065000069997</v>
      </c>
      <c r="J208" s="10" t="str">
        <f>_xlfn.IFNA(VLOOKUP(Table33[[#This Row],[Tag range]],Table176[[START]:[GROUP]],3,TRUE),"")</f>
        <v>PLAN004</v>
      </c>
    </row>
    <row r="209" spans="6:10" x14ac:dyDescent="0.25">
      <c r="F209" s="8" t="str">
        <f>LEFT(Table33[[#This Row],[Location]],2)</f>
        <v>LL</v>
      </c>
      <c r="G209" s="8" t="s">
        <v>1494</v>
      </c>
      <c r="H209" s="1">
        <v>69998</v>
      </c>
      <c r="I209" s="10" t="str">
        <f>IF(Table33[[#This Row],[Tag range]]="","",_xlfn.CONCAT("1A40700000000650000",Table33[[#This Row],[Tag range]]))</f>
        <v>1A4070000000065000069998</v>
      </c>
      <c r="J209" s="10" t="str">
        <f>_xlfn.IFNA(VLOOKUP(Table33[[#This Row],[Tag range]],Table176[[START]:[GROUP]],3,TRUE),"")</f>
        <v>PLAN004</v>
      </c>
    </row>
    <row r="210" spans="6:10" x14ac:dyDescent="0.25">
      <c r="F210" s="8" t="str">
        <f>LEFT(Table33[[#This Row],[Location]],2)</f>
        <v>LL</v>
      </c>
      <c r="G210" s="8" t="s">
        <v>228</v>
      </c>
      <c r="H210" s="1">
        <v>69999</v>
      </c>
      <c r="I210" s="10" t="str">
        <f>IF(Table33[[#This Row],[Tag range]]="","",_xlfn.CONCAT("1A40700000000650000",Table33[[#This Row],[Tag range]]))</f>
        <v>1A4070000000065000069999</v>
      </c>
      <c r="J210" s="10" t="str">
        <f>_xlfn.IFNA(VLOOKUP(Table33[[#This Row],[Tag range]],Table176[[START]:[GROUP]],3,TRUE),"")</f>
        <v>PLAN004</v>
      </c>
    </row>
    <row r="211" spans="6:10" x14ac:dyDescent="0.25">
      <c r="F211" s="8" t="str">
        <f>LEFT(Table33[[#This Row],[Location]],2)</f>
        <v>LL</v>
      </c>
      <c r="G211" s="8" t="s">
        <v>158</v>
      </c>
      <c r="H211" s="1">
        <v>70000</v>
      </c>
      <c r="I211" s="10" t="str">
        <f>IF(Table33[[#This Row],[Tag range]]="","",_xlfn.CONCAT("1A40700000000650000",Table33[[#This Row],[Tag range]]))</f>
        <v>1A4070000000065000070000</v>
      </c>
      <c r="J211" s="10" t="str">
        <f>_xlfn.IFNA(VLOOKUP(Table33[[#This Row],[Tag range]],Table176[[START]:[GROUP]],3,TRUE),"")</f>
        <v>PLAN004</v>
      </c>
    </row>
    <row r="212" spans="6:10" x14ac:dyDescent="0.25">
      <c r="F212" s="8" t="str">
        <f>LEFT(Table33[[#This Row],[Location]],2)</f>
        <v>LL</v>
      </c>
      <c r="G212" s="9" t="s">
        <v>375</v>
      </c>
      <c r="H212" s="1">
        <v>70001</v>
      </c>
      <c r="I212" s="10" t="str">
        <f>IF(Table33[[#This Row],[Tag range]]="","",_xlfn.CONCAT("1A40700000000650000",Table33[[#This Row],[Tag range]]))</f>
        <v>1A4070000000065000070001</v>
      </c>
      <c r="J212" s="10" t="str">
        <f>_xlfn.IFNA(VLOOKUP(Table33[[#This Row],[Tag range]],Table176[[START]:[GROUP]],3,TRUE),"")</f>
        <v>PLAN004</v>
      </c>
    </row>
    <row r="213" spans="6:10" x14ac:dyDescent="0.25">
      <c r="F213" s="8" t="str">
        <f>LEFT(Table33[[#This Row],[Location]],2)</f>
        <v>LL</v>
      </c>
      <c r="G213" s="8" t="s">
        <v>515</v>
      </c>
      <c r="H213" s="1">
        <v>70002</v>
      </c>
      <c r="I213" s="10" t="str">
        <f>IF(Table33[[#This Row],[Tag range]]="","",_xlfn.CONCAT("1A40700000000650000",Table33[[#This Row],[Tag range]]))</f>
        <v>1A4070000000065000070002</v>
      </c>
      <c r="J213" s="10" t="str">
        <f>_xlfn.IFNA(VLOOKUP(Table33[[#This Row],[Tag range]],Table176[[START]:[GROUP]],3,TRUE),"")</f>
        <v>PLAN004</v>
      </c>
    </row>
    <row r="214" spans="6:10" x14ac:dyDescent="0.25">
      <c r="F214" s="8" t="str">
        <f>LEFT(Table33[[#This Row],[Location]],2)</f>
        <v>LL</v>
      </c>
      <c r="G214" s="8" t="s">
        <v>655</v>
      </c>
      <c r="H214" s="1">
        <v>70003</v>
      </c>
      <c r="I214" s="10" t="str">
        <f>IF(Table33[[#This Row],[Tag range]]="","",_xlfn.CONCAT("1A40700000000650000",Table33[[#This Row],[Tag range]]))</f>
        <v>1A4070000000065000070003</v>
      </c>
      <c r="J214" s="10" t="str">
        <f>_xlfn.IFNA(VLOOKUP(Table33[[#This Row],[Tag range]],Table176[[START]:[GROUP]],3,TRUE),"")</f>
        <v>PLAN004</v>
      </c>
    </row>
    <row r="215" spans="6:10" x14ac:dyDescent="0.25">
      <c r="F215" s="8" t="str">
        <f>LEFT(Table33[[#This Row],[Location]],2)</f>
        <v>LL</v>
      </c>
      <c r="G215" s="8" t="s">
        <v>795</v>
      </c>
      <c r="H215" s="1">
        <v>70004</v>
      </c>
      <c r="I215" s="10" t="str">
        <f>IF(Table33[[#This Row],[Tag range]]="","",_xlfn.CONCAT("1A40700000000650000",Table33[[#This Row],[Tag range]]))</f>
        <v>1A4070000000065000070004</v>
      </c>
      <c r="J215" s="10" t="str">
        <f>_xlfn.IFNA(VLOOKUP(Table33[[#This Row],[Tag range]],Table176[[START]:[GROUP]],3,TRUE),"")</f>
        <v>PLAN004</v>
      </c>
    </row>
    <row r="216" spans="6:10" x14ac:dyDescent="0.25">
      <c r="F216" s="8" t="str">
        <f>LEFT(Table33[[#This Row],[Location]],2)</f>
        <v>LL</v>
      </c>
      <c r="G216" s="8" t="s">
        <v>935</v>
      </c>
      <c r="H216" s="1">
        <v>70005</v>
      </c>
      <c r="I216" s="10" t="str">
        <f>IF(Table33[[#This Row],[Tag range]]="","",_xlfn.CONCAT("1A40700000000650000",Table33[[#This Row],[Tag range]]))</f>
        <v>1A4070000000065000070005</v>
      </c>
      <c r="J216" s="10" t="str">
        <f>_xlfn.IFNA(VLOOKUP(Table33[[#This Row],[Tag range]],Table176[[START]:[GROUP]],3,TRUE),"")</f>
        <v>PLAN004</v>
      </c>
    </row>
    <row r="217" spans="6:10" x14ac:dyDescent="0.25">
      <c r="F217" s="8" t="str">
        <f>LEFT(Table33[[#This Row],[Location]],2)</f>
        <v>LL</v>
      </c>
      <c r="G217" s="8" t="s">
        <v>1075</v>
      </c>
      <c r="H217" s="1">
        <v>70006</v>
      </c>
      <c r="I217" s="10" t="str">
        <f>IF(Table33[[#This Row],[Tag range]]="","",_xlfn.CONCAT("1A40700000000650000",Table33[[#This Row],[Tag range]]))</f>
        <v>1A4070000000065000070006</v>
      </c>
      <c r="J217" s="10" t="str">
        <f>_xlfn.IFNA(VLOOKUP(Table33[[#This Row],[Tag range]],Table176[[START]:[GROUP]],3,TRUE),"")</f>
        <v>PLAN004</v>
      </c>
    </row>
    <row r="218" spans="6:10" x14ac:dyDescent="0.25">
      <c r="F218" s="8" t="str">
        <f>LEFT(Table33[[#This Row],[Location]],2)</f>
        <v>LL</v>
      </c>
      <c r="G218" s="8" t="s">
        <v>1215</v>
      </c>
      <c r="H218" s="1">
        <v>70007</v>
      </c>
      <c r="I218" s="10" t="str">
        <f>IF(Table33[[#This Row],[Tag range]]="","",_xlfn.CONCAT("1A40700000000650000",Table33[[#This Row],[Tag range]]))</f>
        <v>1A4070000000065000070007</v>
      </c>
      <c r="J218" s="10" t="str">
        <f>_xlfn.IFNA(VLOOKUP(Table33[[#This Row],[Tag range]],Table176[[START]:[GROUP]],3,TRUE),"")</f>
        <v>PLAN004</v>
      </c>
    </row>
    <row r="219" spans="6:10" x14ac:dyDescent="0.25">
      <c r="F219" s="8" t="str">
        <f>LEFT(Table33[[#This Row],[Location]],2)</f>
        <v>LL</v>
      </c>
      <c r="G219" s="8" t="s">
        <v>1355</v>
      </c>
      <c r="H219" s="1">
        <v>70008</v>
      </c>
      <c r="I219" s="10" t="str">
        <f>IF(Table33[[#This Row],[Tag range]]="","",_xlfn.CONCAT("1A40700000000650000",Table33[[#This Row],[Tag range]]))</f>
        <v>1A4070000000065000070008</v>
      </c>
      <c r="J219" s="10" t="str">
        <f>_xlfn.IFNA(VLOOKUP(Table33[[#This Row],[Tag range]],Table176[[START]:[GROUP]],3,TRUE),"")</f>
        <v>PLAN004</v>
      </c>
    </row>
    <row r="220" spans="6:10" x14ac:dyDescent="0.25">
      <c r="F220" s="8" t="str">
        <f>LEFT(Table33[[#This Row],[Location]],2)</f>
        <v>LL</v>
      </c>
      <c r="G220" s="8" t="s">
        <v>1495</v>
      </c>
      <c r="H220" s="1">
        <v>70009</v>
      </c>
      <c r="I220" s="10" t="str">
        <f>IF(Table33[[#This Row],[Tag range]]="","",_xlfn.CONCAT("1A40700000000650000",Table33[[#This Row],[Tag range]]))</f>
        <v>1A4070000000065000070009</v>
      </c>
      <c r="J220" s="10" t="str">
        <f>_xlfn.IFNA(VLOOKUP(Table33[[#This Row],[Tag range]],Table176[[START]:[GROUP]],3,TRUE),"")</f>
        <v>PLAN004</v>
      </c>
    </row>
    <row r="221" spans="6:10" x14ac:dyDescent="0.25">
      <c r="F221" s="8" t="str">
        <f>LEFT(Table33[[#This Row],[Location]],2)</f>
        <v>LL</v>
      </c>
      <c r="G221" s="8" t="s">
        <v>229</v>
      </c>
      <c r="H221" s="1">
        <v>70010</v>
      </c>
      <c r="I221" s="10" t="str">
        <f>IF(Table33[[#This Row],[Tag range]]="","",_xlfn.CONCAT("1A40700000000650000",Table33[[#This Row],[Tag range]]))</f>
        <v>1A4070000000065000070010</v>
      </c>
      <c r="J221" s="10" t="str">
        <f>_xlfn.IFNA(VLOOKUP(Table33[[#This Row],[Tag range]],Table176[[START]:[GROUP]],3,TRUE),"")</f>
        <v>PLAN004</v>
      </c>
    </row>
    <row r="222" spans="6:10" x14ac:dyDescent="0.25">
      <c r="F222" s="8" t="str">
        <f>LEFT(Table33[[#This Row],[Location]],2)</f>
        <v>LL</v>
      </c>
      <c r="G222" s="8" t="s">
        <v>159</v>
      </c>
      <c r="H222" s="1">
        <v>70011</v>
      </c>
      <c r="I222" s="10" t="str">
        <f>IF(Table33[[#This Row],[Tag range]]="","",_xlfn.CONCAT("1A40700000000650000",Table33[[#This Row],[Tag range]]))</f>
        <v>1A4070000000065000070011</v>
      </c>
      <c r="J222" s="10" t="str">
        <f>_xlfn.IFNA(VLOOKUP(Table33[[#This Row],[Tag range]],Table176[[START]:[GROUP]],3,TRUE),"")</f>
        <v>PLAN004</v>
      </c>
    </row>
    <row r="223" spans="6:10" x14ac:dyDescent="0.25">
      <c r="F223" s="8" t="str">
        <f>LEFT(Table33[[#This Row],[Location]],2)</f>
        <v>LL</v>
      </c>
      <c r="G223" s="8" t="s">
        <v>376</v>
      </c>
      <c r="H223" s="1">
        <v>70012</v>
      </c>
      <c r="I223" s="10" t="str">
        <f>IF(Table33[[#This Row],[Tag range]]="","",_xlfn.CONCAT("1A40700000000650000",Table33[[#This Row],[Tag range]]))</f>
        <v>1A4070000000065000070012</v>
      </c>
      <c r="J223" s="10" t="str">
        <f>_xlfn.IFNA(VLOOKUP(Table33[[#This Row],[Tag range]],Table176[[START]:[GROUP]],3,TRUE),"")</f>
        <v>PLAN004</v>
      </c>
    </row>
    <row r="224" spans="6:10" x14ac:dyDescent="0.25">
      <c r="F224" s="8" t="str">
        <f>LEFT(Table33[[#This Row],[Location]],2)</f>
        <v>LL</v>
      </c>
      <c r="G224" s="8" t="s">
        <v>516</v>
      </c>
      <c r="H224" s="1">
        <v>70013</v>
      </c>
      <c r="I224" s="10" t="str">
        <f>IF(Table33[[#This Row],[Tag range]]="","",_xlfn.CONCAT("1A40700000000650000",Table33[[#This Row],[Tag range]]))</f>
        <v>1A4070000000065000070013</v>
      </c>
      <c r="J224" s="10" t="str">
        <f>_xlfn.IFNA(VLOOKUP(Table33[[#This Row],[Tag range]],Table176[[START]:[GROUP]],3,TRUE),"")</f>
        <v>PLAN004</v>
      </c>
    </row>
    <row r="225" spans="6:10" x14ac:dyDescent="0.25">
      <c r="F225" s="8" t="str">
        <f>LEFT(Table33[[#This Row],[Location]],2)</f>
        <v>LL</v>
      </c>
      <c r="G225" s="8" t="s">
        <v>656</v>
      </c>
      <c r="H225" s="1">
        <v>70014</v>
      </c>
      <c r="I225" s="10" t="str">
        <f>IF(Table33[[#This Row],[Tag range]]="","",_xlfn.CONCAT("1A40700000000650000",Table33[[#This Row],[Tag range]]))</f>
        <v>1A4070000000065000070014</v>
      </c>
      <c r="J225" s="10" t="str">
        <f>_xlfn.IFNA(VLOOKUP(Table33[[#This Row],[Tag range]],Table176[[START]:[GROUP]],3,TRUE),"")</f>
        <v>PLAN004</v>
      </c>
    </row>
    <row r="226" spans="6:10" x14ac:dyDescent="0.25">
      <c r="F226" s="8" t="str">
        <f>LEFT(Table33[[#This Row],[Location]],2)</f>
        <v>LL</v>
      </c>
      <c r="G226" s="8" t="s">
        <v>796</v>
      </c>
      <c r="H226" s="1">
        <v>70015</v>
      </c>
      <c r="I226" s="10" t="str">
        <f>IF(Table33[[#This Row],[Tag range]]="","",_xlfn.CONCAT("1A40700000000650000",Table33[[#This Row],[Tag range]]))</f>
        <v>1A4070000000065000070015</v>
      </c>
      <c r="J226" s="10" t="str">
        <f>_xlfn.IFNA(VLOOKUP(Table33[[#This Row],[Tag range]],Table176[[START]:[GROUP]],3,TRUE),"")</f>
        <v>PLAN004</v>
      </c>
    </row>
    <row r="227" spans="6:10" x14ac:dyDescent="0.25">
      <c r="F227" s="8" t="str">
        <f>LEFT(Table33[[#This Row],[Location]],2)</f>
        <v>LL</v>
      </c>
      <c r="G227" s="8" t="s">
        <v>936</v>
      </c>
      <c r="H227" s="1">
        <v>70016</v>
      </c>
      <c r="I227" s="10" t="str">
        <f>IF(Table33[[#This Row],[Tag range]]="","",_xlfn.CONCAT("1A40700000000650000",Table33[[#This Row],[Tag range]]))</f>
        <v>1A4070000000065000070016</v>
      </c>
      <c r="J227" s="10" t="str">
        <f>_xlfn.IFNA(VLOOKUP(Table33[[#This Row],[Tag range]],Table176[[START]:[GROUP]],3,TRUE),"")</f>
        <v>PLAN004</v>
      </c>
    </row>
    <row r="228" spans="6:10" x14ac:dyDescent="0.25">
      <c r="F228" s="8" t="str">
        <f>LEFT(Table33[[#This Row],[Location]],2)</f>
        <v>LL</v>
      </c>
      <c r="G228" s="8" t="s">
        <v>1076</v>
      </c>
      <c r="H228" s="1">
        <v>70017</v>
      </c>
      <c r="I228" s="10" t="str">
        <f>IF(Table33[[#This Row],[Tag range]]="","",_xlfn.CONCAT("1A40700000000650000",Table33[[#This Row],[Tag range]]))</f>
        <v>1A4070000000065000070017</v>
      </c>
      <c r="J228" s="10" t="str">
        <f>_xlfn.IFNA(VLOOKUP(Table33[[#This Row],[Tag range]],Table176[[START]:[GROUP]],3,TRUE),"")</f>
        <v>PLAN004</v>
      </c>
    </row>
    <row r="229" spans="6:10" x14ac:dyDescent="0.25">
      <c r="F229" s="8" t="str">
        <f>LEFT(Table33[[#This Row],[Location]],2)</f>
        <v>LL</v>
      </c>
      <c r="G229" s="8" t="s">
        <v>1216</v>
      </c>
      <c r="H229" s="1">
        <v>70018</v>
      </c>
      <c r="I229" s="10" t="str">
        <f>IF(Table33[[#This Row],[Tag range]]="","",_xlfn.CONCAT("1A40700000000650000",Table33[[#This Row],[Tag range]]))</f>
        <v>1A4070000000065000070018</v>
      </c>
      <c r="J229" s="10" t="str">
        <f>_xlfn.IFNA(VLOOKUP(Table33[[#This Row],[Tag range]],Table176[[START]:[GROUP]],3,TRUE),"")</f>
        <v>PLAN004</v>
      </c>
    </row>
    <row r="230" spans="6:10" x14ac:dyDescent="0.25">
      <c r="F230" s="8" t="str">
        <f>LEFT(Table33[[#This Row],[Location]],2)</f>
        <v>LL</v>
      </c>
      <c r="G230" s="8" t="s">
        <v>1356</v>
      </c>
      <c r="H230" s="1">
        <v>70019</v>
      </c>
      <c r="I230" s="10" t="str">
        <f>IF(Table33[[#This Row],[Tag range]]="","",_xlfn.CONCAT("1A40700000000650000",Table33[[#This Row],[Tag range]]))</f>
        <v>1A4070000000065000070019</v>
      </c>
      <c r="J230" s="10" t="str">
        <f>_xlfn.IFNA(VLOOKUP(Table33[[#This Row],[Tag range]],Table176[[START]:[GROUP]],3,TRUE),"")</f>
        <v>PLAN004</v>
      </c>
    </row>
    <row r="231" spans="6:10" x14ac:dyDescent="0.25">
      <c r="F231" s="8" t="str">
        <f>LEFT(Table33[[#This Row],[Location]],2)</f>
        <v>LL</v>
      </c>
      <c r="G231" s="8" t="s">
        <v>1496</v>
      </c>
      <c r="H231" s="1">
        <v>70020</v>
      </c>
      <c r="I231" s="10" t="str">
        <f>IF(Table33[[#This Row],[Tag range]]="","",_xlfn.CONCAT("1A40700000000650000",Table33[[#This Row],[Tag range]]))</f>
        <v>1A4070000000065000070020</v>
      </c>
      <c r="J231" s="10" t="str">
        <f>_xlfn.IFNA(VLOOKUP(Table33[[#This Row],[Tag range]],Table176[[START]:[GROUP]],3,TRUE),"")</f>
        <v>PLAN004</v>
      </c>
    </row>
    <row r="232" spans="6:10" x14ac:dyDescent="0.25">
      <c r="F232" s="8" t="str">
        <f>LEFT(Table33[[#This Row],[Location]],2)</f>
        <v>LL</v>
      </c>
      <c r="G232" s="8" t="s">
        <v>230</v>
      </c>
      <c r="H232" s="1">
        <v>70021</v>
      </c>
      <c r="I232" s="10" t="str">
        <f>IF(Table33[[#This Row],[Tag range]]="","",_xlfn.CONCAT("1A40700000000650000",Table33[[#This Row],[Tag range]]))</f>
        <v>1A4070000000065000070021</v>
      </c>
      <c r="J232" s="10" t="str">
        <f>_xlfn.IFNA(VLOOKUP(Table33[[#This Row],[Tag range]],Table176[[START]:[GROUP]],3,TRUE),"")</f>
        <v>PLAN004</v>
      </c>
    </row>
    <row r="233" spans="6:10" x14ac:dyDescent="0.25">
      <c r="F233" s="8" t="str">
        <f>LEFT(Table33[[#This Row],[Location]],2)</f>
        <v>LL</v>
      </c>
      <c r="G233" s="8" t="s">
        <v>160</v>
      </c>
      <c r="H233" s="1">
        <v>70022</v>
      </c>
      <c r="I233" s="10" t="str">
        <f>IF(Table33[[#This Row],[Tag range]]="","",_xlfn.CONCAT("1A40700000000650000",Table33[[#This Row],[Tag range]]))</f>
        <v>1A4070000000065000070022</v>
      </c>
      <c r="J233" s="10" t="str">
        <f>_xlfn.IFNA(VLOOKUP(Table33[[#This Row],[Tag range]],Table176[[START]:[GROUP]],3,TRUE),"")</f>
        <v>PLAN004</v>
      </c>
    </row>
    <row r="234" spans="6:10" x14ac:dyDescent="0.25">
      <c r="F234" s="8" t="str">
        <f>LEFT(Table33[[#This Row],[Location]],2)</f>
        <v>LL</v>
      </c>
      <c r="G234" s="8" t="s">
        <v>377</v>
      </c>
      <c r="H234" s="1">
        <v>70023</v>
      </c>
      <c r="I234" s="10" t="str">
        <f>IF(Table33[[#This Row],[Tag range]]="","",_xlfn.CONCAT("1A40700000000650000",Table33[[#This Row],[Tag range]]))</f>
        <v>1A4070000000065000070023</v>
      </c>
      <c r="J234" s="10" t="str">
        <f>_xlfn.IFNA(VLOOKUP(Table33[[#This Row],[Tag range]],Table176[[START]:[GROUP]],3,TRUE),"")</f>
        <v>PLAN004</v>
      </c>
    </row>
    <row r="235" spans="6:10" x14ac:dyDescent="0.25">
      <c r="F235" s="8" t="str">
        <f>LEFT(Table33[[#This Row],[Location]],2)</f>
        <v>LL</v>
      </c>
      <c r="G235" s="8" t="s">
        <v>517</v>
      </c>
      <c r="H235" s="1">
        <v>70024</v>
      </c>
      <c r="I235" s="10" t="str">
        <f>IF(Table33[[#This Row],[Tag range]]="","",_xlfn.CONCAT("1A40700000000650000",Table33[[#This Row],[Tag range]]))</f>
        <v>1A4070000000065000070024</v>
      </c>
      <c r="J235" s="10" t="str">
        <f>_xlfn.IFNA(VLOOKUP(Table33[[#This Row],[Tag range]],Table176[[START]:[GROUP]],3,TRUE),"")</f>
        <v>PLAN004</v>
      </c>
    </row>
    <row r="236" spans="6:10" x14ac:dyDescent="0.25">
      <c r="F236" s="8" t="str">
        <f>LEFT(Table33[[#This Row],[Location]],2)</f>
        <v>LL</v>
      </c>
      <c r="G236" s="8" t="s">
        <v>657</v>
      </c>
      <c r="H236" s="1">
        <v>70025</v>
      </c>
      <c r="I236" s="10" t="str">
        <f>IF(Table33[[#This Row],[Tag range]]="","",_xlfn.CONCAT("1A40700000000650000",Table33[[#This Row],[Tag range]]))</f>
        <v>1A4070000000065000070025</v>
      </c>
      <c r="J236" s="10" t="str">
        <f>_xlfn.IFNA(VLOOKUP(Table33[[#This Row],[Tag range]],Table176[[START]:[GROUP]],3,TRUE),"")</f>
        <v>PLAN004</v>
      </c>
    </row>
    <row r="237" spans="6:10" x14ac:dyDescent="0.25">
      <c r="F237" s="8" t="str">
        <f>LEFT(Table33[[#This Row],[Location]],2)</f>
        <v>LL</v>
      </c>
      <c r="G237" s="8" t="s">
        <v>797</v>
      </c>
      <c r="H237" s="1">
        <v>70026</v>
      </c>
      <c r="I237" s="10" t="str">
        <f>IF(Table33[[#This Row],[Tag range]]="","",_xlfn.CONCAT("1A40700000000650000",Table33[[#This Row],[Tag range]]))</f>
        <v>1A4070000000065000070026</v>
      </c>
      <c r="J237" s="10" t="str">
        <f>_xlfn.IFNA(VLOOKUP(Table33[[#This Row],[Tag range]],Table176[[START]:[GROUP]],3,TRUE),"")</f>
        <v>PLAN004</v>
      </c>
    </row>
    <row r="238" spans="6:10" x14ac:dyDescent="0.25">
      <c r="F238" s="8" t="str">
        <f>LEFT(Table33[[#This Row],[Location]],2)</f>
        <v>LL</v>
      </c>
      <c r="G238" s="8" t="s">
        <v>937</v>
      </c>
      <c r="H238" s="1">
        <v>70027</v>
      </c>
      <c r="I238" s="10" t="str">
        <f>IF(Table33[[#This Row],[Tag range]]="","",_xlfn.CONCAT("1A40700000000650000",Table33[[#This Row],[Tag range]]))</f>
        <v>1A4070000000065000070027</v>
      </c>
      <c r="J238" s="10" t="str">
        <f>_xlfn.IFNA(VLOOKUP(Table33[[#This Row],[Tag range]],Table176[[START]:[GROUP]],3,TRUE),"")</f>
        <v>PLAN004</v>
      </c>
    </row>
    <row r="239" spans="6:10" x14ac:dyDescent="0.25">
      <c r="F239" s="8" t="str">
        <f>LEFT(Table33[[#This Row],[Location]],2)</f>
        <v>LL</v>
      </c>
      <c r="G239" s="8" t="s">
        <v>1077</v>
      </c>
      <c r="H239" s="1">
        <v>70028</v>
      </c>
      <c r="I239" s="10" t="str">
        <f>IF(Table33[[#This Row],[Tag range]]="","",_xlfn.CONCAT("1A40700000000650000",Table33[[#This Row],[Tag range]]))</f>
        <v>1A4070000000065000070028</v>
      </c>
      <c r="J239" s="10" t="str">
        <f>_xlfn.IFNA(VLOOKUP(Table33[[#This Row],[Tag range]],Table176[[START]:[GROUP]],3,TRUE),"")</f>
        <v>PLAN004</v>
      </c>
    </row>
    <row r="240" spans="6:10" x14ac:dyDescent="0.25">
      <c r="F240" s="8" t="str">
        <f>LEFT(Table33[[#This Row],[Location]],2)</f>
        <v>LL</v>
      </c>
      <c r="G240" s="8" t="s">
        <v>1217</v>
      </c>
      <c r="H240" s="1">
        <v>70029</v>
      </c>
      <c r="I240" s="10" t="str">
        <f>IF(Table33[[#This Row],[Tag range]]="","",_xlfn.CONCAT("1A40700000000650000",Table33[[#This Row],[Tag range]]))</f>
        <v>1A4070000000065000070029</v>
      </c>
      <c r="J240" s="10" t="str">
        <f>_xlfn.IFNA(VLOOKUP(Table33[[#This Row],[Tag range]],Table176[[START]:[GROUP]],3,TRUE),"")</f>
        <v>PLAN004</v>
      </c>
    </row>
    <row r="241" spans="6:10" x14ac:dyDescent="0.25">
      <c r="F241" s="8" t="str">
        <f>LEFT(Table33[[#This Row],[Location]],2)</f>
        <v>LL</v>
      </c>
      <c r="G241" s="8" t="s">
        <v>1357</v>
      </c>
      <c r="H241" s="1">
        <v>70030</v>
      </c>
      <c r="I241" s="10" t="str">
        <f>IF(Table33[[#This Row],[Tag range]]="","",_xlfn.CONCAT("1A40700000000650000",Table33[[#This Row],[Tag range]]))</f>
        <v>1A4070000000065000070030</v>
      </c>
      <c r="J241" s="10" t="str">
        <f>_xlfn.IFNA(VLOOKUP(Table33[[#This Row],[Tag range]],Table176[[START]:[GROUP]],3,TRUE),"")</f>
        <v>PLAN004</v>
      </c>
    </row>
    <row r="242" spans="6:10" x14ac:dyDescent="0.25">
      <c r="F242" s="8" t="str">
        <f>LEFT(Table33[[#This Row],[Location]],2)</f>
        <v>LL</v>
      </c>
      <c r="G242" s="8" t="s">
        <v>1497</v>
      </c>
      <c r="H242" s="1">
        <v>70031</v>
      </c>
      <c r="I242" s="10" t="str">
        <f>IF(Table33[[#This Row],[Tag range]]="","",_xlfn.CONCAT("1A40700000000650000",Table33[[#This Row],[Tag range]]))</f>
        <v>1A4070000000065000070031</v>
      </c>
      <c r="J242" s="10" t="str">
        <f>_xlfn.IFNA(VLOOKUP(Table33[[#This Row],[Tag range]],Table176[[START]:[GROUP]],3,TRUE),"")</f>
        <v>PLAN004</v>
      </c>
    </row>
    <row r="243" spans="6:10" x14ac:dyDescent="0.25">
      <c r="F243" s="8" t="str">
        <f>LEFT(Table33[[#This Row],[Location]],2)</f>
        <v>LL</v>
      </c>
      <c r="G243" s="8" t="s">
        <v>231</v>
      </c>
      <c r="H243" s="1">
        <v>70032</v>
      </c>
      <c r="I243" s="10" t="str">
        <f>IF(Table33[[#This Row],[Tag range]]="","",_xlfn.CONCAT("1A40700000000650000",Table33[[#This Row],[Tag range]]))</f>
        <v>1A4070000000065000070032</v>
      </c>
      <c r="J243" s="10" t="str">
        <f>_xlfn.IFNA(VLOOKUP(Table33[[#This Row],[Tag range]],Table176[[START]:[GROUP]],3,TRUE),"")</f>
        <v>PLAN004</v>
      </c>
    </row>
    <row r="244" spans="6:10" x14ac:dyDescent="0.25">
      <c r="F244" s="8" t="str">
        <f>LEFT(Table33[[#This Row],[Location]],2)</f>
        <v>LL</v>
      </c>
      <c r="G244" s="8" t="s">
        <v>161</v>
      </c>
      <c r="H244" s="1">
        <v>70033</v>
      </c>
      <c r="I244" s="10" t="str">
        <f>IF(Table33[[#This Row],[Tag range]]="","",_xlfn.CONCAT("1A40700000000650000",Table33[[#This Row],[Tag range]]))</f>
        <v>1A4070000000065000070033</v>
      </c>
      <c r="J244" s="10" t="str">
        <f>_xlfn.IFNA(VLOOKUP(Table33[[#This Row],[Tag range]],Table176[[START]:[GROUP]],3,TRUE),"")</f>
        <v>PLAN004</v>
      </c>
    </row>
    <row r="245" spans="6:10" x14ac:dyDescent="0.25">
      <c r="F245" s="8" t="str">
        <f>LEFT(Table33[[#This Row],[Location]],2)</f>
        <v>LL</v>
      </c>
      <c r="G245" s="8" t="s">
        <v>378</v>
      </c>
      <c r="H245" s="1">
        <v>70034</v>
      </c>
      <c r="I245" s="10" t="str">
        <f>IF(Table33[[#This Row],[Tag range]]="","",_xlfn.CONCAT("1A40700000000650000",Table33[[#This Row],[Tag range]]))</f>
        <v>1A4070000000065000070034</v>
      </c>
      <c r="J245" s="10" t="str">
        <f>_xlfn.IFNA(VLOOKUP(Table33[[#This Row],[Tag range]],Table176[[START]:[GROUP]],3,TRUE),"")</f>
        <v>PLAN004</v>
      </c>
    </row>
    <row r="246" spans="6:10" x14ac:dyDescent="0.25">
      <c r="F246" s="8" t="str">
        <f>LEFT(Table33[[#This Row],[Location]],2)</f>
        <v>LL</v>
      </c>
      <c r="G246" s="8" t="s">
        <v>518</v>
      </c>
      <c r="H246" s="1">
        <v>70035</v>
      </c>
      <c r="I246" s="10" t="str">
        <f>IF(Table33[[#This Row],[Tag range]]="","",_xlfn.CONCAT("1A40700000000650000",Table33[[#This Row],[Tag range]]))</f>
        <v>1A4070000000065000070035</v>
      </c>
      <c r="J246" s="10" t="str">
        <f>_xlfn.IFNA(VLOOKUP(Table33[[#This Row],[Tag range]],Table176[[START]:[GROUP]],3,TRUE),"")</f>
        <v>PLAN004</v>
      </c>
    </row>
    <row r="247" spans="6:10" x14ac:dyDescent="0.25">
      <c r="F247" s="8" t="str">
        <f>LEFT(Table33[[#This Row],[Location]],2)</f>
        <v>LL</v>
      </c>
      <c r="G247" s="8" t="s">
        <v>658</v>
      </c>
      <c r="H247" s="1">
        <v>70036</v>
      </c>
      <c r="I247" s="10" t="str">
        <f>IF(Table33[[#This Row],[Tag range]]="","",_xlfn.CONCAT("1A40700000000650000",Table33[[#This Row],[Tag range]]))</f>
        <v>1A4070000000065000070036</v>
      </c>
      <c r="J247" s="10" t="str">
        <f>_xlfn.IFNA(VLOOKUP(Table33[[#This Row],[Tag range]],Table176[[START]:[GROUP]],3,TRUE),"")</f>
        <v>PLAN004</v>
      </c>
    </row>
    <row r="248" spans="6:10" x14ac:dyDescent="0.25">
      <c r="F248" s="8" t="str">
        <f>LEFT(Table33[[#This Row],[Location]],2)</f>
        <v>LL</v>
      </c>
      <c r="G248" s="8" t="s">
        <v>798</v>
      </c>
      <c r="H248" s="1">
        <v>70037</v>
      </c>
      <c r="I248" s="10" t="str">
        <f>IF(Table33[[#This Row],[Tag range]]="","",_xlfn.CONCAT("1A40700000000650000",Table33[[#This Row],[Tag range]]))</f>
        <v>1A4070000000065000070037</v>
      </c>
      <c r="J248" s="10" t="str">
        <f>_xlfn.IFNA(VLOOKUP(Table33[[#This Row],[Tag range]],Table176[[START]:[GROUP]],3,TRUE),"")</f>
        <v>PLAN004</v>
      </c>
    </row>
    <row r="249" spans="6:10" x14ac:dyDescent="0.25">
      <c r="F249" s="8" t="str">
        <f>LEFT(Table33[[#This Row],[Location]],2)</f>
        <v>LL</v>
      </c>
      <c r="G249" s="8" t="s">
        <v>938</v>
      </c>
      <c r="H249" s="1">
        <v>70038</v>
      </c>
      <c r="I249" s="10" t="str">
        <f>IF(Table33[[#This Row],[Tag range]]="","",_xlfn.CONCAT("1A40700000000650000",Table33[[#This Row],[Tag range]]))</f>
        <v>1A4070000000065000070038</v>
      </c>
      <c r="J249" s="10" t="str">
        <f>_xlfn.IFNA(VLOOKUP(Table33[[#This Row],[Tag range]],Table176[[START]:[GROUP]],3,TRUE),"")</f>
        <v>PLAN004</v>
      </c>
    </row>
    <row r="250" spans="6:10" x14ac:dyDescent="0.25">
      <c r="F250" s="8" t="str">
        <f>LEFT(Table33[[#This Row],[Location]],2)</f>
        <v>LL</v>
      </c>
      <c r="G250" s="8" t="s">
        <v>1078</v>
      </c>
      <c r="H250" s="1">
        <v>70039</v>
      </c>
      <c r="I250" s="10" t="str">
        <f>IF(Table33[[#This Row],[Tag range]]="","",_xlfn.CONCAT("1A40700000000650000",Table33[[#This Row],[Tag range]]))</f>
        <v>1A4070000000065000070039</v>
      </c>
      <c r="J250" s="10" t="str">
        <f>_xlfn.IFNA(VLOOKUP(Table33[[#This Row],[Tag range]],Table176[[START]:[GROUP]],3,TRUE),"")</f>
        <v>PLAN004</v>
      </c>
    </row>
    <row r="251" spans="6:10" x14ac:dyDescent="0.25">
      <c r="F251" s="8" t="str">
        <f>LEFT(Table33[[#This Row],[Location]],2)</f>
        <v>LL</v>
      </c>
      <c r="G251" s="8" t="s">
        <v>1218</v>
      </c>
      <c r="H251" s="1">
        <v>70040</v>
      </c>
      <c r="I251" s="10" t="str">
        <f>IF(Table33[[#This Row],[Tag range]]="","",_xlfn.CONCAT("1A40700000000650000",Table33[[#This Row],[Tag range]]))</f>
        <v>1A4070000000065000070040</v>
      </c>
      <c r="J251" s="10" t="str">
        <f>_xlfn.IFNA(VLOOKUP(Table33[[#This Row],[Tag range]],Table176[[START]:[GROUP]],3,TRUE),"")</f>
        <v>PLAN004</v>
      </c>
    </row>
    <row r="252" spans="6:10" x14ac:dyDescent="0.25">
      <c r="F252" s="8" t="str">
        <f>LEFT(Table33[[#This Row],[Location]],2)</f>
        <v>LL</v>
      </c>
      <c r="G252" s="8" t="s">
        <v>1358</v>
      </c>
      <c r="H252" s="1">
        <v>70041</v>
      </c>
      <c r="I252" s="10" t="str">
        <f>IF(Table33[[#This Row],[Tag range]]="","",_xlfn.CONCAT("1A40700000000650000",Table33[[#This Row],[Tag range]]))</f>
        <v>1A4070000000065000070041</v>
      </c>
      <c r="J252" s="10" t="str">
        <f>_xlfn.IFNA(VLOOKUP(Table33[[#This Row],[Tag range]],Table176[[START]:[GROUP]],3,TRUE),"")</f>
        <v>PLAN004</v>
      </c>
    </row>
    <row r="253" spans="6:10" x14ac:dyDescent="0.25">
      <c r="F253" s="8" t="str">
        <f>LEFT(Table33[[#This Row],[Location]],2)</f>
        <v>LL</v>
      </c>
      <c r="G253" s="8" t="s">
        <v>1498</v>
      </c>
      <c r="H253" s="1">
        <v>70042</v>
      </c>
      <c r="I253" s="10" t="str">
        <f>IF(Table33[[#This Row],[Tag range]]="","",_xlfn.CONCAT("1A40700000000650000",Table33[[#This Row],[Tag range]]))</f>
        <v>1A4070000000065000070042</v>
      </c>
      <c r="J253" s="10" t="str">
        <f>_xlfn.IFNA(VLOOKUP(Table33[[#This Row],[Tag range]],Table176[[START]:[GROUP]],3,TRUE),"")</f>
        <v>PLAN004</v>
      </c>
    </row>
    <row r="254" spans="6:10" x14ac:dyDescent="0.25">
      <c r="F254" s="8" t="str">
        <f>LEFT(Table33[[#This Row],[Location]],2)</f>
        <v>LL</v>
      </c>
      <c r="G254" s="8" t="s">
        <v>232</v>
      </c>
      <c r="H254" s="1">
        <v>70043</v>
      </c>
      <c r="I254" s="10" t="str">
        <f>IF(Table33[[#This Row],[Tag range]]="","",_xlfn.CONCAT("1A40700000000650000",Table33[[#This Row],[Tag range]]))</f>
        <v>1A4070000000065000070043</v>
      </c>
      <c r="J254" s="10" t="str">
        <f>_xlfn.IFNA(VLOOKUP(Table33[[#This Row],[Tag range]],Table176[[START]:[GROUP]],3,TRUE),"")</f>
        <v>PLAN004</v>
      </c>
    </row>
    <row r="255" spans="6:10" x14ac:dyDescent="0.25">
      <c r="F255" s="8" t="str">
        <f>LEFT(Table33[[#This Row],[Location]],2)</f>
        <v>LL</v>
      </c>
      <c r="G255" s="8" t="s">
        <v>162</v>
      </c>
      <c r="H255" s="1">
        <v>70044</v>
      </c>
      <c r="I255" s="10" t="str">
        <f>IF(Table33[[#This Row],[Tag range]]="","",_xlfn.CONCAT("1A40700000000650000",Table33[[#This Row],[Tag range]]))</f>
        <v>1A4070000000065000070044</v>
      </c>
      <c r="J255" s="10" t="str">
        <f>_xlfn.IFNA(VLOOKUP(Table33[[#This Row],[Tag range]],Table176[[START]:[GROUP]],3,TRUE),"")</f>
        <v>PLAN004</v>
      </c>
    </row>
    <row r="256" spans="6:10" x14ac:dyDescent="0.25">
      <c r="F256" s="8" t="str">
        <f>LEFT(Table33[[#This Row],[Location]],2)</f>
        <v>LL</v>
      </c>
      <c r="G256" s="8" t="s">
        <v>1566</v>
      </c>
      <c r="H256" s="1">
        <v>70045</v>
      </c>
      <c r="I256" s="10" t="str">
        <f>IF(Table33[[#This Row],[Tag range]]="","",_xlfn.CONCAT("1A40700000000650000",Table33[[#This Row],[Tag range]]))</f>
        <v>1A4070000000065000070045</v>
      </c>
      <c r="J256" s="10" t="str">
        <f>_xlfn.IFNA(VLOOKUP(Table33[[#This Row],[Tag range]],Table176[[START]:[GROUP]],3,TRUE),"")</f>
        <v>PLAN004</v>
      </c>
    </row>
    <row r="257" spans="6:10" x14ac:dyDescent="0.25">
      <c r="F257" s="8" t="str">
        <f>LEFT(Table33[[#This Row],[Location]],2)</f>
        <v>LL</v>
      </c>
      <c r="G257" s="8" t="s">
        <v>1567</v>
      </c>
      <c r="H257" s="1">
        <v>70046</v>
      </c>
      <c r="I257" s="10" t="str">
        <f>IF(Table33[[#This Row],[Tag range]]="","",_xlfn.CONCAT("1A40700000000650000",Table33[[#This Row],[Tag range]]))</f>
        <v>1A4070000000065000070046</v>
      </c>
      <c r="J257" s="10" t="str">
        <f>_xlfn.IFNA(VLOOKUP(Table33[[#This Row],[Tag range]],Table176[[START]:[GROUP]],3,TRUE),"")</f>
        <v>PLAN004</v>
      </c>
    </row>
    <row r="258" spans="6:10" x14ac:dyDescent="0.25">
      <c r="F258" s="8" t="str">
        <f>LEFT(Table33[[#This Row],[Location]],2)</f>
        <v>LL</v>
      </c>
      <c r="G258" s="8" t="s">
        <v>1568</v>
      </c>
      <c r="H258" s="1">
        <v>70047</v>
      </c>
      <c r="I258" s="10" t="str">
        <f>IF(Table33[[#This Row],[Tag range]]="","",_xlfn.CONCAT("1A40700000000650000",Table33[[#This Row],[Tag range]]))</f>
        <v>1A4070000000065000070047</v>
      </c>
      <c r="J258" s="10" t="str">
        <f>_xlfn.IFNA(VLOOKUP(Table33[[#This Row],[Tag range]],Table176[[START]:[GROUP]],3,TRUE),"")</f>
        <v>PLAN004</v>
      </c>
    </row>
    <row r="259" spans="6:10" x14ac:dyDescent="0.25">
      <c r="F259" s="8" t="str">
        <f>LEFT(Table33[[#This Row],[Location]],2)</f>
        <v>LL</v>
      </c>
      <c r="G259" s="8" t="s">
        <v>1569</v>
      </c>
      <c r="H259" s="1">
        <v>70048</v>
      </c>
      <c r="I259" s="10" t="str">
        <f>IF(Table33[[#This Row],[Tag range]]="","",_xlfn.CONCAT("1A40700000000650000",Table33[[#This Row],[Tag range]]))</f>
        <v>1A4070000000065000070048</v>
      </c>
      <c r="J259" s="10" t="str">
        <f>_xlfn.IFNA(VLOOKUP(Table33[[#This Row],[Tag range]],Table176[[START]:[GROUP]],3,TRUE),"")</f>
        <v>PLAN004</v>
      </c>
    </row>
    <row r="260" spans="6:10" x14ac:dyDescent="0.25">
      <c r="F260" s="8" t="str">
        <f>LEFT(Table33[[#This Row],[Location]],2)</f>
        <v>LL</v>
      </c>
      <c r="G260" s="8" t="s">
        <v>1570</v>
      </c>
      <c r="H260" s="1">
        <v>70049</v>
      </c>
      <c r="I260" s="10" t="str">
        <f>IF(Table33[[#This Row],[Tag range]]="","",_xlfn.CONCAT("1A40700000000650000",Table33[[#This Row],[Tag range]]))</f>
        <v>1A4070000000065000070049</v>
      </c>
      <c r="J260" s="10" t="str">
        <f>_xlfn.IFNA(VLOOKUP(Table33[[#This Row],[Tag range]],Table176[[START]:[GROUP]],3,TRUE),"")</f>
        <v>PLAN004</v>
      </c>
    </row>
    <row r="261" spans="6:10" x14ac:dyDescent="0.25">
      <c r="F261" s="8" t="str">
        <f>LEFT(Table33[[#This Row],[Location]],2)</f>
        <v>LL</v>
      </c>
      <c r="G261" s="8" t="s">
        <v>1571</v>
      </c>
      <c r="H261" s="1">
        <v>70050</v>
      </c>
      <c r="I261" s="10" t="str">
        <f>IF(Table33[[#This Row],[Tag range]]="","",_xlfn.CONCAT("1A40700000000650000",Table33[[#This Row],[Tag range]]))</f>
        <v>1A4070000000065000070050</v>
      </c>
      <c r="J261" s="10" t="str">
        <f>_xlfn.IFNA(VLOOKUP(Table33[[#This Row],[Tag range]],Table176[[START]:[GROUP]],3,TRUE),"")</f>
        <v>PLAN004</v>
      </c>
    </row>
    <row r="262" spans="6:10" x14ac:dyDescent="0.25">
      <c r="F262" s="8" t="str">
        <f>LEFT(Table33[[#This Row],[Location]],2)</f>
        <v>LL</v>
      </c>
      <c r="G262" s="8" t="s">
        <v>1572</v>
      </c>
      <c r="H262" s="1">
        <v>70051</v>
      </c>
      <c r="I262" s="10" t="str">
        <f>IF(Table33[[#This Row],[Tag range]]="","",_xlfn.CONCAT("1A40700000000650000",Table33[[#This Row],[Tag range]]))</f>
        <v>1A4070000000065000070051</v>
      </c>
      <c r="J262" s="10" t="str">
        <f>_xlfn.IFNA(VLOOKUP(Table33[[#This Row],[Tag range]],Table176[[START]:[GROUP]],3,TRUE),"")</f>
        <v>PLAN004</v>
      </c>
    </row>
    <row r="263" spans="6:10" x14ac:dyDescent="0.25">
      <c r="F263" s="8" t="str">
        <f>LEFT(Table33[[#This Row],[Location]],2)</f>
        <v>LL</v>
      </c>
      <c r="G263" s="8" t="s">
        <v>1573</v>
      </c>
      <c r="H263" s="1">
        <v>70052</v>
      </c>
      <c r="I263" s="10" t="str">
        <f>IF(Table33[[#This Row],[Tag range]]="","",_xlfn.CONCAT("1A40700000000650000",Table33[[#This Row],[Tag range]]))</f>
        <v>1A4070000000065000070052</v>
      </c>
      <c r="J263" s="10" t="str">
        <f>_xlfn.IFNA(VLOOKUP(Table33[[#This Row],[Tag range]],Table176[[START]:[GROUP]],3,TRUE),"")</f>
        <v>PLAN004</v>
      </c>
    </row>
    <row r="264" spans="6:10" x14ac:dyDescent="0.25">
      <c r="F264" s="8" t="str">
        <f>LEFT(Table33[[#This Row],[Location]],2)</f>
        <v>LL</v>
      </c>
      <c r="G264" s="8" t="s">
        <v>1574</v>
      </c>
      <c r="H264" s="1">
        <v>70053</v>
      </c>
      <c r="I264" s="10" t="str">
        <f>IF(Table33[[#This Row],[Tag range]]="","",_xlfn.CONCAT("1A40700000000650000",Table33[[#This Row],[Tag range]]))</f>
        <v>1A4070000000065000070053</v>
      </c>
      <c r="J264" s="10" t="str">
        <f>_xlfn.IFNA(VLOOKUP(Table33[[#This Row],[Tag range]],Table176[[START]:[GROUP]],3,TRUE),"")</f>
        <v>PLAN004</v>
      </c>
    </row>
    <row r="265" spans="6:10" x14ac:dyDescent="0.25">
      <c r="F265" s="8" t="str">
        <f>LEFT(Table33[[#This Row],[Location]],2)</f>
        <v>LL</v>
      </c>
      <c r="G265" s="8" t="s">
        <v>1575</v>
      </c>
      <c r="H265" s="1">
        <v>70054</v>
      </c>
      <c r="I265" s="10" t="str">
        <f>IF(Table33[[#This Row],[Tag range]]="","",_xlfn.CONCAT("1A40700000000650000",Table33[[#This Row],[Tag range]]))</f>
        <v>1A4070000000065000070054</v>
      </c>
      <c r="J265" s="10" t="str">
        <f>_xlfn.IFNA(VLOOKUP(Table33[[#This Row],[Tag range]],Table176[[START]:[GROUP]],3,TRUE),"")</f>
        <v>PLAN004</v>
      </c>
    </row>
    <row r="266" spans="6:10" x14ac:dyDescent="0.25">
      <c r="F266" s="8" t="str">
        <f>LEFT(Table33[[#This Row],[Location]],2)</f>
        <v>LL</v>
      </c>
      <c r="G266" s="8" t="s">
        <v>1576</v>
      </c>
      <c r="H266" s="1">
        <v>70055</v>
      </c>
      <c r="I266" s="10" t="str">
        <f>IF(Table33[[#This Row],[Tag range]]="","",_xlfn.CONCAT("1A40700000000650000",Table33[[#This Row],[Tag range]]))</f>
        <v>1A4070000000065000070055</v>
      </c>
      <c r="J266" s="10" t="str">
        <f>_xlfn.IFNA(VLOOKUP(Table33[[#This Row],[Tag range]],Table176[[START]:[GROUP]],3,TRUE),"")</f>
        <v>PLAN004</v>
      </c>
    </row>
    <row r="267" spans="6:10" x14ac:dyDescent="0.25">
      <c r="F267" s="8" t="str">
        <f>LEFT(Table33[[#This Row],[Location]],2)</f>
        <v>LL</v>
      </c>
      <c r="G267" s="8" t="s">
        <v>1676</v>
      </c>
      <c r="H267" s="1">
        <v>70056</v>
      </c>
      <c r="I267" s="10" t="str">
        <f>IF(Table33[[#This Row],[Tag range]]="","",_xlfn.CONCAT("1A40700000000650000",Table33[[#This Row],[Tag range]]))</f>
        <v>1A4070000000065000070056</v>
      </c>
      <c r="J267" s="10" t="str">
        <f>_xlfn.IFNA(VLOOKUP(Table33[[#This Row],[Tag range]],Table176[[START]:[GROUP]],3,TRUE),"")</f>
        <v>PLAN004</v>
      </c>
    </row>
    <row r="268" spans="6:10" x14ac:dyDescent="0.25">
      <c r="F268" s="8" t="str">
        <f>LEFT(Table33[[#This Row],[Location]],2)</f>
        <v>LL</v>
      </c>
      <c r="G268" s="8" t="s">
        <v>1677</v>
      </c>
      <c r="H268" s="1">
        <v>70057</v>
      </c>
      <c r="I268" s="10" t="str">
        <f>IF(Table33[[#This Row],[Tag range]]="","",_xlfn.CONCAT("1A40700000000650000",Table33[[#This Row],[Tag range]]))</f>
        <v>1A4070000000065000070057</v>
      </c>
      <c r="J268" s="10" t="str">
        <f>_xlfn.IFNA(VLOOKUP(Table33[[#This Row],[Tag range]],Table176[[START]:[GROUP]],3,TRUE),"")</f>
        <v>PLAN004</v>
      </c>
    </row>
    <row r="269" spans="6:10" x14ac:dyDescent="0.25">
      <c r="F269" s="8" t="str">
        <f>LEFT(Table33[[#This Row],[Location]],2)</f>
        <v>LL</v>
      </c>
      <c r="G269" s="8" t="s">
        <v>1678</v>
      </c>
      <c r="H269" s="1">
        <v>70058</v>
      </c>
      <c r="I269" s="10" t="str">
        <f>IF(Table33[[#This Row],[Tag range]]="","",_xlfn.CONCAT("1A40700000000650000",Table33[[#This Row],[Tag range]]))</f>
        <v>1A4070000000065000070058</v>
      </c>
      <c r="J269" s="10" t="str">
        <f>_xlfn.IFNA(VLOOKUP(Table33[[#This Row],[Tag range]],Table176[[START]:[GROUP]],3,TRUE),"")</f>
        <v>PLAN004</v>
      </c>
    </row>
    <row r="270" spans="6:10" x14ac:dyDescent="0.25">
      <c r="F270" s="8" t="str">
        <f>LEFT(Table33[[#This Row],[Location]],2)</f>
        <v>LL</v>
      </c>
      <c r="G270" s="8" t="s">
        <v>1679</v>
      </c>
      <c r="H270" s="1">
        <v>70059</v>
      </c>
      <c r="I270" s="10" t="str">
        <f>IF(Table33[[#This Row],[Tag range]]="","",_xlfn.CONCAT("1A40700000000650000",Table33[[#This Row],[Tag range]]))</f>
        <v>1A4070000000065000070059</v>
      </c>
      <c r="J270" s="10" t="str">
        <f>_xlfn.IFNA(VLOOKUP(Table33[[#This Row],[Tag range]],Table176[[START]:[GROUP]],3,TRUE),"")</f>
        <v>PLAN004</v>
      </c>
    </row>
    <row r="271" spans="6:10" x14ac:dyDescent="0.25">
      <c r="F271" s="8" t="str">
        <f>LEFT(Table33[[#This Row],[Location]],2)</f>
        <v>LL</v>
      </c>
      <c r="G271" s="8" t="s">
        <v>1680</v>
      </c>
      <c r="H271" s="1">
        <v>70060</v>
      </c>
      <c r="I271" s="10" t="str">
        <f>IF(Table33[[#This Row],[Tag range]]="","",_xlfn.CONCAT("1A40700000000650000",Table33[[#This Row],[Tag range]]))</f>
        <v>1A4070000000065000070060</v>
      </c>
      <c r="J271" s="10" t="str">
        <f>_xlfn.IFNA(VLOOKUP(Table33[[#This Row],[Tag range]],Table176[[START]:[GROUP]],3,TRUE),"")</f>
        <v>PLAN004</v>
      </c>
    </row>
    <row r="272" spans="6:10" x14ac:dyDescent="0.25">
      <c r="F272" s="8" t="str">
        <f>LEFT(Table33[[#This Row],[Location]],2)</f>
        <v>LL</v>
      </c>
      <c r="G272" s="8" t="s">
        <v>1681</v>
      </c>
      <c r="H272" s="1">
        <v>70061</v>
      </c>
      <c r="I272" s="10" t="str">
        <f>IF(Table33[[#This Row],[Tag range]]="","",_xlfn.CONCAT("1A40700000000650000",Table33[[#This Row],[Tag range]]))</f>
        <v>1A4070000000065000070061</v>
      </c>
      <c r="J272" s="10" t="str">
        <f>_xlfn.IFNA(VLOOKUP(Table33[[#This Row],[Tag range]],Table176[[START]:[GROUP]],3,TRUE),"")</f>
        <v>PLAN004</v>
      </c>
    </row>
    <row r="273" spans="6:10" x14ac:dyDescent="0.25">
      <c r="F273" s="8" t="str">
        <f>LEFT(Table33[[#This Row],[Location]],2)</f>
        <v>LL</v>
      </c>
      <c r="G273" s="8" t="s">
        <v>1682</v>
      </c>
      <c r="H273" s="1">
        <v>70062</v>
      </c>
      <c r="I273" s="10" t="str">
        <f>IF(Table33[[#This Row],[Tag range]]="","",_xlfn.CONCAT("1A40700000000650000",Table33[[#This Row],[Tag range]]))</f>
        <v>1A4070000000065000070062</v>
      </c>
      <c r="J273" s="10" t="str">
        <f>_xlfn.IFNA(VLOOKUP(Table33[[#This Row],[Tag range]],Table176[[START]:[GROUP]],3,TRUE),"")</f>
        <v>PLAN004</v>
      </c>
    </row>
    <row r="274" spans="6:10" x14ac:dyDescent="0.25">
      <c r="F274" s="8" t="str">
        <f>LEFT(Table33[[#This Row],[Location]],2)</f>
        <v>LL</v>
      </c>
      <c r="G274" s="8" t="s">
        <v>1683</v>
      </c>
      <c r="H274" s="1">
        <v>70063</v>
      </c>
      <c r="I274" s="10" t="str">
        <f>IF(Table33[[#This Row],[Tag range]]="","",_xlfn.CONCAT("1A40700000000650000",Table33[[#This Row],[Tag range]]))</f>
        <v>1A4070000000065000070063</v>
      </c>
      <c r="J274" s="10" t="str">
        <f>_xlfn.IFNA(VLOOKUP(Table33[[#This Row],[Tag range]],Table176[[START]:[GROUP]],3,TRUE),"")</f>
        <v>PLAN004</v>
      </c>
    </row>
    <row r="275" spans="6:10" x14ac:dyDescent="0.25">
      <c r="F275" s="8" t="str">
        <f>LEFT(Table33[[#This Row],[Location]],2)</f>
        <v>LL</v>
      </c>
      <c r="G275" s="8" t="s">
        <v>1684</v>
      </c>
      <c r="H275" s="1">
        <v>70064</v>
      </c>
      <c r="I275" s="10" t="str">
        <f>IF(Table33[[#This Row],[Tag range]]="","",_xlfn.CONCAT("1A40700000000650000",Table33[[#This Row],[Tag range]]))</f>
        <v>1A4070000000065000070064</v>
      </c>
      <c r="J275" s="10" t="str">
        <f>_xlfn.IFNA(VLOOKUP(Table33[[#This Row],[Tag range]],Table176[[START]:[GROUP]],3,TRUE),"")</f>
        <v>PLAN004</v>
      </c>
    </row>
    <row r="276" spans="6:10" x14ac:dyDescent="0.25">
      <c r="F276" s="8" t="str">
        <f>LEFT(Table33[[#This Row],[Location]],2)</f>
        <v>LL</v>
      </c>
      <c r="G276" s="8" t="s">
        <v>1685</v>
      </c>
      <c r="H276" s="1">
        <v>70065</v>
      </c>
      <c r="I276" s="10" t="str">
        <f>IF(Table33[[#This Row],[Tag range]]="","",_xlfn.CONCAT("1A40700000000650000",Table33[[#This Row],[Tag range]]))</f>
        <v>1A4070000000065000070065</v>
      </c>
      <c r="J276" s="10" t="str">
        <f>_xlfn.IFNA(VLOOKUP(Table33[[#This Row],[Tag range]],Table176[[START]:[GROUP]],3,TRUE),"")</f>
        <v>PLAN004</v>
      </c>
    </row>
    <row r="277" spans="6:10" x14ac:dyDescent="0.25">
      <c r="F277" s="8" t="str">
        <f>LEFT(Table33[[#This Row],[Location]],2)</f>
        <v>LL</v>
      </c>
      <c r="G277" s="8" t="s">
        <v>1686</v>
      </c>
      <c r="H277" s="1">
        <v>70066</v>
      </c>
      <c r="I277" s="10" t="str">
        <f>IF(Table33[[#This Row],[Tag range]]="","",_xlfn.CONCAT("1A40700000000650000",Table33[[#This Row],[Tag range]]))</f>
        <v>1A4070000000065000070066</v>
      </c>
      <c r="J277" s="10" t="str">
        <f>_xlfn.IFNA(VLOOKUP(Table33[[#This Row],[Tag range]],Table176[[START]:[GROUP]],3,TRUE),"")</f>
        <v>PLAN004</v>
      </c>
    </row>
    <row r="278" spans="6:10" x14ac:dyDescent="0.25">
      <c r="F278" s="8" t="str">
        <f>LEFT(Table33[[#This Row],[Location]],2)</f>
        <v>LL</v>
      </c>
      <c r="G278" s="8" t="s">
        <v>1786</v>
      </c>
      <c r="H278" s="1">
        <v>70067</v>
      </c>
      <c r="I278" s="10" t="str">
        <f>IF(Table33[[#This Row],[Tag range]]="","",_xlfn.CONCAT("1A40700000000650000",Table33[[#This Row],[Tag range]]))</f>
        <v>1A4070000000065000070067</v>
      </c>
      <c r="J278" s="10" t="str">
        <f>_xlfn.IFNA(VLOOKUP(Table33[[#This Row],[Tag range]],Table176[[START]:[GROUP]],3,TRUE),"")</f>
        <v>PLAN004</v>
      </c>
    </row>
    <row r="279" spans="6:10" x14ac:dyDescent="0.25">
      <c r="F279" s="8" t="str">
        <f>LEFT(Table33[[#This Row],[Location]],2)</f>
        <v>LL</v>
      </c>
      <c r="G279" s="8" t="s">
        <v>1787</v>
      </c>
      <c r="H279" s="1">
        <v>70068</v>
      </c>
      <c r="I279" s="10" t="str">
        <f>IF(Table33[[#This Row],[Tag range]]="","",_xlfn.CONCAT("1A40700000000650000",Table33[[#This Row],[Tag range]]))</f>
        <v>1A4070000000065000070068</v>
      </c>
      <c r="J279" s="10" t="str">
        <f>_xlfn.IFNA(VLOOKUP(Table33[[#This Row],[Tag range]],Table176[[START]:[GROUP]],3,TRUE),"")</f>
        <v>PLAN004</v>
      </c>
    </row>
    <row r="280" spans="6:10" x14ac:dyDescent="0.25">
      <c r="F280" s="8" t="str">
        <f>LEFT(Table33[[#This Row],[Location]],2)</f>
        <v>LL</v>
      </c>
      <c r="G280" s="8" t="s">
        <v>1788</v>
      </c>
      <c r="H280" s="1">
        <v>70069</v>
      </c>
      <c r="I280" s="10" t="str">
        <f>IF(Table33[[#This Row],[Tag range]]="","",_xlfn.CONCAT("1A40700000000650000",Table33[[#This Row],[Tag range]]))</f>
        <v>1A4070000000065000070069</v>
      </c>
      <c r="J280" s="10" t="str">
        <f>_xlfn.IFNA(VLOOKUP(Table33[[#This Row],[Tag range]],Table176[[START]:[GROUP]],3,TRUE),"")</f>
        <v>PLAN004</v>
      </c>
    </row>
    <row r="281" spans="6:10" x14ac:dyDescent="0.25">
      <c r="F281" s="8" t="str">
        <f>LEFT(Table33[[#This Row],[Location]],2)</f>
        <v>LL</v>
      </c>
      <c r="G281" s="8" t="s">
        <v>1789</v>
      </c>
      <c r="H281" s="1">
        <v>70070</v>
      </c>
      <c r="I281" s="10" t="str">
        <f>IF(Table33[[#This Row],[Tag range]]="","",_xlfn.CONCAT("1A40700000000650000",Table33[[#This Row],[Tag range]]))</f>
        <v>1A4070000000065000070070</v>
      </c>
      <c r="J281" s="10" t="str">
        <f>_xlfn.IFNA(VLOOKUP(Table33[[#This Row],[Tag range]],Table176[[START]:[GROUP]],3,TRUE),"")</f>
        <v>PLAN004</v>
      </c>
    </row>
    <row r="282" spans="6:10" x14ac:dyDescent="0.25">
      <c r="F282" s="8" t="str">
        <f>LEFT(Table33[[#This Row],[Location]],2)</f>
        <v>LL</v>
      </c>
      <c r="G282" s="8" t="s">
        <v>1790</v>
      </c>
      <c r="H282" s="1">
        <v>70071</v>
      </c>
      <c r="I282" s="10" t="str">
        <f>IF(Table33[[#This Row],[Tag range]]="","",_xlfn.CONCAT("1A40700000000650000",Table33[[#This Row],[Tag range]]))</f>
        <v>1A4070000000065000070071</v>
      </c>
      <c r="J282" s="10" t="str">
        <f>_xlfn.IFNA(VLOOKUP(Table33[[#This Row],[Tag range]],Table176[[START]:[GROUP]],3,TRUE),"")</f>
        <v>PLAN008</v>
      </c>
    </row>
    <row r="283" spans="6:10" x14ac:dyDescent="0.25">
      <c r="F283" s="8" t="str">
        <f>LEFT(Table33[[#This Row],[Location]],2)</f>
        <v>LL</v>
      </c>
      <c r="G283" s="8" t="s">
        <v>1791</v>
      </c>
      <c r="H283" s="1">
        <v>70072</v>
      </c>
      <c r="I283" s="10" t="str">
        <f>IF(Table33[[#This Row],[Tag range]]="","",_xlfn.CONCAT("1A40700000000650000",Table33[[#This Row],[Tag range]]))</f>
        <v>1A4070000000065000070072</v>
      </c>
      <c r="J283" s="10" t="str">
        <f>_xlfn.IFNA(VLOOKUP(Table33[[#This Row],[Tag range]],Table176[[START]:[GROUP]],3,TRUE),"")</f>
        <v>PLAN008</v>
      </c>
    </row>
    <row r="284" spans="6:10" x14ac:dyDescent="0.25">
      <c r="F284" s="8" t="str">
        <f>LEFT(Table33[[#This Row],[Location]],2)</f>
        <v>LL</v>
      </c>
      <c r="G284" s="8" t="s">
        <v>1792</v>
      </c>
      <c r="H284" s="1">
        <v>70073</v>
      </c>
      <c r="I284" s="10" t="str">
        <f>IF(Table33[[#This Row],[Tag range]]="","",_xlfn.CONCAT("1A40700000000650000",Table33[[#This Row],[Tag range]]))</f>
        <v>1A4070000000065000070073</v>
      </c>
      <c r="J284" s="10" t="str">
        <f>_xlfn.IFNA(VLOOKUP(Table33[[#This Row],[Tag range]],Table176[[START]:[GROUP]],3,TRUE),"")</f>
        <v>PLAN008</v>
      </c>
    </row>
    <row r="285" spans="6:10" x14ac:dyDescent="0.25">
      <c r="F285" s="8" t="str">
        <f>LEFT(Table33[[#This Row],[Location]],2)</f>
        <v>LL</v>
      </c>
      <c r="G285" s="8" t="s">
        <v>1793</v>
      </c>
      <c r="H285" s="1">
        <v>70074</v>
      </c>
      <c r="I285" s="10" t="str">
        <f>IF(Table33[[#This Row],[Tag range]]="","",_xlfn.CONCAT("1A40700000000650000",Table33[[#This Row],[Tag range]]))</f>
        <v>1A4070000000065000070074</v>
      </c>
      <c r="J285" s="10" t="str">
        <f>_xlfn.IFNA(VLOOKUP(Table33[[#This Row],[Tag range]],Table176[[START]:[GROUP]],3,TRUE),"")</f>
        <v>PLAN008</v>
      </c>
    </row>
    <row r="286" spans="6:10" x14ac:dyDescent="0.25">
      <c r="F286" s="8" t="str">
        <f>LEFT(Table33[[#This Row],[Location]],2)</f>
        <v>LL</v>
      </c>
      <c r="G286" s="8" t="s">
        <v>1794</v>
      </c>
      <c r="H286" s="1">
        <v>70075</v>
      </c>
      <c r="I286" s="10" t="str">
        <f>IF(Table33[[#This Row],[Tag range]]="","",_xlfn.CONCAT("1A40700000000650000",Table33[[#This Row],[Tag range]]))</f>
        <v>1A4070000000065000070075</v>
      </c>
      <c r="J286" s="10" t="str">
        <f>_xlfn.IFNA(VLOOKUP(Table33[[#This Row],[Tag range]],Table176[[START]:[GROUP]],3,TRUE),"")</f>
        <v>PLAN008</v>
      </c>
    </row>
    <row r="287" spans="6:10" x14ac:dyDescent="0.25">
      <c r="F287" s="8" t="str">
        <f>LEFT(Table33[[#This Row],[Location]],2)</f>
        <v>LL</v>
      </c>
      <c r="G287" s="8" t="s">
        <v>1795</v>
      </c>
      <c r="H287" s="1">
        <v>70076</v>
      </c>
      <c r="I287" s="10" t="str">
        <f>IF(Table33[[#This Row],[Tag range]]="","",_xlfn.CONCAT("1A40700000000650000",Table33[[#This Row],[Tag range]]))</f>
        <v>1A4070000000065000070076</v>
      </c>
      <c r="J287" s="10" t="str">
        <f>_xlfn.IFNA(VLOOKUP(Table33[[#This Row],[Tag range]],Table176[[START]:[GROUP]],3,TRUE),"")</f>
        <v>PLAN008</v>
      </c>
    </row>
    <row r="288" spans="6:10" x14ac:dyDescent="0.25">
      <c r="F288" s="8" t="str">
        <f>LEFT(Table33[[#This Row],[Location]],2)</f>
        <v>LL</v>
      </c>
      <c r="G288" s="8" t="s">
        <v>1796</v>
      </c>
      <c r="H288" s="1">
        <v>70077</v>
      </c>
      <c r="I288" s="10" t="str">
        <f>IF(Table33[[#This Row],[Tag range]]="","",_xlfn.CONCAT("1A40700000000650000",Table33[[#This Row],[Tag range]]))</f>
        <v>1A4070000000065000070077</v>
      </c>
      <c r="J288" s="10" t="str">
        <f>_xlfn.IFNA(VLOOKUP(Table33[[#This Row],[Tag range]],Table176[[START]:[GROUP]],3,TRUE),"")</f>
        <v>PLAN008</v>
      </c>
    </row>
    <row r="289" spans="6:10" x14ac:dyDescent="0.25">
      <c r="F289" s="8" t="str">
        <f>LEFT(Table33[[#This Row],[Location]],2)</f>
        <v>LL</v>
      </c>
      <c r="G289" s="8" t="s">
        <v>1896</v>
      </c>
      <c r="H289" s="1">
        <v>70078</v>
      </c>
      <c r="I289" s="10" t="str">
        <f>IF(Table33[[#This Row],[Tag range]]="","",_xlfn.CONCAT("1A40700000000650000",Table33[[#This Row],[Tag range]]))</f>
        <v>1A4070000000065000070078</v>
      </c>
      <c r="J289" s="10" t="str">
        <f>_xlfn.IFNA(VLOOKUP(Table33[[#This Row],[Tag range]],Table176[[START]:[GROUP]],3,TRUE),"")</f>
        <v>PLAN008</v>
      </c>
    </row>
    <row r="290" spans="6:10" x14ac:dyDescent="0.25">
      <c r="F290" s="8" t="str">
        <f>LEFT(Table33[[#This Row],[Location]],2)</f>
        <v>LL</v>
      </c>
      <c r="G290" s="8" t="s">
        <v>1897</v>
      </c>
      <c r="H290" s="1">
        <v>70079</v>
      </c>
      <c r="I290" s="10" t="str">
        <f>IF(Table33[[#This Row],[Tag range]]="","",_xlfn.CONCAT("1A40700000000650000",Table33[[#This Row],[Tag range]]))</f>
        <v>1A4070000000065000070079</v>
      </c>
      <c r="J290" s="10" t="str">
        <f>_xlfn.IFNA(VLOOKUP(Table33[[#This Row],[Tag range]],Table176[[START]:[GROUP]],3,TRUE),"")</f>
        <v>PLAN008</v>
      </c>
    </row>
    <row r="291" spans="6:10" x14ac:dyDescent="0.25">
      <c r="F291" s="8" t="str">
        <f>LEFT(Table33[[#This Row],[Location]],2)</f>
        <v>LL</v>
      </c>
      <c r="G291" s="8" t="s">
        <v>1898</v>
      </c>
      <c r="H291" s="1">
        <v>70080</v>
      </c>
      <c r="I291" s="10" t="str">
        <f>IF(Table33[[#This Row],[Tag range]]="","",_xlfn.CONCAT("1A40700000000650000",Table33[[#This Row],[Tag range]]))</f>
        <v>1A4070000000065000070080</v>
      </c>
      <c r="J291" s="10" t="str">
        <f>_xlfn.IFNA(VLOOKUP(Table33[[#This Row],[Tag range]],Table176[[START]:[GROUP]],3,TRUE),"")</f>
        <v>PLAN008</v>
      </c>
    </row>
    <row r="292" spans="6:10" x14ac:dyDescent="0.25">
      <c r="F292" s="8" t="str">
        <f>LEFT(Table33[[#This Row],[Location]],2)</f>
        <v>LL</v>
      </c>
      <c r="G292" s="8" t="s">
        <v>1899</v>
      </c>
      <c r="H292" s="1">
        <v>70081</v>
      </c>
      <c r="I292" s="10" t="str">
        <f>IF(Table33[[#This Row],[Tag range]]="","",_xlfn.CONCAT("1A40700000000650000",Table33[[#This Row],[Tag range]]))</f>
        <v>1A4070000000065000070081</v>
      </c>
      <c r="J292" s="10" t="str">
        <f>_xlfn.IFNA(VLOOKUP(Table33[[#This Row],[Tag range]],Table176[[START]:[GROUP]],3,TRUE),"")</f>
        <v>PLAN008</v>
      </c>
    </row>
    <row r="293" spans="6:10" x14ac:dyDescent="0.25">
      <c r="F293" s="8" t="str">
        <f>LEFT(Table33[[#This Row],[Location]],2)</f>
        <v>LL</v>
      </c>
      <c r="G293" s="8" t="s">
        <v>1900</v>
      </c>
      <c r="H293" s="1">
        <v>70082</v>
      </c>
      <c r="I293" s="10" t="str">
        <f>IF(Table33[[#This Row],[Tag range]]="","",_xlfn.CONCAT("1A40700000000650000",Table33[[#This Row],[Tag range]]))</f>
        <v>1A4070000000065000070082</v>
      </c>
      <c r="J293" s="10" t="str">
        <f>_xlfn.IFNA(VLOOKUP(Table33[[#This Row],[Tag range]],Table176[[START]:[GROUP]],3,TRUE),"")</f>
        <v>PLAN008</v>
      </c>
    </row>
    <row r="294" spans="6:10" x14ac:dyDescent="0.25">
      <c r="F294" s="8" t="str">
        <f>LEFT(Table33[[#This Row],[Location]],2)</f>
        <v>LL</v>
      </c>
      <c r="G294" s="8" t="s">
        <v>1901</v>
      </c>
      <c r="H294" s="1">
        <v>70083</v>
      </c>
      <c r="I294" s="10" t="str">
        <f>IF(Table33[[#This Row],[Tag range]]="","",_xlfn.CONCAT("1A40700000000650000",Table33[[#This Row],[Tag range]]))</f>
        <v>1A4070000000065000070083</v>
      </c>
      <c r="J294" s="10" t="str">
        <f>_xlfn.IFNA(VLOOKUP(Table33[[#This Row],[Tag range]],Table176[[START]:[GROUP]],3,TRUE),"")</f>
        <v>PLAN008</v>
      </c>
    </row>
    <row r="295" spans="6:10" x14ac:dyDescent="0.25">
      <c r="F295" s="8" t="str">
        <f>LEFT(Table33[[#This Row],[Location]],2)</f>
        <v>LL</v>
      </c>
      <c r="G295" s="8" t="s">
        <v>1902</v>
      </c>
      <c r="H295" s="1">
        <v>70084</v>
      </c>
      <c r="I295" s="10" t="str">
        <f>IF(Table33[[#This Row],[Tag range]]="","",_xlfn.CONCAT("1A40700000000650000",Table33[[#This Row],[Tag range]]))</f>
        <v>1A4070000000065000070084</v>
      </c>
      <c r="J295" s="10" t="str">
        <f>_xlfn.IFNA(VLOOKUP(Table33[[#This Row],[Tag range]],Table176[[START]:[GROUP]],3,TRUE),"")</f>
        <v>PLAN008</v>
      </c>
    </row>
    <row r="296" spans="6:10" x14ac:dyDescent="0.25">
      <c r="F296" s="8" t="str">
        <f>LEFT(Table33[[#This Row],[Location]],2)</f>
        <v>LL</v>
      </c>
      <c r="G296" s="8" t="s">
        <v>1903</v>
      </c>
      <c r="H296" s="1">
        <v>70085</v>
      </c>
      <c r="I296" s="10" t="str">
        <f>IF(Table33[[#This Row],[Tag range]]="","",_xlfn.CONCAT("1A40700000000650000",Table33[[#This Row],[Tag range]]))</f>
        <v>1A4070000000065000070085</v>
      </c>
      <c r="J296" s="10" t="str">
        <f>_xlfn.IFNA(VLOOKUP(Table33[[#This Row],[Tag range]],Table176[[START]:[GROUP]],3,TRUE),"")</f>
        <v>PLAN008</v>
      </c>
    </row>
    <row r="297" spans="6:10" x14ac:dyDescent="0.25">
      <c r="F297" s="8" t="str">
        <f>LEFT(Table33[[#This Row],[Location]],2)</f>
        <v>LL</v>
      </c>
      <c r="G297" s="8" t="s">
        <v>1904</v>
      </c>
      <c r="H297" s="1">
        <v>70086</v>
      </c>
      <c r="I297" s="10" t="str">
        <f>IF(Table33[[#This Row],[Tag range]]="","",_xlfn.CONCAT("1A40700000000650000",Table33[[#This Row],[Tag range]]))</f>
        <v>1A4070000000065000070086</v>
      </c>
      <c r="J297" s="10" t="str">
        <f>_xlfn.IFNA(VLOOKUP(Table33[[#This Row],[Tag range]],Table176[[START]:[GROUP]],3,TRUE),"")</f>
        <v>PLAN008</v>
      </c>
    </row>
    <row r="298" spans="6:10" x14ac:dyDescent="0.25">
      <c r="F298" s="8" t="str">
        <f>LEFT(Table33[[#This Row],[Location]],2)</f>
        <v>LL</v>
      </c>
      <c r="G298" s="8" t="s">
        <v>1905</v>
      </c>
      <c r="H298" s="1">
        <v>70087</v>
      </c>
      <c r="I298" s="10" t="str">
        <f>IF(Table33[[#This Row],[Tag range]]="","",_xlfn.CONCAT("1A40700000000650000",Table33[[#This Row],[Tag range]]))</f>
        <v>1A4070000000065000070087</v>
      </c>
      <c r="J298" s="10" t="str">
        <f>_xlfn.IFNA(VLOOKUP(Table33[[#This Row],[Tag range]],Table176[[START]:[GROUP]],3,TRUE),"")</f>
        <v>PLAN008</v>
      </c>
    </row>
    <row r="299" spans="6:10" x14ac:dyDescent="0.25">
      <c r="F299" s="8" t="str">
        <f>LEFT(Table33[[#This Row],[Location]],2)</f>
        <v>LL</v>
      </c>
      <c r="G299" s="8" t="s">
        <v>1906</v>
      </c>
      <c r="H299" s="1">
        <v>70088</v>
      </c>
      <c r="I299" s="10" t="str">
        <f>IF(Table33[[#This Row],[Tag range]]="","",_xlfn.CONCAT("1A40700000000650000",Table33[[#This Row],[Tag range]]))</f>
        <v>1A4070000000065000070088</v>
      </c>
      <c r="J299" s="10" t="str">
        <f>_xlfn.IFNA(VLOOKUP(Table33[[#This Row],[Tag range]],Table176[[START]:[GROUP]],3,TRUE),"")</f>
        <v>PLAN008</v>
      </c>
    </row>
    <row r="300" spans="6:10" x14ac:dyDescent="0.25">
      <c r="F300" s="8" t="str">
        <f>LEFT(Table33[[#This Row],[Location]],2)</f>
        <v>LL</v>
      </c>
      <c r="G300" s="8" t="s">
        <v>2006</v>
      </c>
      <c r="H300" s="1">
        <v>70089</v>
      </c>
      <c r="I300" s="10" t="str">
        <f>IF(Table33[[#This Row],[Tag range]]="","",_xlfn.CONCAT("1A40700000000650000",Table33[[#This Row],[Tag range]]))</f>
        <v>1A4070000000065000070089</v>
      </c>
      <c r="J300" s="10" t="str">
        <f>_xlfn.IFNA(VLOOKUP(Table33[[#This Row],[Tag range]],Table176[[START]:[GROUP]],3,TRUE),"")</f>
        <v>PLAN008</v>
      </c>
    </row>
    <row r="301" spans="6:10" x14ac:dyDescent="0.25">
      <c r="F301" s="8" t="str">
        <f>LEFT(Table33[[#This Row],[Location]],2)</f>
        <v>LL</v>
      </c>
      <c r="G301" s="8" t="s">
        <v>2007</v>
      </c>
      <c r="H301" s="1">
        <v>70090</v>
      </c>
      <c r="I301" s="10" t="str">
        <f>IF(Table33[[#This Row],[Tag range]]="","",_xlfn.CONCAT("1A40700000000650000",Table33[[#This Row],[Tag range]]))</f>
        <v>1A4070000000065000070090</v>
      </c>
      <c r="J301" s="10" t="str">
        <f>_xlfn.IFNA(VLOOKUP(Table33[[#This Row],[Tag range]],Table176[[START]:[GROUP]],3,TRUE),"")</f>
        <v>PLAN008</v>
      </c>
    </row>
    <row r="302" spans="6:10" x14ac:dyDescent="0.25">
      <c r="F302" s="8" t="str">
        <f>LEFT(Table33[[#This Row],[Location]],2)</f>
        <v>LL</v>
      </c>
      <c r="G302" s="8" t="s">
        <v>2008</v>
      </c>
      <c r="H302" s="1">
        <v>70091</v>
      </c>
      <c r="I302" s="10" t="str">
        <f>IF(Table33[[#This Row],[Tag range]]="","",_xlfn.CONCAT("1A40700000000650000",Table33[[#This Row],[Tag range]]))</f>
        <v>1A4070000000065000070091</v>
      </c>
      <c r="J302" s="10" t="str">
        <f>_xlfn.IFNA(VLOOKUP(Table33[[#This Row],[Tag range]],Table176[[START]:[GROUP]],3,TRUE),"")</f>
        <v>PLAN008</v>
      </c>
    </row>
    <row r="303" spans="6:10" x14ac:dyDescent="0.25">
      <c r="F303" s="8" t="str">
        <f>LEFT(Table33[[#This Row],[Location]],2)</f>
        <v>LL</v>
      </c>
      <c r="G303" s="8" t="s">
        <v>2009</v>
      </c>
      <c r="H303" s="1">
        <v>70092</v>
      </c>
      <c r="I303" s="10" t="str">
        <f>IF(Table33[[#This Row],[Tag range]]="","",_xlfn.CONCAT("1A40700000000650000",Table33[[#This Row],[Tag range]]))</f>
        <v>1A4070000000065000070092</v>
      </c>
      <c r="J303" s="10" t="str">
        <f>_xlfn.IFNA(VLOOKUP(Table33[[#This Row],[Tag range]],Table176[[START]:[GROUP]],3,TRUE),"")</f>
        <v>PLAN008</v>
      </c>
    </row>
    <row r="304" spans="6:10" x14ac:dyDescent="0.25">
      <c r="F304" s="8" t="str">
        <f>LEFT(Table33[[#This Row],[Location]],2)</f>
        <v>LL</v>
      </c>
      <c r="G304" s="8" t="s">
        <v>2010</v>
      </c>
      <c r="H304" s="1">
        <v>70093</v>
      </c>
      <c r="I304" s="10" t="str">
        <f>IF(Table33[[#This Row],[Tag range]]="","",_xlfn.CONCAT("1A40700000000650000",Table33[[#This Row],[Tag range]]))</f>
        <v>1A4070000000065000070093</v>
      </c>
      <c r="J304" s="10" t="str">
        <f>_xlfn.IFNA(VLOOKUP(Table33[[#This Row],[Tag range]],Table176[[START]:[GROUP]],3,TRUE),"")</f>
        <v>PLAN008</v>
      </c>
    </row>
    <row r="305" spans="6:10" x14ac:dyDescent="0.25">
      <c r="F305" s="8" t="str">
        <f>LEFT(Table33[[#This Row],[Location]],2)</f>
        <v>LL</v>
      </c>
      <c r="G305" s="8" t="s">
        <v>2011</v>
      </c>
      <c r="H305" s="1">
        <v>70094</v>
      </c>
      <c r="I305" s="10" t="str">
        <f>IF(Table33[[#This Row],[Tag range]]="","",_xlfn.CONCAT("1A40700000000650000",Table33[[#This Row],[Tag range]]))</f>
        <v>1A4070000000065000070094</v>
      </c>
      <c r="J305" s="10" t="str">
        <f>_xlfn.IFNA(VLOOKUP(Table33[[#This Row],[Tag range]],Table176[[START]:[GROUP]],3,TRUE),"")</f>
        <v>PLAN008</v>
      </c>
    </row>
    <row r="306" spans="6:10" x14ac:dyDescent="0.25">
      <c r="F306" s="8" t="str">
        <f>LEFT(Table33[[#This Row],[Location]],2)</f>
        <v>LL</v>
      </c>
      <c r="G306" s="8" t="s">
        <v>2012</v>
      </c>
      <c r="H306" s="1">
        <v>70095</v>
      </c>
      <c r="I306" s="10" t="str">
        <f>IF(Table33[[#This Row],[Tag range]]="","",_xlfn.CONCAT("1A40700000000650000",Table33[[#This Row],[Tag range]]))</f>
        <v>1A4070000000065000070095</v>
      </c>
      <c r="J306" s="10" t="str">
        <f>_xlfn.IFNA(VLOOKUP(Table33[[#This Row],[Tag range]],Table176[[START]:[GROUP]],3,TRUE),"")</f>
        <v>PLAN008</v>
      </c>
    </row>
    <row r="307" spans="6:10" x14ac:dyDescent="0.25">
      <c r="F307" s="8" t="str">
        <f>LEFT(Table33[[#This Row],[Location]],2)</f>
        <v>LL</v>
      </c>
      <c r="G307" s="8" t="s">
        <v>2013</v>
      </c>
      <c r="H307" s="1">
        <v>70096</v>
      </c>
      <c r="I307" s="10" t="str">
        <f>IF(Table33[[#This Row],[Tag range]]="","",_xlfn.CONCAT("1A40700000000650000",Table33[[#This Row],[Tag range]]))</f>
        <v>1A4070000000065000070096</v>
      </c>
      <c r="J307" s="10" t="str">
        <f>_xlfn.IFNA(VLOOKUP(Table33[[#This Row],[Tag range]],Table176[[START]:[GROUP]],3,TRUE),"")</f>
        <v>PLAN008</v>
      </c>
    </row>
    <row r="308" spans="6:10" x14ac:dyDescent="0.25">
      <c r="F308" s="8" t="str">
        <f>LEFT(Table33[[#This Row],[Location]],2)</f>
        <v>LL</v>
      </c>
      <c r="G308" s="8" t="s">
        <v>2014</v>
      </c>
      <c r="H308" s="1">
        <v>70097</v>
      </c>
      <c r="I308" s="10" t="str">
        <f>IF(Table33[[#This Row],[Tag range]]="","",_xlfn.CONCAT("1A40700000000650000",Table33[[#This Row],[Tag range]]))</f>
        <v>1A4070000000065000070097</v>
      </c>
      <c r="J308" s="10" t="str">
        <f>_xlfn.IFNA(VLOOKUP(Table33[[#This Row],[Tag range]],Table176[[START]:[GROUP]],3,TRUE),"")</f>
        <v>PLAN008</v>
      </c>
    </row>
    <row r="309" spans="6:10" x14ac:dyDescent="0.25">
      <c r="F309" s="8" t="str">
        <f>LEFT(Table33[[#This Row],[Location]],2)</f>
        <v>LL</v>
      </c>
      <c r="G309" s="8" t="s">
        <v>2015</v>
      </c>
      <c r="H309" s="1">
        <v>70098</v>
      </c>
      <c r="I309" s="10" t="str">
        <f>IF(Table33[[#This Row],[Tag range]]="","",_xlfn.CONCAT("1A40700000000650000",Table33[[#This Row],[Tag range]]))</f>
        <v>1A4070000000065000070098</v>
      </c>
      <c r="J309" s="10" t="str">
        <f>_xlfn.IFNA(VLOOKUP(Table33[[#This Row],[Tag range]],Table176[[START]:[GROUP]],3,TRUE),"")</f>
        <v>PLAN008</v>
      </c>
    </row>
    <row r="310" spans="6:10" x14ac:dyDescent="0.25">
      <c r="F310" s="8" t="str">
        <f>LEFT(Table33[[#This Row],[Location]],2)</f>
        <v>LL</v>
      </c>
      <c r="G310" s="8" t="s">
        <v>2016</v>
      </c>
      <c r="H310" s="1">
        <v>70099</v>
      </c>
      <c r="I310" s="10" t="str">
        <f>IF(Table33[[#This Row],[Tag range]]="","",_xlfn.CONCAT("1A40700000000650000",Table33[[#This Row],[Tag range]]))</f>
        <v>1A4070000000065000070099</v>
      </c>
      <c r="J310" s="10" t="str">
        <f>_xlfn.IFNA(VLOOKUP(Table33[[#This Row],[Tag range]],Table176[[START]:[GROUP]],3,TRUE),"")</f>
        <v>PLAN008</v>
      </c>
    </row>
    <row r="311" spans="6:10" x14ac:dyDescent="0.25">
      <c r="F311" s="8" t="str">
        <f>LEFT(Table33[[#This Row],[Location]],2)</f>
        <v>LL</v>
      </c>
      <c r="G311" s="8" t="s">
        <v>2116</v>
      </c>
      <c r="H311" s="1">
        <v>70100</v>
      </c>
      <c r="I311" s="10" t="str">
        <f>IF(Table33[[#This Row],[Tag range]]="","",_xlfn.CONCAT("1A40700000000650000",Table33[[#This Row],[Tag range]]))</f>
        <v>1A4070000000065000070100</v>
      </c>
      <c r="J311" s="10" t="str">
        <f>_xlfn.IFNA(VLOOKUP(Table33[[#This Row],[Tag range]],Table176[[START]:[GROUP]],3,TRUE),"")</f>
        <v>PLAN008</v>
      </c>
    </row>
    <row r="312" spans="6:10" x14ac:dyDescent="0.25">
      <c r="F312" s="8" t="str">
        <f>LEFT(Table33[[#This Row],[Location]],2)</f>
        <v>LL</v>
      </c>
      <c r="G312" s="8" t="s">
        <v>2117</v>
      </c>
      <c r="H312" s="1">
        <v>70101</v>
      </c>
      <c r="I312" s="10" t="str">
        <f>IF(Table33[[#This Row],[Tag range]]="","",_xlfn.CONCAT("1A40700000000650000",Table33[[#This Row],[Tag range]]))</f>
        <v>1A4070000000065000070101</v>
      </c>
      <c r="J312" s="10" t="str">
        <f>_xlfn.IFNA(VLOOKUP(Table33[[#This Row],[Tag range]],Table176[[START]:[GROUP]],3,TRUE),"")</f>
        <v>PLAN008</v>
      </c>
    </row>
    <row r="313" spans="6:10" x14ac:dyDescent="0.25">
      <c r="F313" s="8" t="str">
        <f>LEFT(Table33[[#This Row],[Location]],2)</f>
        <v>LL</v>
      </c>
      <c r="G313" s="8" t="s">
        <v>2118</v>
      </c>
      <c r="H313" s="1">
        <v>70102</v>
      </c>
      <c r="I313" s="10" t="str">
        <f>IF(Table33[[#This Row],[Tag range]]="","",_xlfn.CONCAT("1A40700000000650000",Table33[[#This Row],[Tag range]]))</f>
        <v>1A4070000000065000070102</v>
      </c>
      <c r="J313" s="10" t="str">
        <f>_xlfn.IFNA(VLOOKUP(Table33[[#This Row],[Tag range]],Table176[[START]:[GROUP]],3,TRUE),"")</f>
        <v>PLAN008</v>
      </c>
    </row>
    <row r="314" spans="6:10" x14ac:dyDescent="0.25">
      <c r="F314" s="8" t="str">
        <f>LEFT(Table33[[#This Row],[Location]],2)</f>
        <v>LL</v>
      </c>
      <c r="G314" s="8" t="s">
        <v>2119</v>
      </c>
      <c r="H314" s="1">
        <v>70103</v>
      </c>
      <c r="I314" s="10" t="str">
        <f>IF(Table33[[#This Row],[Tag range]]="","",_xlfn.CONCAT("1A40700000000650000",Table33[[#This Row],[Tag range]]))</f>
        <v>1A4070000000065000070103</v>
      </c>
      <c r="J314" s="10" t="str">
        <f>_xlfn.IFNA(VLOOKUP(Table33[[#This Row],[Tag range]],Table176[[START]:[GROUP]],3,TRUE),"")</f>
        <v>PLAN008</v>
      </c>
    </row>
    <row r="315" spans="6:10" x14ac:dyDescent="0.25">
      <c r="F315" s="8" t="str">
        <f>LEFT(Table33[[#This Row],[Location]],2)</f>
        <v>LL</v>
      </c>
      <c r="G315" s="8" t="s">
        <v>2120</v>
      </c>
      <c r="H315" s="1">
        <v>70104</v>
      </c>
      <c r="I315" s="10" t="str">
        <f>IF(Table33[[#This Row],[Tag range]]="","",_xlfn.CONCAT("1A40700000000650000",Table33[[#This Row],[Tag range]]))</f>
        <v>1A4070000000065000070104</v>
      </c>
      <c r="J315" s="10" t="str">
        <f>_xlfn.IFNA(VLOOKUP(Table33[[#This Row],[Tag range]],Table176[[START]:[GROUP]],3,TRUE),"")</f>
        <v>PLAN008</v>
      </c>
    </row>
    <row r="316" spans="6:10" x14ac:dyDescent="0.25">
      <c r="F316" s="8" t="str">
        <f>LEFT(Table33[[#This Row],[Location]],2)</f>
        <v>LL</v>
      </c>
      <c r="G316" s="8" t="s">
        <v>2121</v>
      </c>
      <c r="H316" s="1">
        <v>70105</v>
      </c>
      <c r="I316" s="10" t="str">
        <f>IF(Table33[[#This Row],[Tag range]]="","",_xlfn.CONCAT("1A40700000000650000",Table33[[#This Row],[Tag range]]))</f>
        <v>1A4070000000065000070105</v>
      </c>
      <c r="J316" s="10" t="str">
        <f>_xlfn.IFNA(VLOOKUP(Table33[[#This Row],[Tag range]],Table176[[START]:[GROUP]],3,TRUE),"")</f>
        <v>PLAN008</v>
      </c>
    </row>
    <row r="317" spans="6:10" x14ac:dyDescent="0.25">
      <c r="F317" s="8" t="str">
        <f>LEFT(Table33[[#This Row],[Location]],2)</f>
        <v>LL</v>
      </c>
      <c r="G317" s="8" t="s">
        <v>2122</v>
      </c>
      <c r="H317" s="1">
        <v>70106</v>
      </c>
      <c r="I317" s="10" t="str">
        <f>IF(Table33[[#This Row],[Tag range]]="","",_xlfn.CONCAT("1A40700000000650000",Table33[[#This Row],[Tag range]]))</f>
        <v>1A4070000000065000070106</v>
      </c>
      <c r="J317" s="10" t="str">
        <f>_xlfn.IFNA(VLOOKUP(Table33[[#This Row],[Tag range]],Table176[[START]:[GROUP]],3,TRUE),"")</f>
        <v>PLAN008</v>
      </c>
    </row>
    <row r="318" spans="6:10" x14ac:dyDescent="0.25">
      <c r="F318" s="8" t="str">
        <f>LEFT(Table33[[#This Row],[Location]],2)</f>
        <v>LL</v>
      </c>
      <c r="G318" s="8" t="s">
        <v>2123</v>
      </c>
      <c r="H318" s="1">
        <v>70107</v>
      </c>
      <c r="I318" s="10" t="str">
        <f>IF(Table33[[#This Row],[Tag range]]="","",_xlfn.CONCAT("1A40700000000650000",Table33[[#This Row],[Tag range]]))</f>
        <v>1A4070000000065000070107</v>
      </c>
      <c r="J318" s="10" t="str">
        <f>_xlfn.IFNA(VLOOKUP(Table33[[#This Row],[Tag range]],Table176[[START]:[GROUP]],3,TRUE),"")</f>
        <v>PLAN008</v>
      </c>
    </row>
    <row r="319" spans="6:10" x14ac:dyDescent="0.25">
      <c r="F319" s="8" t="str">
        <f>LEFT(Table33[[#This Row],[Location]],2)</f>
        <v>LL</v>
      </c>
      <c r="G319" s="8" t="s">
        <v>2124</v>
      </c>
      <c r="H319" s="1">
        <v>70108</v>
      </c>
      <c r="I319" s="10" t="str">
        <f>IF(Table33[[#This Row],[Tag range]]="","",_xlfn.CONCAT("1A40700000000650000",Table33[[#This Row],[Tag range]]))</f>
        <v>1A4070000000065000070108</v>
      </c>
      <c r="J319" s="10" t="str">
        <f>_xlfn.IFNA(VLOOKUP(Table33[[#This Row],[Tag range]],Table176[[START]:[GROUP]],3,TRUE),"")</f>
        <v>PLAN008</v>
      </c>
    </row>
    <row r="320" spans="6:10" x14ac:dyDescent="0.25">
      <c r="F320" s="8" t="str">
        <f>LEFT(Table33[[#This Row],[Location]],2)</f>
        <v>LL</v>
      </c>
      <c r="G320" s="8" t="s">
        <v>2125</v>
      </c>
      <c r="H320" s="1">
        <v>70109</v>
      </c>
      <c r="I320" s="10" t="str">
        <f>IF(Table33[[#This Row],[Tag range]]="","",_xlfn.CONCAT("1A40700000000650000",Table33[[#This Row],[Tag range]]))</f>
        <v>1A4070000000065000070109</v>
      </c>
      <c r="J320" s="10" t="str">
        <f>_xlfn.IFNA(VLOOKUP(Table33[[#This Row],[Tag range]],Table176[[START]:[GROUP]],3,TRUE),"")</f>
        <v>PLAN008</v>
      </c>
    </row>
    <row r="321" spans="6:10" x14ac:dyDescent="0.25">
      <c r="F321" s="8" t="str">
        <f>LEFT(Table33[[#This Row],[Location]],2)</f>
        <v>LL</v>
      </c>
      <c r="G321" s="8" t="s">
        <v>2126</v>
      </c>
      <c r="H321" s="1">
        <v>70110</v>
      </c>
      <c r="I321" s="10" t="str">
        <f>IF(Table33[[#This Row],[Tag range]]="","",_xlfn.CONCAT("1A40700000000650000",Table33[[#This Row],[Tag range]]))</f>
        <v>1A4070000000065000070110</v>
      </c>
      <c r="J321" s="10" t="str">
        <f>_xlfn.IFNA(VLOOKUP(Table33[[#This Row],[Tag range]],Table176[[START]:[GROUP]],3,TRUE),"")</f>
        <v>PLAN008</v>
      </c>
    </row>
    <row r="322" spans="6:10" x14ac:dyDescent="0.25">
      <c r="F322" s="8" t="str">
        <f>LEFT(Table33[[#This Row],[Location]],2)</f>
        <v>LL</v>
      </c>
      <c r="G322" s="8" t="s">
        <v>2226</v>
      </c>
      <c r="H322" s="1">
        <v>70111</v>
      </c>
      <c r="I322" s="10" t="str">
        <f>IF(Table33[[#This Row],[Tag range]]="","",_xlfn.CONCAT("1A40700000000650000",Table33[[#This Row],[Tag range]]))</f>
        <v>1A4070000000065000070111</v>
      </c>
      <c r="J322" s="10" t="str">
        <f>_xlfn.IFNA(VLOOKUP(Table33[[#This Row],[Tag range]],Table176[[START]:[GROUP]],3,TRUE),"")</f>
        <v>PLAN008</v>
      </c>
    </row>
    <row r="323" spans="6:10" x14ac:dyDescent="0.25">
      <c r="F323" s="8" t="str">
        <f>LEFT(Table33[[#This Row],[Location]],2)</f>
        <v>LL</v>
      </c>
      <c r="G323" s="8" t="s">
        <v>2227</v>
      </c>
      <c r="H323" s="1">
        <v>70112</v>
      </c>
      <c r="I323" s="10" t="str">
        <f>IF(Table33[[#This Row],[Tag range]]="","",_xlfn.CONCAT("1A40700000000650000",Table33[[#This Row],[Tag range]]))</f>
        <v>1A4070000000065000070112</v>
      </c>
      <c r="J323" s="10" t="str">
        <f>_xlfn.IFNA(VLOOKUP(Table33[[#This Row],[Tag range]],Table176[[START]:[GROUP]],3,TRUE),"")</f>
        <v>PLAN008</v>
      </c>
    </row>
    <row r="324" spans="6:10" x14ac:dyDescent="0.25">
      <c r="F324" s="8" t="str">
        <f>LEFT(Table33[[#This Row],[Location]],2)</f>
        <v>LL</v>
      </c>
      <c r="G324" s="8" t="s">
        <v>2228</v>
      </c>
      <c r="H324" s="1">
        <v>70113</v>
      </c>
      <c r="I324" s="10" t="str">
        <f>IF(Table33[[#This Row],[Tag range]]="","",_xlfn.CONCAT("1A40700000000650000",Table33[[#This Row],[Tag range]]))</f>
        <v>1A4070000000065000070113</v>
      </c>
      <c r="J324" s="10" t="str">
        <f>_xlfn.IFNA(VLOOKUP(Table33[[#This Row],[Tag range]],Table176[[START]:[GROUP]],3,TRUE),"")</f>
        <v>PLAN008</v>
      </c>
    </row>
    <row r="325" spans="6:10" x14ac:dyDescent="0.25">
      <c r="F325" s="8" t="str">
        <f>LEFT(Table33[[#This Row],[Location]],2)</f>
        <v>LL</v>
      </c>
      <c r="G325" s="8" t="s">
        <v>2229</v>
      </c>
      <c r="H325" s="1">
        <v>70114</v>
      </c>
      <c r="I325" s="10" t="str">
        <f>IF(Table33[[#This Row],[Tag range]]="","",_xlfn.CONCAT("1A40700000000650000",Table33[[#This Row],[Tag range]]))</f>
        <v>1A4070000000065000070114</v>
      </c>
      <c r="J325" s="10" t="str">
        <f>_xlfn.IFNA(VLOOKUP(Table33[[#This Row],[Tag range]],Table176[[START]:[GROUP]],3,TRUE),"")</f>
        <v>PLAN008</v>
      </c>
    </row>
    <row r="326" spans="6:10" x14ac:dyDescent="0.25">
      <c r="F326" s="8" t="str">
        <f>LEFT(Table33[[#This Row],[Location]],2)</f>
        <v>LL</v>
      </c>
      <c r="G326" s="8" t="s">
        <v>2230</v>
      </c>
      <c r="H326" s="1">
        <v>70115</v>
      </c>
      <c r="I326" s="10" t="str">
        <f>IF(Table33[[#This Row],[Tag range]]="","",_xlfn.CONCAT("1A40700000000650000",Table33[[#This Row],[Tag range]]))</f>
        <v>1A4070000000065000070115</v>
      </c>
      <c r="J326" s="10" t="str">
        <f>_xlfn.IFNA(VLOOKUP(Table33[[#This Row],[Tag range]],Table176[[START]:[GROUP]],3,TRUE),"")</f>
        <v>PLAN008</v>
      </c>
    </row>
    <row r="327" spans="6:10" x14ac:dyDescent="0.25">
      <c r="F327" s="8" t="str">
        <f>LEFT(Table33[[#This Row],[Location]],2)</f>
        <v>LL</v>
      </c>
      <c r="G327" s="8" t="s">
        <v>2231</v>
      </c>
      <c r="H327" s="1">
        <v>70116</v>
      </c>
      <c r="I327" s="10" t="str">
        <f>IF(Table33[[#This Row],[Tag range]]="","",_xlfn.CONCAT("1A40700000000650000",Table33[[#This Row],[Tag range]]))</f>
        <v>1A4070000000065000070116</v>
      </c>
      <c r="J327" s="10" t="str">
        <f>_xlfn.IFNA(VLOOKUP(Table33[[#This Row],[Tag range]],Table176[[START]:[GROUP]],3,TRUE),"")</f>
        <v>PLAN008</v>
      </c>
    </row>
    <row r="328" spans="6:10" x14ac:dyDescent="0.25">
      <c r="F328" s="8" t="str">
        <f>LEFT(Table33[[#This Row],[Location]],2)</f>
        <v>LL</v>
      </c>
      <c r="G328" s="8" t="s">
        <v>2232</v>
      </c>
      <c r="H328" s="1">
        <v>70117</v>
      </c>
      <c r="I328" s="10" t="str">
        <f>IF(Table33[[#This Row],[Tag range]]="","",_xlfn.CONCAT("1A40700000000650000",Table33[[#This Row],[Tag range]]))</f>
        <v>1A4070000000065000070117</v>
      </c>
      <c r="J328" s="10" t="str">
        <f>_xlfn.IFNA(VLOOKUP(Table33[[#This Row],[Tag range]],Table176[[START]:[GROUP]],3,TRUE),"")</f>
        <v>PLAN008</v>
      </c>
    </row>
    <row r="329" spans="6:10" x14ac:dyDescent="0.25">
      <c r="F329" s="8" t="str">
        <f>LEFT(Table33[[#This Row],[Location]],2)</f>
        <v>LL</v>
      </c>
      <c r="G329" s="8" t="s">
        <v>2233</v>
      </c>
      <c r="H329" s="1">
        <v>70118</v>
      </c>
      <c r="I329" s="10" t="str">
        <f>IF(Table33[[#This Row],[Tag range]]="","",_xlfn.CONCAT("1A40700000000650000",Table33[[#This Row],[Tag range]]))</f>
        <v>1A4070000000065000070118</v>
      </c>
      <c r="J329" s="10" t="str">
        <f>_xlfn.IFNA(VLOOKUP(Table33[[#This Row],[Tag range]],Table176[[START]:[GROUP]],3,TRUE),"")</f>
        <v>PLAN008</v>
      </c>
    </row>
    <row r="330" spans="6:10" x14ac:dyDescent="0.25">
      <c r="F330" s="8" t="str">
        <f>LEFT(Table33[[#This Row],[Location]],2)</f>
        <v>LL</v>
      </c>
      <c r="G330" s="8" t="s">
        <v>2234</v>
      </c>
      <c r="H330" s="1">
        <v>70119</v>
      </c>
      <c r="I330" s="10" t="str">
        <f>IF(Table33[[#This Row],[Tag range]]="","",_xlfn.CONCAT("1A40700000000650000",Table33[[#This Row],[Tag range]]))</f>
        <v>1A4070000000065000070119</v>
      </c>
      <c r="J330" s="10" t="str">
        <f>_xlfn.IFNA(VLOOKUP(Table33[[#This Row],[Tag range]],Table176[[START]:[GROUP]],3,TRUE),"")</f>
        <v>PLAN008</v>
      </c>
    </row>
    <row r="331" spans="6:10" x14ac:dyDescent="0.25">
      <c r="F331" s="8" t="str">
        <f>LEFT(Table33[[#This Row],[Location]],2)</f>
        <v>LL</v>
      </c>
      <c r="G331" s="8" t="s">
        <v>2235</v>
      </c>
      <c r="H331" s="1">
        <v>70120</v>
      </c>
      <c r="I331" s="10" t="str">
        <f>IF(Table33[[#This Row],[Tag range]]="","",_xlfn.CONCAT("1A40700000000650000",Table33[[#This Row],[Tag range]]))</f>
        <v>1A4070000000065000070120</v>
      </c>
      <c r="J331" s="10" t="str">
        <f>_xlfn.IFNA(VLOOKUP(Table33[[#This Row],[Tag range]],Table176[[START]:[GROUP]],3,TRUE),"")</f>
        <v>PLAN008</v>
      </c>
    </row>
    <row r="332" spans="6:10" x14ac:dyDescent="0.25">
      <c r="F332" s="8" t="str">
        <f>LEFT(Table33[[#This Row],[Location]],2)</f>
        <v>LL</v>
      </c>
      <c r="G332" s="8" t="s">
        <v>2236</v>
      </c>
      <c r="H332" s="1">
        <v>70121</v>
      </c>
      <c r="I332" s="10" t="str">
        <f>IF(Table33[[#This Row],[Tag range]]="","",_xlfn.CONCAT("1A40700000000650000",Table33[[#This Row],[Tag range]]))</f>
        <v>1A4070000000065000070121</v>
      </c>
      <c r="J332" s="10" t="str">
        <f>_xlfn.IFNA(VLOOKUP(Table33[[#This Row],[Tag range]],Table176[[START]:[GROUP]],3,TRUE),"")</f>
        <v>PLAN008</v>
      </c>
    </row>
    <row r="333" spans="6:10" x14ac:dyDescent="0.25">
      <c r="F333" s="8" t="str">
        <f>LEFT(Table33[[#This Row],[Location]],2)</f>
        <v>LL</v>
      </c>
      <c r="G333" s="8" t="s">
        <v>2336</v>
      </c>
      <c r="H333" s="1">
        <v>70122</v>
      </c>
      <c r="I333" s="10" t="str">
        <f>IF(Table33[[#This Row],[Tag range]]="","",_xlfn.CONCAT("1A40700000000650000",Table33[[#This Row],[Tag range]]))</f>
        <v>1A4070000000065000070122</v>
      </c>
      <c r="J333" s="10" t="str">
        <f>_xlfn.IFNA(VLOOKUP(Table33[[#This Row],[Tag range]],Table176[[START]:[GROUP]],3,TRUE),"")</f>
        <v>PLAN008</v>
      </c>
    </row>
    <row r="334" spans="6:10" x14ac:dyDescent="0.25">
      <c r="F334" s="8" t="str">
        <f>LEFT(Table33[[#This Row],[Location]],2)</f>
        <v>LL</v>
      </c>
      <c r="G334" s="8" t="s">
        <v>2337</v>
      </c>
      <c r="H334" s="1">
        <v>70123</v>
      </c>
      <c r="I334" s="10" t="str">
        <f>IF(Table33[[#This Row],[Tag range]]="","",_xlfn.CONCAT("1A40700000000650000",Table33[[#This Row],[Tag range]]))</f>
        <v>1A4070000000065000070123</v>
      </c>
      <c r="J334" s="10" t="str">
        <f>_xlfn.IFNA(VLOOKUP(Table33[[#This Row],[Tag range]],Table176[[START]:[GROUP]],3,TRUE),"")</f>
        <v>PLAN008</v>
      </c>
    </row>
    <row r="335" spans="6:10" x14ac:dyDescent="0.25">
      <c r="F335" s="8" t="str">
        <f>LEFT(Table33[[#This Row],[Location]],2)</f>
        <v>LL</v>
      </c>
      <c r="G335" s="8" t="s">
        <v>2338</v>
      </c>
      <c r="H335" s="1">
        <v>70124</v>
      </c>
      <c r="I335" s="10" t="str">
        <f>IF(Table33[[#This Row],[Tag range]]="","",_xlfn.CONCAT("1A40700000000650000",Table33[[#This Row],[Tag range]]))</f>
        <v>1A4070000000065000070124</v>
      </c>
      <c r="J335" s="10" t="str">
        <f>_xlfn.IFNA(VLOOKUP(Table33[[#This Row],[Tag range]],Table176[[START]:[GROUP]],3,TRUE),"")</f>
        <v>PLAN008</v>
      </c>
    </row>
    <row r="336" spans="6:10" x14ac:dyDescent="0.25">
      <c r="F336" s="8" t="str">
        <f>LEFT(Table33[[#This Row],[Location]],2)</f>
        <v>LL</v>
      </c>
      <c r="G336" s="8" t="s">
        <v>2339</v>
      </c>
      <c r="H336" s="1">
        <v>70125</v>
      </c>
      <c r="I336" s="10" t="str">
        <f>IF(Table33[[#This Row],[Tag range]]="","",_xlfn.CONCAT("1A40700000000650000",Table33[[#This Row],[Tag range]]))</f>
        <v>1A4070000000065000070125</v>
      </c>
      <c r="J336" s="10" t="str">
        <f>_xlfn.IFNA(VLOOKUP(Table33[[#This Row],[Tag range]],Table176[[START]:[GROUP]],3,TRUE),"")</f>
        <v>PLAN008</v>
      </c>
    </row>
    <row r="337" spans="6:10" x14ac:dyDescent="0.25">
      <c r="F337" s="8" t="str">
        <f>LEFT(Table33[[#This Row],[Location]],2)</f>
        <v>LL</v>
      </c>
      <c r="G337" s="8" t="s">
        <v>2340</v>
      </c>
      <c r="H337" s="1">
        <v>70126</v>
      </c>
      <c r="I337" s="10" t="str">
        <f>IF(Table33[[#This Row],[Tag range]]="","",_xlfn.CONCAT("1A40700000000650000",Table33[[#This Row],[Tag range]]))</f>
        <v>1A4070000000065000070126</v>
      </c>
      <c r="J337" s="10" t="str">
        <f>_xlfn.IFNA(VLOOKUP(Table33[[#This Row],[Tag range]],Table176[[START]:[GROUP]],3,TRUE),"")</f>
        <v>PLAN008</v>
      </c>
    </row>
    <row r="338" spans="6:10" x14ac:dyDescent="0.25">
      <c r="F338" s="8" t="str">
        <f>LEFT(Table33[[#This Row],[Location]],2)</f>
        <v>LL</v>
      </c>
      <c r="G338" s="8" t="s">
        <v>2341</v>
      </c>
      <c r="H338" s="1">
        <v>70127</v>
      </c>
      <c r="I338" s="10" t="str">
        <f>IF(Table33[[#This Row],[Tag range]]="","",_xlfn.CONCAT("1A40700000000650000",Table33[[#This Row],[Tag range]]))</f>
        <v>1A4070000000065000070127</v>
      </c>
      <c r="J338" s="10" t="str">
        <f>_xlfn.IFNA(VLOOKUP(Table33[[#This Row],[Tag range]],Table176[[START]:[GROUP]],3,TRUE),"")</f>
        <v>PLAN008</v>
      </c>
    </row>
    <row r="339" spans="6:10" x14ac:dyDescent="0.25">
      <c r="F339" s="8" t="str">
        <f>LEFT(Table33[[#This Row],[Location]],2)</f>
        <v>LL</v>
      </c>
      <c r="G339" s="8" t="s">
        <v>2342</v>
      </c>
      <c r="H339" s="1">
        <v>70128</v>
      </c>
      <c r="I339" s="10" t="str">
        <f>IF(Table33[[#This Row],[Tag range]]="","",_xlfn.CONCAT("1A40700000000650000",Table33[[#This Row],[Tag range]]))</f>
        <v>1A4070000000065000070128</v>
      </c>
      <c r="J339" s="10" t="str">
        <f>_xlfn.IFNA(VLOOKUP(Table33[[#This Row],[Tag range]],Table176[[START]:[GROUP]],3,TRUE),"")</f>
        <v>PLAN008</v>
      </c>
    </row>
    <row r="340" spans="6:10" x14ac:dyDescent="0.25">
      <c r="F340" s="8" t="str">
        <f>LEFT(Table33[[#This Row],[Location]],2)</f>
        <v>LL</v>
      </c>
      <c r="G340" s="8" t="s">
        <v>2343</v>
      </c>
      <c r="H340" s="1">
        <v>70129</v>
      </c>
      <c r="I340" s="10" t="str">
        <f>IF(Table33[[#This Row],[Tag range]]="","",_xlfn.CONCAT("1A40700000000650000",Table33[[#This Row],[Tag range]]))</f>
        <v>1A4070000000065000070129</v>
      </c>
      <c r="J340" s="10" t="str">
        <f>_xlfn.IFNA(VLOOKUP(Table33[[#This Row],[Tag range]],Table176[[START]:[GROUP]],3,TRUE),"")</f>
        <v>PLAN008</v>
      </c>
    </row>
    <row r="341" spans="6:10" x14ac:dyDescent="0.25">
      <c r="F341" s="8" t="str">
        <f>LEFT(Table33[[#This Row],[Location]],2)</f>
        <v>LL</v>
      </c>
      <c r="G341" s="8" t="s">
        <v>2344</v>
      </c>
      <c r="H341" s="1">
        <v>70130</v>
      </c>
      <c r="I341" s="10" t="str">
        <f>IF(Table33[[#This Row],[Tag range]]="","",_xlfn.CONCAT("1A40700000000650000",Table33[[#This Row],[Tag range]]))</f>
        <v>1A4070000000065000070130</v>
      </c>
      <c r="J341" s="10" t="str">
        <f>_xlfn.IFNA(VLOOKUP(Table33[[#This Row],[Tag range]],Table176[[START]:[GROUP]],3,TRUE),"")</f>
        <v>PLAN008</v>
      </c>
    </row>
    <row r="342" spans="6:10" x14ac:dyDescent="0.25">
      <c r="F342" s="8" t="str">
        <f>LEFT(Table33[[#This Row],[Location]],2)</f>
        <v>LL</v>
      </c>
      <c r="G342" s="8" t="s">
        <v>2345</v>
      </c>
      <c r="H342" s="1">
        <v>70131</v>
      </c>
      <c r="I342" s="10" t="str">
        <f>IF(Table33[[#This Row],[Tag range]]="","",_xlfn.CONCAT("1A40700000000650000",Table33[[#This Row],[Tag range]]))</f>
        <v>1A4070000000065000070131</v>
      </c>
      <c r="J342" s="10" t="str">
        <f>_xlfn.IFNA(VLOOKUP(Table33[[#This Row],[Tag range]],Table176[[START]:[GROUP]],3,TRUE),"")</f>
        <v>PLAN008</v>
      </c>
    </row>
    <row r="343" spans="6:10" x14ac:dyDescent="0.25">
      <c r="F343" s="8" t="str">
        <f>LEFT(Table33[[#This Row],[Location]],2)</f>
        <v>LL</v>
      </c>
      <c r="G343" s="8" t="s">
        <v>2346</v>
      </c>
      <c r="H343" s="1">
        <v>70132</v>
      </c>
      <c r="I343" s="10" t="str">
        <f>IF(Table33[[#This Row],[Tag range]]="","",_xlfn.CONCAT("1A40700000000650000",Table33[[#This Row],[Tag range]]))</f>
        <v>1A4070000000065000070132</v>
      </c>
      <c r="J343" s="10" t="str">
        <f>_xlfn.IFNA(VLOOKUP(Table33[[#This Row],[Tag range]],Table176[[START]:[GROUP]],3,TRUE),"")</f>
        <v>PLAN008</v>
      </c>
    </row>
    <row r="344" spans="6:10" x14ac:dyDescent="0.25">
      <c r="F344" s="8" t="str">
        <f>LEFT(Table33[[#This Row],[Location]],2)</f>
        <v>LL</v>
      </c>
      <c r="G344" s="8" t="s">
        <v>2446</v>
      </c>
      <c r="H344" s="1">
        <v>70133</v>
      </c>
      <c r="I344" s="10" t="str">
        <f>IF(Table33[[#This Row],[Tag range]]="","",_xlfn.CONCAT("1A40700000000650000",Table33[[#This Row],[Tag range]]))</f>
        <v>1A4070000000065000070133</v>
      </c>
      <c r="J344" s="10" t="str">
        <f>_xlfn.IFNA(VLOOKUP(Table33[[#This Row],[Tag range]],Table176[[START]:[GROUP]],3,TRUE),"")</f>
        <v>PLAN008</v>
      </c>
    </row>
    <row r="345" spans="6:10" x14ac:dyDescent="0.25">
      <c r="F345" s="8" t="str">
        <f>LEFT(Table33[[#This Row],[Location]],2)</f>
        <v>LL</v>
      </c>
      <c r="G345" s="8" t="s">
        <v>2447</v>
      </c>
      <c r="H345" s="1">
        <v>70134</v>
      </c>
      <c r="I345" s="10" t="str">
        <f>IF(Table33[[#This Row],[Tag range]]="","",_xlfn.CONCAT("1A40700000000650000",Table33[[#This Row],[Tag range]]))</f>
        <v>1A4070000000065000070134</v>
      </c>
      <c r="J345" s="10" t="str">
        <f>_xlfn.IFNA(VLOOKUP(Table33[[#This Row],[Tag range]],Table176[[START]:[GROUP]],3,TRUE),"")</f>
        <v>PLAN008</v>
      </c>
    </row>
    <row r="346" spans="6:10" x14ac:dyDescent="0.25">
      <c r="F346" s="8" t="str">
        <f>LEFT(Table33[[#This Row],[Location]],2)</f>
        <v>LL</v>
      </c>
      <c r="G346" s="8" t="s">
        <v>2448</v>
      </c>
      <c r="H346" s="1">
        <v>70135</v>
      </c>
      <c r="I346" s="10" t="str">
        <f>IF(Table33[[#This Row],[Tag range]]="","",_xlfn.CONCAT("1A40700000000650000",Table33[[#This Row],[Tag range]]))</f>
        <v>1A4070000000065000070135</v>
      </c>
      <c r="J346" s="10" t="str">
        <f>_xlfn.IFNA(VLOOKUP(Table33[[#This Row],[Tag range]],Table176[[START]:[GROUP]],3,TRUE),"")</f>
        <v>PLAN008</v>
      </c>
    </row>
    <row r="347" spans="6:10" x14ac:dyDescent="0.25">
      <c r="F347" s="8" t="str">
        <f>LEFT(Table33[[#This Row],[Location]],2)</f>
        <v>LL</v>
      </c>
      <c r="G347" s="8" t="s">
        <v>2449</v>
      </c>
      <c r="H347" s="1">
        <v>70136</v>
      </c>
      <c r="I347" s="10" t="str">
        <f>IF(Table33[[#This Row],[Tag range]]="","",_xlfn.CONCAT("1A40700000000650000",Table33[[#This Row],[Tag range]]))</f>
        <v>1A4070000000065000070136</v>
      </c>
      <c r="J347" s="10" t="str">
        <f>_xlfn.IFNA(VLOOKUP(Table33[[#This Row],[Tag range]],Table176[[START]:[GROUP]],3,TRUE),"")</f>
        <v>PLAN008</v>
      </c>
    </row>
    <row r="348" spans="6:10" x14ac:dyDescent="0.25">
      <c r="F348" s="8" t="str">
        <f>LEFT(Table33[[#This Row],[Location]],2)</f>
        <v>LL</v>
      </c>
      <c r="G348" s="8" t="s">
        <v>2450</v>
      </c>
      <c r="H348" s="1">
        <v>70137</v>
      </c>
      <c r="I348" s="10" t="str">
        <f>IF(Table33[[#This Row],[Tag range]]="","",_xlfn.CONCAT("1A40700000000650000",Table33[[#This Row],[Tag range]]))</f>
        <v>1A4070000000065000070137</v>
      </c>
      <c r="J348" s="10" t="str">
        <f>_xlfn.IFNA(VLOOKUP(Table33[[#This Row],[Tag range]],Table176[[START]:[GROUP]],3,TRUE),"")</f>
        <v>PLAN008</v>
      </c>
    </row>
    <row r="349" spans="6:10" x14ac:dyDescent="0.25">
      <c r="F349" s="8" t="str">
        <f>LEFT(Table33[[#This Row],[Location]],2)</f>
        <v>LL</v>
      </c>
      <c r="G349" s="8" t="s">
        <v>2451</v>
      </c>
      <c r="H349" s="1">
        <v>70138</v>
      </c>
      <c r="I349" s="10" t="str">
        <f>IF(Table33[[#This Row],[Tag range]]="","",_xlfn.CONCAT("1A40700000000650000",Table33[[#This Row],[Tag range]]))</f>
        <v>1A4070000000065000070138</v>
      </c>
      <c r="J349" s="10" t="str">
        <f>_xlfn.IFNA(VLOOKUP(Table33[[#This Row],[Tag range]],Table176[[START]:[GROUP]],3,TRUE),"")</f>
        <v>PLAN008</v>
      </c>
    </row>
    <row r="350" spans="6:10" x14ac:dyDescent="0.25">
      <c r="F350" s="8" t="str">
        <f>LEFT(Table33[[#This Row],[Location]],2)</f>
        <v>LL</v>
      </c>
      <c r="G350" s="8" t="s">
        <v>2452</v>
      </c>
      <c r="H350" s="1">
        <v>70139</v>
      </c>
      <c r="I350" s="10" t="str">
        <f>IF(Table33[[#This Row],[Tag range]]="","",_xlfn.CONCAT("1A40700000000650000",Table33[[#This Row],[Tag range]]))</f>
        <v>1A4070000000065000070139</v>
      </c>
      <c r="J350" s="10" t="str">
        <f>_xlfn.IFNA(VLOOKUP(Table33[[#This Row],[Tag range]],Table176[[START]:[GROUP]],3,TRUE),"")</f>
        <v>PLAN008</v>
      </c>
    </row>
    <row r="351" spans="6:10" x14ac:dyDescent="0.25">
      <c r="F351" s="8" t="str">
        <f>LEFT(Table33[[#This Row],[Location]],2)</f>
        <v>LL</v>
      </c>
      <c r="G351" s="8" t="s">
        <v>2453</v>
      </c>
      <c r="H351" s="1">
        <v>70140</v>
      </c>
      <c r="I351" s="10" t="str">
        <f>IF(Table33[[#This Row],[Tag range]]="","",_xlfn.CONCAT("1A40700000000650000",Table33[[#This Row],[Tag range]]))</f>
        <v>1A4070000000065000070140</v>
      </c>
      <c r="J351" s="10" t="str">
        <f>_xlfn.IFNA(VLOOKUP(Table33[[#This Row],[Tag range]],Table176[[START]:[GROUP]],3,TRUE),"")</f>
        <v>PLAN008</v>
      </c>
    </row>
    <row r="352" spans="6:10" x14ac:dyDescent="0.25">
      <c r="F352" s="8" t="str">
        <f>LEFT(Table33[[#This Row],[Location]],2)</f>
        <v>LL</v>
      </c>
      <c r="G352" s="8" t="s">
        <v>2454</v>
      </c>
      <c r="H352" s="1">
        <v>70141</v>
      </c>
      <c r="I352" s="10" t="str">
        <f>IF(Table33[[#This Row],[Tag range]]="","",_xlfn.CONCAT("1A40700000000650000",Table33[[#This Row],[Tag range]]))</f>
        <v>1A4070000000065000070141</v>
      </c>
      <c r="J352" s="10" t="str">
        <f>_xlfn.IFNA(VLOOKUP(Table33[[#This Row],[Tag range]],Table176[[START]:[GROUP]],3,TRUE),"")</f>
        <v>PLAN008</v>
      </c>
    </row>
    <row r="353" spans="6:10" x14ac:dyDescent="0.25">
      <c r="F353" s="8" t="str">
        <f>LEFT(Table33[[#This Row],[Location]],2)</f>
        <v>LL</v>
      </c>
      <c r="G353" s="8" t="s">
        <v>2455</v>
      </c>
      <c r="H353" s="1">
        <v>70142</v>
      </c>
      <c r="I353" s="10" t="str">
        <f>IF(Table33[[#This Row],[Tag range]]="","",_xlfn.CONCAT("1A40700000000650000",Table33[[#This Row],[Tag range]]))</f>
        <v>1A4070000000065000070142</v>
      </c>
      <c r="J353" s="10" t="str">
        <f>_xlfn.IFNA(VLOOKUP(Table33[[#This Row],[Tag range]],Table176[[START]:[GROUP]],3,TRUE),"")</f>
        <v>PLAN008</v>
      </c>
    </row>
    <row r="354" spans="6:10" x14ac:dyDescent="0.25">
      <c r="F354" s="8" t="str">
        <f>LEFT(Table33[[#This Row],[Location]],2)</f>
        <v>LL</v>
      </c>
      <c r="G354" s="8" t="s">
        <v>2456</v>
      </c>
      <c r="H354" s="1">
        <v>70143</v>
      </c>
      <c r="I354" s="10" t="str">
        <f>IF(Table33[[#This Row],[Tag range]]="","",_xlfn.CONCAT("1A40700000000650000",Table33[[#This Row],[Tag range]]))</f>
        <v>1A4070000000065000070143</v>
      </c>
      <c r="J354" s="10" t="str">
        <f>_xlfn.IFNA(VLOOKUP(Table33[[#This Row],[Tag range]],Table176[[START]:[GROUP]],3,TRUE),"")</f>
        <v>PLAN008</v>
      </c>
    </row>
    <row r="355" spans="6:10" x14ac:dyDescent="0.25">
      <c r="F355" s="8" t="str">
        <f>LEFT(Table33[[#This Row],[Location]],2)</f>
        <v>LL</v>
      </c>
      <c r="G355" s="8" t="s">
        <v>379</v>
      </c>
      <c r="H355" s="1">
        <v>70144</v>
      </c>
      <c r="I355" s="10" t="str">
        <f>IF(Table33[[#This Row],[Tag range]]="","",_xlfn.CONCAT("1A40700000000650000",Table33[[#This Row],[Tag range]]))</f>
        <v>1A4070000000065000070144</v>
      </c>
      <c r="J355" s="10" t="str">
        <f>_xlfn.IFNA(VLOOKUP(Table33[[#This Row],[Tag range]],Table176[[START]:[GROUP]],3,TRUE),"")</f>
        <v>PLAN008</v>
      </c>
    </row>
    <row r="356" spans="6:10" x14ac:dyDescent="0.25">
      <c r="F356" s="8" t="str">
        <f>LEFT(Table33[[#This Row],[Location]],2)</f>
        <v>LL</v>
      </c>
      <c r="G356" s="8" t="s">
        <v>519</v>
      </c>
      <c r="H356" s="1">
        <v>70145</v>
      </c>
      <c r="I356" s="10" t="str">
        <f>IF(Table33[[#This Row],[Tag range]]="","",_xlfn.CONCAT("1A40700000000650000",Table33[[#This Row],[Tag range]]))</f>
        <v>1A4070000000065000070145</v>
      </c>
      <c r="J356" s="10" t="str">
        <f>_xlfn.IFNA(VLOOKUP(Table33[[#This Row],[Tag range]],Table176[[START]:[GROUP]],3,TRUE),"")</f>
        <v>PLAN008</v>
      </c>
    </row>
    <row r="357" spans="6:10" x14ac:dyDescent="0.25">
      <c r="F357" s="8" t="str">
        <f>LEFT(Table33[[#This Row],[Location]],2)</f>
        <v>LL</v>
      </c>
      <c r="G357" s="8" t="s">
        <v>659</v>
      </c>
      <c r="H357" s="1">
        <v>70146</v>
      </c>
      <c r="I357" s="10" t="str">
        <f>IF(Table33[[#This Row],[Tag range]]="","",_xlfn.CONCAT("1A40700000000650000",Table33[[#This Row],[Tag range]]))</f>
        <v>1A4070000000065000070146</v>
      </c>
      <c r="J357" s="10" t="str">
        <f>_xlfn.IFNA(VLOOKUP(Table33[[#This Row],[Tag range]],Table176[[START]:[GROUP]],3,TRUE),"")</f>
        <v>PLAN008</v>
      </c>
    </row>
    <row r="358" spans="6:10" x14ac:dyDescent="0.25">
      <c r="F358" s="8" t="str">
        <f>LEFT(Table33[[#This Row],[Location]],2)</f>
        <v>LL</v>
      </c>
      <c r="G358" s="8" t="s">
        <v>799</v>
      </c>
      <c r="H358" s="1">
        <v>70147</v>
      </c>
      <c r="I358" s="10" t="str">
        <f>IF(Table33[[#This Row],[Tag range]]="","",_xlfn.CONCAT("1A40700000000650000",Table33[[#This Row],[Tag range]]))</f>
        <v>1A4070000000065000070147</v>
      </c>
      <c r="J358" s="10" t="str">
        <f>_xlfn.IFNA(VLOOKUP(Table33[[#This Row],[Tag range]],Table176[[START]:[GROUP]],3,TRUE),"")</f>
        <v>PLAN008</v>
      </c>
    </row>
    <row r="359" spans="6:10" x14ac:dyDescent="0.25">
      <c r="F359" s="8" t="str">
        <f>LEFT(Table33[[#This Row],[Location]],2)</f>
        <v>LL</v>
      </c>
      <c r="G359" s="8" t="s">
        <v>939</v>
      </c>
      <c r="H359" s="1">
        <v>70148</v>
      </c>
      <c r="I359" s="10" t="str">
        <f>IF(Table33[[#This Row],[Tag range]]="","",_xlfn.CONCAT("1A40700000000650000",Table33[[#This Row],[Tag range]]))</f>
        <v>1A4070000000065000070148</v>
      </c>
      <c r="J359" s="10" t="str">
        <f>_xlfn.IFNA(VLOOKUP(Table33[[#This Row],[Tag range]],Table176[[START]:[GROUP]],3,TRUE),"")</f>
        <v>PLAN008</v>
      </c>
    </row>
    <row r="360" spans="6:10" x14ac:dyDescent="0.25">
      <c r="F360" s="8" t="str">
        <f>LEFT(Table33[[#This Row],[Location]],2)</f>
        <v>LL</v>
      </c>
      <c r="G360" s="8" t="s">
        <v>1079</v>
      </c>
      <c r="H360" s="1">
        <v>70149</v>
      </c>
      <c r="I360" s="10" t="str">
        <f>IF(Table33[[#This Row],[Tag range]]="","",_xlfn.CONCAT("1A40700000000650000",Table33[[#This Row],[Tag range]]))</f>
        <v>1A4070000000065000070149</v>
      </c>
      <c r="J360" s="10" t="str">
        <f>_xlfn.IFNA(VLOOKUP(Table33[[#This Row],[Tag range]],Table176[[START]:[GROUP]],3,TRUE),"")</f>
        <v>PLAN008</v>
      </c>
    </row>
    <row r="361" spans="6:10" x14ac:dyDescent="0.25">
      <c r="F361" s="8" t="str">
        <f>LEFT(Table33[[#This Row],[Location]],2)</f>
        <v>LL</v>
      </c>
      <c r="G361" s="8" t="s">
        <v>1219</v>
      </c>
      <c r="H361" s="1">
        <v>70150</v>
      </c>
      <c r="I361" s="10" t="str">
        <f>IF(Table33[[#This Row],[Tag range]]="","",_xlfn.CONCAT("1A40700000000650000",Table33[[#This Row],[Tag range]]))</f>
        <v>1A4070000000065000070150</v>
      </c>
      <c r="J361" s="10" t="str">
        <f>_xlfn.IFNA(VLOOKUP(Table33[[#This Row],[Tag range]],Table176[[START]:[GROUP]],3,TRUE),"")</f>
        <v>PLAN008</v>
      </c>
    </row>
    <row r="362" spans="6:10" x14ac:dyDescent="0.25">
      <c r="F362" s="8" t="str">
        <f>LEFT(Table33[[#This Row],[Location]],2)</f>
        <v>LL</v>
      </c>
      <c r="G362" s="8" t="s">
        <v>1359</v>
      </c>
      <c r="H362" s="1">
        <v>70151</v>
      </c>
      <c r="I362" s="10" t="str">
        <f>IF(Table33[[#This Row],[Tag range]]="","",_xlfn.CONCAT("1A40700000000650000",Table33[[#This Row],[Tag range]]))</f>
        <v>1A4070000000065000070151</v>
      </c>
      <c r="J362" s="10" t="str">
        <f>_xlfn.IFNA(VLOOKUP(Table33[[#This Row],[Tag range]],Table176[[START]:[GROUP]],3,TRUE),"")</f>
        <v>PLAN008</v>
      </c>
    </row>
    <row r="363" spans="6:10" x14ac:dyDescent="0.25">
      <c r="F363" s="8" t="str">
        <f>LEFT(Table33[[#This Row],[Location]],2)</f>
        <v>LL</v>
      </c>
      <c r="G363" s="8" t="s">
        <v>1499</v>
      </c>
      <c r="H363" s="1">
        <v>70152</v>
      </c>
      <c r="I363" s="10" t="str">
        <f>IF(Table33[[#This Row],[Tag range]]="","",_xlfn.CONCAT("1A40700000000650000",Table33[[#This Row],[Tag range]]))</f>
        <v>1A4070000000065000070152</v>
      </c>
      <c r="J363" s="10" t="str">
        <f>_xlfn.IFNA(VLOOKUP(Table33[[#This Row],[Tag range]],Table176[[START]:[GROUP]],3,TRUE),"")</f>
        <v>PLAN008</v>
      </c>
    </row>
    <row r="364" spans="6:10" x14ac:dyDescent="0.25">
      <c r="F364" s="8" t="str">
        <f>LEFT(Table33[[#This Row],[Location]],2)</f>
        <v>LL</v>
      </c>
      <c r="G364" s="8" t="s">
        <v>233</v>
      </c>
      <c r="H364" s="1">
        <v>70153</v>
      </c>
      <c r="I364" s="10" t="str">
        <f>IF(Table33[[#This Row],[Tag range]]="","",_xlfn.CONCAT("1A40700000000650000",Table33[[#This Row],[Tag range]]))</f>
        <v>1A4070000000065000070153</v>
      </c>
      <c r="J364" s="10" t="str">
        <f>_xlfn.IFNA(VLOOKUP(Table33[[#This Row],[Tag range]],Table176[[START]:[GROUP]],3,TRUE),"")</f>
        <v>PLAN008</v>
      </c>
    </row>
    <row r="365" spans="6:10" x14ac:dyDescent="0.25">
      <c r="F365" s="8" t="str">
        <f>LEFT(Table33[[#This Row],[Location]],2)</f>
        <v>LL</v>
      </c>
      <c r="G365" s="8" t="s">
        <v>163</v>
      </c>
      <c r="H365" s="1">
        <v>70154</v>
      </c>
      <c r="I365" s="10" t="str">
        <f>IF(Table33[[#This Row],[Tag range]]="","",_xlfn.CONCAT("1A40700000000650000",Table33[[#This Row],[Tag range]]))</f>
        <v>1A4070000000065000070154</v>
      </c>
      <c r="J365" s="10" t="str">
        <f>_xlfn.IFNA(VLOOKUP(Table33[[#This Row],[Tag range]],Table176[[START]:[GROUP]],3,TRUE),"")</f>
        <v>PLAN008</v>
      </c>
    </row>
    <row r="366" spans="6:10" x14ac:dyDescent="0.25">
      <c r="F366" s="8" t="str">
        <f>LEFT(Table33[[#This Row],[Location]],2)</f>
        <v>LL</v>
      </c>
      <c r="G366" s="8" t="s">
        <v>380</v>
      </c>
      <c r="H366" s="1">
        <v>70155</v>
      </c>
      <c r="I366" s="10" t="str">
        <f>IF(Table33[[#This Row],[Tag range]]="","",_xlfn.CONCAT("1A40700000000650000",Table33[[#This Row],[Tag range]]))</f>
        <v>1A4070000000065000070155</v>
      </c>
      <c r="J366" s="10" t="str">
        <f>_xlfn.IFNA(VLOOKUP(Table33[[#This Row],[Tag range]],Table176[[START]:[GROUP]],3,TRUE),"")</f>
        <v>PLAN008</v>
      </c>
    </row>
    <row r="367" spans="6:10" x14ac:dyDescent="0.25">
      <c r="F367" s="8" t="str">
        <f>LEFT(Table33[[#This Row],[Location]],2)</f>
        <v>LL</v>
      </c>
      <c r="G367" s="8" t="s">
        <v>520</v>
      </c>
      <c r="H367" s="1">
        <v>70156</v>
      </c>
      <c r="I367" s="10" t="str">
        <f>IF(Table33[[#This Row],[Tag range]]="","",_xlfn.CONCAT("1A40700000000650000",Table33[[#This Row],[Tag range]]))</f>
        <v>1A4070000000065000070156</v>
      </c>
      <c r="J367" s="10" t="str">
        <f>_xlfn.IFNA(VLOOKUP(Table33[[#This Row],[Tag range]],Table176[[START]:[GROUP]],3,TRUE),"")</f>
        <v>PLAN008</v>
      </c>
    </row>
    <row r="368" spans="6:10" x14ac:dyDescent="0.25">
      <c r="F368" s="8" t="str">
        <f>LEFT(Table33[[#This Row],[Location]],2)</f>
        <v>LL</v>
      </c>
      <c r="G368" s="8" t="s">
        <v>660</v>
      </c>
      <c r="H368" s="1">
        <v>70157</v>
      </c>
      <c r="I368" s="10" t="str">
        <f>IF(Table33[[#This Row],[Tag range]]="","",_xlfn.CONCAT("1A40700000000650000",Table33[[#This Row],[Tag range]]))</f>
        <v>1A4070000000065000070157</v>
      </c>
      <c r="J368" s="10" t="str">
        <f>_xlfn.IFNA(VLOOKUP(Table33[[#This Row],[Tag range]],Table176[[START]:[GROUP]],3,TRUE),"")</f>
        <v>PLAN008</v>
      </c>
    </row>
    <row r="369" spans="6:10" x14ac:dyDescent="0.25">
      <c r="F369" s="8" t="str">
        <f>LEFT(Table33[[#This Row],[Location]],2)</f>
        <v>LL</v>
      </c>
      <c r="G369" s="8" t="s">
        <v>800</v>
      </c>
      <c r="H369" s="1">
        <v>70158</v>
      </c>
      <c r="I369" s="10" t="str">
        <f>IF(Table33[[#This Row],[Tag range]]="","",_xlfn.CONCAT("1A40700000000650000",Table33[[#This Row],[Tag range]]))</f>
        <v>1A4070000000065000070158</v>
      </c>
      <c r="J369" s="10" t="str">
        <f>_xlfn.IFNA(VLOOKUP(Table33[[#This Row],[Tag range]],Table176[[START]:[GROUP]],3,TRUE),"")</f>
        <v>PLAN008</v>
      </c>
    </row>
    <row r="370" spans="6:10" x14ac:dyDescent="0.25">
      <c r="F370" s="8" t="str">
        <f>LEFT(Table33[[#This Row],[Location]],2)</f>
        <v>LL</v>
      </c>
      <c r="G370" s="8" t="s">
        <v>940</v>
      </c>
      <c r="H370" s="1">
        <v>70159</v>
      </c>
      <c r="I370" s="10" t="str">
        <f>IF(Table33[[#This Row],[Tag range]]="","",_xlfn.CONCAT("1A40700000000650000",Table33[[#This Row],[Tag range]]))</f>
        <v>1A4070000000065000070159</v>
      </c>
      <c r="J370" s="10" t="str">
        <f>_xlfn.IFNA(VLOOKUP(Table33[[#This Row],[Tag range]],Table176[[START]:[GROUP]],3,TRUE),"")</f>
        <v>PLAN008</v>
      </c>
    </row>
    <row r="371" spans="6:10" x14ac:dyDescent="0.25">
      <c r="F371" s="8" t="str">
        <f>LEFT(Table33[[#This Row],[Location]],2)</f>
        <v>LL</v>
      </c>
      <c r="G371" s="8" t="s">
        <v>1080</v>
      </c>
      <c r="H371" s="1">
        <v>70160</v>
      </c>
      <c r="I371" s="10" t="str">
        <f>IF(Table33[[#This Row],[Tag range]]="","",_xlfn.CONCAT("1A40700000000650000",Table33[[#This Row],[Tag range]]))</f>
        <v>1A4070000000065000070160</v>
      </c>
      <c r="J371" s="10" t="str">
        <f>_xlfn.IFNA(VLOOKUP(Table33[[#This Row],[Tag range]],Table176[[START]:[GROUP]],3,TRUE),"")</f>
        <v>PLAN008</v>
      </c>
    </row>
    <row r="372" spans="6:10" x14ac:dyDescent="0.25">
      <c r="F372" s="8" t="str">
        <f>LEFT(Table33[[#This Row],[Location]],2)</f>
        <v>LL</v>
      </c>
      <c r="G372" s="8" t="s">
        <v>1220</v>
      </c>
      <c r="H372" s="1">
        <v>70161</v>
      </c>
      <c r="I372" s="10" t="str">
        <f>IF(Table33[[#This Row],[Tag range]]="","",_xlfn.CONCAT("1A40700000000650000",Table33[[#This Row],[Tag range]]))</f>
        <v>1A4070000000065000070161</v>
      </c>
      <c r="J372" s="10" t="str">
        <f>_xlfn.IFNA(VLOOKUP(Table33[[#This Row],[Tag range]],Table176[[START]:[GROUP]],3,TRUE),"")</f>
        <v>PLAN008</v>
      </c>
    </row>
    <row r="373" spans="6:10" x14ac:dyDescent="0.25">
      <c r="F373" s="8" t="str">
        <f>LEFT(Table33[[#This Row],[Location]],2)</f>
        <v>LL</v>
      </c>
      <c r="G373" s="8" t="s">
        <v>1360</v>
      </c>
      <c r="H373" s="1">
        <v>70162</v>
      </c>
      <c r="I373" s="10" t="str">
        <f>IF(Table33[[#This Row],[Tag range]]="","",_xlfn.CONCAT("1A40700000000650000",Table33[[#This Row],[Tag range]]))</f>
        <v>1A4070000000065000070162</v>
      </c>
      <c r="J373" s="10" t="str">
        <f>_xlfn.IFNA(VLOOKUP(Table33[[#This Row],[Tag range]],Table176[[START]:[GROUP]],3,TRUE),"")</f>
        <v>PLAN008</v>
      </c>
    </row>
    <row r="374" spans="6:10" x14ac:dyDescent="0.25">
      <c r="F374" s="8" t="str">
        <f>LEFT(Table33[[#This Row],[Location]],2)</f>
        <v>LL</v>
      </c>
      <c r="G374" s="8" t="s">
        <v>1500</v>
      </c>
      <c r="H374" s="1">
        <v>70163</v>
      </c>
      <c r="I374" s="10" t="str">
        <f>IF(Table33[[#This Row],[Tag range]]="","",_xlfn.CONCAT("1A40700000000650000",Table33[[#This Row],[Tag range]]))</f>
        <v>1A4070000000065000070163</v>
      </c>
      <c r="J374" s="10" t="str">
        <f>_xlfn.IFNA(VLOOKUP(Table33[[#This Row],[Tag range]],Table176[[START]:[GROUP]],3,TRUE),"")</f>
        <v>PLAN008</v>
      </c>
    </row>
    <row r="375" spans="6:10" x14ac:dyDescent="0.25">
      <c r="F375" s="8" t="str">
        <f>LEFT(Table33[[#This Row],[Location]],2)</f>
        <v>LL</v>
      </c>
      <c r="G375" s="8" t="s">
        <v>234</v>
      </c>
      <c r="H375" s="1">
        <v>70164</v>
      </c>
      <c r="I375" s="10" t="str">
        <f>IF(Table33[[#This Row],[Tag range]]="","",_xlfn.CONCAT("1A40700000000650000",Table33[[#This Row],[Tag range]]))</f>
        <v>1A4070000000065000070164</v>
      </c>
      <c r="J375" s="10" t="str">
        <f>_xlfn.IFNA(VLOOKUP(Table33[[#This Row],[Tag range]],Table176[[START]:[GROUP]],3,TRUE),"")</f>
        <v>PLAN017</v>
      </c>
    </row>
    <row r="376" spans="6:10" x14ac:dyDescent="0.25">
      <c r="F376" s="8" t="str">
        <f>LEFT(Table33[[#This Row],[Location]],2)</f>
        <v>LL</v>
      </c>
      <c r="G376" s="8" t="s">
        <v>164</v>
      </c>
      <c r="H376" s="1">
        <v>70165</v>
      </c>
      <c r="I376" s="10" t="str">
        <f>IF(Table33[[#This Row],[Tag range]]="","",_xlfn.CONCAT("1A40700000000650000",Table33[[#This Row],[Tag range]]))</f>
        <v>1A4070000000065000070165</v>
      </c>
      <c r="J376" s="10" t="str">
        <f>_xlfn.IFNA(VLOOKUP(Table33[[#This Row],[Tag range]],Table176[[START]:[GROUP]],3,TRUE),"")</f>
        <v>PLAN017</v>
      </c>
    </row>
    <row r="377" spans="6:10" x14ac:dyDescent="0.25">
      <c r="F377" s="8" t="str">
        <f>LEFT(Table33[[#This Row],[Location]],2)</f>
        <v>LL</v>
      </c>
      <c r="G377" s="8" t="s">
        <v>381</v>
      </c>
      <c r="H377" s="1">
        <v>70166</v>
      </c>
      <c r="I377" s="10" t="str">
        <f>IF(Table33[[#This Row],[Tag range]]="","",_xlfn.CONCAT("1A40700000000650000",Table33[[#This Row],[Tag range]]))</f>
        <v>1A4070000000065000070166</v>
      </c>
      <c r="J377" s="10" t="str">
        <f>_xlfn.IFNA(VLOOKUP(Table33[[#This Row],[Tag range]],Table176[[START]:[GROUP]],3,TRUE),"")</f>
        <v>PLAN017</v>
      </c>
    </row>
    <row r="378" spans="6:10" x14ac:dyDescent="0.25">
      <c r="F378" s="8" t="str">
        <f>LEFT(Table33[[#This Row],[Location]],2)</f>
        <v>LL</v>
      </c>
      <c r="G378" s="8" t="s">
        <v>521</v>
      </c>
      <c r="H378" s="1">
        <v>70167</v>
      </c>
      <c r="I378" s="10" t="str">
        <f>IF(Table33[[#This Row],[Tag range]]="","",_xlfn.CONCAT("1A40700000000650000",Table33[[#This Row],[Tag range]]))</f>
        <v>1A4070000000065000070167</v>
      </c>
      <c r="J378" s="10" t="str">
        <f>_xlfn.IFNA(VLOOKUP(Table33[[#This Row],[Tag range]],Table176[[START]:[GROUP]],3,TRUE),"")</f>
        <v>PLAN017</v>
      </c>
    </row>
    <row r="379" spans="6:10" x14ac:dyDescent="0.25">
      <c r="F379" s="8" t="str">
        <f>LEFT(Table33[[#This Row],[Location]],2)</f>
        <v>LL</v>
      </c>
      <c r="G379" s="8" t="s">
        <v>661</v>
      </c>
      <c r="H379" s="1">
        <v>70168</v>
      </c>
      <c r="I379" s="10" t="str">
        <f>IF(Table33[[#This Row],[Tag range]]="","",_xlfn.CONCAT("1A40700000000650000",Table33[[#This Row],[Tag range]]))</f>
        <v>1A4070000000065000070168</v>
      </c>
      <c r="J379" s="10" t="str">
        <f>_xlfn.IFNA(VLOOKUP(Table33[[#This Row],[Tag range]],Table176[[START]:[GROUP]],3,TRUE),"")</f>
        <v>PLAN017</v>
      </c>
    </row>
    <row r="380" spans="6:10" x14ac:dyDescent="0.25">
      <c r="F380" s="8" t="str">
        <f>LEFT(Table33[[#This Row],[Location]],2)</f>
        <v>LL</v>
      </c>
      <c r="G380" s="8" t="s">
        <v>801</v>
      </c>
      <c r="H380" s="1">
        <v>70169</v>
      </c>
      <c r="I380" s="10" t="str">
        <f>IF(Table33[[#This Row],[Tag range]]="","",_xlfn.CONCAT("1A40700000000650000",Table33[[#This Row],[Tag range]]))</f>
        <v>1A4070000000065000070169</v>
      </c>
      <c r="J380" s="10" t="str">
        <f>_xlfn.IFNA(VLOOKUP(Table33[[#This Row],[Tag range]],Table176[[START]:[GROUP]],3,TRUE),"")</f>
        <v>PLAN017</v>
      </c>
    </row>
    <row r="381" spans="6:10" x14ac:dyDescent="0.25">
      <c r="F381" s="8" t="str">
        <f>LEFT(Table33[[#This Row],[Location]],2)</f>
        <v>LL</v>
      </c>
      <c r="G381" s="8" t="s">
        <v>941</v>
      </c>
      <c r="H381" s="1">
        <v>70170</v>
      </c>
      <c r="I381" s="10" t="str">
        <f>IF(Table33[[#This Row],[Tag range]]="","",_xlfn.CONCAT("1A40700000000650000",Table33[[#This Row],[Tag range]]))</f>
        <v>1A4070000000065000070170</v>
      </c>
      <c r="J381" s="10" t="str">
        <f>_xlfn.IFNA(VLOOKUP(Table33[[#This Row],[Tag range]],Table176[[START]:[GROUP]],3,TRUE),"")</f>
        <v>PLAN017</v>
      </c>
    </row>
    <row r="382" spans="6:10" x14ac:dyDescent="0.25">
      <c r="F382" s="8" t="str">
        <f>LEFT(Table33[[#This Row],[Location]],2)</f>
        <v>LL</v>
      </c>
      <c r="G382" s="8" t="s">
        <v>1081</v>
      </c>
      <c r="H382" s="1">
        <v>70171</v>
      </c>
      <c r="I382" s="10" t="str">
        <f>IF(Table33[[#This Row],[Tag range]]="","",_xlfn.CONCAT("1A40700000000650000",Table33[[#This Row],[Tag range]]))</f>
        <v>1A4070000000065000070171</v>
      </c>
      <c r="J382" s="10" t="str">
        <f>_xlfn.IFNA(VLOOKUP(Table33[[#This Row],[Tag range]],Table176[[START]:[GROUP]],3,TRUE),"")</f>
        <v>PLAN017</v>
      </c>
    </row>
    <row r="383" spans="6:10" x14ac:dyDescent="0.25">
      <c r="F383" s="8" t="str">
        <f>LEFT(Table33[[#This Row],[Location]],2)</f>
        <v>LL</v>
      </c>
      <c r="G383" s="8" t="s">
        <v>1221</v>
      </c>
      <c r="H383" s="1">
        <v>70172</v>
      </c>
      <c r="I383" s="10" t="str">
        <f>IF(Table33[[#This Row],[Tag range]]="","",_xlfn.CONCAT("1A40700000000650000",Table33[[#This Row],[Tag range]]))</f>
        <v>1A4070000000065000070172</v>
      </c>
      <c r="J383" s="10" t="str">
        <f>_xlfn.IFNA(VLOOKUP(Table33[[#This Row],[Tag range]],Table176[[START]:[GROUP]],3,TRUE),"")</f>
        <v>PLAN017</v>
      </c>
    </row>
    <row r="384" spans="6:10" x14ac:dyDescent="0.25">
      <c r="F384" s="8" t="str">
        <f>LEFT(Table33[[#This Row],[Location]],2)</f>
        <v>LL</v>
      </c>
      <c r="G384" s="8" t="s">
        <v>1361</v>
      </c>
      <c r="H384" s="1">
        <v>70173</v>
      </c>
      <c r="I384" s="10" t="str">
        <f>IF(Table33[[#This Row],[Tag range]]="","",_xlfn.CONCAT("1A40700000000650000",Table33[[#This Row],[Tag range]]))</f>
        <v>1A4070000000065000070173</v>
      </c>
      <c r="J384" s="10" t="str">
        <f>_xlfn.IFNA(VLOOKUP(Table33[[#This Row],[Tag range]],Table176[[START]:[GROUP]],3,TRUE),"")</f>
        <v>PLAN017</v>
      </c>
    </row>
    <row r="385" spans="6:10" x14ac:dyDescent="0.25">
      <c r="F385" s="8" t="str">
        <f>LEFT(Table33[[#This Row],[Location]],2)</f>
        <v>LL</v>
      </c>
      <c r="G385" s="8" t="s">
        <v>1501</v>
      </c>
      <c r="H385" s="1">
        <v>70174</v>
      </c>
      <c r="I385" s="10" t="str">
        <f>IF(Table33[[#This Row],[Tag range]]="","",_xlfn.CONCAT("1A40700000000650000",Table33[[#This Row],[Tag range]]))</f>
        <v>1A4070000000065000070174</v>
      </c>
      <c r="J385" s="10" t="str">
        <f>_xlfn.IFNA(VLOOKUP(Table33[[#This Row],[Tag range]],Table176[[START]:[GROUP]],3,TRUE),"")</f>
        <v>PLAN017</v>
      </c>
    </row>
    <row r="386" spans="6:10" x14ac:dyDescent="0.25">
      <c r="F386" s="8" t="str">
        <f>LEFT(Table33[[#This Row],[Location]],2)</f>
        <v>LL</v>
      </c>
      <c r="G386" s="8" t="s">
        <v>235</v>
      </c>
      <c r="H386" s="1">
        <v>70175</v>
      </c>
      <c r="I386" s="10" t="str">
        <f>IF(Table33[[#This Row],[Tag range]]="","",_xlfn.CONCAT("1A40700000000650000",Table33[[#This Row],[Tag range]]))</f>
        <v>1A4070000000065000070175</v>
      </c>
      <c r="J386" s="10" t="str">
        <f>_xlfn.IFNA(VLOOKUP(Table33[[#This Row],[Tag range]],Table176[[START]:[GROUP]],3,TRUE),"")</f>
        <v>PLAN017</v>
      </c>
    </row>
    <row r="387" spans="6:10" x14ac:dyDescent="0.25">
      <c r="F387" s="8" t="str">
        <f>LEFT(Table33[[#This Row],[Location]],2)</f>
        <v>LL</v>
      </c>
      <c r="G387" s="8" t="s">
        <v>165</v>
      </c>
      <c r="H387" s="1">
        <v>70176</v>
      </c>
      <c r="I387" s="10" t="str">
        <f>IF(Table33[[#This Row],[Tag range]]="","",_xlfn.CONCAT("1A40700000000650000",Table33[[#This Row],[Tag range]]))</f>
        <v>1A4070000000065000070176</v>
      </c>
      <c r="J387" s="10" t="str">
        <f>_xlfn.IFNA(VLOOKUP(Table33[[#This Row],[Tag range]],Table176[[START]:[GROUP]],3,TRUE),"")</f>
        <v>PLAN017</v>
      </c>
    </row>
    <row r="388" spans="6:10" x14ac:dyDescent="0.25">
      <c r="F388" s="8" t="str">
        <f>LEFT(Table33[[#This Row],[Location]],2)</f>
        <v>LL</v>
      </c>
      <c r="G388" s="8" t="s">
        <v>382</v>
      </c>
      <c r="H388" s="1">
        <v>70177</v>
      </c>
      <c r="I388" s="10" t="str">
        <f>IF(Table33[[#This Row],[Tag range]]="","",_xlfn.CONCAT("1A40700000000650000",Table33[[#This Row],[Tag range]]))</f>
        <v>1A4070000000065000070177</v>
      </c>
      <c r="J388" s="10" t="str">
        <f>_xlfn.IFNA(VLOOKUP(Table33[[#This Row],[Tag range]],Table176[[START]:[GROUP]],3,TRUE),"")</f>
        <v>PLAN017</v>
      </c>
    </row>
    <row r="389" spans="6:10" x14ac:dyDescent="0.25">
      <c r="F389" s="8" t="str">
        <f>LEFT(Table33[[#This Row],[Location]],2)</f>
        <v>LL</v>
      </c>
      <c r="G389" s="8" t="s">
        <v>522</v>
      </c>
      <c r="H389" s="1">
        <v>70178</v>
      </c>
      <c r="I389" s="10" t="str">
        <f>IF(Table33[[#This Row],[Tag range]]="","",_xlfn.CONCAT("1A40700000000650000",Table33[[#This Row],[Tag range]]))</f>
        <v>1A4070000000065000070178</v>
      </c>
      <c r="J389" s="10" t="str">
        <f>_xlfn.IFNA(VLOOKUP(Table33[[#This Row],[Tag range]],Table176[[START]:[GROUP]],3,TRUE),"")</f>
        <v>PLAN017</v>
      </c>
    </row>
    <row r="390" spans="6:10" x14ac:dyDescent="0.25">
      <c r="F390" s="8" t="str">
        <f>LEFT(Table33[[#This Row],[Location]],2)</f>
        <v>LL</v>
      </c>
      <c r="G390" s="8" t="s">
        <v>662</v>
      </c>
      <c r="H390" s="1">
        <v>70179</v>
      </c>
      <c r="I390" s="10" t="str">
        <f>IF(Table33[[#This Row],[Tag range]]="","",_xlfn.CONCAT("1A40700000000650000",Table33[[#This Row],[Tag range]]))</f>
        <v>1A4070000000065000070179</v>
      </c>
      <c r="J390" s="10" t="str">
        <f>_xlfn.IFNA(VLOOKUP(Table33[[#This Row],[Tag range]],Table176[[START]:[GROUP]],3,TRUE),"")</f>
        <v>PLAN017</v>
      </c>
    </row>
    <row r="391" spans="6:10" x14ac:dyDescent="0.25">
      <c r="F391" s="8" t="str">
        <f>LEFT(Table33[[#This Row],[Location]],2)</f>
        <v>LL</v>
      </c>
      <c r="G391" s="8" t="s">
        <v>802</v>
      </c>
      <c r="H391" s="1">
        <v>70180</v>
      </c>
      <c r="I391" s="10" t="str">
        <f>IF(Table33[[#This Row],[Tag range]]="","",_xlfn.CONCAT("1A40700000000650000",Table33[[#This Row],[Tag range]]))</f>
        <v>1A4070000000065000070180</v>
      </c>
      <c r="J391" s="10" t="str">
        <f>_xlfn.IFNA(VLOOKUP(Table33[[#This Row],[Tag range]],Table176[[START]:[GROUP]],3,TRUE),"")</f>
        <v>PLAN017</v>
      </c>
    </row>
    <row r="392" spans="6:10" x14ac:dyDescent="0.25">
      <c r="F392" s="8" t="str">
        <f>LEFT(Table33[[#This Row],[Location]],2)</f>
        <v>LL</v>
      </c>
      <c r="G392" s="8" t="s">
        <v>942</v>
      </c>
      <c r="H392" s="1">
        <v>70181</v>
      </c>
      <c r="I392" s="10" t="str">
        <f>IF(Table33[[#This Row],[Tag range]]="","",_xlfn.CONCAT("1A40700000000650000",Table33[[#This Row],[Tag range]]))</f>
        <v>1A4070000000065000070181</v>
      </c>
      <c r="J392" s="10" t="str">
        <f>_xlfn.IFNA(VLOOKUP(Table33[[#This Row],[Tag range]],Table176[[START]:[GROUP]],3,TRUE),"")</f>
        <v>PLAN017</v>
      </c>
    </row>
    <row r="393" spans="6:10" x14ac:dyDescent="0.25">
      <c r="F393" s="8" t="str">
        <f>LEFT(Table33[[#This Row],[Location]],2)</f>
        <v>LL</v>
      </c>
      <c r="G393" s="8" t="s">
        <v>1082</v>
      </c>
      <c r="H393" s="1">
        <v>70182</v>
      </c>
      <c r="I393" s="10" t="str">
        <f>IF(Table33[[#This Row],[Tag range]]="","",_xlfn.CONCAT("1A40700000000650000",Table33[[#This Row],[Tag range]]))</f>
        <v>1A4070000000065000070182</v>
      </c>
      <c r="J393" s="10" t="str">
        <f>_xlfn.IFNA(VLOOKUP(Table33[[#This Row],[Tag range]],Table176[[START]:[GROUP]],3,TRUE),"")</f>
        <v>PLAN017</v>
      </c>
    </row>
    <row r="394" spans="6:10" x14ac:dyDescent="0.25">
      <c r="F394" s="8" t="str">
        <f>LEFT(Table33[[#This Row],[Location]],2)</f>
        <v>LL</v>
      </c>
      <c r="G394" s="8" t="s">
        <v>1222</v>
      </c>
      <c r="H394" s="1">
        <v>70183</v>
      </c>
      <c r="I394" s="10" t="str">
        <f>IF(Table33[[#This Row],[Tag range]]="","",_xlfn.CONCAT("1A40700000000650000",Table33[[#This Row],[Tag range]]))</f>
        <v>1A4070000000065000070183</v>
      </c>
      <c r="J394" s="10" t="str">
        <f>_xlfn.IFNA(VLOOKUP(Table33[[#This Row],[Tag range]],Table176[[START]:[GROUP]],3,TRUE),"")</f>
        <v>PLAN017</v>
      </c>
    </row>
    <row r="395" spans="6:10" x14ac:dyDescent="0.25">
      <c r="F395" s="8" t="str">
        <f>LEFT(Table33[[#This Row],[Location]],2)</f>
        <v>LL</v>
      </c>
      <c r="G395" s="8" t="s">
        <v>1362</v>
      </c>
      <c r="H395" s="1">
        <v>70184</v>
      </c>
      <c r="I395" s="10" t="str">
        <f>IF(Table33[[#This Row],[Tag range]]="","",_xlfn.CONCAT("1A40700000000650000",Table33[[#This Row],[Tag range]]))</f>
        <v>1A4070000000065000070184</v>
      </c>
      <c r="J395" s="10" t="str">
        <f>_xlfn.IFNA(VLOOKUP(Table33[[#This Row],[Tag range]],Table176[[START]:[GROUP]],3,TRUE),"")</f>
        <v>SOUR002</v>
      </c>
    </row>
    <row r="396" spans="6:10" x14ac:dyDescent="0.25">
      <c r="F396" s="8" t="str">
        <f>LEFT(Table33[[#This Row],[Location]],2)</f>
        <v>LL</v>
      </c>
      <c r="G396" s="8" t="s">
        <v>1502</v>
      </c>
      <c r="H396" s="1">
        <v>70185</v>
      </c>
      <c r="I396" s="10" t="str">
        <f>IF(Table33[[#This Row],[Tag range]]="","",_xlfn.CONCAT("1A40700000000650000",Table33[[#This Row],[Tag range]]))</f>
        <v>1A4070000000065000070185</v>
      </c>
      <c r="J396" s="10" t="str">
        <f>_xlfn.IFNA(VLOOKUP(Table33[[#This Row],[Tag range]],Table176[[START]:[GROUP]],3,TRUE),"")</f>
        <v>SOUR002</v>
      </c>
    </row>
    <row r="397" spans="6:10" x14ac:dyDescent="0.25">
      <c r="F397" s="8" t="str">
        <f>LEFT(Table33[[#This Row],[Location]],2)</f>
        <v>LL</v>
      </c>
      <c r="G397" s="8" t="s">
        <v>236</v>
      </c>
      <c r="H397" s="1">
        <v>70186</v>
      </c>
      <c r="I397" s="10" t="str">
        <f>IF(Table33[[#This Row],[Tag range]]="","",_xlfn.CONCAT("1A40700000000650000",Table33[[#This Row],[Tag range]]))</f>
        <v>1A4070000000065000070186</v>
      </c>
      <c r="J397" s="10" t="str">
        <f>_xlfn.IFNA(VLOOKUP(Table33[[#This Row],[Tag range]],Table176[[START]:[GROUP]],3,TRUE),"")</f>
        <v>SOUR002</v>
      </c>
    </row>
    <row r="398" spans="6:10" x14ac:dyDescent="0.25">
      <c r="F398" s="8" t="str">
        <f>LEFT(Table33[[#This Row],[Location]],2)</f>
        <v>LL</v>
      </c>
      <c r="G398" s="8" t="s">
        <v>166</v>
      </c>
      <c r="H398" s="1">
        <v>70187</v>
      </c>
      <c r="I398" s="10" t="str">
        <f>IF(Table33[[#This Row],[Tag range]]="","",_xlfn.CONCAT("1A40700000000650000",Table33[[#This Row],[Tag range]]))</f>
        <v>1A4070000000065000070187</v>
      </c>
      <c r="J398" s="10" t="str">
        <f>_xlfn.IFNA(VLOOKUP(Table33[[#This Row],[Tag range]],Table176[[START]:[GROUP]],3,TRUE),"")</f>
        <v>SOUR002</v>
      </c>
    </row>
    <row r="399" spans="6:10" x14ac:dyDescent="0.25">
      <c r="F399" s="8" t="str">
        <f>LEFT(Table33[[#This Row],[Location]],2)</f>
        <v>LL</v>
      </c>
      <c r="G399" s="8" t="s">
        <v>383</v>
      </c>
      <c r="H399" s="1">
        <v>70188</v>
      </c>
      <c r="I399" s="10" t="str">
        <f>IF(Table33[[#This Row],[Tag range]]="","",_xlfn.CONCAT("1A40700000000650000",Table33[[#This Row],[Tag range]]))</f>
        <v>1A4070000000065000070188</v>
      </c>
      <c r="J399" s="10" t="str">
        <f>_xlfn.IFNA(VLOOKUP(Table33[[#This Row],[Tag range]],Table176[[START]:[GROUP]],3,TRUE),"")</f>
        <v>SOUR002</v>
      </c>
    </row>
    <row r="400" spans="6:10" x14ac:dyDescent="0.25">
      <c r="F400" s="8" t="str">
        <f>LEFT(Table33[[#This Row],[Location]],2)</f>
        <v>LL</v>
      </c>
      <c r="G400" s="8" t="s">
        <v>523</v>
      </c>
      <c r="H400" s="1">
        <v>70189</v>
      </c>
      <c r="I400" s="10" t="str">
        <f>IF(Table33[[#This Row],[Tag range]]="","",_xlfn.CONCAT("1A40700000000650000",Table33[[#This Row],[Tag range]]))</f>
        <v>1A4070000000065000070189</v>
      </c>
      <c r="J400" s="10" t="str">
        <f>_xlfn.IFNA(VLOOKUP(Table33[[#This Row],[Tag range]],Table176[[START]:[GROUP]],3,TRUE),"")</f>
        <v>SOUR002</v>
      </c>
    </row>
    <row r="401" spans="6:10" x14ac:dyDescent="0.25">
      <c r="F401" s="8" t="str">
        <f>LEFT(Table33[[#This Row],[Location]],2)</f>
        <v>LL</v>
      </c>
      <c r="G401" s="8" t="s">
        <v>663</v>
      </c>
      <c r="H401" s="1">
        <v>70190</v>
      </c>
      <c r="I401" s="10" t="str">
        <f>IF(Table33[[#This Row],[Tag range]]="","",_xlfn.CONCAT("1A40700000000650000",Table33[[#This Row],[Tag range]]))</f>
        <v>1A4070000000065000070190</v>
      </c>
      <c r="J401" s="10" t="str">
        <f>_xlfn.IFNA(VLOOKUP(Table33[[#This Row],[Tag range]],Table176[[START]:[GROUP]],3,TRUE),"")</f>
        <v>SOUR002</v>
      </c>
    </row>
    <row r="402" spans="6:10" x14ac:dyDescent="0.25">
      <c r="F402" s="8" t="str">
        <f>LEFT(Table33[[#This Row],[Location]],2)</f>
        <v>LL</v>
      </c>
      <c r="G402" s="8" t="s">
        <v>803</v>
      </c>
      <c r="H402" s="1">
        <v>70191</v>
      </c>
      <c r="I402" s="10" t="str">
        <f>IF(Table33[[#This Row],[Tag range]]="","",_xlfn.CONCAT("1A40700000000650000",Table33[[#This Row],[Tag range]]))</f>
        <v>1A4070000000065000070191</v>
      </c>
      <c r="J402" s="10" t="str">
        <f>_xlfn.IFNA(VLOOKUP(Table33[[#This Row],[Tag range]],Table176[[START]:[GROUP]],3,TRUE),"")</f>
        <v>SOUR002</v>
      </c>
    </row>
    <row r="403" spans="6:10" x14ac:dyDescent="0.25">
      <c r="F403" s="8" t="str">
        <f>LEFT(Table33[[#This Row],[Location]],2)</f>
        <v>LL</v>
      </c>
      <c r="G403" s="8" t="s">
        <v>943</v>
      </c>
      <c r="H403" s="1">
        <v>70192</v>
      </c>
      <c r="I403" s="10" t="str">
        <f>IF(Table33[[#This Row],[Tag range]]="","",_xlfn.CONCAT("1A40700000000650000",Table33[[#This Row],[Tag range]]))</f>
        <v>1A4070000000065000070192</v>
      </c>
      <c r="J403" s="10" t="str">
        <f>_xlfn.IFNA(VLOOKUP(Table33[[#This Row],[Tag range]],Table176[[START]:[GROUP]],3,TRUE),"")</f>
        <v>SOUR002</v>
      </c>
    </row>
    <row r="404" spans="6:10" x14ac:dyDescent="0.25">
      <c r="F404" s="8" t="str">
        <f>LEFT(Table33[[#This Row],[Location]],2)</f>
        <v>LL</v>
      </c>
      <c r="G404" s="8" t="s">
        <v>1083</v>
      </c>
      <c r="H404" s="1">
        <v>70193</v>
      </c>
      <c r="I404" s="10" t="str">
        <f>IF(Table33[[#This Row],[Tag range]]="","",_xlfn.CONCAT("1A40700000000650000",Table33[[#This Row],[Tag range]]))</f>
        <v>1A4070000000065000070193</v>
      </c>
      <c r="J404" s="10" t="str">
        <f>_xlfn.IFNA(VLOOKUP(Table33[[#This Row],[Tag range]],Table176[[START]:[GROUP]],3,TRUE),"")</f>
        <v>SOUR002</v>
      </c>
    </row>
    <row r="405" spans="6:10" x14ac:dyDescent="0.25">
      <c r="F405" s="8" t="str">
        <f>LEFT(Table33[[#This Row],[Location]],2)</f>
        <v>LL</v>
      </c>
      <c r="G405" s="8" t="s">
        <v>1223</v>
      </c>
      <c r="H405" s="1">
        <v>70194</v>
      </c>
      <c r="I405" s="10" t="str">
        <f>IF(Table33[[#This Row],[Tag range]]="","",_xlfn.CONCAT("1A40700000000650000",Table33[[#This Row],[Tag range]]))</f>
        <v>1A4070000000065000070194</v>
      </c>
      <c r="J405" s="10" t="str">
        <f>_xlfn.IFNA(VLOOKUP(Table33[[#This Row],[Tag range]],Table176[[START]:[GROUP]],3,TRUE),"")</f>
        <v>SOUR002</v>
      </c>
    </row>
    <row r="406" spans="6:10" x14ac:dyDescent="0.25">
      <c r="F406" s="8" t="str">
        <f>LEFT(Table33[[#This Row],[Location]],2)</f>
        <v>LL</v>
      </c>
      <c r="G406" s="8" t="s">
        <v>1363</v>
      </c>
      <c r="H406" s="1">
        <v>70195</v>
      </c>
      <c r="I406" s="10" t="str">
        <f>IF(Table33[[#This Row],[Tag range]]="","",_xlfn.CONCAT("1A40700000000650000",Table33[[#This Row],[Tag range]]))</f>
        <v>1A4070000000065000070195</v>
      </c>
      <c r="J406" s="10" t="str">
        <f>_xlfn.IFNA(VLOOKUP(Table33[[#This Row],[Tag range]],Table176[[START]:[GROUP]],3,TRUE),"")</f>
        <v>SOUR002</v>
      </c>
    </row>
    <row r="407" spans="6:10" x14ac:dyDescent="0.25">
      <c r="F407" s="8" t="str">
        <f>LEFT(Table33[[#This Row],[Location]],2)</f>
        <v>LL</v>
      </c>
      <c r="G407" s="8" t="s">
        <v>1503</v>
      </c>
      <c r="H407" s="1">
        <v>70196</v>
      </c>
      <c r="I407" s="10" t="str">
        <f>IF(Table33[[#This Row],[Tag range]]="","",_xlfn.CONCAT("1A40700000000650000",Table33[[#This Row],[Tag range]]))</f>
        <v>1A4070000000065000070196</v>
      </c>
      <c r="J407" s="10" t="str">
        <f>_xlfn.IFNA(VLOOKUP(Table33[[#This Row],[Tag range]],Table176[[START]:[GROUP]],3,TRUE),"")</f>
        <v>SOUR002</v>
      </c>
    </row>
    <row r="408" spans="6:10" x14ac:dyDescent="0.25">
      <c r="F408" s="8" t="str">
        <f>LEFT(Table33[[#This Row],[Location]],2)</f>
        <v>LL</v>
      </c>
      <c r="G408" s="8" t="s">
        <v>237</v>
      </c>
      <c r="H408" s="1">
        <v>70197</v>
      </c>
      <c r="I408" s="10" t="str">
        <f>IF(Table33[[#This Row],[Tag range]]="","",_xlfn.CONCAT("1A40700000000650000",Table33[[#This Row],[Tag range]]))</f>
        <v>1A4070000000065000070197</v>
      </c>
      <c r="J408" s="10" t="str">
        <f>_xlfn.IFNA(VLOOKUP(Table33[[#This Row],[Tag range]],Table176[[START]:[GROUP]],3,TRUE),"")</f>
        <v>SOUR002</v>
      </c>
    </row>
    <row r="409" spans="6:10" x14ac:dyDescent="0.25">
      <c r="F409" s="8" t="str">
        <f>LEFT(Table33[[#This Row],[Location]],2)</f>
        <v>LL</v>
      </c>
      <c r="G409" s="8" t="s">
        <v>167</v>
      </c>
      <c r="H409" s="1">
        <v>70198</v>
      </c>
      <c r="I409" s="10" t="str">
        <f>IF(Table33[[#This Row],[Tag range]]="","",_xlfn.CONCAT("1A40700000000650000",Table33[[#This Row],[Tag range]]))</f>
        <v>1A4070000000065000070198</v>
      </c>
      <c r="J409" s="10" t="str">
        <f>_xlfn.IFNA(VLOOKUP(Table33[[#This Row],[Tag range]],Table176[[START]:[GROUP]],3,TRUE),"")</f>
        <v>SOUR002</v>
      </c>
    </row>
    <row r="410" spans="6:10" x14ac:dyDescent="0.25">
      <c r="F410" s="8" t="str">
        <f>LEFT(Table33[[#This Row],[Location]],2)</f>
        <v>LL</v>
      </c>
      <c r="G410" s="8" t="s">
        <v>384</v>
      </c>
      <c r="H410" s="1">
        <v>70199</v>
      </c>
      <c r="I410" s="10" t="str">
        <f>IF(Table33[[#This Row],[Tag range]]="","",_xlfn.CONCAT("1A40700000000650000",Table33[[#This Row],[Tag range]]))</f>
        <v>1A4070000000065000070199</v>
      </c>
      <c r="J410" s="10" t="str">
        <f>_xlfn.IFNA(VLOOKUP(Table33[[#This Row],[Tag range]],Table176[[START]:[GROUP]],3,TRUE),"")</f>
        <v>SOUR002</v>
      </c>
    </row>
    <row r="411" spans="6:10" x14ac:dyDescent="0.25">
      <c r="F411" s="8" t="str">
        <f>LEFT(Table33[[#This Row],[Location]],2)</f>
        <v>LL</v>
      </c>
      <c r="G411" s="8" t="s">
        <v>524</v>
      </c>
      <c r="H411" s="1">
        <v>70200</v>
      </c>
      <c r="I411" s="10" t="str">
        <f>IF(Table33[[#This Row],[Tag range]]="","",_xlfn.CONCAT("1A40700000000650000",Table33[[#This Row],[Tag range]]))</f>
        <v>1A4070000000065000070200</v>
      </c>
      <c r="J411" s="10" t="str">
        <f>_xlfn.IFNA(VLOOKUP(Table33[[#This Row],[Tag range]],Table176[[START]:[GROUP]],3,TRUE),"")</f>
        <v>SOUR002</v>
      </c>
    </row>
    <row r="412" spans="6:10" x14ac:dyDescent="0.25">
      <c r="F412" s="8" t="str">
        <f>LEFT(Table33[[#This Row],[Location]],2)</f>
        <v>LL</v>
      </c>
      <c r="G412" s="8" t="s">
        <v>664</v>
      </c>
      <c r="H412" s="1">
        <v>70201</v>
      </c>
      <c r="I412" s="10" t="str">
        <f>IF(Table33[[#This Row],[Tag range]]="","",_xlfn.CONCAT("1A40700000000650000",Table33[[#This Row],[Tag range]]))</f>
        <v>1A4070000000065000070201</v>
      </c>
      <c r="J412" s="10" t="str">
        <f>_xlfn.IFNA(VLOOKUP(Table33[[#This Row],[Tag range]],Table176[[START]:[GROUP]],3,TRUE),"")</f>
        <v>SOUR002</v>
      </c>
    </row>
    <row r="413" spans="6:10" x14ac:dyDescent="0.25">
      <c r="F413" s="8" t="str">
        <f>LEFT(Table33[[#This Row],[Location]],2)</f>
        <v>LL</v>
      </c>
      <c r="G413" s="8" t="s">
        <v>804</v>
      </c>
      <c r="H413" s="1">
        <v>70202</v>
      </c>
      <c r="I413" s="10" t="str">
        <f>IF(Table33[[#This Row],[Tag range]]="","",_xlfn.CONCAT("1A40700000000650000",Table33[[#This Row],[Tag range]]))</f>
        <v>1A4070000000065000070202</v>
      </c>
      <c r="J413" s="10" t="str">
        <f>_xlfn.IFNA(VLOOKUP(Table33[[#This Row],[Tag range]],Table176[[START]:[GROUP]],3,TRUE),"")</f>
        <v>SOUR002</v>
      </c>
    </row>
    <row r="414" spans="6:10" x14ac:dyDescent="0.25">
      <c r="F414" s="8" t="str">
        <f>LEFT(Table33[[#This Row],[Location]],2)</f>
        <v>LL</v>
      </c>
      <c r="G414" s="8" t="s">
        <v>944</v>
      </c>
      <c r="H414" s="1">
        <v>70203</v>
      </c>
      <c r="I414" s="10" t="str">
        <f>IF(Table33[[#This Row],[Tag range]]="","",_xlfn.CONCAT("1A40700000000650000",Table33[[#This Row],[Tag range]]))</f>
        <v>1A4070000000065000070203</v>
      </c>
      <c r="J414" s="10" t="str">
        <f>_xlfn.IFNA(VLOOKUP(Table33[[#This Row],[Tag range]],Table176[[START]:[GROUP]],3,TRUE),"")</f>
        <v>SOUR002</v>
      </c>
    </row>
    <row r="415" spans="6:10" x14ac:dyDescent="0.25">
      <c r="F415" s="8" t="str">
        <f>LEFT(Table33[[#This Row],[Location]],2)</f>
        <v>LL</v>
      </c>
      <c r="G415" s="8" t="s">
        <v>1084</v>
      </c>
      <c r="H415" s="1">
        <v>70204</v>
      </c>
      <c r="I415" s="10" t="str">
        <f>IF(Table33[[#This Row],[Tag range]]="","",_xlfn.CONCAT("1A40700000000650000",Table33[[#This Row],[Tag range]]))</f>
        <v>1A4070000000065000070204</v>
      </c>
      <c r="J415" s="10" t="str">
        <f>_xlfn.IFNA(VLOOKUP(Table33[[#This Row],[Tag range]],Table176[[START]:[GROUP]],3,TRUE),"")</f>
        <v>SOUR002</v>
      </c>
    </row>
    <row r="416" spans="6:10" x14ac:dyDescent="0.25">
      <c r="F416" s="8" t="str">
        <f>LEFT(Table33[[#This Row],[Location]],2)</f>
        <v>LL</v>
      </c>
      <c r="G416" s="8" t="s">
        <v>1224</v>
      </c>
      <c r="H416" s="1">
        <v>70205</v>
      </c>
      <c r="I416" s="10" t="str">
        <f>IF(Table33[[#This Row],[Tag range]]="","",_xlfn.CONCAT("1A40700000000650000",Table33[[#This Row],[Tag range]]))</f>
        <v>1A4070000000065000070205</v>
      </c>
      <c r="J416" s="10" t="str">
        <f>_xlfn.IFNA(VLOOKUP(Table33[[#This Row],[Tag range]],Table176[[START]:[GROUP]],3,TRUE),"")</f>
        <v>SOUR002</v>
      </c>
    </row>
    <row r="417" spans="6:10" x14ac:dyDescent="0.25">
      <c r="F417" s="8" t="str">
        <f>LEFT(Table33[[#This Row],[Location]],2)</f>
        <v>LL</v>
      </c>
      <c r="G417" s="8" t="s">
        <v>1364</v>
      </c>
      <c r="H417" s="1">
        <v>70206</v>
      </c>
      <c r="I417" s="10" t="str">
        <f>IF(Table33[[#This Row],[Tag range]]="","",_xlfn.CONCAT("1A40700000000650000",Table33[[#This Row],[Tag range]]))</f>
        <v>1A4070000000065000070206</v>
      </c>
      <c r="J417" s="10" t="str">
        <f>_xlfn.IFNA(VLOOKUP(Table33[[#This Row],[Tag range]],Table176[[START]:[GROUP]],3,TRUE),"")</f>
        <v>SOUR002</v>
      </c>
    </row>
    <row r="418" spans="6:10" x14ac:dyDescent="0.25">
      <c r="F418" s="8" t="str">
        <f>LEFT(Table33[[#This Row],[Location]],2)</f>
        <v>LL</v>
      </c>
      <c r="G418" s="8" t="s">
        <v>1504</v>
      </c>
      <c r="H418" s="1">
        <v>70207</v>
      </c>
      <c r="I418" s="10" t="str">
        <f>IF(Table33[[#This Row],[Tag range]]="","",_xlfn.CONCAT("1A40700000000650000",Table33[[#This Row],[Tag range]]))</f>
        <v>1A4070000000065000070207</v>
      </c>
      <c r="J418" s="10" t="str">
        <f>_xlfn.IFNA(VLOOKUP(Table33[[#This Row],[Tag range]],Table176[[START]:[GROUP]],3,TRUE),"")</f>
        <v>SOUR002</v>
      </c>
    </row>
    <row r="419" spans="6:10" x14ac:dyDescent="0.25">
      <c r="F419" s="8" t="str">
        <f>LEFT(Table33[[#This Row],[Location]],2)</f>
        <v>LL</v>
      </c>
      <c r="G419" s="8" t="s">
        <v>238</v>
      </c>
      <c r="H419" s="1">
        <v>70208</v>
      </c>
      <c r="I419" s="10" t="str">
        <f>IF(Table33[[#This Row],[Tag range]]="","",_xlfn.CONCAT("1A40700000000650000",Table33[[#This Row],[Tag range]]))</f>
        <v>1A4070000000065000070208</v>
      </c>
      <c r="J419" s="10" t="str">
        <f>_xlfn.IFNA(VLOOKUP(Table33[[#This Row],[Tag range]],Table176[[START]:[GROUP]],3,TRUE),"")</f>
        <v>SOUR002</v>
      </c>
    </row>
    <row r="420" spans="6:10" x14ac:dyDescent="0.25">
      <c r="F420" s="8" t="str">
        <f>LEFT(Table33[[#This Row],[Location]],2)</f>
        <v>LL</v>
      </c>
      <c r="G420" s="8" t="s">
        <v>168</v>
      </c>
      <c r="H420" s="1">
        <v>70209</v>
      </c>
      <c r="I420" s="10" t="str">
        <f>IF(Table33[[#This Row],[Tag range]]="","",_xlfn.CONCAT("1A40700000000650000",Table33[[#This Row],[Tag range]]))</f>
        <v>1A4070000000065000070209</v>
      </c>
      <c r="J420" s="10" t="str">
        <f>_xlfn.IFNA(VLOOKUP(Table33[[#This Row],[Tag range]],Table176[[START]:[GROUP]],3,TRUE),"")</f>
        <v>SOUR002</v>
      </c>
    </row>
    <row r="421" spans="6:10" x14ac:dyDescent="0.25">
      <c r="F421" s="8" t="str">
        <f>LEFT(Table33[[#This Row],[Location]],2)</f>
        <v>LL</v>
      </c>
      <c r="G421" s="8" t="s">
        <v>385</v>
      </c>
      <c r="H421" s="1">
        <v>70210</v>
      </c>
      <c r="I421" s="10" t="str">
        <f>IF(Table33[[#This Row],[Tag range]]="","",_xlfn.CONCAT("1A40700000000650000",Table33[[#This Row],[Tag range]]))</f>
        <v>1A4070000000065000070210</v>
      </c>
      <c r="J421" s="10" t="str">
        <f>_xlfn.IFNA(VLOOKUP(Table33[[#This Row],[Tag range]],Table176[[START]:[GROUP]],3,TRUE),"")</f>
        <v>SOUR002</v>
      </c>
    </row>
    <row r="422" spans="6:10" x14ac:dyDescent="0.25">
      <c r="F422" s="8" t="str">
        <f>LEFT(Table33[[#This Row],[Location]],2)</f>
        <v>LL</v>
      </c>
      <c r="G422" s="8" t="s">
        <v>525</v>
      </c>
      <c r="H422" s="1">
        <v>70211</v>
      </c>
      <c r="I422" s="10" t="str">
        <f>IF(Table33[[#This Row],[Tag range]]="","",_xlfn.CONCAT("1A40700000000650000",Table33[[#This Row],[Tag range]]))</f>
        <v>1A4070000000065000070211</v>
      </c>
      <c r="J422" s="10" t="str">
        <f>_xlfn.IFNA(VLOOKUP(Table33[[#This Row],[Tag range]],Table176[[START]:[GROUP]],3,TRUE),"")</f>
        <v>SOUR002</v>
      </c>
    </row>
    <row r="423" spans="6:10" x14ac:dyDescent="0.25">
      <c r="F423" s="8" t="str">
        <f>LEFT(Table33[[#This Row],[Location]],2)</f>
        <v>LL</v>
      </c>
      <c r="G423" s="8" t="s">
        <v>665</v>
      </c>
      <c r="H423" s="1">
        <v>70212</v>
      </c>
      <c r="I423" s="10" t="str">
        <f>IF(Table33[[#This Row],[Tag range]]="","",_xlfn.CONCAT("1A40700000000650000",Table33[[#This Row],[Tag range]]))</f>
        <v>1A4070000000065000070212</v>
      </c>
      <c r="J423" s="10" t="str">
        <f>_xlfn.IFNA(VLOOKUP(Table33[[#This Row],[Tag range]],Table176[[START]:[GROUP]],3,TRUE),"")</f>
        <v>SOUR002</v>
      </c>
    </row>
    <row r="424" spans="6:10" x14ac:dyDescent="0.25">
      <c r="F424" s="8" t="str">
        <f>LEFT(Table33[[#This Row],[Location]],2)</f>
        <v>LL</v>
      </c>
      <c r="G424" s="8" t="s">
        <v>805</v>
      </c>
      <c r="H424" s="1">
        <v>70213</v>
      </c>
      <c r="I424" s="10" t="str">
        <f>IF(Table33[[#This Row],[Tag range]]="","",_xlfn.CONCAT("1A40700000000650000",Table33[[#This Row],[Tag range]]))</f>
        <v>1A4070000000065000070213</v>
      </c>
      <c r="J424" s="10" t="str">
        <f>_xlfn.IFNA(VLOOKUP(Table33[[#This Row],[Tag range]],Table176[[START]:[GROUP]],3,TRUE),"")</f>
        <v>SOUR002</v>
      </c>
    </row>
    <row r="425" spans="6:10" x14ac:dyDescent="0.25">
      <c r="F425" s="8" t="str">
        <f>LEFT(Table33[[#This Row],[Location]],2)</f>
        <v>LL</v>
      </c>
      <c r="G425" s="8" t="s">
        <v>945</v>
      </c>
      <c r="H425" s="1">
        <v>70214</v>
      </c>
      <c r="I425" s="10" t="str">
        <f>IF(Table33[[#This Row],[Tag range]]="","",_xlfn.CONCAT("1A40700000000650000",Table33[[#This Row],[Tag range]]))</f>
        <v>1A4070000000065000070214</v>
      </c>
      <c r="J425" s="10" t="str">
        <f>_xlfn.IFNA(VLOOKUP(Table33[[#This Row],[Tag range]],Table176[[START]:[GROUP]],3,TRUE),"")</f>
        <v>SOUR002</v>
      </c>
    </row>
    <row r="426" spans="6:10" x14ac:dyDescent="0.25">
      <c r="F426" s="8" t="str">
        <f>LEFT(Table33[[#This Row],[Location]],2)</f>
        <v>LL</v>
      </c>
      <c r="G426" s="8" t="s">
        <v>1085</v>
      </c>
      <c r="H426" s="1">
        <v>70215</v>
      </c>
      <c r="I426" s="10" t="str">
        <f>IF(Table33[[#This Row],[Tag range]]="","",_xlfn.CONCAT("1A40700000000650000",Table33[[#This Row],[Tag range]]))</f>
        <v>1A4070000000065000070215</v>
      </c>
      <c r="J426" s="10" t="str">
        <f>_xlfn.IFNA(VLOOKUP(Table33[[#This Row],[Tag range]],Table176[[START]:[GROUP]],3,TRUE),"")</f>
        <v>SOUR002</v>
      </c>
    </row>
    <row r="427" spans="6:10" x14ac:dyDescent="0.25">
      <c r="F427" s="8" t="str">
        <f>LEFT(Table33[[#This Row],[Location]],2)</f>
        <v>LL</v>
      </c>
      <c r="G427" s="8" t="s">
        <v>1225</v>
      </c>
      <c r="H427" s="1">
        <v>70216</v>
      </c>
      <c r="I427" s="10" t="str">
        <f>IF(Table33[[#This Row],[Tag range]]="","",_xlfn.CONCAT("1A40700000000650000",Table33[[#This Row],[Tag range]]))</f>
        <v>1A4070000000065000070216</v>
      </c>
      <c r="J427" s="10" t="str">
        <f>_xlfn.IFNA(VLOOKUP(Table33[[#This Row],[Tag range]],Table176[[START]:[GROUP]],3,TRUE),"")</f>
        <v>SOUR002</v>
      </c>
    </row>
    <row r="428" spans="6:10" x14ac:dyDescent="0.25">
      <c r="F428" s="8" t="str">
        <f>LEFT(Table33[[#This Row],[Location]],2)</f>
        <v>LL</v>
      </c>
      <c r="G428" s="8" t="s">
        <v>1365</v>
      </c>
      <c r="H428" s="1">
        <v>70217</v>
      </c>
      <c r="I428" s="10" t="str">
        <f>IF(Table33[[#This Row],[Tag range]]="","",_xlfn.CONCAT("1A40700000000650000",Table33[[#This Row],[Tag range]]))</f>
        <v>1A4070000000065000070217</v>
      </c>
      <c r="J428" s="10" t="str">
        <f>_xlfn.IFNA(VLOOKUP(Table33[[#This Row],[Tag range]],Table176[[START]:[GROUP]],3,TRUE),"")</f>
        <v>SOUR002</v>
      </c>
    </row>
    <row r="429" spans="6:10" x14ac:dyDescent="0.25">
      <c r="F429" s="8" t="str">
        <f>LEFT(Table33[[#This Row],[Location]],2)</f>
        <v>LL</v>
      </c>
      <c r="G429" s="8" t="s">
        <v>1505</v>
      </c>
      <c r="H429" s="1">
        <v>70218</v>
      </c>
      <c r="I429" s="10" t="str">
        <f>IF(Table33[[#This Row],[Tag range]]="","",_xlfn.CONCAT("1A40700000000650000",Table33[[#This Row],[Tag range]]))</f>
        <v>1A4070000000065000070218</v>
      </c>
      <c r="J429" s="10" t="str">
        <f>_xlfn.IFNA(VLOOKUP(Table33[[#This Row],[Tag range]],Table176[[START]:[GROUP]],3,TRUE),"")</f>
        <v>SOUR002</v>
      </c>
    </row>
    <row r="430" spans="6:10" x14ac:dyDescent="0.25">
      <c r="F430" s="8" t="str">
        <f>LEFT(Table33[[#This Row],[Location]],2)</f>
        <v>LL</v>
      </c>
      <c r="G430" s="8" t="s">
        <v>239</v>
      </c>
      <c r="H430" s="1">
        <v>70219</v>
      </c>
      <c r="I430" s="10" t="str">
        <f>IF(Table33[[#This Row],[Tag range]]="","",_xlfn.CONCAT("1A40700000000650000",Table33[[#This Row],[Tag range]]))</f>
        <v>1A4070000000065000070219</v>
      </c>
      <c r="J430" s="10" t="str">
        <f>_xlfn.IFNA(VLOOKUP(Table33[[#This Row],[Tag range]],Table176[[START]:[GROUP]],3,TRUE),"")</f>
        <v>SOUR002</v>
      </c>
    </row>
    <row r="431" spans="6:10" x14ac:dyDescent="0.25">
      <c r="F431" s="8" t="str">
        <f>LEFT(Table33[[#This Row],[Location]],2)</f>
        <v>LL</v>
      </c>
      <c r="G431" s="8" t="s">
        <v>169</v>
      </c>
      <c r="H431" s="1">
        <v>70220</v>
      </c>
      <c r="I431" s="10" t="str">
        <f>IF(Table33[[#This Row],[Tag range]]="","",_xlfn.CONCAT("1A40700000000650000",Table33[[#This Row],[Tag range]]))</f>
        <v>1A4070000000065000070220</v>
      </c>
      <c r="J431" s="10" t="str">
        <f>_xlfn.IFNA(VLOOKUP(Table33[[#This Row],[Tag range]],Table176[[START]:[GROUP]],3,TRUE),"")</f>
        <v>SOUR002</v>
      </c>
    </row>
    <row r="432" spans="6:10" x14ac:dyDescent="0.25">
      <c r="F432" s="8" t="str">
        <f>LEFT(Table33[[#This Row],[Location]],2)</f>
        <v>LL</v>
      </c>
      <c r="G432" s="8" t="s">
        <v>386</v>
      </c>
      <c r="H432" s="1">
        <v>70221</v>
      </c>
      <c r="I432" s="10" t="str">
        <f>IF(Table33[[#This Row],[Tag range]]="","",_xlfn.CONCAT("1A40700000000650000",Table33[[#This Row],[Tag range]]))</f>
        <v>1A4070000000065000070221</v>
      </c>
      <c r="J432" s="10" t="str">
        <f>_xlfn.IFNA(VLOOKUP(Table33[[#This Row],[Tag range]],Table176[[START]:[GROUP]],3,TRUE),"")</f>
        <v>SOUR002</v>
      </c>
    </row>
    <row r="433" spans="6:10" x14ac:dyDescent="0.25">
      <c r="F433" s="8" t="str">
        <f>LEFT(Table33[[#This Row],[Location]],2)</f>
        <v>LL</v>
      </c>
      <c r="G433" s="8" t="s">
        <v>526</v>
      </c>
      <c r="H433" s="1">
        <v>70222</v>
      </c>
      <c r="I433" s="10" t="str">
        <f>IF(Table33[[#This Row],[Tag range]]="","",_xlfn.CONCAT("1A40700000000650000",Table33[[#This Row],[Tag range]]))</f>
        <v>1A4070000000065000070222</v>
      </c>
      <c r="J433" s="10" t="str">
        <f>_xlfn.IFNA(VLOOKUP(Table33[[#This Row],[Tag range]],Table176[[START]:[GROUP]],3,TRUE),"")</f>
        <v>SOUR002</v>
      </c>
    </row>
    <row r="434" spans="6:10" x14ac:dyDescent="0.25">
      <c r="F434" s="8" t="str">
        <f>LEFT(Table33[[#This Row],[Location]],2)</f>
        <v>LL</v>
      </c>
      <c r="G434" s="8" t="s">
        <v>666</v>
      </c>
      <c r="H434" s="1">
        <v>70223</v>
      </c>
      <c r="I434" s="10" t="str">
        <f>IF(Table33[[#This Row],[Tag range]]="","",_xlfn.CONCAT("1A40700000000650000",Table33[[#This Row],[Tag range]]))</f>
        <v>1A4070000000065000070223</v>
      </c>
      <c r="J434" s="10" t="str">
        <f>_xlfn.IFNA(VLOOKUP(Table33[[#This Row],[Tag range]],Table176[[START]:[GROUP]],3,TRUE),"")</f>
        <v>SOUR002</v>
      </c>
    </row>
    <row r="435" spans="6:10" x14ac:dyDescent="0.25">
      <c r="F435" s="8" t="str">
        <f>LEFT(Table33[[#This Row],[Location]],2)</f>
        <v>LL</v>
      </c>
      <c r="G435" s="8" t="s">
        <v>806</v>
      </c>
      <c r="H435" s="1">
        <v>70224</v>
      </c>
      <c r="I435" s="10" t="str">
        <f>IF(Table33[[#This Row],[Tag range]]="","",_xlfn.CONCAT("1A40700000000650000",Table33[[#This Row],[Tag range]]))</f>
        <v>1A4070000000065000070224</v>
      </c>
      <c r="J435" s="10" t="str">
        <f>_xlfn.IFNA(VLOOKUP(Table33[[#This Row],[Tag range]],Table176[[START]:[GROUP]],3,TRUE),"")</f>
        <v>SOUR002</v>
      </c>
    </row>
    <row r="436" spans="6:10" x14ac:dyDescent="0.25">
      <c r="F436" s="8" t="str">
        <f>LEFT(Table33[[#This Row],[Location]],2)</f>
        <v>LL</v>
      </c>
      <c r="G436" s="8" t="s">
        <v>946</v>
      </c>
      <c r="H436" s="1">
        <v>70225</v>
      </c>
      <c r="I436" s="10" t="str">
        <f>IF(Table33[[#This Row],[Tag range]]="","",_xlfn.CONCAT("1A40700000000650000",Table33[[#This Row],[Tag range]]))</f>
        <v>1A4070000000065000070225</v>
      </c>
      <c r="J436" s="10" t="str">
        <f>_xlfn.IFNA(VLOOKUP(Table33[[#This Row],[Tag range]],Table176[[START]:[GROUP]],3,TRUE),"")</f>
        <v>SOUR002</v>
      </c>
    </row>
    <row r="437" spans="6:10" x14ac:dyDescent="0.25">
      <c r="F437" s="8" t="str">
        <f>LEFT(Table33[[#This Row],[Location]],2)</f>
        <v>LL</v>
      </c>
      <c r="G437" s="8" t="s">
        <v>1086</v>
      </c>
      <c r="H437" s="1">
        <v>70226</v>
      </c>
      <c r="I437" s="10" t="str">
        <f>IF(Table33[[#This Row],[Tag range]]="","",_xlfn.CONCAT("1A40700000000650000",Table33[[#This Row],[Tag range]]))</f>
        <v>1A4070000000065000070226</v>
      </c>
      <c r="J437" s="10" t="str">
        <f>_xlfn.IFNA(VLOOKUP(Table33[[#This Row],[Tag range]],Table176[[START]:[GROUP]],3,TRUE),"")</f>
        <v>SOUR002</v>
      </c>
    </row>
    <row r="438" spans="6:10" x14ac:dyDescent="0.25">
      <c r="F438" s="8" t="str">
        <f>LEFT(Table33[[#This Row],[Location]],2)</f>
        <v>LL</v>
      </c>
      <c r="G438" s="8" t="s">
        <v>1226</v>
      </c>
      <c r="H438" s="1">
        <v>70227</v>
      </c>
      <c r="I438" s="10" t="str">
        <f>IF(Table33[[#This Row],[Tag range]]="","",_xlfn.CONCAT("1A40700000000650000",Table33[[#This Row],[Tag range]]))</f>
        <v>1A4070000000065000070227</v>
      </c>
      <c r="J438" s="10" t="str">
        <f>_xlfn.IFNA(VLOOKUP(Table33[[#This Row],[Tag range]],Table176[[START]:[GROUP]],3,TRUE),"")</f>
        <v>SOUR002</v>
      </c>
    </row>
    <row r="439" spans="6:10" x14ac:dyDescent="0.25">
      <c r="F439" s="8" t="str">
        <f>LEFT(Table33[[#This Row],[Location]],2)</f>
        <v>LL</v>
      </c>
      <c r="G439" s="8" t="s">
        <v>1366</v>
      </c>
      <c r="H439" s="1">
        <v>70228</v>
      </c>
      <c r="I439" s="10" t="str">
        <f>IF(Table33[[#This Row],[Tag range]]="","",_xlfn.CONCAT("1A40700000000650000",Table33[[#This Row],[Tag range]]))</f>
        <v>1A4070000000065000070228</v>
      </c>
      <c r="J439" s="10" t="str">
        <f>_xlfn.IFNA(VLOOKUP(Table33[[#This Row],[Tag range]],Table176[[START]:[GROUP]],3,TRUE),"")</f>
        <v>SOUR002</v>
      </c>
    </row>
    <row r="440" spans="6:10" x14ac:dyDescent="0.25">
      <c r="F440" s="8" t="str">
        <f>LEFT(Table33[[#This Row],[Location]],2)</f>
        <v>LL</v>
      </c>
      <c r="G440" s="8" t="s">
        <v>1506</v>
      </c>
      <c r="H440" s="1">
        <v>70229</v>
      </c>
      <c r="I440" s="10" t="str">
        <f>IF(Table33[[#This Row],[Tag range]]="","",_xlfn.CONCAT("1A40700000000650000",Table33[[#This Row],[Tag range]]))</f>
        <v>1A4070000000065000070229</v>
      </c>
      <c r="J440" s="10" t="str">
        <f>_xlfn.IFNA(VLOOKUP(Table33[[#This Row],[Tag range]],Table176[[START]:[GROUP]],3,TRUE),"")</f>
        <v>SOUR002</v>
      </c>
    </row>
    <row r="441" spans="6:10" x14ac:dyDescent="0.25">
      <c r="F441" s="8" t="str">
        <f>LEFT(Table33[[#This Row],[Location]],2)</f>
        <v>LL</v>
      </c>
      <c r="G441" s="8" t="s">
        <v>240</v>
      </c>
      <c r="H441" s="1">
        <v>70230</v>
      </c>
      <c r="I441" s="10" t="str">
        <f>IF(Table33[[#This Row],[Tag range]]="","",_xlfn.CONCAT("1A40700000000650000",Table33[[#This Row],[Tag range]]))</f>
        <v>1A4070000000065000070230</v>
      </c>
      <c r="J441" s="10" t="str">
        <f>_xlfn.IFNA(VLOOKUP(Table33[[#This Row],[Tag range]],Table176[[START]:[GROUP]],3,TRUE),"")</f>
        <v>SOUR002</v>
      </c>
    </row>
    <row r="442" spans="6:10" x14ac:dyDescent="0.25">
      <c r="F442" s="8" t="str">
        <f>LEFT(Table33[[#This Row],[Location]],2)</f>
        <v>LL</v>
      </c>
      <c r="G442" s="8" t="s">
        <v>170</v>
      </c>
      <c r="H442" s="1">
        <v>70231</v>
      </c>
      <c r="I442" s="10" t="str">
        <f>IF(Table33[[#This Row],[Tag range]]="","",_xlfn.CONCAT("1A40700000000650000",Table33[[#This Row],[Tag range]]))</f>
        <v>1A4070000000065000070231</v>
      </c>
      <c r="J442" s="10" t="str">
        <f>_xlfn.IFNA(VLOOKUP(Table33[[#This Row],[Tag range]],Table176[[START]:[GROUP]],3,TRUE),"")</f>
        <v>SOUR002</v>
      </c>
    </row>
    <row r="443" spans="6:10" x14ac:dyDescent="0.25">
      <c r="F443" s="8" t="str">
        <f>LEFT(Table33[[#This Row],[Location]],2)</f>
        <v>LL</v>
      </c>
      <c r="G443" s="8" t="s">
        <v>387</v>
      </c>
      <c r="H443" s="1">
        <v>70232</v>
      </c>
      <c r="I443" s="10" t="str">
        <f>IF(Table33[[#This Row],[Tag range]]="","",_xlfn.CONCAT("1A40700000000650000",Table33[[#This Row],[Tag range]]))</f>
        <v>1A4070000000065000070232</v>
      </c>
      <c r="J443" s="10" t="str">
        <f>_xlfn.IFNA(VLOOKUP(Table33[[#This Row],[Tag range]],Table176[[START]:[GROUP]],3,TRUE),"")</f>
        <v>SOUR002</v>
      </c>
    </row>
    <row r="444" spans="6:10" x14ac:dyDescent="0.25">
      <c r="F444" s="8" t="str">
        <f>LEFT(Table33[[#This Row],[Location]],2)</f>
        <v>LL</v>
      </c>
      <c r="G444" s="8" t="s">
        <v>527</v>
      </c>
      <c r="H444" s="1">
        <v>70233</v>
      </c>
      <c r="I444" s="10" t="str">
        <f>IF(Table33[[#This Row],[Tag range]]="","",_xlfn.CONCAT("1A40700000000650000",Table33[[#This Row],[Tag range]]))</f>
        <v>1A4070000000065000070233</v>
      </c>
      <c r="J444" s="10" t="str">
        <f>_xlfn.IFNA(VLOOKUP(Table33[[#This Row],[Tag range]],Table176[[START]:[GROUP]],3,TRUE),"")</f>
        <v>SOUR002</v>
      </c>
    </row>
    <row r="445" spans="6:10" x14ac:dyDescent="0.25">
      <c r="F445" s="8" t="str">
        <f>LEFT(Table33[[#This Row],[Location]],2)</f>
        <v>LL</v>
      </c>
      <c r="G445" s="8" t="s">
        <v>667</v>
      </c>
      <c r="H445" s="1">
        <v>70234</v>
      </c>
      <c r="I445" s="10" t="str">
        <f>IF(Table33[[#This Row],[Tag range]]="","",_xlfn.CONCAT("1A40700000000650000",Table33[[#This Row],[Tag range]]))</f>
        <v>1A4070000000065000070234</v>
      </c>
      <c r="J445" s="10" t="str">
        <f>_xlfn.IFNA(VLOOKUP(Table33[[#This Row],[Tag range]],Table176[[START]:[GROUP]],3,TRUE),"")</f>
        <v>SOUR002</v>
      </c>
    </row>
    <row r="446" spans="6:10" x14ac:dyDescent="0.25">
      <c r="F446" s="8" t="str">
        <f>LEFT(Table33[[#This Row],[Location]],2)</f>
        <v>LL</v>
      </c>
      <c r="G446" s="8" t="s">
        <v>807</v>
      </c>
      <c r="H446" s="1">
        <v>70235</v>
      </c>
      <c r="I446" s="10" t="str">
        <f>IF(Table33[[#This Row],[Tag range]]="","",_xlfn.CONCAT("1A40700000000650000",Table33[[#This Row],[Tag range]]))</f>
        <v>1A4070000000065000070235</v>
      </c>
      <c r="J446" s="10" t="str">
        <f>_xlfn.IFNA(VLOOKUP(Table33[[#This Row],[Tag range]],Table176[[START]:[GROUP]],3,TRUE),"")</f>
        <v>SOUR002</v>
      </c>
    </row>
    <row r="447" spans="6:10" x14ac:dyDescent="0.25">
      <c r="F447" s="8" t="str">
        <f>LEFT(Table33[[#This Row],[Location]],2)</f>
        <v>LL</v>
      </c>
      <c r="G447" s="8" t="s">
        <v>947</v>
      </c>
      <c r="H447" s="1">
        <v>70236</v>
      </c>
      <c r="I447" s="10" t="str">
        <f>IF(Table33[[#This Row],[Tag range]]="","",_xlfn.CONCAT("1A40700000000650000",Table33[[#This Row],[Tag range]]))</f>
        <v>1A4070000000065000070236</v>
      </c>
      <c r="J447" s="10" t="str">
        <f>_xlfn.IFNA(VLOOKUP(Table33[[#This Row],[Tag range]],Table176[[START]:[GROUP]],3,TRUE),"")</f>
        <v>SOUR002</v>
      </c>
    </row>
    <row r="448" spans="6:10" x14ac:dyDescent="0.25">
      <c r="F448" s="8" t="str">
        <f>LEFT(Table33[[#This Row],[Location]],2)</f>
        <v>LL</v>
      </c>
      <c r="G448" s="8" t="s">
        <v>1087</v>
      </c>
      <c r="H448" s="1">
        <v>70237</v>
      </c>
      <c r="I448" s="10" t="str">
        <f>IF(Table33[[#This Row],[Tag range]]="","",_xlfn.CONCAT("1A40700000000650000",Table33[[#This Row],[Tag range]]))</f>
        <v>1A4070000000065000070237</v>
      </c>
      <c r="J448" s="10" t="str">
        <f>_xlfn.IFNA(VLOOKUP(Table33[[#This Row],[Tag range]],Table176[[START]:[GROUP]],3,TRUE),"")</f>
        <v>SOUR002</v>
      </c>
    </row>
    <row r="449" spans="6:10" x14ac:dyDescent="0.25">
      <c r="F449" s="8" t="str">
        <f>LEFT(Table33[[#This Row],[Location]],2)</f>
        <v>LL</v>
      </c>
      <c r="G449" s="8" t="s">
        <v>1227</v>
      </c>
      <c r="H449" s="1">
        <v>70238</v>
      </c>
      <c r="I449" s="10" t="str">
        <f>IF(Table33[[#This Row],[Tag range]]="","",_xlfn.CONCAT("1A40700000000650000",Table33[[#This Row],[Tag range]]))</f>
        <v>1A4070000000065000070238</v>
      </c>
      <c r="J449" s="10" t="str">
        <f>_xlfn.IFNA(VLOOKUP(Table33[[#This Row],[Tag range]],Table176[[START]:[GROUP]],3,TRUE),"")</f>
        <v>SOUR002</v>
      </c>
    </row>
    <row r="450" spans="6:10" x14ac:dyDescent="0.25">
      <c r="F450" s="8" t="str">
        <f>LEFT(Table33[[#This Row],[Location]],2)</f>
        <v>LL</v>
      </c>
      <c r="G450" s="8" t="s">
        <v>1367</v>
      </c>
      <c r="H450" s="1">
        <v>70239</v>
      </c>
      <c r="I450" s="10" t="str">
        <f>IF(Table33[[#This Row],[Tag range]]="","",_xlfn.CONCAT("1A40700000000650000",Table33[[#This Row],[Tag range]]))</f>
        <v>1A4070000000065000070239</v>
      </c>
      <c r="J450" s="10" t="str">
        <f>_xlfn.IFNA(VLOOKUP(Table33[[#This Row],[Tag range]],Table176[[START]:[GROUP]],3,TRUE),"")</f>
        <v>SOUR002</v>
      </c>
    </row>
    <row r="451" spans="6:10" x14ac:dyDescent="0.25">
      <c r="F451" s="8" t="str">
        <f>LEFT(Table33[[#This Row],[Location]],2)</f>
        <v>LL</v>
      </c>
      <c r="G451" s="8" t="s">
        <v>1507</v>
      </c>
      <c r="H451" s="1">
        <v>70240</v>
      </c>
      <c r="I451" s="10" t="str">
        <f>IF(Table33[[#This Row],[Tag range]]="","",_xlfn.CONCAT("1A40700000000650000",Table33[[#This Row],[Tag range]]))</f>
        <v>1A4070000000065000070240</v>
      </c>
      <c r="J451" s="10" t="str">
        <f>_xlfn.IFNA(VLOOKUP(Table33[[#This Row],[Tag range]],Table176[[START]:[GROUP]],3,TRUE),"")</f>
        <v>SOUR002</v>
      </c>
    </row>
    <row r="452" spans="6:10" x14ac:dyDescent="0.25">
      <c r="F452" s="8" t="str">
        <f>LEFT(Table33[[#This Row],[Location]],2)</f>
        <v>LL</v>
      </c>
      <c r="G452" s="8" t="s">
        <v>241</v>
      </c>
      <c r="H452" s="1">
        <v>70241</v>
      </c>
      <c r="I452" s="10" t="str">
        <f>IF(Table33[[#This Row],[Tag range]]="","",_xlfn.CONCAT("1A40700000000650000",Table33[[#This Row],[Tag range]]))</f>
        <v>1A4070000000065000070241</v>
      </c>
      <c r="J452" s="10" t="str">
        <f>_xlfn.IFNA(VLOOKUP(Table33[[#This Row],[Tag range]],Table176[[START]:[GROUP]],3,TRUE),"")</f>
        <v>SOUR002</v>
      </c>
    </row>
    <row r="453" spans="6:10" x14ac:dyDescent="0.25">
      <c r="F453" s="8" t="str">
        <f>LEFT(Table33[[#This Row],[Location]],2)</f>
        <v>LL</v>
      </c>
      <c r="G453" s="8" t="s">
        <v>171</v>
      </c>
      <c r="H453" s="1">
        <v>70242</v>
      </c>
      <c r="I453" s="10" t="str">
        <f>IF(Table33[[#This Row],[Tag range]]="","",_xlfn.CONCAT("1A40700000000650000",Table33[[#This Row],[Tag range]]))</f>
        <v>1A4070000000065000070242</v>
      </c>
      <c r="J453" s="10" t="str">
        <f>_xlfn.IFNA(VLOOKUP(Table33[[#This Row],[Tag range]],Table176[[START]:[GROUP]],3,TRUE),"")</f>
        <v>SOUR002</v>
      </c>
    </row>
    <row r="454" spans="6:10" x14ac:dyDescent="0.25">
      <c r="F454" s="8" t="str">
        <f>LEFT(Table33[[#This Row],[Location]],2)</f>
        <v>LL</v>
      </c>
      <c r="G454" s="8" t="s">
        <v>388</v>
      </c>
      <c r="H454" s="1">
        <v>70243</v>
      </c>
      <c r="I454" s="10" t="str">
        <f>IF(Table33[[#This Row],[Tag range]]="","",_xlfn.CONCAT("1A40700000000650000",Table33[[#This Row],[Tag range]]))</f>
        <v>1A4070000000065000070243</v>
      </c>
      <c r="J454" s="10" t="str">
        <f>_xlfn.IFNA(VLOOKUP(Table33[[#This Row],[Tag range]],Table176[[START]:[GROUP]],3,TRUE),"")</f>
        <v>SOUR002</v>
      </c>
    </row>
    <row r="455" spans="6:10" x14ac:dyDescent="0.25">
      <c r="F455" s="8" t="str">
        <f>LEFT(Table33[[#This Row],[Location]],2)</f>
        <v>LL</v>
      </c>
      <c r="G455" s="8" t="s">
        <v>528</v>
      </c>
      <c r="H455" s="1">
        <v>70244</v>
      </c>
      <c r="I455" s="10" t="str">
        <f>IF(Table33[[#This Row],[Tag range]]="","",_xlfn.CONCAT("1A40700000000650000",Table33[[#This Row],[Tag range]]))</f>
        <v>1A4070000000065000070244</v>
      </c>
      <c r="J455" s="10" t="str">
        <f>_xlfn.IFNA(VLOOKUP(Table33[[#This Row],[Tag range]],Table176[[START]:[GROUP]],3,TRUE),"")</f>
        <v>SOUR002</v>
      </c>
    </row>
    <row r="456" spans="6:10" x14ac:dyDescent="0.25">
      <c r="F456" s="8" t="str">
        <f>LEFT(Table33[[#This Row],[Location]],2)</f>
        <v>LL</v>
      </c>
      <c r="G456" s="8" t="s">
        <v>668</v>
      </c>
      <c r="H456" s="1">
        <v>70245</v>
      </c>
      <c r="I456" s="10" t="str">
        <f>IF(Table33[[#This Row],[Tag range]]="","",_xlfn.CONCAT("1A40700000000650000",Table33[[#This Row],[Tag range]]))</f>
        <v>1A4070000000065000070245</v>
      </c>
      <c r="J456" s="10" t="str">
        <f>_xlfn.IFNA(VLOOKUP(Table33[[#This Row],[Tag range]],Table176[[START]:[GROUP]],3,TRUE),"")</f>
        <v>SOUR002</v>
      </c>
    </row>
    <row r="457" spans="6:10" x14ac:dyDescent="0.25">
      <c r="F457" s="8" t="str">
        <f>LEFT(Table33[[#This Row],[Location]],2)</f>
        <v>LL</v>
      </c>
      <c r="G457" s="8" t="s">
        <v>808</v>
      </c>
      <c r="H457" s="1">
        <v>70246</v>
      </c>
      <c r="I457" s="10" t="str">
        <f>IF(Table33[[#This Row],[Tag range]]="","",_xlfn.CONCAT("1A40700000000650000",Table33[[#This Row],[Tag range]]))</f>
        <v>1A4070000000065000070246</v>
      </c>
      <c r="J457" s="10" t="str">
        <f>_xlfn.IFNA(VLOOKUP(Table33[[#This Row],[Tag range]],Table176[[START]:[GROUP]],3,TRUE),"")</f>
        <v>SOUR002</v>
      </c>
    </row>
    <row r="458" spans="6:10" x14ac:dyDescent="0.25">
      <c r="F458" s="8" t="str">
        <f>LEFT(Table33[[#This Row],[Location]],2)</f>
        <v>LL</v>
      </c>
      <c r="G458" s="8" t="s">
        <v>948</v>
      </c>
      <c r="H458" s="1">
        <v>70247</v>
      </c>
      <c r="I458" s="10" t="str">
        <f>IF(Table33[[#This Row],[Tag range]]="","",_xlfn.CONCAT("1A40700000000650000",Table33[[#This Row],[Tag range]]))</f>
        <v>1A4070000000065000070247</v>
      </c>
      <c r="J458" s="10" t="str">
        <f>_xlfn.IFNA(VLOOKUP(Table33[[#This Row],[Tag range]],Table176[[START]:[GROUP]],3,TRUE),"")</f>
        <v>SOUR002</v>
      </c>
    </row>
    <row r="459" spans="6:10" x14ac:dyDescent="0.25">
      <c r="F459" s="8" t="str">
        <f>LEFT(Table33[[#This Row],[Location]],2)</f>
        <v>LL</v>
      </c>
      <c r="G459" s="8" t="s">
        <v>1088</v>
      </c>
      <c r="H459" s="1">
        <v>70248</v>
      </c>
      <c r="I459" s="10" t="str">
        <f>IF(Table33[[#This Row],[Tag range]]="","",_xlfn.CONCAT("1A40700000000650000",Table33[[#This Row],[Tag range]]))</f>
        <v>1A4070000000065000070248</v>
      </c>
      <c r="J459" s="10" t="str">
        <f>_xlfn.IFNA(VLOOKUP(Table33[[#This Row],[Tag range]],Table176[[START]:[GROUP]],3,TRUE),"")</f>
        <v>SOUR002</v>
      </c>
    </row>
    <row r="460" spans="6:10" x14ac:dyDescent="0.25">
      <c r="F460" s="8" t="str">
        <f>LEFT(Table33[[#This Row],[Location]],2)</f>
        <v>LL</v>
      </c>
      <c r="G460" s="8" t="s">
        <v>1228</v>
      </c>
      <c r="H460" s="1">
        <v>70249</v>
      </c>
      <c r="I460" s="10" t="str">
        <f>IF(Table33[[#This Row],[Tag range]]="","",_xlfn.CONCAT("1A40700000000650000",Table33[[#This Row],[Tag range]]))</f>
        <v>1A4070000000065000070249</v>
      </c>
      <c r="J460" s="10" t="str">
        <f>_xlfn.IFNA(VLOOKUP(Table33[[#This Row],[Tag range]],Table176[[START]:[GROUP]],3,TRUE),"")</f>
        <v>SOUR002</v>
      </c>
    </row>
    <row r="461" spans="6:10" x14ac:dyDescent="0.25">
      <c r="F461" s="8" t="str">
        <f>LEFT(Table33[[#This Row],[Location]],2)</f>
        <v>LL</v>
      </c>
      <c r="G461" s="8" t="s">
        <v>1368</v>
      </c>
      <c r="H461" s="1">
        <v>70250</v>
      </c>
      <c r="I461" s="10" t="str">
        <f>IF(Table33[[#This Row],[Tag range]]="","",_xlfn.CONCAT("1A40700000000650000",Table33[[#This Row],[Tag range]]))</f>
        <v>1A4070000000065000070250</v>
      </c>
      <c r="J461" s="10" t="str">
        <f>_xlfn.IFNA(VLOOKUP(Table33[[#This Row],[Tag range]],Table176[[START]:[GROUP]],3,TRUE),"")</f>
        <v>SOUR002</v>
      </c>
    </row>
    <row r="462" spans="6:10" x14ac:dyDescent="0.25">
      <c r="F462" s="8" t="str">
        <f>LEFT(Table33[[#This Row],[Location]],2)</f>
        <v>LL</v>
      </c>
      <c r="G462" s="8" t="s">
        <v>1508</v>
      </c>
      <c r="H462" s="1">
        <v>70251</v>
      </c>
      <c r="I462" s="10" t="str">
        <f>IF(Table33[[#This Row],[Tag range]]="","",_xlfn.CONCAT("1A40700000000650000",Table33[[#This Row],[Tag range]]))</f>
        <v>1A4070000000065000070251</v>
      </c>
      <c r="J462" s="10" t="str">
        <f>_xlfn.IFNA(VLOOKUP(Table33[[#This Row],[Tag range]],Table176[[START]:[GROUP]],3,TRUE),"")</f>
        <v>SOUR002</v>
      </c>
    </row>
    <row r="463" spans="6:10" x14ac:dyDescent="0.25">
      <c r="F463" s="8" t="str">
        <f>LEFT(Table33[[#This Row],[Location]],2)</f>
        <v>LL</v>
      </c>
      <c r="G463" s="8" t="s">
        <v>242</v>
      </c>
      <c r="H463" s="1">
        <v>70252</v>
      </c>
      <c r="I463" s="10" t="str">
        <f>IF(Table33[[#This Row],[Tag range]]="","",_xlfn.CONCAT("1A40700000000650000",Table33[[#This Row],[Tag range]]))</f>
        <v>1A4070000000065000070252</v>
      </c>
      <c r="J463" s="10" t="str">
        <f>_xlfn.IFNA(VLOOKUP(Table33[[#This Row],[Tag range]],Table176[[START]:[GROUP]],3,TRUE),"")</f>
        <v>SOUR002</v>
      </c>
    </row>
    <row r="464" spans="6:10" x14ac:dyDescent="0.25">
      <c r="F464" s="8" t="str">
        <f>LEFT(Table33[[#This Row],[Location]],2)</f>
        <v>LL</v>
      </c>
      <c r="G464" s="8" t="s">
        <v>172</v>
      </c>
      <c r="H464" s="1">
        <v>70253</v>
      </c>
      <c r="I464" s="10" t="str">
        <f>IF(Table33[[#This Row],[Tag range]]="","",_xlfn.CONCAT("1A40700000000650000",Table33[[#This Row],[Tag range]]))</f>
        <v>1A4070000000065000070253</v>
      </c>
      <c r="J464" s="10" t="str">
        <f>_xlfn.IFNA(VLOOKUP(Table33[[#This Row],[Tag range]],Table176[[START]:[GROUP]],3,TRUE),"")</f>
        <v>SOUR002</v>
      </c>
    </row>
    <row r="465" spans="6:10" x14ac:dyDescent="0.25">
      <c r="F465" s="8" t="str">
        <f>LEFT(Table33[[#This Row],[Location]],2)</f>
        <v>LL</v>
      </c>
      <c r="G465" s="8" t="s">
        <v>389</v>
      </c>
      <c r="H465" s="1">
        <v>70254</v>
      </c>
      <c r="I465" s="10" t="str">
        <f>IF(Table33[[#This Row],[Tag range]]="","",_xlfn.CONCAT("1A40700000000650000",Table33[[#This Row],[Tag range]]))</f>
        <v>1A4070000000065000070254</v>
      </c>
      <c r="J465" s="10" t="str">
        <f>_xlfn.IFNA(VLOOKUP(Table33[[#This Row],[Tag range]],Table176[[START]:[GROUP]],3,TRUE),"")</f>
        <v>SOUR002</v>
      </c>
    </row>
    <row r="466" spans="6:10" x14ac:dyDescent="0.25">
      <c r="F466" s="8" t="str">
        <f>LEFT(Table33[[#This Row],[Location]],2)</f>
        <v>LL</v>
      </c>
      <c r="G466" s="8" t="s">
        <v>529</v>
      </c>
      <c r="H466" s="1">
        <v>70255</v>
      </c>
      <c r="I466" s="10" t="str">
        <f>IF(Table33[[#This Row],[Tag range]]="","",_xlfn.CONCAT("1A40700000000650000",Table33[[#This Row],[Tag range]]))</f>
        <v>1A4070000000065000070255</v>
      </c>
      <c r="J466" s="10" t="str">
        <f>_xlfn.IFNA(VLOOKUP(Table33[[#This Row],[Tag range]],Table176[[START]:[GROUP]],3,TRUE),"")</f>
        <v>SOUR002</v>
      </c>
    </row>
    <row r="467" spans="6:10" x14ac:dyDescent="0.25">
      <c r="F467" s="8" t="str">
        <f>LEFT(Table33[[#This Row],[Location]],2)</f>
        <v>LL</v>
      </c>
      <c r="G467" s="8" t="s">
        <v>669</v>
      </c>
      <c r="H467" s="1">
        <v>70256</v>
      </c>
      <c r="I467" s="10" t="str">
        <f>IF(Table33[[#This Row],[Tag range]]="","",_xlfn.CONCAT("1A40700000000650000",Table33[[#This Row],[Tag range]]))</f>
        <v>1A4070000000065000070256</v>
      </c>
      <c r="J467" s="10" t="str">
        <f>_xlfn.IFNA(VLOOKUP(Table33[[#This Row],[Tag range]],Table176[[START]:[GROUP]],3,TRUE),"")</f>
        <v>SOUR002</v>
      </c>
    </row>
    <row r="468" spans="6:10" x14ac:dyDescent="0.25">
      <c r="F468" s="8" t="str">
        <f>LEFT(Table33[[#This Row],[Location]],2)</f>
        <v>LL</v>
      </c>
      <c r="G468" s="8" t="s">
        <v>809</v>
      </c>
      <c r="H468" s="1">
        <v>70257</v>
      </c>
      <c r="I468" s="10" t="str">
        <f>IF(Table33[[#This Row],[Tag range]]="","",_xlfn.CONCAT("1A40700000000650000",Table33[[#This Row],[Tag range]]))</f>
        <v>1A4070000000065000070257</v>
      </c>
      <c r="J468" s="10" t="str">
        <f>_xlfn.IFNA(VLOOKUP(Table33[[#This Row],[Tag range]],Table176[[START]:[GROUP]],3,TRUE),"")</f>
        <v>SOUR002</v>
      </c>
    </row>
    <row r="469" spans="6:10" x14ac:dyDescent="0.25">
      <c r="F469" s="8" t="str">
        <f>LEFT(Table33[[#This Row],[Location]],2)</f>
        <v>LL</v>
      </c>
      <c r="G469" s="8" t="s">
        <v>949</v>
      </c>
      <c r="H469" s="1">
        <v>70258</v>
      </c>
      <c r="I469" s="10" t="str">
        <f>IF(Table33[[#This Row],[Tag range]]="","",_xlfn.CONCAT("1A40700000000650000",Table33[[#This Row],[Tag range]]))</f>
        <v>1A4070000000065000070258</v>
      </c>
      <c r="J469" s="10" t="str">
        <f>_xlfn.IFNA(VLOOKUP(Table33[[#This Row],[Tag range]],Table176[[START]:[GROUP]],3,TRUE),"")</f>
        <v>SOUR002</v>
      </c>
    </row>
    <row r="470" spans="6:10" x14ac:dyDescent="0.25">
      <c r="F470" s="8" t="str">
        <f>LEFT(Table33[[#This Row],[Location]],2)</f>
        <v>LL</v>
      </c>
      <c r="G470" s="8" t="s">
        <v>1089</v>
      </c>
      <c r="H470" s="1">
        <v>70259</v>
      </c>
      <c r="I470" s="10" t="str">
        <f>IF(Table33[[#This Row],[Tag range]]="","",_xlfn.CONCAT("1A40700000000650000",Table33[[#This Row],[Tag range]]))</f>
        <v>1A4070000000065000070259</v>
      </c>
      <c r="J470" s="10" t="str">
        <f>_xlfn.IFNA(VLOOKUP(Table33[[#This Row],[Tag range]],Table176[[START]:[GROUP]],3,TRUE),"")</f>
        <v>SOUR002</v>
      </c>
    </row>
    <row r="471" spans="6:10" x14ac:dyDescent="0.25">
      <c r="F471" s="8" t="str">
        <f>LEFT(Table33[[#This Row],[Location]],2)</f>
        <v>LL</v>
      </c>
      <c r="G471" s="8" t="s">
        <v>1229</v>
      </c>
      <c r="H471" s="1">
        <v>70260</v>
      </c>
      <c r="I471" s="10" t="str">
        <f>IF(Table33[[#This Row],[Tag range]]="","",_xlfn.CONCAT("1A40700000000650000",Table33[[#This Row],[Tag range]]))</f>
        <v>1A4070000000065000070260</v>
      </c>
      <c r="J471" s="10" t="str">
        <f>_xlfn.IFNA(VLOOKUP(Table33[[#This Row],[Tag range]],Table176[[START]:[GROUP]],3,TRUE),"")</f>
        <v>SOUR002</v>
      </c>
    </row>
    <row r="472" spans="6:10" x14ac:dyDescent="0.25">
      <c r="F472" s="8" t="str">
        <f>LEFT(Table33[[#This Row],[Location]],2)</f>
        <v>LL</v>
      </c>
      <c r="G472" s="8" t="s">
        <v>1369</v>
      </c>
      <c r="H472" s="1">
        <v>70261</v>
      </c>
      <c r="I472" s="10" t="str">
        <f>IF(Table33[[#This Row],[Tag range]]="","",_xlfn.CONCAT("1A40700000000650000",Table33[[#This Row],[Tag range]]))</f>
        <v>1A4070000000065000070261</v>
      </c>
      <c r="J472" s="10" t="str">
        <f>_xlfn.IFNA(VLOOKUP(Table33[[#This Row],[Tag range]],Table176[[START]:[GROUP]],3,TRUE),"")</f>
        <v>SOUR002</v>
      </c>
    </row>
    <row r="473" spans="6:10" x14ac:dyDescent="0.25">
      <c r="F473" s="8" t="str">
        <f>LEFT(Table33[[#This Row],[Location]],2)</f>
        <v>LL</v>
      </c>
      <c r="G473" s="8" t="s">
        <v>1509</v>
      </c>
      <c r="H473" s="1">
        <v>70262</v>
      </c>
      <c r="I473" s="10" t="str">
        <f>IF(Table33[[#This Row],[Tag range]]="","",_xlfn.CONCAT("1A40700000000650000",Table33[[#This Row],[Tag range]]))</f>
        <v>1A4070000000065000070262</v>
      </c>
      <c r="J473" s="10" t="str">
        <f>_xlfn.IFNA(VLOOKUP(Table33[[#This Row],[Tag range]],Table176[[START]:[GROUP]],3,TRUE),"")</f>
        <v>SOUR002</v>
      </c>
    </row>
    <row r="474" spans="6:10" x14ac:dyDescent="0.25">
      <c r="F474" s="8" t="str">
        <f>LEFT(Table33[[#This Row],[Location]],2)</f>
        <v>LL</v>
      </c>
      <c r="G474" s="8" t="s">
        <v>243</v>
      </c>
      <c r="H474" s="1">
        <v>70263</v>
      </c>
      <c r="I474" s="10" t="str">
        <f>IF(Table33[[#This Row],[Tag range]]="","",_xlfn.CONCAT("1A40700000000650000",Table33[[#This Row],[Tag range]]))</f>
        <v>1A4070000000065000070263</v>
      </c>
      <c r="J474" s="10" t="str">
        <f>_xlfn.IFNA(VLOOKUP(Table33[[#This Row],[Tag range]],Table176[[START]:[GROUP]],3,TRUE),"")</f>
        <v>SOUR002</v>
      </c>
    </row>
    <row r="475" spans="6:10" x14ac:dyDescent="0.25">
      <c r="F475" s="8" t="str">
        <f>LEFT(Table33[[#This Row],[Location]],2)</f>
        <v>LL</v>
      </c>
      <c r="G475" s="8" t="s">
        <v>173</v>
      </c>
      <c r="H475" s="1">
        <v>70264</v>
      </c>
      <c r="I475" s="10" t="str">
        <f>IF(Table33[[#This Row],[Tag range]]="","",_xlfn.CONCAT("1A40700000000650000",Table33[[#This Row],[Tag range]]))</f>
        <v>1A4070000000065000070264</v>
      </c>
      <c r="J475" s="10" t="str">
        <f>_xlfn.IFNA(VLOOKUP(Table33[[#This Row],[Tag range]],Table176[[START]:[GROUP]],3,TRUE),"")</f>
        <v>SOUR002</v>
      </c>
    </row>
    <row r="476" spans="6:10" x14ac:dyDescent="0.25">
      <c r="F476" s="8" t="str">
        <f>LEFT(Table33[[#This Row],[Location]],2)</f>
        <v>LL</v>
      </c>
      <c r="G476" s="8" t="s">
        <v>390</v>
      </c>
      <c r="H476" s="1">
        <v>70265</v>
      </c>
      <c r="I476" s="10" t="str">
        <f>IF(Table33[[#This Row],[Tag range]]="","",_xlfn.CONCAT("1A40700000000650000",Table33[[#This Row],[Tag range]]))</f>
        <v>1A4070000000065000070265</v>
      </c>
      <c r="J476" s="10" t="str">
        <f>_xlfn.IFNA(VLOOKUP(Table33[[#This Row],[Tag range]],Table176[[START]:[GROUP]],3,TRUE),"")</f>
        <v>SOUR002</v>
      </c>
    </row>
    <row r="477" spans="6:10" x14ac:dyDescent="0.25">
      <c r="F477" s="8" t="str">
        <f>LEFT(Table33[[#This Row],[Location]],2)</f>
        <v>LL</v>
      </c>
      <c r="G477" s="8" t="s">
        <v>530</v>
      </c>
      <c r="H477" s="1">
        <v>70266</v>
      </c>
      <c r="I477" s="10" t="str">
        <f>IF(Table33[[#This Row],[Tag range]]="","",_xlfn.CONCAT("1A40700000000650000",Table33[[#This Row],[Tag range]]))</f>
        <v>1A4070000000065000070266</v>
      </c>
      <c r="J477" s="10" t="str">
        <f>_xlfn.IFNA(VLOOKUP(Table33[[#This Row],[Tag range]],Table176[[START]:[GROUP]],3,TRUE),"")</f>
        <v>SOUR002</v>
      </c>
    </row>
    <row r="478" spans="6:10" x14ac:dyDescent="0.25">
      <c r="F478" s="8" t="str">
        <f>LEFT(Table33[[#This Row],[Location]],2)</f>
        <v>LL</v>
      </c>
      <c r="G478" s="8" t="s">
        <v>670</v>
      </c>
      <c r="H478" s="1">
        <v>70267</v>
      </c>
      <c r="I478" s="10" t="str">
        <f>IF(Table33[[#This Row],[Tag range]]="","",_xlfn.CONCAT("1A40700000000650000",Table33[[#This Row],[Tag range]]))</f>
        <v>1A4070000000065000070267</v>
      </c>
      <c r="J478" s="10" t="str">
        <f>_xlfn.IFNA(VLOOKUP(Table33[[#This Row],[Tag range]],Table176[[START]:[GROUP]],3,TRUE),"")</f>
        <v>SOUR002</v>
      </c>
    </row>
    <row r="479" spans="6:10" x14ac:dyDescent="0.25">
      <c r="F479" s="8" t="str">
        <f>LEFT(Table33[[#This Row],[Location]],2)</f>
        <v>LL</v>
      </c>
      <c r="G479" s="8" t="s">
        <v>810</v>
      </c>
      <c r="H479" s="1">
        <v>70268</v>
      </c>
      <c r="I479" s="10" t="str">
        <f>IF(Table33[[#This Row],[Tag range]]="","",_xlfn.CONCAT("1A40700000000650000",Table33[[#This Row],[Tag range]]))</f>
        <v>1A4070000000065000070268</v>
      </c>
      <c r="J479" s="10" t="str">
        <f>_xlfn.IFNA(VLOOKUP(Table33[[#This Row],[Tag range]],Table176[[START]:[GROUP]],3,TRUE),"")</f>
        <v>SOUR002</v>
      </c>
    </row>
    <row r="480" spans="6:10" x14ac:dyDescent="0.25">
      <c r="F480" s="8" t="str">
        <f>LEFT(Table33[[#This Row],[Location]],2)</f>
        <v>LL</v>
      </c>
      <c r="G480" s="8" t="s">
        <v>950</v>
      </c>
      <c r="H480" s="1">
        <v>70269</v>
      </c>
      <c r="I480" s="10" t="str">
        <f>IF(Table33[[#This Row],[Tag range]]="","",_xlfn.CONCAT("1A40700000000650000",Table33[[#This Row],[Tag range]]))</f>
        <v>1A4070000000065000070269</v>
      </c>
      <c r="J480" s="10" t="str">
        <f>_xlfn.IFNA(VLOOKUP(Table33[[#This Row],[Tag range]],Table176[[START]:[GROUP]],3,TRUE),"")</f>
        <v>SOUR002</v>
      </c>
    </row>
    <row r="481" spans="6:10" x14ac:dyDescent="0.25">
      <c r="F481" s="8" t="str">
        <f>LEFT(Table33[[#This Row],[Location]],2)</f>
        <v>LL</v>
      </c>
      <c r="G481" s="8" t="s">
        <v>1090</v>
      </c>
      <c r="H481" s="1">
        <v>70270</v>
      </c>
      <c r="I481" s="10" t="str">
        <f>IF(Table33[[#This Row],[Tag range]]="","",_xlfn.CONCAT("1A40700000000650000",Table33[[#This Row],[Tag range]]))</f>
        <v>1A4070000000065000070270</v>
      </c>
      <c r="J481" s="10" t="str">
        <f>_xlfn.IFNA(VLOOKUP(Table33[[#This Row],[Tag range]],Table176[[START]:[GROUP]],3,TRUE),"")</f>
        <v>SOUR002</v>
      </c>
    </row>
    <row r="482" spans="6:10" x14ac:dyDescent="0.25">
      <c r="F482" s="8" t="str">
        <f>LEFT(Table33[[#This Row],[Location]],2)</f>
        <v>LL</v>
      </c>
      <c r="G482" s="8" t="s">
        <v>1230</v>
      </c>
      <c r="H482" s="1">
        <v>70271</v>
      </c>
      <c r="I482" s="10" t="str">
        <f>IF(Table33[[#This Row],[Tag range]]="","",_xlfn.CONCAT("1A40700000000650000",Table33[[#This Row],[Tag range]]))</f>
        <v>1A4070000000065000070271</v>
      </c>
      <c r="J482" s="10" t="str">
        <f>_xlfn.IFNA(VLOOKUP(Table33[[#This Row],[Tag range]],Table176[[START]:[GROUP]],3,TRUE),"")</f>
        <v>SOUR002</v>
      </c>
    </row>
    <row r="483" spans="6:10" x14ac:dyDescent="0.25">
      <c r="F483" s="8" t="str">
        <f>LEFT(Table33[[#This Row],[Location]],2)</f>
        <v>LL</v>
      </c>
      <c r="G483" s="8" t="s">
        <v>1370</v>
      </c>
      <c r="H483" s="1">
        <v>70272</v>
      </c>
      <c r="I483" s="10" t="str">
        <f>IF(Table33[[#This Row],[Tag range]]="","",_xlfn.CONCAT("1A40700000000650000",Table33[[#This Row],[Tag range]]))</f>
        <v>1A4070000000065000070272</v>
      </c>
      <c r="J483" s="10" t="str">
        <f>_xlfn.IFNA(VLOOKUP(Table33[[#This Row],[Tag range]],Table176[[START]:[GROUP]],3,TRUE),"")</f>
        <v>SOUR002</v>
      </c>
    </row>
    <row r="484" spans="6:10" x14ac:dyDescent="0.25">
      <c r="F484" s="8" t="str">
        <f>LEFT(Table33[[#This Row],[Location]],2)</f>
        <v>LL</v>
      </c>
      <c r="G484" s="8" t="s">
        <v>1510</v>
      </c>
      <c r="H484" s="1">
        <v>70273</v>
      </c>
      <c r="I484" s="10" t="str">
        <f>IF(Table33[[#This Row],[Tag range]]="","",_xlfn.CONCAT("1A40700000000650000",Table33[[#This Row],[Tag range]]))</f>
        <v>1A4070000000065000070273</v>
      </c>
      <c r="J484" s="10" t="str">
        <f>_xlfn.IFNA(VLOOKUP(Table33[[#This Row],[Tag range]],Table176[[START]:[GROUP]],3,TRUE),"")</f>
        <v>SOUR002</v>
      </c>
    </row>
    <row r="485" spans="6:10" x14ac:dyDescent="0.25">
      <c r="F485" s="8" t="str">
        <f>LEFT(Table33[[#This Row],[Location]],2)</f>
        <v>LL</v>
      </c>
      <c r="G485" s="8" t="s">
        <v>244</v>
      </c>
      <c r="H485" s="1">
        <v>70274</v>
      </c>
      <c r="I485" s="10" t="str">
        <f>IF(Table33[[#This Row],[Tag range]]="","",_xlfn.CONCAT("1A40700000000650000",Table33[[#This Row],[Tag range]]))</f>
        <v>1A4070000000065000070274</v>
      </c>
      <c r="J485" s="10" t="str">
        <f>_xlfn.IFNA(VLOOKUP(Table33[[#This Row],[Tag range]],Table176[[START]:[GROUP]],3,TRUE),"")</f>
        <v>SOUR002</v>
      </c>
    </row>
    <row r="486" spans="6:10" x14ac:dyDescent="0.25">
      <c r="F486" s="8" t="str">
        <f>LEFT(Table33[[#This Row],[Location]],2)</f>
        <v>LL</v>
      </c>
      <c r="G486" s="8" t="s">
        <v>174</v>
      </c>
      <c r="H486" s="1">
        <v>70275</v>
      </c>
      <c r="I486" s="10" t="str">
        <f>IF(Table33[[#This Row],[Tag range]]="","",_xlfn.CONCAT("1A40700000000650000",Table33[[#This Row],[Tag range]]))</f>
        <v>1A4070000000065000070275</v>
      </c>
      <c r="J486" s="10" t="str">
        <f>_xlfn.IFNA(VLOOKUP(Table33[[#This Row],[Tag range]],Table176[[START]:[GROUP]],3,TRUE),"")</f>
        <v>SOUR002</v>
      </c>
    </row>
    <row r="487" spans="6:10" x14ac:dyDescent="0.25">
      <c r="F487" s="8" t="str">
        <f>LEFT(Table33[[#This Row],[Location]],2)</f>
        <v>LL</v>
      </c>
      <c r="G487" s="8" t="s">
        <v>391</v>
      </c>
      <c r="H487" s="1">
        <v>70276</v>
      </c>
      <c r="I487" s="10" t="str">
        <f>IF(Table33[[#This Row],[Tag range]]="","",_xlfn.CONCAT("1A40700000000650000",Table33[[#This Row],[Tag range]]))</f>
        <v>1A4070000000065000070276</v>
      </c>
      <c r="J487" s="10" t="str">
        <f>_xlfn.IFNA(VLOOKUP(Table33[[#This Row],[Tag range]],Table176[[START]:[GROUP]],3,TRUE),"")</f>
        <v>SOUR002</v>
      </c>
    </row>
    <row r="488" spans="6:10" x14ac:dyDescent="0.25">
      <c r="F488" s="8" t="str">
        <f>LEFT(Table33[[#This Row],[Location]],2)</f>
        <v>LL</v>
      </c>
      <c r="G488" s="8" t="s">
        <v>531</v>
      </c>
      <c r="H488" s="1">
        <v>70277</v>
      </c>
      <c r="I488" s="10" t="str">
        <f>IF(Table33[[#This Row],[Tag range]]="","",_xlfn.CONCAT("1A40700000000650000",Table33[[#This Row],[Tag range]]))</f>
        <v>1A4070000000065000070277</v>
      </c>
      <c r="J488" s="10" t="str">
        <f>_xlfn.IFNA(VLOOKUP(Table33[[#This Row],[Tag range]],Table176[[START]:[GROUP]],3,TRUE),"")</f>
        <v>SOUR002</v>
      </c>
    </row>
    <row r="489" spans="6:10" x14ac:dyDescent="0.25">
      <c r="F489" s="8" t="str">
        <f>LEFT(Table33[[#This Row],[Location]],2)</f>
        <v>LL</v>
      </c>
      <c r="G489" s="8" t="s">
        <v>671</v>
      </c>
      <c r="H489" s="1">
        <v>70278</v>
      </c>
      <c r="I489" s="10" t="str">
        <f>IF(Table33[[#This Row],[Tag range]]="","",_xlfn.CONCAT("1A40700000000650000",Table33[[#This Row],[Tag range]]))</f>
        <v>1A4070000000065000070278</v>
      </c>
      <c r="J489" s="10" t="str">
        <f>_xlfn.IFNA(VLOOKUP(Table33[[#This Row],[Tag range]],Table176[[START]:[GROUP]],3,TRUE),"")</f>
        <v>SOUR002</v>
      </c>
    </row>
    <row r="490" spans="6:10" x14ac:dyDescent="0.25">
      <c r="F490" s="8" t="str">
        <f>LEFT(Table33[[#This Row],[Location]],2)</f>
        <v>LL</v>
      </c>
      <c r="G490" s="8" t="s">
        <v>811</v>
      </c>
      <c r="H490" s="1">
        <v>70279</v>
      </c>
      <c r="I490" s="10" t="str">
        <f>IF(Table33[[#This Row],[Tag range]]="","",_xlfn.CONCAT("1A40700000000650000",Table33[[#This Row],[Tag range]]))</f>
        <v>1A4070000000065000070279</v>
      </c>
      <c r="J490" s="10" t="str">
        <f>_xlfn.IFNA(VLOOKUP(Table33[[#This Row],[Tag range]],Table176[[START]:[GROUP]],3,TRUE),"")</f>
        <v>SOUR002</v>
      </c>
    </row>
    <row r="491" spans="6:10" x14ac:dyDescent="0.25">
      <c r="F491" s="8" t="str">
        <f>LEFT(Table33[[#This Row],[Location]],2)</f>
        <v>LL</v>
      </c>
      <c r="G491" s="8" t="s">
        <v>951</v>
      </c>
      <c r="H491" s="1">
        <v>70280</v>
      </c>
      <c r="I491" s="10" t="str">
        <f>IF(Table33[[#This Row],[Tag range]]="","",_xlfn.CONCAT("1A40700000000650000",Table33[[#This Row],[Tag range]]))</f>
        <v>1A4070000000065000070280</v>
      </c>
      <c r="J491" s="10" t="str">
        <f>_xlfn.IFNA(VLOOKUP(Table33[[#This Row],[Tag range]],Table176[[START]:[GROUP]],3,TRUE),"")</f>
        <v>SOUR002</v>
      </c>
    </row>
    <row r="492" spans="6:10" x14ac:dyDescent="0.25">
      <c r="F492" s="8" t="str">
        <f>LEFT(Table33[[#This Row],[Location]],2)</f>
        <v>LL</v>
      </c>
      <c r="G492" s="8" t="s">
        <v>1091</v>
      </c>
      <c r="H492" s="1">
        <v>70281</v>
      </c>
      <c r="I492" s="10" t="str">
        <f>IF(Table33[[#This Row],[Tag range]]="","",_xlfn.CONCAT("1A40700000000650000",Table33[[#This Row],[Tag range]]))</f>
        <v>1A4070000000065000070281</v>
      </c>
      <c r="J492" s="10" t="str">
        <f>_xlfn.IFNA(VLOOKUP(Table33[[#This Row],[Tag range]],Table176[[START]:[GROUP]],3,TRUE),"")</f>
        <v>SOUR002</v>
      </c>
    </row>
    <row r="493" spans="6:10" x14ac:dyDescent="0.25">
      <c r="F493" s="8" t="str">
        <f>LEFT(Table33[[#This Row],[Location]],2)</f>
        <v>LL</v>
      </c>
      <c r="G493" s="8" t="s">
        <v>1231</v>
      </c>
      <c r="H493" s="1">
        <v>70282</v>
      </c>
      <c r="I493" s="10" t="str">
        <f>IF(Table33[[#This Row],[Tag range]]="","",_xlfn.CONCAT("1A40700000000650000",Table33[[#This Row],[Tag range]]))</f>
        <v>1A4070000000065000070282</v>
      </c>
      <c r="J493" s="10" t="str">
        <f>_xlfn.IFNA(VLOOKUP(Table33[[#This Row],[Tag range]],Table176[[START]:[GROUP]],3,TRUE),"")</f>
        <v>SOUR002</v>
      </c>
    </row>
    <row r="494" spans="6:10" x14ac:dyDescent="0.25">
      <c r="F494" s="8" t="str">
        <f>LEFT(Table33[[#This Row],[Location]],2)</f>
        <v>LL</v>
      </c>
      <c r="G494" s="8" t="s">
        <v>1371</v>
      </c>
      <c r="H494" s="1">
        <v>70283</v>
      </c>
      <c r="I494" s="10" t="str">
        <f>IF(Table33[[#This Row],[Tag range]]="","",_xlfn.CONCAT("1A40700000000650000",Table33[[#This Row],[Tag range]]))</f>
        <v>1A4070000000065000070283</v>
      </c>
      <c r="J494" s="10" t="str">
        <f>_xlfn.IFNA(VLOOKUP(Table33[[#This Row],[Tag range]],Table176[[START]:[GROUP]],3,TRUE),"")</f>
        <v>SOUR002</v>
      </c>
    </row>
    <row r="495" spans="6:10" x14ac:dyDescent="0.25">
      <c r="F495" s="8" t="str">
        <f>LEFT(Table33[[#This Row],[Location]],2)</f>
        <v>LL</v>
      </c>
      <c r="G495" s="8" t="s">
        <v>1511</v>
      </c>
      <c r="H495" s="1">
        <v>70284</v>
      </c>
      <c r="I495" s="10" t="str">
        <f>IF(Table33[[#This Row],[Tag range]]="","",_xlfn.CONCAT("1A40700000000650000",Table33[[#This Row],[Tag range]]))</f>
        <v>1A4070000000065000070284</v>
      </c>
      <c r="J495" s="10" t="str">
        <f>_xlfn.IFNA(VLOOKUP(Table33[[#This Row],[Tag range]],Table176[[START]:[GROUP]],3,TRUE),"")</f>
        <v>SOUR002</v>
      </c>
    </row>
    <row r="496" spans="6:10" x14ac:dyDescent="0.25">
      <c r="F496" s="8" t="str">
        <f>LEFT(Table33[[#This Row],[Location]],2)</f>
        <v>LL</v>
      </c>
      <c r="G496" s="8" t="s">
        <v>245</v>
      </c>
      <c r="H496" s="1">
        <v>70285</v>
      </c>
      <c r="I496" s="10" t="str">
        <f>IF(Table33[[#This Row],[Tag range]]="","",_xlfn.CONCAT("1A40700000000650000",Table33[[#This Row],[Tag range]]))</f>
        <v>1A4070000000065000070285</v>
      </c>
      <c r="J496" s="10" t="str">
        <f>_xlfn.IFNA(VLOOKUP(Table33[[#This Row],[Tag range]],Table176[[START]:[GROUP]],3,TRUE),"")</f>
        <v>SOUR002</v>
      </c>
    </row>
    <row r="497" spans="6:10" x14ac:dyDescent="0.25">
      <c r="F497" s="8" t="str">
        <f>LEFT(Table33[[#This Row],[Location]],2)</f>
        <v>LL</v>
      </c>
      <c r="G497" s="8" t="s">
        <v>175</v>
      </c>
      <c r="H497" s="1">
        <v>70286</v>
      </c>
      <c r="I497" s="10" t="str">
        <f>IF(Table33[[#This Row],[Tag range]]="","",_xlfn.CONCAT("1A40700000000650000",Table33[[#This Row],[Tag range]]))</f>
        <v>1A4070000000065000070286</v>
      </c>
      <c r="J497" s="10" t="str">
        <f>_xlfn.IFNA(VLOOKUP(Table33[[#This Row],[Tag range]],Table176[[START]:[GROUP]],3,TRUE),"")</f>
        <v>SOUR002</v>
      </c>
    </row>
    <row r="498" spans="6:10" x14ac:dyDescent="0.25">
      <c r="F498" s="8" t="str">
        <f>LEFT(Table33[[#This Row],[Location]],2)</f>
        <v>LL</v>
      </c>
      <c r="G498" s="8" t="s">
        <v>392</v>
      </c>
      <c r="H498" s="1">
        <v>70287</v>
      </c>
      <c r="I498" s="10" t="str">
        <f>IF(Table33[[#This Row],[Tag range]]="","",_xlfn.CONCAT("1A40700000000650000",Table33[[#This Row],[Tag range]]))</f>
        <v>1A4070000000065000070287</v>
      </c>
      <c r="J498" s="10" t="str">
        <f>_xlfn.IFNA(VLOOKUP(Table33[[#This Row],[Tag range]],Table176[[START]:[GROUP]],3,TRUE),"")</f>
        <v>SOUR002</v>
      </c>
    </row>
    <row r="499" spans="6:10" x14ac:dyDescent="0.25">
      <c r="F499" s="8" t="str">
        <f>LEFT(Table33[[#This Row],[Location]],2)</f>
        <v>LL</v>
      </c>
      <c r="G499" s="8" t="s">
        <v>532</v>
      </c>
      <c r="H499" s="1">
        <v>70288</v>
      </c>
      <c r="I499" s="10" t="str">
        <f>IF(Table33[[#This Row],[Tag range]]="","",_xlfn.CONCAT("1A40700000000650000",Table33[[#This Row],[Tag range]]))</f>
        <v>1A4070000000065000070288</v>
      </c>
      <c r="J499" s="10" t="str">
        <f>_xlfn.IFNA(VLOOKUP(Table33[[#This Row],[Tag range]],Table176[[START]:[GROUP]],3,TRUE),"")</f>
        <v>SOUR002</v>
      </c>
    </row>
    <row r="500" spans="6:10" x14ac:dyDescent="0.25">
      <c r="F500" s="8" t="str">
        <f>LEFT(Table33[[#This Row],[Location]],2)</f>
        <v>LL</v>
      </c>
      <c r="G500" s="8" t="s">
        <v>672</v>
      </c>
      <c r="H500" s="1">
        <v>70289</v>
      </c>
      <c r="I500" s="10" t="str">
        <f>IF(Table33[[#This Row],[Tag range]]="","",_xlfn.CONCAT("1A40700000000650000",Table33[[#This Row],[Tag range]]))</f>
        <v>1A4070000000065000070289</v>
      </c>
      <c r="J500" s="10" t="str">
        <f>_xlfn.IFNA(VLOOKUP(Table33[[#This Row],[Tag range]],Table176[[START]:[GROUP]],3,TRUE),"")</f>
        <v>SOUR002</v>
      </c>
    </row>
    <row r="501" spans="6:10" x14ac:dyDescent="0.25">
      <c r="F501" s="8" t="str">
        <f>LEFT(Table33[[#This Row],[Location]],2)</f>
        <v>LL</v>
      </c>
      <c r="G501" s="8" t="s">
        <v>812</v>
      </c>
      <c r="H501" s="1">
        <v>70290</v>
      </c>
      <c r="I501" s="10" t="str">
        <f>IF(Table33[[#This Row],[Tag range]]="","",_xlfn.CONCAT("1A40700000000650000",Table33[[#This Row],[Tag range]]))</f>
        <v>1A4070000000065000070290</v>
      </c>
      <c r="J501" s="10" t="str">
        <f>_xlfn.IFNA(VLOOKUP(Table33[[#This Row],[Tag range]],Table176[[START]:[GROUP]],3,TRUE),"")</f>
        <v>SOUR002</v>
      </c>
    </row>
    <row r="502" spans="6:10" x14ac:dyDescent="0.25">
      <c r="F502" s="8" t="str">
        <f>LEFT(Table33[[#This Row],[Location]],2)</f>
        <v>LL</v>
      </c>
      <c r="G502" s="8" t="s">
        <v>952</v>
      </c>
      <c r="H502" s="1">
        <v>70291</v>
      </c>
      <c r="I502" s="10" t="str">
        <f>IF(Table33[[#This Row],[Tag range]]="","",_xlfn.CONCAT("1A40700000000650000",Table33[[#This Row],[Tag range]]))</f>
        <v>1A4070000000065000070291</v>
      </c>
      <c r="J502" s="10" t="str">
        <f>_xlfn.IFNA(VLOOKUP(Table33[[#This Row],[Tag range]],Table176[[START]:[GROUP]],3,TRUE),"")</f>
        <v>SOUR002</v>
      </c>
    </row>
    <row r="503" spans="6:10" x14ac:dyDescent="0.25">
      <c r="F503" s="8" t="str">
        <f>LEFT(Table33[[#This Row],[Location]],2)</f>
        <v>LL</v>
      </c>
      <c r="G503" s="8" t="s">
        <v>1092</v>
      </c>
      <c r="H503" s="1">
        <v>70292</v>
      </c>
      <c r="I503" s="10" t="str">
        <f>IF(Table33[[#This Row],[Tag range]]="","",_xlfn.CONCAT("1A40700000000650000",Table33[[#This Row],[Tag range]]))</f>
        <v>1A4070000000065000070292</v>
      </c>
      <c r="J503" s="10" t="str">
        <f>_xlfn.IFNA(VLOOKUP(Table33[[#This Row],[Tag range]],Table176[[START]:[GROUP]],3,TRUE),"")</f>
        <v>SOUR002</v>
      </c>
    </row>
    <row r="504" spans="6:10" x14ac:dyDescent="0.25">
      <c r="F504" s="8" t="str">
        <f>LEFT(Table33[[#This Row],[Location]],2)</f>
        <v>LL</v>
      </c>
      <c r="G504" s="8" t="s">
        <v>1232</v>
      </c>
      <c r="H504" s="1">
        <v>70293</v>
      </c>
      <c r="I504" s="10" t="str">
        <f>IF(Table33[[#This Row],[Tag range]]="","",_xlfn.CONCAT("1A40700000000650000",Table33[[#This Row],[Tag range]]))</f>
        <v>1A4070000000065000070293</v>
      </c>
      <c r="J504" s="10" t="str">
        <f>_xlfn.IFNA(VLOOKUP(Table33[[#This Row],[Tag range]],Table176[[START]:[GROUP]],3,TRUE),"")</f>
        <v>SOUR002</v>
      </c>
    </row>
    <row r="505" spans="6:10" x14ac:dyDescent="0.25">
      <c r="F505" s="8" t="str">
        <f>LEFT(Table33[[#This Row],[Location]],2)</f>
        <v>LL</v>
      </c>
      <c r="G505" s="8" t="s">
        <v>1372</v>
      </c>
      <c r="H505" s="1">
        <v>70294</v>
      </c>
      <c r="I505" s="10" t="str">
        <f>IF(Table33[[#This Row],[Tag range]]="","",_xlfn.CONCAT("1A40700000000650000",Table33[[#This Row],[Tag range]]))</f>
        <v>1A4070000000065000070294</v>
      </c>
      <c r="J505" s="10" t="str">
        <f>_xlfn.IFNA(VLOOKUP(Table33[[#This Row],[Tag range]],Table176[[START]:[GROUP]],3,TRUE),"")</f>
        <v>SOUR002</v>
      </c>
    </row>
    <row r="506" spans="6:10" x14ac:dyDescent="0.25">
      <c r="F506" s="8" t="str">
        <f>LEFT(Table33[[#This Row],[Location]],2)</f>
        <v>LL</v>
      </c>
      <c r="G506" s="8" t="s">
        <v>1512</v>
      </c>
      <c r="H506" s="1">
        <v>70295</v>
      </c>
      <c r="I506" s="10" t="str">
        <f>IF(Table33[[#This Row],[Tag range]]="","",_xlfn.CONCAT("1A40700000000650000",Table33[[#This Row],[Tag range]]))</f>
        <v>1A4070000000065000070295</v>
      </c>
      <c r="J506" s="10" t="str">
        <f>_xlfn.IFNA(VLOOKUP(Table33[[#This Row],[Tag range]],Table176[[START]:[GROUP]],3,TRUE),"")</f>
        <v>SOUR002</v>
      </c>
    </row>
    <row r="507" spans="6:10" x14ac:dyDescent="0.25">
      <c r="F507" s="8" t="str">
        <f>LEFT(Table33[[#This Row],[Location]],2)</f>
        <v>LL</v>
      </c>
      <c r="G507" s="8" t="s">
        <v>246</v>
      </c>
      <c r="H507" s="1">
        <v>70296</v>
      </c>
      <c r="I507" s="10" t="str">
        <f>IF(Table33[[#This Row],[Tag range]]="","",_xlfn.CONCAT("1A40700000000650000",Table33[[#This Row],[Tag range]]))</f>
        <v>1A4070000000065000070296</v>
      </c>
      <c r="J507" s="10" t="str">
        <f>_xlfn.IFNA(VLOOKUP(Table33[[#This Row],[Tag range]],Table176[[START]:[GROUP]],3,TRUE),"")</f>
        <v>SOUR002</v>
      </c>
    </row>
    <row r="508" spans="6:10" x14ac:dyDescent="0.25">
      <c r="F508" s="8" t="str">
        <f>LEFT(Table33[[#This Row],[Location]],2)</f>
        <v>LL</v>
      </c>
      <c r="G508" s="8" t="s">
        <v>176</v>
      </c>
      <c r="H508" s="1">
        <v>70297</v>
      </c>
      <c r="I508" s="10" t="str">
        <f>IF(Table33[[#This Row],[Tag range]]="","",_xlfn.CONCAT("1A40700000000650000",Table33[[#This Row],[Tag range]]))</f>
        <v>1A4070000000065000070297</v>
      </c>
      <c r="J508" s="10" t="str">
        <f>_xlfn.IFNA(VLOOKUP(Table33[[#This Row],[Tag range]],Table176[[START]:[GROUP]],3,TRUE),"")</f>
        <v>SOUR002</v>
      </c>
    </row>
    <row r="509" spans="6:10" x14ac:dyDescent="0.25">
      <c r="F509" s="8" t="str">
        <f>LEFT(Table33[[#This Row],[Location]],2)</f>
        <v>LL</v>
      </c>
      <c r="G509" s="8" t="s">
        <v>1577</v>
      </c>
      <c r="H509" s="1">
        <v>70298</v>
      </c>
      <c r="I509" s="10" t="str">
        <f>IF(Table33[[#This Row],[Tag range]]="","",_xlfn.CONCAT("1A40700000000650000",Table33[[#This Row],[Tag range]]))</f>
        <v>1A4070000000065000070298</v>
      </c>
      <c r="J509" s="10" t="str">
        <f>_xlfn.IFNA(VLOOKUP(Table33[[#This Row],[Tag range]],Table176[[START]:[GROUP]],3,TRUE),"")</f>
        <v>SOUR002</v>
      </c>
    </row>
    <row r="510" spans="6:10" x14ac:dyDescent="0.25">
      <c r="F510" s="8" t="str">
        <f>LEFT(Table33[[#This Row],[Location]],2)</f>
        <v>LL</v>
      </c>
      <c r="G510" s="8" t="s">
        <v>1578</v>
      </c>
      <c r="H510" s="1">
        <v>70299</v>
      </c>
      <c r="I510" s="10" t="str">
        <f>IF(Table33[[#This Row],[Tag range]]="","",_xlfn.CONCAT("1A40700000000650000",Table33[[#This Row],[Tag range]]))</f>
        <v>1A4070000000065000070299</v>
      </c>
      <c r="J510" s="10" t="str">
        <f>_xlfn.IFNA(VLOOKUP(Table33[[#This Row],[Tag range]],Table176[[START]:[GROUP]],3,TRUE),"")</f>
        <v>SOUR002</v>
      </c>
    </row>
    <row r="511" spans="6:10" x14ac:dyDescent="0.25">
      <c r="F511" s="8" t="str">
        <f>LEFT(Table33[[#This Row],[Location]],2)</f>
        <v>LL</v>
      </c>
      <c r="G511" s="8" t="s">
        <v>1579</v>
      </c>
      <c r="H511" s="1">
        <v>70300</v>
      </c>
      <c r="I511" s="10" t="str">
        <f>IF(Table33[[#This Row],[Tag range]]="","",_xlfn.CONCAT("1A40700000000650000",Table33[[#This Row],[Tag range]]))</f>
        <v>1A4070000000065000070300</v>
      </c>
      <c r="J511" s="10" t="str">
        <f>_xlfn.IFNA(VLOOKUP(Table33[[#This Row],[Tag range]],Table176[[START]:[GROUP]],3,TRUE),"")</f>
        <v>SOUR002</v>
      </c>
    </row>
    <row r="512" spans="6:10" x14ac:dyDescent="0.25">
      <c r="F512" s="8" t="str">
        <f>LEFT(Table33[[#This Row],[Location]],2)</f>
        <v>LL</v>
      </c>
      <c r="G512" s="8" t="s">
        <v>1580</v>
      </c>
      <c r="H512" s="1">
        <v>70301</v>
      </c>
      <c r="I512" s="10" t="str">
        <f>IF(Table33[[#This Row],[Tag range]]="","",_xlfn.CONCAT("1A40700000000650000",Table33[[#This Row],[Tag range]]))</f>
        <v>1A4070000000065000070301</v>
      </c>
      <c r="J512" s="10" t="str">
        <f>_xlfn.IFNA(VLOOKUP(Table33[[#This Row],[Tag range]],Table176[[START]:[GROUP]],3,TRUE),"")</f>
        <v>SOUR002</v>
      </c>
    </row>
    <row r="513" spans="6:10" x14ac:dyDescent="0.25">
      <c r="F513" s="8" t="str">
        <f>LEFT(Table33[[#This Row],[Location]],2)</f>
        <v>LL</v>
      </c>
      <c r="G513" s="8" t="s">
        <v>1581</v>
      </c>
      <c r="H513" s="1">
        <v>70302</v>
      </c>
      <c r="I513" s="10" t="str">
        <f>IF(Table33[[#This Row],[Tag range]]="","",_xlfn.CONCAT("1A40700000000650000",Table33[[#This Row],[Tag range]]))</f>
        <v>1A4070000000065000070302</v>
      </c>
      <c r="J513" s="10" t="str">
        <f>_xlfn.IFNA(VLOOKUP(Table33[[#This Row],[Tag range]],Table176[[START]:[GROUP]],3,TRUE),"")</f>
        <v>SOUR002</v>
      </c>
    </row>
    <row r="514" spans="6:10" x14ac:dyDescent="0.25">
      <c r="F514" s="8" t="str">
        <f>LEFT(Table33[[#This Row],[Location]],2)</f>
        <v>LL</v>
      </c>
      <c r="G514" s="8" t="s">
        <v>1582</v>
      </c>
      <c r="H514" s="1">
        <v>70303</v>
      </c>
      <c r="I514" s="10" t="str">
        <f>IF(Table33[[#This Row],[Tag range]]="","",_xlfn.CONCAT("1A40700000000650000",Table33[[#This Row],[Tag range]]))</f>
        <v>1A4070000000065000070303</v>
      </c>
      <c r="J514" s="10" t="str">
        <f>_xlfn.IFNA(VLOOKUP(Table33[[#This Row],[Tag range]],Table176[[START]:[GROUP]],3,TRUE),"")</f>
        <v>SOUR002</v>
      </c>
    </row>
    <row r="515" spans="6:10" x14ac:dyDescent="0.25">
      <c r="F515" s="8" t="str">
        <f>LEFT(Table33[[#This Row],[Location]],2)</f>
        <v>LL</v>
      </c>
      <c r="G515" s="8" t="s">
        <v>1583</v>
      </c>
      <c r="H515" s="1">
        <v>70304</v>
      </c>
      <c r="I515" s="10" t="str">
        <f>IF(Table33[[#This Row],[Tag range]]="","",_xlfn.CONCAT("1A40700000000650000",Table33[[#This Row],[Tag range]]))</f>
        <v>1A4070000000065000070304</v>
      </c>
      <c r="J515" s="10" t="str">
        <f>_xlfn.IFNA(VLOOKUP(Table33[[#This Row],[Tag range]],Table176[[START]:[GROUP]],3,TRUE),"")</f>
        <v>SOUR002</v>
      </c>
    </row>
    <row r="516" spans="6:10" x14ac:dyDescent="0.25">
      <c r="F516" s="8" t="str">
        <f>LEFT(Table33[[#This Row],[Location]],2)</f>
        <v>LL</v>
      </c>
      <c r="G516" s="8" t="s">
        <v>1584</v>
      </c>
      <c r="H516" s="1">
        <v>70305</v>
      </c>
      <c r="I516" s="10" t="str">
        <f>IF(Table33[[#This Row],[Tag range]]="","",_xlfn.CONCAT("1A40700000000650000",Table33[[#This Row],[Tag range]]))</f>
        <v>1A4070000000065000070305</v>
      </c>
      <c r="J516" s="10" t="str">
        <f>_xlfn.IFNA(VLOOKUP(Table33[[#This Row],[Tag range]],Table176[[START]:[GROUP]],3,TRUE),"")</f>
        <v>SOUR002</v>
      </c>
    </row>
    <row r="517" spans="6:10" x14ac:dyDescent="0.25">
      <c r="F517" s="8" t="str">
        <f>LEFT(Table33[[#This Row],[Location]],2)</f>
        <v>LL</v>
      </c>
      <c r="G517" s="8" t="s">
        <v>1585</v>
      </c>
      <c r="H517" s="1">
        <v>70306</v>
      </c>
      <c r="I517" s="10" t="str">
        <f>IF(Table33[[#This Row],[Tag range]]="","",_xlfn.CONCAT("1A40700000000650000",Table33[[#This Row],[Tag range]]))</f>
        <v>1A4070000000065000070306</v>
      </c>
      <c r="J517" s="10" t="str">
        <f>_xlfn.IFNA(VLOOKUP(Table33[[#This Row],[Tag range]],Table176[[START]:[GROUP]],3,TRUE),"")</f>
        <v>SOUR002</v>
      </c>
    </row>
    <row r="518" spans="6:10" x14ac:dyDescent="0.25">
      <c r="F518" s="8" t="str">
        <f>LEFT(Table33[[#This Row],[Location]],2)</f>
        <v>LL</v>
      </c>
      <c r="G518" s="8" t="s">
        <v>1586</v>
      </c>
      <c r="H518" s="1">
        <v>70307</v>
      </c>
      <c r="I518" s="10" t="str">
        <f>IF(Table33[[#This Row],[Tag range]]="","",_xlfn.CONCAT("1A40700000000650000",Table33[[#This Row],[Tag range]]))</f>
        <v>1A4070000000065000070307</v>
      </c>
      <c r="J518" s="10" t="str">
        <f>_xlfn.IFNA(VLOOKUP(Table33[[#This Row],[Tag range]],Table176[[START]:[GROUP]],3,TRUE),"")</f>
        <v>SOUR002</v>
      </c>
    </row>
    <row r="519" spans="6:10" x14ac:dyDescent="0.25">
      <c r="F519" s="8" t="str">
        <f>LEFT(Table33[[#This Row],[Location]],2)</f>
        <v>LL</v>
      </c>
      <c r="G519" s="8" t="s">
        <v>1587</v>
      </c>
      <c r="H519" s="1">
        <v>70308</v>
      </c>
      <c r="I519" s="10" t="str">
        <f>IF(Table33[[#This Row],[Tag range]]="","",_xlfn.CONCAT("1A40700000000650000",Table33[[#This Row],[Tag range]]))</f>
        <v>1A4070000000065000070308</v>
      </c>
      <c r="J519" s="10" t="str">
        <f>_xlfn.IFNA(VLOOKUP(Table33[[#This Row],[Tag range]],Table176[[START]:[GROUP]],3,TRUE),"")</f>
        <v>SOUR002</v>
      </c>
    </row>
    <row r="520" spans="6:10" x14ac:dyDescent="0.25">
      <c r="F520" s="8" t="str">
        <f>LEFT(Table33[[#This Row],[Location]],2)</f>
        <v>LL</v>
      </c>
      <c r="G520" s="8" t="s">
        <v>1687</v>
      </c>
      <c r="H520" s="1">
        <v>70309</v>
      </c>
      <c r="I520" s="10" t="str">
        <f>IF(Table33[[#This Row],[Tag range]]="","",_xlfn.CONCAT("1A40700000000650000",Table33[[#This Row],[Tag range]]))</f>
        <v>1A4070000000065000070309</v>
      </c>
      <c r="J520" s="10" t="str">
        <f>_xlfn.IFNA(VLOOKUP(Table33[[#This Row],[Tag range]],Table176[[START]:[GROUP]],3,TRUE),"")</f>
        <v>SOUR002</v>
      </c>
    </row>
    <row r="521" spans="6:10" x14ac:dyDescent="0.25">
      <c r="F521" s="8" t="str">
        <f>LEFT(Table33[[#This Row],[Location]],2)</f>
        <v>LL</v>
      </c>
      <c r="G521" s="8" t="s">
        <v>1688</v>
      </c>
      <c r="H521" s="1">
        <v>70310</v>
      </c>
      <c r="I521" s="10" t="str">
        <f>IF(Table33[[#This Row],[Tag range]]="","",_xlfn.CONCAT("1A40700000000650000",Table33[[#This Row],[Tag range]]))</f>
        <v>1A4070000000065000070310</v>
      </c>
      <c r="J521" s="10" t="str">
        <f>_xlfn.IFNA(VLOOKUP(Table33[[#This Row],[Tag range]],Table176[[START]:[GROUP]],3,TRUE),"")</f>
        <v>SOUR002</v>
      </c>
    </row>
    <row r="522" spans="6:10" x14ac:dyDescent="0.25">
      <c r="F522" s="8" t="str">
        <f>LEFT(Table33[[#This Row],[Location]],2)</f>
        <v>LL</v>
      </c>
      <c r="G522" s="8" t="s">
        <v>1689</v>
      </c>
      <c r="H522" s="1">
        <v>70311</v>
      </c>
      <c r="I522" s="10" t="str">
        <f>IF(Table33[[#This Row],[Tag range]]="","",_xlfn.CONCAT("1A40700000000650000",Table33[[#This Row],[Tag range]]))</f>
        <v>1A4070000000065000070311</v>
      </c>
      <c r="J522" s="10" t="str">
        <f>_xlfn.IFNA(VLOOKUP(Table33[[#This Row],[Tag range]],Table176[[START]:[GROUP]],3,TRUE),"")</f>
        <v>SOUR002</v>
      </c>
    </row>
    <row r="523" spans="6:10" x14ac:dyDescent="0.25">
      <c r="F523" s="8" t="str">
        <f>LEFT(Table33[[#This Row],[Location]],2)</f>
        <v>LL</v>
      </c>
      <c r="G523" s="8" t="s">
        <v>1690</v>
      </c>
      <c r="H523" s="1">
        <v>70312</v>
      </c>
      <c r="I523" s="10" t="str">
        <f>IF(Table33[[#This Row],[Tag range]]="","",_xlfn.CONCAT("1A40700000000650000",Table33[[#This Row],[Tag range]]))</f>
        <v>1A4070000000065000070312</v>
      </c>
      <c r="J523" s="10" t="str">
        <f>_xlfn.IFNA(VLOOKUP(Table33[[#This Row],[Tag range]],Table176[[START]:[GROUP]],3,TRUE),"")</f>
        <v>SOUR002</v>
      </c>
    </row>
    <row r="524" spans="6:10" x14ac:dyDescent="0.25">
      <c r="F524" s="8" t="str">
        <f>LEFT(Table33[[#This Row],[Location]],2)</f>
        <v>LL</v>
      </c>
      <c r="G524" s="8" t="s">
        <v>1691</v>
      </c>
      <c r="H524" s="1">
        <v>70313</v>
      </c>
      <c r="I524" s="10" t="str">
        <f>IF(Table33[[#This Row],[Tag range]]="","",_xlfn.CONCAT("1A40700000000650000",Table33[[#This Row],[Tag range]]))</f>
        <v>1A4070000000065000070313</v>
      </c>
      <c r="J524" s="10" t="str">
        <f>_xlfn.IFNA(VLOOKUP(Table33[[#This Row],[Tag range]],Table176[[START]:[GROUP]],3,TRUE),"")</f>
        <v>SOUR002</v>
      </c>
    </row>
    <row r="525" spans="6:10" x14ac:dyDescent="0.25">
      <c r="F525" s="8" t="str">
        <f>LEFT(Table33[[#This Row],[Location]],2)</f>
        <v>LL</v>
      </c>
      <c r="G525" s="8" t="s">
        <v>1692</v>
      </c>
      <c r="H525" s="1">
        <v>70314</v>
      </c>
      <c r="I525" s="10" t="str">
        <f>IF(Table33[[#This Row],[Tag range]]="","",_xlfn.CONCAT("1A40700000000650000",Table33[[#This Row],[Tag range]]))</f>
        <v>1A4070000000065000070314</v>
      </c>
      <c r="J525" s="10" t="str">
        <f>_xlfn.IFNA(VLOOKUP(Table33[[#This Row],[Tag range]],Table176[[START]:[GROUP]],3,TRUE),"")</f>
        <v>SOUR002</v>
      </c>
    </row>
    <row r="526" spans="6:10" x14ac:dyDescent="0.25">
      <c r="F526" s="8" t="str">
        <f>LEFT(Table33[[#This Row],[Location]],2)</f>
        <v>LL</v>
      </c>
      <c r="G526" s="8" t="s">
        <v>1693</v>
      </c>
      <c r="H526" s="1">
        <v>70315</v>
      </c>
      <c r="I526" s="10" t="str">
        <f>IF(Table33[[#This Row],[Tag range]]="","",_xlfn.CONCAT("1A40700000000650000",Table33[[#This Row],[Tag range]]))</f>
        <v>1A4070000000065000070315</v>
      </c>
      <c r="J526" s="10" t="str">
        <f>_xlfn.IFNA(VLOOKUP(Table33[[#This Row],[Tag range]],Table176[[START]:[GROUP]],3,TRUE),"")</f>
        <v>SOUR002</v>
      </c>
    </row>
    <row r="527" spans="6:10" x14ac:dyDescent="0.25">
      <c r="F527" s="8" t="str">
        <f>LEFT(Table33[[#This Row],[Location]],2)</f>
        <v>LL</v>
      </c>
      <c r="G527" s="8" t="s">
        <v>1694</v>
      </c>
      <c r="H527" s="1">
        <v>70316</v>
      </c>
      <c r="I527" s="10" t="str">
        <f>IF(Table33[[#This Row],[Tag range]]="","",_xlfn.CONCAT("1A40700000000650000",Table33[[#This Row],[Tag range]]))</f>
        <v>1A4070000000065000070316</v>
      </c>
      <c r="J527" s="10" t="str">
        <f>_xlfn.IFNA(VLOOKUP(Table33[[#This Row],[Tag range]],Table176[[START]:[GROUP]],3,TRUE),"")</f>
        <v>SOUR002</v>
      </c>
    </row>
    <row r="528" spans="6:10" x14ac:dyDescent="0.25">
      <c r="F528" s="8" t="str">
        <f>LEFT(Table33[[#This Row],[Location]],2)</f>
        <v>LL</v>
      </c>
      <c r="G528" s="8" t="s">
        <v>1695</v>
      </c>
      <c r="H528" s="1">
        <v>70317</v>
      </c>
      <c r="I528" s="10" t="str">
        <f>IF(Table33[[#This Row],[Tag range]]="","",_xlfn.CONCAT("1A40700000000650000",Table33[[#This Row],[Tag range]]))</f>
        <v>1A4070000000065000070317</v>
      </c>
      <c r="J528" s="10" t="str">
        <f>_xlfn.IFNA(VLOOKUP(Table33[[#This Row],[Tag range]],Table176[[START]:[GROUP]],3,TRUE),"")</f>
        <v>SOUR002</v>
      </c>
    </row>
    <row r="529" spans="6:10" x14ac:dyDescent="0.25">
      <c r="F529" s="8" t="str">
        <f>LEFT(Table33[[#This Row],[Location]],2)</f>
        <v>LL</v>
      </c>
      <c r="G529" s="8" t="s">
        <v>1696</v>
      </c>
      <c r="H529" s="1">
        <v>70318</v>
      </c>
      <c r="I529" s="10" t="str">
        <f>IF(Table33[[#This Row],[Tag range]]="","",_xlfn.CONCAT("1A40700000000650000",Table33[[#This Row],[Tag range]]))</f>
        <v>1A4070000000065000070318</v>
      </c>
      <c r="J529" s="10" t="str">
        <f>_xlfn.IFNA(VLOOKUP(Table33[[#This Row],[Tag range]],Table176[[START]:[GROUP]],3,TRUE),"")</f>
        <v>SOUR002</v>
      </c>
    </row>
    <row r="530" spans="6:10" x14ac:dyDescent="0.25">
      <c r="F530" s="8" t="str">
        <f>LEFT(Table33[[#This Row],[Location]],2)</f>
        <v>LL</v>
      </c>
      <c r="G530" s="8" t="s">
        <v>1697</v>
      </c>
      <c r="H530" s="1">
        <v>70319</v>
      </c>
      <c r="I530" s="10" t="str">
        <f>IF(Table33[[#This Row],[Tag range]]="","",_xlfn.CONCAT("1A40700000000650000",Table33[[#This Row],[Tag range]]))</f>
        <v>1A4070000000065000070319</v>
      </c>
      <c r="J530" s="10" t="str">
        <f>_xlfn.IFNA(VLOOKUP(Table33[[#This Row],[Tag range]],Table176[[START]:[GROUP]],3,TRUE),"")</f>
        <v>SOUR002</v>
      </c>
    </row>
    <row r="531" spans="6:10" x14ac:dyDescent="0.25">
      <c r="F531" s="8" t="str">
        <f>LEFT(Table33[[#This Row],[Location]],2)</f>
        <v>LL</v>
      </c>
      <c r="G531" s="8" t="s">
        <v>1797</v>
      </c>
      <c r="H531" s="1">
        <v>70320</v>
      </c>
      <c r="I531" s="10" t="str">
        <f>IF(Table33[[#This Row],[Tag range]]="","",_xlfn.CONCAT("1A40700000000650000",Table33[[#This Row],[Tag range]]))</f>
        <v>1A4070000000065000070320</v>
      </c>
      <c r="J531" s="10" t="str">
        <f>_xlfn.IFNA(VLOOKUP(Table33[[#This Row],[Tag range]],Table176[[START]:[GROUP]],3,TRUE),"")</f>
        <v>SOUR002</v>
      </c>
    </row>
    <row r="532" spans="6:10" x14ac:dyDescent="0.25">
      <c r="F532" s="8" t="str">
        <f>LEFT(Table33[[#This Row],[Location]],2)</f>
        <v>LL</v>
      </c>
      <c r="G532" s="8" t="s">
        <v>1798</v>
      </c>
      <c r="H532" s="1">
        <v>70321</v>
      </c>
      <c r="I532" s="10" t="str">
        <f>IF(Table33[[#This Row],[Tag range]]="","",_xlfn.CONCAT("1A40700000000650000",Table33[[#This Row],[Tag range]]))</f>
        <v>1A4070000000065000070321</v>
      </c>
      <c r="J532" s="10" t="str">
        <f>_xlfn.IFNA(VLOOKUP(Table33[[#This Row],[Tag range]],Table176[[START]:[GROUP]],3,TRUE),"")</f>
        <v>SOUR002</v>
      </c>
    </row>
    <row r="533" spans="6:10" x14ac:dyDescent="0.25">
      <c r="F533" s="8" t="str">
        <f>LEFT(Table33[[#This Row],[Location]],2)</f>
        <v>LL</v>
      </c>
      <c r="G533" s="8" t="s">
        <v>1799</v>
      </c>
      <c r="H533" s="1">
        <v>70322</v>
      </c>
      <c r="I533" s="10" t="str">
        <f>IF(Table33[[#This Row],[Tag range]]="","",_xlfn.CONCAT("1A40700000000650000",Table33[[#This Row],[Tag range]]))</f>
        <v>1A4070000000065000070322</v>
      </c>
      <c r="J533" s="10" t="str">
        <f>_xlfn.IFNA(VLOOKUP(Table33[[#This Row],[Tag range]],Table176[[START]:[GROUP]],3,TRUE),"")</f>
        <v>SOUR002</v>
      </c>
    </row>
    <row r="534" spans="6:10" x14ac:dyDescent="0.25">
      <c r="F534" s="8" t="str">
        <f>LEFT(Table33[[#This Row],[Location]],2)</f>
        <v>LL</v>
      </c>
      <c r="G534" s="8" t="s">
        <v>1800</v>
      </c>
      <c r="H534" s="1">
        <v>70323</v>
      </c>
      <c r="I534" s="10" t="str">
        <f>IF(Table33[[#This Row],[Tag range]]="","",_xlfn.CONCAT("1A40700000000650000",Table33[[#This Row],[Tag range]]))</f>
        <v>1A4070000000065000070323</v>
      </c>
      <c r="J534" s="10" t="str">
        <f>_xlfn.IFNA(VLOOKUP(Table33[[#This Row],[Tag range]],Table176[[START]:[GROUP]],3,TRUE),"")</f>
        <v>SOUR002</v>
      </c>
    </row>
    <row r="535" spans="6:10" x14ac:dyDescent="0.25">
      <c r="F535" s="8" t="str">
        <f>LEFT(Table33[[#This Row],[Location]],2)</f>
        <v>LL</v>
      </c>
      <c r="G535" s="8" t="s">
        <v>1801</v>
      </c>
      <c r="H535" s="1">
        <v>70324</v>
      </c>
      <c r="I535" s="10" t="str">
        <f>IF(Table33[[#This Row],[Tag range]]="","",_xlfn.CONCAT("1A40700000000650000",Table33[[#This Row],[Tag range]]))</f>
        <v>1A4070000000065000070324</v>
      </c>
      <c r="J535" s="10" t="str">
        <f>_xlfn.IFNA(VLOOKUP(Table33[[#This Row],[Tag range]],Table176[[START]:[GROUP]],3,TRUE),"")</f>
        <v>SOUR002</v>
      </c>
    </row>
    <row r="536" spans="6:10" x14ac:dyDescent="0.25">
      <c r="F536" s="8" t="str">
        <f>LEFT(Table33[[#This Row],[Location]],2)</f>
        <v>LL</v>
      </c>
      <c r="G536" s="8" t="s">
        <v>1802</v>
      </c>
      <c r="H536" s="1">
        <v>70325</v>
      </c>
      <c r="I536" s="10" t="str">
        <f>IF(Table33[[#This Row],[Tag range]]="","",_xlfn.CONCAT("1A40700000000650000",Table33[[#This Row],[Tag range]]))</f>
        <v>1A4070000000065000070325</v>
      </c>
      <c r="J536" s="10" t="str">
        <f>_xlfn.IFNA(VLOOKUP(Table33[[#This Row],[Tag range]],Table176[[START]:[GROUP]],3,TRUE),"")</f>
        <v>SOUR002</v>
      </c>
    </row>
    <row r="537" spans="6:10" x14ac:dyDescent="0.25">
      <c r="F537" s="8" t="str">
        <f>LEFT(Table33[[#This Row],[Location]],2)</f>
        <v>LL</v>
      </c>
      <c r="G537" s="8" t="s">
        <v>1803</v>
      </c>
      <c r="H537" s="1">
        <v>70326</v>
      </c>
      <c r="I537" s="10" t="str">
        <f>IF(Table33[[#This Row],[Tag range]]="","",_xlfn.CONCAT("1A40700000000650000",Table33[[#This Row],[Tag range]]))</f>
        <v>1A4070000000065000070326</v>
      </c>
      <c r="J537" s="10" t="str">
        <f>_xlfn.IFNA(VLOOKUP(Table33[[#This Row],[Tag range]],Table176[[START]:[GROUP]],3,TRUE),"")</f>
        <v>SOUR002</v>
      </c>
    </row>
    <row r="538" spans="6:10" x14ac:dyDescent="0.25">
      <c r="F538" s="8" t="str">
        <f>LEFT(Table33[[#This Row],[Location]],2)</f>
        <v>LL</v>
      </c>
      <c r="G538" s="8" t="s">
        <v>1804</v>
      </c>
      <c r="H538" s="1">
        <v>70327</v>
      </c>
      <c r="I538" s="10" t="str">
        <f>IF(Table33[[#This Row],[Tag range]]="","",_xlfn.CONCAT("1A40700000000650000",Table33[[#This Row],[Tag range]]))</f>
        <v>1A4070000000065000070327</v>
      </c>
      <c r="J538" s="10" t="str">
        <f>_xlfn.IFNA(VLOOKUP(Table33[[#This Row],[Tag range]],Table176[[START]:[GROUP]],3,TRUE),"")</f>
        <v>SOUR002</v>
      </c>
    </row>
    <row r="539" spans="6:10" x14ac:dyDescent="0.25">
      <c r="F539" s="8" t="str">
        <f>LEFT(Table33[[#This Row],[Location]],2)</f>
        <v>LL</v>
      </c>
      <c r="G539" s="8" t="s">
        <v>1805</v>
      </c>
      <c r="H539" s="1">
        <v>70328</v>
      </c>
      <c r="I539" s="10" t="str">
        <f>IF(Table33[[#This Row],[Tag range]]="","",_xlfn.CONCAT("1A40700000000650000",Table33[[#This Row],[Tag range]]))</f>
        <v>1A4070000000065000070328</v>
      </c>
      <c r="J539" s="10" t="str">
        <f>_xlfn.IFNA(VLOOKUP(Table33[[#This Row],[Tag range]],Table176[[START]:[GROUP]],3,TRUE),"")</f>
        <v>SOUR002</v>
      </c>
    </row>
    <row r="540" spans="6:10" x14ac:dyDescent="0.25">
      <c r="F540" s="8" t="str">
        <f>LEFT(Table33[[#This Row],[Location]],2)</f>
        <v>LL</v>
      </c>
      <c r="G540" s="8" t="s">
        <v>1806</v>
      </c>
      <c r="H540" s="1">
        <v>70329</v>
      </c>
      <c r="I540" s="10" t="str">
        <f>IF(Table33[[#This Row],[Tag range]]="","",_xlfn.CONCAT("1A40700000000650000",Table33[[#This Row],[Tag range]]))</f>
        <v>1A4070000000065000070329</v>
      </c>
      <c r="J540" s="10" t="str">
        <f>_xlfn.IFNA(VLOOKUP(Table33[[#This Row],[Tag range]],Table176[[START]:[GROUP]],3,TRUE),"")</f>
        <v>SOUR002</v>
      </c>
    </row>
    <row r="541" spans="6:10" x14ac:dyDescent="0.25">
      <c r="F541" s="8" t="str">
        <f>LEFT(Table33[[#This Row],[Location]],2)</f>
        <v>LL</v>
      </c>
      <c r="G541" s="8" t="s">
        <v>1807</v>
      </c>
      <c r="H541" s="1">
        <v>70330</v>
      </c>
      <c r="I541" s="10" t="str">
        <f>IF(Table33[[#This Row],[Tag range]]="","",_xlfn.CONCAT("1A40700000000650000",Table33[[#This Row],[Tag range]]))</f>
        <v>1A4070000000065000070330</v>
      </c>
      <c r="J541" s="10" t="str">
        <f>_xlfn.IFNA(VLOOKUP(Table33[[#This Row],[Tag range]],Table176[[START]:[GROUP]],3,TRUE),"")</f>
        <v>SOUR002</v>
      </c>
    </row>
    <row r="542" spans="6:10" x14ac:dyDescent="0.25">
      <c r="F542" s="8" t="str">
        <f>LEFT(Table33[[#This Row],[Location]],2)</f>
        <v>LL</v>
      </c>
      <c r="G542" s="8" t="s">
        <v>1907</v>
      </c>
      <c r="H542" s="1">
        <v>70331</v>
      </c>
      <c r="I542" s="10" t="str">
        <f>IF(Table33[[#This Row],[Tag range]]="","",_xlfn.CONCAT("1A40700000000650000",Table33[[#This Row],[Tag range]]))</f>
        <v>1A4070000000065000070331</v>
      </c>
      <c r="J542" s="10" t="str">
        <f>_xlfn.IFNA(VLOOKUP(Table33[[#This Row],[Tag range]],Table176[[START]:[GROUP]],3,TRUE),"")</f>
        <v>SOUR002</v>
      </c>
    </row>
    <row r="543" spans="6:10" x14ac:dyDescent="0.25">
      <c r="F543" s="8" t="str">
        <f>LEFT(Table33[[#This Row],[Location]],2)</f>
        <v>LL</v>
      </c>
      <c r="G543" s="8" t="s">
        <v>1908</v>
      </c>
      <c r="H543" s="1">
        <v>70332</v>
      </c>
      <c r="I543" s="10" t="str">
        <f>IF(Table33[[#This Row],[Tag range]]="","",_xlfn.CONCAT("1A40700000000650000",Table33[[#This Row],[Tag range]]))</f>
        <v>1A4070000000065000070332</v>
      </c>
      <c r="J543" s="10" t="str">
        <f>_xlfn.IFNA(VLOOKUP(Table33[[#This Row],[Tag range]],Table176[[START]:[GROUP]],3,TRUE),"")</f>
        <v>SOUR002</v>
      </c>
    </row>
    <row r="544" spans="6:10" x14ac:dyDescent="0.25">
      <c r="F544" s="8" t="str">
        <f>LEFT(Table33[[#This Row],[Location]],2)</f>
        <v>LL</v>
      </c>
      <c r="G544" s="8" t="s">
        <v>1909</v>
      </c>
      <c r="H544" s="1">
        <v>70333</v>
      </c>
      <c r="I544" s="10" t="str">
        <f>IF(Table33[[#This Row],[Tag range]]="","",_xlfn.CONCAT("1A40700000000650000",Table33[[#This Row],[Tag range]]))</f>
        <v>1A4070000000065000070333</v>
      </c>
      <c r="J544" s="10" t="str">
        <f>_xlfn.IFNA(VLOOKUP(Table33[[#This Row],[Tag range]],Table176[[START]:[GROUP]],3,TRUE),"")</f>
        <v>SOUR002</v>
      </c>
    </row>
    <row r="545" spans="6:10" x14ac:dyDescent="0.25">
      <c r="F545" s="8" t="str">
        <f>LEFT(Table33[[#This Row],[Location]],2)</f>
        <v>LL</v>
      </c>
      <c r="G545" s="8" t="s">
        <v>1910</v>
      </c>
      <c r="H545" s="1">
        <v>70334</v>
      </c>
      <c r="I545" s="10" t="str">
        <f>IF(Table33[[#This Row],[Tag range]]="","",_xlfn.CONCAT("1A40700000000650000",Table33[[#This Row],[Tag range]]))</f>
        <v>1A4070000000065000070334</v>
      </c>
      <c r="J545" s="10" t="str">
        <f>_xlfn.IFNA(VLOOKUP(Table33[[#This Row],[Tag range]],Table176[[START]:[GROUP]],3,TRUE),"")</f>
        <v>SOUR002</v>
      </c>
    </row>
    <row r="546" spans="6:10" x14ac:dyDescent="0.25">
      <c r="F546" s="8" t="str">
        <f>LEFT(Table33[[#This Row],[Location]],2)</f>
        <v>LL</v>
      </c>
      <c r="G546" s="8" t="s">
        <v>1911</v>
      </c>
      <c r="H546" s="1">
        <v>70335</v>
      </c>
      <c r="I546" s="10" t="str">
        <f>IF(Table33[[#This Row],[Tag range]]="","",_xlfn.CONCAT("1A40700000000650000",Table33[[#This Row],[Tag range]]))</f>
        <v>1A4070000000065000070335</v>
      </c>
      <c r="J546" s="10" t="str">
        <f>_xlfn.IFNA(VLOOKUP(Table33[[#This Row],[Tag range]],Table176[[START]:[GROUP]],3,TRUE),"")</f>
        <v>SOUR002</v>
      </c>
    </row>
    <row r="547" spans="6:10" x14ac:dyDescent="0.25">
      <c r="F547" s="8" t="str">
        <f>LEFT(Table33[[#This Row],[Location]],2)</f>
        <v>LL</v>
      </c>
      <c r="G547" s="8" t="s">
        <v>1912</v>
      </c>
      <c r="H547" s="1">
        <v>70336</v>
      </c>
      <c r="I547" s="10" t="str">
        <f>IF(Table33[[#This Row],[Tag range]]="","",_xlfn.CONCAT("1A40700000000650000",Table33[[#This Row],[Tag range]]))</f>
        <v>1A4070000000065000070336</v>
      </c>
      <c r="J547" s="10" t="str">
        <f>_xlfn.IFNA(VLOOKUP(Table33[[#This Row],[Tag range]],Table176[[START]:[GROUP]],3,TRUE),"")</f>
        <v>SOUR002</v>
      </c>
    </row>
    <row r="548" spans="6:10" x14ac:dyDescent="0.25">
      <c r="F548" s="8" t="str">
        <f>LEFT(Table33[[#This Row],[Location]],2)</f>
        <v>LL</v>
      </c>
      <c r="G548" s="8" t="s">
        <v>1913</v>
      </c>
      <c r="H548" s="1">
        <v>70337</v>
      </c>
      <c r="I548" s="10" t="str">
        <f>IF(Table33[[#This Row],[Tag range]]="","",_xlfn.CONCAT("1A40700000000650000",Table33[[#This Row],[Tag range]]))</f>
        <v>1A4070000000065000070337</v>
      </c>
      <c r="J548" s="10" t="str">
        <f>_xlfn.IFNA(VLOOKUP(Table33[[#This Row],[Tag range]],Table176[[START]:[GROUP]],3,TRUE),"")</f>
        <v>SOUR002</v>
      </c>
    </row>
    <row r="549" spans="6:10" x14ac:dyDescent="0.25">
      <c r="F549" s="8" t="str">
        <f>LEFT(Table33[[#This Row],[Location]],2)</f>
        <v>LL</v>
      </c>
      <c r="G549" s="8" t="s">
        <v>1914</v>
      </c>
      <c r="H549" s="1">
        <v>70338</v>
      </c>
      <c r="I549" s="10" t="str">
        <f>IF(Table33[[#This Row],[Tag range]]="","",_xlfn.CONCAT("1A40700000000650000",Table33[[#This Row],[Tag range]]))</f>
        <v>1A4070000000065000070338</v>
      </c>
      <c r="J549" s="10" t="str">
        <f>_xlfn.IFNA(VLOOKUP(Table33[[#This Row],[Tag range]],Table176[[START]:[GROUP]],3,TRUE),"")</f>
        <v>SOUR002</v>
      </c>
    </row>
    <row r="550" spans="6:10" x14ac:dyDescent="0.25">
      <c r="F550" s="8" t="str">
        <f>LEFT(Table33[[#This Row],[Location]],2)</f>
        <v>LL</v>
      </c>
      <c r="G550" s="8" t="s">
        <v>1915</v>
      </c>
      <c r="H550" s="1">
        <v>70339</v>
      </c>
      <c r="I550" s="10" t="str">
        <f>IF(Table33[[#This Row],[Tag range]]="","",_xlfn.CONCAT("1A40700000000650000",Table33[[#This Row],[Tag range]]))</f>
        <v>1A4070000000065000070339</v>
      </c>
      <c r="J550" s="10" t="str">
        <f>_xlfn.IFNA(VLOOKUP(Table33[[#This Row],[Tag range]],Table176[[START]:[GROUP]],3,TRUE),"")</f>
        <v>SOUR002</v>
      </c>
    </row>
    <row r="551" spans="6:10" x14ac:dyDescent="0.25">
      <c r="F551" s="8" t="str">
        <f>LEFT(Table33[[#This Row],[Location]],2)</f>
        <v>LL</v>
      </c>
      <c r="G551" s="8" t="s">
        <v>1916</v>
      </c>
      <c r="H551" s="1">
        <v>70340</v>
      </c>
      <c r="I551" s="10" t="str">
        <f>IF(Table33[[#This Row],[Tag range]]="","",_xlfn.CONCAT("1A40700000000650000",Table33[[#This Row],[Tag range]]))</f>
        <v>1A4070000000065000070340</v>
      </c>
      <c r="J551" s="10" t="str">
        <f>_xlfn.IFNA(VLOOKUP(Table33[[#This Row],[Tag range]],Table176[[START]:[GROUP]],3,TRUE),"")</f>
        <v>SOUR002</v>
      </c>
    </row>
    <row r="552" spans="6:10" x14ac:dyDescent="0.25">
      <c r="F552" s="8" t="str">
        <f>LEFT(Table33[[#This Row],[Location]],2)</f>
        <v>LL</v>
      </c>
      <c r="G552" s="8" t="s">
        <v>1917</v>
      </c>
      <c r="H552" s="1">
        <v>70341</v>
      </c>
      <c r="I552" s="10" t="str">
        <f>IF(Table33[[#This Row],[Tag range]]="","",_xlfn.CONCAT("1A40700000000650000",Table33[[#This Row],[Tag range]]))</f>
        <v>1A4070000000065000070341</v>
      </c>
      <c r="J552" s="10" t="str">
        <f>_xlfn.IFNA(VLOOKUP(Table33[[#This Row],[Tag range]],Table176[[START]:[GROUP]],3,TRUE),"")</f>
        <v>SOUR002</v>
      </c>
    </row>
    <row r="553" spans="6:10" x14ac:dyDescent="0.25">
      <c r="F553" s="8" t="str">
        <f>LEFT(Table33[[#This Row],[Location]],2)</f>
        <v>LL</v>
      </c>
      <c r="G553" s="8" t="s">
        <v>2017</v>
      </c>
      <c r="H553" s="1">
        <v>70342</v>
      </c>
      <c r="I553" s="10" t="str">
        <f>IF(Table33[[#This Row],[Tag range]]="","",_xlfn.CONCAT("1A40700000000650000",Table33[[#This Row],[Tag range]]))</f>
        <v>1A4070000000065000070342</v>
      </c>
      <c r="J553" s="10" t="str">
        <f>_xlfn.IFNA(VLOOKUP(Table33[[#This Row],[Tag range]],Table176[[START]:[GROUP]],3,TRUE),"")</f>
        <v>SOUR002</v>
      </c>
    </row>
    <row r="554" spans="6:10" x14ac:dyDescent="0.25">
      <c r="F554" s="8" t="str">
        <f>LEFT(Table33[[#This Row],[Location]],2)</f>
        <v>LL</v>
      </c>
      <c r="G554" s="8" t="s">
        <v>2018</v>
      </c>
      <c r="H554" s="1">
        <v>70343</v>
      </c>
      <c r="I554" s="10" t="str">
        <f>IF(Table33[[#This Row],[Tag range]]="","",_xlfn.CONCAT("1A40700000000650000",Table33[[#This Row],[Tag range]]))</f>
        <v>1A4070000000065000070343</v>
      </c>
      <c r="J554" s="10" t="str">
        <f>_xlfn.IFNA(VLOOKUP(Table33[[#This Row],[Tag range]],Table176[[START]:[GROUP]],3,TRUE),"")</f>
        <v>SOUR002</v>
      </c>
    </row>
    <row r="555" spans="6:10" x14ac:dyDescent="0.25">
      <c r="F555" s="8" t="str">
        <f>LEFT(Table33[[#This Row],[Location]],2)</f>
        <v>LL</v>
      </c>
      <c r="G555" s="8" t="s">
        <v>2019</v>
      </c>
      <c r="H555" s="1">
        <v>70344</v>
      </c>
      <c r="I555" s="10" t="str">
        <f>IF(Table33[[#This Row],[Tag range]]="","",_xlfn.CONCAT("1A40700000000650000",Table33[[#This Row],[Tag range]]))</f>
        <v>1A4070000000065000070344</v>
      </c>
      <c r="J555" s="10" t="str">
        <f>_xlfn.IFNA(VLOOKUP(Table33[[#This Row],[Tag range]],Table176[[START]:[GROUP]],3,TRUE),"")</f>
        <v>SOUR002</v>
      </c>
    </row>
    <row r="556" spans="6:10" x14ac:dyDescent="0.25">
      <c r="F556" s="8" t="str">
        <f>LEFT(Table33[[#This Row],[Location]],2)</f>
        <v>LL</v>
      </c>
      <c r="G556" s="8" t="s">
        <v>2020</v>
      </c>
      <c r="H556" s="1">
        <v>70345</v>
      </c>
      <c r="I556" s="10" t="str">
        <f>IF(Table33[[#This Row],[Tag range]]="","",_xlfn.CONCAT("1A40700000000650000",Table33[[#This Row],[Tag range]]))</f>
        <v>1A4070000000065000070345</v>
      </c>
      <c r="J556" s="10" t="str">
        <f>_xlfn.IFNA(VLOOKUP(Table33[[#This Row],[Tag range]],Table176[[START]:[GROUP]],3,TRUE),"")</f>
        <v>SOUR002</v>
      </c>
    </row>
    <row r="557" spans="6:10" x14ac:dyDescent="0.25">
      <c r="F557" s="8" t="str">
        <f>LEFT(Table33[[#This Row],[Location]],2)</f>
        <v>LL</v>
      </c>
      <c r="G557" s="8" t="s">
        <v>2021</v>
      </c>
      <c r="H557" s="1">
        <v>70346</v>
      </c>
      <c r="I557" s="10" t="str">
        <f>IF(Table33[[#This Row],[Tag range]]="","",_xlfn.CONCAT("1A40700000000650000",Table33[[#This Row],[Tag range]]))</f>
        <v>1A4070000000065000070346</v>
      </c>
      <c r="J557" s="10" t="str">
        <f>_xlfn.IFNA(VLOOKUP(Table33[[#This Row],[Tag range]],Table176[[START]:[GROUP]],3,TRUE),"")</f>
        <v>SOUR002</v>
      </c>
    </row>
    <row r="558" spans="6:10" x14ac:dyDescent="0.25">
      <c r="F558" s="8" t="str">
        <f>LEFT(Table33[[#This Row],[Location]],2)</f>
        <v>LL</v>
      </c>
      <c r="G558" s="8" t="s">
        <v>2022</v>
      </c>
      <c r="H558" s="1">
        <v>70347</v>
      </c>
      <c r="I558" s="10" t="str">
        <f>IF(Table33[[#This Row],[Tag range]]="","",_xlfn.CONCAT("1A40700000000650000",Table33[[#This Row],[Tag range]]))</f>
        <v>1A4070000000065000070347</v>
      </c>
      <c r="J558" s="10" t="str">
        <f>_xlfn.IFNA(VLOOKUP(Table33[[#This Row],[Tag range]],Table176[[START]:[GROUP]],3,TRUE),"")</f>
        <v>SOUR002</v>
      </c>
    </row>
    <row r="559" spans="6:10" x14ac:dyDescent="0.25">
      <c r="F559" s="8" t="str">
        <f>LEFT(Table33[[#This Row],[Location]],2)</f>
        <v>LL</v>
      </c>
      <c r="G559" s="8" t="s">
        <v>2023</v>
      </c>
      <c r="H559" s="1">
        <v>70348</v>
      </c>
      <c r="I559" s="10" t="str">
        <f>IF(Table33[[#This Row],[Tag range]]="","",_xlfn.CONCAT("1A40700000000650000",Table33[[#This Row],[Tag range]]))</f>
        <v>1A4070000000065000070348</v>
      </c>
      <c r="J559" s="10" t="str">
        <f>_xlfn.IFNA(VLOOKUP(Table33[[#This Row],[Tag range]],Table176[[START]:[GROUP]],3,TRUE),"")</f>
        <v>SOUR002</v>
      </c>
    </row>
    <row r="560" spans="6:10" x14ac:dyDescent="0.25">
      <c r="F560" s="8" t="str">
        <f>LEFT(Table33[[#This Row],[Location]],2)</f>
        <v>LL</v>
      </c>
      <c r="G560" s="8" t="s">
        <v>2024</v>
      </c>
      <c r="H560" s="1">
        <v>70349</v>
      </c>
      <c r="I560" s="10" t="str">
        <f>IF(Table33[[#This Row],[Tag range]]="","",_xlfn.CONCAT("1A40700000000650000",Table33[[#This Row],[Tag range]]))</f>
        <v>1A4070000000065000070349</v>
      </c>
      <c r="J560" s="10" t="str">
        <f>_xlfn.IFNA(VLOOKUP(Table33[[#This Row],[Tag range]],Table176[[START]:[GROUP]],3,TRUE),"")</f>
        <v>SOUR002</v>
      </c>
    </row>
    <row r="561" spans="6:10" x14ac:dyDescent="0.25">
      <c r="F561" s="8" t="str">
        <f>LEFT(Table33[[#This Row],[Location]],2)</f>
        <v>LL</v>
      </c>
      <c r="G561" s="8" t="s">
        <v>2025</v>
      </c>
      <c r="H561" s="1">
        <v>70350</v>
      </c>
      <c r="I561" s="10" t="str">
        <f>IF(Table33[[#This Row],[Tag range]]="","",_xlfn.CONCAT("1A40700000000650000",Table33[[#This Row],[Tag range]]))</f>
        <v>1A4070000000065000070350</v>
      </c>
      <c r="J561" s="10" t="str">
        <f>_xlfn.IFNA(VLOOKUP(Table33[[#This Row],[Tag range]],Table176[[START]:[GROUP]],3,TRUE),"")</f>
        <v>SOUR002</v>
      </c>
    </row>
    <row r="562" spans="6:10" x14ac:dyDescent="0.25">
      <c r="F562" s="8" t="str">
        <f>LEFT(Table33[[#This Row],[Location]],2)</f>
        <v>LL</v>
      </c>
      <c r="G562" s="8" t="s">
        <v>2026</v>
      </c>
      <c r="H562" s="1">
        <v>70351</v>
      </c>
      <c r="I562" s="10" t="str">
        <f>IF(Table33[[#This Row],[Tag range]]="","",_xlfn.CONCAT("1A40700000000650000",Table33[[#This Row],[Tag range]]))</f>
        <v>1A4070000000065000070351</v>
      </c>
      <c r="J562" s="10" t="str">
        <f>_xlfn.IFNA(VLOOKUP(Table33[[#This Row],[Tag range]],Table176[[START]:[GROUP]],3,TRUE),"")</f>
        <v>SOUR002</v>
      </c>
    </row>
    <row r="563" spans="6:10" x14ac:dyDescent="0.25">
      <c r="F563" s="8" t="str">
        <f>LEFT(Table33[[#This Row],[Location]],2)</f>
        <v>LL</v>
      </c>
      <c r="G563" s="8" t="s">
        <v>2027</v>
      </c>
      <c r="H563" s="1">
        <v>70352</v>
      </c>
      <c r="I563" s="10" t="str">
        <f>IF(Table33[[#This Row],[Tag range]]="","",_xlfn.CONCAT("1A40700000000650000",Table33[[#This Row],[Tag range]]))</f>
        <v>1A4070000000065000070352</v>
      </c>
      <c r="J563" s="10" t="str">
        <f>_xlfn.IFNA(VLOOKUP(Table33[[#This Row],[Tag range]],Table176[[START]:[GROUP]],3,TRUE),"")</f>
        <v>SOUR002</v>
      </c>
    </row>
    <row r="564" spans="6:10" x14ac:dyDescent="0.25">
      <c r="F564" s="8" t="str">
        <f>LEFT(Table33[[#This Row],[Location]],2)</f>
        <v>LL</v>
      </c>
      <c r="G564" s="8" t="s">
        <v>2127</v>
      </c>
      <c r="H564" s="1">
        <v>70353</v>
      </c>
      <c r="I564" s="10" t="str">
        <f>IF(Table33[[#This Row],[Tag range]]="","",_xlfn.CONCAT("1A40700000000650000",Table33[[#This Row],[Tag range]]))</f>
        <v>1A4070000000065000070353</v>
      </c>
      <c r="J564" s="10" t="str">
        <f>_xlfn.IFNA(VLOOKUP(Table33[[#This Row],[Tag range]],Table176[[START]:[GROUP]],3,TRUE),"")</f>
        <v>SOUR002</v>
      </c>
    </row>
    <row r="565" spans="6:10" x14ac:dyDescent="0.25">
      <c r="F565" s="8" t="str">
        <f>LEFT(Table33[[#This Row],[Location]],2)</f>
        <v>LL</v>
      </c>
      <c r="G565" s="8" t="s">
        <v>2128</v>
      </c>
      <c r="H565" s="1">
        <v>70354</v>
      </c>
      <c r="I565" s="10" t="str">
        <f>IF(Table33[[#This Row],[Tag range]]="","",_xlfn.CONCAT("1A40700000000650000",Table33[[#This Row],[Tag range]]))</f>
        <v>1A4070000000065000070354</v>
      </c>
      <c r="J565" s="10" t="str">
        <f>_xlfn.IFNA(VLOOKUP(Table33[[#This Row],[Tag range]],Table176[[START]:[GROUP]],3,TRUE),"")</f>
        <v>SOUR002</v>
      </c>
    </row>
    <row r="566" spans="6:10" x14ac:dyDescent="0.25">
      <c r="F566" s="8" t="str">
        <f>LEFT(Table33[[#This Row],[Location]],2)</f>
        <v>LL</v>
      </c>
      <c r="G566" s="8" t="s">
        <v>2129</v>
      </c>
      <c r="H566" s="1">
        <v>70355</v>
      </c>
      <c r="I566" s="10" t="str">
        <f>IF(Table33[[#This Row],[Tag range]]="","",_xlfn.CONCAT("1A40700000000650000",Table33[[#This Row],[Tag range]]))</f>
        <v>1A4070000000065000070355</v>
      </c>
      <c r="J566" s="10" t="str">
        <f>_xlfn.IFNA(VLOOKUP(Table33[[#This Row],[Tag range]],Table176[[START]:[GROUP]],3,TRUE),"")</f>
        <v>SOUR002</v>
      </c>
    </row>
    <row r="567" spans="6:10" x14ac:dyDescent="0.25">
      <c r="F567" s="8" t="str">
        <f>LEFT(Table33[[#This Row],[Location]],2)</f>
        <v>LL</v>
      </c>
      <c r="G567" s="8" t="s">
        <v>2130</v>
      </c>
      <c r="H567" s="1">
        <v>70356</v>
      </c>
      <c r="I567" s="10" t="str">
        <f>IF(Table33[[#This Row],[Tag range]]="","",_xlfn.CONCAT("1A40700000000650000",Table33[[#This Row],[Tag range]]))</f>
        <v>1A4070000000065000070356</v>
      </c>
      <c r="J567" s="10" t="str">
        <f>_xlfn.IFNA(VLOOKUP(Table33[[#This Row],[Tag range]],Table176[[START]:[GROUP]],3,TRUE),"")</f>
        <v>SOUR002</v>
      </c>
    </row>
    <row r="568" spans="6:10" x14ac:dyDescent="0.25">
      <c r="F568" s="8" t="str">
        <f>LEFT(Table33[[#This Row],[Location]],2)</f>
        <v>LL</v>
      </c>
      <c r="G568" s="8" t="s">
        <v>2131</v>
      </c>
      <c r="H568" s="1">
        <v>70357</v>
      </c>
      <c r="I568" s="10" t="str">
        <f>IF(Table33[[#This Row],[Tag range]]="","",_xlfn.CONCAT("1A40700000000650000",Table33[[#This Row],[Tag range]]))</f>
        <v>1A4070000000065000070357</v>
      </c>
      <c r="J568" s="10" t="str">
        <f>_xlfn.IFNA(VLOOKUP(Table33[[#This Row],[Tag range]],Table176[[START]:[GROUP]],3,TRUE),"")</f>
        <v>SOUR002</v>
      </c>
    </row>
    <row r="569" spans="6:10" x14ac:dyDescent="0.25">
      <c r="F569" s="8" t="str">
        <f>LEFT(Table33[[#This Row],[Location]],2)</f>
        <v>LL</v>
      </c>
      <c r="G569" s="8" t="s">
        <v>2132</v>
      </c>
      <c r="H569" s="1">
        <v>70358</v>
      </c>
      <c r="I569" s="10" t="str">
        <f>IF(Table33[[#This Row],[Tag range]]="","",_xlfn.CONCAT("1A40700000000650000",Table33[[#This Row],[Tag range]]))</f>
        <v>1A4070000000065000070358</v>
      </c>
      <c r="J569" s="10" t="str">
        <f>_xlfn.IFNA(VLOOKUP(Table33[[#This Row],[Tag range]],Table176[[START]:[GROUP]],3,TRUE),"")</f>
        <v>SOUR002</v>
      </c>
    </row>
    <row r="570" spans="6:10" x14ac:dyDescent="0.25">
      <c r="F570" s="8" t="str">
        <f>LEFT(Table33[[#This Row],[Location]],2)</f>
        <v>LL</v>
      </c>
      <c r="G570" s="8" t="s">
        <v>2133</v>
      </c>
      <c r="H570" s="1">
        <v>70359</v>
      </c>
      <c r="I570" s="10" t="str">
        <f>IF(Table33[[#This Row],[Tag range]]="","",_xlfn.CONCAT("1A40700000000650000",Table33[[#This Row],[Tag range]]))</f>
        <v>1A4070000000065000070359</v>
      </c>
      <c r="J570" s="10" t="str">
        <f>_xlfn.IFNA(VLOOKUP(Table33[[#This Row],[Tag range]],Table176[[START]:[GROUP]],3,TRUE),"")</f>
        <v>SOUR002</v>
      </c>
    </row>
    <row r="571" spans="6:10" x14ac:dyDescent="0.25">
      <c r="F571" s="8" t="str">
        <f>LEFT(Table33[[#This Row],[Location]],2)</f>
        <v>LL</v>
      </c>
      <c r="G571" s="8" t="s">
        <v>2134</v>
      </c>
      <c r="H571" s="1">
        <v>70360</v>
      </c>
      <c r="I571" s="10" t="str">
        <f>IF(Table33[[#This Row],[Tag range]]="","",_xlfn.CONCAT("1A40700000000650000",Table33[[#This Row],[Tag range]]))</f>
        <v>1A4070000000065000070360</v>
      </c>
      <c r="J571" s="10" t="str">
        <f>_xlfn.IFNA(VLOOKUP(Table33[[#This Row],[Tag range]],Table176[[START]:[GROUP]],3,TRUE),"")</f>
        <v>SOUR002</v>
      </c>
    </row>
    <row r="572" spans="6:10" x14ac:dyDescent="0.25">
      <c r="F572" s="8" t="str">
        <f>LEFT(Table33[[#This Row],[Location]],2)</f>
        <v>LL</v>
      </c>
      <c r="G572" s="8" t="s">
        <v>2135</v>
      </c>
      <c r="H572" s="1">
        <v>70361</v>
      </c>
      <c r="I572" s="10" t="str">
        <f>IF(Table33[[#This Row],[Tag range]]="","",_xlfn.CONCAT("1A40700000000650000",Table33[[#This Row],[Tag range]]))</f>
        <v>1A4070000000065000070361</v>
      </c>
      <c r="J572" s="10" t="str">
        <f>_xlfn.IFNA(VLOOKUP(Table33[[#This Row],[Tag range]],Table176[[START]:[GROUP]],3,TRUE),"")</f>
        <v>SOUR002</v>
      </c>
    </row>
    <row r="573" spans="6:10" x14ac:dyDescent="0.25">
      <c r="F573" s="8" t="str">
        <f>LEFT(Table33[[#This Row],[Location]],2)</f>
        <v>LL</v>
      </c>
      <c r="G573" s="8" t="s">
        <v>2136</v>
      </c>
      <c r="H573" s="1">
        <v>70362</v>
      </c>
      <c r="I573" s="10" t="str">
        <f>IF(Table33[[#This Row],[Tag range]]="","",_xlfn.CONCAT("1A40700000000650000",Table33[[#This Row],[Tag range]]))</f>
        <v>1A4070000000065000070362</v>
      </c>
      <c r="J573" s="10" t="str">
        <f>_xlfn.IFNA(VLOOKUP(Table33[[#This Row],[Tag range]],Table176[[START]:[GROUP]],3,TRUE),"")</f>
        <v>SOUR002</v>
      </c>
    </row>
    <row r="574" spans="6:10" x14ac:dyDescent="0.25">
      <c r="F574" s="8" t="str">
        <f>LEFT(Table33[[#This Row],[Location]],2)</f>
        <v>LL</v>
      </c>
      <c r="G574" s="8" t="s">
        <v>2137</v>
      </c>
      <c r="H574" s="1">
        <v>70363</v>
      </c>
      <c r="I574" s="10" t="str">
        <f>IF(Table33[[#This Row],[Tag range]]="","",_xlfn.CONCAT("1A40700000000650000",Table33[[#This Row],[Tag range]]))</f>
        <v>1A4070000000065000070363</v>
      </c>
      <c r="J574" s="10" t="str">
        <f>_xlfn.IFNA(VLOOKUP(Table33[[#This Row],[Tag range]],Table176[[START]:[GROUP]],3,TRUE),"")</f>
        <v>SOUR002</v>
      </c>
    </row>
    <row r="575" spans="6:10" x14ac:dyDescent="0.25">
      <c r="F575" s="8" t="str">
        <f>LEFT(Table33[[#This Row],[Location]],2)</f>
        <v>LL</v>
      </c>
      <c r="G575" s="8" t="s">
        <v>2237</v>
      </c>
      <c r="H575" s="1">
        <v>70364</v>
      </c>
      <c r="I575" s="10" t="str">
        <f>IF(Table33[[#This Row],[Tag range]]="","",_xlfn.CONCAT("1A40700000000650000",Table33[[#This Row],[Tag range]]))</f>
        <v>1A4070000000065000070364</v>
      </c>
      <c r="J575" s="10" t="str">
        <f>_xlfn.IFNA(VLOOKUP(Table33[[#This Row],[Tag range]],Table176[[START]:[GROUP]],3,TRUE),"")</f>
        <v>SOUR002</v>
      </c>
    </row>
    <row r="576" spans="6:10" x14ac:dyDescent="0.25">
      <c r="F576" s="8" t="str">
        <f>LEFT(Table33[[#This Row],[Location]],2)</f>
        <v>LL</v>
      </c>
      <c r="G576" s="8" t="s">
        <v>2238</v>
      </c>
      <c r="H576" s="1">
        <v>70365</v>
      </c>
      <c r="I576" s="10" t="str">
        <f>IF(Table33[[#This Row],[Tag range]]="","",_xlfn.CONCAT("1A40700000000650000",Table33[[#This Row],[Tag range]]))</f>
        <v>1A4070000000065000070365</v>
      </c>
      <c r="J576" s="10" t="str">
        <f>_xlfn.IFNA(VLOOKUP(Table33[[#This Row],[Tag range]],Table176[[START]:[GROUP]],3,TRUE),"")</f>
        <v>SOUR002</v>
      </c>
    </row>
    <row r="577" spans="6:10" x14ac:dyDescent="0.25">
      <c r="F577" s="8" t="str">
        <f>LEFT(Table33[[#This Row],[Location]],2)</f>
        <v>LL</v>
      </c>
      <c r="G577" s="8" t="s">
        <v>2239</v>
      </c>
      <c r="H577" s="1">
        <v>70366</v>
      </c>
      <c r="I577" s="10" t="str">
        <f>IF(Table33[[#This Row],[Tag range]]="","",_xlfn.CONCAT("1A40700000000650000",Table33[[#This Row],[Tag range]]))</f>
        <v>1A4070000000065000070366</v>
      </c>
      <c r="J577" s="10" t="str">
        <f>_xlfn.IFNA(VLOOKUP(Table33[[#This Row],[Tag range]],Table176[[START]:[GROUP]],3,TRUE),"")</f>
        <v>SOUR002</v>
      </c>
    </row>
    <row r="578" spans="6:10" x14ac:dyDescent="0.25">
      <c r="F578" s="8" t="str">
        <f>LEFT(Table33[[#This Row],[Location]],2)</f>
        <v>LL</v>
      </c>
      <c r="G578" s="8" t="s">
        <v>2240</v>
      </c>
      <c r="H578" s="1">
        <v>70367</v>
      </c>
      <c r="I578" s="10" t="str">
        <f>IF(Table33[[#This Row],[Tag range]]="","",_xlfn.CONCAT("1A40700000000650000",Table33[[#This Row],[Tag range]]))</f>
        <v>1A4070000000065000070367</v>
      </c>
      <c r="J578" s="10" t="str">
        <f>_xlfn.IFNA(VLOOKUP(Table33[[#This Row],[Tag range]],Table176[[START]:[GROUP]],3,TRUE),"")</f>
        <v>SOUR002</v>
      </c>
    </row>
    <row r="579" spans="6:10" x14ac:dyDescent="0.25">
      <c r="F579" s="8" t="str">
        <f>LEFT(Table33[[#This Row],[Location]],2)</f>
        <v>LL</v>
      </c>
      <c r="G579" s="8" t="s">
        <v>2241</v>
      </c>
      <c r="H579" s="1">
        <v>70368</v>
      </c>
      <c r="I579" s="10" t="str">
        <f>IF(Table33[[#This Row],[Tag range]]="","",_xlfn.CONCAT("1A40700000000650000",Table33[[#This Row],[Tag range]]))</f>
        <v>1A4070000000065000070368</v>
      </c>
      <c r="J579" s="10" t="str">
        <f>_xlfn.IFNA(VLOOKUP(Table33[[#This Row],[Tag range]],Table176[[START]:[GROUP]],3,TRUE),"")</f>
        <v>SOUR002</v>
      </c>
    </row>
    <row r="580" spans="6:10" x14ac:dyDescent="0.25">
      <c r="F580" s="8" t="str">
        <f>LEFT(Table33[[#This Row],[Location]],2)</f>
        <v>LL</v>
      </c>
      <c r="G580" s="8" t="s">
        <v>2242</v>
      </c>
      <c r="H580" s="1">
        <v>70369</v>
      </c>
      <c r="I580" s="10" t="str">
        <f>IF(Table33[[#This Row],[Tag range]]="","",_xlfn.CONCAT("1A40700000000650000",Table33[[#This Row],[Tag range]]))</f>
        <v>1A4070000000065000070369</v>
      </c>
      <c r="J580" s="10" t="str">
        <f>_xlfn.IFNA(VLOOKUP(Table33[[#This Row],[Tag range]],Table176[[START]:[GROUP]],3,TRUE),"")</f>
        <v>SOUR002</v>
      </c>
    </row>
    <row r="581" spans="6:10" x14ac:dyDescent="0.25">
      <c r="F581" s="8" t="str">
        <f>LEFT(Table33[[#This Row],[Location]],2)</f>
        <v>LL</v>
      </c>
      <c r="G581" s="8" t="s">
        <v>2243</v>
      </c>
      <c r="H581" s="1">
        <v>70370</v>
      </c>
      <c r="I581" s="10" t="str">
        <f>IF(Table33[[#This Row],[Tag range]]="","",_xlfn.CONCAT("1A40700000000650000",Table33[[#This Row],[Tag range]]))</f>
        <v>1A4070000000065000070370</v>
      </c>
      <c r="J581" s="10" t="str">
        <f>_xlfn.IFNA(VLOOKUP(Table33[[#This Row],[Tag range]],Table176[[START]:[GROUP]],3,TRUE),"")</f>
        <v>SOUR002</v>
      </c>
    </row>
    <row r="582" spans="6:10" x14ac:dyDescent="0.25">
      <c r="F582" s="8" t="str">
        <f>LEFT(Table33[[#This Row],[Location]],2)</f>
        <v>LL</v>
      </c>
      <c r="G582" s="8" t="s">
        <v>2244</v>
      </c>
      <c r="H582" s="1">
        <v>70371</v>
      </c>
      <c r="I582" s="10" t="str">
        <f>IF(Table33[[#This Row],[Tag range]]="","",_xlfn.CONCAT("1A40700000000650000",Table33[[#This Row],[Tag range]]))</f>
        <v>1A4070000000065000070371</v>
      </c>
      <c r="J582" s="10" t="str">
        <f>_xlfn.IFNA(VLOOKUP(Table33[[#This Row],[Tag range]],Table176[[START]:[GROUP]],3,TRUE),"")</f>
        <v>SOUR002</v>
      </c>
    </row>
    <row r="583" spans="6:10" x14ac:dyDescent="0.25">
      <c r="F583" s="8" t="str">
        <f>LEFT(Table33[[#This Row],[Location]],2)</f>
        <v>LL</v>
      </c>
      <c r="G583" s="8" t="s">
        <v>2245</v>
      </c>
      <c r="H583" s="1">
        <v>70372</v>
      </c>
      <c r="I583" s="10" t="str">
        <f>IF(Table33[[#This Row],[Tag range]]="","",_xlfn.CONCAT("1A40700000000650000",Table33[[#This Row],[Tag range]]))</f>
        <v>1A4070000000065000070372</v>
      </c>
      <c r="J583" s="10" t="str">
        <f>_xlfn.IFNA(VLOOKUP(Table33[[#This Row],[Tag range]],Table176[[START]:[GROUP]],3,TRUE),"")</f>
        <v>SOUR002</v>
      </c>
    </row>
    <row r="584" spans="6:10" x14ac:dyDescent="0.25">
      <c r="F584" s="8" t="str">
        <f>LEFT(Table33[[#This Row],[Location]],2)</f>
        <v>LL</v>
      </c>
      <c r="G584" s="8" t="s">
        <v>2246</v>
      </c>
      <c r="H584" s="1">
        <v>70373</v>
      </c>
      <c r="I584" s="10" t="str">
        <f>IF(Table33[[#This Row],[Tag range]]="","",_xlfn.CONCAT("1A40700000000650000",Table33[[#This Row],[Tag range]]))</f>
        <v>1A4070000000065000070373</v>
      </c>
      <c r="J584" s="10" t="str">
        <f>_xlfn.IFNA(VLOOKUP(Table33[[#This Row],[Tag range]],Table176[[START]:[GROUP]],3,TRUE),"")</f>
        <v>SOUR002</v>
      </c>
    </row>
    <row r="585" spans="6:10" x14ac:dyDescent="0.25">
      <c r="F585" s="8" t="str">
        <f>LEFT(Table33[[#This Row],[Location]],2)</f>
        <v>LL</v>
      </c>
      <c r="G585" s="8" t="s">
        <v>2247</v>
      </c>
      <c r="H585" s="1">
        <v>70374</v>
      </c>
      <c r="I585" s="10" t="str">
        <f>IF(Table33[[#This Row],[Tag range]]="","",_xlfn.CONCAT("1A40700000000650000",Table33[[#This Row],[Tag range]]))</f>
        <v>1A4070000000065000070374</v>
      </c>
      <c r="J585" s="10" t="str">
        <f>_xlfn.IFNA(VLOOKUP(Table33[[#This Row],[Tag range]],Table176[[START]:[GROUP]],3,TRUE),"")</f>
        <v>SOUR002</v>
      </c>
    </row>
    <row r="586" spans="6:10" x14ac:dyDescent="0.25">
      <c r="F586" s="8" t="str">
        <f>LEFT(Table33[[#This Row],[Location]],2)</f>
        <v>LL</v>
      </c>
      <c r="G586" s="8" t="s">
        <v>2347</v>
      </c>
      <c r="H586" s="1">
        <v>70375</v>
      </c>
      <c r="I586" s="10" t="str">
        <f>IF(Table33[[#This Row],[Tag range]]="","",_xlfn.CONCAT("1A40700000000650000",Table33[[#This Row],[Tag range]]))</f>
        <v>1A4070000000065000070375</v>
      </c>
      <c r="J586" s="10" t="str">
        <f>_xlfn.IFNA(VLOOKUP(Table33[[#This Row],[Tag range]],Table176[[START]:[GROUP]],3,TRUE),"")</f>
        <v>SOUR002</v>
      </c>
    </row>
    <row r="587" spans="6:10" x14ac:dyDescent="0.25">
      <c r="F587" s="8" t="str">
        <f>LEFT(Table33[[#This Row],[Location]],2)</f>
        <v>LL</v>
      </c>
      <c r="G587" s="8" t="s">
        <v>2348</v>
      </c>
      <c r="H587" s="1">
        <v>70376</v>
      </c>
      <c r="I587" s="10" t="str">
        <f>IF(Table33[[#This Row],[Tag range]]="","",_xlfn.CONCAT("1A40700000000650000",Table33[[#This Row],[Tag range]]))</f>
        <v>1A4070000000065000070376</v>
      </c>
      <c r="J587" s="10" t="str">
        <f>_xlfn.IFNA(VLOOKUP(Table33[[#This Row],[Tag range]],Table176[[START]:[GROUP]],3,TRUE),"")</f>
        <v>SOUR002</v>
      </c>
    </row>
    <row r="588" spans="6:10" x14ac:dyDescent="0.25">
      <c r="F588" s="8" t="str">
        <f>LEFT(Table33[[#This Row],[Location]],2)</f>
        <v>LL</v>
      </c>
      <c r="G588" s="8" t="s">
        <v>2349</v>
      </c>
      <c r="H588" s="1">
        <v>70377</v>
      </c>
      <c r="I588" s="10" t="str">
        <f>IF(Table33[[#This Row],[Tag range]]="","",_xlfn.CONCAT("1A40700000000650000",Table33[[#This Row],[Tag range]]))</f>
        <v>1A4070000000065000070377</v>
      </c>
      <c r="J588" s="10" t="str">
        <f>_xlfn.IFNA(VLOOKUP(Table33[[#This Row],[Tag range]],Table176[[START]:[GROUP]],3,TRUE),"")</f>
        <v>SOUR002</v>
      </c>
    </row>
    <row r="589" spans="6:10" x14ac:dyDescent="0.25">
      <c r="F589" s="8" t="str">
        <f>LEFT(Table33[[#This Row],[Location]],2)</f>
        <v>LL</v>
      </c>
      <c r="G589" s="8" t="s">
        <v>2350</v>
      </c>
      <c r="H589" s="1">
        <v>70378</v>
      </c>
      <c r="I589" s="10" t="str">
        <f>IF(Table33[[#This Row],[Tag range]]="","",_xlfn.CONCAT("1A40700000000650000",Table33[[#This Row],[Tag range]]))</f>
        <v>1A4070000000065000070378</v>
      </c>
      <c r="J589" s="10" t="str">
        <f>_xlfn.IFNA(VLOOKUP(Table33[[#This Row],[Tag range]],Table176[[START]:[GROUP]],3,TRUE),"")</f>
        <v>SOUR002</v>
      </c>
    </row>
    <row r="590" spans="6:10" x14ac:dyDescent="0.25">
      <c r="F590" s="8" t="str">
        <f>LEFT(Table33[[#This Row],[Location]],2)</f>
        <v>LL</v>
      </c>
      <c r="G590" s="8" t="s">
        <v>2351</v>
      </c>
      <c r="H590" s="1">
        <v>70379</v>
      </c>
      <c r="I590" s="10" t="str">
        <f>IF(Table33[[#This Row],[Tag range]]="","",_xlfn.CONCAT("1A40700000000650000",Table33[[#This Row],[Tag range]]))</f>
        <v>1A4070000000065000070379</v>
      </c>
      <c r="J590" s="10" t="str">
        <f>_xlfn.IFNA(VLOOKUP(Table33[[#This Row],[Tag range]],Table176[[START]:[GROUP]],3,TRUE),"")</f>
        <v>SOUR002</v>
      </c>
    </row>
    <row r="591" spans="6:10" x14ac:dyDescent="0.25">
      <c r="F591" s="8" t="str">
        <f>LEFT(Table33[[#This Row],[Location]],2)</f>
        <v>LL</v>
      </c>
      <c r="G591" s="8" t="s">
        <v>2352</v>
      </c>
      <c r="H591" s="1">
        <v>70380</v>
      </c>
      <c r="I591" s="10" t="str">
        <f>IF(Table33[[#This Row],[Tag range]]="","",_xlfn.CONCAT("1A40700000000650000",Table33[[#This Row],[Tag range]]))</f>
        <v>1A4070000000065000070380</v>
      </c>
      <c r="J591" s="10" t="str">
        <f>_xlfn.IFNA(VLOOKUP(Table33[[#This Row],[Tag range]],Table176[[START]:[GROUP]],3,TRUE),"")</f>
        <v>SOUR002</v>
      </c>
    </row>
    <row r="592" spans="6:10" x14ac:dyDescent="0.25">
      <c r="F592" s="8" t="str">
        <f>LEFT(Table33[[#This Row],[Location]],2)</f>
        <v>LL</v>
      </c>
      <c r="G592" s="8" t="s">
        <v>2353</v>
      </c>
      <c r="H592" s="1">
        <v>70381</v>
      </c>
      <c r="I592" s="10" t="str">
        <f>IF(Table33[[#This Row],[Tag range]]="","",_xlfn.CONCAT("1A40700000000650000",Table33[[#This Row],[Tag range]]))</f>
        <v>1A4070000000065000070381</v>
      </c>
      <c r="J592" s="10" t="str">
        <f>_xlfn.IFNA(VLOOKUP(Table33[[#This Row],[Tag range]],Table176[[START]:[GROUP]],3,TRUE),"")</f>
        <v>SOUR002</v>
      </c>
    </row>
    <row r="593" spans="6:10" x14ac:dyDescent="0.25">
      <c r="F593" s="8" t="str">
        <f>LEFT(Table33[[#This Row],[Location]],2)</f>
        <v>LL</v>
      </c>
      <c r="G593" s="8" t="s">
        <v>2354</v>
      </c>
      <c r="H593" s="1">
        <v>70382</v>
      </c>
      <c r="I593" s="10" t="str">
        <f>IF(Table33[[#This Row],[Tag range]]="","",_xlfn.CONCAT("1A40700000000650000",Table33[[#This Row],[Tag range]]))</f>
        <v>1A4070000000065000070382</v>
      </c>
      <c r="J593" s="10" t="str">
        <f>_xlfn.IFNA(VLOOKUP(Table33[[#This Row],[Tag range]],Table176[[START]:[GROUP]],3,TRUE),"")</f>
        <v>SOUR002</v>
      </c>
    </row>
    <row r="594" spans="6:10" x14ac:dyDescent="0.25">
      <c r="F594" s="8" t="str">
        <f>LEFT(Table33[[#This Row],[Location]],2)</f>
        <v>LL</v>
      </c>
      <c r="G594" s="8" t="s">
        <v>2355</v>
      </c>
      <c r="H594" s="1">
        <v>70383</v>
      </c>
      <c r="I594" s="10" t="str">
        <f>IF(Table33[[#This Row],[Tag range]]="","",_xlfn.CONCAT("1A40700000000650000",Table33[[#This Row],[Tag range]]))</f>
        <v>1A4070000000065000070383</v>
      </c>
      <c r="J594" s="10" t="str">
        <f>_xlfn.IFNA(VLOOKUP(Table33[[#This Row],[Tag range]],Table176[[START]:[GROUP]],3,TRUE),"")</f>
        <v>SOUR002</v>
      </c>
    </row>
    <row r="595" spans="6:10" x14ac:dyDescent="0.25">
      <c r="F595" s="8" t="str">
        <f>LEFT(Table33[[#This Row],[Location]],2)</f>
        <v>LL</v>
      </c>
      <c r="G595" s="8" t="s">
        <v>2356</v>
      </c>
      <c r="H595" s="1">
        <v>70384</v>
      </c>
      <c r="I595" s="10" t="str">
        <f>IF(Table33[[#This Row],[Tag range]]="","",_xlfn.CONCAT("1A40700000000650000",Table33[[#This Row],[Tag range]]))</f>
        <v>1A4070000000065000070384</v>
      </c>
      <c r="J595" s="10" t="str">
        <f>_xlfn.IFNA(VLOOKUP(Table33[[#This Row],[Tag range]],Table176[[START]:[GROUP]],3,TRUE),"")</f>
        <v>SOUR002</v>
      </c>
    </row>
    <row r="596" spans="6:10" x14ac:dyDescent="0.25">
      <c r="F596" s="8" t="str">
        <f>LEFT(Table33[[#This Row],[Location]],2)</f>
        <v>LL</v>
      </c>
      <c r="G596" s="8" t="s">
        <v>2357</v>
      </c>
      <c r="H596" s="1">
        <v>70385</v>
      </c>
      <c r="I596" s="10" t="str">
        <f>IF(Table33[[#This Row],[Tag range]]="","",_xlfn.CONCAT("1A40700000000650000",Table33[[#This Row],[Tag range]]))</f>
        <v>1A4070000000065000070385</v>
      </c>
      <c r="J596" s="10" t="str">
        <f>_xlfn.IFNA(VLOOKUP(Table33[[#This Row],[Tag range]],Table176[[START]:[GROUP]],3,TRUE),"")</f>
        <v>SOUR002</v>
      </c>
    </row>
    <row r="597" spans="6:10" x14ac:dyDescent="0.25">
      <c r="F597" s="8" t="str">
        <f>LEFT(Table33[[#This Row],[Location]],2)</f>
        <v>LL</v>
      </c>
      <c r="G597" s="8" t="s">
        <v>2457</v>
      </c>
      <c r="H597" s="1">
        <v>70386</v>
      </c>
      <c r="I597" s="10" t="str">
        <f>IF(Table33[[#This Row],[Tag range]]="","",_xlfn.CONCAT("1A40700000000650000",Table33[[#This Row],[Tag range]]))</f>
        <v>1A4070000000065000070386</v>
      </c>
      <c r="J597" s="10" t="str">
        <f>_xlfn.IFNA(VLOOKUP(Table33[[#This Row],[Tag range]],Table176[[START]:[GROUP]],3,TRUE),"")</f>
        <v>SOUR002</v>
      </c>
    </row>
    <row r="598" spans="6:10" x14ac:dyDescent="0.25">
      <c r="F598" s="8" t="str">
        <f>LEFT(Table33[[#This Row],[Location]],2)</f>
        <v>LL</v>
      </c>
      <c r="G598" s="8" t="s">
        <v>2458</v>
      </c>
      <c r="H598" s="1">
        <v>70387</v>
      </c>
      <c r="I598" s="10" t="str">
        <f>IF(Table33[[#This Row],[Tag range]]="","",_xlfn.CONCAT("1A40700000000650000",Table33[[#This Row],[Tag range]]))</f>
        <v>1A4070000000065000070387</v>
      </c>
      <c r="J598" s="10" t="str">
        <f>_xlfn.IFNA(VLOOKUP(Table33[[#This Row],[Tag range]],Table176[[START]:[GROUP]],3,TRUE),"")</f>
        <v>SOUR002</v>
      </c>
    </row>
    <row r="599" spans="6:10" x14ac:dyDescent="0.25">
      <c r="F599" s="8" t="str">
        <f>LEFT(Table33[[#This Row],[Location]],2)</f>
        <v>LL</v>
      </c>
      <c r="G599" s="8" t="s">
        <v>2459</v>
      </c>
      <c r="H599" s="1">
        <v>70388</v>
      </c>
      <c r="I599" s="10" t="str">
        <f>IF(Table33[[#This Row],[Tag range]]="","",_xlfn.CONCAT("1A40700000000650000",Table33[[#This Row],[Tag range]]))</f>
        <v>1A4070000000065000070388</v>
      </c>
      <c r="J599" s="10" t="str">
        <f>_xlfn.IFNA(VLOOKUP(Table33[[#This Row],[Tag range]],Table176[[START]:[GROUP]],3,TRUE),"")</f>
        <v>SOUR002</v>
      </c>
    </row>
    <row r="600" spans="6:10" x14ac:dyDescent="0.25">
      <c r="F600" s="8" t="str">
        <f>LEFT(Table33[[#This Row],[Location]],2)</f>
        <v>LL</v>
      </c>
      <c r="G600" s="8" t="s">
        <v>2460</v>
      </c>
      <c r="H600" s="1">
        <v>70389</v>
      </c>
      <c r="I600" s="10" t="str">
        <f>IF(Table33[[#This Row],[Tag range]]="","",_xlfn.CONCAT("1A40700000000650000",Table33[[#This Row],[Tag range]]))</f>
        <v>1A4070000000065000070389</v>
      </c>
      <c r="J600" s="10" t="str">
        <f>_xlfn.IFNA(VLOOKUP(Table33[[#This Row],[Tag range]],Table176[[START]:[GROUP]],3,TRUE),"")</f>
        <v>SOUR002</v>
      </c>
    </row>
    <row r="601" spans="6:10" x14ac:dyDescent="0.25">
      <c r="F601" s="8" t="str">
        <f>LEFT(Table33[[#This Row],[Location]],2)</f>
        <v>LL</v>
      </c>
      <c r="G601" s="8" t="s">
        <v>2461</v>
      </c>
      <c r="H601" s="1">
        <v>70390</v>
      </c>
      <c r="I601" s="10" t="str">
        <f>IF(Table33[[#This Row],[Tag range]]="","",_xlfn.CONCAT("1A40700000000650000",Table33[[#This Row],[Tag range]]))</f>
        <v>1A4070000000065000070390</v>
      </c>
      <c r="J601" s="10" t="str">
        <f>_xlfn.IFNA(VLOOKUP(Table33[[#This Row],[Tag range]],Table176[[START]:[GROUP]],3,TRUE),"")</f>
        <v>SOUR002</v>
      </c>
    </row>
    <row r="602" spans="6:10" x14ac:dyDescent="0.25">
      <c r="F602" s="8" t="str">
        <f>LEFT(Table33[[#This Row],[Location]],2)</f>
        <v>LL</v>
      </c>
      <c r="G602" s="8" t="s">
        <v>2462</v>
      </c>
      <c r="H602" s="1">
        <v>70391</v>
      </c>
      <c r="I602" s="10" t="str">
        <f>IF(Table33[[#This Row],[Tag range]]="","",_xlfn.CONCAT("1A40700000000650000",Table33[[#This Row],[Tag range]]))</f>
        <v>1A4070000000065000070391</v>
      </c>
      <c r="J602" s="10" t="str">
        <f>_xlfn.IFNA(VLOOKUP(Table33[[#This Row],[Tag range]],Table176[[START]:[GROUP]],3,TRUE),"")</f>
        <v>SOUR002</v>
      </c>
    </row>
    <row r="603" spans="6:10" x14ac:dyDescent="0.25">
      <c r="F603" s="8" t="str">
        <f>LEFT(Table33[[#This Row],[Location]],2)</f>
        <v>LL</v>
      </c>
      <c r="G603" s="8" t="s">
        <v>2463</v>
      </c>
      <c r="H603" s="1">
        <v>70392</v>
      </c>
      <c r="I603" s="10" t="str">
        <f>IF(Table33[[#This Row],[Tag range]]="","",_xlfn.CONCAT("1A40700000000650000",Table33[[#This Row],[Tag range]]))</f>
        <v>1A4070000000065000070392</v>
      </c>
      <c r="J603" s="10" t="str">
        <f>_xlfn.IFNA(VLOOKUP(Table33[[#This Row],[Tag range]],Table176[[START]:[GROUP]],3,TRUE),"")</f>
        <v>SOUR002</v>
      </c>
    </row>
    <row r="604" spans="6:10" x14ac:dyDescent="0.25">
      <c r="F604" s="8" t="str">
        <f>LEFT(Table33[[#This Row],[Location]],2)</f>
        <v>LL</v>
      </c>
      <c r="G604" s="8" t="s">
        <v>2464</v>
      </c>
      <c r="H604" s="1">
        <v>70393</v>
      </c>
      <c r="I604" s="10" t="str">
        <f>IF(Table33[[#This Row],[Tag range]]="","",_xlfn.CONCAT("1A40700000000650000",Table33[[#This Row],[Tag range]]))</f>
        <v>1A4070000000065000070393</v>
      </c>
      <c r="J604" s="10" t="str">
        <f>_xlfn.IFNA(VLOOKUP(Table33[[#This Row],[Tag range]],Table176[[START]:[GROUP]],3,TRUE),"")</f>
        <v>SOUR002</v>
      </c>
    </row>
    <row r="605" spans="6:10" x14ac:dyDescent="0.25">
      <c r="F605" s="8" t="str">
        <f>LEFT(Table33[[#This Row],[Location]],2)</f>
        <v>LL</v>
      </c>
      <c r="G605" s="8" t="s">
        <v>2465</v>
      </c>
      <c r="H605" s="1">
        <v>70394</v>
      </c>
      <c r="I605" s="10" t="str">
        <f>IF(Table33[[#This Row],[Tag range]]="","",_xlfn.CONCAT("1A40700000000650000",Table33[[#This Row],[Tag range]]))</f>
        <v>1A4070000000065000070394</v>
      </c>
      <c r="J605" s="10" t="str">
        <f>_xlfn.IFNA(VLOOKUP(Table33[[#This Row],[Tag range]],Table176[[START]:[GROUP]],3,TRUE),"")</f>
        <v>SOUR002</v>
      </c>
    </row>
    <row r="606" spans="6:10" x14ac:dyDescent="0.25">
      <c r="F606" s="8" t="str">
        <f>LEFT(Table33[[#This Row],[Location]],2)</f>
        <v>LL</v>
      </c>
      <c r="G606" s="8" t="s">
        <v>2466</v>
      </c>
      <c r="H606" s="1">
        <v>70395</v>
      </c>
      <c r="I606" s="10" t="str">
        <f>IF(Table33[[#This Row],[Tag range]]="","",_xlfn.CONCAT("1A40700000000650000",Table33[[#This Row],[Tag range]]))</f>
        <v>1A4070000000065000070395</v>
      </c>
      <c r="J606" s="10" t="str">
        <f>_xlfn.IFNA(VLOOKUP(Table33[[#This Row],[Tag range]],Table176[[START]:[GROUP]],3,TRUE),"")</f>
        <v>SOUR002</v>
      </c>
    </row>
    <row r="607" spans="6:10" x14ac:dyDescent="0.25">
      <c r="F607" s="8" t="str">
        <f>LEFT(Table33[[#This Row],[Location]],2)</f>
        <v>LL</v>
      </c>
      <c r="G607" s="8" t="s">
        <v>2467</v>
      </c>
      <c r="H607" s="1">
        <v>70396</v>
      </c>
      <c r="I607" s="10" t="str">
        <f>IF(Table33[[#This Row],[Tag range]]="","",_xlfn.CONCAT("1A40700000000650000",Table33[[#This Row],[Tag range]]))</f>
        <v>1A4070000000065000070396</v>
      </c>
      <c r="J607" s="10" t="str">
        <f>_xlfn.IFNA(VLOOKUP(Table33[[#This Row],[Tag range]],Table176[[START]:[GROUP]],3,TRUE),"")</f>
        <v>SOUR002</v>
      </c>
    </row>
    <row r="608" spans="6:10" x14ac:dyDescent="0.25">
      <c r="F608" s="8" t="str">
        <f>LEFT(Table33[[#This Row],[Location]],2)</f>
        <v>LL</v>
      </c>
      <c r="G608" s="8" t="s">
        <v>393</v>
      </c>
      <c r="H608" s="1">
        <v>70397</v>
      </c>
      <c r="I608" s="10" t="str">
        <f>IF(Table33[[#This Row],[Tag range]]="","",_xlfn.CONCAT("1A40700000000650000",Table33[[#This Row],[Tag range]]))</f>
        <v>1A4070000000065000070397</v>
      </c>
      <c r="J608" s="10" t="str">
        <f>_xlfn.IFNA(VLOOKUP(Table33[[#This Row],[Tag range]],Table176[[START]:[GROUP]],3,TRUE),"")</f>
        <v>SOUR002</v>
      </c>
    </row>
    <row r="609" spans="6:10" x14ac:dyDescent="0.25">
      <c r="F609" s="8" t="str">
        <f>LEFT(Table33[[#This Row],[Location]],2)</f>
        <v>LL</v>
      </c>
      <c r="G609" s="8" t="s">
        <v>533</v>
      </c>
      <c r="H609" s="1">
        <v>70398</v>
      </c>
      <c r="I609" s="10" t="str">
        <f>IF(Table33[[#This Row],[Tag range]]="","",_xlfn.CONCAT("1A40700000000650000",Table33[[#This Row],[Tag range]]))</f>
        <v>1A4070000000065000070398</v>
      </c>
      <c r="J609" s="10" t="str">
        <f>_xlfn.IFNA(VLOOKUP(Table33[[#This Row],[Tag range]],Table176[[START]:[GROUP]],3,TRUE),"")</f>
        <v>SOUR002</v>
      </c>
    </row>
    <row r="610" spans="6:10" x14ac:dyDescent="0.25">
      <c r="F610" s="8" t="str">
        <f>LEFT(Table33[[#This Row],[Location]],2)</f>
        <v>LL</v>
      </c>
      <c r="G610" s="8" t="s">
        <v>673</v>
      </c>
      <c r="H610" s="1">
        <v>70399</v>
      </c>
      <c r="I610" s="10" t="str">
        <f>IF(Table33[[#This Row],[Tag range]]="","",_xlfn.CONCAT("1A40700000000650000",Table33[[#This Row],[Tag range]]))</f>
        <v>1A4070000000065000070399</v>
      </c>
      <c r="J610" s="10" t="str">
        <f>_xlfn.IFNA(VLOOKUP(Table33[[#This Row],[Tag range]],Table176[[START]:[GROUP]],3,TRUE),"")</f>
        <v>SOUR002</v>
      </c>
    </row>
    <row r="611" spans="6:10" x14ac:dyDescent="0.25">
      <c r="F611" s="8" t="str">
        <f>LEFT(Table33[[#This Row],[Location]],2)</f>
        <v>LL</v>
      </c>
      <c r="G611" s="8" t="s">
        <v>813</v>
      </c>
      <c r="H611" s="1">
        <v>70400</v>
      </c>
      <c r="I611" s="10" t="str">
        <f>IF(Table33[[#This Row],[Tag range]]="","",_xlfn.CONCAT("1A40700000000650000",Table33[[#This Row],[Tag range]]))</f>
        <v>1A4070000000065000070400</v>
      </c>
      <c r="J611" s="10" t="str">
        <f>_xlfn.IFNA(VLOOKUP(Table33[[#This Row],[Tag range]],Table176[[START]:[GROUP]],3,TRUE),"")</f>
        <v>SOUR002</v>
      </c>
    </row>
    <row r="612" spans="6:10" x14ac:dyDescent="0.25">
      <c r="F612" s="8" t="str">
        <f>LEFT(Table33[[#This Row],[Location]],2)</f>
        <v>LL</v>
      </c>
      <c r="G612" s="8" t="s">
        <v>953</v>
      </c>
      <c r="H612" s="1">
        <v>70401</v>
      </c>
      <c r="I612" s="10" t="str">
        <f>IF(Table33[[#This Row],[Tag range]]="","",_xlfn.CONCAT("1A40700000000650000",Table33[[#This Row],[Tag range]]))</f>
        <v>1A4070000000065000070401</v>
      </c>
      <c r="J612" s="10" t="str">
        <f>_xlfn.IFNA(VLOOKUP(Table33[[#This Row],[Tag range]],Table176[[START]:[GROUP]],3,TRUE),"")</f>
        <v>SOUR002</v>
      </c>
    </row>
    <row r="613" spans="6:10" x14ac:dyDescent="0.25">
      <c r="F613" s="8" t="str">
        <f>LEFT(Table33[[#This Row],[Location]],2)</f>
        <v>LL</v>
      </c>
      <c r="G613" s="8" t="s">
        <v>1093</v>
      </c>
      <c r="H613" s="1">
        <v>70402</v>
      </c>
      <c r="I613" s="10" t="str">
        <f>IF(Table33[[#This Row],[Tag range]]="","",_xlfn.CONCAT("1A40700000000650000",Table33[[#This Row],[Tag range]]))</f>
        <v>1A4070000000065000070402</v>
      </c>
      <c r="J613" s="10" t="str">
        <f>_xlfn.IFNA(VLOOKUP(Table33[[#This Row],[Tag range]],Table176[[START]:[GROUP]],3,TRUE),"")</f>
        <v>SOUR002</v>
      </c>
    </row>
    <row r="614" spans="6:10" x14ac:dyDescent="0.25">
      <c r="F614" s="8" t="str">
        <f>LEFT(Table33[[#This Row],[Location]],2)</f>
        <v>LL</v>
      </c>
      <c r="G614" s="8" t="s">
        <v>1233</v>
      </c>
      <c r="H614" s="1">
        <v>70403</v>
      </c>
      <c r="I614" s="10" t="str">
        <f>IF(Table33[[#This Row],[Tag range]]="","",_xlfn.CONCAT("1A40700000000650000",Table33[[#This Row],[Tag range]]))</f>
        <v>1A4070000000065000070403</v>
      </c>
      <c r="J614" s="10" t="str">
        <f>_xlfn.IFNA(VLOOKUP(Table33[[#This Row],[Tag range]],Table176[[START]:[GROUP]],3,TRUE),"")</f>
        <v>SOUR002</v>
      </c>
    </row>
    <row r="615" spans="6:10" x14ac:dyDescent="0.25">
      <c r="F615" s="8" t="str">
        <f>LEFT(Table33[[#This Row],[Location]],2)</f>
        <v>LL</v>
      </c>
      <c r="G615" s="8" t="s">
        <v>1373</v>
      </c>
      <c r="H615" s="1">
        <v>70404</v>
      </c>
      <c r="I615" s="10" t="str">
        <f>IF(Table33[[#This Row],[Tag range]]="","",_xlfn.CONCAT("1A40700000000650000",Table33[[#This Row],[Tag range]]))</f>
        <v>1A4070000000065000070404</v>
      </c>
      <c r="J615" s="10" t="str">
        <f>_xlfn.IFNA(VLOOKUP(Table33[[#This Row],[Tag range]],Table176[[START]:[GROUP]],3,TRUE),"")</f>
        <v>SOUR002</v>
      </c>
    </row>
    <row r="616" spans="6:10" x14ac:dyDescent="0.25">
      <c r="F616" s="8" t="str">
        <f>LEFT(Table33[[#This Row],[Location]],2)</f>
        <v>LL</v>
      </c>
      <c r="G616" s="8" t="s">
        <v>1513</v>
      </c>
      <c r="H616" s="1">
        <v>70405</v>
      </c>
      <c r="I616" s="10" t="str">
        <f>IF(Table33[[#This Row],[Tag range]]="","",_xlfn.CONCAT("1A40700000000650000",Table33[[#This Row],[Tag range]]))</f>
        <v>1A4070000000065000070405</v>
      </c>
      <c r="J616" s="10" t="str">
        <f>_xlfn.IFNA(VLOOKUP(Table33[[#This Row],[Tag range]],Table176[[START]:[GROUP]],3,TRUE),"")</f>
        <v>SOUR002</v>
      </c>
    </row>
    <row r="617" spans="6:10" x14ac:dyDescent="0.25">
      <c r="F617" s="8" t="str">
        <f>LEFT(Table33[[#This Row],[Location]],2)</f>
        <v>LL</v>
      </c>
      <c r="G617" s="8" t="s">
        <v>247</v>
      </c>
      <c r="H617" s="1">
        <v>70406</v>
      </c>
      <c r="I617" s="10" t="str">
        <f>IF(Table33[[#This Row],[Tag range]]="","",_xlfn.CONCAT("1A40700000000650000",Table33[[#This Row],[Tag range]]))</f>
        <v>1A4070000000065000070406</v>
      </c>
      <c r="J617" s="10" t="str">
        <f>_xlfn.IFNA(VLOOKUP(Table33[[#This Row],[Tag range]],Table176[[START]:[GROUP]],3,TRUE),"")</f>
        <v>SOUR002</v>
      </c>
    </row>
    <row r="618" spans="6:10" x14ac:dyDescent="0.25">
      <c r="F618" s="8" t="str">
        <f>LEFT(Table33[[#This Row],[Location]],2)</f>
        <v>LL</v>
      </c>
      <c r="G618" s="8" t="s">
        <v>177</v>
      </c>
      <c r="H618" s="1">
        <v>70407</v>
      </c>
      <c r="I618" s="10" t="str">
        <f>IF(Table33[[#This Row],[Tag range]]="","",_xlfn.CONCAT("1A40700000000650000",Table33[[#This Row],[Tag range]]))</f>
        <v>1A4070000000065000070407</v>
      </c>
      <c r="J618" s="10" t="str">
        <f>_xlfn.IFNA(VLOOKUP(Table33[[#This Row],[Tag range]],Table176[[START]:[GROUP]],3,TRUE),"")</f>
        <v>SOUR002</v>
      </c>
    </row>
    <row r="619" spans="6:10" x14ac:dyDescent="0.25">
      <c r="F619" s="8" t="str">
        <f>LEFT(Table33[[#This Row],[Location]],2)</f>
        <v>LL</v>
      </c>
      <c r="G619" s="8" t="s">
        <v>394</v>
      </c>
      <c r="H619" s="1">
        <v>70408</v>
      </c>
      <c r="I619" s="10" t="str">
        <f>IF(Table33[[#This Row],[Tag range]]="","",_xlfn.CONCAT("1A40700000000650000",Table33[[#This Row],[Tag range]]))</f>
        <v>1A4070000000065000070408</v>
      </c>
      <c r="J619" s="10" t="str">
        <f>_xlfn.IFNA(VLOOKUP(Table33[[#This Row],[Tag range]],Table176[[START]:[GROUP]],3,TRUE),"")</f>
        <v>SOUR002</v>
      </c>
    </row>
    <row r="620" spans="6:10" x14ac:dyDescent="0.25">
      <c r="F620" s="8" t="str">
        <f>LEFT(Table33[[#This Row],[Location]],2)</f>
        <v>LL</v>
      </c>
      <c r="G620" s="8" t="s">
        <v>534</v>
      </c>
      <c r="H620" s="1">
        <v>70409</v>
      </c>
      <c r="I620" s="10" t="str">
        <f>IF(Table33[[#This Row],[Tag range]]="","",_xlfn.CONCAT("1A40700000000650000",Table33[[#This Row],[Tag range]]))</f>
        <v>1A4070000000065000070409</v>
      </c>
      <c r="J620" s="10" t="str">
        <f>_xlfn.IFNA(VLOOKUP(Table33[[#This Row],[Tag range]],Table176[[START]:[GROUP]],3,TRUE),"")</f>
        <v>SOUR002</v>
      </c>
    </row>
    <row r="621" spans="6:10" x14ac:dyDescent="0.25">
      <c r="F621" s="8" t="str">
        <f>LEFT(Table33[[#This Row],[Location]],2)</f>
        <v>LL</v>
      </c>
      <c r="G621" s="8" t="s">
        <v>674</v>
      </c>
      <c r="H621" s="1">
        <v>70410</v>
      </c>
      <c r="I621" s="10" t="str">
        <f>IF(Table33[[#This Row],[Tag range]]="","",_xlfn.CONCAT("1A40700000000650000",Table33[[#This Row],[Tag range]]))</f>
        <v>1A4070000000065000070410</v>
      </c>
      <c r="J621" s="10" t="str">
        <f>_xlfn.IFNA(VLOOKUP(Table33[[#This Row],[Tag range]],Table176[[START]:[GROUP]],3,TRUE),"")</f>
        <v>SOUR002</v>
      </c>
    </row>
    <row r="622" spans="6:10" x14ac:dyDescent="0.25">
      <c r="F622" s="8" t="str">
        <f>LEFT(Table33[[#This Row],[Location]],2)</f>
        <v>LL</v>
      </c>
      <c r="G622" s="8" t="s">
        <v>814</v>
      </c>
      <c r="H622" s="1">
        <v>70411</v>
      </c>
      <c r="I622" s="10" t="str">
        <f>IF(Table33[[#This Row],[Tag range]]="","",_xlfn.CONCAT("1A40700000000650000",Table33[[#This Row],[Tag range]]))</f>
        <v>1A4070000000065000070411</v>
      </c>
      <c r="J622" s="10" t="str">
        <f>_xlfn.IFNA(VLOOKUP(Table33[[#This Row],[Tag range]],Table176[[START]:[GROUP]],3,TRUE),"")</f>
        <v>SOUR002</v>
      </c>
    </row>
    <row r="623" spans="6:10" x14ac:dyDescent="0.25">
      <c r="F623" s="8" t="str">
        <f>LEFT(Table33[[#This Row],[Location]],2)</f>
        <v>LL</v>
      </c>
      <c r="G623" s="8" t="s">
        <v>954</v>
      </c>
      <c r="H623" s="1">
        <v>70412</v>
      </c>
      <c r="I623" s="10" t="str">
        <f>IF(Table33[[#This Row],[Tag range]]="","",_xlfn.CONCAT("1A40700000000650000",Table33[[#This Row],[Tag range]]))</f>
        <v>1A4070000000065000070412</v>
      </c>
      <c r="J623" s="10" t="str">
        <f>_xlfn.IFNA(VLOOKUP(Table33[[#This Row],[Tag range]],Table176[[START]:[GROUP]],3,TRUE),"")</f>
        <v>SOUR002</v>
      </c>
    </row>
    <row r="624" spans="6:10" x14ac:dyDescent="0.25">
      <c r="F624" s="8" t="str">
        <f>LEFT(Table33[[#This Row],[Location]],2)</f>
        <v>LL</v>
      </c>
      <c r="G624" s="8" t="s">
        <v>1094</v>
      </c>
      <c r="H624" s="1">
        <v>70413</v>
      </c>
      <c r="I624" s="10" t="str">
        <f>IF(Table33[[#This Row],[Tag range]]="","",_xlfn.CONCAT("1A40700000000650000",Table33[[#This Row],[Tag range]]))</f>
        <v>1A4070000000065000070413</v>
      </c>
      <c r="J624" s="10" t="str">
        <f>_xlfn.IFNA(VLOOKUP(Table33[[#This Row],[Tag range]],Table176[[START]:[GROUP]],3,TRUE),"")</f>
        <v>SOUR002</v>
      </c>
    </row>
    <row r="625" spans="6:10" x14ac:dyDescent="0.25">
      <c r="F625" s="8" t="str">
        <f>LEFT(Table33[[#This Row],[Location]],2)</f>
        <v>LL</v>
      </c>
      <c r="G625" s="8" t="s">
        <v>1234</v>
      </c>
      <c r="H625" s="1">
        <v>70414</v>
      </c>
      <c r="I625" s="10" t="str">
        <f>IF(Table33[[#This Row],[Tag range]]="","",_xlfn.CONCAT("1A40700000000650000",Table33[[#This Row],[Tag range]]))</f>
        <v>1A4070000000065000070414</v>
      </c>
      <c r="J625" s="10" t="str">
        <f>_xlfn.IFNA(VLOOKUP(Table33[[#This Row],[Tag range]],Table176[[START]:[GROUP]],3,TRUE),"")</f>
        <v>SOUR002</v>
      </c>
    </row>
    <row r="626" spans="6:10" x14ac:dyDescent="0.25">
      <c r="F626" s="8" t="str">
        <f>LEFT(Table33[[#This Row],[Location]],2)</f>
        <v>LL</v>
      </c>
      <c r="G626" s="8" t="s">
        <v>1374</v>
      </c>
      <c r="H626" s="1">
        <v>70415</v>
      </c>
      <c r="I626" s="10" t="str">
        <f>IF(Table33[[#This Row],[Tag range]]="","",_xlfn.CONCAT("1A40700000000650000",Table33[[#This Row],[Tag range]]))</f>
        <v>1A4070000000065000070415</v>
      </c>
      <c r="J626" s="10" t="str">
        <f>_xlfn.IFNA(VLOOKUP(Table33[[#This Row],[Tag range]],Table176[[START]:[GROUP]],3,TRUE),"")</f>
        <v>SOUR002</v>
      </c>
    </row>
    <row r="627" spans="6:10" x14ac:dyDescent="0.25">
      <c r="F627" s="8" t="str">
        <f>LEFT(Table33[[#This Row],[Location]],2)</f>
        <v>LL</v>
      </c>
      <c r="G627" s="8" t="s">
        <v>1514</v>
      </c>
      <c r="H627" s="1">
        <v>70416</v>
      </c>
      <c r="I627" s="10" t="str">
        <f>IF(Table33[[#This Row],[Tag range]]="","",_xlfn.CONCAT("1A40700000000650000",Table33[[#This Row],[Tag range]]))</f>
        <v>1A4070000000065000070416</v>
      </c>
      <c r="J627" s="10" t="str">
        <f>_xlfn.IFNA(VLOOKUP(Table33[[#This Row],[Tag range]],Table176[[START]:[GROUP]],3,TRUE),"")</f>
        <v>SOUR002</v>
      </c>
    </row>
    <row r="628" spans="6:10" x14ac:dyDescent="0.25">
      <c r="F628" s="8" t="str">
        <f>LEFT(Table33[[#This Row],[Location]],2)</f>
        <v>LL</v>
      </c>
      <c r="G628" s="8" t="s">
        <v>248</v>
      </c>
      <c r="H628" s="1">
        <v>70417</v>
      </c>
      <c r="I628" s="10" t="str">
        <f>IF(Table33[[#This Row],[Tag range]]="","",_xlfn.CONCAT("1A40700000000650000",Table33[[#This Row],[Tag range]]))</f>
        <v>1A4070000000065000070417</v>
      </c>
      <c r="J628" s="10" t="str">
        <f>_xlfn.IFNA(VLOOKUP(Table33[[#This Row],[Tag range]],Table176[[START]:[GROUP]],3,TRUE),"")</f>
        <v>SOUR002</v>
      </c>
    </row>
    <row r="629" spans="6:10" x14ac:dyDescent="0.25">
      <c r="F629" s="8" t="str">
        <f>LEFT(Table33[[#This Row],[Location]],2)</f>
        <v>LL</v>
      </c>
      <c r="G629" s="8" t="s">
        <v>178</v>
      </c>
      <c r="H629" s="1">
        <v>70418</v>
      </c>
      <c r="I629" s="10" t="str">
        <f>IF(Table33[[#This Row],[Tag range]]="","",_xlfn.CONCAT("1A40700000000650000",Table33[[#This Row],[Tag range]]))</f>
        <v>1A4070000000065000070418</v>
      </c>
      <c r="J629" s="10" t="str">
        <f>_xlfn.IFNA(VLOOKUP(Table33[[#This Row],[Tag range]],Table176[[START]:[GROUP]],3,TRUE),"")</f>
        <v>SOUR002</v>
      </c>
    </row>
    <row r="630" spans="6:10" x14ac:dyDescent="0.25">
      <c r="F630" s="8" t="str">
        <f>LEFT(Table33[[#This Row],[Location]],2)</f>
        <v>LL</v>
      </c>
      <c r="G630" s="8" t="s">
        <v>395</v>
      </c>
      <c r="H630" s="1">
        <v>70419</v>
      </c>
      <c r="I630" s="10" t="str">
        <f>IF(Table33[[#This Row],[Tag range]]="","",_xlfn.CONCAT("1A40700000000650000",Table33[[#This Row],[Tag range]]))</f>
        <v>1A4070000000065000070419</v>
      </c>
      <c r="J630" s="10" t="str">
        <f>_xlfn.IFNA(VLOOKUP(Table33[[#This Row],[Tag range]],Table176[[START]:[GROUP]],3,TRUE),"")</f>
        <v>SOUR002</v>
      </c>
    </row>
    <row r="631" spans="6:10" x14ac:dyDescent="0.25">
      <c r="F631" s="8" t="str">
        <f>LEFT(Table33[[#This Row],[Location]],2)</f>
        <v>LL</v>
      </c>
      <c r="G631" s="8" t="s">
        <v>535</v>
      </c>
      <c r="H631" s="1">
        <v>70420</v>
      </c>
      <c r="I631" s="10" t="str">
        <f>IF(Table33[[#This Row],[Tag range]]="","",_xlfn.CONCAT("1A40700000000650000",Table33[[#This Row],[Tag range]]))</f>
        <v>1A4070000000065000070420</v>
      </c>
      <c r="J631" s="10" t="str">
        <f>_xlfn.IFNA(VLOOKUP(Table33[[#This Row],[Tag range]],Table176[[START]:[GROUP]],3,TRUE),"")</f>
        <v>SOUR002</v>
      </c>
    </row>
    <row r="632" spans="6:10" x14ac:dyDescent="0.25">
      <c r="F632" s="8" t="str">
        <f>LEFT(Table33[[#This Row],[Location]],2)</f>
        <v>LL</v>
      </c>
      <c r="G632" s="8" t="s">
        <v>675</v>
      </c>
      <c r="H632" s="1">
        <v>70421</v>
      </c>
      <c r="I632" s="10" t="str">
        <f>IF(Table33[[#This Row],[Tag range]]="","",_xlfn.CONCAT("1A40700000000650000",Table33[[#This Row],[Tag range]]))</f>
        <v>1A4070000000065000070421</v>
      </c>
      <c r="J632" s="10" t="str">
        <f>_xlfn.IFNA(VLOOKUP(Table33[[#This Row],[Tag range]],Table176[[START]:[GROUP]],3,TRUE),"")</f>
        <v>SOUR002</v>
      </c>
    </row>
    <row r="633" spans="6:10" x14ac:dyDescent="0.25">
      <c r="F633" s="8" t="str">
        <f>LEFT(Table33[[#This Row],[Location]],2)</f>
        <v>LL</v>
      </c>
      <c r="G633" s="8" t="s">
        <v>815</v>
      </c>
      <c r="H633" s="1">
        <v>70422</v>
      </c>
      <c r="I633" s="10" t="str">
        <f>IF(Table33[[#This Row],[Tag range]]="","",_xlfn.CONCAT("1A40700000000650000",Table33[[#This Row],[Tag range]]))</f>
        <v>1A4070000000065000070422</v>
      </c>
      <c r="J633" s="10" t="str">
        <f>_xlfn.IFNA(VLOOKUP(Table33[[#This Row],[Tag range]],Table176[[START]:[GROUP]],3,TRUE),"")</f>
        <v>SOUR002</v>
      </c>
    </row>
    <row r="634" spans="6:10" x14ac:dyDescent="0.25">
      <c r="F634" s="8" t="str">
        <f>LEFT(Table33[[#This Row],[Location]],2)</f>
        <v>LL</v>
      </c>
      <c r="G634" s="8" t="s">
        <v>955</v>
      </c>
      <c r="H634" s="1">
        <v>70423</v>
      </c>
      <c r="I634" s="10" t="str">
        <f>IF(Table33[[#This Row],[Tag range]]="","",_xlfn.CONCAT("1A40700000000650000",Table33[[#This Row],[Tag range]]))</f>
        <v>1A4070000000065000070423</v>
      </c>
      <c r="J634" s="10" t="str">
        <f>_xlfn.IFNA(VLOOKUP(Table33[[#This Row],[Tag range]],Table176[[START]:[GROUP]],3,TRUE),"")</f>
        <v>SOUR002</v>
      </c>
    </row>
    <row r="635" spans="6:10" x14ac:dyDescent="0.25">
      <c r="F635" s="8" t="str">
        <f>LEFT(Table33[[#This Row],[Location]],2)</f>
        <v>LL</v>
      </c>
      <c r="G635" s="8" t="s">
        <v>1095</v>
      </c>
      <c r="H635" s="1">
        <v>70424</v>
      </c>
      <c r="I635" s="10" t="str">
        <f>IF(Table33[[#This Row],[Tag range]]="","",_xlfn.CONCAT("1A40700000000650000",Table33[[#This Row],[Tag range]]))</f>
        <v>1A4070000000065000070424</v>
      </c>
      <c r="J635" s="10" t="str">
        <f>_xlfn.IFNA(VLOOKUP(Table33[[#This Row],[Tag range]],Table176[[START]:[GROUP]],3,TRUE),"")</f>
        <v>SOUR002</v>
      </c>
    </row>
    <row r="636" spans="6:10" x14ac:dyDescent="0.25">
      <c r="F636" s="8" t="str">
        <f>LEFT(Table33[[#This Row],[Location]],2)</f>
        <v>LL</v>
      </c>
      <c r="G636" s="8" t="s">
        <v>1235</v>
      </c>
      <c r="H636" s="1">
        <v>70425</v>
      </c>
      <c r="I636" s="10" t="str">
        <f>IF(Table33[[#This Row],[Tag range]]="","",_xlfn.CONCAT("1A40700000000650000",Table33[[#This Row],[Tag range]]))</f>
        <v>1A4070000000065000070425</v>
      </c>
      <c r="J636" s="10" t="str">
        <f>_xlfn.IFNA(VLOOKUP(Table33[[#This Row],[Tag range]],Table176[[START]:[GROUP]],3,TRUE),"")</f>
        <v>SOUR002</v>
      </c>
    </row>
    <row r="637" spans="6:10" x14ac:dyDescent="0.25">
      <c r="F637" s="8" t="str">
        <f>LEFT(Table33[[#This Row],[Location]],2)</f>
        <v>LL</v>
      </c>
      <c r="G637" s="8" t="s">
        <v>1375</v>
      </c>
      <c r="H637" s="1">
        <v>70426</v>
      </c>
      <c r="I637" s="10" t="str">
        <f>IF(Table33[[#This Row],[Tag range]]="","",_xlfn.CONCAT("1A40700000000650000",Table33[[#This Row],[Tag range]]))</f>
        <v>1A4070000000065000070426</v>
      </c>
      <c r="J637" s="10" t="str">
        <f>_xlfn.IFNA(VLOOKUP(Table33[[#This Row],[Tag range]],Table176[[START]:[GROUP]],3,TRUE),"")</f>
        <v>SOUR002</v>
      </c>
    </row>
    <row r="638" spans="6:10" x14ac:dyDescent="0.25">
      <c r="F638" s="8" t="str">
        <f>LEFT(Table33[[#This Row],[Location]],2)</f>
        <v>LL</v>
      </c>
      <c r="G638" s="8" t="s">
        <v>1515</v>
      </c>
      <c r="H638" s="1">
        <v>70427</v>
      </c>
      <c r="I638" s="10" t="str">
        <f>IF(Table33[[#This Row],[Tag range]]="","",_xlfn.CONCAT("1A40700000000650000",Table33[[#This Row],[Tag range]]))</f>
        <v>1A4070000000065000070427</v>
      </c>
      <c r="J638" s="10" t="str">
        <f>_xlfn.IFNA(VLOOKUP(Table33[[#This Row],[Tag range]],Table176[[START]:[GROUP]],3,TRUE),"")</f>
        <v>SOUR002</v>
      </c>
    </row>
    <row r="639" spans="6:10" x14ac:dyDescent="0.25">
      <c r="F639" s="8" t="str">
        <f>LEFT(Table33[[#This Row],[Location]],2)</f>
        <v>LL</v>
      </c>
      <c r="G639" s="8" t="s">
        <v>249</v>
      </c>
      <c r="H639" s="1">
        <v>70428</v>
      </c>
      <c r="I639" s="10" t="str">
        <f>IF(Table33[[#This Row],[Tag range]]="","",_xlfn.CONCAT("1A40700000000650000",Table33[[#This Row],[Tag range]]))</f>
        <v>1A4070000000065000070428</v>
      </c>
      <c r="J639" s="10" t="str">
        <f>_xlfn.IFNA(VLOOKUP(Table33[[#This Row],[Tag range]],Table176[[START]:[GROUP]],3,TRUE),"")</f>
        <v>SOUR002</v>
      </c>
    </row>
    <row r="640" spans="6:10" x14ac:dyDescent="0.25">
      <c r="F640" s="8" t="str">
        <f>LEFT(Table33[[#This Row],[Location]],2)</f>
        <v>LL</v>
      </c>
      <c r="G640" s="8" t="s">
        <v>179</v>
      </c>
      <c r="H640" s="1">
        <v>70429</v>
      </c>
      <c r="I640" s="10" t="str">
        <f>IF(Table33[[#This Row],[Tag range]]="","",_xlfn.CONCAT("1A40700000000650000",Table33[[#This Row],[Tag range]]))</f>
        <v>1A4070000000065000070429</v>
      </c>
      <c r="J640" s="10" t="str">
        <f>_xlfn.IFNA(VLOOKUP(Table33[[#This Row],[Tag range]],Table176[[START]:[GROUP]],3,TRUE),"")</f>
        <v>SOUR002</v>
      </c>
    </row>
    <row r="641" spans="6:10" x14ac:dyDescent="0.25">
      <c r="F641" s="8" t="str">
        <f>LEFT(Table33[[#This Row],[Location]],2)</f>
        <v>LL</v>
      </c>
      <c r="G641" s="8" t="s">
        <v>396</v>
      </c>
      <c r="H641" s="1">
        <v>70430</v>
      </c>
      <c r="I641" s="10" t="str">
        <f>IF(Table33[[#This Row],[Tag range]]="","",_xlfn.CONCAT("1A40700000000650000",Table33[[#This Row],[Tag range]]))</f>
        <v>1A4070000000065000070430</v>
      </c>
      <c r="J641" s="10" t="str">
        <f>_xlfn.IFNA(VLOOKUP(Table33[[#This Row],[Tag range]],Table176[[START]:[GROUP]],3,TRUE),"")</f>
        <v>SOUR002</v>
      </c>
    </row>
    <row r="642" spans="6:10" x14ac:dyDescent="0.25">
      <c r="F642" s="8" t="str">
        <f>LEFT(Table33[[#This Row],[Location]],2)</f>
        <v>LL</v>
      </c>
      <c r="G642" s="8" t="s">
        <v>536</v>
      </c>
      <c r="H642" s="1">
        <v>70431</v>
      </c>
      <c r="I642" s="10" t="str">
        <f>IF(Table33[[#This Row],[Tag range]]="","",_xlfn.CONCAT("1A40700000000650000",Table33[[#This Row],[Tag range]]))</f>
        <v>1A4070000000065000070431</v>
      </c>
      <c r="J642" s="10" t="str">
        <f>_xlfn.IFNA(VLOOKUP(Table33[[#This Row],[Tag range]],Table176[[START]:[GROUP]],3,TRUE),"")</f>
        <v>SOUR002</v>
      </c>
    </row>
    <row r="643" spans="6:10" x14ac:dyDescent="0.25">
      <c r="F643" s="8" t="str">
        <f>LEFT(Table33[[#This Row],[Location]],2)</f>
        <v>LL</v>
      </c>
      <c r="G643" s="8" t="s">
        <v>676</v>
      </c>
      <c r="H643" s="1">
        <v>70432</v>
      </c>
      <c r="I643" s="10" t="str">
        <f>IF(Table33[[#This Row],[Tag range]]="","",_xlfn.CONCAT("1A40700000000650000",Table33[[#This Row],[Tag range]]))</f>
        <v>1A4070000000065000070432</v>
      </c>
      <c r="J643" s="10" t="str">
        <f>_xlfn.IFNA(VLOOKUP(Table33[[#This Row],[Tag range]],Table176[[START]:[GROUP]],3,TRUE),"")</f>
        <v>SOUR002</v>
      </c>
    </row>
    <row r="644" spans="6:10" x14ac:dyDescent="0.25">
      <c r="F644" s="8" t="str">
        <f>LEFT(Table33[[#This Row],[Location]],2)</f>
        <v>LL</v>
      </c>
      <c r="G644" s="8" t="s">
        <v>816</v>
      </c>
      <c r="H644" s="1">
        <v>70433</v>
      </c>
      <c r="I644" s="10" t="str">
        <f>IF(Table33[[#This Row],[Tag range]]="","",_xlfn.CONCAT("1A40700000000650000",Table33[[#This Row],[Tag range]]))</f>
        <v>1A4070000000065000070433</v>
      </c>
      <c r="J644" s="10" t="str">
        <f>_xlfn.IFNA(VLOOKUP(Table33[[#This Row],[Tag range]],Table176[[START]:[GROUP]],3,TRUE),"")</f>
        <v>SOUR002</v>
      </c>
    </row>
    <row r="645" spans="6:10" x14ac:dyDescent="0.25">
      <c r="F645" s="8" t="str">
        <f>LEFT(Table33[[#This Row],[Location]],2)</f>
        <v>LL</v>
      </c>
      <c r="G645" s="8" t="s">
        <v>956</v>
      </c>
      <c r="H645" s="1">
        <v>70434</v>
      </c>
      <c r="I645" s="10" t="str">
        <f>IF(Table33[[#This Row],[Tag range]]="","",_xlfn.CONCAT("1A40700000000650000",Table33[[#This Row],[Tag range]]))</f>
        <v>1A4070000000065000070434</v>
      </c>
      <c r="J645" s="10" t="str">
        <f>_xlfn.IFNA(VLOOKUP(Table33[[#This Row],[Tag range]],Table176[[START]:[GROUP]],3,TRUE),"")</f>
        <v>SOUR002</v>
      </c>
    </row>
    <row r="646" spans="6:10" x14ac:dyDescent="0.25">
      <c r="F646" s="8" t="str">
        <f>LEFT(Table33[[#This Row],[Location]],2)</f>
        <v>LL</v>
      </c>
      <c r="G646" s="8" t="s">
        <v>1096</v>
      </c>
      <c r="H646" s="1">
        <v>70435</v>
      </c>
      <c r="I646" s="10" t="str">
        <f>IF(Table33[[#This Row],[Tag range]]="","",_xlfn.CONCAT("1A40700000000650000",Table33[[#This Row],[Tag range]]))</f>
        <v>1A4070000000065000070435</v>
      </c>
      <c r="J646" s="10" t="str">
        <f>_xlfn.IFNA(VLOOKUP(Table33[[#This Row],[Tag range]],Table176[[START]:[GROUP]],3,TRUE),"")</f>
        <v>SOUR002</v>
      </c>
    </row>
    <row r="647" spans="6:10" x14ac:dyDescent="0.25">
      <c r="F647" s="8" t="str">
        <f>LEFT(Table33[[#This Row],[Location]],2)</f>
        <v>LL</v>
      </c>
      <c r="G647" s="8" t="s">
        <v>1236</v>
      </c>
      <c r="H647" s="1">
        <v>70436</v>
      </c>
      <c r="I647" s="10" t="str">
        <f>IF(Table33[[#This Row],[Tag range]]="","",_xlfn.CONCAT("1A40700000000650000",Table33[[#This Row],[Tag range]]))</f>
        <v>1A4070000000065000070436</v>
      </c>
      <c r="J647" s="10" t="str">
        <f>_xlfn.IFNA(VLOOKUP(Table33[[#This Row],[Tag range]],Table176[[START]:[GROUP]],3,TRUE),"")</f>
        <v>SOUR002</v>
      </c>
    </row>
    <row r="648" spans="6:10" x14ac:dyDescent="0.25">
      <c r="F648" s="8" t="str">
        <f>LEFT(Table33[[#This Row],[Location]],2)</f>
        <v>LL</v>
      </c>
      <c r="G648" s="8" t="s">
        <v>1376</v>
      </c>
      <c r="H648" s="1">
        <v>70437</v>
      </c>
      <c r="I648" s="10" t="str">
        <f>IF(Table33[[#This Row],[Tag range]]="","",_xlfn.CONCAT("1A40700000000650000",Table33[[#This Row],[Tag range]]))</f>
        <v>1A4070000000065000070437</v>
      </c>
      <c r="J648" s="10" t="str">
        <f>_xlfn.IFNA(VLOOKUP(Table33[[#This Row],[Tag range]],Table176[[START]:[GROUP]],3,TRUE),"")</f>
        <v>SOUR002</v>
      </c>
    </row>
    <row r="649" spans="6:10" x14ac:dyDescent="0.25">
      <c r="F649" s="8" t="str">
        <f>LEFT(Table33[[#This Row],[Location]],2)</f>
        <v>LL</v>
      </c>
      <c r="G649" s="8" t="s">
        <v>1516</v>
      </c>
      <c r="H649" s="1">
        <v>70438</v>
      </c>
      <c r="I649" s="10" t="str">
        <f>IF(Table33[[#This Row],[Tag range]]="","",_xlfn.CONCAT("1A40700000000650000",Table33[[#This Row],[Tag range]]))</f>
        <v>1A4070000000065000070438</v>
      </c>
      <c r="J649" s="10" t="str">
        <f>_xlfn.IFNA(VLOOKUP(Table33[[#This Row],[Tag range]],Table176[[START]:[GROUP]],3,TRUE),"")</f>
        <v>SOUR002</v>
      </c>
    </row>
    <row r="650" spans="6:10" x14ac:dyDescent="0.25">
      <c r="F650" s="8" t="str">
        <f>LEFT(Table33[[#This Row],[Location]],2)</f>
        <v>LL</v>
      </c>
      <c r="G650" s="8" t="s">
        <v>250</v>
      </c>
      <c r="H650" s="1">
        <v>70439</v>
      </c>
      <c r="I650" s="10" t="str">
        <f>IF(Table33[[#This Row],[Tag range]]="","",_xlfn.CONCAT("1A40700000000650000",Table33[[#This Row],[Tag range]]))</f>
        <v>1A4070000000065000070439</v>
      </c>
      <c r="J650" s="10" t="str">
        <f>_xlfn.IFNA(VLOOKUP(Table33[[#This Row],[Tag range]],Table176[[START]:[GROUP]],3,TRUE),"")</f>
        <v>SOUR002</v>
      </c>
    </row>
    <row r="651" spans="6:10" x14ac:dyDescent="0.25">
      <c r="F651" s="8" t="str">
        <f>LEFT(Table33[[#This Row],[Location]],2)</f>
        <v>LL</v>
      </c>
      <c r="G651" s="8" t="s">
        <v>180</v>
      </c>
      <c r="H651" s="1">
        <v>70440</v>
      </c>
      <c r="I651" s="10" t="str">
        <f>IF(Table33[[#This Row],[Tag range]]="","",_xlfn.CONCAT("1A40700000000650000",Table33[[#This Row],[Tag range]]))</f>
        <v>1A4070000000065000070440</v>
      </c>
      <c r="J651" s="10" t="str">
        <f>_xlfn.IFNA(VLOOKUP(Table33[[#This Row],[Tag range]],Table176[[START]:[GROUP]],3,TRUE),"")</f>
        <v>SOUR002</v>
      </c>
    </row>
    <row r="652" spans="6:10" x14ac:dyDescent="0.25">
      <c r="F652" s="8" t="str">
        <f>LEFT(Table33[[#This Row],[Location]],2)</f>
        <v>LL</v>
      </c>
      <c r="G652" s="8" t="s">
        <v>397</v>
      </c>
      <c r="H652" s="1">
        <v>70441</v>
      </c>
      <c r="I652" s="10" t="str">
        <f>IF(Table33[[#This Row],[Tag range]]="","",_xlfn.CONCAT("1A40700000000650000",Table33[[#This Row],[Tag range]]))</f>
        <v>1A4070000000065000070441</v>
      </c>
      <c r="J652" s="10" t="str">
        <f>_xlfn.IFNA(VLOOKUP(Table33[[#This Row],[Tag range]],Table176[[START]:[GROUP]],3,TRUE),"")</f>
        <v>SOUR002</v>
      </c>
    </row>
    <row r="653" spans="6:10" x14ac:dyDescent="0.25">
      <c r="F653" s="8" t="str">
        <f>LEFT(Table33[[#This Row],[Location]],2)</f>
        <v>LL</v>
      </c>
      <c r="G653" s="8" t="s">
        <v>537</v>
      </c>
      <c r="H653" s="1">
        <v>70442</v>
      </c>
      <c r="I653" s="10" t="str">
        <f>IF(Table33[[#This Row],[Tag range]]="","",_xlfn.CONCAT("1A40700000000650000",Table33[[#This Row],[Tag range]]))</f>
        <v>1A4070000000065000070442</v>
      </c>
      <c r="J653" s="10" t="str">
        <f>_xlfn.IFNA(VLOOKUP(Table33[[#This Row],[Tag range]],Table176[[START]:[GROUP]],3,TRUE),"")</f>
        <v>SOUR002</v>
      </c>
    </row>
    <row r="654" spans="6:10" x14ac:dyDescent="0.25">
      <c r="F654" s="8" t="str">
        <f>LEFT(Table33[[#This Row],[Location]],2)</f>
        <v>LL</v>
      </c>
      <c r="G654" s="8" t="s">
        <v>677</v>
      </c>
      <c r="H654" s="1">
        <v>70443</v>
      </c>
      <c r="I654" s="10" t="str">
        <f>IF(Table33[[#This Row],[Tag range]]="","",_xlfn.CONCAT("1A40700000000650000",Table33[[#This Row],[Tag range]]))</f>
        <v>1A4070000000065000070443</v>
      </c>
      <c r="J654" s="10" t="str">
        <f>_xlfn.IFNA(VLOOKUP(Table33[[#This Row],[Tag range]],Table176[[START]:[GROUP]],3,TRUE),"")</f>
        <v>SOUR002</v>
      </c>
    </row>
    <row r="655" spans="6:10" x14ac:dyDescent="0.25">
      <c r="F655" s="8" t="str">
        <f>LEFT(Table33[[#This Row],[Location]],2)</f>
        <v>LL</v>
      </c>
      <c r="G655" s="8" t="s">
        <v>817</v>
      </c>
      <c r="H655" s="1">
        <v>70444</v>
      </c>
      <c r="I655" s="10" t="str">
        <f>IF(Table33[[#This Row],[Tag range]]="","",_xlfn.CONCAT("1A40700000000650000",Table33[[#This Row],[Tag range]]))</f>
        <v>1A4070000000065000070444</v>
      </c>
      <c r="J655" s="10" t="str">
        <f>_xlfn.IFNA(VLOOKUP(Table33[[#This Row],[Tag range]],Table176[[START]:[GROUP]],3,TRUE),"")</f>
        <v>SOUR002</v>
      </c>
    </row>
    <row r="656" spans="6:10" x14ac:dyDescent="0.25">
      <c r="F656" s="8" t="str">
        <f>LEFT(Table33[[#This Row],[Location]],2)</f>
        <v>LL</v>
      </c>
      <c r="G656" s="8" t="s">
        <v>957</v>
      </c>
      <c r="H656" s="1">
        <v>70445</v>
      </c>
      <c r="I656" s="10" t="str">
        <f>IF(Table33[[#This Row],[Tag range]]="","",_xlfn.CONCAT("1A40700000000650000",Table33[[#This Row],[Tag range]]))</f>
        <v>1A4070000000065000070445</v>
      </c>
      <c r="J656" s="10" t="str">
        <f>_xlfn.IFNA(VLOOKUP(Table33[[#This Row],[Tag range]],Table176[[START]:[GROUP]],3,TRUE),"")</f>
        <v>SOUR002</v>
      </c>
    </row>
    <row r="657" spans="6:10" x14ac:dyDescent="0.25">
      <c r="F657" s="8" t="str">
        <f>LEFT(Table33[[#This Row],[Location]],2)</f>
        <v>LL</v>
      </c>
      <c r="G657" s="8" t="s">
        <v>1097</v>
      </c>
      <c r="H657" s="1">
        <v>70446</v>
      </c>
      <c r="I657" s="10" t="str">
        <f>IF(Table33[[#This Row],[Tag range]]="","",_xlfn.CONCAT("1A40700000000650000",Table33[[#This Row],[Tag range]]))</f>
        <v>1A4070000000065000070446</v>
      </c>
      <c r="J657" s="10" t="str">
        <f>_xlfn.IFNA(VLOOKUP(Table33[[#This Row],[Tag range]],Table176[[START]:[GROUP]],3,TRUE),"")</f>
        <v>SOUR002</v>
      </c>
    </row>
    <row r="658" spans="6:10" x14ac:dyDescent="0.25">
      <c r="F658" s="8" t="str">
        <f>LEFT(Table33[[#This Row],[Location]],2)</f>
        <v>LL</v>
      </c>
      <c r="G658" s="8" t="s">
        <v>1237</v>
      </c>
      <c r="H658" s="1">
        <v>70447</v>
      </c>
      <c r="I658" s="10" t="str">
        <f>IF(Table33[[#This Row],[Tag range]]="","",_xlfn.CONCAT("1A40700000000650000",Table33[[#This Row],[Tag range]]))</f>
        <v>1A4070000000065000070447</v>
      </c>
      <c r="J658" s="10" t="str">
        <f>_xlfn.IFNA(VLOOKUP(Table33[[#This Row],[Tag range]],Table176[[START]:[GROUP]],3,TRUE),"")</f>
        <v>SOUR002</v>
      </c>
    </row>
    <row r="659" spans="6:10" x14ac:dyDescent="0.25">
      <c r="F659" s="8" t="str">
        <f>LEFT(Table33[[#This Row],[Location]],2)</f>
        <v>LL</v>
      </c>
      <c r="G659" s="8" t="s">
        <v>1377</v>
      </c>
      <c r="H659" s="1">
        <v>70448</v>
      </c>
      <c r="I659" s="10" t="str">
        <f>IF(Table33[[#This Row],[Tag range]]="","",_xlfn.CONCAT("1A40700000000650000",Table33[[#This Row],[Tag range]]))</f>
        <v>1A4070000000065000070448</v>
      </c>
      <c r="J659" s="10" t="str">
        <f>_xlfn.IFNA(VLOOKUP(Table33[[#This Row],[Tag range]],Table176[[START]:[GROUP]],3,TRUE),"")</f>
        <v>SOUR002</v>
      </c>
    </row>
    <row r="660" spans="6:10" x14ac:dyDescent="0.25">
      <c r="F660" s="8" t="str">
        <f>LEFT(Table33[[#This Row],[Location]],2)</f>
        <v>LL</v>
      </c>
      <c r="G660" s="8" t="s">
        <v>1517</v>
      </c>
      <c r="H660" s="1">
        <v>70449</v>
      </c>
      <c r="I660" s="10" t="str">
        <f>IF(Table33[[#This Row],[Tag range]]="","",_xlfn.CONCAT("1A40700000000650000",Table33[[#This Row],[Tag range]]))</f>
        <v>1A4070000000065000070449</v>
      </c>
      <c r="J660" s="10" t="str">
        <f>_xlfn.IFNA(VLOOKUP(Table33[[#This Row],[Tag range]],Table176[[START]:[GROUP]],3,TRUE),"")</f>
        <v>SOUR002</v>
      </c>
    </row>
    <row r="661" spans="6:10" x14ac:dyDescent="0.25">
      <c r="F661" s="8" t="str">
        <f>LEFT(Table33[[#This Row],[Location]],2)</f>
        <v>LL</v>
      </c>
      <c r="G661" s="8" t="s">
        <v>251</v>
      </c>
      <c r="H661" s="1">
        <v>70450</v>
      </c>
      <c r="I661" s="10" t="str">
        <f>IF(Table33[[#This Row],[Tag range]]="","",_xlfn.CONCAT("1A40700000000650000",Table33[[#This Row],[Tag range]]))</f>
        <v>1A4070000000065000070450</v>
      </c>
      <c r="J661" s="10" t="str">
        <f>_xlfn.IFNA(VLOOKUP(Table33[[#This Row],[Tag range]],Table176[[START]:[GROUP]],3,TRUE),"")</f>
        <v>SOUR002</v>
      </c>
    </row>
    <row r="662" spans="6:10" x14ac:dyDescent="0.25">
      <c r="F662" s="8" t="str">
        <f>LEFT(Table33[[#This Row],[Location]],2)</f>
        <v>LL</v>
      </c>
      <c r="G662" s="8" t="s">
        <v>181</v>
      </c>
      <c r="H662" s="1">
        <v>70451</v>
      </c>
      <c r="I662" s="10" t="str">
        <f>IF(Table33[[#This Row],[Tag range]]="","",_xlfn.CONCAT("1A40700000000650000",Table33[[#This Row],[Tag range]]))</f>
        <v>1A4070000000065000070451</v>
      </c>
      <c r="J662" s="10" t="str">
        <f>_xlfn.IFNA(VLOOKUP(Table33[[#This Row],[Tag range]],Table176[[START]:[GROUP]],3,TRUE),"")</f>
        <v>SOUR002</v>
      </c>
    </row>
    <row r="663" spans="6:10" x14ac:dyDescent="0.25">
      <c r="F663" s="8" t="str">
        <f>LEFT(Table33[[#This Row],[Location]],2)</f>
        <v>LL</v>
      </c>
      <c r="G663" s="8" t="s">
        <v>398</v>
      </c>
      <c r="H663" s="1">
        <v>70452</v>
      </c>
      <c r="I663" s="10" t="str">
        <f>IF(Table33[[#This Row],[Tag range]]="","",_xlfn.CONCAT("1A40700000000650000",Table33[[#This Row],[Tag range]]))</f>
        <v>1A4070000000065000070452</v>
      </c>
      <c r="J663" s="10" t="str">
        <f>_xlfn.IFNA(VLOOKUP(Table33[[#This Row],[Tag range]],Table176[[START]:[GROUP]],3,TRUE),"")</f>
        <v>SOUR002</v>
      </c>
    </row>
    <row r="664" spans="6:10" x14ac:dyDescent="0.25">
      <c r="F664" s="8" t="str">
        <f>LEFT(Table33[[#This Row],[Location]],2)</f>
        <v>LL</v>
      </c>
      <c r="G664" s="8" t="s">
        <v>538</v>
      </c>
      <c r="H664" s="1">
        <v>70453</v>
      </c>
      <c r="I664" s="10" t="str">
        <f>IF(Table33[[#This Row],[Tag range]]="","",_xlfn.CONCAT("1A40700000000650000",Table33[[#This Row],[Tag range]]))</f>
        <v>1A4070000000065000070453</v>
      </c>
      <c r="J664" s="10" t="str">
        <f>_xlfn.IFNA(VLOOKUP(Table33[[#This Row],[Tag range]],Table176[[START]:[GROUP]],3,TRUE),"")</f>
        <v>SOUR002</v>
      </c>
    </row>
    <row r="665" spans="6:10" x14ac:dyDescent="0.25">
      <c r="F665" s="8" t="str">
        <f>LEFT(Table33[[#This Row],[Location]],2)</f>
        <v>LL</v>
      </c>
      <c r="G665" s="8" t="s">
        <v>678</v>
      </c>
      <c r="H665" s="1">
        <v>70454</v>
      </c>
      <c r="I665" s="10" t="str">
        <f>IF(Table33[[#This Row],[Tag range]]="","",_xlfn.CONCAT("1A40700000000650000",Table33[[#This Row],[Tag range]]))</f>
        <v>1A4070000000065000070454</v>
      </c>
      <c r="J665" s="10" t="str">
        <f>_xlfn.IFNA(VLOOKUP(Table33[[#This Row],[Tag range]],Table176[[START]:[GROUP]],3,TRUE),"")</f>
        <v>SOUR002</v>
      </c>
    </row>
    <row r="666" spans="6:10" x14ac:dyDescent="0.25">
      <c r="F666" s="8" t="str">
        <f>LEFT(Table33[[#This Row],[Location]],2)</f>
        <v>LL</v>
      </c>
      <c r="G666" s="8" t="s">
        <v>818</v>
      </c>
      <c r="H666" s="1">
        <v>70455</v>
      </c>
      <c r="I666" s="10" t="str">
        <f>IF(Table33[[#This Row],[Tag range]]="","",_xlfn.CONCAT("1A40700000000650000",Table33[[#This Row],[Tag range]]))</f>
        <v>1A4070000000065000070455</v>
      </c>
      <c r="J666" s="10" t="str">
        <f>_xlfn.IFNA(VLOOKUP(Table33[[#This Row],[Tag range]],Table176[[START]:[GROUP]],3,TRUE),"")</f>
        <v>SOUR002</v>
      </c>
    </row>
    <row r="667" spans="6:10" x14ac:dyDescent="0.25">
      <c r="F667" s="8" t="str">
        <f>LEFT(Table33[[#This Row],[Location]],2)</f>
        <v>LL</v>
      </c>
      <c r="G667" s="8" t="s">
        <v>958</v>
      </c>
      <c r="H667" s="1">
        <v>70456</v>
      </c>
      <c r="I667" s="10" t="str">
        <f>IF(Table33[[#This Row],[Tag range]]="","",_xlfn.CONCAT("1A40700000000650000",Table33[[#This Row],[Tag range]]))</f>
        <v>1A4070000000065000070456</v>
      </c>
      <c r="J667" s="10" t="str">
        <f>_xlfn.IFNA(VLOOKUP(Table33[[#This Row],[Tag range]],Table176[[START]:[GROUP]],3,TRUE),"")</f>
        <v>SOUR002</v>
      </c>
    </row>
    <row r="668" spans="6:10" x14ac:dyDescent="0.25">
      <c r="F668" s="8" t="str">
        <f>LEFT(Table33[[#This Row],[Location]],2)</f>
        <v>LL</v>
      </c>
      <c r="G668" s="8" t="s">
        <v>1098</v>
      </c>
      <c r="H668" s="1">
        <v>70457</v>
      </c>
      <c r="I668" s="10" t="str">
        <f>IF(Table33[[#This Row],[Tag range]]="","",_xlfn.CONCAT("1A40700000000650000",Table33[[#This Row],[Tag range]]))</f>
        <v>1A4070000000065000070457</v>
      </c>
      <c r="J668" s="10" t="str">
        <f>_xlfn.IFNA(VLOOKUP(Table33[[#This Row],[Tag range]],Table176[[START]:[GROUP]],3,TRUE),"")</f>
        <v>SOUR002</v>
      </c>
    </row>
    <row r="669" spans="6:10" x14ac:dyDescent="0.25">
      <c r="F669" s="8" t="str">
        <f>LEFT(Table33[[#This Row],[Location]],2)</f>
        <v>LL</v>
      </c>
      <c r="G669" s="8" t="s">
        <v>1238</v>
      </c>
      <c r="H669" s="1">
        <v>70458</v>
      </c>
      <c r="I669" s="10" t="str">
        <f>IF(Table33[[#This Row],[Tag range]]="","",_xlfn.CONCAT("1A40700000000650000",Table33[[#This Row],[Tag range]]))</f>
        <v>1A4070000000065000070458</v>
      </c>
      <c r="J669" s="10" t="str">
        <f>_xlfn.IFNA(VLOOKUP(Table33[[#This Row],[Tag range]],Table176[[START]:[GROUP]],3,TRUE),"")</f>
        <v>SOUR002</v>
      </c>
    </row>
    <row r="670" spans="6:10" x14ac:dyDescent="0.25">
      <c r="F670" s="8" t="str">
        <f>LEFT(Table33[[#This Row],[Location]],2)</f>
        <v>LL</v>
      </c>
      <c r="G670" s="8" t="s">
        <v>1378</v>
      </c>
      <c r="H670" s="1">
        <v>70459</v>
      </c>
      <c r="I670" s="10" t="str">
        <f>IF(Table33[[#This Row],[Tag range]]="","",_xlfn.CONCAT("1A40700000000650000",Table33[[#This Row],[Tag range]]))</f>
        <v>1A4070000000065000070459</v>
      </c>
      <c r="J670" s="10" t="str">
        <f>_xlfn.IFNA(VLOOKUP(Table33[[#This Row],[Tag range]],Table176[[START]:[GROUP]],3,TRUE),"")</f>
        <v>SOUR002</v>
      </c>
    </row>
    <row r="671" spans="6:10" x14ac:dyDescent="0.25">
      <c r="F671" s="8" t="str">
        <f>LEFT(Table33[[#This Row],[Location]],2)</f>
        <v>LL</v>
      </c>
      <c r="G671" s="8" t="s">
        <v>1518</v>
      </c>
      <c r="H671" s="1">
        <v>70460</v>
      </c>
      <c r="I671" s="10" t="str">
        <f>IF(Table33[[#This Row],[Tag range]]="","",_xlfn.CONCAT("1A40700000000650000",Table33[[#This Row],[Tag range]]))</f>
        <v>1A4070000000065000070460</v>
      </c>
      <c r="J671" s="10" t="str">
        <f>_xlfn.IFNA(VLOOKUP(Table33[[#This Row],[Tag range]],Table176[[START]:[GROUP]],3,TRUE),"")</f>
        <v>SOUR002</v>
      </c>
    </row>
    <row r="672" spans="6:10" x14ac:dyDescent="0.25">
      <c r="F672" s="8" t="str">
        <f>LEFT(Table33[[#This Row],[Location]],2)</f>
        <v>LL</v>
      </c>
      <c r="G672" s="8" t="s">
        <v>252</v>
      </c>
      <c r="H672" s="1">
        <v>70461</v>
      </c>
      <c r="I672" s="10" t="str">
        <f>IF(Table33[[#This Row],[Tag range]]="","",_xlfn.CONCAT("1A40700000000650000",Table33[[#This Row],[Tag range]]))</f>
        <v>1A4070000000065000070461</v>
      </c>
      <c r="J672" s="10" t="str">
        <f>_xlfn.IFNA(VLOOKUP(Table33[[#This Row],[Tag range]],Table176[[START]:[GROUP]],3,TRUE),"")</f>
        <v>SOUR002</v>
      </c>
    </row>
    <row r="673" spans="6:10" x14ac:dyDescent="0.25">
      <c r="F673" s="8" t="str">
        <f>LEFT(Table33[[#This Row],[Location]],2)</f>
        <v>LL</v>
      </c>
      <c r="G673" s="8" t="s">
        <v>182</v>
      </c>
      <c r="H673" s="1">
        <v>70462</v>
      </c>
      <c r="I673" s="10" t="str">
        <f>IF(Table33[[#This Row],[Tag range]]="","",_xlfn.CONCAT("1A40700000000650000",Table33[[#This Row],[Tag range]]))</f>
        <v>1A4070000000065000070462</v>
      </c>
      <c r="J673" s="10" t="str">
        <f>_xlfn.IFNA(VLOOKUP(Table33[[#This Row],[Tag range]],Table176[[START]:[GROUP]],3,TRUE),"")</f>
        <v>SOUR002</v>
      </c>
    </row>
    <row r="674" spans="6:10" x14ac:dyDescent="0.25">
      <c r="F674" s="8" t="str">
        <f>LEFT(Table33[[#This Row],[Location]],2)</f>
        <v>LL</v>
      </c>
      <c r="G674" s="8" t="s">
        <v>399</v>
      </c>
      <c r="H674" s="1">
        <v>70463</v>
      </c>
      <c r="I674" s="10" t="str">
        <f>IF(Table33[[#This Row],[Tag range]]="","",_xlfn.CONCAT("1A40700000000650000",Table33[[#This Row],[Tag range]]))</f>
        <v>1A4070000000065000070463</v>
      </c>
      <c r="J674" s="10" t="str">
        <f>_xlfn.IFNA(VLOOKUP(Table33[[#This Row],[Tag range]],Table176[[START]:[GROUP]],3,TRUE),"")</f>
        <v>SOUR002</v>
      </c>
    </row>
    <row r="675" spans="6:10" x14ac:dyDescent="0.25">
      <c r="F675" s="8" t="str">
        <f>LEFT(Table33[[#This Row],[Location]],2)</f>
        <v>LL</v>
      </c>
      <c r="G675" s="8" t="s">
        <v>539</v>
      </c>
      <c r="H675" s="1">
        <v>70464</v>
      </c>
      <c r="I675" s="10" t="str">
        <f>IF(Table33[[#This Row],[Tag range]]="","",_xlfn.CONCAT("1A40700000000650000",Table33[[#This Row],[Tag range]]))</f>
        <v>1A4070000000065000070464</v>
      </c>
      <c r="J675" s="10" t="str">
        <f>_xlfn.IFNA(VLOOKUP(Table33[[#This Row],[Tag range]],Table176[[START]:[GROUP]],3,TRUE),"")</f>
        <v>SOUR002</v>
      </c>
    </row>
    <row r="676" spans="6:10" x14ac:dyDescent="0.25">
      <c r="F676" s="8" t="str">
        <f>LEFT(Table33[[#This Row],[Location]],2)</f>
        <v>LL</v>
      </c>
      <c r="G676" s="9" t="s">
        <v>679</v>
      </c>
      <c r="H676" s="1">
        <v>70465</v>
      </c>
      <c r="I676" s="10" t="str">
        <f>IF(Table33[[#This Row],[Tag range]]="","",_xlfn.CONCAT("1A40700000000650000",Table33[[#This Row],[Tag range]]))</f>
        <v>1A4070000000065000070465</v>
      </c>
      <c r="J676" s="10" t="str">
        <f>_xlfn.IFNA(VLOOKUP(Table33[[#This Row],[Tag range]],Table176[[START]:[GROUP]],3,TRUE),"")</f>
        <v>SOUR002</v>
      </c>
    </row>
    <row r="677" spans="6:10" x14ac:dyDescent="0.25">
      <c r="F677" s="8" t="str">
        <f>LEFT(Table33[[#This Row],[Location]],2)</f>
        <v>LL</v>
      </c>
      <c r="G677" s="8" t="s">
        <v>819</v>
      </c>
      <c r="H677" s="1">
        <v>70466</v>
      </c>
      <c r="I677" s="10" t="str">
        <f>IF(Table33[[#This Row],[Tag range]]="","",_xlfn.CONCAT("1A40700000000650000",Table33[[#This Row],[Tag range]]))</f>
        <v>1A4070000000065000070466</v>
      </c>
      <c r="J677" s="10" t="str">
        <f>_xlfn.IFNA(VLOOKUP(Table33[[#This Row],[Tag range]],Table176[[START]:[GROUP]],3,TRUE),"")</f>
        <v>SOUR004</v>
      </c>
    </row>
    <row r="678" spans="6:10" x14ac:dyDescent="0.25">
      <c r="F678" s="8" t="str">
        <f>LEFT(Table33[[#This Row],[Location]],2)</f>
        <v>LL</v>
      </c>
      <c r="G678" s="8" t="s">
        <v>959</v>
      </c>
      <c r="H678" s="1">
        <v>70467</v>
      </c>
      <c r="I678" s="10" t="str">
        <f>IF(Table33[[#This Row],[Tag range]]="","",_xlfn.CONCAT("1A40700000000650000",Table33[[#This Row],[Tag range]]))</f>
        <v>1A4070000000065000070467</v>
      </c>
      <c r="J678" s="10" t="str">
        <f>_xlfn.IFNA(VLOOKUP(Table33[[#This Row],[Tag range]],Table176[[START]:[GROUP]],3,TRUE),"")</f>
        <v>SOUR004</v>
      </c>
    </row>
    <row r="679" spans="6:10" x14ac:dyDescent="0.25">
      <c r="F679" s="8" t="str">
        <f>LEFT(Table33[[#This Row],[Location]],2)</f>
        <v>LL</v>
      </c>
      <c r="G679" s="8" t="s">
        <v>1099</v>
      </c>
      <c r="H679" s="1">
        <v>70468</v>
      </c>
      <c r="I679" s="10" t="str">
        <f>IF(Table33[[#This Row],[Tag range]]="","",_xlfn.CONCAT("1A40700000000650000",Table33[[#This Row],[Tag range]]))</f>
        <v>1A4070000000065000070468</v>
      </c>
      <c r="J679" s="10" t="str">
        <f>_xlfn.IFNA(VLOOKUP(Table33[[#This Row],[Tag range]],Table176[[START]:[GROUP]],3,TRUE),"")</f>
        <v>SOUR004</v>
      </c>
    </row>
    <row r="680" spans="6:10" x14ac:dyDescent="0.25">
      <c r="F680" s="8" t="str">
        <f>LEFT(Table33[[#This Row],[Location]],2)</f>
        <v>LL</v>
      </c>
      <c r="G680" s="8" t="s">
        <v>1239</v>
      </c>
      <c r="H680" s="1">
        <v>70469</v>
      </c>
      <c r="I680" s="10" t="str">
        <f>IF(Table33[[#This Row],[Tag range]]="","",_xlfn.CONCAT("1A40700000000650000",Table33[[#This Row],[Tag range]]))</f>
        <v>1A4070000000065000070469</v>
      </c>
      <c r="J680" s="10" t="str">
        <f>_xlfn.IFNA(VLOOKUP(Table33[[#This Row],[Tag range]],Table176[[START]:[GROUP]],3,TRUE),"")</f>
        <v>SOUR004</v>
      </c>
    </row>
    <row r="681" spans="6:10" x14ac:dyDescent="0.25">
      <c r="F681" s="8" t="str">
        <f>LEFT(Table33[[#This Row],[Location]],2)</f>
        <v>LL</v>
      </c>
      <c r="G681" s="8" t="s">
        <v>1379</v>
      </c>
      <c r="H681" s="1">
        <v>70470</v>
      </c>
      <c r="I681" s="10" t="str">
        <f>IF(Table33[[#This Row],[Tag range]]="","",_xlfn.CONCAT("1A40700000000650000",Table33[[#This Row],[Tag range]]))</f>
        <v>1A4070000000065000070470</v>
      </c>
      <c r="J681" s="10" t="str">
        <f>_xlfn.IFNA(VLOOKUP(Table33[[#This Row],[Tag range]],Table176[[START]:[GROUP]],3,TRUE),"")</f>
        <v>SOUR004</v>
      </c>
    </row>
    <row r="682" spans="6:10" x14ac:dyDescent="0.25">
      <c r="F682" s="8" t="str">
        <f>LEFT(Table33[[#This Row],[Location]],2)</f>
        <v>LL</v>
      </c>
      <c r="G682" s="8" t="s">
        <v>1519</v>
      </c>
      <c r="H682" s="1">
        <v>70471</v>
      </c>
      <c r="I682" s="10" t="str">
        <f>IF(Table33[[#This Row],[Tag range]]="","",_xlfn.CONCAT("1A40700000000650000",Table33[[#This Row],[Tag range]]))</f>
        <v>1A4070000000065000070471</v>
      </c>
      <c r="J682" s="10" t="str">
        <f>_xlfn.IFNA(VLOOKUP(Table33[[#This Row],[Tag range]],Table176[[START]:[GROUP]],3,TRUE),"")</f>
        <v>SOUR004</v>
      </c>
    </row>
    <row r="683" spans="6:10" x14ac:dyDescent="0.25">
      <c r="F683" s="8" t="str">
        <f>LEFT(Table33[[#This Row],[Location]],2)</f>
        <v>LL</v>
      </c>
      <c r="G683" s="8" t="s">
        <v>253</v>
      </c>
      <c r="H683" s="1">
        <v>70472</v>
      </c>
      <c r="I683" s="10" t="str">
        <f>IF(Table33[[#This Row],[Tag range]]="","",_xlfn.CONCAT("1A40700000000650000",Table33[[#This Row],[Tag range]]))</f>
        <v>1A4070000000065000070472</v>
      </c>
      <c r="J683" s="10" t="str">
        <f>_xlfn.IFNA(VLOOKUP(Table33[[#This Row],[Tag range]],Table176[[START]:[GROUP]],3,TRUE),"")</f>
        <v>SOUR004</v>
      </c>
    </row>
    <row r="684" spans="6:10" x14ac:dyDescent="0.25">
      <c r="F684" s="8" t="str">
        <f>LEFT(Table33[[#This Row],[Location]],2)</f>
        <v>LL</v>
      </c>
      <c r="G684" s="8" t="s">
        <v>183</v>
      </c>
      <c r="H684" s="1">
        <v>70473</v>
      </c>
      <c r="I684" s="10" t="str">
        <f>IF(Table33[[#This Row],[Tag range]]="","",_xlfn.CONCAT("1A40700000000650000",Table33[[#This Row],[Tag range]]))</f>
        <v>1A4070000000065000070473</v>
      </c>
      <c r="J684" s="10" t="str">
        <f>_xlfn.IFNA(VLOOKUP(Table33[[#This Row],[Tag range]],Table176[[START]:[GROUP]],3,TRUE),"")</f>
        <v>SOUR004</v>
      </c>
    </row>
    <row r="685" spans="6:10" x14ac:dyDescent="0.25">
      <c r="F685" s="8" t="str">
        <f>LEFT(Table33[[#This Row],[Location]],2)</f>
        <v>LL</v>
      </c>
      <c r="G685" s="8" t="s">
        <v>400</v>
      </c>
      <c r="H685" s="1">
        <v>70474</v>
      </c>
      <c r="I685" s="10" t="str">
        <f>IF(Table33[[#This Row],[Tag range]]="","",_xlfn.CONCAT("1A40700000000650000",Table33[[#This Row],[Tag range]]))</f>
        <v>1A4070000000065000070474</v>
      </c>
      <c r="J685" s="10" t="str">
        <f>_xlfn.IFNA(VLOOKUP(Table33[[#This Row],[Tag range]],Table176[[START]:[GROUP]],3,TRUE),"")</f>
        <v>SOUR004</v>
      </c>
    </row>
    <row r="686" spans="6:10" x14ac:dyDescent="0.25">
      <c r="F686" s="8" t="str">
        <f>LEFT(Table33[[#This Row],[Location]],2)</f>
        <v>LL</v>
      </c>
      <c r="G686" s="8" t="s">
        <v>540</v>
      </c>
      <c r="H686" s="1">
        <v>70475</v>
      </c>
      <c r="I686" s="10" t="str">
        <f>IF(Table33[[#This Row],[Tag range]]="","",_xlfn.CONCAT("1A40700000000650000",Table33[[#This Row],[Tag range]]))</f>
        <v>1A4070000000065000070475</v>
      </c>
      <c r="J686" s="10" t="str">
        <f>_xlfn.IFNA(VLOOKUP(Table33[[#This Row],[Tag range]],Table176[[START]:[GROUP]],3,TRUE),"")</f>
        <v>SOUR004</v>
      </c>
    </row>
    <row r="687" spans="6:10" x14ac:dyDescent="0.25">
      <c r="F687" s="8" t="str">
        <f>LEFT(Table33[[#This Row],[Location]],2)</f>
        <v>LL</v>
      </c>
      <c r="G687" s="8" t="s">
        <v>680</v>
      </c>
      <c r="H687" s="1">
        <v>70476</v>
      </c>
      <c r="I687" s="10" t="str">
        <f>IF(Table33[[#This Row],[Tag range]]="","",_xlfn.CONCAT("1A40700000000650000",Table33[[#This Row],[Tag range]]))</f>
        <v>1A4070000000065000070476</v>
      </c>
      <c r="J687" s="10" t="str">
        <f>_xlfn.IFNA(VLOOKUP(Table33[[#This Row],[Tag range]],Table176[[START]:[GROUP]],3,TRUE),"")</f>
        <v>SOUR004</v>
      </c>
    </row>
    <row r="688" spans="6:10" x14ac:dyDescent="0.25">
      <c r="F688" s="8" t="str">
        <f>LEFT(Table33[[#This Row],[Location]],2)</f>
        <v>LL</v>
      </c>
      <c r="G688" s="8" t="s">
        <v>820</v>
      </c>
      <c r="H688" s="1">
        <v>70477</v>
      </c>
      <c r="I688" s="10" t="str">
        <f>IF(Table33[[#This Row],[Tag range]]="","",_xlfn.CONCAT("1A40700000000650000",Table33[[#This Row],[Tag range]]))</f>
        <v>1A4070000000065000070477</v>
      </c>
      <c r="J688" s="10" t="str">
        <f>_xlfn.IFNA(VLOOKUP(Table33[[#This Row],[Tag range]],Table176[[START]:[GROUP]],3,TRUE),"")</f>
        <v>SOUR004</v>
      </c>
    </row>
    <row r="689" spans="6:10" x14ac:dyDescent="0.25">
      <c r="F689" s="8" t="str">
        <f>LEFT(Table33[[#This Row],[Location]],2)</f>
        <v>LL</v>
      </c>
      <c r="G689" s="8" t="s">
        <v>960</v>
      </c>
      <c r="H689" s="1">
        <v>70478</v>
      </c>
      <c r="I689" s="10" t="str">
        <f>IF(Table33[[#This Row],[Tag range]]="","",_xlfn.CONCAT("1A40700000000650000",Table33[[#This Row],[Tag range]]))</f>
        <v>1A4070000000065000070478</v>
      </c>
      <c r="J689" s="10" t="str">
        <f>_xlfn.IFNA(VLOOKUP(Table33[[#This Row],[Tag range]],Table176[[START]:[GROUP]],3,TRUE),"")</f>
        <v>SOUR004</v>
      </c>
    </row>
    <row r="690" spans="6:10" x14ac:dyDescent="0.25">
      <c r="F690" s="8" t="str">
        <f>LEFT(Table33[[#This Row],[Location]],2)</f>
        <v>LL</v>
      </c>
      <c r="G690" s="8" t="s">
        <v>1100</v>
      </c>
      <c r="H690" s="1">
        <v>70479</v>
      </c>
      <c r="I690" s="10" t="str">
        <f>IF(Table33[[#This Row],[Tag range]]="","",_xlfn.CONCAT("1A40700000000650000",Table33[[#This Row],[Tag range]]))</f>
        <v>1A4070000000065000070479</v>
      </c>
      <c r="J690" s="10" t="str">
        <f>_xlfn.IFNA(VLOOKUP(Table33[[#This Row],[Tag range]],Table176[[START]:[GROUP]],3,TRUE),"")</f>
        <v>SOUR004</v>
      </c>
    </row>
    <row r="691" spans="6:10" x14ac:dyDescent="0.25">
      <c r="F691" s="8" t="str">
        <f>LEFT(Table33[[#This Row],[Location]],2)</f>
        <v>LL</v>
      </c>
      <c r="G691" s="8" t="s">
        <v>1240</v>
      </c>
      <c r="H691" s="1">
        <v>70480</v>
      </c>
      <c r="I691" s="10" t="str">
        <f>IF(Table33[[#This Row],[Tag range]]="","",_xlfn.CONCAT("1A40700000000650000",Table33[[#This Row],[Tag range]]))</f>
        <v>1A4070000000065000070480</v>
      </c>
      <c r="J691" s="10" t="str">
        <f>_xlfn.IFNA(VLOOKUP(Table33[[#This Row],[Tag range]],Table176[[START]:[GROUP]],3,TRUE),"")</f>
        <v>SOUR004</v>
      </c>
    </row>
    <row r="692" spans="6:10" x14ac:dyDescent="0.25">
      <c r="F692" s="8" t="str">
        <f>LEFT(Table33[[#This Row],[Location]],2)</f>
        <v>LL</v>
      </c>
      <c r="G692" s="8" t="s">
        <v>1380</v>
      </c>
      <c r="H692" s="1">
        <v>70481</v>
      </c>
      <c r="I692" s="10" t="str">
        <f>IF(Table33[[#This Row],[Tag range]]="","",_xlfn.CONCAT("1A40700000000650000",Table33[[#This Row],[Tag range]]))</f>
        <v>1A4070000000065000070481</v>
      </c>
      <c r="J692" s="10" t="str">
        <f>_xlfn.IFNA(VLOOKUP(Table33[[#This Row],[Tag range]],Table176[[START]:[GROUP]],3,TRUE),"")</f>
        <v>SOUR004</v>
      </c>
    </row>
    <row r="693" spans="6:10" x14ac:dyDescent="0.25">
      <c r="F693" s="8" t="str">
        <f>LEFT(Table33[[#This Row],[Location]],2)</f>
        <v>LL</v>
      </c>
      <c r="G693" s="8" t="s">
        <v>1520</v>
      </c>
      <c r="H693" s="1">
        <v>70482</v>
      </c>
      <c r="I693" s="10" t="str">
        <f>IF(Table33[[#This Row],[Tag range]]="","",_xlfn.CONCAT("1A40700000000650000",Table33[[#This Row],[Tag range]]))</f>
        <v>1A4070000000065000070482</v>
      </c>
      <c r="J693" s="10" t="str">
        <f>_xlfn.IFNA(VLOOKUP(Table33[[#This Row],[Tag range]],Table176[[START]:[GROUP]],3,TRUE),"")</f>
        <v>SOUR004</v>
      </c>
    </row>
    <row r="694" spans="6:10" x14ac:dyDescent="0.25">
      <c r="F694" s="8" t="str">
        <f>LEFT(Table33[[#This Row],[Location]],2)</f>
        <v>LL</v>
      </c>
      <c r="G694" s="8" t="s">
        <v>254</v>
      </c>
      <c r="H694" s="1">
        <v>70483</v>
      </c>
      <c r="I694" s="10" t="str">
        <f>IF(Table33[[#This Row],[Tag range]]="","",_xlfn.CONCAT("1A40700000000650000",Table33[[#This Row],[Tag range]]))</f>
        <v>1A4070000000065000070483</v>
      </c>
      <c r="J694" s="10" t="str">
        <f>_xlfn.IFNA(VLOOKUP(Table33[[#This Row],[Tag range]],Table176[[START]:[GROUP]],3,TRUE),"")</f>
        <v>SOUR004</v>
      </c>
    </row>
    <row r="695" spans="6:10" x14ac:dyDescent="0.25">
      <c r="F695" s="8" t="str">
        <f>LEFT(Table33[[#This Row],[Location]],2)</f>
        <v>LL</v>
      </c>
      <c r="G695" s="8" t="s">
        <v>184</v>
      </c>
      <c r="H695" s="1">
        <v>70484</v>
      </c>
      <c r="I695" s="10" t="str">
        <f>IF(Table33[[#This Row],[Tag range]]="","",_xlfn.CONCAT("1A40700000000650000",Table33[[#This Row],[Tag range]]))</f>
        <v>1A4070000000065000070484</v>
      </c>
      <c r="J695" s="10" t="str">
        <f>_xlfn.IFNA(VLOOKUP(Table33[[#This Row],[Tag range]],Table176[[START]:[GROUP]],3,TRUE),"")</f>
        <v>SOUR004</v>
      </c>
    </row>
    <row r="696" spans="6:10" x14ac:dyDescent="0.25">
      <c r="F696" s="8" t="str">
        <f>LEFT(Table33[[#This Row],[Location]],2)</f>
        <v>LL</v>
      </c>
      <c r="G696" s="8" t="s">
        <v>401</v>
      </c>
      <c r="H696" s="1">
        <v>70485</v>
      </c>
      <c r="I696" s="10" t="str">
        <f>IF(Table33[[#This Row],[Tag range]]="","",_xlfn.CONCAT("1A40700000000650000",Table33[[#This Row],[Tag range]]))</f>
        <v>1A4070000000065000070485</v>
      </c>
      <c r="J696" s="10" t="str">
        <f>_xlfn.IFNA(VLOOKUP(Table33[[#This Row],[Tag range]],Table176[[START]:[GROUP]],3,TRUE),"")</f>
        <v>SOUR004</v>
      </c>
    </row>
    <row r="697" spans="6:10" x14ac:dyDescent="0.25">
      <c r="F697" s="8" t="str">
        <f>LEFT(Table33[[#This Row],[Location]],2)</f>
        <v>LL</v>
      </c>
      <c r="G697" s="8" t="s">
        <v>541</v>
      </c>
      <c r="H697" s="1">
        <v>70486</v>
      </c>
      <c r="I697" s="10" t="str">
        <f>IF(Table33[[#This Row],[Tag range]]="","",_xlfn.CONCAT("1A40700000000650000",Table33[[#This Row],[Tag range]]))</f>
        <v>1A4070000000065000070486</v>
      </c>
      <c r="J697" s="10" t="str">
        <f>_xlfn.IFNA(VLOOKUP(Table33[[#This Row],[Tag range]],Table176[[START]:[GROUP]],3,TRUE),"")</f>
        <v>SOUR004</v>
      </c>
    </row>
    <row r="698" spans="6:10" x14ac:dyDescent="0.25">
      <c r="F698" s="8" t="str">
        <f>LEFT(Table33[[#This Row],[Location]],2)</f>
        <v>LL</v>
      </c>
      <c r="G698" s="8" t="s">
        <v>681</v>
      </c>
      <c r="H698" s="1">
        <v>70487</v>
      </c>
      <c r="I698" s="10" t="str">
        <f>IF(Table33[[#This Row],[Tag range]]="","",_xlfn.CONCAT("1A40700000000650000",Table33[[#This Row],[Tag range]]))</f>
        <v>1A4070000000065000070487</v>
      </c>
      <c r="J698" s="10" t="str">
        <f>_xlfn.IFNA(VLOOKUP(Table33[[#This Row],[Tag range]],Table176[[START]:[GROUP]],3,TRUE),"")</f>
        <v>SOUR004</v>
      </c>
    </row>
    <row r="699" spans="6:10" x14ac:dyDescent="0.25">
      <c r="F699" s="8" t="str">
        <f>LEFT(Table33[[#This Row],[Location]],2)</f>
        <v>LL</v>
      </c>
      <c r="G699" s="8" t="s">
        <v>821</v>
      </c>
      <c r="H699" s="1">
        <v>70488</v>
      </c>
      <c r="I699" s="10" t="str">
        <f>IF(Table33[[#This Row],[Tag range]]="","",_xlfn.CONCAT("1A40700000000650000",Table33[[#This Row],[Tag range]]))</f>
        <v>1A4070000000065000070488</v>
      </c>
      <c r="J699" s="10" t="str">
        <f>_xlfn.IFNA(VLOOKUP(Table33[[#This Row],[Tag range]],Table176[[START]:[GROUP]],3,TRUE),"")</f>
        <v>SOUR004</v>
      </c>
    </row>
    <row r="700" spans="6:10" x14ac:dyDescent="0.25">
      <c r="F700" s="8" t="str">
        <f>LEFT(Table33[[#This Row],[Location]],2)</f>
        <v>LL</v>
      </c>
      <c r="G700" s="8" t="s">
        <v>961</v>
      </c>
      <c r="H700" s="1">
        <v>70489</v>
      </c>
      <c r="I700" s="10" t="str">
        <f>IF(Table33[[#This Row],[Tag range]]="","",_xlfn.CONCAT("1A40700000000650000",Table33[[#This Row],[Tag range]]))</f>
        <v>1A4070000000065000070489</v>
      </c>
      <c r="J700" s="10" t="str">
        <f>_xlfn.IFNA(VLOOKUP(Table33[[#This Row],[Tag range]],Table176[[START]:[GROUP]],3,TRUE),"")</f>
        <v>SOUR004</v>
      </c>
    </row>
    <row r="701" spans="6:10" x14ac:dyDescent="0.25">
      <c r="F701" s="8" t="str">
        <f>LEFT(Table33[[#This Row],[Location]],2)</f>
        <v>LL</v>
      </c>
      <c r="G701" s="8" t="s">
        <v>1101</v>
      </c>
      <c r="H701" s="1">
        <v>70490</v>
      </c>
      <c r="I701" s="10" t="str">
        <f>IF(Table33[[#This Row],[Tag range]]="","",_xlfn.CONCAT("1A40700000000650000",Table33[[#This Row],[Tag range]]))</f>
        <v>1A4070000000065000070490</v>
      </c>
      <c r="J701" s="10" t="str">
        <f>_xlfn.IFNA(VLOOKUP(Table33[[#This Row],[Tag range]],Table176[[START]:[GROUP]],3,TRUE),"")</f>
        <v>SOUR004</v>
      </c>
    </row>
    <row r="702" spans="6:10" x14ac:dyDescent="0.25">
      <c r="F702" s="8" t="str">
        <f>LEFT(Table33[[#This Row],[Location]],2)</f>
        <v>LL</v>
      </c>
      <c r="G702" s="8" t="s">
        <v>1241</v>
      </c>
      <c r="H702" s="1">
        <v>70491</v>
      </c>
      <c r="I702" s="10" t="str">
        <f>IF(Table33[[#This Row],[Tag range]]="","",_xlfn.CONCAT("1A40700000000650000",Table33[[#This Row],[Tag range]]))</f>
        <v>1A4070000000065000070491</v>
      </c>
      <c r="J702" s="10" t="str">
        <f>_xlfn.IFNA(VLOOKUP(Table33[[#This Row],[Tag range]],Table176[[START]:[GROUP]],3,TRUE),"")</f>
        <v>SOUR004</v>
      </c>
    </row>
    <row r="703" spans="6:10" x14ac:dyDescent="0.25">
      <c r="F703" s="8" t="str">
        <f>LEFT(Table33[[#This Row],[Location]],2)</f>
        <v>LL</v>
      </c>
      <c r="G703" s="8" t="s">
        <v>1381</v>
      </c>
      <c r="H703" s="1">
        <v>70492</v>
      </c>
      <c r="I703" s="10" t="str">
        <f>IF(Table33[[#This Row],[Tag range]]="","",_xlfn.CONCAT("1A40700000000650000",Table33[[#This Row],[Tag range]]))</f>
        <v>1A4070000000065000070492</v>
      </c>
      <c r="J703" s="10" t="str">
        <f>_xlfn.IFNA(VLOOKUP(Table33[[#This Row],[Tag range]],Table176[[START]:[GROUP]],3,TRUE),"")</f>
        <v>SOUR004</v>
      </c>
    </row>
    <row r="704" spans="6:10" x14ac:dyDescent="0.25">
      <c r="F704" s="8" t="str">
        <f>LEFT(Table33[[#This Row],[Location]],2)</f>
        <v>LL</v>
      </c>
      <c r="G704" s="8" t="s">
        <v>1521</v>
      </c>
      <c r="H704" s="1">
        <v>70493</v>
      </c>
      <c r="I704" s="10" t="str">
        <f>IF(Table33[[#This Row],[Tag range]]="","",_xlfn.CONCAT("1A40700000000650000",Table33[[#This Row],[Tag range]]))</f>
        <v>1A4070000000065000070493</v>
      </c>
      <c r="J704" s="10" t="str">
        <f>_xlfn.IFNA(VLOOKUP(Table33[[#This Row],[Tag range]],Table176[[START]:[GROUP]],3,TRUE),"")</f>
        <v>SOUR004</v>
      </c>
    </row>
    <row r="705" spans="6:10" x14ac:dyDescent="0.25">
      <c r="F705" s="8" t="str">
        <f>LEFT(Table33[[#This Row],[Location]],2)</f>
        <v>LL</v>
      </c>
      <c r="G705" s="8" t="s">
        <v>255</v>
      </c>
      <c r="H705" s="1">
        <v>70494</v>
      </c>
      <c r="I705" s="10" t="str">
        <f>IF(Table33[[#This Row],[Tag range]]="","",_xlfn.CONCAT("1A40700000000650000",Table33[[#This Row],[Tag range]]))</f>
        <v>1A4070000000065000070494</v>
      </c>
      <c r="J705" s="10" t="str">
        <f>_xlfn.IFNA(VLOOKUP(Table33[[#This Row],[Tag range]],Table176[[START]:[GROUP]],3,TRUE),"")</f>
        <v>SOUR004</v>
      </c>
    </row>
    <row r="706" spans="6:10" x14ac:dyDescent="0.25">
      <c r="F706" s="8" t="str">
        <f>LEFT(Table33[[#This Row],[Location]],2)</f>
        <v>LL</v>
      </c>
      <c r="G706" s="8" t="s">
        <v>185</v>
      </c>
      <c r="H706" s="1">
        <v>70495</v>
      </c>
      <c r="I706" s="10" t="str">
        <f>IF(Table33[[#This Row],[Tag range]]="","",_xlfn.CONCAT("1A40700000000650000",Table33[[#This Row],[Tag range]]))</f>
        <v>1A4070000000065000070495</v>
      </c>
      <c r="J706" s="10" t="str">
        <f>_xlfn.IFNA(VLOOKUP(Table33[[#This Row],[Tag range]],Table176[[START]:[GROUP]],3,TRUE),"")</f>
        <v>SOUR004</v>
      </c>
    </row>
    <row r="707" spans="6:10" x14ac:dyDescent="0.25">
      <c r="F707" s="8" t="str">
        <f>LEFT(Table33[[#This Row],[Location]],2)</f>
        <v>LL</v>
      </c>
      <c r="G707" s="8" t="s">
        <v>402</v>
      </c>
      <c r="H707" s="1">
        <v>70496</v>
      </c>
      <c r="I707" s="10" t="str">
        <f>IF(Table33[[#This Row],[Tag range]]="","",_xlfn.CONCAT("1A40700000000650000",Table33[[#This Row],[Tag range]]))</f>
        <v>1A4070000000065000070496</v>
      </c>
      <c r="J707" s="10" t="str">
        <f>_xlfn.IFNA(VLOOKUP(Table33[[#This Row],[Tag range]],Table176[[START]:[GROUP]],3,TRUE),"")</f>
        <v>SOUR004</v>
      </c>
    </row>
    <row r="708" spans="6:10" x14ac:dyDescent="0.25">
      <c r="F708" s="8" t="str">
        <f>LEFT(Table33[[#This Row],[Location]],2)</f>
        <v>LL</v>
      </c>
      <c r="G708" s="8" t="s">
        <v>542</v>
      </c>
      <c r="H708" s="1">
        <v>70497</v>
      </c>
      <c r="I708" s="10" t="str">
        <f>IF(Table33[[#This Row],[Tag range]]="","",_xlfn.CONCAT("1A40700000000650000",Table33[[#This Row],[Tag range]]))</f>
        <v>1A4070000000065000070497</v>
      </c>
      <c r="J708" s="10" t="str">
        <f>_xlfn.IFNA(VLOOKUP(Table33[[#This Row],[Tag range]],Table176[[START]:[GROUP]],3,TRUE),"")</f>
        <v>SOUR004</v>
      </c>
    </row>
    <row r="709" spans="6:10" x14ac:dyDescent="0.25">
      <c r="F709" s="8" t="str">
        <f>LEFT(Table33[[#This Row],[Location]],2)</f>
        <v>LL</v>
      </c>
      <c r="G709" s="8" t="s">
        <v>682</v>
      </c>
      <c r="H709" s="1">
        <v>70498</v>
      </c>
      <c r="I709" s="10" t="str">
        <f>IF(Table33[[#This Row],[Tag range]]="","",_xlfn.CONCAT("1A40700000000650000",Table33[[#This Row],[Tag range]]))</f>
        <v>1A4070000000065000070498</v>
      </c>
      <c r="J709" s="10" t="str">
        <f>_xlfn.IFNA(VLOOKUP(Table33[[#This Row],[Tag range]],Table176[[START]:[GROUP]],3,TRUE),"")</f>
        <v>SOUR004</v>
      </c>
    </row>
    <row r="710" spans="6:10" x14ac:dyDescent="0.25">
      <c r="F710" s="8" t="str">
        <f>LEFT(Table33[[#This Row],[Location]],2)</f>
        <v>LL</v>
      </c>
      <c r="G710" s="8" t="s">
        <v>822</v>
      </c>
      <c r="H710" s="1">
        <v>70499</v>
      </c>
      <c r="I710" s="10" t="str">
        <f>IF(Table33[[#This Row],[Tag range]]="","",_xlfn.CONCAT("1A40700000000650000",Table33[[#This Row],[Tag range]]))</f>
        <v>1A4070000000065000070499</v>
      </c>
      <c r="J710" s="10" t="str">
        <f>_xlfn.IFNA(VLOOKUP(Table33[[#This Row],[Tag range]],Table176[[START]:[GROUP]],3,TRUE),"")</f>
        <v>SOUR004</v>
      </c>
    </row>
    <row r="711" spans="6:10" x14ac:dyDescent="0.25">
      <c r="F711" s="8" t="str">
        <f>LEFT(Table33[[#This Row],[Location]],2)</f>
        <v>LL</v>
      </c>
      <c r="G711" s="8" t="s">
        <v>962</v>
      </c>
      <c r="H711" s="1">
        <v>70500</v>
      </c>
      <c r="I711" s="10" t="str">
        <f>IF(Table33[[#This Row],[Tag range]]="","",_xlfn.CONCAT("1A40700000000650000",Table33[[#This Row],[Tag range]]))</f>
        <v>1A4070000000065000070500</v>
      </c>
      <c r="J711" s="10" t="str">
        <f>_xlfn.IFNA(VLOOKUP(Table33[[#This Row],[Tag range]],Table176[[START]:[GROUP]],3,TRUE),"")</f>
        <v>SOUR004</v>
      </c>
    </row>
    <row r="712" spans="6:10" x14ac:dyDescent="0.25">
      <c r="F712" s="8" t="str">
        <f>LEFT(Table33[[#This Row],[Location]],2)</f>
        <v>LL</v>
      </c>
      <c r="G712" s="8" t="s">
        <v>1102</v>
      </c>
      <c r="H712" s="1">
        <v>70501</v>
      </c>
      <c r="I712" s="10" t="str">
        <f>IF(Table33[[#This Row],[Tag range]]="","",_xlfn.CONCAT("1A40700000000650000",Table33[[#This Row],[Tag range]]))</f>
        <v>1A4070000000065000070501</v>
      </c>
      <c r="J712" s="10" t="str">
        <f>_xlfn.IFNA(VLOOKUP(Table33[[#This Row],[Tag range]],Table176[[START]:[GROUP]],3,TRUE),"")</f>
        <v>SOUR004</v>
      </c>
    </row>
    <row r="713" spans="6:10" x14ac:dyDescent="0.25">
      <c r="F713" s="8" t="str">
        <f>LEFT(Table33[[#This Row],[Location]],2)</f>
        <v>LL</v>
      </c>
      <c r="G713" s="8" t="s">
        <v>1242</v>
      </c>
      <c r="H713" s="1">
        <v>70502</v>
      </c>
      <c r="I713" s="10" t="str">
        <f>IF(Table33[[#This Row],[Tag range]]="","",_xlfn.CONCAT("1A40700000000650000",Table33[[#This Row],[Tag range]]))</f>
        <v>1A4070000000065000070502</v>
      </c>
      <c r="J713" s="10" t="str">
        <f>_xlfn.IFNA(VLOOKUP(Table33[[#This Row],[Tag range]],Table176[[START]:[GROUP]],3,TRUE),"")</f>
        <v>SOUR004</v>
      </c>
    </row>
    <row r="714" spans="6:10" x14ac:dyDescent="0.25">
      <c r="F714" s="8" t="str">
        <f>LEFT(Table33[[#This Row],[Location]],2)</f>
        <v>LL</v>
      </c>
      <c r="G714" s="8" t="s">
        <v>1382</v>
      </c>
      <c r="H714" s="1">
        <v>70503</v>
      </c>
      <c r="I714" s="10" t="str">
        <f>IF(Table33[[#This Row],[Tag range]]="","",_xlfn.CONCAT("1A40700000000650000",Table33[[#This Row],[Tag range]]))</f>
        <v>1A4070000000065000070503</v>
      </c>
      <c r="J714" s="10" t="str">
        <f>_xlfn.IFNA(VLOOKUP(Table33[[#This Row],[Tag range]],Table176[[START]:[GROUP]],3,TRUE),"")</f>
        <v>SOUR004</v>
      </c>
    </row>
    <row r="715" spans="6:10" x14ac:dyDescent="0.25">
      <c r="F715" s="8" t="str">
        <f>LEFT(Table33[[#This Row],[Location]],2)</f>
        <v>LL</v>
      </c>
      <c r="G715" s="8" t="s">
        <v>1522</v>
      </c>
      <c r="H715" s="1">
        <v>70504</v>
      </c>
      <c r="I715" s="10" t="str">
        <f>IF(Table33[[#This Row],[Tag range]]="","",_xlfn.CONCAT("1A40700000000650000",Table33[[#This Row],[Tag range]]))</f>
        <v>1A4070000000065000070504</v>
      </c>
      <c r="J715" s="10" t="str">
        <f>_xlfn.IFNA(VLOOKUP(Table33[[#This Row],[Tag range]],Table176[[START]:[GROUP]],3,TRUE),"")</f>
        <v>SOUR004</v>
      </c>
    </row>
    <row r="716" spans="6:10" x14ac:dyDescent="0.25">
      <c r="F716" s="8" t="str">
        <f>LEFT(Table33[[#This Row],[Location]],2)</f>
        <v>LL</v>
      </c>
      <c r="G716" s="8" t="s">
        <v>256</v>
      </c>
      <c r="H716" s="1">
        <v>70505</v>
      </c>
      <c r="I716" s="10" t="str">
        <f>IF(Table33[[#This Row],[Tag range]]="","",_xlfn.CONCAT("1A40700000000650000",Table33[[#This Row],[Tag range]]))</f>
        <v>1A4070000000065000070505</v>
      </c>
      <c r="J716" s="10" t="str">
        <f>_xlfn.IFNA(VLOOKUP(Table33[[#This Row],[Tag range]],Table176[[START]:[GROUP]],3,TRUE),"")</f>
        <v>SOUR004</v>
      </c>
    </row>
    <row r="717" spans="6:10" x14ac:dyDescent="0.25">
      <c r="F717" s="8" t="str">
        <f>LEFT(Table33[[#This Row],[Location]],2)</f>
        <v>LL</v>
      </c>
      <c r="G717" s="8" t="s">
        <v>186</v>
      </c>
      <c r="H717" s="1">
        <v>70506</v>
      </c>
      <c r="I717" s="10" t="str">
        <f>IF(Table33[[#This Row],[Tag range]]="","",_xlfn.CONCAT("1A40700000000650000",Table33[[#This Row],[Tag range]]))</f>
        <v>1A4070000000065000070506</v>
      </c>
      <c r="J717" s="10" t="str">
        <f>_xlfn.IFNA(VLOOKUP(Table33[[#This Row],[Tag range]],Table176[[START]:[GROUP]],3,TRUE),"")</f>
        <v>SOUR004</v>
      </c>
    </row>
    <row r="718" spans="6:10" x14ac:dyDescent="0.25">
      <c r="F718" s="8" t="str">
        <f>LEFT(Table33[[#This Row],[Location]],2)</f>
        <v>LL</v>
      </c>
      <c r="G718" s="8" t="s">
        <v>403</v>
      </c>
      <c r="H718" s="1">
        <v>70507</v>
      </c>
      <c r="I718" s="10" t="str">
        <f>IF(Table33[[#This Row],[Tag range]]="","",_xlfn.CONCAT("1A40700000000650000",Table33[[#This Row],[Tag range]]))</f>
        <v>1A4070000000065000070507</v>
      </c>
      <c r="J718" s="10" t="str">
        <f>_xlfn.IFNA(VLOOKUP(Table33[[#This Row],[Tag range]],Table176[[START]:[GROUP]],3,TRUE),"")</f>
        <v>SOUR004</v>
      </c>
    </row>
    <row r="719" spans="6:10" x14ac:dyDescent="0.25">
      <c r="F719" s="8" t="str">
        <f>LEFT(Table33[[#This Row],[Location]],2)</f>
        <v>LL</v>
      </c>
      <c r="G719" s="8" t="s">
        <v>543</v>
      </c>
      <c r="H719" s="1">
        <v>70508</v>
      </c>
      <c r="I719" s="10" t="str">
        <f>IF(Table33[[#This Row],[Tag range]]="","",_xlfn.CONCAT("1A40700000000650000",Table33[[#This Row],[Tag range]]))</f>
        <v>1A4070000000065000070508</v>
      </c>
      <c r="J719" s="10" t="str">
        <f>_xlfn.IFNA(VLOOKUP(Table33[[#This Row],[Tag range]],Table176[[START]:[GROUP]],3,TRUE),"")</f>
        <v>SOUR004</v>
      </c>
    </row>
    <row r="720" spans="6:10" x14ac:dyDescent="0.25">
      <c r="F720" s="8" t="str">
        <f>LEFT(Table33[[#This Row],[Location]],2)</f>
        <v>LL</v>
      </c>
      <c r="G720" s="8" t="s">
        <v>683</v>
      </c>
      <c r="H720" s="1">
        <v>70509</v>
      </c>
      <c r="I720" s="10" t="str">
        <f>IF(Table33[[#This Row],[Tag range]]="","",_xlfn.CONCAT("1A40700000000650000",Table33[[#This Row],[Tag range]]))</f>
        <v>1A4070000000065000070509</v>
      </c>
      <c r="J720" s="10" t="str">
        <f>_xlfn.IFNA(VLOOKUP(Table33[[#This Row],[Tag range]],Table176[[START]:[GROUP]],3,TRUE),"")</f>
        <v>SOUR004</v>
      </c>
    </row>
    <row r="721" spans="6:10" x14ac:dyDescent="0.25">
      <c r="F721" s="8" t="str">
        <f>LEFT(Table33[[#This Row],[Location]],2)</f>
        <v>LL</v>
      </c>
      <c r="G721" s="8" t="s">
        <v>823</v>
      </c>
      <c r="H721" s="1">
        <v>70510</v>
      </c>
      <c r="I721" s="10" t="str">
        <f>IF(Table33[[#This Row],[Tag range]]="","",_xlfn.CONCAT("1A40700000000650000",Table33[[#This Row],[Tag range]]))</f>
        <v>1A4070000000065000070510</v>
      </c>
      <c r="J721" s="10" t="str">
        <f>_xlfn.IFNA(VLOOKUP(Table33[[#This Row],[Tag range]],Table176[[START]:[GROUP]],3,TRUE),"")</f>
        <v>SOUR004</v>
      </c>
    </row>
    <row r="722" spans="6:10" x14ac:dyDescent="0.25">
      <c r="F722" s="8" t="str">
        <f>LEFT(Table33[[#This Row],[Location]],2)</f>
        <v>LL</v>
      </c>
      <c r="G722" s="8" t="s">
        <v>963</v>
      </c>
      <c r="H722" s="1">
        <v>70511</v>
      </c>
      <c r="I722" s="10" t="str">
        <f>IF(Table33[[#This Row],[Tag range]]="","",_xlfn.CONCAT("1A40700000000650000",Table33[[#This Row],[Tag range]]))</f>
        <v>1A4070000000065000070511</v>
      </c>
      <c r="J722" s="10" t="str">
        <f>_xlfn.IFNA(VLOOKUP(Table33[[#This Row],[Tag range]],Table176[[START]:[GROUP]],3,TRUE),"")</f>
        <v>SOUR004</v>
      </c>
    </row>
    <row r="723" spans="6:10" x14ac:dyDescent="0.25">
      <c r="F723" s="8" t="str">
        <f>LEFT(Table33[[#This Row],[Location]],2)</f>
        <v>LL</v>
      </c>
      <c r="G723" s="8" t="s">
        <v>1103</v>
      </c>
      <c r="H723" s="1">
        <v>70512</v>
      </c>
      <c r="I723" s="10" t="str">
        <f>IF(Table33[[#This Row],[Tag range]]="","",_xlfn.CONCAT("1A40700000000650000",Table33[[#This Row],[Tag range]]))</f>
        <v>1A4070000000065000070512</v>
      </c>
      <c r="J723" s="10" t="str">
        <f>_xlfn.IFNA(VLOOKUP(Table33[[#This Row],[Tag range]],Table176[[START]:[GROUP]],3,TRUE),"")</f>
        <v>SOUR004</v>
      </c>
    </row>
    <row r="724" spans="6:10" x14ac:dyDescent="0.25">
      <c r="F724" s="8" t="str">
        <f>LEFT(Table33[[#This Row],[Location]],2)</f>
        <v>LL</v>
      </c>
      <c r="G724" s="8" t="s">
        <v>1243</v>
      </c>
      <c r="H724" s="1">
        <v>70513</v>
      </c>
      <c r="I724" s="10" t="str">
        <f>IF(Table33[[#This Row],[Tag range]]="","",_xlfn.CONCAT("1A40700000000650000",Table33[[#This Row],[Tag range]]))</f>
        <v>1A4070000000065000070513</v>
      </c>
      <c r="J724" s="10" t="str">
        <f>_xlfn.IFNA(VLOOKUP(Table33[[#This Row],[Tag range]],Table176[[START]:[GROUP]],3,TRUE),"")</f>
        <v>SOUR004</v>
      </c>
    </row>
    <row r="725" spans="6:10" x14ac:dyDescent="0.25">
      <c r="F725" s="8" t="str">
        <f>LEFT(Table33[[#This Row],[Location]],2)</f>
        <v>LL</v>
      </c>
      <c r="G725" s="8" t="s">
        <v>1383</v>
      </c>
      <c r="H725" s="1">
        <v>70514</v>
      </c>
      <c r="I725" s="10" t="str">
        <f>IF(Table33[[#This Row],[Tag range]]="","",_xlfn.CONCAT("1A40700000000650000",Table33[[#This Row],[Tag range]]))</f>
        <v>1A4070000000065000070514</v>
      </c>
      <c r="J725" s="10" t="str">
        <f>_xlfn.IFNA(VLOOKUP(Table33[[#This Row],[Tag range]],Table176[[START]:[GROUP]],3,TRUE),"")</f>
        <v>SOUR004</v>
      </c>
    </row>
    <row r="726" spans="6:10" x14ac:dyDescent="0.25">
      <c r="F726" s="8" t="str">
        <f>LEFT(Table33[[#This Row],[Location]],2)</f>
        <v>LL</v>
      </c>
      <c r="G726" s="8" t="s">
        <v>1523</v>
      </c>
      <c r="H726" s="1">
        <v>70515</v>
      </c>
      <c r="I726" s="10" t="str">
        <f>IF(Table33[[#This Row],[Tag range]]="","",_xlfn.CONCAT("1A40700000000650000",Table33[[#This Row],[Tag range]]))</f>
        <v>1A4070000000065000070515</v>
      </c>
      <c r="J726" s="10" t="str">
        <f>_xlfn.IFNA(VLOOKUP(Table33[[#This Row],[Tag range]],Table176[[START]:[GROUP]],3,TRUE),"")</f>
        <v>SOUR004</v>
      </c>
    </row>
    <row r="727" spans="6:10" x14ac:dyDescent="0.25">
      <c r="F727" s="8" t="str">
        <f>LEFT(Table33[[#This Row],[Location]],2)</f>
        <v>LL</v>
      </c>
      <c r="G727" s="8" t="s">
        <v>257</v>
      </c>
      <c r="H727" s="1">
        <v>70516</v>
      </c>
      <c r="I727" s="10" t="str">
        <f>IF(Table33[[#This Row],[Tag range]]="","",_xlfn.CONCAT("1A40700000000650000",Table33[[#This Row],[Tag range]]))</f>
        <v>1A4070000000065000070516</v>
      </c>
      <c r="J727" s="10" t="str">
        <f>_xlfn.IFNA(VLOOKUP(Table33[[#This Row],[Tag range]],Table176[[START]:[GROUP]],3,TRUE),"")</f>
        <v>SOUR004</v>
      </c>
    </row>
    <row r="728" spans="6:10" x14ac:dyDescent="0.25">
      <c r="F728" s="8" t="str">
        <f>LEFT(Table33[[#This Row],[Location]],2)</f>
        <v>LL</v>
      </c>
      <c r="G728" s="8" t="s">
        <v>187</v>
      </c>
      <c r="H728" s="1">
        <v>70517</v>
      </c>
      <c r="I728" s="10" t="str">
        <f>IF(Table33[[#This Row],[Tag range]]="","",_xlfn.CONCAT("1A40700000000650000",Table33[[#This Row],[Tag range]]))</f>
        <v>1A4070000000065000070517</v>
      </c>
      <c r="J728" s="10" t="str">
        <f>_xlfn.IFNA(VLOOKUP(Table33[[#This Row],[Tag range]],Table176[[START]:[GROUP]],3,TRUE),"")</f>
        <v>SOUR004</v>
      </c>
    </row>
    <row r="729" spans="6:10" x14ac:dyDescent="0.25">
      <c r="F729" s="8" t="str">
        <f>LEFT(Table33[[#This Row],[Location]],2)</f>
        <v>LL</v>
      </c>
      <c r="G729" s="8" t="s">
        <v>404</v>
      </c>
      <c r="H729" s="1">
        <v>70518</v>
      </c>
      <c r="I729" s="10" t="str">
        <f>IF(Table33[[#This Row],[Tag range]]="","",_xlfn.CONCAT("1A40700000000650000",Table33[[#This Row],[Tag range]]))</f>
        <v>1A4070000000065000070518</v>
      </c>
      <c r="J729" s="10" t="str">
        <f>_xlfn.IFNA(VLOOKUP(Table33[[#This Row],[Tag range]],Table176[[START]:[GROUP]],3,TRUE),"")</f>
        <v>SOUR004</v>
      </c>
    </row>
    <row r="730" spans="6:10" x14ac:dyDescent="0.25">
      <c r="F730" s="8" t="str">
        <f>LEFT(Table33[[#This Row],[Location]],2)</f>
        <v>LL</v>
      </c>
      <c r="G730" s="8" t="s">
        <v>544</v>
      </c>
      <c r="H730" s="1">
        <v>70519</v>
      </c>
      <c r="I730" s="10" t="str">
        <f>IF(Table33[[#This Row],[Tag range]]="","",_xlfn.CONCAT("1A40700000000650000",Table33[[#This Row],[Tag range]]))</f>
        <v>1A4070000000065000070519</v>
      </c>
      <c r="J730" s="10" t="str">
        <f>_xlfn.IFNA(VLOOKUP(Table33[[#This Row],[Tag range]],Table176[[START]:[GROUP]],3,TRUE),"")</f>
        <v>SOUR004</v>
      </c>
    </row>
    <row r="731" spans="6:10" x14ac:dyDescent="0.25">
      <c r="F731" s="8" t="str">
        <f>LEFT(Table33[[#This Row],[Location]],2)</f>
        <v>LL</v>
      </c>
      <c r="G731" s="8" t="s">
        <v>684</v>
      </c>
      <c r="H731" s="1">
        <v>70520</v>
      </c>
      <c r="I731" s="10" t="str">
        <f>IF(Table33[[#This Row],[Tag range]]="","",_xlfn.CONCAT("1A40700000000650000",Table33[[#This Row],[Tag range]]))</f>
        <v>1A4070000000065000070520</v>
      </c>
      <c r="J731" s="10" t="str">
        <f>_xlfn.IFNA(VLOOKUP(Table33[[#This Row],[Tag range]],Table176[[START]:[GROUP]],3,TRUE),"")</f>
        <v>SOUR004</v>
      </c>
    </row>
    <row r="732" spans="6:10" x14ac:dyDescent="0.25">
      <c r="F732" s="8" t="str">
        <f>LEFT(Table33[[#This Row],[Location]],2)</f>
        <v>LL</v>
      </c>
      <c r="G732" s="8" t="s">
        <v>824</v>
      </c>
      <c r="H732" s="1">
        <v>70521</v>
      </c>
      <c r="I732" s="10" t="str">
        <f>IF(Table33[[#This Row],[Tag range]]="","",_xlfn.CONCAT("1A40700000000650000",Table33[[#This Row],[Tag range]]))</f>
        <v>1A4070000000065000070521</v>
      </c>
      <c r="J732" s="10" t="str">
        <f>_xlfn.IFNA(VLOOKUP(Table33[[#This Row],[Tag range]],Table176[[START]:[GROUP]],3,TRUE),"")</f>
        <v>SOUR004</v>
      </c>
    </row>
    <row r="733" spans="6:10" x14ac:dyDescent="0.25">
      <c r="F733" s="8" t="str">
        <f>LEFT(Table33[[#This Row],[Location]],2)</f>
        <v>LL</v>
      </c>
      <c r="G733" s="8" t="s">
        <v>964</v>
      </c>
      <c r="H733" s="1">
        <v>70522</v>
      </c>
      <c r="I733" s="10" t="str">
        <f>IF(Table33[[#This Row],[Tag range]]="","",_xlfn.CONCAT("1A40700000000650000",Table33[[#This Row],[Tag range]]))</f>
        <v>1A4070000000065000070522</v>
      </c>
      <c r="J733" s="10" t="str">
        <f>_xlfn.IFNA(VLOOKUP(Table33[[#This Row],[Tag range]],Table176[[START]:[GROUP]],3,TRUE),"")</f>
        <v>SOUR007</v>
      </c>
    </row>
    <row r="734" spans="6:10" x14ac:dyDescent="0.25">
      <c r="F734" s="8" t="str">
        <f>LEFT(Table33[[#This Row],[Location]],2)</f>
        <v>LL</v>
      </c>
      <c r="G734" s="8" t="s">
        <v>1104</v>
      </c>
      <c r="H734" s="1">
        <v>70523</v>
      </c>
      <c r="I734" s="10" t="str">
        <f>IF(Table33[[#This Row],[Tag range]]="","",_xlfn.CONCAT("1A40700000000650000",Table33[[#This Row],[Tag range]]))</f>
        <v>1A4070000000065000070523</v>
      </c>
      <c r="J734" s="10" t="str">
        <f>_xlfn.IFNA(VLOOKUP(Table33[[#This Row],[Tag range]],Table176[[START]:[GROUP]],3,TRUE),"")</f>
        <v>SOUR007</v>
      </c>
    </row>
    <row r="735" spans="6:10" x14ac:dyDescent="0.25">
      <c r="F735" s="8" t="str">
        <f>LEFT(Table33[[#This Row],[Location]],2)</f>
        <v>LL</v>
      </c>
      <c r="G735" s="8" t="s">
        <v>1244</v>
      </c>
      <c r="H735" s="1">
        <v>70524</v>
      </c>
      <c r="I735" s="10" t="str">
        <f>IF(Table33[[#This Row],[Tag range]]="","",_xlfn.CONCAT("1A40700000000650000",Table33[[#This Row],[Tag range]]))</f>
        <v>1A4070000000065000070524</v>
      </c>
      <c r="J735" s="10" t="str">
        <f>_xlfn.IFNA(VLOOKUP(Table33[[#This Row],[Tag range]],Table176[[START]:[GROUP]],3,TRUE),"")</f>
        <v>SOUR007</v>
      </c>
    </row>
    <row r="736" spans="6:10" x14ac:dyDescent="0.25">
      <c r="F736" s="8" t="str">
        <f>LEFT(Table33[[#This Row],[Location]],2)</f>
        <v>LL</v>
      </c>
      <c r="G736" s="8" t="s">
        <v>1384</v>
      </c>
      <c r="H736" s="1">
        <v>70525</v>
      </c>
      <c r="I736" s="10" t="str">
        <f>IF(Table33[[#This Row],[Tag range]]="","",_xlfn.CONCAT("1A40700000000650000",Table33[[#This Row],[Tag range]]))</f>
        <v>1A4070000000065000070525</v>
      </c>
      <c r="J736" s="10" t="str">
        <f>_xlfn.IFNA(VLOOKUP(Table33[[#This Row],[Tag range]],Table176[[START]:[GROUP]],3,TRUE),"")</f>
        <v>SOUR007</v>
      </c>
    </row>
    <row r="737" spans="6:10" x14ac:dyDescent="0.25">
      <c r="F737" s="8" t="str">
        <f>LEFT(Table33[[#This Row],[Location]],2)</f>
        <v>LL</v>
      </c>
      <c r="G737" s="8" t="s">
        <v>1524</v>
      </c>
      <c r="H737" s="1">
        <v>70526</v>
      </c>
      <c r="I737" s="10" t="str">
        <f>IF(Table33[[#This Row],[Tag range]]="","",_xlfn.CONCAT("1A40700000000650000",Table33[[#This Row],[Tag range]]))</f>
        <v>1A4070000000065000070526</v>
      </c>
      <c r="J737" s="10" t="str">
        <f>_xlfn.IFNA(VLOOKUP(Table33[[#This Row],[Tag range]],Table176[[START]:[GROUP]],3,TRUE),"")</f>
        <v>SOUR007</v>
      </c>
    </row>
    <row r="738" spans="6:10" x14ac:dyDescent="0.25">
      <c r="F738" s="8" t="str">
        <f>LEFT(Table33[[#This Row],[Location]],2)</f>
        <v>LL</v>
      </c>
      <c r="G738" s="8" t="s">
        <v>258</v>
      </c>
      <c r="H738" s="1">
        <v>70527</v>
      </c>
      <c r="I738" s="10" t="str">
        <f>IF(Table33[[#This Row],[Tag range]]="","",_xlfn.CONCAT("1A40700000000650000",Table33[[#This Row],[Tag range]]))</f>
        <v>1A4070000000065000070527</v>
      </c>
      <c r="J738" s="10" t="str">
        <f>_xlfn.IFNA(VLOOKUP(Table33[[#This Row],[Tag range]],Table176[[START]:[GROUP]],3,TRUE),"")</f>
        <v>SOUR007</v>
      </c>
    </row>
    <row r="739" spans="6:10" x14ac:dyDescent="0.25">
      <c r="F739" s="8" t="str">
        <f>LEFT(Table33[[#This Row],[Location]],2)</f>
        <v>LL</v>
      </c>
      <c r="G739" s="8" t="s">
        <v>188</v>
      </c>
      <c r="H739" s="1">
        <v>70528</v>
      </c>
      <c r="I739" s="10" t="str">
        <f>IF(Table33[[#This Row],[Tag range]]="","",_xlfn.CONCAT("1A40700000000650000",Table33[[#This Row],[Tag range]]))</f>
        <v>1A4070000000065000070528</v>
      </c>
      <c r="J739" s="10" t="str">
        <f>_xlfn.IFNA(VLOOKUP(Table33[[#This Row],[Tag range]],Table176[[START]:[GROUP]],3,TRUE),"")</f>
        <v>SOUR007</v>
      </c>
    </row>
    <row r="740" spans="6:10" x14ac:dyDescent="0.25">
      <c r="F740" s="8" t="str">
        <f>LEFT(Table33[[#This Row],[Location]],2)</f>
        <v>LL</v>
      </c>
      <c r="G740" s="8" t="s">
        <v>405</v>
      </c>
      <c r="H740" s="1">
        <v>70529</v>
      </c>
      <c r="I740" s="10" t="str">
        <f>IF(Table33[[#This Row],[Tag range]]="","",_xlfn.CONCAT("1A40700000000650000",Table33[[#This Row],[Tag range]]))</f>
        <v>1A4070000000065000070529</v>
      </c>
      <c r="J740" s="10" t="str">
        <f>_xlfn.IFNA(VLOOKUP(Table33[[#This Row],[Tag range]],Table176[[START]:[GROUP]],3,TRUE),"")</f>
        <v>SOUR007</v>
      </c>
    </row>
    <row r="741" spans="6:10" x14ac:dyDescent="0.25">
      <c r="F741" s="8" t="str">
        <f>LEFT(Table33[[#This Row],[Location]],2)</f>
        <v>LL</v>
      </c>
      <c r="G741" s="8" t="s">
        <v>545</v>
      </c>
      <c r="H741" s="1">
        <v>70530</v>
      </c>
      <c r="I741" s="10" t="str">
        <f>IF(Table33[[#This Row],[Tag range]]="","",_xlfn.CONCAT("1A40700000000650000",Table33[[#This Row],[Tag range]]))</f>
        <v>1A4070000000065000070530</v>
      </c>
      <c r="J741" s="10" t="str">
        <f>_xlfn.IFNA(VLOOKUP(Table33[[#This Row],[Tag range]],Table176[[START]:[GROUP]],3,TRUE),"")</f>
        <v>SOUR007</v>
      </c>
    </row>
    <row r="742" spans="6:10" x14ac:dyDescent="0.25">
      <c r="F742" s="8" t="str">
        <f>LEFT(Table33[[#This Row],[Location]],2)</f>
        <v>LL</v>
      </c>
      <c r="G742" s="8" t="s">
        <v>685</v>
      </c>
      <c r="H742" s="1">
        <v>70531</v>
      </c>
      <c r="I742" s="10" t="str">
        <f>IF(Table33[[#This Row],[Tag range]]="","",_xlfn.CONCAT("1A40700000000650000",Table33[[#This Row],[Tag range]]))</f>
        <v>1A4070000000065000070531</v>
      </c>
      <c r="J742" s="10" t="str">
        <f>_xlfn.IFNA(VLOOKUP(Table33[[#This Row],[Tag range]],Table176[[START]:[GROUP]],3,TRUE),"")</f>
        <v>SOUR007</v>
      </c>
    </row>
    <row r="743" spans="6:10" x14ac:dyDescent="0.25">
      <c r="F743" s="8" t="str">
        <f>LEFT(Table33[[#This Row],[Location]],2)</f>
        <v>LL</v>
      </c>
      <c r="G743" s="8" t="s">
        <v>825</v>
      </c>
      <c r="H743" s="1">
        <v>70532</v>
      </c>
      <c r="I743" s="10" t="str">
        <f>IF(Table33[[#This Row],[Tag range]]="","",_xlfn.CONCAT("1A40700000000650000",Table33[[#This Row],[Tag range]]))</f>
        <v>1A4070000000065000070532</v>
      </c>
      <c r="J743" s="10" t="str">
        <f>_xlfn.IFNA(VLOOKUP(Table33[[#This Row],[Tag range]],Table176[[START]:[GROUP]],3,TRUE),"")</f>
        <v>SOUR007</v>
      </c>
    </row>
    <row r="744" spans="6:10" x14ac:dyDescent="0.25">
      <c r="F744" s="8" t="str">
        <f>LEFT(Table33[[#This Row],[Location]],2)</f>
        <v>LL</v>
      </c>
      <c r="G744" s="8" t="s">
        <v>965</v>
      </c>
      <c r="H744" s="1">
        <v>70533</v>
      </c>
      <c r="I744" s="10" t="str">
        <f>IF(Table33[[#This Row],[Tag range]]="","",_xlfn.CONCAT("1A40700000000650000",Table33[[#This Row],[Tag range]]))</f>
        <v>1A4070000000065000070533</v>
      </c>
      <c r="J744" s="10" t="str">
        <f>_xlfn.IFNA(VLOOKUP(Table33[[#This Row],[Tag range]],Table176[[START]:[GROUP]],3,TRUE),"")</f>
        <v>SOUR007</v>
      </c>
    </row>
    <row r="745" spans="6:10" x14ac:dyDescent="0.25">
      <c r="F745" s="8" t="str">
        <f>LEFT(Table33[[#This Row],[Location]],2)</f>
        <v>LL</v>
      </c>
      <c r="G745" s="8" t="s">
        <v>1105</v>
      </c>
      <c r="H745" s="1">
        <v>70534</v>
      </c>
      <c r="I745" s="10" t="str">
        <f>IF(Table33[[#This Row],[Tag range]]="","",_xlfn.CONCAT("1A40700000000650000",Table33[[#This Row],[Tag range]]))</f>
        <v>1A4070000000065000070534</v>
      </c>
      <c r="J745" s="10" t="str">
        <f>_xlfn.IFNA(VLOOKUP(Table33[[#This Row],[Tag range]],Table176[[START]:[GROUP]],3,TRUE),"")</f>
        <v>SOUR007</v>
      </c>
    </row>
    <row r="746" spans="6:10" x14ac:dyDescent="0.25">
      <c r="F746" s="8" t="str">
        <f>LEFT(Table33[[#This Row],[Location]],2)</f>
        <v>LL</v>
      </c>
      <c r="G746" s="8" t="s">
        <v>1245</v>
      </c>
      <c r="H746" s="1">
        <v>70535</v>
      </c>
      <c r="I746" s="10" t="str">
        <f>IF(Table33[[#This Row],[Tag range]]="","",_xlfn.CONCAT("1A40700000000650000",Table33[[#This Row],[Tag range]]))</f>
        <v>1A4070000000065000070535</v>
      </c>
      <c r="J746" s="10" t="str">
        <f>_xlfn.IFNA(VLOOKUP(Table33[[#This Row],[Tag range]],Table176[[START]:[GROUP]],3,TRUE),"")</f>
        <v>SOUR007</v>
      </c>
    </row>
    <row r="747" spans="6:10" x14ac:dyDescent="0.25">
      <c r="F747" s="8" t="str">
        <f>LEFT(Table33[[#This Row],[Location]],2)</f>
        <v>LL</v>
      </c>
      <c r="G747" s="8" t="s">
        <v>1385</v>
      </c>
      <c r="H747" s="1">
        <v>70536</v>
      </c>
      <c r="I747" s="10" t="str">
        <f>IF(Table33[[#This Row],[Tag range]]="","",_xlfn.CONCAT("1A40700000000650000",Table33[[#This Row],[Tag range]]))</f>
        <v>1A4070000000065000070536</v>
      </c>
      <c r="J747" s="10" t="str">
        <f>_xlfn.IFNA(VLOOKUP(Table33[[#This Row],[Tag range]],Table176[[START]:[GROUP]],3,TRUE),"")</f>
        <v>SOUR007</v>
      </c>
    </row>
    <row r="748" spans="6:10" x14ac:dyDescent="0.25">
      <c r="F748" s="8" t="str">
        <f>LEFT(Table33[[#This Row],[Location]],2)</f>
        <v>LL</v>
      </c>
      <c r="G748" s="8" t="s">
        <v>1525</v>
      </c>
      <c r="H748" s="1">
        <v>70537</v>
      </c>
      <c r="I748" s="10" t="str">
        <f>IF(Table33[[#This Row],[Tag range]]="","",_xlfn.CONCAT("1A40700000000650000",Table33[[#This Row],[Tag range]]))</f>
        <v>1A4070000000065000070537</v>
      </c>
      <c r="J748" s="10" t="str">
        <f>_xlfn.IFNA(VLOOKUP(Table33[[#This Row],[Tag range]],Table176[[START]:[GROUP]],3,TRUE),"")</f>
        <v>SOUR007</v>
      </c>
    </row>
    <row r="749" spans="6:10" x14ac:dyDescent="0.25">
      <c r="F749" s="8" t="str">
        <f>LEFT(Table33[[#This Row],[Location]],2)</f>
        <v>LL</v>
      </c>
      <c r="G749" s="8" t="s">
        <v>259</v>
      </c>
      <c r="H749" s="1">
        <v>70538</v>
      </c>
      <c r="I749" s="10" t="str">
        <f>IF(Table33[[#This Row],[Tag range]]="","",_xlfn.CONCAT("1A40700000000650000",Table33[[#This Row],[Tag range]]))</f>
        <v>1A4070000000065000070538</v>
      </c>
      <c r="J749" s="10" t="str">
        <f>_xlfn.IFNA(VLOOKUP(Table33[[#This Row],[Tag range]],Table176[[START]:[GROUP]],3,TRUE),"")</f>
        <v>SOUR007</v>
      </c>
    </row>
    <row r="750" spans="6:10" x14ac:dyDescent="0.25">
      <c r="F750" s="8" t="str">
        <f>LEFT(Table33[[#This Row],[Location]],2)</f>
        <v>LL</v>
      </c>
      <c r="G750" s="8" t="s">
        <v>189</v>
      </c>
      <c r="H750" s="1">
        <v>70539</v>
      </c>
      <c r="I750" s="10" t="str">
        <f>IF(Table33[[#This Row],[Tag range]]="","",_xlfn.CONCAT("1A40700000000650000",Table33[[#This Row],[Tag range]]))</f>
        <v>1A4070000000065000070539</v>
      </c>
      <c r="J750" s="10" t="str">
        <f>_xlfn.IFNA(VLOOKUP(Table33[[#This Row],[Tag range]],Table176[[START]:[GROUP]],3,TRUE),"")</f>
        <v>SOUR007</v>
      </c>
    </row>
    <row r="751" spans="6:10" x14ac:dyDescent="0.25">
      <c r="F751" s="8" t="str">
        <f>LEFT(Table33[[#This Row],[Location]],2)</f>
        <v>LL</v>
      </c>
      <c r="G751" s="8" t="s">
        <v>406</v>
      </c>
      <c r="H751" s="1">
        <v>70540</v>
      </c>
      <c r="I751" s="10" t="str">
        <f>IF(Table33[[#This Row],[Tag range]]="","",_xlfn.CONCAT("1A40700000000650000",Table33[[#This Row],[Tag range]]))</f>
        <v>1A4070000000065000070540</v>
      </c>
      <c r="J751" s="10" t="str">
        <f>_xlfn.IFNA(VLOOKUP(Table33[[#This Row],[Tag range]],Table176[[START]:[GROUP]],3,TRUE),"")</f>
        <v>YZUP003</v>
      </c>
    </row>
    <row r="752" spans="6:10" x14ac:dyDescent="0.25">
      <c r="F752" s="8" t="str">
        <f>LEFT(Table33[[#This Row],[Location]],2)</f>
        <v>LL</v>
      </c>
      <c r="G752" s="8" t="s">
        <v>546</v>
      </c>
      <c r="H752" s="1">
        <v>70541</v>
      </c>
      <c r="I752" s="10" t="str">
        <f>IF(Table33[[#This Row],[Tag range]]="","",_xlfn.CONCAT("1A40700000000650000",Table33[[#This Row],[Tag range]]))</f>
        <v>1A4070000000065000070541</v>
      </c>
      <c r="J752" s="10" t="str">
        <f>_xlfn.IFNA(VLOOKUP(Table33[[#This Row],[Tag range]],Table176[[START]:[GROUP]],3,TRUE),"")</f>
        <v>YZUP003</v>
      </c>
    </row>
    <row r="753" spans="6:10" x14ac:dyDescent="0.25">
      <c r="F753" s="8" t="str">
        <f>LEFT(Table33[[#This Row],[Location]],2)</f>
        <v>LL</v>
      </c>
      <c r="G753" s="8" t="s">
        <v>686</v>
      </c>
      <c r="H753" s="1">
        <v>70542</v>
      </c>
      <c r="I753" s="10" t="str">
        <f>IF(Table33[[#This Row],[Tag range]]="","",_xlfn.CONCAT("1A40700000000650000",Table33[[#This Row],[Tag range]]))</f>
        <v>1A4070000000065000070542</v>
      </c>
      <c r="J753" s="10" t="str">
        <f>_xlfn.IFNA(VLOOKUP(Table33[[#This Row],[Tag range]],Table176[[START]:[GROUP]],3,TRUE),"")</f>
        <v>YZUP003</v>
      </c>
    </row>
    <row r="754" spans="6:10" x14ac:dyDescent="0.25">
      <c r="F754" s="8" t="str">
        <f>LEFT(Table33[[#This Row],[Location]],2)</f>
        <v>LL</v>
      </c>
      <c r="G754" s="8" t="s">
        <v>826</v>
      </c>
      <c r="H754" s="1">
        <v>70543</v>
      </c>
      <c r="I754" s="10" t="str">
        <f>IF(Table33[[#This Row],[Tag range]]="","",_xlfn.CONCAT("1A40700000000650000",Table33[[#This Row],[Tag range]]))</f>
        <v>1A4070000000065000070543</v>
      </c>
      <c r="J754" s="10" t="str">
        <f>_xlfn.IFNA(VLOOKUP(Table33[[#This Row],[Tag range]],Table176[[START]:[GROUP]],3,TRUE),"")</f>
        <v>YZUP003</v>
      </c>
    </row>
    <row r="755" spans="6:10" x14ac:dyDescent="0.25">
      <c r="F755" s="8" t="str">
        <f>LEFT(Table33[[#This Row],[Location]],2)</f>
        <v>LL</v>
      </c>
      <c r="G755" s="8" t="s">
        <v>966</v>
      </c>
      <c r="H755" s="1">
        <v>70544</v>
      </c>
      <c r="I755" s="10" t="str">
        <f>IF(Table33[[#This Row],[Tag range]]="","",_xlfn.CONCAT("1A40700000000650000",Table33[[#This Row],[Tag range]]))</f>
        <v>1A4070000000065000070544</v>
      </c>
      <c r="J755" s="10" t="str">
        <f>_xlfn.IFNA(VLOOKUP(Table33[[#This Row],[Tag range]],Table176[[START]:[GROUP]],3,TRUE),"")</f>
        <v>YZUP003</v>
      </c>
    </row>
    <row r="756" spans="6:10" x14ac:dyDescent="0.25">
      <c r="F756" s="8" t="str">
        <f>LEFT(Table33[[#This Row],[Location]],2)</f>
        <v>LL</v>
      </c>
      <c r="G756" s="8" t="s">
        <v>1106</v>
      </c>
      <c r="H756" s="1">
        <v>70545</v>
      </c>
      <c r="I756" s="10" t="str">
        <f>IF(Table33[[#This Row],[Tag range]]="","",_xlfn.CONCAT("1A40700000000650000",Table33[[#This Row],[Tag range]]))</f>
        <v>1A4070000000065000070545</v>
      </c>
      <c r="J756" s="10" t="str">
        <f>_xlfn.IFNA(VLOOKUP(Table33[[#This Row],[Tag range]],Table176[[START]:[GROUP]],3,TRUE),"")</f>
        <v>YZUP003</v>
      </c>
    </row>
    <row r="757" spans="6:10" x14ac:dyDescent="0.25">
      <c r="F757" s="8" t="str">
        <f>LEFT(Table33[[#This Row],[Location]],2)</f>
        <v>LL</v>
      </c>
      <c r="G757" s="8" t="s">
        <v>1246</v>
      </c>
      <c r="H757" s="1">
        <v>70546</v>
      </c>
      <c r="I757" s="10" t="str">
        <f>IF(Table33[[#This Row],[Tag range]]="","",_xlfn.CONCAT("1A40700000000650000",Table33[[#This Row],[Tag range]]))</f>
        <v>1A4070000000065000070546</v>
      </c>
      <c r="J757" s="10" t="str">
        <f>_xlfn.IFNA(VLOOKUP(Table33[[#This Row],[Tag range]],Table176[[START]:[GROUP]],3,TRUE),"")</f>
        <v>YZUP003</v>
      </c>
    </row>
    <row r="758" spans="6:10" x14ac:dyDescent="0.25">
      <c r="F758" s="8" t="str">
        <f>LEFT(Table33[[#This Row],[Location]],2)</f>
        <v>LL</v>
      </c>
      <c r="G758" s="8" t="s">
        <v>1386</v>
      </c>
      <c r="H758" s="1">
        <v>70547</v>
      </c>
      <c r="I758" s="10" t="str">
        <f>IF(Table33[[#This Row],[Tag range]]="","",_xlfn.CONCAT("1A40700000000650000",Table33[[#This Row],[Tag range]]))</f>
        <v>1A4070000000065000070547</v>
      </c>
      <c r="J758" s="10" t="str">
        <f>_xlfn.IFNA(VLOOKUP(Table33[[#This Row],[Tag range]],Table176[[START]:[GROUP]],3,TRUE),"")</f>
        <v>YZUP003</v>
      </c>
    </row>
    <row r="759" spans="6:10" x14ac:dyDescent="0.25">
      <c r="F759" s="8" t="str">
        <f>LEFT(Table33[[#This Row],[Location]],2)</f>
        <v>LL</v>
      </c>
      <c r="G759" s="8" t="s">
        <v>1526</v>
      </c>
      <c r="H759" s="1">
        <v>70548</v>
      </c>
      <c r="I759" s="10" t="str">
        <f>IF(Table33[[#This Row],[Tag range]]="","",_xlfn.CONCAT("1A40700000000650000",Table33[[#This Row],[Tag range]]))</f>
        <v>1A4070000000065000070548</v>
      </c>
      <c r="J759" s="10" t="str">
        <f>_xlfn.IFNA(VLOOKUP(Table33[[#This Row],[Tag range]],Table176[[START]:[GROUP]],3,TRUE),"")</f>
        <v>YZUP003</v>
      </c>
    </row>
    <row r="760" spans="6:10" x14ac:dyDescent="0.25">
      <c r="F760" s="8" t="str">
        <f>LEFT(Table33[[#This Row],[Location]],2)</f>
        <v>LL</v>
      </c>
      <c r="G760" s="8" t="s">
        <v>260</v>
      </c>
      <c r="H760" s="1">
        <v>70549</v>
      </c>
      <c r="I760" s="10" t="str">
        <f>IF(Table33[[#This Row],[Tag range]]="","",_xlfn.CONCAT("1A40700000000650000",Table33[[#This Row],[Tag range]]))</f>
        <v>1A4070000000065000070549</v>
      </c>
      <c r="J760" s="10" t="str">
        <f>_xlfn.IFNA(VLOOKUP(Table33[[#This Row],[Tag range]],Table176[[START]:[GROUP]],3,TRUE),"")</f>
        <v>YZUP003</v>
      </c>
    </row>
    <row r="761" spans="6:10" x14ac:dyDescent="0.25">
      <c r="F761" s="8" t="str">
        <f>LEFT(Table33[[#This Row],[Location]],2)</f>
        <v>LL</v>
      </c>
      <c r="G761" s="8" t="s">
        <v>190</v>
      </c>
      <c r="H761" s="1">
        <v>70550</v>
      </c>
      <c r="I761" s="10" t="str">
        <f>IF(Table33[[#This Row],[Tag range]]="","",_xlfn.CONCAT("1A40700000000650000",Table33[[#This Row],[Tag range]]))</f>
        <v>1A4070000000065000070550</v>
      </c>
      <c r="J761" s="10" t="str">
        <f>_xlfn.IFNA(VLOOKUP(Table33[[#This Row],[Tag range]],Table176[[START]:[GROUP]],3,TRUE),"")</f>
        <v>YZUP003</v>
      </c>
    </row>
    <row r="762" spans="6:10" x14ac:dyDescent="0.25">
      <c r="F762" s="8" t="str">
        <f>LEFT(Table33[[#This Row],[Location]],2)</f>
        <v>LL</v>
      </c>
      <c r="G762" s="8" t="s">
        <v>1588</v>
      </c>
      <c r="H762" s="1">
        <v>70551</v>
      </c>
      <c r="I762" s="10" t="str">
        <f>IF(Table33[[#This Row],[Tag range]]="","",_xlfn.CONCAT("1A40700000000650000",Table33[[#This Row],[Tag range]]))</f>
        <v>1A4070000000065000070551</v>
      </c>
      <c r="J762" s="10" t="str">
        <f>_xlfn.IFNA(VLOOKUP(Table33[[#This Row],[Tag range]],Table176[[START]:[GROUP]],3,TRUE),"")</f>
        <v>YZUP003</v>
      </c>
    </row>
    <row r="763" spans="6:10" x14ac:dyDescent="0.25">
      <c r="F763" s="8" t="str">
        <f>LEFT(Table33[[#This Row],[Location]],2)</f>
        <v>LL</v>
      </c>
      <c r="G763" s="8" t="s">
        <v>1589</v>
      </c>
      <c r="H763" s="1">
        <v>70552</v>
      </c>
      <c r="I763" s="10" t="str">
        <f>IF(Table33[[#This Row],[Tag range]]="","",_xlfn.CONCAT("1A40700000000650000",Table33[[#This Row],[Tag range]]))</f>
        <v>1A4070000000065000070552</v>
      </c>
      <c r="J763" s="10" t="str">
        <f>_xlfn.IFNA(VLOOKUP(Table33[[#This Row],[Tag range]],Table176[[START]:[GROUP]],3,TRUE),"")</f>
        <v>YZUP003</v>
      </c>
    </row>
    <row r="764" spans="6:10" x14ac:dyDescent="0.25">
      <c r="F764" s="8" t="str">
        <f>LEFT(Table33[[#This Row],[Location]],2)</f>
        <v>LL</v>
      </c>
      <c r="G764" s="8" t="s">
        <v>1590</v>
      </c>
      <c r="H764" s="1">
        <v>70553</v>
      </c>
      <c r="I764" s="10" t="str">
        <f>IF(Table33[[#This Row],[Tag range]]="","",_xlfn.CONCAT("1A40700000000650000",Table33[[#This Row],[Tag range]]))</f>
        <v>1A4070000000065000070553</v>
      </c>
      <c r="J764" s="10" t="str">
        <f>_xlfn.IFNA(VLOOKUP(Table33[[#This Row],[Tag range]],Table176[[START]:[GROUP]],3,TRUE),"")</f>
        <v>YZUP003</v>
      </c>
    </row>
    <row r="765" spans="6:10" x14ac:dyDescent="0.25">
      <c r="F765" s="8" t="str">
        <f>LEFT(Table33[[#This Row],[Location]],2)</f>
        <v>LL</v>
      </c>
      <c r="G765" s="8" t="s">
        <v>1591</v>
      </c>
      <c r="H765" s="1">
        <v>70554</v>
      </c>
      <c r="I765" s="10" t="str">
        <f>IF(Table33[[#This Row],[Tag range]]="","",_xlfn.CONCAT("1A40700000000650000",Table33[[#This Row],[Tag range]]))</f>
        <v>1A4070000000065000070554</v>
      </c>
      <c r="J765" s="10" t="str">
        <f>_xlfn.IFNA(VLOOKUP(Table33[[#This Row],[Tag range]],Table176[[START]:[GROUP]],3,TRUE),"")</f>
        <v>YZUP003</v>
      </c>
    </row>
    <row r="766" spans="6:10" x14ac:dyDescent="0.25">
      <c r="F766" s="8" t="str">
        <f>LEFT(Table33[[#This Row],[Location]],2)</f>
        <v>LL</v>
      </c>
      <c r="G766" s="8" t="s">
        <v>1592</v>
      </c>
      <c r="H766" s="1">
        <v>70555</v>
      </c>
      <c r="I766" s="10" t="str">
        <f>IF(Table33[[#This Row],[Tag range]]="","",_xlfn.CONCAT("1A40700000000650000",Table33[[#This Row],[Tag range]]))</f>
        <v>1A4070000000065000070555</v>
      </c>
      <c r="J766" s="10" t="str">
        <f>_xlfn.IFNA(VLOOKUP(Table33[[#This Row],[Tag range]],Table176[[START]:[GROUP]],3,TRUE),"")</f>
        <v>YZUP003</v>
      </c>
    </row>
    <row r="767" spans="6:10" x14ac:dyDescent="0.25">
      <c r="F767" s="8" t="str">
        <f>LEFT(Table33[[#This Row],[Location]],2)</f>
        <v>LL</v>
      </c>
      <c r="G767" s="8" t="s">
        <v>1593</v>
      </c>
      <c r="H767" s="1">
        <v>70556</v>
      </c>
      <c r="I767" s="10" t="str">
        <f>IF(Table33[[#This Row],[Tag range]]="","",_xlfn.CONCAT("1A40700000000650000",Table33[[#This Row],[Tag range]]))</f>
        <v>1A4070000000065000070556</v>
      </c>
      <c r="J767" s="10" t="str">
        <f>_xlfn.IFNA(VLOOKUP(Table33[[#This Row],[Tag range]],Table176[[START]:[GROUP]],3,TRUE),"")</f>
        <v>YZUP003</v>
      </c>
    </row>
    <row r="768" spans="6:10" x14ac:dyDescent="0.25">
      <c r="F768" s="8" t="str">
        <f>LEFT(Table33[[#This Row],[Location]],2)</f>
        <v>LL</v>
      </c>
      <c r="G768" s="8" t="s">
        <v>1594</v>
      </c>
      <c r="H768" s="1">
        <v>70557</v>
      </c>
      <c r="I768" s="10" t="str">
        <f>IF(Table33[[#This Row],[Tag range]]="","",_xlfn.CONCAT("1A40700000000650000",Table33[[#This Row],[Tag range]]))</f>
        <v>1A4070000000065000070557</v>
      </c>
      <c r="J768" s="10" t="str">
        <f>_xlfn.IFNA(VLOOKUP(Table33[[#This Row],[Tag range]],Table176[[START]:[GROUP]],3,TRUE),"")</f>
        <v>YZUP003</v>
      </c>
    </row>
    <row r="769" spans="6:10" x14ac:dyDescent="0.25">
      <c r="F769" s="8" t="str">
        <f>LEFT(Table33[[#This Row],[Location]],2)</f>
        <v>LL</v>
      </c>
      <c r="G769" s="8" t="s">
        <v>1595</v>
      </c>
      <c r="H769" s="1">
        <v>70558</v>
      </c>
      <c r="I769" s="10" t="str">
        <f>IF(Table33[[#This Row],[Tag range]]="","",_xlfn.CONCAT("1A40700000000650000",Table33[[#This Row],[Tag range]]))</f>
        <v>1A4070000000065000070558</v>
      </c>
      <c r="J769" s="10" t="str">
        <f>_xlfn.IFNA(VLOOKUP(Table33[[#This Row],[Tag range]],Table176[[START]:[GROUP]],3,TRUE),"")</f>
        <v>YZUP003</v>
      </c>
    </row>
    <row r="770" spans="6:10" x14ac:dyDescent="0.25">
      <c r="F770" s="8" t="str">
        <f>LEFT(Table33[[#This Row],[Location]],2)</f>
        <v>LL</v>
      </c>
      <c r="G770" s="8" t="s">
        <v>1596</v>
      </c>
      <c r="H770" s="1">
        <v>70559</v>
      </c>
      <c r="I770" s="10" t="str">
        <f>IF(Table33[[#This Row],[Tag range]]="","",_xlfn.CONCAT("1A40700000000650000",Table33[[#This Row],[Tag range]]))</f>
        <v>1A4070000000065000070559</v>
      </c>
      <c r="J770" s="10" t="str">
        <f>_xlfn.IFNA(VLOOKUP(Table33[[#This Row],[Tag range]],Table176[[START]:[GROUP]],3,TRUE),"")</f>
        <v>YZUP003</v>
      </c>
    </row>
    <row r="771" spans="6:10" x14ac:dyDescent="0.25">
      <c r="F771" s="8" t="str">
        <f>LEFT(Table33[[#This Row],[Location]],2)</f>
        <v>LL</v>
      </c>
      <c r="G771" s="8" t="s">
        <v>1597</v>
      </c>
      <c r="H771" s="1">
        <v>70560</v>
      </c>
      <c r="I771" s="10" t="str">
        <f>IF(Table33[[#This Row],[Tag range]]="","",_xlfn.CONCAT("1A40700000000650000",Table33[[#This Row],[Tag range]]))</f>
        <v>1A4070000000065000070560</v>
      </c>
      <c r="J771" s="10" t="str">
        <f>_xlfn.IFNA(VLOOKUP(Table33[[#This Row],[Tag range]],Table176[[START]:[GROUP]],3,TRUE),"")</f>
        <v>YZUP003</v>
      </c>
    </row>
    <row r="772" spans="6:10" x14ac:dyDescent="0.25">
      <c r="F772" s="8" t="str">
        <f>LEFT(Table33[[#This Row],[Location]],2)</f>
        <v>LL</v>
      </c>
      <c r="G772" s="8" t="s">
        <v>1598</v>
      </c>
      <c r="H772" s="1">
        <v>70561</v>
      </c>
      <c r="I772" s="10" t="str">
        <f>IF(Table33[[#This Row],[Tag range]]="","",_xlfn.CONCAT("1A40700000000650000",Table33[[#This Row],[Tag range]]))</f>
        <v>1A4070000000065000070561</v>
      </c>
      <c r="J772" s="10" t="str">
        <f>_xlfn.IFNA(VLOOKUP(Table33[[#This Row],[Tag range]],Table176[[START]:[GROUP]],3,TRUE),"")</f>
        <v>YZUP003</v>
      </c>
    </row>
    <row r="773" spans="6:10" x14ac:dyDescent="0.25">
      <c r="F773" s="8" t="str">
        <f>LEFT(Table33[[#This Row],[Location]],2)</f>
        <v>LL</v>
      </c>
      <c r="G773" s="8" t="s">
        <v>1698</v>
      </c>
      <c r="H773" s="1">
        <v>70562</v>
      </c>
      <c r="I773" s="10" t="str">
        <f>IF(Table33[[#This Row],[Tag range]]="","",_xlfn.CONCAT("1A40700000000650000",Table33[[#This Row],[Tag range]]))</f>
        <v>1A4070000000065000070562</v>
      </c>
      <c r="J773" s="10" t="str">
        <f>_xlfn.IFNA(VLOOKUP(Table33[[#This Row],[Tag range]],Table176[[START]:[GROUP]],3,TRUE),"")</f>
        <v>YZUP003</v>
      </c>
    </row>
    <row r="774" spans="6:10" x14ac:dyDescent="0.25">
      <c r="F774" s="8" t="str">
        <f>LEFT(Table33[[#This Row],[Location]],2)</f>
        <v>LL</v>
      </c>
      <c r="G774" s="8" t="s">
        <v>1699</v>
      </c>
      <c r="H774" s="1">
        <v>70563</v>
      </c>
      <c r="I774" s="10" t="str">
        <f>IF(Table33[[#This Row],[Tag range]]="","",_xlfn.CONCAT("1A40700000000650000",Table33[[#This Row],[Tag range]]))</f>
        <v>1A4070000000065000070563</v>
      </c>
      <c r="J774" s="10" t="str">
        <f>_xlfn.IFNA(VLOOKUP(Table33[[#This Row],[Tag range]],Table176[[START]:[GROUP]],3,TRUE),"")</f>
        <v>YZUP003</v>
      </c>
    </row>
    <row r="775" spans="6:10" x14ac:dyDescent="0.25">
      <c r="F775" s="8" t="str">
        <f>LEFT(Table33[[#This Row],[Location]],2)</f>
        <v>LL</v>
      </c>
      <c r="G775" s="8" t="s">
        <v>1700</v>
      </c>
      <c r="H775" s="1">
        <v>70564</v>
      </c>
      <c r="I775" s="10" t="str">
        <f>IF(Table33[[#This Row],[Tag range]]="","",_xlfn.CONCAT("1A40700000000650000",Table33[[#This Row],[Tag range]]))</f>
        <v>1A4070000000065000070564</v>
      </c>
      <c r="J775" s="10" t="str">
        <f>_xlfn.IFNA(VLOOKUP(Table33[[#This Row],[Tag range]],Table176[[START]:[GROUP]],3,TRUE),"")</f>
        <v>YZUP003</v>
      </c>
    </row>
    <row r="776" spans="6:10" x14ac:dyDescent="0.25">
      <c r="F776" s="8" t="str">
        <f>LEFT(Table33[[#This Row],[Location]],2)</f>
        <v>LL</v>
      </c>
      <c r="G776" s="8" t="s">
        <v>1701</v>
      </c>
      <c r="H776" s="1">
        <v>70565</v>
      </c>
      <c r="I776" s="10" t="str">
        <f>IF(Table33[[#This Row],[Tag range]]="","",_xlfn.CONCAT("1A40700000000650000",Table33[[#This Row],[Tag range]]))</f>
        <v>1A4070000000065000070565</v>
      </c>
      <c r="J776" s="10" t="str">
        <f>_xlfn.IFNA(VLOOKUP(Table33[[#This Row],[Tag range]],Table176[[START]:[GROUP]],3,TRUE),"")</f>
        <v>YZUP003</v>
      </c>
    </row>
    <row r="777" spans="6:10" x14ac:dyDescent="0.25">
      <c r="F777" s="8" t="str">
        <f>LEFT(Table33[[#This Row],[Location]],2)</f>
        <v>LL</v>
      </c>
      <c r="G777" s="8" t="s">
        <v>1702</v>
      </c>
      <c r="H777" s="1">
        <v>70566</v>
      </c>
      <c r="I777" s="10" t="str">
        <f>IF(Table33[[#This Row],[Tag range]]="","",_xlfn.CONCAT("1A40700000000650000",Table33[[#This Row],[Tag range]]))</f>
        <v>1A4070000000065000070566</v>
      </c>
      <c r="J777" s="10" t="str">
        <f>_xlfn.IFNA(VLOOKUP(Table33[[#This Row],[Tag range]],Table176[[START]:[GROUP]],3,TRUE),"")</f>
        <v>YZUP003</v>
      </c>
    </row>
    <row r="778" spans="6:10" x14ac:dyDescent="0.25">
      <c r="F778" s="8" t="str">
        <f>LEFT(Table33[[#This Row],[Location]],2)</f>
        <v>LL</v>
      </c>
      <c r="G778" s="8" t="s">
        <v>1703</v>
      </c>
      <c r="H778" s="1">
        <v>70567</v>
      </c>
      <c r="I778" s="10" t="str">
        <f>IF(Table33[[#This Row],[Tag range]]="","",_xlfn.CONCAT("1A40700000000650000",Table33[[#This Row],[Tag range]]))</f>
        <v>1A4070000000065000070567</v>
      </c>
      <c r="J778" s="10" t="str">
        <f>_xlfn.IFNA(VLOOKUP(Table33[[#This Row],[Tag range]],Table176[[START]:[GROUP]],3,TRUE),"")</f>
        <v>YZUP003</v>
      </c>
    </row>
    <row r="779" spans="6:10" x14ac:dyDescent="0.25">
      <c r="F779" s="8" t="str">
        <f>LEFT(Table33[[#This Row],[Location]],2)</f>
        <v>LL</v>
      </c>
      <c r="G779" s="8" t="s">
        <v>1704</v>
      </c>
      <c r="H779" s="1">
        <v>70568</v>
      </c>
      <c r="I779" s="10" t="str">
        <f>IF(Table33[[#This Row],[Tag range]]="","",_xlfn.CONCAT("1A40700000000650000",Table33[[#This Row],[Tag range]]))</f>
        <v>1A4070000000065000070568</v>
      </c>
      <c r="J779" s="10" t="str">
        <f>_xlfn.IFNA(VLOOKUP(Table33[[#This Row],[Tag range]],Table176[[START]:[GROUP]],3,TRUE),"")</f>
        <v>YZUP003</v>
      </c>
    </row>
    <row r="780" spans="6:10" x14ac:dyDescent="0.25">
      <c r="F780" s="8" t="str">
        <f>LEFT(Table33[[#This Row],[Location]],2)</f>
        <v>LL</v>
      </c>
      <c r="G780" s="8" t="s">
        <v>1705</v>
      </c>
      <c r="H780" s="1">
        <v>70569</v>
      </c>
      <c r="I780" s="10" t="str">
        <f>IF(Table33[[#This Row],[Tag range]]="","",_xlfn.CONCAT("1A40700000000650000",Table33[[#This Row],[Tag range]]))</f>
        <v>1A4070000000065000070569</v>
      </c>
      <c r="J780" s="10" t="str">
        <f>_xlfn.IFNA(VLOOKUP(Table33[[#This Row],[Tag range]],Table176[[START]:[GROUP]],3,TRUE),"")</f>
        <v>YZUP003</v>
      </c>
    </row>
    <row r="781" spans="6:10" x14ac:dyDescent="0.25">
      <c r="F781" s="8" t="str">
        <f>LEFT(Table33[[#This Row],[Location]],2)</f>
        <v>LL</v>
      </c>
      <c r="G781" s="8" t="s">
        <v>1706</v>
      </c>
      <c r="H781" s="1">
        <v>70570</v>
      </c>
      <c r="I781" s="10" t="str">
        <f>IF(Table33[[#This Row],[Tag range]]="","",_xlfn.CONCAT("1A40700000000650000",Table33[[#This Row],[Tag range]]))</f>
        <v>1A4070000000065000070570</v>
      </c>
      <c r="J781" s="10" t="str">
        <f>_xlfn.IFNA(VLOOKUP(Table33[[#This Row],[Tag range]],Table176[[START]:[GROUP]],3,TRUE),"")</f>
        <v>YZUP003</v>
      </c>
    </row>
    <row r="782" spans="6:10" x14ac:dyDescent="0.25">
      <c r="F782" s="8" t="str">
        <f>LEFT(Table33[[#This Row],[Location]],2)</f>
        <v>LL</v>
      </c>
      <c r="G782" s="8" t="s">
        <v>1707</v>
      </c>
      <c r="H782" s="1">
        <v>70571</v>
      </c>
      <c r="I782" s="10" t="str">
        <f>IF(Table33[[#This Row],[Tag range]]="","",_xlfn.CONCAT("1A40700000000650000",Table33[[#This Row],[Tag range]]))</f>
        <v>1A4070000000065000070571</v>
      </c>
      <c r="J782" s="10" t="str">
        <f>_xlfn.IFNA(VLOOKUP(Table33[[#This Row],[Tag range]],Table176[[START]:[GROUP]],3,TRUE),"")</f>
        <v>YZUP003</v>
      </c>
    </row>
    <row r="783" spans="6:10" x14ac:dyDescent="0.25">
      <c r="F783" s="8" t="str">
        <f>LEFT(Table33[[#This Row],[Location]],2)</f>
        <v>LL</v>
      </c>
      <c r="G783" s="8" t="s">
        <v>1708</v>
      </c>
      <c r="H783" s="1">
        <v>70572</v>
      </c>
      <c r="I783" s="10" t="str">
        <f>IF(Table33[[#This Row],[Tag range]]="","",_xlfn.CONCAT("1A40700000000650000",Table33[[#This Row],[Tag range]]))</f>
        <v>1A4070000000065000070572</v>
      </c>
      <c r="J783" s="10" t="str">
        <f>_xlfn.IFNA(VLOOKUP(Table33[[#This Row],[Tag range]],Table176[[START]:[GROUP]],3,TRUE),"")</f>
        <v>YZUP003</v>
      </c>
    </row>
    <row r="784" spans="6:10" x14ac:dyDescent="0.25">
      <c r="F784" s="8" t="str">
        <f>LEFT(Table33[[#This Row],[Location]],2)</f>
        <v>LL</v>
      </c>
      <c r="G784" s="8" t="s">
        <v>1808</v>
      </c>
      <c r="H784" s="1">
        <v>70573</v>
      </c>
      <c r="I784" s="10" t="str">
        <f>IF(Table33[[#This Row],[Tag range]]="","",_xlfn.CONCAT("1A40700000000650000",Table33[[#This Row],[Tag range]]))</f>
        <v>1A4070000000065000070573</v>
      </c>
      <c r="J784" s="10" t="str">
        <f>_xlfn.IFNA(VLOOKUP(Table33[[#This Row],[Tag range]],Table176[[START]:[GROUP]],3,TRUE),"")</f>
        <v>YZUP003</v>
      </c>
    </row>
    <row r="785" spans="6:10" x14ac:dyDescent="0.25">
      <c r="F785" s="8" t="str">
        <f>LEFT(Table33[[#This Row],[Location]],2)</f>
        <v>LL</v>
      </c>
      <c r="G785" s="8" t="s">
        <v>1809</v>
      </c>
      <c r="H785" s="1">
        <v>70574</v>
      </c>
      <c r="I785" s="10" t="str">
        <f>IF(Table33[[#This Row],[Tag range]]="","",_xlfn.CONCAT("1A40700000000650000",Table33[[#This Row],[Tag range]]))</f>
        <v>1A4070000000065000070574</v>
      </c>
      <c r="J785" s="10" t="str">
        <f>_xlfn.IFNA(VLOOKUP(Table33[[#This Row],[Tag range]],Table176[[START]:[GROUP]],3,TRUE),"")</f>
        <v>YZUP003</v>
      </c>
    </row>
    <row r="786" spans="6:10" x14ac:dyDescent="0.25">
      <c r="F786" s="8" t="str">
        <f>LEFT(Table33[[#This Row],[Location]],2)</f>
        <v>LL</v>
      </c>
      <c r="G786" s="8" t="s">
        <v>1810</v>
      </c>
      <c r="H786" s="1">
        <v>70575</v>
      </c>
      <c r="I786" s="10" t="str">
        <f>IF(Table33[[#This Row],[Tag range]]="","",_xlfn.CONCAT("1A40700000000650000",Table33[[#This Row],[Tag range]]))</f>
        <v>1A4070000000065000070575</v>
      </c>
      <c r="J786" s="10" t="str">
        <f>_xlfn.IFNA(VLOOKUP(Table33[[#This Row],[Tag range]],Table176[[START]:[GROUP]],3,TRUE),"")</f>
        <v>YZUP003</v>
      </c>
    </row>
    <row r="787" spans="6:10" x14ac:dyDescent="0.25">
      <c r="F787" s="8" t="str">
        <f>LEFT(Table33[[#This Row],[Location]],2)</f>
        <v>LL</v>
      </c>
      <c r="G787" s="8" t="s">
        <v>1811</v>
      </c>
      <c r="H787" s="1">
        <v>70576</v>
      </c>
      <c r="I787" s="10" t="str">
        <f>IF(Table33[[#This Row],[Tag range]]="","",_xlfn.CONCAT("1A40700000000650000",Table33[[#This Row],[Tag range]]))</f>
        <v>1A4070000000065000070576</v>
      </c>
      <c r="J787" s="10" t="str">
        <f>_xlfn.IFNA(VLOOKUP(Table33[[#This Row],[Tag range]],Table176[[START]:[GROUP]],3,TRUE),"")</f>
        <v>YZUP003</v>
      </c>
    </row>
    <row r="788" spans="6:10" x14ac:dyDescent="0.25">
      <c r="F788" s="8" t="str">
        <f>LEFT(Table33[[#This Row],[Location]],2)</f>
        <v>LL</v>
      </c>
      <c r="G788" s="8" t="s">
        <v>1812</v>
      </c>
      <c r="H788" s="1">
        <v>70577</v>
      </c>
      <c r="I788" s="10" t="str">
        <f>IF(Table33[[#This Row],[Tag range]]="","",_xlfn.CONCAT("1A40700000000650000",Table33[[#This Row],[Tag range]]))</f>
        <v>1A4070000000065000070577</v>
      </c>
      <c r="J788" s="10" t="str">
        <f>_xlfn.IFNA(VLOOKUP(Table33[[#This Row],[Tag range]],Table176[[START]:[GROUP]],3,TRUE),"")</f>
        <v>YZUP003</v>
      </c>
    </row>
    <row r="789" spans="6:10" x14ac:dyDescent="0.25">
      <c r="F789" s="8" t="str">
        <f>LEFT(Table33[[#This Row],[Location]],2)</f>
        <v>LL</v>
      </c>
      <c r="G789" s="8" t="s">
        <v>1813</v>
      </c>
      <c r="H789" s="1">
        <v>70578</v>
      </c>
      <c r="I789" s="10" t="str">
        <f>IF(Table33[[#This Row],[Tag range]]="","",_xlfn.CONCAT("1A40700000000650000",Table33[[#This Row],[Tag range]]))</f>
        <v>1A4070000000065000070578</v>
      </c>
      <c r="J789" s="10" t="str">
        <f>_xlfn.IFNA(VLOOKUP(Table33[[#This Row],[Tag range]],Table176[[START]:[GROUP]],3,TRUE),"")</f>
        <v>YZUP003</v>
      </c>
    </row>
    <row r="790" spans="6:10" x14ac:dyDescent="0.25">
      <c r="F790" s="8" t="str">
        <f>LEFT(Table33[[#This Row],[Location]],2)</f>
        <v>LL</v>
      </c>
      <c r="G790" s="8" t="s">
        <v>1814</v>
      </c>
      <c r="H790" s="1">
        <v>70579</v>
      </c>
      <c r="I790" s="10" t="str">
        <f>IF(Table33[[#This Row],[Tag range]]="","",_xlfn.CONCAT("1A40700000000650000",Table33[[#This Row],[Tag range]]))</f>
        <v>1A4070000000065000070579</v>
      </c>
      <c r="J790" s="10" t="str">
        <f>_xlfn.IFNA(VLOOKUP(Table33[[#This Row],[Tag range]],Table176[[START]:[GROUP]],3,TRUE),"")</f>
        <v>YZUP003</v>
      </c>
    </row>
    <row r="791" spans="6:10" x14ac:dyDescent="0.25">
      <c r="F791" s="8" t="str">
        <f>LEFT(Table33[[#This Row],[Location]],2)</f>
        <v>LL</v>
      </c>
      <c r="G791" s="8" t="s">
        <v>1815</v>
      </c>
      <c r="H791" s="1">
        <v>70580</v>
      </c>
      <c r="I791" s="10" t="str">
        <f>IF(Table33[[#This Row],[Tag range]]="","",_xlfn.CONCAT("1A40700000000650000",Table33[[#This Row],[Tag range]]))</f>
        <v>1A4070000000065000070580</v>
      </c>
      <c r="J791" s="10" t="str">
        <f>_xlfn.IFNA(VLOOKUP(Table33[[#This Row],[Tag range]],Table176[[START]:[GROUP]],3,TRUE),"")</f>
        <v>YZUP003</v>
      </c>
    </row>
    <row r="792" spans="6:10" x14ac:dyDescent="0.25">
      <c r="F792" s="8" t="str">
        <f>LEFT(Table33[[#This Row],[Location]],2)</f>
        <v>LL</v>
      </c>
      <c r="G792" s="8" t="s">
        <v>1816</v>
      </c>
      <c r="H792" s="1">
        <v>70581</v>
      </c>
      <c r="I792" s="10" t="str">
        <f>IF(Table33[[#This Row],[Tag range]]="","",_xlfn.CONCAT("1A40700000000650000",Table33[[#This Row],[Tag range]]))</f>
        <v>1A4070000000065000070581</v>
      </c>
      <c r="J792" s="10" t="str">
        <f>_xlfn.IFNA(VLOOKUP(Table33[[#This Row],[Tag range]],Table176[[START]:[GROUP]],3,TRUE),"")</f>
        <v>YZUP003</v>
      </c>
    </row>
    <row r="793" spans="6:10" x14ac:dyDescent="0.25">
      <c r="F793" s="8" t="str">
        <f>LEFT(Table33[[#This Row],[Location]],2)</f>
        <v>LL</v>
      </c>
      <c r="G793" s="8" t="s">
        <v>1817</v>
      </c>
      <c r="H793" s="1">
        <v>70582</v>
      </c>
      <c r="I793" s="10" t="str">
        <f>IF(Table33[[#This Row],[Tag range]]="","",_xlfn.CONCAT("1A40700000000650000",Table33[[#This Row],[Tag range]]))</f>
        <v>1A4070000000065000070582</v>
      </c>
      <c r="J793" s="10" t="str">
        <f>_xlfn.IFNA(VLOOKUP(Table33[[#This Row],[Tag range]],Table176[[START]:[GROUP]],3,TRUE),"")</f>
        <v>YZUP003</v>
      </c>
    </row>
    <row r="794" spans="6:10" x14ac:dyDescent="0.25">
      <c r="F794" s="8" t="str">
        <f>LEFT(Table33[[#This Row],[Location]],2)</f>
        <v>LL</v>
      </c>
      <c r="G794" s="8" t="s">
        <v>1818</v>
      </c>
      <c r="H794" s="1">
        <v>70583</v>
      </c>
      <c r="I794" s="10" t="str">
        <f>IF(Table33[[#This Row],[Tag range]]="","",_xlfn.CONCAT("1A40700000000650000",Table33[[#This Row],[Tag range]]))</f>
        <v>1A4070000000065000070583</v>
      </c>
      <c r="J794" s="10" t="str">
        <f>_xlfn.IFNA(VLOOKUP(Table33[[#This Row],[Tag range]],Table176[[START]:[GROUP]],3,TRUE),"")</f>
        <v>YZUP003</v>
      </c>
    </row>
    <row r="795" spans="6:10" x14ac:dyDescent="0.25">
      <c r="F795" s="8" t="str">
        <f>LEFT(Table33[[#This Row],[Location]],2)</f>
        <v>LL</v>
      </c>
      <c r="G795" s="8" t="s">
        <v>1918</v>
      </c>
      <c r="H795" s="1">
        <v>70584</v>
      </c>
      <c r="I795" s="10" t="str">
        <f>IF(Table33[[#This Row],[Tag range]]="","",_xlfn.CONCAT("1A40700000000650000",Table33[[#This Row],[Tag range]]))</f>
        <v>1A4070000000065000070584</v>
      </c>
      <c r="J795" s="10" t="str">
        <f>_xlfn.IFNA(VLOOKUP(Table33[[#This Row],[Tag range]],Table176[[START]:[GROUP]],3,TRUE),"")</f>
        <v>YZUP003</v>
      </c>
    </row>
    <row r="796" spans="6:10" x14ac:dyDescent="0.25">
      <c r="F796" s="8" t="str">
        <f>LEFT(Table33[[#This Row],[Location]],2)</f>
        <v>LL</v>
      </c>
      <c r="G796" s="8" t="s">
        <v>1919</v>
      </c>
      <c r="H796" s="1">
        <v>70585</v>
      </c>
      <c r="I796" s="10" t="str">
        <f>IF(Table33[[#This Row],[Tag range]]="","",_xlfn.CONCAT("1A40700000000650000",Table33[[#This Row],[Tag range]]))</f>
        <v>1A4070000000065000070585</v>
      </c>
      <c r="J796" s="10" t="str">
        <f>_xlfn.IFNA(VLOOKUP(Table33[[#This Row],[Tag range]],Table176[[START]:[GROUP]],3,TRUE),"")</f>
        <v>YZUP003</v>
      </c>
    </row>
    <row r="797" spans="6:10" x14ac:dyDescent="0.25">
      <c r="F797" s="8" t="str">
        <f>LEFT(Table33[[#This Row],[Location]],2)</f>
        <v>LL</v>
      </c>
      <c r="G797" s="8" t="s">
        <v>1920</v>
      </c>
      <c r="H797" s="1">
        <v>70586</v>
      </c>
      <c r="I797" s="10" t="str">
        <f>IF(Table33[[#This Row],[Tag range]]="","",_xlfn.CONCAT("1A40700000000650000",Table33[[#This Row],[Tag range]]))</f>
        <v>1A4070000000065000070586</v>
      </c>
      <c r="J797" s="10" t="str">
        <f>_xlfn.IFNA(VLOOKUP(Table33[[#This Row],[Tag range]],Table176[[START]:[GROUP]],3,TRUE),"")</f>
        <v>YZUP003</v>
      </c>
    </row>
    <row r="798" spans="6:10" x14ac:dyDescent="0.25">
      <c r="F798" s="8" t="str">
        <f>LEFT(Table33[[#This Row],[Location]],2)</f>
        <v>LL</v>
      </c>
      <c r="G798" s="8" t="s">
        <v>1921</v>
      </c>
      <c r="H798" s="1">
        <v>70587</v>
      </c>
      <c r="I798" s="10" t="str">
        <f>IF(Table33[[#This Row],[Tag range]]="","",_xlfn.CONCAT("1A40700000000650000",Table33[[#This Row],[Tag range]]))</f>
        <v>1A4070000000065000070587</v>
      </c>
      <c r="J798" s="10" t="str">
        <f>_xlfn.IFNA(VLOOKUP(Table33[[#This Row],[Tag range]],Table176[[START]:[GROUP]],3,TRUE),"")</f>
        <v>YZUP003</v>
      </c>
    </row>
    <row r="799" spans="6:10" x14ac:dyDescent="0.25">
      <c r="F799" s="8" t="str">
        <f>LEFT(Table33[[#This Row],[Location]],2)</f>
        <v>LL</v>
      </c>
      <c r="G799" s="8" t="s">
        <v>1922</v>
      </c>
      <c r="H799" s="1">
        <v>70588</v>
      </c>
      <c r="I799" s="10" t="str">
        <f>IF(Table33[[#This Row],[Tag range]]="","",_xlfn.CONCAT("1A40700000000650000",Table33[[#This Row],[Tag range]]))</f>
        <v>1A4070000000065000070588</v>
      </c>
      <c r="J799" s="10" t="str">
        <f>_xlfn.IFNA(VLOOKUP(Table33[[#This Row],[Tag range]],Table176[[START]:[GROUP]],3,TRUE),"")</f>
        <v>YZUP003</v>
      </c>
    </row>
    <row r="800" spans="6:10" x14ac:dyDescent="0.25">
      <c r="F800" s="8" t="str">
        <f>LEFT(Table33[[#This Row],[Location]],2)</f>
        <v>LL</v>
      </c>
      <c r="G800" s="8" t="s">
        <v>1923</v>
      </c>
      <c r="H800" s="1">
        <v>70589</v>
      </c>
      <c r="I800" s="10" t="str">
        <f>IF(Table33[[#This Row],[Tag range]]="","",_xlfn.CONCAT("1A40700000000650000",Table33[[#This Row],[Tag range]]))</f>
        <v>1A4070000000065000070589</v>
      </c>
      <c r="J800" s="10" t="str">
        <f>_xlfn.IFNA(VLOOKUP(Table33[[#This Row],[Tag range]],Table176[[START]:[GROUP]],3,TRUE),"")</f>
        <v>YZUP003</v>
      </c>
    </row>
    <row r="801" spans="6:10" x14ac:dyDescent="0.25">
      <c r="F801" s="8" t="str">
        <f>LEFT(Table33[[#This Row],[Location]],2)</f>
        <v>LL</v>
      </c>
      <c r="G801" s="8" t="s">
        <v>1924</v>
      </c>
      <c r="H801" s="1">
        <v>70590</v>
      </c>
      <c r="I801" s="10" t="str">
        <f>IF(Table33[[#This Row],[Tag range]]="","",_xlfn.CONCAT("1A40700000000650000",Table33[[#This Row],[Tag range]]))</f>
        <v>1A4070000000065000070590</v>
      </c>
      <c r="J801" s="10" t="str">
        <f>_xlfn.IFNA(VLOOKUP(Table33[[#This Row],[Tag range]],Table176[[START]:[GROUP]],3,TRUE),"")</f>
        <v>YZUP003</v>
      </c>
    </row>
    <row r="802" spans="6:10" x14ac:dyDescent="0.25">
      <c r="F802" s="8" t="str">
        <f>LEFT(Table33[[#This Row],[Location]],2)</f>
        <v>LL</v>
      </c>
      <c r="G802" s="8" t="s">
        <v>1925</v>
      </c>
      <c r="H802" s="1">
        <v>70591</v>
      </c>
      <c r="I802" s="10" t="str">
        <f>IF(Table33[[#This Row],[Tag range]]="","",_xlfn.CONCAT("1A40700000000650000",Table33[[#This Row],[Tag range]]))</f>
        <v>1A4070000000065000070591</v>
      </c>
      <c r="J802" s="10" t="str">
        <f>_xlfn.IFNA(VLOOKUP(Table33[[#This Row],[Tag range]],Table176[[START]:[GROUP]],3,TRUE),"")</f>
        <v>YZUP003</v>
      </c>
    </row>
    <row r="803" spans="6:10" x14ac:dyDescent="0.25">
      <c r="F803" s="8" t="str">
        <f>LEFT(Table33[[#This Row],[Location]],2)</f>
        <v>LL</v>
      </c>
      <c r="G803" s="8" t="s">
        <v>1926</v>
      </c>
      <c r="H803" s="1">
        <v>70592</v>
      </c>
      <c r="I803" s="10" t="str">
        <f>IF(Table33[[#This Row],[Tag range]]="","",_xlfn.CONCAT("1A40700000000650000",Table33[[#This Row],[Tag range]]))</f>
        <v>1A4070000000065000070592</v>
      </c>
      <c r="J803" s="10" t="str">
        <f>_xlfn.IFNA(VLOOKUP(Table33[[#This Row],[Tag range]],Table176[[START]:[GROUP]],3,TRUE),"")</f>
        <v>YZUP003</v>
      </c>
    </row>
    <row r="804" spans="6:10" x14ac:dyDescent="0.25">
      <c r="F804" s="8" t="str">
        <f>LEFT(Table33[[#This Row],[Location]],2)</f>
        <v>LL</v>
      </c>
      <c r="G804" s="8" t="s">
        <v>1927</v>
      </c>
      <c r="H804" s="1">
        <v>70593</v>
      </c>
      <c r="I804" s="10" t="str">
        <f>IF(Table33[[#This Row],[Tag range]]="","",_xlfn.CONCAT("1A40700000000650000",Table33[[#This Row],[Tag range]]))</f>
        <v>1A4070000000065000070593</v>
      </c>
      <c r="J804" s="10" t="str">
        <f>_xlfn.IFNA(VLOOKUP(Table33[[#This Row],[Tag range]],Table176[[START]:[GROUP]],3,TRUE),"")</f>
        <v>YZUP003</v>
      </c>
    </row>
    <row r="805" spans="6:10" x14ac:dyDescent="0.25">
      <c r="F805" s="8" t="str">
        <f>LEFT(Table33[[#This Row],[Location]],2)</f>
        <v>LL</v>
      </c>
      <c r="G805" s="8" t="s">
        <v>1928</v>
      </c>
      <c r="H805" s="1">
        <v>70594</v>
      </c>
      <c r="I805" s="10" t="str">
        <f>IF(Table33[[#This Row],[Tag range]]="","",_xlfn.CONCAT("1A40700000000650000",Table33[[#This Row],[Tag range]]))</f>
        <v>1A4070000000065000070594</v>
      </c>
      <c r="J805" s="10" t="str">
        <f>_xlfn.IFNA(VLOOKUP(Table33[[#This Row],[Tag range]],Table176[[START]:[GROUP]],3,TRUE),"")</f>
        <v>YZUP003</v>
      </c>
    </row>
    <row r="806" spans="6:10" x14ac:dyDescent="0.25">
      <c r="F806" s="8" t="str">
        <f>LEFT(Table33[[#This Row],[Location]],2)</f>
        <v>LL</v>
      </c>
      <c r="G806" s="8" t="s">
        <v>2028</v>
      </c>
      <c r="H806" s="1">
        <v>70595</v>
      </c>
      <c r="I806" s="10" t="str">
        <f>IF(Table33[[#This Row],[Tag range]]="","",_xlfn.CONCAT("1A40700000000650000",Table33[[#This Row],[Tag range]]))</f>
        <v>1A4070000000065000070595</v>
      </c>
      <c r="J806" s="10" t="str">
        <f>_xlfn.IFNA(VLOOKUP(Table33[[#This Row],[Tag range]],Table176[[START]:[GROUP]],3,TRUE),"")</f>
        <v>YZUP003</v>
      </c>
    </row>
    <row r="807" spans="6:10" x14ac:dyDescent="0.25">
      <c r="F807" s="8" t="str">
        <f>LEFT(Table33[[#This Row],[Location]],2)</f>
        <v>LL</v>
      </c>
      <c r="G807" s="8" t="s">
        <v>2029</v>
      </c>
      <c r="H807" s="1">
        <v>70596</v>
      </c>
      <c r="I807" s="10" t="str">
        <f>IF(Table33[[#This Row],[Tag range]]="","",_xlfn.CONCAT("1A40700000000650000",Table33[[#This Row],[Tag range]]))</f>
        <v>1A4070000000065000070596</v>
      </c>
      <c r="J807" s="10" t="str">
        <f>_xlfn.IFNA(VLOOKUP(Table33[[#This Row],[Tag range]],Table176[[START]:[GROUP]],3,TRUE),"")</f>
        <v>YZUP003</v>
      </c>
    </row>
    <row r="808" spans="6:10" x14ac:dyDescent="0.25">
      <c r="F808" s="8" t="str">
        <f>LEFT(Table33[[#This Row],[Location]],2)</f>
        <v>LL</v>
      </c>
      <c r="G808" s="8" t="s">
        <v>2030</v>
      </c>
      <c r="H808" s="1">
        <v>70597</v>
      </c>
      <c r="I808" s="10" t="str">
        <f>IF(Table33[[#This Row],[Tag range]]="","",_xlfn.CONCAT("1A40700000000650000",Table33[[#This Row],[Tag range]]))</f>
        <v>1A4070000000065000070597</v>
      </c>
      <c r="J808" s="10" t="str">
        <f>_xlfn.IFNA(VLOOKUP(Table33[[#This Row],[Tag range]],Table176[[START]:[GROUP]],3,TRUE),"")</f>
        <v>YZUP003</v>
      </c>
    </row>
    <row r="809" spans="6:10" x14ac:dyDescent="0.25">
      <c r="F809" s="8" t="str">
        <f>LEFT(Table33[[#This Row],[Location]],2)</f>
        <v>LL</v>
      </c>
      <c r="G809" s="8" t="s">
        <v>2031</v>
      </c>
      <c r="H809" s="1">
        <v>70598</v>
      </c>
      <c r="I809" s="10" t="str">
        <f>IF(Table33[[#This Row],[Tag range]]="","",_xlfn.CONCAT("1A40700000000650000",Table33[[#This Row],[Tag range]]))</f>
        <v>1A4070000000065000070598</v>
      </c>
      <c r="J809" s="10" t="str">
        <f>_xlfn.IFNA(VLOOKUP(Table33[[#This Row],[Tag range]],Table176[[START]:[GROUP]],3,TRUE),"")</f>
        <v>YZUP003</v>
      </c>
    </row>
    <row r="810" spans="6:10" x14ac:dyDescent="0.25">
      <c r="F810" s="8" t="str">
        <f>LEFT(Table33[[#This Row],[Location]],2)</f>
        <v>LL</v>
      </c>
      <c r="G810" s="8" t="s">
        <v>2032</v>
      </c>
      <c r="H810" s="1">
        <v>70599</v>
      </c>
      <c r="I810" s="10" t="str">
        <f>IF(Table33[[#This Row],[Tag range]]="","",_xlfn.CONCAT("1A40700000000650000",Table33[[#This Row],[Tag range]]))</f>
        <v>1A4070000000065000070599</v>
      </c>
      <c r="J810" s="10" t="str">
        <f>_xlfn.IFNA(VLOOKUP(Table33[[#This Row],[Tag range]],Table176[[START]:[GROUP]],3,TRUE),"")</f>
        <v>YZUP003</v>
      </c>
    </row>
    <row r="811" spans="6:10" x14ac:dyDescent="0.25">
      <c r="F811" s="8" t="str">
        <f>LEFT(Table33[[#This Row],[Location]],2)</f>
        <v>LL</v>
      </c>
      <c r="G811" s="8" t="s">
        <v>2033</v>
      </c>
      <c r="H811" s="1">
        <v>70600</v>
      </c>
      <c r="I811" s="10" t="str">
        <f>IF(Table33[[#This Row],[Tag range]]="","",_xlfn.CONCAT("1A40700000000650000",Table33[[#This Row],[Tag range]]))</f>
        <v>1A4070000000065000070600</v>
      </c>
      <c r="J811" s="10" t="str">
        <f>_xlfn.IFNA(VLOOKUP(Table33[[#This Row],[Tag range]],Table176[[START]:[GROUP]],3,TRUE),"")</f>
        <v>YZUP003</v>
      </c>
    </row>
    <row r="812" spans="6:10" x14ac:dyDescent="0.25">
      <c r="F812" s="8" t="str">
        <f>LEFT(Table33[[#This Row],[Location]],2)</f>
        <v>LL</v>
      </c>
      <c r="G812" s="8" t="s">
        <v>2034</v>
      </c>
      <c r="H812" s="1">
        <v>70601</v>
      </c>
      <c r="I812" s="10" t="str">
        <f>IF(Table33[[#This Row],[Tag range]]="","",_xlfn.CONCAT("1A40700000000650000",Table33[[#This Row],[Tag range]]))</f>
        <v>1A4070000000065000070601</v>
      </c>
      <c r="J812" s="10" t="str">
        <f>_xlfn.IFNA(VLOOKUP(Table33[[#This Row],[Tag range]],Table176[[START]:[GROUP]],3,TRUE),"")</f>
        <v>YZUP003</v>
      </c>
    </row>
    <row r="813" spans="6:10" x14ac:dyDescent="0.25">
      <c r="F813" s="8" t="str">
        <f>LEFT(Table33[[#This Row],[Location]],2)</f>
        <v>LL</v>
      </c>
      <c r="G813" s="8" t="s">
        <v>2035</v>
      </c>
      <c r="H813" s="1">
        <v>70602</v>
      </c>
      <c r="I813" s="10" t="str">
        <f>IF(Table33[[#This Row],[Tag range]]="","",_xlfn.CONCAT("1A40700000000650000",Table33[[#This Row],[Tag range]]))</f>
        <v>1A4070000000065000070602</v>
      </c>
      <c r="J813" s="10" t="str">
        <f>_xlfn.IFNA(VLOOKUP(Table33[[#This Row],[Tag range]],Table176[[START]:[GROUP]],3,TRUE),"")</f>
        <v>YZUP003</v>
      </c>
    </row>
    <row r="814" spans="6:10" x14ac:dyDescent="0.25">
      <c r="F814" s="8" t="str">
        <f>LEFT(Table33[[#This Row],[Location]],2)</f>
        <v>LL</v>
      </c>
      <c r="G814" s="8" t="s">
        <v>2036</v>
      </c>
      <c r="H814" s="1">
        <v>70603</v>
      </c>
      <c r="I814" s="10" t="str">
        <f>IF(Table33[[#This Row],[Tag range]]="","",_xlfn.CONCAT("1A40700000000650000",Table33[[#This Row],[Tag range]]))</f>
        <v>1A4070000000065000070603</v>
      </c>
      <c r="J814" s="10" t="str">
        <f>_xlfn.IFNA(VLOOKUP(Table33[[#This Row],[Tag range]],Table176[[START]:[GROUP]],3,TRUE),"")</f>
        <v>YZUP003</v>
      </c>
    </row>
    <row r="815" spans="6:10" x14ac:dyDescent="0.25">
      <c r="F815" s="8" t="str">
        <f>LEFT(Table33[[#This Row],[Location]],2)</f>
        <v>LL</v>
      </c>
      <c r="G815" s="8" t="s">
        <v>2037</v>
      </c>
      <c r="H815" s="1">
        <v>70604</v>
      </c>
      <c r="I815" s="10" t="str">
        <f>IF(Table33[[#This Row],[Tag range]]="","",_xlfn.CONCAT("1A40700000000650000",Table33[[#This Row],[Tag range]]))</f>
        <v>1A4070000000065000070604</v>
      </c>
      <c r="J815" s="10" t="str">
        <f>_xlfn.IFNA(VLOOKUP(Table33[[#This Row],[Tag range]],Table176[[START]:[GROUP]],3,TRUE),"")</f>
        <v>YZUP003</v>
      </c>
    </row>
    <row r="816" spans="6:10" x14ac:dyDescent="0.25">
      <c r="F816" s="8" t="str">
        <f>LEFT(Table33[[#This Row],[Location]],2)</f>
        <v>LL</v>
      </c>
      <c r="G816" s="8" t="s">
        <v>2038</v>
      </c>
      <c r="H816" s="1">
        <v>70605</v>
      </c>
      <c r="I816" s="10" t="str">
        <f>IF(Table33[[#This Row],[Tag range]]="","",_xlfn.CONCAT("1A40700000000650000",Table33[[#This Row],[Tag range]]))</f>
        <v>1A4070000000065000070605</v>
      </c>
      <c r="J816" s="10" t="str">
        <f>_xlfn.IFNA(VLOOKUP(Table33[[#This Row],[Tag range]],Table176[[START]:[GROUP]],3,TRUE),"")</f>
        <v>YZUP003</v>
      </c>
    </row>
    <row r="817" spans="6:10" x14ac:dyDescent="0.25">
      <c r="F817" s="8" t="str">
        <f>LEFT(Table33[[#This Row],[Location]],2)</f>
        <v>LL</v>
      </c>
      <c r="G817" s="8" t="s">
        <v>2138</v>
      </c>
      <c r="H817" s="1">
        <v>70606</v>
      </c>
      <c r="I817" s="10" t="str">
        <f>IF(Table33[[#This Row],[Tag range]]="","",_xlfn.CONCAT("1A40700000000650000",Table33[[#This Row],[Tag range]]))</f>
        <v>1A4070000000065000070606</v>
      </c>
      <c r="J817" s="10" t="str">
        <f>_xlfn.IFNA(VLOOKUP(Table33[[#This Row],[Tag range]],Table176[[START]:[GROUP]],3,TRUE),"")</f>
        <v>YZUP003</v>
      </c>
    </row>
    <row r="818" spans="6:10" x14ac:dyDescent="0.25">
      <c r="F818" s="8" t="str">
        <f>LEFT(Table33[[#This Row],[Location]],2)</f>
        <v>LL</v>
      </c>
      <c r="G818" s="8" t="s">
        <v>2139</v>
      </c>
      <c r="H818" s="1">
        <v>70607</v>
      </c>
      <c r="I818" s="10" t="str">
        <f>IF(Table33[[#This Row],[Tag range]]="","",_xlfn.CONCAT("1A40700000000650000",Table33[[#This Row],[Tag range]]))</f>
        <v>1A4070000000065000070607</v>
      </c>
      <c r="J818" s="10" t="str">
        <f>_xlfn.IFNA(VLOOKUP(Table33[[#This Row],[Tag range]],Table176[[START]:[GROUP]],3,TRUE),"")</f>
        <v>YZUP003</v>
      </c>
    </row>
    <row r="819" spans="6:10" x14ac:dyDescent="0.25">
      <c r="F819" s="8" t="str">
        <f>LEFT(Table33[[#This Row],[Location]],2)</f>
        <v>LL</v>
      </c>
      <c r="G819" s="8" t="s">
        <v>2140</v>
      </c>
      <c r="H819" s="1">
        <v>70608</v>
      </c>
      <c r="I819" s="10" t="str">
        <f>IF(Table33[[#This Row],[Tag range]]="","",_xlfn.CONCAT("1A40700000000650000",Table33[[#This Row],[Tag range]]))</f>
        <v>1A4070000000065000070608</v>
      </c>
      <c r="J819" s="10" t="str">
        <f>_xlfn.IFNA(VLOOKUP(Table33[[#This Row],[Tag range]],Table176[[START]:[GROUP]],3,TRUE),"")</f>
        <v>YZUP003</v>
      </c>
    </row>
    <row r="820" spans="6:10" x14ac:dyDescent="0.25">
      <c r="F820" s="8" t="str">
        <f>LEFT(Table33[[#This Row],[Location]],2)</f>
        <v>LL</v>
      </c>
      <c r="G820" s="8" t="s">
        <v>2141</v>
      </c>
      <c r="H820" s="1">
        <v>70609</v>
      </c>
      <c r="I820" s="10" t="str">
        <f>IF(Table33[[#This Row],[Tag range]]="","",_xlfn.CONCAT("1A40700000000650000",Table33[[#This Row],[Tag range]]))</f>
        <v>1A4070000000065000070609</v>
      </c>
      <c r="J820" s="10" t="str">
        <f>_xlfn.IFNA(VLOOKUP(Table33[[#This Row],[Tag range]],Table176[[START]:[GROUP]],3,TRUE),"")</f>
        <v>YZUP003</v>
      </c>
    </row>
    <row r="821" spans="6:10" x14ac:dyDescent="0.25">
      <c r="F821" s="8" t="str">
        <f>LEFT(Table33[[#This Row],[Location]],2)</f>
        <v>LL</v>
      </c>
      <c r="G821" s="8" t="s">
        <v>2142</v>
      </c>
      <c r="H821" s="1">
        <v>70610</v>
      </c>
      <c r="I821" s="10" t="str">
        <f>IF(Table33[[#This Row],[Tag range]]="","",_xlfn.CONCAT("1A40700000000650000",Table33[[#This Row],[Tag range]]))</f>
        <v>1A4070000000065000070610</v>
      </c>
      <c r="J821" s="10" t="str">
        <f>_xlfn.IFNA(VLOOKUP(Table33[[#This Row],[Tag range]],Table176[[START]:[GROUP]],3,TRUE),"")</f>
        <v>YZUP003</v>
      </c>
    </row>
    <row r="822" spans="6:10" x14ac:dyDescent="0.25">
      <c r="F822" s="8" t="str">
        <f>LEFT(Table33[[#This Row],[Location]],2)</f>
        <v>LL</v>
      </c>
      <c r="G822" s="8" t="s">
        <v>2143</v>
      </c>
      <c r="H822" s="1">
        <v>70611</v>
      </c>
      <c r="I822" s="10" t="str">
        <f>IF(Table33[[#This Row],[Tag range]]="","",_xlfn.CONCAT("1A40700000000650000",Table33[[#This Row],[Tag range]]))</f>
        <v>1A4070000000065000070611</v>
      </c>
      <c r="J822" s="10" t="str">
        <f>_xlfn.IFNA(VLOOKUP(Table33[[#This Row],[Tag range]],Table176[[START]:[GROUP]],3,TRUE),"")</f>
        <v>YZUP003</v>
      </c>
    </row>
    <row r="823" spans="6:10" x14ac:dyDescent="0.25">
      <c r="F823" s="8" t="str">
        <f>LEFT(Table33[[#This Row],[Location]],2)</f>
        <v>LL</v>
      </c>
      <c r="G823" s="8" t="s">
        <v>2144</v>
      </c>
      <c r="H823" s="1">
        <v>70612</v>
      </c>
      <c r="I823" s="10" t="str">
        <f>IF(Table33[[#This Row],[Tag range]]="","",_xlfn.CONCAT("1A40700000000650000",Table33[[#This Row],[Tag range]]))</f>
        <v>1A4070000000065000070612</v>
      </c>
      <c r="J823" s="10" t="str">
        <f>_xlfn.IFNA(VLOOKUP(Table33[[#This Row],[Tag range]],Table176[[START]:[GROUP]],3,TRUE),"")</f>
        <v>YZUP003</v>
      </c>
    </row>
    <row r="824" spans="6:10" x14ac:dyDescent="0.25">
      <c r="F824" s="8" t="str">
        <f>LEFT(Table33[[#This Row],[Location]],2)</f>
        <v>LL</v>
      </c>
      <c r="G824" s="8" t="s">
        <v>2145</v>
      </c>
      <c r="H824" s="1">
        <v>70613</v>
      </c>
      <c r="I824" s="10" t="str">
        <f>IF(Table33[[#This Row],[Tag range]]="","",_xlfn.CONCAT("1A40700000000650000",Table33[[#This Row],[Tag range]]))</f>
        <v>1A4070000000065000070613</v>
      </c>
      <c r="J824" s="10" t="str">
        <f>_xlfn.IFNA(VLOOKUP(Table33[[#This Row],[Tag range]],Table176[[START]:[GROUP]],3,TRUE),"")</f>
        <v>YZUP003</v>
      </c>
    </row>
    <row r="825" spans="6:10" x14ac:dyDescent="0.25">
      <c r="F825" s="8" t="str">
        <f>LEFT(Table33[[#This Row],[Location]],2)</f>
        <v>LL</v>
      </c>
      <c r="G825" s="8" t="s">
        <v>2146</v>
      </c>
      <c r="H825" s="1">
        <v>70614</v>
      </c>
      <c r="I825" s="10" t="str">
        <f>IF(Table33[[#This Row],[Tag range]]="","",_xlfn.CONCAT("1A40700000000650000",Table33[[#This Row],[Tag range]]))</f>
        <v>1A4070000000065000070614</v>
      </c>
      <c r="J825" s="10" t="str">
        <f>_xlfn.IFNA(VLOOKUP(Table33[[#This Row],[Tag range]],Table176[[START]:[GROUP]],3,TRUE),"")</f>
        <v>YZUP003</v>
      </c>
    </row>
    <row r="826" spans="6:10" x14ac:dyDescent="0.25">
      <c r="F826" s="8" t="str">
        <f>LEFT(Table33[[#This Row],[Location]],2)</f>
        <v>LL</v>
      </c>
      <c r="G826" s="8" t="s">
        <v>2147</v>
      </c>
      <c r="H826" s="1">
        <v>70615</v>
      </c>
      <c r="I826" s="10" t="str">
        <f>IF(Table33[[#This Row],[Tag range]]="","",_xlfn.CONCAT("1A40700000000650000",Table33[[#This Row],[Tag range]]))</f>
        <v>1A4070000000065000070615</v>
      </c>
      <c r="J826" s="10" t="str">
        <f>_xlfn.IFNA(VLOOKUP(Table33[[#This Row],[Tag range]],Table176[[START]:[GROUP]],3,TRUE),"")</f>
        <v>YZUP003</v>
      </c>
    </row>
    <row r="827" spans="6:10" x14ac:dyDescent="0.25">
      <c r="F827" s="8" t="str">
        <f>LEFT(Table33[[#This Row],[Location]],2)</f>
        <v>LL</v>
      </c>
      <c r="G827" s="8" t="s">
        <v>2148</v>
      </c>
      <c r="H827" s="1">
        <v>70616</v>
      </c>
      <c r="I827" s="10" t="str">
        <f>IF(Table33[[#This Row],[Tag range]]="","",_xlfn.CONCAT("1A40700000000650000",Table33[[#This Row],[Tag range]]))</f>
        <v>1A4070000000065000070616</v>
      </c>
      <c r="J827" s="10" t="str">
        <f>_xlfn.IFNA(VLOOKUP(Table33[[#This Row],[Tag range]],Table176[[START]:[GROUP]],3,TRUE),"")</f>
        <v>YZUP003</v>
      </c>
    </row>
    <row r="828" spans="6:10" x14ac:dyDescent="0.25">
      <c r="F828" s="8" t="str">
        <f>LEFT(Table33[[#This Row],[Location]],2)</f>
        <v>LL</v>
      </c>
      <c r="G828" s="8" t="s">
        <v>2248</v>
      </c>
      <c r="H828" s="1">
        <v>70617</v>
      </c>
      <c r="I828" s="10" t="str">
        <f>IF(Table33[[#This Row],[Tag range]]="","",_xlfn.CONCAT("1A40700000000650000",Table33[[#This Row],[Tag range]]))</f>
        <v>1A4070000000065000070617</v>
      </c>
      <c r="J828" s="10" t="str">
        <f>_xlfn.IFNA(VLOOKUP(Table33[[#This Row],[Tag range]],Table176[[START]:[GROUP]],3,TRUE),"")</f>
        <v>YZUP003</v>
      </c>
    </row>
    <row r="829" spans="6:10" x14ac:dyDescent="0.25">
      <c r="F829" s="8" t="str">
        <f>LEFT(Table33[[#This Row],[Location]],2)</f>
        <v>LL</v>
      </c>
      <c r="G829" s="8" t="s">
        <v>2249</v>
      </c>
      <c r="H829" s="1">
        <v>70618</v>
      </c>
      <c r="I829" s="10" t="str">
        <f>IF(Table33[[#This Row],[Tag range]]="","",_xlfn.CONCAT("1A40700000000650000",Table33[[#This Row],[Tag range]]))</f>
        <v>1A4070000000065000070618</v>
      </c>
      <c r="J829" s="10" t="str">
        <f>_xlfn.IFNA(VLOOKUP(Table33[[#This Row],[Tag range]],Table176[[START]:[GROUP]],3,TRUE),"")</f>
        <v>YZUP003</v>
      </c>
    </row>
    <row r="830" spans="6:10" x14ac:dyDescent="0.25">
      <c r="F830" s="8" t="str">
        <f>LEFT(Table33[[#This Row],[Location]],2)</f>
        <v>LL</v>
      </c>
      <c r="G830" s="8" t="s">
        <v>2250</v>
      </c>
      <c r="H830" s="1">
        <v>70619</v>
      </c>
      <c r="I830" s="10" t="str">
        <f>IF(Table33[[#This Row],[Tag range]]="","",_xlfn.CONCAT("1A40700000000650000",Table33[[#This Row],[Tag range]]))</f>
        <v>1A4070000000065000070619</v>
      </c>
      <c r="J830" s="10" t="str">
        <f>_xlfn.IFNA(VLOOKUP(Table33[[#This Row],[Tag range]],Table176[[START]:[GROUP]],3,TRUE),"")</f>
        <v>YZUP003</v>
      </c>
    </row>
    <row r="831" spans="6:10" x14ac:dyDescent="0.25">
      <c r="F831" s="8" t="str">
        <f>LEFT(Table33[[#This Row],[Location]],2)</f>
        <v>LL</v>
      </c>
      <c r="G831" s="8" t="s">
        <v>2251</v>
      </c>
      <c r="H831" s="1">
        <v>70620</v>
      </c>
      <c r="I831" s="10" t="str">
        <f>IF(Table33[[#This Row],[Tag range]]="","",_xlfn.CONCAT("1A40700000000650000",Table33[[#This Row],[Tag range]]))</f>
        <v>1A4070000000065000070620</v>
      </c>
      <c r="J831" s="10" t="str">
        <f>_xlfn.IFNA(VLOOKUP(Table33[[#This Row],[Tag range]],Table176[[START]:[GROUP]],3,TRUE),"")</f>
        <v>YZUP003</v>
      </c>
    </row>
    <row r="832" spans="6:10" x14ac:dyDescent="0.25">
      <c r="F832" s="8" t="str">
        <f>LEFT(Table33[[#This Row],[Location]],2)</f>
        <v>LL</v>
      </c>
      <c r="G832" s="8" t="s">
        <v>2252</v>
      </c>
      <c r="H832" s="1">
        <v>70621</v>
      </c>
      <c r="I832" s="10" t="str">
        <f>IF(Table33[[#This Row],[Tag range]]="","",_xlfn.CONCAT("1A40700000000650000",Table33[[#This Row],[Tag range]]))</f>
        <v>1A4070000000065000070621</v>
      </c>
      <c r="J832" s="10" t="str">
        <f>_xlfn.IFNA(VLOOKUP(Table33[[#This Row],[Tag range]],Table176[[START]:[GROUP]],3,TRUE),"")</f>
        <v>YZUP003</v>
      </c>
    </row>
    <row r="833" spans="6:10" x14ac:dyDescent="0.25">
      <c r="F833" s="8" t="str">
        <f>LEFT(Table33[[#This Row],[Location]],2)</f>
        <v>LL</v>
      </c>
      <c r="G833" s="8" t="s">
        <v>2253</v>
      </c>
      <c r="H833" s="1">
        <v>70622</v>
      </c>
      <c r="I833" s="10" t="str">
        <f>IF(Table33[[#This Row],[Tag range]]="","",_xlfn.CONCAT("1A40700000000650000",Table33[[#This Row],[Tag range]]))</f>
        <v>1A4070000000065000070622</v>
      </c>
      <c r="J833" s="10" t="str">
        <f>_xlfn.IFNA(VLOOKUP(Table33[[#This Row],[Tag range]],Table176[[START]:[GROUP]],3,TRUE),"")</f>
        <v>YZUP003</v>
      </c>
    </row>
    <row r="834" spans="6:10" x14ac:dyDescent="0.25">
      <c r="F834" s="8" t="str">
        <f>LEFT(Table33[[#This Row],[Location]],2)</f>
        <v>LL</v>
      </c>
      <c r="G834" s="8" t="s">
        <v>2254</v>
      </c>
      <c r="H834" s="1">
        <v>70623</v>
      </c>
      <c r="I834" s="10" t="str">
        <f>IF(Table33[[#This Row],[Tag range]]="","",_xlfn.CONCAT("1A40700000000650000",Table33[[#This Row],[Tag range]]))</f>
        <v>1A4070000000065000070623</v>
      </c>
      <c r="J834" s="10" t="str">
        <f>_xlfn.IFNA(VLOOKUP(Table33[[#This Row],[Tag range]],Table176[[START]:[GROUP]],3,TRUE),"")</f>
        <v>YZUP003</v>
      </c>
    </row>
    <row r="835" spans="6:10" x14ac:dyDescent="0.25">
      <c r="F835" s="8" t="str">
        <f>LEFT(Table33[[#This Row],[Location]],2)</f>
        <v>LL</v>
      </c>
      <c r="G835" s="8" t="s">
        <v>2255</v>
      </c>
      <c r="H835" s="1">
        <v>70624</v>
      </c>
      <c r="I835" s="10" t="str">
        <f>IF(Table33[[#This Row],[Tag range]]="","",_xlfn.CONCAT("1A40700000000650000",Table33[[#This Row],[Tag range]]))</f>
        <v>1A4070000000065000070624</v>
      </c>
      <c r="J835" s="10" t="str">
        <f>_xlfn.IFNA(VLOOKUP(Table33[[#This Row],[Tag range]],Table176[[START]:[GROUP]],3,TRUE),"")</f>
        <v>YZUP003</v>
      </c>
    </row>
    <row r="836" spans="6:10" x14ac:dyDescent="0.25">
      <c r="F836" s="8" t="str">
        <f>LEFT(Table33[[#This Row],[Location]],2)</f>
        <v>LL</v>
      </c>
      <c r="G836" s="8" t="s">
        <v>2256</v>
      </c>
      <c r="H836" s="1">
        <v>70625</v>
      </c>
      <c r="I836" s="10" t="str">
        <f>IF(Table33[[#This Row],[Tag range]]="","",_xlfn.CONCAT("1A40700000000650000",Table33[[#This Row],[Tag range]]))</f>
        <v>1A4070000000065000070625</v>
      </c>
      <c r="J836" s="10" t="str">
        <f>_xlfn.IFNA(VLOOKUP(Table33[[#This Row],[Tag range]],Table176[[START]:[GROUP]],3,TRUE),"")</f>
        <v>YZUP003</v>
      </c>
    </row>
    <row r="837" spans="6:10" x14ac:dyDescent="0.25">
      <c r="F837" s="8" t="str">
        <f>LEFT(Table33[[#This Row],[Location]],2)</f>
        <v>LL</v>
      </c>
      <c r="G837" s="8" t="s">
        <v>2257</v>
      </c>
      <c r="H837" s="1">
        <v>70626</v>
      </c>
      <c r="I837" s="10" t="str">
        <f>IF(Table33[[#This Row],[Tag range]]="","",_xlfn.CONCAT("1A40700000000650000",Table33[[#This Row],[Tag range]]))</f>
        <v>1A4070000000065000070626</v>
      </c>
      <c r="J837" s="10" t="str">
        <f>_xlfn.IFNA(VLOOKUP(Table33[[#This Row],[Tag range]],Table176[[START]:[GROUP]],3,TRUE),"")</f>
        <v>YZUP003</v>
      </c>
    </row>
    <row r="838" spans="6:10" x14ac:dyDescent="0.25">
      <c r="F838" s="8" t="str">
        <f>LEFT(Table33[[#This Row],[Location]],2)</f>
        <v>LL</v>
      </c>
      <c r="G838" s="8" t="s">
        <v>2258</v>
      </c>
      <c r="H838" s="1">
        <v>70627</v>
      </c>
      <c r="I838" s="10" t="str">
        <f>IF(Table33[[#This Row],[Tag range]]="","",_xlfn.CONCAT("1A40700000000650000",Table33[[#This Row],[Tag range]]))</f>
        <v>1A4070000000065000070627</v>
      </c>
      <c r="J838" s="10" t="str">
        <f>_xlfn.IFNA(VLOOKUP(Table33[[#This Row],[Tag range]],Table176[[START]:[GROUP]],3,TRUE),"")</f>
        <v>YZUP003</v>
      </c>
    </row>
    <row r="839" spans="6:10" x14ac:dyDescent="0.25">
      <c r="F839" s="8" t="str">
        <f>LEFT(Table33[[#This Row],[Location]],2)</f>
        <v>LL</v>
      </c>
      <c r="G839" s="8" t="s">
        <v>2358</v>
      </c>
      <c r="H839" s="1">
        <v>70628</v>
      </c>
      <c r="I839" s="10" t="str">
        <f>IF(Table33[[#This Row],[Tag range]]="","",_xlfn.CONCAT("1A40700000000650000",Table33[[#This Row],[Tag range]]))</f>
        <v>1A4070000000065000070628</v>
      </c>
      <c r="J839" s="10" t="str">
        <f>_xlfn.IFNA(VLOOKUP(Table33[[#This Row],[Tag range]],Table176[[START]:[GROUP]],3,TRUE),"")</f>
        <v>YZUP003</v>
      </c>
    </row>
    <row r="840" spans="6:10" x14ac:dyDescent="0.25">
      <c r="F840" s="8" t="str">
        <f>LEFT(Table33[[#This Row],[Location]],2)</f>
        <v>LL</v>
      </c>
      <c r="G840" s="8" t="s">
        <v>2359</v>
      </c>
      <c r="H840" s="1">
        <v>70629</v>
      </c>
      <c r="I840" s="10" t="str">
        <f>IF(Table33[[#This Row],[Tag range]]="","",_xlfn.CONCAT("1A40700000000650000",Table33[[#This Row],[Tag range]]))</f>
        <v>1A4070000000065000070629</v>
      </c>
      <c r="J840" s="10" t="str">
        <f>_xlfn.IFNA(VLOOKUP(Table33[[#This Row],[Tag range]],Table176[[START]:[GROUP]],3,TRUE),"")</f>
        <v>YZUP003</v>
      </c>
    </row>
    <row r="841" spans="6:10" x14ac:dyDescent="0.25">
      <c r="F841" s="8" t="str">
        <f>LEFT(Table33[[#This Row],[Location]],2)</f>
        <v>LL</v>
      </c>
      <c r="G841" s="8" t="s">
        <v>2360</v>
      </c>
      <c r="H841" s="1">
        <v>70630</v>
      </c>
      <c r="I841" s="10" t="str">
        <f>IF(Table33[[#This Row],[Tag range]]="","",_xlfn.CONCAT("1A40700000000650000",Table33[[#This Row],[Tag range]]))</f>
        <v>1A4070000000065000070630</v>
      </c>
      <c r="J841" s="10" t="str">
        <f>_xlfn.IFNA(VLOOKUP(Table33[[#This Row],[Tag range]],Table176[[START]:[GROUP]],3,TRUE),"")</f>
        <v>YZUP003</v>
      </c>
    </row>
    <row r="842" spans="6:10" x14ac:dyDescent="0.25">
      <c r="F842" s="8" t="str">
        <f>LEFT(Table33[[#This Row],[Location]],2)</f>
        <v>LL</v>
      </c>
      <c r="G842" s="8" t="s">
        <v>2361</v>
      </c>
      <c r="H842" s="1">
        <v>70631</v>
      </c>
      <c r="I842" s="10" t="str">
        <f>IF(Table33[[#This Row],[Tag range]]="","",_xlfn.CONCAT("1A40700000000650000",Table33[[#This Row],[Tag range]]))</f>
        <v>1A4070000000065000070631</v>
      </c>
      <c r="J842" s="10" t="str">
        <f>_xlfn.IFNA(VLOOKUP(Table33[[#This Row],[Tag range]],Table176[[START]:[GROUP]],3,TRUE),"")</f>
        <v>YZUP003</v>
      </c>
    </row>
    <row r="843" spans="6:10" x14ac:dyDescent="0.25">
      <c r="F843" s="8" t="str">
        <f>LEFT(Table33[[#This Row],[Location]],2)</f>
        <v>LL</v>
      </c>
      <c r="G843" s="8" t="s">
        <v>2362</v>
      </c>
      <c r="H843" s="1">
        <v>70632</v>
      </c>
      <c r="I843" s="10" t="str">
        <f>IF(Table33[[#This Row],[Tag range]]="","",_xlfn.CONCAT("1A40700000000650000",Table33[[#This Row],[Tag range]]))</f>
        <v>1A4070000000065000070632</v>
      </c>
      <c r="J843" s="10" t="str">
        <f>_xlfn.IFNA(VLOOKUP(Table33[[#This Row],[Tag range]],Table176[[START]:[GROUP]],3,TRUE),"")</f>
        <v>YZUP003</v>
      </c>
    </row>
    <row r="844" spans="6:10" x14ac:dyDescent="0.25">
      <c r="F844" s="8" t="str">
        <f>LEFT(Table33[[#This Row],[Location]],2)</f>
        <v>LL</v>
      </c>
      <c r="G844" s="8" t="s">
        <v>2363</v>
      </c>
      <c r="H844" s="1">
        <v>70633</v>
      </c>
      <c r="I844" s="10" t="str">
        <f>IF(Table33[[#This Row],[Tag range]]="","",_xlfn.CONCAT("1A40700000000650000",Table33[[#This Row],[Tag range]]))</f>
        <v>1A4070000000065000070633</v>
      </c>
      <c r="J844" s="10" t="str">
        <f>_xlfn.IFNA(VLOOKUP(Table33[[#This Row],[Tag range]],Table176[[START]:[GROUP]],3,TRUE),"")</f>
        <v>YZUP003</v>
      </c>
    </row>
    <row r="845" spans="6:10" x14ac:dyDescent="0.25">
      <c r="F845" s="8" t="str">
        <f>LEFT(Table33[[#This Row],[Location]],2)</f>
        <v>LL</v>
      </c>
      <c r="G845" s="8" t="s">
        <v>2364</v>
      </c>
      <c r="H845" s="1">
        <v>70634</v>
      </c>
      <c r="I845" s="10" t="str">
        <f>IF(Table33[[#This Row],[Tag range]]="","",_xlfn.CONCAT("1A40700000000650000",Table33[[#This Row],[Tag range]]))</f>
        <v>1A4070000000065000070634</v>
      </c>
      <c r="J845" s="10" t="str">
        <f>_xlfn.IFNA(VLOOKUP(Table33[[#This Row],[Tag range]],Table176[[START]:[GROUP]],3,TRUE),"")</f>
        <v>YZUP003</v>
      </c>
    </row>
    <row r="846" spans="6:10" x14ac:dyDescent="0.25">
      <c r="F846" s="8" t="str">
        <f>LEFT(Table33[[#This Row],[Location]],2)</f>
        <v>LL</v>
      </c>
      <c r="G846" s="8" t="s">
        <v>2365</v>
      </c>
      <c r="H846" s="1">
        <v>70635</v>
      </c>
      <c r="I846" s="10" t="str">
        <f>IF(Table33[[#This Row],[Tag range]]="","",_xlfn.CONCAT("1A40700000000650000",Table33[[#This Row],[Tag range]]))</f>
        <v>1A4070000000065000070635</v>
      </c>
      <c r="J846" s="10" t="str">
        <f>_xlfn.IFNA(VLOOKUP(Table33[[#This Row],[Tag range]],Table176[[START]:[GROUP]],3,TRUE),"")</f>
        <v>YZUP003</v>
      </c>
    </row>
    <row r="847" spans="6:10" x14ac:dyDescent="0.25">
      <c r="F847" s="8" t="str">
        <f>LEFT(Table33[[#This Row],[Location]],2)</f>
        <v>LL</v>
      </c>
      <c r="G847" s="8" t="s">
        <v>2366</v>
      </c>
      <c r="H847" s="1">
        <v>70636</v>
      </c>
      <c r="I847" s="10" t="str">
        <f>IF(Table33[[#This Row],[Tag range]]="","",_xlfn.CONCAT("1A40700000000650000",Table33[[#This Row],[Tag range]]))</f>
        <v>1A4070000000065000070636</v>
      </c>
      <c r="J847" s="10" t="str">
        <f>_xlfn.IFNA(VLOOKUP(Table33[[#This Row],[Tag range]],Table176[[START]:[GROUP]],3,TRUE),"")</f>
        <v>YZUP003</v>
      </c>
    </row>
    <row r="848" spans="6:10" x14ac:dyDescent="0.25">
      <c r="F848" s="8" t="str">
        <f>LEFT(Table33[[#This Row],[Location]],2)</f>
        <v>LL</v>
      </c>
      <c r="G848" s="8" t="s">
        <v>2367</v>
      </c>
      <c r="H848" s="1">
        <v>70637</v>
      </c>
      <c r="I848" s="10" t="str">
        <f>IF(Table33[[#This Row],[Tag range]]="","",_xlfn.CONCAT("1A40700000000650000",Table33[[#This Row],[Tag range]]))</f>
        <v>1A4070000000065000070637</v>
      </c>
      <c r="J848" s="10" t="str">
        <f>_xlfn.IFNA(VLOOKUP(Table33[[#This Row],[Tag range]],Table176[[START]:[GROUP]],3,TRUE),"")</f>
        <v>YZUP003</v>
      </c>
    </row>
    <row r="849" spans="6:10" x14ac:dyDescent="0.25">
      <c r="F849" s="8" t="str">
        <f>LEFT(Table33[[#This Row],[Location]],2)</f>
        <v>LL</v>
      </c>
      <c r="G849" s="8" t="s">
        <v>2368</v>
      </c>
      <c r="H849" s="1">
        <v>70638</v>
      </c>
      <c r="I849" s="10" t="str">
        <f>IF(Table33[[#This Row],[Tag range]]="","",_xlfn.CONCAT("1A40700000000650000",Table33[[#This Row],[Tag range]]))</f>
        <v>1A4070000000065000070638</v>
      </c>
      <c r="J849" s="10" t="str">
        <f>_xlfn.IFNA(VLOOKUP(Table33[[#This Row],[Tag range]],Table176[[START]:[GROUP]],3,TRUE),"")</f>
        <v>YZUP003</v>
      </c>
    </row>
    <row r="850" spans="6:10" x14ac:dyDescent="0.25">
      <c r="F850" s="8" t="str">
        <f>LEFT(Table33[[#This Row],[Location]],2)</f>
        <v>LL</v>
      </c>
      <c r="G850" s="8" t="s">
        <v>2468</v>
      </c>
      <c r="H850" s="1">
        <v>70639</v>
      </c>
      <c r="I850" s="10" t="str">
        <f>IF(Table33[[#This Row],[Tag range]]="","",_xlfn.CONCAT("1A40700000000650000",Table33[[#This Row],[Tag range]]))</f>
        <v>1A4070000000065000070639</v>
      </c>
      <c r="J850" s="10" t="str">
        <f>_xlfn.IFNA(VLOOKUP(Table33[[#This Row],[Tag range]],Table176[[START]:[GROUP]],3,TRUE),"")</f>
        <v>YZUP003</v>
      </c>
    </row>
    <row r="851" spans="6:10" x14ac:dyDescent="0.25">
      <c r="F851" s="8" t="str">
        <f>LEFT(Table33[[#This Row],[Location]],2)</f>
        <v>LL</v>
      </c>
      <c r="G851" s="8" t="s">
        <v>2469</v>
      </c>
      <c r="H851" s="1">
        <v>70640</v>
      </c>
      <c r="I851" s="10" t="str">
        <f>IF(Table33[[#This Row],[Tag range]]="","",_xlfn.CONCAT("1A40700000000650000",Table33[[#This Row],[Tag range]]))</f>
        <v>1A4070000000065000070640</v>
      </c>
      <c r="J851" s="10" t="str">
        <f>_xlfn.IFNA(VLOOKUP(Table33[[#This Row],[Tag range]],Table176[[START]:[GROUP]],3,TRUE),"")</f>
        <v>YZUP003</v>
      </c>
    </row>
    <row r="852" spans="6:10" x14ac:dyDescent="0.25">
      <c r="F852" s="8" t="str">
        <f>LEFT(Table33[[#This Row],[Location]],2)</f>
        <v>LL</v>
      </c>
      <c r="G852" s="8" t="s">
        <v>2470</v>
      </c>
      <c r="H852" s="1">
        <v>70641</v>
      </c>
      <c r="I852" s="10" t="str">
        <f>IF(Table33[[#This Row],[Tag range]]="","",_xlfn.CONCAT("1A40700000000650000",Table33[[#This Row],[Tag range]]))</f>
        <v>1A4070000000065000070641</v>
      </c>
      <c r="J852" s="10" t="str">
        <f>_xlfn.IFNA(VLOOKUP(Table33[[#This Row],[Tag range]],Table176[[START]:[GROUP]],3,TRUE),"")</f>
        <v>YZUP003</v>
      </c>
    </row>
    <row r="853" spans="6:10" x14ac:dyDescent="0.25">
      <c r="F853" s="8" t="str">
        <f>LEFT(Table33[[#This Row],[Location]],2)</f>
        <v>LL</v>
      </c>
      <c r="G853" s="8" t="s">
        <v>2471</v>
      </c>
      <c r="H853" s="1">
        <v>70642</v>
      </c>
      <c r="I853" s="10" t="str">
        <f>IF(Table33[[#This Row],[Tag range]]="","",_xlfn.CONCAT("1A40700000000650000",Table33[[#This Row],[Tag range]]))</f>
        <v>1A4070000000065000070642</v>
      </c>
      <c r="J853" s="10" t="str">
        <f>_xlfn.IFNA(VLOOKUP(Table33[[#This Row],[Tag range]],Table176[[START]:[GROUP]],3,TRUE),"")</f>
        <v>YZUP003</v>
      </c>
    </row>
    <row r="854" spans="6:10" x14ac:dyDescent="0.25">
      <c r="F854" s="8" t="str">
        <f>LEFT(Table33[[#This Row],[Location]],2)</f>
        <v>LL</v>
      </c>
      <c r="G854" s="8" t="s">
        <v>2472</v>
      </c>
      <c r="H854" s="1">
        <v>70643</v>
      </c>
      <c r="I854" s="10" t="str">
        <f>IF(Table33[[#This Row],[Tag range]]="","",_xlfn.CONCAT("1A40700000000650000",Table33[[#This Row],[Tag range]]))</f>
        <v>1A4070000000065000070643</v>
      </c>
      <c r="J854" s="10" t="str">
        <f>_xlfn.IFNA(VLOOKUP(Table33[[#This Row],[Tag range]],Table176[[START]:[GROUP]],3,TRUE),"")</f>
        <v>YZUP003</v>
      </c>
    </row>
    <row r="855" spans="6:10" x14ac:dyDescent="0.25">
      <c r="F855" s="8" t="str">
        <f>LEFT(Table33[[#This Row],[Location]],2)</f>
        <v>LL</v>
      </c>
      <c r="G855" s="8" t="s">
        <v>2473</v>
      </c>
      <c r="H855" s="1">
        <v>70644</v>
      </c>
      <c r="I855" s="10" t="str">
        <f>IF(Table33[[#This Row],[Tag range]]="","",_xlfn.CONCAT("1A40700000000650000",Table33[[#This Row],[Tag range]]))</f>
        <v>1A4070000000065000070644</v>
      </c>
      <c r="J855" s="10" t="str">
        <f>_xlfn.IFNA(VLOOKUP(Table33[[#This Row],[Tag range]],Table176[[START]:[GROUP]],3,TRUE),"")</f>
        <v>YZUP003</v>
      </c>
    </row>
    <row r="856" spans="6:10" x14ac:dyDescent="0.25">
      <c r="F856" s="8" t="str">
        <f>LEFT(Table33[[#This Row],[Location]],2)</f>
        <v>LL</v>
      </c>
      <c r="G856" s="8" t="s">
        <v>2474</v>
      </c>
      <c r="H856" s="1">
        <v>70645</v>
      </c>
      <c r="I856" s="10" t="str">
        <f>IF(Table33[[#This Row],[Tag range]]="","",_xlfn.CONCAT("1A40700000000650000",Table33[[#This Row],[Tag range]]))</f>
        <v>1A4070000000065000070645</v>
      </c>
      <c r="J856" s="10" t="str">
        <f>_xlfn.IFNA(VLOOKUP(Table33[[#This Row],[Tag range]],Table176[[START]:[GROUP]],3,TRUE),"")</f>
        <v>YZUP003</v>
      </c>
    </row>
    <row r="857" spans="6:10" x14ac:dyDescent="0.25">
      <c r="F857" s="8" t="str">
        <f>LEFT(Table33[[#This Row],[Location]],2)</f>
        <v>LL</v>
      </c>
      <c r="G857" s="8" t="s">
        <v>2475</v>
      </c>
      <c r="H857" s="1">
        <v>70646</v>
      </c>
      <c r="I857" s="10" t="str">
        <f>IF(Table33[[#This Row],[Tag range]]="","",_xlfn.CONCAT("1A40700000000650000",Table33[[#This Row],[Tag range]]))</f>
        <v>1A4070000000065000070646</v>
      </c>
      <c r="J857" s="10" t="str">
        <f>_xlfn.IFNA(VLOOKUP(Table33[[#This Row],[Tag range]],Table176[[START]:[GROUP]],3,TRUE),"")</f>
        <v>YZUP003</v>
      </c>
    </row>
    <row r="858" spans="6:10" x14ac:dyDescent="0.25">
      <c r="F858" s="8" t="str">
        <f>LEFT(Table33[[#This Row],[Location]],2)</f>
        <v>LL</v>
      </c>
      <c r="G858" s="8" t="s">
        <v>2476</v>
      </c>
      <c r="H858" s="1">
        <v>70647</v>
      </c>
      <c r="I858" s="10" t="str">
        <f>IF(Table33[[#This Row],[Tag range]]="","",_xlfn.CONCAT("1A40700000000650000",Table33[[#This Row],[Tag range]]))</f>
        <v>1A4070000000065000070647</v>
      </c>
      <c r="J858" s="10" t="str">
        <f>_xlfn.IFNA(VLOOKUP(Table33[[#This Row],[Tag range]],Table176[[START]:[GROUP]],3,TRUE),"")</f>
        <v>YZUP003</v>
      </c>
    </row>
    <row r="859" spans="6:10" x14ac:dyDescent="0.25">
      <c r="F859" s="8" t="str">
        <f>LEFT(Table33[[#This Row],[Location]],2)</f>
        <v>LL</v>
      </c>
      <c r="G859" s="8" t="s">
        <v>2477</v>
      </c>
      <c r="H859" s="1">
        <v>70648</v>
      </c>
      <c r="I859" s="10" t="str">
        <f>IF(Table33[[#This Row],[Tag range]]="","",_xlfn.CONCAT("1A40700000000650000",Table33[[#This Row],[Tag range]]))</f>
        <v>1A4070000000065000070648</v>
      </c>
      <c r="J859" s="10" t="str">
        <f>_xlfn.IFNA(VLOOKUP(Table33[[#This Row],[Tag range]],Table176[[START]:[GROUP]],3,TRUE),"")</f>
        <v>YZUP003</v>
      </c>
    </row>
    <row r="860" spans="6:10" x14ac:dyDescent="0.25">
      <c r="F860" s="8" t="str">
        <f>LEFT(Table33[[#This Row],[Location]],2)</f>
        <v>LL</v>
      </c>
      <c r="G860" s="8" t="s">
        <v>2478</v>
      </c>
      <c r="H860" s="1">
        <v>70649</v>
      </c>
      <c r="I860" s="10" t="str">
        <f>IF(Table33[[#This Row],[Tag range]]="","",_xlfn.CONCAT("1A40700000000650000",Table33[[#This Row],[Tag range]]))</f>
        <v>1A4070000000065000070649</v>
      </c>
      <c r="J860" s="10" t="str">
        <f>_xlfn.IFNA(VLOOKUP(Table33[[#This Row],[Tag range]],Table176[[START]:[GROUP]],3,TRUE),"")</f>
        <v>YZUP003</v>
      </c>
    </row>
    <row r="861" spans="6:10" x14ac:dyDescent="0.25">
      <c r="F861" s="8" t="str">
        <f>LEFT(Table33[[#This Row],[Location]],2)</f>
        <v>LL</v>
      </c>
      <c r="G861" s="8" t="s">
        <v>407</v>
      </c>
      <c r="H861" s="1">
        <v>70650</v>
      </c>
      <c r="I861" s="10" t="str">
        <f>IF(Table33[[#This Row],[Tag range]]="","",_xlfn.CONCAT("1A40700000000650000",Table33[[#This Row],[Tag range]]))</f>
        <v>1A4070000000065000070650</v>
      </c>
      <c r="J861" s="10" t="str">
        <f>_xlfn.IFNA(VLOOKUP(Table33[[#This Row],[Tag range]],Table176[[START]:[GROUP]],3,TRUE),"")</f>
        <v>YZUP003</v>
      </c>
    </row>
    <row r="862" spans="6:10" x14ac:dyDescent="0.25">
      <c r="F862" s="8" t="str">
        <f>LEFT(Table33[[#This Row],[Location]],2)</f>
        <v>LL</v>
      </c>
      <c r="G862" s="8" t="s">
        <v>547</v>
      </c>
      <c r="H862" s="1">
        <v>70651</v>
      </c>
      <c r="I862" s="10" t="str">
        <f>IF(Table33[[#This Row],[Tag range]]="","",_xlfn.CONCAT("1A40700000000650000",Table33[[#This Row],[Tag range]]))</f>
        <v>1A4070000000065000070651</v>
      </c>
      <c r="J862" s="10" t="str">
        <f>_xlfn.IFNA(VLOOKUP(Table33[[#This Row],[Tag range]],Table176[[START]:[GROUP]],3,TRUE),"")</f>
        <v>YZUP003</v>
      </c>
    </row>
    <row r="863" spans="6:10" x14ac:dyDescent="0.25">
      <c r="F863" s="8" t="str">
        <f>LEFT(Table33[[#This Row],[Location]],2)</f>
        <v>LL</v>
      </c>
      <c r="G863" s="8" t="s">
        <v>687</v>
      </c>
      <c r="H863" s="1">
        <v>70652</v>
      </c>
      <c r="I863" s="10" t="str">
        <f>IF(Table33[[#This Row],[Tag range]]="","",_xlfn.CONCAT("1A40700000000650000",Table33[[#This Row],[Tag range]]))</f>
        <v>1A4070000000065000070652</v>
      </c>
      <c r="J863" s="10" t="str">
        <f>_xlfn.IFNA(VLOOKUP(Table33[[#This Row],[Tag range]],Table176[[START]:[GROUP]],3,TRUE),"")</f>
        <v>YZUP003</v>
      </c>
    </row>
    <row r="864" spans="6:10" x14ac:dyDescent="0.25">
      <c r="F864" s="8" t="str">
        <f>LEFT(Table33[[#This Row],[Location]],2)</f>
        <v>LL</v>
      </c>
      <c r="G864" s="8" t="s">
        <v>827</v>
      </c>
      <c r="H864" s="1">
        <v>70653</v>
      </c>
      <c r="I864" s="10" t="str">
        <f>IF(Table33[[#This Row],[Tag range]]="","",_xlfn.CONCAT("1A40700000000650000",Table33[[#This Row],[Tag range]]))</f>
        <v>1A4070000000065000070653</v>
      </c>
      <c r="J864" s="10" t="str">
        <f>_xlfn.IFNA(VLOOKUP(Table33[[#This Row],[Tag range]],Table176[[START]:[GROUP]],3,TRUE),"")</f>
        <v>YZUP003</v>
      </c>
    </row>
    <row r="865" spans="6:10" x14ac:dyDescent="0.25">
      <c r="F865" s="8" t="str">
        <f>LEFT(Table33[[#This Row],[Location]],2)</f>
        <v>LL</v>
      </c>
      <c r="G865" s="8" t="s">
        <v>967</v>
      </c>
      <c r="H865" s="1">
        <v>70654</v>
      </c>
      <c r="I865" s="10" t="str">
        <f>IF(Table33[[#This Row],[Tag range]]="","",_xlfn.CONCAT("1A40700000000650000",Table33[[#This Row],[Tag range]]))</f>
        <v>1A4070000000065000070654</v>
      </c>
      <c r="J865" s="10" t="str">
        <f>_xlfn.IFNA(VLOOKUP(Table33[[#This Row],[Tag range]],Table176[[START]:[GROUP]],3,TRUE),"")</f>
        <v>YZUP003</v>
      </c>
    </row>
    <row r="866" spans="6:10" x14ac:dyDescent="0.25">
      <c r="F866" s="8" t="str">
        <f>LEFT(Table33[[#This Row],[Location]],2)</f>
        <v>LL</v>
      </c>
      <c r="G866" s="8" t="s">
        <v>1107</v>
      </c>
      <c r="H866" s="1">
        <v>70655</v>
      </c>
      <c r="I866" s="10" t="str">
        <f>IF(Table33[[#This Row],[Tag range]]="","",_xlfn.CONCAT("1A40700000000650000",Table33[[#This Row],[Tag range]]))</f>
        <v>1A4070000000065000070655</v>
      </c>
      <c r="J866" s="10" t="str">
        <f>_xlfn.IFNA(VLOOKUP(Table33[[#This Row],[Tag range]],Table176[[START]:[GROUP]],3,TRUE),"")</f>
        <v>YZUP003</v>
      </c>
    </row>
    <row r="867" spans="6:10" x14ac:dyDescent="0.25">
      <c r="F867" s="8" t="str">
        <f>LEFT(Table33[[#This Row],[Location]],2)</f>
        <v>LL</v>
      </c>
      <c r="G867" s="8" t="s">
        <v>1247</v>
      </c>
      <c r="H867" s="1">
        <v>70656</v>
      </c>
      <c r="I867" s="10" t="str">
        <f>IF(Table33[[#This Row],[Tag range]]="","",_xlfn.CONCAT("1A40700000000650000",Table33[[#This Row],[Tag range]]))</f>
        <v>1A4070000000065000070656</v>
      </c>
      <c r="J867" s="10" t="str">
        <f>_xlfn.IFNA(VLOOKUP(Table33[[#This Row],[Tag range]],Table176[[START]:[GROUP]],3,TRUE),"")</f>
        <v>YZUP003</v>
      </c>
    </row>
    <row r="868" spans="6:10" x14ac:dyDescent="0.25">
      <c r="F868" s="8" t="str">
        <f>LEFT(Table33[[#This Row],[Location]],2)</f>
        <v>LL</v>
      </c>
      <c r="G868" s="8" t="s">
        <v>1387</v>
      </c>
      <c r="H868" s="1">
        <v>70657</v>
      </c>
      <c r="I868" s="10" t="str">
        <f>IF(Table33[[#This Row],[Tag range]]="","",_xlfn.CONCAT("1A40700000000650000",Table33[[#This Row],[Tag range]]))</f>
        <v>1A4070000000065000070657</v>
      </c>
      <c r="J868" s="10" t="str">
        <f>_xlfn.IFNA(VLOOKUP(Table33[[#This Row],[Tag range]],Table176[[START]:[GROUP]],3,TRUE),"")</f>
        <v>YZUP003</v>
      </c>
    </row>
    <row r="869" spans="6:10" x14ac:dyDescent="0.25">
      <c r="F869" s="8" t="str">
        <f>LEFT(Table33[[#This Row],[Location]],2)</f>
        <v>LL</v>
      </c>
      <c r="G869" s="8" t="s">
        <v>1527</v>
      </c>
      <c r="H869" s="1">
        <v>70658</v>
      </c>
      <c r="I869" s="10" t="str">
        <f>IF(Table33[[#This Row],[Tag range]]="","",_xlfn.CONCAT("1A40700000000650000",Table33[[#This Row],[Tag range]]))</f>
        <v>1A4070000000065000070658</v>
      </c>
      <c r="J869" s="10" t="str">
        <f>_xlfn.IFNA(VLOOKUP(Table33[[#This Row],[Tag range]],Table176[[START]:[GROUP]],3,TRUE),"")</f>
        <v>YZUP003</v>
      </c>
    </row>
    <row r="870" spans="6:10" x14ac:dyDescent="0.25">
      <c r="F870" s="8" t="str">
        <f>LEFT(Table33[[#This Row],[Location]],2)</f>
        <v>LL</v>
      </c>
      <c r="G870" s="8" t="s">
        <v>261</v>
      </c>
      <c r="H870" s="1">
        <v>70659</v>
      </c>
      <c r="I870" s="10" t="str">
        <f>IF(Table33[[#This Row],[Tag range]]="","",_xlfn.CONCAT("1A40700000000650000",Table33[[#This Row],[Tag range]]))</f>
        <v>1A4070000000065000070659</v>
      </c>
      <c r="J870" s="10" t="str">
        <f>_xlfn.IFNA(VLOOKUP(Table33[[#This Row],[Tag range]],Table176[[START]:[GROUP]],3,TRUE),"")</f>
        <v>YZUP003</v>
      </c>
    </row>
    <row r="871" spans="6:10" x14ac:dyDescent="0.25">
      <c r="F871" s="8" t="str">
        <f>LEFT(Table33[[#This Row],[Location]],2)</f>
        <v>LL</v>
      </c>
      <c r="G871" s="8" t="s">
        <v>191</v>
      </c>
      <c r="H871" s="1">
        <v>70660</v>
      </c>
      <c r="I871" s="10" t="str">
        <f>IF(Table33[[#This Row],[Tag range]]="","",_xlfn.CONCAT("1A40700000000650000",Table33[[#This Row],[Tag range]]))</f>
        <v>1A4070000000065000070660</v>
      </c>
      <c r="J871" s="10" t="str">
        <f>_xlfn.IFNA(VLOOKUP(Table33[[#This Row],[Tag range]],Table176[[START]:[GROUP]],3,TRUE),"")</f>
        <v>YZUP003</v>
      </c>
    </row>
    <row r="872" spans="6:10" x14ac:dyDescent="0.25">
      <c r="F872" s="8" t="str">
        <f>LEFT(Table33[[#This Row],[Location]],2)</f>
        <v>LL</v>
      </c>
      <c r="G872" s="8" t="s">
        <v>408</v>
      </c>
      <c r="H872" s="1">
        <v>70661</v>
      </c>
      <c r="I872" s="10" t="str">
        <f>IF(Table33[[#This Row],[Tag range]]="","",_xlfn.CONCAT("1A40700000000650000",Table33[[#This Row],[Tag range]]))</f>
        <v>1A4070000000065000070661</v>
      </c>
      <c r="J872" s="10" t="str">
        <f>_xlfn.IFNA(VLOOKUP(Table33[[#This Row],[Tag range]],Table176[[START]:[GROUP]],3,TRUE),"")</f>
        <v>YZUP003</v>
      </c>
    </row>
    <row r="873" spans="6:10" x14ac:dyDescent="0.25">
      <c r="F873" s="8" t="str">
        <f>LEFT(Table33[[#This Row],[Location]],2)</f>
        <v>LL</v>
      </c>
      <c r="G873" s="8" t="s">
        <v>548</v>
      </c>
      <c r="H873" s="1">
        <v>70662</v>
      </c>
      <c r="I873" s="10" t="str">
        <f>IF(Table33[[#This Row],[Tag range]]="","",_xlfn.CONCAT("1A40700000000650000",Table33[[#This Row],[Tag range]]))</f>
        <v>1A4070000000065000070662</v>
      </c>
      <c r="J873" s="10" t="str">
        <f>_xlfn.IFNA(VLOOKUP(Table33[[#This Row],[Tag range]],Table176[[START]:[GROUP]],3,TRUE),"")</f>
        <v>YZUP003</v>
      </c>
    </row>
    <row r="874" spans="6:10" x14ac:dyDescent="0.25">
      <c r="F874" s="8" t="str">
        <f>LEFT(Table33[[#This Row],[Location]],2)</f>
        <v>LL</v>
      </c>
      <c r="G874" s="8" t="s">
        <v>688</v>
      </c>
      <c r="H874" s="1">
        <v>70663</v>
      </c>
      <c r="I874" s="10" t="str">
        <f>IF(Table33[[#This Row],[Tag range]]="","",_xlfn.CONCAT("1A40700000000650000",Table33[[#This Row],[Tag range]]))</f>
        <v>1A4070000000065000070663</v>
      </c>
      <c r="J874" s="10" t="str">
        <f>_xlfn.IFNA(VLOOKUP(Table33[[#This Row],[Tag range]],Table176[[START]:[GROUP]],3,TRUE),"")</f>
        <v>YZUP003</v>
      </c>
    </row>
    <row r="875" spans="6:10" x14ac:dyDescent="0.25">
      <c r="F875" s="8" t="str">
        <f>LEFT(Table33[[#This Row],[Location]],2)</f>
        <v>LL</v>
      </c>
      <c r="G875" s="8" t="s">
        <v>828</v>
      </c>
      <c r="H875" s="1">
        <v>70664</v>
      </c>
      <c r="I875" s="10" t="str">
        <f>IF(Table33[[#This Row],[Tag range]]="","",_xlfn.CONCAT("1A40700000000650000",Table33[[#This Row],[Tag range]]))</f>
        <v>1A4070000000065000070664</v>
      </c>
      <c r="J875" s="10" t="str">
        <f>_xlfn.IFNA(VLOOKUP(Table33[[#This Row],[Tag range]],Table176[[START]:[GROUP]],3,TRUE),"")</f>
        <v>YZUP003</v>
      </c>
    </row>
    <row r="876" spans="6:10" x14ac:dyDescent="0.25">
      <c r="F876" s="8" t="str">
        <f>LEFT(Table33[[#This Row],[Location]],2)</f>
        <v>LL</v>
      </c>
      <c r="G876" s="8" t="s">
        <v>968</v>
      </c>
      <c r="H876" s="1">
        <v>70665</v>
      </c>
      <c r="I876" s="10" t="str">
        <f>IF(Table33[[#This Row],[Tag range]]="","",_xlfn.CONCAT("1A40700000000650000",Table33[[#This Row],[Tag range]]))</f>
        <v>1A4070000000065000070665</v>
      </c>
      <c r="J876" s="10" t="str">
        <f>_xlfn.IFNA(VLOOKUP(Table33[[#This Row],[Tag range]],Table176[[START]:[GROUP]],3,TRUE),"")</f>
        <v>YZUP003</v>
      </c>
    </row>
    <row r="877" spans="6:10" x14ac:dyDescent="0.25">
      <c r="F877" s="8" t="str">
        <f>LEFT(Table33[[#This Row],[Location]],2)</f>
        <v>LL</v>
      </c>
      <c r="G877" s="8" t="s">
        <v>1108</v>
      </c>
      <c r="H877" s="1">
        <v>70666</v>
      </c>
      <c r="I877" s="10" t="str">
        <f>IF(Table33[[#This Row],[Tag range]]="","",_xlfn.CONCAT("1A40700000000650000",Table33[[#This Row],[Tag range]]))</f>
        <v>1A4070000000065000070666</v>
      </c>
      <c r="J877" s="10" t="str">
        <f>_xlfn.IFNA(VLOOKUP(Table33[[#This Row],[Tag range]],Table176[[START]:[GROUP]],3,TRUE),"")</f>
        <v>YZUP003</v>
      </c>
    </row>
    <row r="878" spans="6:10" x14ac:dyDescent="0.25">
      <c r="F878" s="8" t="str">
        <f>LEFT(Table33[[#This Row],[Location]],2)</f>
        <v>LL</v>
      </c>
      <c r="G878" s="8" t="s">
        <v>1248</v>
      </c>
      <c r="H878" s="1">
        <v>70667</v>
      </c>
      <c r="I878" s="10" t="str">
        <f>IF(Table33[[#This Row],[Tag range]]="","",_xlfn.CONCAT("1A40700000000650000",Table33[[#This Row],[Tag range]]))</f>
        <v>1A4070000000065000070667</v>
      </c>
      <c r="J878" s="10" t="str">
        <f>_xlfn.IFNA(VLOOKUP(Table33[[#This Row],[Tag range]],Table176[[START]:[GROUP]],3,TRUE),"")</f>
        <v>YZUP003</v>
      </c>
    </row>
    <row r="879" spans="6:10" x14ac:dyDescent="0.25">
      <c r="F879" s="8" t="str">
        <f>LEFT(Table33[[#This Row],[Location]],2)</f>
        <v>LL</v>
      </c>
      <c r="G879" s="8" t="s">
        <v>1388</v>
      </c>
      <c r="H879" s="1">
        <v>70668</v>
      </c>
      <c r="I879" s="10" t="str">
        <f>IF(Table33[[#This Row],[Tag range]]="","",_xlfn.CONCAT("1A40700000000650000",Table33[[#This Row],[Tag range]]))</f>
        <v>1A4070000000065000070668</v>
      </c>
      <c r="J879" s="10" t="str">
        <f>_xlfn.IFNA(VLOOKUP(Table33[[#This Row],[Tag range]],Table176[[START]:[GROUP]],3,TRUE),"")</f>
        <v>YZUP003</v>
      </c>
    </row>
    <row r="880" spans="6:10" x14ac:dyDescent="0.25">
      <c r="F880" s="8" t="str">
        <f>LEFT(Table33[[#This Row],[Location]],2)</f>
        <v>LL</v>
      </c>
      <c r="G880" s="8" t="s">
        <v>1528</v>
      </c>
      <c r="H880" s="1">
        <v>70669</v>
      </c>
      <c r="I880" s="10" t="str">
        <f>IF(Table33[[#This Row],[Tag range]]="","",_xlfn.CONCAT("1A40700000000650000",Table33[[#This Row],[Tag range]]))</f>
        <v>1A4070000000065000070669</v>
      </c>
      <c r="J880" s="10" t="str">
        <f>_xlfn.IFNA(VLOOKUP(Table33[[#This Row],[Tag range]],Table176[[START]:[GROUP]],3,TRUE),"")</f>
        <v>YZUP003</v>
      </c>
    </row>
    <row r="881" spans="6:10" x14ac:dyDescent="0.25">
      <c r="F881" s="8" t="str">
        <f>LEFT(Table33[[#This Row],[Location]],2)</f>
        <v>LL</v>
      </c>
      <c r="G881" s="8" t="s">
        <v>262</v>
      </c>
      <c r="H881" s="1">
        <v>70670</v>
      </c>
      <c r="I881" s="10" t="str">
        <f>IF(Table33[[#This Row],[Tag range]]="","",_xlfn.CONCAT("1A40700000000650000",Table33[[#This Row],[Tag range]]))</f>
        <v>1A4070000000065000070670</v>
      </c>
      <c r="J881" s="10" t="str">
        <f>_xlfn.IFNA(VLOOKUP(Table33[[#This Row],[Tag range]],Table176[[START]:[GROUP]],3,TRUE),"")</f>
        <v>YZUP003</v>
      </c>
    </row>
    <row r="882" spans="6:10" x14ac:dyDescent="0.25">
      <c r="F882" s="8" t="str">
        <f>LEFT(Table33[[#This Row],[Location]],2)</f>
        <v>LL</v>
      </c>
      <c r="G882" s="8" t="s">
        <v>192</v>
      </c>
      <c r="H882" s="1">
        <v>70671</v>
      </c>
      <c r="I882" s="10" t="str">
        <f>IF(Table33[[#This Row],[Tag range]]="","",_xlfn.CONCAT("1A40700000000650000",Table33[[#This Row],[Tag range]]))</f>
        <v>1A4070000000065000070671</v>
      </c>
      <c r="J882" s="10" t="str">
        <f>_xlfn.IFNA(VLOOKUP(Table33[[#This Row],[Tag range]],Table176[[START]:[GROUP]],3,TRUE),"")</f>
        <v>YZUP003</v>
      </c>
    </row>
    <row r="883" spans="6:10" x14ac:dyDescent="0.25">
      <c r="F883" s="8" t="str">
        <f>LEFT(Table33[[#This Row],[Location]],2)</f>
        <v>LL</v>
      </c>
      <c r="G883" s="8" t="s">
        <v>409</v>
      </c>
      <c r="H883" s="1">
        <v>70672</v>
      </c>
      <c r="I883" s="10" t="str">
        <f>IF(Table33[[#This Row],[Tag range]]="","",_xlfn.CONCAT("1A40700000000650000",Table33[[#This Row],[Tag range]]))</f>
        <v>1A4070000000065000070672</v>
      </c>
      <c r="J883" s="10" t="str">
        <f>_xlfn.IFNA(VLOOKUP(Table33[[#This Row],[Tag range]],Table176[[START]:[GROUP]],3,TRUE),"")</f>
        <v>YZUP003</v>
      </c>
    </row>
    <row r="884" spans="6:10" x14ac:dyDescent="0.25">
      <c r="F884" s="8" t="str">
        <f>LEFT(Table33[[#This Row],[Location]],2)</f>
        <v>LL</v>
      </c>
      <c r="G884" s="8" t="s">
        <v>549</v>
      </c>
      <c r="H884" s="1">
        <v>70673</v>
      </c>
      <c r="I884" s="10" t="str">
        <f>IF(Table33[[#This Row],[Tag range]]="","",_xlfn.CONCAT("1A40700000000650000",Table33[[#This Row],[Tag range]]))</f>
        <v>1A4070000000065000070673</v>
      </c>
      <c r="J884" s="10" t="str">
        <f>_xlfn.IFNA(VLOOKUP(Table33[[#This Row],[Tag range]],Table176[[START]:[GROUP]],3,TRUE),"")</f>
        <v>YZUP003</v>
      </c>
    </row>
    <row r="885" spans="6:10" x14ac:dyDescent="0.25">
      <c r="F885" s="8" t="str">
        <f>LEFT(Table33[[#This Row],[Location]],2)</f>
        <v>LL</v>
      </c>
      <c r="G885" s="8" t="s">
        <v>689</v>
      </c>
      <c r="H885" s="1">
        <v>70674</v>
      </c>
      <c r="I885" s="10" t="str">
        <f>IF(Table33[[#This Row],[Tag range]]="","",_xlfn.CONCAT("1A40700000000650000",Table33[[#This Row],[Tag range]]))</f>
        <v>1A4070000000065000070674</v>
      </c>
      <c r="J885" s="10" t="str">
        <f>_xlfn.IFNA(VLOOKUP(Table33[[#This Row],[Tag range]],Table176[[START]:[GROUP]],3,TRUE),"")</f>
        <v>YZUP003</v>
      </c>
    </row>
    <row r="886" spans="6:10" x14ac:dyDescent="0.25">
      <c r="F886" s="8" t="str">
        <f>LEFT(Table33[[#This Row],[Location]],2)</f>
        <v>LL</v>
      </c>
      <c r="G886" s="8" t="s">
        <v>829</v>
      </c>
      <c r="H886" s="1">
        <v>70675</v>
      </c>
      <c r="I886" s="10" t="str">
        <f>IF(Table33[[#This Row],[Tag range]]="","",_xlfn.CONCAT("1A40700000000650000",Table33[[#This Row],[Tag range]]))</f>
        <v>1A4070000000065000070675</v>
      </c>
      <c r="J886" s="10" t="str">
        <f>_xlfn.IFNA(VLOOKUP(Table33[[#This Row],[Tag range]],Table176[[START]:[GROUP]],3,TRUE),"")</f>
        <v>YZUP003</v>
      </c>
    </row>
    <row r="887" spans="6:10" x14ac:dyDescent="0.25">
      <c r="F887" s="8" t="str">
        <f>LEFT(Table33[[#This Row],[Location]],2)</f>
        <v>LL</v>
      </c>
      <c r="G887" s="8" t="s">
        <v>969</v>
      </c>
      <c r="H887" s="1">
        <v>70676</v>
      </c>
      <c r="I887" s="10" t="str">
        <f>IF(Table33[[#This Row],[Tag range]]="","",_xlfn.CONCAT("1A40700000000650000",Table33[[#This Row],[Tag range]]))</f>
        <v>1A4070000000065000070676</v>
      </c>
      <c r="J887" s="10" t="str">
        <f>_xlfn.IFNA(VLOOKUP(Table33[[#This Row],[Tag range]],Table176[[START]:[GROUP]],3,TRUE),"")</f>
        <v>YZUP003</v>
      </c>
    </row>
    <row r="888" spans="6:10" x14ac:dyDescent="0.25">
      <c r="F888" s="8" t="str">
        <f>LEFT(Table33[[#This Row],[Location]],2)</f>
        <v>LL</v>
      </c>
      <c r="G888" s="8" t="s">
        <v>1109</v>
      </c>
      <c r="H888" s="1">
        <v>70677</v>
      </c>
      <c r="I888" s="10" t="str">
        <f>IF(Table33[[#This Row],[Tag range]]="","",_xlfn.CONCAT("1A40700000000650000",Table33[[#This Row],[Tag range]]))</f>
        <v>1A4070000000065000070677</v>
      </c>
      <c r="J888" s="10" t="str">
        <f>_xlfn.IFNA(VLOOKUP(Table33[[#This Row],[Tag range]],Table176[[START]:[GROUP]],3,TRUE),"")</f>
        <v>YZUP003</v>
      </c>
    </row>
    <row r="889" spans="6:10" x14ac:dyDescent="0.25">
      <c r="F889" s="8" t="str">
        <f>LEFT(Table33[[#This Row],[Location]],2)</f>
        <v>LL</v>
      </c>
      <c r="G889" s="8" t="s">
        <v>1249</v>
      </c>
      <c r="H889" s="1">
        <v>70678</v>
      </c>
      <c r="I889" s="10" t="str">
        <f>IF(Table33[[#This Row],[Tag range]]="","",_xlfn.CONCAT("1A40700000000650000",Table33[[#This Row],[Tag range]]))</f>
        <v>1A4070000000065000070678</v>
      </c>
      <c r="J889" s="10" t="str">
        <f>_xlfn.IFNA(VLOOKUP(Table33[[#This Row],[Tag range]],Table176[[START]:[GROUP]],3,TRUE),"")</f>
        <v>YZUP003</v>
      </c>
    </row>
    <row r="890" spans="6:10" x14ac:dyDescent="0.25">
      <c r="F890" s="8" t="str">
        <f>LEFT(Table33[[#This Row],[Location]],2)</f>
        <v>LL</v>
      </c>
      <c r="G890" s="8" t="s">
        <v>1389</v>
      </c>
      <c r="H890" s="1">
        <v>70679</v>
      </c>
      <c r="I890" s="10" t="str">
        <f>IF(Table33[[#This Row],[Tag range]]="","",_xlfn.CONCAT("1A40700000000650000",Table33[[#This Row],[Tag range]]))</f>
        <v>1A4070000000065000070679</v>
      </c>
      <c r="J890" s="10" t="str">
        <f>_xlfn.IFNA(VLOOKUP(Table33[[#This Row],[Tag range]],Table176[[START]:[GROUP]],3,TRUE),"")</f>
        <v>YZUP003</v>
      </c>
    </row>
    <row r="891" spans="6:10" x14ac:dyDescent="0.25">
      <c r="F891" s="8" t="str">
        <f>LEFT(Table33[[#This Row],[Location]],2)</f>
        <v>LL</v>
      </c>
      <c r="G891" s="8" t="s">
        <v>1529</v>
      </c>
      <c r="H891" s="1">
        <v>70680</v>
      </c>
      <c r="I891" s="10" t="str">
        <f>IF(Table33[[#This Row],[Tag range]]="","",_xlfn.CONCAT("1A40700000000650000",Table33[[#This Row],[Tag range]]))</f>
        <v>1A4070000000065000070680</v>
      </c>
      <c r="J891" s="10" t="str">
        <f>_xlfn.IFNA(VLOOKUP(Table33[[#This Row],[Tag range]],Table176[[START]:[GROUP]],3,TRUE),"")</f>
        <v>YZUP003</v>
      </c>
    </row>
    <row r="892" spans="6:10" x14ac:dyDescent="0.25">
      <c r="F892" s="8" t="str">
        <f>LEFT(Table33[[#This Row],[Location]],2)</f>
        <v>LL</v>
      </c>
      <c r="G892" s="8" t="s">
        <v>263</v>
      </c>
      <c r="H892" s="1">
        <v>70681</v>
      </c>
      <c r="I892" s="10" t="str">
        <f>IF(Table33[[#This Row],[Tag range]]="","",_xlfn.CONCAT("1A40700000000650000",Table33[[#This Row],[Tag range]]))</f>
        <v>1A4070000000065000070681</v>
      </c>
      <c r="J892" s="10" t="str">
        <f>_xlfn.IFNA(VLOOKUP(Table33[[#This Row],[Tag range]],Table176[[START]:[GROUP]],3,TRUE),"")</f>
        <v>YZUP003</v>
      </c>
    </row>
    <row r="893" spans="6:10" x14ac:dyDescent="0.25">
      <c r="F893" s="8" t="str">
        <f>LEFT(Table33[[#This Row],[Location]],2)</f>
        <v>LL</v>
      </c>
      <c r="G893" s="8" t="s">
        <v>193</v>
      </c>
      <c r="H893" s="1">
        <v>70682</v>
      </c>
      <c r="I893" s="10" t="str">
        <f>IF(Table33[[#This Row],[Tag range]]="","",_xlfn.CONCAT("1A40700000000650000",Table33[[#This Row],[Tag range]]))</f>
        <v>1A4070000000065000070682</v>
      </c>
      <c r="J893" s="10" t="str">
        <f>_xlfn.IFNA(VLOOKUP(Table33[[#This Row],[Tag range]],Table176[[START]:[GROUP]],3,TRUE),"")</f>
        <v>YZUP003</v>
      </c>
    </row>
    <row r="894" spans="6:10" x14ac:dyDescent="0.25">
      <c r="F894" s="8" t="str">
        <f>LEFT(Table33[[#This Row],[Location]],2)</f>
        <v>LL</v>
      </c>
      <c r="G894" s="8" t="s">
        <v>410</v>
      </c>
      <c r="H894" s="1">
        <v>70683</v>
      </c>
      <c r="I894" s="10" t="str">
        <f>IF(Table33[[#This Row],[Tag range]]="","",_xlfn.CONCAT("1A40700000000650000",Table33[[#This Row],[Tag range]]))</f>
        <v>1A4070000000065000070683</v>
      </c>
      <c r="J894" s="10" t="str">
        <f>_xlfn.IFNA(VLOOKUP(Table33[[#This Row],[Tag range]],Table176[[START]:[GROUP]],3,TRUE),"")</f>
        <v>YZUP003</v>
      </c>
    </row>
    <row r="895" spans="6:10" x14ac:dyDescent="0.25">
      <c r="F895" s="8" t="str">
        <f>LEFT(Table33[[#This Row],[Location]],2)</f>
        <v>LL</v>
      </c>
      <c r="G895" s="8" t="s">
        <v>550</v>
      </c>
      <c r="H895" s="1">
        <v>70684</v>
      </c>
      <c r="I895" s="10" t="str">
        <f>IF(Table33[[#This Row],[Tag range]]="","",_xlfn.CONCAT("1A40700000000650000",Table33[[#This Row],[Tag range]]))</f>
        <v>1A4070000000065000070684</v>
      </c>
      <c r="J895" s="10" t="str">
        <f>_xlfn.IFNA(VLOOKUP(Table33[[#This Row],[Tag range]],Table176[[START]:[GROUP]],3,TRUE),"")</f>
        <v>YZUP003</v>
      </c>
    </row>
    <row r="896" spans="6:10" x14ac:dyDescent="0.25">
      <c r="F896" s="8" t="str">
        <f>LEFT(Table33[[#This Row],[Location]],2)</f>
        <v>LL</v>
      </c>
      <c r="G896" s="8" t="s">
        <v>690</v>
      </c>
      <c r="H896" s="1">
        <v>70685</v>
      </c>
      <c r="I896" s="10" t="str">
        <f>IF(Table33[[#This Row],[Tag range]]="","",_xlfn.CONCAT("1A40700000000650000",Table33[[#This Row],[Tag range]]))</f>
        <v>1A4070000000065000070685</v>
      </c>
      <c r="J896" s="10" t="str">
        <f>_xlfn.IFNA(VLOOKUP(Table33[[#This Row],[Tag range]],Table176[[START]:[GROUP]],3,TRUE),"")</f>
        <v>YZUP003</v>
      </c>
    </row>
    <row r="897" spans="6:10" x14ac:dyDescent="0.25">
      <c r="F897" s="8" t="str">
        <f>LEFT(Table33[[#This Row],[Location]],2)</f>
        <v>LL</v>
      </c>
      <c r="G897" s="8" t="s">
        <v>830</v>
      </c>
      <c r="H897" s="1">
        <v>70686</v>
      </c>
      <c r="I897" s="10" t="str">
        <f>IF(Table33[[#This Row],[Tag range]]="","",_xlfn.CONCAT("1A40700000000650000",Table33[[#This Row],[Tag range]]))</f>
        <v>1A4070000000065000070686</v>
      </c>
      <c r="J897" s="10" t="str">
        <f>_xlfn.IFNA(VLOOKUP(Table33[[#This Row],[Tag range]],Table176[[START]:[GROUP]],3,TRUE),"")</f>
        <v>LDOS018</v>
      </c>
    </row>
    <row r="898" spans="6:10" x14ac:dyDescent="0.25">
      <c r="F898" s="8" t="str">
        <f>LEFT(Table33[[#This Row],[Location]],2)</f>
        <v>LL</v>
      </c>
      <c r="G898" s="8" t="s">
        <v>970</v>
      </c>
      <c r="H898" s="1">
        <v>70687</v>
      </c>
      <c r="I898" s="10" t="str">
        <f>IF(Table33[[#This Row],[Tag range]]="","",_xlfn.CONCAT("1A40700000000650000",Table33[[#This Row],[Tag range]]))</f>
        <v>1A4070000000065000070687</v>
      </c>
      <c r="J898" s="10" t="str">
        <f>_xlfn.IFNA(VLOOKUP(Table33[[#This Row],[Tag range]],Table176[[START]:[GROUP]],3,TRUE),"")</f>
        <v>LDOS018</v>
      </c>
    </row>
    <row r="899" spans="6:10" x14ac:dyDescent="0.25">
      <c r="F899" s="8" t="str">
        <f>LEFT(Table33[[#This Row],[Location]],2)</f>
        <v>LL</v>
      </c>
      <c r="G899" s="8" t="s">
        <v>1110</v>
      </c>
      <c r="H899" s="1">
        <v>70688</v>
      </c>
      <c r="I899" s="10" t="str">
        <f>IF(Table33[[#This Row],[Tag range]]="","",_xlfn.CONCAT("1A40700000000650000",Table33[[#This Row],[Tag range]]))</f>
        <v>1A4070000000065000070688</v>
      </c>
      <c r="J899" s="10" t="str">
        <f>_xlfn.IFNA(VLOOKUP(Table33[[#This Row],[Tag range]],Table176[[START]:[GROUP]],3,TRUE),"")</f>
        <v>LDOS018</v>
      </c>
    </row>
    <row r="900" spans="6:10" x14ac:dyDescent="0.25">
      <c r="F900" s="8" t="str">
        <f>LEFT(Table33[[#This Row],[Location]],2)</f>
        <v>LL</v>
      </c>
      <c r="G900" s="8" t="s">
        <v>1250</v>
      </c>
      <c r="H900" s="1">
        <v>70689</v>
      </c>
      <c r="I900" s="10" t="str">
        <f>IF(Table33[[#This Row],[Tag range]]="","",_xlfn.CONCAT("1A40700000000650000",Table33[[#This Row],[Tag range]]))</f>
        <v>1A4070000000065000070689</v>
      </c>
      <c r="J900" s="10" t="str">
        <f>_xlfn.IFNA(VLOOKUP(Table33[[#This Row],[Tag range]],Table176[[START]:[GROUP]],3,TRUE),"")</f>
        <v>LDOS018</v>
      </c>
    </row>
    <row r="901" spans="6:10" x14ac:dyDescent="0.25">
      <c r="F901" s="8" t="str">
        <f>LEFT(Table33[[#This Row],[Location]],2)</f>
        <v>LL</v>
      </c>
      <c r="G901" s="8" t="s">
        <v>1390</v>
      </c>
      <c r="H901" s="1">
        <v>70690</v>
      </c>
      <c r="I901" s="10" t="str">
        <f>IF(Table33[[#This Row],[Tag range]]="","",_xlfn.CONCAT("1A40700000000650000",Table33[[#This Row],[Tag range]]))</f>
        <v>1A4070000000065000070690</v>
      </c>
      <c r="J901" s="10" t="str">
        <f>_xlfn.IFNA(VLOOKUP(Table33[[#This Row],[Tag range]],Table176[[START]:[GROUP]],3,TRUE),"")</f>
        <v>LDOS018</v>
      </c>
    </row>
    <row r="902" spans="6:10" x14ac:dyDescent="0.25">
      <c r="F902" s="8" t="str">
        <f>LEFT(Table33[[#This Row],[Location]],2)</f>
        <v>LL</v>
      </c>
      <c r="G902" s="8" t="s">
        <v>1530</v>
      </c>
      <c r="H902" s="1">
        <v>70691</v>
      </c>
      <c r="I902" s="10" t="str">
        <f>IF(Table33[[#This Row],[Tag range]]="","",_xlfn.CONCAT("1A40700000000650000",Table33[[#This Row],[Tag range]]))</f>
        <v>1A4070000000065000070691</v>
      </c>
      <c r="J902" s="10" t="str">
        <f>_xlfn.IFNA(VLOOKUP(Table33[[#This Row],[Tag range]],Table176[[START]:[GROUP]],3,TRUE),"")</f>
        <v>LDOS018</v>
      </c>
    </row>
    <row r="903" spans="6:10" x14ac:dyDescent="0.25">
      <c r="F903" s="8" t="str">
        <f>LEFT(Table33[[#This Row],[Location]],2)</f>
        <v>LL</v>
      </c>
      <c r="G903" s="8" t="s">
        <v>264</v>
      </c>
      <c r="H903" s="1">
        <v>70692</v>
      </c>
      <c r="I903" s="10" t="str">
        <f>IF(Table33[[#This Row],[Tag range]]="","",_xlfn.CONCAT("1A40700000000650000",Table33[[#This Row],[Tag range]]))</f>
        <v>1A4070000000065000070692</v>
      </c>
      <c r="J903" s="10" t="str">
        <f>_xlfn.IFNA(VLOOKUP(Table33[[#This Row],[Tag range]],Table176[[START]:[GROUP]],3,TRUE),"")</f>
        <v>LDOS018</v>
      </c>
    </row>
    <row r="904" spans="6:10" x14ac:dyDescent="0.25">
      <c r="F904" s="8" t="str">
        <f>LEFT(Table33[[#This Row],[Location]],2)</f>
        <v>LL</v>
      </c>
      <c r="G904" s="8" t="s">
        <v>194</v>
      </c>
      <c r="H904" s="1">
        <v>70693</v>
      </c>
      <c r="I904" s="10" t="str">
        <f>IF(Table33[[#This Row],[Tag range]]="","",_xlfn.CONCAT("1A40700000000650000",Table33[[#This Row],[Tag range]]))</f>
        <v>1A4070000000065000070693</v>
      </c>
      <c r="J904" s="10" t="str">
        <f>_xlfn.IFNA(VLOOKUP(Table33[[#This Row],[Tag range]],Table176[[START]:[GROUP]],3,TRUE),"")</f>
        <v>LDOS018</v>
      </c>
    </row>
    <row r="905" spans="6:10" x14ac:dyDescent="0.25">
      <c r="F905" s="8" t="str">
        <f>LEFT(Table33[[#This Row],[Location]],2)</f>
        <v>LL</v>
      </c>
      <c r="G905" s="8" t="s">
        <v>411</v>
      </c>
      <c r="H905" s="1">
        <v>70694</v>
      </c>
      <c r="I905" s="10" t="str">
        <f>IF(Table33[[#This Row],[Tag range]]="","",_xlfn.CONCAT("1A40700000000650000",Table33[[#This Row],[Tag range]]))</f>
        <v>1A4070000000065000070694</v>
      </c>
      <c r="J905" s="10" t="str">
        <f>_xlfn.IFNA(VLOOKUP(Table33[[#This Row],[Tag range]],Table176[[START]:[GROUP]],3,TRUE),"")</f>
        <v>LDOS018</v>
      </c>
    </row>
    <row r="906" spans="6:10" x14ac:dyDescent="0.25">
      <c r="F906" s="8" t="str">
        <f>LEFT(Table33[[#This Row],[Location]],2)</f>
        <v>LL</v>
      </c>
      <c r="G906" s="8" t="s">
        <v>551</v>
      </c>
      <c r="H906" s="1">
        <v>70695</v>
      </c>
      <c r="I906" s="10" t="str">
        <f>IF(Table33[[#This Row],[Tag range]]="","",_xlfn.CONCAT("1A40700000000650000",Table33[[#This Row],[Tag range]]))</f>
        <v>1A4070000000065000070695</v>
      </c>
      <c r="J906" s="10" t="str">
        <f>_xlfn.IFNA(VLOOKUP(Table33[[#This Row],[Tag range]],Table176[[START]:[GROUP]],3,TRUE),"")</f>
        <v>LDOS018</v>
      </c>
    </row>
    <row r="907" spans="6:10" x14ac:dyDescent="0.25">
      <c r="F907" s="8" t="str">
        <f>LEFT(Table33[[#This Row],[Location]],2)</f>
        <v>LL</v>
      </c>
      <c r="G907" s="8" t="s">
        <v>691</v>
      </c>
      <c r="H907" s="1">
        <v>70696</v>
      </c>
      <c r="I907" s="10" t="str">
        <f>IF(Table33[[#This Row],[Tag range]]="","",_xlfn.CONCAT("1A40700000000650000",Table33[[#This Row],[Tag range]]))</f>
        <v>1A4070000000065000070696</v>
      </c>
      <c r="J907" s="10" t="str">
        <f>_xlfn.IFNA(VLOOKUP(Table33[[#This Row],[Tag range]],Table176[[START]:[GROUP]],3,TRUE),"")</f>
        <v>LDOS018</v>
      </c>
    </row>
    <row r="908" spans="6:10" x14ac:dyDescent="0.25">
      <c r="F908" s="8" t="str">
        <f>LEFT(Table33[[#This Row],[Location]],2)</f>
        <v>LL</v>
      </c>
      <c r="G908" s="8" t="s">
        <v>831</v>
      </c>
      <c r="H908" s="1">
        <v>70697</v>
      </c>
      <c r="I908" s="10" t="str">
        <f>IF(Table33[[#This Row],[Tag range]]="","",_xlfn.CONCAT("1A40700000000650000",Table33[[#This Row],[Tag range]]))</f>
        <v>1A4070000000065000070697</v>
      </c>
      <c r="J908" s="10" t="str">
        <f>_xlfn.IFNA(VLOOKUP(Table33[[#This Row],[Tag range]],Table176[[START]:[GROUP]],3,TRUE),"")</f>
        <v>LDOS018</v>
      </c>
    </row>
    <row r="909" spans="6:10" x14ac:dyDescent="0.25">
      <c r="F909" s="8" t="str">
        <f>LEFT(Table33[[#This Row],[Location]],2)</f>
        <v>LL</v>
      </c>
      <c r="G909" s="8" t="s">
        <v>971</v>
      </c>
      <c r="H909" s="1">
        <v>70698</v>
      </c>
      <c r="I909" s="10" t="str">
        <f>IF(Table33[[#This Row],[Tag range]]="","",_xlfn.CONCAT("1A40700000000650000",Table33[[#This Row],[Tag range]]))</f>
        <v>1A4070000000065000070698</v>
      </c>
      <c r="J909" s="10" t="str">
        <f>_xlfn.IFNA(VLOOKUP(Table33[[#This Row],[Tag range]],Table176[[START]:[GROUP]],3,TRUE),"")</f>
        <v>LDOS018</v>
      </c>
    </row>
    <row r="910" spans="6:10" x14ac:dyDescent="0.25">
      <c r="F910" s="8" t="str">
        <f>LEFT(Table33[[#This Row],[Location]],2)</f>
        <v>LL</v>
      </c>
      <c r="G910" s="8" t="s">
        <v>1111</v>
      </c>
      <c r="H910" s="1">
        <v>70699</v>
      </c>
      <c r="I910" s="10" t="str">
        <f>IF(Table33[[#This Row],[Tag range]]="","",_xlfn.CONCAT("1A40700000000650000",Table33[[#This Row],[Tag range]]))</f>
        <v>1A4070000000065000070699</v>
      </c>
      <c r="J910" s="10" t="str">
        <f>_xlfn.IFNA(VLOOKUP(Table33[[#This Row],[Tag range]],Table176[[START]:[GROUP]],3,TRUE),"")</f>
        <v>LDOS018</v>
      </c>
    </row>
    <row r="911" spans="6:10" x14ac:dyDescent="0.25">
      <c r="F911" s="8" t="str">
        <f>LEFT(Table33[[#This Row],[Location]],2)</f>
        <v>LL</v>
      </c>
      <c r="G911" s="8" t="s">
        <v>1251</v>
      </c>
      <c r="H911" s="1">
        <v>70700</v>
      </c>
      <c r="I911" s="10" t="str">
        <f>IF(Table33[[#This Row],[Tag range]]="","",_xlfn.CONCAT("1A40700000000650000",Table33[[#This Row],[Tag range]]))</f>
        <v>1A4070000000065000070700</v>
      </c>
      <c r="J911" s="10" t="str">
        <f>_xlfn.IFNA(VLOOKUP(Table33[[#This Row],[Tag range]],Table176[[START]:[GROUP]],3,TRUE),"")</f>
        <v>LDOS018</v>
      </c>
    </row>
    <row r="912" spans="6:10" x14ac:dyDescent="0.25">
      <c r="F912" s="8" t="str">
        <f>LEFT(Table33[[#This Row],[Location]],2)</f>
        <v>LL</v>
      </c>
      <c r="G912" s="8" t="s">
        <v>1391</v>
      </c>
      <c r="H912" s="1">
        <v>70701</v>
      </c>
      <c r="I912" s="10" t="str">
        <f>IF(Table33[[#This Row],[Tag range]]="","",_xlfn.CONCAT("1A40700000000650000",Table33[[#This Row],[Tag range]]))</f>
        <v>1A4070000000065000070701</v>
      </c>
      <c r="J912" s="10" t="str">
        <f>_xlfn.IFNA(VLOOKUP(Table33[[#This Row],[Tag range]],Table176[[START]:[GROUP]],3,TRUE),"")</f>
        <v>LDOS018</v>
      </c>
    </row>
    <row r="913" spans="6:10" x14ac:dyDescent="0.25">
      <c r="F913" s="8" t="str">
        <f>LEFT(Table33[[#This Row],[Location]],2)</f>
        <v>LL</v>
      </c>
      <c r="G913" s="8" t="s">
        <v>1531</v>
      </c>
      <c r="H913" s="1">
        <v>70702</v>
      </c>
      <c r="I913" s="10" t="str">
        <f>IF(Table33[[#This Row],[Tag range]]="","",_xlfn.CONCAT("1A40700000000650000",Table33[[#This Row],[Tag range]]))</f>
        <v>1A4070000000065000070702</v>
      </c>
      <c r="J913" s="10" t="str">
        <f>_xlfn.IFNA(VLOOKUP(Table33[[#This Row],[Tag range]],Table176[[START]:[GROUP]],3,TRUE),"")</f>
        <v>LDOS018</v>
      </c>
    </row>
    <row r="914" spans="6:10" x14ac:dyDescent="0.25">
      <c r="F914" s="8" t="str">
        <f>LEFT(Table33[[#This Row],[Location]],2)</f>
        <v>LL</v>
      </c>
      <c r="G914" s="8" t="s">
        <v>265</v>
      </c>
      <c r="H914" s="1">
        <v>70703</v>
      </c>
      <c r="I914" s="10" t="str">
        <f>IF(Table33[[#This Row],[Tag range]]="","",_xlfn.CONCAT("1A40700000000650000",Table33[[#This Row],[Tag range]]))</f>
        <v>1A4070000000065000070703</v>
      </c>
      <c r="J914" s="10" t="str">
        <f>_xlfn.IFNA(VLOOKUP(Table33[[#This Row],[Tag range]],Table176[[START]:[GROUP]],3,TRUE),"")</f>
        <v>LDOS018</v>
      </c>
    </row>
    <row r="915" spans="6:10" x14ac:dyDescent="0.25">
      <c r="F915" s="8" t="str">
        <f>LEFT(Table33[[#This Row],[Location]],2)</f>
        <v>LL</v>
      </c>
      <c r="G915" s="8" t="s">
        <v>195</v>
      </c>
      <c r="H915" s="1">
        <v>70704</v>
      </c>
      <c r="I915" s="10" t="str">
        <f>IF(Table33[[#This Row],[Tag range]]="","",_xlfn.CONCAT("1A40700000000650000",Table33[[#This Row],[Tag range]]))</f>
        <v>1A4070000000065000070704</v>
      </c>
      <c r="J915" s="10" t="str">
        <f>_xlfn.IFNA(VLOOKUP(Table33[[#This Row],[Tag range]],Table176[[START]:[GROUP]],3,TRUE),"")</f>
        <v>LDOS018</v>
      </c>
    </row>
    <row r="916" spans="6:10" x14ac:dyDescent="0.25">
      <c r="F916" s="8" t="str">
        <f>LEFT(Table33[[#This Row],[Location]],2)</f>
        <v>LL</v>
      </c>
      <c r="G916" s="8" t="s">
        <v>412</v>
      </c>
      <c r="H916" s="1">
        <v>70705</v>
      </c>
      <c r="I916" s="10" t="str">
        <f>IF(Table33[[#This Row],[Tag range]]="","",_xlfn.CONCAT("1A40700000000650000",Table33[[#This Row],[Tag range]]))</f>
        <v>1A4070000000065000070705</v>
      </c>
      <c r="J916" s="10" t="str">
        <f>_xlfn.IFNA(VLOOKUP(Table33[[#This Row],[Tag range]],Table176[[START]:[GROUP]],3,TRUE),"")</f>
        <v>LDOS018</v>
      </c>
    </row>
    <row r="917" spans="6:10" x14ac:dyDescent="0.25">
      <c r="F917" s="8" t="str">
        <f>LEFT(Table33[[#This Row],[Location]],2)</f>
        <v>LL</v>
      </c>
      <c r="G917" s="8" t="s">
        <v>552</v>
      </c>
      <c r="H917" s="1">
        <v>70706</v>
      </c>
      <c r="I917" s="10" t="str">
        <f>IF(Table33[[#This Row],[Tag range]]="","",_xlfn.CONCAT("1A40700000000650000",Table33[[#This Row],[Tag range]]))</f>
        <v>1A4070000000065000070706</v>
      </c>
      <c r="J917" s="10" t="str">
        <f>_xlfn.IFNA(VLOOKUP(Table33[[#This Row],[Tag range]],Table176[[START]:[GROUP]],3,TRUE),"")</f>
        <v>LDOS018</v>
      </c>
    </row>
    <row r="918" spans="6:10" x14ac:dyDescent="0.25">
      <c r="F918" s="8" t="str">
        <f>LEFT(Table33[[#This Row],[Location]],2)</f>
        <v>LL</v>
      </c>
      <c r="G918" s="8" t="s">
        <v>692</v>
      </c>
      <c r="H918" s="1">
        <v>70707</v>
      </c>
      <c r="I918" s="10" t="str">
        <f>IF(Table33[[#This Row],[Tag range]]="","",_xlfn.CONCAT("1A40700000000650000",Table33[[#This Row],[Tag range]]))</f>
        <v>1A4070000000065000070707</v>
      </c>
      <c r="J918" s="10" t="str">
        <f>_xlfn.IFNA(VLOOKUP(Table33[[#This Row],[Tag range]],Table176[[START]:[GROUP]],3,TRUE),"")</f>
        <v>LDOS018</v>
      </c>
    </row>
    <row r="919" spans="6:10" x14ac:dyDescent="0.25">
      <c r="F919" s="8" t="str">
        <f>LEFT(Table33[[#This Row],[Location]],2)</f>
        <v>LL</v>
      </c>
      <c r="G919" s="8" t="s">
        <v>832</v>
      </c>
      <c r="H919" s="1">
        <v>70708</v>
      </c>
      <c r="I919" s="10" t="str">
        <f>IF(Table33[[#This Row],[Tag range]]="","",_xlfn.CONCAT("1A40700000000650000",Table33[[#This Row],[Tag range]]))</f>
        <v>1A4070000000065000070708</v>
      </c>
      <c r="J919" s="10" t="str">
        <f>_xlfn.IFNA(VLOOKUP(Table33[[#This Row],[Tag range]],Table176[[START]:[GROUP]],3,TRUE),"")</f>
        <v>LDOS018</v>
      </c>
    </row>
    <row r="920" spans="6:10" x14ac:dyDescent="0.25">
      <c r="F920" s="8" t="str">
        <f>LEFT(Table33[[#This Row],[Location]],2)</f>
        <v>LL</v>
      </c>
      <c r="G920" s="8" t="s">
        <v>972</v>
      </c>
      <c r="H920" s="1">
        <v>70709</v>
      </c>
      <c r="I920" s="10" t="str">
        <f>IF(Table33[[#This Row],[Tag range]]="","",_xlfn.CONCAT("1A40700000000650000",Table33[[#This Row],[Tag range]]))</f>
        <v>1A4070000000065000070709</v>
      </c>
      <c r="J920" s="10" t="str">
        <f>_xlfn.IFNA(VLOOKUP(Table33[[#This Row],[Tag range]],Table176[[START]:[GROUP]],3,TRUE),"")</f>
        <v>LDOS018</v>
      </c>
    </row>
    <row r="921" spans="6:10" x14ac:dyDescent="0.25">
      <c r="F921" s="8" t="str">
        <f>LEFT(Table33[[#This Row],[Location]],2)</f>
        <v>LL</v>
      </c>
      <c r="G921" s="8" t="s">
        <v>1112</v>
      </c>
      <c r="H921" s="1">
        <v>70710</v>
      </c>
      <c r="I921" s="10" t="str">
        <f>IF(Table33[[#This Row],[Tag range]]="","",_xlfn.CONCAT("1A40700000000650000",Table33[[#This Row],[Tag range]]))</f>
        <v>1A4070000000065000070710</v>
      </c>
      <c r="J921" s="10" t="str">
        <f>_xlfn.IFNA(VLOOKUP(Table33[[#This Row],[Tag range]],Table176[[START]:[GROUP]],3,TRUE),"")</f>
        <v>LDOS018</v>
      </c>
    </row>
    <row r="922" spans="6:10" x14ac:dyDescent="0.25">
      <c r="F922" s="8" t="str">
        <f>LEFT(Table33[[#This Row],[Location]],2)</f>
        <v>LL</v>
      </c>
      <c r="G922" s="8" t="s">
        <v>1252</v>
      </c>
      <c r="H922" s="1">
        <v>70711</v>
      </c>
      <c r="I922" s="10" t="str">
        <f>IF(Table33[[#This Row],[Tag range]]="","",_xlfn.CONCAT("1A40700000000650000",Table33[[#This Row],[Tag range]]))</f>
        <v>1A4070000000065000070711</v>
      </c>
      <c r="J922" s="10" t="str">
        <f>_xlfn.IFNA(VLOOKUP(Table33[[#This Row],[Tag range]],Table176[[START]:[GROUP]],3,TRUE),"")</f>
        <v>LDOS018</v>
      </c>
    </row>
    <row r="923" spans="6:10" x14ac:dyDescent="0.25">
      <c r="F923" s="8" t="str">
        <f>LEFT(Table33[[#This Row],[Location]],2)</f>
        <v>LL</v>
      </c>
      <c r="G923" s="8" t="s">
        <v>1392</v>
      </c>
      <c r="H923" s="1">
        <v>70712</v>
      </c>
      <c r="I923" s="10" t="str">
        <f>IF(Table33[[#This Row],[Tag range]]="","",_xlfn.CONCAT("1A40700000000650000",Table33[[#This Row],[Tag range]]))</f>
        <v>1A4070000000065000070712</v>
      </c>
      <c r="J923" s="10" t="str">
        <f>_xlfn.IFNA(VLOOKUP(Table33[[#This Row],[Tag range]],Table176[[START]:[GROUP]],3,TRUE),"")</f>
        <v>LDOS018</v>
      </c>
    </row>
    <row r="924" spans="6:10" x14ac:dyDescent="0.25">
      <c r="F924" s="8" t="str">
        <f>LEFT(Table33[[#This Row],[Location]],2)</f>
        <v>LL</v>
      </c>
      <c r="G924" s="8" t="s">
        <v>1532</v>
      </c>
      <c r="H924" s="1">
        <v>70713</v>
      </c>
      <c r="I924" s="10" t="str">
        <f>IF(Table33[[#This Row],[Tag range]]="","",_xlfn.CONCAT("1A40700000000650000",Table33[[#This Row],[Tag range]]))</f>
        <v>1A4070000000065000070713</v>
      </c>
      <c r="J924" s="10" t="str">
        <f>_xlfn.IFNA(VLOOKUP(Table33[[#This Row],[Tag range]],Table176[[START]:[GROUP]],3,TRUE),"")</f>
        <v>LDOS018</v>
      </c>
    </row>
    <row r="925" spans="6:10" x14ac:dyDescent="0.25">
      <c r="F925" s="8" t="str">
        <f>LEFT(Table33[[#This Row],[Location]],2)</f>
        <v>LL</v>
      </c>
      <c r="G925" s="8" t="s">
        <v>266</v>
      </c>
      <c r="H925" s="1">
        <v>70714</v>
      </c>
      <c r="I925" s="10" t="str">
        <f>IF(Table33[[#This Row],[Tag range]]="","",_xlfn.CONCAT("1A40700000000650000",Table33[[#This Row],[Tag range]]))</f>
        <v>1A4070000000065000070714</v>
      </c>
      <c r="J925" s="10" t="str">
        <f>_xlfn.IFNA(VLOOKUP(Table33[[#This Row],[Tag range]],Table176[[START]:[GROUP]],3,TRUE),"")</f>
        <v>LDOS018</v>
      </c>
    </row>
    <row r="926" spans="6:10" x14ac:dyDescent="0.25">
      <c r="F926" s="8" t="str">
        <f>LEFT(Table33[[#This Row],[Location]],2)</f>
        <v>LL</v>
      </c>
      <c r="G926" s="8" t="s">
        <v>196</v>
      </c>
      <c r="H926" s="1">
        <v>70715</v>
      </c>
      <c r="I926" s="10" t="str">
        <f>IF(Table33[[#This Row],[Tag range]]="","",_xlfn.CONCAT("1A40700000000650000",Table33[[#This Row],[Tag range]]))</f>
        <v>1A4070000000065000070715</v>
      </c>
      <c r="J926" s="10" t="str">
        <f>_xlfn.IFNA(VLOOKUP(Table33[[#This Row],[Tag range]],Table176[[START]:[GROUP]],3,TRUE),"")</f>
        <v>LDOS018</v>
      </c>
    </row>
    <row r="927" spans="6:10" x14ac:dyDescent="0.25">
      <c r="F927" s="8" t="str">
        <f>LEFT(Table33[[#This Row],[Location]],2)</f>
        <v>LL</v>
      </c>
      <c r="G927" s="8" t="s">
        <v>413</v>
      </c>
      <c r="H927" s="1">
        <v>70716</v>
      </c>
      <c r="I927" s="10" t="str">
        <f>IF(Table33[[#This Row],[Tag range]]="","",_xlfn.CONCAT("1A40700000000650000",Table33[[#This Row],[Tag range]]))</f>
        <v>1A4070000000065000070716</v>
      </c>
      <c r="J927" s="10" t="str">
        <f>_xlfn.IFNA(VLOOKUP(Table33[[#This Row],[Tag range]],Table176[[START]:[GROUP]],3,TRUE),"")</f>
        <v>LDOS018</v>
      </c>
    </row>
    <row r="928" spans="6:10" x14ac:dyDescent="0.25">
      <c r="F928" s="8" t="str">
        <f>LEFT(Table33[[#This Row],[Location]],2)</f>
        <v>LL</v>
      </c>
      <c r="G928" s="8" t="s">
        <v>553</v>
      </c>
      <c r="H928" s="1">
        <v>70717</v>
      </c>
      <c r="I928" s="10" t="str">
        <f>IF(Table33[[#This Row],[Tag range]]="","",_xlfn.CONCAT("1A40700000000650000",Table33[[#This Row],[Tag range]]))</f>
        <v>1A4070000000065000070717</v>
      </c>
      <c r="J928" s="10" t="str">
        <f>_xlfn.IFNA(VLOOKUP(Table33[[#This Row],[Tag range]],Table176[[START]:[GROUP]],3,TRUE),"")</f>
        <v>LDOS018</v>
      </c>
    </row>
    <row r="929" spans="6:10" x14ac:dyDescent="0.25">
      <c r="F929" s="8" t="str">
        <f>LEFT(Table33[[#This Row],[Location]],2)</f>
        <v>LL</v>
      </c>
      <c r="G929" s="8" t="s">
        <v>693</v>
      </c>
      <c r="H929" s="1">
        <v>70718</v>
      </c>
      <c r="I929" s="10" t="str">
        <f>IF(Table33[[#This Row],[Tag range]]="","",_xlfn.CONCAT("1A40700000000650000",Table33[[#This Row],[Tag range]]))</f>
        <v>1A4070000000065000070718</v>
      </c>
      <c r="J929" s="10" t="str">
        <f>_xlfn.IFNA(VLOOKUP(Table33[[#This Row],[Tag range]],Table176[[START]:[GROUP]],3,TRUE),"")</f>
        <v>LDOS018</v>
      </c>
    </row>
    <row r="930" spans="6:10" x14ac:dyDescent="0.25">
      <c r="F930" s="8" t="str">
        <f>LEFT(Table33[[#This Row],[Location]],2)</f>
        <v>LL</v>
      </c>
      <c r="G930" s="8" t="s">
        <v>833</v>
      </c>
      <c r="H930" s="1">
        <v>70719</v>
      </c>
      <c r="I930" s="10" t="str">
        <f>IF(Table33[[#This Row],[Tag range]]="","",_xlfn.CONCAT("1A40700000000650000",Table33[[#This Row],[Tag range]]))</f>
        <v>1A4070000000065000070719</v>
      </c>
      <c r="J930" s="10" t="str">
        <f>_xlfn.IFNA(VLOOKUP(Table33[[#This Row],[Tag range]],Table176[[START]:[GROUP]],3,TRUE),"")</f>
        <v>LDOS018</v>
      </c>
    </row>
    <row r="931" spans="6:10" x14ac:dyDescent="0.25">
      <c r="F931" s="8" t="str">
        <f>LEFT(Table33[[#This Row],[Location]],2)</f>
        <v>LL</v>
      </c>
      <c r="G931" s="8" t="s">
        <v>973</v>
      </c>
      <c r="H931" s="1">
        <v>70720</v>
      </c>
      <c r="I931" s="10" t="str">
        <f>IF(Table33[[#This Row],[Tag range]]="","",_xlfn.CONCAT("1A40700000000650000",Table33[[#This Row],[Tag range]]))</f>
        <v>1A4070000000065000070720</v>
      </c>
      <c r="J931" s="10" t="str">
        <f>_xlfn.IFNA(VLOOKUP(Table33[[#This Row],[Tag range]],Table176[[START]:[GROUP]],3,TRUE),"")</f>
        <v>LDOS018</v>
      </c>
    </row>
    <row r="932" spans="6:10" x14ac:dyDescent="0.25">
      <c r="F932" s="8" t="str">
        <f>LEFT(Table33[[#This Row],[Location]],2)</f>
        <v>LL</v>
      </c>
      <c r="G932" s="8" t="s">
        <v>1113</v>
      </c>
      <c r="H932" s="1">
        <v>70721</v>
      </c>
      <c r="I932" s="10" t="str">
        <f>IF(Table33[[#This Row],[Tag range]]="","",_xlfn.CONCAT("1A40700000000650000",Table33[[#This Row],[Tag range]]))</f>
        <v>1A4070000000065000070721</v>
      </c>
      <c r="J932" s="10" t="str">
        <f>_xlfn.IFNA(VLOOKUP(Table33[[#This Row],[Tag range]],Table176[[START]:[GROUP]],3,TRUE),"")</f>
        <v>LDOS018</v>
      </c>
    </row>
    <row r="933" spans="6:10" x14ac:dyDescent="0.25">
      <c r="F933" s="8" t="str">
        <f>LEFT(Table33[[#This Row],[Location]],2)</f>
        <v>LL</v>
      </c>
      <c r="G933" s="8" t="s">
        <v>1253</v>
      </c>
      <c r="H933" s="1">
        <v>70722</v>
      </c>
      <c r="I933" s="10" t="str">
        <f>IF(Table33[[#This Row],[Tag range]]="","",_xlfn.CONCAT("1A40700000000650000",Table33[[#This Row],[Tag range]]))</f>
        <v>1A4070000000065000070722</v>
      </c>
      <c r="J933" s="10" t="str">
        <f>_xlfn.IFNA(VLOOKUP(Table33[[#This Row],[Tag range]],Table176[[START]:[GROUP]],3,TRUE),"")</f>
        <v>LDOS018</v>
      </c>
    </row>
    <row r="934" spans="6:10" x14ac:dyDescent="0.25">
      <c r="F934" s="8" t="str">
        <f>LEFT(Table33[[#This Row],[Location]],2)</f>
        <v>LL</v>
      </c>
      <c r="G934" s="8" t="s">
        <v>1393</v>
      </c>
      <c r="H934" s="1">
        <v>70723</v>
      </c>
      <c r="I934" s="10" t="str">
        <f>IF(Table33[[#This Row],[Tag range]]="","",_xlfn.CONCAT("1A40700000000650000",Table33[[#This Row],[Tag range]]))</f>
        <v>1A4070000000065000070723</v>
      </c>
      <c r="J934" s="10" t="str">
        <f>_xlfn.IFNA(VLOOKUP(Table33[[#This Row],[Tag range]],Table176[[START]:[GROUP]],3,TRUE),"")</f>
        <v>LDOS018</v>
      </c>
    </row>
    <row r="935" spans="6:10" x14ac:dyDescent="0.25">
      <c r="F935" s="8" t="str">
        <f>LEFT(Table33[[#This Row],[Location]],2)</f>
        <v>LL</v>
      </c>
      <c r="G935" s="8" t="s">
        <v>1533</v>
      </c>
      <c r="H935" s="1">
        <v>70724</v>
      </c>
      <c r="I935" s="10" t="str">
        <f>IF(Table33[[#This Row],[Tag range]]="","",_xlfn.CONCAT("1A40700000000650000",Table33[[#This Row],[Tag range]]))</f>
        <v>1A4070000000065000070724</v>
      </c>
      <c r="J935" s="10" t="str">
        <f>_xlfn.IFNA(VLOOKUP(Table33[[#This Row],[Tag range]],Table176[[START]:[GROUP]],3,TRUE),"")</f>
        <v>LDOS018</v>
      </c>
    </row>
    <row r="936" spans="6:10" x14ac:dyDescent="0.25">
      <c r="F936" s="8" t="str">
        <f>LEFT(Table33[[#This Row],[Location]],2)</f>
        <v>LL</v>
      </c>
      <c r="G936" s="8" t="s">
        <v>267</v>
      </c>
      <c r="H936" s="1">
        <v>70725</v>
      </c>
      <c r="I936" s="10" t="str">
        <f>IF(Table33[[#This Row],[Tag range]]="","",_xlfn.CONCAT("1A40700000000650000",Table33[[#This Row],[Tag range]]))</f>
        <v>1A4070000000065000070725</v>
      </c>
      <c r="J936" s="10" t="str">
        <f>_xlfn.IFNA(VLOOKUP(Table33[[#This Row],[Tag range]],Table176[[START]:[GROUP]],3,TRUE),"")</f>
        <v>LDOS018</v>
      </c>
    </row>
    <row r="937" spans="6:10" x14ac:dyDescent="0.25">
      <c r="F937" s="8" t="str">
        <f>LEFT(Table33[[#This Row],[Location]],2)</f>
        <v>LL</v>
      </c>
      <c r="G937" s="8" t="s">
        <v>197</v>
      </c>
      <c r="H937" s="1">
        <v>70726</v>
      </c>
      <c r="I937" s="10" t="str">
        <f>IF(Table33[[#This Row],[Tag range]]="","",_xlfn.CONCAT("1A40700000000650000",Table33[[#This Row],[Tag range]]))</f>
        <v>1A4070000000065000070726</v>
      </c>
      <c r="J937" s="10" t="str">
        <f>_xlfn.IFNA(VLOOKUP(Table33[[#This Row],[Tag range]],Table176[[START]:[GROUP]],3,TRUE),"")</f>
        <v>LDOS018</v>
      </c>
    </row>
    <row r="938" spans="6:10" x14ac:dyDescent="0.25">
      <c r="F938" s="8" t="str">
        <f>LEFT(Table33[[#This Row],[Location]],2)</f>
        <v>LL</v>
      </c>
      <c r="G938" s="8" t="s">
        <v>414</v>
      </c>
      <c r="H938" s="1">
        <v>70727</v>
      </c>
      <c r="I938" s="10" t="str">
        <f>IF(Table33[[#This Row],[Tag range]]="","",_xlfn.CONCAT("1A40700000000650000",Table33[[#This Row],[Tag range]]))</f>
        <v>1A4070000000065000070727</v>
      </c>
      <c r="J938" s="10" t="str">
        <f>_xlfn.IFNA(VLOOKUP(Table33[[#This Row],[Tag range]],Table176[[START]:[GROUP]],3,TRUE),"")</f>
        <v>LDOS018</v>
      </c>
    </row>
    <row r="939" spans="6:10" x14ac:dyDescent="0.25">
      <c r="F939" s="8" t="str">
        <f>LEFT(Table33[[#This Row],[Location]],2)</f>
        <v>LL</v>
      </c>
      <c r="G939" s="8" t="s">
        <v>554</v>
      </c>
      <c r="H939" s="1">
        <v>70728</v>
      </c>
      <c r="I939" s="10" t="str">
        <f>IF(Table33[[#This Row],[Tag range]]="","",_xlfn.CONCAT("1A40700000000650000",Table33[[#This Row],[Tag range]]))</f>
        <v>1A4070000000065000070728</v>
      </c>
      <c r="J939" s="10" t="str">
        <f>_xlfn.IFNA(VLOOKUP(Table33[[#This Row],[Tag range]],Table176[[START]:[GROUP]],3,TRUE),"")</f>
        <v>LDOS018</v>
      </c>
    </row>
    <row r="940" spans="6:10" x14ac:dyDescent="0.25">
      <c r="F940" s="8" t="str">
        <f>LEFT(Table33[[#This Row],[Location]],2)</f>
        <v>LL</v>
      </c>
      <c r="G940" s="8" t="s">
        <v>694</v>
      </c>
      <c r="H940" s="1">
        <v>70729</v>
      </c>
      <c r="I940" s="10" t="str">
        <f>IF(Table33[[#This Row],[Tag range]]="","",_xlfn.CONCAT("1A40700000000650000",Table33[[#This Row],[Tag range]]))</f>
        <v>1A4070000000065000070729</v>
      </c>
      <c r="J940" s="10" t="str">
        <f>_xlfn.IFNA(VLOOKUP(Table33[[#This Row],[Tag range]],Table176[[START]:[GROUP]],3,TRUE),"")</f>
        <v>LDOS018</v>
      </c>
    </row>
    <row r="941" spans="6:10" x14ac:dyDescent="0.25">
      <c r="F941" s="8" t="str">
        <f>LEFT(Table33[[#This Row],[Location]],2)</f>
        <v>LL</v>
      </c>
      <c r="G941" s="8" t="s">
        <v>834</v>
      </c>
      <c r="H941" s="1">
        <v>70730</v>
      </c>
      <c r="I941" s="10" t="str">
        <f>IF(Table33[[#This Row],[Tag range]]="","",_xlfn.CONCAT("1A40700000000650000",Table33[[#This Row],[Tag range]]))</f>
        <v>1A4070000000065000070730</v>
      </c>
      <c r="J941" s="10" t="str">
        <f>_xlfn.IFNA(VLOOKUP(Table33[[#This Row],[Tag range]],Table176[[START]:[GROUP]],3,TRUE),"")</f>
        <v>LDOS018</v>
      </c>
    </row>
    <row r="942" spans="6:10" x14ac:dyDescent="0.25">
      <c r="F942" s="8" t="str">
        <f>LEFT(Table33[[#This Row],[Location]],2)</f>
        <v>LL</v>
      </c>
      <c r="G942" s="8" t="s">
        <v>974</v>
      </c>
      <c r="H942" s="1">
        <v>70731</v>
      </c>
      <c r="I942" s="10" t="str">
        <f>IF(Table33[[#This Row],[Tag range]]="","",_xlfn.CONCAT("1A40700000000650000",Table33[[#This Row],[Tag range]]))</f>
        <v>1A4070000000065000070731</v>
      </c>
      <c r="J942" s="10" t="str">
        <f>_xlfn.IFNA(VLOOKUP(Table33[[#This Row],[Tag range]],Table176[[START]:[GROUP]],3,TRUE),"")</f>
        <v>LDOS018</v>
      </c>
    </row>
    <row r="943" spans="6:10" x14ac:dyDescent="0.25">
      <c r="F943" s="8" t="str">
        <f>LEFT(Table33[[#This Row],[Location]],2)</f>
        <v>LL</v>
      </c>
      <c r="G943" s="8" t="s">
        <v>1114</v>
      </c>
      <c r="H943" s="1">
        <v>70732</v>
      </c>
      <c r="I943" s="10" t="str">
        <f>IF(Table33[[#This Row],[Tag range]]="","",_xlfn.CONCAT("1A40700000000650000",Table33[[#This Row],[Tag range]]))</f>
        <v>1A4070000000065000070732</v>
      </c>
      <c r="J943" s="10" t="str">
        <f>_xlfn.IFNA(VLOOKUP(Table33[[#This Row],[Tag range]],Table176[[START]:[GROUP]],3,TRUE),"")</f>
        <v>LDOS018</v>
      </c>
    </row>
    <row r="944" spans="6:10" x14ac:dyDescent="0.25">
      <c r="F944" s="8" t="str">
        <f>LEFT(Table33[[#This Row],[Location]],2)</f>
        <v>LL</v>
      </c>
      <c r="G944" s="8" t="s">
        <v>1254</v>
      </c>
      <c r="H944" s="1">
        <v>70733</v>
      </c>
      <c r="I944" s="10" t="str">
        <f>IF(Table33[[#This Row],[Tag range]]="","",_xlfn.CONCAT("1A40700000000650000",Table33[[#This Row],[Tag range]]))</f>
        <v>1A4070000000065000070733</v>
      </c>
      <c r="J944" s="10" t="str">
        <f>_xlfn.IFNA(VLOOKUP(Table33[[#This Row],[Tag range]],Table176[[START]:[GROUP]],3,TRUE),"")</f>
        <v>LDOS018</v>
      </c>
    </row>
    <row r="945" spans="6:10" x14ac:dyDescent="0.25">
      <c r="F945" s="8" t="str">
        <f>LEFT(Table33[[#This Row],[Location]],2)</f>
        <v>LL</v>
      </c>
      <c r="G945" s="8" t="s">
        <v>1394</v>
      </c>
      <c r="H945" s="1">
        <v>70734</v>
      </c>
      <c r="I945" s="10" t="str">
        <f>IF(Table33[[#This Row],[Tag range]]="","",_xlfn.CONCAT("1A40700000000650000",Table33[[#This Row],[Tag range]]))</f>
        <v>1A4070000000065000070734</v>
      </c>
      <c r="J945" s="10" t="str">
        <f>_xlfn.IFNA(VLOOKUP(Table33[[#This Row],[Tag range]],Table176[[START]:[GROUP]],3,TRUE),"")</f>
        <v>LDOS018</v>
      </c>
    </row>
    <row r="946" spans="6:10" x14ac:dyDescent="0.25">
      <c r="F946" s="8" t="str">
        <f>LEFT(Table33[[#This Row],[Location]],2)</f>
        <v>LL</v>
      </c>
      <c r="G946" s="8" t="s">
        <v>1534</v>
      </c>
      <c r="H946" s="1">
        <v>70735</v>
      </c>
      <c r="I946" s="10" t="str">
        <f>IF(Table33[[#This Row],[Tag range]]="","",_xlfn.CONCAT("1A40700000000650000",Table33[[#This Row],[Tag range]]))</f>
        <v>1A4070000000065000070735</v>
      </c>
      <c r="J946" s="10" t="str">
        <f>_xlfn.IFNA(VLOOKUP(Table33[[#This Row],[Tag range]],Table176[[START]:[GROUP]],3,TRUE),"")</f>
        <v>LDOS018</v>
      </c>
    </row>
    <row r="947" spans="6:10" x14ac:dyDescent="0.25">
      <c r="F947" s="8" t="str">
        <f>LEFT(Table33[[#This Row],[Location]],2)</f>
        <v>LL</v>
      </c>
      <c r="G947" s="8" t="s">
        <v>268</v>
      </c>
      <c r="H947" s="1">
        <v>70736</v>
      </c>
      <c r="I947" s="10" t="str">
        <f>IF(Table33[[#This Row],[Tag range]]="","",_xlfn.CONCAT("1A40700000000650000",Table33[[#This Row],[Tag range]]))</f>
        <v>1A4070000000065000070736</v>
      </c>
      <c r="J947" s="10" t="str">
        <f>_xlfn.IFNA(VLOOKUP(Table33[[#This Row],[Tag range]],Table176[[START]:[GROUP]],3,TRUE),"")</f>
        <v>LDOS018</v>
      </c>
    </row>
    <row r="948" spans="6:10" x14ac:dyDescent="0.25">
      <c r="F948" s="8" t="str">
        <f>LEFT(Table33[[#This Row],[Location]],2)</f>
        <v>LL</v>
      </c>
      <c r="G948" s="8" t="s">
        <v>198</v>
      </c>
      <c r="H948" s="1">
        <v>70737</v>
      </c>
      <c r="I948" s="10" t="str">
        <f>IF(Table33[[#This Row],[Tag range]]="","",_xlfn.CONCAT("1A40700000000650000",Table33[[#This Row],[Tag range]]))</f>
        <v>1A4070000000065000070737</v>
      </c>
      <c r="J948" s="10" t="str">
        <f>_xlfn.IFNA(VLOOKUP(Table33[[#This Row],[Tag range]],Table176[[START]:[GROUP]],3,TRUE),"")</f>
        <v>LDOS018</v>
      </c>
    </row>
    <row r="949" spans="6:10" x14ac:dyDescent="0.25">
      <c r="F949" s="8" t="str">
        <f>LEFT(Table33[[#This Row],[Location]],2)</f>
        <v>LL</v>
      </c>
      <c r="G949" s="8" t="s">
        <v>415</v>
      </c>
      <c r="H949" s="1">
        <v>70738</v>
      </c>
      <c r="I949" s="10" t="str">
        <f>IF(Table33[[#This Row],[Tag range]]="","",_xlfn.CONCAT("1A40700000000650000",Table33[[#This Row],[Tag range]]))</f>
        <v>1A4070000000065000070738</v>
      </c>
      <c r="J949" s="10" t="str">
        <f>_xlfn.IFNA(VLOOKUP(Table33[[#This Row],[Tag range]],Table176[[START]:[GROUP]],3,TRUE),"")</f>
        <v>LDOS018</v>
      </c>
    </row>
    <row r="950" spans="6:10" x14ac:dyDescent="0.25">
      <c r="F950" s="8" t="str">
        <f>LEFT(Table33[[#This Row],[Location]],2)</f>
        <v>LL</v>
      </c>
      <c r="G950" s="8" t="s">
        <v>555</v>
      </c>
      <c r="H950" s="1">
        <v>70739</v>
      </c>
      <c r="I950" s="10" t="str">
        <f>IF(Table33[[#This Row],[Tag range]]="","",_xlfn.CONCAT("1A40700000000650000",Table33[[#This Row],[Tag range]]))</f>
        <v>1A4070000000065000070739</v>
      </c>
      <c r="J950" s="10" t="str">
        <f>_xlfn.IFNA(VLOOKUP(Table33[[#This Row],[Tag range]],Table176[[START]:[GROUP]],3,TRUE),"")</f>
        <v>LDOS018</v>
      </c>
    </row>
    <row r="951" spans="6:10" x14ac:dyDescent="0.25">
      <c r="F951" s="8" t="str">
        <f>LEFT(Table33[[#This Row],[Location]],2)</f>
        <v>LL</v>
      </c>
      <c r="G951" s="8" t="s">
        <v>695</v>
      </c>
      <c r="H951" s="1">
        <v>70740</v>
      </c>
      <c r="I951" s="10" t="str">
        <f>IF(Table33[[#This Row],[Tag range]]="","",_xlfn.CONCAT("1A40700000000650000",Table33[[#This Row],[Tag range]]))</f>
        <v>1A4070000000065000070740</v>
      </c>
      <c r="J951" s="10" t="str">
        <f>_xlfn.IFNA(VLOOKUP(Table33[[#This Row],[Tag range]],Table176[[START]:[GROUP]],3,TRUE),"")</f>
        <v>LDOS018</v>
      </c>
    </row>
    <row r="952" spans="6:10" x14ac:dyDescent="0.25">
      <c r="F952" s="8" t="str">
        <f>LEFT(Table33[[#This Row],[Location]],2)</f>
        <v>LL</v>
      </c>
      <c r="G952" s="8" t="s">
        <v>835</v>
      </c>
      <c r="H952" s="1">
        <v>70741</v>
      </c>
      <c r="I952" s="10" t="str">
        <f>IF(Table33[[#This Row],[Tag range]]="","",_xlfn.CONCAT("1A40700000000650000",Table33[[#This Row],[Tag range]]))</f>
        <v>1A4070000000065000070741</v>
      </c>
      <c r="J952" s="10" t="str">
        <f>_xlfn.IFNA(VLOOKUP(Table33[[#This Row],[Tag range]],Table176[[START]:[GROUP]],3,TRUE),"")</f>
        <v>LDOS018</v>
      </c>
    </row>
    <row r="953" spans="6:10" x14ac:dyDescent="0.25">
      <c r="F953" s="8" t="str">
        <f>LEFT(Table33[[#This Row],[Location]],2)</f>
        <v>LL</v>
      </c>
      <c r="G953" s="8" t="s">
        <v>975</v>
      </c>
      <c r="H953" s="1">
        <v>70742</v>
      </c>
      <c r="I953" s="10" t="str">
        <f>IF(Table33[[#This Row],[Tag range]]="","",_xlfn.CONCAT("1A40700000000650000",Table33[[#This Row],[Tag range]]))</f>
        <v>1A4070000000065000070742</v>
      </c>
      <c r="J953" s="10" t="str">
        <f>_xlfn.IFNA(VLOOKUP(Table33[[#This Row],[Tag range]],Table176[[START]:[GROUP]],3,TRUE),"")</f>
        <v>LDOS018</v>
      </c>
    </row>
    <row r="954" spans="6:10" x14ac:dyDescent="0.25">
      <c r="F954" s="8" t="str">
        <f>LEFT(Table33[[#This Row],[Location]],2)</f>
        <v>LL</v>
      </c>
      <c r="G954" s="8" t="s">
        <v>1115</v>
      </c>
      <c r="H954" s="1">
        <v>70743</v>
      </c>
      <c r="I954" s="10" t="str">
        <f>IF(Table33[[#This Row],[Tag range]]="","",_xlfn.CONCAT("1A40700000000650000",Table33[[#This Row],[Tag range]]))</f>
        <v>1A4070000000065000070743</v>
      </c>
      <c r="J954" s="10" t="str">
        <f>_xlfn.IFNA(VLOOKUP(Table33[[#This Row],[Tag range]],Table176[[START]:[GROUP]],3,TRUE),"")</f>
        <v>LDOS018</v>
      </c>
    </row>
    <row r="955" spans="6:10" x14ac:dyDescent="0.25">
      <c r="F955" s="8" t="str">
        <f>LEFT(Table33[[#This Row],[Location]],2)</f>
        <v>LL</v>
      </c>
      <c r="G955" s="8" t="s">
        <v>1255</v>
      </c>
      <c r="H955" s="1">
        <v>70744</v>
      </c>
      <c r="I955" s="10" t="str">
        <f>IF(Table33[[#This Row],[Tag range]]="","",_xlfn.CONCAT("1A40700000000650000",Table33[[#This Row],[Tag range]]))</f>
        <v>1A4070000000065000070744</v>
      </c>
      <c r="J955" s="10" t="str">
        <f>_xlfn.IFNA(VLOOKUP(Table33[[#This Row],[Tag range]],Table176[[START]:[GROUP]],3,TRUE),"")</f>
        <v>LDOS018</v>
      </c>
    </row>
    <row r="956" spans="6:10" x14ac:dyDescent="0.25">
      <c r="F956" s="8" t="str">
        <f>LEFT(Table33[[#This Row],[Location]],2)</f>
        <v>LL</v>
      </c>
      <c r="G956" s="8" t="s">
        <v>1395</v>
      </c>
      <c r="H956" s="1">
        <v>70745</v>
      </c>
      <c r="I956" s="10" t="str">
        <f>IF(Table33[[#This Row],[Tag range]]="","",_xlfn.CONCAT("1A40700000000650000",Table33[[#This Row],[Tag range]]))</f>
        <v>1A4070000000065000070745</v>
      </c>
      <c r="J956" s="10" t="str">
        <f>_xlfn.IFNA(VLOOKUP(Table33[[#This Row],[Tag range]],Table176[[START]:[GROUP]],3,TRUE),"")</f>
        <v>LDOS018</v>
      </c>
    </row>
    <row r="957" spans="6:10" x14ac:dyDescent="0.25">
      <c r="F957" s="8" t="str">
        <f>LEFT(Table33[[#This Row],[Location]],2)</f>
        <v>LL</v>
      </c>
      <c r="G957" s="8" t="s">
        <v>1535</v>
      </c>
      <c r="H957" s="1">
        <v>70746</v>
      </c>
      <c r="I957" s="10" t="str">
        <f>IF(Table33[[#This Row],[Tag range]]="","",_xlfn.CONCAT("1A40700000000650000",Table33[[#This Row],[Tag range]]))</f>
        <v>1A4070000000065000070746</v>
      </c>
      <c r="J957" s="10" t="str">
        <f>_xlfn.IFNA(VLOOKUP(Table33[[#This Row],[Tag range]],Table176[[START]:[GROUP]],3,TRUE),"")</f>
        <v>LDOS018</v>
      </c>
    </row>
    <row r="958" spans="6:10" x14ac:dyDescent="0.25">
      <c r="F958" s="8" t="str">
        <f>LEFT(Table33[[#This Row],[Location]],2)</f>
        <v>LL</v>
      </c>
      <c r="G958" s="8" t="s">
        <v>269</v>
      </c>
      <c r="H958" s="1">
        <v>70747</v>
      </c>
      <c r="I958" s="10" t="str">
        <f>IF(Table33[[#This Row],[Tag range]]="","",_xlfn.CONCAT("1A40700000000650000",Table33[[#This Row],[Tag range]]))</f>
        <v>1A4070000000065000070747</v>
      </c>
      <c r="J958" s="10" t="str">
        <f>_xlfn.IFNA(VLOOKUP(Table33[[#This Row],[Tag range]],Table176[[START]:[GROUP]],3,TRUE),"")</f>
        <v>LDOS018</v>
      </c>
    </row>
    <row r="959" spans="6:10" x14ac:dyDescent="0.25">
      <c r="F959" s="8" t="str">
        <f>LEFT(Table33[[#This Row],[Location]],2)</f>
        <v>LL</v>
      </c>
      <c r="G959" s="8" t="s">
        <v>199</v>
      </c>
      <c r="H959" s="1">
        <v>70748</v>
      </c>
      <c r="I959" s="10" t="str">
        <f>IF(Table33[[#This Row],[Tag range]]="","",_xlfn.CONCAT("1A40700000000650000",Table33[[#This Row],[Tag range]]))</f>
        <v>1A4070000000065000070748</v>
      </c>
      <c r="J959" s="10" t="str">
        <f>_xlfn.IFNA(VLOOKUP(Table33[[#This Row],[Tag range]],Table176[[START]:[GROUP]],3,TRUE),"")</f>
        <v>LDOS018</v>
      </c>
    </row>
    <row r="960" spans="6:10" x14ac:dyDescent="0.25">
      <c r="F960" s="8" t="str">
        <f>LEFT(Table33[[#This Row],[Location]],2)</f>
        <v>LL</v>
      </c>
      <c r="G960" s="8" t="s">
        <v>416</v>
      </c>
      <c r="H960" s="1">
        <v>70749</v>
      </c>
      <c r="I960" s="10" t="str">
        <f>IF(Table33[[#This Row],[Tag range]]="","",_xlfn.CONCAT("1A40700000000650000",Table33[[#This Row],[Tag range]]))</f>
        <v>1A4070000000065000070749</v>
      </c>
      <c r="J960" s="10" t="str">
        <f>_xlfn.IFNA(VLOOKUP(Table33[[#This Row],[Tag range]],Table176[[START]:[GROUP]],3,TRUE),"")</f>
        <v>LDOS018</v>
      </c>
    </row>
    <row r="961" spans="6:10" x14ac:dyDescent="0.25">
      <c r="F961" s="8" t="str">
        <f>LEFT(Table33[[#This Row],[Location]],2)</f>
        <v>LL</v>
      </c>
      <c r="G961" s="8" t="s">
        <v>556</v>
      </c>
      <c r="H961" s="1">
        <v>70750</v>
      </c>
      <c r="I961" s="10" t="str">
        <f>IF(Table33[[#This Row],[Tag range]]="","",_xlfn.CONCAT("1A40700000000650000",Table33[[#This Row],[Tag range]]))</f>
        <v>1A4070000000065000070750</v>
      </c>
      <c r="J961" s="10" t="str">
        <f>_xlfn.IFNA(VLOOKUP(Table33[[#This Row],[Tag range]],Table176[[START]:[GROUP]],3,TRUE),"")</f>
        <v>LDOS018</v>
      </c>
    </row>
    <row r="962" spans="6:10" x14ac:dyDescent="0.25">
      <c r="F962" s="8" t="str">
        <f>LEFT(Table33[[#This Row],[Location]],2)</f>
        <v>LL</v>
      </c>
      <c r="G962" s="8" t="s">
        <v>696</v>
      </c>
      <c r="H962" s="1">
        <v>70751</v>
      </c>
      <c r="I962" s="10" t="str">
        <f>IF(Table33[[#This Row],[Tag range]]="","",_xlfn.CONCAT("1A40700000000650000",Table33[[#This Row],[Tag range]]))</f>
        <v>1A4070000000065000070751</v>
      </c>
      <c r="J962" s="10" t="str">
        <f>_xlfn.IFNA(VLOOKUP(Table33[[#This Row],[Tag range]],Table176[[START]:[GROUP]],3,TRUE),"")</f>
        <v>LDOS018</v>
      </c>
    </row>
    <row r="963" spans="6:10" x14ac:dyDescent="0.25">
      <c r="F963" s="8" t="str">
        <f>LEFT(Table33[[#This Row],[Location]],2)</f>
        <v>LL</v>
      </c>
      <c r="G963" s="8" t="s">
        <v>836</v>
      </c>
      <c r="H963" s="1">
        <v>70752</v>
      </c>
      <c r="I963" s="10" t="str">
        <f>IF(Table33[[#This Row],[Tag range]]="","",_xlfn.CONCAT("1A40700000000650000",Table33[[#This Row],[Tag range]]))</f>
        <v>1A4070000000065000070752</v>
      </c>
      <c r="J963" s="10" t="str">
        <f>_xlfn.IFNA(VLOOKUP(Table33[[#This Row],[Tag range]],Table176[[START]:[GROUP]],3,TRUE),"")</f>
        <v>LDOS018</v>
      </c>
    </row>
    <row r="964" spans="6:10" x14ac:dyDescent="0.25">
      <c r="F964" s="8" t="str">
        <f>LEFT(Table33[[#This Row],[Location]],2)</f>
        <v>LL</v>
      </c>
      <c r="G964" s="8" t="s">
        <v>976</v>
      </c>
      <c r="H964" s="1">
        <v>70753</v>
      </c>
      <c r="I964" s="10" t="str">
        <f>IF(Table33[[#This Row],[Tag range]]="","",_xlfn.CONCAT("1A40700000000650000",Table33[[#This Row],[Tag range]]))</f>
        <v>1A4070000000065000070753</v>
      </c>
      <c r="J964" s="10" t="str">
        <f>_xlfn.IFNA(VLOOKUP(Table33[[#This Row],[Tag range]],Table176[[START]:[GROUP]],3,TRUE),"")</f>
        <v>LDOS040</v>
      </c>
    </row>
    <row r="965" spans="6:10" x14ac:dyDescent="0.25">
      <c r="F965" s="8" t="str">
        <f>LEFT(Table33[[#This Row],[Location]],2)</f>
        <v>LL</v>
      </c>
      <c r="G965" s="8" t="s">
        <v>1116</v>
      </c>
      <c r="H965" s="1">
        <v>70754</v>
      </c>
      <c r="I965" s="10" t="str">
        <f>IF(Table33[[#This Row],[Tag range]]="","",_xlfn.CONCAT("1A40700000000650000",Table33[[#This Row],[Tag range]]))</f>
        <v>1A4070000000065000070754</v>
      </c>
      <c r="J965" s="10" t="str">
        <f>_xlfn.IFNA(VLOOKUP(Table33[[#This Row],[Tag range]],Table176[[START]:[GROUP]],3,TRUE),"")</f>
        <v>LDOS040</v>
      </c>
    </row>
    <row r="966" spans="6:10" x14ac:dyDescent="0.25">
      <c r="F966" s="8" t="str">
        <f>LEFT(Table33[[#This Row],[Location]],2)</f>
        <v>LL</v>
      </c>
      <c r="G966" s="8" t="s">
        <v>1256</v>
      </c>
      <c r="H966" s="1">
        <v>70755</v>
      </c>
      <c r="I966" s="10" t="str">
        <f>IF(Table33[[#This Row],[Tag range]]="","",_xlfn.CONCAT("1A40700000000650000",Table33[[#This Row],[Tag range]]))</f>
        <v>1A4070000000065000070755</v>
      </c>
      <c r="J966" s="10" t="str">
        <f>_xlfn.IFNA(VLOOKUP(Table33[[#This Row],[Tag range]],Table176[[START]:[GROUP]],3,TRUE),"")</f>
        <v>LDOS040</v>
      </c>
    </row>
    <row r="967" spans="6:10" x14ac:dyDescent="0.25">
      <c r="F967" s="8" t="str">
        <f>LEFT(Table33[[#This Row],[Location]],2)</f>
        <v>LL</v>
      </c>
      <c r="G967" s="8" t="s">
        <v>1396</v>
      </c>
      <c r="H967" s="1">
        <v>70756</v>
      </c>
      <c r="I967" s="10" t="str">
        <f>IF(Table33[[#This Row],[Tag range]]="","",_xlfn.CONCAT("1A40700000000650000",Table33[[#This Row],[Tag range]]))</f>
        <v>1A4070000000065000070756</v>
      </c>
      <c r="J967" s="10" t="str">
        <f>_xlfn.IFNA(VLOOKUP(Table33[[#This Row],[Tag range]],Table176[[START]:[GROUP]],3,TRUE),"")</f>
        <v>LDOS040</v>
      </c>
    </row>
    <row r="968" spans="6:10" x14ac:dyDescent="0.25">
      <c r="F968" s="8" t="str">
        <f>LEFT(Table33[[#This Row],[Location]],2)</f>
        <v>LL</v>
      </c>
      <c r="G968" s="8" t="s">
        <v>1536</v>
      </c>
      <c r="H968" s="1">
        <v>70757</v>
      </c>
      <c r="I968" s="10" t="str">
        <f>IF(Table33[[#This Row],[Tag range]]="","",_xlfn.CONCAT("1A40700000000650000",Table33[[#This Row],[Tag range]]))</f>
        <v>1A4070000000065000070757</v>
      </c>
      <c r="J968" s="10" t="str">
        <f>_xlfn.IFNA(VLOOKUP(Table33[[#This Row],[Tag range]],Table176[[START]:[GROUP]],3,TRUE),"")</f>
        <v>LDOS040</v>
      </c>
    </row>
    <row r="969" spans="6:10" x14ac:dyDescent="0.25">
      <c r="F969" s="8" t="str">
        <f>LEFT(Table33[[#This Row],[Location]],2)</f>
        <v>LL</v>
      </c>
      <c r="G969" s="8" t="s">
        <v>270</v>
      </c>
      <c r="H969" s="1">
        <v>70758</v>
      </c>
      <c r="I969" s="10" t="str">
        <f>IF(Table33[[#This Row],[Tag range]]="","",_xlfn.CONCAT("1A40700000000650000",Table33[[#This Row],[Tag range]]))</f>
        <v>1A4070000000065000070758</v>
      </c>
      <c r="J969" s="10" t="str">
        <f>_xlfn.IFNA(VLOOKUP(Table33[[#This Row],[Tag range]],Table176[[START]:[GROUP]],3,TRUE),"")</f>
        <v>LDOS040</v>
      </c>
    </row>
    <row r="970" spans="6:10" x14ac:dyDescent="0.25">
      <c r="F970" s="8" t="str">
        <f>LEFT(Table33[[#This Row],[Location]],2)</f>
        <v>LL</v>
      </c>
      <c r="G970" s="8" t="s">
        <v>200</v>
      </c>
      <c r="H970" s="1">
        <v>70759</v>
      </c>
      <c r="I970" s="10" t="str">
        <f>IF(Table33[[#This Row],[Tag range]]="","",_xlfn.CONCAT("1A40700000000650000",Table33[[#This Row],[Tag range]]))</f>
        <v>1A4070000000065000070759</v>
      </c>
      <c r="J970" s="10" t="str">
        <f>_xlfn.IFNA(VLOOKUP(Table33[[#This Row],[Tag range]],Table176[[START]:[GROUP]],3,TRUE),"")</f>
        <v>LDOS040</v>
      </c>
    </row>
    <row r="971" spans="6:10" x14ac:dyDescent="0.25">
      <c r="F971" s="8" t="str">
        <f>LEFT(Table33[[#This Row],[Location]],2)</f>
        <v>LL</v>
      </c>
      <c r="G971" s="8" t="s">
        <v>417</v>
      </c>
      <c r="H971" s="1">
        <v>70760</v>
      </c>
      <c r="I971" s="10" t="str">
        <f>IF(Table33[[#This Row],[Tag range]]="","",_xlfn.CONCAT("1A40700000000650000",Table33[[#This Row],[Tag range]]))</f>
        <v>1A4070000000065000070760</v>
      </c>
      <c r="J971" s="10" t="str">
        <f>_xlfn.IFNA(VLOOKUP(Table33[[#This Row],[Tag range]],Table176[[START]:[GROUP]],3,TRUE),"")</f>
        <v>LDOS040</v>
      </c>
    </row>
    <row r="972" spans="6:10" x14ac:dyDescent="0.25">
      <c r="F972" s="8" t="str">
        <f>LEFT(Table33[[#This Row],[Location]],2)</f>
        <v>LL</v>
      </c>
      <c r="G972" s="8" t="s">
        <v>557</v>
      </c>
      <c r="H972" s="1">
        <v>70761</v>
      </c>
      <c r="I972" s="10" t="str">
        <f>IF(Table33[[#This Row],[Tag range]]="","",_xlfn.CONCAT("1A40700000000650000",Table33[[#This Row],[Tag range]]))</f>
        <v>1A4070000000065000070761</v>
      </c>
      <c r="J972" s="10" t="str">
        <f>_xlfn.IFNA(VLOOKUP(Table33[[#This Row],[Tag range]],Table176[[START]:[GROUP]],3,TRUE),"")</f>
        <v>LDOS040</v>
      </c>
    </row>
    <row r="973" spans="6:10" x14ac:dyDescent="0.25">
      <c r="F973" s="8" t="str">
        <f>LEFT(Table33[[#This Row],[Location]],2)</f>
        <v>LL</v>
      </c>
      <c r="G973" s="8" t="s">
        <v>697</v>
      </c>
      <c r="H973" s="1">
        <v>70762</v>
      </c>
      <c r="I973" s="10" t="str">
        <f>IF(Table33[[#This Row],[Tag range]]="","",_xlfn.CONCAT("1A40700000000650000",Table33[[#This Row],[Tag range]]))</f>
        <v>1A4070000000065000070762</v>
      </c>
      <c r="J973" s="10" t="str">
        <f>_xlfn.IFNA(VLOOKUP(Table33[[#This Row],[Tag range]],Table176[[START]:[GROUP]],3,TRUE),"")</f>
        <v>LDOS040</v>
      </c>
    </row>
    <row r="974" spans="6:10" x14ac:dyDescent="0.25">
      <c r="F974" s="8" t="str">
        <f>LEFT(Table33[[#This Row],[Location]],2)</f>
        <v>LL</v>
      </c>
      <c r="G974" s="8" t="s">
        <v>837</v>
      </c>
      <c r="H974" s="1">
        <v>70763</v>
      </c>
      <c r="I974" s="10" t="str">
        <f>IF(Table33[[#This Row],[Tag range]]="","",_xlfn.CONCAT("1A40700000000650000",Table33[[#This Row],[Tag range]]))</f>
        <v>1A4070000000065000070763</v>
      </c>
      <c r="J974" s="10" t="str">
        <f>_xlfn.IFNA(VLOOKUP(Table33[[#This Row],[Tag range]],Table176[[START]:[GROUP]],3,TRUE),"")</f>
        <v>LDOS040</v>
      </c>
    </row>
    <row r="975" spans="6:10" x14ac:dyDescent="0.25">
      <c r="F975" s="8" t="str">
        <f>LEFT(Table33[[#This Row],[Location]],2)</f>
        <v>LL</v>
      </c>
      <c r="G975" s="8" t="s">
        <v>977</v>
      </c>
      <c r="H975" s="1">
        <v>70764</v>
      </c>
      <c r="I975" s="10" t="str">
        <f>IF(Table33[[#This Row],[Tag range]]="","",_xlfn.CONCAT("1A40700000000650000",Table33[[#This Row],[Tag range]]))</f>
        <v>1A4070000000065000070764</v>
      </c>
      <c r="J975" s="10" t="str">
        <f>_xlfn.IFNA(VLOOKUP(Table33[[#This Row],[Tag range]],Table176[[START]:[GROUP]],3,TRUE),"")</f>
        <v>LDOS040</v>
      </c>
    </row>
    <row r="976" spans="6:10" x14ac:dyDescent="0.25">
      <c r="F976" s="8" t="str">
        <f>LEFT(Table33[[#This Row],[Location]],2)</f>
        <v>LL</v>
      </c>
      <c r="G976" s="8" t="s">
        <v>1117</v>
      </c>
      <c r="H976" s="1">
        <v>70765</v>
      </c>
      <c r="I976" s="10" t="str">
        <f>IF(Table33[[#This Row],[Tag range]]="","",_xlfn.CONCAT("1A40700000000650000",Table33[[#This Row],[Tag range]]))</f>
        <v>1A4070000000065000070765</v>
      </c>
      <c r="J976" s="10" t="str">
        <f>_xlfn.IFNA(VLOOKUP(Table33[[#This Row],[Tag range]],Table176[[START]:[GROUP]],3,TRUE),"")</f>
        <v>LDOS040</v>
      </c>
    </row>
    <row r="977" spans="6:10" x14ac:dyDescent="0.25">
      <c r="F977" s="8" t="str">
        <f>LEFT(Table33[[#This Row],[Location]],2)</f>
        <v>LL</v>
      </c>
      <c r="G977" s="8" t="s">
        <v>1257</v>
      </c>
      <c r="H977" s="1">
        <v>70766</v>
      </c>
      <c r="I977" s="10" t="str">
        <f>IF(Table33[[#This Row],[Tag range]]="","",_xlfn.CONCAT("1A40700000000650000",Table33[[#This Row],[Tag range]]))</f>
        <v>1A4070000000065000070766</v>
      </c>
      <c r="J977" s="10" t="str">
        <f>_xlfn.IFNA(VLOOKUP(Table33[[#This Row],[Tag range]],Table176[[START]:[GROUP]],3,TRUE),"")</f>
        <v>LDOS040</v>
      </c>
    </row>
    <row r="978" spans="6:10" x14ac:dyDescent="0.25">
      <c r="F978" s="8" t="str">
        <f>LEFT(Table33[[#This Row],[Location]],2)</f>
        <v>LL</v>
      </c>
      <c r="G978" s="8" t="s">
        <v>1397</v>
      </c>
      <c r="H978" s="1">
        <v>70767</v>
      </c>
      <c r="I978" s="10" t="str">
        <f>IF(Table33[[#This Row],[Tag range]]="","",_xlfn.CONCAT("1A40700000000650000",Table33[[#This Row],[Tag range]]))</f>
        <v>1A4070000000065000070767</v>
      </c>
      <c r="J978" s="10" t="str">
        <f>_xlfn.IFNA(VLOOKUP(Table33[[#This Row],[Tag range]],Table176[[START]:[GROUP]],3,TRUE),"")</f>
        <v>LDOS040</v>
      </c>
    </row>
    <row r="979" spans="6:10" x14ac:dyDescent="0.25">
      <c r="F979" s="8" t="str">
        <f>LEFT(Table33[[#This Row],[Location]],2)</f>
        <v>LL</v>
      </c>
      <c r="G979" s="8" t="s">
        <v>1537</v>
      </c>
      <c r="H979" s="1">
        <v>70768</v>
      </c>
      <c r="I979" s="10" t="str">
        <f>IF(Table33[[#This Row],[Tag range]]="","",_xlfn.CONCAT("1A40700000000650000",Table33[[#This Row],[Tag range]]))</f>
        <v>1A4070000000065000070768</v>
      </c>
      <c r="J979" s="10" t="str">
        <f>_xlfn.IFNA(VLOOKUP(Table33[[#This Row],[Tag range]],Table176[[START]:[GROUP]],3,TRUE),"")</f>
        <v>LDOS040</v>
      </c>
    </row>
    <row r="980" spans="6:10" x14ac:dyDescent="0.25">
      <c r="F980" s="8" t="str">
        <f>LEFT(Table33[[#This Row],[Location]],2)</f>
        <v>LL</v>
      </c>
      <c r="G980" s="8" t="s">
        <v>271</v>
      </c>
      <c r="H980" s="1">
        <v>70769</v>
      </c>
      <c r="I980" s="10" t="str">
        <f>IF(Table33[[#This Row],[Tag range]]="","",_xlfn.CONCAT("1A40700000000650000",Table33[[#This Row],[Tag range]]))</f>
        <v>1A4070000000065000070769</v>
      </c>
      <c r="J980" s="10" t="str">
        <f>_xlfn.IFNA(VLOOKUP(Table33[[#This Row],[Tag range]],Table176[[START]:[GROUP]],3,TRUE),"")</f>
        <v>LDOS040</v>
      </c>
    </row>
    <row r="981" spans="6:10" x14ac:dyDescent="0.25">
      <c r="F981" s="8" t="str">
        <f>LEFT(Table33[[#This Row],[Location]],2)</f>
        <v>LL</v>
      </c>
      <c r="G981" s="8" t="s">
        <v>201</v>
      </c>
      <c r="H981" s="1">
        <v>70770</v>
      </c>
      <c r="I981" s="10" t="str">
        <f>IF(Table33[[#This Row],[Tag range]]="","",_xlfn.CONCAT("1A40700000000650000",Table33[[#This Row],[Tag range]]))</f>
        <v>1A4070000000065000070770</v>
      </c>
      <c r="J981" s="10" t="str">
        <f>_xlfn.IFNA(VLOOKUP(Table33[[#This Row],[Tag range]],Table176[[START]:[GROUP]],3,TRUE),"")</f>
        <v>LDOS040</v>
      </c>
    </row>
    <row r="982" spans="6:10" x14ac:dyDescent="0.25">
      <c r="F982" s="8" t="str">
        <f>LEFT(Table33[[#This Row],[Location]],2)</f>
        <v>LL</v>
      </c>
      <c r="G982" s="8" t="s">
        <v>418</v>
      </c>
      <c r="H982" s="1">
        <v>70771</v>
      </c>
      <c r="I982" s="10" t="str">
        <f>IF(Table33[[#This Row],[Tag range]]="","",_xlfn.CONCAT("1A40700000000650000",Table33[[#This Row],[Tag range]]))</f>
        <v>1A4070000000065000070771</v>
      </c>
      <c r="J982" s="10" t="str">
        <f>_xlfn.IFNA(VLOOKUP(Table33[[#This Row],[Tag range]],Table176[[START]:[GROUP]],3,TRUE),"")</f>
        <v>LDOS040</v>
      </c>
    </row>
    <row r="983" spans="6:10" x14ac:dyDescent="0.25">
      <c r="F983" s="8" t="str">
        <f>LEFT(Table33[[#This Row],[Location]],2)</f>
        <v>LL</v>
      </c>
      <c r="G983" s="8" t="s">
        <v>558</v>
      </c>
      <c r="H983" s="1">
        <v>70772</v>
      </c>
      <c r="I983" s="10" t="str">
        <f>IF(Table33[[#This Row],[Tag range]]="","",_xlfn.CONCAT("1A40700000000650000",Table33[[#This Row],[Tag range]]))</f>
        <v>1A4070000000065000070772</v>
      </c>
      <c r="J983" s="10" t="str">
        <f>_xlfn.IFNA(VLOOKUP(Table33[[#This Row],[Tag range]],Table176[[START]:[GROUP]],3,TRUE),"")</f>
        <v>LDOS040</v>
      </c>
    </row>
    <row r="984" spans="6:10" x14ac:dyDescent="0.25">
      <c r="F984" s="8" t="str">
        <f>LEFT(Table33[[#This Row],[Location]],2)</f>
        <v>LL</v>
      </c>
      <c r="G984" s="8" t="s">
        <v>698</v>
      </c>
      <c r="H984" s="1">
        <v>70773</v>
      </c>
      <c r="I984" s="10" t="str">
        <f>IF(Table33[[#This Row],[Tag range]]="","",_xlfn.CONCAT("1A40700000000650000",Table33[[#This Row],[Tag range]]))</f>
        <v>1A4070000000065000070773</v>
      </c>
      <c r="J984" s="10" t="str">
        <f>_xlfn.IFNA(VLOOKUP(Table33[[#This Row],[Tag range]],Table176[[START]:[GROUP]],3,TRUE),"")</f>
        <v>LDOS040</v>
      </c>
    </row>
    <row r="985" spans="6:10" x14ac:dyDescent="0.25">
      <c r="F985" s="8" t="str">
        <f>LEFT(Table33[[#This Row],[Location]],2)</f>
        <v>LL</v>
      </c>
      <c r="G985" s="8" t="s">
        <v>838</v>
      </c>
      <c r="H985" s="1">
        <v>70774</v>
      </c>
      <c r="I985" s="10" t="str">
        <f>IF(Table33[[#This Row],[Tag range]]="","",_xlfn.CONCAT("1A40700000000650000",Table33[[#This Row],[Tag range]]))</f>
        <v>1A4070000000065000070774</v>
      </c>
      <c r="J985" s="10" t="str">
        <f>_xlfn.IFNA(VLOOKUP(Table33[[#This Row],[Tag range]],Table176[[START]:[GROUP]],3,TRUE),"")</f>
        <v>LDOS040</v>
      </c>
    </row>
    <row r="986" spans="6:10" x14ac:dyDescent="0.25">
      <c r="F986" s="8" t="str">
        <f>LEFT(Table33[[#This Row],[Location]],2)</f>
        <v>LL</v>
      </c>
      <c r="G986" s="8" t="s">
        <v>978</v>
      </c>
      <c r="H986" s="1">
        <v>70775</v>
      </c>
      <c r="I986" s="10" t="str">
        <f>IF(Table33[[#This Row],[Tag range]]="","",_xlfn.CONCAT("1A40700000000650000",Table33[[#This Row],[Tag range]]))</f>
        <v>1A4070000000065000070775</v>
      </c>
      <c r="J986" s="10" t="str">
        <f>_xlfn.IFNA(VLOOKUP(Table33[[#This Row],[Tag range]],Table176[[START]:[GROUP]],3,TRUE),"")</f>
        <v>LDOS040</v>
      </c>
    </row>
    <row r="987" spans="6:10" x14ac:dyDescent="0.25">
      <c r="F987" s="8" t="str">
        <f>LEFT(Table33[[#This Row],[Location]],2)</f>
        <v>LL</v>
      </c>
      <c r="G987" s="8" t="s">
        <v>1118</v>
      </c>
      <c r="H987" s="1">
        <v>70776</v>
      </c>
      <c r="I987" s="10" t="str">
        <f>IF(Table33[[#This Row],[Tag range]]="","",_xlfn.CONCAT("1A40700000000650000",Table33[[#This Row],[Tag range]]))</f>
        <v>1A4070000000065000070776</v>
      </c>
      <c r="J987" s="10" t="str">
        <f>_xlfn.IFNA(VLOOKUP(Table33[[#This Row],[Tag range]],Table176[[START]:[GROUP]],3,TRUE),"")</f>
        <v>LDOS040</v>
      </c>
    </row>
    <row r="988" spans="6:10" x14ac:dyDescent="0.25">
      <c r="F988" s="8" t="str">
        <f>LEFT(Table33[[#This Row],[Location]],2)</f>
        <v>LL</v>
      </c>
      <c r="G988" s="8" t="s">
        <v>1258</v>
      </c>
      <c r="H988" s="1">
        <v>70777</v>
      </c>
      <c r="I988" s="10" t="str">
        <f>IF(Table33[[#This Row],[Tag range]]="","",_xlfn.CONCAT("1A40700000000650000",Table33[[#This Row],[Tag range]]))</f>
        <v>1A4070000000065000070777</v>
      </c>
      <c r="J988" s="10" t="str">
        <f>_xlfn.IFNA(VLOOKUP(Table33[[#This Row],[Tag range]],Table176[[START]:[GROUP]],3,TRUE),"")</f>
        <v>LDOS040</v>
      </c>
    </row>
    <row r="989" spans="6:10" x14ac:dyDescent="0.25">
      <c r="F989" s="8" t="str">
        <f>LEFT(Table33[[#This Row],[Location]],2)</f>
        <v>LL</v>
      </c>
      <c r="G989" s="8" t="s">
        <v>1398</v>
      </c>
      <c r="H989" s="1">
        <v>70778</v>
      </c>
      <c r="I989" s="10" t="str">
        <f>IF(Table33[[#This Row],[Tag range]]="","",_xlfn.CONCAT("1A40700000000650000",Table33[[#This Row],[Tag range]]))</f>
        <v>1A4070000000065000070778</v>
      </c>
      <c r="J989" s="10" t="str">
        <f>_xlfn.IFNA(VLOOKUP(Table33[[#This Row],[Tag range]],Table176[[START]:[GROUP]],3,TRUE),"")</f>
        <v>LDOS040</v>
      </c>
    </row>
    <row r="990" spans="6:10" x14ac:dyDescent="0.25">
      <c r="F990" s="8" t="str">
        <f>LEFT(Table33[[#This Row],[Location]],2)</f>
        <v>LL</v>
      </c>
      <c r="G990" s="8" t="s">
        <v>1538</v>
      </c>
      <c r="H990" s="1">
        <v>70779</v>
      </c>
      <c r="I990" s="10" t="str">
        <f>IF(Table33[[#This Row],[Tag range]]="","",_xlfn.CONCAT("1A40700000000650000",Table33[[#This Row],[Tag range]]))</f>
        <v>1A4070000000065000070779</v>
      </c>
      <c r="J990" s="10" t="str">
        <f>_xlfn.IFNA(VLOOKUP(Table33[[#This Row],[Tag range]],Table176[[START]:[GROUP]],3,TRUE),"")</f>
        <v>LDOS040</v>
      </c>
    </row>
    <row r="991" spans="6:10" x14ac:dyDescent="0.25">
      <c r="F991" s="8" t="str">
        <f>LEFT(Table33[[#This Row],[Location]],2)</f>
        <v>LL</v>
      </c>
      <c r="G991" s="8" t="s">
        <v>272</v>
      </c>
      <c r="H991" s="1">
        <v>70780</v>
      </c>
      <c r="I991" s="10" t="str">
        <f>IF(Table33[[#This Row],[Tag range]]="","",_xlfn.CONCAT("1A40700000000650000",Table33[[#This Row],[Tag range]]))</f>
        <v>1A4070000000065000070780</v>
      </c>
      <c r="J991" s="10" t="str">
        <f>_xlfn.IFNA(VLOOKUP(Table33[[#This Row],[Tag range]],Table176[[START]:[GROUP]],3,TRUE),"")</f>
        <v>LDOS040</v>
      </c>
    </row>
    <row r="992" spans="6:10" x14ac:dyDescent="0.25">
      <c r="F992" s="8" t="str">
        <f>LEFT(Table33[[#This Row],[Location]],2)</f>
        <v>LL</v>
      </c>
      <c r="G992" s="8" t="s">
        <v>202</v>
      </c>
      <c r="H992" s="1">
        <v>70781</v>
      </c>
      <c r="I992" s="10" t="str">
        <f>IF(Table33[[#This Row],[Tag range]]="","",_xlfn.CONCAT("1A40700000000650000",Table33[[#This Row],[Tag range]]))</f>
        <v>1A4070000000065000070781</v>
      </c>
      <c r="J992" s="10" t="str">
        <f>_xlfn.IFNA(VLOOKUP(Table33[[#This Row],[Tag range]],Table176[[START]:[GROUP]],3,TRUE),"")</f>
        <v>LDOS040</v>
      </c>
    </row>
    <row r="993" spans="6:10" x14ac:dyDescent="0.25">
      <c r="F993" s="8" t="str">
        <f>LEFT(Table33[[#This Row],[Location]],2)</f>
        <v>LL</v>
      </c>
      <c r="G993" s="8" t="s">
        <v>419</v>
      </c>
      <c r="H993" s="1">
        <v>70782</v>
      </c>
      <c r="I993" s="10" t="str">
        <f>IF(Table33[[#This Row],[Tag range]]="","",_xlfn.CONCAT("1A40700000000650000",Table33[[#This Row],[Tag range]]))</f>
        <v>1A4070000000065000070782</v>
      </c>
      <c r="J993" s="10" t="str">
        <f>_xlfn.IFNA(VLOOKUP(Table33[[#This Row],[Tag range]],Table176[[START]:[GROUP]],3,TRUE),"")</f>
        <v>LDOS040</v>
      </c>
    </row>
    <row r="994" spans="6:10" x14ac:dyDescent="0.25">
      <c r="F994" s="8" t="str">
        <f>LEFT(Table33[[#This Row],[Location]],2)</f>
        <v>LL</v>
      </c>
      <c r="G994" s="8" t="s">
        <v>559</v>
      </c>
      <c r="H994" s="1">
        <v>70783</v>
      </c>
      <c r="I994" s="10" t="str">
        <f>IF(Table33[[#This Row],[Tag range]]="","",_xlfn.CONCAT("1A40700000000650000",Table33[[#This Row],[Tag range]]))</f>
        <v>1A4070000000065000070783</v>
      </c>
      <c r="J994" s="10" t="str">
        <f>_xlfn.IFNA(VLOOKUP(Table33[[#This Row],[Tag range]],Table176[[START]:[GROUP]],3,TRUE),"")</f>
        <v>LDOS040</v>
      </c>
    </row>
    <row r="995" spans="6:10" x14ac:dyDescent="0.25">
      <c r="F995" s="8" t="str">
        <f>LEFT(Table33[[#This Row],[Location]],2)</f>
        <v>LL</v>
      </c>
      <c r="G995" s="8" t="s">
        <v>699</v>
      </c>
      <c r="H995" s="1">
        <v>70784</v>
      </c>
      <c r="I995" s="10" t="str">
        <f>IF(Table33[[#This Row],[Tag range]]="","",_xlfn.CONCAT("1A40700000000650000",Table33[[#This Row],[Tag range]]))</f>
        <v>1A4070000000065000070784</v>
      </c>
      <c r="J995" s="10" t="str">
        <f>_xlfn.IFNA(VLOOKUP(Table33[[#This Row],[Tag range]],Table176[[START]:[GROUP]],3,TRUE),"")</f>
        <v>LDOS040</v>
      </c>
    </row>
    <row r="996" spans="6:10" x14ac:dyDescent="0.25">
      <c r="F996" s="8" t="str">
        <f>LEFT(Table33[[#This Row],[Location]],2)</f>
        <v>LL</v>
      </c>
      <c r="G996" s="8" t="s">
        <v>839</v>
      </c>
      <c r="H996" s="1">
        <v>70785</v>
      </c>
      <c r="I996" s="10" t="str">
        <f>IF(Table33[[#This Row],[Tag range]]="","",_xlfn.CONCAT("1A40700000000650000",Table33[[#This Row],[Tag range]]))</f>
        <v>1A4070000000065000070785</v>
      </c>
      <c r="J996" s="10" t="str">
        <f>_xlfn.IFNA(VLOOKUP(Table33[[#This Row],[Tag range]],Table176[[START]:[GROUP]],3,TRUE),"")</f>
        <v>LDOS040</v>
      </c>
    </row>
    <row r="997" spans="6:10" x14ac:dyDescent="0.25">
      <c r="F997" s="8" t="str">
        <f>LEFT(Table33[[#This Row],[Location]],2)</f>
        <v>LL</v>
      </c>
      <c r="G997" s="8" t="s">
        <v>979</v>
      </c>
      <c r="H997" s="1">
        <v>70786</v>
      </c>
      <c r="I997" s="10" t="str">
        <f>IF(Table33[[#This Row],[Tag range]]="","",_xlfn.CONCAT("1A40700000000650000",Table33[[#This Row],[Tag range]]))</f>
        <v>1A4070000000065000070786</v>
      </c>
      <c r="J997" s="10" t="str">
        <f>_xlfn.IFNA(VLOOKUP(Table33[[#This Row],[Tag range]],Table176[[START]:[GROUP]],3,TRUE),"")</f>
        <v>LDOS040</v>
      </c>
    </row>
    <row r="998" spans="6:10" x14ac:dyDescent="0.25">
      <c r="F998" s="8" t="str">
        <f>LEFT(Table33[[#This Row],[Location]],2)</f>
        <v>LL</v>
      </c>
      <c r="G998" s="8" t="s">
        <v>1119</v>
      </c>
      <c r="H998" s="1">
        <v>70787</v>
      </c>
      <c r="I998" s="10" t="str">
        <f>IF(Table33[[#This Row],[Tag range]]="","",_xlfn.CONCAT("1A40700000000650000",Table33[[#This Row],[Tag range]]))</f>
        <v>1A4070000000065000070787</v>
      </c>
      <c r="J998" s="10" t="str">
        <f>_xlfn.IFNA(VLOOKUP(Table33[[#This Row],[Tag range]],Table176[[START]:[GROUP]],3,TRUE),"")</f>
        <v>LDOS040</v>
      </c>
    </row>
    <row r="999" spans="6:10" x14ac:dyDescent="0.25">
      <c r="F999" s="8" t="str">
        <f>LEFT(Table33[[#This Row],[Location]],2)</f>
        <v>LL</v>
      </c>
      <c r="G999" s="8" t="s">
        <v>1259</v>
      </c>
      <c r="H999" s="1">
        <v>70788</v>
      </c>
      <c r="I999" s="10" t="str">
        <f>IF(Table33[[#This Row],[Tag range]]="","",_xlfn.CONCAT("1A40700000000650000",Table33[[#This Row],[Tag range]]))</f>
        <v>1A4070000000065000070788</v>
      </c>
      <c r="J999" s="10" t="str">
        <f>_xlfn.IFNA(VLOOKUP(Table33[[#This Row],[Tag range]],Table176[[START]:[GROUP]],3,TRUE),"")</f>
        <v>LDOS040</v>
      </c>
    </row>
    <row r="1000" spans="6:10" x14ac:dyDescent="0.25">
      <c r="F1000" s="8" t="str">
        <f>LEFT(Table33[[#This Row],[Location]],2)</f>
        <v>LL</v>
      </c>
      <c r="G1000" s="8" t="s">
        <v>1399</v>
      </c>
      <c r="H1000" s="1">
        <v>70789</v>
      </c>
      <c r="I1000" s="10" t="str">
        <f>IF(Table33[[#This Row],[Tag range]]="","",_xlfn.CONCAT("1A40700000000650000",Table33[[#This Row],[Tag range]]))</f>
        <v>1A4070000000065000070789</v>
      </c>
      <c r="J1000" s="10" t="str">
        <f>_xlfn.IFNA(VLOOKUP(Table33[[#This Row],[Tag range]],Table176[[START]:[GROUP]],3,TRUE),"")</f>
        <v>LDOS040</v>
      </c>
    </row>
    <row r="1001" spans="6:10" x14ac:dyDescent="0.25">
      <c r="F1001" s="8" t="str">
        <f>LEFT(Table33[[#This Row],[Location]],2)</f>
        <v>LL</v>
      </c>
      <c r="G1001" s="8" t="s">
        <v>1539</v>
      </c>
      <c r="H1001" s="1">
        <v>70790</v>
      </c>
      <c r="I1001" s="10" t="str">
        <f>IF(Table33[[#This Row],[Tag range]]="","",_xlfn.CONCAT("1A40700000000650000",Table33[[#This Row],[Tag range]]))</f>
        <v>1A4070000000065000070790</v>
      </c>
      <c r="J1001" s="10" t="str">
        <f>_xlfn.IFNA(VLOOKUP(Table33[[#This Row],[Tag range]],Table176[[START]:[GROUP]],3,TRUE),"")</f>
        <v>LDOS040</v>
      </c>
    </row>
    <row r="1002" spans="6:10" x14ac:dyDescent="0.25">
      <c r="F1002" s="8" t="str">
        <f>LEFT(Table33[[#This Row],[Location]],2)</f>
        <v>LL</v>
      </c>
      <c r="G1002" s="8" t="s">
        <v>273</v>
      </c>
      <c r="H1002" s="1">
        <v>70791</v>
      </c>
      <c r="I1002" s="10" t="str">
        <f>IF(Table33[[#This Row],[Tag range]]="","",_xlfn.CONCAT("1A40700000000650000",Table33[[#This Row],[Tag range]]))</f>
        <v>1A4070000000065000070791</v>
      </c>
      <c r="J1002" s="10" t="str">
        <f>_xlfn.IFNA(VLOOKUP(Table33[[#This Row],[Tag range]],Table176[[START]:[GROUP]],3,TRUE),"")</f>
        <v>LDOS040</v>
      </c>
    </row>
    <row r="1003" spans="6:10" x14ac:dyDescent="0.25">
      <c r="F1003" s="8" t="str">
        <f>LEFT(Table33[[#This Row],[Location]],2)</f>
        <v>LL</v>
      </c>
      <c r="G1003" s="8" t="s">
        <v>203</v>
      </c>
      <c r="H1003" s="1">
        <v>70792</v>
      </c>
      <c r="I1003" s="10" t="str">
        <f>IF(Table33[[#This Row],[Tag range]]="","",_xlfn.CONCAT("1A40700000000650000",Table33[[#This Row],[Tag range]]))</f>
        <v>1A4070000000065000070792</v>
      </c>
      <c r="J1003" s="10" t="str">
        <f>_xlfn.IFNA(VLOOKUP(Table33[[#This Row],[Tag range]],Table176[[START]:[GROUP]],3,TRUE),"")</f>
        <v>LDOS040</v>
      </c>
    </row>
    <row r="1004" spans="6:10" x14ac:dyDescent="0.25">
      <c r="F1004" s="8" t="str">
        <f>LEFT(Table33[[#This Row],[Location]],2)</f>
        <v>LL</v>
      </c>
      <c r="G1004" s="8" t="s">
        <v>420</v>
      </c>
      <c r="H1004" s="1">
        <v>70793</v>
      </c>
      <c r="I1004" s="10" t="str">
        <f>IF(Table33[[#This Row],[Tag range]]="","",_xlfn.CONCAT("1A40700000000650000",Table33[[#This Row],[Tag range]]))</f>
        <v>1A4070000000065000070793</v>
      </c>
      <c r="J1004" s="10" t="str">
        <f>_xlfn.IFNA(VLOOKUP(Table33[[#This Row],[Tag range]],Table176[[START]:[GROUP]],3,TRUE),"")</f>
        <v>LDOS040</v>
      </c>
    </row>
    <row r="1005" spans="6:10" x14ac:dyDescent="0.25">
      <c r="F1005" s="8" t="str">
        <f>LEFT(Table33[[#This Row],[Location]],2)</f>
        <v>LL</v>
      </c>
      <c r="G1005" s="8" t="s">
        <v>560</v>
      </c>
      <c r="H1005" s="1">
        <v>70794</v>
      </c>
      <c r="I1005" s="10" t="str">
        <f>IF(Table33[[#This Row],[Tag range]]="","",_xlfn.CONCAT("1A40700000000650000",Table33[[#This Row],[Tag range]]))</f>
        <v>1A4070000000065000070794</v>
      </c>
      <c r="J1005" s="10" t="str">
        <f>_xlfn.IFNA(VLOOKUP(Table33[[#This Row],[Tag range]],Table176[[START]:[GROUP]],3,TRUE),"")</f>
        <v>LDOS040</v>
      </c>
    </row>
    <row r="1006" spans="6:10" x14ac:dyDescent="0.25">
      <c r="F1006" s="8" t="str">
        <f>LEFT(Table33[[#This Row],[Location]],2)</f>
        <v>LL</v>
      </c>
      <c r="G1006" s="8" t="s">
        <v>700</v>
      </c>
      <c r="H1006" s="1">
        <v>70795</v>
      </c>
      <c r="I1006" s="10" t="str">
        <f>IF(Table33[[#This Row],[Tag range]]="","",_xlfn.CONCAT("1A40700000000650000",Table33[[#This Row],[Tag range]]))</f>
        <v>1A4070000000065000070795</v>
      </c>
      <c r="J1006" s="10" t="str">
        <f>_xlfn.IFNA(VLOOKUP(Table33[[#This Row],[Tag range]],Table176[[START]:[GROUP]],3,TRUE),"")</f>
        <v>LDOS040</v>
      </c>
    </row>
    <row r="1007" spans="6:10" x14ac:dyDescent="0.25">
      <c r="F1007" s="8" t="str">
        <f>LEFT(Table33[[#This Row],[Location]],2)</f>
        <v>LL</v>
      </c>
      <c r="G1007" s="8" t="s">
        <v>840</v>
      </c>
      <c r="H1007" s="1">
        <v>70796</v>
      </c>
      <c r="I1007" s="10" t="str">
        <f>IF(Table33[[#This Row],[Tag range]]="","",_xlfn.CONCAT("1A40700000000650000",Table33[[#This Row],[Tag range]]))</f>
        <v>1A4070000000065000070796</v>
      </c>
      <c r="J1007" s="10" t="str">
        <f>_xlfn.IFNA(VLOOKUP(Table33[[#This Row],[Tag range]],Table176[[START]:[GROUP]],3,TRUE),"")</f>
        <v>LDOS040</v>
      </c>
    </row>
    <row r="1008" spans="6:10" x14ac:dyDescent="0.25">
      <c r="F1008" s="8" t="str">
        <f>LEFT(Table33[[#This Row],[Location]],2)</f>
        <v>LL</v>
      </c>
      <c r="G1008" s="8" t="s">
        <v>980</v>
      </c>
      <c r="H1008" s="1">
        <v>70797</v>
      </c>
      <c r="I1008" s="10" t="str">
        <f>IF(Table33[[#This Row],[Tag range]]="","",_xlfn.CONCAT("1A40700000000650000",Table33[[#This Row],[Tag range]]))</f>
        <v>1A4070000000065000070797</v>
      </c>
      <c r="J1008" s="10" t="str">
        <f>_xlfn.IFNA(VLOOKUP(Table33[[#This Row],[Tag range]],Table176[[START]:[GROUP]],3,TRUE),"")</f>
        <v>LDOS040</v>
      </c>
    </row>
    <row r="1009" spans="6:10" x14ac:dyDescent="0.25">
      <c r="F1009" s="8" t="str">
        <f>LEFT(Table33[[#This Row],[Location]],2)</f>
        <v>LL</v>
      </c>
      <c r="G1009" s="8" t="s">
        <v>1120</v>
      </c>
      <c r="H1009" s="1">
        <v>70798</v>
      </c>
      <c r="I1009" s="10" t="str">
        <f>IF(Table33[[#This Row],[Tag range]]="","",_xlfn.CONCAT("1A40700000000650000",Table33[[#This Row],[Tag range]]))</f>
        <v>1A4070000000065000070798</v>
      </c>
      <c r="J1009" s="10" t="str">
        <f>_xlfn.IFNA(VLOOKUP(Table33[[#This Row],[Tag range]],Table176[[START]:[GROUP]],3,TRUE),"")</f>
        <v>LDOS040</v>
      </c>
    </row>
    <row r="1010" spans="6:10" x14ac:dyDescent="0.25">
      <c r="F1010" s="8" t="str">
        <f>LEFT(Table33[[#This Row],[Location]],2)</f>
        <v>LL</v>
      </c>
      <c r="G1010" s="8" t="s">
        <v>1260</v>
      </c>
      <c r="H1010" s="1">
        <v>70799</v>
      </c>
      <c r="I1010" s="10" t="str">
        <f>IF(Table33[[#This Row],[Tag range]]="","",_xlfn.CONCAT("1A40700000000650000",Table33[[#This Row],[Tag range]]))</f>
        <v>1A4070000000065000070799</v>
      </c>
      <c r="J1010" s="10" t="str">
        <f>_xlfn.IFNA(VLOOKUP(Table33[[#This Row],[Tag range]],Table176[[START]:[GROUP]],3,TRUE),"")</f>
        <v>LDOS040</v>
      </c>
    </row>
    <row r="1011" spans="6:10" x14ac:dyDescent="0.25">
      <c r="F1011" s="8" t="str">
        <f>LEFT(Table33[[#This Row],[Location]],2)</f>
        <v>LL</v>
      </c>
      <c r="G1011" s="8" t="s">
        <v>1400</v>
      </c>
      <c r="H1011" s="1">
        <v>70800</v>
      </c>
      <c r="I1011" s="10" t="str">
        <f>IF(Table33[[#This Row],[Tag range]]="","",_xlfn.CONCAT("1A40700000000650000",Table33[[#This Row],[Tag range]]))</f>
        <v>1A4070000000065000070800</v>
      </c>
      <c r="J1011" s="10" t="str">
        <f>_xlfn.IFNA(VLOOKUP(Table33[[#This Row],[Tag range]],Table176[[START]:[GROUP]],3,TRUE),"")</f>
        <v>LDOS040</v>
      </c>
    </row>
    <row r="1012" spans="6:10" x14ac:dyDescent="0.25">
      <c r="F1012" s="8" t="str">
        <f>LEFT(Table33[[#This Row],[Location]],2)</f>
        <v>LL</v>
      </c>
      <c r="G1012" s="8" t="s">
        <v>1540</v>
      </c>
      <c r="H1012" s="1">
        <v>70801</v>
      </c>
      <c r="I1012" s="10" t="str">
        <f>IF(Table33[[#This Row],[Tag range]]="","",_xlfn.CONCAT("1A40700000000650000",Table33[[#This Row],[Tag range]]))</f>
        <v>1A4070000000065000070801</v>
      </c>
      <c r="J1012" s="10" t="str">
        <f>_xlfn.IFNA(VLOOKUP(Table33[[#This Row],[Tag range]],Table176[[START]:[GROUP]],3,TRUE),"")</f>
        <v>LDOS040</v>
      </c>
    </row>
    <row r="1013" spans="6:10" x14ac:dyDescent="0.25">
      <c r="F1013" s="8" t="str">
        <f>LEFT(Table33[[#This Row],[Location]],2)</f>
        <v>LL</v>
      </c>
      <c r="G1013" s="8" t="s">
        <v>274</v>
      </c>
      <c r="H1013" s="1">
        <v>70802</v>
      </c>
      <c r="I1013" s="10" t="str">
        <f>IF(Table33[[#This Row],[Tag range]]="","",_xlfn.CONCAT("1A40700000000650000",Table33[[#This Row],[Tag range]]))</f>
        <v>1A4070000000065000070802</v>
      </c>
      <c r="J1013" s="10" t="str">
        <f>_xlfn.IFNA(VLOOKUP(Table33[[#This Row],[Tag range]],Table176[[START]:[GROUP]],3,TRUE),"")</f>
        <v>LDOS040</v>
      </c>
    </row>
    <row r="1014" spans="6:10" x14ac:dyDescent="0.25">
      <c r="F1014" s="8" t="str">
        <f>LEFT(Table33[[#This Row],[Location]],2)</f>
        <v>LL</v>
      </c>
      <c r="G1014" s="8" t="s">
        <v>204</v>
      </c>
      <c r="H1014" s="1">
        <v>70803</v>
      </c>
      <c r="I1014" s="10" t="str">
        <f>IF(Table33[[#This Row],[Tag range]]="","",_xlfn.CONCAT("1A40700000000650000",Table33[[#This Row],[Tag range]]))</f>
        <v>1A4070000000065000070803</v>
      </c>
      <c r="J1014" s="10" t="str">
        <f>_xlfn.IFNA(VLOOKUP(Table33[[#This Row],[Tag range]],Table176[[START]:[GROUP]],3,TRUE),"")</f>
        <v>LDOS040</v>
      </c>
    </row>
    <row r="1015" spans="6:10" x14ac:dyDescent="0.25">
      <c r="F1015" s="8" t="str">
        <f>LEFT(Table33[[#This Row],[Location]],2)</f>
        <v>LL</v>
      </c>
      <c r="G1015" s="8" t="s">
        <v>1599</v>
      </c>
      <c r="H1015" s="1">
        <v>70804</v>
      </c>
      <c r="I1015" s="10" t="str">
        <f>IF(Table33[[#This Row],[Tag range]]="","",_xlfn.CONCAT("1A40700000000650000",Table33[[#This Row],[Tag range]]))</f>
        <v>1A4070000000065000070804</v>
      </c>
      <c r="J1015" s="10" t="str">
        <f>_xlfn.IFNA(VLOOKUP(Table33[[#This Row],[Tag range]],Table176[[START]:[GROUP]],3,TRUE),"")</f>
        <v>LDOS040</v>
      </c>
    </row>
    <row r="1016" spans="6:10" x14ac:dyDescent="0.25">
      <c r="F1016" s="8" t="str">
        <f>LEFT(Table33[[#This Row],[Location]],2)</f>
        <v>LL</v>
      </c>
      <c r="G1016" s="8" t="s">
        <v>1600</v>
      </c>
      <c r="H1016" s="1">
        <v>70805</v>
      </c>
      <c r="I1016" s="10" t="str">
        <f>IF(Table33[[#This Row],[Tag range]]="","",_xlfn.CONCAT("1A40700000000650000",Table33[[#This Row],[Tag range]]))</f>
        <v>1A4070000000065000070805</v>
      </c>
      <c r="J1016" s="10" t="str">
        <f>_xlfn.IFNA(VLOOKUP(Table33[[#This Row],[Tag range]],Table176[[START]:[GROUP]],3,TRUE),"")</f>
        <v>LDOS040</v>
      </c>
    </row>
    <row r="1017" spans="6:10" x14ac:dyDescent="0.25">
      <c r="F1017" s="8" t="str">
        <f>LEFT(Table33[[#This Row],[Location]],2)</f>
        <v>LL</v>
      </c>
      <c r="G1017" s="8" t="s">
        <v>1601</v>
      </c>
      <c r="H1017" s="1">
        <v>70806</v>
      </c>
      <c r="I1017" s="10" t="str">
        <f>IF(Table33[[#This Row],[Tag range]]="","",_xlfn.CONCAT("1A40700000000650000",Table33[[#This Row],[Tag range]]))</f>
        <v>1A4070000000065000070806</v>
      </c>
      <c r="J1017" s="10" t="str">
        <f>_xlfn.IFNA(VLOOKUP(Table33[[#This Row],[Tag range]],Table176[[START]:[GROUP]],3,TRUE),"")</f>
        <v>LDOS040</v>
      </c>
    </row>
    <row r="1018" spans="6:10" x14ac:dyDescent="0.25">
      <c r="F1018" s="8" t="str">
        <f>LEFT(Table33[[#This Row],[Location]],2)</f>
        <v>LL</v>
      </c>
      <c r="G1018" s="8" t="s">
        <v>1602</v>
      </c>
      <c r="H1018" s="1">
        <v>70807</v>
      </c>
      <c r="I1018" s="10" t="str">
        <f>IF(Table33[[#This Row],[Tag range]]="","",_xlfn.CONCAT("1A40700000000650000",Table33[[#This Row],[Tag range]]))</f>
        <v>1A4070000000065000070807</v>
      </c>
      <c r="J1018" s="10" t="str">
        <f>_xlfn.IFNA(VLOOKUP(Table33[[#This Row],[Tag range]],Table176[[START]:[GROUP]],3,TRUE),"")</f>
        <v>LDOS040</v>
      </c>
    </row>
    <row r="1019" spans="6:10" x14ac:dyDescent="0.25">
      <c r="F1019" s="8" t="str">
        <f>LEFT(Table33[[#This Row],[Location]],2)</f>
        <v>LL</v>
      </c>
      <c r="G1019" s="8" t="s">
        <v>1603</v>
      </c>
      <c r="H1019" s="1">
        <v>70808</v>
      </c>
      <c r="I1019" s="10" t="str">
        <f>IF(Table33[[#This Row],[Tag range]]="","",_xlfn.CONCAT("1A40700000000650000",Table33[[#This Row],[Tag range]]))</f>
        <v>1A4070000000065000070808</v>
      </c>
      <c r="J1019" s="10" t="str">
        <f>_xlfn.IFNA(VLOOKUP(Table33[[#This Row],[Tag range]],Table176[[START]:[GROUP]],3,TRUE),"")</f>
        <v>LDOS040</v>
      </c>
    </row>
    <row r="1020" spans="6:10" x14ac:dyDescent="0.25">
      <c r="F1020" s="8" t="str">
        <f>LEFT(Table33[[#This Row],[Location]],2)</f>
        <v>LL</v>
      </c>
      <c r="G1020" s="8" t="s">
        <v>1604</v>
      </c>
      <c r="H1020" s="1">
        <v>70809</v>
      </c>
      <c r="I1020" s="10" t="str">
        <f>IF(Table33[[#This Row],[Tag range]]="","",_xlfn.CONCAT("1A40700000000650000",Table33[[#This Row],[Tag range]]))</f>
        <v>1A4070000000065000070809</v>
      </c>
      <c r="J1020" s="10" t="str">
        <f>_xlfn.IFNA(VLOOKUP(Table33[[#This Row],[Tag range]],Table176[[START]:[GROUP]],3,TRUE),"")</f>
        <v>LDOS040</v>
      </c>
    </row>
    <row r="1021" spans="6:10" x14ac:dyDescent="0.25">
      <c r="F1021" s="8" t="str">
        <f>LEFT(Table33[[#This Row],[Location]],2)</f>
        <v>LL</v>
      </c>
      <c r="G1021" s="8" t="s">
        <v>1605</v>
      </c>
      <c r="H1021" s="1">
        <v>70810</v>
      </c>
      <c r="I1021" s="10" t="str">
        <f>IF(Table33[[#This Row],[Tag range]]="","",_xlfn.CONCAT("1A40700000000650000",Table33[[#This Row],[Tag range]]))</f>
        <v>1A4070000000065000070810</v>
      </c>
      <c r="J1021" s="10" t="str">
        <f>_xlfn.IFNA(VLOOKUP(Table33[[#This Row],[Tag range]],Table176[[START]:[GROUP]],3,TRUE),"")</f>
        <v>LDOS040</v>
      </c>
    </row>
    <row r="1022" spans="6:10" x14ac:dyDescent="0.25">
      <c r="F1022" s="8" t="str">
        <f>LEFT(Table33[[#This Row],[Location]],2)</f>
        <v>LL</v>
      </c>
      <c r="G1022" s="8" t="s">
        <v>1606</v>
      </c>
      <c r="H1022" s="1">
        <v>70811</v>
      </c>
      <c r="I1022" s="10" t="str">
        <f>IF(Table33[[#This Row],[Tag range]]="","",_xlfn.CONCAT("1A40700000000650000",Table33[[#This Row],[Tag range]]))</f>
        <v>1A4070000000065000070811</v>
      </c>
      <c r="J1022" s="10" t="str">
        <f>_xlfn.IFNA(VLOOKUP(Table33[[#This Row],[Tag range]],Table176[[START]:[GROUP]],3,TRUE),"")</f>
        <v>LDOS040</v>
      </c>
    </row>
    <row r="1023" spans="6:10" x14ac:dyDescent="0.25">
      <c r="F1023" s="8" t="str">
        <f>LEFT(Table33[[#This Row],[Location]],2)</f>
        <v>LL</v>
      </c>
      <c r="G1023" s="8" t="s">
        <v>1607</v>
      </c>
      <c r="H1023" s="1">
        <v>70812</v>
      </c>
      <c r="I1023" s="10" t="str">
        <f>IF(Table33[[#This Row],[Tag range]]="","",_xlfn.CONCAT("1A40700000000650000",Table33[[#This Row],[Tag range]]))</f>
        <v>1A4070000000065000070812</v>
      </c>
      <c r="J1023" s="10" t="str">
        <f>_xlfn.IFNA(VLOOKUP(Table33[[#This Row],[Tag range]],Table176[[START]:[GROUP]],3,TRUE),"")</f>
        <v>LDOS040</v>
      </c>
    </row>
    <row r="1024" spans="6:10" x14ac:dyDescent="0.25">
      <c r="F1024" s="8" t="str">
        <f>LEFT(Table33[[#This Row],[Location]],2)</f>
        <v>LL</v>
      </c>
      <c r="G1024" s="8" t="s">
        <v>1608</v>
      </c>
      <c r="H1024" s="1">
        <v>70813</v>
      </c>
      <c r="I1024" s="10" t="str">
        <f>IF(Table33[[#This Row],[Tag range]]="","",_xlfn.CONCAT("1A40700000000650000",Table33[[#This Row],[Tag range]]))</f>
        <v>1A4070000000065000070813</v>
      </c>
      <c r="J1024" s="10" t="str">
        <f>_xlfn.IFNA(VLOOKUP(Table33[[#This Row],[Tag range]],Table176[[START]:[GROUP]],3,TRUE),"")</f>
        <v>LDOS040</v>
      </c>
    </row>
    <row r="1025" spans="6:10" x14ac:dyDescent="0.25">
      <c r="F1025" s="8" t="str">
        <f>LEFT(Table33[[#This Row],[Location]],2)</f>
        <v>LL</v>
      </c>
      <c r="G1025" s="8" t="s">
        <v>1609</v>
      </c>
      <c r="H1025" s="1">
        <v>70814</v>
      </c>
      <c r="I1025" s="10" t="str">
        <f>IF(Table33[[#This Row],[Tag range]]="","",_xlfn.CONCAT("1A40700000000650000",Table33[[#This Row],[Tag range]]))</f>
        <v>1A4070000000065000070814</v>
      </c>
      <c r="J1025" s="10" t="str">
        <f>_xlfn.IFNA(VLOOKUP(Table33[[#This Row],[Tag range]],Table176[[START]:[GROUP]],3,TRUE),"")</f>
        <v>LDOS040</v>
      </c>
    </row>
    <row r="1026" spans="6:10" x14ac:dyDescent="0.25">
      <c r="F1026" s="8" t="str">
        <f>LEFT(Table33[[#This Row],[Location]],2)</f>
        <v>LL</v>
      </c>
      <c r="G1026" s="8" t="s">
        <v>1709</v>
      </c>
      <c r="H1026" s="1">
        <v>70815</v>
      </c>
      <c r="I1026" s="10" t="str">
        <f>IF(Table33[[#This Row],[Tag range]]="","",_xlfn.CONCAT("1A40700000000650000",Table33[[#This Row],[Tag range]]))</f>
        <v>1A4070000000065000070815</v>
      </c>
      <c r="J1026" s="10" t="str">
        <f>_xlfn.IFNA(VLOOKUP(Table33[[#This Row],[Tag range]],Table176[[START]:[GROUP]],3,TRUE),"")</f>
        <v>LDOS040</v>
      </c>
    </row>
    <row r="1027" spans="6:10" x14ac:dyDescent="0.25">
      <c r="F1027" s="8" t="str">
        <f>LEFT(Table33[[#This Row],[Location]],2)</f>
        <v>LL</v>
      </c>
      <c r="G1027" s="8" t="s">
        <v>1710</v>
      </c>
      <c r="H1027" s="1">
        <v>70816</v>
      </c>
      <c r="I1027" s="10" t="str">
        <f>IF(Table33[[#This Row],[Tag range]]="","",_xlfn.CONCAT("1A40700000000650000",Table33[[#This Row],[Tag range]]))</f>
        <v>1A4070000000065000070816</v>
      </c>
      <c r="J1027" s="10" t="str">
        <f>_xlfn.IFNA(VLOOKUP(Table33[[#This Row],[Tag range]],Table176[[START]:[GROUP]],3,TRUE),"")</f>
        <v>LDOS040</v>
      </c>
    </row>
    <row r="1028" spans="6:10" x14ac:dyDescent="0.25">
      <c r="F1028" s="8" t="str">
        <f>LEFT(Table33[[#This Row],[Location]],2)</f>
        <v>LL</v>
      </c>
      <c r="G1028" s="8" t="s">
        <v>1711</v>
      </c>
      <c r="H1028" s="1">
        <v>70817</v>
      </c>
      <c r="I1028" s="10" t="str">
        <f>IF(Table33[[#This Row],[Tag range]]="","",_xlfn.CONCAT("1A40700000000650000",Table33[[#This Row],[Tag range]]))</f>
        <v>1A4070000000065000070817</v>
      </c>
      <c r="J1028" s="10" t="str">
        <f>_xlfn.IFNA(VLOOKUP(Table33[[#This Row],[Tag range]],Table176[[START]:[GROUP]],3,TRUE),"")</f>
        <v>LDOS040</v>
      </c>
    </row>
    <row r="1029" spans="6:10" x14ac:dyDescent="0.25">
      <c r="F1029" s="8" t="str">
        <f>LEFT(Table33[[#This Row],[Location]],2)</f>
        <v>LL</v>
      </c>
      <c r="G1029" s="8" t="s">
        <v>1712</v>
      </c>
      <c r="H1029" s="1">
        <v>70818</v>
      </c>
      <c r="I1029" s="10" t="str">
        <f>IF(Table33[[#This Row],[Tag range]]="","",_xlfn.CONCAT("1A40700000000650000",Table33[[#This Row],[Tag range]]))</f>
        <v>1A4070000000065000070818</v>
      </c>
      <c r="J1029" s="10" t="str">
        <f>_xlfn.IFNA(VLOOKUP(Table33[[#This Row],[Tag range]],Table176[[START]:[GROUP]],3,TRUE),"")</f>
        <v>LDOS040</v>
      </c>
    </row>
    <row r="1030" spans="6:10" x14ac:dyDescent="0.25">
      <c r="F1030" s="8" t="str">
        <f>LEFT(Table33[[#This Row],[Location]],2)</f>
        <v>LL</v>
      </c>
      <c r="G1030" s="8" t="s">
        <v>1713</v>
      </c>
      <c r="H1030" s="1">
        <v>70819</v>
      </c>
      <c r="I1030" s="10" t="str">
        <f>IF(Table33[[#This Row],[Tag range]]="","",_xlfn.CONCAT("1A40700000000650000",Table33[[#This Row],[Tag range]]))</f>
        <v>1A4070000000065000070819</v>
      </c>
      <c r="J1030" s="10" t="str">
        <f>_xlfn.IFNA(VLOOKUP(Table33[[#This Row],[Tag range]],Table176[[START]:[GROUP]],3,TRUE),"")</f>
        <v>LDOS040</v>
      </c>
    </row>
    <row r="1031" spans="6:10" x14ac:dyDescent="0.25">
      <c r="F1031" s="8" t="str">
        <f>LEFT(Table33[[#This Row],[Location]],2)</f>
        <v>LL</v>
      </c>
      <c r="G1031" s="8" t="s">
        <v>1714</v>
      </c>
      <c r="H1031" s="1">
        <v>70820</v>
      </c>
      <c r="I1031" s="10" t="str">
        <f>IF(Table33[[#This Row],[Tag range]]="","",_xlfn.CONCAT("1A40700000000650000",Table33[[#This Row],[Tag range]]))</f>
        <v>1A4070000000065000070820</v>
      </c>
      <c r="J1031" s="10" t="str">
        <f>_xlfn.IFNA(VLOOKUP(Table33[[#This Row],[Tag range]],Table176[[START]:[GROUP]],3,TRUE),"")</f>
        <v>LDOS040</v>
      </c>
    </row>
    <row r="1032" spans="6:10" x14ac:dyDescent="0.25">
      <c r="F1032" s="8" t="str">
        <f>LEFT(Table33[[#This Row],[Location]],2)</f>
        <v>LL</v>
      </c>
      <c r="G1032" s="8" t="s">
        <v>1715</v>
      </c>
      <c r="H1032" s="1">
        <v>70821</v>
      </c>
      <c r="I1032" s="10" t="str">
        <f>IF(Table33[[#This Row],[Tag range]]="","",_xlfn.CONCAT("1A40700000000650000",Table33[[#This Row],[Tag range]]))</f>
        <v>1A4070000000065000070821</v>
      </c>
      <c r="J1032" s="10" t="str">
        <f>_xlfn.IFNA(VLOOKUP(Table33[[#This Row],[Tag range]],Table176[[START]:[GROUP]],3,TRUE),"")</f>
        <v>LDOS040</v>
      </c>
    </row>
    <row r="1033" spans="6:10" x14ac:dyDescent="0.25">
      <c r="F1033" s="8" t="str">
        <f>LEFT(Table33[[#This Row],[Location]],2)</f>
        <v>LL</v>
      </c>
      <c r="G1033" s="8" t="s">
        <v>1716</v>
      </c>
      <c r="H1033" s="1">
        <v>70822</v>
      </c>
      <c r="I1033" s="10" t="str">
        <f>IF(Table33[[#This Row],[Tag range]]="","",_xlfn.CONCAT("1A40700000000650000",Table33[[#This Row],[Tag range]]))</f>
        <v>1A4070000000065000070822</v>
      </c>
      <c r="J1033" s="10" t="str">
        <f>_xlfn.IFNA(VLOOKUP(Table33[[#This Row],[Tag range]],Table176[[START]:[GROUP]],3,TRUE),"")</f>
        <v>LDOS040</v>
      </c>
    </row>
    <row r="1034" spans="6:10" x14ac:dyDescent="0.25">
      <c r="F1034" s="8" t="str">
        <f>LEFT(Table33[[#This Row],[Location]],2)</f>
        <v>LL</v>
      </c>
      <c r="G1034" s="8" t="s">
        <v>1717</v>
      </c>
      <c r="H1034" s="1">
        <v>70823</v>
      </c>
      <c r="I1034" s="10" t="str">
        <f>IF(Table33[[#This Row],[Tag range]]="","",_xlfn.CONCAT("1A40700000000650000",Table33[[#This Row],[Tag range]]))</f>
        <v>1A4070000000065000070823</v>
      </c>
      <c r="J1034" s="10" t="str">
        <f>_xlfn.IFNA(VLOOKUP(Table33[[#This Row],[Tag range]],Table176[[START]:[GROUP]],3,TRUE),"")</f>
        <v>LDOS040</v>
      </c>
    </row>
    <row r="1035" spans="6:10" x14ac:dyDescent="0.25">
      <c r="F1035" s="8" t="str">
        <f>LEFT(Table33[[#This Row],[Location]],2)</f>
        <v>LL</v>
      </c>
      <c r="G1035" s="8" t="s">
        <v>1718</v>
      </c>
      <c r="H1035" s="1">
        <v>70824</v>
      </c>
      <c r="I1035" s="10" t="str">
        <f>IF(Table33[[#This Row],[Tag range]]="","",_xlfn.CONCAT("1A40700000000650000",Table33[[#This Row],[Tag range]]))</f>
        <v>1A4070000000065000070824</v>
      </c>
      <c r="J1035" s="10" t="str">
        <f>_xlfn.IFNA(VLOOKUP(Table33[[#This Row],[Tag range]],Table176[[START]:[GROUP]],3,TRUE),"")</f>
        <v>LDOS040</v>
      </c>
    </row>
    <row r="1036" spans="6:10" x14ac:dyDescent="0.25">
      <c r="F1036" s="8" t="str">
        <f>LEFT(Table33[[#This Row],[Location]],2)</f>
        <v>LL</v>
      </c>
      <c r="G1036" s="8" t="s">
        <v>1719</v>
      </c>
      <c r="H1036" s="1">
        <v>70825</v>
      </c>
      <c r="I1036" s="10" t="str">
        <f>IF(Table33[[#This Row],[Tag range]]="","",_xlfn.CONCAT("1A40700000000650000",Table33[[#This Row],[Tag range]]))</f>
        <v>1A4070000000065000070825</v>
      </c>
      <c r="J1036" s="10" t="str">
        <f>_xlfn.IFNA(VLOOKUP(Table33[[#This Row],[Tag range]],Table176[[START]:[GROUP]],3,TRUE),"")</f>
        <v>LDOS040</v>
      </c>
    </row>
    <row r="1037" spans="6:10" x14ac:dyDescent="0.25">
      <c r="F1037" s="8" t="str">
        <f>LEFT(Table33[[#This Row],[Location]],2)</f>
        <v>LL</v>
      </c>
      <c r="G1037" s="8" t="s">
        <v>1819</v>
      </c>
      <c r="H1037" s="1">
        <v>70826</v>
      </c>
      <c r="I1037" s="10" t="str">
        <f>IF(Table33[[#This Row],[Tag range]]="","",_xlfn.CONCAT("1A40700000000650000",Table33[[#This Row],[Tag range]]))</f>
        <v>1A4070000000065000070826</v>
      </c>
      <c r="J1037" s="10" t="str">
        <f>_xlfn.IFNA(VLOOKUP(Table33[[#This Row],[Tag range]],Table176[[START]:[GROUP]],3,TRUE),"")</f>
        <v>LDOS040</v>
      </c>
    </row>
    <row r="1038" spans="6:10" x14ac:dyDescent="0.25">
      <c r="F1038" s="8" t="str">
        <f>LEFT(Table33[[#This Row],[Location]],2)</f>
        <v>LL</v>
      </c>
      <c r="G1038" s="8" t="s">
        <v>1820</v>
      </c>
      <c r="H1038" s="1">
        <v>70827</v>
      </c>
      <c r="I1038" s="10" t="str">
        <f>IF(Table33[[#This Row],[Tag range]]="","",_xlfn.CONCAT("1A40700000000650000",Table33[[#This Row],[Tag range]]))</f>
        <v>1A4070000000065000070827</v>
      </c>
      <c r="J1038" s="10" t="str">
        <f>_xlfn.IFNA(VLOOKUP(Table33[[#This Row],[Tag range]],Table176[[START]:[GROUP]],3,TRUE),"")</f>
        <v>LDOS040</v>
      </c>
    </row>
    <row r="1039" spans="6:10" x14ac:dyDescent="0.25">
      <c r="F1039" s="8" t="str">
        <f>LEFT(Table33[[#This Row],[Location]],2)</f>
        <v>LL</v>
      </c>
      <c r="G1039" s="8" t="s">
        <v>1821</v>
      </c>
      <c r="H1039" s="1">
        <v>70828</v>
      </c>
      <c r="I1039" s="10" t="str">
        <f>IF(Table33[[#This Row],[Tag range]]="","",_xlfn.CONCAT("1A40700000000650000",Table33[[#This Row],[Tag range]]))</f>
        <v>1A4070000000065000070828</v>
      </c>
      <c r="J1039" s="10" t="str">
        <f>_xlfn.IFNA(VLOOKUP(Table33[[#This Row],[Tag range]],Table176[[START]:[GROUP]],3,TRUE),"")</f>
        <v>LDOS040</v>
      </c>
    </row>
    <row r="1040" spans="6:10" x14ac:dyDescent="0.25">
      <c r="F1040" s="8" t="str">
        <f>LEFT(Table33[[#This Row],[Location]],2)</f>
        <v>LL</v>
      </c>
      <c r="G1040" s="8" t="s">
        <v>1822</v>
      </c>
      <c r="H1040" s="1">
        <v>70829</v>
      </c>
      <c r="I1040" s="10" t="str">
        <f>IF(Table33[[#This Row],[Tag range]]="","",_xlfn.CONCAT("1A40700000000650000",Table33[[#This Row],[Tag range]]))</f>
        <v>1A4070000000065000070829</v>
      </c>
      <c r="J1040" s="10" t="str">
        <f>_xlfn.IFNA(VLOOKUP(Table33[[#This Row],[Tag range]],Table176[[START]:[GROUP]],3,TRUE),"")</f>
        <v>LDOS040</v>
      </c>
    </row>
    <row r="1041" spans="6:10" x14ac:dyDescent="0.25">
      <c r="F1041" s="8" t="str">
        <f>LEFT(Table33[[#This Row],[Location]],2)</f>
        <v>LL</v>
      </c>
      <c r="G1041" s="8" t="s">
        <v>1823</v>
      </c>
      <c r="H1041" s="1">
        <v>70830</v>
      </c>
      <c r="I1041" s="10" t="str">
        <f>IF(Table33[[#This Row],[Tag range]]="","",_xlfn.CONCAT("1A40700000000650000",Table33[[#This Row],[Tag range]]))</f>
        <v>1A4070000000065000070830</v>
      </c>
      <c r="J1041" s="10" t="str">
        <f>_xlfn.IFNA(VLOOKUP(Table33[[#This Row],[Tag range]],Table176[[START]:[GROUP]],3,TRUE),"")</f>
        <v>LDOS040</v>
      </c>
    </row>
    <row r="1042" spans="6:10" x14ac:dyDescent="0.25">
      <c r="F1042" s="8" t="str">
        <f>LEFT(Table33[[#This Row],[Location]],2)</f>
        <v>LL</v>
      </c>
      <c r="G1042" s="8" t="s">
        <v>1824</v>
      </c>
      <c r="H1042" s="1">
        <v>70831</v>
      </c>
      <c r="I1042" s="10" t="str">
        <f>IF(Table33[[#This Row],[Tag range]]="","",_xlfn.CONCAT("1A40700000000650000",Table33[[#This Row],[Tag range]]))</f>
        <v>1A4070000000065000070831</v>
      </c>
      <c r="J1042" s="10" t="str">
        <f>_xlfn.IFNA(VLOOKUP(Table33[[#This Row],[Tag range]],Table176[[START]:[GROUP]],3,TRUE),"")</f>
        <v>LDOS040</v>
      </c>
    </row>
    <row r="1043" spans="6:10" x14ac:dyDescent="0.25">
      <c r="F1043" s="8" t="str">
        <f>LEFT(Table33[[#This Row],[Location]],2)</f>
        <v>LL</v>
      </c>
      <c r="G1043" s="8" t="s">
        <v>1825</v>
      </c>
      <c r="H1043" s="1">
        <v>70832</v>
      </c>
      <c r="I1043" s="10" t="str">
        <f>IF(Table33[[#This Row],[Tag range]]="","",_xlfn.CONCAT("1A40700000000650000",Table33[[#This Row],[Tag range]]))</f>
        <v>1A4070000000065000070832</v>
      </c>
      <c r="J1043" s="10" t="str">
        <f>_xlfn.IFNA(VLOOKUP(Table33[[#This Row],[Tag range]],Table176[[START]:[GROUP]],3,TRUE),"")</f>
        <v>LDOS040</v>
      </c>
    </row>
    <row r="1044" spans="6:10" x14ac:dyDescent="0.25">
      <c r="F1044" s="8" t="str">
        <f>LEFT(Table33[[#This Row],[Location]],2)</f>
        <v>LL</v>
      </c>
      <c r="G1044" s="8" t="s">
        <v>1826</v>
      </c>
      <c r="H1044" s="1">
        <v>70833</v>
      </c>
      <c r="I1044" s="10" t="str">
        <f>IF(Table33[[#This Row],[Tag range]]="","",_xlfn.CONCAT("1A40700000000650000",Table33[[#This Row],[Tag range]]))</f>
        <v>1A4070000000065000070833</v>
      </c>
      <c r="J1044" s="10" t="str">
        <f>_xlfn.IFNA(VLOOKUP(Table33[[#This Row],[Tag range]],Table176[[START]:[GROUP]],3,TRUE),"")</f>
        <v>LDOS040</v>
      </c>
    </row>
    <row r="1045" spans="6:10" x14ac:dyDescent="0.25">
      <c r="F1045" s="8" t="str">
        <f>LEFT(Table33[[#This Row],[Location]],2)</f>
        <v>LL</v>
      </c>
      <c r="G1045" s="8" t="s">
        <v>1827</v>
      </c>
      <c r="H1045" s="1">
        <v>70834</v>
      </c>
      <c r="I1045" s="10" t="str">
        <f>IF(Table33[[#This Row],[Tag range]]="","",_xlfn.CONCAT("1A40700000000650000",Table33[[#This Row],[Tag range]]))</f>
        <v>1A4070000000065000070834</v>
      </c>
      <c r="J1045" s="10" t="str">
        <f>_xlfn.IFNA(VLOOKUP(Table33[[#This Row],[Tag range]],Table176[[START]:[GROUP]],3,TRUE),"")</f>
        <v>LDOS040</v>
      </c>
    </row>
    <row r="1046" spans="6:10" x14ac:dyDescent="0.25">
      <c r="F1046" s="8" t="str">
        <f>LEFT(Table33[[#This Row],[Location]],2)</f>
        <v>LL</v>
      </c>
      <c r="G1046" s="8" t="s">
        <v>1828</v>
      </c>
      <c r="H1046" s="1">
        <v>70835</v>
      </c>
      <c r="I1046" s="10" t="str">
        <f>IF(Table33[[#This Row],[Tag range]]="","",_xlfn.CONCAT("1A40700000000650000",Table33[[#This Row],[Tag range]]))</f>
        <v>1A4070000000065000070835</v>
      </c>
      <c r="J1046" s="10" t="str">
        <f>_xlfn.IFNA(VLOOKUP(Table33[[#This Row],[Tag range]],Table176[[START]:[GROUP]],3,TRUE),"")</f>
        <v>LDOS040</v>
      </c>
    </row>
    <row r="1047" spans="6:10" x14ac:dyDescent="0.25">
      <c r="F1047" s="8" t="str">
        <f>LEFT(Table33[[#This Row],[Location]],2)</f>
        <v>LL</v>
      </c>
      <c r="G1047" s="8" t="s">
        <v>1829</v>
      </c>
      <c r="H1047" s="1">
        <v>70836</v>
      </c>
      <c r="I1047" s="10" t="str">
        <f>IF(Table33[[#This Row],[Tag range]]="","",_xlfn.CONCAT("1A40700000000650000",Table33[[#This Row],[Tag range]]))</f>
        <v>1A4070000000065000070836</v>
      </c>
      <c r="J1047" s="10" t="str">
        <f>_xlfn.IFNA(VLOOKUP(Table33[[#This Row],[Tag range]],Table176[[START]:[GROUP]],3,TRUE),"")</f>
        <v>LDOS040</v>
      </c>
    </row>
    <row r="1048" spans="6:10" x14ac:dyDescent="0.25">
      <c r="F1048" s="8" t="str">
        <f>LEFT(Table33[[#This Row],[Location]],2)</f>
        <v>LL</v>
      </c>
      <c r="G1048" s="8" t="s">
        <v>1929</v>
      </c>
      <c r="H1048" s="1">
        <v>70837</v>
      </c>
      <c r="I1048" s="10" t="str">
        <f>IF(Table33[[#This Row],[Tag range]]="","",_xlfn.CONCAT("1A40700000000650000",Table33[[#This Row],[Tag range]]))</f>
        <v>1A4070000000065000070837</v>
      </c>
      <c r="J1048" s="10" t="str">
        <f>_xlfn.IFNA(VLOOKUP(Table33[[#This Row],[Tag range]],Table176[[START]:[GROUP]],3,TRUE),"")</f>
        <v>LDOS040</v>
      </c>
    </row>
    <row r="1049" spans="6:10" x14ac:dyDescent="0.25">
      <c r="F1049" s="8" t="str">
        <f>LEFT(Table33[[#This Row],[Location]],2)</f>
        <v>LL</v>
      </c>
      <c r="G1049" s="8" t="s">
        <v>1930</v>
      </c>
      <c r="H1049" s="1">
        <v>70838</v>
      </c>
      <c r="I1049" s="10" t="str">
        <f>IF(Table33[[#This Row],[Tag range]]="","",_xlfn.CONCAT("1A40700000000650000",Table33[[#This Row],[Tag range]]))</f>
        <v>1A4070000000065000070838</v>
      </c>
      <c r="J1049" s="10" t="str">
        <f>_xlfn.IFNA(VLOOKUP(Table33[[#This Row],[Tag range]],Table176[[START]:[GROUP]],3,TRUE),"")</f>
        <v>LDOS040</v>
      </c>
    </row>
    <row r="1050" spans="6:10" x14ac:dyDescent="0.25">
      <c r="F1050" s="8" t="str">
        <f>LEFT(Table33[[#This Row],[Location]],2)</f>
        <v>LL</v>
      </c>
      <c r="G1050" s="8" t="s">
        <v>1931</v>
      </c>
      <c r="H1050" s="1">
        <v>70839</v>
      </c>
      <c r="I1050" s="10" t="str">
        <f>IF(Table33[[#This Row],[Tag range]]="","",_xlfn.CONCAT("1A40700000000650000",Table33[[#This Row],[Tag range]]))</f>
        <v>1A4070000000065000070839</v>
      </c>
      <c r="J1050" s="10" t="str">
        <f>_xlfn.IFNA(VLOOKUP(Table33[[#This Row],[Tag range]],Table176[[START]:[GROUP]],3,TRUE),"")</f>
        <v>LDOS040</v>
      </c>
    </row>
    <row r="1051" spans="6:10" x14ac:dyDescent="0.25">
      <c r="F1051" s="8" t="str">
        <f>LEFT(Table33[[#This Row],[Location]],2)</f>
        <v>LL</v>
      </c>
      <c r="G1051" s="8" t="s">
        <v>1932</v>
      </c>
      <c r="H1051" s="1">
        <v>70840</v>
      </c>
      <c r="I1051" s="10" t="str">
        <f>IF(Table33[[#This Row],[Tag range]]="","",_xlfn.CONCAT("1A40700000000650000",Table33[[#This Row],[Tag range]]))</f>
        <v>1A4070000000065000070840</v>
      </c>
      <c r="J1051" s="10" t="str">
        <f>_xlfn.IFNA(VLOOKUP(Table33[[#This Row],[Tag range]],Table176[[START]:[GROUP]],3,TRUE),"")</f>
        <v>LDOS040</v>
      </c>
    </row>
    <row r="1052" spans="6:10" x14ac:dyDescent="0.25">
      <c r="F1052" s="8" t="str">
        <f>LEFT(Table33[[#This Row],[Location]],2)</f>
        <v>LL</v>
      </c>
      <c r="G1052" s="8" t="s">
        <v>1933</v>
      </c>
      <c r="H1052" s="1">
        <v>70841</v>
      </c>
      <c r="I1052" s="10" t="str">
        <f>IF(Table33[[#This Row],[Tag range]]="","",_xlfn.CONCAT("1A40700000000650000",Table33[[#This Row],[Tag range]]))</f>
        <v>1A4070000000065000070841</v>
      </c>
      <c r="J1052" s="10" t="str">
        <f>_xlfn.IFNA(VLOOKUP(Table33[[#This Row],[Tag range]],Table176[[START]:[GROUP]],3,TRUE),"")</f>
        <v>LDOS040</v>
      </c>
    </row>
    <row r="1053" spans="6:10" x14ac:dyDescent="0.25">
      <c r="F1053" s="8" t="str">
        <f>LEFT(Table33[[#This Row],[Location]],2)</f>
        <v>LL</v>
      </c>
      <c r="G1053" s="8" t="s">
        <v>1934</v>
      </c>
      <c r="H1053" s="1">
        <v>70842</v>
      </c>
      <c r="I1053" s="10" t="str">
        <f>IF(Table33[[#This Row],[Tag range]]="","",_xlfn.CONCAT("1A40700000000650000",Table33[[#This Row],[Tag range]]))</f>
        <v>1A4070000000065000070842</v>
      </c>
      <c r="J1053" s="10" t="str">
        <f>_xlfn.IFNA(VLOOKUP(Table33[[#This Row],[Tag range]],Table176[[START]:[GROUP]],3,TRUE),"")</f>
        <v>LDOS040</v>
      </c>
    </row>
    <row r="1054" spans="6:10" x14ac:dyDescent="0.25">
      <c r="F1054" s="8" t="str">
        <f>LEFT(Table33[[#This Row],[Location]],2)</f>
        <v>LL</v>
      </c>
      <c r="G1054" s="8" t="s">
        <v>1935</v>
      </c>
      <c r="H1054" s="1">
        <v>70843</v>
      </c>
      <c r="I1054" s="10" t="str">
        <f>IF(Table33[[#This Row],[Tag range]]="","",_xlfn.CONCAT("1A40700000000650000",Table33[[#This Row],[Tag range]]))</f>
        <v>1A4070000000065000070843</v>
      </c>
      <c r="J1054" s="10" t="str">
        <f>_xlfn.IFNA(VLOOKUP(Table33[[#This Row],[Tag range]],Table176[[START]:[GROUP]],3,TRUE),"")</f>
        <v>LDOS040</v>
      </c>
    </row>
    <row r="1055" spans="6:10" x14ac:dyDescent="0.25">
      <c r="F1055" s="8" t="str">
        <f>LEFT(Table33[[#This Row],[Location]],2)</f>
        <v>LL</v>
      </c>
      <c r="G1055" s="8" t="s">
        <v>1936</v>
      </c>
      <c r="H1055" s="1">
        <v>70844</v>
      </c>
      <c r="I1055" s="10" t="str">
        <f>IF(Table33[[#This Row],[Tag range]]="","",_xlfn.CONCAT("1A40700000000650000",Table33[[#This Row],[Tag range]]))</f>
        <v>1A4070000000065000070844</v>
      </c>
      <c r="J1055" s="10" t="str">
        <f>_xlfn.IFNA(VLOOKUP(Table33[[#This Row],[Tag range]],Table176[[START]:[GROUP]],3,TRUE),"")</f>
        <v>LDOS040</v>
      </c>
    </row>
    <row r="1056" spans="6:10" x14ac:dyDescent="0.25">
      <c r="F1056" s="8" t="str">
        <f>LEFT(Table33[[#This Row],[Location]],2)</f>
        <v>LL</v>
      </c>
      <c r="G1056" s="8" t="s">
        <v>1937</v>
      </c>
      <c r="H1056" s="1">
        <v>70845</v>
      </c>
      <c r="I1056" s="10" t="str">
        <f>IF(Table33[[#This Row],[Tag range]]="","",_xlfn.CONCAT("1A40700000000650000",Table33[[#This Row],[Tag range]]))</f>
        <v>1A4070000000065000070845</v>
      </c>
      <c r="J1056" s="10" t="str">
        <f>_xlfn.IFNA(VLOOKUP(Table33[[#This Row],[Tag range]],Table176[[START]:[GROUP]],3,TRUE),"")</f>
        <v>LDOS040</v>
      </c>
    </row>
    <row r="1057" spans="6:10" x14ac:dyDescent="0.25">
      <c r="F1057" s="8" t="str">
        <f>LEFT(Table33[[#This Row],[Location]],2)</f>
        <v>LL</v>
      </c>
      <c r="G1057" s="8" t="s">
        <v>1938</v>
      </c>
      <c r="H1057" s="1">
        <v>70846</v>
      </c>
      <c r="I1057" s="10" t="str">
        <f>IF(Table33[[#This Row],[Tag range]]="","",_xlfn.CONCAT("1A40700000000650000",Table33[[#This Row],[Tag range]]))</f>
        <v>1A4070000000065000070846</v>
      </c>
      <c r="J1057" s="10" t="str">
        <f>_xlfn.IFNA(VLOOKUP(Table33[[#This Row],[Tag range]],Table176[[START]:[GROUP]],3,TRUE),"")</f>
        <v>LDOS040</v>
      </c>
    </row>
    <row r="1058" spans="6:10" x14ac:dyDescent="0.25">
      <c r="F1058" s="8" t="str">
        <f>LEFT(Table33[[#This Row],[Location]],2)</f>
        <v>LL</v>
      </c>
      <c r="G1058" s="8" t="s">
        <v>1939</v>
      </c>
      <c r="H1058" s="1">
        <v>70847</v>
      </c>
      <c r="I1058" s="10" t="str">
        <f>IF(Table33[[#This Row],[Tag range]]="","",_xlfn.CONCAT("1A40700000000650000",Table33[[#This Row],[Tag range]]))</f>
        <v>1A4070000000065000070847</v>
      </c>
      <c r="J1058" s="10" t="str">
        <f>_xlfn.IFNA(VLOOKUP(Table33[[#This Row],[Tag range]],Table176[[START]:[GROUP]],3,TRUE),"")</f>
        <v>LDOS040</v>
      </c>
    </row>
    <row r="1059" spans="6:10" x14ac:dyDescent="0.25">
      <c r="F1059" s="8" t="str">
        <f>LEFT(Table33[[#This Row],[Location]],2)</f>
        <v>LL</v>
      </c>
      <c r="G1059" s="8" t="s">
        <v>2039</v>
      </c>
      <c r="H1059" s="1">
        <v>70848</v>
      </c>
      <c r="I1059" s="10" t="str">
        <f>IF(Table33[[#This Row],[Tag range]]="","",_xlfn.CONCAT("1A40700000000650000",Table33[[#This Row],[Tag range]]))</f>
        <v>1A4070000000065000070848</v>
      </c>
      <c r="J1059" s="10" t="str">
        <f>_xlfn.IFNA(VLOOKUP(Table33[[#This Row],[Tag range]],Table176[[START]:[GROUP]],3,TRUE),"")</f>
        <v>LDOS040</v>
      </c>
    </row>
    <row r="1060" spans="6:10" x14ac:dyDescent="0.25">
      <c r="F1060" s="8" t="str">
        <f>LEFT(Table33[[#This Row],[Location]],2)</f>
        <v>LL</v>
      </c>
      <c r="G1060" s="8" t="s">
        <v>2040</v>
      </c>
      <c r="H1060" s="1">
        <v>70849</v>
      </c>
      <c r="I1060" s="10" t="str">
        <f>IF(Table33[[#This Row],[Tag range]]="","",_xlfn.CONCAT("1A40700000000650000",Table33[[#This Row],[Tag range]]))</f>
        <v>1A4070000000065000070849</v>
      </c>
      <c r="J1060" s="10" t="str">
        <f>_xlfn.IFNA(VLOOKUP(Table33[[#This Row],[Tag range]],Table176[[START]:[GROUP]],3,TRUE),"")</f>
        <v>LDOS040</v>
      </c>
    </row>
    <row r="1061" spans="6:10" x14ac:dyDescent="0.25">
      <c r="F1061" s="8" t="str">
        <f>LEFT(Table33[[#This Row],[Location]],2)</f>
        <v>LL</v>
      </c>
      <c r="G1061" s="8" t="s">
        <v>2041</v>
      </c>
      <c r="H1061" s="1">
        <v>70850</v>
      </c>
      <c r="I1061" s="10" t="str">
        <f>IF(Table33[[#This Row],[Tag range]]="","",_xlfn.CONCAT("1A40700000000650000",Table33[[#This Row],[Tag range]]))</f>
        <v>1A4070000000065000070850</v>
      </c>
      <c r="J1061" s="10" t="str">
        <f>_xlfn.IFNA(VLOOKUP(Table33[[#This Row],[Tag range]],Table176[[START]:[GROUP]],3,TRUE),"")</f>
        <v>LDOS040</v>
      </c>
    </row>
    <row r="1062" spans="6:10" x14ac:dyDescent="0.25">
      <c r="F1062" s="8" t="str">
        <f>LEFT(Table33[[#This Row],[Location]],2)</f>
        <v>LL</v>
      </c>
      <c r="G1062" s="8" t="s">
        <v>2042</v>
      </c>
      <c r="H1062" s="1">
        <v>70851</v>
      </c>
      <c r="I1062" s="10" t="str">
        <f>IF(Table33[[#This Row],[Tag range]]="","",_xlfn.CONCAT("1A40700000000650000",Table33[[#This Row],[Tag range]]))</f>
        <v>1A4070000000065000070851</v>
      </c>
      <c r="J1062" s="10" t="str">
        <f>_xlfn.IFNA(VLOOKUP(Table33[[#This Row],[Tag range]],Table176[[START]:[GROUP]],3,TRUE),"")</f>
        <v>LDOS040</v>
      </c>
    </row>
    <row r="1063" spans="6:10" x14ac:dyDescent="0.25">
      <c r="F1063" s="8" t="str">
        <f>LEFT(Table33[[#This Row],[Location]],2)</f>
        <v>LL</v>
      </c>
      <c r="G1063" s="8" t="s">
        <v>2043</v>
      </c>
      <c r="H1063" s="1">
        <v>70852</v>
      </c>
      <c r="I1063" s="10" t="str">
        <f>IF(Table33[[#This Row],[Tag range]]="","",_xlfn.CONCAT("1A40700000000650000",Table33[[#This Row],[Tag range]]))</f>
        <v>1A4070000000065000070852</v>
      </c>
      <c r="J1063" s="10" t="str">
        <f>_xlfn.IFNA(VLOOKUP(Table33[[#This Row],[Tag range]],Table176[[START]:[GROUP]],3,TRUE),"")</f>
        <v>LDOS040</v>
      </c>
    </row>
    <row r="1064" spans="6:10" x14ac:dyDescent="0.25">
      <c r="F1064" s="8" t="str">
        <f>LEFT(Table33[[#This Row],[Location]],2)</f>
        <v>LL</v>
      </c>
      <c r="G1064" s="8" t="s">
        <v>2044</v>
      </c>
      <c r="H1064" s="1">
        <v>70853</v>
      </c>
      <c r="I1064" s="10" t="str">
        <f>IF(Table33[[#This Row],[Tag range]]="","",_xlfn.CONCAT("1A40700000000650000",Table33[[#This Row],[Tag range]]))</f>
        <v>1A4070000000065000070853</v>
      </c>
      <c r="J1064" s="10" t="str">
        <f>_xlfn.IFNA(VLOOKUP(Table33[[#This Row],[Tag range]],Table176[[START]:[GROUP]],3,TRUE),"")</f>
        <v>LDOS040</v>
      </c>
    </row>
    <row r="1065" spans="6:10" x14ac:dyDescent="0.25">
      <c r="F1065" s="8" t="str">
        <f>LEFT(Table33[[#This Row],[Location]],2)</f>
        <v>LL</v>
      </c>
      <c r="G1065" s="8" t="s">
        <v>2045</v>
      </c>
      <c r="H1065" s="1">
        <v>70854</v>
      </c>
      <c r="I1065" s="10" t="str">
        <f>IF(Table33[[#This Row],[Tag range]]="","",_xlfn.CONCAT("1A40700000000650000",Table33[[#This Row],[Tag range]]))</f>
        <v>1A4070000000065000070854</v>
      </c>
      <c r="J1065" s="10" t="str">
        <f>_xlfn.IFNA(VLOOKUP(Table33[[#This Row],[Tag range]],Table176[[START]:[GROUP]],3,TRUE),"")</f>
        <v>LDOS040</v>
      </c>
    </row>
    <row r="1066" spans="6:10" x14ac:dyDescent="0.25">
      <c r="F1066" s="8" t="str">
        <f>LEFT(Table33[[#This Row],[Location]],2)</f>
        <v>LL</v>
      </c>
      <c r="G1066" s="8" t="s">
        <v>2046</v>
      </c>
      <c r="H1066" s="1">
        <v>70855</v>
      </c>
      <c r="I1066" s="10" t="str">
        <f>IF(Table33[[#This Row],[Tag range]]="","",_xlfn.CONCAT("1A40700000000650000",Table33[[#This Row],[Tag range]]))</f>
        <v>1A4070000000065000070855</v>
      </c>
      <c r="J1066" s="10" t="str">
        <f>_xlfn.IFNA(VLOOKUP(Table33[[#This Row],[Tag range]],Table176[[START]:[GROUP]],3,TRUE),"")</f>
        <v>LDOS040</v>
      </c>
    </row>
    <row r="1067" spans="6:10" x14ac:dyDescent="0.25">
      <c r="F1067" s="8" t="str">
        <f>LEFT(Table33[[#This Row],[Location]],2)</f>
        <v>LL</v>
      </c>
      <c r="G1067" s="8" t="s">
        <v>2047</v>
      </c>
      <c r="H1067" s="1">
        <v>70856</v>
      </c>
      <c r="I1067" s="10" t="str">
        <f>IF(Table33[[#This Row],[Tag range]]="","",_xlfn.CONCAT("1A40700000000650000",Table33[[#This Row],[Tag range]]))</f>
        <v>1A4070000000065000070856</v>
      </c>
      <c r="J1067" s="10" t="str">
        <f>_xlfn.IFNA(VLOOKUP(Table33[[#This Row],[Tag range]],Table176[[START]:[GROUP]],3,TRUE),"")</f>
        <v>LDOS040</v>
      </c>
    </row>
    <row r="1068" spans="6:10" x14ac:dyDescent="0.25">
      <c r="F1068" s="8" t="str">
        <f>LEFT(Table33[[#This Row],[Location]],2)</f>
        <v>LL</v>
      </c>
      <c r="G1068" s="8" t="s">
        <v>2048</v>
      </c>
      <c r="H1068" s="1">
        <v>70857</v>
      </c>
      <c r="I1068" s="10" t="str">
        <f>IF(Table33[[#This Row],[Tag range]]="","",_xlfn.CONCAT("1A40700000000650000",Table33[[#This Row],[Tag range]]))</f>
        <v>1A4070000000065000070857</v>
      </c>
      <c r="J1068" s="10" t="str">
        <f>_xlfn.IFNA(VLOOKUP(Table33[[#This Row],[Tag range]],Table176[[START]:[GROUP]],3,TRUE),"")</f>
        <v>LDOS040</v>
      </c>
    </row>
    <row r="1069" spans="6:10" x14ac:dyDescent="0.25">
      <c r="F1069" s="8" t="str">
        <f>LEFT(Table33[[#This Row],[Location]],2)</f>
        <v>LL</v>
      </c>
      <c r="G1069" s="8" t="s">
        <v>2049</v>
      </c>
      <c r="H1069" s="1">
        <v>70858</v>
      </c>
      <c r="I1069" s="10" t="str">
        <f>IF(Table33[[#This Row],[Tag range]]="","",_xlfn.CONCAT("1A40700000000650000",Table33[[#This Row],[Tag range]]))</f>
        <v>1A4070000000065000070858</v>
      </c>
      <c r="J1069" s="10" t="str">
        <f>_xlfn.IFNA(VLOOKUP(Table33[[#This Row],[Tag range]],Table176[[START]:[GROUP]],3,TRUE),"")</f>
        <v>LDOS040</v>
      </c>
    </row>
    <row r="1070" spans="6:10" x14ac:dyDescent="0.25">
      <c r="F1070" s="8" t="str">
        <f>LEFT(Table33[[#This Row],[Location]],2)</f>
        <v>LL</v>
      </c>
      <c r="G1070" s="8" t="s">
        <v>2149</v>
      </c>
      <c r="H1070" s="1">
        <v>70859</v>
      </c>
      <c r="I1070" s="10" t="str">
        <f>IF(Table33[[#This Row],[Tag range]]="","",_xlfn.CONCAT("1A40700000000650000",Table33[[#This Row],[Tag range]]))</f>
        <v>1A4070000000065000070859</v>
      </c>
      <c r="J1070" s="10" t="str">
        <f>_xlfn.IFNA(VLOOKUP(Table33[[#This Row],[Tag range]],Table176[[START]:[GROUP]],3,TRUE),"")</f>
        <v>LDOS040</v>
      </c>
    </row>
    <row r="1071" spans="6:10" x14ac:dyDescent="0.25">
      <c r="F1071" s="8" t="str">
        <f>LEFT(Table33[[#This Row],[Location]],2)</f>
        <v>LL</v>
      </c>
      <c r="G1071" s="8" t="s">
        <v>2150</v>
      </c>
      <c r="H1071" s="1">
        <v>70860</v>
      </c>
      <c r="I1071" s="10" t="str">
        <f>IF(Table33[[#This Row],[Tag range]]="","",_xlfn.CONCAT("1A40700000000650000",Table33[[#This Row],[Tag range]]))</f>
        <v>1A4070000000065000070860</v>
      </c>
      <c r="J1071" s="10" t="str">
        <f>_xlfn.IFNA(VLOOKUP(Table33[[#This Row],[Tag range]],Table176[[START]:[GROUP]],3,TRUE),"")</f>
        <v>LDOS040</v>
      </c>
    </row>
    <row r="1072" spans="6:10" x14ac:dyDescent="0.25">
      <c r="F1072" s="8" t="str">
        <f>LEFT(Table33[[#This Row],[Location]],2)</f>
        <v>LL</v>
      </c>
      <c r="G1072" s="8" t="s">
        <v>2151</v>
      </c>
      <c r="H1072" s="1">
        <v>70861</v>
      </c>
      <c r="I1072" s="10" t="str">
        <f>IF(Table33[[#This Row],[Tag range]]="","",_xlfn.CONCAT("1A40700000000650000",Table33[[#This Row],[Tag range]]))</f>
        <v>1A4070000000065000070861</v>
      </c>
      <c r="J1072" s="10" t="str">
        <f>_xlfn.IFNA(VLOOKUP(Table33[[#This Row],[Tag range]],Table176[[START]:[GROUP]],3,TRUE),"")</f>
        <v>LDOS040</v>
      </c>
    </row>
    <row r="1073" spans="6:10" x14ac:dyDescent="0.25">
      <c r="F1073" s="8" t="str">
        <f>LEFT(Table33[[#This Row],[Location]],2)</f>
        <v>LL</v>
      </c>
      <c r="G1073" s="8" t="s">
        <v>2152</v>
      </c>
      <c r="H1073" s="1">
        <v>70862</v>
      </c>
      <c r="I1073" s="10" t="str">
        <f>IF(Table33[[#This Row],[Tag range]]="","",_xlfn.CONCAT("1A40700000000650000",Table33[[#This Row],[Tag range]]))</f>
        <v>1A4070000000065000070862</v>
      </c>
      <c r="J1073" s="10" t="str">
        <f>_xlfn.IFNA(VLOOKUP(Table33[[#This Row],[Tag range]],Table176[[START]:[GROUP]],3,TRUE),"")</f>
        <v>LDOS040</v>
      </c>
    </row>
    <row r="1074" spans="6:10" x14ac:dyDescent="0.25">
      <c r="F1074" s="8" t="str">
        <f>LEFT(Table33[[#This Row],[Location]],2)</f>
        <v>LL</v>
      </c>
      <c r="G1074" s="8" t="s">
        <v>2153</v>
      </c>
      <c r="H1074" s="1">
        <v>70863</v>
      </c>
      <c r="I1074" s="10" t="str">
        <f>IF(Table33[[#This Row],[Tag range]]="","",_xlfn.CONCAT("1A40700000000650000",Table33[[#This Row],[Tag range]]))</f>
        <v>1A4070000000065000070863</v>
      </c>
      <c r="J1074" s="10" t="str">
        <f>_xlfn.IFNA(VLOOKUP(Table33[[#This Row],[Tag range]],Table176[[START]:[GROUP]],3,TRUE),"")</f>
        <v>LDOS040</v>
      </c>
    </row>
    <row r="1075" spans="6:10" x14ac:dyDescent="0.25">
      <c r="F1075" s="8" t="str">
        <f>LEFT(Table33[[#This Row],[Location]],2)</f>
        <v>LL</v>
      </c>
      <c r="G1075" s="8" t="s">
        <v>2154</v>
      </c>
      <c r="H1075" s="1">
        <v>70864</v>
      </c>
      <c r="I1075" s="10" t="str">
        <f>IF(Table33[[#This Row],[Tag range]]="","",_xlfn.CONCAT("1A40700000000650000",Table33[[#This Row],[Tag range]]))</f>
        <v>1A4070000000065000070864</v>
      </c>
      <c r="J1075" s="10" t="str">
        <f>_xlfn.IFNA(VLOOKUP(Table33[[#This Row],[Tag range]],Table176[[START]:[GROUP]],3,TRUE),"")</f>
        <v>LDOS040</v>
      </c>
    </row>
    <row r="1076" spans="6:10" x14ac:dyDescent="0.25">
      <c r="F1076" s="8" t="str">
        <f>LEFT(Table33[[#This Row],[Location]],2)</f>
        <v>LL</v>
      </c>
      <c r="G1076" s="8" t="s">
        <v>2155</v>
      </c>
      <c r="H1076" s="1">
        <v>70865</v>
      </c>
      <c r="I1076" s="10" t="str">
        <f>IF(Table33[[#This Row],[Tag range]]="","",_xlfn.CONCAT("1A40700000000650000",Table33[[#This Row],[Tag range]]))</f>
        <v>1A4070000000065000070865</v>
      </c>
      <c r="J1076" s="10" t="str">
        <f>_xlfn.IFNA(VLOOKUP(Table33[[#This Row],[Tag range]],Table176[[START]:[GROUP]],3,TRUE),"")</f>
        <v>LDOS040</v>
      </c>
    </row>
    <row r="1077" spans="6:10" x14ac:dyDescent="0.25">
      <c r="F1077" s="8" t="str">
        <f>LEFT(Table33[[#This Row],[Location]],2)</f>
        <v>LL</v>
      </c>
      <c r="G1077" s="8" t="s">
        <v>2156</v>
      </c>
      <c r="H1077" s="1">
        <v>70866</v>
      </c>
      <c r="I1077" s="10" t="str">
        <f>IF(Table33[[#This Row],[Tag range]]="","",_xlfn.CONCAT("1A40700000000650000",Table33[[#This Row],[Tag range]]))</f>
        <v>1A4070000000065000070866</v>
      </c>
      <c r="J1077" s="10" t="str">
        <f>_xlfn.IFNA(VLOOKUP(Table33[[#This Row],[Tag range]],Table176[[START]:[GROUP]],3,TRUE),"")</f>
        <v>LDOS040</v>
      </c>
    </row>
    <row r="1078" spans="6:10" x14ac:dyDescent="0.25">
      <c r="F1078" s="8" t="str">
        <f>LEFT(Table33[[#This Row],[Location]],2)</f>
        <v>LL</v>
      </c>
      <c r="G1078" s="8" t="s">
        <v>2157</v>
      </c>
      <c r="H1078" s="1">
        <v>70867</v>
      </c>
      <c r="I1078" s="10" t="str">
        <f>IF(Table33[[#This Row],[Tag range]]="","",_xlfn.CONCAT("1A40700000000650000",Table33[[#This Row],[Tag range]]))</f>
        <v>1A4070000000065000070867</v>
      </c>
      <c r="J1078" s="10" t="str">
        <f>_xlfn.IFNA(VLOOKUP(Table33[[#This Row],[Tag range]],Table176[[START]:[GROUP]],3,TRUE),"")</f>
        <v>LDOS040</v>
      </c>
    </row>
    <row r="1079" spans="6:10" x14ac:dyDescent="0.25">
      <c r="F1079" s="8" t="str">
        <f>LEFT(Table33[[#This Row],[Location]],2)</f>
        <v>LL</v>
      </c>
      <c r="G1079" s="8" t="s">
        <v>2158</v>
      </c>
      <c r="H1079" s="1">
        <v>70868</v>
      </c>
      <c r="I1079" s="10" t="str">
        <f>IF(Table33[[#This Row],[Tag range]]="","",_xlfn.CONCAT("1A40700000000650000",Table33[[#This Row],[Tag range]]))</f>
        <v>1A4070000000065000070868</v>
      </c>
      <c r="J1079" s="10" t="str">
        <f>_xlfn.IFNA(VLOOKUP(Table33[[#This Row],[Tag range]],Table176[[START]:[GROUP]],3,TRUE),"")</f>
        <v>LDOS040</v>
      </c>
    </row>
    <row r="1080" spans="6:10" x14ac:dyDescent="0.25">
      <c r="F1080" s="8" t="str">
        <f>LEFT(Table33[[#This Row],[Location]],2)</f>
        <v>LL</v>
      </c>
      <c r="G1080" s="8" t="s">
        <v>2159</v>
      </c>
      <c r="H1080" s="1">
        <v>70869</v>
      </c>
      <c r="I1080" s="10" t="str">
        <f>IF(Table33[[#This Row],[Tag range]]="","",_xlfn.CONCAT("1A40700000000650000",Table33[[#This Row],[Tag range]]))</f>
        <v>1A4070000000065000070869</v>
      </c>
      <c r="J1080" s="10" t="str">
        <f>_xlfn.IFNA(VLOOKUP(Table33[[#This Row],[Tag range]],Table176[[START]:[GROUP]],3,TRUE),"")</f>
        <v>LDOS040</v>
      </c>
    </row>
    <row r="1081" spans="6:10" x14ac:dyDescent="0.25">
      <c r="F1081" s="8" t="str">
        <f>LEFT(Table33[[#This Row],[Location]],2)</f>
        <v>LL</v>
      </c>
      <c r="G1081" s="8" t="s">
        <v>2259</v>
      </c>
      <c r="H1081" s="1">
        <v>70870</v>
      </c>
      <c r="I1081" s="10" t="str">
        <f>IF(Table33[[#This Row],[Tag range]]="","",_xlfn.CONCAT("1A40700000000650000",Table33[[#This Row],[Tag range]]))</f>
        <v>1A4070000000065000070870</v>
      </c>
      <c r="J1081" s="10" t="str">
        <f>_xlfn.IFNA(VLOOKUP(Table33[[#This Row],[Tag range]],Table176[[START]:[GROUP]],3,TRUE),"")</f>
        <v>LDOS040</v>
      </c>
    </row>
    <row r="1082" spans="6:10" x14ac:dyDescent="0.25">
      <c r="F1082" s="8" t="str">
        <f>LEFT(Table33[[#This Row],[Location]],2)</f>
        <v>LL</v>
      </c>
      <c r="G1082" s="8" t="s">
        <v>2260</v>
      </c>
      <c r="H1082" s="1">
        <v>70871</v>
      </c>
      <c r="I1082" s="10" t="str">
        <f>IF(Table33[[#This Row],[Tag range]]="","",_xlfn.CONCAT("1A40700000000650000",Table33[[#This Row],[Tag range]]))</f>
        <v>1A4070000000065000070871</v>
      </c>
      <c r="J1082" s="10" t="str">
        <f>_xlfn.IFNA(VLOOKUP(Table33[[#This Row],[Tag range]],Table176[[START]:[GROUP]],3,TRUE),"")</f>
        <v>LDOS040</v>
      </c>
    </row>
    <row r="1083" spans="6:10" x14ac:dyDescent="0.25">
      <c r="F1083" s="8" t="str">
        <f>LEFT(Table33[[#This Row],[Location]],2)</f>
        <v>LL</v>
      </c>
      <c r="G1083" s="8" t="s">
        <v>2261</v>
      </c>
      <c r="H1083" s="1">
        <v>70872</v>
      </c>
      <c r="I1083" s="10" t="str">
        <f>IF(Table33[[#This Row],[Tag range]]="","",_xlfn.CONCAT("1A40700000000650000",Table33[[#This Row],[Tag range]]))</f>
        <v>1A4070000000065000070872</v>
      </c>
      <c r="J1083" s="10" t="str">
        <f>_xlfn.IFNA(VLOOKUP(Table33[[#This Row],[Tag range]],Table176[[START]:[GROUP]],3,TRUE),"")</f>
        <v>LDOS040</v>
      </c>
    </row>
    <row r="1084" spans="6:10" x14ac:dyDescent="0.25">
      <c r="F1084" s="8" t="str">
        <f>LEFT(Table33[[#This Row],[Location]],2)</f>
        <v>LL</v>
      </c>
      <c r="G1084" s="8" t="s">
        <v>2262</v>
      </c>
      <c r="H1084" s="1">
        <v>70873</v>
      </c>
      <c r="I1084" s="10" t="str">
        <f>IF(Table33[[#This Row],[Tag range]]="","",_xlfn.CONCAT("1A40700000000650000",Table33[[#This Row],[Tag range]]))</f>
        <v>1A4070000000065000070873</v>
      </c>
      <c r="J1084" s="10" t="str">
        <f>_xlfn.IFNA(VLOOKUP(Table33[[#This Row],[Tag range]],Table176[[START]:[GROUP]],3,TRUE),"")</f>
        <v>LDOS040</v>
      </c>
    </row>
    <row r="1085" spans="6:10" x14ac:dyDescent="0.25">
      <c r="F1085" s="8" t="str">
        <f>LEFT(Table33[[#This Row],[Location]],2)</f>
        <v>LL</v>
      </c>
      <c r="G1085" s="8" t="s">
        <v>2263</v>
      </c>
      <c r="H1085" s="1">
        <v>70874</v>
      </c>
      <c r="I1085" s="10" t="str">
        <f>IF(Table33[[#This Row],[Tag range]]="","",_xlfn.CONCAT("1A40700000000650000",Table33[[#This Row],[Tag range]]))</f>
        <v>1A4070000000065000070874</v>
      </c>
      <c r="J1085" s="10" t="str">
        <f>_xlfn.IFNA(VLOOKUP(Table33[[#This Row],[Tag range]],Table176[[START]:[GROUP]],3,TRUE),"")</f>
        <v>LDOS040</v>
      </c>
    </row>
    <row r="1086" spans="6:10" x14ac:dyDescent="0.25">
      <c r="F1086" s="8" t="str">
        <f>LEFT(Table33[[#This Row],[Location]],2)</f>
        <v>LL</v>
      </c>
      <c r="G1086" s="8" t="s">
        <v>2264</v>
      </c>
      <c r="H1086" s="1">
        <v>70875</v>
      </c>
      <c r="I1086" s="10" t="str">
        <f>IF(Table33[[#This Row],[Tag range]]="","",_xlfn.CONCAT("1A40700000000650000",Table33[[#This Row],[Tag range]]))</f>
        <v>1A4070000000065000070875</v>
      </c>
      <c r="J1086" s="10" t="str">
        <f>_xlfn.IFNA(VLOOKUP(Table33[[#This Row],[Tag range]],Table176[[START]:[GROUP]],3,TRUE),"")</f>
        <v>LDOS040</v>
      </c>
    </row>
    <row r="1087" spans="6:10" x14ac:dyDescent="0.25">
      <c r="F1087" s="8" t="str">
        <f>LEFT(Table33[[#This Row],[Location]],2)</f>
        <v>LL</v>
      </c>
      <c r="G1087" s="8" t="s">
        <v>2265</v>
      </c>
      <c r="H1087" s="1">
        <v>70876</v>
      </c>
      <c r="I1087" s="10" t="str">
        <f>IF(Table33[[#This Row],[Tag range]]="","",_xlfn.CONCAT("1A40700000000650000",Table33[[#This Row],[Tag range]]))</f>
        <v>1A4070000000065000070876</v>
      </c>
      <c r="J1087" s="10" t="str">
        <f>_xlfn.IFNA(VLOOKUP(Table33[[#This Row],[Tag range]],Table176[[START]:[GROUP]],3,TRUE),"")</f>
        <v>LDOS040</v>
      </c>
    </row>
    <row r="1088" spans="6:10" x14ac:dyDescent="0.25">
      <c r="F1088" s="8" t="str">
        <f>LEFT(Table33[[#This Row],[Location]],2)</f>
        <v>LL</v>
      </c>
      <c r="G1088" s="8" t="s">
        <v>2266</v>
      </c>
      <c r="H1088" s="1">
        <v>70877</v>
      </c>
      <c r="I1088" s="10" t="str">
        <f>IF(Table33[[#This Row],[Tag range]]="","",_xlfn.CONCAT("1A40700000000650000",Table33[[#This Row],[Tag range]]))</f>
        <v>1A4070000000065000070877</v>
      </c>
      <c r="J1088" s="10" t="str">
        <f>_xlfn.IFNA(VLOOKUP(Table33[[#This Row],[Tag range]],Table176[[START]:[GROUP]],3,TRUE),"")</f>
        <v>LDOS040</v>
      </c>
    </row>
    <row r="1089" spans="6:10" x14ac:dyDescent="0.25">
      <c r="F1089" s="8" t="str">
        <f>LEFT(Table33[[#This Row],[Location]],2)</f>
        <v>LL</v>
      </c>
      <c r="G1089" s="8" t="s">
        <v>2267</v>
      </c>
      <c r="H1089" s="1">
        <v>70878</v>
      </c>
      <c r="I1089" s="10" t="str">
        <f>IF(Table33[[#This Row],[Tag range]]="","",_xlfn.CONCAT("1A40700000000650000",Table33[[#This Row],[Tag range]]))</f>
        <v>1A4070000000065000070878</v>
      </c>
      <c r="J1089" s="10" t="str">
        <f>_xlfn.IFNA(VLOOKUP(Table33[[#This Row],[Tag range]],Table176[[START]:[GROUP]],3,TRUE),"")</f>
        <v>LDOS040</v>
      </c>
    </row>
    <row r="1090" spans="6:10" x14ac:dyDescent="0.25">
      <c r="F1090" s="8" t="str">
        <f>LEFT(Table33[[#This Row],[Location]],2)</f>
        <v>LL</v>
      </c>
      <c r="G1090" s="8" t="s">
        <v>2268</v>
      </c>
      <c r="H1090" s="1">
        <v>70879</v>
      </c>
      <c r="I1090" s="10" t="str">
        <f>IF(Table33[[#This Row],[Tag range]]="","",_xlfn.CONCAT("1A40700000000650000",Table33[[#This Row],[Tag range]]))</f>
        <v>1A4070000000065000070879</v>
      </c>
      <c r="J1090" s="10" t="str">
        <f>_xlfn.IFNA(VLOOKUP(Table33[[#This Row],[Tag range]],Table176[[START]:[GROUP]],3,TRUE),"")</f>
        <v>LDOS040</v>
      </c>
    </row>
    <row r="1091" spans="6:10" x14ac:dyDescent="0.25">
      <c r="F1091" s="8" t="str">
        <f>LEFT(Table33[[#This Row],[Location]],2)</f>
        <v>LL</v>
      </c>
      <c r="G1091" s="8" t="s">
        <v>2269</v>
      </c>
      <c r="H1091" s="1">
        <v>70880</v>
      </c>
      <c r="I1091" s="10" t="str">
        <f>IF(Table33[[#This Row],[Tag range]]="","",_xlfn.CONCAT("1A40700000000650000",Table33[[#This Row],[Tag range]]))</f>
        <v>1A4070000000065000070880</v>
      </c>
      <c r="J1091" s="10" t="str">
        <f>_xlfn.IFNA(VLOOKUP(Table33[[#This Row],[Tag range]],Table176[[START]:[GROUP]],3,TRUE),"")</f>
        <v>LDOS040</v>
      </c>
    </row>
    <row r="1092" spans="6:10" x14ac:dyDescent="0.25">
      <c r="F1092" s="8" t="str">
        <f>LEFT(Table33[[#This Row],[Location]],2)</f>
        <v>LL</v>
      </c>
      <c r="G1092" s="8" t="s">
        <v>2369</v>
      </c>
      <c r="H1092" s="1">
        <v>70881</v>
      </c>
      <c r="I1092" s="10" t="str">
        <f>IF(Table33[[#This Row],[Tag range]]="","",_xlfn.CONCAT("1A40700000000650000",Table33[[#This Row],[Tag range]]))</f>
        <v>1A4070000000065000070881</v>
      </c>
      <c r="J1092" s="10" t="str">
        <f>_xlfn.IFNA(VLOOKUP(Table33[[#This Row],[Tag range]],Table176[[START]:[GROUP]],3,TRUE),"")</f>
        <v>LDOS040</v>
      </c>
    </row>
    <row r="1093" spans="6:10" x14ac:dyDescent="0.25">
      <c r="F1093" s="8" t="str">
        <f>LEFT(Table33[[#This Row],[Location]],2)</f>
        <v>LL</v>
      </c>
      <c r="G1093" s="8" t="s">
        <v>2370</v>
      </c>
      <c r="H1093" s="1">
        <v>70882</v>
      </c>
      <c r="I1093" s="10" t="str">
        <f>IF(Table33[[#This Row],[Tag range]]="","",_xlfn.CONCAT("1A40700000000650000",Table33[[#This Row],[Tag range]]))</f>
        <v>1A4070000000065000070882</v>
      </c>
      <c r="J1093" s="10" t="str">
        <f>_xlfn.IFNA(VLOOKUP(Table33[[#This Row],[Tag range]],Table176[[START]:[GROUP]],3,TRUE),"")</f>
        <v>LDOS040</v>
      </c>
    </row>
    <row r="1094" spans="6:10" x14ac:dyDescent="0.25">
      <c r="F1094" s="8" t="str">
        <f>LEFT(Table33[[#This Row],[Location]],2)</f>
        <v>LL</v>
      </c>
      <c r="G1094" s="8" t="s">
        <v>2371</v>
      </c>
      <c r="H1094" s="1">
        <v>70883</v>
      </c>
      <c r="I1094" s="10" t="str">
        <f>IF(Table33[[#This Row],[Tag range]]="","",_xlfn.CONCAT("1A40700000000650000",Table33[[#This Row],[Tag range]]))</f>
        <v>1A4070000000065000070883</v>
      </c>
      <c r="J1094" s="10" t="str">
        <f>_xlfn.IFNA(VLOOKUP(Table33[[#This Row],[Tag range]],Table176[[START]:[GROUP]],3,TRUE),"")</f>
        <v>LDOS040</v>
      </c>
    </row>
    <row r="1095" spans="6:10" x14ac:dyDescent="0.25">
      <c r="F1095" s="8" t="str">
        <f>LEFT(Table33[[#This Row],[Location]],2)</f>
        <v>LL</v>
      </c>
      <c r="G1095" s="8" t="s">
        <v>2372</v>
      </c>
      <c r="H1095" s="1">
        <v>70884</v>
      </c>
      <c r="I1095" s="10" t="str">
        <f>IF(Table33[[#This Row],[Tag range]]="","",_xlfn.CONCAT("1A40700000000650000",Table33[[#This Row],[Tag range]]))</f>
        <v>1A4070000000065000070884</v>
      </c>
      <c r="J1095" s="10" t="str">
        <f>_xlfn.IFNA(VLOOKUP(Table33[[#This Row],[Tag range]],Table176[[START]:[GROUP]],3,TRUE),"")</f>
        <v>LDOS040</v>
      </c>
    </row>
    <row r="1096" spans="6:10" x14ac:dyDescent="0.25">
      <c r="F1096" s="8" t="str">
        <f>LEFT(Table33[[#This Row],[Location]],2)</f>
        <v>LL</v>
      </c>
      <c r="G1096" s="8" t="s">
        <v>2373</v>
      </c>
      <c r="H1096" s="1">
        <v>70885</v>
      </c>
      <c r="I1096" s="10" t="str">
        <f>IF(Table33[[#This Row],[Tag range]]="","",_xlfn.CONCAT("1A40700000000650000",Table33[[#This Row],[Tag range]]))</f>
        <v>1A4070000000065000070885</v>
      </c>
      <c r="J1096" s="10" t="str">
        <f>_xlfn.IFNA(VLOOKUP(Table33[[#This Row],[Tag range]],Table176[[START]:[GROUP]],3,TRUE),"")</f>
        <v>LDOS040</v>
      </c>
    </row>
    <row r="1097" spans="6:10" x14ac:dyDescent="0.25">
      <c r="F1097" s="8" t="str">
        <f>LEFT(Table33[[#This Row],[Location]],2)</f>
        <v>LL</v>
      </c>
      <c r="G1097" s="8" t="s">
        <v>2374</v>
      </c>
      <c r="H1097" s="1">
        <v>70886</v>
      </c>
      <c r="I1097" s="10" t="str">
        <f>IF(Table33[[#This Row],[Tag range]]="","",_xlfn.CONCAT("1A40700000000650000",Table33[[#This Row],[Tag range]]))</f>
        <v>1A4070000000065000070886</v>
      </c>
      <c r="J1097" s="10" t="str">
        <f>_xlfn.IFNA(VLOOKUP(Table33[[#This Row],[Tag range]],Table176[[START]:[GROUP]],3,TRUE),"")</f>
        <v>LDOS040</v>
      </c>
    </row>
    <row r="1098" spans="6:10" x14ac:dyDescent="0.25">
      <c r="F1098" s="8" t="str">
        <f>LEFT(Table33[[#This Row],[Location]],2)</f>
        <v>LL</v>
      </c>
      <c r="G1098" s="8" t="s">
        <v>2375</v>
      </c>
      <c r="H1098" s="1">
        <v>70887</v>
      </c>
      <c r="I1098" s="10" t="str">
        <f>IF(Table33[[#This Row],[Tag range]]="","",_xlfn.CONCAT("1A40700000000650000",Table33[[#This Row],[Tag range]]))</f>
        <v>1A4070000000065000070887</v>
      </c>
      <c r="J1098" s="10" t="str">
        <f>_xlfn.IFNA(VLOOKUP(Table33[[#This Row],[Tag range]],Table176[[START]:[GROUP]],3,TRUE),"")</f>
        <v>LDOS040</v>
      </c>
    </row>
    <row r="1099" spans="6:10" x14ac:dyDescent="0.25">
      <c r="F1099" s="8" t="str">
        <f>LEFT(Table33[[#This Row],[Location]],2)</f>
        <v>LL</v>
      </c>
      <c r="G1099" s="8" t="s">
        <v>2376</v>
      </c>
      <c r="H1099" s="1">
        <v>70888</v>
      </c>
      <c r="I1099" s="10" t="str">
        <f>IF(Table33[[#This Row],[Tag range]]="","",_xlfn.CONCAT("1A40700000000650000",Table33[[#This Row],[Tag range]]))</f>
        <v>1A4070000000065000070888</v>
      </c>
      <c r="J1099" s="10" t="str">
        <f>_xlfn.IFNA(VLOOKUP(Table33[[#This Row],[Tag range]],Table176[[START]:[GROUP]],3,TRUE),"")</f>
        <v>LDOS040</v>
      </c>
    </row>
    <row r="1100" spans="6:10" x14ac:dyDescent="0.25">
      <c r="F1100" s="8" t="str">
        <f>LEFT(Table33[[#This Row],[Location]],2)</f>
        <v>LL</v>
      </c>
      <c r="G1100" s="8" t="s">
        <v>2377</v>
      </c>
      <c r="H1100" s="1">
        <v>70889</v>
      </c>
      <c r="I1100" s="10" t="str">
        <f>IF(Table33[[#This Row],[Tag range]]="","",_xlfn.CONCAT("1A40700000000650000",Table33[[#This Row],[Tag range]]))</f>
        <v>1A4070000000065000070889</v>
      </c>
      <c r="J1100" s="10" t="str">
        <f>_xlfn.IFNA(VLOOKUP(Table33[[#This Row],[Tag range]],Table176[[START]:[GROUP]],3,TRUE),"")</f>
        <v>LDOS040</v>
      </c>
    </row>
    <row r="1101" spans="6:10" x14ac:dyDescent="0.25">
      <c r="F1101" s="8" t="str">
        <f>LEFT(Table33[[#This Row],[Location]],2)</f>
        <v>LL</v>
      </c>
      <c r="G1101" s="8" t="s">
        <v>2378</v>
      </c>
      <c r="H1101" s="1">
        <v>70890</v>
      </c>
      <c r="I1101" s="10" t="str">
        <f>IF(Table33[[#This Row],[Tag range]]="","",_xlfn.CONCAT("1A40700000000650000",Table33[[#This Row],[Tag range]]))</f>
        <v>1A4070000000065000070890</v>
      </c>
      <c r="J1101" s="10" t="str">
        <f>_xlfn.IFNA(VLOOKUP(Table33[[#This Row],[Tag range]],Table176[[START]:[GROUP]],3,TRUE),"")</f>
        <v>LDOS040</v>
      </c>
    </row>
    <row r="1102" spans="6:10" x14ac:dyDescent="0.25">
      <c r="F1102" s="8" t="str">
        <f>LEFT(Table33[[#This Row],[Location]],2)</f>
        <v>LL</v>
      </c>
      <c r="G1102" s="8" t="s">
        <v>2379</v>
      </c>
      <c r="H1102" s="1">
        <v>70891</v>
      </c>
      <c r="I1102" s="10" t="str">
        <f>IF(Table33[[#This Row],[Tag range]]="","",_xlfn.CONCAT("1A40700000000650000",Table33[[#This Row],[Tag range]]))</f>
        <v>1A4070000000065000070891</v>
      </c>
      <c r="J1102" s="10" t="str">
        <f>_xlfn.IFNA(VLOOKUP(Table33[[#This Row],[Tag range]],Table176[[START]:[GROUP]],3,TRUE),"")</f>
        <v>LDOS040</v>
      </c>
    </row>
    <row r="1103" spans="6:10" x14ac:dyDescent="0.25">
      <c r="F1103" s="8" t="str">
        <f>LEFT(Table33[[#This Row],[Location]],2)</f>
        <v>LL</v>
      </c>
      <c r="G1103" s="8" t="s">
        <v>2479</v>
      </c>
      <c r="H1103" s="1">
        <v>70892</v>
      </c>
      <c r="I1103" s="10" t="str">
        <f>IF(Table33[[#This Row],[Tag range]]="","",_xlfn.CONCAT("1A40700000000650000",Table33[[#This Row],[Tag range]]))</f>
        <v>1A4070000000065000070892</v>
      </c>
      <c r="J1103" s="10" t="str">
        <f>_xlfn.IFNA(VLOOKUP(Table33[[#This Row],[Tag range]],Table176[[START]:[GROUP]],3,TRUE),"")</f>
        <v>LDOS040</v>
      </c>
    </row>
    <row r="1104" spans="6:10" x14ac:dyDescent="0.25">
      <c r="F1104" s="8" t="str">
        <f>LEFT(Table33[[#This Row],[Location]],2)</f>
        <v>LL</v>
      </c>
      <c r="G1104" s="8" t="s">
        <v>2480</v>
      </c>
      <c r="H1104" s="1">
        <v>70893</v>
      </c>
      <c r="I1104" s="10" t="str">
        <f>IF(Table33[[#This Row],[Tag range]]="","",_xlfn.CONCAT("1A40700000000650000",Table33[[#This Row],[Tag range]]))</f>
        <v>1A4070000000065000070893</v>
      </c>
      <c r="J1104" s="10" t="str">
        <f>_xlfn.IFNA(VLOOKUP(Table33[[#This Row],[Tag range]],Table176[[START]:[GROUP]],3,TRUE),"")</f>
        <v>LDOS040</v>
      </c>
    </row>
    <row r="1105" spans="6:10" x14ac:dyDescent="0.25">
      <c r="F1105" s="8" t="str">
        <f>LEFT(Table33[[#This Row],[Location]],2)</f>
        <v>LL</v>
      </c>
      <c r="G1105" s="8" t="s">
        <v>2481</v>
      </c>
      <c r="H1105" s="1">
        <v>70894</v>
      </c>
      <c r="I1105" s="10" t="str">
        <f>IF(Table33[[#This Row],[Tag range]]="","",_xlfn.CONCAT("1A40700000000650000",Table33[[#This Row],[Tag range]]))</f>
        <v>1A4070000000065000070894</v>
      </c>
      <c r="J1105" s="10" t="str">
        <f>_xlfn.IFNA(VLOOKUP(Table33[[#This Row],[Tag range]],Table176[[START]:[GROUP]],3,TRUE),"")</f>
        <v>LDOS040</v>
      </c>
    </row>
    <row r="1106" spans="6:10" x14ac:dyDescent="0.25">
      <c r="F1106" s="8" t="str">
        <f>LEFT(Table33[[#This Row],[Location]],2)</f>
        <v>LL</v>
      </c>
      <c r="G1106" s="8" t="s">
        <v>2482</v>
      </c>
      <c r="H1106" s="1">
        <v>70895</v>
      </c>
      <c r="I1106" s="10" t="str">
        <f>IF(Table33[[#This Row],[Tag range]]="","",_xlfn.CONCAT("1A40700000000650000",Table33[[#This Row],[Tag range]]))</f>
        <v>1A4070000000065000070895</v>
      </c>
      <c r="J1106" s="10" t="str">
        <f>_xlfn.IFNA(VLOOKUP(Table33[[#This Row],[Tag range]],Table176[[START]:[GROUP]],3,TRUE),"")</f>
        <v>LDOS040</v>
      </c>
    </row>
    <row r="1107" spans="6:10" x14ac:dyDescent="0.25">
      <c r="F1107" s="8" t="str">
        <f>LEFT(Table33[[#This Row],[Location]],2)</f>
        <v>LL</v>
      </c>
      <c r="G1107" s="8" t="s">
        <v>2483</v>
      </c>
      <c r="H1107" s="1">
        <v>70896</v>
      </c>
      <c r="I1107" s="10" t="str">
        <f>IF(Table33[[#This Row],[Tag range]]="","",_xlfn.CONCAT("1A40700000000650000",Table33[[#This Row],[Tag range]]))</f>
        <v>1A4070000000065000070896</v>
      </c>
      <c r="J1107" s="10" t="str">
        <f>_xlfn.IFNA(VLOOKUP(Table33[[#This Row],[Tag range]],Table176[[START]:[GROUP]],3,TRUE),"")</f>
        <v>LDOS040</v>
      </c>
    </row>
    <row r="1108" spans="6:10" x14ac:dyDescent="0.25">
      <c r="F1108" s="8" t="str">
        <f>LEFT(Table33[[#This Row],[Location]],2)</f>
        <v>LL</v>
      </c>
      <c r="G1108" s="8" t="s">
        <v>2484</v>
      </c>
      <c r="H1108" s="1">
        <v>70897</v>
      </c>
      <c r="I1108" s="10" t="str">
        <f>IF(Table33[[#This Row],[Tag range]]="","",_xlfn.CONCAT("1A40700000000650000",Table33[[#This Row],[Tag range]]))</f>
        <v>1A4070000000065000070897</v>
      </c>
      <c r="J1108" s="10" t="str">
        <f>_xlfn.IFNA(VLOOKUP(Table33[[#This Row],[Tag range]],Table176[[START]:[GROUP]],3,TRUE),"")</f>
        <v>LDOS040</v>
      </c>
    </row>
    <row r="1109" spans="6:10" x14ac:dyDescent="0.25">
      <c r="F1109" s="8" t="str">
        <f>LEFT(Table33[[#This Row],[Location]],2)</f>
        <v>LL</v>
      </c>
      <c r="G1109" s="8" t="s">
        <v>2485</v>
      </c>
      <c r="H1109" s="1">
        <v>70898</v>
      </c>
      <c r="I1109" s="10" t="str">
        <f>IF(Table33[[#This Row],[Tag range]]="","",_xlfn.CONCAT("1A40700000000650000",Table33[[#This Row],[Tag range]]))</f>
        <v>1A4070000000065000070898</v>
      </c>
      <c r="J1109" s="10" t="str">
        <f>_xlfn.IFNA(VLOOKUP(Table33[[#This Row],[Tag range]],Table176[[START]:[GROUP]],3,TRUE),"")</f>
        <v>LDOS040</v>
      </c>
    </row>
    <row r="1110" spans="6:10" x14ac:dyDescent="0.25">
      <c r="F1110" s="8" t="str">
        <f>LEFT(Table33[[#This Row],[Location]],2)</f>
        <v>LL</v>
      </c>
      <c r="G1110" s="8" t="s">
        <v>2486</v>
      </c>
      <c r="H1110" s="1">
        <v>70899</v>
      </c>
      <c r="I1110" s="10" t="str">
        <f>IF(Table33[[#This Row],[Tag range]]="","",_xlfn.CONCAT("1A40700000000650000",Table33[[#This Row],[Tag range]]))</f>
        <v>1A4070000000065000070899</v>
      </c>
      <c r="J1110" s="10" t="str">
        <f>_xlfn.IFNA(VLOOKUP(Table33[[#This Row],[Tag range]],Table176[[START]:[GROUP]],3,TRUE),"")</f>
        <v>LDOS040</v>
      </c>
    </row>
    <row r="1111" spans="6:10" x14ac:dyDescent="0.25">
      <c r="F1111" s="8" t="str">
        <f>LEFT(Table33[[#This Row],[Location]],2)</f>
        <v>LL</v>
      </c>
      <c r="G1111" s="8" t="s">
        <v>2487</v>
      </c>
      <c r="H1111" s="1">
        <v>70900</v>
      </c>
      <c r="I1111" s="10" t="str">
        <f>IF(Table33[[#This Row],[Tag range]]="","",_xlfn.CONCAT("1A40700000000650000",Table33[[#This Row],[Tag range]]))</f>
        <v>1A4070000000065000070900</v>
      </c>
      <c r="J1111" s="10" t="str">
        <f>_xlfn.IFNA(VLOOKUP(Table33[[#This Row],[Tag range]],Table176[[START]:[GROUP]],3,TRUE),"")</f>
        <v>LDOS040</v>
      </c>
    </row>
    <row r="1112" spans="6:10" x14ac:dyDescent="0.25">
      <c r="F1112" s="8" t="str">
        <f>LEFT(Table33[[#This Row],[Location]],2)</f>
        <v>LL</v>
      </c>
      <c r="G1112" s="8" t="s">
        <v>2488</v>
      </c>
      <c r="H1112" s="1">
        <v>70901</v>
      </c>
      <c r="I1112" s="10" t="str">
        <f>IF(Table33[[#This Row],[Tag range]]="","",_xlfn.CONCAT("1A40700000000650000",Table33[[#This Row],[Tag range]]))</f>
        <v>1A4070000000065000070901</v>
      </c>
      <c r="J1112" s="10" t="str">
        <f>_xlfn.IFNA(VLOOKUP(Table33[[#This Row],[Tag range]],Table176[[START]:[GROUP]],3,TRUE),"")</f>
        <v>LDOS040</v>
      </c>
    </row>
    <row r="1113" spans="6:10" x14ac:dyDescent="0.25">
      <c r="F1113" s="8" t="str">
        <f>LEFT(Table33[[#This Row],[Location]],2)</f>
        <v>LL</v>
      </c>
      <c r="G1113" s="8" t="s">
        <v>2489</v>
      </c>
      <c r="H1113" s="1">
        <v>70902</v>
      </c>
      <c r="I1113" s="10" t="str">
        <f>IF(Table33[[#This Row],[Tag range]]="","",_xlfn.CONCAT("1A40700000000650000",Table33[[#This Row],[Tag range]]))</f>
        <v>1A4070000000065000070902</v>
      </c>
      <c r="J1113" s="10" t="str">
        <f>_xlfn.IFNA(VLOOKUP(Table33[[#This Row],[Tag range]],Table176[[START]:[GROUP]],3,TRUE),"")</f>
        <v>LDOS040</v>
      </c>
    </row>
    <row r="1114" spans="6:10" x14ac:dyDescent="0.25">
      <c r="F1114" s="8" t="str">
        <f>LEFT(Table33[[#This Row],[Location]],2)</f>
        <v>LL</v>
      </c>
      <c r="G1114" s="8" t="s">
        <v>421</v>
      </c>
      <c r="H1114" s="1">
        <v>70903</v>
      </c>
      <c r="I1114" s="10" t="str">
        <f>IF(Table33[[#This Row],[Tag range]]="","",_xlfn.CONCAT("1A40700000000650000",Table33[[#This Row],[Tag range]]))</f>
        <v>1A4070000000065000070903</v>
      </c>
      <c r="J1114" s="10" t="str">
        <f>_xlfn.IFNA(VLOOKUP(Table33[[#This Row],[Tag range]],Table176[[START]:[GROUP]],3,TRUE),"")</f>
        <v>LDOS040</v>
      </c>
    </row>
    <row r="1115" spans="6:10" x14ac:dyDescent="0.25">
      <c r="F1115" s="8" t="str">
        <f>LEFT(Table33[[#This Row],[Location]],2)</f>
        <v>LL</v>
      </c>
      <c r="G1115" s="8" t="s">
        <v>561</v>
      </c>
      <c r="H1115" s="1">
        <v>70904</v>
      </c>
      <c r="I1115" s="10" t="str">
        <f>IF(Table33[[#This Row],[Tag range]]="","",_xlfn.CONCAT("1A40700000000650000",Table33[[#This Row],[Tag range]]))</f>
        <v>1A4070000000065000070904</v>
      </c>
      <c r="J1115" s="10" t="str">
        <f>_xlfn.IFNA(VLOOKUP(Table33[[#This Row],[Tag range]],Table176[[START]:[GROUP]],3,TRUE),"")</f>
        <v>LDOS040</v>
      </c>
    </row>
    <row r="1116" spans="6:10" x14ac:dyDescent="0.25">
      <c r="F1116" s="8" t="str">
        <f>LEFT(Table33[[#This Row],[Location]],2)</f>
        <v>LL</v>
      </c>
      <c r="G1116" s="8" t="s">
        <v>701</v>
      </c>
      <c r="H1116" s="1">
        <v>70905</v>
      </c>
      <c r="I1116" s="10" t="str">
        <f>IF(Table33[[#This Row],[Tag range]]="","",_xlfn.CONCAT("1A40700000000650000",Table33[[#This Row],[Tag range]]))</f>
        <v>1A4070000000065000070905</v>
      </c>
      <c r="J1116" s="10" t="str">
        <f>_xlfn.IFNA(VLOOKUP(Table33[[#This Row],[Tag range]],Table176[[START]:[GROUP]],3,TRUE),"")</f>
        <v>LDOS040</v>
      </c>
    </row>
    <row r="1117" spans="6:10" x14ac:dyDescent="0.25">
      <c r="F1117" s="8" t="str">
        <f>LEFT(Table33[[#This Row],[Location]],2)</f>
        <v>LL</v>
      </c>
      <c r="G1117" s="8" t="s">
        <v>841</v>
      </c>
      <c r="H1117" s="1">
        <v>70906</v>
      </c>
      <c r="I1117" s="10" t="str">
        <f>IF(Table33[[#This Row],[Tag range]]="","",_xlfn.CONCAT("1A40700000000650000",Table33[[#This Row],[Tag range]]))</f>
        <v>1A4070000000065000070906</v>
      </c>
      <c r="J1117" s="10" t="str">
        <f>_xlfn.IFNA(VLOOKUP(Table33[[#This Row],[Tag range]],Table176[[START]:[GROUP]],3,TRUE),"")</f>
        <v>LDOS040</v>
      </c>
    </row>
    <row r="1118" spans="6:10" x14ac:dyDescent="0.25">
      <c r="F1118" s="8" t="str">
        <f>LEFT(Table33[[#This Row],[Location]],2)</f>
        <v>LL</v>
      </c>
      <c r="G1118" s="8" t="s">
        <v>981</v>
      </c>
      <c r="H1118" s="1">
        <v>70907</v>
      </c>
      <c r="I1118" s="10" t="str">
        <f>IF(Table33[[#This Row],[Tag range]]="","",_xlfn.CONCAT("1A40700000000650000",Table33[[#This Row],[Tag range]]))</f>
        <v>1A4070000000065000070907</v>
      </c>
      <c r="J1118" s="10" t="str">
        <f>_xlfn.IFNA(VLOOKUP(Table33[[#This Row],[Tag range]],Table176[[START]:[GROUP]],3,TRUE),"")</f>
        <v>LDOS040</v>
      </c>
    </row>
    <row r="1119" spans="6:10" x14ac:dyDescent="0.25">
      <c r="F1119" s="8" t="str">
        <f>LEFT(Table33[[#This Row],[Location]],2)</f>
        <v>LL</v>
      </c>
      <c r="G1119" s="8" t="s">
        <v>1121</v>
      </c>
      <c r="H1119" s="1">
        <v>70908</v>
      </c>
      <c r="I1119" s="10" t="str">
        <f>IF(Table33[[#This Row],[Tag range]]="","",_xlfn.CONCAT("1A40700000000650000",Table33[[#This Row],[Tag range]]))</f>
        <v>1A4070000000065000070908</v>
      </c>
      <c r="J1119" s="10" t="str">
        <f>_xlfn.IFNA(VLOOKUP(Table33[[#This Row],[Tag range]],Table176[[START]:[GROUP]],3,TRUE),"")</f>
        <v>LDOS040</v>
      </c>
    </row>
    <row r="1120" spans="6:10" x14ac:dyDescent="0.25">
      <c r="F1120" s="8" t="str">
        <f>LEFT(Table33[[#This Row],[Location]],2)</f>
        <v>LL</v>
      </c>
      <c r="G1120" s="8" t="s">
        <v>1261</v>
      </c>
      <c r="H1120" s="1">
        <v>70909</v>
      </c>
      <c r="I1120" s="10" t="str">
        <f>IF(Table33[[#This Row],[Tag range]]="","",_xlfn.CONCAT("1A40700000000650000",Table33[[#This Row],[Tag range]]))</f>
        <v>1A4070000000065000070909</v>
      </c>
      <c r="J1120" s="10" t="str">
        <f>_xlfn.IFNA(VLOOKUP(Table33[[#This Row],[Tag range]],Table176[[START]:[GROUP]],3,TRUE),"")</f>
        <v>LDOS040</v>
      </c>
    </row>
    <row r="1121" spans="6:10" x14ac:dyDescent="0.25">
      <c r="F1121" s="8" t="str">
        <f>LEFT(Table33[[#This Row],[Location]],2)</f>
        <v>LL</v>
      </c>
      <c r="G1121" s="8" t="s">
        <v>1401</v>
      </c>
      <c r="H1121" s="1">
        <v>70910</v>
      </c>
      <c r="I1121" s="10" t="str">
        <f>IF(Table33[[#This Row],[Tag range]]="","",_xlfn.CONCAT("1A40700000000650000",Table33[[#This Row],[Tag range]]))</f>
        <v>1A4070000000065000070910</v>
      </c>
      <c r="J1121" s="10" t="str">
        <f>_xlfn.IFNA(VLOOKUP(Table33[[#This Row],[Tag range]],Table176[[START]:[GROUP]],3,TRUE),"")</f>
        <v>LDOS040</v>
      </c>
    </row>
    <row r="1122" spans="6:10" x14ac:dyDescent="0.25">
      <c r="F1122" s="8" t="str">
        <f>LEFT(Table33[[#This Row],[Location]],2)</f>
        <v>LL</v>
      </c>
      <c r="G1122" s="8" t="s">
        <v>1541</v>
      </c>
      <c r="H1122" s="1">
        <v>70911</v>
      </c>
      <c r="I1122" s="10" t="str">
        <f>IF(Table33[[#This Row],[Tag range]]="","",_xlfn.CONCAT("1A40700000000650000",Table33[[#This Row],[Tag range]]))</f>
        <v>1A4070000000065000070911</v>
      </c>
      <c r="J1122" s="10" t="str">
        <f>_xlfn.IFNA(VLOOKUP(Table33[[#This Row],[Tag range]],Table176[[START]:[GROUP]],3,TRUE),"")</f>
        <v>LDOS040</v>
      </c>
    </row>
    <row r="1123" spans="6:10" x14ac:dyDescent="0.25">
      <c r="F1123" s="8" t="str">
        <f>LEFT(Table33[[#This Row],[Location]],2)</f>
        <v>LL</v>
      </c>
      <c r="G1123" s="8" t="s">
        <v>275</v>
      </c>
      <c r="H1123" s="1">
        <v>70912</v>
      </c>
      <c r="I1123" s="10" t="str">
        <f>IF(Table33[[#This Row],[Tag range]]="","",_xlfn.CONCAT("1A40700000000650000",Table33[[#This Row],[Tag range]]))</f>
        <v>1A4070000000065000070912</v>
      </c>
      <c r="J1123" s="10" t="str">
        <f>_xlfn.IFNA(VLOOKUP(Table33[[#This Row],[Tag range]],Table176[[START]:[GROUP]],3,TRUE),"")</f>
        <v>LDOS040</v>
      </c>
    </row>
    <row r="1124" spans="6:10" x14ac:dyDescent="0.25">
      <c r="F1124" s="8" t="str">
        <f>LEFT(Table33[[#This Row],[Location]],2)</f>
        <v>LL</v>
      </c>
      <c r="G1124" s="8" t="s">
        <v>205</v>
      </c>
      <c r="H1124" s="1">
        <v>70913</v>
      </c>
      <c r="I1124" s="10" t="str">
        <f>IF(Table33[[#This Row],[Tag range]]="","",_xlfn.CONCAT("1A40700000000650000",Table33[[#This Row],[Tag range]]))</f>
        <v>1A4070000000065000070913</v>
      </c>
      <c r="J1124" s="10" t="str">
        <f>_xlfn.IFNA(VLOOKUP(Table33[[#This Row],[Tag range]],Table176[[START]:[GROUP]],3,TRUE),"")</f>
        <v>LDOS040</v>
      </c>
    </row>
    <row r="1125" spans="6:10" x14ac:dyDescent="0.25">
      <c r="F1125" s="8" t="str">
        <f>LEFT(Table33[[#This Row],[Location]],2)</f>
        <v>LL</v>
      </c>
      <c r="G1125" s="8" t="s">
        <v>422</v>
      </c>
      <c r="H1125" s="1">
        <v>70914</v>
      </c>
      <c r="I1125" s="10" t="str">
        <f>IF(Table33[[#This Row],[Tag range]]="","",_xlfn.CONCAT("1A40700000000650000",Table33[[#This Row],[Tag range]]))</f>
        <v>1A4070000000065000070914</v>
      </c>
      <c r="J1125" s="10" t="str">
        <f>_xlfn.IFNA(VLOOKUP(Table33[[#This Row],[Tag range]],Table176[[START]:[GROUP]],3,TRUE),"")</f>
        <v>LDOS040</v>
      </c>
    </row>
    <row r="1126" spans="6:10" x14ac:dyDescent="0.25">
      <c r="F1126" s="8" t="str">
        <f>LEFT(Table33[[#This Row],[Location]],2)</f>
        <v>LL</v>
      </c>
      <c r="G1126" s="8" t="s">
        <v>562</v>
      </c>
      <c r="H1126" s="1">
        <v>70915</v>
      </c>
      <c r="I1126" s="10" t="str">
        <f>IF(Table33[[#This Row],[Tag range]]="","",_xlfn.CONCAT("1A40700000000650000",Table33[[#This Row],[Tag range]]))</f>
        <v>1A4070000000065000070915</v>
      </c>
      <c r="J1126" s="10" t="str">
        <f>_xlfn.IFNA(VLOOKUP(Table33[[#This Row],[Tag range]],Table176[[START]:[GROUP]],3,TRUE),"")</f>
        <v>LDOS040</v>
      </c>
    </row>
    <row r="1127" spans="6:10" x14ac:dyDescent="0.25">
      <c r="F1127" s="8" t="str">
        <f>LEFT(Table33[[#This Row],[Location]],2)</f>
        <v>LL</v>
      </c>
      <c r="G1127" s="8" t="s">
        <v>702</v>
      </c>
      <c r="H1127" s="1">
        <v>70916</v>
      </c>
      <c r="I1127" s="10" t="str">
        <f>IF(Table33[[#This Row],[Tag range]]="","",_xlfn.CONCAT("1A40700000000650000",Table33[[#This Row],[Tag range]]))</f>
        <v>1A4070000000065000070916</v>
      </c>
      <c r="J1127" s="10" t="str">
        <f>_xlfn.IFNA(VLOOKUP(Table33[[#This Row],[Tag range]],Table176[[START]:[GROUP]],3,TRUE),"")</f>
        <v>LDOS040</v>
      </c>
    </row>
    <row r="1128" spans="6:10" x14ac:dyDescent="0.25">
      <c r="F1128" s="8" t="str">
        <f>LEFT(Table33[[#This Row],[Location]],2)</f>
        <v>LL</v>
      </c>
      <c r="G1128" s="8" t="s">
        <v>842</v>
      </c>
      <c r="H1128" s="1">
        <v>70917</v>
      </c>
      <c r="I1128" s="10" t="str">
        <f>IF(Table33[[#This Row],[Tag range]]="","",_xlfn.CONCAT("1A40700000000650000",Table33[[#This Row],[Tag range]]))</f>
        <v>1A4070000000065000070917</v>
      </c>
      <c r="J1128" s="10" t="str">
        <f>_xlfn.IFNA(VLOOKUP(Table33[[#This Row],[Tag range]],Table176[[START]:[GROUP]],3,TRUE),"")</f>
        <v>LDOS040</v>
      </c>
    </row>
    <row r="1129" spans="6:10" x14ac:dyDescent="0.25">
      <c r="F1129" s="8" t="str">
        <f>LEFT(Table33[[#This Row],[Location]],2)</f>
        <v>LL</v>
      </c>
      <c r="G1129" s="8" t="s">
        <v>982</v>
      </c>
      <c r="H1129" s="1">
        <v>70918</v>
      </c>
      <c r="I1129" s="10" t="str">
        <f>IF(Table33[[#This Row],[Tag range]]="","",_xlfn.CONCAT("1A40700000000650000",Table33[[#This Row],[Tag range]]))</f>
        <v>1A4070000000065000070918</v>
      </c>
      <c r="J1129" s="10" t="str">
        <f>_xlfn.IFNA(VLOOKUP(Table33[[#This Row],[Tag range]],Table176[[START]:[GROUP]],3,TRUE),"")</f>
        <v>LDOS040</v>
      </c>
    </row>
    <row r="1130" spans="6:10" x14ac:dyDescent="0.25">
      <c r="F1130" s="8" t="str">
        <f>LEFT(Table33[[#This Row],[Location]],2)</f>
        <v>LL</v>
      </c>
      <c r="G1130" s="8" t="s">
        <v>1122</v>
      </c>
      <c r="H1130" s="1">
        <v>70919</v>
      </c>
      <c r="I1130" s="10" t="str">
        <f>IF(Table33[[#This Row],[Tag range]]="","",_xlfn.CONCAT("1A40700000000650000",Table33[[#This Row],[Tag range]]))</f>
        <v>1A4070000000065000070919</v>
      </c>
      <c r="J1130" s="10" t="str">
        <f>_xlfn.IFNA(VLOOKUP(Table33[[#This Row],[Tag range]],Table176[[START]:[GROUP]],3,TRUE),"")</f>
        <v>LDOS040</v>
      </c>
    </row>
    <row r="1131" spans="6:10" x14ac:dyDescent="0.25">
      <c r="F1131" s="8" t="str">
        <f>LEFT(Table33[[#This Row],[Location]],2)</f>
        <v>LL</v>
      </c>
      <c r="G1131" s="8" t="s">
        <v>1262</v>
      </c>
      <c r="H1131" s="1">
        <v>70920</v>
      </c>
      <c r="I1131" s="10" t="str">
        <f>IF(Table33[[#This Row],[Tag range]]="","",_xlfn.CONCAT("1A40700000000650000",Table33[[#This Row],[Tag range]]))</f>
        <v>1A4070000000065000070920</v>
      </c>
      <c r="J1131" s="10" t="str">
        <f>_xlfn.IFNA(VLOOKUP(Table33[[#This Row],[Tag range]],Table176[[START]:[GROUP]],3,TRUE),"")</f>
        <v>LDOS040</v>
      </c>
    </row>
    <row r="1132" spans="6:10" x14ac:dyDescent="0.25">
      <c r="F1132" s="8" t="str">
        <f>LEFT(Table33[[#This Row],[Location]],2)</f>
        <v>LL</v>
      </c>
      <c r="G1132" s="8" t="s">
        <v>1402</v>
      </c>
      <c r="H1132" s="1">
        <v>70921</v>
      </c>
      <c r="I1132" s="10" t="str">
        <f>IF(Table33[[#This Row],[Tag range]]="","",_xlfn.CONCAT("1A40700000000650000",Table33[[#This Row],[Tag range]]))</f>
        <v>1A4070000000065000070921</v>
      </c>
      <c r="J1132" s="10" t="str">
        <f>_xlfn.IFNA(VLOOKUP(Table33[[#This Row],[Tag range]],Table176[[START]:[GROUP]],3,TRUE),"")</f>
        <v>LDOS040</v>
      </c>
    </row>
    <row r="1133" spans="6:10" x14ac:dyDescent="0.25">
      <c r="F1133" s="8" t="str">
        <f>LEFT(Table33[[#This Row],[Location]],2)</f>
        <v>LL</v>
      </c>
      <c r="G1133" s="8" t="s">
        <v>1542</v>
      </c>
      <c r="H1133" s="1">
        <v>70922</v>
      </c>
      <c r="I1133" s="10" t="str">
        <f>IF(Table33[[#This Row],[Tag range]]="","",_xlfn.CONCAT("1A40700000000650000",Table33[[#This Row],[Tag range]]))</f>
        <v>1A4070000000065000070922</v>
      </c>
      <c r="J1133" s="10" t="str">
        <f>_xlfn.IFNA(VLOOKUP(Table33[[#This Row],[Tag range]],Table176[[START]:[GROUP]],3,TRUE),"")</f>
        <v>LDOS040</v>
      </c>
    </row>
    <row r="1134" spans="6:10" x14ac:dyDescent="0.25">
      <c r="F1134" s="8" t="str">
        <f>LEFT(Table33[[#This Row],[Location]],2)</f>
        <v>LL</v>
      </c>
      <c r="G1134" s="8" t="s">
        <v>276</v>
      </c>
      <c r="H1134" s="1">
        <v>70923</v>
      </c>
      <c r="I1134" s="10" t="str">
        <f>IF(Table33[[#This Row],[Tag range]]="","",_xlfn.CONCAT("1A40700000000650000",Table33[[#This Row],[Tag range]]))</f>
        <v>1A4070000000065000070923</v>
      </c>
      <c r="J1134" s="10" t="str">
        <f>_xlfn.IFNA(VLOOKUP(Table33[[#This Row],[Tag range]],Table176[[START]:[GROUP]],3,TRUE),"")</f>
        <v>LDOS040</v>
      </c>
    </row>
    <row r="1135" spans="6:10" x14ac:dyDescent="0.25">
      <c r="F1135" s="8" t="str">
        <f>LEFT(Table33[[#This Row],[Location]],2)</f>
        <v>LL</v>
      </c>
      <c r="G1135" s="8" t="s">
        <v>206</v>
      </c>
      <c r="H1135" s="1">
        <v>70924</v>
      </c>
      <c r="I1135" s="10" t="str">
        <f>IF(Table33[[#This Row],[Tag range]]="","",_xlfn.CONCAT("1A40700000000650000",Table33[[#This Row],[Tag range]]))</f>
        <v>1A4070000000065000070924</v>
      </c>
      <c r="J1135" s="10" t="str">
        <f>_xlfn.IFNA(VLOOKUP(Table33[[#This Row],[Tag range]],Table176[[START]:[GROUP]],3,TRUE),"")</f>
        <v>LDOS040</v>
      </c>
    </row>
    <row r="1136" spans="6:10" x14ac:dyDescent="0.25">
      <c r="F1136" s="8" t="str">
        <f>LEFT(Table33[[#This Row],[Location]],2)</f>
        <v>LL</v>
      </c>
      <c r="G1136" s="8" t="s">
        <v>423</v>
      </c>
      <c r="H1136" s="1">
        <v>70925</v>
      </c>
      <c r="I1136" s="10" t="str">
        <f>IF(Table33[[#This Row],[Tag range]]="","",_xlfn.CONCAT("1A40700000000650000",Table33[[#This Row],[Tag range]]))</f>
        <v>1A4070000000065000070925</v>
      </c>
      <c r="J1136" s="10" t="str">
        <f>_xlfn.IFNA(VLOOKUP(Table33[[#This Row],[Tag range]],Table176[[START]:[GROUP]],3,TRUE),"")</f>
        <v>LDOS040</v>
      </c>
    </row>
    <row r="1137" spans="6:10" x14ac:dyDescent="0.25">
      <c r="F1137" s="8" t="str">
        <f>LEFT(Table33[[#This Row],[Location]],2)</f>
        <v>LL</v>
      </c>
      <c r="G1137" s="8" t="s">
        <v>563</v>
      </c>
      <c r="H1137" s="1">
        <v>70926</v>
      </c>
      <c r="I1137" s="10" t="str">
        <f>IF(Table33[[#This Row],[Tag range]]="","",_xlfn.CONCAT("1A40700000000650000",Table33[[#This Row],[Tag range]]))</f>
        <v>1A4070000000065000070926</v>
      </c>
      <c r="J1137" s="10" t="str">
        <f>_xlfn.IFNA(VLOOKUP(Table33[[#This Row],[Tag range]],Table176[[START]:[GROUP]],3,TRUE),"")</f>
        <v>LDOS040</v>
      </c>
    </row>
    <row r="1138" spans="6:10" x14ac:dyDescent="0.25">
      <c r="F1138" s="8" t="str">
        <f>LEFT(Table33[[#This Row],[Location]],2)</f>
        <v>LL</v>
      </c>
      <c r="G1138" s="8" t="s">
        <v>703</v>
      </c>
      <c r="H1138" s="1">
        <v>70927</v>
      </c>
      <c r="I1138" s="10" t="str">
        <f>IF(Table33[[#This Row],[Tag range]]="","",_xlfn.CONCAT("1A40700000000650000",Table33[[#This Row],[Tag range]]))</f>
        <v>1A4070000000065000070927</v>
      </c>
      <c r="J1138" s="10" t="str">
        <f>_xlfn.IFNA(VLOOKUP(Table33[[#This Row],[Tag range]],Table176[[START]:[GROUP]],3,TRUE),"")</f>
        <v>LDOS040</v>
      </c>
    </row>
    <row r="1139" spans="6:10" x14ac:dyDescent="0.25">
      <c r="F1139" s="8" t="str">
        <f>LEFT(Table33[[#This Row],[Location]],2)</f>
        <v>LL</v>
      </c>
      <c r="G1139" s="8" t="s">
        <v>843</v>
      </c>
      <c r="H1139" s="1">
        <v>70928</v>
      </c>
      <c r="I1139" s="10" t="str">
        <f>IF(Table33[[#This Row],[Tag range]]="","",_xlfn.CONCAT("1A40700000000650000",Table33[[#This Row],[Tag range]]))</f>
        <v>1A4070000000065000070928</v>
      </c>
      <c r="J1139" s="10" t="str">
        <f>_xlfn.IFNA(VLOOKUP(Table33[[#This Row],[Tag range]],Table176[[START]:[GROUP]],3,TRUE),"")</f>
        <v>LDOS040</v>
      </c>
    </row>
    <row r="1140" spans="6:10" x14ac:dyDescent="0.25">
      <c r="F1140" s="8" t="str">
        <f>LEFT(Table33[[#This Row],[Location]],2)</f>
        <v>LL</v>
      </c>
      <c r="G1140" s="8" t="s">
        <v>983</v>
      </c>
      <c r="H1140" s="1">
        <v>70929</v>
      </c>
      <c r="I1140" s="10" t="str">
        <f>IF(Table33[[#This Row],[Tag range]]="","",_xlfn.CONCAT("1A40700000000650000",Table33[[#This Row],[Tag range]]))</f>
        <v>1A4070000000065000070929</v>
      </c>
      <c r="J1140" s="10" t="str">
        <f>_xlfn.IFNA(VLOOKUP(Table33[[#This Row],[Tag range]],Table176[[START]:[GROUP]],3,TRUE),"")</f>
        <v>LDOS040</v>
      </c>
    </row>
    <row r="1141" spans="6:10" x14ac:dyDescent="0.25">
      <c r="F1141" s="8" t="str">
        <f>LEFT(Table33[[#This Row],[Location]],2)</f>
        <v>LL</v>
      </c>
      <c r="G1141" s="8" t="s">
        <v>1123</v>
      </c>
      <c r="H1141" s="1">
        <v>70930</v>
      </c>
      <c r="I1141" s="10" t="str">
        <f>IF(Table33[[#This Row],[Tag range]]="","",_xlfn.CONCAT("1A40700000000650000",Table33[[#This Row],[Tag range]]))</f>
        <v>1A4070000000065000070930</v>
      </c>
      <c r="J1141" s="10" t="str">
        <f>_xlfn.IFNA(VLOOKUP(Table33[[#This Row],[Tag range]],Table176[[START]:[GROUP]],3,TRUE),"")</f>
        <v>LDOS040</v>
      </c>
    </row>
    <row r="1142" spans="6:10" x14ac:dyDescent="0.25">
      <c r="F1142" s="8" t="str">
        <f>LEFT(Table33[[#This Row],[Location]],2)</f>
        <v>LL</v>
      </c>
      <c r="G1142" s="8" t="s">
        <v>1263</v>
      </c>
      <c r="H1142" s="1">
        <v>70931</v>
      </c>
      <c r="I1142" s="10" t="str">
        <f>IF(Table33[[#This Row],[Tag range]]="","",_xlfn.CONCAT("1A40700000000650000",Table33[[#This Row],[Tag range]]))</f>
        <v>1A4070000000065000070931</v>
      </c>
      <c r="J1142" s="10" t="str">
        <f>_xlfn.IFNA(VLOOKUP(Table33[[#This Row],[Tag range]],Table176[[START]:[GROUP]],3,TRUE),"")</f>
        <v>LDOS040</v>
      </c>
    </row>
    <row r="1143" spans="6:10" x14ac:dyDescent="0.25">
      <c r="F1143" s="8" t="str">
        <f>LEFT(Table33[[#This Row],[Location]],2)</f>
        <v>LL</v>
      </c>
      <c r="G1143" s="8" t="s">
        <v>1403</v>
      </c>
      <c r="H1143" s="1">
        <v>70932</v>
      </c>
      <c r="I1143" s="10" t="str">
        <f>IF(Table33[[#This Row],[Tag range]]="","",_xlfn.CONCAT("1A40700000000650000",Table33[[#This Row],[Tag range]]))</f>
        <v>1A4070000000065000070932</v>
      </c>
      <c r="J1143" s="10" t="str">
        <f>_xlfn.IFNA(VLOOKUP(Table33[[#This Row],[Tag range]],Table176[[START]:[GROUP]],3,TRUE),"")</f>
        <v>LDOS040</v>
      </c>
    </row>
    <row r="1144" spans="6:10" x14ac:dyDescent="0.25">
      <c r="F1144" s="8" t="str">
        <f>LEFT(Table33[[#This Row],[Location]],2)</f>
        <v>LL</v>
      </c>
      <c r="G1144" s="8" t="s">
        <v>1543</v>
      </c>
      <c r="H1144" s="1">
        <v>70933</v>
      </c>
      <c r="I1144" s="10" t="str">
        <f>IF(Table33[[#This Row],[Tag range]]="","",_xlfn.CONCAT("1A40700000000650000",Table33[[#This Row],[Tag range]]))</f>
        <v>1A4070000000065000070933</v>
      </c>
      <c r="J1144" s="10" t="str">
        <f>_xlfn.IFNA(VLOOKUP(Table33[[#This Row],[Tag range]],Table176[[START]:[GROUP]],3,TRUE),"")</f>
        <v>LDOS040</v>
      </c>
    </row>
    <row r="1145" spans="6:10" x14ac:dyDescent="0.25">
      <c r="F1145" s="8" t="str">
        <f>LEFT(Table33[[#This Row],[Location]],2)</f>
        <v>LL</v>
      </c>
      <c r="G1145" s="8" t="s">
        <v>277</v>
      </c>
      <c r="H1145" s="1">
        <v>70934</v>
      </c>
      <c r="I1145" s="10" t="str">
        <f>IF(Table33[[#This Row],[Tag range]]="","",_xlfn.CONCAT("1A40700000000650000",Table33[[#This Row],[Tag range]]))</f>
        <v>1A4070000000065000070934</v>
      </c>
      <c r="J1145" s="10" t="str">
        <f>_xlfn.IFNA(VLOOKUP(Table33[[#This Row],[Tag range]],Table176[[START]:[GROUP]],3,TRUE),"")</f>
        <v>LDOS040</v>
      </c>
    </row>
    <row r="1146" spans="6:10" x14ac:dyDescent="0.25">
      <c r="F1146" s="8" t="str">
        <f>LEFT(Table33[[#This Row],[Location]],2)</f>
        <v>LL</v>
      </c>
      <c r="G1146" s="8" t="s">
        <v>207</v>
      </c>
      <c r="H1146" s="1">
        <v>70935</v>
      </c>
      <c r="I1146" s="10" t="str">
        <f>IF(Table33[[#This Row],[Tag range]]="","",_xlfn.CONCAT("1A40700000000650000",Table33[[#This Row],[Tag range]]))</f>
        <v>1A4070000000065000070935</v>
      </c>
      <c r="J1146" s="10" t="str">
        <f>_xlfn.IFNA(VLOOKUP(Table33[[#This Row],[Tag range]],Table176[[START]:[GROUP]],3,TRUE),"")</f>
        <v>LDOS040</v>
      </c>
    </row>
    <row r="1147" spans="6:10" x14ac:dyDescent="0.25">
      <c r="F1147" s="8" t="str">
        <f>LEFT(Table33[[#This Row],[Location]],2)</f>
        <v>LL</v>
      </c>
      <c r="G1147" s="8" t="s">
        <v>424</v>
      </c>
      <c r="H1147" s="1">
        <v>70936</v>
      </c>
      <c r="I1147" s="10" t="str">
        <f>IF(Table33[[#This Row],[Tag range]]="","",_xlfn.CONCAT("1A40700000000650000",Table33[[#This Row],[Tag range]]))</f>
        <v>1A4070000000065000070936</v>
      </c>
      <c r="J1147" s="10" t="str">
        <f>_xlfn.IFNA(VLOOKUP(Table33[[#This Row],[Tag range]],Table176[[START]:[GROUP]],3,TRUE),"")</f>
        <v>LDOS040</v>
      </c>
    </row>
    <row r="1148" spans="6:10" x14ac:dyDescent="0.25">
      <c r="F1148" s="8" t="str">
        <f>LEFT(Table33[[#This Row],[Location]],2)</f>
        <v>LL</v>
      </c>
      <c r="G1148" s="8" t="s">
        <v>564</v>
      </c>
      <c r="H1148" s="1">
        <v>70937</v>
      </c>
      <c r="I1148" s="10" t="str">
        <f>IF(Table33[[#This Row],[Tag range]]="","",_xlfn.CONCAT("1A40700000000650000",Table33[[#This Row],[Tag range]]))</f>
        <v>1A4070000000065000070937</v>
      </c>
      <c r="J1148" s="10" t="str">
        <f>_xlfn.IFNA(VLOOKUP(Table33[[#This Row],[Tag range]],Table176[[START]:[GROUP]],3,TRUE),"")</f>
        <v>LDOS040</v>
      </c>
    </row>
    <row r="1149" spans="6:10" x14ac:dyDescent="0.25">
      <c r="F1149" s="8" t="str">
        <f>LEFT(Table33[[#This Row],[Location]],2)</f>
        <v>LL</v>
      </c>
      <c r="G1149" s="8" t="s">
        <v>704</v>
      </c>
      <c r="H1149" s="1">
        <v>70938</v>
      </c>
      <c r="I1149" s="10" t="str">
        <f>IF(Table33[[#This Row],[Tag range]]="","",_xlfn.CONCAT("1A40700000000650000",Table33[[#This Row],[Tag range]]))</f>
        <v>1A4070000000065000070938</v>
      </c>
      <c r="J1149" s="10" t="str">
        <f>_xlfn.IFNA(VLOOKUP(Table33[[#This Row],[Tag range]],Table176[[START]:[GROUP]],3,TRUE),"")</f>
        <v>LDOS040</v>
      </c>
    </row>
    <row r="1150" spans="6:10" x14ac:dyDescent="0.25">
      <c r="F1150" s="8" t="str">
        <f>LEFT(Table33[[#This Row],[Location]],2)</f>
        <v>LL</v>
      </c>
      <c r="G1150" s="8" t="s">
        <v>844</v>
      </c>
      <c r="H1150" s="1">
        <v>70939</v>
      </c>
      <c r="I1150" s="10" t="str">
        <f>IF(Table33[[#This Row],[Tag range]]="","",_xlfn.CONCAT("1A40700000000650000",Table33[[#This Row],[Tag range]]))</f>
        <v>1A4070000000065000070939</v>
      </c>
      <c r="J1150" s="10" t="str">
        <f>_xlfn.IFNA(VLOOKUP(Table33[[#This Row],[Tag range]],Table176[[START]:[GROUP]],3,TRUE),"")</f>
        <v>LDOS040</v>
      </c>
    </row>
    <row r="1151" spans="6:10" x14ac:dyDescent="0.25">
      <c r="F1151" s="8" t="str">
        <f>LEFT(Table33[[#This Row],[Location]],2)</f>
        <v>LL</v>
      </c>
      <c r="G1151" s="8" t="s">
        <v>984</v>
      </c>
      <c r="H1151" s="1">
        <v>70940</v>
      </c>
      <c r="I1151" s="10" t="str">
        <f>IF(Table33[[#This Row],[Tag range]]="","",_xlfn.CONCAT("1A40700000000650000",Table33[[#This Row],[Tag range]]))</f>
        <v>1A4070000000065000070940</v>
      </c>
      <c r="J1151" s="10" t="str">
        <f>_xlfn.IFNA(VLOOKUP(Table33[[#This Row],[Tag range]],Table176[[START]:[GROUP]],3,TRUE),"")</f>
        <v>LDOS040</v>
      </c>
    </row>
    <row r="1152" spans="6:10" x14ac:dyDescent="0.25">
      <c r="F1152" s="8" t="str">
        <f>LEFT(Table33[[#This Row],[Location]],2)</f>
        <v>LL</v>
      </c>
      <c r="G1152" s="8" t="s">
        <v>1124</v>
      </c>
      <c r="H1152" s="1">
        <v>70941</v>
      </c>
      <c r="I1152" s="10" t="str">
        <f>IF(Table33[[#This Row],[Tag range]]="","",_xlfn.CONCAT("1A40700000000650000",Table33[[#This Row],[Tag range]]))</f>
        <v>1A4070000000065000070941</v>
      </c>
      <c r="J1152" s="10" t="str">
        <f>_xlfn.IFNA(VLOOKUP(Table33[[#This Row],[Tag range]],Table176[[START]:[GROUP]],3,TRUE),"")</f>
        <v>LDOS040</v>
      </c>
    </row>
    <row r="1153" spans="6:10" x14ac:dyDescent="0.25">
      <c r="F1153" s="8" t="str">
        <f>LEFT(Table33[[#This Row],[Location]],2)</f>
        <v>LL</v>
      </c>
      <c r="G1153" s="8" t="s">
        <v>1264</v>
      </c>
      <c r="H1153" s="1">
        <v>70942</v>
      </c>
      <c r="I1153" s="10" t="str">
        <f>IF(Table33[[#This Row],[Tag range]]="","",_xlfn.CONCAT("1A40700000000650000",Table33[[#This Row],[Tag range]]))</f>
        <v>1A4070000000065000070942</v>
      </c>
      <c r="J1153" s="10" t="str">
        <f>_xlfn.IFNA(VLOOKUP(Table33[[#This Row],[Tag range]],Table176[[START]:[GROUP]],3,TRUE),"")</f>
        <v>LDOS040</v>
      </c>
    </row>
    <row r="1154" spans="6:10" x14ac:dyDescent="0.25">
      <c r="F1154" s="8" t="str">
        <f>LEFT(Table33[[#This Row],[Location]],2)</f>
        <v>LL</v>
      </c>
      <c r="G1154" s="8" t="s">
        <v>1404</v>
      </c>
      <c r="H1154" s="1">
        <v>70943</v>
      </c>
      <c r="I1154" s="10" t="str">
        <f>IF(Table33[[#This Row],[Tag range]]="","",_xlfn.CONCAT("1A40700000000650000",Table33[[#This Row],[Tag range]]))</f>
        <v>1A4070000000065000070943</v>
      </c>
      <c r="J1154" s="10" t="str">
        <f>_xlfn.IFNA(VLOOKUP(Table33[[#This Row],[Tag range]],Table176[[START]:[GROUP]],3,TRUE),"")</f>
        <v>LDOS040</v>
      </c>
    </row>
    <row r="1155" spans="6:10" x14ac:dyDescent="0.25">
      <c r="F1155" s="8" t="str">
        <f>LEFT(Table33[[#This Row],[Location]],2)</f>
        <v>LL</v>
      </c>
      <c r="G1155" s="8" t="s">
        <v>1544</v>
      </c>
      <c r="H1155" s="1">
        <v>70944</v>
      </c>
      <c r="I1155" s="10" t="str">
        <f>IF(Table33[[#This Row],[Tag range]]="","",_xlfn.CONCAT("1A40700000000650000",Table33[[#This Row],[Tag range]]))</f>
        <v>1A4070000000065000070944</v>
      </c>
      <c r="J1155" s="10" t="str">
        <f>_xlfn.IFNA(VLOOKUP(Table33[[#This Row],[Tag range]],Table176[[START]:[GROUP]],3,TRUE),"")</f>
        <v>LDOS040</v>
      </c>
    </row>
    <row r="1156" spans="6:10" x14ac:dyDescent="0.25">
      <c r="F1156" s="8" t="str">
        <f>LEFT(Table33[[#This Row],[Location]],2)</f>
        <v>LL</v>
      </c>
      <c r="G1156" s="8" t="s">
        <v>278</v>
      </c>
      <c r="H1156" s="1">
        <v>70945</v>
      </c>
      <c r="I1156" s="10" t="str">
        <f>IF(Table33[[#This Row],[Tag range]]="","",_xlfn.CONCAT("1A40700000000650000",Table33[[#This Row],[Tag range]]))</f>
        <v>1A4070000000065000070945</v>
      </c>
      <c r="J1156" s="10" t="str">
        <f>_xlfn.IFNA(VLOOKUP(Table33[[#This Row],[Tag range]],Table176[[START]:[GROUP]],3,TRUE),"")</f>
        <v>LDOS040</v>
      </c>
    </row>
    <row r="1157" spans="6:10" x14ac:dyDescent="0.25">
      <c r="F1157" s="8" t="str">
        <f>LEFT(Table33[[#This Row],[Location]],2)</f>
        <v>LL</v>
      </c>
      <c r="G1157" s="8" t="s">
        <v>208</v>
      </c>
      <c r="H1157" s="1">
        <v>70946</v>
      </c>
      <c r="I1157" s="10" t="str">
        <f>IF(Table33[[#This Row],[Tag range]]="","",_xlfn.CONCAT("1A40700000000650000",Table33[[#This Row],[Tag range]]))</f>
        <v>1A4070000000065000070946</v>
      </c>
      <c r="J1157" s="10" t="str">
        <f>_xlfn.IFNA(VLOOKUP(Table33[[#This Row],[Tag range]],Table176[[START]:[GROUP]],3,TRUE),"")</f>
        <v>STR8014</v>
      </c>
    </row>
    <row r="1158" spans="6:10" x14ac:dyDescent="0.25">
      <c r="F1158" s="8" t="str">
        <f>LEFT(Table33[[#This Row],[Location]],2)</f>
        <v>LL</v>
      </c>
      <c r="G1158" s="8" t="s">
        <v>425</v>
      </c>
      <c r="H1158" s="1">
        <v>70947</v>
      </c>
      <c r="I1158" s="10" t="str">
        <f>IF(Table33[[#This Row],[Tag range]]="","",_xlfn.CONCAT("1A40700000000650000",Table33[[#This Row],[Tag range]]))</f>
        <v>1A4070000000065000070947</v>
      </c>
      <c r="J1158" s="10" t="str">
        <f>_xlfn.IFNA(VLOOKUP(Table33[[#This Row],[Tag range]],Table176[[START]:[GROUP]],3,TRUE),"")</f>
        <v>STR8014</v>
      </c>
    </row>
    <row r="1159" spans="6:10" x14ac:dyDescent="0.25">
      <c r="F1159" s="8" t="str">
        <f>LEFT(Table33[[#This Row],[Location]],2)</f>
        <v>LL</v>
      </c>
      <c r="G1159" s="8" t="s">
        <v>565</v>
      </c>
      <c r="H1159" s="1">
        <v>70948</v>
      </c>
      <c r="I1159" s="10" t="str">
        <f>IF(Table33[[#This Row],[Tag range]]="","",_xlfn.CONCAT("1A40700000000650000",Table33[[#This Row],[Tag range]]))</f>
        <v>1A4070000000065000070948</v>
      </c>
      <c r="J1159" s="10" t="str">
        <f>_xlfn.IFNA(VLOOKUP(Table33[[#This Row],[Tag range]],Table176[[START]:[GROUP]],3,TRUE),"")</f>
        <v>STR8014</v>
      </c>
    </row>
    <row r="1160" spans="6:10" x14ac:dyDescent="0.25">
      <c r="F1160" s="8" t="str">
        <f>LEFT(Table33[[#This Row],[Location]],2)</f>
        <v>LL</v>
      </c>
      <c r="G1160" s="8" t="s">
        <v>705</v>
      </c>
      <c r="H1160" s="1">
        <v>70949</v>
      </c>
      <c r="I1160" s="10" t="str">
        <f>IF(Table33[[#This Row],[Tag range]]="","",_xlfn.CONCAT("1A40700000000650000",Table33[[#This Row],[Tag range]]))</f>
        <v>1A4070000000065000070949</v>
      </c>
      <c r="J1160" s="10" t="str">
        <f>_xlfn.IFNA(VLOOKUP(Table33[[#This Row],[Tag range]],Table176[[START]:[GROUP]],3,TRUE),"")</f>
        <v>STR8014</v>
      </c>
    </row>
    <row r="1161" spans="6:10" x14ac:dyDescent="0.25">
      <c r="F1161" s="8" t="str">
        <f>LEFT(Table33[[#This Row],[Location]],2)</f>
        <v>LL</v>
      </c>
      <c r="G1161" s="8" t="s">
        <v>845</v>
      </c>
      <c r="H1161" s="1">
        <v>70950</v>
      </c>
      <c r="I1161" s="10" t="str">
        <f>IF(Table33[[#This Row],[Tag range]]="","",_xlfn.CONCAT("1A40700000000650000",Table33[[#This Row],[Tag range]]))</f>
        <v>1A4070000000065000070950</v>
      </c>
      <c r="J1161" s="10" t="str">
        <f>_xlfn.IFNA(VLOOKUP(Table33[[#This Row],[Tag range]],Table176[[START]:[GROUP]],3,TRUE),"")</f>
        <v>STR8014</v>
      </c>
    </row>
    <row r="1162" spans="6:10" x14ac:dyDescent="0.25">
      <c r="F1162" s="8" t="str">
        <f>LEFT(Table33[[#This Row],[Location]],2)</f>
        <v>LL</v>
      </c>
      <c r="G1162" s="8" t="s">
        <v>985</v>
      </c>
      <c r="H1162" s="1">
        <v>70951</v>
      </c>
      <c r="I1162" s="10" t="str">
        <f>IF(Table33[[#This Row],[Tag range]]="","",_xlfn.CONCAT("1A40700000000650000",Table33[[#This Row],[Tag range]]))</f>
        <v>1A4070000000065000070951</v>
      </c>
      <c r="J1162" s="10" t="str">
        <f>_xlfn.IFNA(VLOOKUP(Table33[[#This Row],[Tag range]],Table176[[START]:[GROUP]],3,TRUE),"")</f>
        <v>STR8014</v>
      </c>
    </row>
    <row r="1163" spans="6:10" x14ac:dyDescent="0.25">
      <c r="F1163" s="8" t="str">
        <f>LEFT(Table33[[#This Row],[Location]],2)</f>
        <v>LL</v>
      </c>
      <c r="G1163" s="8" t="s">
        <v>1125</v>
      </c>
      <c r="H1163" s="1">
        <v>70952</v>
      </c>
      <c r="I1163" s="10" t="str">
        <f>IF(Table33[[#This Row],[Tag range]]="","",_xlfn.CONCAT("1A40700000000650000",Table33[[#This Row],[Tag range]]))</f>
        <v>1A4070000000065000070952</v>
      </c>
      <c r="J1163" s="10" t="str">
        <f>_xlfn.IFNA(VLOOKUP(Table33[[#This Row],[Tag range]],Table176[[START]:[GROUP]],3,TRUE),"")</f>
        <v>STR8014</v>
      </c>
    </row>
    <row r="1164" spans="6:10" x14ac:dyDescent="0.25">
      <c r="F1164" s="8" t="str">
        <f>LEFT(Table33[[#This Row],[Location]],2)</f>
        <v>LL</v>
      </c>
      <c r="G1164" s="8" t="s">
        <v>1265</v>
      </c>
      <c r="H1164" s="1">
        <v>70953</v>
      </c>
      <c r="I1164" s="10" t="str">
        <f>IF(Table33[[#This Row],[Tag range]]="","",_xlfn.CONCAT("1A40700000000650000",Table33[[#This Row],[Tag range]]))</f>
        <v>1A4070000000065000070953</v>
      </c>
      <c r="J1164" s="10" t="str">
        <f>_xlfn.IFNA(VLOOKUP(Table33[[#This Row],[Tag range]],Table176[[START]:[GROUP]],3,TRUE),"")</f>
        <v>STR8014</v>
      </c>
    </row>
    <row r="1165" spans="6:10" x14ac:dyDescent="0.25">
      <c r="F1165" s="8" t="str">
        <f>LEFT(Table33[[#This Row],[Location]],2)</f>
        <v>LL</v>
      </c>
      <c r="G1165" s="8" t="s">
        <v>1405</v>
      </c>
      <c r="H1165" s="1">
        <v>70954</v>
      </c>
      <c r="I1165" s="10" t="str">
        <f>IF(Table33[[#This Row],[Tag range]]="","",_xlfn.CONCAT("1A40700000000650000",Table33[[#This Row],[Tag range]]))</f>
        <v>1A4070000000065000070954</v>
      </c>
      <c r="J1165" s="10" t="str">
        <f>_xlfn.IFNA(VLOOKUP(Table33[[#This Row],[Tag range]],Table176[[START]:[GROUP]],3,TRUE),"")</f>
        <v>STR8014</v>
      </c>
    </row>
    <row r="1166" spans="6:10" x14ac:dyDescent="0.25">
      <c r="F1166" s="8" t="str">
        <f>LEFT(Table33[[#This Row],[Location]],2)</f>
        <v>LL</v>
      </c>
      <c r="G1166" s="8" t="s">
        <v>1545</v>
      </c>
      <c r="H1166" s="1">
        <v>70955</v>
      </c>
      <c r="I1166" s="10" t="str">
        <f>IF(Table33[[#This Row],[Tag range]]="","",_xlfn.CONCAT("1A40700000000650000",Table33[[#This Row],[Tag range]]))</f>
        <v>1A4070000000065000070955</v>
      </c>
      <c r="J1166" s="10" t="str">
        <f>_xlfn.IFNA(VLOOKUP(Table33[[#This Row],[Tag range]],Table176[[START]:[GROUP]],3,TRUE),"")</f>
        <v>STR8014</v>
      </c>
    </row>
    <row r="1167" spans="6:10" x14ac:dyDescent="0.25">
      <c r="F1167" s="8" t="str">
        <f>LEFT(Table33[[#This Row],[Location]],2)</f>
        <v>LL</v>
      </c>
      <c r="G1167" s="8" t="s">
        <v>279</v>
      </c>
      <c r="H1167" s="1">
        <v>70956</v>
      </c>
      <c r="I1167" s="10" t="str">
        <f>IF(Table33[[#This Row],[Tag range]]="","",_xlfn.CONCAT("1A40700000000650000",Table33[[#This Row],[Tag range]]))</f>
        <v>1A4070000000065000070956</v>
      </c>
      <c r="J1167" s="10" t="str">
        <f>_xlfn.IFNA(VLOOKUP(Table33[[#This Row],[Tag range]],Table176[[START]:[GROUP]],3,TRUE),"")</f>
        <v>STR8014</v>
      </c>
    </row>
    <row r="1168" spans="6:10" x14ac:dyDescent="0.25">
      <c r="F1168" s="8" t="str">
        <f>LEFT(Table33[[#This Row],[Location]],2)</f>
        <v>LL</v>
      </c>
      <c r="G1168" s="8" t="s">
        <v>209</v>
      </c>
      <c r="H1168" s="1">
        <v>70957</v>
      </c>
      <c r="I1168" s="10" t="str">
        <f>IF(Table33[[#This Row],[Tag range]]="","",_xlfn.CONCAT("1A40700000000650000",Table33[[#This Row],[Tag range]]))</f>
        <v>1A4070000000065000070957</v>
      </c>
      <c r="J1168" s="10" t="str">
        <f>_xlfn.IFNA(VLOOKUP(Table33[[#This Row],[Tag range]],Table176[[START]:[GROUP]],3,TRUE),"")</f>
        <v>STR8014</v>
      </c>
    </row>
    <row r="1169" spans="6:10" x14ac:dyDescent="0.25">
      <c r="F1169" s="8" t="str">
        <f>LEFT(Table33[[#This Row],[Location]],2)</f>
        <v>LL</v>
      </c>
      <c r="G1169" s="8" t="s">
        <v>426</v>
      </c>
      <c r="H1169" s="1">
        <v>70958</v>
      </c>
      <c r="I1169" s="10" t="str">
        <f>IF(Table33[[#This Row],[Tag range]]="","",_xlfn.CONCAT("1A40700000000650000",Table33[[#This Row],[Tag range]]))</f>
        <v>1A4070000000065000070958</v>
      </c>
      <c r="J1169" s="10" t="str">
        <f>_xlfn.IFNA(VLOOKUP(Table33[[#This Row],[Tag range]],Table176[[START]:[GROUP]],3,TRUE),"")</f>
        <v>STR8014</v>
      </c>
    </row>
    <row r="1170" spans="6:10" x14ac:dyDescent="0.25">
      <c r="F1170" s="8" t="str">
        <f>LEFT(Table33[[#This Row],[Location]],2)</f>
        <v>LL</v>
      </c>
      <c r="G1170" s="8" t="s">
        <v>566</v>
      </c>
      <c r="H1170" s="1">
        <v>70959</v>
      </c>
      <c r="I1170" s="10" t="str">
        <f>IF(Table33[[#This Row],[Tag range]]="","",_xlfn.CONCAT("1A40700000000650000",Table33[[#This Row],[Tag range]]))</f>
        <v>1A4070000000065000070959</v>
      </c>
      <c r="J1170" s="10" t="str">
        <f>_xlfn.IFNA(VLOOKUP(Table33[[#This Row],[Tag range]],Table176[[START]:[GROUP]],3,TRUE),"")</f>
        <v>STR8014</v>
      </c>
    </row>
    <row r="1171" spans="6:10" x14ac:dyDescent="0.25">
      <c r="F1171" s="8" t="str">
        <f>LEFT(Table33[[#This Row],[Location]],2)</f>
        <v>LL</v>
      </c>
      <c r="G1171" s="8" t="s">
        <v>706</v>
      </c>
      <c r="H1171" s="1">
        <v>70960</v>
      </c>
      <c r="I1171" s="10" t="str">
        <f>IF(Table33[[#This Row],[Tag range]]="","",_xlfn.CONCAT("1A40700000000650000",Table33[[#This Row],[Tag range]]))</f>
        <v>1A4070000000065000070960</v>
      </c>
      <c r="J1171" s="10" t="str">
        <f>_xlfn.IFNA(VLOOKUP(Table33[[#This Row],[Tag range]],Table176[[START]:[GROUP]],3,TRUE),"")</f>
        <v>STR8014</v>
      </c>
    </row>
    <row r="1172" spans="6:10" x14ac:dyDescent="0.25">
      <c r="F1172" s="8" t="str">
        <f>LEFT(Table33[[#This Row],[Location]],2)</f>
        <v>LL</v>
      </c>
      <c r="G1172" s="8" t="s">
        <v>846</v>
      </c>
      <c r="H1172" s="1">
        <v>70961</v>
      </c>
      <c r="I1172" s="10" t="str">
        <f>IF(Table33[[#This Row],[Tag range]]="","",_xlfn.CONCAT("1A40700000000650000",Table33[[#This Row],[Tag range]]))</f>
        <v>1A4070000000065000070961</v>
      </c>
      <c r="J1172" s="10" t="str">
        <f>_xlfn.IFNA(VLOOKUP(Table33[[#This Row],[Tag range]],Table176[[START]:[GROUP]],3,TRUE),"")</f>
        <v>STR8014</v>
      </c>
    </row>
    <row r="1173" spans="6:10" x14ac:dyDescent="0.25">
      <c r="F1173" s="8" t="str">
        <f>LEFT(Table33[[#This Row],[Location]],2)</f>
        <v>LL</v>
      </c>
      <c r="G1173" s="8" t="s">
        <v>986</v>
      </c>
      <c r="H1173" s="1">
        <v>70962</v>
      </c>
      <c r="I1173" s="10" t="str">
        <f>IF(Table33[[#This Row],[Tag range]]="","",_xlfn.CONCAT("1A40700000000650000",Table33[[#This Row],[Tag range]]))</f>
        <v>1A4070000000065000070962</v>
      </c>
      <c r="J1173" s="10" t="str">
        <f>_xlfn.IFNA(VLOOKUP(Table33[[#This Row],[Tag range]],Table176[[START]:[GROUP]],3,TRUE),"")</f>
        <v>STR8014</v>
      </c>
    </row>
    <row r="1174" spans="6:10" x14ac:dyDescent="0.25">
      <c r="F1174" s="8" t="str">
        <f>LEFT(Table33[[#This Row],[Location]],2)</f>
        <v>LL</v>
      </c>
      <c r="G1174" s="8" t="s">
        <v>1126</v>
      </c>
      <c r="H1174" s="1">
        <v>70963</v>
      </c>
      <c r="I1174" s="10" t="str">
        <f>IF(Table33[[#This Row],[Tag range]]="","",_xlfn.CONCAT("1A40700000000650000",Table33[[#This Row],[Tag range]]))</f>
        <v>1A4070000000065000070963</v>
      </c>
      <c r="J1174" s="10" t="str">
        <f>_xlfn.IFNA(VLOOKUP(Table33[[#This Row],[Tag range]],Table176[[START]:[GROUP]],3,TRUE),"")</f>
        <v>STR8014</v>
      </c>
    </row>
    <row r="1175" spans="6:10" x14ac:dyDescent="0.25">
      <c r="F1175" s="8" t="str">
        <f>LEFT(Table33[[#This Row],[Location]],2)</f>
        <v>LL</v>
      </c>
      <c r="G1175" s="8" t="s">
        <v>1266</v>
      </c>
      <c r="H1175" s="1">
        <v>70964</v>
      </c>
      <c r="I1175" s="10" t="str">
        <f>IF(Table33[[#This Row],[Tag range]]="","",_xlfn.CONCAT("1A40700000000650000",Table33[[#This Row],[Tag range]]))</f>
        <v>1A4070000000065000070964</v>
      </c>
      <c r="J1175" s="10" t="str">
        <f>_xlfn.IFNA(VLOOKUP(Table33[[#This Row],[Tag range]],Table176[[START]:[GROUP]],3,TRUE),"")</f>
        <v>STR8014</v>
      </c>
    </row>
    <row r="1176" spans="6:10" x14ac:dyDescent="0.25">
      <c r="F1176" s="8" t="str">
        <f>LEFT(Table33[[#This Row],[Location]],2)</f>
        <v>LL</v>
      </c>
      <c r="G1176" s="8" t="s">
        <v>1406</v>
      </c>
      <c r="H1176" s="1">
        <v>70965</v>
      </c>
      <c r="I1176" s="10" t="str">
        <f>IF(Table33[[#This Row],[Tag range]]="","",_xlfn.CONCAT("1A40700000000650000",Table33[[#This Row],[Tag range]]))</f>
        <v>1A4070000000065000070965</v>
      </c>
      <c r="J1176" s="10" t="str">
        <f>_xlfn.IFNA(VLOOKUP(Table33[[#This Row],[Tag range]],Table176[[START]:[GROUP]],3,TRUE),"")</f>
        <v>STR8014</v>
      </c>
    </row>
    <row r="1177" spans="6:10" x14ac:dyDescent="0.25">
      <c r="F1177" s="8" t="str">
        <f>LEFT(Table33[[#This Row],[Location]],2)</f>
        <v>LL</v>
      </c>
      <c r="G1177" s="8" t="s">
        <v>1546</v>
      </c>
      <c r="H1177" s="1">
        <v>70966</v>
      </c>
      <c r="I1177" s="10" t="str">
        <f>IF(Table33[[#This Row],[Tag range]]="","",_xlfn.CONCAT("1A40700000000650000",Table33[[#This Row],[Tag range]]))</f>
        <v>1A4070000000065000070966</v>
      </c>
      <c r="J1177" s="10" t="str">
        <f>_xlfn.IFNA(VLOOKUP(Table33[[#This Row],[Tag range]],Table176[[START]:[GROUP]],3,TRUE),"")</f>
        <v>STR8014</v>
      </c>
    </row>
    <row r="1178" spans="6:10" x14ac:dyDescent="0.25">
      <c r="F1178" s="8" t="str">
        <f>LEFT(Table33[[#This Row],[Location]],2)</f>
        <v>LL</v>
      </c>
      <c r="G1178" s="8" t="s">
        <v>280</v>
      </c>
      <c r="H1178" s="1">
        <v>70967</v>
      </c>
      <c r="I1178" s="10" t="str">
        <f>IF(Table33[[#This Row],[Tag range]]="","",_xlfn.CONCAT("1A40700000000650000",Table33[[#This Row],[Tag range]]))</f>
        <v>1A4070000000065000070967</v>
      </c>
      <c r="J1178" s="10" t="str">
        <f>_xlfn.IFNA(VLOOKUP(Table33[[#This Row],[Tag range]],Table176[[START]:[GROUP]],3,TRUE),"")</f>
        <v>STR8014</v>
      </c>
    </row>
    <row r="1179" spans="6:10" x14ac:dyDescent="0.25">
      <c r="F1179" s="8" t="str">
        <f>LEFT(Table33[[#This Row],[Location]],2)</f>
        <v>LL</v>
      </c>
      <c r="G1179" s="8" t="s">
        <v>210</v>
      </c>
      <c r="H1179" s="1">
        <v>70968</v>
      </c>
      <c r="I1179" s="10" t="str">
        <f>IF(Table33[[#This Row],[Tag range]]="","",_xlfn.CONCAT("1A40700000000650000",Table33[[#This Row],[Tag range]]))</f>
        <v>1A4070000000065000070968</v>
      </c>
      <c r="J1179" s="10" t="str">
        <f>_xlfn.IFNA(VLOOKUP(Table33[[#This Row],[Tag range]],Table176[[START]:[GROUP]],3,TRUE),"")</f>
        <v>STR8014</v>
      </c>
    </row>
    <row r="1180" spans="6:10" x14ac:dyDescent="0.25">
      <c r="F1180" s="8" t="str">
        <f>LEFT(Table33[[#This Row],[Location]],2)</f>
        <v>LL</v>
      </c>
      <c r="G1180" s="8" t="s">
        <v>427</v>
      </c>
      <c r="H1180" s="1">
        <v>70969</v>
      </c>
      <c r="I1180" s="10" t="str">
        <f>IF(Table33[[#This Row],[Tag range]]="","",_xlfn.CONCAT("1A40700000000650000",Table33[[#This Row],[Tag range]]))</f>
        <v>1A4070000000065000070969</v>
      </c>
      <c r="J1180" s="10" t="str">
        <f>_xlfn.IFNA(VLOOKUP(Table33[[#This Row],[Tag range]],Table176[[START]:[GROUP]],3,TRUE),"")</f>
        <v>STR8014</v>
      </c>
    </row>
    <row r="1181" spans="6:10" x14ac:dyDescent="0.25">
      <c r="F1181" s="8" t="str">
        <f>LEFT(Table33[[#This Row],[Location]],2)</f>
        <v>LL</v>
      </c>
      <c r="G1181" s="8" t="s">
        <v>567</v>
      </c>
      <c r="H1181" s="1">
        <v>70970</v>
      </c>
      <c r="I1181" s="10" t="str">
        <f>IF(Table33[[#This Row],[Tag range]]="","",_xlfn.CONCAT("1A40700000000650000",Table33[[#This Row],[Tag range]]))</f>
        <v>1A4070000000065000070970</v>
      </c>
      <c r="J1181" s="10" t="str">
        <f>_xlfn.IFNA(VLOOKUP(Table33[[#This Row],[Tag range]],Table176[[START]:[GROUP]],3,TRUE),"")</f>
        <v>STR8014</v>
      </c>
    </row>
    <row r="1182" spans="6:10" x14ac:dyDescent="0.25">
      <c r="F1182" s="8" t="str">
        <f>LEFT(Table33[[#This Row],[Location]],2)</f>
        <v>LL</v>
      </c>
      <c r="G1182" s="8" t="s">
        <v>707</v>
      </c>
      <c r="H1182" s="1">
        <v>70971</v>
      </c>
      <c r="I1182" s="10" t="str">
        <f>IF(Table33[[#This Row],[Tag range]]="","",_xlfn.CONCAT("1A40700000000650000",Table33[[#This Row],[Tag range]]))</f>
        <v>1A4070000000065000070971</v>
      </c>
      <c r="J1182" s="10" t="str">
        <f>_xlfn.IFNA(VLOOKUP(Table33[[#This Row],[Tag range]],Table176[[START]:[GROUP]],3,TRUE),"")</f>
        <v>STR8014</v>
      </c>
    </row>
    <row r="1183" spans="6:10" x14ac:dyDescent="0.25">
      <c r="F1183" s="8" t="str">
        <f>LEFT(Table33[[#This Row],[Location]],2)</f>
        <v>LL</v>
      </c>
      <c r="G1183" s="8" t="s">
        <v>847</v>
      </c>
      <c r="H1183" s="1">
        <v>70972</v>
      </c>
      <c r="I1183" s="10" t="str">
        <f>IF(Table33[[#This Row],[Tag range]]="","",_xlfn.CONCAT("1A40700000000650000",Table33[[#This Row],[Tag range]]))</f>
        <v>1A4070000000065000070972</v>
      </c>
      <c r="J1183" s="10" t="str">
        <f>_xlfn.IFNA(VLOOKUP(Table33[[#This Row],[Tag range]],Table176[[START]:[GROUP]],3,TRUE),"")</f>
        <v>STR8014</v>
      </c>
    </row>
    <row r="1184" spans="6:10" x14ac:dyDescent="0.25">
      <c r="F1184" s="8" t="str">
        <f>LEFT(Table33[[#This Row],[Location]],2)</f>
        <v>LL</v>
      </c>
      <c r="G1184" s="8" t="s">
        <v>987</v>
      </c>
      <c r="H1184" s="1">
        <v>70973</v>
      </c>
      <c r="I1184" s="10" t="str">
        <f>IF(Table33[[#This Row],[Tag range]]="","",_xlfn.CONCAT("1A40700000000650000",Table33[[#This Row],[Tag range]]))</f>
        <v>1A4070000000065000070973</v>
      </c>
      <c r="J1184" s="10" t="str">
        <f>_xlfn.IFNA(VLOOKUP(Table33[[#This Row],[Tag range]],Table176[[START]:[GROUP]],3,TRUE),"")</f>
        <v>STR8014</v>
      </c>
    </row>
    <row r="1185" spans="6:10" x14ac:dyDescent="0.25">
      <c r="F1185" s="8" t="str">
        <f>LEFT(Table33[[#This Row],[Location]],2)</f>
        <v>LL</v>
      </c>
      <c r="G1185" s="8" t="s">
        <v>1127</v>
      </c>
      <c r="H1185" s="1">
        <v>70974</v>
      </c>
      <c r="I1185" s="10" t="str">
        <f>IF(Table33[[#This Row],[Tag range]]="","",_xlfn.CONCAT("1A40700000000650000",Table33[[#This Row],[Tag range]]))</f>
        <v>1A4070000000065000070974</v>
      </c>
      <c r="J1185" s="10" t="str">
        <f>_xlfn.IFNA(VLOOKUP(Table33[[#This Row],[Tag range]],Table176[[START]:[GROUP]],3,TRUE),"")</f>
        <v>STR8014</v>
      </c>
    </row>
    <row r="1186" spans="6:10" x14ac:dyDescent="0.25">
      <c r="F1186" s="8" t="str">
        <f>LEFT(Table33[[#This Row],[Location]],2)</f>
        <v>LL</v>
      </c>
      <c r="G1186" s="8" t="s">
        <v>1267</v>
      </c>
      <c r="H1186" s="1">
        <v>70975</v>
      </c>
      <c r="I1186" s="10" t="str">
        <f>IF(Table33[[#This Row],[Tag range]]="","",_xlfn.CONCAT("1A40700000000650000",Table33[[#This Row],[Tag range]]))</f>
        <v>1A4070000000065000070975</v>
      </c>
      <c r="J1186" s="10" t="str">
        <f>_xlfn.IFNA(VLOOKUP(Table33[[#This Row],[Tag range]],Table176[[START]:[GROUP]],3,TRUE),"")</f>
        <v>STR8014</v>
      </c>
    </row>
    <row r="1187" spans="6:10" x14ac:dyDescent="0.25">
      <c r="F1187" s="8" t="str">
        <f>LEFT(Table33[[#This Row],[Location]],2)</f>
        <v>LL</v>
      </c>
      <c r="G1187" s="8" t="s">
        <v>1407</v>
      </c>
      <c r="H1187" s="1">
        <v>70976</v>
      </c>
      <c r="I1187" s="10" t="str">
        <f>IF(Table33[[#This Row],[Tag range]]="","",_xlfn.CONCAT("1A40700000000650000",Table33[[#This Row],[Tag range]]))</f>
        <v>1A4070000000065000070976</v>
      </c>
      <c r="J1187" s="10" t="str">
        <f>_xlfn.IFNA(VLOOKUP(Table33[[#This Row],[Tag range]],Table176[[START]:[GROUP]],3,TRUE),"")</f>
        <v>STR8014</v>
      </c>
    </row>
    <row r="1188" spans="6:10" x14ac:dyDescent="0.25">
      <c r="F1188" s="8" t="str">
        <f>LEFT(Table33[[#This Row],[Location]],2)</f>
        <v>LL</v>
      </c>
      <c r="G1188" s="8" t="s">
        <v>1547</v>
      </c>
      <c r="H1188" s="1">
        <v>70977</v>
      </c>
      <c r="I1188" s="10" t="str">
        <f>IF(Table33[[#This Row],[Tag range]]="","",_xlfn.CONCAT("1A40700000000650000",Table33[[#This Row],[Tag range]]))</f>
        <v>1A4070000000065000070977</v>
      </c>
      <c r="J1188" s="10" t="str">
        <f>_xlfn.IFNA(VLOOKUP(Table33[[#This Row],[Tag range]],Table176[[START]:[GROUP]],3,TRUE),"")</f>
        <v>STR8014</v>
      </c>
    </row>
    <row r="1189" spans="6:10" x14ac:dyDescent="0.25">
      <c r="F1189" s="8" t="str">
        <f>LEFT(Table33[[#This Row],[Location]],2)</f>
        <v>LL</v>
      </c>
      <c r="G1189" s="8" t="s">
        <v>281</v>
      </c>
      <c r="H1189" s="1">
        <v>70978</v>
      </c>
      <c r="I1189" s="10" t="str">
        <f>IF(Table33[[#This Row],[Tag range]]="","",_xlfn.CONCAT("1A40700000000650000",Table33[[#This Row],[Tag range]]))</f>
        <v>1A4070000000065000070978</v>
      </c>
      <c r="J1189" s="10" t="str">
        <f>_xlfn.IFNA(VLOOKUP(Table33[[#This Row],[Tag range]],Table176[[START]:[GROUP]],3,TRUE),"")</f>
        <v>STR8014</v>
      </c>
    </row>
    <row r="1190" spans="6:10" x14ac:dyDescent="0.25">
      <c r="F1190" s="8" t="str">
        <f>LEFT(Table33[[#This Row],[Location]],2)</f>
        <v>LL</v>
      </c>
      <c r="G1190" s="8" t="s">
        <v>211</v>
      </c>
      <c r="H1190" s="1">
        <v>70979</v>
      </c>
      <c r="I1190" s="10" t="str">
        <f>IF(Table33[[#This Row],[Tag range]]="","",_xlfn.CONCAT("1A40700000000650000",Table33[[#This Row],[Tag range]]))</f>
        <v>1A4070000000065000070979</v>
      </c>
      <c r="J1190" s="10" t="str">
        <f>_xlfn.IFNA(VLOOKUP(Table33[[#This Row],[Tag range]],Table176[[START]:[GROUP]],3,TRUE),"")</f>
        <v>STR8014</v>
      </c>
    </row>
    <row r="1191" spans="6:10" x14ac:dyDescent="0.25">
      <c r="F1191" s="8" t="str">
        <f>LEFT(Table33[[#This Row],[Location]],2)</f>
        <v>LL</v>
      </c>
      <c r="G1191" s="8" t="s">
        <v>428</v>
      </c>
      <c r="H1191" s="1">
        <v>70980</v>
      </c>
      <c r="I1191" s="10" t="str">
        <f>IF(Table33[[#This Row],[Tag range]]="","",_xlfn.CONCAT("1A40700000000650000",Table33[[#This Row],[Tag range]]))</f>
        <v>1A4070000000065000070980</v>
      </c>
      <c r="J1191" s="10" t="str">
        <f>_xlfn.IFNA(VLOOKUP(Table33[[#This Row],[Tag range]],Table176[[START]:[GROUP]],3,TRUE),"")</f>
        <v>STR8014</v>
      </c>
    </row>
    <row r="1192" spans="6:10" x14ac:dyDescent="0.25">
      <c r="F1192" s="8" t="str">
        <f>LEFT(Table33[[#This Row],[Location]],2)</f>
        <v>LL</v>
      </c>
      <c r="G1192" s="8" t="s">
        <v>568</v>
      </c>
      <c r="H1192" s="1">
        <v>70981</v>
      </c>
      <c r="I1192" s="10" t="str">
        <f>IF(Table33[[#This Row],[Tag range]]="","",_xlfn.CONCAT("1A40700000000650000",Table33[[#This Row],[Tag range]]))</f>
        <v>1A4070000000065000070981</v>
      </c>
      <c r="J1192" s="10" t="str">
        <f>_xlfn.IFNA(VLOOKUP(Table33[[#This Row],[Tag range]],Table176[[START]:[GROUP]],3,TRUE),"")</f>
        <v>STR8014</v>
      </c>
    </row>
    <row r="1193" spans="6:10" x14ac:dyDescent="0.25">
      <c r="F1193" s="8" t="str">
        <f>LEFT(Table33[[#This Row],[Location]],2)</f>
        <v>LL</v>
      </c>
      <c r="G1193" s="8" t="s">
        <v>708</v>
      </c>
      <c r="H1193" s="1">
        <v>70982</v>
      </c>
      <c r="I1193" s="10" t="str">
        <f>IF(Table33[[#This Row],[Tag range]]="","",_xlfn.CONCAT("1A40700000000650000",Table33[[#This Row],[Tag range]]))</f>
        <v>1A4070000000065000070982</v>
      </c>
      <c r="J1193" s="10" t="str">
        <f>_xlfn.IFNA(VLOOKUP(Table33[[#This Row],[Tag range]],Table176[[START]:[GROUP]],3,TRUE),"")</f>
        <v>STR8014</v>
      </c>
    </row>
    <row r="1194" spans="6:10" x14ac:dyDescent="0.25">
      <c r="F1194" s="8" t="str">
        <f>LEFT(Table33[[#This Row],[Location]],2)</f>
        <v>LL</v>
      </c>
      <c r="G1194" s="8" t="s">
        <v>848</v>
      </c>
      <c r="H1194" s="1">
        <v>70983</v>
      </c>
      <c r="I1194" s="10" t="str">
        <f>IF(Table33[[#This Row],[Tag range]]="","",_xlfn.CONCAT("1A40700000000650000",Table33[[#This Row],[Tag range]]))</f>
        <v>1A4070000000065000070983</v>
      </c>
      <c r="J1194" s="10" t="str">
        <f>_xlfn.IFNA(VLOOKUP(Table33[[#This Row],[Tag range]],Table176[[START]:[GROUP]],3,TRUE),"")</f>
        <v>STR8014</v>
      </c>
    </row>
    <row r="1195" spans="6:10" x14ac:dyDescent="0.25">
      <c r="F1195" s="8" t="str">
        <f>LEFT(Table33[[#This Row],[Location]],2)</f>
        <v>LL</v>
      </c>
      <c r="G1195" s="8" t="s">
        <v>988</v>
      </c>
      <c r="H1195" s="1">
        <v>70984</v>
      </c>
      <c r="I1195" s="10" t="str">
        <f>IF(Table33[[#This Row],[Tag range]]="","",_xlfn.CONCAT("1A40700000000650000",Table33[[#This Row],[Tag range]]))</f>
        <v>1A4070000000065000070984</v>
      </c>
      <c r="J1195" s="10" t="str">
        <f>_xlfn.IFNA(VLOOKUP(Table33[[#This Row],[Tag range]],Table176[[START]:[GROUP]],3,TRUE),"")</f>
        <v>STR8014</v>
      </c>
    </row>
    <row r="1196" spans="6:10" x14ac:dyDescent="0.25">
      <c r="F1196" s="8" t="str">
        <f>LEFT(Table33[[#This Row],[Location]],2)</f>
        <v>LL</v>
      </c>
      <c r="G1196" s="8" t="s">
        <v>1128</v>
      </c>
      <c r="H1196" s="1">
        <v>70985</v>
      </c>
      <c r="I1196" s="10" t="str">
        <f>IF(Table33[[#This Row],[Tag range]]="","",_xlfn.CONCAT("1A40700000000650000",Table33[[#This Row],[Tag range]]))</f>
        <v>1A4070000000065000070985</v>
      </c>
      <c r="J1196" s="10" t="str">
        <f>_xlfn.IFNA(VLOOKUP(Table33[[#This Row],[Tag range]],Table176[[START]:[GROUP]],3,TRUE),"")</f>
        <v>STR8014</v>
      </c>
    </row>
    <row r="1197" spans="6:10" x14ac:dyDescent="0.25">
      <c r="F1197" s="8" t="str">
        <f>LEFT(Table33[[#This Row],[Location]],2)</f>
        <v>LL</v>
      </c>
      <c r="G1197" s="8" t="s">
        <v>1268</v>
      </c>
      <c r="H1197" s="1">
        <v>70986</v>
      </c>
      <c r="I1197" s="10" t="str">
        <f>IF(Table33[[#This Row],[Tag range]]="","",_xlfn.CONCAT("1A40700000000650000",Table33[[#This Row],[Tag range]]))</f>
        <v>1A4070000000065000070986</v>
      </c>
      <c r="J1197" s="10" t="str">
        <f>_xlfn.IFNA(VLOOKUP(Table33[[#This Row],[Tag range]],Table176[[START]:[GROUP]],3,TRUE),"")</f>
        <v>STR8014</v>
      </c>
    </row>
    <row r="1198" spans="6:10" x14ac:dyDescent="0.25">
      <c r="F1198" s="8" t="str">
        <f>LEFT(Table33[[#This Row],[Location]],2)</f>
        <v>LL</v>
      </c>
      <c r="G1198" s="8" t="s">
        <v>1408</v>
      </c>
      <c r="H1198" s="1">
        <v>70987</v>
      </c>
      <c r="I1198" s="10" t="str">
        <f>IF(Table33[[#This Row],[Tag range]]="","",_xlfn.CONCAT("1A40700000000650000",Table33[[#This Row],[Tag range]]))</f>
        <v>1A4070000000065000070987</v>
      </c>
      <c r="J1198" s="10" t="str">
        <f>_xlfn.IFNA(VLOOKUP(Table33[[#This Row],[Tag range]],Table176[[START]:[GROUP]],3,TRUE),"")</f>
        <v>STR8014</v>
      </c>
    </row>
    <row r="1199" spans="6:10" x14ac:dyDescent="0.25">
      <c r="F1199" s="8" t="str">
        <f>LEFT(Table33[[#This Row],[Location]],2)</f>
        <v>LL</v>
      </c>
      <c r="G1199" s="8" t="s">
        <v>1548</v>
      </c>
      <c r="H1199" s="1">
        <v>70988</v>
      </c>
      <c r="I1199" s="10" t="str">
        <f>IF(Table33[[#This Row],[Tag range]]="","",_xlfn.CONCAT("1A40700000000650000",Table33[[#This Row],[Tag range]]))</f>
        <v>1A4070000000065000070988</v>
      </c>
      <c r="J1199" s="10" t="str">
        <f>_xlfn.IFNA(VLOOKUP(Table33[[#This Row],[Tag range]],Table176[[START]:[GROUP]],3,TRUE),"")</f>
        <v>STR8014</v>
      </c>
    </row>
    <row r="1200" spans="6:10" x14ac:dyDescent="0.25">
      <c r="F1200" s="8" t="str">
        <f>LEFT(Table33[[#This Row],[Location]],2)</f>
        <v>LL</v>
      </c>
      <c r="G1200" s="8" t="s">
        <v>282</v>
      </c>
      <c r="H1200" s="1">
        <v>70989</v>
      </c>
      <c r="I1200" s="10" t="str">
        <f>IF(Table33[[#This Row],[Tag range]]="","",_xlfn.CONCAT("1A40700000000650000",Table33[[#This Row],[Tag range]]))</f>
        <v>1A4070000000065000070989</v>
      </c>
      <c r="J1200" s="10" t="str">
        <f>_xlfn.IFNA(VLOOKUP(Table33[[#This Row],[Tag range]],Table176[[START]:[GROUP]],3,TRUE),"")</f>
        <v>STR8014</v>
      </c>
    </row>
    <row r="1201" spans="6:10" x14ac:dyDescent="0.25">
      <c r="F1201" s="8" t="str">
        <f>LEFT(Table33[[#This Row],[Location]],2)</f>
        <v>LL</v>
      </c>
      <c r="G1201" s="8" t="s">
        <v>212</v>
      </c>
      <c r="H1201" s="1">
        <v>70990</v>
      </c>
      <c r="I1201" s="10" t="str">
        <f>IF(Table33[[#This Row],[Tag range]]="","",_xlfn.CONCAT("1A40700000000650000",Table33[[#This Row],[Tag range]]))</f>
        <v>1A4070000000065000070990</v>
      </c>
      <c r="J1201" s="10" t="str">
        <f>_xlfn.IFNA(VLOOKUP(Table33[[#This Row],[Tag range]],Table176[[START]:[GROUP]],3,TRUE),"")</f>
        <v>STR8014</v>
      </c>
    </row>
    <row r="1202" spans="6:10" x14ac:dyDescent="0.25">
      <c r="F1202" s="8" t="str">
        <f>LEFT(Table33[[#This Row],[Location]],2)</f>
        <v>LL</v>
      </c>
      <c r="G1202" s="8" t="s">
        <v>429</v>
      </c>
      <c r="H1202" s="1">
        <v>70991</v>
      </c>
      <c r="I1202" s="10" t="str">
        <f>IF(Table33[[#This Row],[Tag range]]="","",_xlfn.CONCAT("1A40700000000650000",Table33[[#This Row],[Tag range]]))</f>
        <v>1A4070000000065000070991</v>
      </c>
      <c r="J1202" s="10" t="str">
        <f>_xlfn.IFNA(VLOOKUP(Table33[[#This Row],[Tag range]],Table176[[START]:[GROUP]],3,TRUE),"")</f>
        <v>STR8014</v>
      </c>
    </row>
    <row r="1203" spans="6:10" x14ac:dyDescent="0.25">
      <c r="F1203" s="8" t="str">
        <f>LEFT(Table33[[#This Row],[Location]],2)</f>
        <v>LL</v>
      </c>
      <c r="G1203" s="8" t="s">
        <v>569</v>
      </c>
      <c r="H1203" s="1">
        <v>70992</v>
      </c>
      <c r="I1203" s="10" t="str">
        <f>IF(Table33[[#This Row],[Tag range]]="","",_xlfn.CONCAT("1A40700000000650000",Table33[[#This Row],[Tag range]]))</f>
        <v>1A4070000000065000070992</v>
      </c>
      <c r="J1203" s="10" t="str">
        <f>_xlfn.IFNA(VLOOKUP(Table33[[#This Row],[Tag range]],Table176[[START]:[GROUP]],3,TRUE),"")</f>
        <v>STR8014</v>
      </c>
    </row>
    <row r="1204" spans="6:10" x14ac:dyDescent="0.25">
      <c r="F1204" s="8" t="str">
        <f>LEFT(Table33[[#This Row],[Location]],2)</f>
        <v>LL</v>
      </c>
      <c r="G1204" s="8" t="s">
        <v>709</v>
      </c>
      <c r="H1204" s="1">
        <v>70993</v>
      </c>
      <c r="I1204" s="10" t="str">
        <f>IF(Table33[[#This Row],[Tag range]]="","",_xlfn.CONCAT("1A40700000000650000",Table33[[#This Row],[Tag range]]))</f>
        <v>1A4070000000065000070993</v>
      </c>
      <c r="J1204" s="10" t="str">
        <f>_xlfn.IFNA(VLOOKUP(Table33[[#This Row],[Tag range]],Table176[[START]:[GROUP]],3,TRUE),"")</f>
        <v>STR8014</v>
      </c>
    </row>
    <row r="1205" spans="6:10" x14ac:dyDescent="0.25">
      <c r="F1205" s="8" t="str">
        <f>LEFT(Table33[[#This Row],[Location]],2)</f>
        <v>LL</v>
      </c>
      <c r="G1205" s="8" t="s">
        <v>849</v>
      </c>
      <c r="H1205" s="1">
        <v>70994</v>
      </c>
      <c r="I1205" s="10" t="str">
        <f>IF(Table33[[#This Row],[Tag range]]="","",_xlfn.CONCAT("1A40700000000650000",Table33[[#This Row],[Tag range]]))</f>
        <v>1A4070000000065000070994</v>
      </c>
      <c r="J1205" s="10" t="str">
        <f>_xlfn.IFNA(VLOOKUP(Table33[[#This Row],[Tag range]],Table176[[START]:[GROUP]],3,TRUE),"")</f>
        <v>STR8014</v>
      </c>
    </row>
    <row r="1206" spans="6:10" x14ac:dyDescent="0.25">
      <c r="F1206" s="8" t="str">
        <f>LEFT(Table33[[#This Row],[Location]],2)</f>
        <v>LL</v>
      </c>
      <c r="G1206" s="8" t="s">
        <v>989</v>
      </c>
      <c r="H1206" s="1">
        <v>70995</v>
      </c>
      <c r="I1206" s="10" t="str">
        <f>IF(Table33[[#This Row],[Tag range]]="","",_xlfn.CONCAT("1A40700000000650000",Table33[[#This Row],[Tag range]]))</f>
        <v>1A4070000000065000070995</v>
      </c>
      <c r="J1206" s="10" t="str">
        <f>_xlfn.IFNA(VLOOKUP(Table33[[#This Row],[Tag range]],Table176[[START]:[GROUP]],3,TRUE),"")</f>
        <v>STR8014</v>
      </c>
    </row>
    <row r="1207" spans="6:10" x14ac:dyDescent="0.25">
      <c r="F1207" s="8" t="str">
        <f>LEFT(Table33[[#This Row],[Location]],2)</f>
        <v>LL</v>
      </c>
      <c r="G1207" s="8" t="s">
        <v>1129</v>
      </c>
      <c r="H1207" s="1">
        <v>70996</v>
      </c>
      <c r="I1207" s="10" t="str">
        <f>IF(Table33[[#This Row],[Tag range]]="","",_xlfn.CONCAT("1A40700000000650000",Table33[[#This Row],[Tag range]]))</f>
        <v>1A4070000000065000070996</v>
      </c>
      <c r="J1207" s="10" t="str">
        <f>_xlfn.IFNA(VLOOKUP(Table33[[#This Row],[Tag range]],Table176[[START]:[GROUP]],3,TRUE),"")</f>
        <v>STR8014</v>
      </c>
    </row>
    <row r="1208" spans="6:10" x14ac:dyDescent="0.25">
      <c r="F1208" s="8" t="str">
        <f>LEFT(Table33[[#This Row],[Location]],2)</f>
        <v>LL</v>
      </c>
      <c r="G1208" s="8" t="s">
        <v>1269</v>
      </c>
      <c r="H1208" s="1">
        <v>70997</v>
      </c>
      <c r="I1208" s="10" t="str">
        <f>IF(Table33[[#This Row],[Tag range]]="","",_xlfn.CONCAT("1A40700000000650000",Table33[[#This Row],[Tag range]]))</f>
        <v>1A4070000000065000070997</v>
      </c>
      <c r="J1208" s="10" t="str">
        <f>_xlfn.IFNA(VLOOKUP(Table33[[#This Row],[Tag range]],Table176[[START]:[GROUP]],3,TRUE),"")</f>
        <v>STR8014</v>
      </c>
    </row>
    <row r="1209" spans="6:10" x14ac:dyDescent="0.25">
      <c r="F1209" s="8" t="str">
        <f>LEFT(Table33[[#This Row],[Location]],2)</f>
        <v>LL</v>
      </c>
      <c r="G1209" s="8" t="s">
        <v>1409</v>
      </c>
      <c r="H1209" s="1">
        <v>70998</v>
      </c>
      <c r="I1209" s="10" t="str">
        <f>IF(Table33[[#This Row],[Tag range]]="","",_xlfn.CONCAT("1A40700000000650000",Table33[[#This Row],[Tag range]]))</f>
        <v>1A4070000000065000070998</v>
      </c>
      <c r="J1209" s="10" t="str">
        <f>_xlfn.IFNA(VLOOKUP(Table33[[#This Row],[Tag range]],Table176[[START]:[GROUP]],3,TRUE),"")</f>
        <v>STR8014</v>
      </c>
    </row>
    <row r="1210" spans="6:10" x14ac:dyDescent="0.25">
      <c r="F1210" s="8" t="str">
        <f>LEFT(Table33[[#This Row],[Location]],2)</f>
        <v>LL</v>
      </c>
      <c r="G1210" s="8" t="s">
        <v>1549</v>
      </c>
      <c r="H1210" s="1">
        <v>70999</v>
      </c>
      <c r="I1210" s="10" t="str">
        <f>IF(Table33[[#This Row],[Tag range]]="","",_xlfn.CONCAT("1A40700000000650000",Table33[[#This Row],[Tag range]]))</f>
        <v>1A4070000000065000070999</v>
      </c>
      <c r="J1210" s="10" t="str">
        <f>_xlfn.IFNA(VLOOKUP(Table33[[#This Row],[Tag range]],Table176[[START]:[GROUP]],3,TRUE),"")</f>
        <v>STR8014</v>
      </c>
    </row>
    <row r="1211" spans="6:10" x14ac:dyDescent="0.25">
      <c r="F1211" s="8" t="str">
        <f>LEFT(Table33[[#This Row],[Location]],2)</f>
        <v>LL</v>
      </c>
      <c r="G1211" s="8" t="s">
        <v>283</v>
      </c>
      <c r="H1211" s="1">
        <v>71000</v>
      </c>
      <c r="I1211" s="10" t="str">
        <f>IF(Table33[[#This Row],[Tag range]]="","",_xlfn.CONCAT("1A40700000000650000",Table33[[#This Row],[Tag range]]))</f>
        <v>1A4070000000065000071000</v>
      </c>
      <c r="J1211" s="10" t="str">
        <f>_xlfn.IFNA(VLOOKUP(Table33[[#This Row],[Tag range]],Table176[[START]:[GROUP]],3,TRUE),"")</f>
        <v>STR8014</v>
      </c>
    </row>
    <row r="1212" spans="6:10" x14ac:dyDescent="0.25">
      <c r="F1212" s="8" t="str">
        <f>LEFT(Table33[[#This Row],[Location]],2)</f>
        <v>LL</v>
      </c>
      <c r="G1212" s="8" t="s">
        <v>213</v>
      </c>
      <c r="H1212" s="1">
        <v>71001</v>
      </c>
      <c r="I1212" s="10" t="str">
        <f>IF(Table33[[#This Row],[Tag range]]="","",_xlfn.CONCAT("1A40700000000650000",Table33[[#This Row],[Tag range]]))</f>
        <v>1A4070000000065000071001</v>
      </c>
      <c r="J1212" s="10" t="str">
        <f>_xlfn.IFNA(VLOOKUP(Table33[[#This Row],[Tag range]],Table176[[START]:[GROUP]],3,TRUE),"")</f>
        <v>STR8014</v>
      </c>
    </row>
    <row r="1213" spans="6:10" x14ac:dyDescent="0.25">
      <c r="F1213" s="8" t="str">
        <f>LEFT(Table33[[#This Row],[Location]],2)</f>
        <v>LL</v>
      </c>
      <c r="G1213" s="8" t="s">
        <v>430</v>
      </c>
      <c r="H1213" s="1">
        <v>71002</v>
      </c>
      <c r="I1213" s="10" t="str">
        <f>IF(Table33[[#This Row],[Tag range]]="","",_xlfn.CONCAT("1A40700000000650000",Table33[[#This Row],[Tag range]]))</f>
        <v>1A4070000000065000071002</v>
      </c>
      <c r="J1213" s="10" t="str">
        <f>_xlfn.IFNA(VLOOKUP(Table33[[#This Row],[Tag range]],Table176[[START]:[GROUP]],3,TRUE),"")</f>
        <v>STR8014</v>
      </c>
    </row>
    <row r="1214" spans="6:10" x14ac:dyDescent="0.25">
      <c r="F1214" s="8" t="str">
        <f>LEFT(Table33[[#This Row],[Location]],2)</f>
        <v>LL</v>
      </c>
      <c r="G1214" s="8" t="s">
        <v>570</v>
      </c>
      <c r="H1214" s="1">
        <v>71003</v>
      </c>
      <c r="I1214" s="10" t="str">
        <f>IF(Table33[[#This Row],[Tag range]]="","",_xlfn.CONCAT("1A40700000000650000",Table33[[#This Row],[Tag range]]))</f>
        <v>1A4070000000065000071003</v>
      </c>
      <c r="J1214" s="10" t="str">
        <f>_xlfn.IFNA(VLOOKUP(Table33[[#This Row],[Tag range]],Table176[[START]:[GROUP]],3,TRUE),"")</f>
        <v>STR8014</v>
      </c>
    </row>
    <row r="1215" spans="6:10" x14ac:dyDescent="0.25">
      <c r="F1215" s="8" t="str">
        <f>LEFT(Table33[[#This Row],[Location]],2)</f>
        <v>LL</v>
      </c>
      <c r="G1215" s="8" t="s">
        <v>710</v>
      </c>
      <c r="H1215" s="1">
        <v>71004</v>
      </c>
      <c r="I1215" s="10" t="str">
        <f>IF(Table33[[#This Row],[Tag range]]="","",_xlfn.CONCAT("1A40700000000650000",Table33[[#This Row],[Tag range]]))</f>
        <v>1A4070000000065000071004</v>
      </c>
      <c r="J1215" s="10" t="str">
        <f>_xlfn.IFNA(VLOOKUP(Table33[[#This Row],[Tag range]],Table176[[START]:[GROUP]],3,TRUE),"")</f>
        <v>STR8014</v>
      </c>
    </row>
    <row r="1216" spans="6:10" x14ac:dyDescent="0.25">
      <c r="F1216" s="8" t="str">
        <f>LEFT(Table33[[#This Row],[Location]],2)</f>
        <v>LL</v>
      </c>
      <c r="G1216" s="8" t="s">
        <v>850</v>
      </c>
      <c r="H1216" s="1">
        <v>71005</v>
      </c>
      <c r="I1216" s="10" t="str">
        <f>IF(Table33[[#This Row],[Tag range]]="","",_xlfn.CONCAT("1A40700000000650000",Table33[[#This Row],[Tag range]]))</f>
        <v>1A4070000000065000071005</v>
      </c>
      <c r="J1216" s="10" t="str">
        <f>_xlfn.IFNA(VLOOKUP(Table33[[#This Row],[Tag range]],Table176[[START]:[GROUP]],3,TRUE),"")</f>
        <v>STR8014</v>
      </c>
    </row>
    <row r="1217" spans="6:10" x14ac:dyDescent="0.25">
      <c r="F1217" s="8" t="str">
        <f>LEFT(Table33[[#This Row],[Location]],2)</f>
        <v>LL</v>
      </c>
      <c r="G1217" s="8" t="s">
        <v>990</v>
      </c>
      <c r="H1217" s="1">
        <v>71006</v>
      </c>
      <c r="I1217" s="10" t="str">
        <f>IF(Table33[[#This Row],[Tag range]]="","",_xlfn.CONCAT("1A40700000000650000",Table33[[#This Row],[Tag range]]))</f>
        <v>1A4070000000065000071006</v>
      </c>
      <c r="J1217" s="10" t="str">
        <f>_xlfn.IFNA(VLOOKUP(Table33[[#This Row],[Tag range]],Table176[[START]:[GROUP]],3,TRUE),"")</f>
        <v>STR8014</v>
      </c>
    </row>
    <row r="1218" spans="6:10" x14ac:dyDescent="0.25">
      <c r="F1218" s="8" t="str">
        <f>LEFT(Table33[[#This Row],[Location]],2)</f>
        <v>LL</v>
      </c>
      <c r="G1218" s="8" t="s">
        <v>1130</v>
      </c>
      <c r="H1218" s="1">
        <v>71007</v>
      </c>
      <c r="I1218" s="10" t="str">
        <f>IF(Table33[[#This Row],[Tag range]]="","",_xlfn.CONCAT("1A40700000000650000",Table33[[#This Row],[Tag range]]))</f>
        <v>1A4070000000065000071007</v>
      </c>
      <c r="J1218" s="10" t="str">
        <f>_xlfn.IFNA(VLOOKUP(Table33[[#This Row],[Tag range]],Table176[[START]:[GROUP]],3,TRUE),"")</f>
        <v>STR8014</v>
      </c>
    </row>
    <row r="1219" spans="6:10" x14ac:dyDescent="0.25">
      <c r="F1219" s="8" t="str">
        <f>LEFT(Table33[[#This Row],[Location]],2)</f>
        <v>LL</v>
      </c>
      <c r="G1219" s="8" t="s">
        <v>1270</v>
      </c>
      <c r="H1219" s="1">
        <v>71008</v>
      </c>
      <c r="I1219" s="10" t="str">
        <f>IF(Table33[[#This Row],[Tag range]]="","",_xlfn.CONCAT("1A40700000000650000",Table33[[#This Row],[Tag range]]))</f>
        <v>1A4070000000065000071008</v>
      </c>
      <c r="J1219" s="10" t="str">
        <f>_xlfn.IFNA(VLOOKUP(Table33[[#This Row],[Tag range]],Table176[[START]:[GROUP]],3,TRUE),"")</f>
        <v>STR8014</v>
      </c>
    </row>
    <row r="1220" spans="6:10" x14ac:dyDescent="0.25">
      <c r="F1220" s="8" t="str">
        <f>LEFT(Table33[[#This Row],[Location]],2)</f>
        <v>LL</v>
      </c>
      <c r="G1220" s="8" t="s">
        <v>1410</v>
      </c>
      <c r="H1220" s="1">
        <v>71009</v>
      </c>
      <c r="I1220" s="10" t="str">
        <f>IF(Table33[[#This Row],[Tag range]]="","",_xlfn.CONCAT("1A40700000000650000",Table33[[#This Row],[Tag range]]))</f>
        <v>1A4070000000065000071009</v>
      </c>
      <c r="J1220" s="10" t="str">
        <f>_xlfn.IFNA(VLOOKUP(Table33[[#This Row],[Tag range]],Table176[[START]:[GROUP]],3,TRUE),"")</f>
        <v>STR8014</v>
      </c>
    </row>
    <row r="1221" spans="6:10" x14ac:dyDescent="0.25">
      <c r="F1221" s="8" t="str">
        <f>LEFT(Table33[[#This Row],[Location]],2)</f>
        <v>LL</v>
      </c>
      <c r="G1221" s="8" t="s">
        <v>1550</v>
      </c>
      <c r="H1221" s="1">
        <v>71010</v>
      </c>
      <c r="I1221" s="10" t="str">
        <f>IF(Table33[[#This Row],[Tag range]]="","",_xlfn.CONCAT("1A40700000000650000",Table33[[#This Row],[Tag range]]))</f>
        <v>1A4070000000065000071010</v>
      </c>
      <c r="J1221" s="10" t="str">
        <f>_xlfn.IFNA(VLOOKUP(Table33[[#This Row],[Tag range]],Table176[[START]:[GROUP]],3,TRUE),"")</f>
        <v>STR8014</v>
      </c>
    </row>
    <row r="1222" spans="6:10" x14ac:dyDescent="0.25">
      <c r="F1222" s="8" t="str">
        <f>LEFT(Table33[[#This Row],[Location]],2)</f>
        <v>LL</v>
      </c>
      <c r="G1222" s="8" t="s">
        <v>284</v>
      </c>
      <c r="H1222" s="1">
        <v>71011</v>
      </c>
      <c r="I1222" s="10" t="str">
        <f>IF(Table33[[#This Row],[Tag range]]="","",_xlfn.CONCAT("1A40700000000650000",Table33[[#This Row],[Tag range]]))</f>
        <v>1A4070000000065000071011</v>
      </c>
      <c r="J1222" s="10" t="str">
        <f>_xlfn.IFNA(VLOOKUP(Table33[[#This Row],[Tag range]],Table176[[START]:[GROUP]],3,TRUE),"")</f>
        <v>STR8014</v>
      </c>
    </row>
    <row r="1223" spans="6:10" x14ac:dyDescent="0.25">
      <c r="F1223" s="8" t="str">
        <f>LEFT(Table33[[#This Row],[Location]],2)</f>
        <v>LL</v>
      </c>
      <c r="G1223" s="8" t="s">
        <v>214</v>
      </c>
      <c r="H1223" s="1">
        <v>71012</v>
      </c>
      <c r="I1223" s="10" t="str">
        <f>IF(Table33[[#This Row],[Tag range]]="","",_xlfn.CONCAT("1A40700000000650000",Table33[[#This Row],[Tag range]]))</f>
        <v>1A4070000000065000071012</v>
      </c>
      <c r="J1223" s="10" t="str">
        <f>_xlfn.IFNA(VLOOKUP(Table33[[#This Row],[Tag range]],Table176[[START]:[GROUP]],3,TRUE),"")</f>
        <v>STR8014</v>
      </c>
    </row>
    <row r="1224" spans="6:10" x14ac:dyDescent="0.25">
      <c r="F1224" s="8" t="str">
        <f>LEFT(Table33[[#This Row],[Location]],2)</f>
        <v>LL</v>
      </c>
      <c r="G1224" s="8" t="s">
        <v>431</v>
      </c>
      <c r="H1224" s="1">
        <v>71013</v>
      </c>
      <c r="I1224" s="10" t="str">
        <f>IF(Table33[[#This Row],[Tag range]]="","",_xlfn.CONCAT("1A40700000000650000",Table33[[#This Row],[Tag range]]))</f>
        <v>1A4070000000065000071013</v>
      </c>
      <c r="J1224" s="10" t="str">
        <f>_xlfn.IFNA(VLOOKUP(Table33[[#This Row],[Tag range]],Table176[[START]:[GROUP]],3,TRUE),"")</f>
        <v>STR8014</v>
      </c>
    </row>
    <row r="1225" spans="6:10" x14ac:dyDescent="0.25">
      <c r="F1225" s="8" t="str">
        <f>LEFT(Table33[[#This Row],[Location]],2)</f>
        <v>LL</v>
      </c>
      <c r="G1225" s="8" t="s">
        <v>571</v>
      </c>
      <c r="H1225" s="1">
        <v>71014</v>
      </c>
      <c r="I1225" s="10" t="str">
        <f>IF(Table33[[#This Row],[Tag range]]="","",_xlfn.CONCAT("1A40700000000650000",Table33[[#This Row],[Tag range]]))</f>
        <v>1A4070000000065000071014</v>
      </c>
      <c r="J1225" s="10" t="str">
        <f>_xlfn.IFNA(VLOOKUP(Table33[[#This Row],[Tag range]],Table176[[START]:[GROUP]],3,TRUE),"")</f>
        <v>STR8014</v>
      </c>
    </row>
    <row r="1226" spans="6:10" x14ac:dyDescent="0.25">
      <c r="F1226" s="8" t="str">
        <f>LEFT(Table33[[#This Row],[Location]],2)</f>
        <v>LL</v>
      </c>
      <c r="G1226" s="8" t="s">
        <v>711</v>
      </c>
      <c r="H1226" s="1">
        <v>71015</v>
      </c>
      <c r="I1226" s="10" t="str">
        <f>IF(Table33[[#This Row],[Tag range]]="","",_xlfn.CONCAT("1A40700000000650000",Table33[[#This Row],[Tag range]]))</f>
        <v>1A4070000000065000071015</v>
      </c>
      <c r="J1226" s="10" t="str">
        <f>_xlfn.IFNA(VLOOKUP(Table33[[#This Row],[Tag range]],Table176[[START]:[GROUP]],3,TRUE),"")</f>
        <v>STR8014</v>
      </c>
    </row>
    <row r="1227" spans="6:10" x14ac:dyDescent="0.25">
      <c r="F1227" s="8" t="str">
        <f>LEFT(Table33[[#This Row],[Location]],2)</f>
        <v>LL</v>
      </c>
      <c r="G1227" s="8" t="s">
        <v>851</v>
      </c>
      <c r="H1227" s="1">
        <v>71016</v>
      </c>
      <c r="I1227" s="10" t="str">
        <f>IF(Table33[[#This Row],[Tag range]]="","",_xlfn.CONCAT("1A40700000000650000",Table33[[#This Row],[Tag range]]))</f>
        <v>1A4070000000065000071016</v>
      </c>
      <c r="J1227" s="10" t="str">
        <f>_xlfn.IFNA(VLOOKUP(Table33[[#This Row],[Tag range]],Table176[[START]:[GROUP]],3,TRUE),"")</f>
        <v>STR8014</v>
      </c>
    </row>
    <row r="1228" spans="6:10" x14ac:dyDescent="0.25">
      <c r="F1228" s="8" t="str">
        <f>LEFT(Table33[[#This Row],[Location]],2)</f>
        <v>LL</v>
      </c>
      <c r="G1228" s="8" t="s">
        <v>991</v>
      </c>
      <c r="H1228" s="1">
        <v>71017</v>
      </c>
      <c r="I1228" s="10" t="str">
        <f>IF(Table33[[#This Row],[Tag range]]="","",_xlfn.CONCAT("1A40700000000650000",Table33[[#This Row],[Tag range]]))</f>
        <v>1A4070000000065000071017</v>
      </c>
      <c r="J1228" s="10" t="str">
        <f>_xlfn.IFNA(VLOOKUP(Table33[[#This Row],[Tag range]],Table176[[START]:[GROUP]],3,TRUE),"")</f>
        <v>STR8014</v>
      </c>
    </row>
    <row r="1229" spans="6:10" x14ac:dyDescent="0.25">
      <c r="F1229" s="8" t="str">
        <f>LEFT(Table33[[#This Row],[Location]],2)</f>
        <v>LL</v>
      </c>
      <c r="G1229" s="8" t="s">
        <v>1131</v>
      </c>
      <c r="H1229" s="1">
        <v>71018</v>
      </c>
      <c r="I1229" s="10" t="str">
        <f>IF(Table33[[#This Row],[Tag range]]="","",_xlfn.CONCAT("1A40700000000650000",Table33[[#This Row],[Tag range]]))</f>
        <v>1A4070000000065000071018</v>
      </c>
      <c r="J1229" s="10" t="str">
        <f>_xlfn.IFNA(VLOOKUP(Table33[[#This Row],[Tag range]],Table176[[START]:[GROUP]],3,TRUE),"")</f>
        <v>STR8014</v>
      </c>
    </row>
    <row r="1230" spans="6:10" x14ac:dyDescent="0.25">
      <c r="F1230" s="8" t="str">
        <f>LEFT(Table33[[#This Row],[Location]],2)</f>
        <v>LL</v>
      </c>
      <c r="G1230" s="8" t="s">
        <v>1271</v>
      </c>
      <c r="H1230" s="1">
        <v>71019</v>
      </c>
      <c r="I1230" s="10" t="str">
        <f>IF(Table33[[#This Row],[Tag range]]="","",_xlfn.CONCAT("1A40700000000650000",Table33[[#This Row],[Tag range]]))</f>
        <v>1A4070000000065000071019</v>
      </c>
      <c r="J1230" s="10" t="str">
        <f>_xlfn.IFNA(VLOOKUP(Table33[[#This Row],[Tag range]],Table176[[START]:[GROUP]],3,TRUE),"")</f>
        <v>STR8014</v>
      </c>
    </row>
    <row r="1231" spans="6:10" x14ac:dyDescent="0.25">
      <c r="F1231" s="8" t="str">
        <f>LEFT(Table33[[#This Row],[Location]],2)</f>
        <v>LL</v>
      </c>
      <c r="G1231" s="8" t="s">
        <v>1411</v>
      </c>
      <c r="H1231" s="1">
        <v>71020</v>
      </c>
      <c r="I1231" s="10" t="str">
        <f>IF(Table33[[#This Row],[Tag range]]="","",_xlfn.CONCAT("1A40700000000650000",Table33[[#This Row],[Tag range]]))</f>
        <v>1A4070000000065000071020</v>
      </c>
      <c r="J1231" s="10" t="str">
        <f>_xlfn.IFNA(VLOOKUP(Table33[[#This Row],[Tag range]],Table176[[START]:[GROUP]],3,TRUE),"")</f>
        <v>STR8014</v>
      </c>
    </row>
    <row r="1232" spans="6:10" x14ac:dyDescent="0.25">
      <c r="F1232" s="8" t="str">
        <f>LEFT(Table33[[#This Row],[Location]],2)</f>
        <v>LL</v>
      </c>
      <c r="G1232" s="8" t="s">
        <v>1551</v>
      </c>
      <c r="H1232" s="1">
        <v>71021</v>
      </c>
      <c r="I1232" s="10" t="str">
        <f>IF(Table33[[#This Row],[Tag range]]="","",_xlfn.CONCAT("1A40700000000650000",Table33[[#This Row],[Tag range]]))</f>
        <v>1A4070000000065000071021</v>
      </c>
      <c r="J1232" s="10" t="str">
        <f>_xlfn.IFNA(VLOOKUP(Table33[[#This Row],[Tag range]],Table176[[START]:[GROUP]],3,TRUE),"")</f>
        <v>STR8014</v>
      </c>
    </row>
    <row r="1233" spans="6:10" x14ac:dyDescent="0.25">
      <c r="F1233" s="8" t="str">
        <f>LEFT(Table33[[#This Row],[Location]],2)</f>
        <v>LL</v>
      </c>
      <c r="G1233" s="8" t="s">
        <v>285</v>
      </c>
      <c r="H1233" s="1">
        <v>71022</v>
      </c>
      <c r="I1233" s="10" t="str">
        <f>IF(Table33[[#This Row],[Tag range]]="","",_xlfn.CONCAT("1A40700000000650000",Table33[[#This Row],[Tag range]]))</f>
        <v>1A4070000000065000071022</v>
      </c>
      <c r="J1233" s="10" t="str">
        <f>_xlfn.IFNA(VLOOKUP(Table33[[#This Row],[Tag range]],Table176[[START]:[GROUP]],3,TRUE),"")</f>
        <v>STR8014</v>
      </c>
    </row>
    <row r="1234" spans="6:10" x14ac:dyDescent="0.25">
      <c r="F1234" s="8" t="str">
        <f>LEFT(Table33[[#This Row],[Location]],2)</f>
        <v>LL</v>
      </c>
      <c r="G1234" s="8" t="s">
        <v>215</v>
      </c>
      <c r="H1234" s="1">
        <v>71023</v>
      </c>
      <c r="I1234" s="10" t="str">
        <f>IF(Table33[[#This Row],[Tag range]]="","",_xlfn.CONCAT("1A40700000000650000",Table33[[#This Row],[Tag range]]))</f>
        <v>1A4070000000065000071023</v>
      </c>
      <c r="J1234" s="10" t="str">
        <f>_xlfn.IFNA(VLOOKUP(Table33[[#This Row],[Tag range]],Table176[[START]:[GROUP]],3,TRUE),"")</f>
        <v>STR8014</v>
      </c>
    </row>
    <row r="1235" spans="6:10" x14ac:dyDescent="0.25">
      <c r="F1235" s="8" t="str">
        <f>LEFT(Table33[[#This Row],[Location]],2)</f>
        <v>LL</v>
      </c>
      <c r="G1235" s="8" t="s">
        <v>432</v>
      </c>
      <c r="H1235" s="1">
        <v>71024</v>
      </c>
      <c r="I1235" s="10" t="str">
        <f>IF(Table33[[#This Row],[Tag range]]="","",_xlfn.CONCAT("1A40700000000650000",Table33[[#This Row],[Tag range]]))</f>
        <v>1A4070000000065000071024</v>
      </c>
      <c r="J1235" s="10" t="str">
        <f>_xlfn.IFNA(VLOOKUP(Table33[[#This Row],[Tag range]],Table176[[START]:[GROUP]],3,TRUE),"")</f>
        <v>STR8014</v>
      </c>
    </row>
    <row r="1236" spans="6:10" x14ac:dyDescent="0.25">
      <c r="F1236" s="8" t="str">
        <f>LEFT(Table33[[#This Row],[Location]],2)</f>
        <v>LL</v>
      </c>
      <c r="G1236" s="8" t="s">
        <v>572</v>
      </c>
      <c r="H1236" s="1">
        <v>71025</v>
      </c>
      <c r="I1236" s="10" t="str">
        <f>IF(Table33[[#This Row],[Tag range]]="","",_xlfn.CONCAT("1A40700000000650000",Table33[[#This Row],[Tag range]]))</f>
        <v>1A4070000000065000071025</v>
      </c>
      <c r="J1236" s="10" t="str">
        <f>_xlfn.IFNA(VLOOKUP(Table33[[#This Row],[Tag range]],Table176[[START]:[GROUP]],3,TRUE),"")</f>
        <v>STR8014</v>
      </c>
    </row>
    <row r="1237" spans="6:10" x14ac:dyDescent="0.25">
      <c r="F1237" s="8" t="str">
        <f>LEFT(Table33[[#This Row],[Location]],2)</f>
        <v>LL</v>
      </c>
      <c r="G1237" s="8" t="s">
        <v>712</v>
      </c>
      <c r="H1237" s="1">
        <v>71026</v>
      </c>
      <c r="I1237" s="10" t="str">
        <f>IF(Table33[[#This Row],[Tag range]]="","",_xlfn.CONCAT("1A40700000000650000",Table33[[#This Row],[Tag range]]))</f>
        <v>1A4070000000065000071026</v>
      </c>
      <c r="J1237" s="10" t="str">
        <f>_xlfn.IFNA(VLOOKUP(Table33[[#This Row],[Tag range]],Table176[[START]:[GROUP]],3,TRUE),"")</f>
        <v>STR8014</v>
      </c>
    </row>
    <row r="1238" spans="6:10" x14ac:dyDescent="0.25">
      <c r="F1238" s="8" t="str">
        <f>LEFT(Table33[[#This Row],[Location]],2)</f>
        <v>LL</v>
      </c>
      <c r="G1238" s="8" t="s">
        <v>852</v>
      </c>
      <c r="H1238" s="1">
        <v>71027</v>
      </c>
      <c r="I1238" s="10" t="str">
        <f>IF(Table33[[#This Row],[Tag range]]="","",_xlfn.CONCAT("1A40700000000650000",Table33[[#This Row],[Tag range]]))</f>
        <v>1A4070000000065000071027</v>
      </c>
      <c r="J1238" s="10" t="str">
        <f>_xlfn.IFNA(VLOOKUP(Table33[[#This Row],[Tag range]],Table176[[START]:[GROUP]],3,TRUE),"")</f>
        <v>STR8014</v>
      </c>
    </row>
    <row r="1239" spans="6:10" x14ac:dyDescent="0.25">
      <c r="F1239" s="8" t="str">
        <f>LEFT(Table33[[#This Row],[Location]],2)</f>
        <v>LL</v>
      </c>
      <c r="G1239" s="8" t="s">
        <v>992</v>
      </c>
      <c r="H1239" s="1">
        <v>71028</v>
      </c>
      <c r="I1239" s="10" t="str">
        <f>IF(Table33[[#This Row],[Tag range]]="","",_xlfn.CONCAT("1A40700000000650000",Table33[[#This Row],[Tag range]]))</f>
        <v>1A4070000000065000071028</v>
      </c>
      <c r="J1239" s="10" t="str">
        <f>_xlfn.IFNA(VLOOKUP(Table33[[#This Row],[Tag range]],Table176[[START]:[GROUP]],3,TRUE),"")</f>
        <v>STR8014</v>
      </c>
    </row>
    <row r="1240" spans="6:10" x14ac:dyDescent="0.25">
      <c r="F1240" s="8" t="str">
        <f>LEFT(Table33[[#This Row],[Location]],2)</f>
        <v>LL</v>
      </c>
      <c r="G1240" s="8" t="s">
        <v>1132</v>
      </c>
      <c r="H1240" s="1">
        <v>71029</v>
      </c>
      <c r="I1240" s="10" t="str">
        <f>IF(Table33[[#This Row],[Tag range]]="","",_xlfn.CONCAT("1A40700000000650000",Table33[[#This Row],[Tag range]]))</f>
        <v>1A4070000000065000071029</v>
      </c>
      <c r="J1240" s="10" t="str">
        <f>_xlfn.IFNA(VLOOKUP(Table33[[#This Row],[Tag range]],Table176[[START]:[GROUP]],3,TRUE),"")</f>
        <v>STR8014</v>
      </c>
    </row>
    <row r="1241" spans="6:10" x14ac:dyDescent="0.25">
      <c r="F1241" s="8" t="str">
        <f>LEFT(Table33[[#This Row],[Location]],2)</f>
        <v>LL</v>
      </c>
      <c r="G1241" s="8" t="s">
        <v>1272</v>
      </c>
      <c r="H1241" s="1">
        <v>71030</v>
      </c>
      <c r="I1241" s="10" t="str">
        <f>IF(Table33[[#This Row],[Tag range]]="","",_xlfn.CONCAT("1A40700000000650000",Table33[[#This Row],[Tag range]]))</f>
        <v>1A4070000000065000071030</v>
      </c>
      <c r="J1241" s="10" t="str">
        <f>_xlfn.IFNA(VLOOKUP(Table33[[#This Row],[Tag range]],Table176[[START]:[GROUP]],3,TRUE),"")</f>
        <v>STR8014</v>
      </c>
    </row>
    <row r="1242" spans="6:10" x14ac:dyDescent="0.25">
      <c r="F1242" s="8" t="str">
        <f>LEFT(Table33[[#This Row],[Location]],2)</f>
        <v>LL</v>
      </c>
      <c r="G1242" s="8" t="s">
        <v>1412</v>
      </c>
      <c r="H1242" s="1">
        <v>71031</v>
      </c>
      <c r="I1242" s="10" t="str">
        <f>IF(Table33[[#This Row],[Tag range]]="","",_xlfn.CONCAT("1A40700000000650000",Table33[[#This Row],[Tag range]]))</f>
        <v>1A4070000000065000071031</v>
      </c>
      <c r="J1242" s="10" t="str">
        <f>_xlfn.IFNA(VLOOKUP(Table33[[#This Row],[Tag range]],Table176[[START]:[GROUP]],3,TRUE),"")</f>
        <v>STR8014</v>
      </c>
    </row>
    <row r="1243" spans="6:10" x14ac:dyDescent="0.25">
      <c r="F1243" s="8" t="str">
        <f>LEFT(Table33[[#This Row],[Location]],2)</f>
        <v>LL</v>
      </c>
      <c r="G1243" s="8" t="s">
        <v>1552</v>
      </c>
      <c r="H1243" s="1">
        <v>71032</v>
      </c>
      <c r="I1243" s="10" t="str">
        <f>IF(Table33[[#This Row],[Tag range]]="","",_xlfn.CONCAT("1A40700000000650000",Table33[[#This Row],[Tag range]]))</f>
        <v>1A4070000000065000071032</v>
      </c>
      <c r="J1243" s="10" t="str">
        <f>_xlfn.IFNA(VLOOKUP(Table33[[#This Row],[Tag range]],Table176[[START]:[GROUP]],3,TRUE),"")</f>
        <v>STR8014</v>
      </c>
    </row>
    <row r="1244" spans="6:10" x14ac:dyDescent="0.25">
      <c r="F1244" s="8" t="str">
        <f>LEFT(Table33[[#This Row],[Location]],2)</f>
        <v>LL</v>
      </c>
      <c r="G1244" s="8" t="s">
        <v>286</v>
      </c>
      <c r="H1244" s="1">
        <v>71033</v>
      </c>
      <c r="I1244" s="10" t="str">
        <f>IF(Table33[[#This Row],[Tag range]]="","",_xlfn.CONCAT("1A40700000000650000",Table33[[#This Row],[Tag range]]))</f>
        <v>1A4070000000065000071033</v>
      </c>
      <c r="J1244" s="10" t="str">
        <f>_xlfn.IFNA(VLOOKUP(Table33[[#This Row],[Tag range]],Table176[[START]:[GROUP]],3,TRUE),"")</f>
        <v>STR8014</v>
      </c>
    </row>
    <row r="1245" spans="6:10" x14ac:dyDescent="0.25">
      <c r="F1245" s="8" t="str">
        <f>LEFT(Table33[[#This Row],[Location]],2)</f>
        <v>LL</v>
      </c>
      <c r="G1245" s="8" t="s">
        <v>216</v>
      </c>
      <c r="H1245" s="1">
        <v>71034</v>
      </c>
      <c r="I1245" s="10" t="str">
        <f>IF(Table33[[#This Row],[Tag range]]="","",_xlfn.CONCAT("1A40700000000650000",Table33[[#This Row],[Tag range]]))</f>
        <v>1A4070000000065000071034</v>
      </c>
      <c r="J1245" s="10" t="str">
        <f>_xlfn.IFNA(VLOOKUP(Table33[[#This Row],[Tag range]],Table176[[START]:[GROUP]],3,TRUE),"")</f>
        <v>STR8014</v>
      </c>
    </row>
    <row r="1246" spans="6:10" x14ac:dyDescent="0.25">
      <c r="F1246" s="8" t="str">
        <f>LEFT(Table33[[#This Row],[Location]],2)</f>
        <v>LL</v>
      </c>
      <c r="G1246" s="8" t="s">
        <v>433</v>
      </c>
      <c r="H1246" s="1">
        <v>71035</v>
      </c>
      <c r="I1246" s="10" t="str">
        <f>IF(Table33[[#This Row],[Tag range]]="","",_xlfn.CONCAT("1A40700000000650000",Table33[[#This Row],[Tag range]]))</f>
        <v>1A4070000000065000071035</v>
      </c>
      <c r="J1246" s="10" t="str">
        <f>_xlfn.IFNA(VLOOKUP(Table33[[#This Row],[Tag range]],Table176[[START]:[GROUP]],3,TRUE),"")</f>
        <v>STR8014</v>
      </c>
    </row>
    <row r="1247" spans="6:10" x14ac:dyDescent="0.25">
      <c r="F1247" s="8" t="str">
        <f>LEFT(Table33[[#This Row],[Location]],2)</f>
        <v>LL</v>
      </c>
      <c r="G1247" s="8" t="s">
        <v>573</v>
      </c>
      <c r="H1247" s="1">
        <v>71036</v>
      </c>
      <c r="I1247" s="10" t="str">
        <f>IF(Table33[[#This Row],[Tag range]]="","",_xlfn.CONCAT("1A40700000000650000",Table33[[#This Row],[Tag range]]))</f>
        <v>1A4070000000065000071036</v>
      </c>
      <c r="J1247" s="10" t="str">
        <f>_xlfn.IFNA(VLOOKUP(Table33[[#This Row],[Tag range]],Table176[[START]:[GROUP]],3,TRUE),"")</f>
        <v>STR8014</v>
      </c>
    </row>
    <row r="1248" spans="6:10" x14ac:dyDescent="0.25">
      <c r="F1248" s="8" t="str">
        <f>LEFT(Table33[[#This Row],[Location]],2)</f>
        <v>LL</v>
      </c>
      <c r="G1248" s="8" t="s">
        <v>713</v>
      </c>
      <c r="H1248" s="1">
        <v>71037</v>
      </c>
      <c r="I1248" s="10" t="str">
        <f>IF(Table33[[#This Row],[Tag range]]="","",_xlfn.CONCAT("1A40700000000650000",Table33[[#This Row],[Tag range]]))</f>
        <v>1A4070000000065000071037</v>
      </c>
      <c r="J1248" s="10" t="str">
        <f>_xlfn.IFNA(VLOOKUP(Table33[[#This Row],[Tag range]],Table176[[START]:[GROUP]],3,TRUE),"")</f>
        <v>STR8014</v>
      </c>
    </row>
    <row r="1249" spans="6:10" x14ac:dyDescent="0.25">
      <c r="F1249" s="8" t="str">
        <f>LEFT(Table33[[#This Row],[Location]],2)</f>
        <v>LL</v>
      </c>
      <c r="G1249" s="8" t="s">
        <v>853</v>
      </c>
      <c r="H1249" s="1">
        <v>71038</v>
      </c>
      <c r="I1249" s="10" t="str">
        <f>IF(Table33[[#This Row],[Tag range]]="","",_xlfn.CONCAT("1A40700000000650000",Table33[[#This Row],[Tag range]]))</f>
        <v>1A4070000000065000071038</v>
      </c>
      <c r="J1249" s="10" t="str">
        <f>_xlfn.IFNA(VLOOKUP(Table33[[#This Row],[Tag range]],Table176[[START]:[GROUP]],3,TRUE),"")</f>
        <v>STR8014</v>
      </c>
    </row>
    <row r="1250" spans="6:10" x14ac:dyDescent="0.25">
      <c r="F1250" s="8" t="str">
        <f>LEFT(Table33[[#This Row],[Location]],2)</f>
        <v>LL</v>
      </c>
      <c r="G1250" s="8" t="s">
        <v>993</v>
      </c>
      <c r="H1250" s="1">
        <v>71039</v>
      </c>
      <c r="I1250" s="10" t="str">
        <f>IF(Table33[[#This Row],[Tag range]]="","",_xlfn.CONCAT("1A40700000000650000",Table33[[#This Row],[Tag range]]))</f>
        <v>1A4070000000065000071039</v>
      </c>
      <c r="J1250" s="10" t="str">
        <f>_xlfn.IFNA(VLOOKUP(Table33[[#This Row],[Tag range]],Table176[[START]:[GROUP]],3,TRUE),"")</f>
        <v>STR8014</v>
      </c>
    </row>
    <row r="1251" spans="6:10" x14ac:dyDescent="0.25">
      <c r="F1251" s="8" t="str">
        <f>LEFT(Table33[[#This Row],[Location]],2)</f>
        <v>LL</v>
      </c>
      <c r="G1251" s="8" t="s">
        <v>1133</v>
      </c>
      <c r="H1251" s="1">
        <v>71040</v>
      </c>
      <c r="I1251" s="10" t="str">
        <f>IF(Table33[[#This Row],[Tag range]]="","",_xlfn.CONCAT("1A40700000000650000",Table33[[#This Row],[Tag range]]))</f>
        <v>1A4070000000065000071040</v>
      </c>
      <c r="J1251" s="10" t="str">
        <f>_xlfn.IFNA(VLOOKUP(Table33[[#This Row],[Tag range]],Table176[[START]:[GROUP]],3,TRUE),"")</f>
        <v>STR8014</v>
      </c>
    </row>
    <row r="1252" spans="6:10" x14ac:dyDescent="0.25">
      <c r="F1252" s="8" t="str">
        <f>LEFT(Table33[[#This Row],[Location]],2)</f>
        <v>LL</v>
      </c>
      <c r="G1252" s="8" t="s">
        <v>1273</v>
      </c>
      <c r="H1252" s="1">
        <v>71041</v>
      </c>
      <c r="I1252" s="10" t="str">
        <f>IF(Table33[[#This Row],[Tag range]]="","",_xlfn.CONCAT("1A40700000000650000",Table33[[#This Row],[Tag range]]))</f>
        <v>1A4070000000065000071041</v>
      </c>
      <c r="J1252" s="10" t="str">
        <f>_xlfn.IFNA(VLOOKUP(Table33[[#This Row],[Tag range]],Table176[[START]:[GROUP]],3,TRUE),"")</f>
        <v>STR8014</v>
      </c>
    </row>
    <row r="1253" spans="6:10" x14ac:dyDescent="0.25">
      <c r="F1253" s="8" t="str">
        <f>LEFT(Table33[[#This Row],[Location]],2)</f>
        <v>LL</v>
      </c>
      <c r="G1253" s="8" t="s">
        <v>1413</v>
      </c>
      <c r="H1253" s="1">
        <v>71042</v>
      </c>
      <c r="I1253" s="10" t="str">
        <f>IF(Table33[[#This Row],[Tag range]]="","",_xlfn.CONCAT("1A40700000000650000",Table33[[#This Row],[Tag range]]))</f>
        <v>1A4070000000065000071042</v>
      </c>
      <c r="J1253" s="10" t="str">
        <f>_xlfn.IFNA(VLOOKUP(Table33[[#This Row],[Tag range]],Table176[[START]:[GROUP]],3,TRUE),"")</f>
        <v>STR8014</v>
      </c>
    </row>
    <row r="1254" spans="6:10" x14ac:dyDescent="0.25">
      <c r="F1254" s="8" t="str">
        <f>LEFT(Table33[[#This Row],[Location]],2)</f>
        <v>LL</v>
      </c>
      <c r="G1254" s="8" t="s">
        <v>1553</v>
      </c>
      <c r="H1254" s="1">
        <v>71043</v>
      </c>
      <c r="I1254" s="10" t="str">
        <f>IF(Table33[[#This Row],[Tag range]]="","",_xlfn.CONCAT("1A40700000000650000",Table33[[#This Row],[Tag range]]))</f>
        <v>1A4070000000065000071043</v>
      </c>
      <c r="J1254" s="10" t="str">
        <f>_xlfn.IFNA(VLOOKUP(Table33[[#This Row],[Tag range]],Table176[[START]:[GROUP]],3,TRUE),"")</f>
        <v>STR8014</v>
      </c>
    </row>
    <row r="1255" spans="6:10" x14ac:dyDescent="0.25">
      <c r="F1255" s="8" t="str">
        <f>LEFT(Table33[[#This Row],[Location]],2)</f>
        <v>LL</v>
      </c>
      <c r="G1255" s="8" t="s">
        <v>287</v>
      </c>
      <c r="H1255" s="1">
        <v>71044</v>
      </c>
      <c r="I1255" s="10" t="str">
        <f>IF(Table33[[#This Row],[Tag range]]="","",_xlfn.CONCAT("1A40700000000650000",Table33[[#This Row],[Tag range]]))</f>
        <v>1A4070000000065000071044</v>
      </c>
      <c r="J1255" s="10" t="str">
        <f>_xlfn.IFNA(VLOOKUP(Table33[[#This Row],[Tag range]],Table176[[START]:[GROUP]],3,TRUE),"")</f>
        <v>STR8014</v>
      </c>
    </row>
    <row r="1256" spans="6:10" x14ac:dyDescent="0.25">
      <c r="F1256" s="8" t="str">
        <f>LEFT(Table33[[#This Row],[Location]],2)</f>
        <v>LL</v>
      </c>
      <c r="G1256" s="8" t="s">
        <v>217</v>
      </c>
      <c r="H1256" s="1">
        <v>71045</v>
      </c>
      <c r="I1256" s="10" t="str">
        <f>IF(Table33[[#This Row],[Tag range]]="","",_xlfn.CONCAT("1A40700000000650000",Table33[[#This Row],[Tag range]]))</f>
        <v>1A4070000000065000071045</v>
      </c>
      <c r="J1256" s="10" t="str">
        <f>_xlfn.IFNA(VLOOKUP(Table33[[#This Row],[Tag range]],Table176[[START]:[GROUP]],3,TRUE),"")</f>
        <v>STR8014</v>
      </c>
    </row>
    <row r="1257" spans="6:10" x14ac:dyDescent="0.25">
      <c r="F1257" s="8" t="str">
        <f>LEFT(Table33[[#This Row],[Location]],2)</f>
        <v>LL</v>
      </c>
      <c r="G1257" s="8" t="s">
        <v>434</v>
      </c>
      <c r="H1257" s="1">
        <v>71046</v>
      </c>
      <c r="I1257" s="10" t="str">
        <f>IF(Table33[[#This Row],[Tag range]]="","",_xlfn.CONCAT("1A40700000000650000",Table33[[#This Row],[Tag range]]))</f>
        <v>1A4070000000065000071046</v>
      </c>
      <c r="J1257" s="10" t="str">
        <f>_xlfn.IFNA(VLOOKUP(Table33[[#This Row],[Tag range]],Table176[[START]:[GROUP]],3,TRUE),"")</f>
        <v>STR8014</v>
      </c>
    </row>
    <row r="1258" spans="6:10" x14ac:dyDescent="0.25">
      <c r="F1258" s="8" t="str">
        <f>LEFT(Table33[[#This Row],[Location]],2)</f>
        <v>LL</v>
      </c>
      <c r="G1258" s="8" t="s">
        <v>574</v>
      </c>
      <c r="H1258" s="1">
        <v>71047</v>
      </c>
      <c r="I1258" s="10" t="str">
        <f>IF(Table33[[#This Row],[Tag range]]="","",_xlfn.CONCAT("1A40700000000650000",Table33[[#This Row],[Tag range]]))</f>
        <v>1A4070000000065000071047</v>
      </c>
      <c r="J1258" s="10" t="str">
        <f>_xlfn.IFNA(VLOOKUP(Table33[[#This Row],[Tag range]],Table176[[START]:[GROUP]],3,TRUE),"")</f>
        <v>STR8014</v>
      </c>
    </row>
    <row r="1259" spans="6:10" x14ac:dyDescent="0.25">
      <c r="F1259" s="8" t="str">
        <f>LEFT(Table33[[#This Row],[Location]],2)</f>
        <v>LL</v>
      </c>
      <c r="G1259" s="8" t="s">
        <v>714</v>
      </c>
      <c r="H1259" s="1">
        <v>71048</v>
      </c>
      <c r="I1259" s="10" t="str">
        <f>IF(Table33[[#This Row],[Tag range]]="","",_xlfn.CONCAT("1A40700000000650000",Table33[[#This Row],[Tag range]]))</f>
        <v>1A4070000000065000071048</v>
      </c>
      <c r="J1259" s="10" t="str">
        <f>_xlfn.IFNA(VLOOKUP(Table33[[#This Row],[Tag range]],Table176[[START]:[GROUP]],3,TRUE),"")</f>
        <v>STR8014</v>
      </c>
    </row>
    <row r="1260" spans="6:10" x14ac:dyDescent="0.25">
      <c r="F1260" s="8" t="str">
        <f>LEFT(Table33[[#This Row],[Location]],2)</f>
        <v>LL</v>
      </c>
      <c r="G1260" s="8" t="s">
        <v>854</v>
      </c>
      <c r="H1260" s="1">
        <v>71049</v>
      </c>
      <c r="I1260" s="10" t="str">
        <f>IF(Table33[[#This Row],[Tag range]]="","",_xlfn.CONCAT("1A40700000000650000",Table33[[#This Row],[Tag range]]))</f>
        <v>1A4070000000065000071049</v>
      </c>
      <c r="J1260" s="10" t="str">
        <f>_xlfn.IFNA(VLOOKUP(Table33[[#This Row],[Tag range]],Table176[[START]:[GROUP]],3,TRUE),"")</f>
        <v>STR8014</v>
      </c>
    </row>
    <row r="1261" spans="6:10" x14ac:dyDescent="0.25">
      <c r="F1261" s="8" t="str">
        <f>LEFT(Table33[[#This Row],[Location]],2)</f>
        <v>LL</v>
      </c>
      <c r="G1261" s="8" t="s">
        <v>994</v>
      </c>
      <c r="H1261" s="1">
        <v>71050</v>
      </c>
      <c r="I1261" s="10" t="str">
        <f>IF(Table33[[#This Row],[Tag range]]="","",_xlfn.CONCAT("1A40700000000650000",Table33[[#This Row],[Tag range]]))</f>
        <v>1A4070000000065000071050</v>
      </c>
      <c r="J1261" s="10" t="str">
        <f>_xlfn.IFNA(VLOOKUP(Table33[[#This Row],[Tag range]],Table176[[START]:[GROUP]],3,TRUE),"")</f>
        <v>STR8014</v>
      </c>
    </row>
    <row r="1262" spans="6:10" x14ac:dyDescent="0.25">
      <c r="F1262" s="8" t="str">
        <f>LEFT(Table33[[#This Row],[Location]],2)</f>
        <v>LL</v>
      </c>
      <c r="G1262" s="8" t="s">
        <v>1134</v>
      </c>
      <c r="H1262" s="1">
        <v>71051</v>
      </c>
      <c r="I1262" s="10" t="str">
        <f>IF(Table33[[#This Row],[Tag range]]="","",_xlfn.CONCAT("1A40700000000650000",Table33[[#This Row],[Tag range]]))</f>
        <v>1A4070000000065000071051</v>
      </c>
      <c r="J1262" s="10" t="str">
        <f>_xlfn.IFNA(VLOOKUP(Table33[[#This Row],[Tag range]],Table176[[START]:[GROUP]],3,TRUE),"")</f>
        <v>STR8014</v>
      </c>
    </row>
    <row r="1263" spans="6:10" x14ac:dyDescent="0.25">
      <c r="F1263" s="8" t="str">
        <f>LEFT(Table33[[#This Row],[Location]],2)</f>
        <v>LL</v>
      </c>
      <c r="G1263" s="8" t="s">
        <v>1274</v>
      </c>
      <c r="H1263" s="1">
        <v>71052</v>
      </c>
      <c r="I1263" s="10" t="str">
        <f>IF(Table33[[#This Row],[Tag range]]="","",_xlfn.CONCAT("1A40700000000650000",Table33[[#This Row],[Tag range]]))</f>
        <v>1A4070000000065000071052</v>
      </c>
      <c r="J1263" s="10" t="str">
        <f>_xlfn.IFNA(VLOOKUP(Table33[[#This Row],[Tag range]],Table176[[START]:[GROUP]],3,TRUE),"")</f>
        <v>STR8014</v>
      </c>
    </row>
    <row r="1264" spans="6:10" x14ac:dyDescent="0.25">
      <c r="F1264" s="8" t="str">
        <f>LEFT(Table33[[#This Row],[Location]],2)</f>
        <v>LL</v>
      </c>
      <c r="G1264" s="8" t="s">
        <v>1414</v>
      </c>
      <c r="H1264" s="1">
        <v>71053</v>
      </c>
      <c r="I1264" s="10" t="str">
        <f>IF(Table33[[#This Row],[Tag range]]="","",_xlfn.CONCAT("1A40700000000650000",Table33[[#This Row],[Tag range]]))</f>
        <v>1A4070000000065000071053</v>
      </c>
      <c r="J1264" s="10" t="str">
        <f>_xlfn.IFNA(VLOOKUP(Table33[[#This Row],[Tag range]],Table176[[START]:[GROUP]],3,TRUE),"")</f>
        <v>STR8014</v>
      </c>
    </row>
    <row r="1265" spans="6:10" x14ac:dyDescent="0.25">
      <c r="F1265" s="8" t="str">
        <f>LEFT(Table33[[#This Row],[Location]],2)</f>
        <v>LL</v>
      </c>
      <c r="G1265" s="8" t="s">
        <v>1554</v>
      </c>
      <c r="H1265" s="1">
        <v>71054</v>
      </c>
      <c r="I1265" s="10" t="str">
        <f>IF(Table33[[#This Row],[Tag range]]="","",_xlfn.CONCAT("1A40700000000650000",Table33[[#This Row],[Tag range]]))</f>
        <v>1A4070000000065000071054</v>
      </c>
      <c r="J1265" s="10" t="str">
        <f>_xlfn.IFNA(VLOOKUP(Table33[[#This Row],[Tag range]],Table176[[START]:[GROUP]],3,TRUE),"")</f>
        <v>STR8014</v>
      </c>
    </row>
    <row r="1266" spans="6:10" x14ac:dyDescent="0.25">
      <c r="F1266" s="8" t="str">
        <f>LEFT(Table33[[#This Row],[Location]],2)</f>
        <v>LL</v>
      </c>
      <c r="G1266" s="8" t="s">
        <v>288</v>
      </c>
      <c r="H1266" s="1">
        <v>71055</v>
      </c>
      <c r="I1266" s="10" t="str">
        <f>IF(Table33[[#This Row],[Tag range]]="","",_xlfn.CONCAT("1A40700000000650000",Table33[[#This Row],[Tag range]]))</f>
        <v>1A4070000000065000071055</v>
      </c>
      <c r="J1266" s="10" t="str">
        <f>_xlfn.IFNA(VLOOKUP(Table33[[#This Row],[Tag range]],Table176[[START]:[GROUP]],3,TRUE),"")</f>
        <v>STR8014</v>
      </c>
    </row>
    <row r="1267" spans="6:10" x14ac:dyDescent="0.25">
      <c r="F1267" s="8" t="str">
        <f>LEFT(Table33[[#This Row],[Location]],2)</f>
        <v>LL</v>
      </c>
      <c r="G1267" s="8" t="s">
        <v>218</v>
      </c>
      <c r="H1267" s="1">
        <v>71056</v>
      </c>
      <c r="I1267" s="10" t="str">
        <f>IF(Table33[[#This Row],[Tag range]]="","",_xlfn.CONCAT("1A40700000000650000",Table33[[#This Row],[Tag range]]))</f>
        <v>1A4070000000065000071056</v>
      </c>
      <c r="J1267" s="10" t="str">
        <f>_xlfn.IFNA(VLOOKUP(Table33[[#This Row],[Tag range]],Table176[[START]:[GROUP]],3,TRUE),"")</f>
        <v>STR8014</v>
      </c>
    </row>
    <row r="1268" spans="6:10" x14ac:dyDescent="0.25">
      <c r="F1268" s="8" t="str">
        <f>LEFT(Table33[[#This Row],[Location]],2)</f>
        <v>LU</v>
      </c>
      <c r="G1268" s="8" t="s">
        <v>1610</v>
      </c>
      <c r="H1268" s="1">
        <v>71057</v>
      </c>
      <c r="I1268" s="10" t="str">
        <f>IF(Table33[[#This Row],[Tag range]]="","",_xlfn.CONCAT("1A40700000000650000",Table33[[#This Row],[Tag range]]))</f>
        <v>1A4070000000065000071057</v>
      </c>
      <c r="J1268" s="10" t="str">
        <f>_xlfn.IFNA(VLOOKUP(Table33[[#This Row],[Tag range]],Table176[[START]:[GROUP]],3,TRUE),"")</f>
        <v>STR8014</v>
      </c>
    </row>
    <row r="1269" spans="6:10" x14ac:dyDescent="0.25">
      <c r="F1269" s="8" t="str">
        <f>LEFT(Table33[[#This Row],[Location]],2)</f>
        <v>LU</v>
      </c>
      <c r="G1269" s="8" t="s">
        <v>1611</v>
      </c>
      <c r="H1269" s="1">
        <v>71058</v>
      </c>
      <c r="I1269" s="10" t="str">
        <f>IF(Table33[[#This Row],[Tag range]]="","",_xlfn.CONCAT("1A40700000000650000",Table33[[#This Row],[Tag range]]))</f>
        <v>1A4070000000065000071058</v>
      </c>
      <c r="J1269" s="10" t="str">
        <f>_xlfn.IFNA(VLOOKUP(Table33[[#This Row],[Tag range]],Table176[[START]:[GROUP]],3,TRUE),"")</f>
        <v>STR8014</v>
      </c>
    </row>
    <row r="1270" spans="6:10" x14ac:dyDescent="0.25">
      <c r="F1270" s="8" t="str">
        <f>LEFT(Table33[[#This Row],[Location]],2)</f>
        <v>LU</v>
      </c>
      <c r="G1270" s="8" t="s">
        <v>1612</v>
      </c>
      <c r="H1270" s="1">
        <v>71059</v>
      </c>
      <c r="I1270" s="10" t="str">
        <f>IF(Table33[[#This Row],[Tag range]]="","",_xlfn.CONCAT("1A40700000000650000",Table33[[#This Row],[Tag range]]))</f>
        <v>1A4070000000065000071059</v>
      </c>
      <c r="J1270" s="10" t="str">
        <f>_xlfn.IFNA(VLOOKUP(Table33[[#This Row],[Tag range]],Table176[[START]:[GROUP]],3,TRUE),"")</f>
        <v>STR8014</v>
      </c>
    </row>
    <row r="1271" spans="6:10" x14ac:dyDescent="0.25">
      <c r="F1271" s="8" t="str">
        <f>LEFT(Table33[[#This Row],[Location]],2)</f>
        <v>LU</v>
      </c>
      <c r="G1271" s="8" t="s">
        <v>1613</v>
      </c>
      <c r="H1271" s="1">
        <v>71060</v>
      </c>
      <c r="I1271" s="10" t="str">
        <f>IF(Table33[[#This Row],[Tag range]]="","",_xlfn.CONCAT("1A40700000000650000",Table33[[#This Row],[Tag range]]))</f>
        <v>1A4070000000065000071060</v>
      </c>
      <c r="J1271" s="10" t="str">
        <f>_xlfn.IFNA(VLOOKUP(Table33[[#This Row],[Tag range]],Table176[[START]:[GROUP]],3,TRUE),"")</f>
        <v>STR8014</v>
      </c>
    </row>
    <row r="1272" spans="6:10" x14ac:dyDescent="0.25">
      <c r="F1272" s="8" t="str">
        <f>LEFT(Table33[[#This Row],[Location]],2)</f>
        <v>LU</v>
      </c>
      <c r="G1272" s="8" t="s">
        <v>1614</v>
      </c>
      <c r="H1272" s="1">
        <v>71061</v>
      </c>
      <c r="I1272" s="10" t="str">
        <f>IF(Table33[[#This Row],[Tag range]]="","",_xlfn.CONCAT("1A40700000000650000",Table33[[#This Row],[Tag range]]))</f>
        <v>1A4070000000065000071061</v>
      </c>
      <c r="J1272" s="10" t="str">
        <f>_xlfn.IFNA(VLOOKUP(Table33[[#This Row],[Tag range]],Table176[[START]:[GROUP]],3,TRUE),"")</f>
        <v>STR8014</v>
      </c>
    </row>
    <row r="1273" spans="6:10" x14ac:dyDescent="0.25">
      <c r="F1273" s="8" t="str">
        <f>LEFT(Table33[[#This Row],[Location]],2)</f>
        <v>LU</v>
      </c>
      <c r="G1273" s="8" t="s">
        <v>1615</v>
      </c>
      <c r="H1273" s="1">
        <v>71062</v>
      </c>
      <c r="I1273" s="10" t="str">
        <f>IF(Table33[[#This Row],[Tag range]]="","",_xlfn.CONCAT("1A40700000000650000",Table33[[#This Row],[Tag range]]))</f>
        <v>1A4070000000065000071062</v>
      </c>
      <c r="J1273" s="10" t="str">
        <f>_xlfn.IFNA(VLOOKUP(Table33[[#This Row],[Tag range]],Table176[[START]:[GROUP]],3,TRUE),"")</f>
        <v>STR8014</v>
      </c>
    </row>
    <row r="1274" spans="6:10" x14ac:dyDescent="0.25">
      <c r="F1274" s="8" t="str">
        <f>LEFT(Table33[[#This Row],[Location]],2)</f>
        <v>LU</v>
      </c>
      <c r="G1274" s="8" t="s">
        <v>1616</v>
      </c>
      <c r="H1274" s="1">
        <v>71063</v>
      </c>
      <c r="I1274" s="10" t="str">
        <f>IF(Table33[[#This Row],[Tag range]]="","",_xlfn.CONCAT("1A40700000000650000",Table33[[#This Row],[Tag range]]))</f>
        <v>1A4070000000065000071063</v>
      </c>
      <c r="J1274" s="10" t="str">
        <f>_xlfn.IFNA(VLOOKUP(Table33[[#This Row],[Tag range]],Table176[[START]:[GROUP]],3,TRUE),"")</f>
        <v>STR8014</v>
      </c>
    </row>
    <row r="1275" spans="6:10" x14ac:dyDescent="0.25">
      <c r="F1275" s="8" t="str">
        <f>LEFT(Table33[[#This Row],[Location]],2)</f>
        <v>LU</v>
      </c>
      <c r="G1275" s="8" t="s">
        <v>1617</v>
      </c>
      <c r="H1275" s="1">
        <v>71064</v>
      </c>
      <c r="I1275" s="10" t="str">
        <f>IF(Table33[[#This Row],[Tag range]]="","",_xlfn.CONCAT("1A40700000000650000",Table33[[#This Row],[Tag range]]))</f>
        <v>1A4070000000065000071064</v>
      </c>
      <c r="J1275" s="10" t="str">
        <f>_xlfn.IFNA(VLOOKUP(Table33[[#This Row],[Tag range]],Table176[[START]:[GROUP]],3,TRUE),"")</f>
        <v>STR8014</v>
      </c>
    </row>
    <row r="1276" spans="6:10" x14ac:dyDescent="0.25">
      <c r="F1276" s="8" t="str">
        <f>LEFT(Table33[[#This Row],[Location]],2)</f>
        <v>LU</v>
      </c>
      <c r="G1276" s="8" t="s">
        <v>1618</v>
      </c>
      <c r="H1276" s="1">
        <v>71065</v>
      </c>
      <c r="I1276" s="10" t="str">
        <f>IF(Table33[[#This Row],[Tag range]]="","",_xlfn.CONCAT("1A40700000000650000",Table33[[#This Row],[Tag range]]))</f>
        <v>1A4070000000065000071065</v>
      </c>
      <c r="J1276" s="10" t="str">
        <f>_xlfn.IFNA(VLOOKUP(Table33[[#This Row],[Tag range]],Table176[[START]:[GROUP]],3,TRUE),"")</f>
        <v>STR8014</v>
      </c>
    </row>
    <row r="1277" spans="6:10" x14ac:dyDescent="0.25">
      <c r="F1277" s="8" t="str">
        <f>LEFT(Table33[[#This Row],[Location]],2)</f>
        <v>LU</v>
      </c>
      <c r="G1277" s="8" t="s">
        <v>1619</v>
      </c>
      <c r="H1277" s="1">
        <v>71066</v>
      </c>
      <c r="I1277" s="10" t="str">
        <f>IF(Table33[[#This Row],[Tag range]]="","",_xlfn.CONCAT("1A40700000000650000",Table33[[#This Row],[Tag range]]))</f>
        <v>1A4070000000065000071066</v>
      </c>
      <c r="J1277" s="10" t="str">
        <f>_xlfn.IFNA(VLOOKUP(Table33[[#This Row],[Tag range]],Table176[[START]:[GROUP]],3,TRUE),"")</f>
        <v>STR8014</v>
      </c>
    </row>
    <row r="1278" spans="6:10" x14ac:dyDescent="0.25">
      <c r="F1278" s="8" t="str">
        <f>LEFT(Table33[[#This Row],[Location]],2)</f>
        <v>LU</v>
      </c>
      <c r="G1278" s="8" t="s">
        <v>1620</v>
      </c>
      <c r="H1278" s="1">
        <v>71067</v>
      </c>
      <c r="I1278" s="10" t="str">
        <f>IF(Table33[[#This Row],[Tag range]]="","",_xlfn.CONCAT("1A40700000000650000",Table33[[#This Row],[Tag range]]))</f>
        <v>1A4070000000065000071067</v>
      </c>
      <c r="J1278" s="10" t="str">
        <f>_xlfn.IFNA(VLOOKUP(Table33[[#This Row],[Tag range]],Table176[[START]:[GROUP]],3,TRUE),"")</f>
        <v>STR8014</v>
      </c>
    </row>
    <row r="1279" spans="6:10" x14ac:dyDescent="0.25">
      <c r="F1279" s="8" t="str">
        <f>LEFT(Table33[[#This Row],[Location]],2)</f>
        <v>LU</v>
      </c>
      <c r="G1279" s="8" t="s">
        <v>1720</v>
      </c>
      <c r="H1279" s="1">
        <v>71068</v>
      </c>
      <c r="I1279" s="10" t="str">
        <f>IF(Table33[[#This Row],[Tag range]]="","",_xlfn.CONCAT("1A40700000000650000",Table33[[#This Row],[Tag range]]))</f>
        <v>1A4070000000065000071068</v>
      </c>
      <c r="J1279" s="10" t="str">
        <f>_xlfn.IFNA(VLOOKUP(Table33[[#This Row],[Tag range]],Table176[[START]:[GROUP]],3,TRUE),"")</f>
        <v>STR8014</v>
      </c>
    </row>
    <row r="1280" spans="6:10" x14ac:dyDescent="0.25">
      <c r="F1280" s="8" t="str">
        <f>LEFT(Table33[[#This Row],[Location]],2)</f>
        <v>LU</v>
      </c>
      <c r="G1280" s="8" t="s">
        <v>1721</v>
      </c>
      <c r="H1280" s="1">
        <v>71069</v>
      </c>
      <c r="I1280" s="10" t="str">
        <f>IF(Table33[[#This Row],[Tag range]]="","",_xlfn.CONCAT("1A40700000000650000",Table33[[#This Row],[Tag range]]))</f>
        <v>1A4070000000065000071069</v>
      </c>
      <c r="J1280" s="10" t="str">
        <f>_xlfn.IFNA(VLOOKUP(Table33[[#This Row],[Tag range]],Table176[[START]:[GROUP]],3,TRUE),"")</f>
        <v>STR8014</v>
      </c>
    </row>
    <row r="1281" spans="6:10" x14ac:dyDescent="0.25">
      <c r="F1281" s="8" t="str">
        <f>LEFT(Table33[[#This Row],[Location]],2)</f>
        <v>LU</v>
      </c>
      <c r="G1281" s="8" t="s">
        <v>1722</v>
      </c>
      <c r="H1281" s="1">
        <v>71070</v>
      </c>
      <c r="I1281" s="10" t="str">
        <f>IF(Table33[[#This Row],[Tag range]]="","",_xlfn.CONCAT("1A40700000000650000",Table33[[#This Row],[Tag range]]))</f>
        <v>1A4070000000065000071070</v>
      </c>
      <c r="J1281" s="10" t="str">
        <f>_xlfn.IFNA(VLOOKUP(Table33[[#This Row],[Tag range]],Table176[[START]:[GROUP]],3,TRUE),"")</f>
        <v>STR8014</v>
      </c>
    </row>
    <row r="1282" spans="6:10" x14ac:dyDescent="0.25">
      <c r="F1282" s="8" t="str">
        <f>LEFT(Table33[[#This Row],[Location]],2)</f>
        <v>LU</v>
      </c>
      <c r="G1282" s="8" t="s">
        <v>1723</v>
      </c>
      <c r="H1282" s="1">
        <v>71071</v>
      </c>
      <c r="I1282" s="10" t="str">
        <f>IF(Table33[[#This Row],[Tag range]]="","",_xlfn.CONCAT("1A40700000000650000",Table33[[#This Row],[Tag range]]))</f>
        <v>1A4070000000065000071071</v>
      </c>
      <c r="J1282" s="10" t="str">
        <f>_xlfn.IFNA(VLOOKUP(Table33[[#This Row],[Tag range]],Table176[[START]:[GROUP]],3,TRUE),"")</f>
        <v>STR8014</v>
      </c>
    </row>
    <row r="1283" spans="6:10" x14ac:dyDescent="0.25">
      <c r="F1283" s="8" t="str">
        <f>LEFT(Table33[[#This Row],[Location]],2)</f>
        <v>LU</v>
      </c>
      <c r="G1283" s="8" t="s">
        <v>1724</v>
      </c>
      <c r="H1283" s="1">
        <v>71072</v>
      </c>
      <c r="I1283" s="10" t="str">
        <f>IF(Table33[[#This Row],[Tag range]]="","",_xlfn.CONCAT("1A40700000000650000",Table33[[#This Row],[Tag range]]))</f>
        <v>1A4070000000065000071072</v>
      </c>
      <c r="J1283" s="10" t="str">
        <f>_xlfn.IFNA(VLOOKUP(Table33[[#This Row],[Tag range]],Table176[[START]:[GROUP]],3,TRUE),"")</f>
        <v>STR8014</v>
      </c>
    </row>
    <row r="1284" spans="6:10" x14ac:dyDescent="0.25">
      <c r="F1284" s="8" t="str">
        <f>LEFT(Table33[[#This Row],[Location]],2)</f>
        <v>LU</v>
      </c>
      <c r="G1284" s="8" t="s">
        <v>1725</v>
      </c>
      <c r="H1284" s="1">
        <v>71073</v>
      </c>
      <c r="I1284" s="10" t="str">
        <f>IF(Table33[[#This Row],[Tag range]]="","",_xlfn.CONCAT("1A40700000000650000",Table33[[#This Row],[Tag range]]))</f>
        <v>1A4070000000065000071073</v>
      </c>
      <c r="J1284" s="10" t="str">
        <f>_xlfn.IFNA(VLOOKUP(Table33[[#This Row],[Tag range]],Table176[[START]:[GROUP]],3,TRUE),"")</f>
        <v>STR8014</v>
      </c>
    </row>
    <row r="1285" spans="6:10" x14ac:dyDescent="0.25">
      <c r="F1285" s="8" t="str">
        <f>LEFT(Table33[[#This Row],[Location]],2)</f>
        <v>LU</v>
      </c>
      <c r="G1285" s="8" t="s">
        <v>1726</v>
      </c>
      <c r="H1285" s="1">
        <v>71074</v>
      </c>
      <c r="I1285" s="10" t="str">
        <f>IF(Table33[[#This Row],[Tag range]]="","",_xlfn.CONCAT("1A40700000000650000",Table33[[#This Row],[Tag range]]))</f>
        <v>1A4070000000065000071074</v>
      </c>
      <c r="J1285" s="10" t="str">
        <f>_xlfn.IFNA(VLOOKUP(Table33[[#This Row],[Tag range]],Table176[[START]:[GROUP]],3,TRUE),"")</f>
        <v>STR8014</v>
      </c>
    </row>
    <row r="1286" spans="6:10" x14ac:dyDescent="0.25">
      <c r="F1286" s="8" t="str">
        <f>LEFT(Table33[[#This Row],[Location]],2)</f>
        <v>LU</v>
      </c>
      <c r="G1286" s="8" t="s">
        <v>1727</v>
      </c>
      <c r="H1286" s="1">
        <v>71075</v>
      </c>
      <c r="I1286" s="10" t="str">
        <f>IF(Table33[[#This Row],[Tag range]]="","",_xlfn.CONCAT("1A40700000000650000",Table33[[#This Row],[Tag range]]))</f>
        <v>1A4070000000065000071075</v>
      </c>
      <c r="J1286" s="10" t="str">
        <f>_xlfn.IFNA(VLOOKUP(Table33[[#This Row],[Tag range]],Table176[[START]:[GROUP]],3,TRUE),"")</f>
        <v>STR8014</v>
      </c>
    </row>
    <row r="1287" spans="6:10" x14ac:dyDescent="0.25">
      <c r="F1287" s="8" t="str">
        <f>LEFT(Table33[[#This Row],[Location]],2)</f>
        <v>LU</v>
      </c>
      <c r="G1287" s="8" t="s">
        <v>1728</v>
      </c>
      <c r="H1287" s="1">
        <v>71076</v>
      </c>
      <c r="I1287" s="10" t="str">
        <f>IF(Table33[[#This Row],[Tag range]]="","",_xlfn.CONCAT("1A40700000000650000",Table33[[#This Row],[Tag range]]))</f>
        <v>1A4070000000065000071076</v>
      </c>
      <c r="J1287" s="10" t="str">
        <f>_xlfn.IFNA(VLOOKUP(Table33[[#This Row],[Tag range]],Table176[[START]:[GROUP]],3,TRUE),"")</f>
        <v>STR8014</v>
      </c>
    </row>
    <row r="1288" spans="6:10" x14ac:dyDescent="0.25">
      <c r="F1288" s="8" t="str">
        <f>LEFT(Table33[[#This Row],[Location]],2)</f>
        <v>LU</v>
      </c>
      <c r="G1288" s="8" t="s">
        <v>1729</v>
      </c>
      <c r="H1288" s="1">
        <v>71077</v>
      </c>
      <c r="I1288" s="10" t="str">
        <f>IF(Table33[[#This Row],[Tag range]]="","",_xlfn.CONCAT("1A40700000000650000",Table33[[#This Row],[Tag range]]))</f>
        <v>1A4070000000065000071077</v>
      </c>
      <c r="J1288" s="10" t="str">
        <f>_xlfn.IFNA(VLOOKUP(Table33[[#This Row],[Tag range]],Table176[[START]:[GROUP]],3,TRUE),"")</f>
        <v>STR8014</v>
      </c>
    </row>
    <row r="1289" spans="6:10" x14ac:dyDescent="0.25">
      <c r="F1289" s="8" t="str">
        <f>LEFT(Table33[[#This Row],[Location]],2)</f>
        <v>LU</v>
      </c>
      <c r="G1289" s="8" t="s">
        <v>1730</v>
      </c>
      <c r="H1289" s="1">
        <v>71078</v>
      </c>
      <c r="I1289" s="10" t="str">
        <f>IF(Table33[[#This Row],[Tag range]]="","",_xlfn.CONCAT("1A40700000000650000",Table33[[#This Row],[Tag range]]))</f>
        <v>1A4070000000065000071078</v>
      </c>
      <c r="J1289" s="10" t="str">
        <f>_xlfn.IFNA(VLOOKUP(Table33[[#This Row],[Tag range]],Table176[[START]:[GROUP]],3,TRUE),"")</f>
        <v>STR8014</v>
      </c>
    </row>
    <row r="1290" spans="6:10" x14ac:dyDescent="0.25">
      <c r="F1290" s="8" t="str">
        <f>LEFT(Table33[[#This Row],[Location]],2)</f>
        <v>LU</v>
      </c>
      <c r="G1290" s="8" t="s">
        <v>1830</v>
      </c>
      <c r="H1290" s="1">
        <v>71079</v>
      </c>
      <c r="I1290" s="10" t="str">
        <f>IF(Table33[[#This Row],[Tag range]]="","",_xlfn.CONCAT("1A40700000000650000",Table33[[#This Row],[Tag range]]))</f>
        <v>1A4070000000065000071079</v>
      </c>
      <c r="J1290" s="10" t="str">
        <f>_xlfn.IFNA(VLOOKUP(Table33[[#This Row],[Tag range]],Table176[[START]:[GROUP]],3,TRUE),"")</f>
        <v>STR8014</v>
      </c>
    </row>
    <row r="1291" spans="6:10" x14ac:dyDescent="0.25">
      <c r="F1291" s="8" t="str">
        <f>LEFT(Table33[[#This Row],[Location]],2)</f>
        <v>LU</v>
      </c>
      <c r="G1291" s="8" t="s">
        <v>1831</v>
      </c>
      <c r="H1291" s="1">
        <v>71080</v>
      </c>
      <c r="I1291" s="10" t="str">
        <f>IF(Table33[[#This Row],[Tag range]]="","",_xlfn.CONCAT("1A40700000000650000",Table33[[#This Row],[Tag range]]))</f>
        <v>1A4070000000065000071080</v>
      </c>
      <c r="J1291" s="10" t="str">
        <f>_xlfn.IFNA(VLOOKUP(Table33[[#This Row],[Tag range]],Table176[[START]:[GROUP]],3,TRUE),"")</f>
        <v>STR8017</v>
      </c>
    </row>
    <row r="1292" spans="6:10" x14ac:dyDescent="0.25">
      <c r="F1292" s="8" t="str">
        <f>LEFT(Table33[[#This Row],[Location]],2)</f>
        <v>LU</v>
      </c>
      <c r="G1292" s="8" t="s">
        <v>1832</v>
      </c>
      <c r="H1292" s="1">
        <v>71081</v>
      </c>
      <c r="I1292" s="10" t="str">
        <f>IF(Table33[[#This Row],[Tag range]]="","",_xlfn.CONCAT("1A40700000000650000",Table33[[#This Row],[Tag range]]))</f>
        <v>1A4070000000065000071081</v>
      </c>
      <c r="J1292" s="10" t="str">
        <f>_xlfn.IFNA(VLOOKUP(Table33[[#This Row],[Tag range]],Table176[[START]:[GROUP]],3,TRUE),"")</f>
        <v>STR8017</v>
      </c>
    </row>
    <row r="1293" spans="6:10" x14ac:dyDescent="0.25">
      <c r="F1293" s="8" t="str">
        <f>LEFT(Table33[[#This Row],[Location]],2)</f>
        <v>LU</v>
      </c>
      <c r="G1293" s="8" t="s">
        <v>1833</v>
      </c>
      <c r="H1293" s="1">
        <v>71082</v>
      </c>
      <c r="I1293" s="10" t="str">
        <f>IF(Table33[[#This Row],[Tag range]]="","",_xlfn.CONCAT("1A40700000000650000",Table33[[#This Row],[Tag range]]))</f>
        <v>1A4070000000065000071082</v>
      </c>
      <c r="J1293" s="10" t="str">
        <f>_xlfn.IFNA(VLOOKUP(Table33[[#This Row],[Tag range]],Table176[[START]:[GROUP]],3,TRUE),"")</f>
        <v>STR8017</v>
      </c>
    </row>
    <row r="1294" spans="6:10" x14ac:dyDescent="0.25">
      <c r="F1294" s="8" t="str">
        <f>LEFT(Table33[[#This Row],[Location]],2)</f>
        <v>LU</v>
      </c>
      <c r="G1294" s="8" t="s">
        <v>1834</v>
      </c>
      <c r="H1294" s="1">
        <v>71083</v>
      </c>
      <c r="I1294" s="10" t="str">
        <f>IF(Table33[[#This Row],[Tag range]]="","",_xlfn.CONCAT("1A40700000000650000",Table33[[#This Row],[Tag range]]))</f>
        <v>1A4070000000065000071083</v>
      </c>
      <c r="J1294" s="10" t="str">
        <f>_xlfn.IFNA(VLOOKUP(Table33[[#This Row],[Tag range]],Table176[[START]:[GROUP]],3,TRUE),"")</f>
        <v>STR8017</v>
      </c>
    </row>
    <row r="1295" spans="6:10" x14ac:dyDescent="0.25">
      <c r="F1295" s="8" t="str">
        <f>LEFT(Table33[[#This Row],[Location]],2)</f>
        <v>LU</v>
      </c>
      <c r="G1295" s="8" t="s">
        <v>1835</v>
      </c>
      <c r="H1295" s="1">
        <v>71084</v>
      </c>
      <c r="I1295" s="10" t="str">
        <f>IF(Table33[[#This Row],[Tag range]]="","",_xlfn.CONCAT("1A40700000000650000",Table33[[#This Row],[Tag range]]))</f>
        <v>1A4070000000065000071084</v>
      </c>
      <c r="J1295" s="10" t="str">
        <f>_xlfn.IFNA(VLOOKUP(Table33[[#This Row],[Tag range]],Table176[[START]:[GROUP]],3,TRUE),"")</f>
        <v>STR8017</v>
      </c>
    </row>
    <row r="1296" spans="6:10" x14ac:dyDescent="0.25">
      <c r="F1296" s="8" t="str">
        <f>LEFT(Table33[[#This Row],[Location]],2)</f>
        <v>LU</v>
      </c>
      <c r="G1296" s="8" t="s">
        <v>1836</v>
      </c>
      <c r="H1296" s="1">
        <v>71085</v>
      </c>
      <c r="I1296" s="10" t="str">
        <f>IF(Table33[[#This Row],[Tag range]]="","",_xlfn.CONCAT("1A40700000000650000",Table33[[#This Row],[Tag range]]))</f>
        <v>1A4070000000065000071085</v>
      </c>
      <c r="J1296" s="10" t="str">
        <f>_xlfn.IFNA(VLOOKUP(Table33[[#This Row],[Tag range]],Table176[[START]:[GROUP]],3,TRUE),"")</f>
        <v>STR8017</v>
      </c>
    </row>
    <row r="1297" spans="6:10" x14ac:dyDescent="0.25">
      <c r="F1297" s="8" t="str">
        <f>LEFT(Table33[[#This Row],[Location]],2)</f>
        <v>LU</v>
      </c>
      <c r="G1297" s="8" t="s">
        <v>1837</v>
      </c>
      <c r="H1297" s="1">
        <v>71086</v>
      </c>
      <c r="I1297" s="10" t="str">
        <f>IF(Table33[[#This Row],[Tag range]]="","",_xlfn.CONCAT("1A40700000000650000",Table33[[#This Row],[Tag range]]))</f>
        <v>1A4070000000065000071086</v>
      </c>
      <c r="J1297" s="10" t="str">
        <f>_xlfn.IFNA(VLOOKUP(Table33[[#This Row],[Tag range]],Table176[[START]:[GROUP]],3,TRUE),"")</f>
        <v>STR8017</v>
      </c>
    </row>
    <row r="1298" spans="6:10" x14ac:dyDescent="0.25">
      <c r="F1298" s="8" t="str">
        <f>LEFT(Table33[[#This Row],[Location]],2)</f>
        <v>LU</v>
      </c>
      <c r="G1298" s="8" t="s">
        <v>1838</v>
      </c>
      <c r="H1298" s="1">
        <v>71087</v>
      </c>
      <c r="I1298" s="10" t="str">
        <f>IF(Table33[[#This Row],[Tag range]]="","",_xlfn.CONCAT("1A40700000000650000",Table33[[#This Row],[Tag range]]))</f>
        <v>1A4070000000065000071087</v>
      </c>
      <c r="J1298" s="10" t="str">
        <f>_xlfn.IFNA(VLOOKUP(Table33[[#This Row],[Tag range]],Table176[[START]:[GROUP]],3,TRUE),"")</f>
        <v>STR8017</v>
      </c>
    </row>
    <row r="1299" spans="6:10" x14ac:dyDescent="0.25">
      <c r="F1299" s="8" t="str">
        <f>LEFT(Table33[[#This Row],[Location]],2)</f>
        <v>LU</v>
      </c>
      <c r="G1299" s="8" t="s">
        <v>1839</v>
      </c>
      <c r="H1299" s="1">
        <v>71088</v>
      </c>
      <c r="I1299" s="10" t="str">
        <f>IF(Table33[[#This Row],[Tag range]]="","",_xlfn.CONCAT("1A40700000000650000",Table33[[#This Row],[Tag range]]))</f>
        <v>1A4070000000065000071088</v>
      </c>
      <c r="J1299" s="10" t="str">
        <f>_xlfn.IFNA(VLOOKUP(Table33[[#This Row],[Tag range]],Table176[[START]:[GROUP]],3,TRUE),"")</f>
        <v>STR8017</v>
      </c>
    </row>
    <row r="1300" spans="6:10" x14ac:dyDescent="0.25">
      <c r="F1300" s="8" t="str">
        <f>LEFT(Table33[[#This Row],[Location]],2)</f>
        <v>LU</v>
      </c>
      <c r="G1300" s="8" t="s">
        <v>1840</v>
      </c>
      <c r="H1300" s="1">
        <v>71089</v>
      </c>
      <c r="I1300" s="10" t="str">
        <f>IF(Table33[[#This Row],[Tag range]]="","",_xlfn.CONCAT("1A40700000000650000",Table33[[#This Row],[Tag range]]))</f>
        <v>1A4070000000065000071089</v>
      </c>
      <c r="J1300" s="10" t="str">
        <f>_xlfn.IFNA(VLOOKUP(Table33[[#This Row],[Tag range]],Table176[[START]:[GROUP]],3,TRUE),"")</f>
        <v>STR8017</v>
      </c>
    </row>
    <row r="1301" spans="6:10" x14ac:dyDescent="0.25">
      <c r="F1301" s="8" t="str">
        <f>LEFT(Table33[[#This Row],[Location]],2)</f>
        <v>LU</v>
      </c>
      <c r="G1301" s="8" t="s">
        <v>1940</v>
      </c>
      <c r="H1301" s="1">
        <v>71090</v>
      </c>
      <c r="I1301" s="10" t="str">
        <f>IF(Table33[[#This Row],[Tag range]]="","",_xlfn.CONCAT("1A40700000000650000",Table33[[#This Row],[Tag range]]))</f>
        <v>1A4070000000065000071090</v>
      </c>
      <c r="J1301" s="10" t="str">
        <f>_xlfn.IFNA(VLOOKUP(Table33[[#This Row],[Tag range]],Table176[[START]:[GROUP]],3,TRUE),"")</f>
        <v>STR8017</v>
      </c>
    </row>
    <row r="1302" spans="6:10" x14ac:dyDescent="0.25">
      <c r="F1302" s="8" t="str">
        <f>LEFT(Table33[[#This Row],[Location]],2)</f>
        <v>LU</v>
      </c>
      <c r="G1302" s="8" t="s">
        <v>1941</v>
      </c>
      <c r="H1302" s="1">
        <v>71091</v>
      </c>
      <c r="I1302" s="10" t="str">
        <f>IF(Table33[[#This Row],[Tag range]]="","",_xlfn.CONCAT("1A40700000000650000",Table33[[#This Row],[Tag range]]))</f>
        <v>1A4070000000065000071091</v>
      </c>
      <c r="J1302" s="10" t="str">
        <f>_xlfn.IFNA(VLOOKUP(Table33[[#This Row],[Tag range]],Table176[[START]:[GROUP]],3,TRUE),"")</f>
        <v>STR8017</v>
      </c>
    </row>
    <row r="1303" spans="6:10" x14ac:dyDescent="0.25">
      <c r="F1303" s="8" t="str">
        <f>LEFT(Table33[[#This Row],[Location]],2)</f>
        <v>LU</v>
      </c>
      <c r="G1303" s="8" t="s">
        <v>1942</v>
      </c>
      <c r="H1303" s="1">
        <v>71092</v>
      </c>
      <c r="I1303" s="10" t="str">
        <f>IF(Table33[[#This Row],[Tag range]]="","",_xlfn.CONCAT("1A40700000000650000",Table33[[#This Row],[Tag range]]))</f>
        <v>1A4070000000065000071092</v>
      </c>
      <c r="J1303" s="10" t="str">
        <f>_xlfn.IFNA(VLOOKUP(Table33[[#This Row],[Tag range]],Table176[[START]:[GROUP]],3,TRUE),"")</f>
        <v>STR8017</v>
      </c>
    </row>
    <row r="1304" spans="6:10" x14ac:dyDescent="0.25">
      <c r="F1304" s="8" t="str">
        <f>LEFT(Table33[[#This Row],[Location]],2)</f>
        <v>LU</v>
      </c>
      <c r="G1304" s="8" t="s">
        <v>1943</v>
      </c>
      <c r="H1304" s="1">
        <v>71093</v>
      </c>
      <c r="I1304" s="10" t="str">
        <f>IF(Table33[[#This Row],[Tag range]]="","",_xlfn.CONCAT("1A40700000000650000",Table33[[#This Row],[Tag range]]))</f>
        <v>1A4070000000065000071093</v>
      </c>
      <c r="J1304" s="10" t="str">
        <f>_xlfn.IFNA(VLOOKUP(Table33[[#This Row],[Tag range]],Table176[[START]:[GROUP]],3,TRUE),"")</f>
        <v>STR8017</v>
      </c>
    </row>
    <row r="1305" spans="6:10" x14ac:dyDescent="0.25">
      <c r="F1305" s="8" t="str">
        <f>LEFT(Table33[[#This Row],[Location]],2)</f>
        <v>LU</v>
      </c>
      <c r="G1305" s="8" t="s">
        <v>1944</v>
      </c>
      <c r="H1305" s="1">
        <v>71094</v>
      </c>
      <c r="I1305" s="10" t="str">
        <f>IF(Table33[[#This Row],[Tag range]]="","",_xlfn.CONCAT("1A40700000000650000",Table33[[#This Row],[Tag range]]))</f>
        <v>1A4070000000065000071094</v>
      </c>
      <c r="J1305" s="10" t="str">
        <f>_xlfn.IFNA(VLOOKUP(Table33[[#This Row],[Tag range]],Table176[[START]:[GROUP]],3,TRUE),"")</f>
        <v>STR8017</v>
      </c>
    </row>
    <row r="1306" spans="6:10" x14ac:dyDescent="0.25">
      <c r="F1306" s="8" t="str">
        <f>LEFT(Table33[[#This Row],[Location]],2)</f>
        <v>LU</v>
      </c>
      <c r="G1306" s="8" t="s">
        <v>1945</v>
      </c>
      <c r="H1306" s="1">
        <v>71095</v>
      </c>
      <c r="I1306" s="10" t="str">
        <f>IF(Table33[[#This Row],[Tag range]]="","",_xlfn.CONCAT("1A40700000000650000",Table33[[#This Row],[Tag range]]))</f>
        <v>1A4070000000065000071095</v>
      </c>
      <c r="J1306" s="10" t="str">
        <f>_xlfn.IFNA(VLOOKUP(Table33[[#This Row],[Tag range]],Table176[[START]:[GROUP]],3,TRUE),"")</f>
        <v>STR8017</v>
      </c>
    </row>
    <row r="1307" spans="6:10" x14ac:dyDescent="0.25">
      <c r="F1307" s="8" t="str">
        <f>LEFT(Table33[[#This Row],[Location]],2)</f>
        <v>LU</v>
      </c>
      <c r="G1307" s="8" t="s">
        <v>1946</v>
      </c>
      <c r="H1307" s="1">
        <v>71096</v>
      </c>
      <c r="I1307" s="10" t="str">
        <f>IF(Table33[[#This Row],[Tag range]]="","",_xlfn.CONCAT("1A40700000000650000",Table33[[#This Row],[Tag range]]))</f>
        <v>1A4070000000065000071096</v>
      </c>
      <c r="J1307" s="10" t="str">
        <f>_xlfn.IFNA(VLOOKUP(Table33[[#This Row],[Tag range]],Table176[[START]:[GROUP]],3,TRUE),"")</f>
        <v>STR8017</v>
      </c>
    </row>
    <row r="1308" spans="6:10" x14ac:dyDescent="0.25">
      <c r="F1308" s="8" t="str">
        <f>LEFT(Table33[[#This Row],[Location]],2)</f>
        <v>LU</v>
      </c>
      <c r="G1308" s="8" t="s">
        <v>1947</v>
      </c>
      <c r="H1308" s="1">
        <v>71097</v>
      </c>
      <c r="I1308" s="10" t="str">
        <f>IF(Table33[[#This Row],[Tag range]]="","",_xlfn.CONCAT("1A40700000000650000",Table33[[#This Row],[Tag range]]))</f>
        <v>1A4070000000065000071097</v>
      </c>
      <c r="J1308" s="10" t="str">
        <f>_xlfn.IFNA(VLOOKUP(Table33[[#This Row],[Tag range]],Table176[[START]:[GROUP]],3,TRUE),"")</f>
        <v>STR8017</v>
      </c>
    </row>
    <row r="1309" spans="6:10" x14ac:dyDescent="0.25">
      <c r="F1309" s="8" t="str">
        <f>LEFT(Table33[[#This Row],[Location]],2)</f>
        <v>LU</v>
      </c>
      <c r="G1309" s="8" t="s">
        <v>1948</v>
      </c>
      <c r="H1309" s="1">
        <v>71098</v>
      </c>
      <c r="I1309" s="10" t="str">
        <f>IF(Table33[[#This Row],[Tag range]]="","",_xlfn.CONCAT("1A40700000000650000",Table33[[#This Row],[Tag range]]))</f>
        <v>1A4070000000065000071098</v>
      </c>
      <c r="J1309" s="10" t="str">
        <f>_xlfn.IFNA(VLOOKUP(Table33[[#This Row],[Tag range]],Table176[[START]:[GROUP]],3,TRUE),"")</f>
        <v>STR8017</v>
      </c>
    </row>
    <row r="1310" spans="6:10" x14ac:dyDescent="0.25">
      <c r="F1310" s="8" t="str">
        <f>LEFT(Table33[[#This Row],[Location]],2)</f>
        <v>LU</v>
      </c>
      <c r="G1310" s="8" t="s">
        <v>1949</v>
      </c>
      <c r="H1310" s="1">
        <v>71099</v>
      </c>
      <c r="I1310" s="10" t="str">
        <f>IF(Table33[[#This Row],[Tag range]]="","",_xlfn.CONCAT("1A40700000000650000",Table33[[#This Row],[Tag range]]))</f>
        <v>1A4070000000065000071099</v>
      </c>
      <c r="J1310" s="10" t="str">
        <f>_xlfn.IFNA(VLOOKUP(Table33[[#This Row],[Tag range]],Table176[[START]:[GROUP]],3,TRUE),"")</f>
        <v>STR8017</v>
      </c>
    </row>
    <row r="1311" spans="6:10" x14ac:dyDescent="0.25">
      <c r="F1311" s="8" t="str">
        <f>LEFT(Table33[[#This Row],[Location]],2)</f>
        <v>LU</v>
      </c>
      <c r="G1311" s="8" t="s">
        <v>1950</v>
      </c>
      <c r="H1311" s="1">
        <v>71100</v>
      </c>
      <c r="I1311" s="10" t="str">
        <f>IF(Table33[[#This Row],[Tag range]]="","",_xlfn.CONCAT("1A40700000000650000",Table33[[#This Row],[Tag range]]))</f>
        <v>1A4070000000065000071100</v>
      </c>
      <c r="J1311" s="10" t="str">
        <f>_xlfn.IFNA(VLOOKUP(Table33[[#This Row],[Tag range]],Table176[[START]:[GROUP]],3,TRUE),"")</f>
        <v>STR8017</v>
      </c>
    </row>
    <row r="1312" spans="6:10" x14ac:dyDescent="0.25">
      <c r="F1312" s="8" t="str">
        <f>LEFT(Table33[[#This Row],[Location]],2)</f>
        <v>LU</v>
      </c>
      <c r="G1312" s="8" t="s">
        <v>2050</v>
      </c>
      <c r="H1312" s="1">
        <v>71101</v>
      </c>
      <c r="I1312" s="10" t="str">
        <f>IF(Table33[[#This Row],[Tag range]]="","",_xlfn.CONCAT("1A40700000000650000",Table33[[#This Row],[Tag range]]))</f>
        <v>1A4070000000065000071101</v>
      </c>
      <c r="J1312" s="10" t="str">
        <f>_xlfn.IFNA(VLOOKUP(Table33[[#This Row],[Tag range]],Table176[[START]:[GROUP]],3,TRUE),"")</f>
        <v>STR8017</v>
      </c>
    </row>
    <row r="1313" spans="6:10" x14ac:dyDescent="0.25">
      <c r="F1313" s="8" t="str">
        <f>LEFT(Table33[[#This Row],[Location]],2)</f>
        <v>LU</v>
      </c>
      <c r="G1313" s="8" t="s">
        <v>2051</v>
      </c>
      <c r="H1313" s="1">
        <v>71102</v>
      </c>
      <c r="I1313" s="10" t="str">
        <f>IF(Table33[[#This Row],[Tag range]]="","",_xlfn.CONCAT("1A40700000000650000",Table33[[#This Row],[Tag range]]))</f>
        <v>1A4070000000065000071102</v>
      </c>
      <c r="J1313" s="10" t="str">
        <f>_xlfn.IFNA(VLOOKUP(Table33[[#This Row],[Tag range]],Table176[[START]:[GROUP]],3,TRUE),"")</f>
        <v>STR8017</v>
      </c>
    </row>
    <row r="1314" spans="6:10" x14ac:dyDescent="0.25">
      <c r="F1314" s="8" t="str">
        <f>LEFT(Table33[[#This Row],[Location]],2)</f>
        <v>LU</v>
      </c>
      <c r="G1314" s="8" t="s">
        <v>2052</v>
      </c>
      <c r="H1314" s="1">
        <v>71103</v>
      </c>
      <c r="I1314" s="10" t="str">
        <f>IF(Table33[[#This Row],[Tag range]]="","",_xlfn.CONCAT("1A40700000000650000",Table33[[#This Row],[Tag range]]))</f>
        <v>1A4070000000065000071103</v>
      </c>
      <c r="J1314" s="10" t="str">
        <f>_xlfn.IFNA(VLOOKUP(Table33[[#This Row],[Tag range]],Table176[[START]:[GROUP]],3,TRUE),"")</f>
        <v>STR8017</v>
      </c>
    </row>
    <row r="1315" spans="6:10" x14ac:dyDescent="0.25">
      <c r="F1315" s="8" t="str">
        <f>LEFT(Table33[[#This Row],[Location]],2)</f>
        <v>LU</v>
      </c>
      <c r="G1315" s="8" t="s">
        <v>2053</v>
      </c>
      <c r="H1315" s="1">
        <v>71104</v>
      </c>
      <c r="I1315" s="10" t="str">
        <f>IF(Table33[[#This Row],[Tag range]]="","",_xlfn.CONCAT("1A40700000000650000",Table33[[#This Row],[Tag range]]))</f>
        <v>1A4070000000065000071104</v>
      </c>
      <c r="J1315" s="10" t="str">
        <f>_xlfn.IFNA(VLOOKUP(Table33[[#This Row],[Tag range]],Table176[[START]:[GROUP]],3,TRUE),"")</f>
        <v>STR8017</v>
      </c>
    </row>
    <row r="1316" spans="6:10" x14ac:dyDescent="0.25">
      <c r="F1316" s="8" t="str">
        <f>LEFT(Table33[[#This Row],[Location]],2)</f>
        <v>LU</v>
      </c>
      <c r="G1316" s="8" t="s">
        <v>2054</v>
      </c>
      <c r="H1316" s="1">
        <v>71105</v>
      </c>
      <c r="I1316" s="10" t="str">
        <f>IF(Table33[[#This Row],[Tag range]]="","",_xlfn.CONCAT("1A40700000000650000",Table33[[#This Row],[Tag range]]))</f>
        <v>1A4070000000065000071105</v>
      </c>
      <c r="J1316" s="10" t="str">
        <f>_xlfn.IFNA(VLOOKUP(Table33[[#This Row],[Tag range]],Table176[[START]:[GROUP]],3,TRUE),"")</f>
        <v>STR8017</v>
      </c>
    </row>
    <row r="1317" spans="6:10" x14ac:dyDescent="0.25">
      <c r="F1317" s="8" t="str">
        <f>LEFT(Table33[[#This Row],[Location]],2)</f>
        <v>LU</v>
      </c>
      <c r="G1317" s="8" t="s">
        <v>2055</v>
      </c>
      <c r="H1317" s="1">
        <v>71106</v>
      </c>
      <c r="I1317" s="10" t="str">
        <f>IF(Table33[[#This Row],[Tag range]]="","",_xlfn.CONCAT("1A40700000000650000",Table33[[#This Row],[Tag range]]))</f>
        <v>1A4070000000065000071106</v>
      </c>
      <c r="J1317" s="10" t="str">
        <f>_xlfn.IFNA(VLOOKUP(Table33[[#This Row],[Tag range]],Table176[[START]:[GROUP]],3,TRUE),"")</f>
        <v>STR8017</v>
      </c>
    </row>
    <row r="1318" spans="6:10" x14ac:dyDescent="0.25">
      <c r="F1318" s="8" t="str">
        <f>LEFT(Table33[[#This Row],[Location]],2)</f>
        <v>LU</v>
      </c>
      <c r="G1318" s="8" t="s">
        <v>2056</v>
      </c>
      <c r="H1318" s="1">
        <v>71107</v>
      </c>
      <c r="I1318" s="10" t="str">
        <f>IF(Table33[[#This Row],[Tag range]]="","",_xlfn.CONCAT("1A40700000000650000",Table33[[#This Row],[Tag range]]))</f>
        <v>1A4070000000065000071107</v>
      </c>
      <c r="J1318" s="10" t="str">
        <f>_xlfn.IFNA(VLOOKUP(Table33[[#This Row],[Tag range]],Table176[[START]:[GROUP]],3,TRUE),"")</f>
        <v>STR8017</v>
      </c>
    </row>
    <row r="1319" spans="6:10" x14ac:dyDescent="0.25">
      <c r="F1319" s="8" t="str">
        <f>LEFT(Table33[[#This Row],[Location]],2)</f>
        <v>LU</v>
      </c>
      <c r="G1319" s="8" t="s">
        <v>2057</v>
      </c>
      <c r="H1319" s="1">
        <v>71108</v>
      </c>
      <c r="I1319" s="10" t="str">
        <f>IF(Table33[[#This Row],[Tag range]]="","",_xlfn.CONCAT("1A40700000000650000",Table33[[#This Row],[Tag range]]))</f>
        <v>1A4070000000065000071108</v>
      </c>
      <c r="J1319" s="10" t="str">
        <f>_xlfn.IFNA(VLOOKUP(Table33[[#This Row],[Tag range]],Table176[[START]:[GROUP]],3,TRUE),"")</f>
        <v>STR8017</v>
      </c>
    </row>
    <row r="1320" spans="6:10" x14ac:dyDescent="0.25">
      <c r="F1320" s="8" t="str">
        <f>LEFT(Table33[[#This Row],[Location]],2)</f>
        <v>LU</v>
      </c>
      <c r="G1320" s="8" t="s">
        <v>2058</v>
      </c>
      <c r="H1320" s="1">
        <v>71109</v>
      </c>
      <c r="I1320" s="10" t="str">
        <f>IF(Table33[[#This Row],[Tag range]]="","",_xlfn.CONCAT("1A40700000000650000",Table33[[#This Row],[Tag range]]))</f>
        <v>1A4070000000065000071109</v>
      </c>
      <c r="J1320" s="10" t="str">
        <f>_xlfn.IFNA(VLOOKUP(Table33[[#This Row],[Tag range]],Table176[[START]:[GROUP]],3,TRUE),"")</f>
        <v>STR8017</v>
      </c>
    </row>
    <row r="1321" spans="6:10" x14ac:dyDescent="0.25">
      <c r="F1321" s="8" t="str">
        <f>LEFT(Table33[[#This Row],[Location]],2)</f>
        <v>LU</v>
      </c>
      <c r="G1321" s="8" t="s">
        <v>2059</v>
      </c>
      <c r="H1321" s="1">
        <v>71110</v>
      </c>
      <c r="I1321" s="10" t="str">
        <f>IF(Table33[[#This Row],[Tag range]]="","",_xlfn.CONCAT("1A40700000000650000",Table33[[#This Row],[Tag range]]))</f>
        <v>1A4070000000065000071110</v>
      </c>
      <c r="J1321" s="10" t="str">
        <f>_xlfn.IFNA(VLOOKUP(Table33[[#This Row],[Tag range]],Table176[[START]:[GROUP]],3,TRUE),"")</f>
        <v>STR8017</v>
      </c>
    </row>
    <row r="1322" spans="6:10" x14ac:dyDescent="0.25">
      <c r="F1322" s="8" t="str">
        <f>LEFT(Table33[[#This Row],[Location]],2)</f>
        <v>LU</v>
      </c>
      <c r="G1322" s="8" t="s">
        <v>2060</v>
      </c>
      <c r="H1322" s="1">
        <v>71111</v>
      </c>
      <c r="I1322" s="10" t="str">
        <f>IF(Table33[[#This Row],[Tag range]]="","",_xlfn.CONCAT("1A40700000000650000",Table33[[#This Row],[Tag range]]))</f>
        <v>1A4070000000065000071111</v>
      </c>
      <c r="J1322" s="10" t="str">
        <f>_xlfn.IFNA(VLOOKUP(Table33[[#This Row],[Tag range]],Table176[[START]:[GROUP]],3,TRUE),"")</f>
        <v>STR8017</v>
      </c>
    </row>
    <row r="1323" spans="6:10" x14ac:dyDescent="0.25">
      <c r="F1323" s="8" t="str">
        <f>LEFT(Table33[[#This Row],[Location]],2)</f>
        <v>LU</v>
      </c>
      <c r="G1323" s="8" t="s">
        <v>2160</v>
      </c>
      <c r="H1323" s="1">
        <v>71112</v>
      </c>
      <c r="I1323" s="10" t="str">
        <f>IF(Table33[[#This Row],[Tag range]]="","",_xlfn.CONCAT("1A40700000000650000",Table33[[#This Row],[Tag range]]))</f>
        <v>1A4070000000065000071112</v>
      </c>
      <c r="J1323" s="10" t="str">
        <f>_xlfn.IFNA(VLOOKUP(Table33[[#This Row],[Tag range]],Table176[[START]:[GROUP]],3,TRUE),"")</f>
        <v>STR8017</v>
      </c>
    </row>
    <row r="1324" spans="6:10" x14ac:dyDescent="0.25">
      <c r="F1324" s="8" t="str">
        <f>LEFT(Table33[[#This Row],[Location]],2)</f>
        <v>LU</v>
      </c>
      <c r="G1324" s="8" t="s">
        <v>2161</v>
      </c>
      <c r="H1324" s="1">
        <v>71113</v>
      </c>
      <c r="I1324" s="10" t="str">
        <f>IF(Table33[[#This Row],[Tag range]]="","",_xlfn.CONCAT("1A40700000000650000",Table33[[#This Row],[Tag range]]))</f>
        <v>1A4070000000065000071113</v>
      </c>
      <c r="J1324" s="10" t="str">
        <f>_xlfn.IFNA(VLOOKUP(Table33[[#This Row],[Tag range]],Table176[[START]:[GROUP]],3,TRUE),"")</f>
        <v>STR8017</v>
      </c>
    </row>
    <row r="1325" spans="6:10" x14ac:dyDescent="0.25">
      <c r="F1325" s="8" t="str">
        <f>LEFT(Table33[[#This Row],[Location]],2)</f>
        <v>LU</v>
      </c>
      <c r="G1325" s="8" t="s">
        <v>2162</v>
      </c>
      <c r="H1325" s="1">
        <v>71114</v>
      </c>
      <c r="I1325" s="10" t="str">
        <f>IF(Table33[[#This Row],[Tag range]]="","",_xlfn.CONCAT("1A40700000000650000",Table33[[#This Row],[Tag range]]))</f>
        <v>1A4070000000065000071114</v>
      </c>
      <c r="J1325" s="10" t="str">
        <f>_xlfn.IFNA(VLOOKUP(Table33[[#This Row],[Tag range]],Table176[[START]:[GROUP]],3,TRUE),"")</f>
        <v>STR8017</v>
      </c>
    </row>
    <row r="1326" spans="6:10" x14ac:dyDescent="0.25">
      <c r="F1326" s="8" t="str">
        <f>LEFT(Table33[[#This Row],[Location]],2)</f>
        <v>LU</v>
      </c>
      <c r="G1326" s="8" t="s">
        <v>2163</v>
      </c>
      <c r="H1326" s="1">
        <v>71115</v>
      </c>
      <c r="I1326" s="10" t="str">
        <f>IF(Table33[[#This Row],[Tag range]]="","",_xlfn.CONCAT("1A40700000000650000",Table33[[#This Row],[Tag range]]))</f>
        <v>1A4070000000065000071115</v>
      </c>
      <c r="J1326" s="10" t="str">
        <f>_xlfn.IFNA(VLOOKUP(Table33[[#This Row],[Tag range]],Table176[[START]:[GROUP]],3,TRUE),"")</f>
        <v>STR8017</v>
      </c>
    </row>
    <row r="1327" spans="6:10" x14ac:dyDescent="0.25">
      <c r="F1327" s="8" t="str">
        <f>LEFT(Table33[[#This Row],[Location]],2)</f>
        <v>LU</v>
      </c>
      <c r="G1327" s="8" t="s">
        <v>2164</v>
      </c>
      <c r="H1327" s="1">
        <v>71116</v>
      </c>
      <c r="I1327" s="10" t="str">
        <f>IF(Table33[[#This Row],[Tag range]]="","",_xlfn.CONCAT("1A40700000000650000",Table33[[#This Row],[Tag range]]))</f>
        <v>1A4070000000065000071116</v>
      </c>
      <c r="J1327" s="10" t="str">
        <f>_xlfn.IFNA(VLOOKUP(Table33[[#This Row],[Tag range]],Table176[[START]:[GROUP]],3,TRUE),"")</f>
        <v>STR8017</v>
      </c>
    </row>
    <row r="1328" spans="6:10" x14ac:dyDescent="0.25">
      <c r="F1328" s="8" t="str">
        <f>LEFT(Table33[[#This Row],[Location]],2)</f>
        <v>LU</v>
      </c>
      <c r="G1328" s="8" t="s">
        <v>2165</v>
      </c>
      <c r="H1328" s="1">
        <v>71117</v>
      </c>
      <c r="I1328" s="10" t="str">
        <f>IF(Table33[[#This Row],[Tag range]]="","",_xlfn.CONCAT("1A40700000000650000",Table33[[#This Row],[Tag range]]))</f>
        <v>1A4070000000065000071117</v>
      </c>
      <c r="J1328" s="10" t="str">
        <f>_xlfn.IFNA(VLOOKUP(Table33[[#This Row],[Tag range]],Table176[[START]:[GROUP]],3,TRUE),"")</f>
        <v>STR8017</v>
      </c>
    </row>
    <row r="1329" spans="6:10" x14ac:dyDescent="0.25">
      <c r="F1329" s="8" t="str">
        <f>LEFT(Table33[[#This Row],[Location]],2)</f>
        <v>LU</v>
      </c>
      <c r="G1329" s="8" t="s">
        <v>2166</v>
      </c>
      <c r="H1329" s="1">
        <v>71118</v>
      </c>
      <c r="I1329" s="10" t="str">
        <f>IF(Table33[[#This Row],[Tag range]]="","",_xlfn.CONCAT("1A40700000000650000",Table33[[#This Row],[Tag range]]))</f>
        <v>1A4070000000065000071118</v>
      </c>
      <c r="J1329" s="10" t="str">
        <f>_xlfn.IFNA(VLOOKUP(Table33[[#This Row],[Tag range]],Table176[[START]:[GROUP]],3,TRUE),"")</f>
        <v>STR8017</v>
      </c>
    </row>
    <row r="1330" spans="6:10" x14ac:dyDescent="0.25">
      <c r="F1330" s="8" t="str">
        <f>LEFT(Table33[[#This Row],[Location]],2)</f>
        <v>LU</v>
      </c>
      <c r="G1330" s="8" t="s">
        <v>2167</v>
      </c>
      <c r="H1330" s="1">
        <v>71119</v>
      </c>
      <c r="I1330" s="10" t="str">
        <f>IF(Table33[[#This Row],[Tag range]]="","",_xlfn.CONCAT("1A40700000000650000",Table33[[#This Row],[Tag range]]))</f>
        <v>1A4070000000065000071119</v>
      </c>
      <c r="J1330" s="10" t="str">
        <f>_xlfn.IFNA(VLOOKUP(Table33[[#This Row],[Tag range]],Table176[[START]:[GROUP]],3,TRUE),"")</f>
        <v>STR8017</v>
      </c>
    </row>
    <row r="1331" spans="6:10" x14ac:dyDescent="0.25">
      <c r="F1331" s="8" t="str">
        <f>LEFT(Table33[[#This Row],[Location]],2)</f>
        <v>LU</v>
      </c>
      <c r="G1331" s="8" t="s">
        <v>2168</v>
      </c>
      <c r="H1331" s="1">
        <v>71120</v>
      </c>
      <c r="I1331" s="10" t="str">
        <f>IF(Table33[[#This Row],[Tag range]]="","",_xlfn.CONCAT("1A40700000000650000",Table33[[#This Row],[Tag range]]))</f>
        <v>1A4070000000065000071120</v>
      </c>
      <c r="J1331" s="10" t="str">
        <f>_xlfn.IFNA(VLOOKUP(Table33[[#This Row],[Tag range]],Table176[[START]:[GROUP]],3,TRUE),"")</f>
        <v>STR8017</v>
      </c>
    </row>
    <row r="1332" spans="6:10" x14ac:dyDescent="0.25">
      <c r="F1332" s="8" t="str">
        <f>LEFT(Table33[[#This Row],[Location]],2)</f>
        <v>LU</v>
      </c>
      <c r="G1332" s="8" t="s">
        <v>2169</v>
      </c>
      <c r="H1332" s="1">
        <v>71121</v>
      </c>
      <c r="I1332" s="10" t="str">
        <f>IF(Table33[[#This Row],[Tag range]]="","",_xlfn.CONCAT("1A40700000000650000",Table33[[#This Row],[Tag range]]))</f>
        <v>1A4070000000065000071121</v>
      </c>
      <c r="J1332" s="10" t="str">
        <f>_xlfn.IFNA(VLOOKUP(Table33[[#This Row],[Tag range]],Table176[[START]:[GROUP]],3,TRUE),"")</f>
        <v>STR8017</v>
      </c>
    </row>
    <row r="1333" spans="6:10" x14ac:dyDescent="0.25">
      <c r="F1333" s="8" t="str">
        <f>LEFT(Table33[[#This Row],[Location]],2)</f>
        <v>LU</v>
      </c>
      <c r="G1333" s="8" t="s">
        <v>2170</v>
      </c>
      <c r="H1333" s="1">
        <v>71122</v>
      </c>
      <c r="I1333" s="10" t="str">
        <f>IF(Table33[[#This Row],[Tag range]]="","",_xlfn.CONCAT("1A40700000000650000",Table33[[#This Row],[Tag range]]))</f>
        <v>1A4070000000065000071122</v>
      </c>
      <c r="J1333" s="10" t="str">
        <f>_xlfn.IFNA(VLOOKUP(Table33[[#This Row],[Tag range]],Table176[[START]:[GROUP]],3,TRUE),"")</f>
        <v>STR8017</v>
      </c>
    </row>
    <row r="1334" spans="6:10" x14ac:dyDescent="0.25">
      <c r="F1334" s="8" t="str">
        <f>LEFT(Table33[[#This Row],[Location]],2)</f>
        <v>LU</v>
      </c>
      <c r="G1334" s="8" t="s">
        <v>2270</v>
      </c>
      <c r="H1334" s="1">
        <v>71123</v>
      </c>
      <c r="I1334" s="10" t="str">
        <f>IF(Table33[[#This Row],[Tag range]]="","",_xlfn.CONCAT("1A40700000000650000",Table33[[#This Row],[Tag range]]))</f>
        <v>1A4070000000065000071123</v>
      </c>
      <c r="J1334" s="10" t="str">
        <f>_xlfn.IFNA(VLOOKUP(Table33[[#This Row],[Tag range]],Table176[[START]:[GROUP]],3,TRUE),"")</f>
        <v>STR8017</v>
      </c>
    </row>
    <row r="1335" spans="6:10" x14ac:dyDescent="0.25">
      <c r="F1335" s="8" t="str">
        <f>LEFT(Table33[[#This Row],[Location]],2)</f>
        <v>LU</v>
      </c>
      <c r="G1335" s="8" t="s">
        <v>2271</v>
      </c>
      <c r="H1335" s="1">
        <v>71124</v>
      </c>
      <c r="I1335" s="10" t="str">
        <f>IF(Table33[[#This Row],[Tag range]]="","",_xlfn.CONCAT("1A40700000000650000",Table33[[#This Row],[Tag range]]))</f>
        <v>1A4070000000065000071124</v>
      </c>
      <c r="J1335" s="10" t="str">
        <f>_xlfn.IFNA(VLOOKUP(Table33[[#This Row],[Tag range]],Table176[[START]:[GROUP]],3,TRUE),"")</f>
        <v>STR8017</v>
      </c>
    </row>
    <row r="1336" spans="6:10" x14ac:dyDescent="0.25">
      <c r="F1336" s="8" t="str">
        <f>LEFT(Table33[[#This Row],[Location]],2)</f>
        <v>LU</v>
      </c>
      <c r="G1336" s="8" t="s">
        <v>2272</v>
      </c>
      <c r="H1336" s="1">
        <v>71125</v>
      </c>
      <c r="I1336" s="10" t="str">
        <f>IF(Table33[[#This Row],[Tag range]]="","",_xlfn.CONCAT("1A40700000000650000",Table33[[#This Row],[Tag range]]))</f>
        <v>1A4070000000065000071125</v>
      </c>
      <c r="J1336" s="10" t="str">
        <f>_xlfn.IFNA(VLOOKUP(Table33[[#This Row],[Tag range]],Table176[[START]:[GROUP]],3,TRUE),"")</f>
        <v>STR8017</v>
      </c>
    </row>
    <row r="1337" spans="6:10" x14ac:dyDescent="0.25">
      <c r="F1337" s="8" t="str">
        <f>LEFT(Table33[[#This Row],[Location]],2)</f>
        <v>LU</v>
      </c>
      <c r="G1337" s="8" t="s">
        <v>2273</v>
      </c>
      <c r="H1337" s="1">
        <v>71126</v>
      </c>
      <c r="I1337" s="10" t="str">
        <f>IF(Table33[[#This Row],[Tag range]]="","",_xlfn.CONCAT("1A40700000000650000",Table33[[#This Row],[Tag range]]))</f>
        <v>1A4070000000065000071126</v>
      </c>
      <c r="J1337" s="10" t="str">
        <f>_xlfn.IFNA(VLOOKUP(Table33[[#This Row],[Tag range]],Table176[[START]:[GROUP]],3,TRUE),"")</f>
        <v>STR8017</v>
      </c>
    </row>
    <row r="1338" spans="6:10" x14ac:dyDescent="0.25">
      <c r="F1338" s="8" t="str">
        <f>LEFT(Table33[[#This Row],[Location]],2)</f>
        <v>LU</v>
      </c>
      <c r="G1338" s="8" t="s">
        <v>2274</v>
      </c>
      <c r="H1338" s="1">
        <v>71127</v>
      </c>
      <c r="I1338" s="10" t="str">
        <f>IF(Table33[[#This Row],[Tag range]]="","",_xlfn.CONCAT("1A40700000000650000",Table33[[#This Row],[Tag range]]))</f>
        <v>1A4070000000065000071127</v>
      </c>
      <c r="J1338" s="10" t="str">
        <f>_xlfn.IFNA(VLOOKUP(Table33[[#This Row],[Tag range]],Table176[[START]:[GROUP]],3,TRUE),"")</f>
        <v>STR8017</v>
      </c>
    </row>
    <row r="1339" spans="6:10" x14ac:dyDescent="0.25">
      <c r="F1339" s="8" t="str">
        <f>LEFT(Table33[[#This Row],[Location]],2)</f>
        <v>LU</v>
      </c>
      <c r="G1339" s="8" t="s">
        <v>2275</v>
      </c>
      <c r="H1339" s="1">
        <v>71128</v>
      </c>
      <c r="I1339" s="10" t="str">
        <f>IF(Table33[[#This Row],[Tag range]]="","",_xlfn.CONCAT("1A40700000000650000",Table33[[#This Row],[Tag range]]))</f>
        <v>1A4070000000065000071128</v>
      </c>
      <c r="J1339" s="10" t="str">
        <f>_xlfn.IFNA(VLOOKUP(Table33[[#This Row],[Tag range]],Table176[[START]:[GROUP]],3,TRUE),"")</f>
        <v>STR8017</v>
      </c>
    </row>
    <row r="1340" spans="6:10" x14ac:dyDescent="0.25">
      <c r="F1340" s="8" t="str">
        <f>LEFT(Table33[[#This Row],[Location]],2)</f>
        <v>LU</v>
      </c>
      <c r="G1340" s="8" t="s">
        <v>2276</v>
      </c>
      <c r="H1340" s="1">
        <v>71129</v>
      </c>
      <c r="I1340" s="10" t="str">
        <f>IF(Table33[[#This Row],[Tag range]]="","",_xlfn.CONCAT("1A40700000000650000",Table33[[#This Row],[Tag range]]))</f>
        <v>1A4070000000065000071129</v>
      </c>
      <c r="J1340" s="10" t="str">
        <f>_xlfn.IFNA(VLOOKUP(Table33[[#This Row],[Tag range]],Table176[[START]:[GROUP]],3,TRUE),"")</f>
        <v>STR8017</v>
      </c>
    </row>
    <row r="1341" spans="6:10" x14ac:dyDescent="0.25">
      <c r="F1341" s="8" t="str">
        <f>LEFT(Table33[[#This Row],[Location]],2)</f>
        <v>LU</v>
      </c>
      <c r="G1341" s="8" t="s">
        <v>2277</v>
      </c>
      <c r="H1341" s="1">
        <v>71130</v>
      </c>
      <c r="I1341" s="10" t="str">
        <f>IF(Table33[[#This Row],[Tag range]]="","",_xlfn.CONCAT("1A40700000000650000",Table33[[#This Row],[Tag range]]))</f>
        <v>1A4070000000065000071130</v>
      </c>
      <c r="J1341" s="10" t="str">
        <f>_xlfn.IFNA(VLOOKUP(Table33[[#This Row],[Tag range]],Table176[[START]:[GROUP]],3,TRUE),"")</f>
        <v>STR8017</v>
      </c>
    </row>
    <row r="1342" spans="6:10" x14ac:dyDescent="0.25">
      <c r="F1342" s="8" t="str">
        <f>LEFT(Table33[[#This Row],[Location]],2)</f>
        <v>LU</v>
      </c>
      <c r="G1342" s="8" t="s">
        <v>2278</v>
      </c>
      <c r="H1342" s="1">
        <v>71131</v>
      </c>
      <c r="I1342" s="10" t="str">
        <f>IF(Table33[[#This Row],[Tag range]]="","",_xlfn.CONCAT("1A40700000000650000",Table33[[#This Row],[Tag range]]))</f>
        <v>1A4070000000065000071131</v>
      </c>
      <c r="J1342" s="10" t="str">
        <f>_xlfn.IFNA(VLOOKUP(Table33[[#This Row],[Tag range]],Table176[[START]:[GROUP]],3,TRUE),"")</f>
        <v>STR8017</v>
      </c>
    </row>
    <row r="1343" spans="6:10" x14ac:dyDescent="0.25">
      <c r="F1343" s="8" t="str">
        <f>LEFT(Table33[[#This Row],[Location]],2)</f>
        <v>LU</v>
      </c>
      <c r="G1343" s="8" t="s">
        <v>2279</v>
      </c>
      <c r="H1343" s="1">
        <v>71132</v>
      </c>
      <c r="I1343" s="10" t="str">
        <f>IF(Table33[[#This Row],[Tag range]]="","",_xlfn.CONCAT("1A40700000000650000",Table33[[#This Row],[Tag range]]))</f>
        <v>1A4070000000065000071132</v>
      </c>
      <c r="J1343" s="10" t="str">
        <f>_xlfn.IFNA(VLOOKUP(Table33[[#This Row],[Tag range]],Table176[[START]:[GROUP]],3,TRUE),"")</f>
        <v>STR8017</v>
      </c>
    </row>
    <row r="1344" spans="6:10" x14ac:dyDescent="0.25">
      <c r="F1344" s="8" t="str">
        <f>LEFT(Table33[[#This Row],[Location]],2)</f>
        <v>LU</v>
      </c>
      <c r="G1344" s="8" t="s">
        <v>2280</v>
      </c>
      <c r="H1344" s="1">
        <v>71133</v>
      </c>
      <c r="I1344" s="10" t="str">
        <f>IF(Table33[[#This Row],[Tag range]]="","",_xlfn.CONCAT("1A40700000000650000",Table33[[#This Row],[Tag range]]))</f>
        <v>1A4070000000065000071133</v>
      </c>
      <c r="J1344" s="10" t="str">
        <f>_xlfn.IFNA(VLOOKUP(Table33[[#This Row],[Tag range]],Table176[[START]:[GROUP]],3,TRUE),"")</f>
        <v>STR8017</v>
      </c>
    </row>
    <row r="1345" spans="6:10" x14ac:dyDescent="0.25">
      <c r="F1345" s="8" t="str">
        <f>LEFT(Table33[[#This Row],[Location]],2)</f>
        <v>LU</v>
      </c>
      <c r="G1345" s="8" t="s">
        <v>2380</v>
      </c>
      <c r="H1345" s="1">
        <v>71134</v>
      </c>
      <c r="I1345" s="10" t="str">
        <f>IF(Table33[[#This Row],[Tag range]]="","",_xlfn.CONCAT("1A40700000000650000",Table33[[#This Row],[Tag range]]))</f>
        <v>1A4070000000065000071134</v>
      </c>
      <c r="J1345" s="10" t="str">
        <f>_xlfn.IFNA(VLOOKUP(Table33[[#This Row],[Tag range]],Table176[[START]:[GROUP]],3,TRUE),"")</f>
        <v>STR8017</v>
      </c>
    </row>
    <row r="1346" spans="6:10" x14ac:dyDescent="0.25">
      <c r="F1346" s="8" t="str">
        <f>LEFT(Table33[[#This Row],[Location]],2)</f>
        <v>LU</v>
      </c>
      <c r="G1346" s="8" t="s">
        <v>2381</v>
      </c>
      <c r="H1346" s="1">
        <v>71135</v>
      </c>
      <c r="I1346" s="10" t="str">
        <f>IF(Table33[[#This Row],[Tag range]]="","",_xlfn.CONCAT("1A40700000000650000",Table33[[#This Row],[Tag range]]))</f>
        <v>1A4070000000065000071135</v>
      </c>
      <c r="J1346" s="10" t="str">
        <f>_xlfn.IFNA(VLOOKUP(Table33[[#This Row],[Tag range]],Table176[[START]:[GROUP]],3,TRUE),"")</f>
        <v>STR8017</v>
      </c>
    </row>
    <row r="1347" spans="6:10" x14ac:dyDescent="0.25">
      <c r="F1347" s="8" t="str">
        <f>LEFT(Table33[[#This Row],[Location]],2)</f>
        <v>LU</v>
      </c>
      <c r="G1347" s="8" t="s">
        <v>2382</v>
      </c>
      <c r="H1347" s="1">
        <v>71136</v>
      </c>
      <c r="I1347" s="10" t="str">
        <f>IF(Table33[[#This Row],[Tag range]]="","",_xlfn.CONCAT("1A40700000000650000",Table33[[#This Row],[Tag range]]))</f>
        <v>1A4070000000065000071136</v>
      </c>
      <c r="J1347" s="10" t="str">
        <f>_xlfn.IFNA(VLOOKUP(Table33[[#This Row],[Tag range]],Table176[[START]:[GROUP]],3,TRUE),"")</f>
        <v>STR8017</v>
      </c>
    </row>
    <row r="1348" spans="6:10" x14ac:dyDescent="0.25">
      <c r="F1348" s="8" t="str">
        <f>LEFT(Table33[[#This Row],[Location]],2)</f>
        <v>LU</v>
      </c>
      <c r="G1348" s="8" t="s">
        <v>2383</v>
      </c>
      <c r="H1348" s="1">
        <v>71137</v>
      </c>
      <c r="I1348" s="10" t="str">
        <f>IF(Table33[[#This Row],[Tag range]]="","",_xlfn.CONCAT("1A40700000000650000",Table33[[#This Row],[Tag range]]))</f>
        <v>1A4070000000065000071137</v>
      </c>
      <c r="J1348" s="10" t="str">
        <f>_xlfn.IFNA(VLOOKUP(Table33[[#This Row],[Tag range]],Table176[[START]:[GROUP]],3,TRUE),"")</f>
        <v>STR8017</v>
      </c>
    </row>
    <row r="1349" spans="6:10" x14ac:dyDescent="0.25">
      <c r="F1349" s="8" t="str">
        <f>LEFT(Table33[[#This Row],[Location]],2)</f>
        <v>LU</v>
      </c>
      <c r="G1349" s="8" t="s">
        <v>2384</v>
      </c>
      <c r="H1349" s="1">
        <v>71138</v>
      </c>
      <c r="I1349" s="10" t="str">
        <f>IF(Table33[[#This Row],[Tag range]]="","",_xlfn.CONCAT("1A40700000000650000",Table33[[#This Row],[Tag range]]))</f>
        <v>1A4070000000065000071138</v>
      </c>
      <c r="J1349" s="10" t="str">
        <f>_xlfn.IFNA(VLOOKUP(Table33[[#This Row],[Tag range]],Table176[[START]:[GROUP]],3,TRUE),"")</f>
        <v>STR8017</v>
      </c>
    </row>
    <row r="1350" spans="6:10" x14ac:dyDescent="0.25">
      <c r="F1350" s="8" t="str">
        <f>LEFT(Table33[[#This Row],[Location]],2)</f>
        <v>LU</v>
      </c>
      <c r="G1350" s="8" t="s">
        <v>2385</v>
      </c>
      <c r="H1350" s="1">
        <v>71139</v>
      </c>
      <c r="I1350" s="10" t="str">
        <f>IF(Table33[[#This Row],[Tag range]]="","",_xlfn.CONCAT("1A40700000000650000",Table33[[#This Row],[Tag range]]))</f>
        <v>1A4070000000065000071139</v>
      </c>
      <c r="J1350" s="10" t="str">
        <f>_xlfn.IFNA(VLOOKUP(Table33[[#This Row],[Tag range]],Table176[[START]:[GROUP]],3,TRUE),"")</f>
        <v>STR8017</v>
      </c>
    </row>
    <row r="1351" spans="6:10" x14ac:dyDescent="0.25">
      <c r="F1351" s="8" t="str">
        <f>LEFT(Table33[[#This Row],[Location]],2)</f>
        <v>LU</v>
      </c>
      <c r="G1351" s="8" t="s">
        <v>2386</v>
      </c>
      <c r="H1351" s="1">
        <v>71140</v>
      </c>
      <c r="I1351" s="10" t="str">
        <f>IF(Table33[[#This Row],[Tag range]]="","",_xlfn.CONCAT("1A40700000000650000",Table33[[#This Row],[Tag range]]))</f>
        <v>1A4070000000065000071140</v>
      </c>
      <c r="J1351" s="10" t="str">
        <f>_xlfn.IFNA(VLOOKUP(Table33[[#This Row],[Tag range]],Table176[[START]:[GROUP]],3,TRUE),"")</f>
        <v>STR8017</v>
      </c>
    </row>
    <row r="1352" spans="6:10" x14ac:dyDescent="0.25">
      <c r="F1352" s="8" t="str">
        <f>LEFT(Table33[[#This Row],[Location]],2)</f>
        <v>LU</v>
      </c>
      <c r="G1352" s="8" t="s">
        <v>2387</v>
      </c>
      <c r="H1352" s="1">
        <v>71141</v>
      </c>
      <c r="I1352" s="10" t="str">
        <f>IF(Table33[[#This Row],[Tag range]]="","",_xlfn.CONCAT("1A40700000000650000",Table33[[#This Row],[Tag range]]))</f>
        <v>1A4070000000065000071141</v>
      </c>
      <c r="J1352" s="10" t="str">
        <f>_xlfn.IFNA(VLOOKUP(Table33[[#This Row],[Tag range]],Table176[[START]:[GROUP]],3,TRUE),"")</f>
        <v>STR8017</v>
      </c>
    </row>
    <row r="1353" spans="6:10" x14ac:dyDescent="0.25">
      <c r="F1353" s="8" t="str">
        <f>LEFT(Table33[[#This Row],[Location]],2)</f>
        <v>LU</v>
      </c>
      <c r="G1353" s="8" t="s">
        <v>2388</v>
      </c>
      <c r="H1353" s="1">
        <v>71142</v>
      </c>
      <c r="I1353" s="10" t="str">
        <f>IF(Table33[[#This Row],[Tag range]]="","",_xlfn.CONCAT("1A40700000000650000",Table33[[#This Row],[Tag range]]))</f>
        <v>1A4070000000065000071142</v>
      </c>
      <c r="J1353" s="10" t="str">
        <f>_xlfn.IFNA(VLOOKUP(Table33[[#This Row],[Tag range]],Table176[[START]:[GROUP]],3,TRUE),"")</f>
        <v>STR8017</v>
      </c>
    </row>
    <row r="1354" spans="6:10" x14ac:dyDescent="0.25">
      <c r="F1354" s="8" t="str">
        <f>LEFT(Table33[[#This Row],[Location]],2)</f>
        <v>LU</v>
      </c>
      <c r="G1354" s="8" t="s">
        <v>2389</v>
      </c>
      <c r="H1354" s="1">
        <v>71143</v>
      </c>
      <c r="I1354" s="10" t="str">
        <f>IF(Table33[[#This Row],[Tag range]]="","",_xlfn.CONCAT("1A40700000000650000",Table33[[#This Row],[Tag range]]))</f>
        <v>1A4070000000065000071143</v>
      </c>
      <c r="J1354" s="10" t="str">
        <f>_xlfn.IFNA(VLOOKUP(Table33[[#This Row],[Tag range]],Table176[[START]:[GROUP]],3,TRUE),"")</f>
        <v>STR8017</v>
      </c>
    </row>
    <row r="1355" spans="6:10" x14ac:dyDescent="0.25">
      <c r="F1355" s="8" t="str">
        <f>LEFT(Table33[[#This Row],[Location]],2)</f>
        <v>LU</v>
      </c>
      <c r="G1355" s="8" t="s">
        <v>2390</v>
      </c>
      <c r="H1355" s="1">
        <v>71144</v>
      </c>
      <c r="I1355" s="10" t="str">
        <f>IF(Table33[[#This Row],[Tag range]]="","",_xlfn.CONCAT("1A40700000000650000",Table33[[#This Row],[Tag range]]))</f>
        <v>1A4070000000065000071144</v>
      </c>
      <c r="J1355" s="10" t="str">
        <f>_xlfn.IFNA(VLOOKUP(Table33[[#This Row],[Tag range]],Table176[[START]:[GROUP]],3,TRUE),"")</f>
        <v>STR8017</v>
      </c>
    </row>
    <row r="1356" spans="6:10" x14ac:dyDescent="0.25">
      <c r="F1356" s="8" t="str">
        <f>LEFT(Table33[[#This Row],[Location]],2)</f>
        <v>LU</v>
      </c>
      <c r="G1356" s="8" t="s">
        <v>2490</v>
      </c>
      <c r="H1356" s="1">
        <v>71145</v>
      </c>
      <c r="I1356" s="10" t="str">
        <f>IF(Table33[[#This Row],[Tag range]]="","",_xlfn.CONCAT("1A40700000000650000",Table33[[#This Row],[Tag range]]))</f>
        <v>1A4070000000065000071145</v>
      </c>
      <c r="J1356" s="10" t="str">
        <f>_xlfn.IFNA(VLOOKUP(Table33[[#This Row],[Tag range]],Table176[[START]:[GROUP]],3,TRUE),"")</f>
        <v>STR8017</v>
      </c>
    </row>
    <row r="1357" spans="6:10" x14ac:dyDescent="0.25">
      <c r="F1357" s="8" t="str">
        <f>LEFT(Table33[[#This Row],[Location]],2)</f>
        <v>LU</v>
      </c>
      <c r="G1357" s="8" t="s">
        <v>2491</v>
      </c>
      <c r="H1357" s="1">
        <v>71146</v>
      </c>
      <c r="I1357" s="10" t="str">
        <f>IF(Table33[[#This Row],[Tag range]]="","",_xlfn.CONCAT("1A40700000000650000",Table33[[#This Row],[Tag range]]))</f>
        <v>1A4070000000065000071146</v>
      </c>
      <c r="J1357" s="10" t="str">
        <f>_xlfn.IFNA(VLOOKUP(Table33[[#This Row],[Tag range]],Table176[[START]:[GROUP]],3,TRUE),"")</f>
        <v>STR8017</v>
      </c>
    </row>
    <row r="1358" spans="6:10" x14ac:dyDescent="0.25">
      <c r="F1358" s="8" t="str">
        <f>LEFT(Table33[[#This Row],[Location]],2)</f>
        <v>LU</v>
      </c>
      <c r="G1358" s="8" t="s">
        <v>2492</v>
      </c>
      <c r="H1358" s="1">
        <v>71147</v>
      </c>
      <c r="I1358" s="10" t="str">
        <f>IF(Table33[[#This Row],[Tag range]]="","",_xlfn.CONCAT("1A40700000000650000",Table33[[#This Row],[Tag range]]))</f>
        <v>1A4070000000065000071147</v>
      </c>
      <c r="J1358" s="10" t="str">
        <f>_xlfn.IFNA(VLOOKUP(Table33[[#This Row],[Tag range]],Table176[[START]:[GROUP]],3,TRUE),"")</f>
        <v>STR8017</v>
      </c>
    </row>
    <row r="1359" spans="6:10" x14ac:dyDescent="0.25">
      <c r="F1359" s="8" t="str">
        <f>LEFT(Table33[[#This Row],[Location]],2)</f>
        <v>LU</v>
      </c>
      <c r="G1359" s="8" t="s">
        <v>2493</v>
      </c>
      <c r="H1359" s="1">
        <v>71148</v>
      </c>
      <c r="I1359" s="10" t="str">
        <f>IF(Table33[[#This Row],[Tag range]]="","",_xlfn.CONCAT("1A40700000000650000",Table33[[#This Row],[Tag range]]))</f>
        <v>1A4070000000065000071148</v>
      </c>
      <c r="J1359" s="10" t="str">
        <f>_xlfn.IFNA(VLOOKUP(Table33[[#This Row],[Tag range]],Table176[[START]:[GROUP]],3,TRUE),"")</f>
        <v>STR8017</v>
      </c>
    </row>
    <row r="1360" spans="6:10" x14ac:dyDescent="0.25">
      <c r="F1360" s="8" t="str">
        <f>LEFT(Table33[[#This Row],[Location]],2)</f>
        <v>LU</v>
      </c>
      <c r="G1360" s="8" t="s">
        <v>2494</v>
      </c>
      <c r="H1360" s="1">
        <v>71149</v>
      </c>
      <c r="I1360" s="10" t="str">
        <f>IF(Table33[[#This Row],[Tag range]]="","",_xlfn.CONCAT("1A40700000000650000",Table33[[#This Row],[Tag range]]))</f>
        <v>1A4070000000065000071149</v>
      </c>
      <c r="J1360" s="10" t="str">
        <f>_xlfn.IFNA(VLOOKUP(Table33[[#This Row],[Tag range]],Table176[[START]:[GROUP]],3,TRUE),"")</f>
        <v>STR8017</v>
      </c>
    </row>
    <row r="1361" spans="6:10" x14ac:dyDescent="0.25">
      <c r="F1361" s="8" t="str">
        <f>LEFT(Table33[[#This Row],[Location]],2)</f>
        <v>LU</v>
      </c>
      <c r="G1361" s="8" t="s">
        <v>2495</v>
      </c>
      <c r="H1361" s="1">
        <v>71150</v>
      </c>
      <c r="I1361" s="10" t="str">
        <f>IF(Table33[[#This Row],[Tag range]]="","",_xlfn.CONCAT("1A40700000000650000",Table33[[#This Row],[Tag range]]))</f>
        <v>1A4070000000065000071150</v>
      </c>
      <c r="J1361" s="10" t="str">
        <f>_xlfn.IFNA(VLOOKUP(Table33[[#This Row],[Tag range]],Table176[[START]:[GROUP]],3,TRUE),"")</f>
        <v>STR8017</v>
      </c>
    </row>
    <row r="1362" spans="6:10" x14ac:dyDescent="0.25">
      <c r="F1362" s="8" t="str">
        <f>LEFT(Table33[[#This Row],[Location]],2)</f>
        <v>LU</v>
      </c>
      <c r="G1362" s="8" t="s">
        <v>2496</v>
      </c>
      <c r="H1362" s="1">
        <v>71151</v>
      </c>
      <c r="I1362" s="10" t="str">
        <f>IF(Table33[[#This Row],[Tag range]]="","",_xlfn.CONCAT("1A40700000000650000",Table33[[#This Row],[Tag range]]))</f>
        <v>1A4070000000065000071151</v>
      </c>
      <c r="J1362" s="10" t="str">
        <f>_xlfn.IFNA(VLOOKUP(Table33[[#This Row],[Tag range]],Table176[[START]:[GROUP]],3,TRUE),"")</f>
        <v>STR8017</v>
      </c>
    </row>
    <row r="1363" spans="6:10" x14ac:dyDescent="0.25">
      <c r="F1363" s="8" t="str">
        <f>LEFT(Table33[[#This Row],[Location]],2)</f>
        <v>LU</v>
      </c>
      <c r="G1363" s="8" t="s">
        <v>2497</v>
      </c>
      <c r="H1363" s="1">
        <v>71152</v>
      </c>
      <c r="I1363" s="10" t="str">
        <f>IF(Table33[[#This Row],[Tag range]]="","",_xlfn.CONCAT("1A40700000000650000",Table33[[#This Row],[Tag range]]))</f>
        <v>1A4070000000065000071152</v>
      </c>
      <c r="J1363" s="10" t="str">
        <f>_xlfn.IFNA(VLOOKUP(Table33[[#This Row],[Tag range]],Table176[[START]:[GROUP]],3,TRUE),"")</f>
        <v>STR8017</v>
      </c>
    </row>
    <row r="1364" spans="6:10" x14ac:dyDescent="0.25">
      <c r="F1364" s="8" t="str">
        <f>LEFT(Table33[[#This Row],[Location]],2)</f>
        <v>LU</v>
      </c>
      <c r="G1364" s="8" t="s">
        <v>2498</v>
      </c>
      <c r="H1364" s="1">
        <v>71153</v>
      </c>
      <c r="I1364" s="10" t="str">
        <f>IF(Table33[[#This Row],[Tag range]]="","",_xlfn.CONCAT("1A40700000000650000",Table33[[#This Row],[Tag range]]))</f>
        <v>1A4070000000065000071153</v>
      </c>
      <c r="J1364" s="10" t="str">
        <f>_xlfn.IFNA(VLOOKUP(Table33[[#This Row],[Tag range]],Table176[[START]:[GROUP]],3,TRUE),"")</f>
        <v>STR8017</v>
      </c>
    </row>
    <row r="1365" spans="6:10" x14ac:dyDescent="0.25">
      <c r="F1365" s="8" t="str">
        <f>LEFT(Table33[[#This Row],[Location]],2)</f>
        <v>LU</v>
      </c>
      <c r="G1365" s="8" t="s">
        <v>2499</v>
      </c>
      <c r="H1365" s="1">
        <v>71154</v>
      </c>
      <c r="I1365" s="10" t="str">
        <f>IF(Table33[[#This Row],[Tag range]]="","",_xlfn.CONCAT("1A40700000000650000",Table33[[#This Row],[Tag range]]))</f>
        <v>1A4070000000065000071154</v>
      </c>
      <c r="J1365" s="10" t="str">
        <f>_xlfn.IFNA(VLOOKUP(Table33[[#This Row],[Tag range]],Table176[[START]:[GROUP]],3,TRUE),"")</f>
        <v>STR8017</v>
      </c>
    </row>
    <row r="1366" spans="6:10" x14ac:dyDescent="0.25">
      <c r="F1366" s="8" t="str">
        <f>LEFT(Table33[[#This Row],[Location]],2)</f>
        <v>LU</v>
      </c>
      <c r="G1366" s="8" t="s">
        <v>2500</v>
      </c>
      <c r="H1366" s="1">
        <v>71155</v>
      </c>
      <c r="I1366" s="10" t="str">
        <f>IF(Table33[[#This Row],[Tag range]]="","",_xlfn.CONCAT("1A40700000000650000",Table33[[#This Row],[Tag range]]))</f>
        <v>1A4070000000065000071155</v>
      </c>
      <c r="J1366" s="10" t="str">
        <f>_xlfn.IFNA(VLOOKUP(Table33[[#This Row],[Tag range]],Table176[[START]:[GROUP]],3,TRUE),"")</f>
        <v>STR8017</v>
      </c>
    </row>
    <row r="1367" spans="6:10" x14ac:dyDescent="0.25">
      <c r="F1367" s="8" t="str">
        <f>LEFT(Table33[[#This Row],[Location]],2)</f>
        <v>LU</v>
      </c>
      <c r="G1367" s="8" t="s">
        <v>295</v>
      </c>
      <c r="H1367" s="1">
        <v>71156</v>
      </c>
      <c r="I1367" s="10" t="str">
        <f>IF(Table33[[#This Row],[Tag range]]="","",_xlfn.CONCAT("1A40700000000650000",Table33[[#This Row],[Tag range]]))</f>
        <v>1A4070000000065000071156</v>
      </c>
      <c r="J1367" s="10" t="str">
        <f>_xlfn.IFNA(VLOOKUP(Table33[[#This Row],[Tag range]],Table176[[START]:[GROUP]],3,TRUE),"")</f>
        <v>STR8017</v>
      </c>
    </row>
    <row r="1368" spans="6:10" x14ac:dyDescent="0.25">
      <c r="F1368" s="8" t="str">
        <f>LEFT(Table33[[#This Row],[Location]],2)</f>
        <v>LU</v>
      </c>
      <c r="G1368" s="8" t="s">
        <v>435</v>
      </c>
      <c r="H1368" s="1">
        <v>71157</v>
      </c>
      <c r="I1368" s="10" t="str">
        <f>IF(Table33[[#This Row],[Tag range]]="","",_xlfn.CONCAT("1A40700000000650000",Table33[[#This Row],[Tag range]]))</f>
        <v>1A4070000000065000071157</v>
      </c>
      <c r="J1368" s="10" t="str">
        <f>_xlfn.IFNA(VLOOKUP(Table33[[#This Row],[Tag range]],Table176[[START]:[GROUP]],3,TRUE),"")</f>
        <v>STR8017</v>
      </c>
    </row>
    <row r="1369" spans="6:10" x14ac:dyDescent="0.25">
      <c r="F1369" s="8" t="str">
        <f>LEFT(Table33[[#This Row],[Location]],2)</f>
        <v>LU</v>
      </c>
      <c r="G1369" s="8" t="s">
        <v>575</v>
      </c>
      <c r="H1369" s="1">
        <v>71158</v>
      </c>
      <c r="I1369" s="10" t="str">
        <f>IF(Table33[[#This Row],[Tag range]]="","",_xlfn.CONCAT("1A40700000000650000",Table33[[#This Row],[Tag range]]))</f>
        <v>1A4070000000065000071158</v>
      </c>
      <c r="J1369" s="10" t="str">
        <f>_xlfn.IFNA(VLOOKUP(Table33[[#This Row],[Tag range]],Table176[[START]:[GROUP]],3,TRUE),"")</f>
        <v>STR8017</v>
      </c>
    </row>
    <row r="1370" spans="6:10" x14ac:dyDescent="0.25">
      <c r="F1370" s="8" t="str">
        <f>LEFT(Table33[[#This Row],[Location]],2)</f>
        <v>LU</v>
      </c>
      <c r="G1370" s="8" t="s">
        <v>715</v>
      </c>
      <c r="H1370" s="1">
        <v>71159</v>
      </c>
      <c r="I1370" s="10" t="str">
        <f>IF(Table33[[#This Row],[Tag range]]="","",_xlfn.CONCAT("1A40700000000650000",Table33[[#This Row],[Tag range]]))</f>
        <v>1A4070000000065000071159</v>
      </c>
      <c r="J1370" s="10" t="str">
        <f>_xlfn.IFNA(VLOOKUP(Table33[[#This Row],[Tag range]],Table176[[START]:[GROUP]],3,TRUE),"")</f>
        <v>STR8017</v>
      </c>
    </row>
    <row r="1371" spans="6:10" x14ac:dyDescent="0.25">
      <c r="F1371" s="8" t="str">
        <f>LEFT(Table33[[#This Row],[Location]],2)</f>
        <v>LU</v>
      </c>
      <c r="G1371" s="8" t="s">
        <v>855</v>
      </c>
      <c r="H1371" s="1">
        <v>71160</v>
      </c>
      <c r="I1371" s="10" t="str">
        <f>IF(Table33[[#This Row],[Tag range]]="","",_xlfn.CONCAT("1A40700000000650000",Table33[[#This Row],[Tag range]]))</f>
        <v>1A4070000000065000071160</v>
      </c>
      <c r="J1371" s="10" t="str">
        <f>_xlfn.IFNA(VLOOKUP(Table33[[#This Row],[Tag range]],Table176[[START]:[GROUP]],3,TRUE),"")</f>
        <v>STR8017</v>
      </c>
    </row>
    <row r="1372" spans="6:10" x14ac:dyDescent="0.25">
      <c r="F1372" s="8" t="str">
        <f>LEFT(Table33[[#This Row],[Location]],2)</f>
        <v>LU</v>
      </c>
      <c r="G1372" s="8" t="s">
        <v>995</v>
      </c>
      <c r="H1372" s="1">
        <v>71161</v>
      </c>
      <c r="I1372" s="10" t="str">
        <f>IF(Table33[[#This Row],[Tag range]]="","",_xlfn.CONCAT("1A40700000000650000",Table33[[#This Row],[Tag range]]))</f>
        <v>1A4070000000065000071161</v>
      </c>
      <c r="J1372" s="10" t="str">
        <f>_xlfn.IFNA(VLOOKUP(Table33[[#This Row],[Tag range]],Table176[[START]:[GROUP]],3,TRUE),"")</f>
        <v>STR8017</v>
      </c>
    </row>
    <row r="1373" spans="6:10" x14ac:dyDescent="0.25">
      <c r="F1373" s="8" t="str">
        <f>LEFT(Table33[[#This Row],[Location]],2)</f>
        <v>LU</v>
      </c>
      <c r="G1373" s="8" t="s">
        <v>1135</v>
      </c>
      <c r="H1373" s="1">
        <v>71162</v>
      </c>
      <c r="I1373" s="10" t="str">
        <f>IF(Table33[[#This Row],[Tag range]]="","",_xlfn.CONCAT("1A40700000000650000",Table33[[#This Row],[Tag range]]))</f>
        <v>1A4070000000065000071162</v>
      </c>
      <c r="J1373" s="10" t="str">
        <f>_xlfn.IFNA(VLOOKUP(Table33[[#This Row],[Tag range]],Table176[[START]:[GROUP]],3,TRUE),"")</f>
        <v>STR8017</v>
      </c>
    </row>
    <row r="1374" spans="6:10" x14ac:dyDescent="0.25">
      <c r="F1374" s="8" t="str">
        <f>LEFT(Table33[[#This Row],[Location]],2)</f>
        <v>LU</v>
      </c>
      <c r="G1374" s="8" t="s">
        <v>1275</v>
      </c>
      <c r="H1374" s="1">
        <v>71163</v>
      </c>
      <c r="I1374" s="10" t="str">
        <f>IF(Table33[[#This Row],[Tag range]]="","",_xlfn.CONCAT("1A40700000000650000",Table33[[#This Row],[Tag range]]))</f>
        <v>1A4070000000065000071163</v>
      </c>
      <c r="J1374" s="10" t="str">
        <f>_xlfn.IFNA(VLOOKUP(Table33[[#This Row],[Tag range]],Table176[[START]:[GROUP]],3,TRUE),"")</f>
        <v>STR8017</v>
      </c>
    </row>
    <row r="1375" spans="6:10" x14ac:dyDescent="0.25">
      <c r="F1375" s="8" t="str">
        <f>LEFT(Table33[[#This Row],[Location]],2)</f>
        <v>LU</v>
      </c>
      <c r="G1375" s="8" t="s">
        <v>1415</v>
      </c>
      <c r="H1375" s="1">
        <v>71164</v>
      </c>
      <c r="I1375" s="10" t="str">
        <f>IF(Table33[[#This Row],[Tag range]]="","",_xlfn.CONCAT("1A40700000000650000",Table33[[#This Row],[Tag range]]))</f>
        <v>1A4070000000065000071164</v>
      </c>
      <c r="J1375" s="10" t="str">
        <f>_xlfn.IFNA(VLOOKUP(Table33[[#This Row],[Tag range]],Table176[[START]:[GROUP]],3,TRUE),"")</f>
        <v>STR8017</v>
      </c>
    </row>
    <row r="1376" spans="6:10" x14ac:dyDescent="0.25">
      <c r="F1376" s="8" t="str">
        <f>LEFT(Table33[[#This Row],[Location]],2)</f>
        <v>LU</v>
      </c>
      <c r="G1376" s="8" t="s">
        <v>79</v>
      </c>
      <c r="H1376" s="1">
        <v>71165</v>
      </c>
      <c r="I1376" s="10" t="str">
        <f>IF(Table33[[#This Row],[Tag range]]="","",_xlfn.CONCAT("1A40700000000650000",Table33[[#This Row],[Tag range]]))</f>
        <v>1A4070000000065000071165</v>
      </c>
      <c r="J1376" s="10" t="str">
        <f>_xlfn.IFNA(VLOOKUP(Table33[[#This Row],[Tag range]],Table176[[START]:[GROUP]],3,TRUE),"")</f>
        <v>STR8017</v>
      </c>
    </row>
    <row r="1377" spans="6:10" x14ac:dyDescent="0.25">
      <c r="F1377" s="8" t="str">
        <f>LEFT(Table33[[#This Row],[Location]],2)</f>
        <v>LU</v>
      </c>
      <c r="G1377" s="8" t="s">
        <v>9</v>
      </c>
      <c r="H1377" s="1">
        <v>71166</v>
      </c>
      <c r="I1377" s="10" t="str">
        <f>IF(Table33[[#This Row],[Tag range]]="","",_xlfn.CONCAT("1A40700000000650000",Table33[[#This Row],[Tag range]]))</f>
        <v>1A4070000000065000071166</v>
      </c>
      <c r="J1377" s="10" t="str">
        <f>_xlfn.IFNA(VLOOKUP(Table33[[#This Row],[Tag range]],Table176[[START]:[GROUP]],3,TRUE),"")</f>
        <v>STR8017</v>
      </c>
    </row>
    <row r="1378" spans="6:10" x14ac:dyDescent="0.25">
      <c r="F1378" s="8" t="str">
        <f>LEFT(Table33[[#This Row],[Location]],2)</f>
        <v>LU</v>
      </c>
      <c r="G1378" s="8" t="s">
        <v>296</v>
      </c>
      <c r="H1378" s="1">
        <v>71167</v>
      </c>
      <c r="I1378" s="10" t="str">
        <f>IF(Table33[[#This Row],[Tag range]]="","",_xlfn.CONCAT("1A40700000000650000",Table33[[#This Row],[Tag range]]))</f>
        <v>1A4070000000065000071167</v>
      </c>
      <c r="J1378" s="10" t="str">
        <f>_xlfn.IFNA(VLOOKUP(Table33[[#This Row],[Tag range]],Table176[[START]:[GROUP]],3,TRUE),"")</f>
        <v>STR8017</v>
      </c>
    </row>
    <row r="1379" spans="6:10" x14ac:dyDescent="0.25">
      <c r="F1379" s="8" t="str">
        <f>LEFT(Table33[[#This Row],[Location]],2)</f>
        <v>LU</v>
      </c>
      <c r="G1379" s="8" t="s">
        <v>436</v>
      </c>
      <c r="H1379" s="1">
        <v>71168</v>
      </c>
      <c r="I1379" s="10" t="str">
        <f>IF(Table33[[#This Row],[Tag range]]="","",_xlfn.CONCAT("1A40700000000650000",Table33[[#This Row],[Tag range]]))</f>
        <v>1A4070000000065000071168</v>
      </c>
      <c r="J1379" s="10" t="str">
        <f>_xlfn.IFNA(VLOOKUP(Table33[[#This Row],[Tag range]],Table176[[START]:[GROUP]],3,TRUE),"")</f>
        <v>STR8017</v>
      </c>
    </row>
    <row r="1380" spans="6:10" x14ac:dyDescent="0.25">
      <c r="F1380" s="8" t="str">
        <f>LEFT(Table33[[#This Row],[Location]],2)</f>
        <v>LU</v>
      </c>
      <c r="G1380" s="8" t="s">
        <v>576</v>
      </c>
      <c r="H1380" s="1">
        <v>71169</v>
      </c>
      <c r="I1380" s="10" t="str">
        <f>IF(Table33[[#This Row],[Tag range]]="","",_xlfn.CONCAT("1A40700000000650000",Table33[[#This Row],[Tag range]]))</f>
        <v>1A4070000000065000071169</v>
      </c>
      <c r="J1380" s="10" t="str">
        <f>_xlfn.IFNA(VLOOKUP(Table33[[#This Row],[Tag range]],Table176[[START]:[GROUP]],3,TRUE),"")</f>
        <v>STR8017</v>
      </c>
    </row>
    <row r="1381" spans="6:10" x14ac:dyDescent="0.25">
      <c r="F1381" s="8" t="str">
        <f>LEFT(Table33[[#This Row],[Location]],2)</f>
        <v>LU</v>
      </c>
      <c r="G1381" s="8" t="s">
        <v>716</v>
      </c>
      <c r="H1381" s="1">
        <v>71170</v>
      </c>
      <c r="I1381" s="10" t="str">
        <f>IF(Table33[[#This Row],[Tag range]]="","",_xlfn.CONCAT("1A40700000000650000",Table33[[#This Row],[Tag range]]))</f>
        <v>1A4070000000065000071170</v>
      </c>
      <c r="J1381" s="10" t="str">
        <f>_xlfn.IFNA(VLOOKUP(Table33[[#This Row],[Tag range]],Table176[[START]:[GROUP]],3,TRUE),"")</f>
        <v>STR8017</v>
      </c>
    </row>
    <row r="1382" spans="6:10" x14ac:dyDescent="0.25">
      <c r="F1382" s="8" t="str">
        <f>LEFT(Table33[[#This Row],[Location]],2)</f>
        <v>LU</v>
      </c>
      <c r="G1382" s="8" t="s">
        <v>856</v>
      </c>
      <c r="H1382" s="1">
        <v>71171</v>
      </c>
      <c r="I1382" s="10" t="str">
        <f>IF(Table33[[#This Row],[Tag range]]="","",_xlfn.CONCAT("1A40700000000650000",Table33[[#This Row],[Tag range]]))</f>
        <v>1A4070000000065000071171</v>
      </c>
      <c r="J1382" s="10" t="str">
        <f>_xlfn.IFNA(VLOOKUP(Table33[[#This Row],[Tag range]],Table176[[START]:[GROUP]],3,TRUE),"")</f>
        <v>STR8017</v>
      </c>
    </row>
    <row r="1383" spans="6:10" x14ac:dyDescent="0.25">
      <c r="F1383" s="8" t="str">
        <f>LEFT(Table33[[#This Row],[Location]],2)</f>
        <v>LU</v>
      </c>
      <c r="G1383" s="8" t="s">
        <v>996</v>
      </c>
      <c r="H1383" s="1">
        <v>71172</v>
      </c>
      <c r="I1383" s="10" t="str">
        <f>IF(Table33[[#This Row],[Tag range]]="","",_xlfn.CONCAT("1A40700000000650000",Table33[[#This Row],[Tag range]]))</f>
        <v>1A4070000000065000071172</v>
      </c>
      <c r="J1383" s="10" t="str">
        <f>_xlfn.IFNA(VLOOKUP(Table33[[#This Row],[Tag range]],Table176[[START]:[GROUP]],3,TRUE),"")</f>
        <v>STR8017</v>
      </c>
    </row>
    <row r="1384" spans="6:10" x14ac:dyDescent="0.25">
      <c r="F1384" s="8" t="str">
        <f>LEFT(Table33[[#This Row],[Location]],2)</f>
        <v>LU</v>
      </c>
      <c r="G1384" s="8" t="s">
        <v>1136</v>
      </c>
      <c r="H1384" s="1">
        <v>71173</v>
      </c>
      <c r="I1384" s="10" t="str">
        <f>IF(Table33[[#This Row],[Tag range]]="","",_xlfn.CONCAT("1A40700000000650000",Table33[[#This Row],[Tag range]]))</f>
        <v>1A4070000000065000071173</v>
      </c>
      <c r="J1384" s="10" t="str">
        <f>_xlfn.IFNA(VLOOKUP(Table33[[#This Row],[Tag range]],Table176[[START]:[GROUP]],3,TRUE),"")</f>
        <v>STR8017</v>
      </c>
    </row>
    <row r="1385" spans="6:10" x14ac:dyDescent="0.25">
      <c r="F1385" s="8" t="str">
        <f>LEFT(Table33[[#This Row],[Location]],2)</f>
        <v>LU</v>
      </c>
      <c r="G1385" s="8" t="s">
        <v>1276</v>
      </c>
      <c r="H1385" s="1">
        <v>71174</v>
      </c>
      <c r="I1385" s="10" t="str">
        <f>IF(Table33[[#This Row],[Tag range]]="","",_xlfn.CONCAT("1A40700000000650000",Table33[[#This Row],[Tag range]]))</f>
        <v>1A4070000000065000071174</v>
      </c>
      <c r="J1385" s="10" t="str">
        <f>_xlfn.IFNA(VLOOKUP(Table33[[#This Row],[Tag range]],Table176[[START]:[GROUP]],3,TRUE),"")</f>
        <v>STR8017</v>
      </c>
    </row>
    <row r="1386" spans="6:10" x14ac:dyDescent="0.25">
      <c r="F1386" s="8" t="str">
        <f>LEFT(Table33[[#This Row],[Location]],2)</f>
        <v>LU</v>
      </c>
      <c r="G1386" s="8" t="s">
        <v>1416</v>
      </c>
      <c r="H1386" s="1">
        <v>71175</v>
      </c>
      <c r="I1386" s="10" t="str">
        <f>IF(Table33[[#This Row],[Tag range]]="","",_xlfn.CONCAT("1A40700000000650000",Table33[[#This Row],[Tag range]]))</f>
        <v>1A4070000000065000071175</v>
      </c>
      <c r="J1386" s="10" t="str">
        <f>_xlfn.IFNA(VLOOKUP(Table33[[#This Row],[Tag range]],Table176[[START]:[GROUP]],3,TRUE),"")</f>
        <v>STR8017</v>
      </c>
    </row>
    <row r="1387" spans="6:10" x14ac:dyDescent="0.25">
      <c r="F1387" s="8" t="str">
        <f>LEFT(Table33[[#This Row],[Location]],2)</f>
        <v>LU</v>
      </c>
      <c r="G1387" s="8" t="s">
        <v>80</v>
      </c>
      <c r="H1387" s="1">
        <v>71176</v>
      </c>
      <c r="I1387" s="10" t="str">
        <f>IF(Table33[[#This Row],[Tag range]]="","",_xlfn.CONCAT("1A40700000000650000",Table33[[#This Row],[Tag range]]))</f>
        <v>1A4070000000065000071176</v>
      </c>
      <c r="J1387" s="10" t="str">
        <f>_xlfn.IFNA(VLOOKUP(Table33[[#This Row],[Tag range]],Table176[[START]:[GROUP]],3,TRUE),"")</f>
        <v>STR8017</v>
      </c>
    </row>
    <row r="1388" spans="6:10" x14ac:dyDescent="0.25">
      <c r="F1388" s="8" t="str">
        <f>LEFT(Table33[[#This Row],[Location]],2)</f>
        <v>LU</v>
      </c>
      <c r="G1388" s="8" t="s">
        <v>10</v>
      </c>
      <c r="H1388" s="1">
        <v>71177</v>
      </c>
      <c r="I1388" s="10" t="str">
        <f>IF(Table33[[#This Row],[Tag range]]="","",_xlfn.CONCAT("1A40700000000650000",Table33[[#This Row],[Tag range]]))</f>
        <v>1A4070000000065000071177</v>
      </c>
      <c r="J1388" s="10" t="str">
        <f>_xlfn.IFNA(VLOOKUP(Table33[[#This Row],[Tag range]],Table176[[START]:[GROUP]],3,TRUE),"")</f>
        <v>STR8017</v>
      </c>
    </row>
    <row r="1389" spans="6:10" x14ac:dyDescent="0.25">
      <c r="F1389" s="8" t="str">
        <f>LEFT(Table33[[#This Row],[Location]],2)</f>
        <v>LU</v>
      </c>
      <c r="G1389" s="8" t="s">
        <v>297</v>
      </c>
      <c r="H1389" s="1">
        <v>71178</v>
      </c>
      <c r="I1389" s="10" t="str">
        <f>IF(Table33[[#This Row],[Tag range]]="","",_xlfn.CONCAT("1A40700000000650000",Table33[[#This Row],[Tag range]]))</f>
        <v>1A4070000000065000071178</v>
      </c>
      <c r="J1389" s="10" t="str">
        <f>_xlfn.IFNA(VLOOKUP(Table33[[#This Row],[Tag range]],Table176[[START]:[GROUP]],3,TRUE),"")</f>
        <v>STR8017</v>
      </c>
    </row>
    <row r="1390" spans="6:10" x14ac:dyDescent="0.25">
      <c r="F1390" s="8" t="str">
        <f>LEFT(Table33[[#This Row],[Location]],2)</f>
        <v>LU</v>
      </c>
      <c r="G1390" s="8" t="s">
        <v>437</v>
      </c>
      <c r="H1390" s="1">
        <v>71179</v>
      </c>
      <c r="I1390" s="10" t="str">
        <f>IF(Table33[[#This Row],[Tag range]]="","",_xlfn.CONCAT("1A40700000000650000",Table33[[#This Row],[Tag range]]))</f>
        <v>1A4070000000065000071179</v>
      </c>
      <c r="J1390" s="10" t="str">
        <f>_xlfn.IFNA(VLOOKUP(Table33[[#This Row],[Tag range]],Table176[[START]:[GROUP]],3,TRUE),"")</f>
        <v>STR8017</v>
      </c>
    </row>
    <row r="1391" spans="6:10" x14ac:dyDescent="0.25">
      <c r="F1391" s="8" t="str">
        <f>LEFT(Table33[[#This Row],[Location]],2)</f>
        <v>LU</v>
      </c>
      <c r="G1391" s="8" t="s">
        <v>577</v>
      </c>
      <c r="H1391" s="1">
        <v>71180</v>
      </c>
      <c r="I1391" s="10" t="str">
        <f>IF(Table33[[#This Row],[Tag range]]="","",_xlfn.CONCAT("1A40700000000650000",Table33[[#This Row],[Tag range]]))</f>
        <v>1A4070000000065000071180</v>
      </c>
      <c r="J1391" s="10" t="str">
        <f>_xlfn.IFNA(VLOOKUP(Table33[[#This Row],[Tag range]],Table176[[START]:[GROUP]],3,TRUE),"")</f>
        <v>STR8017</v>
      </c>
    </row>
    <row r="1392" spans="6:10" x14ac:dyDescent="0.25">
      <c r="F1392" s="8" t="str">
        <f>LEFT(Table33[[#This Row],[Location]],2)</f>
        <v>LU</v>
      </c>
      <c r="G1392" s="8" t="s">
        <v>717</v>
      </c>
      <c r="H1392" s="1">
        <v>71181</v>
      </c>
      <c r="I1392" s="10" t="str">
        <f>IF(Table33[[#This Row],[Tag range]]="","",_xlfn.CONCAT("1A40700000000650000",Table33[[#This Row],[Tag range]]))</f>
        <v>1A4070000000065000071181</v>
      </c>
      <c r="J1392" s="10" t="str">
        <f>_xlfn.IFNA(VLOOKUP(Table33[[#This Row],[Tag range]],Table176[[START]:[GROUP]],3,TRUE),"")</f>
        <v>STR8017</v>
      </c>
    </row>
    <row r="1393" spans="6:10" x14ac:dyDescent="0.25">
      <c r="F1393" s="8" t="str">
        <f>LEFT(Table33[[#This Row],[Location]],2)</f>
        <v>LU</v>
      </c>
      <c r="G1393" s="8" t="s">
        <v>857</v>
      </c>
      <c r="H1393" s="1">
        <v>71182</v>
      </c>
      <c r="I1393" s="10" t="str">
        <f>IF(Table33[[#This Row],[Tag range]]="","",_xlfn.CONCAT("1A40700000000650000",Table33[[#This Row],[Tag range]]))</f>
        <v>1A4070000000065000071182</v>
      </c>
      <c r="J1393" s="10" t="str">
        <f>_xlfn.IFNA(VLOOKUP(Table33[[#This Row],[Tag range]],Table176[[START]:[GROUP]],3,TRUE),"")</f>
        <v>STR8017</v>
      </c>
    </row>
    <row r="1394" spans="6:10" x14ac:dyDescent="0.25">
      <c r="F1394" s="8" t="str">
        <f>LEFT(Table33[[#This Row],[Location]],2)</f>
        <v>LU</v>
      </c>
      <c r="G1394" s="8" t="s">
        <v>997</v>
      </c>
      <c r="H1394" s="1">
        <v>71183</v>
      </c>
      <c r="I1394" s="10" t="str">
        <f>IF(Table33[[#This Row],[Tag range]]="","",_xlfn.CONCAT("1A40700000000650000",Table33[[#This Row],[Tag range]]))</f>
        <v>1A4070000000065000071183</v>
      </c>
      <c r="J1394" s="10" t="str">
        <f>_xlfn.IFNA(VLOOKUP(Table33[[#This Row],[Tag range]],Table176[[START]:[GROUP]],3,TRUE),"")</f>
        <v>STR8017</v>
      </c>
    </row>
    <row r="1395" spans="6:10" x14ac:dyDescent="0.25">
      <c r="F1395" s="8" t="str">
        <f>LEFT(Table33[[#This Row],[Location]],2)</f>
        <v>LU</v>
      </c>
      <c r="G1395" s="8" t="s">
        <v>1137</v>
      </c>
      <c r="H1395" s="1">
        <v>71184</v>
      </c>
      <c r="I1395" s="10" t="str">
        <f>IF(Table33[[#This Row],[Tag range]]="","",_xlfn.CONCAT("1A40700000000650000",Table33[[#This Row],[Tag range]]))</f>
        <v>1A4070000000065000071184</v>
      </c>
      <c r="J1395" s="10" t="str">
        <f>_xlfn.IFNA(VLOOKUP(Table33[[#This Row],[Tag range]],Table176[[START]:[GROUP]],3,TRUE),"")</f>
        <v>STR8017</v>
      </c>
    </row>
    <row r="1396" spans="6:10" x14ac:dyDescent="0.25">
      <c r="F1396" s="8" t="str">
        <f>LEFT(Table33[[#This Row],[Location]],2)</f>
        <v>LU</v>
      </c>
      <c r="G1396" s="8" t="s">
        <v>1277</v>
      </c>
      <c r="H1396" s="1">
        <v>71185</v>
      </c>
      <c r="I1396" s="10" t="str">
        <f>IF(Table33[[#This Row],[Tag range]]="","",_xlfn.CONCAT("1A40700000000650000",Table33[[#This Row],[Tag range]]))</f>
        <v>1A4070000000065000071185</v>
      </c>
      <c r="J1396" s="10" t="str">
        <f>_xlfn.IFNA(VLOOKUP(Table33[[#This Row],[Tag range]],Table176[[START]:[GROUP]],3,TRUE),"")</f>
        <v>STR8017</v>
      </c>
    </row>
    <row r="1397" spans="6:10" x14ac:dyDescent="0.25">
      <c r="F1397" s="8" t="str">
        <f>LEFT(Table33[[#This Row],[Location]],2)</f>
        <v>LU</v>
      </c>
      <c r="G1397" s="8" t="s">
        <v>1417</v>
      </c>
      <c r="H1397" s="1">
        <v>71186</v>
      </c>
      <c r="I1397" s="10" t="str">
        <f>IF(Table33[[#This Row],[Tag range]]="","",_xlfn.CONCAT("1A40700000000650000",Table33[[#This Row],[Tag range]]))</f>
        <v>1A4070000000065000071186</v>
      </c>
      <c r="J1397" s="10" t="str">
        <f>_xlfn.IFNA(VLOOKUP(Table33[[#This Row],[Tag range]],Table176[[START]:[GROUP]],3,TRUE),"")</f>
        <v>STR8017</v>
      </c>
    </row>
    <row r="1398" spans="6:10" x14ac:dyDescent="0.25">
      <c r="F1398" s="8" t="str">
        <f>LEFT(Table33[[#This Row],[Location]],2)</f>
        <v>LU</v>
      </c>
      <c r="G1398" s="8" t="s">
        <v>81</v>
      </c>
      <c r="H1398" s="1">
        <v>71187</v>
      </c>
      <c r="I1398" s="10" t="str">
        <f>IF(Table33[[#This Row],[Tag range]]="","",_xlfn.CONCAT("1A40700000000650000",Table33[[#This Row],[Tag range]]))</f>
        <v>1A4070000000065000071187</v>
      </c>
      <c r="J1398" s="10" t="str">
        <f>_xlfn.IFNA(VLOOKUP(Table33[[#This Row],[Tag range]],Table176[[START]:[GROUP]],3,TRUE),"")</f>
        <v>STR8017</v>
      </c>
    </row>
    <row r="1399" spans="6:10" x14ac:dyDescent="0.25">
      <c r="F1399" s="8" t="str">
        <f>LEFT(Table33[[#This Row],[Location]],2)</f>
        <v>LU</v>
      </c>
      <c r="G1399" s="8" t="s">
        <v>11</v>
      </c>
      <c r="H1399" s="1">
        <v>71188</v>
      </c>
      <c r="I1399" s="10" t="str">
        <f>IF(Table33[[#This Row],[Tag range]]="","",_xlfn.CONCAT("1A40700000000650000",Table33[[#This Row],[Tag range]]))</f>
        <v>1A4070000000065000071188</v>
      </c>
      <c r="J1399" s="10" t="str">
        <f>_xlfn.IFNA(VLOOKUP(Table33[[#This Row],[Tag range]],Table176[[START]:[GROUP]],3,TRUE),"")</f>
        <v>STR8017</v>
      </c>
    </row>
    <row r="1400" spans="6:10" x14ac:dyDescent="0.25">
      <c r="F1400" s="8" t="str">
        <f>LEFT(Table33[[#This Row],[Location]],2)</f>
        <v>LU</v>
      </c>
      <c r="G1400" s="8" t="s">
        <v>298</v>
      </c>
      <c r="H1400" s="1">
        <v>71189</v>
      </c>
      <c r="I1400" s="10" t="str">
        <f>IF(Table33[[#This Row],[Tag range]]="","",_xlfn.CONCAT("1A40700000000650000",Table33[[#This Row],[Tag range]]))</f>
        <v>1A4070000000065000071189</v>
      </c>
      <c r="J1400" s="10" t="str">
        <f>_xlfn.IFNA(VLOOKUP(Table33[[#This Row],[Tag range]],Table176[[START]:[GROUP]],3,TRUE),"")</f>
        <v>STR8017</v>
      </c>
    </row>
    <row r="1401" spans="6:10" x14ac:dyDescent="0.25">
      <c r="F1401" s="8" t="str">
        <f>LEFT(Table33[[#This Row],[Location]],2)</f>
        <v>LU</v>
      </c>
      <c r="G1401" s="8" t="s">
        <v>438</v>
      </c>
      <c r="H1401" s="1">
        <v>71190</v>
      </c>
      <c r="I1401" s="10" t="str">
        <f>IF(Table33[[#This Row],[Tag range]]="","",_xlfn.CONCAT("1A40700000000650000",Table33[[#This Row],[Tag range]]))</f>
        <v>1A4070000000065000071190</v>
      </c>
      <c r="J1401" s="10" t="str">
        <f>_xlfn.IFNA(VLOOKUP(Table33[[#This Row],[Tag range]],Table176[[START]:[GROUP]],3,TRUE),"")</f>
        <v>STR8017</v>
      </c>
    </row>
    <row r="1402" spans="6:10" x14ac:dyDescent="0.25">
      <c r="F1402" s="8" t="str">
        <f>LEFT(Table33[[#This Row],[Location]],2)</f>
        <v>LU</v>
      </c>
      <c r="G1402" s="8" t="s">
        <v>578</v>
      </c>
      <c r="H1402" s="1">
        <v>71191</v>
      </c>
      <c r="I1402" s="10" t="str">
        <f>IF(Table33[[#This Row],[Tag range]]="","",_xlfn.CONCAT("1A40700000000650000",Table33[[#This Row],[Tag range]]))</f>
        <v>1A4070000000065000071191</v>
      </c>
      <c r="J1402" s="10" t="str">
        <f>_xlfn.IFNA(VLOOKUP(Table33[[#This Row],[Tag range]],Table176[[START]:[GROUP]],3,TRUE),"")</f>
        <v>STR8017</v>
      </c>
    </row>
    <row r="1403" spans="6:10" x14ac:dyDescent="0.25">
      <c r="F1403" s="8" t="str">
        <f>LEFT(Table33[[#This Row],[Location]],2)</f>
        <v>LU</v>
      </c>
      <c r="G1403" s="8" t="s">
        <v>718</v>
      </c>
      <c r="H1403" s="1">
        <v>71192</v>
      </c>
      <c r="I1403" s="10" t="str">
        <f>IF(Table33[[#This Row],[Tag range]]="","",_xlfn.CONCAT("1A40700000000650000",Table33[[#This Row],[Tag range]]))</f>
        <v>1A4070000000065000071192</v>
      </c>
      <c r="J1403" s="10" t="str">
        <f>_xlfn.IFNA(VLOOKUP(Table33[[#This Row],[Tag range]],Table176[[START]:[GROUP]],3,TRUE),"")</f>
        <v>STR8017</v>
      </c>
    </row>
    <row r="1404" spans="6:10" x14ac:dyDescent="0.25">
      <c r="F1404" s="8" t="str">
        <f>LEFT(Table33[[#This Row],[Location]],2)</f>
        <v>LU</v>
      </c>
      <c r="G1404" s="8" t="s">
        <v>858</v>
      </c>
      <c r="H1404" s="1">
        <v>71193</v>
      </c>
      <c r="I1404" s="10" t="str">
        <f>IF(Table33[[#This Row],[Tag range]]="","",_xlfn.CONCAT("1A40700000000650000",Table33[[#This Row],[Tag range]]))</f>
        <v>1A4070000000065000071193</v>
      </c>
      <c r="J1404" s="10" t="str">
        <f>_xlfn.IFNA(VLOOKUP(Table33[[#This Row],[Tag range]],Table176[[START]:[GROUP]],3,TRUE),"")</f>
        <v>STR8017</v>
      </c>
    </row>
    <row r="1405" spans="6:10" x14ac:dyDescent="0.25">
      <c r="F1405" s="8" t="str">
        <f>LEFT(Table33[[#This Row],[Location]],2)</f>
        <v>LU</v>
      </c>
      <c r="G1405" s="8" t="s">
        <v>998</v>
      </c>
      <c r="H1405" s="1">
        <v>71194</v>
      </c>
      <c r="I1405" s="10" t="str">
        <f>IF(Table33[[#This Row],[Tag range]]="","",_xlfn.CONCAT("1A40700000000650000",Table33[[#This Row],[Tag range]]))</f>
        <v>1A4070000000065000071194</v>
      </c>
      <c r="J1405" s="10" t="str">
        <f>_xlfn.IFNA(VLOOKUP(Table33[[#This Row],[Tag range]],Table176[[START]:[GROUP]],3,TRUE),"")</f>
        <v>STR8017</v>
      </c>
    </row>
    <row r="1406" spans="6:10" x14ac:dyDescent="0.25">
      <c r="F1406" s="8" t="str">
        <f>LEFT(Table33[[#This Row],[Location]],2)</f>
        <v>LU</v>
      </c>
      <c r="G1406" s="8" t="s">
        <v>1138</v>
      </c>
      <c r="H1406" s="1">
        <v>71195</v>
      </c>
      <c r="I1406" s="10" t="str">
        <f>IF(Table33[[#This Row],[Tag range]]="","",_xlfn.CONCAT("1A40700000000650000",Table33[[#This Row],[Tag range]]))</f>
        <v>1A4070000000065000071195</v>
      </c>
      <c r="J1406" s="10" t="str">
        <f>_xlfn.IFNA(VLOOKUP(Table33[[#This Row],[Tag range]],Table176[[START]:[GROUP]],3,TRUE),"")</f>
        <v>STR8017</v>
      </c>
    </row>
    <row r="1407" spans="6:10" x14ac:dyDescent="0.25">
      <c r="F1407" s="8" t="str">
        <f>LEFT(Table33[[#This Row],[Location]],2)</f>
        <v>LU</v>
      </c>
      <c r="G1407" s="8" t="s">
        <v>1278</v>
      </c>
      <c r="H1407" s="1">
        <v>71196</v>
      </c>
      <c r="I1407" s="10" t="str">
        <f>IF(Table33[[#This Row],[Tag range]]="","",_xlfn.CONCAT("1A40700000000650000",Table33[[#This Row],[Tag range]]))</f>
        <v>1A4070000000065000071196</v>
      </c>
      <c r="J1407" s="10" t="str">
        <f>_xlfn.IFNA(VLOOKUP(Table33[[#This Row],[Tag range]],Table176[[START]:[GROUP]],3,TRUE),"")</f>
        <v>STR8017</v>
      </c>
    </row>
    <row r="1408" spans="6:10" x14ac:dyDescent="0.25">
      <c r="F1408" s="8" t="str">
        <f>LEFT(Table33[[#This Row],[Location]],2)</f>
        <v>LU</v>
      </c>
      <c r="G1408" s="8" t="s">
        <v>1418</v>
      </c>
      <c r="H1408" s="1">
        <v>71197</v>
      </c>
      <c r="I1408" s="10" t="str">
        <f>IF(Table33[[#This Row],[Tag range]]="","",_xlfn.CONCAT("1A40700000000650000",Table33[[#This Row],[Tag range]]))</f>
        <v>1A4070000000065000071197</v>
      </c>
      <c r="J1408" s="10" t="str">
        <f>_xlfn.IFNA(VLOOKUP(Table33[[#This Row],[Tag range]],Table176[[START]:[GROUP]],3,TRUE),"")</f>
        <v>STR8017</v>
      </c>
    </row>
    <row r="1409" spans="6:10" x14ac:dyDescent="0.25">
      <c r="F1409" s="8" t="str">
        <f>LEFT(Table33[[#This Row],[Location]],2)</f>
        <v>LU</v>
      </c>
      <c r="G1409" s="8" t="s">
        <v>82</v>
      </c>
      <c r="H1409" s="1">
        <v>71198</v>
      </c>
      <c r="I1409" s="10" t="str">
        <f>IF(Table33[[#This Row],[Tag range]]="","",_xlfn.CONCAT("1A40700000000650000",Table33[[#This Row],[Tag range]]))</f>
        <v>1A4070000000065000071198</v>
      </c>
      <c r="J1409" s="10" t="str">
        <f>_xlfn.IFNA(VLOOKUP(Table33[[#This Row],[Tag range]],Table176[[START]:[GROUP]],3,TRUE),"")</f>
        <v>STR8017</v>
      </c>
    </row>
    <row r="1410" spans="6:10" x14ac:dyDescent="0.25">
      <c r="F1410" s="8" t="str">
        <f>LEFT(Table33[[#This Row],[Location]],2)</f>
        <v>LU</v>
      </c>
      <c r="G1410" s="8" t="s">
        <v>12</v>
      </c>
      <c r="H1410" s="1">
        <v>71199</v>
      </c>
      <c r="I1410" s="10" t="str">
        <f>IF(Table33[[#This Row],[Tag range]]="","",_xlfn.CONCAT("1A40700000000650000",Table33[[#This Row],[Tag range]]))</f>
        <v>1A4070000000065000071199</v>
      </c>
      <c r="J1410" s="10" t="str">
        <f>_xlfn.IFNA(VLOOKUP(Table33[[#This Row],[Tag range]],Table176[[START]:[GROUP]],3,TRUE),"")</f>
        <v>STR8017</v>
      </c>
    </row>
    <row r="1411" spans="6:10" x14ac:dyDescent="0.25">
      <c r="F1411" s="8" t="str">
        <f>LEFT(Table33[[#This Row],[Location]],2)</f>
        <v>LU</v>
      </c>
      <c r="G1411" s="8" t="s">
        <v>299</v>
      </c>
      <c r="H1411" s="1">
        <v>71200</v>
      </c>
      <c r="I1411" s="10" t="str">
        <f>IF(Table33[[#This Row],[Tag range]]="","",_xlfn.CONCAT("1A40700000000650000",Table33[[#This Row],[Tag range]]))</f>
        <v>1A4070000000065000071200</v>
      </c>
      <c r="J1411" s="10" t="str">
        <f>_xlfn.IFNA(VLOOKUP(Table33[[#This Row],[Tag range]],Table176[[START]:[GROUP]],3,TRUE),"")</f>
        <v>STR8017</v>
      </c>
    </row>
    <row r="1412" spans="6:10" x14ac:dyDescent="0.25">
      <c r="F1412" s="8" t="str">
        <f>LEFT(Table33[[#This Row],[Location]],2)</f>
        <v>LU</v>
      </c>
      <c r="G1412" s="8" t="s">
        <v>439</v>
      </c>
      <c r="H1412" s="1">
        <v>71201</v>
      </c>
      <c r="I1412" s="10" t="str">
        <f>IF(Table33[[#This Row],[Tag range]]="","",_xlfn.CONCAT("1A40700000000650000",Table33[[#This Row],[Tag range]]))</f>
        <v>1A4070000000065000071201</v>
      </c>
      <c r="J1412" s="10" t="str">
        <f>_xlfn.IFNA(VLOOKUP(Table33[[#This Row],[Tag range]],Table176[[START]:[GROUP]],3,TRUE),"")</f>
        <v>STR8017</v>
      </c>
    </row>
    <row r="1413" spans="6:10" x14ac:dyDescent="0.25">
      <c r="F1413" s="8" t="str">
        <f>LEFT(Table33[[#This Row],[Location]],2)</f>
        <v>LU</v>
      </c>
      <c r="G1413" s="8" t="s">
        <v>579</v>
      </c>
      <c r="H1413" s="1">
        <v>71202</v>
      </c>
      <c r="I1413" s="10" t="str">
        <f>IF(Table33[[#This Row],[Tag range]]="","",_xlfn.CONCAT("1A40700000000650000",Table33[[#This Row],[Tag range]]))</f>
        <v>1A4070000000065000071202</v>
      </c>
      <c r="J1413" s="10" t="str">
        <f>_xlfn.IFNA(VLOOKUP(Table33[[#This Row],[Tag range]],Table176[[START]:[GROUP]],3,TRUE),"")</f>
        <v>STR8017</v>
      </c>
    </row>
    <row r="1414" spans="6:10" x14ac:dyDescent="0.25">
      <c r="F1414" s="8" t="str">
        <f>LEFT(Table33[[#This Row],[Location]],2)</f>
        <v>LU</v>
      </c>
      <c r="G1414" s="8" t="s">
        <v>719</v>
      </c>
      <c r="H1414" s="1">
        <v>71203</v>
      </c>
      <c r="I1414" s="10" t="str">
        <f>IF(Table33[[#This Row],[Tag range]]="","",_xlfn.CONCAT("1A40700000000650000",Table33[[#This Row],[Tag range]]))</f>
        <v>1A4070000000065000071203</v>
      </c>
      <c r="J1414" s="10" t="str">
        <f>_xlfn.IFNA(VLOOKUP(Table33[[#This Row],[Tag range]],Table176[[START]:[GROUP]],3,TRUE),"")</f>
        <v>STR8017</v>
      </c>
    </row>
    <row r="1415" spans="6:10" x14ac:dyDescent="0.25">
      <c r="F1415" s="8" t="str">
        <f>LEFT(Table33[[#This Row],[Location]],2)</f>
        <v>LU</v>
      </c>
      <c r="G1415" s="8" t="s">
        <v>859</v>
      </c>
      <c r="H1415" s="1">
        <v>71204</v>
      </c>
      <c r="I1415" s="10" t="str">
        <f>IF(Table33[[#This Row],[Tag range]]="","",_xlfn.CONCAT("1A40700000000650000",Table33[[#This Row],[Tag range]]))</f>
        <v>1A4070000000065000071204</v>
      </c>
      <c r="J1415" s="10" t="str">
        <f>_xlfn.IFNA(VLOOKUP(Table33[[#This Row],[Tag range]],Table176[[START]:[GROUP]],3,TRUE),"")</f>
        <v>STR8017</v>
      </c>
    </row>
    <row r="1416" spans="6:10" x14ac:dyDescent="0.25">
      <c r="F1416" s="8" t="str">
        <f>LEFT(Table33[[#This Row],[Location]],2)</f>
        <v>LU</v>
      </c>
      <c r="G1416" s="8" t="s">
        <v>999</v>
      </c>
      <c r="H1416" s="1">
        <v>71205</v>
      </c>
      <c r="I1416" s="10" t="str">
        <f>IF(Table33[[#This Row],[Tag range]]="","",_xlfn.CONCAT("1A40700000000650000",Table33[[#This Row],[Tag range]]))</f>
        <v>1A4070000000065000071205</v>
      </c>
      <c r="J1416" s="10" t="str">
        <f>_xlfn.IFNA(VLOOKUP(Table33[[#This Row],[Tag range]],Table176[[START]:[GROUP]],3,TRUE),"")</f>
        <v>STR8017</v>
      </c>
    </row>
    <row r="1417" spans="6:10" x14ac:dyDescent="0.25">
      <c r="F1417" s="8" t="str">
        <f>LEFT(Table33[[#This Row],[Location]],2)</f>
        <v>LU</v>
      </c>
      <c r="G1417" s="8" t="s">
        <v>1139</v>
      </c>
      <c r="H1417" s="1">
        <v>71206</v>
      </c>
      <c r="I1417" s="10" t="str">
        <f>IF(Table33[[#This Row],[Tag range]]="","",_xlfn.CONCAT("1A40700000000650000",Table33[[#This Row],[Tag range]]))</f>
        <v>1A4070000000065000071206</v>
      </c>
      <c r="J1417" s="10" t="str">
        <f>_xlfn.IFNA(VLOOKUP(Table33[[#This Row],[Tag range]],Table176[[START]:[GROUP]],3,TRUE),"")</f>
        <v>STR8017</v>
      </c>
    </row>
    <row r="1418" spans="6:10" x14ac:dyDescent="0.25">
      <c r="F1418" s="8" t="str">
        <f>LEFT(Table33[[#This Row],[Location]],2)</f>
        <v>LU</v>
      </c>
      <c r="G1418" s="8" t="s">
        <v>1279</v>
      </c>
      <c r="H1418" s="1">
        <v>71207</v>
      </c>
      <c r="I1418" s="10" t="str">
        <f>IF(Table33[[#This Row],[Tag range]]="","",_xlfn.CONCAT("1A40700000000650000",Table33[[#This Row],[Tag range]]))</f>
        <v>1A4070000000065000071207</v>
      </c>
      <c r="J1418" s="10" t="str">
        <f>_xlfn.IFNA(VLOOKUP(Table33[[#This Row],[Tag range]],Table176[[START]:[GROUP]],3,TRUE),"")</f>
        <v>STR8017</v>
      </c>
    </row>
    <row r="1419" spans="6:10" x14ac:dyDescent="0.25">
      <c r="F1419" s="8" t="str">
        <f>LEFT(Table33[[#This Row],[Location]],2)</f>
        <v>LU</v>
      </c>
      <c r="G1419" s="8" t="s">
        <v>1419</v>
      </c>
      <c r="H1419" s="1">
        <v>71208</v>
      </c>
      <c r="I1419" s="10" t="str">
        <f>IF(Table33[[#This Row],[Tag range]]="","",_xlfn.CONCAT("1A40700000000650000",Table33[[#This Row],[Tag range]]))</f>
        <v>1A4070000000065000071208</v>
      </c>
      <c r="J1419" s="10" t="str">
        <f>_xlfn.IFNA(VLOOKUP(Table33[[#This Row],[Tag range]],Table176[[START]:[GROUP]],3,TRUE),"")</f>
        <v>STR8017</v>
      </c>
    </row>
    <row r="1420" spans="6:10" x14ac:dyDescent="0.25">
      <c r="F1420" s="8" t="str">
        <f>LEFT(Table33[[#This Row],[Location]],2)</f>
        <v>LU</v>
      </c>
      <c r="G1420" s="8" t="s">
        <v>83</v>
      </c>
      <c r="H1420" s="1">
        <v>71209</v>
      </c>
      <c r="I1420" s="10" t="str">
        <f>IF(Table33[[#This Row],[Tag range]]="","",_xlfn.CONCAT("1A40700000000650000",Table33[[#This Row],[Tag range]]))</f>
        <v>1A4070000000065000071209</v>
      </c>
      <c r="J1420" s="10" t="str">
        <f>_xlfn.IFNA(VLOOKUP(Table33[[#This Row],[Tag range]],Table176[[START]:[GROUP]],3,TRUE),"")</f>
        <v>STR8017</v>
      </c>
    </row>
    <row r="1421" spans="6:10" x14ac:dyDescent="0.25">
      <c r="F1421" s="8" t="str">
        <f>LEFT(Table33[[#This Row],[Location]],2)</f>
        <v>LU</v>
      </c>
      <c r="G1421" s="8" t="s">
        <v>13</v>
      </c>
      <c r="H1421" s="1">
        <v>71210</v>
      </c>
      <c r="I1421" s="10" t="str">
        <f>IF(Table33[[#This Row],[Tag range]]="","",_xlfn.CONCAT("1A40700000000650000",Table33[[#This Row],[Tag range]]))</f>
        <v>1A4070000000065000071210</v>
      </c>
      <c r="J1421" s="10" t="str">
        <f>_xlfn.IFNA(VLOOKUP(Table33[[#This Row],[Tag range]],Table176[[START]:[GROUP]],3,TRUE),"")</f>
        <v>STR8017</v>
      </c>
    </row>
    <row r="1422" spans="6:10" x14ac:dyDescent="0.25">
      <c r="F1422" s="8" t="str">
        <f>LEFT(Table33[[#This Row],[Location]],2)</f>
        <v>LU</v>
      </c>
      <c r="G1422" s="8" t="s">
        <v>300</v>
      </c>
      <c r="H1422" s="1">
        <v>71211</v>
      </c>
      <c r="I1422" s="10" t="str">
        <f>IF(Table33[[#This Row],[Tag range]]="","",_xlfn.CONCAT("1A40700000000650000",Table33[[#This Row],[Tag range]]))</f>
        <v>1A4070000000065000071211</v>
      </c>
      <c r="J1422" s="10" t="str">
        <f>_xlfn.IFNA(VLOOKUP(Table33[[#This Row],[Tag range]],Table176[[START]:[GROUP]],3,TRUE),"")</f>
        <v>STR8017</v>
      </c>
    </row>
    <row r="1423" spans="6:10" x14ac:dyDescent="0.25">
      <c r="F1423" s="8" t="str">
        <f>LEFT(Table33[[#This Row],[Location]],2)</f>
        <v>LU</v>
      </c>
      <c r="G1423" s="8" t="s">
        <v>440</v>
      </c>
      <c r="H1423" s="1">
        <v>71212</v>
      </c>
      <c r="I1423" s="10" t="str">
        <f>IF(Table33[[#This Row],[Tag range]]="","",_xlfn.CONCAT("1A40700000000650000",Table33[[#This Row],[Tag range]]))</f>
        <v>1A4070000000065000071212</v>
      </c>
      <c r="J1423" s="10" t="str">
        <f>_xlfn.IFNA(VLOOKUP(Table33[[#This Row],[Tag range]],Table176[[START]:[GROUP]],3,TRUE),"")</f>
        <v>STR8017</v>
      </c>
    </row>
    <row r="1424" spans="6:10" x14ac:dyDescent="0.25">
      <c r="F1424" s="8" t="str">
        <f>LEFT(Table33[[#This Row],[Location]],2)</f>
        <v>LU</v>
      </c>
      <c r="G1424" s="8" t="s">
        <v>580</v>
      </c>
      <c r="H1424" s="1">
        <v>71213</v>
      </c>
      <c r="I1424" s="10" t="str">
        <f>IF(Table33[[#This Row],[Tag range]]="","",_xlfn.CONCAT("1A40700000000650000",Table33[[#This Row],[Tag range]]))</f>
        <v>1A4070000000065000071213</v>
      </c>
      <c r="J1424" s="10" t="str">
        <f>_xlfn.IFNA(VLOOKUP(Table33[[#This Row],[Tag range]],Table176[[START]:[GROUP]],3,TRUE),"")</f>
        <v>STR8017</v>
      </c>
    </row>
    <row r="1425" spans="6:10" x14ac:dyDescent="0.25">
      <c r="F1425" s="8" t="str">
        <f>LEFT(Table33[[#This Row],[Location]],2)</f>
        <v>LU</v>
      </c>
      <c r="G1425" s="8" t="s">
        <v>720</v>
      </c>
      <c r="H1425" s="1">
        <v>71214</v>
      </c>
      <c r="I1425" s="10" t="str">
        <f>IF(Table33[[#This Row],[Tag range]]="","",_xlfn.CONCAT("1A40700000000650000",Table33[[#This Row],[Tag range]]))</f>
        <v>1A4070000000065000071214</v>
      </c>
      <c r="J1425" s="10" t="str">
        <f>_xlfn.IFNA(VLOOKUP(Table33[[#This Row],[Tag range]],Table176[[START]:[GROUP]],3,TRUE),"")</f>
        <v>STR8017</v>
      </c>
    </row>
    <row r="1426" spans="6:10" x14ac:dyDescent="0.25">
      <c r="F1426" s="8" t="str">
        <f>LEFT(Table33[[#This Row],[Location]],2)</f>
        <v>LU</v>
      </c>
      <c r="G1426" s="8" t="s">
        <v>860</v>
      </c>
      <c r="H1426" s="1">
        <v>71215</v>
      </c>
      <c r="I1426" s="10" t="str">
        <f>IF(Table33[[#This Row],[Tag range]]="","",_xlfn.CONCAT("1A40700000000650000",Table33[[#This Row],[Tag range]]))</f>
        <v>1A4070000000065000071215</v>
      </c>
      <c r="J1426" s="10" t="str">
        <f>_xlfn.IFNA(VLOOKUP(Table33[[#This Row],[Tag range]],Table176[[START]:[GROUP]],3,TRUE),"")</f>
        <v>STR8017</v>
      </c>
    </row>
    <row r="1427" spans="6:10" x14ac:dyDescent="0.25">
      <c r="F1427" s="8" t="str">
        <f>LEFT(Table33[[#This Row],[Location]],2)</f>
        <v>LU</v>
      </c>
      <c r="G1427" s="8" t="s">
        <v>1000</v>
      </c>
      <c r="H1427" s="1">
        <v>71216</v>
      </c>
      <c r="I1427" s="10" t="str">
        <f>IF(Table33[[#This Row],[Tag range]]="","",_xlfn.CONCAT("1A40700000000650000",Table33[[#This Row],[Tag range]]))</f>
        <v>1A4070000000065000071216</v>
      </c>
      <c r="J1427" s="10" t="str">
        <f>_xlfn.IFNA(VLOOKUP(Table33[[#This Row],[Tag range]],Table176[[START]:[GROUP]],3,TRUE),"")</f>
        <v>STR8017</v>
      </c>
    </row>
    <row r="1428" spans="6:10" x14ac:dyDescent="0.25">
      <c r="F1428" s="8" t="str">
        <f>LEFT(Table33[[#This Row],[Location]],2)</f>
        <v>LU</v>
      </c>
      <c r="G1428" s="8" t="s">
        <v>1140</v>
      </c>
      <c r="H1428" s="1">
        <v>71217</v>
      </c>
      <c r="I1428" s="10" t="str">
        <f>IF(Table33[[#This Row],[Tag range]]="","",_xlfn.CONCAT("1A40700000000650000",Table33[[#This Row],[Tag range]]))</f>
        <v>1A4070000000065000071217</v>
      </c>
      <c r="J1428" s="10" t="str">
        <f>_xlfn.IFNA(VLOOKUP(Table33[[#This Row],[Tag range]],Table176[[START]:[GROUP]],3,TRUE),"")</f>
        <v>STR8017</v>
      </c>
    </row>
    <row r="1429" spans="6:10" x14ac:dyDescent="0.25">
      <c r="F1429" s="8" t="str">
        <f>LEFT(Table33[[#This Row],[Location]],2)</f>
        <v>LU</v>
      </c>
      <c r="G1429" s="8" t="s">
        <v>1280</v>
      </c>
      <c r="H1429" s="1">
        <v>71218</v>
      </c>
      <c r="I1429" s="10" t="str">
        <f>IF(Table33[[#This Row],[Tag range]]="","",_xlfn.CONCAT("1A40700000000650000",Table33[[#This Row],[Tag range]]))</f>
        <v>1A4070000000065000071218</v>
      </c>
      <c r="J1429" s="10" t="str">
        <f>_xlfn.IFNA(VLOOKUP(Table33[[#This Row],[Tag range]],Table176[[START]:[GROUP]],3,TRUE),"")</f>
        <v>STR8017</v>
      </c>
    </row>
    <row r="1430" spans="6:10" x14ac:dyDescent="0.25">
      <c r="F1430" s="8" t="str">
        <f>LEFT(Table33[[#This Row],[Location]],2)</f>
        <v>LU</v>
      </c>
      <c r="G1430" s="8" t="s">
        <v>1420</v>
      </c>
      <c r="H1430" s="1">
        <v>71219</v>
      </c>
      <c r="I1430" s="10" t="str">
        <f>IF(Table33[[#This Row],[Tag range]]="","",_xlfn.CONCAT("1A40700000000650000",Table33[[#This Row],[Tag range]]))</f>
        <v>1A4070000000065000071219</v>
      </c>
      <c r="J1430" s="10" t="str">
        <f>_xlfn.IFNA(VLOOKUP(Table33[[#This Row],[Tag range]],Table176[[START]:[GROUP]],3,TRUE),"")</f>
        <v>STR8017</v>
      </c>
    </row>
    <row r="1431" spans="6:10" x14ac:dyDescent="0.25">
      <c r="F1431" s="8" t="str">
        <f>LEFT(Table33[[#This Row],[Location]],2)</f>
        <v>LU</v>
      </c>
      <c r="G1431" s="8" t="s">
        <v>84</v>
      </c>
      <c r="H1431" s="1">
        <v>71220</v>
      </c>
      <c r="I1431" s="10" t="str">
        <f>IF(Table33[[#This Row],[Tag range]]="","",_xlfn.CONCAT("1A40700000000650000",Table33[[#This Row],[Tag range]]))</f>
        <v>1A4070000000065000071220</v>
      </c>
      <c r="J1431" s="10" t="str">
        <f>_xlfn.IFNA(VLOOKUP(Table33[[#This Row],[Tag range]],Table176[[START]:[GROUP]],3,TRUE),"")</f>
        <v>STR8017</v>
      </c>
    </row>
    <row r="1432" spans="6:10" x14ac:dyDescent="0.25">
      <c r="F1432" s="8" t="str">
        <f>LEFT(Table33[[#This Row],[Location]],2)</f>
        <v>LU</v>
      </c>
      <c r="G1432" s="8" t="s">
        <v>14</v>
      </c>
      <c r="H1432" s="1">
        <v>71221</v>
      </c>
      <c r="I1432" s="10" t="str">
        <f>IF(Table33[[#This Row],[Tag range]]="","",_xlfn.CONCAT("1A40700000000650000",Table33[[#This Row],[Tag range]]))</f>
        <v>1A4070000000065000071221</v>
      </c>
      <c r="J1432" s="10" t="str">
        <f>_xlfn.IFNA(VLOOKUP(Table33[[#This Row],[Tag range]],Table176[[START]:[GROUP]],3,TRUE),"")</f>
        <v>STR8017</v>
      </c>
    </row>
    <row r="1433" spans="6:10" x14ac:dyDescent="0.25">
      <c r="F1433" s="8" t="str">
        <f>LEFT(Table33[[#This Row],[Location]],2)</f>
        <v>LU</v>
      </c>
      <c r="G1433" s="8" t="s">
        <v>301</v>
      </c>
      <c r="H1433" s="1">
        <v>71222</v>
      </c>
      <c r="I1433" s="10" t="str">
        <f>IF(Table33[[#This Row],[Tag range]]="","",_xlfn.CONCAT("1A40700000000650000",Table33[[#This Row],[Tag range]]))</f>
        <v>1A4070000000065000071222</v>
      </c>
      <c r="J1433" s="10" t="str">
        <f>_xlfn.IFNA(VLOOKUP(Table33[[#This Row],[Tag range]],Table176[[START]:[GROUP]],3,TRUE),"")</f>
        <v>STR8017</v>
      </c>
    </row>
    <row r="1434" spans="6:10" x14ac:dyDescent="0.25">
      <c r="F1434" s="8" t="str">
        <f>LEFT(Table33[[#This Row],[Location]],2)</f>
        <v>LU</v>
      </c>
      <c r="G1434" s="8" t="s">
        <v>441</v>
      </c>
      <c r="H1434" s="1">
        <v>71223</v>
      </c>
      <c r="I1434" s="10" t="str">
        <f>IF(Table33[[#This Row],[Tag range]]="","",_xlfn.CONCAT("1A40700000000650000",Table33[[#This Row],[Tag range]]))</f>
        <v>1A4070000000065000071223</v>
      </c>
      <c r="J1434" s="10" t="str">
        <f>_xlfn.IFNA(VLOOKUP(Table33[[#This Row],[Tag range]],Table176[[START]:[GROUP]],3,TRUE),"")</f>
        <v>STR8017</v>
      </c>
    </row>
    <row r="1435" spans="6:10" x14ac:dyDescent="0.25">
      <c r="F1435" s="8" t="str">
        <f>LEFT(Table33[[#This Row],[Location]],2)</f>
        <v>LU</v>
      </c>
      <c r="G1435" s="8" t="s">
        <v>581</v>
      </c>
      <c r="H1435" s="1">
        <v>71224</v>
      </c>
      <c r="I1435" s="10" t="str">
        <f>IF(Table33[[#This Row],[Tag range]]="","",_xlfn.CONCAT("1A40700000000650000",Table33[[#This Row],[Tag range]]))</f>
        <v>1A4070000000065000071224</v>
      </c>
      <c r="J1435" s="10" t="str">
        <f>_xlfn.IFNA(VLOOKUP(Table33[[#This Row],[Tag range]],Table176[[START]:[GROUP]],3,TRUE),"")</f>
        <v>STR8017</v>
      </c>
    </row>
    <row r="1436" spans="6:10" x14ac:dyDescent="0.25">
      <c r="F1436" s="8" t="str">
        <f>LEFT(Table33[[#This Row],[Location]],2)</f>
        <v>LU</v>
      </c>
      <c r="G1436" s="8" t="s">
        <v>721</v>
      </c>
      <c r="H1436" s="1">
        <v>71225</v>
      </c>
      <c r="I1436" s="10" t="str">
        <f>IF(Table33[[#This Row],[Tag range]]="","",_xlfn.CONCAT("1A40700000000650000",Table33[[#This Row],[Tag range]]))</f>
        <v>1A4070000000065000071225</v>
      </c>
      <c r="J1436" s="10" t="str">
        <f>_xlfn.IFNA(VLOOKUP(Table33[[#This Row],[Tag range]],Table176[[START]:[GROUP]],3,TRUE),"")</f>
        <v>STR8017</v>
      </c>
    </row>
    <row r="1437" spans="6:10" x14ac:dyDescent="0.25">
      <c r="F1437" s="8" t="str">
        <f>LEFT(Table33[[#This Row],[Location]],2)</f>
        <v>LU</v>
      </c>
      <c r="G1437" s="8" t="s">
        <v>861</v>
      </c>
      <c r="H1437" s="1">
        <v>71226</v>
      </c>
      <c r="I1437" s="10" t="str">
        <f>IF(Table33[[#This Row],[Tag range]]="","",_xlfn.CONCAT("1A40700000000650000",Table33[[#This Row],[Tag range]]))</f>
        <v>1A4070000000065000071226</v>
      </c>
      <c r="J1437" s="10" t="str">
        <f>_xlfn.IFNA(VLOOKUP(Table33[[#This Row],[Tag range]],Table176[[START]:[GROUP]],3,TRUE),"")</f>
        <v>STR8017</v>
      </c>
    </row>
    <row r="1438" spans="6:10" x14ac:dyDescent="0.25">
      <c r="F1438" s="8" t="str">
        <f>LEFT(Table33[[#This Row],[Location]],2)</f>
        <v>LU</v>
      </c>
      <c r="G1438" s="8" t="s">
        <v>1001</v>
      </c>
      <c r="H1438" s="1">
        <v>71227</v>
      </c>
      <c r="I1438" s="10" t="str">
        <f>IF(Table33[[#This Row],[Tag range]]="","",_xlfn.CONCAT("1A40700000000650000",Table33[[#This Row],[Tag range]]))</f>
        <v>1A4070000000065000071227</v>
      </c>
      <c r="J1438" s="10" t="str">
        <f>_xlfn.IFNA(VLOOKUP(Table33[[#This Row],[Tag range]],Table176[[START]:[GROUP]],3,TRUE),"")</f>
        <v>STR8017</v>
      </c>
    </row>
    <row r="1439" spans="6:10" x14ac:dyDescent="0.25">
      <c r="F1439" s="8" t="str">
        <f>LEFT(Table33[[#This Row],[Location]],2)</f>
        <v>LU</v>
      </c>
      <c r="G1439" s="8" t="s">
        <v>1141</v>
      </c>
      <c r="H1439" s="1">
        <v>71228</v>
      </c>
      <c r="I1439" s="10" t="str">
        <f>IF(Table33[[#This Row],[Tag range]]="","",_xlfn.CONCAT("1A40700000000650000",Table33[[#This Row],[Tag range]]))</f>
        <v>1A4070000000065000071228</v>
      </c>
      <c r="J1439" s="10" t="str">
        <f>_xlfn.IFNA(VLOOKUP(Table33[[#This Row],[Tag range]],Table176[[START]:[GROUP]],3,TRUE),"")</f>
        <v>STR8017</v>
      </c>
    </row>
    <row r="1440" spans="6:10" x14ac:dyDescent="0.25">
      <c r="F1440" s="8" t="str">
        <f>LEFT(Table33[[#This Row],[Location]],2)</f>
        <v>LU</v>
      </c>
      <c r="G1440" s="8" t="s">
        <v>1281</v>
      </c>
      <c r="H1440" s="1">
        <v>71229</v>
      </c>
      <c r="I1440" s="10" t="str">
        <f>IF(Table33[[#This Row],[Tag range]]="","",_xlfn.CONCAT("1A40700000000650000",Table33[[#This Row],[Tag range]]))</f>
        <v>1A4070000000065000071229</v>
      </c>
      <c r="J1440" s="10" t="str">
        <f>_xlfn.IFNA(VLOOKUP(Table33[[#This Row],[Tag range]],Table176[[START]:[GROUP]],3,TRUE),"")</f>
        <v>STR8017</v>
      </c>
    </row>
    <row r="1441" spans="6:10" x14ac:dyDescent="0.25">
      <c r="F1441" s="8" t="str">
        <f>LEFT(Table33[[#This Row],[Location]],2)</f>
        <v>LU</v>
      </c>
      <c r="G1441" s="8" t="s">
        <v>1421</v>
      </c>
      <c r="H1441" s="1">
        <v>71230</v>
      </c>
      <c r="I1441" s="10" t="str">
        <f>IF(Table33[[#This Row],[Tag range]]="","",_xlfn.CONCAT("1A40700000000650000",Table33[[#This Row],[Tag range]]))</f>
        <v>1A4070000000065000071230</v>
      </c>
      <c r="J1441" s="10" t="str">
        <f>_xlfn.IFNA(VLOOKUP(Table33[[#This Row],[Tag range]],Table176[[START]:[GROUP]],3,TRUE),"")</f>
        <v>STR8017</v>
      </c>
    </row>
    <row r="1442" spans="6:10" x14ac:dyDescent="0.25">
      <c r="F1442" s="8" t="str">
        <f>LEFT(Table33[[#This Row],[Location]],2)</f>
        <v>LU</v>
      </c>
      <c r="G1442" s="8" t="s">
        <v>85</v>
      </c>
      <c r="H1442" s="1">
        <v>71231</v>
      </c>
      <c r="I1442" s="10" t="str">
        <f>IF(Table33[[#This Row],[Tag range]]="","",_xlfn.CONCAT("1A40700000000650000",Table33[[#This Row],[Tag range]]))</f>
        <v>1A4070000000065000071231</v>
      </c>
      <c r="J1442" s="10" t="str">
        <f>_xlfn.IFNA(VLOOKUP(Table33[[#This Row],[Tag range]],Table176[[START]:[GROUP]],3,TRUE),"")</f>
        <v>STR8017</v>
      </c>
    </row>
    <row r="1443" spans="6:10" x14ac:dyDescent="0.25">
      <c r="F1443" s="8" t="str">
        <f>LEFT(Table33[[#This Row],[Location]],2)</f>
        <v>LU</v>
      </c>
      <c r="G1443" s="8" t="s">
        <v>15</v>
      </c>
      <c r="H1443" s="1">
        <v>71232</v>
      </c>
      <c r="I1443" s="10" t="str">
        <f>IF(Table33[[#This Row],[Tag range]]="","",_xlfn.CONCAT("1A40700000000650000",Table33[[#This Row],[Tag range]]))</f>
        <v>1A4070000000065000071232</v>
      </c>
      <c r="J1443" s="10" t="str">
        <f>_xlfn.IFNA(VLOOKUP(Table33[[#This Row],[Tag range]],Table176[[START]:[GROUP]],3,TRUE),"")</f>
        <v>STR8017</v>
      </c>
    </row>
    <row r="1444" spans="6:10" x14ac:dyDescent="0.25">
      <c r="F1444" s="8" t="str">
        <f>LEFT(Table33[[#This Row],[Location]],2)</f>
        <v>LU</v>
      </c>
      <c r="G1444" s="8" t="s">
        <v>302</v>
      </c>
      <c r="H1444" s="1">
        <v>71233</v>
      </c>
      <c r="I1444" s="10" t="str">
        <f>IF(Table33[[#This Row],[Tag range]]="","",_xlfn.CONCAT("1A40700000000650000",Table33[[#This Row],[Tag range]]))</f>
        <v>1A4070000000065000071233</v>
      </c>
      <c r="J1444" s="10" t="str">
        <f>_xlfn.IFNA(VLOOKUP(Table33[[#This Row],[Tag range]],Table176[[START]:[GROUP]],3,TRUE),"")</f>
        <v>STR8017</v>
      </c>
    </row>
    <row r="1445" spans="6:10" x14ac:dyDescent="0.25">
      <c r="F1445" s="8" t="str">
        <f>LEFT(Table33[[#This Row],[Location]],2)</f>
        <v>LU</v>
      </c>
      <c r="G1445" s="8" t="s">
        <v>442</v>
      </c>
      <c r="H1445" s="1">
        <v>71234</v>
      </c>
      <c r="I1445" s="10" t="str">
        <f>IF(Table33[[#This Row],[Tag range]]="","",_xlfn.CONCAT("1A40700000000650000",Table33[[#This Row],[Tag range]]))</f>
        <v>1A4070000000065000071234</v>
      </c>
      <c r="J1445" s="10" t="str">
        <f>_xlfn.IFNA(VLOOKUP(Table33[[#This Row],[Tag range]],Table176[[START]:[GROUP]],3,TRUE),"")</f>
        <v>STR8017</v>
      </c>
    </row>
    <row r="1446" spans="6:10" x14ac:dyDescent="0.25">
      <c r="F1446" s="8" t="str">
        <f>LEFT(Table33[[#This Row],[Location]],2)</f>
        <v>LU</v>
      </c>
      <c r="G1446" s="8" t="s">
        <v>582</v>
      </c>
      <c r="H1446" s="1">
        <v>71235</v>
      </c>
      <c r="I1446" s="10" t="str">
        <f>IF(Table33[[#This Row],[Tag range]]="","",_xlfn.CONCAT("1A40700000000650000",Table33[[#This Row],[Tag range]]))</f>
        <v>1A4070000000065000071235</v>
      </c>
      <c r="J1446" s="10" t="str">
        <f>_xlfn.IFNA(VLOOKUP(Table33[[#This Row],[Tag range]],Table176[[START]:[GROUP]],3,TRUE),"")</f>
        <v>STR8017</v>
      </c>
    </row>
    <row r="1447" spans="6:10" x14ac:dyDescent="0.25">
      <c r="F1447" s="8" t="str">
        <f>LEFT(Table33[[#This Row],[Location]],2)</f>
        <v>LU</v>
      </c>
      <c r="G1447" s="8" t="s">
        <v>722</v>
      </c>
      <c r="H1447" s="1">
        <v>71236</v>
      </c>
      <c r="I1447" s="10" t="str">
        <f>IF(Table33[[#This Row],[Tag range]]="","",_xlfn.CONCAT("1A40700000000650000",Table33[[#This Row],[Tag range]]))</f>
        <v>1A4070000000065000071236</v>
      </c>
      <c r="J1447" s="10" t="str">
        <f>_xlfn.IFNA(VLOOKUP(Table33[[#This Row],[Tag range]],Table176[[START]:[GROUP]],3,TRUE),"")</f>
        <v>STR8017</v>
      </c>
    </row>
    <row r="1448" spans="6:10" x14ac:dyDescent="0.25">
      <c r="F1448" s="8" t="str">
        <f>LEFT(Table33[[#This Row],[Location]],2)</f>
        <v>LU</v>
      </c>
      <c r="G1448" s="8" t="s">
        <v>862</v>
      </c>
      <c r="H1448" s="1">
        <v>71237</v>
      </c>
      <c r="I1448" s="10" t="str">
        <f>IF(Table33[[#This Row],[Tag range]]="","",_xlfn.CONCAT("1A40700000000650000",Table33[[#This Row],[Tag range]]))</f>
        <v>1A4070000000065000071237</v>
      </c>
      <c r="J1448" s="10" t="str">
        <f>_xlfn.IFNA(VLOOKUP(Table33[[#This Row],[Tag range]],Table176[[START]:[GROUP]],3,TRUE),"")</f>
        <v>STR8017</v>
      </c>
    </row>
    <row r="1449" spans="6:10" x14ac:dyDescent="0.25">
      <c r="F1449" s="8" t="str">
        <f>LEFT(Table33[[#This Row],[Location]],2)</f>
        <v>LU</v>
      </c>
      <c r="G1449" s="8" t="s">
        <v>1002</v>
      </c>
      <c r="H1449" s="1">
        <v>71238</v>
      </c>
      <c r="I1449" s="10" t="str">
        <f>IF(Table33[[#This Row],[Tag range]]="","",_xlfn.CONCAT("1A40700000000650000",Table33[[#This Row],[Tag range]]))</f>
        <v>1A4070000000065000071238</v>
      </c>
      <c r="J1449" s="10" t="str">
        <f>_xlfn.IFNA(VLOOKUP(Table33[[#This Row],[Tag range]],Table176[[START]:[GROUP]],3,TRUE),"")</f>
        <v>SUNL006</v>
      </c>
    </row>
    <row r="1450" spans="6:10" x14ac:dyDescent="0.25">
      <c r="F1450" s="8" t="str">
        <f>LEFT(Table33[[#This Row],[Location]],2)</f>
        <v>LU</v>
      </c>
      <c r="G1450" s="8" t="s">
        <v>1142</v>
      </c>
      <c r="H1450" s="1">
        <v>71239</v>
      </c>
      <c r="I1450" s="10" t="str">
        <f>IF(Table33[[#This Row],[Tag range]]="","",_xlfn.CONCAT("1A40700000000650000",Table33[[#This Row],[Tag range]]))</f>
        <v>1A4070000000065000071239</v>
      </c>
      <c r="J1450" s="10" t="str">
        <f>_xlfn.IFNA(VLOOKUP(Table33[[#This Row],[Tag range]],Table176[[START]:[GROUP]],3,TRUE),"")</f>
        <v>SUNL006</v>
      </c>
    </row>
    <row r="1451" spans="6:10" x14ac:dyDescent="0.25">
      <c r="F1451" s="8" t="str">
        <f>LEFT(Table33[[#This Row],[Location]],2)</f>
        <v>LU</v>
      </c>
      <c r="G1451" s="8" t="s">
        <v>1282</v>
      </c>
      <c r="H1451" s="1">
        <v>71240</v>
      </c>
      <c r="I1451" s="10" t="str">
        <f>IF(Table33[[#This Row],[Tag range]]="","",_xlfn.CONCAT("1A40700000000650000",Table33[[#This Row],[Tag range]]))</f>
        <v>1A4070000000065000071240</v>
      </c>
      <c r="J1451" s="10" t="str">
        <f>_xlfn.IFNA(VLOOKUP(Table33[[#This Row],[Tag range]],Table176[[START]:[GROUP]],3,TRUE),"")</f>
        <v>SUNL006</v>
      </c>
    </row>
    <row r="1452" spans="6:10" x14ac:dyDescent="0.25">
      <c r="F1452" s="8" t="str">
        <f>LEFT(Table33[[#This Row],[Location]],2)</f>
        <v>LU</v>
      </c>
      <c r="G1452" s="8" t="s">
        <v>1422</v>
      </c>
      <c r="H1452" s="1">
        <v>71241</v>
      </c>
      <c r="I1452" s="10" t="str">
        <f>IF(Table33[[#This Row],[Tag range]]="","",_xlfn.CONCAT("1A40700000000650000",Table33[[#This Row],[Tag range]]))</f>
        <v>1A4070000000065000071241</v>
      </c>
      <c r="J1452" s="10" t="str">
        <f>_xlfn.IFNA(VLOOKUP(Table33[[#This Row],[Tag range]],Table176[[START]:[GROUP]],3,TRUE),"")</f>
        <v>SUNL006</v>
      </c>
    </row>
    <row r="1453" spans="6:10" x14ac:dyDescent="0.25">
      <c r="F1453" s="8" t="str">
        <f>LEFT(Table33[[#This Row],[Location]],2)</f>
        <v>LU</v>
      </c>
      <c r="G1453" s="8" t="s">
        <v>86</v>
      </c>
      <c r="H1453" s="1">
        <v>71242</v>
      </c>
      <c r="I1453" s="10" t="str">
        <f>IF(Table33[[#This Row],[Tag range]]="","",_xlfn.CONCAT("1A40700000000650000",Table33[[#This Row],[Tag range]]))</f>
        <v>1A4070000000065000071242</v>
      </c>
      <c r="J1453" s="10" t="str">
        <f>_xlfn.IFNA(VLOOKUP(Table33[[#This Row],[Tag range]],Table176[[START]:[GROUP]],3,TRUE),"")</f>
        <v>SUNL006</v>
      </c>
    </row>
    <row r="1454" spans="6:10" x14ac:dyDescent="0.25">
      <c r="F1454" s="8" t="str">
        <f>LEFT(Table33[[#This Row],[Location]],2)</f>
        <v>LU</v>
      </c>
      <c r="G1454" s="8" t="s">
        <v>16</v>
      </c>
      <c r="H1454" s="1">
        <v>71243</v>
      </c>
      <c r="I1454" s="10" t="str">
        <f>IF(Table33[[#This Row],[Tag range]]="","",_xlfn.CONCAT("1A40700000000650000",Table33[[#This Row],[Tag range]]))</f>
        <v>1A4070000000065000071243</v>
      </c>
      <c r="J1454" s="10" t="str">
        <f>_xlfn.IFNA(VLOOKUP(Table33[[#This Row],[Tag range]],Table176[[START]:[GROUP]],3,TRUE),"")</f>
        <v>SUNL006</v>
      </c>
    </row>
    <row r="1455" spans="6:10" x14ac:dyDescent="0.25">
      <c r="F1455" s="8" t="str">
        <f>LEFT(Table33[[#This Row],[Location]],2)</f>
        <v>LU</v>
      </c>
      <c r="G1455" s="8" t="s">
        <v>303</v>
      </c>
      <c r="H1455" s="1">
        <v>71244</v>
      </c>
      <c r="I1455" s="10" t="str">
        <f>IF(Table33[[#This Row],[Tag range]]="","",_xlfn.CONCAT("1A40700000000650000",Table33[[#This Row],[Tag range]]))</f>
        <v>1A4070000000065000071244</v>
      </c>
      <c r="J1455" s="10" t="str">
        <f>_xlfn.IFNA(VLOOKUP(Table33[[#This Row],[Tag range]],Table176[[START]:[GROUP]],3,TRUE),"")</f>
        <v>SUNL006</v>
      </c>
    </row>
    <row r="1456" spans="6:10" x14ac:dyDescent="0.25">
      <c r="F1456" s="8" t="str">
        <f>LEFT(Table33[[#This Row],[Location]],2)</f>
        <v>LU</v>
      </c>
      <c r="G1456" s="8" t="s">
        <v>443</v>
      </c>
      <c r="H1456" s="1">
        <v>71245</v>
      </c>
      <c r="I1456" s="10" t="str">
        <f>IF(Table33[[#This Row],[Tag range]]="","",_xlfn.CONCAT("1A40700000000650000",Table33[[#This Row],[Tag range]]))</f>
        <v>1A4070000000065000071245</v>
      </c>
      <c r="J1456" s="10" t="str">
        <f>_xlfn.IFNA(VLOOKUP(Table33[[#This Row],[Tag range]],Table176[[START]:[GROUP]],3,TRUE),"")</f>
        <v>SUNL006</v>
      </c>
    </row>
    <row r="1457" spans="6:10" x14ac:dyDescent="0.25">
      <c r="F1457" s="8" t="str">
        <f>LEFT(Table33[[#This Row],[Location]],2)</f>
        <v>LU</v>
      </c>
      <c r="G1457" s="8" t="s">
        <v>583</v>
      </c>
      <c r="H1457" s="1">
        <v>71246</v>
      </c>
      <c r="I1457" s="10" t="str">
        <f>IF(Table33[[#This Row],[Tag range]]="","",_xlfn.CONCAT("1A40700000000650000",Table33[[#This Row],[Tag range]]))</f>
        <v>1A4070000000065000071246</v>
      </c>
      <c r="J1457" s="10" t="str">
        <f>_xlfn.IFNA(VLOOKUP(Table33[[#This Row],[Tag range]],Table176[[START]:[GROUP]],3,TRUE),"")</f>
        <v>SUNL006</v>
      </c>
    </row>
    <row r="1458" spans="6:10" x14ac:dyDescent="0.25">
      <c r="F1458" s="8" t="str">
        <f>LEFT(Table33[[#This Row],[Location]],2)</f>
        <v>LU</v>
      </c>
      <c r="G1458" s="8" t="s">
        <v>723</v>
      </c>
      <c r="H1458" s="1">
        <v>71247</v>
      </c>
      <c r="I1458" s="10" t="str">
        <f>IF(Table33[[#This Row],[Tag range]]="","",_xlfn.CONCAT("1A40700000000650000",Table33[[#This Row],[Tag range]]))</f>
        <v>1A4070000000065000071247</v>
      </c>
      <c r="J1458" s="10" t="str">
        <f>_xlfn.IFNA(VLOOKUP(Table33[[#This Row],[Tag range]],Table176[[START]:[GROUP]],3,TRUE),"")</f>
        <v>SUNL006</v>
      </c>
    </row>
    <row r="1459" spans="6:10" x14ac:dyDescent="0.25">
      <c r="F1459" s="8" t="str">
        <f>LEFT(Table33[[#This Row],[Location]],2)</f>
        <v>LU</v>
      </c>
      <c r="G1459" s="8" t="s">
        <v>863</v>
      </c>
      <c r="H1459" s="1">
        <v>71248</v>
      </c>
      <c r="I1459" s="10" t="str">
        <f>IF(Table33[[#This Row],[Tag range]]="","",_xlfn.CONCAT("1A40700000000650000",Table33[[#This Row],[Tag range]]))</f>
        <v>1A4070000000065000071248</v>
      </c>
      <c r="J1459" s="10" t="str">
        <f>_xlfn.IFNA(VLOOKUP(Table33[[#This Row],[Tag range]],Table176[[START]:[GROUP]],3,TRUE),"")</f>
        <v>SUNL006</v>
      </c>
    </row>
    <row r="1460" spans="6:10" x14ac:dyDescent="0.25">
      <c r="F1460" s="8" t="str">
        <f>LEFT(Table33[[#This Row],[Location]],2)</f>
        <v>LU</v>
      </c>
      <c r="G1460" s="8" t="s">
        <v>1003</v>
      </c>
      <c r="H1460" s="1">
        <v>71249</v>
      </c>
      <c r="I1460" s="10" t="str">
        <f>IF(Table33[[#This Row],[Tag range]]="","",_xlfn.CONCAT("1A40700000000650000",Table33[[#This Row],[Tag range]]))</f>
        <v>1A4070000000065000071249</v>
      </c>
      <c r="J1460" s="10" t="str">
        <f>_xlfn.IFNA(VLOOKUP(Table33[[#This Row],[Tag range]],Table176[[START]:[GROUP]],3,TRUE),"")</f>
        <v>SUNL006</v>
      </c>
    </row>
    <row r="1461" spans="6:10" x14ac:dyDescent="0.25">
      <c r="F1461" s="8" t="str">
        <f>LEFT(Table33[[#This Row],[Location]],2)</f>
        <v>LU</v>
      </c>
      <c r="G1461" s="8" t="s">
        <v>1143</v>
      </c>
      <c r="H1461" s="1">
        <v>71250</v>
      </c>
      <c r="I1461" s="10" t="str">
        <f>IF(Table33[[#This Row],[Tag range]]="","",_xlfn.CONCAT("1A40700000000650000",Table33[[#This Row],[Tag range]]))</f>
        <v>1A4070000000065000071250</v>
      </c>
      <c r="J1461" s="10" t="str">
        <f>_xlfn.IFNA(VLOOKUP(Table33[[#This Row],[Tag range]],Table176[[START]:[GROUP]],3,TRUE),"")</f>
        <v>SUNL006</v>
      </c>
    </row>
    <row r="1462" spans="6:10" x14ac:dyDescent="0.25">
      <c r="F1462" s="8" t="str">
        <f>LEFT(Table33[[#This Row],[Location]],2)</f>
        <v>LU</v>
      </c>
      <c r="G1462" s="8" t="s">
        <v>1283</v>
      </c>
      <c r="H1462" s="1">
        <v>71251</v>
      </c>
      <c r="I1462" s="10" t="str">
        <f>IF(Table33[[#This Row],[Tag range]]="","",_xlfn.CONCAT("1A40700000000650000",Table33[[#This Row],[Tag range]]))</f>
        <v>1A4070000000065000071251</v>
      </c>
      <c r="J1462" s="10" t="str">
        <f>_xlfn.IFNA(VLOOKUP(Table33[[#This Row],[Tag range]],Table176[[START]:[GROUP]],3,TRUE),"")</f>
        <v>SUNL006</v>
      </c>
    </row>
    <row r="1463" spans="6:10" x14ac:dyDescent="0.25">
      <c r="F1463" s="8" t="str">
        <f>LEFT(Table33[[#This Row],[Location]],2)</f>
        <v>LU</v>
      </c>
      <c r="G1463" s="8" t="s">
        <v>1423</v>
      </c>
      <c r="H1463" s="1">
        <v>71252</v>
      </c>
      <c r="I1463" s="10" t="str">
        <f>IF(Table33[[#This Row],[Tag range]]="","",_xlfn.CONCAT("1A40700000000650000",Table33[[#This Row],[Tag range]]))</f>
        <v>1A4070000000065000071252</v>
      </c>
      <c r="J1463" s="10" t="str">
        <f>_xlfn.IFNA(VLOOKUP(Table33[[#This Row],[Tag range]],Table176[[START]:[GROUP]],3,TRUE),"")</f>
        <v>SUNL006</v>
      </c>
    </row>
    <row r="1464" spans="6:10" x14ac:dyDescent="0.25">
      <c r="F1464" s="8" t="str">
        <f>LEFT(Table33[[#This Row],[Location]],2)</f>
        <v>LU</v>
      </c>
      <c r="G1464" s="8" t="s">
        <v>87</v>
      </c>
      <c r="H1464" s="1">
        <v>71253</v>
      </c>
      <c r="I1464" s="10" t="str">
        <f>IF(Table33[[#This Row],[Tag range]]="","",_xlfn.CONCAT("1A40700000000650000",Table33[[#This Row],[Tag range]]))</f>
        <v>1A4070000000065000071253</v>
      </c>
      <c r="J1464" s="10" t="str">
        <f>_xlfn.IFNA(VLOOKUP(Table33[[#This Row],[Tag range]],Table176[[START]:[GROUP]],3,TRUE),"")</f>
        <v>SUNL006</v>
      </c>
    </row>
    <row r="1465" spans="6:10" x14ac:dyDescent="0.25">
      <c r="F1465" s="8" t="str">
        <f>LEFT(Table33[[#This Row],[Location]],2)</f>
        <v>LU</v>
      </c>
      <c r="G1465" s="8" t="s">
        <v>17</v>
      </c>
      <c r="H1465" s="1">
        <v>71254</v>
      </c>
      <c r="I1465" s="10" t="str">
        <f>IF(Table33[[#This Row],[Tag range]]="","",_xlfn.CONCAT("1A40700000000650000",Table33[[#This Row],[Tag range]]))</f>
        <v>1A4070000000065000071254</v>
      </c>
      <c r="J1465" s="10" t="str">
        <f>_xlfn.IFNA(VLOOKUP(Table33[[#This Row],[Tag range]],Table176[[START]:[GROUP]],3,TRUE),"")</f>
        <v>SUNL006</v>
      </c>
    </row>
    <row r="1466" spans="6:10" x14ac:dyDescent="0.25">
      <c r="F1466" s="8" t="str">
        <f>LEFT(Table33[[#This Row],[Location]],2)</f>
        <v>LU</v>
      </c>
      <c r="G1466" s="8" t="s">
        <v>304</v>
      </c>
      <c r="H1466" s="1">
        <v>71255</v>
      </c>
      <c r="I1466" s="10" t="str">
        <f>IF(Table33[[#This Row],[Tag range]]="","",_xlfn.CONCAT("1A40700000000650000",Table33[[#This Row],[Tag range]]))</f>
        <v>1A4070000000065000071255</v>
      </c>
      <c r="J1466" s="10" t="str">
        <f>_xlfn.IFNA(VLOOKUP(Table33[[#This Row],[Tag range]],Table176[[START]:[GROUP]],3,TRUE),"")</f>
        <v>SUNL006</v>
      </c>
    </row>
    <row r="1467" spans="6:10" x14ac:dyDescent="0.25">
      <c r="F1467" s="8" t="str">
        <f>LEFT(Table33[[#This Row],[Location]],2)</f>
        <v>LU</v>
      </c>
      <c r="G1467" s="8" t="s">
        <v>444</v>
      </c>
      <c r="H1467" s="1">
        <v>71256</v>
      </c>
      <c r="I1467" s="10" t="str">
        <f>IF(Table33[[#This Row],[Tag range]]="","",_xlfn.CONCAT("1A40700000000650000",Table33[[#This Row],[Tag range]]))</f>
        <v>1A4070000000065000071256</v>
      </c>
      <c r="J1467" s="10" t="str">
        <f>_xlfn.IFNA(VLOOKUP(Table33[[#This Row],[Tag range]],Table176[[START]:[GROUP]],3,TRUE),"")</f>
        <v>SUNL006</v>
      </c>
    </row>
    <row r="1468" spans="6:10" x14ac:dyDescent="0.25">
      <c r="F1468" s="8" t="str">
        <f>LEFT(Table33[[#This Row],[Location]],2)</f>
        <v>LU</v>
      </c>
      <c r="G1468" s="8" t="s">
        <v>584</v>
      </c>
      <c r="H1468" s="1">
        <v>71257</v>
      </c>
      <c r="I1468" s="10" t="str">
        <f>IF(Table33[[#This Row],[Tag range]]="","",_xlfn.CONCAT("1A40700000000650000",Table33[[#This Row],[Tag range]]))</f>
        <v>1A4070000000065000071257</v>
      </c>
      <c r="J1468" s="10" t="str">
        <f>_xlfn.IFNA(VLOOKUP(Table33[[#This Row],[Tag range]],Table176[[START]:[GROUP]],3,TRUE),"")</f>
        <v>SUNL006</v>
      </c>
    </row>
    <row r="1469" spans="6:10" x14ac:dyDescent="0.25">
      <c r="F1469" s="8" t="str">
        <f>LEFT(Table33[[#This Row],[Location]],2)</f>
        <v>LU</v>
      </c>
      <c r="G1469" s="8" t="s">
        <v>724</v>
      </c>
      <c r="H1469" s="1">
        <v>71258</v>
      </c>
      <c r="I1469" s="10" t="str">
        <f>IF(Table33[[#This Row],[Tag range]]="","",_xlfn.CONCAT("1A40700000000650000",Table33[[#This Row],[Tag range]]))</f>
        <v>1A4070000000065000071258</v>
      </c>
      <c r="J1469" s="10" t="str">
        <f>_xlfn.IFNA(VLOOKUP(Table33[[#This Row],[Tag range]],Table176[[START]:[GROUP]],3,TRUE),"")</f>
        <v>SUNL006</v>
      </c>
    </row>
    <row r="1470" spans="6:10" x14ac:dyDescent="0.25">
      <c r="F1470" s="8" t="str">
        <f>LEFT(Table33[[#This Row],[Location]],2)</f>
        <v>LU</v>
      </c>
      <c r="G1470" s="8" t="s">
        <v>864</v>
      </c>
      <c r="H1470" s="1">
        <v>71259</v>
      </c>
      <c r="I1470" s="10" t="str">
        <f>IF(Table33[[#This Row],[Tag range]]="","",_xlfn.CONCAT("1A40700000000650000",Table33[[#This Row],[Tag range]]))</f>
        <v>1A4070000000065000071259</v>
      </c>
      <c r="J1470" s="10" t="str">
        <f>_xlfn.IFNA(VLOOKUP(Table33[[#This Row],[Tag range]],Table176[[START]:[GROUP]],3,TRUE),"")</f>
        <v>SUNL006</v>
      </c>
    </row>
    <row r="1471" spans="6:10" x14ac:dyDescent="0.25">
      <c r="F1471" s="8" t="str">
        <f>LEFT(Table33[[#This Row],[Location]],2)</f>
        <v>LU</v>
      </c>
      <c r="G1471" s="8" t="s">
        <v>1004</v>
      </c>
      <c r="H1471" s="1">
        <v>71260</v>
      </c>
      <c r="I1471" s="10" t="str">
        <f>IF(Table33[[#This Row],[Tag range]]="","",_xlfn.CONCAT("1A40700000000650000",Table33[[#This Row],[Tag range]]))</f>
        <v>1A4070000000065000071260</v>
      </c>
      <c r="J1471" s="10" t="str">
        <f>_xlfn.IFNA(VLOOKUP(Table33[[#This Row],[Tag range]],Table176[[START]:[GROUP]],3,TRUE),"")</f>
        <v>SUNL006</v>
      </c>
    </row>
    <row r="1472" spans="6:10" x14ac:dyDescent="0.25">
      <c r="F1472" s="8" t="str">
        <f>LEFT(Table33[[#This Row],[Location]],2)</f>
        <v>LU</v>
      </c>
      <c r="G1472" s="8" t="s">
        <v>1144</v>
      </c>
      <c r="H1472" s="1">
        <v>71261</v>
      </c>
      <c r="I1472" s="10" t="str">
        <f>IF(Table33[[#This Row],[Tag range]]="","",_xlfn.CONCAT("1A40700000000650000",Table33[[#This Row],[Tag range]]))</f>
        <v>1A4070000000065000071261</v>
      </c>
      <c r="J1472" s="10" t="str">
        <f>_xlfn.IFNA(VLOOKUP(Table33[[#This Row],[Tag range]],Table176[[START]:[GROUP]],3,TRUE),"")</f>
        <v>SUNL006</v>
      </c>
    </row>
    <row r="1473" spans="6:10" x14ac:dyDescent="0.25">
      <c r="F1473" s="8" t="str">
        <f>LEFT(Table33[[#This Row],[Location]],2)</f>
        <v>LU</v>
      </c>
      <c r="G1473" s="8" t="s">
        <v>1284</v>
      </c>
      <c r="H1473" s="1">
        <v>71262</v>
      </c>
      <c r="I1473" s="10" t="str">
        <f>IF(Table33[[#This Row],[Tag range]]="","",_xlfn.CONCAT("1A40700000000650000",Table33[[#This Row],[Tag range]]))</f>
        <v>1A4070000000065000071262</v>
      </c>
      <c r="J1473" s="10" t="str">
        <f>_xlfn.IFNA(VLOOKUP(Table33[[#This Row],[Tag range]],Table176[[START]:[GROUP]],3,TRUE),"")</f>
        <v>SUNL006</v>
      </c>
    </row>
    <row r="1474" spans="6:10" x14ac:dyDescent="0.25">
      <c r="F1474" s="8" t="str">
        <f>LEFT(Table33[[#This Row],[Location]],2)</f>
        <v>LU</v>
      </c>
      <c r="G1474" s="8" t="s">
        <v>1424</v>
      </c>
      <c r="H1474" s="1">
        <v>71263</v>
      </c>
      <c r="I1474" s="10" t="str">
        <f>IF(Table33[[#This Row],[Tag range]]="","",_xlfn.CONCAT("1A40700000000650000",Table33[[#This Row],[Tag range]]))</f>
        <v>1A4070000000065000071263</v>
      </c>
      <c r="J1474" s="10" t="str">
        <f>_xlfn.IFNA(VLOOKUP(Table33[[#This Row],[Tag range]],Table176[[START]:[GROUP]],3,TRUE),"")</f>
        <v>SUNL006</v>
      </c>
    </row>
    <row r="1475" spans="6:10" x14ac:dyDescent="0.25">
      <c r="F1475" s="8" t="str">
        <f>LEFT(Table33[[#This Row],[Location]],2)</f>
        <v>LU</v>
      </c>
      <c r="G1475" s="8" t="s">
        <v>88</v>
      </c>
      <c r="H1475" s="1">
        <v>71264</v>
      </c>
      <c r="I1475" s="10" t="str">
        <f>IF(Table33[[#This Row],[Tag range]]="","",_xlfn.CONCAT("1A40700000000650000",Table33[[#This Row],[Tag range]]))</f>
        <v>1A4070000000065000071264</v>
      </c>
      <c r="J1475" s="10" t="str">
        <f>_xlfn.IFNA(VLOOKUP(Table33[[#This Row],[Tag range]],Table176[[START]:[GROUP]],3,TRUE),"")</f>
        <v>SUNL006</v>
      </c>
    </row>
    <row r="1476" spans="6:10" x14ac:dyDescent="0.25">
      <c r="F1476" s="8" t="str">
        <f>LEFT(Table33[[#This Row],[Location]],2)</f>
        <v>LU</v>
      </c>
      <c r="G1476" s="8" t="s">
        <v>18</v>
      </c>
      <c r="H1476" s="1">
        <v>71265</v>
      </c>
      <c r="I1476" s="10" t="str">
        <f>IF(Table33[[#This Row],[Tag range]]="","",_xlfn.CONCAT("1A40700000000650000",Table33[[#This Row],[Tag range]]))</f>
        <v>1A4070000000065000071265</v>
      </c>
      <c r="J1476" s="10" t="str">
        <f>_xlfn.IFNA(VLOOKUP(Table33[[#This Row],[Tag range]],Table176[[START]:[GROUP]],3,TRUE),"")</f>
        <v>SUNL006</v>
      </c>
    </row>
    <row r="1477" spans="6:10" x14ac:dyDescent="0.25">
      <c r="F1477" s="8" t="str">
        <f>LEFT(Table33[[#This Row],[Location]],2)</f>
        <v>LU</v>
      </c>
      <c r="G1477" s="8" t="s">
        <v>305</v>
      </c>
      <c r="H1477" s="1">
        <v>71266</v>
      </c>
      <c r="I1477" s="10" t="str">
        <f>IF(Table33[[#This Row],[Tag range]]="","",_xlfn.CONCAT("1A40700000000650000",Table33[[#This Row],[Tag range]]))</f>
        <v>1A4070000000065000071266</v>
      </c>
      <c r="J1477" s="10" t="str">
        <f>_xlfn.IFNA(VLOOKUP(Table33[[#This Row],[Tag range]],Table176[[START]:[GROUP]],3,TRUE),"")</f>
        <v>SUNL006</v>
      </c>
    </row>
    <row r="1478" spans="6:10" x14ac:dyDescent="0.25">
      <c r="F1478" s="8" t="str">
        <f>LEFT(Table33[[#This Row],[Location]],2)</f>
        <v>LU</v>
      </c>
      <c r="G1478" s="8" t="s">
        <v>445</v>
      </c>
      <c r="H1478" s="1">
        <v>71267</v>
      </c>
      <c r="I1478" s="10" t="str">
        <f>IF(Table33[[#This Row],[Tag range]]="","",_xlfn.CONCAT("1A40700000000650000",Table33[[#This Row],[Tag range]]))</f>
        <v>1A4070000000065000071267</v>
      </c>
      <c r="J1478" s="10" t="str">
        <f>_xlfn.IFNA(VLOOKUP(Table33[[#This Row],[Tag range]],Table176[[START]:[GROUP]],3,TRUE),"")</f>
        <v>SUNL006</v>
      </c>
    </row>
    <row r="1479" spans="6:10" x14ac:dyDescent="0.25">
      <c r="F1479" s="8" t="str">
        <f>LEFT(Table33[[#This Row],[Location]],2)</f>
        <v>LU</v>
      </c>
      <c r="G1479" s="8" t="s">
        <v>585</v>
      </c>
      <c r="H1479" s="1">
        <v>71268</v>
      </c>
      <c r="I1479" s="10" t="str">
        <f>IF(Table33[[#This Row],[Tag range]]="","",_xlfn.CONCAT("1A40700000000650000",Table33[[#This Row],[Tag range]]))</f>
        <v>1A4070000000065000071268</v>
      </c>
      <c r="J1479" s="10" t="str">
        <f>_xlfn.IFNA(VLOOKUP(Table33[[#This Row],[Tag range]],Table176[[START]:[GROUP]],3,TRUE),"")</f>
        <v>SUNL006</v>
      </c>
    </row>
    <row r="1480" spans="6:10" x14ac:dyDescent="0.25">
      <c r="F1480" s="8" t="str">
        <f>LEFT(Table33[[#This Row],[Location]],2)</f>
        <v>LU</v>
      </c>
      <c r="G1480" s="8" t="s">
        <v>725</v>
      </c>
      <c r="H1480" s="1">
        <v>71269</v>
      </c>
      <c r="I1480" s="10" t="str">
        <f>IF(Table33[[#This Row],[Tag range]]="","",_xlfn.CONCAT("1A40700000000650000",Table33[[#This Row],[Tag range]]))</f>
        <v>1A4070000000065000071269</v>
      </c>
      <c r="J1480" s="10" t="str">
        <f>_xlfn.IFNA(VLOOKUP(Table33[[#This Row],[Tag range]],Table176[[START]:[GROUP]],3,TRUE),"")</f>
        <v>SUNL006</v>
      </c>
    </row>
    <row r="1481" spans="6:10" x14ac:dyDescent="0.25">
      <c r="F1481" s="8" t="str">
        <f>LEFT(Table33[[#This Row],[Location]],2)</f>
        <v>LU</v>
      </c>
      <c r="G1481" s="8" t="s">
        <v>865</v>
      </c>
      <c r="H1481" s="1">
        <v>71270</v>
      </c>
      <c r="I1481" s="10" t="str">
        <f>IF(Table33[[#This Row],[Tag range]]="","",_xlfn.CONCAT("1A40700000000650000",Table33[[#This Row],[Tag range]]))</f>
        <v>1A4070000000065000071270</v>
      </c>
      <c r="J1481" s="10" t="str">
        <f>_xlfn.IFNA(VLOOKUP(Table33[[#This Row],[Tag range]],Table176[[START]:[GROUP]],3,TRUE),"")</f>
        <v>SUNL006</v>
      </c>
    </row>
    <row r="1482" spans="6:10" x14ac:dyDescent="0.25">
      <c r="F1482" s="8" t="str">
        <f>LEFT(Table33[[#This Row],[Location]],2)</f>
        <v>LU</v>
      </c>
      <c r="G1482" s="8" t="s">
        <v>1005</v>
      </c>
      <c r="H1482" s="1">
        <v>71271</v>
      </c>
      <c r="I1482" s="10" t="str">
        <f>IF(Table33[[#This Row],[Tag range]]="","",_xlfn.CONCAT("1A40700000000650000",Table33[[#This Row],[Tag range]]))</f>
        <v>1A4070000000065000071271</v>
      </c>
      <c r="J1482" s="10" t="str">
        <f>_xlfn.IFNA(VLOOKUP(Table33[[#This Row],[Tag range]],Table176[[START]:[GROUP]],3,TRUE),"")</f>
        <v>SUNL006</v>
      </c>
    </row>
    <row r="1483" spans="6:10" x14ac:dyDescent="0.25">
      <c r="F1483" s="8" t="str">
        <f>LEFT(Table33[[#This Row],[Location]],2)</f>
        <v>LU</v>
      </c>
      <c r="G1483" s="8" t="s">
        <v>1145</v>
      </c>
      <c r="H1483" s="1">
        <v>71272</v>
      </c>
      <c r="I1483" s="10" t="str">
        <f>IF(Table33[[#This Row],[Tag range]]="","",_xlfn.CONCAT("1A40700000000650000",Table33[[#This Row],[Tag range]]))</f>
        <v>1A4070000000065000071272</v>
      </c>
      <c r="J1483" s="10" t="str">
        <f>_xlfn.IFNA(VLOOKUP(Table33[[#This Row],[Tag range]],Table176[[START]:[GROUP]],3,TRUE),"")</f>
        <v>SUNL006</v>
      </c>
    </row>
    <row r="1484" spans="6:10" x14ac:dyDescent="0.25">
      <c r="F1484" s="8" t="str">
        <f>LEFT(Table33[[#This Row],[Location]],2)</f>
        <v>LU</v>
      </c>
      <c r="G1484" s="8" t="s">
        <v>1285</v>
      </c>
      <c r="H1484" s="1">
        <v>71273</v>
      </c>
      <c r="I1484" s="10" t="str">
        <f>IF(Table33[[#This Row],[Tag range]]="","",_xlfn.CONCAT("1A40700000000650000",Table33[[#This Row],[Tag range]]))</f>
        <v>1A4070000000065000071273</v>
      </c>
      <c r="J1484" s="10" t="str">
        <f>_xlfn.IFNA(VLOOKUP(Table33[[#This Row],[Tag range]],Table176[[START]:[GROUP]],3,TRUE),"")</f>
        <v>SUNL006</v>
      </c>
    </row>
    <row r="1485" spans="6:10" x14ac:dyDescent="0.25">
      <c r="F1485" s="8" t="str">
        <f>LEFT(Table33[[#This Row],[Location]],2)</f>
        <v>LU</v>
      </c>
      <c r="G1485" s="8" t="s">
        <v>1425</v>
      </c>
      <c r="H1485" s="1">
        <v>71274</v>
      </c>
      <c r="I1485" s="10" t="str">
        <f>IF(Table33[[#This Row],[Tag range]]="","",_xlfn.CONCAT("1A40700000000650000",Table33[[#This Row],[Tag range]]))</f>
        <v>1A4070000000065000071274</v>
      </c>
      <c r="J1485" s="10" t="str">
        <f>_xlfn.IFNA(VLOOKUP(Table33[[#This Row],[Tag range]],Table176[[START]:[GROUP]],3,TRUE),"")</f>
        <v>SUNL006</v>
      </c>
    </row>
    <row r="1486" spans="6:10" x14ac:dyDescent="0.25">
      <c r="F1486" s="8" t="str">
        <f>LEFT(Table33[[#This Row],[Location]],2)</f>
        <v>LU</v>
      </c>
      <c r="G1486" s="8" t="s">
        <v>89</v>
      </c>
      <c r="H1486" s="1">
        <v>71275</v>
      </c>
      <c r="I1486" s="10" t="str">
        <f>IF(Table33[[#This Row],[Tag range]]="","",_xlfn.CONCAT("1A40700000000650000",Table33[[#This Row],[Tag range]]))</f>
        <v>1A4070000000065000071275</v>
      </c>
      <c r="J1486" s="10" t="str">
        <f>_xlfn.IFNA(VLOOKUP(Table33[[#This Row],[Tag range]],Table176[[START]:[GROUP]],3,TRUE),"")</f>
        <v>SUNL006</v>
      </c>
    </row>
    <row r="1487" spans="6:10" x14ac:dyDescent="0.25">
      <c r="F1487" s="8" t="str">
        <f>LEFT(Table33[[#This Row],[Location]],2)</f>
        <v>LU</v>
      </c>
      <c r="G1487" s="8" t="s">
        <v>19</v>
      </c>
      <c r="H1487" s="1">
        <v>71276</v>
      </c>
      <c r="I1487" s="10" t="str">
        <f>IF(Table33[[#This Row],[Tag range]]="","",_xlfn.CONCAT("1A40700000000650000",Table33[[#This Row],[Tag range]]))</f>
        <v>1A4070000000065000071276</v>
      </c>
      <c r="J1487" s="10" t="str">
        <f>_xlfn.IFNA(VLOOKUP(Table33[[#This Row],[Tag range]],Table176[[START]:[GROUP]],3,TRUE),"")</f>
        <v>SUNL006</v>
      </c>
    </row>
    <row r="1488" spans="6:10" x14ac:dyDescent="0.25">
      <c r="F1488" s="8" t="str">
        <f>LEFT(Table33[[#This Row],[Location]],2)</f>
        <v>LU</v>
      </c>
      <c r="G1488" s="8" t="s">
        <v>306</v>
      </c>
      <c r="H1488" s="1">
        <v>71277</v>
      </c>
      <c r="I1488" s="10" t="str">
        <f>IF(Table33[[#This Row],[Tag range]]="","",_xlfn.CONCAT("1A40700000000650000",Table33[[#This Row],[Tag range]]))</f>
        <v>1A4070000000065000071277</v>
      </c>
      <c r="J1488" s="10" t="str">
        <f>_xlfn.IFNA(VLOOKUP(Table33[[#This Row],[Tag range]],Table176[[START]:[GROUP]],3,TRUE),"")</f>
        <v>SUNL006</v>
      </c>
    </row>
    <row r="1489" spans="6:10" x14ac:dyDescent="0.25">
      <c r="F1489" s="8" t="str">
        <f>LEFT(Table33[[#This Row],[Location]],2)</f>
        <v>LU</v>
      </c>
      <c r="G1489" s="8" t="s">
        <v>446</v>
      </c>
      <c r="H1489" s="1">
        <v>71278</v>
      </c>
      <c r="I1489" s="10" t="str">
        <f>IF(Table33[[#This Row],[Tag range]]="","",_xlfn.CONCAT("1A40700000000650000",Table33[[#This Row],[Tag range]]))</f>
        <v>1A4070000000065000071278</v>
      </c>
      <c r="J1489" s="10" t="str">
        <f>_xlfn.IFNA(VLOOKUP(Table33[[#This Row],[Tag range]],Table176[[START]:[GROUP]],3,TRUE),"")</f>
        <v>SUNL006</v>
      </c>
    </row>
    <row r="1490" spans="6:10" x14ac:dyDescent="0.25">
      <c r="F1490" s="8" t="str">
        <f>LEFT(Table33[[#This Row],[Location]],2)</f>
        <v>LU</v>
      </c>
      <c r="G1490" s="8" t="s">
        <v>586</v>
      </c>
      <c r="H1490" s="1">
        <v>71279</v>
      </c>
      <c r="I1490" s="10" t="str">
        <f>IF(Table33[[#This Row],[Tag range]]="","",_xlfn.CONCAT("1A40700000000650000",Table33[[#This Row],[Tag range]]))</f>
        <v>1A4070000000065000071279</v>
      </c>
      <c r="J1490" s="10" t="str">
        <f>_xlfn.IFNA(VLOOKUP(Table33[[#This Row],[Tag range]],Table176[[START]:[GROUP]],3,TRUE),"")</f>
        <v>SUNL006</v>
      </c>
    </row>
    <row r="1491" spans="6:10" x14ac:dyDescent="0.25">
      <c r="F1491" s="8" t="str">
        <f>LEFT(Table33[[#This Row],[Location]],2)</f>
        <v>LU</v>
      </c>
      <c r="G1491" s="8" t="s">
        <v>726</v>
      </c>
      <c r="H1491" s="1">
        <v>71280</v>
      </c>
      <c r="I1491" s="10" t="str">
        <f>IF(Table33[[#This Row],[Tag range]]="","",_xlfn.CONCAT("1A40700000000650000",Table33[[#This Row],[Tag range]]))</f>
        <v>1A4070000000065000071280</v>
      </c>
      <c r="J1491" s="10" t="str">
        <f>_xlfn.IFNA(VLOOKUP(Table33[[#This Row],[Tag range]],Table176[[START]:[GROUP]],3,TRUE),"")</f>
        <v>SUNL006</v>
      </c>
    </row>
    <row r="1492" spans="6:10" x14ac:dyDescent="0.25">
      <c r="F1492" s="8" t="str">
        <f>LEFT(Table33[[#This Row],[Location]],2)</f>
        <v>LU</v>
      </c>
      <c r="G1492" s="8" t="s">
        <v>866</v>
      </c>
      <c r="H1492" s="1">
        <v>71281</v>
      </c>
      <c r="I1492" s="10" t="str">
        <f>IF(Table33[[#This Row],[Tag range]]="","",_xlfn.CONCAT("1A40700000000650000",Table33[[#This Row],[Tag range]]))</f>
        <v>1A4070000000065000071281</v>
      </c>
      <c r="J1492" s="10" t="str">
        <f>_xlfn.IFNA(VLOOKUP(Table33[[#This Row],[Tag range]],Table176[[START]:[GROUP]],3,TRUE),"")</f>
        <v>SUNL006</v>
      </c>
    </row>
    <row r="1493" spans="6:10" x14ac:dyDescent="0.25">
      <c r="F1493" s="8" t="str">
        <f>LEFT(Table33[[#This Row],[Location]],2)</f>
        <v>LU</v>
      </c>
      <c r="G1493" s="8" t="s">
        <v>1006</v>
      </c>
      <c r="H1493" s="1">
        <v>71282</v>
      </c>
      <c r="I1493" s="10" t="str">
        <f>IF(Table33[[#This Row],[Tag range]]="","",_xlfn.CONCAT("1A40700000000650000",Table33[[#This Row],[Tag range]]))</f>
        <v>1A4070000000065000071282</v>
      </c>
      <c r="J1493" s="10" t="str">
        <f>_xlfn.IFNA(VLOOKUP(Table33[[#This Row],[Tag range]],Table176[[START]:[GROUP]],3,TRUE),"")</f>
        <v>SUNL006</v>
      </c>
    </row>
    <row r="1494" spans="6:10" x14ac:dyDescent="0.25">
      <c r="F1494" s="8" t="str">
        <f>LEFT(Table33[[#This Row],[Location]],2)</f>
        <v>LU</v>
      </c>
      <c r="G1494" s="8" t="s">
        <v>1146</v>
      </c>
      <c r="H1494" s="1">
        <v>71283</v>
      </c>
      <c r="I1494" s="10" t="str">
        <f>IF(Table33[[#This Row],[Tag range]]="","",_xlfn.CONCAT("1A40700000000650000",Table33[[#This Row],[Tag range]]))</f>
        <v>1A4070000000065000071283</v>
      </c>
      <c r="J1494" s="10" t="str">
        <f>_xlfn.IFNA(VLOOKUP(Table33[[#This Row],[Tag range]],Table176[[START]:[GROUP]],3,TRUE),"")</f>
        <v>SUNL006</v>
      </c>
    </row>
    <row r="1495" spans="6:10" x14ac:dyDescent="0.25">
      <c r="F1495" s="8" t="str">
        <f>LEFT(Table33[[#This Row],[Location]],2)</f>
        <v>LU</v>
      </c>
      <c r="G1495" s="8" t="s">
        <v>1286</v>
      </c>
      <c r="H1495" s="1">
        <v>71284</v>
      </c>
      <c r="I1495" s="10" t="str">
        <f>IF(Table33[[#This Row],[Tag range]]="","",_xlfn.CONCAT("1A40700000000650000",Table33[[#This Row],[Tag range]]))</f>
        <v>1A4070000000065000071284</v>
      </c>
      <c r="J1495" s="10" t="str">
        <f>_xlfn.IFNA(VLOOKUP(Table33[[#This Row],[Tag range]],Table176[[START]:[GROUP]],3,TRUE),"")</f>
        <v>SUNL006</v>
      </c>
    </row>
    <row r="1496" spans="6:10" x14ac:dyDescent="0.25">
      <c r="F1496" s="8" t="str">
        <f>LEFT(Table33[[#This Row],[Location]],2)</f>
        <v>LU</v>
      </c>
      <c r="G1496" s="8" t="s">
        <v>1426</v>
      </c>
      <c r="H1496" s="1">
        <v>71285</v>
      </c>
      <c r="I1496" s="10" t="str">
        <f>IF(Table33[[#This Row],[Tag range]]="","",_xlfn.CONCAT("1A40700000000650000",Table33[[#This Row],[Tag range]]))</f>
        <v>1A4070000000065000071285</v>
      </c>
      <c r="J1496" s="10" t="str">
        <f>_xlfn.IFNA(VLOOKUP(Table33[[#This Row],[Tag range]],Table176[[START]:[GROUP]],3,TRUE),"")</f>
        <v>SUNL006</v>
      </c>
    </row>
    <row r="1497" spans="6:10" x14ac:dyDescent="0.25">
      <c r="F1497" s="8" t="str">
        <f>LEFT(Table33[[#This Row],[Location]],2)</f>
        <v>LU</v>
      </c>
      <c r="G1497" s="8" t="s">
        <v>90</v>
      </c>
      <c r="H1497" s="1">
        <v>71286</v>
      </c>
      <c r="I1497" s="10" t="str">
        <f>IF(Table33[[#This Row],[Tag range]]="","",_xlfn.CONCAT("1A40700000000650000",Table33[[#This Row],[Tag range]]))</f>
        <v>1A4070000000065000071286</v>
      </c>
      <c r="J1497" s="10" t="str">
        <f>_xlfn.IFNA(VLOOKUP(Table33[[#This Row],[Tag range]],Table176[[START]:[GROUP]],3,TRUE),"")</f>
        <v>SUNL006</v>
      </c>
    </row>
    <row r="1498" spans="6:10" x14ac:dyDescent="0.25">
      <c r="F1498" s="8" t="str">
        <f>LEFT(Table33[[#This Row],[Location]],2)</f>
        <v>LU</v>
      </c>
      <c r="G1498" s="8" t="s">
        <v>20</v>
      </c>
      <c r="H1498" s="1">
        <v>71287</v>
      </c>
      <c r="I1498" s="10" t="str">
        <f>IF(Table33[[#This Row],[Tag range]]="","",_xlfn.CONCAT("1A40700000000650000",Table33[[#This Row],[Tag range]]))</f>
        <v>1A4070000000065000071287</v>
      </c>
      <c r="J1498" s="10" t="str">
        <f>_xlfn.IFNA(VLOOKUP(Table33[[#This Row],[Tag range]],Table176[[START]:[GROUP]],3,TRUE),"")</f>
        <v>SUNL006</v>
      </c>
    </row>
    <row r="1499" spans="6:10" x14ac:dyDescent="0.25">
      <c r="F1499" s="8" t="str">
        <f>LEFT(Table33[[#This Row],[Location]],2)</f>
        <v>LU</v>
      </c>
      <c r="G1499" s="8" t="s">
        <v>307</v>
      </c>
      <c r="H1499" s="1">
        <v>71288</v>
      </c>
      <c r="I1499" s="10" t="str">
        <f>IF(Table33[[#This Row],[Tag range]]="","",_xlfn.CONCAT("1A40700000000650000",Table33[[#This Row],[Tag range]]))</f>
        <v>1A4070000000065000071288</v>
      </c>
      <c r="J1499" s="10" t="str">
        <f>_xlfn.IFNA(VLOOKUP(Table33[[#This Row],[Tag range]],Table176[[START]:[GROUP]],3,TRUE),"")</f>
        <v>SUNL006</v>
      </c>
    </row>
    <row r="1500" spans="6:10" x14ac:dyDescent="0.25">
      <c r="F1500" s="8" t="str">
        <f>LEFT(Table33[[#This Row],[Location]],2)</f>
        <v>LU</v>
      </c>
      <c r="G1500" s="8" t="s">
        <v>447</v>
      </c>
      <c r="H1500" s="1">
        <v>71289</v>
      </c>
      <c r="I1500" s="10" t="str">
        <f>IF(Table33[[#This Row],[Tag range]]="","",_xlfn.CONCAT("1A40700000000650000",Table33[[#This Row],[Tag range]]))</f>
        <v>1A4070000000065000071289</v>
      </c>
      <c r="J1500" s="10" t="str">
        <f>_xlfn.IFNA(VLOOKUP(Table33[[#This Row],[Tag range]],Table176[[START]:[GROUP]],3,TRUE),"")</f>
        <v>SUNL006</v>
      </c>
    </row>
    <row r="1501" spans="6:10" x14ac:dyDescent="0.25">
      <c r="F1501" s="8" t="str">
        <f>LEFT(Table33[[#This Row],[Location]],2)</f>
        <v>LU</v>
      </c>
      <c r="G1501" s="8" t="s">
        <v>587</v>
      </c>
      <c r="H1501" s="1">
        <v>71290</v>
      </c>
      <c r="I1501" s="10" t="str">
        <f>IF(Table33[[#This Row],[Tag range]]="","",_xlfn.CONCAT("1A40700000000650000",Table33[[#This Row],[Tag range]]))</f>
        <v>1A4070000000065000071290</v>
      </c>
      <c r="J1501" s="10" t="str">
        <f>_xlfn.IFNA(VLOOKUP(Table33[[#This Row],[Tag range]],Table176[[START]:[GROUP]],3,TRUE),"")</f>
        <v>SUNL006</v>
      </c>
    </row>
    <row r="1502" spans="6:10" x14ac:dyDescent="0.25">
      <c r="F1502" s="8" t="str">
        <f>LEFT(Table33[[#This Row],[Location]],2)</f>
        <v>LU</v>
      </c>
      <c r="G1502" s="8" t="s">
        <v>727</v>
      </c>
      <c r="H1502" s="1">
        <v>71291</v>
      </c>
      <c r="I1502" s="10" t="str">
        <f>IF(Table33[[#This Row],[Tag range]]="","",_xlfn.CONCAT("1A40700000000650000",Table33[[#This Row],[Tag range]]))</f>
        <v>1A4070000000065000071291</v>
      </c>
      <c r="J1502" s="10" t="str">
        <f>_xlfn.IFNA(VLOOKUP(Table33[[#This Row],[Tag range]],Table176[[START]:[GROUP]],3,TRUE),"")</f>
        <v>SUNL006</v>
      </c>
    </row>
    <row r="1503" spans="6:10" x14ac:dyDescent="0.25">
      <c r="F1503" s="8" t="str">
        <f>LEFT(Table33[[#This Row],[Location]],2)</f>
        <v>LU</v>
      </c>
      <c r="G1503" s="8" t="s">
        <v>867</v>
      </c>
      <c r="H1503" s="1">
        <v>71292</v>
      </c>
      <c r="I1503" s="10" t="str">
        <f>IF(Table33[[#This Row],[Tag range]]="","",_xlfn.CONCAT("1A40700000000650000",Table33[[#This Row],[Tag range]]))</f>
        <v>1A4070000000065000071292</v>
      </c>
      <c r="J1503" s="10" t="str">
        <f>_xlfn.IFNA(VLOOKUP(Table33[[#This Row],[Tag range]],Table176[[START]:[GROUP]],3,TRUE),"")</f>
        <v>SUNL006</v>
      </c>
    </row>
    <row r="1504" spans="6:10" x14ac:dyDescent="0.25">
      <c r="F1504" s="8" t="str">
        <f>LEFT(Table33[[#This Row],[Location]],2)</f>
        <v>LU</v>
      </c>
      <c r="G1504" s="8" t="s">
        <v>1007</v>
      </c>
      <c r="H1504" s="1">
        <v>71293</v>
      </c>
      <c r="I1504" s="10" t="str">
        <f>IF(Table33[[#This Row],[Tag range]]="","",_xlfn.CONCAT("1A40700000000650000",Table33[[#This Row],[Tag range]]))</f>
        <v>1A4070000000065000071293</v>
      </c>
      <c r="J1504" s="10" t="str">
        <f>_xlfn.IFNA(VLOOKUP(Table33[[#This Row],[Tag range]],Table176[[START]:[GROUP]],3,TRUE),"")</f>
        <v>SUNL006</v>
      </c>
    </row>
    <row r="1505" spans="6:10" x14ac:dyDescent="0.25">
      <c r="F1505" s="8" t="str">
        <f>LEFT(Table33[[#This Row],[Location]],2)</f>
        <v>LU</v>
      </c>
      <c r="G1505" s="8" t="s">
        <v>1147</v>
      </c>
      <c r="H1505" s="1">
        <v>71294</v>
      </c>
      <c r="I1505" s="10" t="str">
        <f>IF(Table33[[#This Row],[Tag range]]="","",_xlfn.CONCAT("1A40700000000650000",Table33[[#This Row],[Tag range]]))</f>
        <v>1A4070000000065000071294</v>
      </c>
      <c r="J1505" s="10" t="str">
        <f>_xlfn.IFNA(VLOOKUP(Table33[[#This Row],[Tag range]],Table176[[START]:[GROUP]],3,TRUE),"")</f>
        <v>SUNL006</v>
      </c>
    </row>
    <row r="1506" spans="6:10" x14ac:dyDescent="0.25">
      <c r="F1506" s="8" t="str">
        <f>LEFT(Table33[[#This Row],[Location]],2)</f>
        <v>LU</v>
      </c>
      <c r="G1506" s="8" t="s">
        <v>1287</v>
      </c>
      <c r="H1506" s="1">
        <v>71295</v>
      </c>
      <c r="I1506" s="10" t="str">
        <f>IF(Table33[[#This Row],[Tag range]]="","",_xlfn.CONCAT("1A40700000000650000",Table33[[#This Row],[Tag range]]))</f>
        <v>1A4070000000065000071295</v>
      </c>
      <c r="J1506" s="10" t="str">
        <f>_xlfn.IFNA(VLOOKUP(Table33[[#This Row],[Tag range]],Table176[[START]:[GROUP]],3,TRUE),"")</f>
        <v>SUNL006</v>
      </c>
    </row>
    <row r="1507" spans="6:10" x14ac:dyDescent="0.25">
      <c r="F1507" s="8" t="str">
        <f>LEFT(Table33[[#This Row],[Location]],2)</f>
        <v>LU</v>
      </c>
      <c r="G1507" s="8" t="s">
        <v>1427</v>
      </c>
      <c r="H1507" s="1">
        <v>71296</v>
      </c>
      <c r="I1507" s="10" t="str">
        <f>IF(Table33[[#This Row],[Tag range]]="","",_xlfn.CONCAT("1A40700000000650000",Table33[[#This Row],[Tag range]]))</f>
        <v>1A4070000000065000071296</v>
      </c>
      <c r="J1507" s="10" t="str">
        <f>_xlfn.IFNA(VLOOKUP(Table33[[#This Row],[Tag range]],Table176[[START]:[GROUP]],3,TRUE),"")</f>
        <v>SUNL006</v>
      </c>
    </row>
    <row r="1508" spans="6:10" x14ac:dyDescent="0.25">
      <c r="F1508" s="8" t="str">
        <f>LEFT(Table33[[#This Row],[Location]],2)</f>
        <v>LU</v>
      </c>
      <c r="G1508" s="8" t="s">
        <v>91</v>
      </c>
      <c r="H1508" s="1">
        <v>71297</v>
      </c>
      <c r="I1508" s="10" t="str">
        <f>IF(Table33[[#This Row],[Tag range]]="","",_xlfn.CONCAT("1A40700000000650000",Table33[[#This Row],[Tag range]]))</f>
        <v>1A4070000000065000071297</v>
      </c>
      <c r="J1508" s="10" t="str">
        <f>_xlfn.IFNA(VLOOKUP(Table33[[#This Row],[Tag range]],Table176[[START]:[GROUP]],3,TRUE),"")</f>
        <v>SUNL006</v>
      </c>
    </row>
    <row r="1509" spans="6:10" x14ac:dyDescent="0.25">
      <c r="F1509" s="8" t="str">
        <f>LEFT(Table33[[#This Row],[Location]],2)</f>
        <v>LU</v>
      </c>
      <c r="G1509" s="8" t="s">
        <v>21</v>
      </c>
      <c r="H1509" s="1">
        <v>71298</v>
      </c>
      <c r="I1509" s="10" t="str">
        <f>IF(Table33[[#This Row],[Tag range]]="","",_xlfn.CONCAT("1A40700000000650000",Table33[[#This Row],[Tag range]]))</f>
        <v>1A4070000000065000071298</v>
      </c>
      <c r="J1509" s="10" t="str">
        <f>_xlfn.IFNA(VLOOKUP(Table33[[#This Row],[Tag range]],Table176[[START]:[GROUP]],3,TRUE),"")</f>
        <v>SUNL006</v>
      </c>
    </row>
    <row r="1510" spans="6:10" x14ac:dyDescent="0.25">
      <c r="F1510" s="8" t="str">
        <f>LEFT(Table33[[#This Row],[Location]],2)</f>
        <v>LU</v>
      </c>
      <c r="G1510" s="8" t="s">
        <v>308</v>
      </c>
      <c r="H1510" s="1">
        <v>71299</v>
      </c>
      <c r="I1510" s="10" t="str">
        <f>IF(Table33[[#This Row],[Tag range]]="","",_xlfn.CONCAT("1A40700000000650000",Table33[[#This Row],[Tag range]]))</f>
        <v>1A4070000000065000071299</v>
      </c>
      <c r="J1510" s="10" t="str">
        <f>_xlfn.IFNA(VLOOKUP(Table33[[#This Row],[Tag range]],Table176[[START]:[GROUP]],3,TRUE),"")</f>
        <v>SUNL006</v>
      </c>
    </row>
    <row r="1511" spans="6:10" x14ac:dyDescent="0.25">
      <c r="F1511" s="8" t="str">
        <f>LEFT(Table33[[#This Row],[Location]],2)</f>
        <v>LU</v>
      </c>
      <c r="G1511" s="8" t="s">
        <v>448</v>
      </c>
      <c r="H1511" s="1">
        <v>71300</v>
      </c>
      <c r="I1511" s="10" t="str">
        <f>IF(Table33[[#This Row],[Tag range]]="","",_xlfn.CONCAT("1A40700000000650000",Table33[[#This Row],[Tag range]]))</f>
        <v>1A4070000000065000071300</v>
      </c>
      <c r="J1511" s="10" t="str">
        <f>_xlfn.IFNA(VLOOKUP(Table33[[#This Row],[Tag range]],Table176[[START]:[GROUP]],3,TRUE),"")</f>
        <v>SUNL006</v>
      </c>
    </row>
    <row r="1512" spans="6:10" x14ac:dyDescent="0.25">
      <c r="F1512" s="8" t="str">
        <f>LEFT(Table33[[#This Row],[Location]],2)</f>
        <v>LU</v>
      </c>
      <c r="G1512" s="8" t="s">
        <v>588</v>
      </c>
      <c r="H1512" s="1">
        <v>71301</v>
      </c>
      <c r="I1512" s="10" t="str">
        <f>IF(Table33[[#This Row],[Tag range]]="","",_xlfn.CONCAT("1A40700000000650000",Table33[[#This Row],[Tag range]]))</f>
        <v>1A4070000000065000071301</v>
      </c>
      <c r="J1512" s="10" t="str">
        <f>_xlfn.IFNA(VLOOKUP(Table33[[#This Row],[Tag range]],Table176[[START]:[GROUP]],3,TRUE),"")</f>
        <v>SUNL006</v>
      </c>
    </row>
    <row r="1513" spans="6:10" x14ac:dyDescent="0.25">
      <c r="F1513" s="8" t="str">
        <f>LEFT(Table33[[#This Row],[Location]],2)</f>
        <v>LU</v>
      </c>
      <c r="G1513" s="8" t="s">
        <v>728</v>
      </c>
      <c r="H1513" s="1">
        <v>71302</v>
      </c>
      <c r="I1513" s="10" t="str">
        <f>IF(Table33[[#This Row],[Tag range]]="","",_xlfn.CONCAT("1A40700000000650000",Table33[[#This Row],[Tag range]]))</f>
        <v>1A4070000000065000071302</v>
      </c>
      <c r="J1513" s="10" t="str">
        <f>_xlfn.IFNA(VLOOKUP(Table33[[#This Row],[Tag range]],Table176[[START]:[GROUP]],3,TRUE),"")</f>
        <v>SUNL006</v>
      </c>
    </row>
    <row r="1514" spans="6:10" x14ac:dyDescent="0.25">
      <c r="F1514" s="8" t="str">
        <f>LEFT(Table33[[#This Row],[Location]],2)</f>
        <v>LU</v>
      </c>
      <c r="G1514" s="8" t="s">
        <v>868</v>
      </c>
      <c r="H1514" s="1">
        <v>71303</v>
      </c>
      <c r="I1514" s="10" t="str">
        <f>IF(Table33[[#This Row],[Tag range]]="","",_xlfn.CONCAT("1A40700000000650000",Table33[[#This Row],[Tag range]]))</f>
        <v>1A4070000000065000071303</v>
      </c>
      <c r="J1514" s="10" t="str">
        <f>_xlfn.IFNA(VLOOKUP(Table33[[#This Row],[Tag range]],Table176[[START]:[GROUP]],3,TRUE),"")</f>
        <v>SUNL006</v>
      </c>
    </row>
    <row r="1515" spans="6:10" x14ac:dyDescent="0.25">
      <c r="F1515" s="8" t="str">
        <f>LEFT(Table33[[#This Row],[Location]],2)</f>
        <v>LU</v>
      </c>
      <c r="G1515" s="8" t="s">
        <v>1008</v>
      </c>
      <c r="H1515" s="1">
        <v>71304</v>
      </c>
      <c r="I1515" s="10" t="str">
        <f>IF(Table33[[#This Row],[Tag range]]="","",_xlfn.CONCAT("1A40700000000650000",Table33[[#This Row],[Tag range]]))</f>
        <v>1A4070000000065000071304</v>
      </c>
      <c r="J1515" s="10" t="str">
        <f>_xlfn.IFNA(VLOOKUP(Table33[[#This Row],[Tag range]],Table176[[START]:[GROUP]],3,TRUE),"")</f>
        <v>SUNL006</v>
      </c>
    </row>
    <row r="1516" spans="6:10" x14ac:dyDescent="0.25">
      <c r="F1516" s="8" t="str">
        <f>LEFT(Table33[[#This Row],[Location]],2)</f>
        <v>LU</v>
      </c>
      <c r="G1516" s="8" t="s">
        <v>1148</v>
      </c>
      <c r="H1516" s="1">
        <v>71305</v>
      </c>
      <c r="I1516" s="10" t="str">
        <f>IF(Table33[[#This Row],[Tag range]]="","",_xlfn.CONCAT("1A40700000000650000",Table33[[#This Row],[Tag range]]))</f>
        <v>1A4070000000065000071305</v>
      </c>
      <c r="J1516" s="10" t="str">
        <f>_xlfn.IFNA(VLOOKUP(Table33[[#This Row],[Tag range]],Table176[[START]:[GROUP]],3,TRUE),"")</f>
        <v>SUNL006</v>
      </c>
    </row>
    <row r="1517" spans="6:10" x14ac:dyDescent="0.25">
      <c r="F1517" s="8" t="str">
        <f>LEFT(Table33[[#This Row],[Location]],2)</f>
        <v>LU</v>
      </c>
      <c r="G1517" s="8" t="s">
        <v>1288</v>
      </c>
      <c r="H1517" s="1">
        <v>71306</v>
      </c>
      <c r="I1517" s="10" t="str">
        <f>IF(Table33[[#This Row],[Tag range]]="","",_xlfn.CONCAT("1A40700000000650000",Table33[[#This Row],[Tag range]]))</f>
        <v>1A4070000000065000071306</v>
      </c>
      <c r="J1517" s="10" t="str">
        <f>_xlfn.IFNA(VLOOKUP(Table33[[#This Row],[Tag range]],Table176[[START]:[GROUP]],3,TRUE),"")</f>
        <v>SUNL006</v>
      </c>
    </row>
    <row r="1518" spans="6:10" x14ac:dyDescent="0.25">
      <c r="F1518" s="8" t="str">
        <f>LEFT(Table33[[#This Row],[Location]],2)</f>
        <v>LU</v>
      </c>
      <c r="G1518" s="8" t="s">
        <v>1428</v>
      </c>
      <c r="H1518" s="1">
        <v>71307</v>
      </c>
      <c r="I1518" s="10" t="str">
        <f>IF(Table33[[#This Row],[Tag range]]="","",_xlfn.CONCAT("1A40700000000650000",Table33[[#This Row],[Tag range]]))</f>
        <v>1A4070000000065000071307</v>
      </c>
      <c r="J1518" s="10" t="str">
        <f>_xlfn.IFNA(VLOOKUP(Table33[[#This Row],[Tag range]],Table176[[START]:[GROUP]],3,TRUE),"")</f>
        <v>SUNL006</v>
      </c>
    </row>
    <row r="1519" spans="6:10" x14ac:dyDescent="0.25">
      <c r="F1519" s="8" t="str">
        <f>LEFT(Table33[[#This Row],[Location]],2)</f>
        <v>LU</v>
      </c>
      <c r="G1519" s="8" t="s">
        <v>92</v>
      </c>
      <c r="H1519" s="1">
        <v>71308</v>
      </c>
      <c r="I1519" s="10" t="str">
        <f>IF(Table33[[#This Row],[Tag range]]="","",_xlfn.CONCAT("1A40700000000650000",Table33[[#This Row],[Tag range]]))</f>
        <v>1A4070000000065000071308</v>
      </c>
      <c r="J1519" s="10" t="str">
        <f>_xlfn.IFNA(VLOOKUP(Table33[[#This Row],[Tag range]],Table176[[START]:[GROUP]],3,TRUE),"")</f>
        <v>SUNL006</v>
      </c>
    </row>
    <row r="1520" spans="6:10" x14ac:dyDescent="0.25">
      <c r="F1520" s="8" t="str">
        <f>LEFT(Table33[[#This Row],[Location]],2)</f>
        <v>LU</v>
      </c>
      <c r="G1520" s="8" t="s">
        <v>22</v>
      </c>
      <c r="H1520" s="1">
        <v>71309</v>
      </c>
      <c r="I1520" s="10" t="str">
        <f>IF(Table33[[#This Row],[Tag range]]="","",_xlfn.CONCAT("1A40700000000650000",Table33[[#This Row],[Tag range]]))</f>
        <v>1A4070000000065000071309</v>
      </c>
      <c r="J1520" s="10" t="str">
        <f>_xlfn.IFNA(VLOOKUP(Table33[[#This Row],[Tag range]],Table176[[START]:[GROUP]],3,TRUE),"")</f>
        <v>SUNL006</v>
      </c>
    </row>
    <row r="1521" spans="6:10" x14ac:dyDescent="0.25">
      <c r="F1521" s="8" t="str">
        <f>LEFT(Table33[[#This Row],[Location]],2)</f>
        <v>LU</v>
      </c>
      <c r="G1521" s="8" t="s">
        <v>1621</v>
      </c>
      <c r="H1521" s="1">
        <v>71310</v>
      </c>
      <c r="I1521" s="10" t="str">
        <f>IF(Table33[[#This Row],[Tag range]]="","",_xlfn.CONCAT("1A40700000000650000",Table33[[#This Row],[Tag range]]))</f>
        <v>1A4070000000065000071310</v>
      </c>
      <c r="J1521" s="10" t="str">
        <f>_xlfn.IFNA(VLOOKUP(Table33[[#This Row],[Tag range]],Table176[[START]:[GROUP]],3,TRUE),"")</f>
        <v>SUNL006</v>
      </c>
    </row>
    <row r="1522" spans="6:10" x14ac:dyDescent="0.25">
      <c r="F1522" s="8" t="str">
        <f>LEFT(Table33[[#This Row],[Location]],2)</f>
        <v>LU</v>
      </c>
      <c r="G1522" s="8" t="s">
        <v>1622</v>
      </c>
      <c r="H1522" s="1">
        <v>71311</v>
      </c>
      <c r="I1522" s="10" t="str">
        <f>IF(Table33[[#This Row],[Tag range]]="","",_xlfn.CONCAT("1A40700000000650000",Table33[[#This Row],[Tag range]]))</f>
        <v>1A4070000000065000071311</v>
      </c>
      <c r="J1522" s="10" t="str">
        <f>_xlfn.IFNA(VLOOKUP(Table33[[#This Row],[Tag range]],Table176[[START]:[GROUP]],3,TRUE),"")</f>
        <v>SUNL006</v>
      </c>
    </row>
    <row r="1523" spans="6:10" x14ac:dyDescent="0.25">
      <c r="F1523" s="8" t="str">
        <f>LEFT(Table33[[#This Row],[Location]],2)</f>
        <v>LU</v>
      </c>
      <c r="G1523" s="8" t="s">
        <v>1623</v>
      </c>
      <c r="H1523" s="1">
        <v>71312</v>
      </c>
      <c r="I1523" s="10" t="str">
        <f>IF(Table33[[#This Row],[Tag range]]="","",_xlfn.CONCAT("1A40700000000650000",Table33[[#This Row],[Tag range]]))</f>
        <v>1A4070000000065000071312</v>
      </c>
      <c r="J1523" s="10" t="str">
        <f>_xlfn.IFNA(VLOOKUP(Table33[[#This Row],[Tag range]],Table176[[START]:[GROUP]],3,TRUE),"")</f>
        <v>SUNL006</v>
      </c>
    </row>
    <row r="1524" spans="6:10" x14ac:dyDescent="0.25">
      <c r="F1524" s="8" t="str">
        <f>LEFT(Table33[[#This Row],[Location]],2)</f>
        <v>LU</v>
      </c>
      <c r="G1524" s="8" t="s">
        <v>1624</v>
      </c>
      <c r="H1524" s="1">
        <v>71313</v>
      </c>
      <c r="I1524" s="10" t="str">
        <f>IF(Table33[[#This Row],[Tag range]]="","",_xlfn.CONCAT("1A40700000000650000",Table33[[#This Row],[Tag range]]))</f>
        <v>1A4070000000065000071313</v>
      </c>
      <c r="J1524" s="10" t="str">
        <f>_xlfn.IFNA(VLOOKUP(Table33[[#This Row],[Tag range]],Table176[[START]:[GROUP]],3,TRUE),"")</f>
        <v>SUNL006</v>
      </c>
    </row>
    <row r="1525" spans="6:10" x14ac:dyDescent="0.25">
      <c r="F1525" s="8" t="str">
        <f>LEFT(Table33[[#This Row],[Location]],2)</f>
        <v>LU</v>
      </c>
      <c r="G1525" s="8" t="s">
        <v>1625</v>
      </c>
      <c r="H1525" s="1">
        <v>71314</v>
      </c>
      <c r="I1525" s="10" t="str">
        <f>IF(Table33[[#This Row],[Tag range]]="","",_xlfn.CONCAT("1A40700000000650000",Table33[[#This Row],[Tag range]]))</f>
        <v>1A4070000000065000071314</v>
      </c>
      <c r="J1525" s="10" t="str">
        <f>_xlfn.IFNA(VLOOKUP(Table33[[#This Row],[Tag range]],Table176[[START]:[GROUP]],3,TRUE),"")</f>
        <v>SUNL006</v>
      </c>
    </row>
    <row r="1526" spans="6:10" x14ac:dyDescent="0.25">
      <c r="F1526" s="8" t="str">
        <f>LEFT(Table33[[#This Row],[Location]],2)</f>
        <v>LU</v>
      </c>
      <c r="G1526" s="8" t="s">
        <v>1626</v>
      </c>
      <c r="H1526" s="1">
        <v>71315</v>
      </c>
      <c r="I1526" s="10" t="str">
        <f>IF(Table33[[#This Row],[Tag range]]="","",_xlfn.CONCAT("1A40700000000650000",Table33[[#This Row],[Tag range]]))</f>
        <v>1A4070000000065000071315</v>
      </c>
      <c r="J1526" s="10" t="str">
        <f>_xlfn.IFNA(VLOOKUP(Table33[[#This Row],[Tag range]],Table176[[START]:[GROUP]],3,TRUE),"")</f>
        <v>SUNL006</v>
      </c>
    </row>
    <row r="1527" spans="6:10" x14ac:dyDescent="0.25">
      <c r="F1527" s="8" t="str">
        <f>LEFT(Table33[[#This Row],[Location]],2)</f>
        <v>LU</v>
      </c>
      <c r="G1527" s="8" t="s">
        <v>1627</v>
      </c>
      <c r="H1527" s="1">
        <v>71316</v>
      </c>
      <c r="I1527" s="10" t="str">
        <f>IF(Table33[[#This Row],[Tag range]]="","",_xlfn.CONCAT("1A40700000000650000",Table33[[#This Row],[Tag range]]))</f>
        <v>1A4070000000065000071316</v>
      </c>
      <c r="J1527" s="10" t="str">
        <f>_xlfn.IFNA(VLOOKUP(Table33[[#This Row],[Tag range]],Table176[[START]:[GROUP]],3,TRUE),"")</f>
        <v>SUNL006</v>
      </c>
    </row>
    <row r="1528" spans="6:10" x14ac:dyDescent="0.25">
      <c r="F1528" s="8" t="str">
        <f>LEFT(Table33[[#This Row],[Location]],2)</f>
        <v>LU</v>
      </c>
      <c r="G1528" s="8" t="s">
        <v>1628</v>
      </c>
      <c r="H1528" s="1">
        <v>71317</v>
      </c>
      <c r="I1528" s="10" t="str">
        <f>IF(Table33[[#This Row],[Tag range]]="","",_xlfn.CONCAT("1A40700000000650000",Table33[[#This Row],[Tag range]]))</f>
        <v>1A4070000000065000071317</v>
      </c>
      <c r="J1528" s="10" t="str">
        <f>_xlfn.IFNA(VLOOKUP(Table33[[#This Row],[Tag range]],Table176[[START]:[GROUP]],3,TRUE),"")</f>
        <v>SUNL006</v>
      </c>
    </row>
    <row r="1529" spans="6:10" x14ac:dyDescent="0.25">
      <c r="F1529" s="8" t="str">
        <f>LEFT(Table33[[#This Row],[Location]],2)</f>
        <v>LU</v>
      </c>
      <c r="G1529" s="8" t="s">
        <v>1629</v>
      </c>
      <c r="H1529" s="1">
        <v>71318</v>
      </c>
      <c r="I1529" s="10" t="str">
        <f>IF(Table33[[#This Row],[Tag range]]="","",_xlfn.CONCAT("1A40700000000650000",Table33[[#This Row],[Tag range]]))</f>
        <v>1A4070000000065000071318</v>
      </c>
      <c r="J1529" s="10" t="str">
        <f>_xlfn.IFNA(VLOOKUP(Table33[[#This Row],[Tag range]],Table176[[START]:[GROUP]],3,TRUE),"")</f>
        <v>SUNL006</v>
      </c>
    </row>
    <row r="1530" spans="6:10" x14ac:dyDescent="0.25">
      <c r="F1530" s="8" t="str">
        <f>LEFT(Table33[[#This Row],[Location]],2)</f>
        <v>LU</v>
      </c>
      <c r="G1530" s="8" t="s">
        <v>1630</v>
      </c>
      <c r="H1530" s="1">
        <v>71319</v>
      </c>
      <c r="I1530" s="10" t="str">
        <f>IF(Table33[[#This Row],[Tag range]]="","",_xlfn.CONCAT("1A40700000000650000",Table33[[#This Row],[Tag range]]))</f>
        <v>1A4070000000065000071319</v>
      </c>
      <c r="J1530" s="10" t="str">
        <f>_xlfn.IFNA(VLOOKUP(Table33[[#This Row],[Tag range]],Table176[[START]:[GROUP]],3,TRUE),"")</f>
        <v>SUNL006</v>
      </c>
    </row>
    <row r="1531" spans="6:10" x14ac:dyDescent="0.25">
      <c r="F1531" s="8" t="str">
        <f>LEFT(Table33[[#This Row],[Location]],2)</f>
        <v>LU</v>
      </c>
      <c r="G1531" s="8" t="s">
        <v>1631</v>
      </c>
      <c r="H1531" s="1">
        <v>71320</v>
      </c>
      <c r="I1531" s="10" t="str">
        <f>IF(Table33[[#This Row],[Tag range]]="","",_xlfn.CONCAT("1A40700000000650000",Table33[[#This Row],[Tag range]]))</f>
        <v>1A4070000000065000071320</v>
      </c>
      <c r="J1531" s="10" t="str">
        <f>_xlfn.IFNA(VLOOKUP(Table33[[#This Row],[Tag range]],Table176[[START]:[GROUP]],3,TRUE),"")</f>
        <v>SUNL006</v>
      </c>
    </row>
    <row r="1532" spans="6:10" x14ac:dyDescent="0.25">
      <c r="F1532" s="8" t="str">
        <f>LEFT(Table33[[#This Row],[Location]],2)</f>
        <v>LU</v>
      </c>
      <c r="G1532" s="8" t="s">
        <v>1731</v>
      </c>
      <c r="H1532" s="1">
        <v>71321</v>
      </c>
      <c r="I1532" s="10" t="str">
        <f>IF(Table33[[#This Row],[Tag range]]="","",_xlfn.CONCAT("1A40700000000650000",Table33[[#This Row],[Tag range]]))</f>
        <v>1A4070000000065000071321</v>
      </c>
      <c r="J1532" s="10" t="str">
        <f>_xlfn.IFNA(VLOOKUP(Table33[[#This Row],[Tag range]],Table176[[START]:[GROUP]],3,TRUE),"")</f>
        <v>SUNL006</v>
      </c>
    </row>
    <row r="1533" spans="6:10" x14ac:dyDescent="0.25">
      <c r="F1533" s="8" t="str">
        <f>LEFT(Table33[[#This Row],[Location]],2)</f>
        <v>LU</v>
      </c>
      <c r="G1533" s="8" t="s">
        <v>1732</v>
      </c>
      <c r="H1533" s="1">
        <v>71322</v>
      </c>
      <c r="I1533" s="10" t="str">
        <f>IF(Table33[[#This Row],[Tag range]]="","",_xlfn.CONCAT("1A40700000000650000",Table33[[#This Row],[Tag range]]))</f>
        <v>1A4070000000065000071322</v>
      </c>
      <c r="J1533" s="10" t="str">
        <f>_xlfn.IFNA(VLOOKUP(Table33[[#This Row],[Tag range]],Table176[[START]:[GROUP]],3,TRUE),"")</f>
        <v>SUNL006</v>
      </c>
    </row>
    <row r="1534" spans="6:10" x14ac:dyDescent="0.25">
      <c r="F1534" s="8" t="str">
        <f>LEFT(Table33[[#This Row],[Location]],2)</f>
        <v>LU</v>
      </c>
      <c r="G1534" s="8" t="s">
        <v>1733</v>
      </c>
      <c r="H1534" s="1">
        <v>71323</v>
      </c>
      <c r="I1534" s="10" t="str">
        <f>IF(Table33[[#This Row],[Tag range]]="","",_xlfn.CONCAT("1A40700000000650000",Table33[[#This Row],[Tag range]]))</f>
        <v>1A4070000000065000071323</v>
      </c>
      <c r="J1534" s="10" t="str">
        <f>_xlfn.IFNA(VLOOKUP(Table33[[#This Row],[Tag range]],Table176[[START]:[GROUP]],3,TRUE),"")</f>
        <v>SUNL006</v>
      </c>
    </row>
    <row r="1535" spans="6:10" x14ac:dyDescent="0.25">
      <c r="F1535" s="8" t="str">
        <f>LEFT(Table33[[#This Row],[Location]],2)</f>
        <v>LU</v>
      </c>
      <c r="G1535" s="8" t="s">
        <v>1734</v>
      </c>
      <c r="H1535" s="1">
        <v>71324</v>
      </c>
      <c r="I1535" s="10" t="str">
        <f>IF(Table33[[#This Row],[Tag range]]="","",_xlfn.CONCAT("1A40700000000650000",Table33[[#This Row],[Tag range]]))</f>
        <v>1A4070000000065000071324</v>
      </c>
      <c r="J1535" s="10" t="str">
        <f>_xlfn.IFNA(VLOOKUP(Table33[[#This Row],[Tag range]],Table176[[START]:[GROUP]],3,TRUE),"")</f>
        <v>SUNL006</v>
      </c>
    </row>
    <row r="1536" spans="6:10" x14ac:dyDescent="0.25">
      <c r="F1536" s="8" t="str">
        <f>LEFT(Table33[[#This Row],[Location]],2)</f>
        <v>LU</v>
      </c>
      <c r="G1536" s="8" t="s">
        <v>1735</v>
      </c>
      <c r="H1536" s="1">
        <v>71325</v>
      </c>
      <c r="I1536" s="10" t="str">
        <f>IF(Table33[[#This Row],[Tag range]]="","",_xlfn.CONCAT("1A40700000000650000",Table33[[#This Row],[Tag range]]))</f>
        <v>1A4070000000065000071325</v>
      </c>
      <c r="J1536" s="10" t="str">
        <f>_xlfn.IFNA(VLOOKUP(Table33[[#This Row],[Tag range]],Table176[[START]:[GROUP]],3,TRUE),"")</f>
        <v>SUNL006</v>
      </c>
    </row>
    <row r="1537" spans="6:10" x14ac:dyDescent="0.25">
      <c r="F1537" s="8" t="str">
        <f>LEFT(Table33[[#This Row],[Location]],2)</f>
        <v>LU</v>
      </c>
      <c r="G1537" s="8" t="s">
        <v>1736</v>
      </c>
      <c r="H1537" s="1">
        <v>71326</v>
      </c>
      <c r="I1537" s="10" t="str">
        <f>IF(Table33[[#This Row],[Tag range]]="","",_xlfn.CONCAT("1A40700000000650000",Table33[[#This Row],[Tag range]]))</f>
        <v>1A4070000000065000071326</v>
      </c>
      <c r="J1537" s="10" t="str">
        <f>_xlfn.IFNA(VLOOKUP(Table33[[#This Row],[Tag range]],Table176[[START]:[GROUP]],3,TRUE),"")</f>
        <v>SUNL006</v>
      </c>
    </row>
    <row r="1538" spans="6:10" x14ac:dyDescent="0.25">
      <c r="F1538" s="8" t="str">
        <f>LEFT(Table33[[#This Row],[Location]],2)</f>
        <v>LU</v>
      </c>
      <c r="G1538" s="8" t="s">
        <v>1737</v>
      </c>
      <c r="H1538" s="1">
        <v>71327</v>
      </c>
      <c r="I1538" s="10" t="str">
        <f>IF(Table33[[#This Row],[Tag range]]="","",_xlfn.CONCAT("1A40700000000650000",Table33[[#This Row],[Tag range]]))</f>
        <v>1A4070000000065000071327</v>
      </c>
      <c r="J1538" s="10" t="str">
        <f>_xlfn.IFNA(VLOOKUP(Table33[[#This Row],[Tag range]],Table176[[START]:[GROUP]],3,TRUE),"")</f>
        <v>SUNL006</v>
      </c>
    </row>
    <row r="1539" spans="6:10" x14ac:dyDescent="0.25">
      <c r="F1539" s="8" t="str">
        <f>LEFT(Table33[[#This Row],[Location]],2)</f>
        <v>LU</v>
      </c>
      <c r="G1539" s="8" t="s">
        <v>1738</v>
      </c>
      <c r="H1539" s="1">
        <v>71328</v>
      </c>
      <c r="I1539" s="10" t="str">
        <f>IF(Table33[[#This Row],[Tag range]]="","",_xlfn.CONCAT("1A40700000000650000",Table33[[#This Row],[Tag range]]))</f>
        <v>1A4070000000065000071328</v>
      </c>
      <c r="J1539" s="10" t="str">
        <f>_xlfn.IFNA(VLOOKUP(Table33[[#This Row],[Tag range]],Table176[[START]:[GROUP]],3,TRUE),"")</f>
        <v>SUNL006</v>
      </c>
    </row>
    <row r="1540" spans="6:10" x14ac:dyDescent="0.25">
      <c r="F1540" s="8" t="str">
        <f>LEFT(Table33[[#This Row],[Location]],2)</f>
        <v>LU</v>
      </c>
      <c r="G1540" s="8" t="s">
        <v>1739</v>
      </c>
      <c r="H1540" s="1">
        <v>71329</v>
      </c>
      <c r="I1540" s="10" t="str">
        <f>IF(Table33[[#This Row],[Tag range]]="","",_xlfn.CONCAT("1A40700000000650000",Table33[[#This Row],[Tag range]]))</f>
        <v>1A4070000000065000071329</v>
      </c>
      <c r="J1540" s="10" t="str">
        <f>_xlfn.IFNA(VLOOKUP(Table33[[#This Row],[Tag range]],Table176[[START]:[GROUP]],3,TRUE),"")</f>
        <v>SUNL006</v>
      </c>
    </row>
    <row r="1541" spans="6:10" x14ac:dyDescent="0.25">
      <c r="F1541" s="8" t="str">
        <f>LEFT(Table33[[#This Row],[Location]],2)</f>
        <v>LU</v>
      </c>
      <c r="G1541" s="8" t="s">
        <v>1740</v>
      </c>
      <c r="H1541" s="1">
        <v>71330</v>
      </c>
      <c r="I1541" s="10" t="str">
        <f>IF(Table33[[#This Row],[Tag range]]="","",_xlfn.CONCAT("1A40700000000650000",Table33[[#This Row],[Tag range]]))</f>
        <v>1A4070000000065000071330</v>
      </c>
      <c r="J1541" s="10" t="str">
        <f>_xlfn.IFNA(VLOOKUP(Table33[[#This Row],[Tag range]],Table176[[START]:[GROUP]],3,TRUE),"")</f>
        <v>SUNL006</v>
      </c>
    </row>
    <row r="1542" spans="6:10" x14ac:dyDescent="0.25">
      <c r="F1542" s="8" t="str">
        <f>LEFT(Table33[[#This Row],[Location]],2)</f>
        <v>LU</v>
      </c>
      <c r="G1542" s="8" t="s">
        <v>1741</v>
      </c>
      <c r="H1542" s="1">
        <v>71331</v>
      </c>
      <c r="I1542" s="10" t="str">
        <f>IF(Table33[[#This Row],[Tag range]]="","",_xlfn.CONCAT("1A40700000000650000",Table33[[#This Row],[Tag range]]))</f>
        <v>1A4070000000065000071331</v>
      </c>
      <c r="J1542" s="10" t="str">
        <f>_xlfn.IFNA(VLOOKUP(Table33[[#This Row],[Tag range]],Table176[[START]:[GROUP]],3,TRUE),"")</f>
        <v>SUNL006</v>
      </c>
    </row>
    <row r="1543" spans="6:10" x14ac:dyDescent="0.25">
      <c r="F1543" s="8" t="str">
        <f>LEFT(Table33[[#This Row],[Location]],2)</f>
        <v>LU</v>
      </c>
      <c r="G1543" s="8" t="s">
        <v>1841</v>
      </c>
      <c r="H1543" s="1">
        <v>71332</v>
      </c>
      <c r="I1543" s="10" t="str">
        <f>IF(Table33[[#This Row],[Tag range]]="","",_xlfn.CONCAT("1A40700000000650000",Table33[[#This Row],[Tag range]]))</f>
        <v>1A4070000000065000071332</v>
      </c>
      <c r="J1543" s="10" t="str">
        <f>_xlfn.IFNA(VLOOKUP(Table33[[#This Row],[Tag range]],Table176[[START]:[GROUP]],3,TRUE),"")</f>
        <v>SUNL006</v>
      </c>
    </row>
    <row r="1544" spans="6:10" x14ac:dyDescent="0.25">
      <c r="F1544" s="8" t="str">
        <f>LEFT(Table33[[#This Row],[Location]],2)</f>
        <v>LU</v>
      </c>
      <c r="G1544" s="8" t="s">
        <v>1842</v>
      </c>
      <c r="H1544" s="1">
        <v>71333</v>
      </c>
      <c r="I1544" s="10" t="str">
        <f>IF(Table33[[#This Row],[Tag range]]="","",_xlfn.CONCAT("1A40700000000650000",Table33[[#This Row],[Tag range]]))</f>
        <v>1A4070000000065000071333</v>
      </c>
      <c r="J1544" s="10" t="str">
        <f>_xlfn.IFNA(VLOOKUP(Table33[[#This Row],[Tag range]],Table176[[START]:[GROUP]],3,TRUE),"")</f>
        <v>SUNL006</v>
      </c>
    </row>
    <row r="1545" spans="6:10" x14ac:dyDescent="0.25">
      <c r="F1545" s="8" t="str">
        <f>LEFT(Table33[[#This Row],[Location]],2)</f>
        <v>LU</v>
      </c>
      <c r="G1545" s="8" t="s">
        <v>1843</v>
      </c>
      <c r="H1545" s="1">
        <v>71334</v>
      </c>
      <c r="I1545" s="10" t="str">
        <f>IF(Table33[[#This Row],[Tag range]]="","",_xlfn.CONCAT("1A40700000000650000",Table33[[#This Row],[Tag range]]))</f>
        <v>1A4070000000065000071334</v>
      </c>
      <c r="J1545" s="10" t="str">
        <f>_xlfn.IFNA(VLOOKUP(Table33[[#This Row],[Tag range]],Table176[[START]:[GROUP]],3,TRUE),"")</f>
        <v>SUNL006</v>
      </c>
    </row>
    <row r="1546" spans="6:10" x14ac:dyDescent="0.25">
      <c r="F1546" s="8" t="str">
        <f>LEFT(Table33[[#This Row],[Location]],2)</f>
        <v>LU</v>
      </c>
      <c r="G1546" s="8" t="s">
        <v>1844</v>
      </c>
      <c r="H1546" s="1">
        <v>71335</v>
      </c>
      <c r="I1546" s="10" t="str">
        <f>IF(Table33[[#This Row],[Tag range]]="","",_xlfn.CONCAT("1A40700000000650000",Table33[[#This Row],[Tag range]]))</f>
        <v>1A4070000000065000071335</v>
      </c>
      <c r="J1546" s="10" t="str">
        <f>_xlfn.IFNA(VLOOKUP(Table33[[#This Row],[Tag range]],Table176[[START]:[GROUP]],3,TRUE),"")</f>
        <v>SUNL006</v>
      </c>
    </row>
    <row r="1547" spans="6:10" x14ac:dyDescent="0.25">
      <c r="F1547" s="8" t="str">
        <f>LEFT(Table33[[#This Row],[Location]],2)</f>
        <v>LU</v>
      </c>
      <c r="G1547" s="8" t="s">
        <v>1845</v>
      </c>
      <c r="H1547" s="1">
        <v>71336</v>
      </c>
      <c r="I1547" s="10" t="str">
        <f>IF(Table33[[#This Row],[Tag range]]="","",_xlfn.CONCAT("1A40700000000650000",Table33[[#This Row],[Tag range]]))</f>
        <v>1A4070000000065000071336</v>
      </c>
      <c r="J1547" s="10" t="str">
        <f>_xlfn.IFNA(VLOOKUP(Table33[[#This Row],[Tag range]],Table176[[START]:[GROUP]],3,TRUE),"")</f>
        <v>SUNL006</v>
      </c>
    </row>
    <row r="1548" spans="6:10" x14ac:dyDescent="0.25">
      <c r="F1548" s="8" t="str">
        <f>LEFT(Table33[[#This Row],[Location]],2)</f>
        <v>LU</v>
      </c>
      <c r="G1548" s="8" t="s">
        <v>1846</v>
      </c>
      <c r="H1548" s="1">
        <v>71337</v>
      </c>
      <c r="I1548" s="10" t="str">
        <f>IF(Table33[[#This Row],[Tag range]]="","",_xlfn.CONCAT("1A40700000000650000",Table33[[#This Row],[Tag range]]))</f>
        <v>1A4070000000065000071337</v>
      </c>
      <c r="J1548" s="10" t="str">
        <f>_xlfn.IFNA(VLOOKUP(Table33[[#This Row],[Tag range]],Table176[[START]:[GROUP]],3,TRUE),"")</f>
        <v>SUNL006</v>
      </c>
    </row>
    <row r="1549" spans="6:10" x14ac:dyDescent="0.25">
      <c r="F1549" s="8" t="str">
        <f>LEFT(Table33[[#This Row],[Location]],2)</f>
        <v>LU</v>
      </c>
      <c r="G1549" s="8" t="s">
        <v>1847</v>
      </c>
      <c r="H1549" s="1">
        <v>71338</v>
      </c>
      <c r="I1549" s="10" t="str">
        <f>IF(Table33[[#This Row],[Tag range]]="","",_xlfn.CONCAT("1A40700000000650000",Table33[[#This Row],[Tag range]]))</f>
        <v>1A4070000000065000071338</v>
      </c>
      <c r="J1549" s="10" t="str">
        <f>_xlfn.IFNA(VLOOKUP(Table33[[#This Row],[Tag range]],Table176[[START]:[GROUP]],3,TRUE),"")</f>
        <v>SUNL006</v>
      </c>
    </row>
    <row r="1550" spans="6:10" x14ac:dyDescent="0.25">
      <c r="F1550" s="8" t="str">
        <f>LEFT(Table33[[#This Row],[Location]],2)</f>
        <v>LU</v>
      </c>
      <c r="G1550" s="8" t="s">
        <v>1848</v>
      </c>
      <c r="H1550" s="1">
        <v>71339</v>
      </c>
      <c r="I1550" s="10" t="str">
        <f>IF(Table33[[#This Row],[Tag range]]="","",_xlfn.CONCAT("1A40700000000650000",Table33[[#This Row],[Tag range]]))</f>
        <v>1A4070000000065000071339</v>
      </c>
      <c r="J1550" s="10" t="str">
        <f>_xlfn.IFNA(VLOOKUP(Table33[[#This Row],[Tag range]],Table176[[START]:[GROUP]],3,TRUE),"")</f>
        <v>SUNL006</v>
      </c>
    </row>
    <row r="1551" spans="6:10" x14ac:dyDescent="0.25">
      <c r="F1551" s="8" t="str">
        <f>LEFT(Table33[[#This Row],[Location]],2)</f>
        <v>LU</v>
      </c>
      <c r="G1551" s="8" t="s">
        <v>1849</v>
      </c>
      <c r="H1551" s="1">
        <v>71340</v>
      </c>
      <c r="I1551" s="10" t="str">
        <f>IF(Table33[[#This Row],[Tag range]]="","",_xlfn.CONCAT("1A40700000000650000",Table33[[#This Row],[Tag range]]))</f>
        <v>1A4070000000065000071340</v>
      </c>
      <c r="J1551" s="10" t="str">
        <f>_xlfn.IFNA(VLOOKUP(Table33[[#This Row],[Tag range]],Table176[[START]:[GROUP]],3,TRUE),"")</f>
        <v>SUNL006</v>
      </c>
    </row>
    <row r="1552" spans="6:10" x14ac:dyDescent="0.25">
      <c r="F1552" s="8" t="str">
        <f>LEFT(Table33[[#This Row],[Location]],2)</f>
        <v>LU</v>
      </c>
      <c r="G1552" s="8" t="s">
        <v>1850</v>
      </c>
      <c r="H1552" s="1">
        <v>71341</v>
      </c>
      <c r="I1552" s="10" t="str">
        <f>IF(Table33[[#This Row],[Tag range]]="","",_xlfn.CONCAT("1A40700000000650000",Table33[[#This Row],[Tag range]]))</f>
        <v>1A4070000000065000071341</v>
      </c>
      <c r="J1552" s="10" t="str">
        <f>_xlfn.IFNA(VLOOKUP(Table33[[#This Row],[Tag range]],Table176[[START]:[GROUP]],3,TRUE),"")</f>
        <v>SUNL006</v>
      </c>
    </row>
    <row r="1553" spans="6:10" x14ac:dyDescent="0.25">
      <c r="F1553" s="8" t="str">
        <f>LEFT(Table33[[#This Row],[Location]],2)</f>
        <v>LU</v>
      </c>
      <c r="G1553" s="8" t="s">
        <v>1851</v>
      </c>
      <c r="H1553" s="1">
        <v>71342</v>
      </c>
      <c r="I1553" s="10" t="str">
        <f>IF(Table33[[#This Row],[Tag range]]="","",_xlfn.CONCAT("1A40700000000650000",Table33[[#This Row],[Tag range]]))</f>
        <v>1A4070000000065000071342</v>
      </c>
      <c r="J1553" s="10" t="str">
        <f>_xlfn.IFNA(VLOOKUP(Table33[[#This Row],[Tag range]],Table176[[START]:[GROUP]],3,TRUE),"")</f>
        <v>SUNL006</v>
      </c>
    </row>
    <row r="1554" spans="6:10" x14ac:dyDescent="0.25">
      <c r="F1554" s="8" t="str">
        <f>LEFT(Table33[[#This Row],[Location]],2)</f>
        <v>LU</v>
      </c>
      <c r="G1554" s="8" t="s">
        <v>1951</v>
      </c>
      <c r="H1554" s="1">
        <v>71343</v>
      </c>
      <c r="I1554" s="10" t="str">
        <f>IF(Table33[[#This Row],[Tag range]]="","",_xlfn.CONCAT("1A40700000000650000",Table33[[#This Row],[Tag range]]))</f>
        <v>1A4070000000065000071343</v>
      </c>
      <c r="J1554" s="10" t="str">
        <f>_xlfn.IFNA(VLOOKUP(Table33[[#This Row],[Tag range]],Table176[[START]:[GROUP]],3,TRUE),"")</f>
        <v>SUNL006</v>
      </c>
    </row>
    <row r="1555" spans="6:10" x14ac:dyDescent="0.25">
      <c r="F1555" s="8" t="str">
        <f>LEFT(Table33[[#This Row],[Location]],2)</f>
        <v>LU</v>
      </c>
      <c r="G1555" s="8" t="s">
        <v>1952</v>
      </c>
      <c r="H1555" s="1">
        <v>71344</v>
      </c>
      <c r="I1555" s="10" t="str">
        <f>IF(Table33[[#This Row],[Tag range]]="","",_xlfn.CONCAT("1A40700000000650000",Table33[[#This Row],[Tag range]]))</f>
        <v>1A4070000000065000071344</v>
      </c>
      <c r="J1555" s="10" t="str">
        <f>_xlfn.IFNA(VLOOKUP(Table33[[#This Row],[Tag range]],Table176[[START]:[GROUP]],3,TRUE),"")</f>
        <v>SUNL006</v>
      </c>
    </row>
    <row r="1556" spans="6:10" x14ac:dyDescent="0.25">
      <c r="F1556" s="8" t="str">
        <f>LEFT(Table33[[#This Row],[Location]],2)</f>
        <v>LU</v>
      </c>
      <c r="G1556" s="8" t="s">
        <v>1953</v>
      </c>
      <c r="H1556" s="1">
        <v>71345</v>
      </c>
      <c r="I1556" s="10" t="str">
        <f>IF(Table33[[#This Row],[Tag range]]="","",_xlfn.CONCAT("1A40700000000650000",Table33[[#This Row],[Tag range]]))</f>
        <v>1A4070000000065000071345</v>
      </c>
      <c r="J1556" s="10" t="str">
        <f>_xlfn.IFNA(VLOOKUP(Table33[[#This Row],[Tag range]],Table176[[START]:[GROUP]],3,TRUE),"")</f>
        <v>SUNL006</v>
      </c>
    </row>
    <row r="1557" spans="6:10" x14ac:dyDescent="0.25">
      <c r="F1557" s="8" t="str">
        <f>LEFT(Table33[[#This Row],[Location]],2)</f>
        <v>LU</v>
      </c>
      <c r="G1557" s="8" t="s">
        <v>1954</v>
      </c>
      <c r="H1557" s="1">
        <v>71346</v>
      </c>
      <c r="I1557" s="10" t="str">
        <f>IF(Table33[[#This Row],[Tag range]]="","",_xlfn.CONCAT("1A40700000000650000",Table33[[#This Row],[Tag range]]))</f>
        <v>1A4070000000065000071346</v>
      </c>
      <c r="J1557" s="10" t="str">
        <f>_xlfn.IFNA(VLOOKUP(Table33[[#This Row],[Tag range]],Table176[[START]:[GROUP]],3,TRUE),"")</f>
        <v>SUNL006</v>
      </c>
    </row>
    <row r="1558" spans="6:10" x14ac:dyDescent="0.25">
      <c r="F1558" s="8" t="str">
        <f>LEFT(Table33[[#This Row],[Location]],2)</f>
        <v>LU</v>
      </c>
      <c r="G1558" s="8" t="s">
        <v>1955</v>
      </c>
      <c r="H1558" s="1">
        <v>71347</v>
      </c>
      <c r="I1558" s="10" t="str">
        <f>IF(Table33[[#This Row],[Tag range]]="","",_xlfn.CONCAT("1A40700000000650000",Table33[[#This Row],[Tag range]]))</f>
        <v>1A4070000000065000071347</v>
      </c>
      <c r="J1558" s="10" t="str">
        <f>_xlfn.IFNA(VLOOKUP(Table33[[#This Row],[Tag range]],Table176[[START]:[GROUP]],3,TRUE),"")</f>
        <v>SUNL006</v>
      </c>
    </row>
    <row r="1559" spans="6:10" x14ac:dyDescent="0.25">
      <c r="F1559" s="8" t="str">
        <f>LEFT(Table33[[#This Row],[Location]],2)</f>
        <v>LU</v>
      </c>
      <c r="G1559" s="8" t="s">
        <v>1956</v>
      </c>
      <c r="H1559" s="1">
        <v>71348</v>
      </c>
      <c r="I1559" s="10" t="str">
        <f>IF(Table33[[#This Row],[Tag range]]="","",_xlfn.CONCAT("1A40700000000650000",Table33[[#This Row],[Tag range]]))</f>
        <v>1A4070000000065000071348</v>
      </c>
      <c r="J1559" s="10" t="str">
        <f>_xlfn.IFNA(VLOOKUP(Table33[[#This Row],[Tag range]],Table176[[START]:[GROUP]],3,TRUE),"")</f>
        <v>SUNL006</v>
      </c>
    </row>
    <row r="1560" spans="6:10" x14ac:dyDescent="0.25">
      <c r="F1560" s="8" t="str">
        <f>LEFT(Table33[[#This Row],[Location]],2)</f>
        <v>LU</v>
      </c>
      <c r="G1560" s="8" t="s">
        <v>1957</v>
      </c>
      <c r="H1560" s="1">
        <v>71349</v>
      </c>
      <c r="I1560" s="10" t="str">
        <f>IF(Table33[[#This Row],[Tag range]]="","",_xlfn.CONCAT("1A40700000000650000",Table33[[#This Row],[Tag range]]))</f>
        <v>1A4070000000065000071349</v>
      </c>
      <c r="J1560" s="10" t="str">
        <f>_xlfn.IFNA(VLOOKUP(Table33[[#This Row],[Tag range]],Table176[[START]:[GROUP]],3,TRUE),"")</f>
        <v>SUNL006</v>
      </c>
    </row>
    <row r="1561" spans="6:10" x14ac:dyDescent="0.25">
      <c r="F1561" s="8" t="str">
        <f>LEFT(Table33[[#This Row],[Location]],2)</f>
        <v>LU</v>
      </c>
      <c r="G1561" s="8" t="s">
        <v>1958</v>
      </c>
      <c r="H1561" s="1">
        <v>71350</v>
      </c>
      <c r="I1561" s="10" t="str">
        <f>IF(Table33[[#This Row],[Tag range]]="","",_xlfn.CONCAT("1A40700000000650000",Table33[[#This Row],[Tag range]]))</f>
        <v>1A4070000000065000071350</v>
      </c>
      <c r="J1561" s="10" t="str">
        <f>_xlfn.IFNA(VLOOKUP(Table33[[#This Row],[Tag range]],Table176[[START]:[GROUP]],3,TRUE),"")</f>
        <v>SUNL006</v>
      </c>
    </row>
    <row r="1562" spans="6:10" x14ac:dyDescent="0.25">
      <c r="F1562" s="8" t="str">
        <f>LEFT(Table33[[#This Row],[Location]],2)</f>
        <v>LU</v>
      </c>
      <c r="G1562" s="8" t="s">
        <v>1959</v>
      </c>
      <c r="H1562" s="1">
        <v>71351</v>
      </c>
      <c r="I1562" s="10" t="str">
        <f>IF(Table33[[#This Row],[Tag range]]="","",_xlfn.CONCAT("1A40700000000650000",Table33[[#This Row],[Tag range]]))</f>
        <v>1A4070000000065000071351</v>
      </c>
      <c r="J1562" s="10" t="str">
        <f>_xlfn.IFNA(VLOOKUP(Table33[[#This Row],[Tag range]],Table176[[START]:[GROUP]],3,TRUE),"")</f>
        <v>SUNL006</v>
      </c>
    </row>
    <row r="1563" spans="6:10" x14ac:dyDescent="0.25">
      <c r="F1563" s="8" t="str">
        <f>LEFT(Table33[[#This Row],[Location]],2)</f>
        <v>LU</v>
      </c>
      <c r="G1563" s="8" t="s">
        <v>1960</v>
      </c>
      <c r="H1563" s="1">
        <v>71352</v>
      </c>
      <c r="I1563" s="10" t="str">
        <f>IF(Table33[[#This Row],[Tag range]]="","",_xlfn.CONCAT("1A40700000000650000",Table33[[#This Row],[Tag range]]))</f>
        <v>1A4070000000065000071352</v>
      </c>
      <c r="J1563" s="10" t="str">
        <f>_xlfn.IFNA(VLOOKUP(Table33[[#This Row],[Tag range]],Table176[[START]:[GROUP]],3,TRUE),"")</f>
        <v>SUNL006</v>
      </c>
    </row>
    <row r="1564" spans="6:10" x14ac:dyDescent="0.25">
      <c r="F1564" s="8" t="str">
        <f>LEFT(Table33[[#This Row],[Location]],2)</f>
        <v>LU</v>
      </c>
      <c r="G1564" s="8" t="s">
        <v>1961</v>
      </c>
      <c r="H1564" s="1">
        <v>71353</v>
      </c>
      <c r="I1564" s="10" t="str">
        <f>IF(Table33[[#This Row],[Tag range]]="","",_xlfn.CONCAT("1A40700000000650000",Table33[[#This Row],[Tag range]]))</f>
        <v>1A4070000000065000071353</v>
      </c>
      <c r="J1564" s="10" t="str">
        <f>_xlfn.IFNA(VLOOKUP(Table33[[#This Row],[Tag range]],Table176[[START]:[GROUP]],3,TRUE),"")</f>
        <v>SUNL006</v>
      </c>
    </row>
    <row r="1565" spans="6:10" x14ac:dyDescent="0.25">
      <c r="F1565" s="8" t="str">
        <f>LEFT(Table33[[#This Row],[Location]],2)</f>
        <v>LU</v>
      </c>
      <c r="G1565" s="8" t="s">
        <v>2061</v>
      </c>
      <c r="H1565" s="1">
        <v>71354</v>
      </c>
      <c r="I1565" s="10" t="str">
        <f>IF(Table33[[#This Row],[Tag range]]="","",_xlfn.CONCAT("1A40700000000650000",Table33[[#This Row],[Tag range]]))</f>
        <v>1A4070000000065000071354</v>
      </c>
      <c r="J1565" s="10" t="str">
        <f>_xlfn.IFNA(VLOOKUP(Table33[[#This Row],[Tag range]],Table176[[START]:[GROUP]],3,TRUE),"")</f>
        <v>SUNL006</v>
      </c>
    </row>
    <row r="1566" spans="6:10" x14ac:dyDescent="0.25">
      <c r="F1566" s="8" t="str">
        <f>LEFT(Table33[[#This Row],[Location]],2)</f>
        <v>LU</v>
      </c>
      <c r="G1566" s="8" t="s">
        <v>2062</v>
      </c>
      <c r="H1566" s="1">
        <v>71355</v>
      </c>
      <c r="I1566" s="10" t="str">
        <f>IF(Table33[[#This Row],[Tag range]]="","",_xlfn.CONCAT("1A40700000000650000",Table33[[#This Row],[Tag range]]))</f>
        <v>1A4070000000065000071355</v>
      </c>
      <c r="J1566" s="10" t="str">
        <f>_xlfn.IFNA(VLOOKUP(Table33[[#This Row],[Tag range]],Table176[[START]:[GROUP]],3,TRUE),"")</f>
        <v>SUNL006</v>
      </c>
    </row>
    <row r="1567" spans="6:10" x14ac:dyDescent="0.25">
      <c r="F1567" s="8" t="str">
        <f>LEFT(Table33[[#This Row],[Location]],2)</f>
        <v>LU</v>
      </c>
      <c r="G1567" s="8" t="s">
        <v>2063</v>
      </c>
      <c r="H1567" s="1">
        <v>71356</v>
      </c>
      <c r="I1567" s="10" t="str">
        <f>IF(Table33[[#This Row],[Tag range]]="","",_xlfn.CONCAT("1A40700000000650000",Table33[[#This Row],[Tag range]]))</f>
        <v>1A4070000000065000071356</v>
      </c>
      <c r="J1567" s="10" t="str">
        <f>_xlfn.IFNA(VLOOKUP(Table33[[#This Row],[Tag range]],Table176[[START]:[GROUP]],3,TRUE),"")</f>
        <v>SUNL006</v>
      </c>
    </row>
    <row r="1568" spans="6:10" x14ac:dyDescent="0.25">
      <c r="F1568" s="8" t="str">
        <f>LEFT(Table33[[#This Row],[Location]],2)</f>
        <v>LU</v>
      </c>
      <c r="G1568" s="8" t="s">
        <v>2064</v>
      </c>
      <c r="H1568" s="1">
        <v>71357</v>
      </c>
      <c r="I1568" s="10" t="str">
        <f>IF(Table33[[#This Row],[Tag range]]="","",_xlfn.CONCAT("1A40700000000650000",Table33[[#This Row],[Tag range]]))</f>
        <v>1A4070000000065000071357</v>
      </c>
      <c r="J1568" s="10" t="str">
        <f>_xlfn.IFNA(VLOOKUP(Table33[[#This Row],[Tag range]],Table176[[START]:[GROUP]],3,TRUE),"")</f>
        <v>SUNL006</v>
      </c>
    </row>
    <row r="1569" spans="6:10" x14ac:dyDescent="0.25">
      <c r="F1569" s="8" t="str">
        <f>LEFT(Table33[[#This Row],[Location]],2)</f>
        <v>LU</v>
      </c>
      <c r="G1569" s="8" t="s">
        <v>2065</v>
      </c>
      <c r="H1569" s="1">
        <v>71358</v>
      </c>
      <c r="I1569" s="10" t="str">
        <f>IF(Table33[[#This Row],[Tag range]]="","",_xlfn.CONCAT("1A40700000000650000",Table33[[#This Row],[Tag range]]))</f>
        <v>1A4070000000065000071358</v>
      </c>
      <c r="J1569" s="10" t="str">
        <f>_xlfn.IFNA(VLOOKUP(Table33[[#This Row],[Tag range]],Table176[[START]:[GROUP]],3,TRUE),"")</f>
        <v>SUNL006</v>
      </c>
    </row>
    <row r="1570" spans="6:10" x14ac:dyDescent="0.25">
      <c r="F1570" s="8" t="str">
        <f>LEFT(Table33[[#This Row],[Location]],2)</f>
        <v>LU</v>
      </c>
      <c r="G1570" s="8" t="s">
        <v>2066</v>
      </c>
      <c r="H1570" s="1">
        <v>71359</v>
      </c>
      <c r="I1570" s="10" t="str">
        <f>IF(Table33[[#This Row],[Tag range]]="","",_xlfn.CONCAT("1A40700000000650000",Table33[[#This Row],[Tag range]]))</f>
        <v>1A4070000000065000071359</v>
      </c>
      <c r="J1570" s="10" t="str">
        <f>_xlfn.IFNA(VLOOKUP(Table33[[#This Row],[Tag range]],Table176[[START]:[GROUP]],3,TRUE),"")</f>
        <v>SUNL006</v>
      </c>
    </row>
    <row r="1571" spans="6:10" x14ac:dyDescent="0.25">
      <c r="F1571" s="8" t="str">
        <f>LEFT(Table33[[#This Row],[Location]],2)</f>
        <v>LU</v>
      </c>
      <c r="G1571" s="8" t="s">
        <v>2067</v>
      </c>
      <c r="H1571" s="1">
        <v>71360</v>
      </c>
      <c r="I1571" s="10" t="str">
        <f>IF(Table33[[#This Row],[Tag range]]="","",_xlfn.CONCAT("1A40700000000650000",Table33[[#This Row],[Tag range]]))</f>
        <v>1A4070000000065000071360</v>
      </c>
      <c r="J1571" s="10" t="str">
        <f>_xlfn.IFNA(VLOOKUP(Table33[[#This Row],[Tag range]],Table176[[START]:[GROUP]],3,TRUE),"")</f>
        <v>SUNL006</v>
      </c>
    </row>
    <row r="1572" spans="6:10" x14ac:dyDescent="0.25">
      <c r="F1572" s="8" t="str">
        <f>LEFT(Table33[[#This Row],[Location]],2)</f>
        <v>LU</v>
      </c>
      <c r="G1572" s="8" t="s">
        <v>2068</v>
      </c>
      <c r="H1572" s="1">
        <v>71361</v>
      </c>
      <c r="I1572" s="10" t="str">
        <f>IF(Table33[[#This Row],[Tag range]]="","",_xlfn.CONCAT("1A40700000000650000",Table33[[#This Row],[Tag range]]))</f>
        <v>1A4070000000065000071361</v>
      </c>
      <c r="J1572" s="10" t="str">
        <f>_xlfn.IFNA(VLOOKUP(Table33[[#This Row],[Tag range]],Table176[[START]:[GROUP]],3,TRUE),"")</f>
        <v>SUNL006</v>
      </c>
    </row>
    <row r="1573" spans="6:10" x14ac:dyDescent="0.25">
      <c r="F1573" s="8" t="str">
        <f>LEFT(Table33[[#This Row],[Location]],2)</f>
        <v>LU</v>
      </c>
      <c r="G1573" s="8" t="s">
        <v>2069</v>
      </c>
      <c r="H1573" s="1">
        <v>71362</v>
      </c>
      <c r="I1573" s="10" t="str">
        <f>IF(Table33[[#This Row],[Tag range]]="","",_xlfn.CONCAT("1A40700000000650000",Table33[[#This Row],[Tag range]]))</f>
        <v>1A4070000000065000071362</v>
      </c>
      <c r="J1573" s="10" t="str">
        <f>_xlfn.IFNA(VLOOKUP(Table33[[#This Row],[Tag range]],Table176[[START]:[GROUP]],3,TRUE),"")</f>
        <v>SUNL006</v>
      </c>
    </row>
    <row r="1574" spans="6:10" x14ac:dyDescent="0.25">
      <c r="F1574" s="8" t="str">
        <f>LEFT(Table33[[#This Row],[Location]],2)</f>
        <v>LU</v>
      </c>
      <c r="G1574" s="8" t="s">
        <v>2070</v>
      </c>
      <c r="H1574" s="1">
        <v>71363</v>
      </c>
      <c r="I1574" s="10" t="str">
        <f>IF(Table33[[#This Row],[Tag range]]="","",_xlfn.CONCAT("1A40700000000650000",Table33[[#This Row],[Tag range]]))</f>
        <v>1A4070000000065000071363</v>
      </c>
      <c r="J1574" s="10" t="str">
        <f>_xlfn.IFNA(VLOOKUP(Table33[[#This Row],[Tag range]],Table176[[START]:[GROUP]],3,TRUE),"")</f>
        <v>SUNL006</v>
      </c>
    </row>
    <row r="1575" spans="6:10" x14ac:dyDescent="0.25">
      <c r="F1575" s="8" t="str">
        <f>LEFT(Table33[[#This Row],[Location]],2)</f>
        <v>LU</v>
      </c>
      <c r="G1575" s="8" t="s">
        <v>2071</v>
      </c>
      <c r="H1575" s="1">
        <v>71364</v>
      </c>
      <c r="I1575" s="10" t="str">
        <f>IF(Table33[[#This Row],[Tag range]]="","",_xlfn.CONCAT("1A40700000000650000",Table33[[#This Row],[Tag range]]))</f>
        <v>1A4070000000065000071364</v>
      </c>
      <c r="J1575" s="10" t="str">
        <f>_xlfn.IFNA(VLOOKUP(Table33[[#This Row],[Tag range]],Table176[[START]:[GROUP]],3,TRUE),"")</f>
        <v>SUNL006</v>
      </c>
    </row>
    <row r="1576" spans="6:10" x14ac:dyDescent="0.25">
      <c r="F1576" s="8" t="str">
        <f>LEFT(Table33[[#This Row],[Location]],2)</f>
        <v>LU</v>
      </c>
      <c r="G1576" s="8" t="s">
        <v>2171</v>
      </c>
      <c r="H1576" s="1">
        <v>71365</v>
      </c>
      <c r="I1576" s="10" t="str">
        <f>IF(Table33[[#This Row],[Tag range]]="","",_xlfn.CONCAT("1A40700000000650000",Table33[[#This Row],[Tag range]]))</f>
        <v>1A4070000000065000071365</v>
      </c>
      <c r="J1576" s="10" t="str">
        <f>_xlfn.IFNA(VLOOKUP(Table33[[#This Row],[Tag range]],Table176[[START]:[GROUP]],3,TRUE),"")</f>
        <v>SUNL006</v>
      </c>
    </row>
    <row r="1577" spans="6:10" x14ac:dyDescent="0.25">
      <c r="F1577" s="8" t="str">
        <f>LEFT(Table33[[#This Row],[Location]],2)</f>
        <v>LU</v>
      </c>
      <c r="G1577" s="8" t="s">
        <v>2172</v>
      </c>
      <c r="H1577" s="1">
        <v>71366</v>
      </c>
      <c r="I1577" s="10" t="str">
        <f>IF(Table33[[#This Row],[Tag range]]="","",_xlfn.CONCAT("1A40700000000650000",Table33[[#This Row],[Tag range]]))</f>
        <v>1A4070000000065000071366</v>
      </c>
      <c r="J1577" s="10" t="str">
        <f>_xlfn.IFNA(VLOOKUP(Table33[[#This Row],[Tag range]],Table176[[START]:[GROUP]],3,TRUE),"")</f>
        <v>SUNL006</v>
      </c>
    </row>
    <row r="1578" spans="6:10" x14ac:dyDescent="0.25">
      <c r="F1578" s="8" t="str">
        <f>LEFT(Table33[[#This Row],[Location]],2)</f>
        <v>LU</v>
      </c>
      <c r="G1578" s="8" t="s">
        <v>2173</v>
      </c>
      <c r="H1578" s="1">
        <v>71367</v>
      </c>
      <c r="I1578" s="10" t="str">
        <f>IF(Table33[[#This Row],[Tag range]]="","",_xlfn.CONCAT("1A40700000000650000",Table33[[#This Row],[Tag range]]))</f>
        <v>1A4070000000065000071367</v>
      </c>
      <c r="J1578" s="10" t="str">
        <f>_xlfn.IFNA(VLOOKUP(Table33[[#This Row],[Tag range]],Table176[[START]:[GROUP]],3,TRUE),"")</f>
        <v>SUNL006</v>
      </c>
    </row>
    <row r="1579" spans="6:10" x14ac:dyDescent="0.25">
      <c r="F1579" s="8" t="str">
        <f>LEFT(Table33[[#This Row],[Location]],2)</f>
        <v>LU</v>
      </c>
      <c r="G1579" s="8" t="s">
        <v>2174</v>
      </c>
      <c r="H1579" s="1">
        <v>71368</v>
      </c>
      <c r="I1579" s="10" t="str">
        <f>IF(Table33[[#This Row],[Tag range]]="","",_xlfn.CONCAT("1A40700000000650000",Table33[[#This Row],[Tag range]]))</f>
        <v>1A4070000000065000071368</v>
      </c>
      <c r="J1579" s="10" t="str">
        <f>_xlfn.IFNA(VLOOKUP(Table33[[#This Row],[Tag range]],Table176[[START]:[GROUP]],3,TRUE),"")</f>
        <v>SUNL006</v>
      </c>
    </row>
    <row r="1580" spans="6:10" x14ac:dyDescent="0.25">
      <c r="F1580" s="8" t="str">
        <f>LEFT(Table33[[#This Row],[Location]],2)</f>
        <v>LU</v>
      </c>
      <c r="G1580" s="8" t="s">
        <v>2175</v>
      </c>
      <c r="H1580" s="1">
        <v>71369</v>
      </c>
      <c r="I1580" s="10" t="str">
        <f>IF(Table33[[#This Row],[Tag range]]="","",_xlfn.CONCAT("1A40700000000650000",Table33[[#This Row],[Tag range]]))</f>
        <v>1A4070000000065000071369</v>
      </c>
      <c r="J1580" s="10" t="str">
        <f>_xlfn.IFNA(VLOOKUP(Table33[[#This Row],[Tag range]],Table176[[START]:[GROUP]],3,TRUE),"")</f>
        <v>SUNL006</v>
      </c>
    </row>
    <row r="1581" spans="6:10" x14ac:dyDescent="0.25">
      <c r="F1581" s="8" t="str">
        <f>LEFT(Table33[[#This Row],[Location]],2)</f>
        <v>LU</v>
      </c>
      <c r="G1581" s="8" t="s">
        <v>2176</v>
      </c>
      <c r="H1581" s="1">
        <v>71370</v>
      </c>
      <c r="I1581" s="10" t="str">
        <f>IF(Table33[[#This Row],[Tag range]]="","",_xlfn.CONCAT("1A40700000000650000",Table33[[#This Row],[Tag range]]))</f>
        <v>1A4070000000065000071370</v>
      </c>
      <c r="J1581" s="10" t="str">
        <f>_xlfn.IFNA(VLOOKUP(Table33[[#This Row],[Tag range]],Table176[[START]:[GROUP]],3,TRUE),"")</f>
        <v>SUNL006</v>
      </c>
    </row>
    <row r="1582" spans="6:10" x14ac:dyDescent="0.25">
      <c r="F1582" s="8" t="str">
        <f>LEFT(Table33[[#This Row],[Location]],2)</f>
        <v>LU</v>
      </c>
      <c r="G1582" s="8" t="s">
        <v>2177</v>
      </c>
      <c r="H1582" s="1">
        <v>71371</v>
      </c>
      <c r="I1582" s="10" t="str">
        <f>IF(Table33[[#This Row],[Tag range]]="","",_xlfn.CONCAT("1A40700000000650000",Table33[[#This Row],[Tag range]]))</f>
        <v>1A4070000000065000071371</v>
      </c>
      <c r="J1582" s="10" t="str">
        <f>_xlfn.IFNA(VLOOKUP(Table33[[#This Row],[Tag range]],Table176[[START]:[GROUP]],3,TRUE),"")</f>
        <v>SUNL016</v>
      </c>
    </row>
    <row r="1583" spans="6:10" x14ac:dyDescent="0.25">
      <c r="F1583" s="8" t="str">
        <f>LEFT(Table33[[#This Row],[Location]],2)</f>
        <v>LU</v>
      </c>
      <c r="G1583" s="8" t="s">
        <v>2178</v>
      </c>
      <c r="H1583" s="1">
        <v>71372</v>
      </c>
      <c r="I1583" s="10" t="str">
        <f>IF(Table33[[#This Row],[Tag range]]="","",_xlfn.CONCAT("1A40700000000650000",Table33[[#This Row],[Tag range]]))</f>
        <v>1A4070000000065000071372</v>
      </c>
      <c r="J1583" s="10" t="str">
        <f>_xlfn.IFNA(VLOOKUP(Table33[[#This Row],[Tag range]],Table176[[START]:[GROUP]],3,TRUE),"")</f>
        <v>SUNL016</v>
      </c>
    </row>
    <row r="1584" spans="6:10" x14ac:dyDescent="0.25">
      <c r="F1584" s="8" t="str">
        <f>LEFT(Table33[[#This Row],[Location]],2)</f>
        <v>LU</v>
      </c>
      <c r="G1584" s="8" t="s">
        <v>2179</v>
      </c>
      <c r="H1584" s="1">
        <v>71373</v>
      </c>
      <c r="I1584" s="10" t="str">
        <f>IF(Table33[[#This Row],[Tag range]]="","",_xlfn.CONCAT("1A40700000000650000",Table33[[#This Row],[Tag range]]))</f>
        <v>1A4070000000065000071373</v>
      </c>
      <c r="J1584" s="10" t="str">
        <f>_xlfn.IFNA(VLOOKUP(Table33[[#This Row],[Tag range]],Table176[[START]:[GROUP]],3,TRUE),"")</f>
        <v>SUNL016</v>
      </c>
    </row>
    <row r="1585" spans="6:10" x14ac:dyDescent="0.25">
      <c r="F1585" s="8" t="str">
        <f>LEFT(Table33[[#This Row],[Location]],2)</f>
        <v>LU</v>
      </c>
      <c r="G1585" s="8" t="s">
        <v>2180</v>
      </c>
      <c r="H1585" s="1">
        <v>71374</v>
      </c>
      <c r="I1585" s="10" t="str">
        <f>IF(Table33[[#This Row],[Tag range]]="","",_xlfn.CONCAT("1A40700000000650000",Table33[[#This Row],[Tag range]]))</f>
        <v>1A4070000000065000071374</v>
      </c>
      <c r="J1585" s="10" t="str">
        <f>_xlfn.IFNA(VLOOKUP(Table33[[#This Row],[Tag range]],Table176[[START]:[GROUP]],3,TRUE),"")</f>
        <v>SUNL016</v>
      </c>
    </row>
    <row r="1586" spans="6:10" x14ac:dyDescent="0.25">
      <c r="F1586" s="8" t="str">
        <f>LEFT(Table33[[#This Row],[Location]],2)</f>
        <v>LU</v>
      </c>
      <c r="G1586" s="8" t="s">
        <v>2181</v>
      </c>
      <c r="H1586" s="1">
        <v>71375</v>
      </c>
      <c r="I1586" s="10" t="str">
        <f>IF(Table33[[#This Row],[Tag range]]="","",_xlfn.CONCAT("1A40700000000650000",Table33[[#This Row],[Tag range]]))</f>
        <v>1A4070000000065000071375</v>
      </c>
      <c r="J1586" s="10" t="str">
        <f>_xlfn.IFNA(VLOOKUP(Table33[[#This Row],[Tag range]],Table176[[START]:[GROUP]],3,TRUE),"")</f>
        <v>SUNL016</v>
      </c>
    </row>
    <row r="1587" spans="6:10" x14ac:dyDescent="0.25">
      <c r="F1587" s="8" t="str">
        <f>LEFT(Table33[[#This Row],[Location]],2)</f>
        <v>LU</v>
      </c>
      <c r="G1587" s="8" t="s">
        <v>2281</v>
      </c>
      <c r="H1587" s="1">
        <v>71376</v>
      </c>
      <c r="I1587" s="10" t="str">
        <f>IF(Table33[[#This Row],[Tag range]]="","",_xlfn.CONCAT("1A40700000000650000",Table33[[#This Row],[Tag range]]))</f>
        <v>1A4070000000065000071376</v>
      </c>
      <c r="J1587" s="10" t="str">
        <f>_xlfn.IFNA(VLOOKUP(Table33[[#This Row],[Tag range]],Table176[[START]:[GROUP]],3,TRUE),"")</f>
        <v>SUNL016</v>
      </c>
    </row>
    <row r="1588" spans="6:10" x14ac:dyDescent="0.25">
      <c r="F1588" s="8" t="str">
        <f>LEFT(Table33[[#This Row],[Location]],2)</f>
        <v>LU</v>
      </c>
      <c r="G1588" s="8" t="s">
        <v>2282</v>
      </c>
      <c r="H1588" s="1">
        <v>71377</v>
      </c>
      <c r="I1588" s="10" t="str">
        <f>IF(Table33[[#This Row],[Tag range]]="","",_xlfn.CONCAT("1A40700000000650000",Table33[[#This Row],[Tag range]]))</f>
        <v>1A4070000000065000071377</v>
      </c>
      <c r="J1588" s="10" t="str">
        <f>_xlfn.IFNA(VLOOKUP(Table33[[#This Row],[Tag range]],Table176[[START]:[GROUP]],3,TRUE),"")</f>
        <v>SUNL016</v>
      </c>
    </row>
    <row r="1589" spans="6:10" x14ac:dyDescent="0.25">
      <c r="F1589" s="8" t="str">
        <f>LEFT(Table33[[#This Row],[Location]],2)</f>
        <v>LU</v>
      </c>
      <c r="G1589" s="8" t="s">
        <v>2283</v>
      </c>
      <c r="H1589" s="1">
        <v>71378</v>
      </c>
      <c r="I1589" s="10" t="str">
        <f>IF(Table33[[#This Row],[Tag range]]="","",_xlfn.CONCAT("1A40700000000650000",Table33[[#This Row],[Tag range]]))</f>
        <v>1A4070000000065000071378</v>
      </c>
      <c r="J1589" s="10" t="str">
        <f>_xlfn.IFNA(VLOOKUP(Table33[[#This Row],[Tag range]],Table176[[START]:[GROUP]],3,TRUE),"")</f>
        <v>SUNL016</v>
      </c>
    </row>
    <row r="1590" spans="6:10" x14ac:dyDescent="0.25">
      <c r="F1590" s="8" t="str">
        <f>LEFT(Table33[[#This Row],[Location]],2)</f>
        <v>LU</v>
      </c>
      <c r="G1590" s="8" t="s">
        <v>2284</v>
      </c>
      <c r="H1590" s="1">
        <v>71379</v>
      </c>
      <c r="I1590" s="10" t="str">
        <f>IF(Table33[[#This Row],[Tag range]]="","",_xlfn.CONCAT("1A40700000000650000",Table33[[#This Row],[Tag range]]))</f>
        <v>1A4070000000065000071379</v>
      </c>
      <c r="J1590" s="10" t="str">
        <f>_xlfn.IFNA(VLOOKUP(Table33[[#This Row],[Tag range]],Table176[[START]:[GROUP]],3,TRUE),"")</f>
        <v>SUNL016</v>
      </c>
    </row>
    <row r="1591" spans="6:10" x14ac:dyDescent="0.25">
      <c r="F1591" s="8" t="str">
        <f>LEFT(Table33[[#This Row],[Location]],2)</f>
        <v>LU</v>
      </c>
      <c r="G1591" s="8" t="s">
        <v>2285</v>
      </c>
      <c r="H1591" s="1">
        <v>71380</v>
      </c>
      <c r="I1591" s="10" t="str">
        <f>IF(Table33[[#This Row],[Tag range]]="","",_xlfn.CONCAT("1A40700000000650000",Table33[[#This Row],[Tag range]]))</f>
        <v>1A4070000000065000071380</v>
      </c>
      <c r="J1591" s="10" t="str">
        <f>_xlfn.IFNA(VLOOKUP(Table33[[#This Row],[Tag range]],Table176[[START]:[GROUP]],3,TRUE),"")</f>
        <v>SUNL016</v>
      </c>
    </row>
    <row r="1592" spans="6:10" x14ac:dyDescent="0.25">
      <c r="F1592" s="8" t="str">
        <f>LEFT(Table33[[#This Row],[Location]],2)</f>
        <v>LU</v>
      </c>
      <c r="G1592" s="8" t="s">
        <v>2286</v>
      </c>
      <c r="H1592" s="1">
        <v>71381</v>
      </c>
      <c r="I1592" s="10" t="str">
        <f>IF(Table33[[#This Row],[Tag range]]="","",_xlfn.CONCAT("1A40700000000650000",Table33[[#This Row],[Tag range]]))</f>
        <v>1A4070000000065000071381</v>
      </c>
      <c r="J1592" s="10" t="str">
        <f>_xlfn.IFNA(VLOOKUP(Table33[[#This Row],[Tag range]],Table176[[START]:[GROUP]],3,TRUE),"")</f>
        <v>SUNL016</v>
      </c>
    </row>
    <row r="1593" spans="6:10" x14ac:dyDescent="0.25">
      <c r="F1593" s="8" t="str">
        <f>LEFT(Table33[[#This Row],[Location]],2)</f>
        <v>LU</v>
      </c>
      <c r="G1593" s="8" t="s">
        <v>2287</v>
      </c>
      <c r="H1593" s="1">
        <v>71382</v>
      </c>
      <c r="I1593" s="10" t="str">
        <f>IF(Table33[[#This Row],[Tag range]]="","",_xlfn.CONCAT("1A40700000000650000",Table33[[#This Row],[Tag range]]))</f>
        <v>1A4070000000065000071382</v>
      </c>
      <c r="J1593" s="10" t="str">
        <f>_xlfn.IFNA(VLOOKUP(Table33[[#This Row],[Tag range]],Table176[[START]:[GROUP]],3,TRUE),"")</f>
        <v>SUNL016</v>
      </c>
    </row>
    <row r="1594" spans="6:10" x14ac:dyDescent="0.25">
      <c r="F1594" s="8" t="str">
        <f>LEFT(Table33[[#This Row],[Location]],2)</f>
        <v>LU</v>
      </c>
      <c r="G1594" s="8" t="s">
        <v>2288</v>
      </c>
      <c r="H1594" s="1">
        <v>71383</v>
      </c>
      <c r="I1594" s="10" t="str">
        <f>IF(Table33[[#This Row],[Tag range]]="","",_xlfn.CONCAT("1A40700000000650000",Table33[[#This Row],[Tag range]]))</f>
        <v>1A4070000000065000071383</v>
      </c>
      <c r="J1594" s="10" t="str">
        <f>_xlfn.IFNA(VLOOKUP(Table33[[#This Row],[Tag range]],Table176[[START]:[GROUP]],3,TRUE),"")</f>
        <v>SUNL016</v>
      </c>
    </row>
    <row r="1595" spans="6:10" x14ac:dyDescent="0.25">
      <c r="F1595" s="8" t="str">
        <f>LEFT(Table33[[#This Row],[Location]],2)</f>
        <v>LU</v>
      </c>
      <c r="G1595" s="8" t="s">
        <v>2289</v>
      </c>
      <c r="H1595" s="1">
        <v>71384</v>
      </c>
      <c r="I1595" s="10" t="str">
        <f>IF(Table33[[#This Row],[Tag range]]="","",_xlfn.CONCAT("1A40700000000650000",Table33[[#This Row],[Tag range]]))</f>
        <v>1A4070000000065000071384</v>
      </c>
      <c r="J1595" s="10" t="str">
        <f>_xlfn.IFNA(VLOOKUP(Table33[[#This Row],[Tag range]],Table176[[START]:[GROUP]],3,TRUE),"")</f>
        <v>SUNL016</v>
      </c>
    </row>
    <row r="1596" spans="6:10" x14ac:dyDescent="0.25">
      <c r="F1596" s="8" t="str">
        <f>LEFT(Table33[[#This Row],[Location]],2)</f>
        <v>LU</v>
      </c>
      <c r="G1596" s="8" t="s">
        <v>2290</v>
      </c>
      <c r="H1596" s="1">
        <v>71385</v>
      </c>
      <c r="I1596" s="10" t="str">
        <f>IF(Table33[[#This Row],[Tag range]]="","",_xlfn.CONCAT("1A40700000000650000",Table33[[#This Row],[Tag range]]))</f>
        <v>1A4070000000065000071385</v>
      </c>
      <c r="J1596" s="10" t="str">
        <f>_xlfn.IFNA(VLOOKUP(Table33[[#This Row],[Tag range]],Table176[[START]:[GROUP]],3,TRUE),"")</f>
        <v>SUNL016</v>
      </c>
    </row>
    <row r="1597" spans="6:10" x14ac:dyDescent="0.25">
      <c r="F1597" s="8" t="str">
        <f>LEFT(Table33[[#This Row],[Location]],2)</f>
        <v>LU</v>
      </c>
      <c r="G1597" s="8" t="s">
        <v>2291</v>
      </c>
      <c r="H1597" s="1">
        <v>71386</v>
      </c>
      <c r="I1597" s="10" t="str">
        <f>IF(Table33[[#This Row],[Tag range]]="","",_xlfn.CONCAT("1A40700000000650000",Table33[[#This Row],[Tag range]]))</f>
        <v>1A4070000000065000071386</v>
      </c>
      <c r="J1597" s="10" t="str">
        <f>_xlfn.IFNA(VLOOKUP(Table33[[#This Row],[Tag range]],Table176[[START]:[GROUP]],3,TRUE),"")</f>
        <v>SUNL016</v>
      </c>
    </row>
    <row r="1598" spans="6:10" x14ac:dyDescent="0.25">
      <c r="F1598" s="8" t="str">
        <f>LEFT(Table33[[#This Row],[Location]],2)</f>
        <v>LU</v>
      </c>
      <c r="G1598" s="8" t="s">
        <v>2391</v>
      </c>
      <c r="H1598" s="1">
        <v>71387</v>
      </c>
      <c r="I1598" s="10" t="str">
        <f>IF(Table33[[#This Row],[Tag range]]="","",_xlfn.CONCAT("1A40700000000650000",Table33[[#This Row],[Tag range]]))</f>
        <v>1A4070000000065000071387</v>
      </c>
      <c r="J1598" s="10" t="str">
        <f>_xlfn.IFNA(VLOOKUP(Table33[[#This Row],[Tag range]],Table176[[START]:[GROUP]],3,TRUE),"")</f>
        <v>SUNL016</v>
      </c>
    </row>
    <row r="1599" spans="6:10" x14ac:dyDescent="0.25">
      <c r="F1599" s="8" t="str">
        <f>LEFT(Table33[[#This Row],[Location]],2)</f>
        <v>LU</v>
      </c>
      <c r="G1599" s="8" t="s">
        <v>2392</v>
      </c>
      <c r="H1599" s="1">
        <v>71388</v>
      </c>
      <c r="I1599" s="10" t="str">
        <f>IF(Table33[[#This Row],[Tag range]]="","",_xlfn.CONCAT("1A40700000000650000",Table33[[#This Row],[Tag range]]))</f>
        <v>1A4070000000065000071388</v>
      </c>
      <c r="J1599" s="10" t="str">
        <f>_xlfn.IFNA(VLOOKUP(Table33[[#This Row],[Tag range]],Table176[[START]:[GROUP]],3,TRUE),"")</f>
        <v>SUNL016</v>
      </c>
    </row>
    <row r="1600" spans="6:10" x14ac:dyDescent="0.25">
      <c r="F1600" s="8" t="str">
        <f>LEFT(Table33[[#This Row],[Location]],2)</f>
        <v>LU</v>
      </c>
      <c r="G1600" s="8" t="s">
        <v>2393</v>
      </c>
      <c r="H1600" s="1">
        <v>71389</v>
      </c>
      <c r="I1600" s="10" t="str">
        <f>IF(Table33[[#This Row],[Tag range]]="","",_xlfn.CONCAT("1A40700000000650000",Table33[[#This Row],[Tag range]]))</f>
        <v>1A4070000000065000071389</v>
      </c>
      <c r="J1600" s="10" t="str">
        <f>_xlfn.IFNA(VLOOKUP(Table33[[#This Row],[Tag range]],Table176[[START]:[GROUP]],3,TRUE),"")</f>
        <v>SUNL016</v>
      </c>
    </row>
    <row r="1601" spans="6:10" x14ac:dyDescent="0.25">
      <c r="F1601" s="8" t="str">
        <f>LEFT(Table33[[#This Row],[Location]],2)</f>
        <v>LU</v>
      </c>
      <c r="G1601" s="8" t="s">
        <v>2394</v>
      </c>
      <c r="H1601" s="1">
        <v>71390</v>
      </c>
      <c r="I1601" s="10" t="str">
        <f>IF(Table33[[#This Row],[Tag range]]="","",_xlfn.CONCAT("1A40700000000650000",Table33[[#This Row],[Tag range]]))</f>
        <v>1A4070000000065000071390</v>
      </c>
      <c r="J1601" s="10" t="str">
        <f>_xlfn.IFNA(VLOOKUP(Table33[[#This Row],[Tag range]],Table176[[START]:[GROUP]],3,TRUE),"")</f>
        <v>SUNL016</v>
      </c>
    </row>
    <row r="1602" spans="6:10" x14ac:dyDescent="0.25">
      <c r="F1602" s="8" t="str">
        <f>LEFT(Table33[[#This Row],[Location]],2)</f>
        <v>LU</v>
      </c>
      <c r="G1602" s="8" t="s">
        <v>2395</v>
      </c>
      <c r="H1602" s="1">
        <v>71391</v>
      </c>
      <c r="I1602" s="10" t="str">
        <f>IF(Table33[[#This Row],[Tag range]]="","",_xlfn.CONCAT("1A40700000000650000",Table33[[#This Row],[Tag range]]))</f>
        <v>1A4070000000065000071391</v>
      </c>
      <c r="J1602" s="10" t="str">
        <f>_xlfn.IFNA(VLOOKUP(Table33[[#This Row],[Tag range]],Table176[[START]:[GROUP]],3,TRUE),"")</f>
        <v>SUNL016</v>
      </c>
    </row>
    <row r="1603" spans="6:10" x14ac:dyDescent="0.25">
      <c r="F1603" s="8" t="str">
        <f>LEFT(Table33[[#This Row],[Location]],2)</f>
        <v>LU</v>
      </c>
      <c r="G1603" s="8" t="s">
        <v>2396</v>
      </c>
      <c r="H1603" s="1">
        <v>71392</v>
      </c>
      <c r="I1603" s="10" t="str">
        <f>IF(Table33[[#This Row],[Tag range]]="","",_xlfn.CONCAT("1A40700000000650000",Table33[[#This Row],[Tag range]]))</f>
        <v>1A4070000000065000071392</v>
      </c>
      <c r="J1603" s="10" t="str">
        <f>_xlfn.IFNA(VLOOKUP(Table33[[#This Row],[Tag range]],Table176[[START]:[GROUP]],3,TRUE),"")</f>
        <v>SUNL016</v>
      </c>
    </row>
    <row r="1604" spans="6:10" x14ac:dyDescent="0.25">
      <c r="F1604" s="8" t="str">
        <f>LEFT(Table33[[#This Row],[Location]],2)</f>
        <v>LU</v>
      </c>
      <c r="G1604" s="9" t="s">
        <v>2397</v>
      </c>
      <c r="H1604" s="1">
        <v>71393</v>
      </c>
      <c r="I1604" s="10" t="str">
        <f>IF(Table33[[#This Row],[Tag range]]="","",_xlfn.CONCAT("1A40700000000650000",Table33[[#This Row],[Tag range]]))</f>
        <v>1A4070000000065000071393</v>
      </c>
      <c r="J1604" s="10" t="str">
        <f>_xlfn.IFNA(VLOOKUP(Table33[[#This Row],[Tag range]],Table176[[START]:[GROUP]],3,TRUE),"")</f>
        <v>SUNL016</v>
      </c>
    </row>
    <row r="1605" spans="6:10" x14ac:dyDescent="0.25">
      <c r="F1605" s="8" t="str">
        <f>LEFT(Table33[[#This Row],[Location]],2)</f>
        <v>LU</v>
      </c>
      <c r="G1605" s="8" t="s">
        <v>2398</v>
      </c>
      <c r="H1605" s="1">
        <v>71394</v>
      </c>
      <c r="I1605" s="10" t="str">
        <f>IF(Table33[[#This Row],[Tag range]]="","",_xlfn.CONCAT("1A40700000000650000",Table33[[#This Row],[Tag range]]))</f>
        <v>1A4070000000065000071394</v>
      </c>
      <c r="J1605" s="10" t="str">
        <f>_xlfn.IFNA(VLOOKUP(Table33[[#This Row],[Tag range]],Table176[[START]:[GROUP]],3,TRUE),"")</f>
        <v>SUNL016</v>
      </c>
    </row>
    <row r="1606" spans="6:10" x14ac:dyDescent="0.25">
      <c r="F1606" s="8" t="str">
        <f>LEFT(Table33[[#This Row],[Location]],2)</f>
        <v>LU</v>
      </c>
      <c r="G1606" s="8" t="s">
        <v>2399</v>
      </c>
      <c r="H1606" s="1">
        <v>71395</v>
      </c>
      <c r="I1606" s="10" t="str">
        <f>IF(Table33[[#This Row],[Tag range]]="","",_xlfn.CONCAT("1A40700000000650000",Table33[[#This Row],[Tag range]]))</f>
        <v>1A4070000000065000071395</v>
      </c>
      <c r="J1606" s="10" t="str">
        <f>_xlfn.IFNA(VLOOKUP(Table33[[#This Row],[Tag range]],Table176[[START]:[GROUP]],3,TRUE),"")</f>
        <v>SUNL016</v>
      </c>
    </row>
    <row r="1607" spans="6:10" x14ac:dyDescent="0.25">
      <c r="F1607" s="8" t="str">
        <f>LEFT(Table33[[#This Row],[Location]],2)</f>
        <v>LU</v>
      </c>
      <c r="G1607" s="8" t="s">
        <v>2400</v>
      </c>
      <c r="H1607" s="1">
        <v>71396</v>
      </c>
      <c r="I1607" s="10" t="str">
        <f>IF(Table33[[#This Row],[Tag range]]="","",_xlfn.CONCAT("1A40700000000650000",Table33[[#This Row],[Tag range]]))</f>
        <v>1A4070000000065000071396</v>
      </c>
      <c r="J1607" s="10" t="str">
        <f>_xlfn.IFNA(VLOOKUP(Table33[[#This Row],[Tag range]],Table176[[START]:[GROUP]],3,TRUE),"")</f>
        <v>SUNL016</v>
      </c>
    </row>
    <row r="1608" spans="6:10" x14ac:dyDescent="0.25">
      <c r="F1608" s="8" t="str">
        <f>LEFT(Table33[[#This Row],[Location]],2)</f>
        <v>LU</v>
      </c>
      <c r="G1608" s="8" t="s">
        <v>2401</v>
      </c>
      <c r="H1608" s="1">
        <v>71397</v>
      </c>
      <c r="I1608" s="10" t="str">
        <f>IF(Table33[[#This Row],[Tag range]]="","",_xlfn.CONCAT("1A40700000000650000",Table33[[#This Row],[Tag range]]))</f>
        <v>1A4070000000065000071397</v>
      </c>
      <c r="J1608" s="10" t="str">
        <f>_xlfn.IFNA(VLOOKUP(Table33[[#This Row],[Tag range]],Table176[[START]:[GROUP]],3,TRUE),"")</f>
        <v>SUNL016</v>
      </c>
    </row>
    <row r="1609" spans="6:10" x14ac:dyDescent="0.25">
      <c r="F1609" s="8" t="str">
        <f>LEFT(Table33[[#This Row],[Location]],2)</f>
        <v>LU</v>
      </c>
      <c r="G1609" s="8" t="s">
        <v>2501</v>
      </c>
      <c r="H1609" s="1">
        <v>71398</v>
      </c>
      <c r="I1609" s="10" t="str">
        <f>IF(Table33[[#This Row],[Tag range]]="","",_xlfn.CONCAT("1A40700000000650000",Table33[[#This Row],[Tag range]]))</f>
        <v>1A4070000000065000071398</v>
      </c>
      <c r="J1609" s="10" t="str">
        <f>_xlfn.IFNA(VLOOKUP(Table33[[#This Row],[Tag range]],Table176[[START]:[GROUP]],3,TRUE),"")</f>
        <v>SUNL016</v>
      </c>
    </row>
    <row r="1610" spans="6:10" x14ac:dyDescent="0.25">
      <c r="F1610" s="8" t="str">
        <f>LEFT(Table33[[#This Row],[Location]],2)</f>
        <v>LU</v>
      </c>
      <c r="G1610" s="8" t="s">
        <v>2502</v>
      </c>
      <c r="H1610" s="1">
        <v>71399</v>
      </c>
      <c r="I1610" s="10" t="str">
        <f>IF(Table33[[#This Row],[Tag range]]="","",_xlfn.CONCAT("1A40700000000650000",Table33[[#This Row],[Tag range]]))</f>
        <v>1A4070000000065000071399</v>
      </c>
      <c r="J1610" s="10" t="str">
        <f>_xlfn.IFNA(VLOOKUP(Table33[[#This Row],[Tag range]],Table176[[START]:[GROUP]],3,TRUE),"")</f>
        <v>SUNL016</v>
      </c>
    </row>
    <row r="1611" spans="6:10" x14ac:dyDescent="0.25">
      <c r="F1611" s="8" t="str">
        <f>LEFT(Table33[[#This Row],[Location]],2)</f>
        <v>LU</v>
      </c>
      <c r="G1611" s="8" t="s">
        <v>2503</v>
      </c>
      <c r="H1611" s="1">
        <v>71400</v>
      </c>
      <c r="I1611" s="10" t="str">
        <f>IF(Table33[[#This Row],[Tag range]]="","",_xlfn.CONCAT("1A40700000000650000",Table33[[#This Row],[Tag range]]))</f>
        <v>1A4070000000065000071400</v>
      </c>
      <c r="J1611" s="10" t="str">
        <f>_xlfn.IFNA(VLOOKUP(Table33[[#This Row],[Tag range]],Table176[[START]:[GROUP]],3,TRUE),"")</f>
        <v>SUNL016</v>
      </c>
    </row>
    <row r="1612" spans="6:10" x14ac:dyDescent="0.25">
      <c r="F1612" s="8" t="str">
        <f>LEFT(Table33[[#This Row],[Location]],2)</f>
        <v>LU</v>
      </c>
      <c r="G1612" s="8" t="s">
        <v>2504</v>
      </c>
      <c r="H1612" s="1">
        <v>71401</v>
      </c>
      <c r="I1612" s="10" t="str">
        <f>IF(Table33[[#This Row],[Tag range]]="","",_xlfn.CONCAT("1A40700000000650000",Table33[[#This Row],[Tag range]]))</f>
        <v>1A4070000000065000071401</v>
      </c>
      <c r="J1612" s="10" t="str">
        <f>_xlfn.IFNA(VLOOKUP(Table33[[#This Row],[Tag range]],Table176[[START]:[GROUP]],3,TRUE),"")</f>
        <v>SUNL016</v>
      </c>
    </row>
    <row r="1613" spans="6:10" x14ac:dyDescent="0.25">
      <c r="F1613" s="8" t="str">
        <f>LEFT(Table33[[#This Row],[Location]],2)</f>
        <v>LU</v>
      </c>
      <c r="G1613" s="8" t="s">
        <v>2505</v>
      </c>
      <c r="H1613" s="1">
        <v>71402</v>
      </c>
      <c r="I1613" s="10" t="str">
        <f>IF(Table33[[#This Row],[Tag range]]="","",_xlfn.CONCAT("1A40700000000650000",Table33[[#This Row],[Tag range]]))</f>
        <v>1A4070000000065000071402</v>
      </c>
      <c r="J1613" s="10" t="str">
        <f>_xlfn.IFNA(VLOOKUP(Table33[[#This Row],[Tag range]],Table176[[START]:[GROUP]],3,TRUE),"")</f>
        <v>SUNL016</v>
      </c>
    </row>
    <row r="1614" spans="6:10" x14ac:dyDescent="0.25">
      <c r="F1614" s="8" t="str">
        <f>LEFT(Table33[[#This Row],[Location]],2)</f>
        <v>LU</v>
      </c>
      <c r="G1614" s="8" t="s">
        <v>2506</v>
      </c>
      <c r="H1614" s="1">
        <v>71403</v>
      </c>
      <c r="I1614" s="10" t="str">
        <f>IF(Table33[[#This Row],[Tag range]]="","",_xlfn.CONCAT("1A40700000000650000",Table33[[#This Row],[Tag range]]))</f>
        <v>1A4070000000065000071403</v>
      </c>
      <c r="J1614" s="10" t="str">
        <f>_xlfn.IFNA(VLOOKUP(Table33[[#This Row],[Tag range]],Table176[[START]:[GROUP]],3,TRUE),"")</f>
        <v>SUNL016</v>
      </c>
    </row>
    <row r="1615" spans="6:10" x14ac:dyDescent="0.25">
      <c r="F1615" s="8" t="str">
        <f>LEFT(Table33[[#This Row],[Location]],2)</f>
        <v>LU</v>
      </c>
      <c r="G1615" s="8" t="s">
        <v>2507</v>
      </c>
      <c r="H1615" s="1">
        <v>71404</v>
      </c>
      <c r="I1615" s="10" t="str">
        <f>IF(Table33[[#This Row],[Tag range]]="","",_xlfn.CONCAT("1A40700000000650000",Table33[[#This Row],[Tag range]]))</f>
        <v>1A4070000000065000071404</v>
      </c>
      <c r="J1615" s="10" t="str">
        <f>_xlfn.IFNA(VLOOKUP(Table33[[#This Row],[Tag range]],Table176[[START]:[GROUP]],3,TRUE),"")</f>
        <v>SUNL016</v>
      </c>
    </row>
    <row r="1616" spans="6:10" x14ac:dyDescent="0.25">
      <c r="F1616" s="8" t="str">
        <f>LEFT(Table33[[#This Row],[Location]],2)</f>
        <v>LU</v>
      </c>
      <c r="G1616" s="8" t="s">
        <v>2508</v>
      </c>
      <c r="H1616" s="1">
        <v>71405</v>
      </c>
      <c r="I1616" s="10" t="str">
        <f>IF(Table33[[#This Row],[Tag range]]="","",_xlfn.CONCAT("1A40700000000650000",Table33[[#This Row],[Tag range]]))</f>
        <v>1A4070000000065000071405</v>
      </c>
      <c r="J1616" s="10" t="str">
        <f>_xlfn.IFNA(VLOOKUP(Table33[[#This Row],[Tag range]],Table176[[START]:[GROUP]],3,TRUE),"")</f>
        <v>SUNL016</v>
      </c>
    </row>
    <row r="1617" spans="6:10" x14ac:dyDescent="0.25">
      <c r="F1617" s="8" t="str">
        <f>LEFT(Table33[[#This Row],[Location]],2)</f>
        <v>LU</v>
      </c>
      <c r="G1617" s="8" t="s">
        <v>2509</v>
      </c>
      <c r="H1617" s="1">
        <v>71406</v>
      </c>
      <c r="I1617" s="10" t="str">
        <f>IF(Table33[[#This Row],[Tag range]]="","",_xlfn.CONCAT("1A40700000000650000",Table33[[#This Row],[Tag range]]))</f>
        <v>1A4070000000065000071406</v>
      </c>
      <c r="J1617" s="10" t="str">
        <f>_xlfn.IFNA(VLOOKUP(Table33[[#This Row],[Tag range]],Table176[[START]:[GROUP]],3,TRUE),"")</f>
        <v>SUNL016</v>
      </c>
    </row>
    <row r="1618" spans="6:10" x14ac:dyDescent="0.25">
      <c r="F1618" s="8" t="str">
        <f>LEFT(Table33[[#This Row],[Location]],2)</f>
        <v>LU</v>
      </c>
      <c r="G1618" s="8" t="s">
        <v>2510</v>
      </c>
      <c r="H1618" s="1">
        <v>71407</v>
      </c>
      <c r="I1618" s="10" t="str">
        <f>IF(Table33[[#This Row],[Tag range]]="","",_xlfn.CONCAT("1A40700000000650000",Table33[[#This Row],[Tag range]]))</f>
        <v>1A4070000000065000071407</v>
      </c>
      <c r="J1618" s="10" t="str">
        <f>_xlfn.IFNA(VLOOKUP(Table33[[#This Row],[Tag range]],Table176[[START]:[GROUP]],3,TRUE),"")</f>
        <v>SUNL016</v>
      </c>
    </row>
    <row r="1619" spans="6:10" x14ac:dyDescent="0.25">
      <c r="F1619" s="8" t="str">
        <f>LEFT(Table33[[#This Row],[Location]],2)</f>
        <v>LU</v>
      </c>
      <c r="G1619" s="8" t="s">
        <v>2511</v>
      </c>
      <c r="H1619" s="1">
        <v>71408</v>
      </c>
      <c r="I1619" s="10" t="str">
        <f>IF(Table33[[#This Row],[Tag range]]="","",_xlfn.CONCAT("1A40700000000650000",Table33[[#This Row],[Tag range]]))</f>
        <v>1A4070000000065000071408</v>
      </c>
      <c r="J1619" s="10" t="str">
        <f>_xlfn.IFNA(VLOOKUP(Table33[[#This Row],[Tag range]],Table176[[START]:[GROUP]],3,TRUE),"")</f>
        <v>SUNL016</v>
      </c>
    </row>
    <row r="1620" spans="6:10" x14ac:dyDescent="0.25">
      <c r="F1620" s="8" t="str">
        <f>LEFT(Table33[[#This Row],[Location]],2)</f>
        <v>LU</v>
      </c>
      <c r="G1620" s="8" t="s">
        <v>309</v>
      </c>
      <c r="H1620" s="1">
        <v>71409</v>
      </c>
      <c r="I1620" s="10" t="str">
        <f>IF(Table33[[#This Row],[Tag range]]="","",_xlfn.CONCAT("1A40700000000650000",Table33[[#This Row],[Tag range]]))</f>
        <v>1A4070000000065000071409</v>
      </c>
      <c r="J1620" s="10" t="str">
        <f>_xlfn.IFNA(VLOOKUP(Table33[[#This Row],[Tag range]],Table176[[START]:[GROUP]],3,TRUE),"")</f>
        <v>SUNL016</v>
      </c>
    </row>
    <row r="1621" spans="6:10" x14ac:dyDescent="0.25">
      <c r="F1621" s="8" t="str">
        <f>LEFT(Table33[[#This Row],[Location]],2)</f>
        <v>LU</v>
      </c>
      <c r="G1621" s="8" t="s">
        <v>449</v>
      </c>
      <c r="H1621" s="1">
        <v>71410</v>
      </c>
      <c r="I1621" s="10" t="str">
        <f>IF(Table33[[#This Row],[Tag range]]="","",_xlfn.CONCAT("1A40700000000650000",Table33[[#This Row],[Tag range]]))</f>
        <v>1A4070000000065000071410</v>
      </c>
      <c r="J1621" s="10" t="str">
        <f>_xlfn.IFNA(VLOOKUP(Table33[[#This Row],[Tag range]],Table176[[START]:[GROUP]],3,TRUE),"")</f>
        <v>SUNL016</v>
      </c>
    </row>
    <row r="1622" spans="6:10" x14ac:dyDescent="0.25">
      <c r="F1622" s="8" t="str">
        <f>LEFT(Table33[[#This Row],[Location]],2)</f>
        <v>LU</v>
      </c>
      <c r="G1622" s="8" t="s">
        <v>589</v>
      </c>
      <c r="H1622" s="1">
        <v>71411</v>
      </c>
      <c r="I1622" s="10" t="str">
        <f>IF(Table33[[#This Row],[Tag range]]="","",_xlfn.CONCAT("1A40700000000650000",Table33[[#This Row],[Tag range]]))</f>
        <v>1A4070000000065000071411</v>
      </c>
      <c r="J1622" s="10" t="str">
        <f>_xlfn.IFNA(VLOOKUP(Table33[[#This Row],[Tag range]],Table176[[START]:[GROUP]],3,TRUE),"")</f>
        <v>SUNL016</v>
      </c>
    </row>
    <row r="1623" spans="6:10" x14ac:dyDescent="0.25">
      <c r="F1623" s="8" t="str">
        <f>LEFT(Table33[[#This Row],[Location]],2)</f>
        <v>LU</v>
      </c>
      <c r="G1623" s="8" t="s">
        <v>729</v>
      </c>
      <c r="H1623" s="1">
        <v>71412</v>
      </c>
      <c r="I1623" s="10" t="str">
        <f>IF(Table33[[#This Row],[Tag range]]="","",_xlfn.CONCAT("1A40700000000650000",Table33[[#This Row],[Tag range]]))</f>
        <v>1A4070000000065000071412</v>
      </c>
      <c r="J1623" s="10" t="str">
        <f>_xlfn.IFNA(VLOOKUP(Table33[[#This Row],[Tag range]],Table176[[START]:[GROUP]],3,TRUE),"")</f>
        <v>SUNL016</v>
      </c>
    </row>
    <row r="1624" spans="6:10" x14ac:dyDescent="0.25">
      <c r="F1624" s="8" t="str">
        <f>LEFT(Table33[[#This Row],[Location]],2)</f>
        <v>LU</v>
      </c>
      <c r="G1624" s="8" t="s">
        <v>869</v>
      </c>
      <c r="H1624" s="1">
        <v>71413</v>
      </c>
      <c r="I1624" s="10" t="str">
        <f>IF(Table33[[#This Row],[Tag range]]="","",_xlfn.CONCAT("1A40700000000650000",Table33[[#This Row],[Tag range]]))</f>
        <v>1A4070000000065000071413</v>
      </c>
      <c r="J1624" s="10" t="str">
        <f>_xlfn.IFNA(VLOOKUP(Table33[[#This Row],[Tag range]],Table176[[START]:[GROUP]],3,TRUE),"")</f>
        <v>SUNL016</v>
      </c>
    </row>
    <row r="1625" spans="6:10" x14ac:dyDescent="0.25">
      <c r="F1625" s="8" t="str">
        <f>LEFT(Table33[[#This Row],[Location]],2)</f>
        <v>LU</v>
      </c>
      <c r="G1625" s="8" t="s">
        <v>1009</v>
      </c>
      <c r="H1625" s="1">
        <v>71414</v>
      </c>
      <c r="I1625" s="10" t="str">
        <f>IF(Table33[[#This Row],[Tag range]]="","",_xlfn.CONCAT("1A40700000000650000",Table33[[#This Row],[Tag range]]))</f>
        <v>1A4070000000065000071414</v>
      </c>
      <c r="J1625" s="10" t="str">
        <f>_xlfn.IFNA(VLOOKUP(Table33[[#This Row],[Tag range]],Table176[[START]:[GROUP]],3,TRUE),"")</f>
        <v>SUNL016</v>
      </c>
    </row>
    <row r="1626" spans="6:10" x14ac:dyDescent="0.25">
      <c r="F1626" s="8" t="str">
        <f>LEFT(Table33[[#This Row],[Location]],2)</f>
        <v>LU</v>
      </c>
      <c r="G1626" s="8" t="s">
        <v>1149</v>
      </c>
      <c r="H1626" s="1">
        <v>71415</v>
      </c>
      <c r="I1626" s="10" t="str">
        <f>IF(Table33[[#This Row],[Tag range]]="","",_xlfn.CONCAT("1A40700000000650000",Table33[[#This Row],[Tag range]]))</f>
        <v>1A4070000000065000071415</v>
      </c>
      <c r="J1626" s="10" t="str">
        <f>_xlfn.IFNA(VLOOKUP(Table33[[#This Row],[Tag range]],Table176[[START]:[GROUP]],3,TRUE),"")</f>
        <v>SUNL016</v>
      </c>
    </row>
    <row r="1627" spans="6:10" x14ac:dyDescent="0.25">
      <c r="F1627" s="8" t="str">
        <f>LEFT(Table33[[#This Row],[Location]],2)</f>
        <v>LU</v>
      </c>
      <c r="G1627" s="8" t="s">
        <v>1289</v>
      </c>
      <c r="H1627" s="1">
        <v>71416</v>
      </c>
      <c r="I1627" s="10" t="str">
        <f>IF(Table33[[#This Row],[Tag range]]="","",_xlfn.CONCAT("1A40700000000650000",Table33[[#This Row],[Tag range]]))</f>
        <v>1A4070000000065000071416</v>
      </c>
      <c r="J1627" s="10" t="str">
        <f>_xlfn.IFNA(VLOOKUP(Table33[[#This Row],[Tag range]],Table176[[START]:[GROUP]],3,TRUE),"")</f>
        <v>SUNL016</v>
      </c>
    </row>
    <row r="1628" spans="6:10" x14ac:dyDescent="0.25">
      <c r="F1628" s="8" t="str">
        <f>LEFT(Table33[[#This Row],[Location]],2)</f>
        <v>LU</v>
      </c>
      <c r="G1628" s="8" t="s">
        <v>1429</v>
      </c>
      <c r="H1628" s="1">
        <v>71417</v>
      </c>
      <c r="I1628" s="10" t="str">
        <f>IF(Table33[[#This Row],[Tag range]]="","",_xlfn.CONCAT("1A40700000000650000",Table33[[#This Row],[Tag range]]))</f>
        <v>1A4070000000065000071417</v>
      </c>
      <c r="J1628" s="10" t="str">
        <f>_xlfn.IFNA(VLOOKUP(Table33[[#This Row],[Tag range]],Table176[[START]:[GROUP]],3,TRUE),"")</f>
        <v>SUNL016</v>
      </c>
    </row>
    <row r="1629" spans="6:10" x14ac:dyDescent="0.25">
      <c r="F1629" s="8" t="str">
        <f>LEFT(Table33[[#This Row],[Location]],2)</f>
        <v>LU</v>
      </c>
      <c r="G1629" s="8" t="s">
        <v>93</v>
      </c>
      <c r="H1629" s="1">
        <v>71418</v>
      </c>
      <c r="I1629" s="10" t="str">
        <f>IF(Table33[[#This Row],[Tag range]]="","",_xlfn.CONCAT("1A40700000000650000",Table33[[#This Row],[Tag range]]))</f>
        <v>1A4070000000065000071418</v>
      </c>
      <c r="J1629" s="10" t="str">
        <f>_xlfn.IFNA(VLOOKUP(Table33[[#This Row],[Tag range]],Table176[[START]:[GROUP]],3,TRUE),"")</f>
        <v>SUNL016</v>
      </c>
    </row>
    <row r="1630" spans="6:10" x14ac:dyDescent="0.25">
      <c r="F1630" s="8" t="str">
        <f>LEFT(Table33[[#This Row],[Location]],2)</f>
        <v>LU</v>
      </c>
      <c r="G1630" s="8" t="s">
        <v>23</v>
      </c>
      <c r="H1630" s="1">
        <v>71419</v>
      </c>
      <c r="I1630" s="10" t="str">
        <f>IF(Table33[[#This Row],[Tag range]]="","",_xlfn.CONCAT("1A40700000000650000",Table33[[#This Row],[Tag range]]))</f>
        <v>1A4070000000065000071419</v>
      </c>
      <c r="J1630" s="10" t="str">
        <f>_xlfn.IFNA(VLOOKUP(Table33[[#This Row],[Tag range]],Table176[[START]:[GROUP]],3,TRUE),"")</f>
        <v>SUNL016</v>
      </c>
    </row>
    <row r="1631" spans="6:10" x14ac:dyDescent="0.25">
      <c r="F1631" s="8" t="str">
        <f>LEFT(Table33[[#This Row],[Location]],2)</f>
        <v>LU</v>
      </c>
      <c r="G1631" s="8" t="s">
        <v>310</v>
      </c>
      <c r="H1631" s="1">
        <v>71420</v>
      </c>
      <c r="I1631" s="10" t="str">
        <f>IF(Table33[[#This Row],[Tag range]]="","",_xlfn.CONCAT("1A40700000000650000",Table33[[#This Row],[Tag range]]))</f>
        <v>1A4070000000065000071420</v>
      </c>
      <c r="J1631" s="10" t="str">
        <f>_xlfn.IFNA(VLOOKUP(Table33[[#This Row],[Tag range]],Table176[[START]:[GROUP]],3,TRUE),"")</f>
        <v>SUNL016</v>
      </c>
    </row>
    <row r="1632" spans="6:10" x14ac:dyDescent="0.25">
      <c r="F1632" s="8" t="str">
        <f>LEFT(Table33[[#This Row],[Location]],2)</f>
        <v>LU</v>
      </c>
      <c r="G1632" s="8" t="s">
        <v>450</v>
      </c>
      <c r="H1632" s="1">
        <v>71421</v>
      </c>
      <c r="I1632" s="10" t="str">
        <f>IF(Table33[[#This Row],[Tag range]]="","",_xlfn.CONCAT("1A40700000000650000",Table33[[#This Row],[Tag range]]))</f>
        <v>1A4070000000065000071421</v>
      </c>
      <c r="J1632" s="10" t="str">
        <f>_xlfn.IFNA(VLOOKUP(Table33[[#This Row],[Tag range]],Table176[[START]:[GROUP]],3,TRUE),"")</f>
        <v>SUNL016</v>
      </c>
    </row>
    <row r="1633" spans="6:10" x14ac:dyDescent="0.25">
      <c r="F1633" s="8" t="str">
        <f>LEFT(Table33[[#This Row],[Location]],2)</f>
        <v>LU</v>
      </c>
      <c r="G1633" s="8" t="s">
        <v>590</v>
      </c>
      <c r="H1633" s="1">
        <v>71422</v>
      </c>
      <c r="I1633" s="10" t="str">
        <f>IF(Table33[[#This Row],[Tag range]]="","",_xlfn.CONCAT("1A40700000000650000",Table33[[#This Row],[Tag range]]))</f>
        <v>1A4070000000065000071422</v>
      </c>
      <c r="J1633" s="10" t="str">
        <f>_xlfn.IFNA(VLOOKUP(Table33[[#This Row],[Tag range]],Table176[[START]:[GROUP]],3,TRUE),"")</f>
        <v>SUNL016</v>
      </c>
    </row>
    <row r="1634" spans="6:10" x14ac:dyDescent="0.25">
      <c r="F1634" s="8" t="str">
        <f>LEFT(Table33[[#This Row],[Location]],2)</f>
        <v>LU</v>
      </c>
      <c r="G1634" s="8" t="s">
        <v>730</v>
      </c>
      <c r="H1634" s="1">
        <v>71423</v>
      </c>
      <c r="I1634" s="10" t="str">
        <f>IF(Table33[[#This Row],[Tag range]]="","",_xlfn.CONCAT("1A40700000000650000",Table33[[#This Row],[Tag range]]))</f>
        <v>1A4070000000065000071423</v>
      </c>
      <c r="J1634" s="10" t="str">
        <f>_xlfn.IFNA(VLOOKUP(Table33[[#This Row],[Tag range]],Table176[[START]:[GROUP]],3,TRUE),"")</f>
        <v>SUNL016</v>
      </c>
    </row>
    <row r="1635" spans="6:10" x14ac:dyDescent="0.25">
      <c r="F1635" s="8" t="str">
        <f>LEFT(Table33[[#This Row],[Location]],2)</f>
        <v>LU</v>
      </c>
      <c r="G1635" s="8" t="s">
        <v>870</v>
      </c>
      <c r="H1635" s="1">
        <v>71424</v>
      </c>
      <c r="I1635" s="10" t="str">
        <f>IF(Table33[[#This Row],[Tag range]]="","",_xlfn.CONCAT("1A40700000000650000",Table33[[#This Row],[Tag range]]))</f>
        <v>1A4070000000065000071424</v>
      </c>
      <c r="J1635" s="10" t="str">
        <f>_xlfn.IFNA(VLOOKUP(Table33[[#This Row],[Tag range]],Table176[[START]:[GROUP]],3,TRUE),"")</f>
        <v>SUNL016</v>
      </c>
    </row>
    <row r="1636" spans="6:10" x14ac:dyDescent="0.25">
      <c r="F1636" s="8" t="str">
        <f>LEFT(Table33[[#This Row],[Location]],2)</f>
        <v>LU</v>
      </c>
      <c r="G1636" s="8" t="s">
        <v>1010</v>
      </c>
      <c r="H1636" s="1">
        <v>71425</v>
      </c>
      <c r="I1636" s="10" t="str">
        <f>IF(Table33[[#This Row],[Tag range]]="","",_xlfn.CONCAT("1A40700000000650000",Table33[[#This Row],[Tag range]]))</f>
        <v>1A4070000000065000071425</v>
      </c>
      <c r="J1636" s="10" t="str">
        <f>_xlfn.IFNA(VLOOKUP(Table33[[#This Row],[Tag range]],Table176[[START]:[GROUP]],3,TRUE),"")</f>
        <v>SUNL016</v>
      </c>
    </row>
    <row r="1637" spans="6:10" x14ac:dyDescent="0.25">
      <c r="F1637" s="8" t="str">
        <f>LEFT(Table33[[#This Row],[Location]],2)</f>
        <v>LU</v>
      </c>
      <c r="G1637" s="8" t="s">
        <v>1150</v>
      </c>
      <c r="H1637" s="1">
        <v>71426</v>
      </c>
      <c r="I1637" s="10" t="str">
        <f>IF(Table33[[#This Row],[Tag range]]="","",_xlfn.CONCAT("1A40700000000650000",Table33[[#This Row],[Tag range]]))</f>
        <v>1A4070000000065000071426</v>
      </c>
      <c r="J1637" s="10" t="str">
        <f>_xlfn.IFNA(VLOOKUP(Table33[[#This Row],[Tag range]],Table176[[START]:[GROUP]],3,TRUE),"")</f>
        <v>SUNL016</v>
      </c>
    </row>
    <row r="1638" spans="6:10" x14ac:dyDescent="0.25">
      <c r="F1638" s="8" t="str">
        <f>LEFT(Table33[[#This Row],[Location]],2)</f>
        <v>LU</v>
      </c>
      <c r="G1638" s="8" t="s">
        <v>1290</v>
      </c>
      <c r="H1638" s="1">
        <v>71427</v>
      </c>
      <c r="I1638" s="10" t="str">
        <f>IF(Table33[[#This Row],[Tag range]]="","",_xlfn.CONCAT("1A40700000000650000",Table33[[#This Row],[Tag range]]))</f>
        <v>1A4070000000065000071427</v>
      </c>
      <c r="J1638" s="10" t="str">
        <f>_xlfn.IFNA(VLOOKUP(Table33[[#This Row],[Tag range]],Table176[[START]:[GROUP]],3,TRUE),"")</f>
        <v>SUNL016</v>
      </c>
    </row>
    <row r="1639" spans="6:10" x14ac:dyDescent="0.25">
      <c r="F1639" s="8" t="str">
        <f>LEFT(Table33[[#This Row],[Location]],2)</f>
        <v>LU</v>
      </c>
      <c r="G1639" s="8" t="s">
        <v>1430</v>
      </c>
      <c r="H1639" s="1">
        <v>71428</v>
      </c>
      <c r="I1639" s="10" t="str">
        <f>IF(Table33[[#This Row],[Tag range]]="","",_xlfn.CONCAT("1A40700000000650000",Table33[[#This Row],[Tag range]]))</f>
        <v>1A4070000000065000071428</v>
      </c>
      <c r="J1639" s="10" t="str">
        <f>_xlfn.IFNA(VLOOKUP(Table33[[#This Row],[Tag range]],Table176[[START]:[GROUP]],3,TRUE),"")</f>
        <v>SUNL016</v>
      </c>
    </row>
    <row r="1640" spans="6:10" x14ac:dyDescent="0.25">
      <c r="F1640" s="8" t="str">
        <f>LEFT(Table33[[#This Row],[Location]],2)</f>
        <v>LU</v>
      </c>
      <c r="G1640" s="8" t="s">
        <v>94</v>
      </c>
      <c r="H1640" s="1">
        <v>71429</v>
      </c>
      <c r="I1640" s="10" t="str">
        <f>IF(Table33[[#This Row],[Tag range]]="","",_xlfn.CONCAT("1A40700000000650000",Table33[[#This Row],[Tag range]]))</f>
        <v>1A4070000000065000071429</v>
      </c>
      <c r="J1640" s="10" t="str">
        <f>_xlfn.IFNA(VLOOKUP(Table33[[#This Row],[Tag range]],Table176[[START]:[GROUP]],3,TRUE),"")</f>
        <v>SUNL016</v>
      </c>
    </row>
    <row r="1641" spans="6:10" x14ac:dyDescent="0.25">
      <c r="F1641" s="8" t="str">
        <f>LEFT(Table33[[#This Row],[Location]],2)</f>
        <v>LU</v>
      </c>
      <c r="G1641" s="8" t="s">
        <v>24</v>
      </c>
      <c r="H1641" s="1">
        <v>71430</v>
      </c>
      <c r="I1641" s="10" t="str">
        <f>IF(Table33[[#This Row],[Tag range]]="","",_xlfn.CONCAT("1A40700000000650000",Table33[[#This Row],[Tag range]]))</f>
        <v>1A4070000000065000071430</v>
      </c>
      <c r="J1641" s="10" t="str">
        <f>_xlfn.IFNA(VLOOKUP(Table33[[#This Row],[Tag range]],Table176[[START]:[GROUP]],3,TRUE),"")</f>
        <v>SUNL016</v>
      </c>
    </row>
    <row r="1642" spans="6:10" x14ac:dyDescent="0.25">
      <c r="F1642" s="8" t="str">
        <f>LEFT(Table33[[#This Row],[Location]],2)</f>
        <v>LU</v>
      </c>
      <c r="G1642" s="8" t="s">
        <v>311</v>
      </c>
      <c r="H1642" s="1">
        <v>71431</v>
      </c>
      <c r="I1642" s="10" t="str">
        <f>IF(Table33[[#This Row],[Tag range]]="","",_xlfn.CONCAT("1A40700000000650000",Table33[[#This Row],[Tag range]]))</f>
        <v>1A4070000000065000071431</v>
      </c>
      <c r="J1642" s="10" t="str">
        <f>_xlfn.IFNA(VLOOKUP(Table33[[#This Row],[Tag range]],Table176[[START]:[GROUP]],3,TRUE),"")</f>
        <v>SUNL016</v>
      </c>
    </row>
    <row r="1643" spans="6:10" x14ac:dyDescent="0.25">
      <c r="F1643" s="8" t="str">
        <f>LEFT(Table33[[#This Row],[Location]],2)</f>
        <v>LU</v>
      </c>
      <c r="G1643" s="8" t="s">
        <v>451</v>
      </c>
      <c r="H1643" s="1">
        <v>71432</v>
      </c>
      <c r="I1643" s="10" t="str">
        <f>IF(Table33[[#This Row],[Tag range]]="","",_xlfn.CONCAT("1A40700000000650000",Table33[[#This Row],[Tag range]]))</f>
        <v>1A4070000000065000071432</v>
      </c>
      <c r="J1643" s="10" t="str">
        <f>_xlfn.IFNA(VLOOKUP(Table33[[#This Row],[Tag range]],Table176[[START]:[GROUP]],3,TRUE),"")</f>
        <v>SUNL016</v>
      </c>
    </row>
    <row r="1644" spans="6:10" x14ac:dyDescent="0.25">
      <c r="F1644" s="8" t="str">
        <f>LEFT(Table33[[#This Row],[Location]],2)</f>
        <v>LU</v>
      </c>
      <c r="G1644" s="8" t="s">
        <v>591</v>
      </c>
      <c r="H1644" s="1">
        <v>71433</v>
      </c>
      <c r="I1644" s="10" t="str">
        <f>IF(Table33[[#This Row],[Tag range]]="","",_xlfn.CONCAT("1A40700000000650000",Table33[[#This Row],[Tag range]]))</f>
        <v>1A4070000000065000071433</v>
      </c>
      <c r="J1644" s="10" t="str">
        <f>_xlfn.IFNA(VLOOKUP(Table33[[#This Row],[Tag range]],Table176[[START]:[GROUP]],3,TRUE),"")</f>
        <v>SUNL016</v>
      </c>
    </row>
    <row r="1645" spans="6:10" x14ac:dyDescent="0.25">
      <c r="F1645" s="8" t="str">
        <f>LEFT(Table33[[#This Row],[Location]],2)</f>
        <v>LU</v>
      </c>
      <c r="G1645" s="8" t="s">
        <v>731</v>
      </c>
      <c r="H1645" s="1">
        <v>71434</v>
      </c>
      <c r="I1645" s="10" t="str">
        <f>IF(Table33[[#This Row],[Tag range]]="","",_xlfn.CONCAT("1A40700000000650000",Table33[[#This Row],[Tag range]]))</f>
        <v>1A4070000000065000071434</v>
      </c>
      <c r="J1645" s="10" t="str">
        <f>_xlfn.IFNA(VLOOKUP(Table33[[#This Row],[Tag range]],Table176[[START]:[GROUP]],3,TRUE),"")</f>
        <v>SUNL016</v>
      </c>
    </row>
    <row r="1646" spans="6:10" x14ac:dyDescent="0.25">
      <c r="F1646" s="8" t="str">
        <f>LEFT(Table33[[#This Row],[Location]],2)</f>
        <v>LU</v>
      </c>
      <c r="G1646" s="8" t="s">
        <v>871</v>
      </c>
      <c r="H1646" s="1">
        <v>71435</v>
      </c>
      <c r="I1646" s="10" t="str">
        <f>IF(Table33[[#This Row],[Tag range]]="","",_xlfn.CONCAT("1A40700000000650000",Table33[[#This Row],[Tag range]]))</f>
        <v>1A4070000000065000071435</v>
      </c>
      <c r="J1646" s="10" t="str">
        <f>_xlfn.IFNA(VLOOKUP(Table33[[#This Row],[Tag range]],Table176[[START]:[GROUP]],3,TRUE),"")</f>
        <v>SUNL016</v>
      </c>
    </row>
    <row r="1647" spans="6:10" x14ac:dyDescent="0.25">
      <c r="F1647" s="8" t="str">
        <f>LEFT(Table33[[#This Row],[Location]],2)</f>
        <v>LU</v>
      </c>
      <c r="G1647" s="8" t="s">
        <v>1011</v>
      </c>
      <c r="H1647" s="1">
        <v>71436</v>
      </c>
      <c r="I1647" s="10" t="str">
        <f>IF(Table33[[#This Row],[Tag range]]="","",_xlfn.CONCAT("1A40700000000650000",Table33[[#This Row],[Tag range]]))</f>
        <v>1A4070000000065000071436</v>
      </c>
      <c r="J1647" s="10" t="str">
        <f>_xlfn.IFNA(VLOOKUP(Table33[[#This Row],[Tag range]],Table176[[START]:[GROUP]],3,TRUE),"")</f>
        <v>SUNL016</v>
      </c>
    </row>
    <row r="1648" spans="6:10" x14ac:dyDescent="0.25">
      <c r="F1648" s="8" t="str">
        <f>LEFT(Table33[[#This Row],[Location]],2)</f>
        <v>LU</v>
      </c>
      <c r="G1648" s="8" t="s">
        <v>1151</v>
      </c>
      <c r="H1648" s="1">
        <v>71437</v>
      </c>
      <c r="I1648" s="10" t="str">
        <f>IF(Table33[[#This Row],[Tag range]]="","",_xlfn.CONCAT("1A40700000000650000",Table33[[#This Row],[Tag range]]))</f>
        <v>1A4070000000065000071437</v>
      </c>
      <c r="J1648" s="10" t="str">
        <f>_xlfn.IFNA(VLOOKUP(Table33[[#This Row],[Tag range]],Table176[[START]:[GROUP]],3,TRUE),"")</f>
        <v>SUNL016</v>
      </c>
    </row>
    <row r="1649" spans="6:10" x14ac:dyDescent="0.25">
      <c r="F1649" s="8" t="str">
        <f>LEFT(Table33[[#This Row],[Location]],2)</f>
        <v>LU</v>
      </c>
      <c r="G1649" s="8" t="s">
        <v>1291</v>
      </c>
      <c r="H1649" s="1">
        <v>71438</v>
      </c>
      <c r="I1649" s="10" t="str">
        <f>IF(Table33[[#This Row],[Tag range]]="","",_xlfn.CONCAT("1A40700000000650000",Table33[[#This Row],[Tag range]]))</f>
        <v>1A4070000000065000071438</v>
      </c>
      <c r="J1649" s="10" t="str">
        <f>_xlfn.IFNA(VLOOKUP(Table33[[#This Row],[Tag range]],Table176[[START]:[GROUP]],3,TRUE),"")</f>
        <v>SUNL016</v>
      </c>
    </row>
    <row r="1650" spans="6:10" x14ac:dyDescent="0.25">
      <c r="F1650" s="8" t="str">
        <f>LEFT(Table33[[#This Row],[Location]],2)</f>
        <v>LU</v>
      </c>
      <c r="G1650" s="8" t="s">
        <v>1431</v>
      </c>
      <c r="H1650" s="1">
        <v>71439</v>
      </c>
      <c r="I1650" s="10" t="str">
        <f>IF(Table33[[#This Row],[Tag range]]="","",_xlfn.CONCAT("1A40700000000650000",Table33[[#This Row],[Tag range]]))</f>
        <v>1A4070000000065000071439</v>
      </c>
      <c r="J1650" s="10" t="str">
        <f>_xlfn.IFNA(VLOOKUP(Table33[[#This Row],[Tag range]],Table176[[START]:[GROUP]],3,TRUE),"")</f>
        <v>SUNL016</v>
      </c>
    </row>
    <row r="1651" spans="6:10" x14ac:dyDescent="0.25">
      <c r="F1651" s="8" t="str">
        <f>LEFT(Table33[[#This Row],[Location]],2)</f>
        <v>LU</v>
      </c>
      <c r="G1651" s="8" t="s">
        <v>95</v>
      </c>
      <c r="H1651" s="1">
        <v>71440</v>
      </c>
      <c r="I1651" s="10" t="str">
        <f>IF(Table33[[#This Row],[Tag range]]="","",_xlfn.CONCAT("1A40700000000650000",Table33[[#This Row],[Tag range]]))</f>
        <v>1A4070000000065000071440</v>
      </c>
      <c r="J1651" s="10" t="str">
        <f>_xlfn.IFNA(VLOOKUP(Table33[[#This Row],[Tag range]],Table176[[START]:[GROUP]],3,TRUE),"")</f>
        <v>SUNL016</v>
      </c>
    </row>
    <row r="1652" spans="6:10" x14ac:dyDescent="0.25">
      <c r="F1652" s="8" t="str">
        <f>LEFT(Table33[[#This Row],[Location]],2)</f>
        <v>LU</v>
      </c>
      <c r="G1652" s="8" t="s">
        <v>25</v>
      </c>
      <c r="H1652" s="1">
        <v>71441</v>
      </c>
      <c r="I1652" s="10" t="str">
        <f>IF(Table33[[#This Row],[Tag range]]="","",_xlfn.CONCAT("1A40700000000650000",Table33[[#This Row],[Tag range]]))</f>
        <v>1A4070000000065000071441</v>
      </c>
      <c r="J1652" s="10" t="str">
        <f>_xlfn.IFNA(VLOOKUP(Table33[[#This Row],[Tag range]],Table176[[START]:[GROUP]],3,TRUE),"")</f>
        <v>SUNL016</v>
      </c>
    </row>
    <row r="1653" spans="6:10" x14ac:dyDescent="0.25">
      <c r="F1653" s="8" t="str">
        <f>LEFT(Table33[[#This Row],[Location]],2)</f>
        <v>LU</v>
      </c>
      <c r="G1653" s="8" t="s">
        <v>312</v>
      </c>
      <c r="H1653" s="1">
        <v>71442</v>
      </c>
      <c r="I1653" s="10" t="str">
        <f>IF(Table33[[#This Row],[Tag range]]="","",_xlfn.CONCAT("1A40700000000650000",Table33[[#This Row],[Tag range]]))</f>
        <v>1A4070000000065000071442</v>
      </c>
      <c r="J1653" s="10" t="str">
        <f>_xlfn.IFNA(VLOOKUP(Table33[[#This Row],[Tag range]],Table176[[START]:[GROUP]],3,TRUE),"")</f>
        <v>SUNL016</v>
      </c>
    </row>
    <row r="1654" spans="6:10" x14ac:dyDescent="0.25">
      <c r="F1654" s="8" t="str">
        <f>LEFT(Table33[[#This Row],[Location]],2)</f>
        <v>LU</v>
      </c>
      <c r="G1654" s="8" t="s">
        <v>452</v>
      </c>
      <c r="H1654" s="1">
        <v>71443</v>
      </c>
      <c r="I1654" s="10" t="str">
        <f>IF(Table33[[#This Row],[Tag range]]="","",_xlfn.CONCAT("1A40700000000650000",Table33[[#This Row],[Tag range]]))</f>
        <v>1A4070000000065000071443</v>
      </c>
      <c r="J1654" s="10" t="str">
        <f>_xlfn.IFNA(VLOOKUP(Table33[[#This Row],[Tag range]],Table176[[START]:[GROUP]],3,TRUE),"")</f>
        <v>SUNL016</v>
      </c>
    </row>
    <row r="1655" spans="6:10" x14ac:dyDescent="0.25">
      <c r="F1655" s="8" t="str">
        <f>LEFT(Table33[[#This Row],[Location]],2)</f>
        <v>LU</v>
      </c>
      <c r="G1655" s="8" t="s">
        <v>592</v>
      </c>
      <c r="H1655" s="1">
        <v>71444</v>
      </c>
      <c r="I1655" s="10" t="str">
        <f>IF(Table33[[#This Row],[Tag range]]="","",_xlfn.CONCAT("1A40700000000650000",Table33[[#This Row],[Tag range]]))</f>
        <v>1A4070000000065000071444</v>
      </c>
      <c r="J1655" s="10" t="str">
        <f>_xlfn.IFNA(VLOOKUP(Table33[[#This Row],[Tag range]],Table176[[START]:[GROUP]],3,TRUE),"")</f>
        <v>SUNL016</v>
      </c>
    </row>
    <row r="1656" spans="6:10" x14ac:dyDescent="0.25">
      <c r="F1656" s="8" t="str">
        <f>LEFT(Table33[[#This Row],[Location]],2)</f>
        <v>LU</v>
      </c>
      <c r="G1656" s="8" t="s">
        <v>732</v>
      </c>
      <c r="H1656" s="1">
        <v>71445</v>
      </c>
      <c r="I1656" s="10" t="str">
        <f>IF(Table33[[#This Row],[Tag range]]="","",_xlfn.CONCAT("1A40700000000650000",Table33[[#This Row],[Tag range]]))</f>
        <v>1A4070000000065000071445</v>
      </c>
      <c r="J1656" s="10" t="str">
        <f>_xlfn.IFNA(VLOOKUP(Table33[[#This Row],[Tag range]],Table176[[START]:[GROUP]],3,TRUE),"")</f>
        <v>SUNL016</v>
      </c>
    </row>
    <row r="1657" spans="6:10" x14ac:dyDescent="0.25">
      <c r="F1657" s="8" t="str">
        <f>LEFT(Table33[[#This Row],[Location]],2)</f>
        <v>LU</v>
      </c>
      <c r="G1657" s="8" t="s">
        <v>872</v>
      </c>
      <c r="H1657" s="1">
        <v>71446</v>
      </c>
      <c r="I1657" s="10" t="str">
        <f>IF(Table33[[#This Row],[Tag range]]="","",_xlfn.CONCAT("1A40700000000650000",Table33[[#This Row],[Tag range]]))</f>
        <v>1A4070000000065000071446</v>
      </c>
      <c r="J1657" s="10" t="str">
        <f>_xlfn.IFNA(VLOOKUP(Table33[[#This Row],[Tag range]],Table176[[START]:[GROUP]],3,TRUE),"")</f>
        <v>SUNL016</v>
      </c>
    </row>
    <row r="1658" spans="6:10" x14ac:dyDescent="0.25">
      <c r="F1658" s="8" t="str">
        <f>LEFT(Table33[[#This Row],[Location]],2)</f>
        <v>LU</v>
      </c>
      <c r="G1658" s="8" t="s">
        <v>1012</v>
      </c>
      <c r="H1658" s="1">
        <v>71447</v>
      </c>
      <c r="I1658" s="10" t="str">
        <f>IF(Table33[[#This Row],[Tag range]]="","",_xlfn.CONCAT("1A40700000000650000",Table33[[#This Row],[Tag range]]))</f>
        <v>1A4070000000065000071447</v>
      </c>
      <c r="J1658" s="10" t="str">
        <f>_xlfn.IFNA(VLOOKUP(Table33[[#This Row],[Tag range]],Table176[[START]:[GROUP]],3,TRUE),"")</f>
        <v>SUNL016</v>
      </c>
    </row>
    <row r="1659" spans="6:10" x14ac:dyDescent="0.25">
      <c r="F1659" s="8" t="str">
        <f>LEFT(Table33[[#This Row],[Location]],2)</f>
        <v>LU</v>
      </c>
      <c r="G1659" s="8" t="s">
        <v>1152</v>
      </c>
      <c r="H1659" s="1">
        <v>71448</v>
      </c>
      <c r="I1659" s="10" t="str">
        <f>IF(Table33[[#This Row],[Tag range]]="","",_xlfn.CONCAT("1A40700000000650000",Table33[[#This Row],[Tag range]]))</f>
        <v>1A4070000000065000071448</v>
      </c>
      <c r="J1659" s="10" t="str">
        <f>_xlfn.IFNA(VLOOKUP(Table33[[#This Row],[Tag range]],Table176[[START]:[GROUP]],3,TRUE),"")</f>
        <v>SUNL016</v>
      </c>
    </row>
    <row r="1660" spans="6:10" x14ac:dyDescent="0.25">
      <c r="F1660" s="8" t="str">
        <f>LEFT(Table33[[#This Row],[Location]],2)</f>
        <v>LU</v>
      </c>
      <c r="G1660" s="8" t="s">
        <v>1292</v>
      </c>
      <c r="H1660" s="1">
        <v>71449</v>
      </c>
      <c r="I1660" s="10" t="str">
        <f>IF(Table33[[#This Row],[Tag range]]="","",_xlfn.CONCAT("1A40700000000650000",Table33[[#This Row],[Tag range]]))</f>
        <v>1A4070000000065000071449</v>
      </c>
      <c r="J1660" s="10" t="str">
        <f>_xlfn.IFNA(VLOOKUP(Table33[[#This Row],[Tag range]],Table176[[START]:[GROUP]],3,TRUE),"")</f>
        <v>SUNL016</v>
      </c>
    </row>
    <row r="1661" spans="6:10" x14ac:dyDescent="0.25">
      <c r="F1661" s="8" t="str">
        <f>LEFT(Table33[[#This Row],[Location]],2)</f>
        <v>LU</v>
      </c>
      <c r="G1661" s="8" t="s">
        <v>1432</v>
      </c>
      <c r="H1661" s="1">
        <v>71450</v>
      </c>
      <c r="I1661" s="10" t="str">
        <f>IF(Table33[[#This Row],[Tag range]]="","",_xlfn.CONCAT("1A40700000000650000",Table33[[#This Row],[Tag range]]))</f>
        <v>1A4070000000065000071450</v>
      </c>
      <c r="J1661" s="10" t="str">
        <f>_xlfn.IFNA(VLOOKUP(Table33[[#This Row],[Tag range]],Table176[[START]:[GROUP]],3,TRUE),"")</f>
        <v>SUNL016</v>
      </c>
    </row>
    <row r="1662" spans="6:10" x14ac:dyDescent="0.25">
      <c r="F1662" s="8" t="str">
        <f>LEFT(Table33[[#This Row],[Location]],2)</f>
        <v>LU</v>
      </c>
      <c r="G1662" s="8" t="s">
        <v>96</v>
      </c>
      <c r="H1662" s="1">
        <v>71451</v>
      </c>
      <c r="I1662" s="10" t="str">
        <f>IF(Table33[[#This Row],[Tag range]]="","",_xlfn.CONCAT("1A40700000000650000",Table33[[#This Row],[Tag range]]))</f>
        <v>1A4070000000065000071451</v>
      </c>
      <c r="J1662" s="10" t="str">
        <f>_xlfn.IFNA(VLOOKUP(Table33[[#This Row],[Tag range]],Table176[[START]:[GROUP]],3,TRUE),"")</f>
        <v>SUNL016</v>
      </c>
    </row>
    <row r="1663" spans="6:10" x14ac:dyDescent="0.25">
      <c r="F1663" s="8" t="str">
        <f>LEFT(Table33[[#This Row],[Location]],2)</f>
        <v>LU</v>
      </c>
      <c r="G1663" s="8" t="s">
        <v>26</v>
      </c>
      <c r="H1663" s="1">
        <v>71452</v>
      </c>
      <c r="I1663" s="10" t="str">
        <f>IF(Table33[[#This Row],[Tag range]]="","",_xlfn.CONCAT("1A40700000000650000",Table33[[#This Row],[Tag range]]))</f>
        <v>1A4070000000065000071452</v>
      </c>
      <c r="J1663" s="10" t="str">
        <f>_xlfn.IFNA(VLOOKUP(Table33[[#This Row],[Tag range]],Table176[[START]:[GROUP]],3,TRUE),"")</f>
        <v>SUNL016</v>
      </c>
    </row>
    <row r="1664" spans="6:10" x14ac:dyDescent="0.25">
      <c r="F1664" s="8" t="str">
        <f>LEFT(Table33[[#This Row],[Location]],2)</f>
        <v>LU</v>
      </c>
      <c r="G1664" s="8" t="s">
        <v>313</v>
      </c>
      <c r="H1664" s="1">
        <v>71453</v>
      </c>
      <c r="I1664" s="10" t="str">
        <f>IF(Table33[[#This Row],[Tag range]]="","",_xlfn.CONCAT("1A40700000000650000",Table33[[#This Row],[Tag range]]))</f>
        <v>1A4070000000065000071453</v>
      </c>
      <c r="J1664" s="10" t="str">
        <f>_xlfn.IFNA(VLOOKUP(Table33[[#This Row],[Tag range]],Table176[[START]:[GROUP]],3,TRUE),"")</f>
        <v>SUNL016</v>
      </c>
    </row>
    <row r="1665" spans="6:10" x14ac:dyDescent="0.25">
      <c r="F1665" s="8" t="str">
        <f>LEFT(Table33[[#This Row],[Location]],2)</f>
        <v>LU</v>
      </c>
      <c r="G1665" s="8" t="s">
        <v>453</v>
      </c>
      <c r="H1665" s="1">
        <v>71454</v>
      </c>
      <c r="I1665" s="10" t="str">
        <f>IF(Table33[[#This Row],[Tag range]]="","",_xlfn.CONCAT("1A40700000000650000",Table33[[#This Row],[Tag range]]))</f>
        <v>1A4070000000065000071454</v>
      </c>
      <c r="J1665" s="10" t="str">
        <f>_xlfn.IFNA(VLOOKUP(Table33[[#This Row],[Tag range]],Table176[[START]:[GROUP]],3,TRUE),"")</f>
        <v>SUNL016</v>
      </c>
    </row>
    <row r="1666" spans="6:10" x14ac:dyDescent="0.25">
      <c r="F1666" s="8" t="str">
        <f>LEFT(Table33[[#This Row],[Location]],2)</f>
        <v>LU</v>
      </c>
      <c r="G1666" s="8" t="s">
        <v>593</v>
      </c>
      <c r="H1666" s="1">
        <v>71455</v>
      </c>
      <c r="I1666" s="10" t="str">
        <f>IF(Table33[[#This Row],[Tag range]]="","",_xlfn.CONCAT("1A40700000000650000",Table33[[#This Row],[Tag range]]))</f>
        <v>1A4070000000065000071455</v>
      </c>
      <c r="J1666" s="10" t="str">
        <f>_xlfn.IFNA(VLOOKUP(Table33[[#This Row],[Tag range]],Table176[[START]:[GROUP]],3,TRUE),"")</f>
        <v>SUNL016</v>
      </c>
    </row>
    <row r="1667" spans="6:10" x14ac:dyDescent="0.25">
      <c r="F1667" s="8" t="str">
        <f>LEFT(Table33[[#This Row],[Location]],2)</f>
        <v>LU</v>
      </c>
      <c r="G1667" s="8" t="s">
        <v>733</v>
      </c>
      <c r="H1667" s="1">
        <v>71456</v>
      </c>
      <c r="I1667" s="10" t="str">
        <f>IF(Table33[[#This Row],[Tag range]]="","",_xlfn.CONCAT("1A40700000000650000",Table33[[#This Row],[Tag range]]))</f>
        <v>1A4070000000065000071456</v>
      </c>
      <c r="J1667" s="10" t="str">
        <f>_xlfn.IFNA(VLOOKUP(Table33[[#This Row],[Tag range]],Table176[[START]:[GROUP]],3,TRUE),"")</f>
        <v>SUNL016</v>
      </c>
    </row>
    <row r="1668" spans="6:10" x14ac:dyDescent="0.25">
      <c r="F1668" s="8" t="str">
        <f>LEFT(Table33[[#This Row],[Location]],2)</f>
        <v>LU</v>
      </c>
      <c r="G1668" s="8" t="s">
        <v>873</v>
      </c>
      <c r="H1668" s="1">
        <v>71457</v>
      </c>
      <c r="I1668" s="10" t="str">
        <f>IF(Table33[[#This Row],[Tag range]]="","",_xlfn.CONCAT("1A40700000000650000",Table33[[#This Row],[Tag range]]))</f>
        <v>1A4070000000065000071457</v>
      </c>
      <c r="J1668" s="10" t="str">
        <f>_xlfn.IFNA(VLOOKUP(Table33[[#This Row],[Tag range]],Table176[[START]:[GROUP]],3,TRUE),"")</f>
        <v>SUNL016</v>
      </c>
    </row>
    <row r="1669" spans="6:10" x14ac:dyDescent="0.25">
      <c r="F1669" s="8" t="str">
        <f>LEFT(Table33[[#This Row],[Location]],2)</f>
        <v>LU</v>
      </c>
      <c r="G1669" s="8" t="s">
        <v>1013</v>
      </c>
      <c r="H1669" s="1">
        <v>71458</v>
      </c>
      <c r="I1669" s="10" t="str">
        <f>IF(Table33[[#This Row],[Tag range]]="","",_xlfn.CONCAT("1A40700000000650000",Table33[[#This Row],[Tag range]]))</f>
        <v>1A4070000000065000071458</v>
      </c>
      <c r="J1669" s="10" t="str">
        <f>_xlfn.IFNA(VLOOKUP(Table33[[#This Row],[Tag range]],Table176[[START]:[GROUP]],3,TRUE),"")</f>
        <v>SUNL016</v>
      </c>
    </row>
    <row r="1670" spans="6:10" x14ac:dyDescent="0.25">
      <c r="F1670" s="8" t="str">
        <f>LEFT(Table33[[#This Row],[Location]],2)</f>
        <v>LU</v>
      </c>
      <c r="G1670" s="8" t="s">
        <v>1153</v>
      </c>
      <c r="H1670" s="1">
        <v>71459</v>
      </c>
      <c r="I1670" s="10" t="str">
        <f>IF(Table33[[#This Row],[Tag range]]="","",_xlfn.CONCAT("1A40700000000650000",Table33[[#This Row],[Tag range]]))</f>
        <v>1A4070000000065000071459</v>
      </c>
      <c r="J1670" s="10" t="str">
        <f>_xlfn.IFNA(VLOOKUP(Table33[[#This Row],[Tag range]],Table176[[START]:[GROUP]],3,TRUE),"")</f>
        <v>SUNL016</v>
      </c>
    </row>
    <row r="1671" spans="6:10" x14ac:dyDescent="0.25">
      <c r="F1671" s="8" t="str">
        <f>LEFT(Table33[[#This Row],[Location]],2)</f>
        <v>LU</v>
      </c>
      <c r="G1671" s="8" t="s">
        <v>1293</v>
      </c>
      <c r="H1671" s="1">
        <v>71460</v>
      </c>
      <c r="I1671" s="10" t="str">
        <f>IF(Table33[[#This Row],[Tag range]]="","",_xlfn.CONCAT("1A40700000000650000",Table33[[#This Row],[Tag range]]))</f>
        <v>1A4070000000065000071460</v>
      </c>
      <c r="J1671" s="10" t="str">
        <f>_xlfn.IFNA(VLOOKUP(Table33[[#This Row],[Tag range]],Table176[[START]:[GROUP]],3,TRUE),"")</f>
        <v>SUNL016</v>
      </c>
    </row>
    <row r="1672" spans="6:10" x14ac:dyDescent="0.25">
      <c r="F1672" s="8" t="str">
        <f>LEFT(Table33[[#This Row],[Location]],2)</f>
        <v>LU</v>
      </c>
      <c r="G1672" s="8" t="s">
        <v>1433</v>
      </c>
      <c r="H1672" s="1">
        <v>71461</v>
      </c>
      <c r="I1672" s="10" t="str">
        <f>IF(Table33[[#This Row],[Tag range]]="","",_xlfn.CONCAT("1A40700000000650000",Table33[[#This Row],[Tag range]]))</f>
        <v>1A4070000000065000071461</v>
      </c>
      <c r="J1672" s="10" t="str">
        <f>_xlfn.IFNA(VLOOKUP(Table33[[#This Row],[Tag range]],Table176[[START]:[GROUP]],3,TRUE),"")</f>
        <v>SUNL016</v>
      </c>
    </row>
    <row r="1673" spans="6:10" x14ac:dyDescent="0.25">
      <c r="F1673" s="8" t="str">
        <f>LEFT(Table33[[#This Row],[Location]],2)</f>
        <v>LU</v>
      </c>
      <c r="G1673" s="8" t="s">
        <v>97</v>
      </c>
      <c r="H1673" s="1">
        <v>71462</v>
      </c>
      <c r="I1673" s="10" t="str">
        <f>IF(Table33[[#This Row],[Tag range]]="","",_xlfn.CONCAT("1A40700000000650000",Table33[[#This Row],[Tag range]]))</f>
        <v>1A4070000000065000071462</v>
      </c>
      <c r="J1673" s="10" t="str">
        <f>_xlfn.IFNA(VLOOKUP(Table33[[#This Row],[Tag range]],Table176[[START]:[GROUP]],3,TRUE),"")</f>
        <v>SUNL016</v>
      </c>
    </row>
    <row r="1674" spans="6:10" x14ac:dyDescent="0.25">
      <c r="F1674" s="8" t="str">
        <f>LEFT(Table33[[#This Row],[Location]],2)</f>
        <v>LU</v>
      </c>
      <c r="G1674" s="8" t="s">
        <v>27</v>
      </c>
      <c r="H1674" s="1">
        <v>71463</v>
      </c>
      <c r="I1674" s="10" t="str">
        <f>IF(Table33[[#This Row],[Tag range]]="","",_xlfn.CONCAT("1A40700000000650000",Table33[[#This Row],[Tag range]]))</f>
        <v>1A4070000000065000071463</v>
      </c>
      <c r="J1674" s="10" t="str">
        <f>_xlfn.IFNA(VLOOKUP(Table33[[#This Row],[Tag range]],Table176[[START]:[GROUP]],3,TRUE),"")</f>
        <v>SUNL016</v>
      </c>
    </row>
    <row r="1675" spans="6:10" x14ac:dyDescent="0.25">
      <c r="F1675" s="8" t="str">
        <f>LEFT(Table33[[#This Row],[Location]],2)</f>
        <v>LU</v>
      </c>
      <c r="G1675" s="8" t="s">
        <v>314</v>
      </c>
      <c r="H1675" s="1">
        <v>71464</v>
      </c>
      <c r="I1675" s="10" t="str">
        <f>IF(Table33[[#This Row],[Tag range]]="","",_xlfn.CONCAT("1A40700000000650000",Table33[[#This Row],[Tag range]]))</f>
        <v>1A4070000000065000071464</v>
      </c>
      <c r="J1675" s="10" t="str">
        <f>_xlfn.IFNA(VLOOKUP(Table33[[#This Row],[Tag range]],Table176[[START]:[GROUP]],3,TRUE),"")</f>
        <v>SUNL016</v>
      </c>
    </row>
    <row r="1676" spans="6:10" x14ac:dyDescent="0.25">
      <c r="F1676" s="8" t="str">
        <f>LEFT(Table33[[#This Row],[Location]],2)</f>
        <v>LU</v>
      </c>
      <c r="G1676" s="8" t="s">
        <v>454</v>
      </c>
      <c r="H1676" s="1">
        <v>71465</v>
      </c>
      <c r="I1676" s="10" t="str">
        <f>IF(Table33[[#This Row],[Tag range]]="","",_xlfn.CONCAT("1A40700000000650000",Table33[[#This Row],[Tag range]]))</f>
        <v>1A4070000000065000071465</v>
      </c>
      <c r="J1676" s="10" t="str">
        <f>_xlfn.IFNA(VLOOKUP(Table33[[#This Row],[Tag range]],Table176[[START]:[GROUP]],3,TRUE),"")</f>
        <v>SUNL016</v>
      </c>
    </row>
    <row r="1677" spans="6:10" x14ac:dyDescent="0.25">
      <c r="F1677" s="8" t="str">
        <f>LEFT(Table33[[#This Row],[Location]],2)</f>
        <v>LU</v>
      </c>
      <c r="G1677" s="8" t="s">
        <v>594</v>
      </c>
      <c r="H1677" s="1">
        <v>71466</v>
      </c>
      <c r="I1677" s="10" t="str">
        <f>IF(Table33[[#This Row],[Tag range]]="","",_xlfn.CONCAT("1A40700000000650000",Table33[[#This Row],[Tag range]]))</f>
        <v>1A4070000000065000071466</v>
      </c>
      <c r="J1677" s="10" t="str">
        <f>_xlfn.IFNA(VLOOKUP(Table33[[#This Row],[Tag range]],Table176[[START]:[GROUP]],3,TRUE),"")</f>
        <v>SUNL016</v>
      </c>
    </row>
    <row r="1678" spans="6:10" x14ac:dyDescent="0.25">
      <c r="F1678" s="8" t="str">
        <f>LEFT(Table33[[#This Row],[Location]],2)</f>
        <v>LU</v>
      </c>
      <c r="G1678" s="8" t="s">
        <v>734</v>
      </c>
      <c r="H1678" s="1">
        <v>71467</v>
      </c>
      <c r="I1678" s="10" t="str">
        <f>IF(Table33[[#This Row],[Tag range]]="","",_xlfn.CONCAT("1A40700000000650000",Table33[[#This Row],[Tag range]]))</f>
        <v>1A4070000000065000071467</v>
      </c>
      <c r="J1678" s="10" t="str">
        <f>_xlfn.IFNA(VLOOKUP(Table33[[#This Row],[Tag range]],Table176[[START]:[GROUP]],3,TRUE),"")</f>
        <v>SUNL016</v>
      </c>
    </row>
    <row r="1679" spans="6:10" x14ac:dyDescent="0.25">
      <c r="F1679" s="8" t="str">
        <f>LEFT(Table33[[#This Row],[Location]],2)</f>
        <v>LU</v>
      </c>
      <c r="G1679" s="8" t="s">
        <v>874</v>
      </c>
      <c r="H1679" s="1">
        <v>71468</v>
      </c>
      <c r="I1679" s="10" t="str">
        <f>IF(Table33[[#This Row],[Tag range]]="","",_xlfn.CONCAT("1A40700000000650000",Table33[[#This Row],[Tag range]]))</f>
        <v>1A4070000000065000071468</v>
      </c>
      <c r="J1679" s="10" t="str">
        <f>_xlfn.IFNA(VLOOKUP(Table33[[#This Row],[Tag range]],Table176[[START]:[GROUP]],3,TRUE),"")</f>
        <v>SUNL016</v>
      </c>
    </row>
    <row r="1680" spans="6:10" x14ac:dyDescent="0.25">
      <c r="F1680" s="8" t="str">
        <f>LEFT(Table33[[#This Row],[Location]],2)</f>
        <v>LU</v>
      </c>
      <c r="G1680" s="8" t="s">
        <v>1014</v>
      </c>
      <c r="H1680" s="1">
        <v>71469</v>
      </c>
      <c r="I1680" s="10" t="str">
        <f>IF(Table33[[#This Row],[Tag range]]="","",_xlfn.CONCAT("1A40700000000650000",Table33[[#This Row],[Tag range]]))</f>
        <v>1A4070000000065000071469</v>
      </c>
      <c r="J1680" s="10" t="str">
        <f>_xlfn.IFNA(VLOOKUP(Table33[[#This Row],[Tag range]],Table176[[START]:[GROUP]],3,TRUE),"")</f>
        <v>SUNL016</v>
      </c>
    </row>
    <row r="1681" spans="6:10" x14ac:dyDescent="0.25">
      <c r="F1681" s="8" t="str">
        <f>LEFT(Table33[[#This Row],[Location]],2)</f>
        <v>LU</v>
      </c>
      <c r="G1681" s="8" t="s">
        <v>1154</v>
      </c>
      <c r="H1681" s="1">
        <v>71470</v>
      </c>
      <c r="I1681" s="10" t="str">
        <f>IF(Table33[[#This Row],[Tag range]]="","",_xlfn.CONCAT("1A40700000000650000",Table33[[#This Row],[Tag range]]))</f>
        <v>1A4070000000065000071470</v>
      </c>
      <c r="J1681" s="10" t="str">
        <f>_xlfn.IFNA(VLOOKUP(Table33[[#This Row],[Tag range]],Table176[[START]:[GROUP]],3,TRUE),"")</f>
        <v>KING002</v>
      </c>
    </row>
    <row r="1682" spans="6:10" x14ac:dyDescent="0.25">
      <c r="F1682" s="8" t="str">
        <f>LEFT(Table33[[#This Row],[Location]],2)</f>
        <v>LU</v>
      </c>
      <c r="G1682" s="8" t="s">
        <v>1294</v>
      </c>
      <c r="H1682" s="1">
        <v>71471</v>
      </c>
      <c r="I1682" s="10" t="str">
        <f>IF(Table33[[#This Row],[Tag range]]="","",_xlfn.CONCAT("1A40700000000650000",Table33[[#This Row],[Tag range]]))</f>
        <v>1A4070000000065000071471</v>
      </c>
      <c r="J1682" s="10" t="str">
        <f>_xlfn.IFNA(VLOOKUP(Table33[[#This Row],[Tag range]],Table176[[START]:[GROUP]],3,TRUE),"")</f>
        <v>KING002</v>
      </c>
    </row>
    <row r="1683" spans="6:10" x14ac:dyDescent="0.25">
      <c r="F1683" s="8" t="str">
        <f>LEFT(Table33[[#This Row],[Location]],2)</f>
        <v>LU</v>
      </c>
      <c r="G1683" s="8" t="s">
        <v>1434</v>
      </c>
      <c r="H1683" s="1">
        <v>71472</v>
      </c>
      <c r="I1683" s="10" t="str">
        <f>IF(Table33[[#This Row],[Tag range]]="","",_xlfn.CONCAT("1A40700000000650000",Table33[[#This Row],[Tag range]]))</f>
        <v>1A4070000000065000071472</v>
      </c>
      <c r="J1683" s="10" t="str">
        <f>_xlfn.IFNA(VLOOKUP(Table33[[#This Row],[Tag range]],Table176[[START]:[GROUP]],3,TRUE),"")</f>
        <v>KING002</v>
      </c>
    </row>
    <row r="1684" spans="6:10" x14ac:dyDescent="0.25">
      <c r="F1684" s="8" t="str">
        <f>LEFT(Table33[[#This Row],[Location]],2)</f>
        <v>LU</v>
      </c>
      <c r="G1684" s="8" t="s">
        <v>98</v>
      </c>
      <c r="H1684" s="1">
        <v>71473</v>
      </c>
      <c r="I1684" s="10" t="str">
        <f>IF(Table33[[#This Row],[Tag range]]="","",_xlfn.CONCAT("1A40700000000650000",Table33[[#This Row],[Tag range]]))</f>
        <v>1A4070000000065000071473</v>
      </c>
      <c r="J1684" s="10" t="str">
        <f>_xlfn.IFNA(VLOOKUP(Table33[[#This Row],[Tag range]],Table176[[START]:[GROUP]],3,TRUE),"")</f>
        <v>KING002</v>
      </c>
    </row>
    <row r="1685" spans="6:10" x14ac:dyDescent="0.25">
      <c r="F1685" s="8" t="str">
        <f>LEFT(Table33[[#This Row],[Location]],2)</f>
        <v>LU</v>
      </c>
      <c r="G1685" s="8" t="s">
        <v>28</v>
      </c>
      <c r="H1685" s="1">
        <v>71474</v>
      </c>
      <c r="I1685" s="10" t="str">
        <f>IF(Table33[[#This Row],[Tag range]]="","",_xlfn.CONCAT("1A40700000000650000",Table33[[#This Row],[Tag range]]))</f>
        <v>1A4070000000065000071474</v>
      </c>
      <c r="J1685" s="10" t="str">
        <f>_xlfn.IFNA(VLOOKUP(Table33[[#This Row],[Tag range]],Table176[[START]:[GROUP]],3,TRUE),"")</f>
        <v>KING002</v>
      </c>
    </row>
    <row r="1686" spans="6:10" x14ac:dyDescent="0.25">
      <c r="F1686" s="8" t="str">
        <f>LEFT(Table33[[#This Row],[Location]],2)</f>
        <v>LU</v>
      </c>
      <c r="G1686" s="8" t="s">
        <v>315</v>
      </c>
      <c r="H1686" s="1">
        <v>71475</v>
      </c>
      <c r="I1686" s="10" t="str">
        <f>IF(Table33[[#This Row],[Tag range]]="","",_xlfn.CONCAT("1A40700000000650000",Table33[[#This Row],[Tag range]]))</f>
        <v>1A4070000000065000071475</v>
      </c>
      <c r="J1686" s="10" t="str">
        <f>_xlfn.IFNA(VLOOKUP(Table33[[#This Row],[Tag range]],Table176[[START]:[GROUP]],3,TRUE),"")</f>
        <v>KING002</v>
      </c>
    </row>
    <row r="1687" spans="6:10" x14ac:dyDescent="0.25">
      <c r="F1687" s="8" t="str">
        <f>LEFT(Table33[[#This Row],[Location]],2)</f>
        <v>LU</v>
      </c>
      <c r="G1687" s="8" t="s">
        <v>455</v>
      </c>
      <c r="H1687" s="1">
        <v>71476</v>
      </c>
      <c r="I1687" s="10" t="str">
        <f>IF(Table33[[#This Row],[Tag range]]="","",_xlfn.CONCAT("1A40700000000650000",Table33[[#This Row],[Tag range]]))</f>
        <v>1A4070000000065000071476</v>
      </c>
      <c r="J1687" s="10" t="str">
        <f>_xlfn.IFNA(VLOOKUP(Table33[[#This Row],[Tag range]],Table176[[START]:[GROUP]],3,TRUE),"")</f>
        <v>KING002</v>
      </c>
    </row>
    <row r="1688" spans="6:10" x14ac:dyDescent="0.25">
      <c r="F1688" s="8" t="str">
        <f>LEFT(Table33[[#This Row],[Location]],2)</f>
        <v>LU</v>
      </c>
      <c r="G1688" s="8" t="s">
        <v>595</v>
      </c>
      <c r="H1688" s="1">
        <v>71477</v>
      </c>
      <c r="I1688" s="10" t="str">
        <f>IF(Table33[[#This Row],[Tag range]]="","",_xlfn.CONCAT("1A40700000000650000",Table33[[#This Row],[Tag range]]))</f>
        <v>1A4070000000065000071477</v>
      </c>
      <c r="J1688" s="10" t="str">
        <f>_xlfn.IFNA(VLOOKUP(Table33[[#This Row],[Tag range]],Table176[[START]:[GROUP]],3,TRUE),"")</f>
        <v>KING002</v>
      </c>
    </row>
    <row r="1689" spans="6:10" x14ac:dyDescent="0.25">
      <c r="F1689" s="8" t="str">
        <f>LEFT(Table33[[#This Row],[Location]],2)</f>
        <v>LU</v>
      </c>
      <c r="G1689" s="8" t="s">
        <v>735</v>
      </c>
      <c r="H1689" s="1">
        <v>71478</v>
      </c>
      <c r="I1689" s="10" t="str">
        <f>IF(Table33[[#This Row],[Tag range]]="","",_xlfn.CONCAT("1A40700000000650000",Table33[[#This Row],[Tag range]]))</f>
        <v>1A4070000000065000071478</v>
      </c>
      <c r="J1689" s="10" t="str">
        <f>_xlfn.IFNA(VLOOKUP(Table33[[#This Row],[Tag range]],Table176[[START]:[GROUP]],3,TRUE),"")</f>
        <v>KING002</v>
      </c>
    </row>
    <row r="1690" spans="6:10" x14ac:dyDescent="0.25">
      <c r="F1690" s="8" t="str">
        <f>LEFT(Table33[[#This Row],[Location]],2)</f>
        <v>LU</v>
      </c>
      <c r="G1690" s="8" t="s">
        <v>875</v>
      </c>
      <c r="H1690" s="1">
        <v>71479</v>
      </c>
      <c r="I1690" s="10" t="str">
        <f>IF(Table33[[#This Row],[Tag range]]="","",_xlfn.CONCAT("1A40700000000650000",Table33[[#This Row],[Tag range]]))</f>
        <v>1A4070000000065000071479</v>
      </c>
      <c r="J1690" s="10" t="str">
        <f>_xlfn.IFNA(VLOOKUP(Table33[[#This Row],[Tag range]],Table176[[START]:[GROUP]],3,TRUE),"")</f>
        <v>KING002</v>
      </c>
    </row>
    <row r="1691" spans="6:10" x14ac:dyDescent="0.25">
      <c r="F1691" s="8" t="str">
        <f>LEFT(Table33[[#This Row],[Location]],2)</f>
        <v>LU</v>
      </c>
      <c r="G1691" s="8" t="s">
        <v>1015</v>
      </c>
      <c r="H1691" s="1">
        <v>71480</v>
      </c>
      <c r="I1691" s="10" t="str">
        <f>IF(Table33[[#This Row],[Tag range]]="","",_xlfn.CONCAT("1A40700000000650000",Table33[[#This Row],[Tag range]]))</f>
        <v>1A4070000000065000071480</v>
      </c>
      <c r="J1691" s="10" t="str">
        <f>_xlfn.IFNA(VLOOKUP(Table33[[#This Row],[Tag range]],Table176[[START]:[GROUP]],3,TRUE),"")</f>
        <v>KING002</v>
      </c>
    </row>
    <row r="1692" spans="6:10" x14ac:dyDescent="0.25">
      <c r="F1692" s="8" t="str">
        <f>LEFT(Table33[[#This Row],[Location]],2)</f>
        <v>LU</v>
      </c>
      <c r="G1692" s="8" t="s">
        <v>1155</v>
      </c>
      <c r="H1692" s="1">
        <v>71481</v>
      </c>
      <c r="I1692" s="10" t="str">
        <f>IF(Table33[[#This Row],[Tag range]]="","",_xlfn.CONCAT("1A40700000000650000",Table33[[#This Row],[Tag range]]))</f>
        <v>1A4070000000065000071481</v>
      </c>
      <c r="J1692" s="10" t="str">
        <f>_xlfn.IFNA(VLOOKUP(Table33[[#This Row],[Tag range]],Table176[[START]:[GROUP]],3,TRUE),"")</f>
        <v>KING002</v>
      </c>
    </row>
    <row r="1693" spans="6:10" x14ac:dyDescent="0.25">
      <c r="F1693" s="8" t="str">
        <f>LEFT(Table33[[#This Row],[Location]],2)</f>
        <v>LU</v>
      </c>
      <c r="G1693" s="8" t="s">
        <v>1295</v>
      </c>
      <c r="H1693" s="1">
        <v>71482</v>
      </c>
      <c r="I1693" s="10" t="str">
        <f>IF(Table33[[#This Row],[Tag range]]="","",_xlfn.CONCAT("1A40700000000650000",Table33[[#This Row],[Tag range]]))</f>
        <v>1A4070000000065000071482</v>
      </c>
      <c r="J1693" s="10" t="str">
        <f>_xlfn.IFNA(VLOOKUP(Table33[[#This Row],[Tag range]],Table176[[START]:[GROUP]],3,TRUE),"")</f>
        <v>KING002</v>
      </c>
    </row>
    <row r="1694" spans="6:10" x14ac:dyDescent="0.25">
      <c r="F1694" s="8" t="str">
        <f>LEFT(Table33[[#This Row],[Location]],2)</f>
        <v>LU</v>
      </c>
      <c r="G1694" s="8" t="s">
        <v>1435</v>
      </c>
      <c r="H1694" s="1">
        <v>71483</v>
      </c>
      <c r="I1694" s="10" t="str">
        <f>IF(Table33[[#This Row],[Tag range]]="","",_xlfn.CONCAT("1A40700000000650000",Table33[[#This Row],[Tag range]]))</f>
        <v>1A4070000000065000071483</v>
      </c>
      <c r="J1694" s="10" t="str">
        <f>_xlfn.IFNA(VLOOKUP(Table33[[#This Row],[Tag range]],Table176[[START]:[GROUP]],3,TRUE),"")</f>
        <v>KING002</v>
      </c>
    </row>
    <row r="1695" spans="6:10" x14ac:dyDescent="0.25">
      <c r="F1695" s="8" t="str">
        <f>LEFT(Table33[[#This Row],[Location]],2)</f>
        <v>LU</v>
      </c>
      <c r="G1695" s="8" t="s">
        <v>99</v>
      </c>
      <c r="H1695" s="1">
        <v>71484</v>
      </c>
      <c r="I1695" s="10" t="str">
        <f>IF(Table33[[#This Row],[Tag range]]="","",_xlfn.CONCAT("1A40700000000650000",Table33[[#This Row],[Tag range]]))</f>
        <v>1A4070000000065000071484</v>
      </c>
      <c r="J1695" s="10" t="str">
        <f>_xlfn.IFNA(VLOOKUP(Table33[[#This Row],[Tag range]],Table176[[START]:[GROUP]],3,TRUE),"")</f>
        <v>KING002</v>
      </c>
    </row>
    <row r="1696" spans="6:10" x14ac:dyDescent="0.25">
      <c r="F1696" s="8" t="str">
        <f>LEFT(Table33[[#This Row],[Location]],2)</f>
        <v>LU</v>
      </c>
      <c r="G1696" s="8" t="s">
        <v>29</v>
      </c>
      <c r="H1696" s="1">
        <v>71485</v>
      </c>
      <c r="I1696" s="10" t="str">
        <f>IF(Table33[[#This Row],[Tag range]]="","",_xlfn.CONCAT("1A40700000000650000",Table33[[#This Row],[Tag range]]))</f>
        <v>1A4070000000065000071485</v>
      </c>
      <c r="J1696" s="10" t="str">
        <f>_xlfn.IFNA(VLOOKUP(Table33[[#This Row],[Tag range]],Table176[[START]:[GROUP]],3,TRUE),"")</f>
        <v>KING002</v>
      </c>
    </row>
    <row r="1697" spans="6:10" x14ac:dyDescent="0.25">
      <c r="F1697" s="8" t="str">
        <f>LEFT(Table33[[#This Row],[Location]],2)</f>
        <v>LU</v>
      </c>
      <c r="G1697" s="8" t="s">
        <v>316</v>
      </c>
      <c r="H1697" s="1">
        <v>71486</v>
      </c>
      <c r="I1697" s="10" t="str">
        <f>IF(Table33[[#This Row],[Tag range]]="","",_xlfn.CONCAT("1A40700000000650000",Table33[[#This Row],[Tag range]]))</f>
        <v>1A4070000000065000071486</v>
      </c>
      <c r="J1697" s="10" t="str">
        <f>_xlfn.IFNA(VLOOKUP(Table33[[#This Row],[Tag range]],Table176[[START]:[GROUP]],3,TRUE),"")</f>
        <v>KING002</v>
      </c>
    </row>
    <row r="1698" spans="6:10" x14ac:dyDescent="0.25">
      <c r="F1698" s="8" t="str">
        <f>LEFT(Table33[[#This Row],[Location]],2)</f>
        <v>LU</v>
      </c>
      <c r="G1698" s="8" t="s">
        <v>456</v>
      </c>
      <c r="H1698" s="1">
        <v>71487</v>
      </c>
      <c r="I1698" s="10" t="str">
        <f>IF(Table33[[#This Row],[Tag range]]="","",_xlfn.CONCAT("1A40700000000650000",Table33[[#This Row],[Tag range]]))</f>
        <v>1A4070000000065000071487</v>
      </c>
      <c r="J1698" s="10" t="str">
        <f>_xlfn.IFNA(VLOOKUP(Table33[[#This Row],[Tag range]],Table176[[START]:[GROUP]],3,TRUE),"")</f>
        <v>KING002</v>
      </c>
    </row>
    <row r="1699" spans="6:10" x14ac:dyDescent="0.25">
      <c r="F1699" s="8" t="str">
        <f>LEFT(Table33[[#This Row],[Location]],2)</f>
        <v>LU</v>
      </c>
      <c r="G1699" s="8" t="s">
        <v>596</v>
      </c>
      <c r="H1699" s="1">
        <v>71488</v>
      </c>
      <c r="I1699" s="10" t="str">
        <f>IF(Table33[[#This Row],[Tag range]]="","",_xlfn.CONCAT("1A40700000000650000",Table33[[#This Row],[Tag range]]))</f>
        <v>1A4070000000065000071488</v>
      </c>
      <c r="J1699" s="10" t="str">
        <f>_xlfn.IFNA(VLOOKUP(Table33[[#This Row],[Tag range]],Table176[[START]:[GROUP]],3,TRUE),"")</f>
        <v>KING002</v>
      </c>
    </row>
    <row r="1700" spans="6:10" x14ac:dyDescent="0.25">
      <c r="F1700" s="8" t="str">
        <f>LEFT(Table33[[#This Row],[Location]],2)</f>
        <v>LU</v>
      </c>
      <c r="G1700" s="8" t="s">
        <v>736</v>
      </c>
      <c r="H1700" s="1">
        <v>71489</v>
      </c>
      <c r="I1700" s="10" t="str">
        <f>IF(Table33[[#This Row],[Tag range]]="","",_xlfn.CONCAT("1A40700000000650000",Table33[[#This Row],[Tag range]]))</f>
        <v>1A4070000000065000071489</v>
      </c>
      <c r="J1700" s="10" t="str">
        <f>_xlfn.IFNA(VLOOKUP(Table33[[#This Row],[Tag range]],Table176[[START]:[GROUP]],3,TRUE),"")</f>
        <v>KING002</v>
      </c>
    </row>
    <row r="1701" spans="6:10" x14ac:dyDescent="0.25">
      <c r="F1701" s="8" t="str">
        <f>LEFT(Table33[[#This Row],[Location]],2)</f>
        <v>LU</v>
      </c>
      <c r="G1701" s="8" t="s">
        <v>876</v>
      </c>
      <c r="H1701" s="1">
        <v>71490</v>
      </c>
      <c r="I1701" s="10" t="str">
        <f>IF(Table33[[#This Row],[Tag range]]="","",_xlfn.CONCAT("1A40700000000650000",Table33[[#This Row],[Tag range]]))</f>
        <v>1A4070000000065000071490</v>
      </c>
      <c r="J1701" s="10" t="str">
        <f>_xlfn.IFNA(VLOOKUP(Table33[[#This Row],[Tag range]],Table176[[START]:[GROUP]],3,TRUE),"")</f>
        <v>KING002</v>
      </c>
    </row>
    <row r="1702" spans="6:10" x14ac:dyDescent="0.25">
      <c r="F1702" s="8" t="str">
        <f>LEFT(Table33[[#This Row],[Location]],2)</f>
        <v>LU</v>
      </c>
      <c r="G1702" s="8" t="s">
        <v>1016</v>
      </c>
      <c r="H1702" s="1">
        <v>71491</v>
      </c>
      <c r="I1702" s="10" t="str">
        <f>IF(Table33[[#This Row],[Tag range]]="","",_xlfn.CONCAT("1A40700000000650000",Table33[[#This Row],[Tag range]]))</f>
        <v>1A4070000000065000071491</v>
      </c>
      <c r="J1702" s="10" t="str">
        <f>_xlfn.IFNA(VLOOKUP(Table33[[#This Row],[Tag range]],Table176[[START]:[GROUP]],3,TRUE),"")</f>
        <v>JACK021</v>
      </c>
    </row>
    <row r="1703" spans="6:10" x14ac:dyDescent="0.25">
      <c r="F1703" s="8" t="str">
        <f>LEFT(Table33[[#This Row],[Location]],2)</f>
        <v>LU</v>
      </c>
      <c r="G1703" s="8" t="s">
        <v>1156</v>
      </c>
      <c r="H1703" s="1">
        <v>71492</v>
      </c>
      <c r="I1703" s="10" t="str">
        <f>IF(Table33[[#This Row],[Tag range]]="","",_xlfn.CONCAT("1A40700000000650000",Table33[[#This Row],[Tag range]]))</f>
        <v>1A4070000000065000071492</v>
      </c>
      <c r="J1703" s="10" t="str">
        <f>_xlfn.IFNA(VLOOKUP(Table33[[#This Row],[Tag range]],Table176[[START]:[GROUP]],3,TRUE),"")</f>
        <v>JACK021</v>
      </c>
    </row>
    <row r="1704" spans="6:10" x14ac:dyDescent="0.25">
      <c r="F1704" s="8" t="str">
        <f>LEFT(Table33[[#This Row],[Location]],2)</f>
        <v>LU</v>
      </c>
      <c r="G1704" s="8" t="s">
        <v>1296</v>
      </c>
      <c r="H1704" s="1">
        <v>71493</v>
      </c>
      <c r="I1704" s="10" t="str">
        <f>IF(Table33[[#This Row],[Tag range]]="","",_xlfn.CONCAT("1A40700000000650000",Table33[[#This Row],[Tag range]]))</f>
        <v>1A4070000000065000071493</v>
      </c>
      <c r="J1704" s="10" t="str">
        <f>_xlfn.IFNA(VLOOKUP(Table33[[#This Row],[Tag range]],Table176[[START]:[GROUP]],3,TRUE),"")</f>
        <v>JACK021</v>
      </c>
    </row>
    <row r="1705" spans="6:10" x14ac:dyDescent="0.25">
      <c r="F1705" s="8" t="str">
        <f>LEFT(Table33[[#This Row],[Location]],2)</f>
        <v>LU</v>
      </c>
      <c r="G1705" s="8" t="s">
        <v>1436</v>
      </c>
      <c r="H1705" s="1">
        <v>71494</v>
      </c>
      <c r="I1705" s="10" t="str">
        <f>IF(Table33[[#This Row],[Tag range]]="","",_xlfn.CONCAT("1A40700000000650000",Table33[[#This Row],[Tag range]]))</f>
        <v>1A4070000000065000071494</v>
      </c>
      <c r="J1705" s="10" t="str">
        <f>_xlfn.IFNA(VLOOKUP(Table33[[#This Row],[Tag range]],Table176[[START]:[GROUP]],3,TRUE),"")</f>
        <v>JACK021</v>
      </c>
    </row>
    <row r="1706" spans="6:10" x14ac:dyDescent="0.25">
      <c r="F1706" s="8" t="str">
        <f>LEFT(Table33[[#This Row],[Location]],2)</f>
        <v>LU</v>
      </c>
      <c r="G1706" s="8" t="s">
        <v>100</v>
      </c>
      <c r="H1706" s="1">
        <v>71495</v>
      </c>
      <c r="I1706" s="10" t="str">
        <f>IF(Table33[[#This Row],[Tag range]]="","",_xlfn.CONCAT("1A40700000000650000",Table33[[#This Row],[Tag range]]))</f>
        <v>1A4070000000065000071495</v>
      </c>
      <c r="J1706" s="10" t="str">
        <f>_xlfn.IFNA(VLOOKUP(Table33[[#This Row],[Tag range]],Table176[[START]:[GROUP]],3,TRUE),"")</f>
        <v>JACK021</v>
      </c>
    </row>
    <row r="1707" spans="6:10" x14ac:dyDescent="0.25">
      <c r="F1707" s="8" t="str">
        <f>LEFT(Table33[[#This Row],[Location]],2)</f>
        <v>LU</v>
      </c>
      <c r="G1707" s="8" t="s">
        <v>30</v>
      </c>
      <c r="H1707" s="1">
        <v>71496</v>
      </c>
      <c r="I1707" s="10" t="str">
        <f>IF(Table33[[#This Row],[Tag range]]="","",_xlfn.CONCAT("1A40700000000650000",Table33[[#This Row],[Tag range]]))</f>
        <v>1A4070000000065000071496</v>
      </c>
      <c r="J1707" s="10" t="str">
        <f>_xlfn.IFNA(VLOOKUP(Table33[[#This Row],[Tag range]],Table176[[START]:[GROUP]],3,TRUE),"")</f>
        <v>JACK021</v>
      </c>
    </row>
    <row r="1708" spans="6:10" x14ac:dyDescent="0.25">
      <c r="F1708" s="8" t="str">
        <f>LEFT(Table33[[#This Row],[Location]],2)</f>
        <v>LU</v>
      </c>
      <c r="G1708" s="8" t="s">
        <v>317</v>
      </c>
      <c r="H1708" s="1">
        <v>71497</v>
      </c>
      <c r="I1708" s="10" t="str">
        <f>IF(Table33[[#This Row],[Tag range]]="","",_xlfn.CONCAT("1A40700000000650000",Table33[[#This Row],[Tag range]]))</f>
        <v>1A4070000000065000071497</v>
      </c>
      <c r="J1708" s="10" t="str">
        <f>_xlfn.IFNA(VLOOKUP(Table33[[#This Row],[Tag range]],Table176[[START]:[GROUP]],3,TRUE),"")</f>
        <v>JACK021</v>
      </c>
    </row>
    <row r="1709" spans="6:10" x14ac:dyDescent="0.25">
      <c r="F1709" s="8" t="str">
        <f>LEFT(Table33[[#This Row],[Location]],2)</f>
        <v>LU</v>
      </c>
      <c r="G1709" s="8" t="s">
        <v>457</v>
      </c>
      <c r="H1709" s="1">
        <v>71498</v>
      </c>
      <c r="I1709" s="10" t="str">
        <f>IF(Table33[[#This Row],[Tag range]]="","",_xlfn.CONCAT("1A40700000000650000",Table33[[#This Row],[Tag range]]))</f>
        <v>1A4070000000065000071498</v>
      </c>
      <c r="J1709" s="10" t="str">
        <f>_xlfn.IFNA(VLOOKUP(Table33[[#This Row],[Tag range]],Table176[[START]:[GROUP]],3,TRUE),"")</f>
        <v>JACK021</v>
      </c>
    </row>
    <row r="1710" spans="6:10" x14ac:dyDescent="0.25">
      <c r="F1710" s="8" t="str">
        <f>LEFT(Table33[[#This Row],[Location]],2)</f>
        <v>LU</v>
      </c>
      <c r="G1710" s="8" t="s">
        <v>597</v>
      </c>
      <c r="H1710" s="1">
        <v>71499</v>
      </c>
      <c r="I1710" s="10" t="str">
        <f>IF(Table33[[#This Row],[Tag range]]="","",_xlfn.CONCAT("1A40700000000650000",Table33[[#This Row],[Tag range]]))</f>
        <v>1A4070000000065000071499</v>
      </c>
      <c r="J1710" s="10" t="str">
        <f>_xlfn.IFNA(VLOOKUP(Table33[[#This Row],[Tag range]],Table176[[START]:[GROUP]],3,TRUE),"")</f>
        <v>JACK021</v>
      </c>
    </row>
    <row r="1711" spans="6:10" x14ac:dyDescent="0.25">
      <c r="F1711" s="8" t="str">
        <f>LEFT(Table33[[#This Row],[Location]],2)</f>
        <v>LU</v>
      </c>
      <c r="G1711" s="8" t="s">
        <v>737</v>
      </c>
      <c r="H1711" s="1">
        <v>71500</v>
      </c>
      <c r="I1711" s="10" t="str">
        <f>IF(Table33[[#This Row],[Tag range]]="","",_xlfn.CONCAT("1A40700000000650000",Table33[[#This Row],[Tag range]]))</f>
        <v>1A4070000000065000071500</v>
      </c>
      <c r="J1711" s="10" t="str">
        <f>_xlfn.IFNA(VLOOKUP(Table33[[#This Row],[Tag range]],Table176[[START]:[GROUP]],3,TRUE),"")</f>
        <v>JACK021</v>
      </c>
    </row>
    <row r="1712" spans="6:10" x14ac:dyDescent="0.25">
      <c r="F1712" s="8" t="str">
        <f>LEFT(Table33[[#This Row],[Location]],2)</f>
        <v>LU</v>
      </c>
      <c r="G1712" s="8" t="s">
        <v>877</v>
      </c>
      <c r="H1712" s="1">
        <v>71501</v>
      </c>
      <c r="I1712" s="10" t="str">
        <f>IF(Table33[[#This Row],[Tag range]]="","",_xlfn.CONCAT("1A40700000000650000",Table33[[#This Row],[Tag range]]))</f>
        <v>1A4070000000065000071501</v>
      </c>
      <c r="J1712" s="10" t="str">
        <f>_xlfn.IFNA(VLOOKUP(Table33[[#This Row],[Tag range]],Table176[[START]:[GROUP]],3,TRUE),"")</f>
        <v>JACK021</v>
      </c>
    </row>
    <row r="1713" spans="6:10" x14ac:dyDescent="0.25">
      <c r="F1713" s="8" t="str">
        <f>LEFT(Table33[[#This Row],[Location]],2)</f>
        <v>LU</v>
      </c>
      <c r="G1713" s="8" t="s">
        <v>1017</v>
      </c>
      <c r="H1713" s="1">
        <v>71502</v>
      </c>
      <c r="I1713" s="10" t="str">
        <f>IF(Table33[[#This Row],[Tag range]]="","",_xlfn.CONCAT("1A40700000000650000",Table33[[#This Row],[Tag range]]))</f>
        <v>1A4070000000065000071502</v>
      </c>
      <c r="J1713" s="10" t="str">
        <f>_xlfn.IFNA(VLOOKUP(Table33[[#This Row],[Tag range]],Table176[[START]:[GROUP]],3,TRUE),"")</f>
        <v>JACK021</v>
      </c>
    </row>
    <row r="1714" spans="6:10" x14ac:dyDescent="0.25">
      <c r="F1714" s="8" t="str">
        <f>LEFT(Table33[[#This Row],[Location]],2)</f>
        <v>LU</v>
      </c>
      <c r="G1714" s="8" t="s">
        <v>1157</v>
      </c>
      <c r="H1714" s="1">
        <v>71503</v>
      </c>
      <c r="I1714" s="10" t="str">
        <f>IF(Table33[[#This Row],[Tag range]]="","",_xlfn.CONCAT("1A40700000000650000",Table33[[#This Row],[Tag range]]))</f>
        <v>1A4070000000065000071503</v>
      </c>
      <c r="J1714" s="10" t="str">
        <f>_xlfn.IFNA(VLOOKUP(Table33[[#This Row],[Tag range]],Table176[[START]:[GROUP]],3,TRUE),"")</f>
        <v>JACK021</v>
      </c>
    </row>
    <row r="1715" spans="6:10" x14ac:dyDescent="0.25">
      <c r="F1715" s="8" t="str">
        <f>LEFT(Table33[[#This Row],[Location]],2)</f>
        <v>LU</v>
      </c>
      <c r="G1715" s="8" t="s">
        <v>1297</v>
      </c>
      <c r="H1715" s="1">
        <v>71504</v>
      </c>
      <c r="I1715" s="10" t="str">
        <f>IF(Table33[[#This Row],[Tag range]]="","",_xlfn.CONCAT("1A40700000000650000",Table33[[#This Row],[Tag range]]))</f>
        <v>1A4070000000065000071504</v>
      </c>
      <c r="J1715" s="10" t="str">
        <f>_xlfn.IFNA(VLOOKUP(Table33[[#This Row],[Tag range]],Table176[[START]:[GROUP]],3,TRUE),"")</f>
        <v>JACK021</v>
      </c>
    </row>
    <row r="1716" spans="6:10" x14ac:dyDescent="0.25">
      <c r="F1716" s="8" t="str">
        <f>LEFT(Table33[[#This Row],[Location]],2)</f>
        <v>LU</v>
      </c>
      <c r="G1716" s="8" t="s">
        <v>1437</v>
      </c>
      <c r="H1716" s="1">
        <v>71505</v>
      </c>
      <c r="I1716" s="10" t="str">
        <f>IF(Table33[[#This Row],[Tag range]]="","",_xlfn.CONCAT("1A40700000000650000",Table33[[#This Row],[Tag range]]))</f>
        <v>1A4070000000065000071505</v>
      </c>
      <c r="J1716" s="10" t="str">
        <f>_xlfn.IFNA(VLOOKUP(Table33[[#This Row],[Tag range]],Table176[[START]:[GROUP]],3,TRUE),"")</f>
        <v>JACK021</v>
      </c>
    </row>
    <row r="1717" spans="6:10" x14ac:dyDescent="0.25">
      <c r="F1717" s="8" t="str">
        <f>LEFT(Table33[[#This Row],[Location]],2)</f>
        <v>LU</v>
      </c>
      <c r="G1717" s="8" t="s">
        <v>101</v>
      </c>
      <c r="H1717" s="1">
        <v>71506</v>
      </c>
      <c r="I1717" s="10" t="str">
        <f>IF(Table33[[#This Row],[Tag range]]="","",_xlfn.CONCAT("1A40700000000650000",Table33[[#This Row],[Tag range]]))</f>
        <v>1A4070000000065000071506</v>
      </c>
      <c r="J1717" s="10" t="str">
        <f>_xlfn.IFNA(VLOOKUP(Table33[[#This Row],[Tag range]],Table176[[START]:[GROUP]],3,TRUE),"")</f>
        <v>JACK021</v>
      </c>
    </row>
    <row r="1718" spans="6:10" x14ac:dyDescent="0.25">
      <c r="F1718" s="8" t="str">
        <f>LEFT(Table33[[#This Row],[Location]],2)</f>
        <v>LU</v>
      </c>
      <c r="G1718" s="8" t="s">
        <v>31</v>
      </c>
      <c r="H1718" s="1">
        <v>71507</v>
      </c>
      <c r="I1718" s="10" t="str">
        <f>IF(Table33[[#This Row],[Tag range]]="","",_xlfn.CONCAT("1A40700000000650000",Table33[[#This Row],[Tag range]]))</f>
        <v>1A4070000000065000071507</v>
      </c>
      <c r="J1718" s="10" t="str">
        <f>_xlfn.IFNA(VLOOKUP(Table33[[#This Row],[Tag range]],Table176[[START]:[GROUP]],3,TRUE),"")</f>
        <v>JACK021</v>
      </c>
    </row>
    <row r="1719" spans="6:10" x14ac:dyDescent="0.25">
      <c r="F1719" s="8" t="str">
        <f>LEFT(Table33[[#This Row],[Location]],2)</f>
        <v>LU</v>
      </c>
      <c r="G1719" s="8" t="s">
        <v>318</v>
      </c>
      <c r="H1719" s="1">
        <v>71508</v>
      </c>
      <c r="I1719" s="10" t="str">
        <f>IF(Table33[[#This Row],[Tag range]]="","",_xlfn.CONCAT("1A40700000000650000",Table33[[#This Row],[Tag range]]))</f>
        <v>1A4070000000065000071508</v>
      </c>
      <c r="J1719" s="10" t="str">
        <f>_xlfn.IFNA(VLOOKUP(Table33[[#This Row],[Tag range]],Table176[[START]:[GROUP]],3,TRUE),"")</f>
        <v>JACK021</v>
      </c>
    </row>
    <row r="1720" spans="6:10" x14ac:dyDescent="0.25">
      <c r="F1720" s="8" t="str">
        <f>LEFT(Table33[[#This Row],[Location]],2)</f>
        <v>LU</v>
      </c>
      <c r="G1720" s="8" t="s">
        <v>458</v>
      </c>
      <c r="H1720" s="1">
        <v>71509</v>
      </c>
      <c r="I1720" s="10" t="str">
        <f>IF(Table33[[#This Row],[Tag range]]="","",_xlfn.CONCAT("1A40700000000650000",Table33[[#This Row],[Tag range]]))</f>
        <v>1A4070000000065000071509</v>
      </c>
      <c r="J1720" s="10" t="str">
        <f>_xlfn.IFNA(VLOOKUP(Table33[[#This Row],[Tag range]],Table176[[START]:[GROUP]],3,TRUE),"")</f>
        <v>JACK021</v>
      </c>
    </row>
    <row r="1721" spans="6:10" x14ac:dyDescent="0.25">
      <c r="F1721" s="8" t="str">
        <f>LEFT(Table33[[#This Row],[Location]],2)</f>
        <v>LU</v>
      </c>
      <c r="G1721" s="8" t="s">
        <v>598</v>
      </c>
      <c r="H1721" s="1">
        <v>71510</v>
      </c>
      <c r="I1721" s="10" t="str">
        <f>IF(Table33[[#This Row],[Tag range]]="","",_xlfn.CONCAT("1A40700000000650000",Table33[[#This Row],[Tag range]]))</f>
        <v>1A4070000000065000071510</v>
      </c>
      <c r="J1721" s="10" t="str">
        <f>_xlfn.IFNA(VLOOKUP(Table33[[#This Row],[Tag range]],Table176[[START]:[GROUP]],3,TRUE),"")</f>
        <v>JACK021</v>
      </c>
    </row>
    <row r="1722" spans="6:10" x14ac:dyDescent="0.25">
      <c r="F1722" s="8" t="str">
        <f>LEFT(Table33[[#This Row],[Location]],2)</f>
        <v>LU</v>
      </c>
      <c r="G1722" s="8" t="s">
        <v>738</v>
      </c>
      <c r="H1722" s="1">
        <v>71511</v>
      </c>
      <c r="I1722" s="10" t="str">
        <f>IF(Table33[[#This Row],[Tag range]]="","",_xlfn.CONCAT("1A40700000000650000",Table33[[#This Row],[Tag range]]))</f>
        <v>1A4070000000065000071511</v>
      </c>
      <c r="J1722" s="10" t="str">
        <f>_xlfn.IFNA(VLOOKUP(Table33[[#This Row],[Tag range]],Table176[[START]:[GROUP]],3,TRUE),"")</f>
        <v>JACK021</v>
      </c>
    </row>
    <row r="1723" spans="6:10" x14ac:dyDescent="0.25">
      <c r="F1723" s="8" t="str">
        <f>LEFT(Table33[[#This Row],[Location]],2)</f>
        <v>LU</v>
      </c>
      <c r="G1723" s="8" t="s">
        <v>878</v>
      </c>
      <c r="H1723" s="1">
        <v>71512</v>
      </c>
      <c r="I1723" s="10" t="str">
        <f>IF(Table33[[#This Row],[Tag range]]="","",_xlfn.CONCAT("1A40700000000650000",Table33[[#This Row],[Tag range]]))</f>
        <v>1A4070000000065000071512</v>
      </c>
      <c r="J1723" s="10" t="str">
        <f>_xlfn.IFNA(VLOOKUP(Table33[[#This Row],[Tag range]],Table176[[START]:[GROUP]],3,TRUE),"")</f>
        <v>JACK021</v>
      </c>
    </row>
    <row r="1724" spans="6:10" x14ac:dyDescent="0.25">
      <c r="F1724" s="8" t="str">
        <f>LEFT(Table33[[#This Row],[Location]],2)</f>
        <v>LU</v>
      </c>
      <c r="G1724" s="8" t="s">
        <v>1018</v>
      </c>
      <c r="H1724" s="1">
        <v>71513</v>
      </c>
      <c r="I1724" s="10" t="str">
        <f>IF(Table33[[#This Row],[Tag range]]="","",_xlfn.CONCAT("1A40700000000650000",Table33[[#This Row],[Tag range]]))</f>
        <v>1A4070000000065000071513</v>
      </c>
      <c r="J1724" s="10" t="str">
        <f>_xlfn.IFNA(VLOOKUP(Table33[[#This Row],[Tag range]],Table176[[START]:[GROUP]],3,TRUE),"")</f>
        <v>JACK021</v>
      </c>
    </row>
    <row r="1725" spans="6:10" x14ac:dyDescent="0.25">
      <c r="F1725" s="8" t="str">
        <f>LEFT(Table33[[#This Row],[Location]],2)</f>
        <v>LU</v>
      </c>
      <c r="G1725" s="8" t="s">
        <v>1158</v>
      </c>
      <c r="H1725" s="1">
        <v>71514</v>
      </c>
      <c r="I1725" s="10" t="str">
        <f>IF(Table33[[#This Row],[Tag range]]="","",_xlfn.CONCAT("1A40700000000650000",Table33[[#This Row],[Tag range]]))</f>
        <v>1A4070000000065000071514</v>
      </c>
      <c r="J1725" s="10" t="str">
        <f>_xlfn.IFNA(VLOOKUP(Table33[[#This Row],[Tag range]],Table176[[START]:[GROUP]],3,TRUE),"")</f>
        <v>JACK021</v>
      </c>
    </row>
    <row r="1726" spans="6:10" x14ac:dyDescent="0.25">
      <c r="F1726" s="8" t="str">
        <f>LEFT(Table33[[#This Row],[Location]],2)</f>
        <v>LU</v>
      </c>
      <c r="G1726" s="8" t="s">
        <v>1298</v>
      </c>
      <c r="H1726" s="1">
        <v>71515</v>
      </c>
      <c r="I1726" s="10" t="str">
        <f>IF(Table33[[#This Row],[Tag range]]="","",_xlfn.CONCAT("1A40700000000650000",Table33[[#This Row],[Tag range]]))</f>
        <v>1A4070000000065000071515</v>
      </c>
      <c r="J1726" s="10" t="str">
        <f>_xlfn.IFNA(VLOOKUP(Table33[[#This Row],[Tag range]],Table176[[START]:[GROUP]],3,TRUE),"")</f>
        <v>JACK021</v>
      </c>
    </row>
    <row r="1727" spans="6:10" x14ac:dyDescent="0.25">
      <c r="F1727" s="8" t="str">
        <f>LEFT(Table33[[#This Row],[Location]],2)</f>
        <v>LU</v>
      </c>
      <c r="G1727" s="8" t="s">
        <v>1438</v>
      </c>
      <c r="H1727" s="1">
        <v>71516</v>
      </c>
      <c r="I1727" s="10" t="str">
        <f>IF(Table33[[#This Row],[Tag range]]="","",_xlfn.CONCAT("1A40700000000650000",Table33[[#This Row],[Tag range]]))</f>
        <v>1A4070000000065000071516</v>
      </c>
      <c r="J1727" s="10" t="str">
        <f>_xlfn.IFNA(VLOOKUP(Table33[[#This Row],[Tag range]],Table176[[START]:[GROUP]],3,TRUE),"")</f>
        <v>JACK021</v>
      </c>
    </row>
    <row r="1728" spans="6:10" x14ac:dyDescent="0.25">
      <c r="F1728" s="8" t="str">
        <f>LEFT(Table33[[#This Row],[Location]],2)</f>
        <v>LU</v>
      </c>
      <c r="G1728" s="8" t="s">
        <v>102</v>
      </c>
      <c r="H1728" s="1">
        <v>71517</v>
      </c>
      <c r="I1728" s="10" t="str">
        <f>IF(Table33[[#This Row],[Tag range]]="","",_xlfn.CONCAT("1A40700000000650000",Table33[[#This Row],[Tag range]]))</f>
        <v>1A4070000000065000071517</v>
      </c>
      <c r="J1728" s="10" t="str">
        <f>_xlfn.IFNA(VLOOKUP(Table33[[#This Row],[Tag range]],Table176[[START]:[GROUP]],3,TRUE),"")</f>
        <v>JACK021</v>
      </c>
    </row>
    <row r="1729" spans="6:10" x14ac:dyDescent="0.25">
      <c r="F1729" s="8" t="str">
        <f>LEFT(Table33[[#This Row],[Location]],2)</f>
        <v>LU</v>
      </c>
      <c r="G1729" s="8" t="s">
        <v>32</v>
      </c>
      <c r="H1729" s="1">
        <v>71518</v>
      </c>
      <c r="I1729" s="10" t="str">
        <f>IF(Table33[[#This Row],[Tag range]]="","",_xlfn.CONCAT("1A40700000000650000",Table33[[#This Row],[Tag range]]))</f>
        <v>1A4070000000065000071518</v>
      </c>
      <c r="J1729" s="10" t="str">
        <f>_xlfn.IFNA(VLOOKUP(Table33[[#This Row],[Tag range]],Table176[[START]:[GROUP]],3,TRUE),"")</f>
        <v>JACK021</v>
      </c>
    </row>
    <row r="1730" spans="6:10" x14ac:dyDescent="0.25">
      <c r="F1730" s="8" t="str">
        <f>LEFT(Table33[[#This Row],[Location]],2)</f>
        <v>LU</v>
      </c>
      <c r="G1730" s="8" t="s">
        <v>319</v>
      </c>
      <c r="H1730" s="1">
        <v>71519</v>
      </c>
      <c r="I1730" s="10" t="str">
        <f>IF(Table33[[#This Row],[Tag range]]="","",_xlfn.CONCAT("1A40700000000650000",Table33[[#This Row],[Tag range]]))</f>
        <v>1A4070000000065000071519</v>
      </c>
      <c r="J1730" s="10" t="str">
        <f>_xlfn.IFNA(VLOOKUP(Table33[[#This Row],[Tag range]],Table176[[START]:[GROUP]],3,TRUE),"")</f>
        <v>JACK021</v>
      </c>
    </row>
    <row r="1731" spans="6:10" x14ac:dyDescent="0.25">
      <c r="F1731" s="8" t="str">
        <f>LEFT(Table33[[#This Row],[Location]],2)</f>
        <v>LU</v>
      </c>
      <c r="G1731" s="8" t="s">
        <v>459</v>
      </c>
      <c r="H1731" s="1">
        <v>71520</v>
      </c>
      <c r="I1731" s="10" t="str">
        <f>IF(Table33[[#This Row],[Tag range]]="","",_xlfn.CONCAT("1A40700000000650000",Table33[[#This Row],[Tag range]]))</f>
        <v>1A4070000000065000071520</v>
      </c>
      <c r="J1731" s="10" t="str">
        <f>_xlfn.IFNA(VLOOKUP(Table33[[#This Row],[Tag range]],Table176[[START]:[GROUP]],3,TRUE),"")</f>
        <v>JACK021</v>
      </c>
    </row>
    <row r="1732" spans="6:10" x14ac:dyDescent="0.25">
      <c r="F1732" s="8" t="str">
        <f>LEFT(Table33[[#This Row],[Location]],2)</f>
        <v>LU</v>
      </c>
      <c r="G1732" s="8" t="s">
        <v>599</v>
      </c>
      <c r="H1732" s="1">
        <v>71521</v>
      </c>
      <c r="I1732" s="10" t="str">
        <f>IF(Table33[[#This Row],[Tag range]]="","",_xlfn.CONCAT("1A40700000000650000",Table33[[#This Row],[Tag range]]))</f>
        <v>1A4070000000065000071521</v>
      </c>
      <c r="J1732" s="10" t="str">
        <f>_xlfn.IFNA(VLOOKUP(Table33[[#This Row],[Tag range]],Table176[[START]:[GROUP]],3,TRUE),"")</f>
        <v>JACK021</v>
      </c>
    </row>
    <row r="1733" spans="6:10" x14ac:dyDescent="0.25">
      <c r="F1733" s="8" t="str">
        <f>LEFT(Table33[[#This Row],[Location]],2)</f>
        <v>LU</v>
      </c>
      <c r="G1733" s="8" t="s">
        <v>739</v>
      </c>
      <c r="H1733" s="1">
        <v>71522</v>
      </c>
      <c r="I1733" s="10" t="str">
        <f>IF(Table33[[#This Row],[Tag range]]="","",_xlfn.CONCAT("1A40700000000650000",Table33[[#This Row],[Tag range]]))</f>
        <v>1A4070000000065000071522</v>
      </c>
      <c r="J1733" s="10" t="str">
        <f>_xlfn.IFNA(VLOOKUP(Table33[[#This Row],[Tag range]],Table176[[START]:[GROUP]],3,TRUE),"")</f>
        <v>JACK021</v>
      </c>
    </row>
    <row r="1734" spans="6:10" x14ac:dyDescent="0.25">
      <c r="F1734" s="8" t="str">
        <f>LEFT(Table33[[#This Row],[Location]],2)</f>
        <v>LU</v>
      </c>
      <c r="G1734" s="8" t="s">
        <v>879</v>
      </c>
      <c r="H1734" s="1">
        <v>71523</v>
      </c>
      <c r="I1734" s="10" t="str">
        <f>IF(Table33[[#This Row],[Tag range]]="","",_xlfn.CONCAT("1A40700000000650000",Table33[[#This Row],[Tag range]]))</f>
        <v>1A4070000000065000071523</v>
      </c>
      <c r="J1734" s="10" t="str">
        <f>_xlfn.IFNA(VLOOKUP(Table33[[#This Row],[Tag range]],Table176[[START]:[GROUP]],3,TRUE),"")</f>
        <v>JACK021</v>
      </c>
    </row>
    <row r="1735" spans="6:10" x14ac:dyDescent="0.25">
      <c r="F1735" s="8" t="str">
        <f>LEFT(Table33[[#This Row],[Location]],2)</f>
        <v>LU</v>
      </c>
      <c r="G1735" s="8" t="s">
        <v>1019</v>
      </c>
      <c r="H1735" s="1">
        <v>71524</v>
      </c>
      <c r="I1735" s="10" t="str">
        <f>IF(Table33[[#This Row],[Tag range]]="","",_xlfn.CONCAT("1A40700000000650000",Table33[[#This Row],[Tag range]]))</f>
        <v>1A4070000000065000071524</v>
      </c>
      <c r="J1735" s="10" t="str">
        <f>_xlfn.IFNA(VLOOKUP(Table33[[#This Row],[Tag range]],Table176[[START]:[GROUP]],3,TRUE),"")</f>
        <v>JACK021</v>
      </c>
    </row>
    <row r="1736" spans="6:10" x14ac:dyDescent="0.25">
      <c r="F1736" s="8" t="str">
        <f>LEFT(Table33[[#This Row],[Location]],2)</f>
        <v>LU</v>
      </c>
      <c r="G1736" s="8" t="s">
        <v>1159</v>
      </c>
      <c r="H1736" s="1">
        <v>71525</v>
      </c>
      <c r="I1736" s="10" t="str">
        <f>IF(Table33[[#This Row],[Tag range]]="","",_xlfn.CONCAT("1A40700000000650000",Table33[[#This Row],[Tag range]]))</f>
        <v>1A4070000000065000071525</v>
      </c>
      <c r="J1736" s="10" t="str">
        <f>_xlfn.IFNA(VLOOKUP(Table33[[#This Row],[Tag range]],Table176[[START]:[GROUP]],3,TRUE),"")</f>
        <v>JACK021</v>
      </c>
    </row>
    <row r="1737" spans="6:10" x14ac:dyDescent="0.25">
      <c r="F1737" s="8" t="str">
        <f>LEFT(Table33[[#This Row],[Location]],2)</f>
        <v>LU</v>
      </c>
      <c r="G1737" s="8" t="s">
        <v>1299</v>
      </c>
      <c r="H1737" s="1">
        <v>71526</v>
      </c>
      <c r="I1737" s="10" t="str">
        <f>IF(Table33[[#This Row],[Tag range]]="","",_xlfn.CONCAT("1A40700000000650000",Table33[[#This Row],[Tag range]]))</f>
        <v>1A4070000000065000071526</v>
      </c>
      <c r="J1737" s="10" t="str">
        <f>_xlfn.IFNA(VLOOKUP(Table33[[#This Row],[Tag range]],Table176[[START]:[GROUP]],3,TRUE),"")</f>
        <v>JACK021</v>
      </c>
    </row>
    <row r="1738" spans="6:10" x14ac:dyDescent="0.25">
      <c r="F1738" s="8" t="str">
        <f>LEFT(Table33[[#This Row],[Location]],2)</f>
        <v>LU</v>
      </c>
      <c r="G1738" s="8" t="s">
        <v>1439</v>
      </c>
      <c r="H1738" s="1">
        <v>71527</v>
      </c>
      <c r="I1738" s="10" t="str">
        <f>IF(Table33[[#This Row],[Tag range]]="","",_xlfn.CONCAT("1A40700000000650000",Table33[[#This Row],[Tag range]]))</f>
        <v>1A4070000000065000071527</v>
      </c>
      <c r="J1738" s="10" t="str">
        <f>_xlfn.IFNA(VLOOKUP(Table33[[#This Row],[Tag range]],Table176[[START]:[GROUP]],3,TRUE),"")</f>
        <v>JACK021</v>
      </c>
    </row>
    <row r="1739" spans="6:10" x14ac:dyDescent="0.25">
      <c r="F1739" s="8" t="str">
        <f>LEFT(Table33[[#This Row],[Location]],2)</f>
        <v>LU</v>
      </c>
      <c r="G1739" s="8" t="s">
        <v>103</v>
      </c>
      <c r="H1739" s="1">
        <v>71528</v>
      </c>
      <c r="I1739" s="10" t="str">
        <f>IF(Table33[[#This Row],[Tag range]]="","",_xlfn.CONCAT("1A40700000000650000",Table33[[#This Row],[Tag range]]))</f>
        <v>1A4070000000065000071528</v>
      </c>
      <c r="J1739" s="10" t="str">
        <f>_xlfn.IFNA(VLOOKUP(Table33[[#This Row],[Tag range]],Table176[[START]:[GROUP]],3,TRUE),"")</f>
        <v>JACK021</v>
      </c>
    </row>
    <row r="1740" spans="6:10" x14ac:dyDescent="0.25">
      <c r="F1740" s="8" t="str">
        <f>LEFT(Table33[[#This Row],[Location]],2)</f>
        <v>LU</v>
      </c>
      <c r="G1740" s="8" t="s">
        <v>33</v>
      </c>
      <c r="H1740" s="1">
        <v>71529</v>
      </c>
      <c r="I1740" s="10" t="str">
        <f>IF(Table33[[#This Row],[Tag range]]="","",_xlfn.CONCAT("1A40700000000650000",Table33[[#This Row],[Tag range]]))</f>
        <v>1A4070000000065000071529</v>
      </c>
      <c r="J1740" s="10" t="str">
        <f>_xlfn.IFNA(VLOOKUP(Table33[[#This Row],[Tag range]],Table176[[START]:[GROUP]],3,TRUE),"")</f>
        <v>JACK021</v>
      </c>
    </row>
    <row r="1741" spans="6:10" x14ac:dyDescent="0.25">
      <c r="F1741" s="8" t="str">
        <f>LEFT(Table33[[#This Row],[Location]],2)</f>
        <v>LU</v>
      </c>
      <c r="G1741" s="8" t="s">
        <v>320</v>
      </c>
      <c r="H1741" s="1">
        <v>71530</v>
      </c>
      <c r="I1741" s="10" t="str">
        <f>IF(Table33[[#This Row],[Tag range]]="","",_xlfn.CONCAT("1A40700000000650000",Table33[[#This Row],[Tag range]]))</f>
        <v>1A4070000000065000071530</v>
      </c>
      <c r="J1741" s="10" t="str">
        <f>_xlfn.IFNA(VLOOKUP(Table33[[#This Row],[Tag range]],Table176[[START]:[GROUP]],3,TRUE),"")</f>
        <v>JACK021</v>
      </c>
    </row>
    <row r="1742" spans="6:10" x14ac:dyDescent="0.25">
      <c r="F1742" s="8" t="str">
        <f>LEFT(Table33[[#This Row],[Location]],2)</f>
        <v>LU</v>
      </c>
      <c r="G1742" s="8" t="s">
        <v>460</v>
      </c>
      <c r="H1742" s="1">
        <v>71531</v>
      </c>
      <c r="I1742" s="10" t="str">
        <f>IF(Table33[[#This Row],[Tag range]]="","",_xlfn.CONCAT("1A40700000000650000",Table33[[#This Row],[Tag range]]))</f>
        <v>1A4070000000065000071531</v>
      </c>
      <c r="J1742" s="10" t="str">
        <f>_xlfn.IFNA(VLOOKUP(Table33[[#This Row],[Tag range]],Table176[[START]:[GROUP]],3,TRUE),"")</f>
        <v>JACK021</v>
      </c>
    </row>
    <row r="1743" spans="6:10" x14ac:dyDescent="0.25">
      <c r="F1743" s="8" t="str">
        <f>LEFT(Table33[[#This Row],[Location]],2)</f>
        <v>LU</v>
      </c>
      <c r="G1743" s="8" t="s">
        <v>600</v>
      </c>
      <c r="H1743" s="1">
        <v>71532</v>
      </c>
      <c r="I1743" s="10" t="str">
        <f>IF(Table33[[#This Row],[Tag range]]="","",_xlfn.CONCAT("1A40700000000650000",Table33[[#This Row],[Tag range]]))</f>
        <v>1A4070000000065000071532</v>
      </c>
      <c r="J1743" s="10" t="str">
        <f>_xlfn.IFNA(VLOOKUP(Table33[[#This Row],[Tag range]],Table176[[START]:[GROUP]],3,TRUE),"")</f>
        <v>JACK021</v>
      </c>
    </row>
    <row r="1744" spans="6:10" x14ac:dyDescent="0.25">
      <c r="F1744" s="8" t="str">
        <f>LEFT(Table33[[#This Row],[Location]],2)</f>
        <v>LU</v>
      </c>
      <c r="G1744" s="8" t="s">
        <v>740</v>
      </c>
      <c r="H1744" s="1">
        <v>71533</v>
      </c>
      <c r="I1744" s="10" t="str">
        <f>IF(Table33[[#This Row],[Tag range]]="","",_xlfn.CONCAT("1A40700000000650000",Table33[[#This Row],[Tag range]]))</f>
        <v>1A4070000000065000071533</v>
      </c>
      <c r="J1744" s="10" t="str">
        <f>_xlfn.IFNA(VLOOKUP(Table33[[#This Row],[Tag range]],Table176[[START]:[GROUP]],3,TRUE),"")</f>
        <v>JACK021</v>
      </c>
    </row>
    <row r="1745" spans="6:10" x14ac:dyDescent="0.25">
      <c r="F1745" s="8" t="str">
        <f>LEFT(Table33[[#This Row],[Location]],2)</f>
        <v>LU</v>
      </c>
      <c r="G1745" s="8" t="s">
        <v>880</v>
      </c>
      <c r="H1745" s="1">
        <v>71534</v>
      </c>
      <c r="I1745" s="10" t="str">
        <f>IF(Table33[[#This Row],[Tag range]]="","",_xlfn.CONCAT("1A40700000000650000",Table33[[#This Row],[Tag range]]))</f>
        <v>1A4070000000065000071534</v>
      </c>
      <c r="J1745" s="10" t="str">
        <f>_xlfn.IFNA(VLOOKUP(Table33[[#This Row],[Tag range]],Table176[[START]:[GROUP]],3,TRUE),"")</f>
        <v>JACK021</v>
      </c>
    </row>
    <row r="1746" spans="6:10" x14ac:dyDescent="0.25">
      <c r="F1746" s="8" t="str">
        <f>LEFT(Table33[[#This Row],[Location]],2)</f>
        <v>LU</v>
      </c>
      <c r="G1746" s="8" t="s">
        <v>1020</v>
      </c>
      <c r="H1746" s="1">
        <v>71535</v>
      </c>
      <c r="I1746" s="10" t="str">
        <f>IF(Table33[[#This Row],[Tag range]]="","",_xlfn.CONCAT("1A40700000000650000",Table33[[#This Row],[Tag range]]))</f>
        <v>1A4070000000065000071535</v>
      </c>
      <c r="J1746" s="10" t="str">
        <f>_xlfn.IFNA(VLOOKUP(Table33[[#This Row],[Tag range]],Table176[[START]:[GROUP]],3,TRUE),"")</f>
        <v>JACK021</v>
      </c>
    </row>
    <row r="1747" spans="6:10" x14ac:dyDescent="0.25">
      <c r="F1747" s="8" t="str">
        <f>LEFT(Table33[[#This Row],[Location]],2)</f>
        <v>LU</v>
      </c>
      <c r="G1747" s="8" t="s">
        <v>1160</v>
      </c>
      <c r="H1747" s="1">
        <v>71536</v>
      </c>
      <c r="I1747" s="10" t="str">
        <f>IF(Table33[[#This Row],[Tag range]]="","",_xlfn.CONCAT("1A40700000000650000",Table33[[#This Row],[Tag range]]))</f>
        <v>1A4070000000065000071536</v>
      </c>
      <c r="J1747" s="10" t="str">
        <f>_xlfn.IFNA(VLOOKUP(Table33[[#This Row],[Tag range]],Table176[[START]:[GROUP]],3,TRUE),"")</f>
        <v>JACK021</v>
      </c>
    </row>
    <row r="1748" spans="6:10" x14ac:dyDescent="0.25">
      <c r="F1748" s="8" t="str">
        <f>LEFT(Table33[[#This Row],[Location]],2)</f>
        <v>LU</v>
      </c>
      <c r="G1748" s="8" t="s">
        <v>1300</v>
      </c>
      <c r="H1748" s="1">
        <v>71537</v>
      </c>
      <c r="I1748" s="10" t="str">
        <f>IF(Table33[[#This Row],[Tag range]]="","",_xlfn.CONCAT("1A40700000000650000",Table33[[#This Row],[Tag range]]))</f>
        <v>1A4070000000065000071537</v>
      </c>
      <c r="J1748" s="10" t="str">
        <f>_xlfn.IFNA(VLOOKUP(Table33[[#This Row],[Tag range]],Table176[[START]:[GROUP]],3,TRUE),"")</f>
        <v>JACK021</v>
      </c>
    </row>
    <row r="1749" spans="6:10" x14ac:dyDescent="0.25">
      <c r="F1749" s="8" t="str">
        <f>LEFT(Table33[[#This Row],[Location]],2)</f>
        <v>LU</v>
      </c>
      <c r="G1749" s="8" t="s">
        <v>1440</v>
      </c>
      <c r="H1749" s="1">
        <v>71538</v>
      </c>
      <c r="I1749" s="10" t="str">
        <f>IF(Table33[[#This Row],[Tag range]]="","",_xlfn.CONCAT("1A40700000000650000",Table33[[#This Row],[Tag range]]))</f>
        <v>1A4070000000065000071538</v>
      </c>
      <c r="J1749" s="10" t="str">
        <f>_xlfn.IFNA(VLOOKUP(Table33[[#This Row],[Tag range]],Table176[[START]:[GROUP]],3,TRUE),"")</f>
        <v>JACK021</v>
      </c>
    </row>
    <row r="1750" spans="6:10" x14ac:dyDescent="0.25">
      <c r="F1750" s="8" t="str">
        <f>LEFT(Table33[[#This Row],[Location]],2)</f>
        <v>LU</v>
      </c>
      <c r="G1750" s="8" t="s">
        <v>104</v>
      </c>
      <c r="H1750" s="1">
        <v>71539</v>
      </c>
      <c r="I1750" s="10" t="str">
        <f>IF(Table33[[#This Row],[Tag range]]="","",_xlfn.CONCAT("1A40700000000650000",Table33[[#This Row],[Tag range]]))</f>
        <v>1A4070000000065000071539</v>
      </c>
      <c r="J1750" s="10" t="str">
        <f>_xlfn.IFNA(VLOOKUP(Table33[[#This Row],[Tag range]],Table176[[START]:[GROUP]],3,TRUE),"")</f>
        <v>JACK021</v>
      </c>
    </row>
    <row r="1751" spans="6:10" x14ac:dyDescent="0.25">
      <c r="F1751" s="8" t="str">
        <f>LEFT(Table33[[#This Row],[Location]],2)</f>
        <v>LU</v>
      </c>
      <c r="G1751" s="8" t="s">
        <v>34</v>
      </c>
      <c r="H1751" s="1">
        <v>71540</v>
      </c>
      <c r="I1751" s="10" t="str">
        <f>IF(Table33[[#This Row],[Tag range]]="","",_xlfn.CONCAT("1A40700000000650000",Table33[[#This Row],[Tag range]]))</f>
        <v>1A4070000000065000071540</v>
      </c>
      <c r="J1751" s="10" t="str">
        <f>_xlfn.IFNA(VLOOKUP(Table33[[#This Row],[Tag range]],Table176[[START]:[GROUP]],3,TRUE),"")</f>
        <v>JACK021</v>
      </c>
    </row>
    <row r="1752" spans="6:10" x14ac:dyDescent="0.25">
      <c r="F1752" s="8" t="str">
        <f>LEFT(Table33[[#This Row],[Location]],2)</f>
        <v>LU</v>
      </c>
      <c r="G1752" s="8" t="s">
        <v>321</v>
      </c>
      <c r="H1752" s="1">
        <v>71541</v>
      </c>
      <c r="I1752" s="10" t="str">
        <f>IF(Table33[[#This Row],[Tag range]]="","",_xlfn.CONCAT("1A40700000000650000",Table33[[#This Row],[Tag range]]))</f>
        <v>1A4070000000065000071541</v>
      </c>
      <c r="J1752" s="10" t="str">
        <f>_xlfn.IFNA(VLOOKUP(Table33[[#This Row],[Tag range]],Table176[[START]:[GROUP]],3,TRUE),"")</f>
        <v>JACK021</v>
      </c>
    </row>
    <row r="1753" spans="6:10" x14ac:dyDescent="0.25">
      <c r="F1753" s="8" t="str">
        <f>LEFT(Table33[[#This Row],[Location]],2)</f>
        <v>LU</v>
      </c>
      <c r="G1753" s="8" t="s">
        <v>461</v>
      </c>
      <c r="H1753" s="1">
        <v>71542</v>
      </c>
      <c r="I1753" s="10" t="str">
        <f>IF(Table33[[#This Row],[Tag range]]="","",_xlfn.CONCAT("1A40700000000650000",Table33[[#This Row],[Tag range]]))</f>
        <v>1A4070000000065000071542</v>
      </c>
      <c r="J1753" s="10" t="str">
        <f>_xlfn.IFNA(VLOOKUP(Table33[[#This Row],[Tag range]],Table176[[START]:[GROUP]],3,TRUE),"")</f>
        <v>JACK021</v>
      </c>
    </row>
    <row r="1754" spans="6:10" x14ac:dyDescent="0.25">
      <c r="F1754" s="8" t="str">
        <f>LEFT(Table33[[#This Row],[Location]],2)</f>
        <v>LU</v>
      </c>
      <c r="G1754" s="8" t="s">
        <v>601</v>
      </c>
      <c r="H1754" s="1">
        <v>71543</v>
      </c>
      <c r="I1754" s="10" t="str">
        <f>IF(Table33[[#This Row],[Tag range]]="","",_xlfn.CONCAT("1A40700000000650000",Table33[[#This Row],[Tag range]]))</f>
        <v>1A4070000000065000071543</v>
      </c>
      <c r="J1754" s="10" t="str">
        <f>_xlfn.IFNA(VLOOKUP(Table33[[#This Row],[Tag range]],Table176[[START]:[GROUP]],3,TRUE),"")</f>
        <v>JACK021</v>
      </c>
    </row>
    <row r="1755" spans="6:10" x14ac:dyDescent="0.25">
      <c r="F1755" s="8" t="str">
        <f>LEFT(Table33[[#This Row],[Location]],2)</f>
        <v>LU</v>
      </c>
      <c r="G1755" s="8" t="s">
        <v>741</v>
      </c>
      <c r="H1755" s="1">
        <v>71544</v>
      </c>
      <c r="I1755" s="10" t="str">
        <f>IF(Table33[[#This Row],[Tag range]]="","",_xlfn.CONCAT("1A40700000000650000",Table33[[#This Row],[Tag range]]))</f>
        <v>1A4070000000065000071544</v>
      </c>
      <c r="J1755" s="10" t="str">
        <f>_xlfn.IFNA(VLOOKUP(Table33[[#This Row],[Tag range]],Table176[[START]:[GROUP]],3,TRUE),"")</f>
        <v>JACK021</v>
      </c>
    </row>
    <row r="1756" spans="6:10" x14ac:dyDescent="0.25">
      <c r="F1756" s="8" t="str">
        <f>LEFT(Table33[[#This Row],[Location]],2)</f>
        <v>LU</v>
      </c>
      <c r="G1756" s="8" t="s">
        <v>881</v>
      </c>
      <c r="H1756" s="1">
        <v>71545</v>
      </c>
      <c r="I1756" s="10" t="str">
        <f>IF(Table33[[#This Row],[Tag range]]="","",_xlfn.CONCAT("1A40700000000650000",Table33[[#This Row],[Tag range]]))</f>
        <v>1A4070000000065000071545</v>
      </c>
      <c r="J1756" s="10" t="str">
        <f>_xlfn.IFNA(VLOOKUP(Table33[[#This Row],[Tag range]],Table176[[START]:[GROUP]],3,TRUE),"")</f>
        <v>JACK021</v>
      </c>
    </row>
    <row r="1757" spans="6:10" x14ac:dyDescent="0.25">
      <c r="F1757" s="8" t="str">
        <f>LEFT(Table33[[#This Row],[Location]],2)</f>
        <v>LU</v>
      </c>
      <c r="G1757" s="8" t="s">
        <v>1021</v>
      </c>
      <c r="H1757" s="1">
        <v>71546</v>
      </c>
      <c r="I1757" s="10" t="str">
        <f>IF(Table33[[#This Row],[Tag range]]="","",_xlfn.CONCAT("1A40700000000650000",Table33[[#This Row],[Tag range]]))</f>
        <v>1A4070000000065000071546</v>
      </c>
      <c r="J1757" s="10" t="str">
        <f>_xlfn.IFNA(VLOOKUP(Table33[[#This Row],[Tag range]],Table176[[START]:[GROUP]],3,TRUE),"")</f>
        <v>JACK021</v>
      </c>
    </row>
    <row r="1758" spans="6:10" x14ac:dyDescent="0.25">
      <c r="F1758" s="8" t="str">
        <f>LEFT(Table33[[#This Row],[Location]],2)</f>
        <v>LU</v>
      </c>
      <c r="G1758" s="8" t="s">
        <v>1161</v>
      </c>
      <c r="H1758" s="1">
        <v>71547</v>
      </c>
      <c r="I1758" s="10" t="str">
        <f>IF(Table33[[#This Row],[Tag range]]="","",_xlfn.CONCAT("1A40700000000650000",Table33[[#This Row],[Tag range]]))</f>
        <v>1A4070000000065000071547</v>
      </c>
      <c r="J1758" s="10" t="str">
        <f>_xlfn.IFNA(VLOOKUP(Table33[[#This Row],[Tag range]],Table176[[START]:[GROUP]],3,TRUE),"")</f>
        <v>JACK021</v>
      </c>
    </row>
    <row r="1759" spans="6:10" x14ac:dyDescent="0.25">
      <c r="F1759" s="8" t="str">
        <f>LEFT(Table33[[#This Row],[Location]],2)</f>
        <v>LU</v>
      </c>
      <c r="G1759" s="8" t="s">
        <v>1301</v>
      </c>
      <c r="H1759" s="1">
        <v>71548</v>
      </c>
      <c r="I1759" s="10" t="str">
        <f>IF(Table33[[#This Row],[Tag range]]="","",_xlfn.CONCAT("1A40700000000650000",Table33[[#This Row],[Tag range]]))</f>
        <v>1A4070000000065000071548</v>
      </c>
      <c r="J1759" s="10" t="str">
        <f>_xlfn.IFNA(VLOOKUP(Table33[[#This Row],[Tag range]],Table176[[START]:[GROUP]],3,TRUE),"")</f>
        <v>JACK021</v>
      </c>
    </row>
    <row r="1760" spans="6:10" x14ac:dyDescent="0.25">
      <c r="F1760" s="8" t="str">
        <f>LEFT(Table33[[#This Row],[Location]],2)</f>
        <v>LU</v>
      </c>
      <c r="G1760" s="8" t="s">
        <v>1441</v>
      </c>
      <c r="H1760" s="1">
        <v>71549</v>
      </c>
      <c r="I1760" s="10" t="str">
        <f>IF(Table33[[#This Row],[Tag range]]="","",_xlfn.CONCAT("1A40700000000650000",Table33[[#This Row],[Tag range]]))</f>
        <v>1A4070000000065000071549</v>
      </c>
      <c r="J1760" s="10" t="str">
        <f>_xlfn.IFNA(VLOOKUP(Table33[[#This Row],[Tag range]],Table176[[START]:[GROUP]],3,TRUE),"")</f>
        <v>DD22005</v>
      </c>
    </row>
    <row r="1761" spans="6:10" x14ac:dyDescent="0.25">
      <c r="F1761" s="8" t="str">
        <f>LEFT(Table33[[#This Row],[Location]],2)</f>
        <v>LU</v>
      </c>
      <c r="G1761" s="8" t="s">
        <v>105</v>
      </c>
      <c r="H1761" s="1">
        <v>71550</v>
      </c>
      <c r="I1761" s="10" t="str">
        <f>IF(Table33[[#This Row],[Tag range]]="","",_xlfn.CONCAT("1A40700000000650000",Table33[[#This Row],[Tag range]]))</f>
        <v>1A4070000000065000071550</v>
      </c>
      <c r="J1761" s="10" t="str">
        <f>_xlfn.IFNA(VLOOKUP(Table33[[#This Row],[Tag range]],Table176[[START]:[GROUP]],3,TRUE),"")</f>
        <v>DD22005</v>
      </c>
    </row>
    <row r="1762" spans="6:10" x14ac:dyDescent="0.25">
      <c r="F1762" s="8" t="str">
        <f>LEFT(Table33[[#This Row],[Location]],2)</f>
        <v>LU</v>
      </c>
      <c r="G1762" s="8" t="s">
        <v>35</v>
      </c>
      <c r="H1762" s="1">
        <v>71551</v>
      </c>
      <c r="I1762" s="10" t="str">
        <f>IF(Table33[[#This Row],[Tag range]]="","",_xlfn.CONCAT("1A40700000000650000",Table33[[#This Row],[Tag range]]))</f>
        <v>1A4070000000065000071551</v>
      </c>
      <c r="J1762" s="10" t="str">
        <f>_xlfn.IFNA(VLOOKUP(Table33[[#This Row],[Tag range]],Table176[[START]:[GROUP]],3,TRUE),"")</f>
        <v>DD22005</v>
      </c>
    </row>
    <row r="1763" spans="6:10" x14ac:dyDescent="0.25">
      <c r="F1763" s="8" t="str">
        <f>LEFT(Table33[[#This Row],[Location]],2)</f>
        <v>LU</v>
      </c>
      <c r="G1763" s="8" t="s">
        <v>322</v>
      </c>
      <c r="H1763" s="1">
        <v>71552</v>
      </c>
      <c r="I1763" s="10" t="str">
        <f>IF(Table33[[#This Row],[Tag range]]="","",_xlfn.CONCAT("1A40700000000650000",Table33[[#This Row],[Tag range]]))</f>
        <v>1A4070000000065000071552</v>
      </c>
      <c r="J1763" s="10" t="str">
        <f>_xlfn.IFNA(VLOOKUP(Table33[[#This Row],[Tag range]],Table176[[START]:[GROUP]],3,TRUE),"")</f>
        <v>DD22005</v>
      </c>
    </row>
    <row r="1764" spans="6:10" x14ac:dyDescent="0.25">
      <c r="F1764" s="8" t="str">
        <f>LEFT(Table33[[#This Row],[Location]],2)</f>
        <v>LU</v>
      </c>
      <c r="G1764" s="8" t="s">
        <v>462</v>
      </c>
      <c r="H1764" s="1">
        <v>71553</v>
      </c>
      <c r="I1764" s="10" t="str">
        <f>IF(Table33[[#This Row],[Tag range]]="","",_xlfn.CONCAT("1A40700000000650000",Table33[[#This Row],[Tag range]]))</f>
        <v>1A4070000000065000071553</v>
      </c>
      <c r="J1764" s="10" t="str">
        <f>_xlfn.IFNA(VLOOKUP(Table33[[#This Row],[Tag range]],Table176[[START]:[GROUP]],3,TRUE),"")</f>
        <v>DD22005</v>
      </c>
    </row>
    <row r="1765" spans="6:10" x14ac:dyDescent="0.25">
      <c r="F1765" s="8" t="str">
        <f>LEFT(Table33[[#This Row],[Location]],2)</f>
        <v>LU</v>
      </c>
      <c r="G1765" s="8" t="s">
        <v>602</v>
      </c>
      <c r="H1765" s="1">
        <v>71554</v>
      </c>
      <c r="I1765" s="10" t="str">
        <f>IF(Table33[[#This Row],[Tag range]]="","",_xlfn.CONCAT("1A40700000000650000",Table33[[#This Row],[Tag range]]))</f>
        <v>1A4070000000065000071554</v>
      </c>
      <c r="J1765" s="10" t="str">
        <f>_xlfn.IFNA(VLOOKUP(Table33[[#This Row],[Tag range]],Table176[[START]:[GROUP]],3,TRUE),"")</f>
        <v>DD22005</v>
      </c>
    </row>
    <row r="1766" spans="6:10" x14ac:dyDescent="0.25">
      <c r="F1766" s="8" t="str">
        <f>LEFT(Table33[[#This Row],[Location]],2)</f>
        <v>LU</v>
      </c>
      <c r="G1766" s="8" t="s">
        <v>742</v>
      </c>
      <c r="H1766" s="1">
        <v>71555</v>
      </c>
      <c r="I1766" s="10" t="str">
        <f>IF(Table33[[#This Row],[Tag range]]="","",_xlfn.CONCAT("1A40700000000650000",Table33[[#This Row],[Tag range]]))</f>
        <v>1A4070000000065000071555</v>
      </c>
      <c r="J1766" s="10" t="str">
        <f>_xlfn.IFNA(VLOOKUP(Table33[[#This Row],[Tag range]],Table176[[START]:[GROUP]],3,TRUE),"")</f>
        <v>DD22005</v>
      </c>
    </row>
    <row r="1767" spans="6:10" x14ac:dyDescent="0.25">
      <c r="F1767" s="8" t="str">
        <f>LEFT(Table33[[#This Row],[Location]],2)</f>
        <v>LU</v>
      </c>
      <c r="G1767" s="8" t="s">
        <v>882</v>
      </c>
      <c r="H1767" s="1">
        <v>71556</v>
      </c>
      <c r="I1767" s="10" t="str">
        <f>IF(Table33[[#This Row],[Tag range]]="","",_xlfn.CONCAT("1A40700000000650000",Table33[[#This Row],[Tag range]]))</f>
        <v>1A4070000000065000071556</v>
      </c>
      <c r="J1767" s="10" t="str">
        <f>_xlfn.IFNA(VLOOKUP(Table33[[#This Row],[Tag range]],Table176[[START]:[GROUP]],3,TRUE),"")</f>
        <v>DD22005</v>
      </c>
    </row>
    <row r="1768" spans="6:10" x14ac:dyDescent="0.25">
      <c r="F1768" s="8" t="str">
        <f>LEFT(Table33[[#This Row],[Location]],2)</f>
        <v>LU</v>
      </c>
      <c r="G1768" s="8" t="s">
        <v>1022</v>
      </c>
      <c r="H1768" s="1">
        <v>71557</v>
      </c>
      <c r="I1768" s="10" t="str">
        <f>IF(Table33[[#This Row],[Tag range]]="","",_xlfn.CONCAT("1A40700000000650000",Table33[[#This Row],[Tag range]]))</f>
        <v>1A4070000000065000071557</v>
      </c>
      <c r="J1768" s="10" t="str">
        <f>_xlfn.IFNA(VLOOKUP(Table33[[#This Row],[Tag range]],Table176[[START]:[GROUP]],3,TRUE),"")</f>
        <v>DD22005</v>
      </c>
    </row>
    <row r="1769" spans="6:10" x14ac:dyDescent="0.25">
      <c r="F1769" s="8" t="str">
        <f>LEFT(Table33[[#This Row],[Location]],2)</f>
        <v>LU</v>
      </c>
      <c r="G1769" s="8" t="s">
        <v>1162</v>
      </c>
      <c r="H1769" s="1">
        <v>71558</v>
      </c>
      <c r="I1769" s="10" t="str">
        <f>IF(Table33[[#This Row],[Tag range]]="","",_xlfn.CONCAT("1A40700000000650000",Table33[[#This Row],[Tag range]]))</f>
        <v>1A4070000000065000071558</v>
      </c>
      <c r="J1769" s="10" t="str">
        <f>_xlfn.IFNA(VLOOKUP(Table33[[#This Row],[Tag range]],Table176[[START]:[GROUP]],3,TRUE),"")</f>
        <v>DD22005</v>
      </c>
    </row>
    <row r="1770" spans="6:10" x14ac:dyDescent="0.25">
      <c r="F1770" s="8" t="str">
        <f>LEFT(Table33[[#This Row],[Location]],2)</f>
        <v>LU</v>
      </c>
      <c r="G1770" s="8" t="s">
        <v>1302</v>
      </c>
      <c r="H1770" s="1">
        <v>71559</v>
      </c>
      <c r="I1770" s="10" t="str">
        <f>IF(Table33[[#This Row],[Tag range]]="","",_xlfn.CONCAT("1A40700000000650000",Table33[[#This Row],[Tag range]]))</f>
        <v>1A4070000000065000071559</v>
      </c>
      <c r="J1770" s="10" t="str">
        <f>_xlfn.IFNA(VLOOKUP(Table33[[#This Row],[Tag range]],Table176[[START]:[GROUP]],3,TRUE),"")</f>
        <v>DD22005</v>
      </c>
    </row>
    <row r="1771" spans="6:10" x14ac:dyDescent="0.25">
      <c r="F1771" s="8" t="str">
        <f>LEFT(Table33[[#This Row],[Location]],2)</f>
        <v>LU</v>
      </c>
      <c r="G1771" s="8" t="s">
        <v>1442</v>
      </c>
      <c r="H1771" s="1">
        <v>71560</v>
      </c>
      <c r="I1771" s="10" t="str">
        <f>IF(Table33[[#This Row],[Tag range]]="","",_xlfn.CONCAT("1A40700000000650000",Table33[[#This Row],[Tag range]]))</f>
        <v>1A4070000000065000071560</v>
      </c>
      <c r="J1771" s="10" t="str">
        <f>_xlfn.IFNA(VLOOKUP(Table33[[#This Row],[Tag range]],Table176[[START]:[GROUP]],3,TRUE),"")</f>
        <v>DD22005</v>
      </c>
    </row>
    <row r="1772" spans="6:10" x14ac:dyDescent="0.25">
      <c r="F1772" s="8" t="str">
        <f>LEFT(Table33[[#This Row],[Location]],2)</f>
        <v>LU</v>
      </c>
      <c r="G1772" s="8" t="s">
        <v>106</v>
      </c>
      <c r="H1772" s="1">
        <v>71561</v>
      </c>
      <c r="I1772" s="10" t="str">
        <f>IF(Table33[[#This Row],[Tag range]]="","",_xlfn.CONCAT("1A40700000000650000",Table33[[#This Row],[Tag range]]))</f>
        <v>1A4070000000065000071561</v>
      </c>
      <c r="J1772" s="10" t="str">
        <f>_xlfn.IFNA(VLOOKUP(Table33[[#This Row],[Tag range]],Table176[[START]:[GROUP]],3,TRUE),"")</f>
        <v>DD22005</v>
      </c>
    </row>
    <row r="1773" spans="6:10" x14ac:dyDescent="0.25">
      <c r="F1773" s="8" t="str">
        <f>LEFT(Table33[[#This Row],[Location]],2)</f>
        <v>LU</v>
      </c>
      <c r="G1773" s="8" t="s">
        <v>36</v>
      </c>
      <c r="H1773" s="1">
        <v>71562</v>
      </c>
      <c r="I1773" s="10" t="str">
        <f>IF(Table33[[#This Row],[Tag range]]="","",_xlfn.CONCAT("1A40700000000650000",Table33[[#This Row],[Tag range]]))</f>
        <v>1A4070000000065000071562</v>
      </c>
      <c r="J1773" s="10" t="str">
        <f>_xlfn.IFNA(VLOOKUP(Table33[[#This Row],[Tag range]],Table176[[START]:[GROUP]],3,TRUE),"")</f>
        <v>DD22005</v>
      </c>
    </row>
    <row r="1774" spans="6:10" x14ac:dyDescent="0.25">
      <c r="F1774" s="8" t="str">
        <f>LEFT(Table33[[#This Row],[Location]],2)</f>
        <v>LU</v>
      </c>
      <c r="G1774" s="8" t="s">
        <v>1632</v>
      </c>
      <c r="H1774" s="1">
        <v>71563</v>
      </c>
      <c r="I1774" s="10" t="str">
        <f>IF(Table33[[#This Row],[Tag range]]="","",_xlfn.CONCAT("1A40700000000650000",Table33[[#This Row],[Tag range]]))</f>
        <v>1A4070000000065000071563</v>
      </c>
      <c r="J1774" s="10" t="str">
        <f>_xlfn.IFNA(VLOOKUP(Table33[[#This Row],[Tag range]],Table176[[START]:[GROUP]],3,TRUE),"")</f>
        <v>DD22005</v>
      </c>
    </row>
    <row r="1775" spans="6:10" x14ac:dyDescent="0.25">
      <c r="F1775" s="8" t="str">
        <f>LEFT(Table33[[#This Row],[Location]],2)</f>
        <v>LU</v>
      </c>
      <c r="G1775" s="8" t="s">
        <v>1633</v>
      </c>
      <c r="H1775" s="1">
        <v>71564</v>
      </c>
      <c r="I1775" s="10" t="str">
        <f>IF(Table33[[#This Row],[Tag range]]="","",_xlfn.CONCAT("1A40700000000650000",Table33[[#This Row],[Tag range]]))</f>
        <v>1A4070000000065000071564</v>
      </c>
      <c r="J1775" s="10" t="str">
        <f>_xlfn.IFNA(VLOOKUP(Table33[[#This Row],[Tag range]],Table176[[START]:[GROUP]],3,TRUE),"")</f>
        <v>DD22005</v>
      </c>
    </row>
    <row r="1776" spans="6:10" x14ac:dyDescent="0.25">
      <c r="F1776" s="8" t="str">
        <f>LEFT(Table33[[#This Row],[Location]],2)</f>
        <v>LU</v>
      </c>
      <c r="G1776" s="8" t="s">
        <v>1634</v>
      </c>
      <c r="H1776" s="1">
        <v>71565</v>
      </c>
      <c r="I1776" s="10" t="str">
        <f>IF(Table33[[#This Row],[Tag range]]="","",_xlfn.CONCAT("1A40700000000650000",Table33[[#This Row],[Tag range]]))</f>
        <v>1A4070000000065000071565</v>
      </c>
      <c r="J1776" s="10" t="str">
        <f>_xlfn.IFNA(VLOOKUP(Table33[[#This Row],[Tag range]],Table176[[START]:[GROUP]],3,TRUE),"")</f>
        <v>DD22005</v>
      </c>
    </row>
    <row r="1777" spans="6:10" x14ac:dyDescent="0.25">
      <c r="F1777" s="8" t="str">
        <f>LEFT(Table33[[#This Row],[Location]],2)</f>
        <v>LU</v>
      </c>
      <c r="G1777" s="8" t="s">
        <v>1635</v>
      </c>
      <c r="H1777" s="1">
        <v>71566</v>
      </c>
      <c r="I1777" s="10" t="str">
        <f>IF(Table33[[#This Row],[Tag range]]="","",_xlfn.CONCAT("1A40700000000650000",Table33[[#This Row],[Tag range]]))</f>
        <v>1A4070000000065000071566</v>
      </c>
      <c r="J1777" s="10" t="str">
        <f>_xlfn.IFNA(VLOOKUP(Table33[[#This Row],[Tag range]],Table176[[START]:[GROUP]],3,TRUE),"")</f>
        <v>DD22005</v>
      </c>
    </row>
    <row r="1778" spans="6:10" x14ac:dyDescent="0.25">
      <c r="F1778" s="8" t="str">
        <f>LEFT(Table33[[#This Row],[Location]],2)</f>
        <v>LU</v>
      </c>
      <c r="G1778" s="8" t="s">
        <v>1636</v>
      </c>
      <c r="H1778" s="1">
        <v>71567</v>
      </c>
      <c r="I1778" s="10" t="str">
        <f>IF(Table33[[#This Row],[Tag range]]="","",_xlfn.CONCAT("1A40700000000650000",Table33[[#This Row],[Tag range]]))</f>
        <v>1A4070000000065000071567</v>
      </c>
      <c r="J1778" s="10" t="str">
        <f>_xlfn.IFNA(VLOOKUP(Table33[[#This Row],[Tag range]],Table176[[START]:[GROUP]],3,TRUE),"")</f>
        <v>DD22005</v>
      </c>
    </row>
    <row r="1779" spans="6:10" x14ac:dyDescent="0.25">
      <c r="F1779" s="8" t="str">
        <f>LEFT(Table33[[#This Row],[Location]],2)</f>
        <v>LU</v>
      </c>
      <c r="G1779" s="8" t="s">
        <v>1637</v>
      </c>
      <c r="H1779" s="1">
        <v>71568</v>
      </c>
      <c r="I1779" s="10" t="str">
        <f>IF(Table33[[#This Row],[Tag range]]="","",_xlfn.CONCAT("1A40700000000650000",Table33[[#This Row],[Tag range]]))</f>
        <v>1A4070000000065000071568</v>
      </c>
      <c r="J1779" s="10" t="str">
        <f>_xlfn.IFNA(VLOOKUP(Table33[[#This Row],[Tag range]],Table176[[START]:[GROUP]],3,TRUE),"")</f>
        <v>DD22005</v>
      </c>
    </row>
    <row r="1780" spans="6:10" x14ac:dyDescent="0.25">
      <c r="F1780" s="8" t="str">
        <f>LEFT(Table33[[#This Row],[Location]],2)</f>
        <v>LU</v>
      </c>
      <c r="G1780" s="8" t="s">
        <v>1638</v>
      </c>
      <c r="H1780" s="1">
        <v>71569</v>
      </c>
      <c r="I1780" s="10" t="str">
        <f>IF(Table33[[#This Row],[Tag range]]="","",_xlfn.CONCAT("1A40700000000650000",Table33[[#This Row],[Tag range]]))</f>
        <v>1A4070000000065000071569</v>
      </c>
      <c r="J1780" s="10" t="str">
        <f>_xlfn.IFNA(VLOOKUP(Table33[[#This Row],[Tag range]],Table176[[START]:[GROUP]],3,TRUE),"")</f>
        <v>DD22005</v>
      </c>
    </row>
    <row r="1781" spans="6:10" x14ac:dyDescent="0.25">
      <c r="F1781" s="8" t="str">
        <f>LEFT(Table33[[#This Row],[Location]],2)</f>
        <v>LU</v>
      </c>
      <c r="G1781" s="8" t="s">
        <v>1639</v>
      </c>
      <c r="H1781" s="1">
        <v>71570</v>
      </c>
      <c r="I1781" s="10" t="str">
        <f>IF(Table33[[#This Row],[Tag range]]="","",_xlfn.CONCAT("1A40700000000650000",Table33[[#This Row],[Tag range]]))</f>
        <v>1A4070000000065000071570</v>
      </c>
      <c r="J1781" s="10" t="str">
        <f>_xlfn.IFNA(VLOOKUP(Table33[[#This Row],[Tag range]],Table176[[START]:[GROUP]],3,TRUE),"")</f>
        <v>DD22005</v>
      </c>
    </row>
    <row r="1782" spans="6:10" x14ac:dyDescent="0.25">
      <c r="F1782" s="8" t="str">
        <f>LEFT(Table33[[#This Row],[Location]],2)</f>
        <v>LU</v>
      </c>
      <c r="G1782" s="8" t="s">
        <v>1640</v>
      </c>
      <c r="H1782" s="1">
        <v>71571</v>
      </c>
      <c r="I1782" s="10" t="str">
        <f>IF(Table33[[#This Row],[Tag range]]="","",_xlfn.CONCAT("1A40700000000650000",Table33[[#This Row],[Tag range]]))</f>
        <v>1A4070000000065000071571</v>
      </c>
      <c r="J1782" s="10" t="str">
        <f>_xlfn.IFNA(VLOOKUP(Table33[[#This Row],[Tag range]],Table176[[START]:[GROUP]],3,TRUE),"")</f>
        <v>DD22005</v>
      </c>
    </row>
    <row r="1783" spans="6:10" x14ac:dyDescent="0.25">
      <c r="F1783" s="8" t="str">
        <f>LEFT(Table33[[#This Row],[Location]],2)</f>
        <v>LU</v>
      </c>
      <c r="G1783" s="8" t="s">
        <v>1641</v>
      </c>
      <c r="H1783" s="1">
        <v>71572</v>
      </c>
      <c r="I1783" s="10" t="str">
        <f>IF(Table33[[#This Row],[Tag range]]="","",_xlfn.CONCAT("1A40700000000650000",Table33[[#This Row],[Tag range]]))</f>
        <v>1A4070000000065000071572</v>
      </c>
      <c r="J1783" s="10" t="str">
        <f>_xlfn.IFNA(VLOOKUP(Table33[[#This Row],[Tag range]],Table176[[START]:[GROUP]],3,TRUE),"")</f>
        <v>DD22005</v>
      </c>
    </row>
    <row r="1784" spans="6:10" x14ac:dyDescent="0.25">
      <c r="F1784" s="8" t="str">
        <f>LEFT(Table33[[#This Row],[Location]],2)</f>
        <v>LU</v>
      </c>
      <c r="G1784" s="8" t="s">
        <v>1642</v>
      </c>
      <c r="H1784" s="1">
        <v>71573</v>
      </c>
      <c r="I1784" s="10" t="str">
        <f>IF(Table33[[#This Row],[Tag range]]="","",_xlfn.CONCAT("1A40700000000650000",Table33[[#This Row],[Tag range]]))</f>
        <v>1A4070000000065000071573</v>
      </c>
      <c r="J1784" s="10" t="str">
        <f>_xlfn.IFNA(VLOOKUP(Table33[[#This Row],[Tag range]],Table176[[START]:[GROUP]],3,TRUE),"")</f>
        <v>DD22005</v>
      </c>
    </row>
    <row r="1785" spans="6:10" x14ac:dyDescent="0.25">
      <c r="F1785" s="8" t="str">
        <f>LEFT(Table33[[#This Row],[Location]],2)</f>
        <v>LU</v>
      </c>
      <c r="G1785" s="8" t="s">
        <v>1742</v>
      </c>
      <c r="H1785" s="1">
        <v>71574</v>
      </c>
      <c r="I1785" s="10" t="str">
        <f>IF(Table33[[#This Row],[Tag range]]="","",_xlfn.CONCAT("1A40700000000650000",Table33[[#This Row],[Tag range]]))</f>
        <v>1A4070000000065000071574</v>
      </c>
      <c r="J1785" s="10" t="str">
        <f>_xlfn.IFNA(VLOOKUP(Table33[[#This Row],[Tag range]],Table176[[START]:[GROUP]],3,TRUE),"")</f>
        <v>DD22005</v>
      </c>
    </row>
    <row r="1786" spans="6:10" x14ac:dyDescent="0.25">
      <c r="F1786" s="8" t="str">
        <f>LEFT(Table33[[#This Row],[Location]],2)</f>
        <v>LU</v>
      </c>
      <c r="G1786" s="8" t="s">
        <v>1743</v>
      </c>
      <c r="H1786" s="1">
        <v>71575</v>
      </c>
      <c r="I1786" s="10" t="str">
        <f>IF(Table33[[#This Row],[Tag range]]="","",_xlfn.CONCAT("1A40700000000650000",Table33[[#This Row],[Tag range]]))</f>
        <v>1A4070000000065000071575</v>
      </c>
      <c r="J1786" s="10" t="str">
        <f>_xlfn.IFNA(VLOOKUP(Table33[[#This Row],[Tag range]],Table176[[START]:[GROUP]],3,TRUE),"")</f>
        <v>DD22005</v>
      </c>
    </row>
    <row r="1787" spans="6:10" x14ac:dyDescent="0.25">
      <c r="F1787" s="8" t="str">
        <f>LEFT(Table33[[#This Row],[Location]],2)</f>
        <v>LU</v>
      </c>
      <c r="G1787" s="8" t="s">
        <v>1744</v>
      </c>
      <c r="H1787" s="1">
        <v>71576</v>
      </c>
      <c r="I1787" s="10" t="str">
        <f>IF(Table33[[#This Row],[Tag range]]="","",_xlfn.CONCAT("1A40700000000650000",Table33[[#This Row],[Tag range]]))</f>
        <v>1A4070000000065000071576</v>
      </c>
      <c r="J1787" s="10" t="str">
        <f>_xlfn.IFNA(VLOOKUP(Table33[[#This Row],[Tag range]],Table176[[START]:[GROUP]],3,TRUE),"")</f>
        <v>DD22005</v>
      </c>
    </row>
    <row r="1788" spans="6:10" x14ac:dyDescent="0.25">
      <c r="F1788" s="8" t="str">
        <f>LEFT(Table33[[#This Row],[Location]],2)</f>
        <v>LU</v>
      </c>
      <c r="G1788" s="8" t="s">
        <v>1745</v>
      </c>
      <c r="H1788" s="1">
        <v>71577</v>
      </c>
      <c r="I1788" s="10" t="str">
        <f>IF(Table33[[#This Row],[Tag range]]="","",_xlfn.CONCAT("1A40700000000650000",Table33[[#This Row],[Tag range]]))</f>
        <v>1A4070000000065000071577</v>
      </c>
      <c r="J1788" s="10" t="str">
        <f>_xlfn.IFNA(VLOOKUP(Table33[[#This Row],[Tag range]],Table176[[START]:[GROUP]],3,TRUE),"")</f>
        <v>DD22005</v>
      </c>
    </row>
    <row r="1789" spans="6:10" x14ac:dyDescent="0.25">
      <c r="F1789" s="8" t="str">
        <f>LEFT(Table33[[#This Row],[Location]],2)</f>
        <v>LU</v>
      </c>
      <c r="G1789" s="8" t="s">
        <v>1746</v>
      </c>
      <c r="H1789" s="1">
        <v>71578</v>
      </c>
      <c r="I1789" s="10" t="str">
        <f>IF(Table33[[#This Row],[Tag range]]="","",_xlfn.CONCAT("1A40700000000650000",Table33[[#This Row],[Tag range]]))</f>
        <v>1A4070000000065000071578</v>
      </c>
      <c r="J1789" s="10" t="str">
        <f>_xlfn.IFNA(VLOOKUP(Table33[[#This Row],[Tag range]],Table176[[START]:[GROUP]],3,TRUE),"")</f>
        <v>DD22005</v>
      </c>
    </row>
    <row r="1790" spans="6:10" x14ac:dyDescent="0.25">
      <c r="F1790" s="8" t="str">
        <f>LEFT(Table33[[#This Row],[Location]],2)</f>
        <v>LU</v>
      </c>
      <c r="G1790" s="8" t="s">
        <v>1747</v>
      </c>
      <c r="H1790" s="1">
        <v>71579</v>
      </c>
      <c r="I1790" s="10" t="str">
        <f>IF(Table33[[#This Row],[Tag range]]="","",_xlfn.CONCAT("1A40700000000650000",Table33[[#This Row],[Tag range]]))</f>
        <v>1A4070000000065000071579</v>
      </c>
      <c r="J1790" s="10" t="str">
        <f>_xlfn.IFNA(VLOOKUP(Table33[[#This Row],[Tag range]],Table176[[START]:[GROUP]],3,TRUE),"")</f>
        <v>DD22005</v>
      </c>
    </row>
    <row r="1791" spans="6:10" x14ac:dyDescent="0.25">
      <c r="F1791" s="8" t="str">
        <f>LEFT(Table33[[#This Row],[Location]],2)</f>
        <v>LU</v>
      </c>
      <c r="G1791" s="8" t="s">
        <v>1748</v>
      </c>
      <c r="H1791" s="1">
        <v>71580</v>
      </c>
      <c r="I1791" s="10" t="str">
        <f>IF(Table33[[#This Row],[Tag range]]="","",_xlfn.CONCAT("1A40700000000650000",Table33[[#This Row],[Tag range]]))</f>
        <v>1A4070000000065000071580</v>
      </c>
      <c r="J1791" s="10" t="str">
        <f>_xlfn.IFNA(VLOOKUP(Table33[[#This Row],[Tag range]],Table176[[START]:[GROUP]],3,TRUE),"")</f>
        <v>DD22005</v>
      </c>
    </row>
    <row r="1792" spans="6:10" x14ac:dyDescent="0.25">
      <c r="F1792" s="8" t="str">
        <f>LEFT(Table33[[#This Row],[Location]],2)</f>
        <v>LU</v>
      </c>
      <c r="G1792" s="8" t="s">
        <v>1749</v>
      </c>
      <c r="H1792" s="1">
        <v>71581</v>
      </c>
      <c r="I1792" s="10" t="str">
        <f>IF(Table33[[#This Row],[Tag range]]="","",_xlfn.CONCAT("1A40700000000650000",Table33[[#This Row],[Tag range]]))</f>
        <v>1A4070000000065000071581</v>
      </c>
      <c r="J1792" s="10" t="str">
        <f>_xlfn.IFNA(VLOOKUP(Table33[[#This Row],[Tag range]],Table176[[START]:[GROUP]],3,TRUE),"")</f>
        <v>DD22005</v>
      </c>
    </row>
    <row r="1793" spans="6:10" x14ac:dyDescent="0.25">
      <c r="F1793" s="8" t="str">
        <f>LEFT(Table33[[#This Row],[Location]],2)</f>
        <v>LU</v>
      </c>
      <c r="G1793" s="8" t="s">
        <v>1750</v>
      </c>
      <c r="H1793" s="1">
        <v>71582</v>
      </c>
      <c r="I1793" s="10" t="str">
        <f>IF(Table33[[#This Row],[Tag range]]="","",_xlfn.CONCAT("1A40700000000650000",Table33[[#This Row],[Tag range]]))</f>
        <v>1A4070000000065000071582</v>
      </c>
      <c r="J1793" s="10" t="str">
        <f>_xlfn.IFNA(VLOOKUP(Table33[[#This Row],[Tag range]],Table176[[START]:[GROUP]],3,TRUE),"")</f>
        <v>DD22005</v>
      </c>
    </row>
    <row r="1794" spans="6:10" x14ac:dyDescent="0.25">
      <c r="F1794" s="8" t="str">
        <f>LEFT(Table33[[#This Row],[Location]],2)</f>
        <v>LU</v>
      </c>
      <c r="G1794" s="8" t="s">
        <v>1751</v>
      </c>
      <c r="H1794" s="1">
        <v>71583</v>
      </c>
      <c r="I1794" s="10" t="str">
        <f>IF(Table33[[#This Row],[Tag range]]="","",_xlfn.CONCAT("1A40700000000650000",Table33[[#This Row],[Tag range]]))</f>
        <v>1A4070000000065000071583</v>
      </c>
      <c r="J1794" s="10" t="str">
        <f>_xlfn.IFNA(VLOOKUP(Table33[[#This Row],[Tag range]],Table176[[START]:[GROUP]],3,TRUE),"")</f>
        <v>DD22005</v>
      </c>
    </row>
    <row r="1795" spans="6:10" x14ac:dyDescent="0.25">
      <c r="F1795" s="8" t="str">
        <f>LEFT(Table33[[#This Row],[Location]],2)</f>
        <v>LU</v>
      </c>
      <c r="G1795" s="8" t="s">
        <v>1752</v>
      </c>
      <c r="H1795" s="1">
        <v>71584</v>
      </c>
      <c r="I1795" s="10" t="str">
        <f>IF(Table33[[#This Row],[Tag range]]="","",_xlfn.CONCAT("1A40700000000650000",Table33[[#This Row],[Tag range]]))</f>
        <v>1A4070000000065000071584</v>
      </c>
      <c r="J1795" s="10" t="str">
        <f>_xlfn.IFNA(VLOOKUP(Table33[[#This Row],[Tag range]],Table176[[START]:[GROUP]],3,TRUE),"")</f>
        <v>DD22005</v>
      </c>
    </row>
    <row r="1796" spans="6:10" x14ac:dyDescent="0.25">
      <c r="F1796" s="8" t="str">
        <f>LEFT(Table33[[#This Row],[Location]],2)</f>
        <v>LU</v>
      </c>
      <c r="G1796" s="8" t="s">
        <v>1852</v>
      </c>
      <c r="H1796" s="1">
        <v>71585</v>
      </c>
      <c r="I1796" s="10" t="str">
        <f>IF(Table33[[#This Row],[Tag range]]="","",_xlfn.CONCAT("1A40700000000650000",Table33[[#This Row],[Tag range]]))</f>
        <v>1A4070000000065000071585</v>
      </c>
      <c r="J1796" s="10" t="str">
        <f>_xlfn.IFNA(VLOOKUP(Table33[[#This Row],[Tag range]],Table176[[START]:[GROUP]],3,TRUE),"")</f>
        <v>DD22005</v>
      </c>
    </row>
    <row r="1797" spans="6:10" x14ac:dyDescent="0.25">
      <c r="F1797" s="8" t="str">
        <f>LEFT(Table33[[#This Row],[Location]],2)</f>
        <v>LU</v>
      </c>
      <c r="G1797" s="8" t="s">
        <v>1853</v>
      </c>
      <c r="H1797" s="1">
        <v>71586</v>
      </c>
      <c r="I1797" s="10" t="str">
        <f>IF(Table33[[#This Row],[Tag range]]="","",_xlfn.CONCAT("1A40700000000650000",Table33[[#This Row],[Tag range]]))</f>
        <v>1A4070000000065000071586</v>
      </c>
      <c r="J1797" s="10" t="str">
        <f>_xlfn.IFNA(VLOOKUP(Table33[[#This Row],[Tag range]],Table176[[START]:[GROUP]],3,TRUE),"")</f>
        <v>DD22005</v>
      </c>
    </row>
    <row r="1798" spans="6:10" x14ac:dyDescent="0.25">
      <c r="F1798" s="8" t="str">
        <f>LEFT(Table33[[#This Row],[Location]],2)</f>
        <v>LU</v>
      </c>
      <c r="G1798" s="8" t="s">
        <v>1854</v>
      </c>
      <c r="H1798" s="1">
        <v>71587</v>
      </c>
      <c r="I1798" s="10" t="str">
        <f>IF(Table33[[#This Row],[Tag range]]="","",_xlfn.CONCAT("1A40700000000650000",Table33[[#This Row],[Tag range]]))</f>
        <v>1A4070000000065000071587</v>
      </c>
      <c r="J1798" s="10" t="str">
        <f>_xlfn.IFNA(VLOOKUP(Table33[[#This Row],[Tag range]],Table176[[START]:[GROUP]],3,TRUE),"")</f>
        <v>DD22005</v>
      </c>
    </row>
    <row r="1799" spans="6:10" x14ac:dyDescent="0.25">
      <c r="F1799" s="8" t="str">
        <f>LEFT(Table33[[#This Row],[Location]],2)</f>
        <v>LU</v>
      </c>
      <c r="G1799" s="8" t="s">
        <v>1855</v>
      </c>
      <c r="H1799" s="1">
        <v>71588</v>
      </c>
      <c r="I1799" s="10" t="str">
        <f>IF(Table33[[#This Row],[Tag range]]="","",_xlfn.CONCAT("1A40700000000650000",Table33[[#This Row],[Tag range]]))</f>
        <v>1A4070000000065000071588</v>
      </c>
      <c r="J1799" s="10" t="str">
        <f>_xlfn.IFNA(VLOOKUP(Table33[[#This Row],[Tag range]],Table176[[START]:[GROUP]],3,TRUE),"")</f>
        <v>DD22005</v>
      </c>
    </row>
    <row r="1800" spans="6:10" x14ac:dyDescent="0.25">
      <c r="F1800" s="8" t="str">
        <f>LEFT(Table33[[#This Row],[Location]],2)</f>
        <v>LU</v>
      </c>
      <c r="G1800" s="8" t="s">
        <v>1856</v>
      </c>
      <c r="H1800" s="1">
        <v>71589</v>
      </c>
      <c r="I1800" s="10" t="str">
        <f>IF(Table33[[#This Row],[Tag range]]="","",_xlfn.CONCAT("1A40700000000650000",Table33[[#This Row],[Tag range]]))</f>
        <v>1A4070000000065000071589</v>
      </c>
      <c r="J1800" s="10" t="str">
        <f>_xlfn.IFNA(VLOOKUP(Table33[[#This Row],[Tag range]],Table176[[START]:[GROUP]],3,TRUE),"")</f>
        <v>DD22005</v>
      </c>
    </row>
    <row r="1801" spans="6:10" x14ac:dyDescent="0.25">
      <c r="F1801" s="8" t="str">
        <f>LEFT(Table33[[#This Row],[Location]],2)</f>
        <v>LU</v>
      </c>
      <c r="G1801" s="8" t="s">
        <v>1857</v>
      </c>
      <c r="H1801" s="1">
        <v>71590</v>
      </c>
      <c r="I1801" s="10" t="str">
        <f>IF(Table33[[#This Row],[Tag range]]="","",_xlfn.CONCAT("1A40700000000650000",Table33[[#This Row],[Tag range]]))</f>
        <v>1A4070000000065000071590</v>
      </c>
      <c r="J1801" s="10" t="str">
        <f>_xlfn.IFNA(VLOOKUP(Table33[[#This Row],[Tag range]],Table176[[START]:[GROUP]],3,TRUE),"")</f>
        <v>DD22005</v>
      </c>
    </row>
    <row r="1802" spans="6:10" x14ac:dyDescent="0.25">
      <c r="F1802" s="8" t="str">
        <f>LEFT(Table33[[#This Row],[Location]],2)</f>
        <v>LU</v>
      </c>
      <c r="G1802" s="8" t="s">
        <v>1858</v>
      </c>
      <c r="H1802" s="1">
        <v>71591</v>
      </c>
      <c r="I1802" s="10" t="str">
        <f>IF(Table33[[#This Row],[Tag range]]="","",_xlfn.CONCAT("1A40700000000650000",Table33[[#This Row],[Tag range]]))</f>
        <v>1A4070000000065000071591</v>
      </c>
      <c r="J1802" s="10" t="str">
        <f>_xlfn.IFNA(VLOOKUP(Table33[[#This Row],[Tag range]],Table176[[START]:[GROUP]],3,TRUE),"")</f>
        <v>DD22005</v>
      </c>
    </row>
    <row r="1803" spans="6:10" x14ac:dyDescent="0.25">
      <c r="F1803" s="8" t="str">
        <f>LEFT(Table33[[#This Row],[Location]],2)</f>
        <v>LU</v>
      </c>
      <c r="G1803" s="8" t="s">
        <v>1859</v>
      </c>
      <c r="H1803" s="1">
        <v>71592</v>
      </c>
      <c r="I1803" s="10" t="str">
        <f>IF(Table33[[#This Row],[Tag range]]="","",_xlfn.CONCAT("1A40700000000650000",Table33[[#This Row],[Tag range]]))</f>
        <v>1A4070000000065000071592</v>
      </c>
      <c r="J1803" s="10" t="str">
        <f>_xlfn.IFNA(VLOOKUP(Table33[[#This Row],[Tag range]],Table176[[START]:[GROUP]],3,TRUE),"")</f>
        <v>DD22005</v>
      </c>
    </row>
    <row r="1804" spans="6:10" x14ac:dyDescent="0.25">
      <c r="F1804" s="8" t="str">
        <f>LEFT(Table33[[#This Row],[Location]],2)</f>
        <v>LU</v>
      </c>
      <c r="G1804" s="8" t="s">
        <v>1860</v>
      </c>
      <c r="H1804" s="1">
        <v>71593</v>
      </c>
      <c r="I1804" s="10" t="str">
        <f>IF(Table33[[#This Row],[Tag range]]="","",_xlfn.CONCAT("1A40700000000650000",Table33[[#This Row],[Tag range]]))</f>
        <v>1A4070000000065000071593</v>
      </c>
      <c r="J1804" s="10" t="str">
        <f>_xlfn.IFNA(VLOOKUP(Table33[[#This Row],[Tag range]],Table176[[START]:[GROUP]],3,TRUE),"")</f>
        <v>DD22005</v>
      </c>
    </row>
    <row r="1805" spans="6:10" x14ac:dyDescent="0.25">
      <c r="F1805" s="8" t="str">
        <f>LEFT(Table33[[#This Row],[Location]],2)</f>
        <v>LU</v>
      </c>
      <c r="G1805" s="8" t="s">
        <v>1861</v>
      </c>
      <c r="H1805" s="1">
        <v>71594</v>
      </c>
      <c r="I1805" s="10" t="str">
        <f>IF(Table33[[#This Row],[Tag range]]="","",_xlfn.CONCAT("1A40700000000650000",Table33[[#This Row],[Tag range]]))</f>
        <v>1A4070000000065000071594</v>
      </c>
      <c r="J1805" s="10" t="str">
        <f>_xlfn.IFNA(VLOOKUP(Table33[[#This Row],[Tag range]],Table176[[START]:[GROUP]],3,TRUE),"")</f>
        <v>DD22005</v>
      </c>
    </row>
    <row r="1806" spans="6:10" x14ac:dyDescent="0.25">
      <c r="F1806" s="8" t="str">
        <f>LEFT(Table33[[#This Row],[Location]],2)</f>
        <v>LU</v>
      </c>
      <c r="G1806" s="8" t="s">
        <v>1862</v>
      </c>
      <c r="H1806" s="1">
        <v>71595</v>
      </c>
      <c r="I1806" s="10" t="str">
        <f>IF(Table33[[#This Row],[Tag range]]="","",_xlfn.CONCAT("1A40700000000650000",Table33[[#This Row],[Tag range]]))</f>
        <v>1A4070000000065000071595</v>
      </c>
      <c r="J1806" s="10" t="str">
        <f>_xlfn.IFNA(VLOOKUP(Table33[[#This Row],[Tag range]],Table176[[START]:[GROUP]],3,TRUE),"")</f>
        <v>DD22005</v>
      </c>
    </row>
    <row r="1807" spans="6:10" x14ac:dyDescent="0.25">
      <c r="F1807" s="8" t="str">
        <f>LEFT(Table33[[#This Row],[Location]],2)</f>
        <v>LU</v>
      </c>
      <c r="G1807" s="8" t="s">
        <v>1962</v>
      </c>
      <c r="H1807" s="1">
        <v>71596</v>
      </c>
      <c r="I1807" s="10" t="str">
        <f>IF(Table33[[#This Row],[Tag range]]="","",_xlfn.CONCAT("1A40700000000650000",Table33[[#This Row],[Tag range]]))</f>
        <v>1A4070000000065000071596</v>
      </c>
      <c r="J1807" s="10" t="str">
        <f>_xlfn.IFNA(VLOOKUP(Table33[[#This Row],[Tag range]],Table176[[START]:[GROUP]],3,TRUE),"")</f>
        <v>DD22005</v>
      </c>
    </row>
    <row r="1808" spans="6:10" x14ac:dyDescent="0.25">
      <c r="F1808" s="8" t="str">
        <f>LEFT(Table33[[#This Row],[Location]],2)</f>
        <v>LU</v>
      </c>
      <c r="G1808" s="8" t="s">
        <v>1963</v>
      </c>
      <c r="H1808" s="1">
        <v>71597</v>
      </c>
      <c r="I1808" s="10" t="str">
        <f>IF(Table33[[#This Row],[Tag range]]="","",_xlfn.CONCAT("1A40700000000650000",Table33[[#This Row],[Tag range]]))</f>
        <v>1A4070000000065000071597</v>
      </c>
      <c r="J1808" s="10" t="str">
        <f>_xlfn.IFNA(VLOOKUP(Table33[[#This Row],[Tag range]],Table176[[START]:[GROUP]],3,TRUE),"")</f>
        <v>DD22005</v>
      </c>
    </row>
    <row r="1809" spans="6:10" x14ac:dyDescent="0.25">
      <c r="F1809" s="8" t="str">
        <f>LEFT(Table33[[#This Row],[Location]],2)</f>
        <v>LU</v>
      </c>
      <c r="G1809" s="8" t="s">
        <v>1964</v>
      </c>
      <c r="H1809" s="1">
        <v>71598</v>
      </c>
      <c r="I1809" s="10" t="str">
        <f>IF(Table33[[#This Row],[Tag range]]="","",_xlfn.CONCAT("1A40700000000650000",Table33[[#This Row],[Tag range]]))</f>
        <v>1A4070000000065000071598</v>
      </c>
      <c r="J1809" s="10" t="str">
        <f>_xlfn.IFNA(VLOOKUP(Table33[[#This Row],[Tag range]],Table176[[START]:[GROUP]],3,TRUE),"")</f>
        <v>DD22005</v>
      </c>
    </row>
    <row r="1810" spans="6:10" x14ac:dyDescent="0.25">
      <c r="F1810" s="8" t="str">
        <f>LEFT(Table33[[#This Row],[Location]],2)</f>
        <v>LU</v>
      </c>
      <c r="G1810" s="8" t="s">
        <v>1965</v>
      </c>
      <c r="H1810" s="1">
        <v>71599</v>
      </c>
      <c r="I1810" s="10" t="str">
        <f>IF(Table33[[#This Row],[Tag range]]="","",_xlfn.CONCAT("1A40700000000650000",Table33[[#This Row],[Tag range]]))</f>
        <v>1A4070000000065000071599</v>
      </c>
      <c r="J1810" s="10" t="str">
        <f>_xlfn.IFNA(VLOOKUP(Table33[[#This Row],[Tag range]],Table176[[START]:[GROUP]],3,TRUE),"")</f>
        <v>DD22005</v>
      </c>
    </row>
    <row r="1811" spans="6:10" x14ac:dyDescent="0.25">
      <c r="F1811" s="8" t="str">
        <f>LEFT(Table33[[#This Row],[Location]],2)</f>
        <v>LU</v>
      </c>
      <c r="G1811" s="8" t="s">
        <v>1966</v>
      </c>
      <c r="H1811" s="1">
        <v>71600</v>
      </c>
      <c r="I1811" s="10" t="str">
        <f>IF(Table33[[#This Row],[Tag range]]="","",_xlfn.CONCAT("1A40700000000650000",Table33[[#This Row],[Tag range]]))</f>
        <v>1A4070000000065000071600</v>
      </c>
      <c r="J1811" s="10" t="str">
        <f>_xlfn.IFNA(VLOOKUP(Table33[[#This Row],[Tag range]],Table176[[START]:[GROUP]],3,TRUE),"")</f>
        <v>DD22005</v>
      </c>
    </row>
    <row r="1812" spans="6:10" x14ac:dyDescent="0.25">
      <c r="F1812" s="8" t="str">
        <f>LEFT(Table33[[#This Row],[Location]],2)</f>
        <v>LU</v>
      </c>
      <c r="G1812" s="8" t="s">
        <v>1967</v>
      </c>
      <c r="H1812" s="1">
        <v>71601</v>
      </c>
      <c r="I1812" s="10" t="str">
        <f>IF(Table33[[#This Row],[Tag range]]="","",_xlfn.CONCAT("1A40700000000650000",Table33[[#This Row],[Tag range]]))</f>
        <v>1A4070000000065000071601</v>
      </c>
      <c r="J1812" s="10" t="str">
        <f>_xlfn.IFNA(VLOOKUP(Table33[[#This Row],[Tag range]],Table176[[START]:[GROUP]],3,TRUE),"")</f>
        <v>DD22005</v>
      </c>
    </row>
    <row r="1813" spans="6:10" x14ac:dyDescent="0.25">
      <c r="F1813" s="8" t="str">
        <f>LEFT(Table33[[#This Row],[Location]],2)</f>
        <v>LU</v>
      </c>
      <c r="G1813" s="8" t="s">
        <v>1968</v>
      </c>
      <c r="H1813" s="1">
        <v>71602</v>
      </c>
      <c r="I1813" s="10" t="str">
        <f>IF(Table33[[#This Row],[Tag range]]="","",_xlfn.CONCAT("1A40700000000650000",Table33[[#This Row],[Tag range]]))</f>
        <v>1A4070000000065000071602</v>
      </c>
      <c r="J1813" s="10" t="str">
        <f>_xlfn.IFNA(VLOOKUP(Table33[[#This Row],[Tag range]],Table176[[START]:[GROUP]],3,TRUE),"")</f>
        <v>DD22005</v>
      </c>
    </row>
    <row r="1814" spans="6:10" x14ac:dyDescent="0.25">
      <c r="F1814" s="8" t="str">
        <f>LEFT(Table33[[#This Row],[Location]],2)</f>
        <v>LU</v>
      </c>
      <c r="G1814" s="8" t="s">
        <v>1969</v>
      </c>
      <c r="H1814" s="1">
        <v>71603</v>
      </c>
      <c r="I1814" s="10" t="str">
        <f>IF(Table33[[#This Row],[Tag range]]="","",_xlfn.CONCAT("1A40700000000650000",Table33[[#This Row],[Tag range]]))</f>
        <v>1A4070000000065000071603</v>
      </c>
      <c r="J1814" s="10" t="str">
        <f>_xlfn.IFNA(VLOOKUP(Table33[[#This Row],[Tag range]],Table176[[START]:[GROUP]],3,TRUE),"")</f>
        <v>DD22005</v>
      </c>
    </row>
    <row r="1815" spans="6:10" x14ac:dyDescent="0.25">
      <c r="F1815" s="8" t="str">
        <f>LEFT(Table33[[#This Row],[Location]],2)</f>
        <v>LU</v>
      </c>
      <c r="G1815" s="8" t="s">
        <v>1970</v>
      </c>
      <c r="H1815" s="1">
        <v>71604</v>
      </c>
      <c r="I1815" s="10" t="str">
        <f>IF(Table33[[#This Row],[Tag range]]="","",_xlfn.CONCAT("1A40700000000650000",Table33[[#This Row],[Tag range]]))</f>
        <v>1A4070000000065000071604</v>
      </c>
      <c r="J1815" s="10" t="str">
        <f>_xlfn.IFNA(VLOOKUP(Table33[[#This Row],[Tag range]],Table176[[START]:[GROUP]],3,TRUE),"")</f>
        <v>DD22005</v>
      </c>
    </row>
    <row r="1816" spans="6:10" x14ac:dyDescent="0.25">
      <c r="F1816" s="8" t="str">
        <f>LEFT(Table33[[#This Row],[Location]],2)</f>
        <v>LU</v>
      </c>
      <c r="G1816" s="8" t="s">
        <v>1971</v>
      </c>
      <c r="H1816" s="1">
        <v>71605</v>
      </c>
      <c r="I1816" s="10" t="str">
        <f>IF(Table33[[#This Row],[Tag range]]="","",_xlfn.CONCAT("1A40700000000650000",Table33[[#This Row],[Tag range]]))</f>
        <v>1A4070000000065000071605</v>
      </c>
      <c r="J1816" s="10" t="str">
        <f>_xlfn.IFNA(VLOOKUP(Table33[[#This Row],[Tag range]],Table176[[START]:[GROUP]],3,TRUE),"")</f>
        <v>DD22005</v>
      </c>
    </row>
    <row r="1817" spans="6:10" x14ac:dyDescent="0.25">
      <c r="F1817" s="8" t="str">
        <f>LEFT(Table33[[#This Row],[Location]],2)</f>
        <v>LU</v>
      </c>
      <c r="G1817" s="8" t="s">
        <v>1972</v>
      </c>
      <c r="H1817" s="1">
        <v>71606</v>
      </c>
      <c r="I1817" s="10" t="str">
        <f>IF(Table33[[#This Row],[Tag range]]="","",_xlfn.CONCAT("1A40700000000650000",Table33[[#This Row],[Tag range]]))</f>
        <v>1A4070000000065000071606</v>
      </c>
      <c r="J1817" s="10" t="str">
        <f>_xlfn.IFNA(VLOOKUP(Table33[[#This Row],[Tag range]],Table176[[START]:[GROUP]],3,TRUE),"")</f>
        <v>DD22005</v>
      </c>
    </row>
    <row r="1818" spans="6:10" x14ac:dyDescent="0.25">
      <c r="F1818" s="8" t="str">
        <f>LEFT(Table33[[#This Row],[Location]],2)</f>
        <v>LU</v>
      </c>
      <c r="G1818" s="8" t="s">
        <v>2072</v>
      </c>
      <c r="H1818" s="1">
        <v>71607</v>
      </c>
      <c r="I1818" s="10" t="str">
        <f>IF(Table33[[#This Row],[Tag range]]="","",_xlfn.CONCAT("1A40700000000650000",Table33[[#This Row],[Tag range]]))</f>
        <v>1A4070000000065000071607</v>
      </c>
      <c r="J1818" s="10" t="str">
        <f>_xlfn.IFNA(VLOOKUP(Table33[[#This Row],[Tag range]],Table176[[START]:[GROUP]],3,TRUE),"")</f>
        <v>DD22005</v>
      </c>
    </row>
    <row r="1819" spans="6:10" x14ac:dyDescent="0.25">
      <c r="F1819" s="8" t="str">
        <f>LEFT(Table33[[#This Row],[Location]],2)</f>
        <v>LU</v>
      </c>
      <c r="G1819" s="8" t="s">
        <v>2073</v>
      </c>
      <c r="H1819" s="1">
        <v>71608</v>
      </c>
      <c r="I1819" s="10" t="str">
        <f>IF(Table33[[#This Row],[Tag range]]="","",_xlfn.CONCAT("1A40700000000650000",Table33[[#This Row],[Tag range]]))</f>
        <v>1A4070000000065000071608</v>
      </c>
      <c r="J1819" s="10" t="str">
        <f>_xlfn.IFNA(VLOOKUP(Table33[[#This Row],[Tag range]],Table176[[START]:[GROUP]],3,TRUE),"")</f>
        <v>DD22005</v>
      </c>
    </row>
    <row r="1820" spans="6:10" x14ac:dyDescent="0.25">
      <c r="F1820" s="8" t="str">
        <f>LEFT(Table33[[#This Row],[Location]],2)</f>
        <v>LU</v>
      </c>
      <c r="G1820" s="8" t="s">
        <v>2074</v>
      </c>
      <c r="H1820" s="1">
        <v>71609</v>
      </c>
      <c r="I1820" s="10" t="str">
        <f>IF(Table33[[#This Row],[Tag range]]="","",_xlfn.CONCAT("1A40700000000650000",Table33[[#This Row],[Tag range]]))</f>
        <v>1A4070000000065000071609</v>
      </c>
      <c r="J1820" s="10" t="str">
        <f>_xlfn.IFNA(VLOOKUP(Table33[[#This Row],[Tag range]],Table176[[START]:[GROUP]],3,TRUE),"")</f>
        <v>DD22005</v>
      </c>
    </row>
    <row r="1821" spans="6:10" x14ac:dyDescent="0.25">
      <c r="F1821" s="8" t="str">
        <f>LEFT(Table33[[#This Row],[Location]],2)</f>
        <v>LU</v>
      </c>
      <c r="G1821" s="8" t="s">
        <v>2075</v>
      </c>
      <c r="H1821" s="1">
        <v>71610</v>
      </c>
      <c r="I1821" s="10" t="str">
        <f>IF(Table33[[#This Row],[Tag range]]="","",_xlfn.CONCAT("1A40700000000650000",Table33[[#This Row],[Tag range]]))</f>
        <v>1A4070000000065000071610</v>
      </c>
      <c r="J1821" s="10" t="str">
        <f>_xlfn.IFNA(VLOOKUP(Table33[[#This Row],[Tag range]],Table176[[START]:[GROUP]],3,TRUE),"")</f>
        <v>DD22005</v>
      </c>
    </row>
    <row r="1822" spans="6:10" x14ac:dyDescent="0.25">
      <c r="F1822" s="8" t="str">
        <f>LEFT(Table33[[#This Row],[Location]],2)</f>
        <v>LU</v>
      </c>
      <c r="G1822" s="8" t="s">
        <v>2076</v>
      </c>
      <c r="H1822" s="1">
        <v>71611</v>
      </c>
      <c r="I1822" s="10" t="str">
        <f>IF(Table33[[#This Row],[Tag range]]="","",_xlfn.CONCAT("1A40700000000650000",Table33[[#This Row],[Tag range]]))</f>
        <v>1A4070000000065000071611</v>
      </c>
      <c r="J1822" s="10" t="str">
        <f>_xlfn.IFNA(VLOOKUP(Table33[[#This Row],[Tag range]],Table176[[START]:[GROUP]],3,TRUE),"")</f>
        <v>DD22005</v>
      </c>
    </row>
    <row r="1823" spans="6:10" x14ac:dyDescent="0.25">
      <c r="F1823" s="8" t="str">
        <f>LEFT(Table33[[#This Row],[Location]],2)</f>
        <v>LU</v>
      </c>
      <c r="G1823" s="8" t="s">
        <v>2077</v>
      </c>
      <c r="H1823" s="1">
        <v>71612</v>
      </c>
      <c r="I1823" s="10" t="str">
        <f>IF(Table33[[#This Row],[Tag range]]="","",_xlfn.CONCAT("1A40700000000650000",Table33[[#This Row],[Tag range]]))</f>
        <v>1A4070000000065000071612</v>
      </c>
      <c r="J1823" s="10" t="str">
        <f>_xlfn.IFNA(VLOOKUP(Table33[[#This Row],[Tag range]],Table176[[START]:[GROUP]],3,TRUE),"")</f>
        <v>DD22005</v>
      </c>
    </row>
    <row r="1824" spans="6:10" x14ac:dyDescent="0.25">
      <c r="F1824" s="8" t="str">
        <f>LEFT(Table33[[#This Row],[Location]],2)</f>
        <v>LU</v>
      </c>
      <c r="G1824" s="8" t="s">
        <v>2078</v>
      </c>
      <c r="H1824" s="1">
        <v>71613</v>
      </c>
      <c r="I1824" s="10" t="str">
        <f>IF(Table33[[#This Row],[Tag range]]="","",_xlfn.CONCAT("1A40700000000650000",Table33[[#This Row],[Tag range]]))</f>
        <v>1A4070000000065000071613</v>
      </c>
      <c r="J1824" s="10" t="str">
        <f>_xlfn.IFNA(VLOOKUP(Table33[[#This Row],[Tag range]],Table176[[START]:[GROUP]],3,TRUE),"")</f>
        <v>DD22005</v>
      </c>
    </row>
    <row r="1825" spans="6:10" x14ac:dyDescent="0.25">
      <c r="F1825" s="8" t="str">
        <f>LEFT(Table33[[#This Row],[Location]],2)</f>
        <v>LU</v>
      </c>
      <c r="G1825" s="8" t="s">
        <v>2079</v>
      </c>
      <c r="H1825" s="1">
        <v>71614</v>
      </c>
      <c r="I1825" s="10" t="str">
        <f>IF(Table33[[#This Row],[Tag range]]="","",_xlfn.CONCAT("1A40700000000650000",Table33[[#This Row],[Tag range]]))</f>
        <v>1A4070000000065000071614</v>
      </c>
      <c r="J1825" s="10" t="str">
        <f>_xlfn.IFNA(VLOOKUP(Table33[[#This Row],[Tag range]],Table176[[START]:[GROUP]],3,TRUE),"")</f>
        <v>DD22005</v>
      </c>
    </row>
    <row r="1826" spans="6:10" x14ac:dyDescent="0.25">
      <c r="F1826" s="8" t="str">
        <f>LEFT(Table33[[#This Row],[Location]],2)</f>
        <v>LU</v>
      </c>
      <c r="G1826" s="8" t="s">
        <v>2080</v>
      </c>
      <c r="H1826" s="1">
        <v>71615</v>
      </c>
      <c r="I1826" s="10" t="str">
        <f>IF(Table33[[#This Row],[Tag range]]="","",_xlfn.CONCAT("1A40700000000650000",Table33[[#This Row],[Tag range]]))</f>
        <v>1A4070000000065000071615</v>
      </c>
      <c r="J1826" s="10" t="str">
        <f>_xlfn.IFNA(VLOOKUP(Table33[[#This Row],[Tag range]],Table176[[START]:[GROUP]],3,TRUE),"")</f>
        <v>DD22005</v>
      </c>
    </row>
    <row r="1827" spans="6:10" x14ac:dyDescent="0.25">
      <c r="F1827" s="8" t="str">
        <f>LEFT(Table33[[#This Row],[Location]],2)</f>
        <v>LU</v>
      </c>
      <c r="G1827" s="8" t="s">
        <v>2081</v>
      </c>
      <c r="H1827" s="1">
        <v>71616</v>
      </c>
      <c r="I1827" s="10" t="str">
        <f>IF(Table33[[#This Row],[Tag range]]="","",_xlfn.CONCAT("1A40700000000650000",Table33[[#This Row],[Tag range]]))</f>
        <v>1A4070000000065000071616</v>
      </c>
      <c r="J1827" s="10" t="str">
        <f>_xlfn.IFNA(VLOOKUP(Table33[[#This Row],[Tag range]],Table176[[START]:[GROUP]],3,TRUE),"")</f>
        <v>DD22005</v>
      </c>
    </row>
    <row r="1828" spans="6:10" x14ac:dyDescent="0.25">
      <c r="F1828" s="8" t="str">
        <f>LEFT(Table33[[#This Row],[Location]],2)</f>
        <v>LU</v>
      </c>
      <c r="G1828" s="8" t="s">
        <v>2082</v>
      </c>
      <c r="H1828" s="1">
        <v>71617</v>
      </c>
      <c r="I1828" s="10" t="str">
        <f>IF(Table33[[#This Row],[Tag range]]="","",_xlfn.CONCAT("1A40700000000650000",Table33[[#This Row],[Tag range]]))</f>
        <v>1A4070000000065000071617</v>
      </c>
      <c r="J1828" s="10" t="str">
        <f>_xlfn.IFNA(VLOOKUP(Table33[[#This Row],[Tag range]],Table176[[START]:[GROUP]],3,TRUE),"")</f>
        <v>DD22005</v>
      </c>
    </row>
    <row r="1829" spans="6:10" x14ac:dyDescent="0.25">
      <c r="F1829" s="8" t="str">
        <f>LEFT(Table33[[#This Row],[Location]],2)</f>
        <v>LU</v>
      </c>
      <c r="G1829" s="8" t="s">
        <v>2182</v>
      </c>
      <c r="H1829" s="1">
        <v>71618</v>
      </c>
      <c r="I1829" s="10" t="str">
        <f>IF(Table33[[#This Row],[Tag range]]="","",_xlfn.CONCAT("1A40700000000650000",Table33[[#This Row],[Tag range]]))</f>
        <v>1A4070000000065000071618</v>
      </c>
      <c r="J1829" s="10" t="str">
        <f>_xlfn.IFNA(VLOOKUP(Table33[[#This Row],[Tag range]],Table176[[START]:[GROUP]],3,TRUE),"")</f>
        <v>DD22005</v>
      </c>
    </row>
    <row r="1830" spans="6:10" x14ac:dyDescent="0.25">
      <c r="F1830" s="8" t="str">
        <f>LEFT(Table33[[#This Row],[Location]],2)</f>
        <v>LU</v>
      </c>
      <c r="G1830" s="8" t="s">
        <v>2183</v>
      </c>
      <c r="H1830" s="1">
        <v>71619</v>
      </c>
      <c r="I1830" s="10" t="str">
        <f>IF(Table33[[#This Row],[Tag range]]="","",_xlfn.CONCAT("1A40700000000650000",Table33[[#This Row],[Tag range]]))</f>
        <v>1A4070000000065000071619</v>
      </c>
      <c r="J1830" s="10" t="str">
        <f>_xlfn.IFNA(VLOOKUP(Table33[[#This Row],[Tag range]],Table176[[START]:[GROUP]],3,TRUE),"")</f>
        <v>DD22005</v>
      </c>
    </row>
    <row r="1831" spans="6:10" x14ac:dyDescent="0.25">
      <c r="F1831" s="8" t="str">
        <f>LEFT(Table33[[#This Row],[Location]],2)</f>
        <v>LU</v>
      </c>
      <c r="G1831" s="8" t="s">
        <v>2184</v>
      </c>
      <c r="H1831" s="1">
        <v>71620</v>
      </c>
      <c r="I1831" s="10" t="str">
        <f>IF(Table33[[#This Row],[Tag range]]="","",_xlfn.CONCAT("1A40700000000650000",Table33[[#This Row],[Tag range]]))</f>
        <v>1A4070000000065000071620</v>
      </c>
      <c r="J1831" s="10" t="str">
        <f>_xlfn.IFNA(VLOOKUP(Table33[[#This Row],[Tag range]],Table176[[START]:[GROUP]],3,TRUE),"")</f>
        <v>DD22005</v>
      </c>
    </row>
    <row r="1832" spans="6:10" x14ac:dyDescent="0.25">
      <c r="F1832" s="8" t="str">
        <f>LEFT(Table33[[#This Row],[Location]],2)</f>
        <v>LU</v>
      </c>
      <c r="G1832" s="8" t="s">
        <v>2185</v>
      </c>
      <c r="H1832" s="1">
        <v>71621</v>
      </c>
      <c r="I1832" s="10" t="str">
        <f>IF(Table33[[#This Row],[Tag range]]="","",_xlfn.CONCAT("1A40700000000650000",Table33[[#This Row],[Tag range]]))</f>
        <v>1A4070000000065000071621</v>
      </c>
      <c r="J1832" s="10" t="str">
        <f>_xlfn.IFNA(VLOOKUP(Table33[[#This Row],[Tag range]],Table176[[START]:[GROUP]],3,TRUE),"")</f>
        <v>DD22005</v>
      </c>
    </row>
    <row r="1833" spans="6:10" x14ac:dyDescent="0.25">
      <c r="F1833" s="8" t="str">
        <f>LEFT(Table33[[#This Row],[Location]],2)</f>
        <v>LU</v>
      </c>
      <c r="G1833" s="8" t="s">
        <v>2186</v>
      </c>
      <c r="H1833" s="1">
        <v>71622</v>
      </c>
      <c r="I1833" s="10" t="str">
        <f>IF(Table33[[#This Row],[Tag range]]="","",_xlfn.CONCAT("1A40700000000650000",Table33[[#This Row],[Tag range]]))</f>
        <v>1A4070000000065000071622</v>
      </c>
      <c r="J1833" s="10" t="str">
        <f>_xlfn.IFNA(VLOOKUP(Table33[[#This Row],[Tag range]],Table176[[START]:[GROUP]],3,TRUE),"")</f>
        <v>DD22005</v>
      </c>
    </row>
    <row r="1834" spans="6:10" x14ac:dyDescent="0.25">
      <c r="F1834" s="8" t="str">
        <f>LEFT(Table33[[#This Row],[Location]],2)</f>
        <v>LU</v>
      </c>
      <c r="G1834" s="8" t="s">
        <v>2187</v>
      </c>
      <c r="H1834" s="1">
        <v>71623</v>
      </c>
      <c r="I1834" s="10" t="str">
        <f>IF(Table33[[#This Row],[Tag range]]="","",_xlfn.CONCAT("1A40700000000650000",Table33[[#This Row],[Tag range]]))</f>
        <v>1A4070000000065000071623</v>
      </c>
      <c r="J1834" s="10" t="str">
        <f>_xlfn.IFNA(VLOOKUP(Table33[[#This Row],[Tag range]],Table176[[START]:[GROUP]],3,TRUE),"")</f>
        <v>DD22005</v>
      </c>
    </row>
    <row r="1835" spans="6:10" x14ac:dyDescent="0.25">
      <c r="F1835" s="8" t="str">
        <f>LEFT(Table33[[#This Row],[Location]],2)</f>
        <v>LU</v>
      </c>
      <c r="G1835" s="8" t="s">
        <v>2188</v>
      </c>
      <c r="H1835" s="1">
        <v>71624</v>
      </c>
      <c r="I1835" s="10" t="str">
        <f>IF(Table33[[#This Row],[Tag range]]="","",_xlfn.CONCAT("1A40700000000650000",Table33[[#This Row],[Tag range]]))</f>
        <v>1A4070000000065000071624</v>
      </c>
      <c r="J1835" s="10" t="str">
        <f>_xlfn.IFNA(VLOOKUP(Table33[[#This Row],[Tag range]],Table176[[START]:[GROUP]],3,TRUE),"")</f>
        <v>DD22005</v>
      </c>
    </row>
    <row r="1836" spans="6:10" x14ac:dyDescent="0.25">
      <c r="F1836" s="8" t="str">
        <f>LEFT(Table33[[#This Row],[Location]],2)</f>
        <v>LU</v>
      </c>
      <c r="G1836" s="8" t="s">
        <v>2189</v>
      </c>
      <c r="H1836" s="1">
        <v>71625</v>
      </c>
      <c r="I1836" s="10" t="str">
        <f>IF(Table33[[#This Row],[Tag range]]="","",_xlfn.CONCAT("1A40700000000650000",Table33[[#This Row],[Tag range]]))</f>
        <v>1A4070000000065000071625</v>
      </c>
      <c r="J1836" s="10" t="str">
        <f>_xlfn.IFNA(VLOOKUP(Table33[[#This Row],[Tag range]],Table176[[START]:[GROUP]],3,TRUE),"")</f>
        <v>DD22005</v>
      </c>
    </row>
    <row r="1837" spans="6:10" x14ac:dyDescent="0.25">
      <c r="F1837" s="8" t="str">
        <f>LEFT(Table33[[#This Row],[Location]],2)</f>
        <v>LU</v>
      </c>
      <c r="G1837" s="8" t="s">
        <v>2190</v>
      </c>
      <c r="H1837" s="1">
        <v>71626</v>
      </c>
      <c r="I1837" s="10" t="str">
        <f>IF(Table33[[#This Row],[Tag range]]="","",_xlfn.CONCAT("1A40700000000650000",Table33[[#This Row],[Tag range]]))</f>
        <v>1A4070000000065000071626</v>
      </c>
      <c r="J1837" s="10" t="str">
        <f>_xlfn.IFNA(VLOOKUP(Table33[[#This Row],[Tag range]],Table176[[START]:[GROUP]],3,TRUE),"")</f>
        <v>DD22005</v>
      </c>
    </row>
    <row r="1838" spans="6:10" x14ac:dyDescent="0.25">
      <c r="F1838" s="8" t="str">
        <f>LEFT(Table33[[#This Row],[Location]],2)</f>
        <v>LU</v>
      </c>
      <c r="G1838" s="8" t="s">
        <v>2191</v>
      </c>
      <c r="H1838" s="1">
        <v>71627</v>
      </c>
      <c r="I1838" s="10" t="str">
        <f>IF(Table33[[#This Row],[Tag range]]="","",_xlfn.CONCAT("1A40700000000650000",Table33[[#This Row],[Tag range]]))</f>
        <v>1A4070000000065000071627</v>
      </c>
      <c r="J1838" s="10" t="str">
        <f>_xlfn.IFNA(VLOOKUP(Table33[[#This Row],[Tag range]],Table176[[START]:[GROUP]],3,TRUE),"")</f>
        <v>DD22005</v>
      </c>
    </row>
    <row r="1839" spans="6:10" x14ac:dyDescent="0.25">
      <c r="F1839" s="8" t="str">
        <f>LEFT(Table33[[#This Row],[Location]],2)</f>
        <v>LU</v>
      </c>
      <c r="G1839" s="8" t="s">
        <v>2192</v>
      </c>
      <c r="H1839" s="1">
        <v>71628</v>
      </c>
      <c r="I1839" s="10" t="str">
        <f>IF(Table33[[#This Row],[Tag range]]="","",_xlfn.CONCAT("1A40700000000650000",Table33[[#This Row],[Tag range]]))</f>
        <v>1A4070000000065000071628</v>
      </c>
      <c r="J1839" s="10" t="str">
        <f>_xlfn.IFNA(VLOOKUP(Table33[[#This Row],[Tag range]],Table176[[START]:[GROUP]],3,TRUE),"")</f>
        <v>DD22005</v>
      </c>
    </row>
    <row r="1840" spans="6:10" x14ac:dyDescent="0.25">
      <c r="F1840" s="8" t="str">
        <f>LEFT(Table33[[#This Row],[Location]],2)</f>
        <v>LU</v>
      </c>
      <c r="G1840" s="8" t="s">
        <v>2292</v>
      </c>
      <c r="H1840" s="1">
        <v>71629</v>
      </c>
      <c r="I1840" s="10" t="str">
        <f>IF(Table33[[#This Row],[Tag range]]="","",_xlfn.CONCAT("1A40700000000650000",Table33[[#This Row],[Tag range]]))</f>
        <v>1A4070000000065000071629</v>
      </c>
      <c r="J1840" s="10" t="str">
        <f>_xlfn.IFNA(VLOOKUP(Table33[[#This Row],[Tag range]],Table176[[START]:[GROUP]],3,TRUE),"")</f>
        <v>DD22005</v>
      </c>
    </row>
    <row r="1841" spans="6:10" x14ac:dyDescent="0.25">
      <c r="F1841" s="8" t="str">
        <f>LEFT(Table33[[#This Row],[Location]],2)</f>
        <v>LU</v>
      </c>
      <c r="G1841" s="8" t="s">
        <v>2293</v>
      </c>
      <c r="H1841" s="1">
        <v>71630</v>
      </c>
      <c r="I1841" s="10" t="str">
        <f>IF(Table33[[#This Row],[Tag range]]="","",_xlfn.CONCAT("1A40700000000650000",Table33[[#This Row],[Tag range]]))</f>
        <v>1A4070000000065000071630</v>
      </c>
      <c r="J1841" s="10" t="str">
        <f>_xlfn.IFNA(VLOOKUP(Table33[[#This Row],[Tag range]],Table176[[START]:[GROUP]],3,TRUE),"")</f>
        <v>DD22005</v>
      </c>
    </row>
    <row r="1842" spans="6:10" x14ac:dyDescent="0.25">
      <c r="F1842" s="8" t="str">
        <f>LEFT(Table33[[#This Row],[Location]],2)</f>
        <v>LU</v>
      </c>
      <c r="G1842" s="8" t="s">
        <v>2294</v>
      </c>
      <c r="H1842" s="1">
        <v>71631</v>
      </c>
      <c r="I1842" s="10" t="str">
        <f>IF(Table33[[#This Row],[Tag range]]="","",_xlfn.CONCAT("1A40700000000650000",Table33[[#This Row],[Tag range]]))</f>
        <v>1A4070000000065000071631</v>
      </c>
      <c r="J1842" s="10" t="str">
        <f>_xlfn.IFNA(VLOOKUP(Table33[[#This Row],[Tag range]],Table176[[START]:[GROUP]],3,TRUE),"")</f>
        <v>DD22005</v>
      </c>
    </row>
    <row r="1843" spans="6:10" x14ac:dyDescent="0.25">
      <c r="F1843" s="8" t="str">
        <f>LEFT(Table33[[#This Row],[Location]],2)</f>
        <v>LU</v>
      </c>
      <c r="G1843" s="8" t="s">
        <v>2295</v>
      </c>
      <c r="H1843" s="1">
        <v>71632</v>
      </c>
      <c r="I1843" s="10" t="str">
        <f>IF(Table33[[#This Row],[Tag range]]="","",_xlfn.CONCAT("1A40700000000650000",Table33[[#This Row],[Tag range]]))</f>
        <v>1A4070000000065000071632</v>
      </c>
      <c r="J1843" s="10" t="str">
        <f>_xlfn.IFNA(VLOOKUP(Table33[[#This Row],[Tag range]],Table176[[START]:[GROUP]],3,TRUE),"")</f>
        <v>DD22005</v>
      </c>
    </row>
    <row r="1844" spans="6:10" x14ac:dyDescent="0.25">
      <c r="F1844" s="8" t="str">
        <f>LEFT(Table33[[#This Row],[Location]],2)</f>
        <v>LU</v>
      </c>
      <c r="G1844" s="8" t="s">
        <v>2296</v>
      </c>
      <c r="H1844" s="1">
        <v>71633</v>
      </c>
      <c r="I1844" s="10" t="str">
        <f>IF(Table33[[#This Row],[Tag range]]="","",_xlfn.CONCAT("1A40700000000650000",Table33[[#This Row],[Tag range]]))</f>
        <v>1A4070000000065000071633</v>
      </c>
      <c r="J1844" s="10" t="str">
        <f>_xlfn.IFNA(VLOOKUP(Table33[[#This Row],[Tag range]],Table176[[START]:[GROUP]],3,TRUE),"")</f>
        <v>DD22005</v>
      </c>
    </row>
    <row r="1845" spans="6:10" x14ac:dyDescent="0.25">
      <c r="F1845" s="8" t="str">
        <f>LEFT(Table33[[#This Row],[Location]],2)</f>
        <v>LU</v>
      </c>
      <c r="G1845" s="8" t="s">
        <v>2297</v>
      </c>
      <c r="H1845" s="1">
        <v>71634</v>
      </c>
      <c r="I1845" s="10" t="str">
        <f>IF(Table33[[#This Row],[Tag range]]="","",_xlfn.CONCAT("1A40700000000650000",Table33[[#This Row],[Tag range]]))</f>
        <v>1A4070000000065000071634</v>
      </c>
      <c r="J1845" s="10" t="str">
        <f>_xlfn.IFNA(VLOOKUP(Table33[[#This Row],[Tag range]],Table176[[START]:[GROUP]],3,TRUE),"")</f>
        <v>DD22005</v>
      </c>
    </row>
    <row r="1846" spans="6:10" x14ac:dyDescent="0.25">
      <c r="F1846" s="8" t="str">
        <f>LEFT(Table33[[#This Row],[Location]],2)</f>
        <v>LU</v>
      </c>
      <c r="G1846" s="8" t="s">
        <v>2298</v>
      </c>
      <c r="H1846" s="1">
        <v>71635</v>
      </c>
      <c r="I1846" s="10" t="str">
        <f>IF(Table33[[#This Row],[Tag range]]="","",_xlfn.CONCAT("1A40700000000650000",Table33[[#This Row],[Tag range]]))</f>
        <v>1A4070000000065000071635</v>
      </c>
      <c r="J1846" s="10" t="str">
        <f>_xlfn.IFNA(VLOOKUP(Table33[[#This Row],[Tag range]],Table176[[START]:[GROUP]],3,TRUE),"")</f>
        <v>DD22005</v>
      </c>
    </row>
    <row r="1847" spans="6:10" x14ac:dyDescent="0.25">
      <c r="F1847" s="8" t="str">
        <f>LEFT(Table33[[#This Row],[Location]],2)</f>
        <v>LU</v>
      </c>
      <c r="G1847" s="8" t="s">
        <v>2299</v>
      </c>
      <c r="H1847" s="1">
        <v>71636</v>
      </c>
      <c r="I1847" s="10" t="str">
        <f>IF(Table33[[#This Row],[Tag range]]="","",_xlfn.CONCAT("1A40700000000650000",Table33[[#This Row],[Tag range]]))</f>
        <v>1A4070000000065000071636</v>
      </c>
      <c r="J1847" s="10" t="str">
        <f>_xlfn.IFNA(VLOOKUP(Table33[[#This Row],[Tag range]],Table176[[START]:[GROUP]],3,TRUE),"")</f>
        <v>DD22005</v>
      </c>
    </row>
    <row r="1848" spans="6:10" x14ac:dyDescent="0.25">
      <c r="F1848" s="8" t="str">
        <f>LEFT(Table33[[#This Row],[Location]],2)</f>
        <v>LU</v>
      </c>
      <c r="G1848" s="8" t="s">
        <v>2300</v>
      </c>
      <c r="H1848" s="1">
        <v>71637</v>
      </c>
      <c r="I1848" s="10" t="str">
        <f>IF(Table33[[#This Row],[Tag range]]="","",_xlfn.CONCAT("1A40700000000650000",Table33[[#This Row],[Tag range]]))</f>
        <v>1A4070000000065000071637</v>
      </c>
      <c r="J1848" s="10" t="str">
        <f>_xlfn.IFNA(VLOOKUP(Table33[[#This Row],[Tag range]],Table176[[START]:[GROUP]],3,TRUE),"")</f>
        <v>DD22005</v>
      </c>
    </row>
    <row r="1849" spans="6:10" x14ac:dyDescent="0.25">
      <c r="F1849" s="8" t="str">
        <f>LEFT(Table33[[#This Row],[Location]],2)</f>
        <v>LU</v>
      </c>
      <c r="G1849" s="8" t="s">
        <v>2301</v>
      </c>
      <c r="H1849" s="1">
        <v>71638</v>
      </c>
      <c r="I1849" s="10" t="str">
        <f>IF(Table33[[#This Row],[Tag range]]="","",_xlfn.CONCAT("1A40700000000650000",Table33[[#This Row],[Tag range]]))</f>
        <v>1A4070000000065000071638</v>
      </c>
      <c r="J1849" s="10" t="str">
        <f>_xlfn.IFNA(VLOOKUP(Table33[[#This Row],[Tag range]],Table176[[START]:[GROUP]],3,TRUE),"")</f>
        <v>DD22005</v>
      </c>
    </row>
    <row r="1850" spans="6:10" x14ac:dyDescent="0.25">
      <c r="F1850" s="8" t="str">
        <f>LEFT(Table33[[#This Row],[Location]],2)</f>
        <v>LU</v>
      </c>
      <c r="G1850" s="8" t="s">
        <v>2302</v>
      </c>
      <c r="H1850" s="1">
        <v>71639</v>
      </c>
      <c r="I1850" s="10" t="str">
        <f>IF(Table33[[#This Row],[Tag range]]="","",_xlfn.CONCAT("1A40700000000650000",Table33[[#This Row],[Tag range]]))</f>
        <v>1A4070000000065000071639</v>
      </c>
      <c r="J1850" s="10" t="str">
        <f>_xlfn.IFNA(VLOOKUP(Table33[[#This Row],[Tag range]],Table176[[START]:[GROUP]],3,TRUE),"")</f>
        <v>DD22005</v>
      </c>
    </row>
    <row r="1851" spans="6:10" x14ac:dyDescent="0.25">
      <c r="F1851" s="8" t="str">
        <f>LEFT(Table33[[#This Row],[Location]],2)</f>
        <v>LU</v>
      </c>
      <c r="G1851" s="8" t="s">
        <v>2402</v>
      </c>
      <c r="H1851" s="1">
        <v>71640</v>
      </c>
      <c r="I1851" s="10" t="str">
        <f>IF(Table33[[#This Row],[Tag range]]="","",_xlfn.CONCAT("1A40700000000650000",Table33[[#This Row],[Tag range]]))</f>
        <v>1A4070000000065000071640</v>
      </c>
      <c r="J1851" s="10" t="str">
        <f>_xlfn.IFNA(VLOOKUP(Table33[[#This Row],[Tag range]],Table176[[START]:[GROUP]],3,TRUE),"")</f>
        <v>DD22005</v>
      </c>
    </row>
    <row r="1852" spans="6:10" x14ac:dyDescent="0.25">
      <c r="F1852" s="8" t="str">
        <f>LEFT(Table33[[#This Row],[Location]],2)</f>
        <v>LU</v>
      </c>
      <c r="G1852" s="8" t="s">
        <v>2403</v>
      </c>
      <c r="H1852" s="1">
        <v>71641</v>
      </c>
      <c r="I1852" s="10" t="str">
        <f>IF(Table33[[#This Row],[Tag range]]="","",_xlfn.CONCAT("1A40700000000650000",Table33[[#This Row],[Tag range]]))</f>
        <v>1A4070000000065000071641</v>
      </c>
      <c r="J1852" s="10" t="str">
        <f>_xlfn.IFNA(VLOOKUP(Table33[[#This Row],[Tag range]],Table176[[START]:[GROUP]],3,TRUE),"")</f>
        <v>DD22005</v>
      </c>
    </row>
    <row r="1853" spans="6:10" x14ac:dyDescent="0.25">
      <c r="F1853" s="8" t="str">
        <f>LEFT(Table33[[#This Row],[Location]],2)</f>
        <v>LU</v>
      </c>
      <c r="G1853" s="8" t="s">
        <v>2404</v>
      </c>
      <c r="H1853" s="1">
        <v>71642</v>
      </c>
      <c r="I1853" s="10" t="str">
        <f>IF(Table33[[#This Row],[Tag range]]="","",_xlfn.CONCAT("1A40700000000650000",Table33[[#This Row],[Tag range]]))</f>
        <v>1A4070000000065000071642</v>
      </c>
      <c r="J1853" s="10" t="str">
        <f>_xlfn.IFNA(VLOOKUP(Table33[[#This Row],[Tag range]],Table176[[START]:[GROUP]],3,TRUE),"")</f>
        <v>DD22005</v>
      </c>
    </row>
    <row r="1854" spans="6:10" x14ac:dyDescent="0.25">
      <c r="F1854" s="8" t="str">
        <f>LEFT(Table33[[#This Row],[Location]],2)</f>
        <v>LU</v>
      </c>
      <c r="G1854" s="8" t="s">
        <v>2405</v>
      </c>
      <c r="H1854" s="1">
        <v>71643</v>
      </c>
      <c r="I1854" s="10" t="str">
        <f>IF(Table33[[#This Row],[Tag range]]="","",_xlfn.CONCAT("1A40700000000650000",Table33[[#This Row],[Tag range]]))</f>
        <v>1A4070000000065000071643</v>
      </c>
      <c r="J1854" s="10" t="str">
        <f>_xlfn.IFNA(VLOOKUP(Table33[[#This Row],[Tag range]],Table176[[START]:[GROUP]],3,TRUE),"")</f>
        <v>DD22005</v>
      </c>
    </row>
    <row r="1855" spans="6:10" x14ac:dyDescent="0.25">
      <c r="F1855" s="8" t="str">
        <f>LEFT(Table33[[#This Row],[Location]],2)</f>
        <v>LU</v>
      </c>
      <c r="G1855" s="8" t="s">
        <v>2406</v>
      </c>
      <c r="H1855" s="1">
        <v>71644</v>
      </c>
      <c r="I1855" s="10" t="str">
        <f>IF(Table33[[#This Row],[Tag range]]="","",_xlfn.CONCAT("1A40700000000650000",Table33[[#This Row],[Tag range]]))</f>
        <v>1A4070000000065000071644</v>
      </c>
      <c r="J1855" s="10" t="str">
        <f>_xlfn.IFNA(VLOOKUP(Table33[[#This Row],[Tag range]],Table176[[START]:[GROUP]],3,TRUE),"")</f>
        <v>DD22005</v>
      </c>
    </row>
    <row r="1856" spans="6:10" x14ac:dyDescent="0.25">
      <c r="F1856" s="8" t="str">
        <f>LEFT(Table33[[#This Row],[Location]],2)</f>
        <v>LU</v>
      </c>
      <c r="G1856" s="8" t="s">
        <v>2407</v>
      </c>
      <c r="H1856" s="1">
        <v>71645</v>
      </c>
      <c r="I1856" s="10" t="str">
        <f>IF(Table33[[#This Row],[Tag range]]="","",_xlfn.CONCAT("1A40700000000650000",Table33[[#This Row],[Tag range]]))</f>
        <v>1A4070000000065000071645</v>
      </c>
      <c r="J1856" s="10" t="str">
        <f>_xlfn.IFNA(VLOOKUP(Table33[[#This Row],[Tag range]],Table176[[START]:[GROUP]],3,TRUE),"")</f>
        <v>DD22005</v>
      </c>
    </row>
    <row r="1857" spans="6:10" x14ac:dyDescent="0.25">
      <c r="F1857" s="8" t="str">
        <f>LEFT(Table33[[#This Row],[Location]],2)</f>
        <v>LU</v>
      </c>
      <c r="G1857" s="8" t="s">
        <v>2408</v>
      </c>
      <c r="H1857" s="1">
        <v>71646</v>
      </c>
      <c r="I1857" s="10" t="str">
        <f>IF(Table33[[#This Row],[Tag range]]="","",_xlfn.CONCAT("1A40700000000650000",Table33[[#This Row],[Tag range]]))</f>
        <v>1A4070000000065000071646</v>
      </c>
      <c r="J1857" s="10" t="str">
        <f>_xlfn.IFNA(VLOOKUP(Table33[[#This Row],[Tag range]],Table176[[START]:[GROUP]],3,TRUE),"")</f>
        <v>DD22005</v>
      </c>
    </row>
    <row r="1858" spans="6:10" x14ac:dyDescent="0.25">
      <c r="F1858" s="8" t="str">
        <f>LEFT(Table33[[#This Row],[Location]],2)</f>
        <v>LU</v>
      </c>
      <c r="G1858" s="8" t="s">
        <v>2409</v>
      </c>
      <c r="H1858" s="1">
        <v>71647</v>
      </c>
      <c r="I1858" s="10" t="str">
        <f>IF(Table33[[#This Row],[Tag range]]="","",_xlfn.CONCAT("1A40700000000650000",Table33[[#This Row],[Tag range]]))</f>
        <v>1A4070000000065000071647</v>
      </c>
      <c r="J1858" s="10" t="str">
        <f>_xlfn.IFNA(VLOOKUP(Table33[[#This Row],[Tag range]],Table176[[START]:[GROUP]],3,TRUE),"")</f>
        <v>DD22005</v>
      </c>
    </row>
    <row r="1859" spans="6:10" x14ac:dyDescent="0.25">
      <c r="F1859" s="8" t="str">
        <f>LEFT(Table33[[#This Row],[Location]],2)</f>
        <v>LU</v>
      </c>
      <c r="G1859" s="8" t="s">
        <v>2410</v>
      </c>
      <c r="H1859" s="1">
        <v>71648</v>
      </c>
      <c r="I1859" s="10" t="str">
        <f>IF(Table33[[#This Row],[Tag range]]="","",_xlfn.CONCAT("1A40700000000650000",Table33[[#This Row],[Tag range]]))</f>
        <v>1A4070000000065000071648</v>
      </c>
      <c r="J1859" s="10" t="str">
        <f>_xlfn.IFNA(VLOOKUP(Table33[[#This Row],[Tag range]],Table176[[START]:[GROUP]],3,TRUE),"")</f>
        <v>DD22005</v>
      </c>
    </row>
    <row r="1860" spans="6:10" x14ac:dyDescent="0.25">
      <c r="F1860" s="8" t="str">
        <f>LEFT(Table33[[#This Row],[Location]],2)</f>
        <v>LU</v>
      </c>
      <c r="G1860" s="8" t="s">
        <v>2411</v>
      </c>
      <c r="H1860" s="1">
        <v>71649</v>
      </c>
      <c r="I1860" s="10" t="str">
        <f>IF(Table33[[#This Row],[Tag range]]="","",_xlfn.CONCAT("1A40700000000650000",Table33[[#This Row],[Tag range]]))</f>
        <v>1A4070000000065000071649</v>
      </c>
      <c r="J1860" s="10" t="str">
        <f>_xlfn.IFNA(VLOOKUP(Table33[[#This Row],[Tag range]],Table176[[START]:[GROUP]],3,TRUE),"")</f>
        <v>DD22005</v>
      </c>
    </row>
    <row r="1861" spans="6:10" x14ac:dyDescent="0.25">
      <c r="F1861" s="8" t="str">
        <f>LEFT(Table33[[#This Row],[Location]],2)</f>
        <v>LU</v>
      </c>
      <c r="G1861" s="8" t="s">
        <v>2412</v>
      </c>
      <c r="H1861" s="1">
        <v>71650</v>
      </c>
      <c r="I1861" s="10" t="str">
        <f>IF(Table33[[#This Row],[Tag range]]="","",_xlfn.CONCAT("1A40700000000650000",Table33[[#This Row],[Tag range]]))</f>
        <v>1A4070000000065000071650</v>
      </c>
      <c r="J1861" s="10" t="str">
        <f>_xlfn.IFNA(VLOOKUP(Table33[[#This Row],[Tag range]],Table176[[START]:[GROUP]],3,TRUE),"")</f>
        <v>DD22005</v>
      </c>
    </row>
    <row r="1862" spans="6:10" x14ac:dyDescent="0.25">
      <c r="F1862" s="8" t="str">
        <f>LEFT(Table33[[#This Row],[Location]],2)</f>
        <v>LU</v>
      </c>
      <c r="G1862" s="8" t="s">
        <v>2512</v>
      </c>
      <c r="H1862" s="1">
        <v>71651</v>
      </c>
      <c r="I1862" s="10" t="str">
        <f>IF(Table33[[#This Row],[Tag range]]="","",_xlfn.CONCAT("1A40700000000650000",Table33[[#This Row],[Tag range]]))</f>
        <v>1A4070000000065000071651</v>
      </c>
      <c r="J1862" s="10" t="str">
        <f>_xlfn.IFNA(VLOOKUP(Table33[[#This Row],[Tag range]],Table176[[START]:[GROUP]],3,TRUE),"")</f>
        <v>DD22005</v>
      </c>
    </row>
    <row r="1863" spans="6:10" x14ac:dyDescent="0.25">
      <c r="F1863" s="8" t="str">
        <f>LEFT(Table33[[#This Row],[Location]],2)</f>
        <v>LU</v>
      </c>
      <c r="G1863" s="8" t="s">
        <v>2513</v>
      </c>
      <c r="H1863" s="1">
        <v>71652</v>
      </c>
      <c r="I1863" s="10" t="str">
        <f>IF(Table33[[#This Row],[Tag range]]="","",_xlfn.CONCAT("1A40700000000650000",Table33[[#This Row],[Tag range]]))</f>
        <v>1A4070000000065000071652</v>
      </c>
      <c r="J1863" s="10" t="str">
        <f>_xlfn.IFNA(VLOOKUP(Table33[[#This Row],[Tag range]],Table176[[START]:[GROUP]],3,TRUE),"")</f>
        <v>DD22005</v>
      </c>
    </row>
    <row r="1864" spans="6:10" x14ac:dyDescent="0.25">
      <c r="F1864" s="8" t="str">
        <f>LEFT(Table33[[#This Row],[Location]],2)</f>
        <v>LU</v>
      </c>
      <c r="G1864" s="8" t="s">
        <v>2514</v>
      </c>
      <c r="H1864" s="1">
        <v>71653</v>
      </c>
      <c r="I1864" s="10" t="str">
        <f>IF(Table33[[#This Row],[Tag range]]="","",_xlfn.CONCAT("1A40700000000650000",Table33[[#This Row],[Tag range]]))</f>
        <v>1A4070000000065000071653</v>
      </c>
      <c r="J1864" s="10" t="str">
        <f>_xlfn.IFNA(VLOOKUP(Table33[[#This Row],[Tag range]],Table176[[START]:[GROUP]],3,TRUE),"")</f>
        <v>DD22005</v>
      </c>
    </row>
    <row r="1865" spans="6:10" x14ac:dyDescent="0.25">
      <c r="F1865" s="8" t="str">
        <f>LEFT(Table33[[#This Row],[Location]],2)</f>
        <v>LU</v>
      </c>
      <c r="G1865" s="8" t="s">
        <v>2515</v>
      </c>
      <c r="H1865" s="1">
        <v>71654</v>
      </c>
      <c r="I1865" s="10" t="str">
        <f>IF(Table33[[#This Row],[Tag range]]="","",_xlfn.CONCAT("1A40700000000650000",Table33[[#This Row],[Tag range]]))</f>
        <v>1A4070000000065000071654</v>
      </c>
      <c r="J1865" s="10" t="str">
        <f>_xlfn.IFNA(VLOOKUP(Table33[[#This Row],[Tag range]],Table176[[START]:[GROUP]],3,TRUE),"")</f>
        <v>DD22005</v>
      </c>
    </row>
    <row r="1866" spans="6:10" x14ac:dyDescent="0.25">
      <c r="F1866" s="8" t="str">
        <f>LEFT(Table33[[#This Row],[Location]],2)</f>
        <v>LU</v>
      </c>
      <c r="G1866" s="8" t="s">
        <v>2516</v>
      </c>
      <c r="H1866" s="1">
        <v>71655</v>
      </c>
      <c r="I1866" s="10" t="str">
        <f>IF(Table33[[#This Row],[Tag range]]="","",_xlfn.CONCAT("1A40700000000650000",Table33[[#This Row],[Tag range]]))</f>
        <v>1A4070000000065000071655</v>
      </c>
      <c r="J1866" s="10" t="str">
        <f>_xlfn.IFNA(VLOOKUP(Table33[[#This Row],[Tag range]],Table176[[START]:[GROUP]],3,TRUE),"")</f>
        <v>DD22005</v>
      </c>
    </row>
    <row r="1867" spans="6:10" x14ac:dyDescent="0.25">
      <c r="F1867" s="8" t="str">
        <f>LEFT(Table33[[#This Row],[Location]],2)</f>
        <v>LU</v>
      </c>
      <c r="G1867" s="8" t="s">
        <v>2517</v>
      </c>
      <c r="H1867" s="1">
        <v>71656</v>
      </c>
      <c r="I1867" s="10" t="str">
        <f>IF(Table33[[#This Row],[Tag range]]="","",_xlfn.CONCAT("1A40700000000650000",Table33[[#This Row],[Tag range]]))</f>
        <v>1A4070000000065000071656</v>
      </c>
      <c r="J1867" s="10" t="str">
        <f>_xlfn.IFNA(VLOOKUP(Table33[[#This Row],[Tag range]],Table176[[START]:[GROUP]],3,TRUE),"")</f>
        <v>DD22005</v>
      </c>
    </row>
    <row r="1868" spans="6:10" x14ac:dyDescent="0.25">
      <c r="F1868" s="8" t="str">
        <f>LEFT(Table33[[#This Row],[Location]],2)</f>
        <v>LU</v>
      </c>
      <c r="G1868" s="8" t="s">
        <v>2518</v>
      </c>
      <c r="H1868" s="1">
        <v>71657</v>
      </c>
      <c r="I1868" s="10" t="str">
        <f>IF(Table33[[#This Row],[Tag range]]="","",_xlfn.CONCAT("1A40700000000650000",Table33[[#This Row],[Tag range]]))</f>
        <v>1A4070000000065000071657</v>
      </c>
      <c r="J1868" s="10" t="str">
        <f>_xlfn.IFNA(VLOOKUP(Table33[[#This Row],[Tag range]],Table176[[START]:[GROUP]],3,TRUE),"")</f>
        <v>DD22005</v>
      </c>
    </row>
    <row r="1869" spans="6:10" x14ac:dyDescent="0.25">
      <c r="F1869" s="8" t="str">
        <f>LEFT(Table33[[#This Row],[Location]],2)</f>
        <v>LU</v>
      </c>
      <c r="G1869" s="8" t="s">
        <v>2519</v>
      </c>
      <c r="H1869" s="1">
        <v>71658</v>
      </c>
      <c r="I1869" s="10" t="str">
        <f>IF(Table33[[#This Row],[Tag range]]="","",_xlfn.CONCAT("1A40700000000650000",Table33[[#This Row],[Tag range]]))</f>
        <v>1A4070000000065000071658</v>
      </c>
      <c r="J1869" s="10" t="str">
        <f>_xlfn.IFNA(VLOOKUP(Table33[[#This Row],[Tag range]],Table176[[START]:[GROUP]],3,TRUE),"")</f>
        <v>DD22005</v>
      </c>
    </row>
    <row r="1870" spans="6:10" x14ac:dyDescent="0.25">
      <c r="F1870" s="8" t="str">
        <f>LEFT(Table33[[#This Row],[Location]],2)</f>
        <v>LU</v>
      </c>
      <c r="G1870" s="8" t="s">
        <v>2520</v>
      </c>
      <c r="H1870" s="1">
        <v>71659</v>
      </c>
      <c r="I1870" s="10" t="str">
        <f>IF(Table33[[#This Row],[Tag range]]="","",_xlfn.CONCAT("1A40700000000650000",Table33[[#This Row],[Tag range]]))</f>
        <v>1A4070000000065000071659</v>
      </c>
      <c r="J1870" s="10" t="str">
        <f>_xlfn.IFNA(VLOOKUP(Table33[[#This Row],[Tag range]],Table176[[START]:[GROUP]],3,TRUE),"")</f>
        <v>DD22005</v>
      </c>
    </row>
    <row r="1871" spans="6:10" x14ac:dyDescent="0.25">
      <c r="F1871" s="8" t="str">
        <f>LEFT(Table33[[#This Row],[Location]],2)</f>
        <v>LU</v>
      </c>
      <c r="G1871" s="8" t="s">
        <v>2521</v>
      </c>
      <c r="H1871" s="1">
        <v>71660</v>
      </c>
      <c r="I1871" s="10" t="str">
        <f>IF(Table33[[#This Row],[Tag range]]="","",_xlfn.CONCAT("1A40700000000650000",Table33[[#This Row],[Tag range]]))</f>
        <v>1A4070000000065000071660</v>
      </c>
      <c r="J1871" s="10" t="str">
        <f>_xlfn.IFNA(VLOOKUP(Table33[[#This Row],[Tag range]],Table176[[START]:[GROUP]],3,TRUE),"")</f>
        <v>DD22005</v>
      </c>
    </row>
    <row r="1872" spans="6:10" x14ac:dyDescent="0.25">
      <c r="F1872" s="8" t="str">
        <f>LEFT(Table33[[#This Row],[Location]],2)</f>
        <v>LU</v>
      </c>
      <c r="G1872" s="8" t="s">
        <v>2522</v>
      </c>
      <c r="H1872" s="1">
        <v>71661</v>
      </c>
      <c r="I1872" s="10" t="str">
        <f>IF(Table33[[#This Row],[Tag range]]="","",_xlfn.CONCAT("1A40700000000650000",Table33[[#This Row],[Tag range]]))</f>
        <v>1A4070000000065000071661</v>
      </c>
      <c r="J1872" s="10" t="str">
        <f>_xlfn.IFNA(VLOOKUP(Table33[[#This Row],[Tag range]],Table176[[START]:[GROUP]],3,TRUE),"")</f>
        <v>DD22005</v>
      </c>
    </row>
    <row r="1873" spans="6:10" x14ac:dyDescent="0.25">
      <c r="F1873" s="8" t="str">
        <f>LEFT(Table33[[#This Row],[Location]],2)</f>
        <v>LU</v>
      </c>
      <c r="G1873" s="8" t="s">
        <v>323</v>
      </c>
      <c r="H1873" s="1">
        <v>71662</v>
      </c>
      <c r="I1873" s="10" t="str">
        <f>IF(Table33[[#This Row],[Tag range]]="","",_xlfn.CONCAT("1A40700000000650000",Table33[[#This Row],[Tag range]]))</f>
        <v>1A4070000000065000071662</v>
      </c>
      <c r="J1873" s="10" t="str">
        <f>_xlfn.IFNA(VLOOKUP(Table33[[#This Row],[Tag range]],Table176[[START]:[GROUP]],3,TRUE),"")</f>
        <v>DD22005</v>
      </c>
    </row>
    <row r="1874" spans="6:10" x14ac:dyDescent="0.25">
      <c r="F1874" s="8" t="str">
        <f>LEFT(Table33[[#This Row],[Location]],2)</f>
        <v>LU</v>
      </c>
      <c r="G1874" s="8" t="s">
        <v>463</v>
      </c>
      <c r="H1874" s="1">
        <v>71663</v>
      </c>
      <c r="I1874" s="10" t="str">
        <f>IF(Table33[[#This Row],[Tag range]]="","",_xlfn.CONCAT("1A40700000000650000",Table33[[#This Row],[Tag range]]))</f>
        <v>1A4070000000065000071663</v>
      </c>
      <c r="J1874" s="10" t="str">
        <f>_xlfn.IFNA(VLOOKUP(Table33[[#This Row],[Tag range]],Table176[[START]:[GROUP]],3,TRUE),"")</f>
        <v>DD22005</v>
      </c>
    </row>
    <row r="1875" spans="6:10" x14ac:dyDescent="0.25">
      <c r="F1875" s="8" t="str">
        <f>LEFT(Table33[[#This Row],[Location]],2)</f>
        <v>LU</v>
      </c>
      <c r="G1875" s="8" t="s">
        <v>603</v>
      </c>
      <c r="H1875" s="1">
        <v>71664</v>
      </c>
      <c r="I1875" s="10" t="str">
        <f>IF(Table33[[#This Row],[Tag range]]="","",_xlfn.CONCAT("1A40700000000650000",Table33[[#This Row],[Tag range]]))</f>
        <v>1A4070000000065000071664</v>
      </c>
      <c r="J1875" s="10" t="str">
        <f>_xlfn.IFNA(VLOOKUP(Table33[[#This Row],[Tag range]],Table176[[START]:[GROUP]],3,TRUE),"")</f>
        <v>DD22005</v>
      </c>
    </row>
    <row r="1876" spans="6:10" x14ac:dyDescent="0.25">
      <c r="F1876" s="8" t="str">
        <f>LEFT(Table33[[#This Row],[Location]],2)</f>
        <v>LU</v>
      </c>
      <c r="G1876" s="8" t="s">
        <v>743</v>
      </c>
      <c r="H1876" s="1">
        <v>71665</v>
      </c>
      <c r="I1876" s="10" t="str">
        <f>IF(Table33[[#This Row],[Tag range]]="","",_xlfn.CONCAT("1A40700000000650000",Table33[[#This Row],[Tag range]]))</f>
        <v>1A4070000000065000071665</v>
      </c>
      <c r="J1876" s="10" t="str">
        <f>_xlfn.IFNA(VLOOKUP(Table33[[#This Row],[Tag range]],Table176[[START]:[GROUP]],3,TRUE),"")</f>
        <v>DD22005</v>
      </c>
    </row>
    <row r="1877" spans="6:10" x14ac:dyDescent="0.25">
      <c r="F1877" s="8" t="str">
        <f>LEFT(Table33[[#This Row],[Location]],2)</f>
        <v>LU</v>
      </c>
      <c r="G1877" s="8" t="s">
        <v>883</v>
      </c>
      <c r="H1877" s="1">
        <v>71666</v>
      </c>
      <c r="I1877" s="10" t="str">
        <f>IF(Table33[[#This Row],[Tag range]]="","",_xlfn.CONCAT("1A40700000000650000",Table33[[#This Row],[Tag range]]))</f>
        <v>1A4070000000065000071666</v>
      </c>
      <c r="J1877" s="10" t="str">
        <f>_xlfn.IFNA(VLOOKUP(Table33[[#This Row],[Tag range]],Table176[[START]:[GROUP]],3,TRUE),"")</f>
        <v>DD22005</v>
      </c>
    </row>
    <row r="1878" spans="6:10" x14ac:dyDescent="0.25">
      <c r="F1878" s="8" t="str">
        <f>LEFT(Table33[[#This Row],[Location]],2)</f>
        <v>LU</v>
      </c>
      <c r="G1878" s="8" t="s">
        <v>1023</v>
      </c>
      <c r="H1878" s="1">
        <v>71667</v>
      </c>
      <c r="I1878" s="10" t="str">
        <f>IF(Table33[[#This Row],[Tag range]]="","",_xlfn.CONCAT("1A40700000000650000",Table33[[#This Row],[Tag range]]))</f>
        <v>1A4070000000065000071667</v>
      </c>
      <c r="J1878" s="10" t="str">
        <f>_xlfn.IFNA(VLOOKUP(Table33[[#This Row],[Tag range]],Table176[[START]:[GROUP]],3,TRUE),"")</f>
        <v>DD22005</v>
      </c>
    </row>
    <row r="1879" spans="6:10" x14ac:dyDescent="0.25">
      <c r="F1879" s="8" t="str">
        <f>LEFT(Table33[[#This Row],[Location]],2)</f>
        <v>LU</v>
      </c>
      <c r="G1879" s="8" t="s">
        <v>1163</v>
      </c>
      <c r="H1879" s="1">
        <v>71668</v>
      </c>
      <c r="I1879" s="10" t="str">
        <f>IF(Table33[[#This Row],[Tag range]]="","",_xlfn.CONCAT("1A40700000000650000",Table33[[#This Row],[Tag range]]))</f>
        <v>1A4070000000065000071668</v>
      </c>
      <c r="J1879" s="10" t="str">
        <f>_xlfn.IFNA(VLOOKUP(Table33[[#This Row],[Tag range]],Table176[[START]:[GROUP]],3,TRUE),"")</f>
        <v>DD22005</v>
      </c>
    </row>
    <row r="1880" spans="6:10" x14ac:dyDescent="0.25">
      <c r="F1880" s="8" t="str">
        <f>LEFT(Table33[[#This Row],[Location]],2)</f>
        <v>LU</v>
      </c>
      <c r="G1880" s="8" t="s">
        <v>1303</v>
      </c>
      <c r="H1880" s="1">
        <v>71669</v>
      </c>
      <c r="I1880" s="10" t="str">
        <f>IF(Table33[[#This Row],[Tag range]]="","",_xlfn.CONCAT("1A40700000000650000",Table33[[#This Row],[Tag range]]))</f>
        <v>1A4070000000065000071669</v>
      </c>
      <c r="J1880" s="10" t="str">
        <f>_xlfn.IFNA(VLOOKUP(Table33[[#This Row],[Tag range]],Table176[[START]:[GROUP]],3,TRUE),"")</f>
        <v>DD22005</v>
      </c>
    </row>
    <row r="1881" spans="6:10" x14ac:dyDescent="0.25">
      <c r="F1881" s="8" t="str">
        <f>LEFT(Table33[[#This Row],[Location]],2)</f>
        <v>LU</v>
      </c>
      <c r="G1881" s="8" t="s">
        <v>1443</v>
      </c>
      <c r="H1881" s="1">
        <v>71670</v>
      </c>
      <c r="I1881" s="10" t="str">
        <f>IF(Table33[[#This Row],[Tag range]]="","",_xlfn.CONCAT("1A40700000000650000",Table33[[#This Row],[Tag range]]))</f>
        <v>1A4070000000065000071670</v>
      </c>
      <c r="J1881" s="10" t="str">
        <f>_xlfn.IFNA(VLOOKUP(Table33[[#This Row],[Tag range]],Table176[[START]:[GROUP]],3,TRUE),"")</f>
        <v>DD22005</v>
      </c>
    </row>
    <row r="1882" spans="6:10" x14ac:dyDescent="0.25">
      <c r="F1882" s="8" t="str">
        <f>LEFT(Table33[[#This Row],[Location]],2)</f>
        <v>LU</v>
      </c>
      <c r="G1882" s="8" t="s">
        <v>107</v>
      </c>
      <c r="H1882" s="1">
        <v>71671</v>
      </c>
      <c r="I1882" s="10" t="str">
        <f>IF(Table33[[#This Row],[Tag range]]="","",_xlfn.CONCAT("1A40700000000650000",Table33[[#This Row],[Tag range]]))</f>
        <v>1A4070000000065000071671</v>
      </c>
      <c r="J1882" s="10" t="str">
        <f>_xlfn.IFNA(VLOOKUP(Table33[[#This Row],[Tag range]],Table176[[START]:[GROUP]],3,TRUE),"")</f>
        <v>DD22005</v>
      </c>
    </row>
    <row r="1883" spans="6:10" x14ac:dyDescent="0.25">
      <c r="F1883" s="8" t="str">
        <f>LEFT(Table33[[#This Row],[Location]],2)</f>
        <v>LU</v>
      </c>
      <c r="G1883" s="8" t="s">
        <v>37</v>
      </c>
      <c r="H1883" s="1">
        <v>71672</v>
      </c>
      <c r="I1883" s="10" t="str">
        <f>IF(Table33[[#This Row],[Tag range]]="","",_xlfn.CONCAT("1A40700000000650000",Table33[[#This Row],[Tag range]]))</f>
        <v>1A4070000000065000071672</v>
      </c>
      <c r="J1883" s="10" t="str">
        <f>_xlfn.IFNA(VLOOKUP(Table33[[#This Row],[Tag range]],Table176[[START]:[GROUP]],3,TRUE),"")</f>
        <v>DD22005</v>
      </c>
    </row>
    <row r="1884" spans="6:10" x14ac:dyDescent="0.25">
      <c r="F1884" s="8" t="str">
        <f>LEFT(Table33[[#This Row],[Location]],2)</f>
        <v>LU</v>
      </c>
      <c r="G1884" s="8" t="s">
        <v>324</v>
      </c>
      <c r="H1884" s="1">
        <v>71673</v>
      </c>
      <c r="I1884" s="10" t="str">
        <f>IF(Table33[[#This Row],[Tag range]]="","",_xlfn.CONCAT("1A40700000000650000",Table33[[#This Row],[Tag range]]))</f>
        <v>1A4070000000065000071673</v>
      </c>
      <c r="J1884" s="10" t="str">
        <f>_xlfn.IFNA(VLOOKUP(Table33[[#This Row],[Tag range]],Table176[[START]:[GROUP]],3,TRUE),"")</f>
        <v>DD22005</v>
      </c>
    </row>
    <row r="1885" spans="6:10" x14ac:dyDescent="0.25">
      <c r="F1885" s="8" t="str">
        <f>LEFT(Table33[[#This Row],[Location]],2)</f>
        <v>LU</v>
      </c>
      <c r="G1885" s="8" t="s">
        <v>464</v>
      </c>
      <c r="H1885" s="1">
        <v>71674</v>
      </c>
      <c r="I1885" s="10" t="str">
        <f>IF(Table33[[#This Row],[Tag range]]="","",_xlfn.CONCAT("1A40700000000650000",Table33[[#This Row],[Tag range]]))</f>
        <v>1A4070000000065000071674</v>
      </c>
      <c r="J1885" s="10" t="str">
        <f>_xlfn.IFNA(VLOOKUP(Table33[[#This Row],[Tag range]],Table176[[START]:[GROUP]],3,TRUE),"")</f>
        <v>DD22005</v>
      </c>
    </row>
    <row r="1886" spans="6:10" x14ac:dyDescent="0.25">
      <c r="F1886" s="8" t="str">
        <f>LEFT(Table33[[#This Row],[Location]],2)</f>
        <v>LU</v>
      </c>
      <c r="G1886" s="8" t="s">
        <v>604</v>
      </c>
      <c r="H1886" s="1">
        <v>71675</v>
      </c>
      <c r="I1886" s="10" t="str">
        <f>IF(Table33[[#This Row],[Tag range]]="","",_xlfn.CONCAT("1A40700000000650000",Table33[[#This Row],[Tag range]]))</f>
        <v>1A4070000000065000071675</v>
      </c>
      <c r="J1886" s="10" t="str">
        <f>_xlfn.IFNA(VLOOKUP(Table33[[#This Row],[Tag range]],Table176[[START]:[GROUP]],3,TRUE),"")</f>
        <v>DD22005</v>
      </c>
    </row>
    <row r="1887" spans="6:10" x14ac:dyDescent="0.25">
      <c r="F1887" s="8" t="str">
        <f>LEFT(Table33[[#This Row],[Location]],2)</f>
        <v>LU</v>
      </c>
      <c r="G1887" s="8" t="s">
        <v>744</v>
      </c>
      <c r="H1887" s="1">
        <v>71676</v>
      </c>
      <c r="I1887" s="10" t="str">
        <f>IF(Table33[[#This Row],[Tag range]]="","",_xlfn.CONCAT("1A40700000000650000",Table33[[#This Row],[Tag range]]))</f>
        <v>1A4070000000065000071676</v>
      </c>
      <c r="J1887" s="10" t="str">
        <f>_xlfn.IFNA(VLOOKUP(Table33[[#This Row],[Tag range]],Table176[[START]:[GROUP]],3,TRUE),"")</f>
        <v>DD22005</v>
      </c>
    </row>
    <row r="1888" spans="6:10" x14ac:dyDescent="0.25">
      <c r="F1888" s="8" t="str">
        <f>LEFT(Table33[[#This Row],[Location]],2)</f>
        <v>LU</v>
      </c>
      <c r="G1888" s="8" t="s">
        <v>884</v>
      </c>
      <c r="H1888" s="1">
        <v>71677</v>
      </c>
      <c r="I1888" s="10" t="str">
        <f>IF(Table33[[#This Row],[Tag range]]="","",_xlfn.CONCAT("1A40700000000650000",Table33[[#This Row],[Tag range]]))</f>
        <v>1A4070000000065000071677</v>
      </c>
      <c r="J1888" s="10" t="str">
        <f>_xlfn.IFNA(VLOOKUP(Table33[[#This Row],[Tag range]],Table176[[START]:[GROUP]],3,TRUE),"")</f>
        <v>DD22005</v>
      </c>
    </row>
    <row r="1889" spans="6:10" x14ac:dyDescent="0.25">
      <c r="F1889" s="8" t="str">
        <f>LEFT(Table33[[#This Row],[Location]],2)</f>
        <v>LU</v>
      </c>
      <c r="G1889" s="8" t="s">
        <v>1024</v>
      </c>
      <c r="H1889" s="1">
        <v>71678</v>
      </c>
      <c r="I1889" s="10" t="str">
        <f>IF(Table33[[#This Row],[Tag range]]="","",_xlfn.CONCAT("1A40700000000650000",Table33[[#This Row],[Tag range]]))</f>
        <v>1A4070000000065000071678</v>
      </c>
      <c r="J1889" s="10" t="str">
        <f>_xlfn.IFNA(VLOOKUP(Table33[[#This Row],[Tag range]],Table176[[START]:[GROUP]],3,TRUE),"")</f>
        <v>DD22005</v>
      </c>
    </row>
    <row r="1890" spans="6:10" x14ac:dyDescent="0.25">
      <c r="F1890" s="8" t="str">
        <f>LEFT(Table33[[#This Row],[Location]],2)</f>
        <v>LU</v>
      </c>
      <c r="G1890" s="8" t="s">
        <v>1164</v>
      </c>
      <c r="H1890" s="1">
        <v>71679</v>
      </c>
      <c r="I1890" s="10" t="str">
        <f>IF(Table33[[#This Row],[Tag range]]="","",_xlfn.CONCAT("1A40700000000650000",Table33[[#This Row],[Tag range]]))</f>
        <v>1A4070000000065000071679</v>
      </c>
      <c r="J1890" s="10" t="str">
        <f>_xlfn.IFNA(VLOOKUP(Table33[[#This Row],[Tag range]],Table176[[START]:[GROUP]],3,TRUE),"")</f>
        <v>DD22005</v>
      </c>
    </row>
    <row r="1891" spans="6:10" x14ac:dyDescent="0.25">
      <c r="F1891" s="8" t="str">
        <f>LEFT(Table33[[#This Row],[Location]],2)</f>
        <v>LU</v>
      </c>
      <c r="G1891" s="8" t="s">
        <v>1304</v>
      </c>
      <c r="H1891" s="1">
        <v>71680</v>
      </c>
      <c r="I1891" s="10" t="str">
        <f>IF(Table33[[#This Row],[Tag range]]="","",_xlfn.CONCAT("1A40700000000650000",Table33[[#This Row],[Tag range]]))</f>
        <v>1A4070000000065000071680</v>
      </c>
      <c r="J1891" s="10" t="str">
        <f>_xlfn.IFNA(VLOOKUP(Table33[[#This Row],[Tag range]],Table176[[START]:[GROUP]],3,TRUE),"")</f>
        <v>DD22005</v>
      </c>
    </row>
    <row r="1892" spans="6:10" x14ac:dyDescent="0.25">
      <c r="F1892" s="8" t="str">
        <f>LEFT(Table33[[#This Row],[Location]],2)</f>
        <v>LU</v>
      </c>
      <c r="G1892" s="8" t="s">
        <v>1444</v>
      </c>
      <c r="H1892" s="1">
        <v>71681</v>
      </c>
      <c r="I1892" s="10" t="str">
        <f>IF(Table33[[#This Row],[Tag range]]="","",_xlfn.CONCAT("1A40700000000650000",Table33[[#This Row],[Tag range]]))</f>
        <v>1A4070000000065000071681</v>
      </c>
      <c r="J1892" s="10" t="str">
        <f>_xlfn.IFNA(VLOOKUP(Table33[[#This Row],[Tag range]],Table176[[START]:[GROUP]],3,TRUE),"")</f>
        <v>DD22005</v>
      </c>
    </row>
    <row r="1893" spans="6:10" x14ac:dyDescent="0.25">
      <c r="F1893" s="8" t="str">
        <f>LEFT(Table33[[#This Row],[Location]],2)</f>
        <v>LU</v>
      </c>
      <c r="G1893" s="8" t="s">
        <v>108</v>
      </c>
      <c r="H1893" s="1">
        <v>71682</v>
      </c>
      <c r="I1893" s="10" t="str">
        <f>IF(Table33[[#This Row],[Tag range]]="","",_xlfn.CONCAT("1A40700000000650000",Table33[[#This Row],[Tag range]]))</f>
        <v>1A4070000000065000071682</v>
      </c>
      <c r="J1893" s="10" t="str">
        <f>_xlfn.IFNA(VLOOKUP(Table33[[#This Row],[Tag range]],Table176[[START]:[GROUP]],3,TRUE),"")</f>
        <v>DD22005</v>
      </c>
    </row>
    <row r="1894" spans="6:10" x14ac:dyDescent="0.25">
      <c r="F1894" s="8" t="str">
        <f>LEFT(Table33[[#This Row],[Location]],2)</f>
        <v>LU</v>
      </c>
      <c r="G1894" s="8" t="s">
        <v>38</v>
      </c>
      <c r="H1894" s="1">
        <v>71683</v>
      </c>
      <c r="I1894" s="10" t="str">
        <f>IF(Table33[[#This Row],[Tag range]]="","",_xlfn.CONCAT("1A40700000000650000",Table33[[#This Row],[Tag range]]))</f>
        <v>1A4070000000065000071683</v>
      </c>
      <c r="J1894" s="10" t="str">
        <f>_xlfn.IFNA(VLOOKUP(Table33[[#This Row],[Tag range]],Table176[[START]:[GROUP]],3,TRUE),"")</f>
        <v>DD22005</v>
      </c>
    </row>
    <row r="1895" spans="6:10" x14ac:dyDescent="0.25">
      <c r="F1895" s="8" t="str">
        <f>LEFT(Table33[[#This Row],[Location]],2)</f>
        <v>LU</v>
      </c>
      <c r="G1895" s="8" t="s">
        <v>325</v>
      </c>
      <c r="H1895" s="1">
        <v>71684</v>
      </c>
      <c r="I1895" s="10" t="str">
        <f>IF(Table33[[#This Row],[Tag range]]="","",_xlfn.CONCAT("1A40700000000650000",Table33[[#This Row],[Tag range]]))</f>
        <v>1A4070000000065000071684</v>
      </c>
      <c r="J1895" s="10" t="str">
        <f>_xlfn.IFNA(VLOOKUP(Table33[[#This Row],[Tag range]],Table176[[START]:[GROUP]],3,TRUE),"")</f>
        <v>DD22005</v>
      </c>
    </row>
    <row r="1896" spans="6:10" x14ac:dyDescent="0.25">
      <c r="F1896" s="8" t="str">
        <f>LEFT(Table33[[#This Row],[Location]],2)</f>
        <v>LU</v>
      </c>
      <c r="G1896" s="8" t="s">
        <v>465</v>
      </c>
      <c r="H1896" s="1">
        <v>71685</v>
      </c>
      <c r="I1896" s="10" t="str">
        <f>IF(Table33[[#This Row],[Tag range]]="","",_xlfn.CONCAT("1A40700000000650000",Table33[[#This Row],[Tag range]]))</f>
        <v>1A4070000000065000071685</v>
      </c>
      <c r="J1896" s="10" t="str">
        <f>_xlfn.IFNA(VLOOKUP(Table33[[#This Row],[Tag range]],Table176[[START]:[GROUP]],3,TRUE),"")</f>
        <v>DD22005</v>
      </c>
    </row>
    <row r="1897" spans="6:10" x14ac:dyDescent="0.25">
      <c r="F1897" s="8" t="str">
        <f>LEFT(Table33[[#This Row],[Location]],2)</f>
        <v>LU</v>
      </c>
      <c r="G1897" s="8" t="s">
        <v>605</v>
      </c>
      <c r="H1897" s="1">
        <v>71686</v>
      </c>
      <c r="I1897" s="10" t="str">
        <f>IF(Table33[[#This Row],[Tag range]]="","",_xlfn.CONCAT("1A40700000000650000",Table33[[#This Row],[Tag range]]))</f>
        <v>1A4070000000065000071686</v>
      </c>
      <c r="J1897" s="10" t="str">
        <f>_xlfn.IFNA(VLOOKUP(Table33[[#This Row],[Tag range]],Table176[[START]:[GROUP]],3,TRUE),"")</f>
        <v>DD22005</v>
      </c>
    </row>
    <row r="1898" spans="6:10" x14ac:dyDescent="0.25">
      <c r="F1898" s="8" t="str">
        <f>LEFT(Table33[[#This Row],[Location]],2)</f>
        <v>LU</v>
      </c>
      <c r="G1898" s="8" t="s">
        <v>745</v>
      </c>
      <c r="H1898" s="1">
        <v>71687</v>
      </c>
      <c r="I1898" s="10" t="str">
        <f>IF(Table33[[#This Row],[Tag range]]="","",_xlfn.CONCAT("1A40700000000650000",Table33[[#This Row],[Tag range]]))</f>
        <v>1A4070000000065000071687</v>
      </c>
      <c r="J1898" s="10" t="str">
        <f>_xlfn.IFNA(VLOOKUP(Table33[[#This Row],[Tag range]],Table176[[START]:[GROUP]],3,TRUE),"")</f>
        <v>DD22005</v>
      </c>
    </row>
    <row r="1899" spans="6:10" x14ac:dyDescent="0.25">
      <c r="F1899" s="8" t="str">
        <f>LEFT(Table33[[#This Row],[Location]],2)</f>
        <v>LU</v>
      </c>
      <c r="G1899" s="8" t="s">
        <v>885</v>
      </c>
      <c r="H1899" s="1">
        <v>71688</v>
      </c>
      <c r="I1899" s="10" t="str">
        <f>IF(Table33[[#This Row],[Tag range]]="","",_xlfn.CONCAT("1A40700000000650000",Table33[[#This Row],[Tag range]]))</f>
        <v>1A4070000000065000071688</v>
      </c>
      <c r="J1899" s="10" t="str">
        <f>_xlfn.IFNA(VLOOKUP(Table33[[#This Row],[Tag range]],Table176[[START]:[GROUP]],3,TRUE),"")</f>
        <v>DD22005</v>
      </c>
    </row>
    <row r="1900" spans="6:10" x14ac:dyDescent="0.25">
      <c r="F1900" s="8" t="str">
        <f>LEFT(Table33[[#This Row],[Location]],2)</f>
        <v>LU</v>
      </c>
      <c r="G1900" s="8" t="s">
        <v>1025</v>
      </c>
      <c r="H1900" s="1">
        <v>71689</v>
      </c>
      <c r="I1900" s="10" t="str">
        <f>IF(Table33[[#This Row],[Tag range]]="","",_xlfn.CONCAT("1A40700000000650000",Table33[[#This Row],[Tag range]]))</f>
        <v>1A4070000000065000071689</v>
      </c>
      <c r="J1900" s="10" t="str">
        <f>_xlfn.IFNA(VLOOKUP(Table33[[#This Row],[Tag range]],Table176[[START]:[GROUP]],3,TRUE),"")</f>
        <v>DD22005</v>
      </c>
    </row>
    <row r="1901" spans="6:10" x14ac:dyDescent="0.25">
      <c r="F1901" s="8" t="str">
        <f>LEFT(Table33[[#This Row],[Location]],2)</f>
        <v>LU</v>
      </c>
      <c r="G1901" s="8" t="s">
        <v>1165</v>
      </c>
      <c r="H1901" s="1">
        <v>71690</v>
      </c>
      <c r="I1901" s="10" t="str">
        <f>IF(Table33[[#This Row],[Tag range]]="","",_xlfn.CONCAT("1A40700000000650000",Table33[[#This Row],[Tag range]]))</f>
        <v>1A4070000000065000071690</v>
      </c>
      <c r="J1901" s="10" t="str">
        <f>_xlfn.IFNA(VLOOKUP(Table33[[#This Row],[Tag range]],Table176[[START]:[GROUP]],3,TRUE),"")</f>
        <v>DD22005</v>
      </c>
    </row>
    <row r="1902" spans="6:10" x14ac:dyDescent="0.25">
      <c r="F1902" s="8" t="str">
        <f>LEFT(Table33[[#This Row],[Location]],2)</f>
        <v>LU</v>
      </c>
      <c r="G1902" s="8" t="s">
        <v>1305</v>
      </c>
      <c r="H1902" s="1">
        <v>71691</v>
      </c>
      <c r="I1902" s="10" t="str">
        <f>IF(Table33[[#This Row],[Tag range]]="","",_xlfn.CONCAT("1A40700000000650000",Table33[[#This Row],[Tag range]]))</f>
        <v>1A4070000000065000071691</v>
      </c>
      <c r="J1902" s="10" t="str">
        <f>_xlfn.IFNA(VLOOKUP(Table33[[#This Row],[Tag range]],Table176[[START]:[GROUP]],3,TRUE),"")</f>
        <v>DD22005</v>
      </c>
    </row>
    <row r="1903" spans="6:10" x14ac:dyDescent="0.25">
      <c r="F1903" s="8" t="str">
        <f>LEFT(Table33[[#This Row],[Location]],2)</f>
        <v>LU</v>
      </c>
      <c r="G1903" s="8" t="s">
        <v>1445</v>
      </c>
      <c r="H1903" s="1">
        <v>71692</v>
      </c>
      <c r="I1903" s="10" t="str">
        <f>IF(Table33[[#This Row],[Tag range]]="","",_xlfn.CONCAT("1A40700000000650000",Table33[[#This Row],[Tag range]]))</f>
        <v>1A4070000000065000071692</v>
      </c>
      <c r="J1903" s="10" t="str">
        <f>_xlfn.IFNA(VLOOKUP(Table33[[#This Row],[Tag range]],Table176[[START]:[GROUP]],3,TRUE),"")</f>
        <v>DD22005</v>
      </c>
    </row>
    <row r="1904" spans="6:10" x14ac:dyDescent="0.25">
      <c r="F1904" s="8" t="str">
        <f>LEFT(Table33[[#This Row],[Location]],2)</f>
        <v>LU</v>
      </c>
      <c r="G1904" s="8" t="s">
        <v>109</v>
      </c>
      <c r="H1904" s="1">
        <v>71693</v>
      </c>
      <c r="I1904" s="10" t="str">
        <f>IF(Table33[[#This Row],[Tag range]]="","",_xlfn.CONCAT("1A40700000000650000",Table33[[#This Row],[Tag range]]))</f>
        <v>1A4070000000065000071693</v>
      </c>
      <c r="J1904" s="10" t="str">
        <f>_xlfn.IFNA(VLOOKUP(Table33[[#This Row],[Tag range]],Table176[[START]:[GROUP]],3,TRUE),"")</f>
        <v>DD22005</v>
      </c>
    </row>
    <row r="1905" spans="6:10" x14ac:dyDescent="0.25">
      <c r="F1905" s="8" t="str">
        <f>LEFT(Table33[[#This Row],[Location]],2)</f>
        <v>LU</v>
      </c>
      <c r="G1905" s="8" t="s">
        <v>39</v>
      </c>
      <c r="H1905" s="1">
        <v>71694</v>
      </c>
      <c r="I1905" s="10" t="str">
        <f>IF(Table33[[#This Row],[Tag range]]="","",_xlfn.CONCAT("1A40700000000650000",Table33[[#This Row],[Tag range]]))</f>
        <v>1A4070000000065000071694</v>
      </c>
      <c r="J1905" s="10" t="str">
        <f>_xlfn.IFNA(VLOOKUP(Table33[[#This Row],[Tag range]],Table176[[START]:[GROUP]],3,TRUE),"")</f>
        <v>DD22005</v>
      </c>
    </row>
    <row r="1906" spans="6:10" x14ac:dyDescent="0.25">
      <c r="F1906" s="8" t="str">
        <f>LEFT(Table33[[#This Row],[Location]],2)</f>
        <v>LU</v>
      </c>
      <c r="G1906" s="8" t="s">
        <v>326</v>
      </c>
      <c r="H1906" s="1">
        <v>71695</v>
      </c>
      <c r="I1906" s="10" t="str">
        <f>IF(Table33[[#This Row],[Tag range]]="","",_xlfn.CONCAT("1A40700000000650000",Table33[[#This Row],[Tag range]]))</f>
        <v>1A4070000000065000071695</v>
      </c>
      <c r="J1906" s="10" t="str">
        <f>_xlfn.IFNA(VLOOKUP(Table33[[#This Row],[Tag range]],Table176[[START]:[GROUP]],3,TRUE),"")</f>
        <v>DD22005</v>
      </c>
    </row>
    <row r="1907" spans="6:10" x14ac:dyDescent="0.25">
      <c r="F1907" s="8" t="str">
        <f>LEFT(Table33[[#This Row],[Location]],2)</f>
        <v>LU</v>
      </c>
      <c r="G1907" s="8" t="s">
        <v>466</v>
      </c>
      <c r="H1907" s="1">
        <v>71696</v>
      </c>
      <c r="I1907" s="10" t="str">
        <f>IF(Table33[[#This Row],[Tag range]]="","",_xlfn.CONCAT("1A40700000000650000",Table33[[#This Row],[Tag range]]))</f>
        <v>1A4070000000065000071696</v>
      </c>
      <c r="J1907" s="10" t="str">
        <f>_xlfn.IFNA(VLOOKUP(Table33[[#This Row],[Tag range]],Table176[[START]:[GROUP]],3,TRUE),"")</f>
        <v>DD22005</v>
      </c>
    </row>
    <row r="1908" spans="6:10" x14ac:dyDescent="0.25">
      <c r="F1908" s="8" t="str">
        <f>LEFT(Table33[[#This Row],[Location]],2)</f>
        <v>LU</v>
      </c>
      <c r="G1908" s="8" t="s">
        <v>606</v>
      </c>
      <c r="H1908" s="1">
        <v>71697</v>
      </c>
      <c r="I1908" s="10" t="str">
        <f>IF(Table33[[#This Row],[Tag range]]="","",_xlfn.CONCAT("1A40700000000650000",Table33[[#This Row],[Tag range]]))</f>
        <v>1A4070000000065000071697</v>
      </c>
      <c r="J1908" s="10" t="str">
        <f>_xlfn.IFNA(VLOOKUP(Table33[[#This Row],[Tag range]],Table176[[START]:[GROUP]],3,TRUE),"")</f>
        <v>DD22005</v>
      </c>
    </row>
    <row r="1909" spans="6:10" x14ac:dyDescent="0.25">
      <c r="F1909" s="8" t="str">
        <f>LEFT(Table33[[#This Row],[Location]],2)</f>
        <v>LU</v>
      </c>
      <c r="G1909" s="8" t="s">
        <v>746</v>
      </c>
      <c r="H1909" s="1">
        <v>71698</v>
      </c>
      <c r="I1909" s="10" t="str">
        <f>IF(Table33[[#This Row],[Tag range]]="","",_xlfn.CONCAT("1A40700000000650000",Table33[[#This Row],[Tag range]]))</f>
        <v>1A4070000000065000071698</v>
      </c>
      <c r="J1909" s="10" t="str">
        <f>_xlfn.IFNA(VLOOKUP(Table33[[#This Row],[Tag range]],Table176[[START]:[GROUP]],3,TRUE),"")</f>
        <v>DD22005</v>
      </c>
    </row>
    <row r="1910" spans="6:10" x14ac:dyDescent="0.25">
      <c r="F1910" s="8" t="str">
        <f>LEFT(Table33[[#This Row],[Location]],2)</f>
        <v>LU</v>
      </c>
      <c r="G1910" s="8" t="s">
        <v>886</v>
      </c>
      <c r="H1910" s="1">
        <v>71699</v>
      </c>
      <c r="I1910" s="10" t="str">
        <f>IF(Table33[[#This Row],[Tag range]]="","",_xlfn.CONCAT("1A40700000000650000",Table33[[#This Row],[Tag range]]))</f>
        <v>1A4070000000065000071699</v>
      </c>
      <c r="J1910" s="10" t="str">
        <f>_xlfn.IFNA(VLOOKUP(Table33[[#This Row],[Tag range]],Table176[[START]:[GROUP]],3,TRUE),"")</f>
        <v>DD22005</v>
      </c>
    </row>
    <row r="1911" spans="6:10" x14ac:dyDescent="0.25">
      <c r="F1911" s="8" t="str">
        <f>LEFT(Table33[[#This Row],[Location]],2)</f>
        <v>LU</v>
      </c>
      <c r="G1911" s="8" t="s">
        <v>1026</v>
      </c>
      <c r="H1911" s="1">
        <v>71700</v>
      </c>
      <c r="I1911" s="10" t="str">
        <f>IF(Table33[[#This Row],[Tag range]]="","",_xlfn.CONCAT("1A40700000000650000",Table33[[#This Row],[Tag range]]))</f>
        <v>1A4070000000065000071700</v>
      </c>
      <c r="J1911" s="10" t="str">
        <f>_xlfn.IFNA(VLOOKUP(Table33[[#This Row],[Tag range]],Table176[[START]:[GROUP]],3,TRUE),"")</f>
        <v>DD22005</v>
      </c>
    </row>
    <row r="1912" spans="6:10" x14ac:dyDescent="0.25">
      <c r="F1912" s="8" t="str">
        <f>LEFT(Table33[[#This Row],[Location]],2)</f>
        <v>LU</v>
      </c>
      <c r="G1912" s="8" t="s">
        <v>1166</v>
      </c>
      <c r="H1912" s="1">
        <v>71701</v>
      </c>
      <c r="I1912" s="10" t="str">
        <f>IF(Table33[[#This Row],[Tag range]]="","",_xlfn.CONCAT("1A40700000000650000",Table33[[#This Row],[Tag range]]))</f>
        <v>1A4070000000065000071701</v>
      </c>
      <c r="J1912" s="10" t="str">
        <f>_xlfn.IFNA(VLOOKUP(Table33[[#This Row],[Tag range]],Table176[[START]:[GROUP]],3,TRUE),"")</f>
        <v>DD22005</v>
      </c>
    </row>
    <row r="1913" spans="6:10" x14ac:dyDescent="0.25">
      <c r="F1913" s="8" t="str">
        <f>LEFT(Table33[[#This Row],[Location]],2)</f>
        <v>LU</v>
      </c>
      <c r="G1913" s="8" t="s">
        <v>1306</v>
      </c>
      <c r="H1913" s="1">
        <v>71702</v>
      </c>
      <c r="I1913" s="10" t="str">
        <f>IF(Table33[[#This Row],[Tag range]]="","",_xlfn.CONCAT("1A40700000000650000",Table33[[#This Row],[Tag range]]))</f>
        <v>1A4070000000065000071702</v>
      </c>
      <c r="J1913" s="10" t="str">
        <f>_xlfn.IFNA(VLOOKUP(Table33[[#This Row],[Tag range]],Table176[[START]:[GROUP]],3,TRUE),"")</f>
        <v>DD22005</v>
      </c>
    </row>
    <row r="1914" spans="6:10" x14ac:dyDescent="0.25">
      <c r="F1914" s="8" t="str">
        <f>LEFT(Table33[[#This Row],[Location]],2)</f>
        <v>LU</v>
      </c>
      <c r="G1914" s="8" t="s">
        <v>1446</v>
      </c>
      <c r="H1914" s="1">
        <v>71703</v>
      </c>
      <c r="I1914" s="10" t="str">
        <f>IF(Table33[[#This Row],[Tag range]]="","",_xlfn.CONCAT("1A40700000000650000",Table33[[#This Row],[Tag range]]))</f>
        <v>1A4070000000065000071703</v>
      </c>
      <c r="J1914" s="10" t="str">
        <f>_xlfn.IFNA(VLOOKUP(Table33[[#This Row],[Tag range]],Table176[[START]:[GROUP]],3,TRUE),"")</f>
        <v>DD22005</v>
      </c>
    </row>
    <row r="1915" spans="6:10" x14ac:dyDescent="0.25">
      <c r="F1915" s="8" t="str">
        <f>LEFT(Table33[[#This Row],[Location]],2)</f>
        <v>LU</v>
      </c>
      <c r="G1915" s="8" t="s">
        <v>110</v>
      </c>
      <c r="H1915" s="1">
        <v>71704</v>
      </c>
      <c r="I1915" s="10" t="str">
        <f>IF(Table33[[#This Row],[Tag range]]="","",_xlfn.CONCAT("1A40700000000650000",Table33[[#This Row],[Tag range]]))</f>
        <v>1A4070000000065000071704</v>
      </c>
      <c r="J1915" s="10" t="str">
        <f>_xlfn.IFNA(VLOOKUP(Table33[[#This Row],[Tag range]],Table176[[START]:[GROUP]],3,TRUE),"")</f>
        <v>DD22005</v>
      </c>
    </row>
    <row r="1916" spans="6:10" x14ac:dyDescent="0.25">
      <c r="F1916" s="8" t="str">
        <f>LEFT(Table33[[#This Row],[Location]],2)</f>
        <v>LU</v>
      </c>
      <c r="G1916" s="8" t="s">
        <v>40</v>
      </c>
      <c r="H1916" s="1">
        <v>71705</v>
      </c>
      <c r="I1916" s="10" t="str">
        <f>IF(Table33[[#This Row],[Tag range]]="","",_xlfn.CONCAT("1A40700000000650000",Table33[[#This Row],[Tag range]]))</f>
        <v>1A4070000000065000071705</v>
      </c>
      <c r="J1916" s="10" t="str">
        <f>_xlfn.IFNA(VLOOKUP(Table33[[#This Row],[Tag range]],Table176[[START]:[GROUP]],3,TRUE),"")</f>
        <v>DD22005</v>
      </c>
    </row>
    <row r="1917" spans="6:10" x14ac:dyDescent="0.25">
      <c r="F1917" s="8" t="str">
        <f>LEFT(Table33[[#This Row],[Location]],2)</f>
        <v>LU</v>
      </c>
      <c r="G1917" s="8" t="s">
        <v>327</v>
      </c>
      <c r="H1917" s="1">
        <v>71706</v>
      </c>
      <c r="I1917" s="10" t="str">
        <f>IF(Table33[[#This Row],[Tag range]]="","",_xlfn.CONCAT("1A40700000000650000",Table33[[#This Row],[Tag range]]))</f>
        <v>1A4070000000065000071706</v>
      </c>
      <c r="J1917" s="10" t="str">
        <f>_xlfn.IFNA(VLOOKUP(Table33[[#This Row],[Tag range]],Table176[[START]:[GROUP]],3,TRUE),"")</f>
        <v>DD22005</v>
      </c>
    </row>
    <row r="1918" spans="6:10" x14ac:dyDescent="0.25">
      <c r="F1918" s="8" t="str">
        <f>LEFT(Table33[[#This Row],[Location]],2)</f>
        <v>LU</v>
      </c>
      <c r="G1918" s="8" t="s">
        <v>467</v>
      </c>
      <c r="H1918" s="1">
        <v>71707</v>
      </c>
      <c r="I1918" s="10" t="str">
        <f>IF(Table33[[#This Row],[Tag range]]="","",_xlfn.CONCAT("1A40700000000650000",Table33[[#This Row],[Tag range]]))</f>
        <v>1A4070000000065000071707</v>
      </c>
      <c r="J1918" s="10" t="str">
        <f>_xlfn.IFNA(VLOOKUP(Table33[[#This Row],[Tag range]],Table176[[START]:[GROUP]],3,TRUE),"")</f>
        <v>DD22005</v>
      </c>
    </row>
    <row r="1919" spans="6:10" x14ac:dyDescent="0.25">
      <c r="F1919" s="8" t="str">
        <f>LEFT(Table33[[#This Row],[Location]],2)</f>
        <v>LU</v>
      </c>
      <c r="G1919" s="8" t="s">
        <v>607</v>
      </c>
      <c r="H1919" s="1">
        <v>71708</v>
      </c>
      <c r="I1919" s="10" t="str">
        <f>IF(Table33[[#This Row],[Tag range]]="","",_xlfn.CONCAT("1A40700000000650000",Table33[[#This Row],[Tag range]]))</f>
        <v>1A4070000000065000071708</v>
      </c>
      <c r="J1919" s="10" t="str">
        <f>_xlfn.IFNA(VLOOKUP(Table33[[#This Row],[Tag range]],Table176[[START]:[GROUP]],3,TRUE),"")</f>
        <v>DD22005</v>
      </c>
    </row>
    <row r="1920" spans="6:10" x14ac:dyDescent="0.25">
      <c r="F1920" s="8" t="str">
        <f>LEFT(Table33[[#This Row],[Location]],2)</f>
        <v>LU</v>
      </c>
      <c r="G1920" s="8" t="s">
        <v>747</v>
      </c>
      <c r="H1920" s="1">
        <v>71709</v>
      </c>
      <c r="I1920" s="10" t="str">
        <f>IF(Table33[[#This Row],[Tag range]]="","",_xlfn.CONCAT("1A40700000000650000",Table33[[#This Row],[Tag range]]))</f>
        <v>1A4070000000065000071709</v>
      </c>
      <c r="J1920" s="10" t="str">
        <f>_xlfn.IFNA(VLOOKUP(Table33[[#This Row],[Tag range]],Table176[[START]:[GROUP]],3,TRUE),"")</f>
        <v>DD22005</v>
      </c>
    </row>
    <row r="1921" spans="6:10" x14ac:dyDescent="0.25">
      <c r="F1921" s="8" t="str">
        <f>LEFT(Table33[[#This Row],[Location]],2)</f>
        <v>LU</v>
      </c>
      <c r="G1921" s="8" t="s">
        <v>887</v>
      </c>
      <c r="H1921" s="1">
        <v>71710</v>
      </c>
      <c r="I1921" s="10" t="str">
        <f>IF(Table33[[#This Row],[Tag range]]="","",_xlfn.CONCAT("1A40700000000650000",Table33[[#This Row],[Tag range]]))</f>
        <v>1A4070000000065000071710</v>
      </c>
      <c r="J1921" s="10" t="str">
        <f>_xlfn.IFNA(VLOOKUP(Table33[[#This Row],[Tag range]],Table176[[START]:[GROUP]],3,TRUE),"")</f>
        <v>DD22005</v>
      </c>
    </row>
    <row r="1922" spans="6:10" x14ac:dyDescent="0.25">
      <c r="F1922" s="8" t="str">
        <f>LEFT(Table33[[#This Row],[Location]],2)</f>
        <v>LU</v>
      </c>
      <c r="G1922" s="8" t="s">
        <v>1027</v>
      </c>
      <c r="H1922" s="1">
        <v>71711</v>
      </c>
      <c r="I1922" s="10" t="str">
        <f>IF(Table33[[#This Row],[Tag range]]="","",_xlfn.CONCAT("1A40700000000650000",Table33[[#This Row],[Tag range]]))</f>
        <v>1A4070000000065000071711</v>
      </c>
      <c r="J1922" s="10" t="str">
        <f>_xlfn.IFNA(VLOOKUP(Table33[[#This Row],[Tag range]],Table176[[START]:[GROUP]],3,TRUE),"")</f>
        <v>KOKO030</v>
      </c>
    </row>
    <row r="1923" spans="6:10" x14ac:dyDescent="0.25">
      <c r="F1923" s="8" t="str">
        <f>LEFT(Table33[[#This Row],[Location]],2)</f>
        <v>LU</v>
      </c>
      <c r="G1923" s="8" t="s">
        <v>1167</v>
      </c>
      <c r="H1923" s="1">
        <v>71712</v>
      </c>
      <c r="I1923" s="10" t="str">
        <f>IF(Table33[[#This Row],[Tag range]]="","",_xlfn.CONCAT("1A40700000000650000",Table33[[#This Row],[Tag range]]))</f>
        <v>1A4070000000065000071712</v>
      </c>
      <c r="J1923" s="10" t="str">
        <f>_xlfn.IFNA(VLOOKUP(Table33[[#This Row],[Tag range]],Table176[[START]:[GROUP]],3,TRUE),"")</f>
        <v>KOKO030</v>
      </c>
    </row>
    <row r="1924" spans="6:10" x14ac:dyDescent="0.25">
      <c r="F1924" s="8" t="str">
        <f>LEFT(Table33[[#This Row],[Location]],2)</f>
        <v>LU</v>
      </c>
      <c r="G1924" s="8" t="s">
        <v>1307</v>
      </c>
      <c r="H1924" s="1">
        <v>71713</v>
      </c>
      <c r="I1924" s="10" t="str">
        <f>IF(Table33[[#This Row],[Tag range]]="","",_xlfn.CONCAT("1A40700000000650000",Table33[[#This Row],[Tag range]]))</f>
        <v>1A4070000000065000071713</v>
      </c>
      <c r="J1924" s="10" t="str">
        <f>_xlfn.IFNA(VLOOKUP(Table33[[#This Row],[Tag range]],Table176[[START]:[GROUP]],3,TRUE),"")</f>
        <v>KOKO030</v>
      </c>
    </row>
    <row r="1925" spans="6:10" x14ac:dyDescent="0.25">
      <c r="F1925" s="8" t="str">
        <f>LEFT(Table33[[#This Row],[Location]],2)</f>
        <v>LU</v>
      </c>
      <c r="G1925" s="8" t="s">
        <v>1447</v>
      </c>
      <c r="H1925" s="1">
        <v>71714</v>
      </c>
      <c r="I1925" s="10" t="str">
        <f>IF(Table33[[#This Row],[Tag range]]="","",_xlfn.CONCAT("1A40700000000650000",Table33[[#This Row],[Tag range]]))</f>
        <v>1A4070000000065000071714</v>
      </c>
      <c r="J1925" s="10" t="str">
        <f>_xlfn.IFNA(VLOOKUP(Table33[[#This Row],[Tag range]],Table176[[START]:[GROUP]],3,TRUE),"")</f>
        <v>KOKO030</v>
      </c>
    </row>
    <row r="1926" spans="6:10" x14ac:dyDescent="0.25">
      <c r="F1926" s="8" t="str">
        <f>LEFT(Table33[[#This Row],[Location]],2)</f>
        <v>LU</v>
      </c>
      <c r="G1926" s="8" t="s">
        <v>111</v>
      </c>
      <c r="H1926" s="1">
        <v>71715</v>
      </c>
      <c r="I1926" s="10" t="str">
        <f>IF(Table33[[#This Row],[Tag range]]="","",_xlfn.CONCAT("1A40700000000650000",Table33[[#This Row],[Tag range]]))</f>
        <v>1A4070000000065000071715</v>
      </c>
      <c r="J1926" s="10" t="str">
        <f>_xlfn.IFNA(VLOOKUP(Table33[[#This Row],[Tag range]],Table176[[START]:[GROUP]],3,TRUE),"")</f>
        <v>KOKO030</v>
      </c>
    </row>
    <row r="1927" spans="6:10" x14ac:dyDescent="0.25">
      <c r="F1927" s="8" t="str">
        <f>LEFT(Table33[[#This Row],[Location]],2)</f>
        <v>LU</v>
      </c>
      <c r="G1927" s="8" t="s">
        <v>41</v>
      </c>
      <c r="H1927" s="1">
        <v>71716</v>
      </c>
      <c r="I1927" s="10" t="str">
        <f>IF(Table33[[#This Row],[Tag range]]="","",_xlfn.CONCAT("1A40700000000650000",Table33[[#This Row],[Tag range]]))</f>
        <v>1A4070000000065000071716</v>
      </c>
      <c r="J1927" s="10" t="str">
        <f>_xlfn.IFNA(VLOOKUP(Table33[[#This Row],[Tag range]],Table176[[START]:[GROUP]],3,TRUE),"")</f>
        <v>KOKO030</v>
      </c>
    </row>
    <row r="1928" spans="6:10" x14ac:dyDescent="0.25">
      <c r="F1928" s="8" t="str">
        <f>LEFT(Table33[[#This Row],[Location]],2)</f>
        <v>LU</v>
      </c>
      <c r="G1928" s="8" t="s">
        <v>328</v>
      </c>
      <c r="H1928" s="1">
        <v>71717</v>
      </c>
      <c r="I1928" s="10" t="str">
        <f>IF(Table33[[#This Row],[Tag range]]="","",_xlfn.CONCAT("1A40700000000650000",Table33[[#This Row],[Tag range]]))</f>
        <v>1A4070000000065000071717</v>
      </c>
      <c r="J1928" s="10" t="str">
        <f>_xlfn.IFNA(VLOOKUP(Table33[[#This Row],[Tag range]],Table176[[START]:[GROUP]],3,TRUE),"")</f>
        <v>DD22005</v>
      </c>
    </row>
    <row r="1929" spans="6:10" x14ac:dyDescent="0.25">
      <c r="F1929" s="8" t="str">
        <f>LEFT(Table33[[#This Row],[Location]],2)</f>
        <v>LU</v>
      </c>
      <c r="G1929" s="8" t="s">
        <v>468</v>
      </c>
      <c r="H1929" s="1">
        <v>71718</v>
      </c>
      <c r="I1929" s="10" t="str">
        <f>IF(Table33[[#This Row],[Tag range]]="","",_xlfn.CONCAT("1A40700000000650000",Table33[[#This Row],[Tag range]]))</f>
        <v>1A4070000000065000071718</v>
      </c>
      <c r="J1929" s="10" t="str">
        <f>_xlfn.IFNA(VLOOKUP(Table33[[#This Row],[Tag range]],Table176[[START]:[GROUP]],3,TRUE),"")</f>
        <v>DD22005</v>
      </c>
    </row>
    <row r="1930" spans="6:10" x14ac:dyDescent="0.25">
      <c r="F1930" s="8" t="str">
        <f>LEFT(Table33[[#This Row],[Location]],2)</f>
        <v>LU</v>
      </c>
      <c r="G1930" s="8" t="s">
        <v>608</v>
      </c>
      <c r="H1930" s="1">
        <v>71719</v>
      </c>
      <c r="I1930" s="10" t="str">
        <f>IF(Table33[[#This Row],[Tag range]]="","",_xlfn.CONCAT("1A40700000000650000",Table33[[#This Row],[Tag range]]))</f>
        <v>1A4070000000065000071719</v>
      </c>
      <c r="J1930" s="10" t="str">
        <f>_xlfn.IFNA(VLOOKUP(Table33[[#This Row],[Tag range]],Table176[[START]:[GROUP]],3,TRUE),"")</f>
        <v>DD22005</v>
      </c>
    </row>
    <row r="1931" spans="6:10" x14ac:dyDescent="0.25">
      <c r="F1931" s="8" t="str">
        <f>LEFT(Table33[[#This Row],[Location]],2)</f>
        <v>LU</v>
      </c>
      <c r="G1931" s="8" t="s">
        <v>748</v>
      </c>
      <c r="H1931" s="1">
        <v>71720</v>
      </c>
      <c r="I1931" s="10" t="str">
        <f>IF(Table33[[#This Row],[Tag range]]="","",_xlfn.CONCAT("1A40700000000650000",Table33[[#This Row],[Tag range]]))</f>
        <v>1A4070000000065000071720</v>
      </c>
      <c r="J1931" s="10" t="str">
        <f>_xlfn.IFNA(VLOOKUP(Table33[[#This Row],[Tag range]],Table176[[START]:[GROUP]],3,TRUE),"")</f>
        <v>KOKO030</v>
      </c>
    </row>
    <row r="1932" spans="6:10" x14ac:dyDescent="0.25">
      <c r="F1932" s="8" t="str">
        <f>LEFT(Table33[[#This Row],[Location]],2)</f>
        <v>LU</v>
      </c>
      <c r="G1932" s="8" t="s">
        <v>888</v>
      </c>
      <c r="H1932" s="1">
        <v>71721</v>
      </c>
      <c r="I1932" s="10" t="str">
        <f>IF(Table33[[#This Row],[Tag range]]="","",_xlfn.CONCAT("1A40700000000650000",Table33[[#This Row],[Tag range]]))</f>
        <v>1A4070000000065000071721</v>
      </c>
      <c r="J1932" s="10" t="str">
        <f>_xlfn.IFNA(VLOOKUP(Table33[[#This Row],[Tag range]],Table176[[START]:[GROUP]],3,TRUE),"")</f>
        <v>KOKO030</v>
      </c>
    </row>
    <row r="1933" spans="6:10" x14ac:dyDescent="0.25">
      <c r="F1933" s="8" t="str">
        <f>LEFT(Table33[[#This Row],[Location]],2)</f>
        <v>LU</v>
      </c>
      <c r="G1933" s="8" t="s">
        <v>1028</v>
      </c>
      <c r="H1933" s="1">
        <v>71722</v>
      </c>
      <c r="I1933" s="10" t="str">
        <f>IF(Table33[[#This Row],[Tag range]]="","",_xlfn.CONCAT("1A40700000000650000",Table33[[#This Row],[Tag range]]))</f>
        <v>1A4070000000065000071722</v>
      </c>
      <c r="J1933" s="10" t="str">
        <f>_xlfn.IFNA(VLOOKUP(Table33[[#This Row],[Tag range]],Table176[[START]:[GROUP]],3,TRUE),"")</f>
        <v>KOKO030</v>
      </c>
    </row>
    <row r="1934" spans="6:10" x14ac:dyDescent="0.25">
      <c r="F1934" s="8" t="str">
        <f>LEFT(Table33[[#This Row],[Location]],2)</f>
        <v>LU</v>
      </c>
      <c r="G1934" s="8" t="s">
        <v>1168</v>
      </c>
      <c r="H1934" s="1">
        <v>71723</v>
      </c>
      <c r="I1934" s="10" t="str">
        <f>IF(Table33[[#This Row],[Tag range]]="","",_xlfn.CONCAT("1A40700000000650000",Table33[[#This Row],[Tag range]]))</f>
        <v>1A4070000000065000071723</v>
      </c>
      <c r="J1934" s="10" t="str">
        <f>_xlfn.IFNA(VLOOKUP(Table33[[#This Row],[Tag range]],Table176[[START]:[GROUP]],3,TRUE),"")</f>
        <v>KOKO030</v>
      </c>
    </row>
    <row r="1935" spans="6:10" x14ac:dyDescent="0.25">
      <c r="F1935" s="8" t="str">
        <f>LEFT(Table33[[#This Row],[Location]],2)</f>
        <v>LU</v>
      </c>
      <c r="G1935" s="8" t="s">
        <v>1308</v>
      </c>
      <c r="H1935" s="1">
        <v>71724</v>
      </c>
      <c r="I1935" s="10" t="str">
        <f>IF(Table33[[#This Row],[Tag range]]="","",_xlfn.CONCAT("1A40700000000650000",Table33[[#This Row],[Tag range]]))</f>
        <v>1A4070000000065000071724</v>
      </c>
      <c r="J1935" s="10" t="str">
        <f>_xlfn.IFNA(VLOOKUP(Table33[[#This Row],[Tag range]],Table176[[START]:[GROUP]],3,TRUE),"")</f>
        <v>KOKO030</v>
      </c>
    </row>
    <row r="1936" spans="6:10" x14ac:dyDescent="0.25">
      <c r="F1936" s="8" t="str">
        <f>LEFT(Table33[[#This Row],[Location]],2)</f>
        <v>LU</v>
      </c>
      <c r="G1936" s="8" t="s">
        <v>1448</v>
      </c>
      <c r="H1936" s="1">
        <v>71725</v>
      </c>
      <c r="I1936" s="10" t="str">
        <f>IF(Table33[[#This Row],[Tag range]]="","",_xlfn.CONCAT("1A40700000000650000",Table33[[#This Row],[Tag range]]))</f>
        <v>1A4070000000065000071725</v>
      </c>
      <c r="J1936" s="10" t="str">
        <f>_xlfn.IFNA(VLOOKUP(Table33[[#This Row],[Tag range]],Table176[[START]:[GROUP]],3,TRUE),"")</f>
        <v>KOKO030</v>
      </c>
    </row>
    <row r="1937" spans="6:10" x14ac:dyDescent="0.25">
      <c r="F1937" s="8" t="str">
        <f>LEFT(Table33[[#This Row],[Location]],2)</f>
        <v>LU</v>
      </c>
      <c r="G1937" s="8" t="s">
        <v>112</v>
      </c>
      <c r="H1937" s="1">
        <v>71726</v>
      </c>
      <c r="I1937" s="10" t="str">
        <f>IF(Table33[[#This Row],[Tag range]]="","",_xlfn.CONCAT("1A40700000000650000",Table33[[#This Row],[Tag range]]))</f>
        <v>1A4070000000065000071726</v>
      </c>
      <c r="J1937" s="10" t="str">
        <f>_xlfn.IFNA(VLOOKUP(Table33[[#This Row],[Tag range]],Table176[[START]:[GROUP]],3,TRUE),"")</f>
        <v>KOKO030</v>
      </c>
    </row>
    <row r="1938" spans="6:10" x14ac:dyDescent="0.25">
      <c r="F1938" s="8" t="str">
        <f>LEFT(Table33[[#This Row],[Location]],2)</f>
        <v>LU</v>
      </c>
      <c r="G1938" s="8" t="s">
        <v>42</v>
      </c>
      <c r="H1938" s="1">
        <v>71727</v>
      </c>
      <c r="I1938" s="10" t="str">
        <f>IF(Table33[[#This Row],[Tag range]]="","",_xlfn.CONCAT("1A40700000000650000",Table33[[#This Row],[Tag range]]))</f>
        <v>1A4070000000065000071727</v>
      </c>
      <c r="J1938" s="10" t="str">
        <f>_xlfn.IFNA(VLOOKUP(Table33[[#This Row],[Tag range]],Table176[[START]:[GROUP]],3,TRUE),"")</f>
        <v>KOKO030</v>
      </c>
    </row>
    <row r="1939" spans="6:10" x14ac:dyDescent="0.25">
      <c r="F1939" s="8" t="str">
        <f>LEFT(Table33[[#This Row],[Location]],2)</f>
        <v>LU</v>
      </c>
      <c r="G1939" s="8" t="s">
        <v>329</v>
      </c>
      <c r="H1939" s="1">
        <v>71728</v>
      </c>
      <c r="I1939" s="10" t="str">
        <f>IF(Table33[[#This Row],[Tag range]]="","",_xlfn.CONCAT("1A40700000000650000",Table33[[#This Row],[Tag range]]))</f>
        <v>1A4070000000065000071728</v>
      </c>
      <c r="J1939" s="10" t="str">
        <f>_xlfn.IFNA(VLOOKUP(Table33[[#This Row],[Tag range]],Table176[[START]:[GROUP]],3,TRUE),"")</f>
        <v>KOKO030</v>
      </c>
    </row>
    <row r="1940" spans="6:10" x14ac:dyDescent="0.25">
      <c r="F1940" s="8" t="str">
        <f>LEFT(Table33[[#This Row],[Location]],2)</f>
        <v>LU</v>
      </c>
      <c r="G1940" s="8" t="s">
        <v>469</v>
      </c>
      <c r="H1940" s="1">
        <v>71729</v>
      </c>
      <c r="I1940" s="10" t="str">
        <f>IF(Table33[[#This Row],[Tag range]]="","",_xlfn.CONCAT("1A40700000000650000",Table33[[#This Row],[Tag range]]))</f>
        <v>1A4070000000065000071729</v>
      </c>
      <c r="J1940" s="10" t="str">
        <f>_xlfn.IFNA(VLOOKUP(Table33[[#This Row],[Tag range]],Table176[[START]:[GROUP]],3,TRUE),"")</f>
        <v>KOKO030</v>
      </c>
    </row>
    <row r="1941" spans="6:10" x14ac:dyDescent="0.25">
      <c r="F1941" s="8" t="str">
        <f>LEFT(Table33[[#This Row],[Location]],2)</f>
        <v>LU</v>
      </c>
      <c r="G1941" s="8" t="s">
        <v>609</v>
      </c>
      <c r="H1941" s="1">
        <v>71730</v>
      </c>
      <c r="I1941" s="10" t="str">
        <f>IF(Table33[[#This Row],[Tag range]]="","",_xlfn.CONCAT("1A40700000000650000",Table33[[#This Row],[Tag range]]))</f>
        <v>1A4070000000065000071730</v>
      </c>
      <c r="J1941" s="10" t="str">
        <f>_xlfn.IFNA(VLOOKUP(Table33[[#This Row],[Tag range]],Table176[[START]:[GROUP]],3,TRUE),"")</f>
        <v>KOKO030</v>
      </c>
    </row>
    <row r="1942" spans="6:10" x14ac:dyDescent="0.25">
      <c r="F1942" s="8" t="str">
        <f>LEFT(Table33[[#This Row],[Location]],2)</f>
        <v>LU</v>
      </c>
      <c r="G1942" s="8" t="s">
        <v>749</v>
      </c>
      <c r="H1942" s="1">
        <v>71731</v>
      </c>
      <c r="I1942" s="10" t="str">
        <f>IF(Table33[[#This Row],[Tag range]]="","",_xlfn.CONCAT("1A40700000000650000",Table33[[#This Row],[Tag range]]))</f>
        <v>1A4070000000065000071731</v>
      </c>
      <c r="J1942" s="10" t="str">
        <f>_xlfn.IFNA(VLOOKUP(Table33[[#This Row],[Tag range]],Table176[[START]:[GROUP]],3,TRUE),"")</f>
        <v>KOKO030</v>
      </c>
    </row>
    <row r="1943" spans="6:10" x14ac:dyDescent="0.25">
      <c r="F1943" s="8" t="str">
        <f>LEFT(Table33[[#This Row],[Location]],2)</f>
        <v>LU</v>
      </c>
      <c r="G1943" s="8" t="s">
        <v>889</v>
      </c>
      <c r="H1943" s="1">
        <v>71732</v>
      </c>
      <c r="I1943" s="10" t="str">
        <f>IF(Table33[[#This Row],[Tag range]]="","",_xlfn.CONCAT("1A40700000000650000",Table33[[#This Row],[Tag range]]))</f>
        <v>1A4070000000065000071732</v>
      </c>
      <c r="J1943" s="10" t="str">
        <f>_xlfn.IFNA(VLOOKUP(Table33[[#This Row],[Tag range]],Table176[[START]:[GROUP]],3,TRUE),"")</f>
        <v>KOKO030</v>
      </c>
    </row>
    <row r="1944" spans="6:10" x14ac:dyDescent="0.25">
      <c r="F1944" s="8" t="str">
        <f>LEFT(Table33[[#This Row],[Location]],2)</f>
        <v>LU</v>
      </c>
      <c r="G1944" s="8" t="s">
        <v>1029</v>
      </c>
      <c r="H1944" s="1">
        <v>71733</v>
      </c>
      <c r="I1944" s="10" t="str">
        <f>IF(Table33[[#This Row],[Tag range]]="","",_xlfn.CONCAT("1A40700000000650000",Table33[[#This Row],[Tag range]]))</f>
        <v>1A4070000000065000071733</v>
      </c>
      <c r="J1944" s="10" t="str">
        <f>_xlfn.IFNA(VLOOKUP(Table33[[#This Row],[Tag range]],Table176[[START]:[GROUP]],3,TRUE),"")</f>
        <v>KOKO030</v>
      </c>
    </row>
    <row r="1945" spans="6:10" x14ac:dyDescent="0.25">
      <c r="F1945" s="8" t="str">
        <f>LEFT(Table33[[#This Row],[Location]],2)</f>
        <v>LU</v>
      </c>
      <c r="G1945" s="8" t="s">
        <v>1169</v>
      </c>
      <c r="H1945" s="1">
        <v>71734</v>
      </c>
      <c r="I1945" s="10" t="str">
        <f>IF(Table33[[#This Row],[Tag range]]="","",_xlfn.CONCAT("1A40700000000650000",Table33[[#This Row],[Tag range]]))</f>
        <v>1A4070000000065000071734</v>
      </c>
      <c r="J1945" s="10" t="str">
        <f>_xlfn.IFNA(VLOOKUP(Table33[[#This Row],[Tag range]],Table176[[START]:[GROUP]],3,TRUE),"")</f>
        <v>KOKO030</v>
      </c>
    </row>
    <row r="1946" spans="6:10" x14ac:dyDescent="0.25">
      <c r="F1946" s="8" t="str">
        <f>LEFT(Table33[[#This Row],[Location]],2)</f>
        <v>LU</v>
      </c>
      <c r="G1946" s="8" t="s">
        <v>1309</v>
      </c>
      <c r="H1946" s="1">
        <v>71735</v>
      </c>
      <c r="I1946" s="10" t="str">
        <f>IF(Table33[[#This Row],[Tag range]]="","",_xlfn.CONCAT("1A40700000000650000",Table33[[#This Row],[Tag range]]))</f>
        <v>1A4070000000065000071735</v>
      </c>
      <c r="J1946" s="10" t="str">
        <f>_xlfn.IFNA(VLOOKUP(Table33[[#This Row],[Tag range]],Table176[[START]:[GROUP]],3,TRUE),"")</f>
        <v>KOKO030</v>
      </c>
    </row>
    <row r="1947" spans="6:10" x14ac:dyDescent="0.25">
      <c r="F1947" s="8" t="str">
        <f>LEFT(Table33[[#This Row],[Location]],2)</f>
        <v>LU</v>
      </c>
      <c r="G1947" s="8" t="s">
        <v>1449</v>
      </c>
      <c r="H1947" s="1">
        <v>71736</v>
      </c>
      <c r="I1947" s="10" t="str">
        <f>IF(Table33[[#This Row],[Tag range]]="","",_xlfn.CONCAT("1A40700000000650000",Table33[[#This Row],[Tag range]]))</f>
        <v>1A4070000000065000071736</v>
      </c>
      <c r="J1947" s="10" t="str">
        <f>_xlfn.IFNA(VLOOKUP(Table33[[#This Row],[Tag range]],Table176[[START]:[GROUP]],3,TRUE),"")</f>
        <v>KOKO030</v>
      </c>
    </row>
    <row r="1948" spans="6:10" x14ac:dyDescent="0.25">
      <c r="F1948" s="8" t="str">
        <f>LEFT(Table33[[#This Row],[Location]],2)</f>
        <v>LU</v>
      </c>
      <c r="G1948" s="8" t="s">
        <v>113</v>
      </c>
      <c r="H1948" s="1">
        <v>71737</v>
      </c>
      <c r="I1948" s="10" t="str">
        <f>IF(Table33[[#This Row],[Tag range]]="","",_xlfn.CONCAT("1A40700000000650000",Table33[[#This Row],[Tag range]]))</f>
        <v>1A4070000000065000071737</v>
      </c>
      <c r="J1948" s="10" t="str">
        <f>_xlfn.IFNA(VLOOKUP(Table33[[#This Row],[Tag range]],Table176[[START]:[GROUP]],3,TRUE),"")</f>
        <v>KOKO030</v>
      </c>
    </row>
    <row r="1949" spans="6:10" x14ac:dyDescent="0.25">
      <c r="F1949" s="8" t="str">
        <f>LEFT(Table33[[#This Row],[Location]],2)</f>
        <v>LU</v>
      </c>
      <c r="G1949" s="8" t="s">
        <v>43</v>
      </c>
      <c r="H1949" s="1">
        <v>71738</v>
      </c>
      <c r="I1949" s="10" t="str">
        <f>IF(Table33[[#This Row],[Tag range]]="","",_xlfn.CONCAT("1A40700000000650000",Table33[[#This Row],[Tag range]]))</f>
        <v>1A4070000000065000071738</v>
      </c>
      <c r="J1949" s="10" t="str">
        <f>_xlfn.IFNA(VLOOKUP(Table33[[#This Row],[Tag range]],Table176[[START]:[GROUP]],3,TRUE),"")</f>
        <v>KOKO030</v>
      </c>
    </row>
    <row r="1950" spans="6:10" x14ac:dyDescent="0.25">
      <c r="F1950" s="8" t="str">
        <f>LEFT(Table33[[#This Row],[Location]],2)</f>
        <v>LU</v>
      </c>
      <c r="G1950" s="8" t="s">
        <v>330</v>
      </c>
      <c r="H1950" s="1">
        <v>71739</v>
      </c>
      <c r="I1950" s="10" t="str">
        <f>IF(Table33[[#This Row],[Tag range]]="","",_xlfn.CONCAT("1A40700000000650000",Table33[[#This Row],[Tag range]]))</f>
        <v>1A4070000000065000071739</v>
      </c>
      <c r="J1950" s="10" t="str">
        <f>_xlfn.IFNA(VLOOKUP(Table33[[#This Row],[Tag range]],Table176[[START]:[GROUP]],3,TRUE),"")</f>
        <v>KOKO030</v>
      </c>
    </row>
    <row r="1951" spans="6:10" x14ac:dyDescent="0.25">
      <c r="F1951" s="8" t="str">
        <f>LEFT(Table33[[#This Row],[Location]],2)</f>
        <v>LU</v>
      </c>
      <c r="G1951" s="8" t="s">
        <v>470</v>
      </c>
      <c r="H1951" s="1">
        <v>71740</v>
      </c>
      <c r="I1951" s="10" t="str">
        <f>IF(Table33[[#This Row],[Tag range]]="","",_xlfn.CONCAT("1A40700000000650000",Table33[[#This Row],[Tag range]]))</f>
        <v>1A4070000000065000071740</v>
      </c>
      <c r="J1951" s="10" t="str">
        <f>_xlfn.IFNA(VLOOKUP(Table33[[#This Row],[Tag range]],Table176[[START]:[GROUP]],3,TRUE),"")</f>
        <v>KOKO030</v>
      </c>
    </row>
    <row r="1952" spans="6:10" x14ac:dyDescent="0.25">
      <c r="F1952" s="8" t="str">
        <f>LEFT(Table33[[#This Row],[Location]],2)</f>
        <v>LU</v>
      </c>
      <c r="G1952" s="8" t="s">
        <v>610</v>
      </c>
      <c r="H1952" s="1">
        <v>71741</v>
      </c>
      <c r="I1952" s="10" t="str">
        <f>IF(Table33[[#This Row],[Tag range]]="","",_xlfn.CONCAT("1A40700000000650000",Table33[[#This Row],[Tag range]]))</f>
        <v>1A4070000000065000071741</v>
      </c>
      <c r="J1952" s="10" t="str">
        <f>_xlfn.IFNA(VLOOKUP(Table33[[#This Row],[Tag range]],Table176[[START]:[GROUP]],3,TRUE),"")</f>
        <v>KOKO030</v>
      </c>
    </row>
    <row r="1953" spans="6:10" x14ac:dyDescent="0.25">
      <c r="F1953" s="8" t="str">
        <f>LEFT(Table33[[#This Row],[Location]],2)</f>
        <v>LU</v>
      </c>
      <c r="G1953" s="8" t="s">
        <v>750</v>
      </c>
      <c r="H1953" s="1">
        <v>71742</v>
      </c>
      <c r="I1953" s="10" t="str">
        <f>IF(Table33[[#This Row],[Tag range]]="","",_xlfn.CONCAT("1A40700000000650000",Table33[[#This Row],[Tag range]]))</f>
        <v>1A4070000000065000071742</v>
      </c>
      <c r="J1953" s="10" t="str">
        <f>_xlfn.IFNA(VLOOKUP(Table33[[#This Row],[Tag range]],Table176[[START]:[GROUP]],3,TRUE),"")</f>
        <v>KOKO030</v>
      </c>
    </row>
    <row r="1954" spans="6:10" x14ac:dyDescent="0.25">
      <c r="F1954" s="8" t="str">
        <f>LEFT(Table33[[#This Row],[Location]],2)</f>
        <v>LU</v>
      </c>
      <c r="G1954" s="8" t="s">
        <v>890</v>
      </c>
      <c r="H1954" s="1">
        <v>71743</v>
      </c>
      <c r="I1954" s="10" t="str">
        <f>IF(Table33[[#This Row],[Tag range]]="","",_xlfn.CONCAT("1A40700000000650000",Table33[[#This Row],[Tag range]]))</f>
        <v>1A4070000000065000071743</v>
      </c>
      <c r="J1954" s="10" t="str">
        <f>_xlfn.IFNA(VLOOKUP(Table33[[#This Row],[Tag range]],Table176[[START]:[GROUP]],3,TRUE),"")</f>
        <v>KOKO030</v>
      </c>
    </row>
    <row r="1955" spans="6:10" x14ac:dyDescent="0.25">
      <c r="F1955" s="8" t="str">
        <f>LEFT(Table33[[#This Row],[Location]],2)</f>
        <v>LU</v>
      </c>
      <c r="G1955" s="8" t="s">
        <v>1030</v>
      </c>
      <c r="H1955" s="1">
        <v>71744</v>
      </c>
      <c r="I1955" s="10" t="str">
        <f>IF(Table33[[#This Row],[Tag range]]="","",_xlfn.CONCAT("1A40700000000650000",Table33[[#This Row],[Tag range]]))</f>
        <v>1A4070000000065000071744</v>
      </c>
      <c r="J1955" s="10" t="str">
        <f>_xlfn.IFNA(VLOOKUP(Table33[[#This Row],[Tag range]],Table176[[START]:[GROUP]],3,TRUE),"")</f>
        <v>KOKO030</v>
      </c>
    </row>
    <row r="1956" spans="6:10" x14ac:dyDescent="0.25">
      <c r="F1956" s="8" t="str">
        <f>LEFT(Table33[[#This Row],[Location]],2)</f>
        <v>LU</v>
      </c>
      <c r="G1956" s="8" t="s">
        <v>1170</v>
      </c>
      <c r="H1956" s="1">
        <v>71745</v>
      </c>
      <c r="I1956" s="10" t="str">
        <f>IF(Table33[[#This Row],[Tag range]]="","",_xlfn.CONCAT("1A40700000000650000",Table33[[#This Row],[Tag range]]))</f>
        <v>1A4070000000065000071745</v>
      </c>
      <c r="J1956" s="10" t="str">
        <f>_xlfn.IFNA(VLOOKUP(Table33[[#This Row],[Tag range]],Table176[[START]:[GROUP]],3,TRUE),"")</f>
        <v>KOKO030</v>
      </c>
    </row>
    <row r="1957" spans="6:10" x14ac:dyDescent="0.25">
      <c r="F1957" s="8" t="str">
        <f>LEFT(Table33[[#This Row],[Location]],2)</f>
        <v>LU</v>
      </c>
      <c r="G1957" s="8" t="s">
        <v>1310</v>
      </c>
      <c r="H1957" s="1">
        <v>71746</v>
      </c>
      <c r="I1957" s="10" t="str">
        <f>IF(Table33[[#This Row],[Tag range]]="","",_xlfn.CONCAT("1A40700000000650000",Table33[[#This Row],[Tag range]]))</f>
        <v>1A4070000000065000071746</v>
      </c>
      <c r="J1957" s="10" t="str">
        <f>_xlfn.IFNA(VLOOKUP(Table33[[#This Row],[Tag range]],Table176[[START]:[GROUP]],3,TRUE),"")</f>
        <v>KOKO030</v>
      </c>
    </row>
    <row r="1958" spans="6:10" x14ac:dyDescent="0.25">
      <c r="F1958" s="8" t="str">
        <f>LEFT(Table33[[#This Row],[Location]],2)</f>
        <v>LU</v>
      </c>
      <c r="G1958" s="8" t="s">
        <v>1450</v>
      </c>
      <c r="H1958" s="1">
        <v>71747</v>
      </c>
      <c r="I1958" s="10" t="str">
        <f>IF(Table33[[#This Row],[Tag range]]="","",_xlfn.CONCAT("1A40700000000650000",Table33[[#This Row],[Tag range]]))</f>
        <v>1A4070000000065000071747</v>
      </c>
      <c r="J1958" s="10" t="str">
        <f>_xlfn.IFNA(VLOOKUP(Table33[[#This Row],[Tag range]],Table176[[START]:[GROUP]],3,TRUE),"")</f>
        <v>KOKO030</v>
      </c>
    </row>
    <row r="1959" spans="6:10" x14ac:dyDescent="0.25">
      <c r="F1959" s="8" t="str">
        <f>LEFT(Table33[[#This Row],[Location]],2)</f>
        <v>LU</v>
      </c>
      <c r="G1959" s="8" t="s">
        <v>114</v>
      </c>
      <c r="H1959" s="1">
        <v>71748</v>
      </c>
      <c r="I1959" s="10" t="str">
        <f>IF(Table33[[#This Row],[Tag range]]="","",_xlfn.CONCAT("1A40700000000650000",Table33[[#This Row],[Tag range]]))</f>
        <v>1A4070000000065000071748</v>
      </c>
      <c r="J1959" s="10" t="str">
        <f>_xlfn.IFNA(VLOOKUP(Table33[[#This Row],[Tag range]],Table176[[START]:[GROUP]],3,TRUE),"")</f>
        <v>KOKO030</v>
      </c>
    </row>
    <row r="1960" spans="6:10" x14ac:dyDescent="0.25">
      <c r="F1960" s="8" t="str">
        <f>LEFT(Table33[[#This Row],[Location]],2)</f>
        <v>LU</v>
      </c>
      <c r="G1960" s="8" t="s">
        <v>44</v>
      </c>
      <c r="H1960" s="1">
        <v>71749</v>
      </c>
      <c r="I1960" s="10" t="str">
        <f>IF(Table33[[#This Row],[Tag range]]="","",_xlfn.CONCAT("1A40700000000650000",Table33[[#This Row],[Tag range]]))</f>
        <v>1A4070000000065000071749</v>
      </c>
      <c r="J1960" s="10" t="str">
        <f>_xlfn.IFNA(VLOOKUP(Table33[[#This Row],[Tag range]],Table176[[START]:[GROUP]],3,TRUE),"")</f>
        <v>KOKO030</v>
      </c>
    </row>
    <row r="1961" spans="6:10" x14ac:dyDescent="0.25">
      <c r="F1961" s="8" t="str">
        <f>LEFT(Table33[[#This Row],[Location]],2)</f>
        <v>LU</v>
      </c>
      <c r="G1961" s="8" t="s">
        <v>331</v>
      </c>
      <c r="H1961" s="1">
        <v>71750</v>
      </c>
      <c r="I1961" s="10" t="str">
        <f>IF(Table33[[#This Row],[Tag range]]="","",_xlfn.CONCAT("1A40700000000650000",Table33[[#This Row],[Tag range]]))</f>
        <v>1A4070000000065000071750</v>
      </c>
      <c r="J1961" s="10" t="str">
        <f>_xlfn.IFNA(VLOOKUP(Table33[[#This Row],[Tag range]],Table176[[START]:[GROUP]],3,TRUE),"")</f>
        <v>KOKO030</v>
      </c>
    </row>
    <row r="1962" spans="6:10" x14ac:dyDescent="0.25">
      <c r="F1962" s="8" t="str">
        <f>LEFT(Table33[[#This Row],[Location]],2)</f>
        <v>LU</v>
      </c>
      <c r="G1962" s="8" t="s">
        <v>471</v>
      </c>
      <c r="H1962" s="1">
        <v>71751</v>
      </c>
      <c r="I1962" s="10" t="str">
        <f>IF(Table33[[#This Row],[Tag range]]="","",_xlfn.CONCAT("1A40700000000650000",Table33[[#This Row],[Tag range]]))</f>
        <v>1A4070000000065000071751</v>
      </c>
      <c r="J1962" s="10" t="str">
        <f>_xlfn.IFNA(VLOOKUP(Table33[[#This Row],[Tag range]],Table176[[START]:[GROUP]],3,TRUE),"")</f>
        <v>KOKO030</v>
      </c>
    </row>
    <row r="1963" spans="6:10" x14ac:dyDescent="0.25">
      <c r="F1963" s="8" t="str">
        <f>LEFT(Table33[[#This Row],[Location]],2)</f>
        <v>LU</v>
      </c>
      <c r="G1963" s="8" t="s">
        <v>611</v>
      </c>
      <c r="H1963" s="1">
        <v>71752</v>
      </c>
      <c r="I1963" s="10" t="str">
        <f>IF(Table33[[#This Row],[Tag range]]="","",_xlfn.CONCAT("1A40700000000650000",Table33[[#This Row],[Tag range]]))</f>
        <v>1A4070000000065000071752</v>
      </c>
      <c r="J1963" s="10" t="str">
        <f>_xlfn.IFNA(VLOOKUP(Table33[[#This Row],[Tag range]],Table176[[START]:[GROUP]],3,TRUE),"")</f>
        <v>KOKO030</v>
      </c>
    </row>
    <row r="1964" spans="6:10" x14ac:dyDescent="0.25">
      <c r="F1964" s="8" t="str">
        <f>LEFT(Table33[[#This Row],[Location]],2)</f>
        <v>LU</v>
      </c>
      <c r="G1964" s="8" t="s">
        <v>751</v>
      </c>
      <c r="H1964" s="1">
        <v>71753</v>
      </c>
      <c r="I1964" s="10" t="str">
        <f>IF(Table33[[#This Row],[Tag range]]="","",_xlfn.CONCAT("1A40700000000650000",Table33[[#This Row],[Tag range]]))</f>
        <v>1A4070000000065000071753</v>
      </c>
      <c r="J1964" s="10" t="str">
        <f>_xlfn.IFNA(VLOOKUP(Table33[[#This Row],[Tag range]],Table176[[START]:[GROUP]],3,TRUE),"")</f>
        <v>KOKO030</v>
      </c>
    </row>
    <row r="1965" spans="6:10" x14ac:dyDescent="0.25">
      <c r="F1965" s="8" t="str">
        <f>LEFT(Table33[[#This Row],[Location]],2)</f>
        <v>LU</v>
      </c>
      <c r="G1965" s="8" t="s">
        <v>891</v>
      </c>
      <c r="H1965" s="1">
        <v>71754</v>
      </c>
      <c r="I1965" s="10" t="str">
        <f>IF(Table33[[#This Row],[Tag range]]="","",_xlfn.CONCAT("1A40700000000650000",Table33[[#This Row],[Tag range]]))</f>
        <v>1A4070000000065000071754</v>
      </c>
      <c r="J1965" s="10" t="str">
        <f>_xlfn.IFNA(VLOOKUP(Table33[[#This Row],[Tag range]],Table176[[START]:[GROUP]],3,TRUE),"")</f>
        <v>KOKO030</v>
      </c>
    </row>
    <row r="1966" spans="6:10" x14ac:dyDescent="0.25">
      <c r="F1966" s="8" t="str">
        <f>LEFT(Table33[[#This Row],[Location]],2)</f>
        <v>LU</v>
      </c>
      <c r="G1966" s="8" t="s">
        <v>1031</v>
      </c>
      <c r="H1966" s="1">
        <v>71755</v>
      </c>
      <c r="I1966" s="10" t="str">
        <f>IF(Table33[[#This Row],[Tag range]]="","",_xlfn.CONCAT("1A40700000000650000",Table33[[#This Row],[Tag range]]))</f>
        <v>1A4070000000065000071755</v>
      </c>
      <c r="J1966" s="10" t="str">
        <f>_xlfn.IFNA(VLOOKUP(Table33[[#This Row],[Tag range]],Table176[[START]:[GROUP]],3,TRUE),"")</f>
        <v>KOKO030</v>
      </c>
    </row>
    <row r="1967" spans="6:10" x14ac:dyDescent="0.25">
      <c r="F1967" s="8" t="str">
        <f>LEFT(Table33[[#This Row],[Location]],2)</f>
        <v>LU</v>
      </c>
      <c r="G1967" s="8" t="s">
        <v>1171</v>
      </c>
      <c r="H1967" s="1">
        <v>71756</v>
      </c>
      <c r="I1967" s="10" t="str">
        <f>IF(Table33[[#This Row],[Tag range]]="","",_xlfn.CONCAT("1A40700000000650000",Table33[[#This Row],[Tag range]]))</f>
        <v>1A4070000000065000071756</v>
      </c>
      <c r="J1967" s="10" t="str">
        <f>_xlfn.IFNA(VLOOKUP(Table33[[#This Row],[Tag range]],Table176[[START]:[GROUP]],3,TRUE),"")</f>
        <v>KOKO030</v>
      </c>
    </row>
    <row r="1968" spans="6:10" x14ac:dyDescent="0.25">
      <c r="F1968" s="8" t="str">
        <f>LEFT(Table33[[#This Row],[Location]],2)</f>
        <v>LU</v>
      </c>
      <c r="G1968" s="8" t="s">
        <v>1311</v>
      </c>
      <c r="H1968" s="1">
        <v>71757</v>
      </c>
      <c r="I1968" s="10" t="str">
        <f>IF(Table33[[#This Row],[Tag range]]="","",_xlfn.CONCAT("1A40700000000650000",Table33[[#This Row],[Tag range]]))</f>
        <v>1A4070000000065000071757</v>
      </c>
      <c r="J1968" s="10" t="str">
        <f>_xlfn.IFNA(VLOOKUP(Table33[[#This Row],[Tag range]],Table176[[START]:[GROUP]],3,TRUE),"")</f>
        <v>KOKO030</v>
      </c>
    </row>
    <row r="1969" spans="6:10" x14ac:dyDescent="0.25">
      <c r="F1969" s="8" t="str">
        <f>LEFT(Table33[[#This Row],[Location]],2)</f>
        <v>LU</v>
      </c>
      <c r="G1969" s="8" t="s">
        <v>1451</v>
      </c>
      <c r="H1969" s="1">
        <v>71758</v>
      </c>
      <c r="I1969" s="10" t="str">
        <f>IF(Table33[[#This Row],[Tag range]]="","",_xlfn.CONCAT("1A40700000000650000",Table33[[#This Row],[Tag range]]))</f>
        <v>1A4070000000065000071758</v>
      </c>
      <c r="J1969" s="10" t="str">
        <f>_xlfn.IFNA(VLOOKUP(Table33[[#This Row],[Tag range]],Table176[[START]:[GROUP]],3,TRUE),"")</f>
        <v>KOKO030</v>
      </c>
    </row>
    <row r="1970" spans="6:10" x14ac:dyDescent="0.25">
      <c r="F1970" s="8" t="str">
        <f>LEFT(Table33[[#This Row],[Location]],2)</f>
        <v>LU</v>
      </c>
      <c r="G1970" s="8" t="s">
        <v>115</v>
      </c>
      <c r="H1970" s="1">
        <v>71759</v>
      </c>
      <c r="I1970" s="10" t="str">
        <f>IF(Table33[[#This Row],[Tag range]]="","",_xlfn.CONCAT("1A40700000000650000",Table33[[#This Row],[Tag range]]))</f>
        <v>1A4070000000065000071759</v>
      </c>
      <c r="J1970" s="10" t="str">
        <f>_xlfn.IFNA(VLOOKUP(Table33[[#This Row],[Tag range]],Table176[[START]:[GROUP]],3,TRUE),"")</f>
        <v>KOKO030</v>
      </c>
    </row>
    <row r="1971" spans="6:10" x14ac:dyDescent="0.25">
      <c r="F1971" s="8" t="str">
        <f>LEFT(Table33[[#This Row],[Location]],2)</f>
        <v>LU</v>
      </c>
      <c r="G1971" s="8" t="s">
        <v>45</v>
      </c>
      <c r="H1971" s="1">
        <v>71760</v>
      </c>
      <c r="I1971" s="10" t="str">
        <f>IF(Table33[[#This Row],[Tag range]]="","",_xlfn.CONCAT("1A40700000000650000",Table33[[#This Row],[Tag range]]))</f>
        <v>1A4070000000065000071760</v>
      </c>
      <c r="J1971" s="10" t="str">
        <f>_xlfn.IFNA(VLOOKUP(Table33[[#This Row],[Tag range]],Table176[[START]:[GROUP]],3,TRUE),"")</f>
        <v>KOKO030</v>
      </c>
    </row>
    <row r="1972" spans="6:10" x14ac:dyDescent="0.25">
      <c r="F1972" s="8" t="str">
        <f>LEFT(Table33[[#This Row],[Location]],2)</f>
        <v>LU</v>
      </c>
      <c r="G1972" s="8" t="s">
        <v>332</v>
      </c>
      <c r="H1972" s="1">
        <v>71761</v>
      </c>
      <c r="I1972" s="10" t="str">
        <f>IF(Table33[[#This Row],[Tag range]]="","",_xlfn.CONCAT("1A40700000000650000",Table33[[#This Row],[Tag range]]))</f>
        <v>1A4070000000065000071761</v>
      </c>
      <c r="J1972" s="10" t="str">
        <f>_xlfn.IFNA(VLOOKUP(Table33[[#This Row],[Tag range]],Table176[[START]:[GROUP]],3,TRUE),"")</f>
        <v>KOKO030</v>
      </c>
    </row>
    <row r="1973" spans="6:10" x14ac:dyDescent="0.25">
      <c r="F1973" s="8" t="str">
        <f>LEFT(Table33[[#This Row],[Location]],2)</f>
        <v>LU</v>
      </c>
      <c r="G1973" s="8" t="s">
        <v>472</v>
      </c>
      <c r="H1973" s="1">
        <v>71762</v>
      </c>
      <c r="I1973" s="10" t="str">
        <f>IF(Table33[[#This Row],[Tag range]]="","",_xlfn.CONCAT("1A40700000000650000",Table33[[#This Row],[Tag range]]))</f>
        <v>1A4070000000065000071762</v>
      </c>
      <c r="J1973" s="10" t="str">
        <f>_xlfn.IFNA(VLOOKUP(Table33[[#This Row],[Tag range]],Table176[[START]:[GROUP]],3,TRUE),"")</f>
        <v>KOKO030</v>
      </c>
    </row>
    <row r="1974" spans="6:10" x14ac:dyDescent="0.25">
      <c r="F1974" s="8" t="str">
        <f>LEFT(Table33[[#This Row],[Location]],2)</f>
        <v>LU</v>
      </c>
      <c r="G1974" s="8" t="s">
        <v>612</v>
      </c>
      <c r="H1974" s="1">
        <v>71763</v>
      </c>
      <c r="I1974" s="10" t="str">
        <f>IF(Table33[[#This Row],[Tag range]]="","",_xlfn.CONCAT("1A40700000000650000",Table33[[#This Row],[Tag range]]))</f>
        <v>1A4070000000065000071763</v>
      </c>
      <c r="J1974" s="10" t="str">
        <f>_xlfn.IFNA(VLOOKUP(Table33[[#This Row],[Tag range]],Table176[[START]:[GROUP]],3,TRUE),"")</f>
        <v>KOKO030</v>
      </c>
    </row>
    <row r="1975" spans="6:10" x14ac:dyDescent="0.25">
      <c r="F1975" s="8" t="str">
        <f>LEFT(Table33[[#This Row],[Location]],2)</f>
        <v>LU</v>
      </c>
      <c r="G1975" s="8" t="s">
        <v>752</v>
      </c>
      <c r="H1975" s="1">
        <v>71764</v>
      </c>
      <c r="I1975" s="10" t="str">
        <f>IF(Table33[[#This Row],[Tag range]]="","",_xlfn.CONCAT("1A40700000000650000",Table33[[#This Row],[Tag range]]))</f>
        <v>1A4070000000065000071764</v>
      </c>
      <c r="J1975" s="10" t="str">
        <f>_xlfn.IFNA(VLOOKUP(Table33[[#This Row],[Tag range]],Table176[[START]:[GROUP]],3,TRUE),"")</f>
        <v>KOKO030</v>
      </c>
    </row>
    <row r="1976" spans="6:10" x14ac:dyDescent="0.25">
      <c r="F1976" s="8" t="str">
        <f>LEFT(Table33[[#This Row],[Location]],2)</f>
        <v>LU</v>
      </c>
      <c r="G1976" s="8" t="s">
        <v>892</v>
      </c>
      <c r="H1976" s="1">
        <v>71765</v>
      </c>
      <c r="I1976" s="10" t="str">
        <f>IF(Table33[[#This Row],[Tag range]]="","",_xlfn.CONCAT("1A40700000000650000",Table33[[#This Row],[Tag range]]))</f>
        <v>1A4070000000065000071765</v>
      </c>
      <c r="J1976" s="10" t="str">
        <f>_xlfn.IFNA(VLOOKUP(Table33[[#This Row],[Tag range]],Table176[[START]:[GROUP]],3,TRUE),"")</f>
        <v>KOKO030</v>
      </c>
    </row>
    <row r="1977" spans="6:10" x14ac:dyDescent="0.25">
      <c r="F1977" s="8" t="str">
        <f>LEFT(Table33[[#This Row],[Location]],2)</f>
        <v>LU</v>
      </c>
      <c r="G1977" s="8" t="s">
        <v>1032</v>
      </c>
      <c r="H1977" s="1">
        <v>71766</v>
      </c>
      <c r="I1977" s="10" t="str">
        <f>IF(Table33[[#This Row],[Tag range]]="","",_xlfn.CONCAT("1A40700000000650000",Table33[[#This Row],[Tag range]]))</f>
        <v>1A4070000000065000071766</v>
      </c>
      <c r="J1977" s="10" t="str">
        <f>_xlfn.IFNA(VLOOKUP(Table33[[#This Row],[Tag range]],Table176[[START]:[GROUP]],3,TRUE),"")</f>
        <v>KOKO030</v>
      </c>
    </row>
    <row r="1978" spans="6:10" x14ac:dyDescent="0.25">
      <c r="F1978" s="8" t="str">
        <f>LEFT(Table33[[#This Row],[Location]],2)</f>
        <v>LU</v>
      </c>
      <c r="G1978" s="8" t="s">
        <v>1172</v>
      </c>
      <c r="H1978" s="1">
        <v>71767</v>
      </c>
      <c r="I1978" s="10" t="str">
        <f>IF(Table33[[#This Row],[Tag range]]="","",_xlfn.CONCAT("1A40700000000650000",Table33[[#This Row],[Tag range]]))</f>
        <v>1A4070000000065000071767</v>
      </c>
      <c r="J1978" s="10" t="str">
        <f>_xlfn.IFNA(VLOOKUP(Table33[[#This Row],[Tag range]],Table176[[START]:[GROUP]],3,TRUE),"")</f>
        <v>KOKO030</v>
      </c>
    </row>
    <row r="1979" spans="6:10" x14ac:dyDescent="0.25">
      <c r="F1979" s="8" t="str">
        <f>LEFT(Table33[[#This Row],[Location]],2)</f>
        <v>LU</v>
      </c>
      <c r="G1979" s="8" t="s">
        <v>1312</v>
      </c>
      <c r="H1979" s="1">
        <v>71768</v>
      </c>
      <c r="I1979" s="10" t="str">
        <f>IF(Table33[[#This Row],[Tag range]]="","",_xlfn.CONCAT("1A40700000000650000",Table33[[#This Row],[Tag range]]))</f>
        <v>1A4070000000065000071768</v>
      </c>
      <c r="J1979" s="10" t="str">
        <f>_xlfn.IFNA(VLOOKUP(Table33[[#This Row],[Tag range]],Table176[[START]:[GROUP]],3,TRUE),"")</f>
        <v>KOKO030</v>
      </c>
    </row>
    <row r="1980" spans="6:10" x14ac:dyDescent="0.25">
      <c r="F1980" s="8" t="str">
        <f>LEFT(Table33[[#This Row],[Location]],2)</f>
        <v>LU</v>
      </c>
      <c r="G1980" s="8" t="s">
        <v>1452</v>
      </c>
      <c r="H1980" s="1">
        <v>71769</v>
      </c>
      <c r="I1980" s="10" t="str">
        <f>IF(Table33[[#This Row],[Tag range]]="","",_xlfn.CONCAT("1A40700000000650000",Table33[[#This Row],[Tag range]]))</f>
        <v>1A4070000000065000071769</v>
      </c>
      <c r="J1980" s="10" t="str">
        <f>_xlfn.IFNA(VLOOKUP(Table33[[#This Row],[Tag range]],Table176[[START]:[GROUP]],3,TRUE),"")</f>
        <v>KOKO030</v>
      </c>
    </row>
    <row r="1981" spans="6:10" x14ac:dyDescent="0.25">
      <c r="F1981" s="8" t="str">
        <f>LEFT(Table33[[#This Row],[Location]],2)</f>
        <v>LU</v>
      </c>
      <c r="G1981" s="8" t="s">
        <v>116</v>
      </c>
      <c r="H1981" s="1">
        <v>71770</v>
      </c>
      <c r="I1981" s="10" t="str">
        <f>IF(Table33[[#This Row],[Tag range]]="","",_xlfn.CONCAT("1A40700000000650000",Table33[[#This Row],[Tag range]]))</f>
        <v>1A4070000000065000071770</v>
      </c>
      <c r="J1981" s="10" t="str">
        <f>_xlfn.IFNA(VLOOKUP(Table33[[#This Row],[Tag range]],Table176[[START]:[GROUP]],3,TRUE),"")</f>
        <v>KOKO030</v>
      </c>
    </row>
    <row r="1982" spans="6:10" x14ac:dyDescent="0.25">
      <c r="F1982" s="8" t="str">
        <f>LEFT(Table33[[#This Row],[Location]],2)</f>
        <v>LU</v>
      </c>
      <c r="G1982" s="8" t="s">
        <v>46</v>
      </c>
      <c r="H1982" s="1">
        <v>71771</v>
      </c>
      <c r="I1982" s="10" t="str">
        <f>IF(Table33[[#This Row],[Tag range]]="","",_xlfn.CONCAT("1A40700000000650000",Table33[[#This Row],[Tag range]]))</f>
        <v>1A4070000000065000071771</v>
      </c>
      <c r="J1982" s="10" t="str">
        <f>_xlfn.IFNA(VLOOKUP(Table33[[#This Row],[Tag range]],Table176[[START]:[GROUP]],3,TRUE),"")</f>
        <v>KOKO030</v>
      </c>
    </row>
    <row r="1983" spans="6:10" x14ac:dyDescent="0.25">
      <c r="F1983" s="8" t="str">
        <f>LEFT(Table33[[#This Row],[Location]],2)</f>
        <v>LU</v>
      </c>
      <c r="G1983" s="8" t="s">
        <v>333</v>
      </c>
      <c r="H1983" s="1">
        <v>71772</v>
      </c>
      <c r="I1983" s="10" t="str">
        <f>IF(Table33[[#This Row],[Tag range]]="","",_xlfn.CONCAT("1A40700000000650000",Table33[[#This Row],[Tag range]]))</f>
        <v>1A4070000000065000071772</v>
      </c>
      <c r="J1983" s="10" t="str">
        <f>_xlfn.IFNA(VLOOKUP(Table33[[#This Row],[Tag range]],Table176[[START]:[GROUP]],3,TRUE),"")</f>
        <v>KOKO030</v>
      </c>
    </row>
    <row r="1984" spans="6:10" x14ac:dyDescent="0.25">
      <c r="F1984" s="8" t="str">
        <f>LEFT(Table33[[#This Row],[Location]],2)</f>
        <v>LU</v>
      </c>
      <c r="G1984" s="8" t="s">
        <v>473</v>
      </c>
      <c r="H1984" s="1">
        <v>71773</v>
      </c>
      <c r="I1984" s="10" t="str">
        <f>IF(Table33[[#This Row],[Tag range]]="","",_xlfn.CONCAT("1A40700000000650000",Table33[[#This Row],[Tag range]]))</f>
        <v>1A4070000000065000071773</v>
      </c>
      <c r="J1984" s="10" t="str">
        <f>_xlfn.IFNA(VLOOKUP(Table33[[#This Row],[Tag range]],Table176[[START]:[GROUP]],3,TRUE),"")</f>
        <v>KOKO030</v>
      </c>
    </row>
    <row r="1985" spans="6:10" x14ac:dyDescent="0.25">
      <c r="F1985" s="8" t="str">
        <f>LEFT(Table33[[#This Row],[Location]],2)</f>
        <v>LU</v>
      </c>
      <c r="G1985" s="8" t="s">
        <v>613</v>
      </c>
      <c r="H1985" s="1">
        <v>71774</v>
      </c>
      <c r="I1985" s="10" t="str">
        <f>IF(Table33[[#This Row],[Tag range]]="","",_xlfn.CONCAT("1A40700000000650000",Table33[[#This Row],[Tag range]]))</f>
        <v>1A4070000000065000071774</v>
      </c>
      <c r="J1985" s="10" t="str">
        <f>_xlfn.IFNA(VLOOKUP(Table33[[#This Row],[Tag range]],Table176[[START]:[GROUP]],3,TRUE),"")</f>
        <v>KOKO030</v>
      </c>
    </row>
    <row r="1986" spans="6:10" x14ac:dyDescent="0.25">
      <c r="F1986" s="8" t="str">
        <f>LEFT(Table33[[#This Row],[Location]],2)</f>
        <v>LU</v>
      </c>
      <c r="G1986" s="8" t="s">
        <v>753</v>
      </c>
      <c r="H1986" s="1">
        <v>71775</v>
      </c>
      <c r="I1986" s="10" t="str">
        <f>IF(Table33[[#This Row],[Tag range]]="","",_xlfn.CONCAT("1A40700000000650000",Table33[[#This Row],[Tag range]]))</f>
        <v>1A4070000000065000071775</v>
      </c>
      <c r="J1986" s="10" t="str">
        <f>_xlfn.IFNA(VLOOKUP(Table33[[#This Row],[Tag range]],Table176[[START]:[GROUP]],3,TRUE),"")</f>
        <v>KOKO030</v>
      </c>
    </row>
    <row r="1987" spans="6:10" x14ac:dyDescent="0.25">
      <c r="F1987" s="8" t="str">
        <f>LEFT(Table33[[#This Row],[Location]],2)</f>
        <v>LU</v>
      </c>
      <c r="G1987" s="8" t="s">
        <v>893</v>
      </c>
      <c r="H1987" s="1">
        <v>71776</v>
      </c>
      <c r="I1987" s="10" t="str">
        <f>IF(Table33[[#This Row],[Tag range]]="","",_xlfn.CONCAT("1A40700000000650000",Table33[[#This Row],[Tag range]]))</f>
        <v>1A4070000000065000071776</v>
      </c>
      <c r="J1987" s="10" t="str">
        <f>_xlfn.IFNA(VLOOKUP(Table33[[#This Row],[Tag range]],Table176[[START]:[GROUP]],3,TRUE),"")</f>
        <v>KOKO030</v>
      </c>
    </row>
    <row r="1988" spans="6:10" x14ac:dyDescent="0.25">
      <c r="F1988" s="8" t="str">
        <f>LEFT(Table33[[#This Row],[Location]],2)</f>
        <v>LU</v>
      </c>
      <c r="G1988" s="8" t="s">
        <v>1033</v>
      </c>
      <c r="H1988" s="1">
        <v>71777</v>
      </c>
      <c r="I1988" s="10" t="str">
        <f>IF(Table33[[#This Row],[Tag range]]="","",_xlfn.CONCAT("1A40700000000650000",Table33[[#This Row],[Tag range]]))</f>
        <v>1A4070000000065000071777</v>
      </c>
      <c r="J1988" s="10" t="str">
        <f>_xlfn.IFNA(VLOOKUP(Table33[[#This Row],[Tag range]],Table176[[START]:[GROUP]],3,TRUE),"")</f>
        <v>KOKO030</v>
      </c>
    </row>
    <row r="1989" spans="6:10" x14ac:dyDescent="0.25">
      <c r="F1989" s="8" t="str">
        <f>LEFT(Table33[[#This Row],[Location]],2)</f>
        <v>LU</v>
      </c>
      <c r="G1989" s="8" t="s">
        <v>1173</v>
      </c>
      <c r="H1989" s="1">
        <v>71778</v>
      </c>
      <c r="I1989" s="10" t="str">
        <f>IF(Table33[[#This Row],[Tag range]]="","",_xlfn.CONCAT("1A40700000000650000",Table33[[#This Row],[Tag range]]))</f>
        <v>1A4070000000065000071778</v>
      </c>
      <c r="J1989" s="10" t="str">
        <f>_xlfn.IFNA(VLOOKUP(Table33[[#This Row],[Tag range]],Table176[[START]:[GROUP]],3,TRUE),"")</f>
        <v>KOKO030</v>
      </c>
    </row>
    <row r="1990" spans="6:10" x14ac:dyDescent="0.25">
      <c r="F1990" s="8" t="str">
        <f>LEFT(Table33[[#This Row],[Location]],2)</f>
        <v>LU</v>
      </c>
      <c r="G1990" s="8" t="s">
        <v>1313</v>
      </c>
      <c r="H1990" s="1">
        <v>71779</v>
      </c>
      <c r="I1990" s="10" t="str">
        <f>IF(Table33[[#This Row],[Tag range]]="","",_xlfn.CONCAT("1A40700000000650000",Table33[[#This Row],[Tag range]]))</f>
        <v>1A4070000000065000071779</v>
      </c>
      <c r="J1990" s="10" t="str">
        <f>_xlfn.IFNA(VLOOKUP(Table33[[#This Row],[Tag range]],Table176[[START]:[GROUP]],3,TRUE),"")</f>
        <v>KOKO030</v>
      </c>
    </row>
    <row r="1991" spans="6:10" x14ac:dyDescent="0.25">
      <c r="F1991" s="8" t="str">
        <f>LEFT(Table33[[#This Row],[Location]],2)</f>
        <v>LU</v>
      </c>
      <c r="G1991" s="8" t="s">
        <v>1453</v>
      </c>
      <c r="H1991" s="1">
        <v>71780</v>
      </c>
      <c r="I1991" s="10" t="str">
        <f>IF(Table33[[#This Row],[Tag range]]="","",_xlfn.CONCAT("1A40700000000650000",Table33[[#This Row],[Tag range]]))</f>
        <v>1A4070000000065000071780</v>
      </c>
      <c r="J1991" s="10" t="str">
        <f>_xlfn.IFNA(VLOOKUP(Table33[[#This Row],[Tag range]],Table176[[START]:[GROUP]],3,TRUE),"")</f>
        <v>KOKO030</v>
      </c>
    </row>
    <row r="1992" spans="6:10" x14ac:dyDescent="0.25">
      <c r="F1992" s="8" t="str">
        <f>LEFT(Table33[[#This Row],[Location]],2)</f>
        <v>LU</v>
      </c>
      <c r="G1992" s="8" t="s">
        <v>117</v>
      </c>
      <c r="H1992" s="1">
        <v>71781</v>
      </c>
      <c r="I1992" s="10" t="str">
        <f>IF(Table33[[#This Row],[Tag range]]="","",_xlfn.CONCAT("1A40700000000650000",Table33[[#This Row],[Tag range]]))</f>
        <v>1A4070000000065000071781</v>
      </c>
      <c r="J1992" s="10" t="str">
        <f>_xlfn.IFNA(VLOOKUP(Table33[[#This Row],[Tag range]],Table176[[START]:[GROUP]],3,TRUE),"")</f>
        <v>KOKO030</v>
      </c>
    </row>
    <row r="1993" spans="6:10" x14ac:dyDescent="0.25">
      <c r="F1993" s="8" t="str">
        <f>LEFT(Table33[[#This Row],[Location]],2)</f>
        <v>LU</v>
      </c>
      <c r="G1993" s="8" t="s">
        <v>47</v>
      </c>
      <c r="H1993" s="1">
        <v>71782</v>
      </c>
      <c r="I1993" s="10" t="str">
        <f>IF(Table33[[#This Row],[Tag range]]="","",_xlfn.CONCAT("1A40700000000650000",Table33[[#This Row],[Tag range]]))</f>
        <v>1A4070000000065000071782</v>
      </c>
      <c r="J1993" s="10" t="str">
        <f>_xlfn.IFNA(VLOOKUP(Table33[[#This Row],[Tag range]],Table176[[START]:[GROUP]],3,TRUE),"")</f>
        <v>KOKO030</v>
      </c>
    </row>
    <row r="1994" spans="6:10" x14ac:dyDescent="0.25">
      <c r="F1994" s="8" t="str">
        <f>LEFT(Table33[[#This Row],[Location]],2)</f>
        <v>LU</v>
      </c>
      <c r="G1994" s="8" t="s">
        <v>334</v>
      </c>
      <c r="H1994" s="1">
        <v>71783</v>
      </c>
      <c r="I1994" s="10" t="str">
        <f>IF(Table33[[#This Row],[Tag range]]="","",_xlfn.CONCAT("1A40700000000650000",Table33[[#This Row],[Tag range]]))</f>
        <v>1A4070000000065000071783</v>
      </c>
      <c r="J1994" s="10" t="str">
        <f>_xlfn.IFNA(VLOOKUP(Table33[[#This Row],[Tag range]],Table176[[START]:[GROUP]],3,TRUE),"")</f>
        <v>KOKO030</v>
      </c>
    </row>
    <row r="1995" spans="6:10" x14ac:dyDescent="0.25">
      <c r="F1995" s="8" t="str">
        <f>LEFT(Table33[[#This Row],[Location]],2)</f>
        <v>LU</v>
      </c>
      <c r="G1995" s="8" t="s">
        <v>474</v>
      </c>
      <c r="H1995" s="1">
        <v>71784</v>
      </c>
      <c r="I1995" s="10" t="str">
        <f>IF(Table33[[#This Row],[Tag range]]="","",_xlfn.CONCAT("1A40700000000650000",Table33[[#This Row],[Tag range]]))</f>
        <v>1A4070000000065000071784</v>
      </c>
      <c r="J1995" s="10" t="str">
        <f>_xlfn.IFNA(VLOOKUP(Table33[[#This Row],[Tag range]],Table176[[START]:[GROUP]],3,TRUE),"")</f>
        <v>KOKO030</v>
      </c>
    </row>
    <row r="1996" spans="6:10" x14ac:dyDescent="0.25">
      <c r="F1996" s="8" t="str">
        <f>LEFT(Table33[[#This Row],[Location]],2)</f>
        <v>LU</v>
      </c>
      <c r="G1996" s="8" t="s">
        <v>614</v>
      </c>
      <c r="H1996" s="1">
        <v>71785</v>
      </c>
      <c r="I1996" s="10" t="str">
        <f>IF(Table33[[#This Row],[Tag range]]="","",_xlfn.CONCAT("1A40700000000650000",Table33[[#This Row],[Tag range]]))</f>
        <v>1A4070000000065000071785</v>
      </c>
      <c r="J1996" s="10" t="str">
        <f>_xlfn.IFNA(VLOOKUP(Table33[[#This Row],[Tag range]],Table176[[START]:[GROUP]],3,TRUE),"")</f>
        <v>KOKO030</v>
      </c>
    </row>
    <row r="1997" spans="6:10" x14ac:dyDescent="0.25">
      <c r="F1997" s="8" t="str">
        <f>LEFT(Table33[[#This Row],[Location]],2)</f>
        <v>LU</v>
      </c>
      <c r="G1997" s="8" t="s">
        <v>754</v>
      </c>
      <c r="H1997" s="1">
        <v>71786</v>
      </c>
      <c r="I1997" s="10" t="str">
        <f>IF(Table33[[#This Row],[Tag range]]="","",_xlfn.CONCAT("1A40700000000650000",Table33[[#This Row],[Tag range]]))</f>
        <v>1A4070000000065000071786</v>
      </c>
      <c r="J1997" s="10" t="str">
        <f>_xlfn.IFNA(VLOOKUP(Table33[[#This Row],[Tag range]],Table176[[START]:[GROUP]],3,TRUE),"")</f>
        <v>KOKO030</v>
      </c>
    </row>
    <row r="1998" spans="6:10" x14ac:dyDescent="0.25">
      <c r="F1998" s="8" t="str">
        <f>LEFT(Table33[[#This Row],[Location]],2)</f>
        <v>LU</v>
      </c>
      <c r="G1998" s="8" t="s">
        <v>894</v>
      </c>
      <c r="H1998" s="1">
        <v>71787</v>
      </c>
      <c r="I1998" s="10" t="str">
        <f>IF(Table33[[#This Row],[Tag range]]="","",_xlfn.CONCAT("1A40700000000650000",Table33[[#This Row],[Tag range]]))</f>
        <v>1A4070000000065000071787</v>
      </c>
      <c r="J1998" s="10" t="str">
        <f>_xlfn.IFNA(VLOOKUP(Table33[[#This Row],[Tag range]],Table176[[START]:[GROUP]],3,TRUE),"")</f>
        <v>KOKO030</v>
      </c>
    </row>
    <row r="1999" spans="6:10" x14ac:dyDescent="0.25">
      <c r="F1999" s="8" t="str">
        <f>LEFT(Table33[[#This Row],[Location]],2)</f>
        <v>LU</v>
      </c>
      <c r="G1999" s="8" t="s">
        <v>1034</v>
      </c>
      <c r="H1999" s="1">
        <v>71788</v>
      </c>
      <c r="I1999" s="10" t="str">
        <f>IF(Table33[[#This Row],[Tag range]]="","",_xlfn.CONCAT("1A40700000000650000",Table33[[#This Row],[Tag range]]))</f>
        <v>1A4070000000065000071788</v>
      </c>
      <c r="J1999" s="10" t="str">
        <f>_xlfn.IFNA(VLOOKUP(Table33[[#This Row],[Tag range]],Table176[[START]:[GROUP]],3,TRUE),"")</f>
        <v>KOKO030</v>
      </c>
    </row>
    <row r="2000" spans="6:10" x14ac:dyDescent="0.25">
      <c r="F2000" s="8" t="str">
        <f>LEFT(Table33[[#This Row],[Location]],2)</f>
        <v>LU</v>
      </c>
      <c r="G2000" s="8" t="s">
        <v>1174</v>
      </c>
      <c r="H2000" s="1">
        <v>71789</v>
      </c>
      <c r="I2000" s="10" t="str">
        <f>IF(Table33[[#This Row],[Tag range]]="","",_xlfn.CONCAT("1A40700000000650000",Table33[[#This Row],[Tag range]]))</f>
        <v>1A4070000000065000071789</v>
      </c>
      <c r="J2000" s="10" t="str">
        <f>_xlfn.IFNA(VLOOKUP(Table33[[#This Row],[Tag range]],Table176[[START]:[GROUP]],3,TRUE),"")</f>
        <v>KOKO030</v>
      </c>
    </row>
    <row r="2001" spans="6:10" x14ac:dyDescent="0.25">
      <c r="F2001" s="8" t="str">
        <f>LEFT(Table33[[#This Row],[Location]],2)</f>
        <v>LU</v>
      </c>
      <c r="G2001" s="8" t="s">
        <v>1314</v>
      </c>
      <c r="H2001" s="1">
        <v>71790</v>
      </c>
      <c r="I2001" s="10" t="str">
        <f>IF(Table33[[#This Row],[Tag range]]="","",_xlfn.CONCAT("1A40700000000650000",Table33[[#This Row],[Tag range]]))</f>
        <v>1A4070000000065000071790</v>
      </c>
      <c r="J2001" s="10" t="str">
        <f>_xlfn.IFNA(VLOOKUP(Table33[[#This Row],[Tag range]],Table176[[START]:[GROUP]],3,TRUE),"")</f>
        <v>KOKO030</v>
      </c>
    </row>
    <row r="2002" spans="6:10" x14ac:dyDescent="0.25">
      <c r="F2002" s="8" t="str">
        <f>LEFT(Table33[[#This Row],[Location]],2)</f>
        <v>LU</v>
      </c>
      <c r="G2002" s="8" t="s">
        <v>1454</v>
      </c>
      <c r="H2002" s="1">
        <v>71791</v>
      </c>
      <c r="I2002" s="10" t="str">
        <f>IF(Table33[[#This Row],[Tag range]]="","",_xlfn.CONCAT("1A40700000000650000",Table33[[#This Row],[Tag range]]))</f>
        <v>1A4070000000065000071791</v>
      </c>
      <c r="J2002" s="10" t="str">
        <f>_xlfn.IFNA(VLOOKUP(Table33[[#This Row],[Tag range]],Table176[[START]:[GROUP]],3,TRUE),"")</f>
        <v>KOKO030</v>
      </c>
    </row>
    <row r="2003" spans="6:10" x14ac:dyDescent="0.25">
      <c r="F2003" s="8" t="str">
        <f>LEFT(Table33[[#This Row],[Location]],2)</f>
        <v>LU</v>
      </c>
      <c r="G2003" s="8" t="s">
        <v>118</v>
      </c>
      <c r="H2003" s="1">
        <v>71792</v>
      </c>
      <c r="I2003" s="10" t="str">
        <f>IF(Table33[[#This Row],[Tag range]]="","",_xlfn.CONCAT("1A40700000000650000",Table33[[#This Row],[Tag range]]))</f>
        <v>1A4070000000065000071792</v>
      </c>
      <c r="J2003" s="10" t="str">
        <f>_xlfn.IFNA(VLOOKUP(Table33[[#This Row],[Tag range]],Table176[[START]:[GROUP]],3,TRUE),"")</f>
        <v>KOKO030</v>
      </c>
    </row>
    <row r="2004" spans="6:10" x14ac:dyDescent="0.25">
      <c r="F2004" s="8" t="str">
        <f>LEFT(Table33[[#This Row],[Location]],2)</f>
        <v>LU</v>
      </c>
      <c r="G2004" s="8" t="s">
        <v>48</v>
      </c>
      <c r="H2004" s="1">
        <v>71793</v>
      </c>
      <c r="I2004" s="10" t="str">
        <f>IF(Table33[[#This Row],[Tag range]]="","",_xlfn.CONCAT("1A40700000000650000",Table33[[#This Row],[Tag range]]))</f>
        <v>1A4070000000065000071793</v>
      </c>
      <c r="J2004" s="10" t="str">
        <f>_xlfn.IFNA(VLOOKUP(Table33[[#This Row],[Tag range]],Table176[[START]:[GROUP]],3,TRUE),"")</f>
        <v>KOKO030</v>
      </c>
    </row>
    <row r="2005" spans="6:10" x14ac:dyDescent="0.25">
      <c r="F2005" s="8" t="str">
        <f>LEFT(Table33[[#This Row],[Location]],2)</f>
        <v>LU</v>
      </c>
      <c r="G2005" s="8" t="s">
        <v>335</v>
      </c>
      <c r="H2005" s="1">
        <v>71794</v>
      </c>
      <c r="I2005" s="10" t="str">
        <f>IF(Table33[[#This Row],[Tag range]]="","",_xlfn.CONCAT("1A40700000000650000",Table33[[#This Row],[Tag range]]))</f>
        <v>1A4070000000065000071794</v>
      </c>
      <c r="J2005" s="10" t="str">
        <f>_xlfn.IFNA(VLOOKUP(Table33[[#This Row],[Tag range]],Table176[[START]:[GROUP]],3,TRUE),"")</f>
        <v>KOKO030</v>
      </c>
    </row>
    <row r="2006" spans="6:10" x14ac:dyDescent="0.25">
      <c r="F2006" s="8" t="str">
        <f>LEFT(Table33[[#This Row],[Location]],2)</f>
        <v>LU</v>
      </c>
      <c r="G2006" s="8" t="s">
        <v>475</v>
      </c>
      <c r="H2006" s="1">
        <v>71795</v>
      </c>
      <c r="I2006" s="10" t="str">
        <f>IF(Table33[[#This Row],[Tag range]]="","",_xlfn.CONCAT("1A40700000000650000",Table33[[#This Row],[Tag range]]))</f>
        <v>1A4070000000065000071795</v>
      </c>
      <c r="J2006" s="10" t="str">
        <f>_xlfn.IFNA(VLOOKUP(Table33[[#This Row],[Tag range]],Table176[[START]:[GROUP]],3,TRUE),"")</f>
        <v>KOKO030</v>
      </c>
    </row>
    <row r="2007" spans="6:10" x14ac:dyDescent="0.25">
      <c r="F2007" s="8" t="str">
        <f>LEFT(Table33[[#This Row],[Location]],2)</f>
        <v>LU</v>
      </c>
      <c r="G2007" s="8" t="s">
        <v>615</v>
      </c>
      <c r="H2007" s="1">
        <v>71796</v>
      </c>
      <c r="I2007" s="10" t="str">
        <f>IF(Table33[[#This Row],[Tag range]]="","",_xlfn.CONCAT("1A40700000000650000",Table33[[#This Row],[Tag range]]))</f>
        <v>1A4070000000065000071796</v>
      </c>
      <c r="J2007" s="10" t="str">
        <f>_xlfn.IFNA(VLOOKUP(Table33[[#This Row],[Tag range]],Table176[[START]:[GROUP]],3,TRUE),"")</f>
        <v>KOKO030</v>
      </c>
    </row>
    <row r="2008" spans="6:10" x14ac:dyDescent="0.25">
      <c r="F2008" s="8" t="str">
        <f>LEFT(Table33[[#This Row],[Location]],2)</f>
        <v>LU</v>
      </c>
      <c r="G2008" s="8" t="s">
        <v>755</v>
      </c>
      <c r="H2008" s="1">
        <v>71797</v>
      </c>
      <c r="I2008" s="10" t="str">
        <f>IF(Table33[[#This Row],[Tag range]]="","",_xlfn.CONCAT("1A40700000000650000",Table33[[#This Row],[Tag range]]))</f>
        <v>1A4070000000065000071797</v>
      </c>
      <c r="J2008" s="10" t="str">
        <f>_xlfn.IFNA(VLOOKUP(Table33[[#This Row],[Tag range]],Table176[[START]:[GROUP]],3,TRUE),"")</f>
        <v>KOKO030</v>
      </c>
    </row>
    <row r="2009" spans="6:10" x14ac:dyDescent="0.25">
      <c r="F2009" s="8" t="str">
        <f>LEFT(Table33[[#This Row],[Location]],2)</f>
        <v>LU</v>
      </c>
      <c r="G2009" s="8" t="s">
        <v>895</v>
      </c>
      <c r="H2009" s="1">
        <v>71798</v>
      </c>
      <c r="I2009" s="10" t="str">
        <f>IF(Table33[[#This Row],[Tag range]]="","",_xlfn.CONCAT("1A40700000000650000",Table33[[#This Row],[Tag range]]))</f>
        <v>1A4070000000065000071798</v>
      </c>
      <c r="J2009" s="10" t="str">
        <f>_xlfn.IFNA(VLOOKUP(Table33[[#This Row],[Tag range]],Table176[[START]:[GROUP]],3,TRUE),"")</f>
        <v>KOKO030</v>
      </c>
    </row>
    <row r="2010" spans="6:10" x14ac:dyDescent="0.25">
      <c r="F2010" s="8" t="str">
        <f>LEFT(Table33[[#This Row],[Location]],2)</f>
        <v>LU</v>
      </c>
      <c r="G2010" s="8" t="s">
        <v>1035</v>
      </c>
      <c r="H2010" s="1">
        <v>71799</v>
      </c>
      <c r="I2010" s="10" t="str">
        <f>IF(Table33[[#This Row],[Tag range]]="","",_xlfn.CONCAT("1A40700000000650000",Table33[[#This Row],[Tag range]]))</f>
        <v>1A4070000000065000071799</v>
      </c>
      <c r="J2010" s="10" t="str">
        <f>_xlfn.IFNA(VLOOKUP(Table33[[#This Row],[Tag range]],Table176[[START]:[GROUP]],3,TRUE),"")</f>
        <v>KOKO030</v>
      </c>
    </row>
    <row r="2011" spans="6:10" x14ac:dyDescent="0.25">
      <c r="F2011" s="8" t="str">
        <f>LEFT(Table33[[#This Row],[Location]],2)</f>
        <v>LU</v>
      </c>
      <c r="G2011" s="8" t="s">
        <v>1175</v>
      </c>
      <c r="H2011" s="1">
        <v>71800</v>
      </c>
      <c r="I2011" s="10" t="str">
        <f>IF(Table33[[#This Row],[Tag range]]="","",_xlfn.CONCAT("1A40700000000650000",Table33[[#This Row],[Tag range]]))</f>
        <v>1A4070000000065000071800</v>
      </c>
      <c r="J2011" s="10" t="str">
        <f>_xlfn.IFNA(VLOOKUP(Table33[[#This Row],[Tag range]],Table176[[START]:[GROUP]],3,TRUE),"")</f>
        <v>KOKO030</v>
      </c>
    </row>
    <row r="2012" spans="6:10" x14ac:dyDescent="0.25">
      <c r="F2012" s="8" t="str">
        <f>LEFT(Table33[[#This Row],[Location]],2)</f>
        <v>LU</v>
      </c>
      <c r="G2012" s="8" t="s">
        <v>1315</v>
      </c>
      <c r="H2012" s="1">
        <v>71801</v>
      </c>
      <c r="I2012" s="10" t="str">
        <f>IF(Table33[[#This Row],[Tag range]]="","",_xlfn.CONCAT("1A40700000000650000",Table33[[#This Row],[Tag range]]))</f>
        <v>1A4070000000065000071801</v>
      </c>
      <c r="J2012" s="10" t="str">
        <f>_xlfn.IFNA(VLOOKUP(Table33[[#This Row],[Tag range]],Table176[[START]:[GROUP]],3,TRUE),"")</f>
        <v>KOKO030</v>
      </c>
    </row>
    <row r="2013" spans="6:10" x14ac:dyDescent="0.25">
      <c r="F2013" s="8" t="str">
        <f>LEFT(Table33[[#This Row],[Location]],2)</f>
        <v>LU</v>
      </c>
      <c r="G2013" s="8" t="s">
        <v>1455</v>
      </c>
      <c r="H2013" s="1">
        <v>71802</v>
      </c>
      <c r="I2013" s="10" t="str">
        <f>IF(Table33[[#This Row],[Tag range]]="","",_xlfn.CONCAT("1A40700000000650000",Table33[[#This Row],[Tag range]]))</f>
        <v>1A4070000000065000071802</v>
      </c>
      <c r="J2013" s="10" t="str">
        <f>_xlfn.IFNA(VLOOKUP(Table33[[#This Row],[Tag range]],Table176[[START]:[GROUP]],3,TRUE),"")</f>
        <v>KOKO030</v>
      </c>
    </row>
    <row r="2014" spans="6:10" x14ac:dyDescent="0.25">
      <c r="F2014" s="8" t="str">
        <f>LEFT(Table33[[#This Row],[Location]],2)</f>
        <v>LU</v>
      </c>
      <c r="G2014" s="8" t="s">
        <v>119</v>
      </c>
      <c r="H2014" s="1">
        <v>71803</v>
      </c>
      <c r="I2014" s="10" t="str">
        <f>IF(Table33[[#This Row],[Tag range]]="","",_xlfn.CONCAT("1A40700000000650000",Table33[[#This Row],[Tag range]]))</f>
        <v>1A4070000000065000071803</v>
      </c>
      <c r="J2014" s="10" t="str">
        <f>_xlfn.IFNA(VLOOKUP(Table33[[#This Row],[Tag range]],Table176[[START]:[GROUP]],3,TRUE),"")</f>
        <v>KOKO030</v>
      </c>
    </row>
    <row r="2015" spans="6:10" x14ac:dyDescent="0.25">
      <c r="F2015" s="8" t="str">
        <f>LEFT(Table33[[#This Row],[Location]],2)</f>
        <v>LU</v>
      </c>
      <c r="G2015" s="8" t="s">
        <v>49</v>
      </c>
      <c r="H2015" s="1">
        <v>71804</v>
      </c>
      <c r="I2015" s="10" t="str">
        <f>IF(Table33[[#This Row],[Tag range]]="","",_xlfn.CONCAT("1A40700000000650000",Table33[[#This Row],[Tag range]]))</f>
        <v>1A4070000000065000071804</v>
      </c>
      <c r="J2015" s="10" t="str">
        <f>_xlfn.IFNA(VLOOKUP(Table33[[#This Row],[Tag range]],Table176[[START]:[GROUP]],3,TRUE),"")</f>
        <v>KOKO030</v>
      </c>
    </row>
    <row r="2016" spans="6:10" x14ac:dyDescent="0.25">
      <c r="F2016" s="8" t="str">
        <f>LEFT(Table33[[#This Row],[Location]],2)</f>
        <v>LU</v>
      </c>
      <c r="G2016" s="8" t="s">
        <v>336</v>
      </c>
      <c r="H2016" s="1">
        <v>71805</v>
      </c>
      <c r="I2016" s="10" t="str">
        <f>IF(Table33[[#This Row],[Tag range]]="","",_xlfn.CONCAT("1A40700000000650000",Table33[[#This Row],[Tag range]]))</f>
        <v>1A4070000000065000071805</v>
      </c>
      <c r="J2016" s="10" t="str">
        <f>_xlfn.IFNA(VLOOKUP(Table33[[#This Row],[Tag range]],Table176[[START]:[GROUP]],3,TRUE),"")</f>
        <v>KOKO030</v>
      </c>
    </row>
    <row r="2017" spans="6:10" x14ac:dyDescent="0.25">
      <c r="F2017" s="8" t="str">
        <f>LEFT(Table33[[#This Row],[Location]],2)</f>
        <v>LU</v>
      </c>
      <c r="G2017" s="8" t="s">
        <v>476</v>
      </c>
      <c r="H2017" s="1">
        <v>71806</v>
      </c>
      <c r="I2017" s="10" t="str">
        <f>IF(Table33[[#This Row],[Tag range]]="","",_xlfn.CONCAT("1A40700000000650000",Table33[[#This Row],[Tag range]]))</f>
        <v>1A4070000000065000071806</v>
      </c>
      <c r="J2017" s="10" t="str">
        <f>_xlfn.IFNA(VLOOKUP(Table33[[#This Row],[Tag range]],Table176[[START]:[GROUP]],3,TRUE),"")</f>
        <v>KOKO030</v>
      </c>
    </row>
    <row r="2018" spans="6:10" x14ac:dyDescent="0.25">
      <c r="F2018" s="8" t="str">
        <f>LEFT(Table33[[#This Row],[Location]],2)</f>
        <v>LU</v>
      </c>
      <c r="G2018" s="8" t="s">
        <v>616</v>
      </c>
      <c r="H2018" s="1">
        <v>71807</v>
      </c>
      <c r="I2018" s="10" t="str">
        <f>IF(Table33[[#This Row],[Tag range]]="","",_xlfn.CONCAT("1A40700000000650000",Table33[[#This Row],[Tag range]]))</f>
        <v>1A4070000000065000071807</v>
      </c>
      <c r="J2018" s="10" t="str">
        <f>_xlfn.IFNA(VLOOKUP(Table33[[#This Row],[Tag range]],Table176[[START]:[GROUP]],3,TRUE),"")</f>
        <v>KOKO030</v>
      </c>
    </row>
    <row r="2019" spans="6:10" x14ac:dyDescent="0.25">
      <c r="F2019" s="8" t="str">
        <f>LEFT(Table33[[#This Row],[Location]],2)</f>
        <v>LU</v>
      </c>
      <c r="G2019" s="8" t="s">
        <v>756</v>
      </c>
      <c r="H2019" s="1">
        <v>71808</v>
      </c>
      <c r="I2019" s="10" t="str">
        <f>IF(Table33[[#This Row],[Tag range]]="","",_xlfn.CONCAT("1A40700000000650000",Table33[[#This Row],[Tag range]]))</f>
        <v>1A4070000000065000071808</v>
      </c>
      <c r="J2019" s="10" t="str">
        <f>_xlfn.IFNA(VLOOKUP(Table33[[#This Row],[Tag range]],Table176[[START]:[GROUP]],3,TRUE),"")</f>
        <v>KOKO030</v>
      </c>
    </row>
    <row r="2020" spans="6:10" x14ac:dyDescent="0.25">
      <c r="F2020" s="8" t="str">
        <f>LEFT(Table33[[#This Row],[Location]],2)</f>
        <v>LU</v>
      </c>
      <c r="G2020" s="8" t="s">
        <v>896</v>
      </c>
      <c r="H2020" s="1">
        <v>71809</v>
      </c>
      <c r="I2020" s="10" t="str">
        <f>IF(Table33[[#This Row],[Tag range]]="","",_xlfn.CONCAT("1A40700000000650000",Table33[[#This Row],[Tag range]]))</f>
        <v>1A4070000000065000071809</v>
      </c>
      <c r="J2020" s="10" t="str">
        <f>_xlfn.IFNA(VLOOKUP(Table33[[#This Row],[Tag range]],Table176[[START]:[GROUP]],3,TRUE),"")</f>
        <v>KOKO030</v>
      </c>
    </row>
    <row r="2021" spans="6:10" x14ac:dyDescent="0.25">
      <c r="F2021" s="8" t="str">
        <f>LEFT(Table33[[#This Row],[Location]],2)</f>
        <v>LU</v>
      </c>
      <c r="G2021" s="8" t="s">
        <v>1036</v>
      </c>
      <c r="H2021" s="1">
        <v>71810</v>
      </c>
      <c r="I2021" s="10" t="str">
        <f>IF(Table33[[#This Row],[Tag range]]="","",_xlfn.CONCAT("1A40700000000650000",Table33[[#This Row],[Tag range]]))</f>
        <v>1A4070000000065000071810</v>
      </c>
      <c r="J2021" s="10" t="str">
        <f>_xlfn.IFNA(VLOOKUP(Table33[[#This Row],[Tag range]],Table176[[START]:[GROUP]],3,TRUE),"")</f>
        <v>KOKO030</v>
      </c>
    </row>
    <row r="2022" spans="6:10" x14ac:dyDescent="0.25">
      <c r="F2022" s="8" t="str">
        <f>LEFT(Table33[[#This Row],[Location]],2)</f>
        <v>LU</v>
      </c>
      <c r="G2022" s="8" t="s">
        <v>1176</v>
      </c>
      <c r="H2022" s="1">
        <v>71811</v>
      </c>
      <c r="I2022" s="10" t="str">
        <f>IF(Table33[[#This Row],[Tag range]]="","",_xlfn.CONCAT("1A40700000000650000",Table33[[#This Row],[Tag range]]))</f>
        <v>1A4070000000065000071811</v>
      </c>
      <c r="J2022" s="10" t="str">
        <f>_xlfn.IFNA(VLOOKUP(Table33[[#This Row],[Tag range]],Table176[[START]:[GROUP]],3,TRUE),"")</f>
        <v>KOKO030</v>
      </c>
    </row>
    <row r="2023" spans="6:10" x14ac:dyDescent="0.25">
      <c r="F2023" s="8" t="str">
        <f>LEFT(Table33[[#This Row],[Location]],2)</f>
        <v>LU</v>
      </c>
      <c r="G2023" s="8" t="s">
        <v>1316</v>
      </c>
      <c r="H2023" s="1">
        <v>71812</v>
      </c>
      <c r="I2023" s="10" t="str">
        <f>IF(Table33[[#This Row],[Tag range]]="","",_xlfn.CONCAT("1A40700000000650000",Table33[[#This Row],[Tag range]]))</f>
        <v>1A4070000000065000071812</v>
      </c>
      <c r="J2023" s="10" t="str">
        <f>_xlfn.IFNA(VLOOKUP(Table33[[#This Row],[Tag range]],Table176[[START]:[GROUP]],3,TRUE),"")</f>
        <v>KOKO030</v>
      </c>
    </row>
    <row r="2024" spans="6:10" x14ac:dyDescent="0.25">
      <c r="F2024" s="8" t="str">
        <f>LEFT(Table33[[#This Row],[Location]],2)</f>
        <v>LU</v>
      </c>
      <c r="G2024" s="8" t="s">
        <v>1456</v>
      </c>
      <c r="H2024" s="1">
        <v>71813</v>
      </c>
      <c r="I2024" s="10" t="str">
        <f>IF(Table33[[#This Row],[Tag range]]="","",_xlfn.CONCAT("1A40700000000650000",Table33[[#This Row],[Tag range]]))</f>
        <v>1A4070000000065000071813</v>
      </c>
      <c r="J2024" s="10" t="str">
        <f>_xlfn.IFNA(VLOOKUP(Table33[[#This Row],[Tag range]],Table176[[START]:[GROUP]],3,TRUE),"")</f>
        <v>KOKO030</v>
      </c>
    </row>
    <row r="2025" spans="6:10" x14ac:dyDescent="0.25">
      <c r="F2025" s="8" t="str">
        <f>LEFT(Table33[[#This Row],[Location]],2)</f>
        <v>LU</v>
      </c>
      <c r="G2025" s="8" t="s">
        <v>120</v>
      </c>
      <c r="H2025" s="1">
        <v>71814</v>
      </c>
      <c r="I2025" s="10" t="str">
        <f>IF(Table33[[#This Row],[Tag range]]="","",_xlfn.CONCAT("1A40700000000650000",Table33[[#This Row],[Tag range]]))</f>
        <v>1A4070000000065000071814</v>
      </c>
      <c r="J2025" s="10" t="str">
        <f>_xlfn.IFNA(VLOOKUP(Table33[[#This Row],[Tag range]],Table176[[START]:[GROUP]],3,TRUE),"")</f>
        <v>KOKO030</v>
      </c>
    </row>
    <row r="2026" spans="6:10" x14ac:dyDescent="0.25">
      <c r="F2026" s="8" t="str">
        <f>LEFT(Table33[[#This Row],[Location]],2)</f>
        <v>LU</v>
      </c>
      <c r="G2026" s="8" t="s">
        <v>50</v>
      </c>
      <c r="H2026" s="1">
        <v>71815</v>
      </c>
      <c r="I2026" s="10" t="str">
        <f>IF(Table33[[#This Row],[Tag range]]="","",_xlfn.CONCAT("1A40700000000650000",Table33[[#This Row],[Tag range]]))</f>
        <v>1A4070000000065000071815</v>
      </c>
      <c r="J2026" s="10" t="str">
        <f>_xlfn.IFNA(VLOOKUP(Table33[[#This Row],[Tag range]],Table176[[START]:[GROUP]],3,TRUE),"")</f>
        <v>KOKO030</v>
      </c>
    </row>
    <row r="2027" spans="6:10" x14ac:dyDescent="0.25">
      <c r="F2027" s="8" t="str">
        <f>LEFT(Table33[[#This Row],[Location]],2)</f>
        <v>LU</v>
      </c>
      <c r="G2027" s="8" t="s">
        <v>1643</v>
      </c>
      <c r="H2027" s="1">
        <v>71816</v>
      </c>
      <c r="I2027" s="10" t="str">
        <f>IF(Table33[[#This Row],[Tag range]]="","",_xlfn.CONCAT("1A40700000000650000",Table33[[#This Row],[Tag range]]))</f>
        <v>1A4070000000065000071816</v>
      </c>
      <c r="J2027" s="10" t="str">
        <f>_xlfn.IFNA(VLOOKUP(Table33[[#This Row],[Tag range]],Table176[[START]:[GROUP]],3,TRUE),"")</f>
        <v>KOKO030</v>
      </c>
    </row>
    <row r="2028" spans="6:10" x14ac:dyDescent="0.25">
      <c r="F2028" s="8" t="str">
        <f>LEFT(Table33[[#This Row],[Location]],2)</f>
        <v>LU</v>
      </c>
      <c r="G2028" s="8" t="s">
        <v>1644</v>
      </c>
      <c r="H2028" s="1">
        <v>71817</v>
      </c>
      <c r="I2028" s="10" t="str">
        <f>IF(Table33[[#This Row],[Tag range]]="","",_xlfn.CONCAT("1A40700000000650000",Table33[[#This Row],[Tag range]]))</f>
        <v>1A4070000000065000071817</v>
      </c>
      <c r="J2028" s="10" t="str">
        <f>_xlfn.IFNA(VLOOKUP(Table33[[#This Row],[Tag range]],Table176[[START]:[GROUP]],3,TRUE),"")</f>
        <v>KOKO030</v>
      </c>
    </row>
    <row r="2029" spans="6:10" x14ac:dyDescent="0.25">
      <c r="F2029" s="8" t="str">
        <f>LEFT(Table33[[#This Row],[Location]],2)</f>
        <v>LU</v>
      </c>
      <c r="G2029" s="8" t="s">
        <v>1645</v>
      </c>
      <c r="H2029" s="1">
        <v>71818</v>
      </c>
      <c r="I2029" s="10" t="str">
        <f>IF(Table33[[#This Row],[Tag range]]="","",_xlfn.CONCAT("1A40700000000650000",Table33[[#This Row],[Tag range]]))</f>
        <v>1A4070000000065000071818</v>
      </c>
      <c r="J2029" s="10" t="str">
        <f>_xlfn.IFNA(VLOOKUP(Table33[[#This Row],[Tag range]],Table176[[START]:[GROUP]],3,TRUE),"")</f>
        <v>KOKO030</v>
      </c>
    </row>
    <row r="2030" spans="6:10" x14ac:dyDescent="0.25">
      <c r="F2030" s="8" t="str">
        <f>LEFT(Table33[[#This Row],[Location]],2)</f>
        <v>LU</v>
      </c>
      <c r="G2030" s="8" t="s">
        <v>1646</v>
      </c>
      <c r="H2030" s="1">
        <v>71819</v>
      </c>
      <c r="I2030" s="10" t="str">
        <f>IF(Table33[[#This Row],[Tag range]]="","",_xlfn.CONCAT("1A40700000000650000",Table33[[#This Row],[Tag range]]))</f>
        <v>1A4070000000065000071819</v>
      </c>
      <c r="J2030" s="10" t="str">
        <f>_xlfn.IFNA(VLOOKUP(Table33[[#This Row],[Tag range]],Table176[[START]:[GROUP]],3,TRUE),"")</f>
        <v>KOKO030</v>
      </c>
    </row>
    <row r="2031" spans="6:10" x14ac:dyDescent="0.25">
      <c r="F2031" s="8" t="str">
        <f>LEFT(Table33[[#This Row],[Location]],2)</f>
        <v>LU</v>
      </c>
      <c r="G2031" s="8" t="s">
        <v>1647</v>
      </c>
      <c r="H2031" s="1">
        <v>71820</v>
      </c>
      <c r="I2031" s="10" t="str">
        <f>IF(Table33[[#This Row],[Tag range]]="","",_xlfn.CONCAT("1A40700000000650000",Table33[[#This Row],[Tag range]]))</f>
        <v>1A4070000000065000071820</v>
      </c>
      <c r="J2031" s="10" t="str">
        <f>_xlfn.IFNA(VLOOKUP(Table33[[#This Row],[Tag range]],Table176[[START]:[GROUP]],3,TRUE),"")</f>
        <v>KOKO030</v>
      </c>
    </row>
    <row r="2032" spans="6:10" x14ac:dyDescent="0.25">
      <c r="F2032" s="8" t="str">
        <f>LEFT(Table33[[#This Row],[Location]],2)</f>
        <v>LU</v>
      </c>
      <c r="G2032" s="8" t="s">
        <v>1648</v>
      </c>
      <c r="H2032" s="1">
        <v>71821</v>
      </c>
      <c r="I2032" s="10" t="str">
        <f>IF(Table33[[#This Row],[Tag range]]="","",_xlfn.CONCAT("1A40700000000650000",Table33[[#This Row],[Tag range]]))</f>
        <v>1A4070000000065000071821</v>
      </c>
      <c r="J2032" s="10" t="str">
        <f>_xlfn.IFNA(VLOOKUP(Table33[[#This Row],[Tag range]],Table176[[START]:[GROUP]],3,TRUE),"")</f>
        <v>KOKO030</v>
      </c>
    </row>
    <row r="2033" spans="6:10" x14ac:dyDescent="0.25">
      <c r="F2033" s="8" t="str">
        <f>LEFT(Table33[[#This Row],[Location]],2)</f>
        <v>LU</v>
      </c>
      <c r="G2033" s="8" t="s">
        <v>1649</v>
      </c>
      <c r="H2033" s="1">
        <v>71822</v>
      </c>
      <c r="I2033" s="10" t="str">
        <f>IF(Table33[[#This Row],[Tag range]]="","",_xlfn.CONCAT("1A40700000000650000",Table33[[#This Row],[Tag range]]))</f>
        <v>1A4070000000065000071822</v>
      </c>
      <c r="J2033" s="10" t="str">
        <f>_xlfn.IFNA(VLOOKUP(Table33[[#This Row],[Tag range]],Table176[[START]:[GROUP]],3,TRUE),"")</f>
        <v>KOKO030</v>
      </c>
    </row>
    <row r="2034" spans="6:10" x14ac:dyDescent="0.25">
      <c r="F2034" s="8" t="str">
        <f>LEFT(Table33[[#This Row],[Location]],2)</f>
        <v>LU</v>
      </c>
      <c r="G2034" s="8" t="s">
        <v>1650</v>
      </c>
      <c r="H2034" s="1">
        <v>71823</v>
      </c>
      <c r="I2034" s="10" t="str">
        <f>IF(Table33[[#This Row],[Tag range]]="","",_xlfn.CONCAT("1A40700000000650000",Table33[[#This Row],[Tag range]]))</f>
        <v>1A4070000000065000071823</v>
      </c>
      <c r="J2034" s="10" t="str">
        <f>_xlfn.IFNA(VLOOKUP(Table33[[#This Row],[Tag range]],Table176[[START]:[GROUP]],3,TRUE),"")</f>
        <v>KOKO030</v>
      </c>
    </row>
    <row r="2035" spans="6:10" x14ac:dyDescent="0.25">
      <c r="F2035" s="8" t="str">
        <f>LEFT(Table33[[#This Row],[Location]],2)</f>
        <v>LU</v>
      </c>
      <c r="G2035" s="8" t="s">
        <v>1651</v>
      </c>
      <c r="H2035" s="1">
        <v>71824</v>
      </c>
      <c r="I2035" s="10" t="str">
        <f>IF(Table33[[#This Row],[Tag range]]="","",_xlfn.CONCAT("1A40700000000650000",Table33[[#This Row],[Tag range]]))</f>
        <v>1A4070000000065000071824</v>
      </c>
      <c r="J2035" s="10" t="str">
        <f>_xlfn.IFNA(VLOOKUP(Table33[[#This Row],[Tag range]],Table176[[START]:[GROUP]],3,TRUE),"")</f>
        <v>KOKO030</v>
      </c>
    </row>
    <row r="2036" spans="6:10" x14ac:dyDescent="0.25">
      <c r="F2036" s="8" t="str">
        <f>LEFT(Table33[[#This Row],[Location]],2)</f>
        <v>LU</v>
      </c>
      <c r="G2036" s="8" t="s">
        <v>1652</v>
      </c>
      <c r="H2036" s="1">
        <v>71825</v>
      </c>
      <c r="I2036" s="10" t="str">
        <f>IF(Table33[[#This Row],[Tag range]]="","",_xlfn.CONCAT("1A40700000000650000",Table33[[#This Row],[Tag range]]))</f>
        <v>1A4070000000065000071825</v>
      </c>
      <c r="J2036" s="10" t="str">
        <f>_xlfn.IFNA(VLOOKUP(Table33[[#This Row],[Tag range]],Table176[[START]:[GROUP]],3,TRUE),"")</f>
        <v>KOKO030</v>
      </c>
    </row>
    <row r="2037" spans="6:10" x14ac:dyDescent="0.25">
      <c r="F2037" s="8" t="str">
        <f>LEFT(Table33[[#This Row],[Location]],2)</f>
        <v>LU</v>
      </c>
      <c r="G2037" s="8" t="s">
        <v>1653</v>
      </c>
      <c r="H2037" s="1">
        <v>71826</v>
      </c>
      <c r="I2037" s="10" t="str">
        <f>IF(Table33[[#This Row],[Tag range]]="","",_xlfn.CONCAT("1A40700000000650000",Table33[[#This Row],[Tag range]]))</f>
        <v>1A4070000000065000071826</v>
      </c>
      <c r="J2037" s="10" t="str">
        <f>_xlfn.IFNA(VLOOKUP(Table33[[#This Row],[Tag range]],Table176[[START]:[GROUP]],3,TRUE),"")</f>
        <v>KOKO030</v>
      </c>
    </row>
    <row r="2038" spans="6:10" x14ac:dyDescent="0.25">
      <c r="F2038" s="8" t="str">
        <f>LEFT(Table33[[#This Row],[Location]],2)</f>
        <v>LU</v>
      </c>
      <c r="G2038" s="8" t="s">
        <v>1753</v>
      </c>
      <c r="H2038" s="1">
        <v>71827</v>
      </c>
      <c r="I2038" s="10" t="str">
        <f>IF(Table33[[#This Row],[Tag range]]="","",_xlfn.CONCAT("1A40700000000650000",Table33[[#This Row],[Tag range]]))</f>
        <v>1A4070000000065000071827</v>
      </c>
      <c r="J2038" s="10" t="str">
        <f>_xlfn.IFNA(VLOOKUP(Table33[[#This Row],[Tag range]],Table176[[START]:[GROUP]],3,TRUE),"")</f>
        <v>KOKO030</v>
      </c>
    </row>
    <row r="2039" spans="6:10" x14ac:dyDescent="0.25">
      <c r="F2039" s="8" t="str">
        <f>LEFT(Table33[[#This Row],[Location]],2)</f>
        <v>LU</v>
      </c>
      <c r="G2039" s="8" t="s">
        <v>1754</v>
      </c>
      <c r="H2039" s="1">
        <v>71828</v>
      </c>
      <c r="I2039" s="10" t="str">
        <f>IF(Table33[[#This Row],[Tag range]]="","",_xlfn.CONCAT("1A40700000000650000",Table33[[#This Row],[Tag range]]))</f>
        <v>1A4070000000065000071828</v>
      </c>
      <c r="J2039" s="10" t="str">
        <f>_xlfn.IFNA(VLOOKUP(Table33[[#This Row],[Tag range]],Table176[[START]:[GROUP]],3,TRUE),"")</f>
        <v>KOKO030</v>
      </c>
    </row>
    <row r="2040" spans="6:10" x14ac:dyDescent="0.25">
      <c r="F2040" s="8" t="str">
        <f>LEFT(Table33[[#This Row],[Location]],2)</f>
        <v>LU</v>
      </c>
      <c r="G2040" s="8" t="s">
        <v>1755</v>
      </c>
      <c r="H2040" s="1">
        <v>71829</v>
      </c>
      <c r="I2040" s="10" t="str">
        <f>IF(Table33[[#This Row],[Tag range]]="","",_xlfn.CONCAT("1A40700000000650000",Table33[[#This Row],[Tag range]]))</f>
        <v>1A4070000000065000071829</v>
      </c>
      <c r="J2040" s="10" t="str">
        <f>_xlfn.IFNA(VLOOKUP(Table33[[#This Row],[Tag range]],Table176[[START]:[GROUP]],3,TRUE),"")</f>
        <v>KOKO030</v>
      </c>
    </row>
    <row r="2041" spans="6:10" x14ac:dyDescent="0.25">
      <c r="F2041" s="8" t="str">
        <f>LEFT(Table33[[#This Row],[Location]],2)</f>
        <v>LU</v>
      </c>
      <c r="G2041" s="8" t="s">
        <v>1756</v>
      </c>
      <c r="H2041" s="1">
        <v>71830</v>
      </c>
      <c r="I2041" s="10" t="str">
        <f>IF(Table33[[#This Row],[Tag range]]="","",_xlfn.CONCAT("1A40700000000650000",Table33[[#This Row],[Tag range]]))</f>
        <v>1A4070000000065000071830</v>
      </c>
      <c r="J2041" s="10" t="str">
        <f>_xlfn.IFNA(VLOOKUP(Table33[[#This Row],[Tag range]],Table176[[START]:[GROUP]],3,TRUE),"")</f>
        <v>KOKO030</v>
      </c>
    </row>
    <row r="2042" spans="6:10" x14ac:dyDescent="0.25">
      <c r="F2042" s="8" t="str">
        <f>LEFT(Table33[[#This Row],[Location]],2)</f>
        <v>LU</v>
      </c>
      <c r="G2042" s="8" t="s">
        <v>1757</v>
      </c>
      <c r="H2042" s="1">
        <v>71831</v>
      </c>
      <c r="I2042" s="10" t="str">
        <f>IF(Table33[[#This Row],[Tag range]]="","",_xlfn.CONCAT("1A40700000000650000",Table33[[#This Row],[Tag range]]))</f>
        <v>1A4070000000065000071831</v>
      </c>
      <c r="J2042" s="10" t="str">
        <f>_xlfn.IFNA(VLOOKUP(Table33[[#This Row],[Tag range]],Table176[[START]:[GROUP]],3,TRUE),"")</f>
        <v>KOKO030</v>
      </c>
    </row>
    <row r="2043" spans="6:10" x14ac:dyDescent="0.25">
      <c r="F2043" s="8" t="str">
        <f>LEFT(Table33[[#This Row],[Location]],2)</f>
        <v>LU</v>
      </c>
      <c r="G2043" s="8" t="s">
        <v>1758</v>
      </c>
      <c r="H2043" s="1">
        <v>71832</v>
      </c>
      <c r="I2043" s="10" t="str">
        <f>IF(Table33[[#This Row],[Tag range]]="","",_xlfn.CONCAT("1A40700000000650000",Table33[[#This Row],[Tag range]]))</f>
        <v>1A4070000000065000071832</v>
      </c>
      <c r="J2043" s="10" t="str">
        <f>_xlfn.IFNA(VLOOKUP(Table33[[#This Row],[Tag range]],Table176[[START]:[GROUP]],3,TRUE),"")</f>
        <v>KOKO030</v>
      </c>
    </row>
    <row r="2044" spans="6:10" x14ac:dyDescent="0.25">
      <c r="F2044" s="8" t="str">
        <f>LEFT(Table33[[#This Row],[Location]],2)</f>
        <v>LU</v>
      </c>
      <c r="G2044" s="8" t="s">
        <v>1759</v>
      </c>
      <c r="H2044" s="1">
        <v>71833</v>
      </c>
      <c r="I2044" s="10" t="str">
        <f>IF(Table33[[#This Row],[Tag range]]="","",_xlfn.CONCAT("1A40700000000650000",Table33[[#This Row],[Tag range]]))</f>
        <v>1A4070000000065000071833</v>
      </c>
      <c r="J2044" s="10" t="str">
        <f>_xlfn.IFNA(VLOOKUP(Table33[[#This Row],[Tag range]],Table176[[START]:[GROUP]],3,TRUE),"")</f>
        <v>KOKO030</v>
      </c>
    </row>
    <row r="2045" spans="6:10" x14ac:dyDescent="0.25">
      <c r="F2045" s="8" t="str">
        <f>LEFT(Table33[[#This Row],[Location]],2)</f>
        <v>LU</v>
      </c>
      <c r="G2045" s="8" t="s">
        <v>1760</v>
      </c>
      <c r="H2045" s="1">
        <v>71834</v>
      </c>
      <c r="I2045" s="10" t="str">
        <f>IF(Table33[[#This Row],[Tag range]]="","",_xlfn.CONCAT("1A40700000000650000",Table33[[#This Row],[Tag range]]))</f>
        <v>1A4070000000065000071834</v>
      </c>
      <c r="J2045" s="10" t="str">
        <f>_xlfn.IFNA(VLOOKUP(Table33[[#This Row],[Tag range]],Table176[[START]:[GROUP]],3,TRUE),"")</f>
        <v>KOKO030</v>
      </c>
    </row>
    <row r="2046" spans="6:10" x14ac:dyDescent="0.25">
      <c r="F2046" s="8" t="str">
        <f>LEFT(Table33[[#This Row],[Location]],2)</f>
        <v>LU</v>
      </c>
      <c r="G2046" s="8" t="s">
        <v>1761</v>
      </c>
      <c r="H2046" s="1">
        <v>71835</v>
      </c>
      <c r="I2046" s="10" t="str">
        <f>IF(Table33[[#This Row],[Tag range]]="","",_xlfn.CONCAT("1A40700000000650000",Table33[[#This Row],[Tag range]]))</f>
        <v>1A4070000000065000071835</v>
      </c>
      <c r="J2046" s="10" t="str">
        <f>_xlfn.IFNA(VLOOKUP(Table33[[#This Row],[Tag range]],Table176[[START]:[GROUP]],3,TRUE),"")</f>
        <v>KOKO030</v>
      </c>
    </row>
    <row r="2047" spans="6:10" x14ac:dyDescent="0.25">
      <c r="F2047" s="8" t="str">
        <f>LEFT(Table33[[#This Row],[Location]],2)</f>
        <v>LU</v>
      </c>
      <c r="G2047" s="8" t="s">
        <v>1762</v>
      </c>
      <c r="H2047" s="1">
        <v>71836</v>
      </c>
      <c r="I2047" s="10" t="str">
        <f>IF(Table33[[#This Row],[Tag range]]="","",_xlfn.CONCAT("1A40700000000650000",Table33[[#This Row],[Tag range]]))</f>
        <v>1A4070000000065000071836</v>
      </c>
      <c r="J2047" s="10" t="str">
        <f>_xlfn.IFNA(VLOOKUP(Table33[[#This Row],[Tag range]],Table176[[START]:[GROUP]],3,TRUE),"")</f>
        <v>KOKO030</v>
      </c>
    </row>
    <row r="2048" spans="6:10" x14ac:dyDescent="0.25">
      <c r="F2048" s="8" t="str">
        <f>LEFT(Table33[[#This Row],[Location]],2)</f>
        <v>LU</v>
      </c>
      <c r="G2048" s="8" t="s">
        <v>1763</v>
      </c>
      <c r="H2048" s="1">
        <v>71837</v>
      </c>
      <c r="I2048" s="10" t="str">
        <f>IF(Table33[[#This Row],[Tag range]]="","",_xlfn.CONCAT("1A40700000000650000",Table33[[#This Row],[Tag range]]))</f>
        <v>1A4070000000065000071837</v>
      </c>
      <c r="J2048" s="10" t="str">
        <f>_xlfn.IFNA(VLOOKUP(Table33[[#This Row],[Tag range]],Table176[[START]:[GROUP]],3,TRUE),"")</f>
        <v>KOKO030</v>
      </c>
    </row>
    <row r="2049" spans="6:10" x14ac:dyDescent="0.25">
      <c r="F2049" s="8" t="str">
        <f>LEFT(Table33[[#This Row],[Location]],2)</f>
        <v>LU</v>
      </c>
      <c r="G2049" s="8" t="s">
        <v>1863</v>
      </c>
      <c r="H2049" s="1">
        <v>71838</v>
      </c>
      <c r="I2049" s="10" t="str">
        <f>IF(Table33[[#This Row],[Tag range]]="","",_xlfn.CONCAT("1A40700000000650000",Table33[[#This Row],[Tag range]]))</f>
        <v>1A4070000000065000071838</v>
      </c>
      <c r="J2049" s="10" t="str">
        <f>_xlfn.IFNA(VLOOKUP(Table33[[#This Row],[Tag range]],Table176[[START]:[GROUP]],3,TRUE),"")</f>
        <v>KOKO030</v>
      </c>
    </row>
    <row r="2050" spans="6:10" x14ac:dyDescent="0.25">
      <c r="F2050" s="8" t="str">
        <f>LEFT(Table33[[#This Row],[Location]],2)</f>
        <v>LU</v>
      </c>
      <c r="G2050" s="8" t="s">
        <v>1864</v>
      </c>
      <c r="H2050" s="1">
        <v>71839</v>
      </c>
      <c r="I2050" s="10" t="str">
        <f>IF(Table33[[#This Row],[Tag range]]="","",_xlfn.CONCAT("1A40700000000650000",Table33[[#This Row],[Tag range]]))</f>
        <v>1A4070000000065000071839</v>
      </c>
      <c r="J2050" s="10" t="str">
        <f>_xlfn.IFNA(VLOOKUP(Table33[[#This Row],[Tag range]],Table176[[START]:[GROUP]],3,TRUE),"")</f>
        <v>KOKO030</v>
      </c>
    </row>
    <row r="2051" spans="6:10" x14ac:dyDescent="0.25">
      <c r="F2051" s="8" t="str">
        <f>LEFT(Table33[[#This Row],[Location]],2)</f>
        <v>LU</v>
      </c>
      <c r="G2051" s="8" t="s">
        <v>1865</v>
      </c>
      <c r="H2051" s="1">
        <v>71840</v>
      </c>
      <c r="I2051" s="10" t="str">
        <f>IF(Table33[[#This Row],[Tag range]]="","",_xlfn.CONCAT("1A40700000000650000",Table33[[#This Row],[Tag range]]))</f>
        <v>1A4070000000065000071840</v>
      </c>
      <c r="J2051" s="10" t="str">
        <f>_xlfn.IFNA(VLOOKUP(Table33[[#This Row],[Tag range]],Table176[[START]:[GROUP]],3,TRUE),"")</f>
        <v>KOKO030</v>
      </c>
    </row>
    <row r="2052" spans="6:10" x14ac:dyDescent="0.25">
      <c r="F2052" s="8" t="str">
        <f>LEFT(Table33[[#This Row],[Location]],2)</f>
        <v>LU</v>
      </c>
      <c r="G2052" s="8" t="s">
        <v>1866</v>
      </c>
      <c r="H2052" s="1">
        <v>71841</v>
      </c>
      <c r="I2052" s="10" t="str">
        <f>IF(Table33[[#This Row],[Tag range]]="","",_xlfn.CONCAT("1A40700000000650000",Table33[[#This Row],[Tag range]]))</f>
        <v>1A4070000000065000071841</v>
      </c>
      <c r="J2052" s="10" t="str">
        <f>_xlfn.IFNA(VLOOKUP(Table33[[#This Row],[Tag range]],Table176[[START]:[GROUP]],3,TRUE),"")</f>
        <v>KOKO030</v>
      </c>
    </row>
    <row r="2053" spans="6:10" x14ac:dyDescent="0.25">
      <c r="F2053" s="8" t="str">
        <f>LEFT(Table33[[#This Row],[Location]],2)</f>
        <v>LU</v>
      </c>
      <c r="G2053" s="8" t="s">
        <v>1867</v>
      </c>
      <c r="H2053" s="1">
        <v>71842</v>
      </c>
      <c r="I2053" s="10" t="str">
        <f>IF(Table33[[#This Row],[Tag range]]="","",_xlfn.CONCAT("1A40700000000650000",Table33[[#This Row],[Tag range]]))</f>
        <v>1A4070000000065000071842</v>
      </c>
      <c r="J2053" s="10" t="str">
        <f>_xlfn.IFNA(VLOOKUP(Table33[[#This Row],[Tag range]],Table176[[START]:[GROUP]],3,TRUE),"")</f>
        <v>KOKO030</v>
      </c>
    </row>
    <row r="2054" spans="6:10" x14ac:dyDescent="0.25">
      <c r="F2054" s="8" t="str">
        <f>LEFT(Table33[[#This Row],[Location]],2)</f>
        <v>LU</v>
      </c>
      <c r="G2054" s="8" t="s">
        <v>1868</v>
      </c>
      <c r="H2054" s="1">
        <v>71843</v>
      </c>
      <c r="I2054" s="10" t="str">
        <f>IF(Table33[[#This Row],[Tag range]]="","",_xlfn.CONCAT("1A40700000000650000",Table33[[#This Row],[Tag range]]))</f>
        <v>1A4070000000065000071843</v>
      </c>
      <c r="J2054" s="10" t="str">
        <f>_xlfn.IFNA(VLOOKUP(Table33[[#This Row],[Tag range]],Table176[[START]:[GROUP]],3,TRUE),"")</f>
        <v>KOKO030</v>
      </c>
    </row>
    <row r="2055" spans="6:10" x14ac:dyDescent="0.25">
      <c r="F2055" s="8" t="str">
        <f>LEFT(Table33[[#This Row],[Location]],2)</f>
        <v>LU</v>
      </c>
      <c r="G2055" s="8" t="s">
        <v>1869</v>
      </c>
      <c r="H2055" s="1">
        <v>71844</v>
      </c>
      <c r="I2055" s="10" t="str">
        <f>IF(Table33[[#This Row],[Tag range]]="","",_xlfn.CONCAT("1A40700000000650000",Table33[[#This Row],[Tag range]]))</f>
        <v>1A4070000000065000071844</v>
      </c>
      <c r="J2055" s="10" t="str">
        <f>_xlfn.IFNA(VLOOKUP(Table33[[#This Row],[Tag range]],Table176[[START]:[GROUP]],3,TRUE),"")</f>
        <v>KOKO030</v>
      </c>
    </row>
    <row r="2056" spans="6:10" x14ac:dyDescent="0.25">
      <c r="F2056" s="8" t="str">
        <f>LEFT(Table33[[#This Row],[Location]],2)</f>
        <v>LU</v>
      </c>
      <c r="G2056" s="8" t="s">
        <v>1870</v>
      </c>
      <c r="H2056" s="1">
        <v>71845</v>
      </c>
      <c r="I2056" s="10" t="str">
        <f>IF(Table33[[#This Row],[Tag range]]="","",_xlfn.CONCAT("1A40700000000650000",Table33[[#This Row],[Tag range]]))</f>
        <v>1A4070000000065000071845</v>
      </c>
      <c r="J2056" s="10" t="str">
        <f>_xlfn.IFNA(VLOOKUP(Table33[[#This Row],[Tag range]],Table176[[START]:[GROUP]],3,TRUE),"")</f>
        <v>KOKO030</v>
      </c>
    </row>
    <row r="2057" spans="6:10" x14ac:dyDescent="0.25">
      <c r="F2057" s="8" t="str">
        <f>LEFT(Table33[[#This Row],[Location]],2)</f>
        <v>LU</v>
      </c>
      <c r="G2057" s="8" t="s">
        <v>1871</v>
      </c>
      <c r="H2057" s="1">
        <v>71846</v>
      </c>
      <c r="I2057" s="10" t="str">
        <f>IF(Table33[[#This Row],[Tag range]]="","",_xlfn.CONCAT("1A40700000000650000",Table33[[#This Row],[Tag range]]))</f>
        <v>1A4070000000065000071846</v>
      </c>
      <c r="J2057" s="10" t="str">
        <f>_xlfn.IFNA(VLOOKUP(Table33[[#This Row],[Tag range]],Table176[[START]:[GROUP]],3,TRUE),"")</f>
        <v>KOKO030</v>
      </c>
    </row>
    <row r="2058" spans="6:10" x14ac:dyDescent="0.25">
      <c r="F2058" s="8" t="str">
        <f>LEFT(Table33[[#This Row],[Location]],2)</f>
        <v>LU</v>
      </c>
      <c r="G2058" s="8" t="s">
        <v>1872</v>
      </c>
      <c r="H2058" s="1">
        <v>71847</v>
      </c>
      <c r="I2058" s="10" t="str">
        <f>IF(Table33[[#This Row],[Tag range]]="","",_xlfn.CONCAT("1A40700000000650000",Table33[[#This Row],[Tag range]]))</f>
        <v>1A4070000000065000071847</v>
      </c>
      <c r="J2058" s="10" t="str">
        <f>_xlfn.IFNA(VLOOKUP(Table33[[#This Row],[Tag range]],Table176[[START]:[GROUP]],3,TRUE),"")</f>
        <v>KOKO030</v>
      </c>
    </row>
    <row r="2059" spans="6:10" x14ac:dyDescent="0.25">
      <c r="F2059" s="8" t="str">
        <f>LEFT(Table33[[#This Row],[Location]],2)</f>
        <v>LU</v>
      </c>
      <c r="G2059" s="8" t="s">
        <v>1873</v>
      </c>
      <c r="H2059" s="1">
        <v>71848</v>
      </c>
      <c r="I2059" s="10" t="str">
        <f>IF(Table33[[#This Row],[Tag range]]="","",_xlfn.CONCAT("1A40700000000650000",Table33[[#This Row],[Tag range]]))</f>
        <v>1A4070000000065000071848</v>
      </c>
      <c r="J2059" s="10" t="str">
        <f>_xlfn.IFNA(VLOOKUP(Table33[[#This Row],[Tag range]],Table176[[START]:[GROUP]],3,TRUE),"")</f>
        <v>KOKO030</v>
      </c>
    </row>
    <row r="2060" spans="6:10" x14ac:dyDescent="0.25">
      <c r="F2060" s="8" t="str">
        <f>LEFT(Table33[[#This Row],[Location]],2)</f>
        <v>LU</v>
      </c>
      <c r="G2060" s="8" t="s">
        <v>1973</v>
      </c>
      <c r="H2060" s="1">
        <v>71849</v>
      </c>
      <c r="I2060" s="10" t="str">
        <f>IF(Table33[[#This Row],[Tag range]]="","",_xlfn.CONCAT("1A40700000000650000",Table33[[#This Row],[Tag range]]))</f>
        <v>1A4070000000065000071849</v>
      </c>
      <c r="J2060" s="10" t="str">
        <f>_xlfn.IFNA(VLOOKUP(Table33[[#This Row],[Tag range]],Table176[[START]:[GROUP]],3,TRUE),"")</f>
        <v>KOKO030</v>
      </c>
    </row>
    <row r="2061" spans="6:10" x14ac:dyDescent="0.25">
      <c r="F2061" s="8" t="str">
        <f>LEFT(Table33[[#This Row],[Location]],2)</f>
        <v>LU</v>
      </c>
      <c r="G2061" s="8" t="s">
        <v>1974</v>
      </c>
      <c r="H2061" s="1">
        <v>71850</v>
      </c>
      <c r="I2061" s="10" t="str">
        <f>IF(Table33[[#This Row],[Tag range]]="","",_xlfn.CONCAT("1A40700000000650000",Table33[[#This Row],[Tag range]]))</f>
        <v>1A4070000000065000071850</v>
      </c>
      <c r="J2061" s="10" t="str">
        <f>_xlfn.IFNA(VLOOKUP(Table33[[#This Row],[Tag range]],Table176[[START]:[GROUP]],3,TRUE),"")</f>
        <v>KOKO030</v>
      </c>
    </row>
    <row r="2062" spans="6:10" x14ac:dyDescent="0.25">
      <c r="F2062" s="8" t="str">
        <f>LEFT(Table33[[#This Row],[Location]],2)</f>
        <v>LU</v>
      </c>
      <c r="G2062" s="8" t="s">
        <v>1975</v>
      </c>
      <c r="H2062" s="1">
        <v>71851</v>
      </c>
      <c r="I2062" s="10" t="str">
        <f>IF(Table33[[#This Row],[Tag range]]="","",_xlfn.CONCAT("1A40700000000650000",Table33[[#This Row],[Tag range]]))</f>
        <v>1A4070000000065000071851</v>
      </c>
      <c r="J2062" s="10" t="str">
        <f>_xlfn.IFNA(VLOOKUP(Table33[[#This Row],[Tag range]],Table176[[START]:[GROUP]],3,TRUE),"")</f>
        <v>KOKO030</v>
      </c>
    </row>
    <row r="2063" spans="6:10" x14ac:dyDescent="0.25">
      <c r="F2063" s="8" t="str">
        <f>LEFT(Table33[[#This Row],[Location]],2)</f>
        <v>LU</v>
      </c>
      <c r="G2063" s="8" t="s">
        <v>1976</v>
      </c>
      <c r="H2063" s="1">
        <v>71852</v>
      </c>
      <c r="I2063" s="10" t="str">
        <f>IF(Table33[[#This Row],[Tag range]]="","",_xlfn.CONCAT("1A40700000000650000",Table33[[#This Row],[Tag range]]))</f>
        <v>1A4070000000065000071852</v>
      </c>
      <c r="J2063" s="10" t="str">
        <f>_xlfn.IFNA(VLOOKUP(Table33[[#This Row],[Tag range]],Table176[[START]:[GROUP]],3,TRUE),"")</f>
        <v>KOKO030</v>
      </c>
    </row>
    <row r="2064" spans="6:10" x14ac:dyDescent="0.25">
      <c r="F2064" s="8" t="str">
        <f>LEFT(Table33[[#This Row],[Location]],2)</f>
        <v>LU</v>
      </c>
      <c r="G2064" s="8" t="s">
        <v>1977</v>
      </c>
      <c r="H2064" s="1">
        <v>71853</v>
      </c>
      <c r="I2064" s="10" t="str">
        <f>IF(Table33[[#This Row],[Tag range]]="","",_xlfn.CONCAT("1A40700000000650000",Table33[[#This Row],[Tag range]]))</f>
        <v>1A4070000000065000071853</v>
      </c>
      <c r="J2064" s="10" t="str">
        <f>_xlfn.IFNA(VLOOKUP(Table33[[#This Row],[Tag range]],Table176[[START]:[GROUP]],3,TRUE),"")</f>
        <v>KOKO030</v>
      </c>
    </row>
    <row r="2065" spans="6:10" x14ac:dyDescent="0.25">
      <c r="F2065" s="8" t="str">
        <f>LEFT(Table33[[#This Row],[Location]],2)</f>
        <v>LU</v>
      </c>
      <c r="G2065" s="8" t="s">
        <v>1978</v>
      </c>
      <c r="H2065" s="1">
        <v>71854</v>
      </c>
      <c r="I2065" s="10" t="str">
        <f>IF(Table33[[#This Row],[Tag range]]="","",_xlfn.CONCAT("1A40700000000650000",Table33[[#This Row],[Tag range]]))</f>
        <v>1A4070000000065000071854</v>
      </c>
      <c r="J2065" s="10" t="str">
        <f>_xlfn.IFNA(VLOOKUP(Table33[[#This Row],[Tag range]],Table176[[START]:[GROUP]],3,TRUE),"")</f>
        <v>KOKO030</v>
      </c>
    </row>
    <row r="2066" spans="6:10" x14ac:dyDescent="0.25">
      <c r="F2066" s="8" t="str">
        <f>LEFT(Table33[[#This Row],[Location]],2)</f>
        <v>LU</v>
      </c>
      <c r="G2066" s="8" t="s">
        <v>1979</v>
      </c>
      <c r="H2066" s="1">
        <v>71855</v>
      </c>
      <c r="I2066" s="10" t="str">
        <f>IF(Table33[[#This Row],[Tag range]]="","",_xlfn.CONCAT("1A40700000000650000",Table33[[#This Row],[Tag range]]))</f>
        <v>1A4070000000065000071855</v>
      </c>
      <c r="J2066" s="10" t="str">
        <f>_xlfn.IFNA(VLOOKUP(Table33[[#This Row],[Tag range]],Table176[[START]:[GROUP]],3,TRUE),"")</f>
        <v>KOKO030</v>
      </c>
    </row>
    <row r="2067" spans="6:10" x14ac:dyDescent="0.25">
      <c r="F2067" s="8" t="str">
        <f>LEFT(Table33[[#This Row],[Location]],2)</f>
        <v>LU</v>
      </c>
      <c r="G2067" s="8" t="s">
        <v>1980</v>
      </c>
      <c r="H2067" s="1">
        <v>71856</v>
      </c>
      <c r="I2067" s="10" t="str">
        <f>IF(Table33[[#This Row],[Tag range]]="","",_xlfn.CONCAT("1A40700000000650000",Table33[[#This Row],[Tag range]]))</f>
        <v>1A4070000000065000071856</v>
      </c>
      <c r="J2067" s="10" t="str">
        <f>_xlfn.IFNA(VLOOKUP(Table33[[#This Row],[Tag range]],Table176[[START]:[GROUP]],3,TRUE),"")</f>
        <v>KOKO030</v>
      </c>
    </row>
    <row r="2068" spans="6:10" x14ac:dyDescent="0.25">
      <c r="F2068" s="8" t="str">
        <f>LEFT(Table33[[#This Row],[Location]],2)</f>
        <v>LU</v>
      </c>
      <c r="G2068" s="8" t="s">
        <v>1981</v>
      </c>
      <c r="H2068" s="1">
        <v>71857</v>
      </c>
      <c r="I2068" s="10" t="str">
        <f>IF(Table33[[#This Row],[Tag range]]="","",_xlfn.CONCAT("1A40700000000650000",Table33[[#This Row],[Tag range]]))</f>
        <v>1A4070000000065000071857</v>
      </c>
      <c r="J2068" s="10" t="str">
        <f>_xlfn.IFNA(VLOOKUP(Table33[[#This Row],[Tag range]],Table176[[START]:[GROUP]],3,TRUE),"")</f>
        <v>KOKO030</v>
      </c>
    </row>
    <row r="2069" spans="6:10" x14ac:dyDescent="0.25">
      <c r="F2069" s="8" t="str">
        <f>LEFT(Table33[[#This Row],[Location]],2)</f>
        <v>LU</v>
      </c>
      <c r="G2069" s="8" t="s">
        <v>1982</v>
      </c>
      <c r="H2069" s="1">
        <v>71858</v>
      </c>
      <c r="I2069" s="10" t="str">
        <f>IF(Table33[[#This Row],[Tag range]]="","",_xlfn.CONCAT("1A40700000000650000",Table33[[#This Row],[Tag range]]))</f>
        <v>1A4070000000065000071858</v>
      </c>
      <c r="J2069" s="10" t="str">
        <f>_xlfn.IFNA(VLOOKUP(Table33[[#This Row],[Tag range]],Table176[[START]:[GROUP]],3,TRUE),"")</f>
        <v>KOKO030</v>
      </c>
    </row>
    <row r="2070" spans="6:10" x14ac:dyDescent="0.25">
      <c r="F2070" s="8" t="str">
        <f>LEFT(Table33[[#This Row],[Location]],2)</f>
        <v>LU</v>
      </c>
      <c r="G2070" s="8" t="s">
        <v>1983</v>
      </c>
      <c r="H2070" s="1">
        <v>71859</v>
      </c>
      <c r="I2070" s="10" t="str">
        <f>IF(Table33[[#This Row],[Tag range]]="","",_xlfn.CONCAT("1A40700000000650000",Table33[[#This Row],[Tag range]]))</f>
        <v>1A4070000000065000071859</v>
      </c>
      <c r="J2070" s="10" t="str">
        <f>_xlfn.IFNA(VLOOKUP(Table33[[#This Row],[Tag range]],Table176[[START]:[GROUP]],3,TRUE),"")</f>
        <v>KOKO030</v>
      </c>
    </row>
    <row r="2071" spans="6:10" x14ac:dyDescent="0.25">
      <c r="F2071" s="8" t="str">
        <f>LEFT(Table33[[#This Row],[Location]],2)</f>
        <v>LU</v>
      </c>
      <c r="G2071" s="8" t="s">
        <v>2083</v>
      </c>
      <c r="H2071" s="1">
        <v>71860</v>
      </c>
      <c r="I2071" s="10" t="str">
        <f>IF(Table33[[#This Row],[Tag range]]="","",_xlfn.CONCAT("1A40700000000650000",Table33[[#This Row],[Tag range]]))</f>
        <v>1A4070000000065000071860</v>
      </c>
      <c r="J2071" s="10" t="str">
        <f>_xlfn.IFNA(VLOOKUP(Table33[[#This Row],[Tag range]],Table176[[START]:[GROUP]],3,TRUE),"")</f>
        <v>KOKO030</v>
      </c>
    </row>
    <row r="2072" spans="6:10" x14ac:dyDescent="0.25">
      <c r="F2072" s="8" t="str">
        <f>LEFT(Table33[[#This Row],[Location]],2)</f>
        <v>LU</v>
      </c>
      <c r="G2072" s="8" t="s">
        <v>2084</v>
      </c>
      <c r="H2072" s="1">
        <v>71861</v>
      </c>
      <c r="I2072" s="10" t="str">
        <f>IF(Table33[[#This Row],[Tag range]]="","",_xlfn.CONCAT("1A40700000000650000",Table33[[#This Row],[Tag range]]))</f>
        <v>1A4070000000065000071861</v>
      </c>
      <c r="J2072" s="10" t="str">
        <f>_xlfn.IFNA(VLOOKUP(Table33[[#This Row],[Tag range]],Table176[[START]:[GROUP]],3,TRUE),"")</f>
        <v>KOKO030</v>
      </c>
    </row>
    <row r="2073" spans="6:10" x14ac:dyDescent="0.25">
      <c r="F2073" s="8" t="str">
        <f>LEFT(Table33[[#This Row],[Location]],2)</f>
        <v>LU</v>
      </c>
      <c r="G2073" s="8" t="s">
        <v>2085</v>
      </c>
      <c r="H2073" s="1">
        <v>71862</v>
      </c>
      <c r="I2073" s="10" t="str">
        <f>IF(Table33[[#This Row],[Tag range]]="","",_xlfn.CONCAT("1A40700000000650000",Table33[[#This Row],[Tag range]]))</f>
        <v>1A4070000000065000071862</v>
      </c>
      <c r="J2073" s="10" t="str">
        <f>_xlfn.IFNA(VLOOKUP(Table33[[#This Row],[Tag range]],Table176[[START]:[GROUP]],3,TRUE),"")</f>
        <v>KOKO030</v>
      </c>
    </row>
    <row r="2074" spans="6:10" x14ac:dyDescent="0.25">
      <c r="F2074" s="8" t="str">
        <f>LEFT(Table33[[#This Row],[Location]],2)</f>
        <v>LU</v>
      </c>
      <c r="G2074" s="8" t="s">
        <v>2086</v>
      </c>
      <c r="H2074" s="1">
        <v>71863</v>
      </c>
      <c r="I2074" s="10" t="str">
        <f>IF(Table33[[#This Row],[Tag range]]="","",_xlfn.CONCAT("1A40700000000650000",Table33[[#This Row],[Tag range]]))</f>
        <v>1A4070000000065000071863</v>
      </c>
      <c r="J2074" s="10" t="str">
        <f>_xlfn.IFNA(VLOOKUP(Table33[[#This Row],[Tag range]],Table176[[START]:[GROUP]],3,TRUE),"")</f>
        <v>KOKO030</v>
      </c>
    </row>
    <row r="2075" spans="6:10" x14ac:dyDescent="0.25">
      <c r="F2075" s="8" t="str">
        <f>LEFT(Table33[[#This Row],[Location]],2)</f>
        <v>LU</v>
      </c>
      <c r="G2075" s="8" t="s">
        <v>2087</v>
      </c>
      <c r="H2075" s="1">
        <v>71864</v>
      </c>
      <c r="I2075" s="10" t="str">
        <f>IF(Table33[[#This Row],[Tag range]]="","",_xlfn.CONCAT("1A40700000000650000",Table33[[#This Row],[Tag range]]))</f>
        <v>1A4070000000065000071864</v>
      </c>
      <c r="J2075" s="10" t="str">
        <f>_xlfn.IFNA(VLOOKUP(Table33[[#This Row],[Tag range]],Table176[[START]:[GROUP]],3,TRUE),"")</f>
        <v>KOKO030</v>
      </c>
    </row>
    <row r="2076" spans="6:10" x14ac:dyDescent="0.25">
      <c r="F2076" s="8" t="str">
        <f>LEFT(Table33[[#This Row],[Location]],2)</f>
        <v>LU</v>
      </c>
      <c r="G2076" s="8" t="s">
        <v>2088</v>
      </c>
      <c r="H2076" s="1">
        <v>71865</v>
      </c>
      <c r="I2076" s="10" t="str">
        <f>IF(Table33[[#This Row],[Tag range]]="","",_xlfn.CONCAT("1A40700000000650000",Table33[[#This Row],[Tag range]]))</f>
        <v>1A4070000000065000071865</v>
      </c>
      <c r="J2076" s="10" t="str">
        <f>_xlfn.IFNA(VLOOKUP(Table33[[#This Row],[Tag range]],Table176[[START]:[GROUP]],3,TRUE),"")</f>
        <v>KOKO030</v>
      </c>
    </row>
    <row r="2077" spans="6:10" x14ac:dyDescent="0.25">
      <c r="F2077" s="8" t="str">
        <f>LEFT(Table33[[#This Row],[Location]],2)</f>
        <v>LU</v>
      </c>
      <c r="G2077" s="8" t="s">
        <v>2089</v>
      </c>
      <c r="H2077" s="1">
        <v>71866</v>
      </c>
      <c r="I2077" s="10" t="str">
        <f>IF(Table33[[#This Row],[Tag range]]="","",_xlfn.CONCAT("1A40700000000650000",Table33[[#This Row],[Tag range]]))</f>
        <v>1A4070000000065000071866</v>
      </c>
      <c r="J2077" s="10" t="str">
        <f>_xlfn.IFNA(VLOOKUP(Table33[[#This Row],[Tag range]],Table176[[START]:[GROUP]],3,TRUE),"")</f>
        <v>KOKO030</v>
      </c>
    </row>
    <row r="2078" spans="6:10" x14ac:dyDescent="0.25">
      <c r="F2078" s="8" t="str">
        <f>LEFT(Table33[[#This Row],[Location]],2)</f>
        <v>LU</v>
      </c>
      <c r="G2078" s="8" t="s">
        <v>2090</v>
      </c>
      <c r="H2078" s="1">
        <v>71867</v>
      </c>
      <c r="I2078" s="10" t="str">
        <f>IF(Table33[[#This Row],[Tag range]]="","",_xlfn.CONCAT("1A40700000000650000",Table33[[#This Row],[Tag range]]))</f>
        <v>1A4070000000065000071867</v>
      </c>
      <c r="J2078" s="10" t="str">
        <f>_xlfn.IFNA(VLOOKUP(Table33[[#This Row],[Tag range]],Table176[[START]:[GROUP]],3,TRUE),"")</f>
        <v>KOKO030</v>
      </c>
    </row>
    <row r="2079" spans="6:10" x14ac:dyDescent="0.25">
      <c r="F2079" s="8" t="str">
        <f>LEFT(Table33[[#This Row],[Location]],2)</f>
        <v>LU</v>
      </c>
      <c r="G2079" s="8" t="s">
        <v>2091</v>
      </c>
      <c r="H2079" s="1">
        <v>71868</v>
      </c>
      <c r="I2079" s="10" t="str">
        <f>IF(Table33[[#This Row],[Tag range]]="","",_xlfn.CONCAT("1A40700000000650000",Table33[[#This Row],[Tag range]]))</f>
        <v>1A4070000000065000071868</v>
      </c>
      <c r="J2079" s="10" t="str">
        <f>_xlfn.IFNA(VLOOKUP(Table33[[#This Row],[Tag range]],Table176[[START]:[GROUP]],3,TRUE),"")</f>
        <v>KOKO030</v>
      </c>
    </row>
    <row r="2080" spans="6:10" x14ac:dyDescent="0.25">
      <c r="F2080" s="8" t="str">
        <f>LEFT(Table33[[#This Row],[Location]],2)</f>
        <v>LU</v>
      </c>
      <c r="G2080" s="8" t="s">
        <v>2092</v>
      </c>
      <c r="H2080" s="1">
        <v>71869</v>
      </c>
      <c r="I2080" s="10" t="str">
        <f>IF(Table33[[#This Row],[Tag range]]="","",_xlfn.CONCAT("1A40700000000650000",Table33[[#This Row],[Tag range]]))</f>
        <v>1A4070000000065000071869</v>
      </c>
      <c r="J2080" s="10" t="str">
        <f>_xlfn.IFNA(VLOOKUP(Table33[[#This Row],[Tag range]],Table176[[START]:[GROUP]],3,TRUE),"")</f>
        <v>KOKO030</v>
      </c>
    </row>
    <row r="2081" spans="6:10" x14ac:dyDescent="0.25">
      <c r="F2081" s="8" t="str">
        <f>LEFT(Table33[[#This Row],[Location]],2)</f>
        <v>LU</v>
      </c>
      <c r="G2081" s="8" t="s">
        <v>2093</v>
      </c>
      <c r="H2081" s="1">
        <v>71870</v>
      </c>
      <c r="I2081" s="10" t="str">
        <f>IF(Table33[[#This Row],[Tag range]]="","",_xlfn.CONCAT("1A40700000000650000",Table33[[#This Row],[Tag range]]))</f>
        <v>1A4070000000065000071870</v>
      </c>
      <c r="J2081" s="10" t="str">
        <f>_xlfn.IFNA(VLOOKUP(Table33[[#This Row],[Tag range]],Table176[[START]:[GROUP]],3,TRUE),"")</f>
        <v>KOKO030</v>
      </c>
    </row>
    <row r="2082" spans="6:10" x14ac:dyDescent="0.25">
      <c r="F2082" s="8" t="str">
        <f>LEFT(Table33[[#This Row],[Location]],2)</f>
        <v>LU</v>
      </c>
      <c r="G2082" s="8" t="s">
        <v>2193</v>
      </c>
      <c r="H2082" s="1">
        <v>71871</v>
      </c>
      <c r="I2082" s="10" t="str">
        <f>IF(Table33[[#This Row],[Tag range]]="","",_xlfn.CONCAT("1A40700000000650000",Table33[[#This Row],[Tag range]]))</f>
        <v>1A4070000000065000071871</v>
      </c>
      <c r="J2082" s="10" t="str">
        <f>_xlfn.IFNA(VLOOKUP(Table33[[#This Row],[Tag range]],Table176[[START]:[GROUP]],3,TRUE),"")</f>
        <v>KOKO030</v>
      </c>
    </row>
    <row r="2083" spans="6:10" x14ac:dyDescent="0.25">
      <c r="F2083" s="8" t="str">
        <f>LEFT(Table33[[#This Row],[Location]],2)</f>
        <v>LU</v>
      </c>
      <c r="G2083" s="8" t="s">
        <v>2194</v>
      </c>
      <c r="H2083" s="1">
        <v>71872</v>
      </c>
      <c r="I2083" s="10" t="str">
        <f>IF(Table33[[#This Row],[Tag range]]="","",_xlfn.CONCAT("1A40700000000650000",Table33[[#This Row],[Tag range]]))</f>
        <v>1A4070000000065000071872</v>
      </c>
      <c r="J2083" s="10" t="str">
        <f>_xlfn.IFNA(VLOOKUP(Table33[[#This Row],[Tag range]],Table176[[START]:[GROUP]],3,TRUE),"")</f>
        <v>KOKO030</v>
      </c>
    </row>
    <row r="2084" spans="6:10" x14ac:dyDescent="0.25">
      <c r="F2084" s="8" t="str">
        <f>LEFT(Table33[[#This Row],[Location]],2)</f>
        <v>LU</v>
      </c>
      <c r="G2084" s="8" t="s">
        <v>2195</v>
      </c>
      <c r="H2084" s="1">
        <v>71873</v>
      </c>
      <c r="I2084" s="10" t="str">
        <f>IF(Table33[[#This Row],[Tag range]]="","",_xlfn.CONCAT("1A40700000000650000",Table33[[#This Row],[Tag range]]))</f>
        <v>1A4070000000065000071873</v>
      </c>
      <c r="J2084" s="10" t="str">
        <f>_xlfn.IFNA(VLOOKUP(Table33[[#This Row],[Tag range]],Table176[[START]:[GROUP]],3,TRUE),"")</f>
        <v>KOKO030</v>
      </c>
    </row>
    <row r="2085" spans="6:10" x14ac:dyDescent="0.25">
      <c r="F2085" s="8" t="str">
        <f>LEFT(Table33[[#This Row],[Location]],2)</f>
        <v>LU</v>
      </c>
      <c r="G2085" s="8" t="s">
        <v>2196</v>
      </c>
      <c r="H2085" s="1">
        <v>71874</v>
      </c>
      <c r="I2085" s="10" t="str">
        <f>IF(Table33[[#This Row],[Tag range]]="","",_xlfn.CONCAT("1A40700000000650000",Table33[[#This Row],[Tag range]]))</f>
        <v>1A4070000000065000071874</v>
      </c>
      <c r="J2085" s="10" t="str">
        <f>_xlfn.IFNA(VLOOKUP(Table33[[#This Row],[Tag range]],Table176[[START]:[GROUP]],3,TRUE),"")</f>
        <v>KOKO030</v>
      </c>
    </row>
    <row r="2086" spans="6:10" x14ac:dyDescent="0.25">
      <c r="F2086" s="8" t="str">
        <f>LEFT(Table33[[#This Row],[Location]],2)</f>
        <v>LU</v>
      </c>
      <c r="G2086" s="8" t="s">
        <v>2197</v>
      </c>
      <c r="H2086" s="1">
        <v>71875</v>
      </c>
      <c r="I2086" s="10" t="str">
        <f>IF(Table33[[#This Row],[Tag range]]="","",_xlfn.CONCAT("1A40700000000650000",Table33[[#This Row],[Tag range]]))</f>
        <v>1A4070000000065000071875</v>
      </c>
      <c r="J2086" s="10" t="str">
        <f>_xlfn.IFNA(VLOOKUP(Table33[[#This Row],[Tag range]],Table176[[START]:[GROUP]],3,TRUE),"")</f>
        <v>KOKO030</v>
      </c>
    </row>
    <row r="2087" spans="6:10" x14ac:dyDescent="0.25">
      <c r="F2087" s="8" t="str">
        <f>LEFT(Table33[[#This Row],[Location]],2)</f>
        <v>LU</v>
      </c>
      <c r="G2087" s="8" t="s">
        <v>2198</v>
      </c>
      <c r="H2087" s="1">
        <v>71876</v>
      </c>
      <c r="I2087" s="10" t="str">
        <f>IF(Table33[[#This Row],[Tag range]]="","",_xlfn.CONCAT("1A40700000000650000",Table33[[#This Row],[Tag range]]))</f>
        <v>1A4070000000065000071876</v>
      </c>
      <c r="J2087" s="10" t="str">
        <f>_xlfn.IFNA(VLOOKUP(Table33[[#This Row],[Tag range]],Table176[[START]:[GROUP]],3,TRUE),"")</f>
        <v>KOKO030</v>
      </c>
    </row>
    <row r="2088" spans="6:10" x14ac:dyDescent="0.25">
      <c r="F2088" s="8" t="str">
        <f>LEFT(Table33[[#This Row],[Location]],2)</f>
        <v>LU</v>
      </c>
      <c r="G2088" s="8" t="s">
        <v>2199</v>
      </c>
      <c r="H2088" s="1">
        <v>71877</v>
      </c>
      <c r="I2088" s="10" t="str">
        <f>IF(Table33[[#This Row],[Tag range]]="","",_xlfn.CONCAT("1A40700000000650000",Table33[[#This Row],[Tag range]]))</f>
        <v>1A4070000000065000071877</v>
      </c>
      <c r="J2088" s="10" t="str">
        <f>_xlfn.IFNA(VLOOKUP(Table33[[#This Row],[Tag range]],Table176[[START]:[GROUP]],3,TRUE),"")</f>
        <v>KOKO030</v>
      </c>
    </row>
    <row r="2089" spans="6:10" x14ac:dyDescent="0.25">
      <c r="F2089" s="8" t="str">
        <f>LEFT(Table33[[#This Row],[Location]],2)</f>
        <v>LU</v>
      </c>
      <c r="G2089" s="8" t="s">
        <v>2200</v>
      </c>
      <c r="H2089" s="1">
        <v>71878</v>
      </c>
      <c r="I2089" s="10" t="str">
        <f>IF(Table33[[#This Row],[Tag range]]="","",_xlfn.CONCAT("1A40700000000650000",Table33[[#This Row],[Tag range]]))</f>
        <v>1A4070000000065000071878</v>
      </c>
      <c r="J2089" s="10" t="str">
        <f>_xlfn.IFNA(VLOOKUP(Table33[[#This Row],[Tag range]],Table176[[START]:[GROUP]],3,TRUE),"")</f>
        <v>KOKO030</v>
      </c>
    </row>
    <row r="2090" spans="6:10" x14ac:dyDescent="0.25">
      <c r="F2090" s="8" t="str">
        <f>LEFT(Table33[[#This Row],[Location]],2)</f>
        <v>LU</v>
      </c>
      <c r="G2090" s="8" t="s">
        <v>2201</v>
      </c>
      <c r="H2090" s="1">
        <v>71879</v>
      </c>
      <c r="I2090" s="10" t="str">
        <f>IF(Table33[[#This Row],[Tag range]]="","",_xlfn.CONCAT("1A40700000000650000",Table33[[#This Row],[Tag range]]))</f>
        <v>1A4070000000065000071879</v>
      </c>
      <c r="J2090" s="10" t="str">
        <f>_xlfn.IFNA(VLOOKUP(Table33[[#This Row],[Tag range]],Table176[[START]:[GROUP]],3,TRUE),"")</f>
        <v>KOKO030</v>
      </c>
    </row>
    <row r="2091" spans="6:10" x14ac:dyDescent="0.25">
      <c r="F2091" s="8" t="str">
        <f>LEFT(Table33[[#This Row],[Location]],2)</f>
        <v>LU</v>
      </c>
      <c r="G2091" s="8" t="s">
        <v>2202</v>
      </c>
      <c r="H2091" s="1">
        <v>71880</v>
      </c>
      <c r="I2091" s="10" t="str">
        <f>IF(Table33[[#This Row],[Tag range]]="","",_xlfn.CONCAT("1A40700000000650000",Table33[[#This Row],[Tag range]]))</f>
        <v>1A4070000000065000071880</v>
      </c>
      <c r="J2091" s="10" t="str">
        <f>_xlfn.IFNA(VLOOKUP(Table33[[#This Row],[Tag range]],Table176[[START]:[GROUP]],3,TRUE),"")</f>
        <v>KOKO030</v>
      </c>
    </row>
    <row r="2092" spans="6:10" x14ac:dyDescent="0.25">
      <c r="F2092" s="8" t="str">
        <f>LEFT(Table33[[#This Row],[Location]],2)</f>
        <v>LU</v>
      </c>
      <c r="G2092" s="8" t="s">
        <v>2203</v>
      </c>
      <c r="H2092" s="1">
        <v>71881</v>
      </c>
      <c r="I2092" s="10" t="str">
        <f>IF(Table33[[#This Row],[Tag range]]="","",_xlfn.CONCAT("1A40700000000650000",Table33[[#This Row],[Tag range]]))</f>
        <v>1A4070000000065000071881</v>
      </c>
      <c r="J2092" s="10" t="str">
        <f>_xlfn.IFNA(VLOOKUP(Table33[[#This Row],[Tag range]],Table176[[START]:[GROUP]],3,TRUE),"")</f>
        <v>KOKO030</v>
      </c>
    </row>
    <row r="2093" spans="6:10" x14ac:dyDescent="0.25">
      <c r="F2093" s="8" t="str">
        <f>LEFT(Table33[[#This Row],[Location]],2)</f>
        <v>LU</v>
      </c>
      <c r="G2093" s="8" t="s">
        <v>2303</v>
      </c>
      <c r="H2093" s="1">
        <v>71882</v>
      </c>
      <c r="I2093" s="10" t="str">
        <f>IF(Table33[[#This Row],[Tag range]]="","",_xlfn.CONCAT("1A40700000000650000",Table33[[#This Row],[Tag range]]))</f>
        <v>1A4070000000065000071882</v>
      </c>
      <c r="J2093" s="10" t="str">
        <f>_xlfn.IFNA(VLOOKUP(Table33[[#This Row],[Tag range]],Table176[[START]:[GROUP]],3,TRUE),"")</f>
        <v>KOKO030</v>
      </c>
    </row>
    <row r="2094" spans="6:10" x14ac:dyDescent="0.25">
      <c r="F2094" s="8" t="str">
        <f>LEFT(Table33[[#This Row],[Location]],2)</f>
        <v>LU</v>
      </c>
      <c r="G2094" s="8" t="s">
        <v>2304</v>
      </c>
      <c r="H2094" s="1">
        <v>71883</v>
      </c>
      <c r="I2094" s="10" t="str">
        <f>IF(Table33[[#This Row],[Tag range]]="","",_xlfn.CONCAT("1A40700000000650000",Table33[[#This Row],[Tag range]]))</f>
        <v>1A4070000000065000071883</v>
      </c>
      <c r="J2094" s="10" t="str">
        <f>_xlfn.IFNA(VLOOKUP(Table33[[#This Row],[Tag range]],Table176[[START]:[GROUP]],3,TRUE),"")</f>
        <v>KOKO030</v>
      </c>
    </row>
    <row r="2095" spans="6:10" x14ac:dyDescent="0.25">
      <c r="F2095" s="8" t="str">
        <f>LEFT(Table33[[#This Row],[Location]],2)</f>
        <v>LU</v>
      </c>
      <c r="G2095" s="8" t="s">
        <v>2305</v>
      </c>
      <c r="H2095" s="1">
        <v>71884</v>
      </c>
      <c r="I2095" s="10" t="str">
        <f>IF(Table33[[#This Row],[Tag range]]="","",_xlfn.CONCAT("1A40700000000650000",Table33[[#This Row],[Tag range]]))</f>
        <v>1A4070000000065000071884</v>
      </c>
      <c r="J2095" s="10" t="str">
        <f>_xlfn.IFNA(VLOOKUP(Table33[[#This Row],[Tag range]],Table176[[START]:[GROUP]],3,TRUE),"")</f>
        <v>KOKO030</v>
      </c>
    </row>
    <row r="2096" spans="6:10" x14ac:dyDescent="0.25">
      <c r="F2096" s="8" t="str">
        <f>LEFT(Table33[[#This Row],[Location]],2)</f>
        <v>LU</v>
      </c>
      <c r="G2096" s="8" t="s">
        <v>2306</v>
      </c>
      <c r="H2096" s="1">
        <v>71885</v>
      </c>
      <c r="I2096" s="10" t="str">
        <f>IF(Table33[[#This Row],[Tag range]]="","",_xlfn.CONCAT("1A40700000000650000",Table33[[#This Row],[Tag range]]))</f>
        <v>1A4070000000065000071885</v>
      </c>
      <c r="J2096" s="10" t="str">
        <f>_xlfn.IFNA(VLOOKUP(Table33[[#This Row],[Tag range]],Table176[[START]:[GROUP]],3,TRUE),"")</f>
        <v>KOKO030</v>
      </c>
    </row>
    <row r="2097" spans="6:10" x14ac:dyDescent="0.25">
      <c r="F2097" s="8" t="str">
        <f>LEFT(Table33[[#This Row],[Location]],2)</f>
        <v>LU</v>
      </c>
      <c r="G2097" s="8" t="s">
        <v>2307</v>
      </c>
      <c r="H2097" s="1">
        <v>71886</v>
      </c>
      <c r="I2097" s="10" t="str">
        <f>IF(Table33[[#This Row],[Tag range]]="","",_xlfn.CONCAT("1A40700000000650000",Table33[[#This Row],[Tag range]]))</f>
        <v>1A4070000000065000071886</v>
      </c>
      <c r="J2097" s="10" t="str">
        <f>_xlfn.IFNA(VLOOKUP(Table33[[#This Row],[Tag range]],Table176[[START]:[GROUP]],3,TRUE),"")</f>
        <v>KOKO030</v>
      </c>
    </row>
    <row r="2098" spans="6:10" x14ac:dyDescent="0.25">
      <c r="F2098" s="8" t="str">
        <f>LEFT(Table33[[#This Row],[Location]],2)</f>
        <v>LU</v>
      </c>
      <c r="G2098" s="8" t="s">
        <v>2308</v>
      </c>
      <c r="H2098" s="1">
        <v>71887</v>
      </c>
      <c r="I2098" s="10" t="str">
        <f>IF(Table33[[#This Row],[Tag range]]="","",_xlfn.CONCAT("1A40700000000650000",Table33[[#This Row],[Tag range]]))</f>
        <v>1A4070000000065000071887</v>
      </c>
      <c r="J2098" s="10" t="str">
        <f>_xlfn.IFNA(VLOOKUP(Table33[[#This Row],[Tag range]],Table176[[START]:[GROUP]],3,TRUE),"")</f>
        <v>KOKO030</v>
      </c>
    </row>
    <row r="2099" spans="6:10" x14ac:dyDescent="0.25">
      <c r="F2099" s="8" t="str">
        <f>LEFT(Table33[[#This Row],[Location]],2)</f>
        <v>LU</v>
      </c>
      <c r="G2099" s="8" t="s">
        <v>2309</v>
      </c>
      <c r="H2099" s="1">
        <v>71888</v>
      </c>
      <c r="I2099" s="10" t="str">
        <f>IF(Table33[[#This Row],[Tag range]]="","",_xlfn.CONCAT("1A40700000000650000",Table33[[#This Row],[Tag range]]))</f>
        <v>1A4070000000065000071888</v>
      </c>
      <c r="J2099" s="10" t="str">
        <f>_xlfn.IFNA(VLOOKUP(Table33[[#This Row],[Tag range]],Table176[[START]:[GROUP]],3,TRUE),"")</f>
        <v>KOKO030</v>
      </c>
    </row>
    <row r="2100" spans="6:10" x14ac:dyDescent="0.25">
      <c r="F2100" s="8" t="str">
        <f>LEFT(Table33[[#This Row],[Location]],2)</f>
        <v>LU</v>
      </c>
      <c r="G2100" s="8" t="s">
        <v>2310</v>
      </c>
      <c r="H2100" s="1">
        <v>71889</v>
      </c>
      <c r="I2100" s="10" t="str">
        <f>IF(Table33[[#This Row],[Tag range]]="","",_xlfn.CONCAT("1A40700000000650000",Table33[[#This Row],[Tag range]]))</f>
        <v>1A4070000000065000071889</v>
      </c>
      <c r="J2100" s="10" t="str">
        <f>_xlfn.IFNA(VLOOKUP(Table33[[#This Row],[Tag range]],Table176[[START]:[GROUP]],3,TRUE),"")</f>
        <v>KOKO030</v>
      </c>
    </row>
    <row r="2101" spans="6:10" x14ac:dyDescent="0.25">
      <c r="F2101" s="8" t="str">
        <f>LEFT(Table33[[#This Row],[Location]],2)</f>
        <v>LU</v>
      </c>
      <c r="G2101" s="8" t="s">
        <v>2311</v>
      </c>
      <c r="H2101" s="1">
        <v>71890</v>
      </c>
      <c r="I2101" s="10" t="str">
        <f>IF(Table33[[#This Row],[Tag range]]="","",_xlfn.CONCAT("1A40700000000650000",Table33[[#This Row],[Tag range]]))</f>
        <v>1A4070000000065000071890</v>
      </c>
      <c r="J2101" s="10" t="str">
        <f>_xlfn.IFNA(VLOOKUP(Table33[[#This Row],[Tag range]],Table176[[START]:[GROUP]],3,TRUE),"")</f>
        <v>KOKO030</v>
      </c>
    </row>
    <row r="2102" spans="6:10" x14ac:dyDescent="0.25">
      <c r="F2102" s="8" t="str">
        <f>LEFT(Table33[[#This Row],[Location]],2)</f>
        <v>LU</v>
      </c>
      <c r="G2102" s="8" t="s">
        <v>2312</v>
      </c>
      <c r="H2102" s="1">
        <v>71891</v>
      </c>
      <c r="I2102" s="10" t="str">
        <f>IF(Table33[[#This Row],[Tag range]]="","",_xlfn.CONCAT("1A40700000000650000",Table33[[#This Row],[Tag range]]))</f>
        <v>1A4070000000065000071891</v>
      </c>
      <c r="J2102" s="10" t="str">
        <f>_xlfn.IFNA(VLOOKUP(Table33[[#This Row],[Tag range]],Table176[[START]:[GROUP]],3,TRUE),"")</f>
        <v>KOKO030</v>
      </c>
    </row>
    <row r="2103" spans="6:10" x14ac:dyDescent="0.25">
      <c r="F2103" s="8" t="str">
        <f>LEFT(Table33[[#This Row],[Location]],2)</f>
        <v>LU</v>
      </c>
      <c r="G2103" s="8" t="s">
        <v>2313</v>
      </c>
      <c r="H2103" s="1">
        <v>71892</v>
      </c>
      <c r="I2103" s="10" t="str">
        <f>IF(Table33[[#This Row],[Tag range]]="","",_xlfn.CONCAT("1A40700000000650000",Table33[[#This Row],[Tag range]]))</f>
        <v>1A4070000000065000071892</v>
      </c>
      <c r="J2103" s="10" t="str">
        <f>_xlfn.IFNA(VLOOKUP(Table33[[#This Row],[Tag range]],Table176[[START]:[GROUP]],3,TRUE),"")</f>
        <v>KOKO030</v>
      </c>
    </row>
    <row r="2104" spans="6:10" x14ac:dyDescent="0.25">
      <c r="F2104" s="8" t="str">
        <f>LEFT(Table33[[#This Row],[Location]],2)</f>
        <v>LU</v>
      </c>
      <c r="G2104" s="8" t="s">
        <v>2413</v>
      </c>
      <c r="H2104" s="1">
        <v>71893</v>
      </c>
      <c r="I2104" s="10" t="str">
        <f>IF(Table33[[#This Row],[Tag range]]="","",_xlfn.CONCAT("1A40700000000650000",Table33[[#This Row],[Tag range]]))</f>
        <v>1A4070000000065000071893</v>
      </c>
      <c r="J2104" s="10" t="str">
        <f>_xlfn.IFNA(VLOOKUP(Table33[[#This Row],[Tag range]],Table176[[START]:[GROUP]],3,TRUE),"")</f>
        <v>KOKO030</v>
      </c>
    </row>
    <row r="2105" spans="6:10" x14ac:dyDescent="0.25">
      <c r="F2105" s="8" t="str">
        <f>LEFT(Table33[[#This Row],[Location]],2)</f>
        <v>LU</v>
      </c>
      <c r="G2105" s="8" t="s">
        <v>2414</v>
      </c>
      <c r="H2105" s="1">
        <v>71894</v>
      </c>
      <c r="I2105" s="10" t="str">
        <f>IF(Table33[[#This Row],[Tag range]]="","",_xlfn.CONCAT("1A40700000000650000",Table33[[#This Row],[Tag range]]))</f>
        <v>1A4070000000065000071894</v>
      </c>
      <c r="J2105" s="10" t="str">
        <f>_xlfn.IFNA(VLOOKUP(Table33[[#This Row],[Tag range]],Table176[[START]:[GROUP]],3,TRUE),"")</f>
        <v>KOKO030</v>
      </c>
    </row>
    <row r="2106" spans="6:10" x14ac:dyDescent="0.25">
      <c r="F2106" s="8" t="str">
        <f>LEFT(Table33[[#This Row],[Location]],2)</f>
        <v>LU</v>
      </c>
      <c r="G2106" s="8" t="s">
        <v>2415</v>
      </c>
      <c r="H2106" s="1">
        <v>71895</v>
      </c>
      <c r="I2106" s="10" t="str">
        <f>IF(Table33[[#This Row],[Tag range]]="","",_xlfn.CONCAT("1A40700000000650000",Table33[[#This Row],[Tag range]]))</f>
        <v>1A4070000000065000071895</v>
      </c>
      <c r="J2106" s="10" t="str">
        <f>_xlfn.IFNA(VLOOKUP(Table33[[#This Row],[Tag range]],Table176[[START]:[GROUP]],3,TRUE),"")</f>
        <v>KOKO030</v>
      </c>
    </row>
    <row r="2107" spans="6:10" x14ac:dyDescent="0.25">
      <c r="F2107" s="8" t="str">
        <f>LEFT(Table33[[#This Row],[Location]],2)</f>
        <v>LU</v>
      </c>
      <c r="G2107" s="8" t="s">
        <v>2416</v>
      </c>
      <c r="H2107" s="1">
        <v>71896</v>
      </c>
      <c r="I2107" s="10" t="str">
        <f>IF(Table33[[#This Row],[Tag range]]="","",_xlfn.CONCAT("1A40700000000650000",Table33[[#This Row],[Tag range]]))</f>
        <v>1A4070000000065000071896</v>
      </c>
      <c r="J2107" s="10" t="str">
        <f>_xlfn.IFNA(VLOOKUP(Table33[[#This Row],[Tag range]],Table176[[START]:[GROUP]],3,TRUE),"")</f>
        <v>KOKO030</v>
      </c>
    </row>
    <row r="2108" spans="6:10" x14ac:dyDescent="0.25">
      <c r="F2108" s="8" t="str">
        <f>LEFT(Table33[[#This Row],[Location]],2)</f>
        <v>LU</v>
      </c>
      <c r="G2108" s="8" t="s">
        <v>2417</v>
      </c>
      <c r="H2108" s="1">
        <v>71897</v>
      </c>
      <c r="I2108" s="10" t="str">
        <f>IF(Table33[[#This Row],[Tag range]]="","",_xlfn.CONCAT("1A40700000000650000",Table33[[#This Row],[Tag range]]))</f>
        <v>1A4070000000065000071897</v>
      </c>
      <c r="J2108" s="10" t="str">
        <f>_xlfn.IFNA(VLOOKUP(Table33[[#This Row],[Tag range]],Table176[[START]:[GROUP]],3,TRUE),"")</f>
        <v>KOKO030</v>
      </c>
    </row>
    <row r="2109" spans="6:10" x14ac:dyDescent="0.25">
      <c r="F2109" s="8" t="str">
        <f>LEFT(Table33[[#This Row],[Location]],2)</f>
        <v>LU</v>
      </c>
      <c r="G2109" s="8" t="s">
        <v>2418</v>
      </c>
      <c r="H2109" s="1">
        <v>71898</v>
      </c>
      <c r="I2109" s="10" t="str">
        <f>IF(Table33[[#This Row],[Tag range]]="","",_xlfn.CONCAT("1A40700000000650000",Table33[[#This Row],[Tag range]]))</f>
        <v>1A4070000000065000071898</v>
      </c>
      <c r="J2109" s="10" t="str">
        <f>_xlfn.IFNA(VLOOKUP(Table33[[#This Row],[Tag range]],Table176[[START]:[GROUP]],3,TRUE),"")</f>
        <v>KOKO030</v>
      </c>
    </row>
    <row r="2110" spans="6:10" x14ac:dyDescent="0.25">
      <c r="F2110" s="8" t="str">
        <f>LEFT(Table33[[#This Row],[Location]],2)</f>
        <v>LU</v>
      </c>
      <c r="G2110" s="8" t="s">
        <v>2419</v>
      </c>
      <c r="H2110" s="1">
        <v>71899</v>
      </c>
      <c r="I2110" s="10" t="str">
        <f>IF(Table33[[#This Row],[Tag range]]="","",_xlfn.CONCAT("1A40700000000650000",Table33[[#This Row],[Tag range]]))</f>
        <v>1A4070000000065000071899</v>
      </c>
      <c r="J2110" s="10" t="str">
        <f>_xlfn.IFNA(VLOOKUP(Table33[[#This Row],[Tag range]],Table176[[START]:[GROUP]],3,TRUE),"")</f>
        <v>KOKO030</v>
      </c>
    </row>
    <row r="2111" spans="6:10" x14ac:dyDescent="0.25">
      <c r="F2111" s="8" t="str">
        <f>LEFT(Table33[[#This Row],[Location]],2)</f>
        <v>LU</v>
      </c>
      <c r="G2111" s="8" t="s">
        <v>2420</v>
      </c>
      <c r="H2111" s="1">
        <v>71900</v>
      </c>
      <c r="I2111" s="10" t="str">
        <f>IF(Table33[[#This Row],[Tag range]]="","",_xlfn.CONCAT("1A40700000000650000",Table33[[#This Row],[Tag range]]))</f>
        <v>1A4070000000065000071900</v>
      </c>
      <c r="J2111" s="10" t="str">
        <f>_xlfn.IFNA(VLOOKUP(Table33[[#This Row],[Tag range]],Table176[[START]:[GROUP]],3,TRUE),"")</f>
        <v>KOKO030</v>
      </c>
    </row>
    <row r="2112" spans="6:10" x14ac:dyDescent="0.25">
      <c r="F2112" s="8" t="str">
        <f>LEFT(Table33[[#This Row],[Location]],2)</f>
        <v>LU</v>
      </c>
      <c r="G2112" s="8" t="s">
        <v>2421</v>
      </c>
      <c r="H2112" s="1">
        <v>71901</v>
      </c>
      <c r="I2112" s="10" t="str">
        <f>IF(Table33[[#This Row],[Tag range]]="","",_xlfn.CONCAT("1A40700000000650000",Table33[[#This Row],[Tag range]]))</f>
        <v>1A4070000000065000071901</v>
      </c>
      <c r="J2112" s="10" t="str">
        <f>_xlfn.IFNA(VLOOKUP(Table33[[#This Row],[Tag range]],Table176[[START]:[GROUP]],3,TRUE),"")</f>
        <v>KOKO030</v>
      </c>
    </row>
    <row r="2113" spans="6:10" x14ac:dyDescent="0.25">
      <c r="F2113" s="8" t="str">
        <f>LEFT(Table33[[#This Row],[Location]],2)</f>
        <v>LU</v>
      </c>
      <c r="G2113" s="8" t="s">
        <v>2422</v>
      </c>
      <c r="H2113" s="1">
        <v>71902</v>
      </c>
      <c r="I2113" s="10" t="str">
        <f>IF(Table33[[#This Row],[Tag range]]="","",_xlfn.CONCAT("1A40700000000650000",Table33[[#This Row],[Tag range]]))</f>
        <v>1A4070000000065000071902</v>
      </c>
      <c r="J2113" s="10" t="str">
        <f>_xlfn.IFNA(VLOOKUP(Table33[[#This Row],[Tag range]],Table176[[START]:[GROUP]],3,TRUE),"")</f>
        <v>KOKO030</v>
      </c>
    </row>
    <row r="2114" spans="6:10" x14ac:dyDescent="0.25">
      <c r="F2114" s="8" t="str">
        <f>LEFT(Table33[[#This Row],[Location]],2)</f>
        <v>LU</v>
      </c>
      <c r="G2114" s="8" t="s">
        <v>2423</v>
      </c>
      <c r="H2114" s="1">
        <v>71903</v>
      </c>
      <c r="I2114" s="10" t="str">
        <f>IF(Table33[[#This Row],[Tag range]]="","",_xlfn.CONCAT("1A40700000000650000",Table33[[#This Row],[Tag range]]))</f>
        <v>1A4070000000065000071903</v>
      </c>
      <c r="J2114" s="10" t="str">
        <f>_xlfn.IFNA(VLOOKUP(Table33[[#This Row],[Tag range]],Table176[[START]:[GROUP]],3,TRUE),"")</f>
        <v>KOKO030</v>
      </c>
    </row>
    <row r="2115" spans="6:10" x14ac:dyDescent="0.25">
      <c r="F2115" s="8" t="str">
        <f>LEFT(Table33[[#This Row],[Location]],2)</f>
        <v>LU</v>
      </c>
      <c r="G2115" s="8" t="s">
        <v>2523</v>
      </c>
      <c r="H2115" s="1">
        <v>71904</v>
      </c>
      <c r="I2115" s="10" t="str">
        <f>IF(Table33[[#This Row],[Tag range]]="","",_xlfn.CONCAT("1A40700000000650000",Table33[[#This Row],[Tag range]]))</f>
        <v>1A4070000000065000071904</v>
      </c>
      <c r="J2115" s="10" t="str">
        <f>_xlfn.IFNA(VLOOKUP(Table33[[#This Row],[Tag range]],Table176[[START]:[GROUP]],3,TRUE),"")</f>
        <v>KOKO030</v>
      </c>
    </row>
    <row r="2116" spans="6:10" x14ac:dyDescent="0.25">
      <c r="F2116" s="8" t="str">
        <f>LEFT(Table33[[#This Row],[Location]],2)</f>
        <v>LU</v>
      </c>
      <c r="G2116" s="8" t="s">
        <v>2524</v>
      </c>
      <c r="H2116" s="1">
        <v>71905</v>
      </c>
      <c r="I2116" s="10" t="str">
        <f>IF(Table33[[#This Row],[Tag range]]="","",_xlfn.CONCAT("1A40700000000650000",Table33[[#This Row],[Tag range]]))</f>
        <v>1A4070000000065000071905</v>
      </c>
      <c r="J2116" s="10" t="str">
        <f>_xlfn.IFNA(VLOOKUP(Table33[[#This Row],[Tag range]],Table176[[START]:[GROUP]],3,TRUE),"")</f>
        <v>KOKO030</v>
      </c>
    </row>
    <row r="2117" spans="6:10" x14ac:dyDescent="0.25">
      <c r="F2117" s="8" t="str">
        <f>LEFT(Table33[[#This Row],[Location]],2)</f>
        <v>LU</v>
      </c>
      <c r="G2117" s="8" t="s">
        <v>2525</v>
      </c>
      <c r="H2117" s="1">
        <v>71906</v>
      </c>
      <c r="I2117" s="10" t="str">
        <f>IF(Table33[[#This Row],[Tag range]]="","",_xlfn.CONCAT("1A40700000000650000",Table33[[#This Row],[Tag range]]))</f>
        <v>1A4070000000065000071906</v>
      </c>
      <c r="J2117" s="10" t="str">
        <f>_xlfn.IFNA(VLOOKUP(Table33[[#This Row],[Tag range]],Table176[[START]:[GROUP]],3,TRUE),"")</f>
        <v>KOKO030</v>
      </c>
    </row>
    <row r="2118" spans="6:10" x14ac:dyDescent="0.25">
      <c r="F2118" s="8" t="str">
        <f>LEFT(Table33[[#This Row],[Location]],2)</f>
        <v>LU</v>
      </c>
      <c r="G2118" s="8" t="s">
        <v>2526</v>
      </c>
      <c r="H2118" s="1">
        <v>71907</v>
      </c>
      <c r="I2118" s="10" t="str">
        <f>IF(Table33[[#This Row],[Tag range]]="","",_xlfn.CONCAT("1A40700000000650000",Table33[[#This Row],[Tag range]]))</f>
        <v>1A4070000000065000071907</v>
      </c>
      <c r="J2118" s="10" t="str">
        <f>_xlfn.IFNA(VLOOKUP(Table33[[#This Row],[Tag range]],Table176[[START]:[GROUP]],3,TRUE),"")</f>
        <v>KOKO030</v>
      </c>
    </row>
    <row r="2119" spans="6:10" x14ac:dyDescent="0.25">
      <c r="F2119" s="8" t="str">
        <f>LEFT(Table33[[#This Row],[Location]],2)</f>
        <v>LU</v>
      </c>
      <c r="G2119" s="8" t="s">
        <v>2527</v>
      </c>
      <c r="H2119" s="1">
        <v>71908</v>
      </c>
      <c r="I2119" s="10" t="str">
        <f>IF(Table33[[#This Row],[Tag range]]="","",_xlfn.CONCAT("1A40700000000650000",Table33[[#This Row],[Tag range]]))</f>
        <v>1A4070000000065000071908</v>
      </c>
      <c r="J2119" s="10" t="str">
        <f>_xlfn.IFNA(VLOOKUP(Table33[[#This Row],[Tag range]],Table176[[START]:[GROUP]],3,TRUE),"")</f>
        <v>KOKO030</v>
      </c>
    </row>
    <row r="2120" spans="6:10" x14ac:dyDescent="0.25">
      <c r="F2120" s="8" t="str">
        <f>LEFT(Table33[[#This Row],[Location]],2)</f>
        <v>LU</v>
      </c>
      <c r="G2120" s="8" t="s">
        <v>2528</v>
      </c>
      <c r="H2120" s="1">
        <v>71909</v>
      </c>
      <c r="I2120" s="10" t="str">
        <f>IF(Table33[[#This Row],[Tag range]]="","",_xlfn.CONCAT("1A40700000000650000",Table33[[#This Row],[Tag range]]))</f>
        <v>1A4070000000065000071909</v>
      </c>
      <c r="J2120" s="10" t="str">
        <f>_xlfn.IFNA(VLOOKUP(Table33[[#This Row],[Tag range]],Table176[[START]:[GROUP]],3,TRUE),"")</f>
        <v>KOKO030</v>
      </c>
    </row>
    <row r="2121" spans="6:10" x14ac:dyDescent="0.25">
      <c r="F2121" s="8" t="str">
        <f>LEFT(Table33[[#This Row],[Location]],2)</f>
        <v>LU</v>
      </c>
      <c r="G2121" s="8" t="s">
        <v>2529</v>
      </c>
      <c r="H2121" s="1">
        <v>71910</v>
      </c>
      <c r="I2121" s="10" t="str">
        <f>IF(Table33[[#This Row],[Tag range]]="","",_xlfn.CONCAT("1A40700000000650000",Table33[[#This Row],[Tag range]]))</f>
        <v>1A4070000000065000071910</v>
      </c>
      <c r="J2121" s="10" t="str">
        <f>_xlfn.IFNA(VLOOKUP(Table33[[#This Row],[Tag range]],Table176[[START]:[GROUP]],3,TRUE),"")</f>
        <v>KOKO030</v>
      </c>
    </row>
    <row r="2122" spans="6:10" x14ac:dyDescent="0.25">
      <c r="F2122" s="8" t="str">
        <f>LEFT(Table33[[#This Row],[Location]],2)</f>
        <v>LU</v>
      </c>
      <c r="G2122" s="8" t="s">
        <v>2530</v>
      </c>
      <c r="H2122" s="1">
        <v>71911</v>
      </c>
      <c r="I2122" s="10" t="str">
        <f>IF(Table33[[#This Row],[Tag range]]="","",_xlfn.CONCAT("1A40700000000650000",Table33[[#This Row],[Tag range]]))</f>
        <v>1A4070000000065000071911</v>
      </c>
      <c r="J2122" s="10" t="str">
        <f>_xlfn.IFNA(VLOOKUP(Table33[[#This Row],[Tag range]],Table176[[START]:[GROUP]],3,TRUE),"")</f>
        <v>KOKO030</v>
      </c>
    </row>
    <row r="2123" spans="6:10" x14ac:dyDescent="0.25">
      <c r="F2123" s="8" t="str">
        <f>LEFT(Table33[[#This Row],[Location]],2)</f>
        <v>LU</v>
      </c>
      <c r="G2123" s="8" t="s">
        <v>2531</v>
      </c>
      <c r="H2123" s="1">
        <v>71912</v>
      </c>
      <c r="I2123" s="10" t="str">
        <f>IF(Table33[[#This Row],[Tag range]]="","",_xlfn.CONCAT("1A40700000000650000",Table33[[#This Row],[Tag range]]))</f>
        <v>1A4070000000065000071912</v>
      </c>
      <c r="J2123" s="10" t="str">
        <f>_xlfn.IFNA(VLOOKUP(Table33[[#This Row],[Tag range]],Table176[[START]:[GROUP]],3,TRUE),"")</f>
        <v>KOKO030</v>
      </c>
    </row>
    <row r="2124" spans="6:10" x14ac:dyDescent="0.25">
      <c r="F2124" s="8" t="str">
        <f>LEFT(Table33[[#This Row],[Location]],2)</f>
        <v>LU</v>
      </c>
      <c r="G2124" s="8" t="s">
        <v>2532</v>
      </c>
      <c r="H2124" s="1">
        <v>71913</v>
      </c>
      <c r="I2124" s="10" t="str">
        <f>IF(Table33[[#This Row],[Tag range]]="","",_xlfn.CONCAT("1A40700000000650000",Table33[[#This Row],[Tag range]]))</f>
        <v>1A4070000000065000071913</v>
      </c>
      <c r="J2124" s="10" t="str">
        <f>_xlfn.IFNA(VLOOKUP(Table33[[#This Row],[Tag range]],Table176[[START]:[GROUP]],3,TRUE),"")</f>
        <v>KOKO030</v>
      </c>
    </row>
    <row r="2125" spans="6:10" x14ac:dyDescent="0.25">
      <c r="F2125" s="8" t="str">
        <f>LEFT(Table33[[#This Row],[Location]],2)</f>
        <v>LU</v>
      </c>
      <c r="G2125" s="8" t="s">
        <v>2533</v>
      </c>
      <c r="H2125" s="1">
        <v>71914</v>
      </c>
      <c r="I2125" s="10" t="str">
        <f>IF(Table33[[#This Row],[Tag range]]="","",_xlfn.CONCAT("1A40700000000650000",Table33[[#This Row],[Tag range]]))</f>
        <v>1A4070000000065000071914</v>
      </c>
      <c r="J2125" s="10" t="str">
        <f>_xlfn.IFNA(VLOOKUP(Table33[[#This Row],[Tag range]],Table176[[START]:[GROUP]],3,TRUE),"")</f>
        <v>KOKO030</v>
      </c>
    </row>
    <row r="2126" spans="6:10" x14ac:dyDescent="0.25">
      <c r="F2126" s="8" t="str">
        <f>LEFT(Table33[[#This Row],[Location]],2)</f>
        <v>LU</v>
      </c>
      <c r="G2126" s="8" t="s">
        <v>337</v>
      </c>
      <c r="H2126" s="1">
        <v>71915</v>
      </c>
      <c r="I2126" s="10" t="str">
        <f>IF(Table33[[#This Row],[Tag range]]="","",_xlfn.CONCAT("1A40700000000650000",Table33[[#This Row],[Tag range]]))</f>
        <v>1A4070000000065000071915</v>
      </c>
      <c r="J2126" s="10" t="str">
        <f>_xlfn.IFNA(VLOOKUP(Table33[[#This Row],[Tag range]],Table176[[START]:[GROUP]],3,TRUE),"")</f>
        <v>KOKO030</v>
      </c>
    </row>
    <row r="2127" spans="6:10" x14ac:dyDescent="0.25">
      <c r="F2127" s="8" t="str">
        <f>LEFT(Table33[[#This Row],[Location]],2)</f>
        <v>LU</v>
      </c>
      <c r="G2127" s="8" t="s">
        <v>477</v>
      </c>
      <c r="H2127" s="1">
        <v>71916</v>
      </c>
      <c r="I2127" s="10" t="str">
        <f>IF(Table33[[#This Row],[Tag range]]="","",_xlfn.CONCAT("1A40700000000650000",Table33[[#This Row],[Tag range]]))</f>
        <v>1A4070000000065000071916</v>
      </c>
      <c r="J2127" s="10" t="str">
        <f>_xlfn.IFNA(VLOOKUP(Table33[[#This Row],[Tag range]],Table176[[START]:[GROUP]],3,TRUE),"")</f>
        <v>KOKO030</v>
      </c>
    </row>
    <row r="2128" spans="6:10" x14ac:dyDescent="0.25">
      <c r="F2128" s="8" t="str">
        <f>LEFT(Table33[[#This Row],[Location]],2)</f>
        <v>LU</v>
      </c>
      <c r="G2128" s="8" t="s">
        <v>617</v>
      </c>
      <c r="H2128" s="1">
        <v>71917</v>
      </c>
      <c r="I2128" s="10" t="str">
        <f>IF(Table33[[#This Row],[Tag range]]="","",_xlfn.CONCAT("1A40700000000650000",Table33[[#This Row],[Tag range]]))</f>
        <v>1A4070000000065000071917</v>
      </c>
      <c r="J2128" s="10" t="str">
        <f>_xlfn.IFNA(VLOOKUP(Table33[[#This Row],[Tag range]],Table176[[START]:[GROUP]],3,TRUE),"")</f>
        <v>KOKO030</v>
      </c>
    </row>
    <row r="2129" spans="6:10" x14ac:dyDescent="0.25">
      <c r="F2129" s="8" t="str">
        <f>LEFT(Table33[[#This Row],[Location]],2)</f>
        <v>LU</v>
      </c>
      <c r="G2129" s="8" t="s">
        <v>757</v>
      </c>
      <c r="H2129" s="1">
        <v>71918</v>
      </c>
      <c r="I2129" s="10" t="str">
        <f>IF(Table33[[#This Row],[Tag range]]="","",_xlfn.CONCAT("1A40700000000650000",Table33[[#This Row],[Tag range]]))</f>
        <v>1A4070000000065000071918</v>
      </c>
      <c r="J2129" s="10" t="str">
        <f>_xlfn.IFNA(VLOOKUP(Table33[[#This Row],[Tag range]],Table176[[START]:[GROUP]],3,TRUE),"")</f>
        <v>KOKO030</v>
      </c>
    </row>
    <row r="2130" spans="6:10" x14ac:dyDescent="0.25">
      <c r="F2130" s="8" t="str">
        <f>LEFT(Table33[[#This Row],[Location]],2)</f>
        <v>LU</v>
      </c>
      <c r="G2130" s="8" t="s">
        <v>897</v>
      </c>
      <c r="H2130" s="1">
        <v>71919</v>
      </c>
      <c r="I2130" s="10" t="str">
        <f>IF(Table33[[#This Row],[Tag range]]="","",_xlfn.CONCAT("1A40700000000650000",Table33[[#This Row],[Tag range]]))</f>
        <v>1A4070000000065000071919</v>
      </c>
      <c r="J2130" s="10" t="str">
        <f>_xlfn.IFNA(VLOOKUP(Table33[[#This Row],[Tag range]],Table176[[START]:[GROUP]],3,TRUE),"")</f>
        <v>KOKO030</v>
      </c>
    </row>
    <row r="2131" spans="6:10" x14ac:dyDescent="0.25">
      <c r="F2131" s="8" t="str">
        <f>LEFT(Table33[[#This Row],[Location]],2)</f>
        <v>LU</v>
      </c>
      <c r="G2131" s="8" t="s">
        <v>1037</v>
      </c>
      <c r="H2131" s="1">
        <v>71920</v>
      </c>
      <c r="I2131" s="10" t="str">
        <f>IF(Table33[[#This Row],[Tag range]]="","",_xlfn.CONCAT("1A40700000000650000",Table33[[#This Row],[Tag range]]))</f>
        <v>1A4070000000065000071920</v>
      </c>
      <c r="J2131" s="10" t="str">
        <f>_xlfn.IFNA(VLOOKUP(Table33[[#This Row],[Tag range]],Table176[[START]:[GROUP]],3,TRUE),"")</f>
        <v>KOKO030</v>
      </c>
    </row>
    <row r="2132" spans="6:10" x14ac:dyDescent="0.25">
      <c r="F2132" s="8" t="str">
        <f>LEFT(Table33[[#This Row],[Location]],2)</f>
        <v>LU</v>
      </c>
      <c r="G2132" s="8" t="s">
        <v>1177</v>
      </c>
      <c r="H2132" s="1">
        <v>71921</v>
      </c>
      <c r="I2132" s="10" t="str">
        <f>IF(Table33[[#This Row],[Tag range]]="","",_xlfn.CONCAT("1A40700000000650000",Table33[[#This Row],[Tag range]]))</f>
        <v>1A4070000000065000071921</v>
      </c>
      <c r="J2132" s="10" t="str">
        <f>_xlfn.IFNA(VLOOKUP(Table33[[#This Row],[Tag range]],Table176[[START]:[GROUP]],3,TRUE),"")</f>
        <v>KOKO030</v>
      </c>
    </row>
    <row r="2133" spans="6:10" x14ac:dyDescent="0.25">
      <c r="F2133" s="8" t="str">
        <f>LEFT(Table33[[#This Row],[Location]],2)</f>
        <v>LU</v>
      </c>
      <c r="G2133" s="8" t="s">
        <v>1317</v>
      </c>
      <c r="H2133" s="1">
        <v>71922</v>
      </c>
      <c r="I2133" s="10" t="str">
        <f>IF(Table33[[#This Row],[Tag range]]="","",_xlfn.CONCAT("1A40700000000650000",Table33[[#This Row],[Tag range]]))</f>
        <v>1A4070000000065000071922</v>
      </c>
      <c r="J2133" s="10" t="str">
        <f>_xlfn.IFNA(VLOOKUP(Table33[[#This Row],[Tag range]],Table176[[START]:[GROUP]],3,TRUE),"")</f>
        <v>KOKO030</v>
      </c>
    </row>
    <row r="2134" spans="6:10" x14ac:dyDescent="0.25">
      <c r="F2134" s="8" t="str">
        <f>LEFT(Table33[[#This Row],[Location]],2)</f>
        <v>LU</v>
      </c>
      <c r="G2134" s="8" t="s">
        <v>1457</v>
      </c>
      <c r="H2134" s="1">
        <v>71923</v>
      </c>
      <c r="I2134" s="10" t="str">
        <f>IF(Table33[[#This Row],[Tag range]]="","",_xlfn.CONCAT("1A40700000000650000",Table33[[#This Row],[Tag range]]))</f>
        <v>1A4070000000065000071923</v>
      </c>
      <c r="J2134" s="10" t="str">
        <f>_xlfn.IFNA(VLOOKUP(Table33[[#This Row],[Tag range]],Table176[[START]:[GROUP]],3,TRUE),"")</f>
        <v>KOKO030</v>
      </c>
    </row>
    <row r="2135" spans="6:10" x14ac:dyDescent="0.25">
      <c r="F2135" s="8" t="str">
        <f>LEFT(Table33[[#This Row],[Location]],2)</f>
        <v>LU</v>
      </c>
      <c r="G2135" s="8" t="s">
        <v>121</v>
      </c>
      <c r="H2135" s="1">
        <v>71924</v>
      </c>
      <c r="I2135" s="10" t="str">
        <f>IF(Table33[[#This Row],[Tag range]]="","",_xlfn.CONCAT("1A40700000000650000",Table33[[#This Row],[Tag range]]))</f>
        <v>1A4070000000065000071924</v>
      </c>
      <c r="J2135" s="10" t="str">
        <f>_xlfn.IFNA(VLOOKUP(Table33[[#This Row],[Tag range]],Table176[[START]:[GROUP]],3,TRUE),"")</f>
        <v>KOKO030</v>
      </c>
    </row>
    <row r="2136" spans="6:10" x14ac:dyDescent="0.25">
      <c r="F2136" s="8" t="str">
        <f>LEFT(Table33[[#This Row],[Location]],2)</f>
        <v>LU</v>
      </c>
      <c r="G2136" s="8" t="s">
        <v>51</v>
      </c>
      <c r="H2136" s="1">
        <v>71925</v>
      </c>
      <c r="I2136" s="10" t="str">
        <f>IF(Table33[[#This Row],[Tag range]]="","",_xlfn.CONCAT("1A40700000000650000",Table33[[#This Row],[Tag range]]))</f>
        <v>1A4070000000065000071925</v>
      </c>
      <c r="J2136" s="10" t="str">
        <f>_xlfn.IFNA(VLOOKUP(Table33[[#This Row],[Tag range]],Table176[[START]:[GROUP]],3,TRUE),"")</f>
        <v>KOKO030</v>
      </c>
    </row>
    <row r="2137" spans="6:10" x14ac:dyDescent="0.25">
      <c r="F2137" s="8" t="str">
        <f>LEFT(Table33[[#This Row],[Location]],2)</f>
        <v>LU</v>
      </c>
      <c r="G2137" s="8" t="s">
        <v>338</v>
      </c>
      <c r="H2137" s="1">
        <v>71926</v>
      </c>
      <c r="I2137" s="10" t="str">
        <f>IF(Table33[[#This Row],[Tag range]]="","",_xlfn.CONCAT("1A40700000000650000",Table33[[#This Row],[Tag range]]))</f>
        <v>1A4070000000065000071926</v>
      </c>
      <c r="J2137" s="10" t="str">
        <f>_xlfn.IFNA(VLOOKUP(Table33[[#This Row],[Tag range]],Table176[[START]:[GROUP]],3,TRUE),"")</f>
        <v>KOKO030</v>
      </c>
    </row>
    <row r="2138" spans="6:10" x14ac:dyDescent="0.25">
      <c r="F2138" s="8" t="str">
        <f>LEFT(Table33[[#This Row],[Location]],2)</f>
        <v>LU</v>
      </c>
      <c r="G2138" s="8" t="s">
        <v>478</v>
      </c>
      <c r="H2138" s="1">
        <v>71927</v>
      </c>
      <c r="I2138" s="10" t="str">
        <f>IF(Table33[[#This Row],[Tag range]]="","",_xlfn.CONCAT("1A40700000000650000",Table33[[#This Row],[Tag range]]))</f>
        <v>1A4070000000065000071927</v>
      </c>
      <c r="J2138" s="10" t="str">
        <f>_xlfn.IFNA(VLOOKUP(Table33[[#This Row],[Tag range]],Table176[[START]:[GROUP]],3,TRUE),"")</f>
        <v>KOKO030</v>
      </c>
    </row>
    <row r="2139" spans="6:10" x14ac:dyDescent="0.25">
      <c r="F2139" s="8" t="str">
        <f>LEFT(Table33[[#This Row],[Location]],2)</f>
        <v>LU</v>
      </c>
      <c r="G2139" s="8" t="s">
        <v>618</v>
      </c>
      <c r="H2139" s="1">
        <v>71928</v>
      </c>
      <c r="I2139" s="10" t="str">
        <f>IF(Table33[[#This Row],[Tag range]]="","",_xlfn.CONCAT("1A40700000000650000",Table33[[#This Row],[Tag range]]))</f>
        <v>1A4070000000065000071928</v>
      </c>
      <c r="J2139" s="10" t="str">
        <f>_xlfn.IFNA(VLOOKUP(Table33[[#This Row],[Tag range]],Table176[[START]:[GROUP]],3,TRUE),"")</f>
        <v>KOKO030</v>
      </c>
    </row>
    <row r="2140" spans="6:10" x14ac:dyDescent="0.25">
      <c r="F2140" s="8" t="str">
        <f>LEFT(Table33[[#This Row],[Location]],2)</f>
        <v>LU</v>
      </c>
      <c r="G2140" s="8" t="s">
        <v>758</v>
      </c>
      <c r="H2140" s="1">
        <v>71929</v>
      </c>
      <c r="I2140" s="10" t="str">
        <f>IF(Table33[[#This Row],[Tag range]]="","",_xlfn.CONCAT("1A40700000000650000",Table33[[#This Row],[Tag range]]))</f>
        <v>1A4070000000065000071929</v>
      </c>
      <c r="J2140" s="10" t="str">
        <f>_xlfn.IFNA(VLOOKUP(Table33[[#This Row],[Tag range]],Table176[[START]:[GROUP]],3,TRUE),"")</f>
        <v>KOKO030</v>
      </c>
    </row>
    <row r="2141" spans="6:10" x14ac:dyDescent="0.25">
      <c r="F2141" s="8" t="str">
        <f>LEFT(Table33[[#This Row],[Location]],2)</f>
        <v>LU</v>
      </c>
      <c r="G2141" s="8" t="s">
        <v>898</v>
      </c>
      <c r="H2141" s="1">
        <v>71930</v>
      </c>
      <c r="I2141" s="10" t="str">
        <f>IF(Table33[[#This Row],[Tag range]]="","",_xlfn.CONCAT("1A40700000000650000",Table33[[#This Row],[Tag range]]))</f>
        <v>1A4070000000065000071930</v>
      </c>
      <c r="J2141" s="10" t="str">
        <f>_xlfn.IFNA(VLOOKUP(Table33[[#This Row],[Tag range]],Table176[[START]:[GROUP]],3,TRUE),"")</f>
        <v>KOKO030</v>
      </c>
    </row>
    <row r="2142" spans="6:10" x14ac:dyDescent="0.25">
      <c r="F2142" s="8" t="str">
        <f>LEFT(Table33[[#This Row],[Location]],2)</f>
        <v>LU</v>
      </c>
      <c r="G2142" s="8" t="s">
        <v>1038</v>
      </c>
      <c r="H2142" s="1">
        <v>71931</v>
      </c>
      <c r="I2142" s="10" t="str">
        <f>IF(Table33[[#This Row],[Tag range]]="","",_xlfn.CONCAT("1A40700000000650000",Table33[[#This Row],[Tag range]]))</f>
        <v>1A4070000000065000071931</v>
      </c>
      <c r="J2142" s="10" t="str">
        <f>_xlfn.IFNA(VLOOKUP(Table33[[#This Row],[Tag range]],Table176[[START]:[GROUP]],3,TRUE),"")</f>
        <v>KOKO030</v>
      </c>
    </row>
    <row r="2143" spans="6:10" x14ac:dyDescent="0.25">
      <c r="F2143" s="8" t="str">
        <f>LEFT(Table33[[#This Row],[Location]],2)</f>
        <v>LU</v>
      </c>
      <c r="G2143" s="8" t="s">
        <v>1178</v>
      </c>
      <c r="H2143" s="1">
        <v>71932</v>
      </c>
      <c r="I2143" s="10" t="str">
        <f>IF(Table33[[#This Row],[Tag range]]="","",_xlfn.CONCAT("1A40700000000650000",Table33[[#This Row],[Tag range]]))</f>
        <v>1A4070000000065000071932</v>
      </c>
      <c r="J2143" s="10" t="str">
        <f>_xlfn.IFNA(VLOOKUP(Table33[[#This Row],[Tag range]],Table176[[START]:[GROUP]],3,TRUE),"")</f>
        <v>KOKO030</v>
      </c>
    </row>
    <row r="2144" spans="6:10" x14ac:dyDescent="0.25">
      <c r="F2144" s="8" t="str">
        <f>LEFT(Table33[[#This Row],[Location]],2)</f>
        <v>LU</v>
      </c>
      <c r="G2144" s="8" t="s">
        <v>1318</v>
      </c>
      <c r="H2144" s="1">
        <v>71933</v>
      </c>
      <c r="I2144" s="10" t="str">
        <f>IF(Table33[[#This Row],[Tag range]]="","",_xlfn.CONCAT("1A40700000000650000",Table33[[#This Row],[Tag range]]))</f>
        <v>1A4070000000065000071933</v>
      </c>
      <c r="J2144" s="10" t="str">
        <f>_xlfn.IFNA(VLOOKUP(Table33[[#This Row],[Tag range]],Table176[[START]:[GROUP]],3,TRUE),"")</f>
        <v>KOKO030</v>
      </c>
    </row>
    <row r="2145" spans="6:10" x14ac:dyDescent="0.25">
      <c r="F2145" s="8" t="str">
        <f>LEFT(Table33[[#This Row],[Location]],2)</f>
        <v>LU</v>
      </c>
      <c r="G2145" s="8" t="s">
        <v>1458</v>
      </c>
      <c r="H2145" s="1">
        <v>71934</v>
      </c>
      <c r="I2145" s="10" t="str">
        <f>IF(Table33[[#This Row],[Tag range]]="","",_xlfn.CONCAT("1A40700000000650000",Table33[[#This Row],[Tag range]]))</f>
        <v>1A4070000000065000071934</v>
      </c>
      <c r="J2145" s="10" t="str">
        <f>_xlfn.IFNA(VLOOKUP(Table33[[#This Row],[Tag range]],Table176[[START]:[GROUP]],3,TRUE),"")</f>
        <v>KOKO030</v>
      </c>
    </row>
    <row r="2146" spans="6:10" x14ac:dyDescent="0.25">
      <c r="F2146" s="8" t="str">
        <f>LEFT(Table33[[#This Row],[Location]],2)</f>
        <v>LU</v>
      </c>
      <c r="G2146" s="8" t="s">
        <v>122</v>
      </c>
      <c r="H2146" s="1">
        <v>71935</v>
      </c>
      <c r="I2146" s="10" t="str">
        <f>IF(Table33[[#This Row],[Tag range]]="","",_xlfn.CONCAT("1A40700000000650000",Table33[[#This Row],[Tag range]]))</f>
        <v>1A4070000000065000071935</v>
      </c>
      <c r="J2146" s="10" t="str">
        <f>_xlfn.IFNA(VLOOKUP(Table33[[#This Row],[Tag range]],Table176[[START]:[GROUP]],3,TRUE),"")</f>
        <v>KOKO030</v>
      </c>
    </row>
    <row r="2147" spans="6:10" x14ac:dyDescent="0.25">
      <c r="F2147" s="8" t="str">
        <f>LEFT(Table33[[#This Row],[Location]],2)</f>
        <v>LU</v>
      </c>
      <c r="G2147" s="8" t="s">
        <v>52</v>
      </c>
      <c r="H2147" s="1">
        <v>71936</v>
      </c>
      <c r="I2147" s="10" t="str">
        <f>IF(Table33[[#This Row],[Tag range]]="","",_xlfn.CONCAT("1A40700000000650000",Table33[[#This Row],[Tag range]]))</f>
        <v>1A4070000000065000071936</v>
      </c>
      <c r="J2147" s="10" t="str">
        <f>_xlfn.IFNA(VLOOKUP(Table33[[#This Row],[Tag range]],Table176[[START]:[GROUP]],3,TRUE),"")</f>
        <v>KOKO030</v>
      </c>
    </row>
    <row r="2148" spans="6:10" x14ac:dyDescent="0.25">
      <c r="F2148" s="8" t="str">
        <f>LEFT(Table33[[#This Row],[Location]],2)</f>
        <v>LU</v>
      </c>
      <c r="G2148" s="8" t="s">
        <v>339</v>
      </c>
      <c r="H2148" s="1">
        <v>71937</v>
      </c>
      <c r="I2148" s="10" t="str">
        <f>IF(Table33[[#This Row],[Tag range]]="","",_xlfn.CONCAT("1A40700000000650000",Table33[[#This Row],[Tag range]]))</f>
        <v>1A4070000000065000071937</v>
      </c>
      <c r="J2148" s="10" t="str">
        <f>_xlfn.IFNA(VLOOKUP(Table33[[#This Row],[Tag range]],Table176[[START]:[GROUP]],3,TRUE),"")</f>
        <v>KOKO030</v>
      </c>
    </row>
    <row r="2149" spans="6:10" x14ac:dyDescent="0.25">
      <c r="F2149" s="8" t="str">
        <f>LEFT(Table33[[#This Row],[Location]],2)</f>
        <v>LU</v>
      </c>
      <c r="G2149" s="8" t="s">
        <v>479</v>
      </c>
      <c r="H2149" s="1">
        <v>71938</v>
      </c>
      <c r="I2149" s="10" t="str">
        <f>IF(Table33[[#This Row],[Tag range]]="","",_xlfn.CONCAT("1A40700000000650000",Table33[[#This Row],[Tag range]]))</f>
        <v>1A4070000000065000071938</v>
      </c>
      <c r="J2149" s="10" t="str">
        <f>_xlfn.IFNA(VLOOKUP(Table33[[#This Row],[Tag range]],Table176[[START]:[GROUP]],3,TRUE),"")</f>
        <v>KOKO030</v>
      </c>
    </row>
    <row r="2150" spans="6:10" x14ac:dyDescent="0.25">
      <c r="F2150" s="8" t="str">
        <f>LEFT(Table33[[#This Row],[Location]],2)</f>
        <v>LU</v>
      </c>
      <c r="G2150" s="8" t="s">
        <v>619</v>
      </c>
      <c r="H2150" s="1">
        <v>71939</v>
      </c>
      <c r="I2150" s="10" t="str">
        <f>IF(Table33[[#This Row],[Tag range]]="","",_xlfn.CONCAT("1A40700000000650000",Table33[[#This Row],[Tag range]]))</f>
        <v>1A4070000000065000071939</v>
      </c>
      <c r="J2150" s="10" t="str">
        <f>_xlfn.IFNA(VLOOKUP(Table33[[#This Row],[Tag range]],Table176[[START]:[GROUP]],3,TRUE),"")</f>
        <v>KOKO030</v>
      </c>
    </row>
    <row r="2151" spans="6:10" x14ac:dyDescent="0.25">
      <c r="F2151" s="8" t="str">
        <f>LEFT(Table33[[#This Row],[Location]],2)</f>
        <v>LU</v>
      </c>
      <c r="G2151" s="8" t="s">
        <v>759</v>
      </c>
      <c r="H2151" s="1">
        <v>71940</v>
      </c>
      <c r="I2151" s="10" t="str">
        <f>IF(Table33[[#This Row],[Tag range]]="","",_xlfn.CONCAT("1A40700000000650000",Table33[[#This Row],[Tag range]]))</f>
        <v>1A4070000000065000071940</v>
      </c>
      <c r="J2151" s="10" t="str">
        <f>_xlfn.IFNA(VLOOKUP(Table33[[#This Row],[Tag range]],Table176[[START]:[GROUP]],3,TRUE),"")</f>
        <v>KOKO030</v>
      </c>
    </row>
    <row r="2152" spans="6:10" x14ac:dyDescent="0.25">
      <c r="F2152" s="8" t="str">
        <f>LEFT(Table33[[#This Row],[Location]],2)</f>
        <v>LU</v>
      </c>
      <c r="G2152" s="8" t="s">
        <v>899</v>
      </c>
      <c r="H2152" s="1">
        <v>71941</v>
      </c>
      <c r="I2152" s="10" t="str">
        <f>IF(Table33[[#This Row],[Tag range]]="","",_xlfn.CONCAT("1A40700000000650000",Table33[[#This Row],[Tag range]]))</f>
        <v>1A4070000000065000071941</v>
      </c>
      <c r="J2152" s="10" t="str">
        <f>_xlfn.IFNA(VLOOKUP(Table33[[#This Row],[Tag range]],Table176[[START]:[GROUP]],3,TRUE),"")</f>
        <v>KOKO030</v>
      </c>
    </row>
    <row r="2153" spans="6:10" x14ac:dyDescent="0.25">
      <c r="F2153" s="8" t="str">
        <f>LEFT(Table33[[#This Row],[Location]],2)</f>
        <v>LU</v>
      </c>
      <c r="G2153" s="8" t="s">
        <v>1039</v>
      </c>
      <c r="H2153" s="1">
        <v>71942</v>
      </c>
      <c r="I2153" s="10" t="str">
        <f>IF(Table33[[#This Row],[Tag range]]="","",_xlfn.CONCAT("1A40700000000650000",Table33[[#This Row],[Tag range]]))</f>
        <v>1A4070000000065000071942</v>
      </c>
      <c r="J2153" s="10" t="str">
        <f>_xlfn.IFNA(VLOOKUP(Table33[[#This Row],[Tag range]],Table176[[START]:[GROUP]],3,TRUE),"")</f>
        <v>KOKO030</v>
      </c>
    </row>
    <row r="2154" spans="6:10" x14ac:dyDescent="0.25">
      <c r="F2154" s="8" t="str">
        <f>LEFT(Table33[[#This Row],[Location]],2)</f>
        <v>LU</v>
      </c>
      <c r="G2154" s="8" t="s">
        <v>1179</v>
      </c>
      <c r="H2154" s="1">
        <v>71943</v>
      </c>
      <c r="I2154" s="10" t="str">
        <f>IF(Table33[[#This Row],[Tag range]]="","",_xlfn.CONCAT("1A40700000000650000",Table33[[#This Row],[Tag range]]))</f>
        <v>1A4070000000065000071943</v>
      </c>
      <c r="J2154" s="10" t="str">
        <f>_xlfn.IFNA(VLOOKUP(Table33[[#This Row],[Tag range]],Table176[[START]:[GROUP]],3,TRUE),"")</f>
        <v>KOKO030</v>
      </c>
    </row>
    <row r="2155" spans="6:10" x14ac:dyDescent="0.25">
      <c r="F2155" s="8" t="str">
        <f>LEFT(Table33[[#This Row],[Location]],2)</f>
        <v>LU</v>
      </c>
      <c r="G2155" s="8" t="s">
        <v>1319</v>
      </c>
      <c r="H2155" s="1">
        <v>71944</v>
      </c>
      <c r="I2155" s="10" t="str">
        <f>IF(Table33[[#This Row],[Tag range]]="","",_xlfn.CONCAT("1A40700000000650000",Table33[[#This Row],[Tag range]]))</f>
        <v>1A4070000000065000071944</v>
      </c>
      <c r="J2155" s="10" t="str">
        <f>_xlfn.IFNA(VLOOKUP(Table33[[#This Row],[Tag range]],Table176[[START]:[GROUP]],3,TRUE),"")</f>
        <v>KOKO030</v>
      </c>
    </row>
    <row r="2156" spans="6:10" x14ac:dyDescent="0.25">
      <c r="F2156" s="8" t="str">
        <f>LEFT(Table33[[#This Row],[Location]],2)</f>
        <v>LU</v>
      </c>
      <c r="G2156" s="8" t="s">
        <v>1459</v>
      </c>
      <c r="H2156" s="1">
        <v>71945</v>
      </c>
      <c r="I2156" s="10" t="str">
        <f>IF(Table33[[#This Row],[Tag range]]="","",_xlfn.CONCAT("1A40700000000650000",Table33[[#This Row],[Tag range]]))</f>
        <v>1A4070000000065000071945</v>
      </c>
      <c r="J2156" s="10" t="str">
        <f>_xlfn.IFNA(VLOOKUP(Table33[[#This Row],[Tag range]],Table176[[START]:[GROUP]],3,TRUE),"")</f>
        <v>KOKO030</v>
      </c>
    </row>
    <row r="2157" spans="6:10" x14ac:dyDescent="0.25">
      <c r="F2157" s="8" t="str">
        <f>LEFT(Table33[[#This Row],[Location]],2)</f>
        <v>LU</v>
      </c>
      <c r="G2157" s="8" t="s">
        <v>123</v>
      </c>
      <c r="H2157" s="1">
        <v>71946</v>
      </c>
      <c r="I2157" s="10" t="str">
        <f>IF(Table33[[#This Row],[Tag range]]="","",_xlfn.CONCAT("1A40700000000650000",Table33[[#This Row],[Tag range]]))</f>
        <v>1A4070000000065000071946</v>
      </c>
      <c r="J2157" s="10" t="str">
        <f>_xlfn.IFNA(VLOOKUP(Table33[[#This Row],[Tag range]],Table176[[START]:[GROUP]],3,TRUE),"")</f>
        <v>KOKO030</v>
      </c>
    </row>
    <row r="2158" spans="6:10" x14ac:dyDescent="0.25">
      <c r="F2158" s="8" t="str">
        <f>LEFT(Table33[[#This Row],[Location]],2)</f>
        <v>LU</v>
      </c>
      <c r="G2158" s="8" t="s">
        <v>53</v>
      </c>
      <c r="H2158" s="1">
        <v>71947</v>
      </c>
      <c r="I2158" s="10" t="str">
        <f>IF(Table33[[#This Row],[Tag range]]="","",_xlfn.CONCAT("1A40700000000650000",Table33[[#This Row],[Tag range]]))</f>
        <v>1A4070000000065000071947</v>
      </c>
      <c r="J2158" s="10" t="str">
        <f>_xlfn.IFNA(VLOOKUP(Table33[[#This Row],[Tag range]],Table176[[START]:[GROUP]],3,TRUE),"")</f>
        <v>KOKO030</v>
      </c>
    </row>
    <row r="2159" spans="6:10" x14ac:dyDescent="0.25">
      <c r="F2159" s="8" t="str">
        <f>LEFT(Table33[[#This Row],[Location]],2)</f>
        <v>LU</v>
      </c>
      <c r="G2159" s="8" t="s">
        <v>340</v>
      </c>
      <c r="H2159" s="1">
        <v>71948</v>
      </c>
      <c r="I2159" s="10" t="str">
        <f>IF(Table33[[#This Row],[Tag range]]="","",_xlfn.CONCAT("1A40700000000650000",Table33[[#This Row],[Tag range]]))</f>
        <v>1A4070000000065000071948</v>
      </c>
      <c r="J2159" s="10" t="str">
        <f>_xlfn.IFNA(VLOOKUP(Table33[[#This Row],[Tag range]],Table176[[START]:[GROUP]],3,TRUE),"")</f>
        <v>KOKO030</v>
      </c>
    </row>
    <row r="2160" spans="6:10" x14ac:dyDescent="0.25">
      <c r="F2160" s="8" t="str">
        <f>LEFT(Table33[[#This Row],[Location]],2)</f>
        <v>LU</v>
      </c>
      <c r="G2160" s="8" t="s">
        <v>480</v>
      </c>
      <c r="H2160" s="1">
        <v>71949</v>
      </c>
      <c r="I2160" s="10" t="str">
        <f>IF(Table33[[#This Row],[Tag range]]="","",_xlfn.CONCAT("1A40700000000650000",Table33[[#This Row],[Tag range]]))</f>
        <v>1A4070000000065000071949</v>
      </c>
      <c r="J2160" s="10" t="str">
        <f>_xlfn.IFNA(VLOOKUP(Table33[[#This Row],[Tag range]],Table176[[START]:[GROUP]],3,TRUE),"")</f>
        <v>KOKO030</v>
      </c>
    </row>
    <row r="2161" spans="6:10" x14ac:dyDescent="0.25">
      <c r="F2161" s="8" t="str">
        <f>LEFT(Table33[[#This Row],[Location]],2)</f>
        <v>LU</v>
      </c>
      <c r="G2161" s="8" t="s">
        <v>620</v>
      </c>
      <c r="H2161" s="1">
        <v>71950</v>
      </c>
      <c r="I2161" s="10" t="str">
        <f>IF(Table33[[#This Row],[Tag range]]="","",_xlfn.CONCAT("1A40700000000650000",Table33[[#This Row],[Tag range]]))</f>
        <v>1A4070000000065000071950</v>
      </c>
      <c r="J2161" s="10" t="str">
        <f>_xlfn.IFNA(VLOOKUP(Table33[[#This Row],[Tag range]],Table176[[START]:[GROUP]],3,TRUE),"")</f>
        <v>KOKO030</v>
      </c>
    </row>
    <row r="2162" spans="6:10" x14ac:dyDescent="0.25">
      <c r="F2162" s="8" t="str">
        <f>LEFT(Table33[[#This Row],[Location]],2)</f>
        <v>LU</v>
      </c>
      <c r="G2162" s="8" t="s">
        <v>760</v>
      </c>
      <c r="H2162" s="1">
        <v>71951</v>
      </c>
      <c r="I2162" s="10" t="str">
        <f>IF(Table33[[#This Row],[Tag range]]="","",_xlfn.CONCAT("1A40700000000650000",Table33[[#This Row],[Tag range]]))</f>
        <v>1A4070000000065000071951</v>
      </c>
      <c r="J2162" s="10" t="str">
        <f>_xlfn.IFNA(VLOOKUP(Table33[[#This Row],[Tag range]],Table176[[START]:[GROUP]],3,TRUE),"")</f>
        <v>KOKO030</v>
      </c>
    </row>
    <row r="2163" spans="6:10" x14ac:dyDescent="0.25">
      <c r="F2163" s="8" t="str">
        <f>LEFT(Table33[[#This Row],[Location]],2)</f>
        <v>LU</v>
      </c>
      <c r="G2163" s="8" t="s">
        <v>900</v>
      </c>
      <c r="H2163" s="1">
        <v>71952</v>
      </c>
      <c r="I2163" s="10" t="str">
        <f>IF(Table33[[#This Row],[Tag range]]="","",_xlfn.CONCAT("1A40700000000650000",Table33[[#This Row],[Tag range]]))</f>
        <v>1A4070000000065000071952</v>
      </c>
      <c r="J2163" s="10" t="str">
        <f>_xlfn.IFNA(VLOOKUP(Table33[[#This Row],[Tag range]],Table176[[START]:[GROUP]],3,TRUE),"")</f>
        <v>KOKO030</v>
      </c>
    </row>
    <row r="2164" spans="6:10" x14ac:dyDescent="0.25">
      <c r="F2164" s="8" t="str">
        <f>LEFT(Table33[[#This Row],[Location]],2)</f>
        <v>LU</v>
      </c>
      <c r="G2164" s="8" t="s">
        <v>1040</v>
      </c>
      <c r="H2164" s="1">
        <v>71953</v>
      </c>
      <c r="I2164" s="10" t="str">
        <f>IF(Table33[[#This Row],[Tag range]]="","",_xlfn.CONCAT("1A40700000000650000",Table33[[#This Row],[Tag range]]))</f>
        <v>1A4070000000065000071953</v>
      </c>
      <c r="J2164" s="10" t="str">
        <f>_xlfn.IFNA(VLOOKUP(Table33[[#This Row],[Tag range]],Table176[[START]:[GROUP]],3,TRUE),"")</f>
        <v>KOKO030</v>
      </c>
    </row>
    <row r="2165" spans="6:10" x14ac:dyDescent="0.25">
      <c r="F2165" s="8" t="str">
        <f>LEFT(Table33[[#This Row],[Location]],2)</f>
        <v>LU</v>
      </c>
      <c r="G2165" s="8" t="s">
        <v>1180</v>
      </c>
      <c r="H2165" s="1">
        <v>71954</v>
      </c>
      <c r="I2165" s="10" t="str">
        <f>IF(Table33[[#This Row],[Tag range]]="","",_xlfn.CONCAT("1A40700000000650000",Table33[[#This Row],[Tag range]]))</f>
        <v>1A4070000000065000071954</v>
      </c>
      <c r="J2165" s="10" t="str">
        <f>_xlfn.IFNA(VLOOKUP(Table33[[#This Row],[Tag range]],Table176[[START]:[GROUP]],3,TRUE),"")</f>
        <v>KOKO030</v>
      </c>
    </row>
    <row r="2166" spans="6:10" x14ac:dyDescent="0.25">
      <c r="F2166" s="8" t="str">
        <f>LEFT(Table33[[#This Row],[Location]],2)</f>
        <v>LU</v>
      </c>
      <c r="G2166" s="8" t="s">
        <v>1320</v>
      </c>
      <c r="H2166" s="1">
        <v>71955</v>
      </c>
      <c r="I2166" s="10" t="str">
        <f>IF(Table33[[#This Row],[Tag range]]="","",_xlfn.CONCAT("1A40700000000650000",Table33[[#This Row],[Tag range]]))</f>
        <v>1A4070000000065000071955</v>
      </c>
      <c r="J2166" s="10" t="str">
        <f>_xlfn.IFNA(VLOOKUP(Table33[[#This Row],[Tag range]],Table176[[START]:[GROUP]],3,TRUE),"")</f>
        <v>KOKO030</v>
      </c>
    </row>
    <row r="2167" spans="6:10" x14ac:dyDescent="0.25">
      <c r="F2167" s="8" t="str">
        <f>LEFT(Table33[[#This Row],[Location]],2)</f>
        <v>LU</v>
      </c>
      <c r="G2167" s="8" t="s">
        <v>1460</v>
      </c>
      <c r="H2167" s="1">
        <v>71956</v>
      </c>
      <c r="I2167" s="10" t="str">
        <f>IF(Table33[[#This Row],[Tag range]]="","",_xlfn.CONCAT("1A40700000000650000",Table33[[#This Row],[Tag range]]))</f>
        <v>1A4070000000065000071956</v>
      </c>
      <c r="J2167" s="10" t="str">
        <f>_xlfn.IFNA(VLOOKUP(Table33[[#This Row],[Tag range]],Table176[[START]:[GROUP]],3,TRUE),"")</f>
        <v>KOKO030</v>
      </c>
    </row>
    <row r="2168" spans="6:10" x14ac:dyDescent="0.25">
      <c r="F2168" s="8" t="str">
        <f>LEFT(Table33[[#This Row],[Location]],2)</f>
        <v>LU</v>
      </c>
      <c r="G2168" s="8" t="s">
        <v>124</v>
      </c>
      <c r="H2168" s="1">
        <v>71957</v>
      </c>
      <c r="I2168" s="10" t="str">
        <f>IF(Table33[[#This Row],[Tag range]]="","",_xlfn.CONCAT("1A40700000000650000",Table33[[#This Row],[Tag range]]))</f>
        <v>1A4070000000065000071957</v>
      </c>
      <c r="J2168" s="10" t="str">
        <f>_xlfn.IFNA(VLOOKUP(Table33[[#This Row],[Tag range]],Table176[[START]:[GROUP]],3,TRUE),"")</f>
        <v>KOKO030</v>
      </c>
    </row>
    <row r="2169" spans="6:10" x14ac:dyDescent="0.25">
      <c r="F2169" s="8" t="str">
        <f>LEFT(Table33[[#This Row],[Location]],2)</f>
        <v>LU</v>
      </c>
      <c r="G2169" s="8" t="s">
        <v>54</v>
      </c>
      <c r="H2169" s="1">
        <v>71958</v>
      </c>
      <c r="I2169" s="10" t="str">
        <f>IF(Table33[[#This Row],[Tag range]]="","",_xlfn.CONCAT("1A40700000000650000",Table33[[#This Row],[Tag range]]))</f>
        <v>1A4070000000065000071958</v>
      </c>
      <c r="J2169" s="10" t="str">
        <f>_xlfn.IFNA(VLOOKUP(Table33[[#This Row],[Tag range]],Table176[[START]:[GROUP]],3,TRUE),"")</f>
        <v>KOKO030</v>
      </c>
    </row>
    <row r="2170" spans="6:10" x14ac:dyDescent="0.25">
      <c r="F2170" s="8" t="str">
        <f>LEFT(Table33[[#This Row],[Location]],2)</f>
        <v>LU</v>
      </c>
      <c r="G2170" s="8" t="s">
        <v>341</v>
      </c>
      <c r="H2170" s="1">
        <v>71959</v>
      </c>
      <c r="I2170" s="10" t="str">
        <f>IF(Table33[[#This Row],[Tag range]]="","",_xlfn.CONCAT("1A40700000000650000",Table33[[#This Row],[Tag range]]))</f>
        <v>1A4070000000065000071959</v>
      </c>
      <c r="J2170" s="10" t="str">
        <f>_xlfn.IFNA(VLOOKUP(Table33[[#This Row],[Tag range]],Table176[[START]:[GROUP]],3,TRUE),"")</f>
        <v>KOKO030</v>
      </c>
    </row>
    <row r="2171" spans="6:10" x14ac:dyDescent="0.25">
      <c r="F2171" s="8" t="str">
        <f>LEFT(Table33[[#This Row],[Location]],2)</f>
        <v>LU</v>
      </c>
      <c r="G2171" s="8" t="s">
        <v>481</v>
      </c>
      <c r="H2171" s="1">
        <v>71960</v>
      </c>
      <c r="I2171" s="10" t="str">
        <f>IF(Table33[[#This Row],[Tag range]]="","",_xlfn.CONCAT("1A40700000000650000",Table33[[#This Row],[Tag range]]))</f>
        <v>1A4070000000065000071960</v>
      </c>
      <c r="J2171" s="10" t="str">
        <f>_xlfn.IFNA(VLOOKUP(Table33[[#This Row],[Tag range]],Table176[[START]:[GROUP]],3,TRUE),"")</f>
        <v>KOKO030</v>
      </c>
    </row>
    <row r="2172" spans="6:10" x14ac:dyDescent="0.25">
      <c r="F2172" s="8" t="str">
        <f>LEFT(Table33[[#This Row],[Location]],2)</f>
        <v>LU</v>
      </c>
      <c r="G2172" s="8" t="s">
        <v>621</v>
      </c>
      <c r="H2172" s="1">
        <v>71961</v>
      </c>
      <c r="I2172" s="10" t="str">
        <f>IF(Table33[[#This Row],[Tag range]]="","",_xlfn.CONCAT("1A40700000000650000",Table33[[#This Row],[Tag range]]))</f>
        <v>1A4070000000065000071961</v>
      </c>
      <c r="J2172" s="10" t="str">
        <f>_xlfn.IFNA(VLOOKUP(Table33[[#This Row],[Tag range]],Table176[[START]:[GROUP]],3,TRUE),"")</f>
        <v>KOKO030</v>
      </c>
    </row>
    <row r="2173" spans="6:10" x14ac:dyDescent="0.25">
      <c r="F2173" s="8" t="str">
        <f>LEFT(Table33[[#This Row],[Location]],2)</f>
        <v>LU</v>
      </c>
      <c r="G2173" s="8" t="s">
        <v>761</v>
      </c>
      <c r="H2173" s="1">
        <v>71962</v>
      </c>
      <c r="I2173" s="10" t="str">
        <f>IF(Table33[[#This Row],[Tag range]]="","",_xlfn.CONCAT("1A40700000000650000",Table33[[#This Row],[Tag range]]))</f>
        <v>1A4070000000065000071962</v>
      </c>
      <c r="J2173" s="10" t="str">
        <f>_xlfn.IFNA(VLOOKUP(Table33[[#This Row],[Tag range]],Table176[[START]:[GROUP]],3,TRUE),"")</f>
        <v>KOKO030</v>
      </c>
    </row>
    <row r="2174" spans="6:10" x14ac:dyDescent="0.25">
      <c r="F2174" s="8" t="str">
        <f>LEFT(Table33[[#This Row],[Location]],2)</f>
        <v>LU</v>
      </c>
      <c r="G2174" s="8" t="s">
        <v>901</v>
      </c>
      <c r="H2174" s="1">
        <v>71963</v>
      </c>
      <c r="I2174" s="10" t="str">
        <f>IF(Table33[[#This Row],[Tag range]]="","",_xlfn.CONCAT("1A40700000000650000",Table33[[#This Row],[Tag range]]))</f>
        <v>1A4070000000065000071963</v>
      </c>
      <c r="J2174" s="10" t="str">
        <f>_xlfn.IFNA(VLOOKUP(Table33[[#This Row],[Tag range]],Table176[[START]:[GROUP]],3,TRUE),"")</f>
        <v>KOKO030</v>
      </c>
    </row>
    <row r="2175" spans="6:10" x14ac:dyDescent="0.25">
      <c r="F2175" s="8" t="str">
        <f>LEFT(Table33[[#This Row],[Location]],2)</f>
        <v>LU</v>
      </c>
      <c r="G2175" s="8" t="s">
        <v>1041</v>
      </c>
      <c r="H2175" s="1">
        <v>71964</v>
      </c>
      <c r="I2175" s="10" t="str">
        <f>IF(Table33[[#This Row],[Tag range]]="","",_xlfn.CONCAT("1A40700000000650000",Table33[[#This Row],[Tag range]]))</f>
        <v>1A4070000000065000071964</v>
      </c>
      <c r="J2175" s="10" t="str">
        <f>_xlfn.IFNA(VLOOKUP(Table33[[#This Row],[Tag range]],Table176[[START]:[GROUP]],3,TRUE),"")</f>
        <v>KOKO030</v>
      </c>
    </row>
    <row r="2176" spans="6:10" x14ac:dyDescent="0.25">
      <c r="F2176" s="8" t="str">
        <f>LEFT(Table33[[#This Row],[Location]],2)</f>
        <v>LU</v>
      </c>
      <c r="G2176" s="8" t="s">
        <v>1181</v>
      </c>
      <c r="H2176" s="1">
        <v>71965</v>
      </c>
      <c r="I2176" s="10" t="str">
        <f>IF(Table33[[#This Row],[Tag range]]="","",_xlfn.CONCAT("1A40700000000650000",Table33[[#This Row],[Tag range]]))</f>
        <v>1A4070000000065000071965</v>
      </c>
      <c r="J2176" s="10" t="str">
        <f>_xlfn.IFNA(VLOOKUP(Table33[[#This Row],[Tag range]],Table176[[START]:[GROUP]],3,TRUE),"")</f>
        <v>KOKO030</v>
      </c>
    </row>
    <row r="2177" spans="6:10" x14ac:dyDescent="0.25">
      <c r="F2177" s="8" t="str">
        <f>LEFT(Table33[[#This Row],[Location]],2)</f>
        <v>LU</v>
      </c>
      <c r="G2177" s="8" t="s">
        <v>1321</v>
      </c>
      <c r="H2177" s="1">
        <v>71966</v>
      </c>
      <c r="I2177" s="10" t="str">
        <f>IF(Table33[[#This Row],[Tag range]]="","",_xlfn.CONCAT("1A40700000000650000",Table33[[#This Row],[Tag range]]))</f>
        <v>1A4070000000065000071966</v>
      </c>
      <c r="J2177" s="10" t="str">
        <f>_xlfn.IFNA(VLOOKUP(Table33[[#This Row],[Tag range]],Table176[[START]:[GROUP]],3,TRUE),"")</f>
        <v>KOKO030</v>
      </c>
    </row>
    <row r="2178" spans="6:10" x14ac:dyDescent="0.25">
      <c r="F2178" s="8" t="str">
        <f>LEFT(Table33[[#This Row],[Location]],2)</f>
        <v>LU</v>
      </c>
      <c r="G2178" s="8" t="s">
        <v>1461</v>
      </c>
      <c r="H2178" s="1">
        <v>71967</v>
      </c>
      <c r="I2178" s="10" t="str">
        <f>IF(Table33[[#This Row],[Tag range]]="","",_xlfn.CONCAT("1A40700000000650000",Table33[[#This Row],[Tag range]]))</f>
        <v>1A4070000000065000071967</v>
      </c>
      <c r="J2178" s="10" t="str">
        <f>_xlfn.IFNA(VLOOKUP(Table33[[#This Row],[Tag range]],Table176[[START]:[GROUP]],3,TRUE),"")</f>
        <v>KOKO030</v>
      </c>
    </row>
    <row r="2179" spans="6:10" x14ac:dyDescent="0.25">
      <c r="F2179" s="8" t="str">
        <f>LEFT(Table33[[#This Row],[Location]],2)</f>
        <v>LU</v>
      </c>
      <c r="G2179" s="8" t="s">
        <v>125</v>
      </c>
      <c r="H2179" s="1">
        <v>71968</v>
      </c>
      <c r="I2179" s="10" t="str">
        <f>IF(Table33[[#This Row],[Tag range]]="","",_xlfn.CONCAT("1A40700000000650000",Table33[[#This Row],[Tag range]]))</f>
        <v>1A4070000000065000071968</v>
      </c>
      <c r="J2179" s="10" t="str">
        <f>_xlfn.IFNA(VLOOKUP(Table33[[#This Row],[Tag range]],Table176[[START]:[GROUP]],3,TRUE),"")</f>
        <v>KOKO030</v>
      </c>
    </row>
    <row r="2180" spans="6:10" x14ac:dyDescent="0.25">
      <c r="F2180" s="8" t="str">
        <f>LEFT(Table33[[#This Row],[Location]],2)</f>
        <v>LU</v>
      </c>
      <c r="G2180" s="8" t="s">
        <v>55</v>
      </c>
      <c r="H2180" s="1">
        <v>71969</v>
      </c>
      <c r="I2180" s="10" t="str">
        <f>IF(Table33[[#This Row],[Tag range]]="","",_xlfn.CONCAT("1A40700000000650000",Table33[[#This Row],[Tag range]]))</f>
        <v>1A4070000000065000071969</v>
      </c>
      <c r="J2180" s="10" t="str">
        <f>_xlfn.IFNA(VLOOKUP(Table33[[#This Row],[Tag range]],Table176[[START]:[GROUP]],3,TRUE),"")</f>
        <v>KOKO030</v>
      </c>
    </row>
    <row r="2181" spans="6:10" x14ac:dyDescent="0.25">
      <c r="F2181" s="8" t="str">
        <f>LEFT(Table33[[#This Row],[Location]],2)</f>
        <v>LU</v>
      </c>
      <c r="G2181" s="8" t="s">
        <v>342</v>
      </c>
      <c r="H2181" s="1">
        <v>71970</v>
      </c>
      <c r="I2181" s="10" t="str">
        <f>IF(Table33[[#This Row],[Tag range]]="","",_xlfn.CONCAT("1A40700000000650000",Table33[[#This Row],[Tag range]]))</f>
        <v>1A4070000000065000071970</v>
      </c>
      <c r="J2181" s="10" t="str">
        <f>_xlfn.IFNA(VLOOKUP(Table33[[#This Row],[Tag range]],Table176[[START]:[GROUP]],3,TRUE),"")</f>
        <v>KOKO030</v>
      </c>
    </row>
    <row r="2182" spans="6:10" x14ac:dyDescent="0.25">
      <c r="F2182" s="8" t="str">
        <f>LEFT(Table33[[#This Row],[Location]],2)</f>
        <v>LU</v>
      </c>
      <c r="G2182" s="8" t="s">
        <v>482</v>
      </c>
      <c r="H2182" s="1">
        <v>71971</v>
      </c>
      <c r="I2182" s="10" t="str">
        <f>IF(Table33[[#This Row],[Tag range]]="","",_xlfn.CONCAT("1A40700000000650000",Table33[[#This Row],[Tag range]]))</f>
        <v>1A4070000000065000071971</v>
      </c>
      <c r="J2182" s="10" t="str">
        <f>_xlfn.IFNA(VLOOKUP(Table33[[#This Row],[Tag range]],Table176[[START]:[GROUP]],3,TRUE),"")</f>
        <v>KOKO030</v>
      </c>
    </row>
    <row r="2183" spans="6:10" x14ac:dyDescent="0.25">
      <c r="F2183" s="8" t="str">
        <f>LEFT(Table33[[#This Row],[Location]],2)</f>
        <v>LU</v>
      </c>
      <c r="G2183" s="8" t="s">
        <v>622</v>
      </c>
      <c r="H2183" s="1">
        <v>71972</v>
      </c>
      <c r="I2183" s="10" t="str">
        <f>IF(Table33[[#This Row],[Tag range]]="","",_xlfn.CONCAT("1A40700000000650000",Table33[[#This Row],[Tag range]]))</f>
        <v>1A4070000000065000071972</v>
      </c>
      <c r="J2183" s="10" t="str">
        <f>_xlfn.IFNA(VLOOKUP(Table33[[#This Row],[Tag range]],Table176[[START]:[GROUP]],3,TRUE),"")</f>
        <v>KOKO030</v>
      </c>
    </row>
    <row r="2184" spans="6:10" x14ac:dyDescent="0.25">
      <c r="F2184" s="8" t="str">
        <f>LEFT(Table33[[#This Row],[Location]],2)</f>
        <v>LU</v>
      </c>
      <c r="G2184" s="8" t="s">
        <v>762</v>
      </c>
      <c r="H2184" s="1">
        <v>71973</v>
      </c>
      <c r="I2184" s="10" t="str">
        <f>IF(Table33[[#This Row],[Tag range]]="","",_xlfn.CONCAT("1A40700000000650000",Table33[[#This Row],[Tag range]]))</f>
        <v>1A4070000000065000071973</v>
      </c>
      <c r="J2184" s="10" t="str">
        <f>_xlfn.IFNA(VLOOKUP(Table33[[#This Row],[Tag range]],Table176[[START]:[GROUP]],3,TRUE),"")</f>
        <v>KOKO030</v>
      </c>
    </row>
    <row r="2185" spans="6:10" x14ac:dyDescent="0.25">
      <c r="F2185" s="8" t="str">
        <f>LEFT(Table33[[#This Row],[Location]],2)</f>
        <v>LU</v>
      </c>
      <c r="G2185" s="8" t="s">
        <v>902</v>
      </c>
      <c r="H2185" s="1">
        <v>71974</v>
      </c>
      <c r="I2185" s="10" t="str">
        <f>IF(Table33[[#This Row],[Tag range]]="","",_xlfn.CONCAT("1A40700000000650000",Table33[[#This Row],[Tag range]]))</f>
        <v>1A4070000000065000071974</v>
      </c>
      <c r="J2185" s="10" t="str">
        <f>_xlfn.IFNA(VLOOKUP(Table33[[#This Row],[Tag range]],Table176[[START]:[GROUP]],3,TRUE),"")</f>
        <v>KOKO030</v>
      </c>
    </row>
    <row r="2186" spans="6:10" x14ac:dyDescent="0.25">
      <c r="F2186" s="8" t="str">
        <f>LEFT(Table33[[#This Row],[Location]],2)</f>
        <v>LU</v>
      </c>
      <c r="G2186" s="8" t="s">
        <v>1042</v>
      </c>
      <c r="H2186" s="1">
        <v>71975</v>
      </c>
      <c r="I2186" s="10" t="str">
        <f>IF(Table33[[#This Row],[Tag range]]="","",_xlfn.CONCAT("1A40700000000650000",Table33[[#This Row],[Tag range]]))</f>
        <v>1A4070000000065000071975</v>
      </c>
      <c r="J2186" s="10" t="str">
        <f>_xlfn.IFNA(VLOOKUP(Table33[[#This Row],[Tag range]],Table176[[START]:[GROUP]],3,TRUE),"")</f>
        <v>KOKO030</v>
      </c>
    </row>
    <row r="2187" spans="6:10" x14ac:dyDescent="0.25">
      <c r="F2187" s="8" t="str">
        <f>LEFT(Table33[[#This Row],[Location]],2)</f>
        <v>LU</v>
      </c>
      <c r="G2187" s="8" t="s">
        <v>1182</v>
      </c>
      <c r="H2187" s="1">
        <v>71976</v>
      </c>
      <c r="I2187" s="10" t="str">
        <f>IF(Table33[[#This Row],[Tag range]]="","",_xlfn.CONCAT("1A40700000000650000",Table33[[#This Row],[Tag range]]))</f>
        <v>1A4070000000065000071976</v>
      </c>
      <c r="J2187" s="10" t="str">
        <f>_xlfn.IFNA(VLOOKUP(Table33[[#This Row],[Tag range]],Table176[[START]:[GROUP]],3,TRUE),"")</f>
        <v>KOKO030</v>
      </c>
    </row>
    <row r="2188" spans="6:10" x14ac:dyDescent="0.25">
      <c r="F2188" s="8" t="str">
        <f>LEFT(Table33[[#This Row],[Location]],2)</f>
        <v>LU</v>
      </c>
      <c r="G2188" s="8" t="s">
        <v>1322</v>
      </c>
      <c r="H2188" s="1">
        <v>71977</v>
      </c>
      <c r="I2188" s="10" t="str">
        <f>IF(Table33[[#This Row],[Tag range]]="","",_xlfn.CONCAT("1A40700000000650000",Table33[[#This Row],[Tag range]]))</f>
        <v>1A4070000000065000071977</v>
      </c>
      <c r="J2188" s="10" t="str">
        <f>_xlfn.IFNA(VLOOKUP(Table33[[#This Row],[Tag range]],Table176[[START]:[GROUP]],3,TRUE),"")</f>
        <v>KOKO030</v>
      </c>
    </row>
    <row r="2189" spans="6:10" x14ac:dyDescent="0.25">
      <c r="F2189" s="8" t="str">
        <f>LEFT(Table33[[#This Row],[Location]],2)</f>
        <v>LU</v>
      </c>
      <c r="G2189" s="8" t="s">
        <v>1462</v>
      </c>
      <c r="H2189" s="1">
        <v>71978</v>
      </c>
      <c r="I2189" s="10" t="str">
        <f>IF(Table33[[#This Row],[Tag range]]="","",_xlfn.CONCAT("1A40700000000650000",Table33[[#This Row],[Tag range]]))</f>
        <v>1A4070000000065000071978</v>
      </c>
      <c r="J2189" s="10" t="str">
        <f>_xlfn.IFNA(VLOOKUP(Table33[[#This Row],[Tag range]],Table176[[START]:[GROUP]],3,TRUE),"")</f>
        <v>KOKO030</v>
      </c>
    </row>
    <row r="2190" spans="6:10" x14ac:dyDescent="0.25">
      <c r="F2190" s="8" t="str">
        <f>LEFT(Table33[[#This Row],[Location]],2)</f>
        <v>LU</v>
      </c>
      <c r="G2190" s="8" t="s">
        <v>126</v>
      </c>
      <c r="H2190" s="1">
        <v>71979</v>
      </c>
      <c r="I2190" s="10" t="str">
        <f>IF(Table33[[#This Row],[Tag range]]="","",_xlfn.CONCAT("1A40700000000650000",Table33[[#This Row],[Tag range]]))</f>
        <v>1A4070000000065000071979</v>
      </c>
      <c r="J2190" s="10" t="str">
        <f>_xlfn.IFNA(VLOOKUP(Table33[[#This Row],[Tag range]],Table176[[START]:[GROUP]],3,TRUE),"")</f>
        <v>KOKO030</v>
      </c>
    </row>
    <row r="2191" spans="6:10" x14ac:dyDescent="0.25">
      <c r="F2191" s="8" t="str">
        <f>LEFT(Table33[[#This Row],[Location]],2)</f>
        <v>LU</v>
      </c>
      <c r="G2191" s="8" t="s">
        <v>56</v>
      </c>
      <c r="H2191" s="1">
        <v>71980</v>
      </c>
      <c r="I2191" s="10" t="str">
        <f>IF(Table33[[#This Row],[Tag range]]="","",_xlfn.CONCAT("1A40700000000650000",Table33[[#This Row],[Tag range]]))</f>
        <v>1A4070000000065000071980</v>
      </c>
      <c r="J2191" s="10" t="str">
        <f>_xlfn.IFNA(VLOOKUP(Table33[[#This Row],[Tag range]],Table176[[START]:[GROUP]],3,TRUE),"")</f>
        <v>KOKO030</v>
      </c>
    </row>
    <row r="2192" spans="6:10" x14ac:dyDescent="0.25">
      <c r="F2192" s="8" t="str">
        <f>LEFT(Table33[[#This Row],[Location]],2)</f>
        <v>LU</v>
      </c>
      <c r="G2192" s="8" t="s">
        <v>343</v>
      </c>
      <c r="H2192" s="1">
        <v>71981</v>
      </c>
      <c r="I2192" s="10" t="str">
        <f>IF(Table33[[#This Row],[Tag range]]="","",_xlfn.CONCAT("1A40700000000650000",Table33[[#This Row],[Tag range]]))</f>
        <v>1A4070000000065000071981</v>
      </c>
      <c r="J2192" s="10" t="str">
        <f>_xlfn.IFNA(VLOOKUP(Table33[[#This Row],[Tag range]],Table176[[START]:[GROUP]],3,TRUE),"")</f>
        <v>KOKO030</v>
      </c>
    </row>
    <row r="2193" spans="6:10" x14ac:dyDescent="0.25">
      <c r="F2193" s="8" t="str">
        <f>LEFT(Table33[[#This Row],[Location]],2)</f>
        <v>LU</v>
      </c>
      <c r="G2193" s="8" t="s">
        <v>483</v>
      </c>
      <c r="H2193" s="1">
        <v>71982</v>
      </c>
      <c r="I2193" s="10" t="str">
        <f>IF(Table33[[#This Row],[Tag range]]="","",_xlfn.CONCAT("1A40700000000650000",Table33[[#This Row],[Tag range]]))</f>
        <v>1A4070000000065000071982</v>
      </c>
      <c r="J2193" s="10" t="str">
        <f>_xlfn.IFNA(VLOOKUP(Table33[[#This Row],[Tag range]],Table176[[START]:[GROUP]],3,TRUE),"")</f>
        <v>KOKO030</v>
      </c>
    </row>
    <row r="2194" spans="6:10" x14ac:dyDescent="0.25">
      <c r="F2194" s="8" t="str">
        <f>LEFT(Table33[[#This Row],[Location]],2)</f>
        <v>LU</v>
      </c>
      <c r="G2194" s="8" t="s">
        <v>623</v>
      </c>
      <c r="H2194" s="1">
        <v>71983</v>
      </c>
      <c r="I2194" s="10" t="str">
        <f>IF(Table33[[#This Row],[Tag range]]="","",_xlfn.CONCAT("1A40700000000650000",Table33[[#This Row],[Tag range]]))</f>
        <v>1A4070000000065000071983</v>
      </c>
      <c r="J2194" s="10" t="str">
        <f>_xlfn.IFNA(VLOOKUP(Table33[[#This Row],[Tag range]],Table176[[START]:[GROUP]],3,TRUE),"")</f>
        <v>KOKO030</v>
      </c>
    </row>
    <row r="2195" spans="6:10" x14ac:dyDescent="0.25">
      <c r="F2195" s="8" t="str">
        <f>LEFT(Table33[[#This Row],[Location]],2)</f>
        <v>LU</v>
      </c>
      <c r="G2195" s="8" t="s">
        <v>763</v>
      </c>
      <c r="H2195" s="1">
        <v>71984</v>
      </c>
      <c r="I2195" s="10" t="str">
        <f>IF(Table33[[#This Row],[Tag range]]="","",_xlfn.CONCAT("1A40700000000650000",Table33[[#This Row],[Tag range]]))</f>
        <v>1A4070000000065000071984</v>
      </c>
      <c r="J2195" s="10" t="str">
        <f>_xlfn.IFNA(VLOOKUP(Table33[[#This Row],[Tag range]],Table176[[START]:[GROUP]],3,TRUE),"")</f>
        <v>KOKO030</v>
      </c>
    </row>
    <row r="2196" spans="6:10" x14ac:dyDescent="0.25">
      <c r="F2196" s="8" t="str">
        <f>LEFT(Table33[[#This Row],[Location]],2)</f>
        <v>LU</v>
      </c>
      <c r="G2196" s="8" t="s">
        <v>903</v>
      </c>
      <c r="H2196" s="1">
        <v>71985</v>
      </c>
      <c r="I2196" s="10" t="str">
        <f>IF(Table33[[#This Row],[Tag range]]="","",_xlfn.CONCAT("1A40700000000650000",Table33[[#This Row],[Tag range]]))</f>
        <v>1A4070000000065000071985</v>
      </c>
      <c r="J2196" s="10" t="str">
        <f>_xlfn.IFNA(VLOOKUP(Table33[[#This Row],[Tag range]],Table176[[START]:[GROUP]],3,TRUE),"")</f>
        <v>KOKO030</v>
      </c>
    </row>
    <row r="2197" spans="6:10" x14ac:dyDescent="0.25">
      <c r="F2197" s="8" t="str">
        <f>LEFT(Table33[[#This Row],[Location]],2)</f>
        <v>LU</v>
      </c>
      <c r="G2197" s="8" t="s">
        <v>1043</v>
      </c>
      <c r="H2197" s="1">
        <v>71986</v>
      </c>
      <c r="I2197" s="10" t="str">
        <f>IF(Table33[[#This Row],[Tag range]]="","",_xlfn.CONCAT("1A40700000000650000",Table33[[#This Row],[Tag range]]))</f>
        <v>1A4070000000065000071986</v>
      </c>
      <c r="J2197" s="10" t="str">
        <f>_xlfn.IFNA(VLOOKUP(Table33[[#This Row],[Tag range]],Table176[[START]:[GROUP]],3,TRUE),"")</f>
        <v>KOKO030</v>
      </c>
    </row>
    <row r="2198" spans="6:10" x14ac:dyDescent="0.25">
      <c r="F2198" s="8" t="str">
        <f>LEFT(Table33[[#This Row],[Location]],2)</f>
        <v>LU</v>
      </c>
      <c r="G2198" s="8" t="s">
        <v>1183</v>
      </c>
      <c r="H2198" s="1">
        <v>71987</v>
      </c>
      <c r="I2198" s="10" t="str">
        <f>IF(Table33[[#This Row],[Tag range]]="","",_xlfn.CONCAT("1A40700000000650000",Table33[[#This Row],[Tag range]]))</f>
        <v>1A4070000000065000071987</v>
      </c>
      <c r="J2198" s="10" t="str">
        <f>_xlfn.IFNA(VLOOKUP(Table33[[#This Row],[Tag range]],Table176[[START]:[GROUP]],3,TRUE),"")</f>
        <v>KOKO030</v>
      </c>
    </row>
    <row r="2199" spans="6:10" x14ac:dyDescent="0.25">
      <c r="F2199" s="8" t="str">
        <f>LEFT(Table33[[#This Row],[Location]],2)</f>
        <v>LU</v>
      </c>
      <c r="G2199" s="8" t="s">
        <v>1323</v>
      </c>
      <c r="H2199" s="1">
        <v>71988</v>
      </c>
      <c r="I2199" s="10" t="str">
        <f>IF(Table33[[#This Row],[Tag range]]="","",_xlfn.CONCAT("1A40700000000650000",Table33[[#This Row],[Tag range]]))</f>
        <v>1A4070000000065000071988</v>
      </c>
      <c r="J2199" s="10" t="str">
        <f>_xlfn.IFNA(VLOOKUP(Table33[[#This Row],[Tag range]],Table176[[START]:[GROUP]],3,TRUE),"")</f>
        <v>KOKO030</v>
      </c>
    </row>
    <row r="2200" spans="6:10" x14ac:dyDescent="0.25">
      <c r="F2200" s="8" t="str">
        <f>LEFT(Table33[[#This Row],[Location]],2)</f>
        <v>LU</v>
      </c>
      <c r="G2200" s="8" t="s">
        <v>1463</v>
      </c>
      <c r="H2200" s="1">
        <v>71989</v>
      </c>
      <c r="I2200" s="10" t="str">
        <f>IF(Table33[[#This Row],[Tag range]]="","",_xlfn.CONCAT("1A40700000000650000",Table33[[#This Row],[Tag range]]))</f>
        <v>1A4070000000065000071989</v>
      </c>
      <c r="J2200" s="10" t="str">
        <f>_xlfn.IFNA(VLOOKUP(Table33[[#This Row],[Tag range]],Table176[[START]:[GROUP]],3,TRUE),"")</f>
        <v>KOKO030</v>
      </c>
    </row>
    <row r="2201" spans="6:10" x14ac:dyDescent="0.25">
      <c r="F2201" s="8" t="str">
        <f>LEFT(Table33[[#This Row],[Location]],2)</f>
        <v>LU</v>
      </c>
      <c r="G2201" s="8" t="s">
        <v>127</v>
      </c>
      <c r="H2201" s="1">
        <v>71990</v>
      </c>
      <c r="I2201" s="10" t="str">
        <f>IF(Table33[[#This Row],[Tag range]]="","",_xlfn.CONCAT("1A40700000000650000",Table33[[#This Row],[Tag range]]))</f>
        <v>1A4070000000065000071990</v>
      </c>
      <c r="J2201" s="10" t="str">
        <f>_xlfn.IFNA(VLOOKUP(Table33[[#This Row],[Tag range]],Table176[[START]:[GROUP]],3,TRUE),"")</f>
        <v>KOKO030</v>
      </c>
    </row>
    <row r="2202" spans="6:10" x14ac:dyDescent="0.25">
      <c r="F2202" s="8" t="str">
        <f>LEFT(Table33[[#This Row],[Location]],2)</f>
        <v>LU</v>
      </c>
      <c r="G2202" s="8" t="s">
        <v>57</v>
      </c>
      <c r="H2202" s="1">
        <v>71991</v>
      </c>
      <c r="I2202" s="10" t="str">
        <f>IF(Table33[[#This Row],[Tag range]]="","",_xlfn.CONCAT("1A40700000000650000",Table33[[#This Row],[Tag range]]))</f>
        <v>1A4070000000065000071991</v>
      </c>
      <c r="J2202" s="10" t="str">
        <f>_xlfn.IFNA(VLOOKUP(Table33[[#This Row],[Tag range]],Table176[[START]:[GROUP]],3,TRUE),"")</f>
        <v>KOKO030</v>
      </c>
    </row>
    <row r="2203" spans="6:10" x14ac:dyDescent="0.25">
      <c r="F2203" s="8" t="str">
        <f>LEFT(Table33[[#This Row],[Location]],2)</f>
        <v>LU</v>
      </c>
      <c r="G2203" s="8" t="s">
        <v>344</v>
      </c>
      <c r="H2203" s="1">
        <v>71992</v>
      </c>
      <c r="I2203" s="10" t="str">
        <f>IF(Table33[[#This Row],[Tag range]]="","",_xlfn.CONCAT("1A40700000000650000",Table33[[#This Row],[Tag range]]))</f>
        <v>1A4070000000065000071992</v>
      </c>
      <c r="J2203" s="10" t="str">
        <f>_xlfn.IFNA(VLOOKUP(Table33[[#This Row],[Tag range]],Table176[[START]:[GROUP]],3,TRUE),"")</f>
        <v>KOKO030</v>
      </c>
    </row>
    <row r="2204" spans="6:10" x14ac:dyDescent="0.25">
      <c r="F2204" s="8" t="str">
        <f>LEFT(Table33[[#This Row],[Location]],2)</f>
        <v>LU</v>
      </c>
      <c r="G2204" s="8" t="s">
        <v>484</v>
      </c>
      <c r="H2204" s="1">
        <v>71993</v>
      </c>
      <c r="I2204" s="10" t="str">
        <f>IF(Table33[[#This Row],[Tag range]]="","",_xlfn.CONCAT("1A40700000000650000",Table33[[#This Row],[Tag range]]))</f>
        <v>1A4070000000065000071993</v>
      </c>
      <c r="J2204" s="10" t="str">
        <f>_xlfn.IFNA(VLOOKUP(Table33[[#This Row],[Tag range]],Table176[[START]:[GROUP]],3,TRUE),"")</f>
        <v>KOKO030</v>
      </c>
    </row>
    <row r="2205" spans="6:10" x14ac:dyDescent="0.25">
      <c r="F2205" s="8" t="str">
        <f>LEFT(Table33[[#This Row],[Location]],2)</f>
        <v>LU</v>
      </c>
      <c r="G2205" s="8" t="s">
        <v>624</v>
      </c>
      <c r="H2205" s="1">
        <v>71994</v>
      </c>
      <c r="I2205" s="10" t="str">
        <f>IF(Table33[[#This Row],[Tag range]]="","",_xlfn.CONCAT("1A40700000000650000",Table33[[#This Row],[Tag range]]))</f>
        <v>1A4070000000065000071994</v>
      </c>
      <c r="J2205" s="10" t="str">
        <f>_xlfn.IFNA(VLOOKUP(Table33[[#This Row],[Tag range]],Table176[[START]:[GROUP]],3,TRUE),"")</f>
        <v>KOKO030</v>
      </c>
    </row>
    <row r="2206" spans="6:10" x14ac:dyDescent="0.25">
      <c r="F2206" s="8" t="str">
        <f>LEFT(Table33[[#This Row],[Location]],2)</f>
        <v>LU</v>
      </c>
      <c r="G2206" s="8" t="s">
        <v>764</v>
      </c>
      <c r="H2206" s="1">
        <v>71995</v>
      </c>
      <c r="I2206" s="10" t="str">
        <f>IF(Table33[[#This Row],[Tag range]]="","",_xlfn.CONCAT("1A40700000000650000",Table33[[#This Row],[Tag range]]))</f>
        <v>1A4070000000065000071995</v>
      </c>
      <c r="J2206" s="10" t="str">
        <f>_xlfn.IFNA(VLOOKUP(Table33[[#This Row],[Tag range]],Table176[[START]:[GROUP]],3,TRUE),"")</f>
        <v>KOKO030</v>
      </c>
    </row>
    <row r="2207" spans="6:10" x14ac:dyDescent="0.25">
      <c r="F2207" s="8" t="str">
        <f>LEFT(Table33[[#This Row],[Location]],2)</f>
        <v>LU</v>
      </c>
      <c r="G2207" s="8" t="s">
        <v>904</v>
      </c>
      <c r="H2207" s="1">
        <v>71996</v>
      </c>
      <c r="I2207" s="10" t="str">
        <f>IF(Table33[[#This Row],[Tag range]]="","",_xlfn.CONCAT("1A40700000000650000",Table33[[#This Row],[Tag range]]))</f>
        <v>1A4070000000065000071996</v>
      </c>
      <c r="J2207" s="10" t="str">
        <f>_xlfn.IFNA(VLOOKUP(Table33[[#This Row],[Tag range]],Table176[[START]:[GROUP]],3,TRUE),"")</f>
        <v>KOKO030</v>
      </c>
    </row>
    <row r="2208" spans="6:10" x14ac:dyDescent="0.25">
      <c r="F2208" s="8" t="str">
        <f>LEFT(Table33[[#This Row],[Location]],2)</f>
        <v>LU</v>
      </c>
      <c r="G2208" s="8" t="s">
        <v>1044</v>
      </c>
      <c r="H2208" s="1">
        <v>71997</v>
      </c>
      <c r="I2208" s="10" t="str">
        <f>IF(Table33[[#This Row],[Tag range]]="","",_xlfn.CONCAT("1A40700000000650000",Table33[[#This Row],[Tag range]]))</f>
        <v>1A4070000000065000071997</v>
      </c>
      <c r="J2208" s="10" t="str">
        <f>_xlfn.IFNA(VLOOKUP(Table33[[#This Row],[Tag range]],Table176[[START]:[GROUP]],3,TRUE),"")</f>
        <v>KOKO030</v>
      </c>
    </row>
    <row r="2209" spans="6:10" x14ac:dyDescent="0.25">
      <c r="F2209" s="8" t="str">
        <f>LEFT(Table33[[#This Row],[Location]],2)</f>
        <v>LU</v>
      </c>
      <c r="G2209" s="8" t="s">
        <v>1184</v>
      </c>
      <c r="H2209" s="1">
        <v>71998</v>
      </c>
      <c r="I2209" s="10" t="str">
        <f>IF(Table33[[#This Row],[Tag range]]="","",_xlfn.CONCAT("1A40700000000650000",Table33[[#This Row],[Tag range]]))</f>
        <v>1A4070000000065000071998</v>
      </c>
      <c r="J2209" s="10" t="str">
        <f>_xlfn.IFNA(VLOOKUP(Table33[[#This Row],[Tag range]],Table176[[START]:[GROUP]],3,TRUE),"")</f>
        <v>KOKO030</v>
      </c>
    </row>
    <row r="2210" spans="6:10" x14ac:dyDescent="0.25">
      <c r="F2210" s="8" t="str">
        <f>LEFT(Table33[[#This Row],[Location]],2)</f>
        <v>LU</v>
      </c>
      <c r="G2210" s="8" t="s">
        <v>1324</v>
      </c>
      <c r="H2210" s="1">
        <v>71999</v>
      </c>
      <c r="I2210" s="10" t="str">
        <f>IF(Table33[[#This Row],[Tag range]]="","",_xlfn.CONCAT("1A40700000000650000",Table33[[#This Row],[Tag range]]))</f>
        <v>1A4070000000065000071999</v>
      </c>
      <c r="J2210" s="10" t="str">
        <f>_xlfn.IFNA(VLOOKUP(Table33[[#This Row],[Tag range]],Table176[[START]:[GROUP]],3,TRUE),"")</f>
        <v>KOKO030</v>
      </c>
    </row>
    <row r="2211" spans="6:10" x14ac:dyDescent="0.25">
      <c r="F2211" s="8" t="str">
        <f>LEFT(Table33[[#This Row],[Location]],2)</f>
        <v>LU</v>
      </c>
      <c r="G2211" s="8" t="s">
        <v>1464</v>
      </c>
      <c r="H2211" s="1">
        <v>72000</v>
      </c>
      <c r="I2211" s="10" t="str">
        <f>IF(Table33[[#This Row],[Tag range]]="","",_xlfn.CONCAT("1A40700000000650000",Table33[[#This Row],[Tag range]]))</f>
        <v>1A4070000000065000072000</v>
      </c>
      <c r="J2211" s="10" t="str">
        <f>_xlfn.IFNA(VLOOKUP(Table33[[#This Row],[Tag range]],Table176[[START]:[GROUP]],3,TRUE),"")</f>
        <v>KOKO030</v>
      </c>
    </row>
    <row r="2212" spans="6:10" x14ac:dyDescent="0.25">
      <c r="F2212" s="8" t="str">
        <f>LEFT(Table33[[#This Row],[Location]],2)</f>
        <v>LU</v>
      </c>
      <c r="G2212" s="8" t="s">
        <v>128</v>
      </c>
      <c r="H2212" s="1">
        <v>72001</v>
      </c>
      <c r="I2212" s="10" t="str">
        <f>IF(Table33[[#This Row],[Tag range]]="","",_xlfn.CONCAT("1A40700000000650000",Table33[[#This Row],[Tag range]]))</f>
        <v>1A4070000000065000072001</v>
      </c>
      <c r="J2212" s="10" t="str">
        <f>_xlfn.IFNA(VLOOKUP(Table33[[#This Row],[Tag range]],Table176[[START]:[GROUP]],3,TRUE),"")</f>
        <v>KOKO030</v>
      </c>
    </row>
    <row r="2213" spans="6:10" x14ac:dyDescent="0.25">
      <c r="F2213" s="8" t="str">
        <f>LEFT(Table33[[#This Row],[Location]],2)</f>
        <v>LU</v>
      </c>
      <c r="G2213" s="8" t="s">
        <v>58</v>
      </c>
      <c r="H2213" s="1">
        <v>72002</v>
      </c>
      <c r="I2213" s="10" t="str">
        <f>IF(Table33[[#This Row],[Tag range]]="","",_xlfn.CONCAT("1A40700000000650000",Table33[[#This Row],[Tag range]]))</f>
        <v>1A4070000000065000072002</v>
      </c>
      <c r="J2213" s="10" t="str">
        <f>_xlfn.IFNA(VLOOKUP(Table33[[#This Row],[Tag range]],Table176[[START]:[GROUP]],3,TRUE),"")</f>
        <v>KOKO030</v>
      </c>
    </row>
    <row r="2214" spans="6:10" x14ac:dyDescent="0.25">
      <c r="F2214" s="8" t="str">
        <f>LEFT(Table33[[#This Row],[Location]],2)</f>
        <v>LU</v>
      </c>
      <c r="G2214" s="8" t="s">
        <v>345</v>
      </c>
      <c r="H2214" s="1">
        <v>72003</v>
      </c>
      <c r="I2214" s="10" t="str">
        <f>IF(Table33[[#This Row],[Tag range]]="","",_xlfn.CONCAT("1A40700000000650000",Table33[[#This Row],[Tag range]]))</f>
        <v>1A4070000000065000072003</v>
      </c>
      <c r="J2214" s="10" t="str">
        <f>_xlfn.IFNA(VLOOKUP(Table33[[#This Row],[Tag range]],Table176[[START]:[GROUP]],3,TRUE),"")</f>
        <v>KOKO030</v>
      </c>
    </row>
    <row r="2215" spans="6:10" x14ac:dyDescent="0.25">
      <c r="F2215" s="8" t="str">
        <f>LEFT(Table33[[#This Row],[Location]],2)</f>
        <v>LU</v>
      </c>
      <c r="G2215" s="8" t="s">
        <v>485</v>
      </c>
      <c r="H2215" s="1">
        <v>72004</v>
      </c>
      <c r="I2215" s="10" t="str">
        <f>IF(Table33[[#This Row],[Tag range]]="","",_xlfn.CONCAT("1A40700000000650000",Table33[[#This Row],[Tag range]]))</f>
        <v>1A4070000000065000072004</v>
      </c>
      <c r="J2215" s="10" t="str">
        <f>_xlfn.IFNA(VLOOKUP(Table33[[#This Row],[Tag range]],Table176[[START]:[GROUP]],3,TRUE),"")</f>
        <v>KOKO030</v>
      </c>
    </row>
    <row r="2216" spans="6:10" x14ac:dyDescent="0.25">
      <c r="F2216" s="8" t="str">
        <f>LEFT(Table33[[#This Row],[Location]],2)</f>
        <v>LU</v>
      </c>
      <c r="G2216" s="8" t="s">
        <v>625</v>
      </c>
      <c r="H2216" s="1">
        <v>72005</v>
      </c>
      <c r="I2216" s="10" t="str">
        <f>IF(Table33[[#This Row],[Tag range]]="","",_xlfn.CONCAT("1A40700000000650000",Table33[[#This Row],[Tag range]]))</f>
        <v>1A4070000000065000072005</v>
      </c>
      <c r="J2216" s="10" t="str">
        <f>_xlfn.IFNA(VLOOKUP(Table33[[#This Row],[Tag range]],Table176[[START]:[GROUP]],3,TRUE),"")</f>
        <v>KOKO030</v>
      </c>
    </row>
    <row r="2217" spans="6:10" x14ac:dyDescent="0.25">
      <c r="F2217" s="8" t="str">
        <f>LEFT(Table33[[#This Row],[Location]],2)</f>
        <v>LU</v>
      </c>
      <c r="G2217" s="8" t="s">
        <v>765</v>
      </c>
      <c r="H2217" s="1">
        <v>72006</v>
      </c>
      <c r="I2217" s="10" t="str">
        <f>IF(Table33[[#This Row],[Tag range]]="","",_xlfn.CONCAT("1A40700000000650000",Table33[[#This Row],[Tag range]]))</f>
        <v>1A4070000000065000072006</v>
      </c>
      <c r="J2217" s="10" t="str">
        <f>_xlfn.IFNA(VLOOKUP(Table33[[#This Row],[Tag range]],Table176[[START]:[GROUP]],3,TRUE),"")</f>
        <v>KOKO030</v>
      </c>
    </row>
    <row r="2218" spans="6:10" x14ac:dyDescent="0.25">
      <c r="F2218" s="8" t="str">
        <f>LEFT(Table33[[#This Row],[Location]],2)</f>
        <v>LU</v>
      </c>
      <c r="G2218" s="8" t="s">
        <v>905</v>
      </c>
      <c r="H2218" s="1">
        <v>72007</v>
      </c>
      <c r="I2218" s="10" t="str">
        <f>IF(Table33[[#This Row],[Tag range]]="","",_xlfn.CONCAT("1A40700000000650000",Table33[[#This Row],[Tag range]]))</f>
        <v>1A4070000000065000072007</v>
      </c>
      <c r="J2218" s="10" t="str">
        <f>_xlfn.IFNA(VLOOKUP(Table33[[#This Row],[Tag range]],Table176[[START]:[GROUP]],3,TRUE),"")</f>
        <v>KOKO030</v>
      </c>
    </row>
    <row r="2219" spans="6:10" x14ac:dyDescent="0.25">
      <c r="F2219" s="8" t="str">
        <f>LEFT(Table33[[#This Row],[Location]],2)</f>
        <v>LU</v>
      </c>
      <c r="G2219" s="8" t="s">
        <v>1045</v>
      </c>
      <c r="H2219" s="1">
        <v>72008</v>
      </c>
      <c r="I2219" s="10" t="str">
        <f>IF(Table33[[#This Row],[Tag range]]="","",_xlfn.CONCAT("1A40700000000650000",Table33[[#This Row],[Tag range]]))</f>
        <v>1A4070000000065000072008</v>
      </c>
      <c r="J2219" s="10" t="str">
        <f>_xlfn.IFNA(VLOOKUP(Table33[[#This Row],[Tag range]],Table176[[START]:[GROUP]],3,TRUE),"")</f>
        <v>KOKO030</v>
      </c>
    </row>
    <row r="2220" spans="6:10" x14ac:dyDescent="0.25">
      <c r="F2220" s="8" t="str">
        <f>LEFT(Table33[[#This Row],[Location]],2)</f>
        <v>LU</v>
      </c>
      <c r="G2220" s="8" t="s">
        <v>1185</v>
      </c>
      <c r="H2220" s="1">
        <v>72009</v>
      </c>
      <c r="I2220" s="10" t="str">
        <f>IF(Table33[[#This Row],[Tag range]]="","",_xlfn.CONCAT("1A40700000000650000",Table33[[#This Row],[Tag range]]))</f>
        <v>1A4070000000065000072009</v>
      </c>
      <c r="J2220" s="10" t="str">
        <f>_xlfn.IFNA(VLOOKUP(Table33[[#This Row],[Tag range]],Table176[[START]:[GROUP]],3,TRUE),"")</f>
        <v>KOKO030</v>
      </c>
    </row>
    <row r="2221" spans="6:10" x14ac:dyDescent="0.25">
      <c r="F2221" s="8" t="str">
        <f>LEFT(Table33[[#This Row],[Location]],2)</f>
        <v>LU</v>
      </c>
      <c r="G2221" s="8" t="s">
        <v>1325</v>
      </c>
      <c r="H2221" s="1">
        <v>72010</v>
      </c>
      <c r="I2221" s="10" t="str">
        <f>IF(Table33[[#This Row],[Tag range]]="","",_xlfn.CONCAT("1A40700000000650000",Table33[[#This Row],[Tag range]]))</f>
        <v>1A4070000000065000072010</v>
      </c>
      <c r="J2221" s="10" t="str">
        <f>_xlfn.IFNA(VLOOKUP(Table33[[#This Row],[Tag range]],Table176[[START]:[GROUP]],3,TRUE),"")</f>
        <v>KOKO030</v>
      </c>
    </row>
    <row r="2222" spans="6:10" x14ac:dyDescent="0.25">
      <c r="F2222" s="8" t="str">
        <f>LEFT(Table33[[#This Row],[Location]],2)</f>
        <v>LU</v>
      </c>
      <c r="G2222" s="8" t="s">
        <v>1465</v>
      </c>
      <c r="H2222" s="1">
        <v>72011</v>
      </c>
      <c r="I2222" s="10" t="str">
        <f>IF(Table33[[#This Row],[Tag range]]="","",_xlfn.CONCAT("1A40700000000650000",Table33[[#This Row],[Tag range]]))</f>
        <v>1A4070000000065000072011</v>
      </c>
      <c r="J2222" s="10" t="str">
        <f>_xlfn.IFNA(VLOOKUP(Table33[[#This Row],[Tag range]],Table176[[START]:[GROUP]],3,TRUE),"")</f>
        <v>KOKO030</v>
      </c>
    </row>
    <row r="2223" spans="6:10" x14ac:dyDescent="0.25">
      <c r="F2223" s="8" t="str">
        <f>LEFT(Table33[[#This Row],[Location]],2)</f>
        <v>LU</v>
      </c>
      <c r="G2223" s="8" t="s">
        <v>129</v>
      </c>
      <c r="H2223" s="1">
        <v>72012</v>
      </c>
      <c r="I2223" s="10" t="str">
        <f>IF(Table33[[#This Row],[Tag range]]="","",_xlfn.CONCAT("1A40700000000650000",Table33[[#This Row],[Tag range]]))</f>
        <v>1A4070000000065000072012</v>
      </c>
      <c r="J2223" s="10" t="str">
        <f>_xlfn.IFNA(VLOOKUP(Table33[[#This Row],[Tag range]],Table176[[START]:[GROUP]],3,TRUE),"")</f>
        <v>KOKO030</v>
      </c>
    </row>
    <row r="2224" spans="6:10" x14ac:dyDescent="0.25">
      <c r="F2224" s="8" t="str">
        <f>LEFT(Table33[[#This Row],[Location]],2)</f>
        <v>LU</v>
      </c>
      <c r="G2224" s="8" t="s">
        <v>59</v>
      </c>
      <c r="H2224" s="1">
        <v>72013</v>
      </c>
      <c r="I2224" s="10" t="str">
        <f>IF(Table33[[#This Row],[Tag range]]="","",_xlfn.CONCAT("1A40700000000650000",Table33[[#This Row],[Tag range]]))</f>
        <v>1A4070000000065000072013</v>
      </c>
      <c r="J2224" s="10" t="str">
        <f>_xlfn.IFNA(VLOOKUP(Table33[[#This Row],[Tag range]],Table176[[START]:[GROUP]],3,TRUE),"")</f>
        <v>KOKO030</v>
      </c>
    </row>
    <row r="2225" spans="6:10" x14ac:dyDescent="0.25">
      <c r="F2225" s="8" t="str">
        <f>LEFT(Table33[[#This Row],[Location]],2)</f>
        <v>LU</v>
      </c>
      <c r="G2225" s="8" t="s">
        <v>346</v>
      </c>
      <c r="H2225" s="1">
        <v>72014</v>
      </c>
      <c r="I2225" s="10" t="str">
        <f>IF(Table33[[#This Row],[Tag range]]="","",_xlfn.CONCAT("1A40700000000650000",Table33[[#This Row],[Tag range]]))</f>
        <v>1A4070000000065000072014</v>
      </c>
      <c r="J2225" s="10" t="str">
        <f>_xlfn.IFNA(VLOOKUP(Table33[[#This Row],[Tag range]],Table176[[START]:[GROUP]],3,TRUE),"")</f>
        <v>KOKO030</v>
      </c>
    </row>
    <row r="2226" spans="6:10" x14ac:dyDescent="0.25">
      <c r="F2226" s="8" t="str">
        <f>LEFT(Table33[[#This Row],[Location]],2)</f>
        <v>LU</v>
      </c>
      <c r="G2226" s="8" t="s">
        <v>486</v>
      </c>
      <c r="H2226" s="1">
        <v>72015</v>
      </c>
      <c r="I2226" s="10" t="str">
        <f>IF(Table33[[#This Row],[Tag range]]="","",_xlfn.CONCAT("1A40700000000650000",Table33[[#This Row],[Tag range]]))</f>
        <v>1A4070000000065000072015</v>
      </c>
      <c r="J2226" s="10" t="str">
        <f>_xlfn.IFNA(VLOOKUP(Table33[[#This Row],[Tag range]],Table176[[START]:[GROUP]],3,TRUE),"")</f>
        <v>KOKO030</v>
      </c>
    </row>
    <row r="2227" spans="6:10" x14ac:dyDescent="0.25">
      <c r="F2227" s="8" t="str">
        <f>LEFT(Table33[[#This Row],[Location]],2)</f>
        <v>LU</v>
      </c>
      <c r="G2227" s="8" t="s">
        <v>626</v>
      </c>
      <c r="H2227" s="1">
        <v>72016</v>
      </c>
      <c r="I2227" s="10" t="str">
        <f>IF(Table33[[#This Row],[Tag range]]="","",_xlfn.CONCAT("1A40700000000650000",Table33[[#This Row],[Tag range]]))</f>
        <v>1A4070000000065000072016</v>
      </c>
      <c r="J2227" s="10" t="str">
        <f>_xlfn.IFNA(VLOOKUP(Table33[[#This Row],[Tag range]],Table176[[START]:[GROUP]],3,TRUE),"")</f>
        <v>KOKO030</v>
      </c>
    </row>
    <row r="2228" spans="6:10" x14ac:dyDescent="0.25">
      <c r="F2228" s="8" t="str">
        <f>LEFT(Table33[[#This Row],[Location]],2)</f>
        <v>LU</v>
      </c>
      <c r="G2228" s="8" t="s">
        <v>766</v>
      </c>
      <c r="H2228" s="1">
        <v>72017</v>
      </c>
      <c r="I2228" s="10" t="str">
        <f>IF(Table33[[#This Row],[Tag range]]="","",_xlfn.CONCAT("1A40700000000650000",Table33[[#This Row],[Tag range]]))</f>
        <v>1A4070000000065000072017</v>
      </c>
      <c r="J2228" s="10" t="str">
        <f>_xlfn.IFNA(VLOOKUP(Table33[[#This Row],[Tag range]],Table176[[START]:[GROUP]],3,TRUE),"")</f>
        <v>KOKO030</v>
      </c>
    </row>
    <row r="2229" spans="6:10" x14ac:dyDescent="0.25">
      <c r="F2229" s="8" t="str">
        <f>LEFT(Table33[[#This Row],[Location]],2)</f>
        <v>LU</v>
      </c>
      <c r="G2229" s="8" t="s">
        <v>906</v>
      </c>
      <c r="H2229" s="1">
        <v>72018</v>
      </c>
      <c r="I2229" s="10" t="str">
        <f>IF(Table33[[#This Row],[Tag range]]="","",_xlfn.CONCAT("1A40700000000650000",Table33[[#This Row],[Tag range]]))</f>
        <v>1A4070000000065000072018</v>
      </c>
      <c r="J2229" s="10" t="str">
        <f>_xlfn.IFNA(VLOOKUP(Table33[[#This Row],[Tag range]],Table176[[START]:[GROUP]],3,TRUE),"")</f>
        <v>KOKO030</v>
      </c>
    </row>
    <row r="2230" spans="6:10" x14ac:dyDescent="0.25">
      <c r="F2230" s="8" t="str">
        <f>LEFT(Table33[[#This Row],[Location]],2)</f>
        <v>LU</v>
      </c>
      <c r="G2230" s="8" t="s">
        <v>1046</v>
      </c>
      <c r="H2230" s="1">
        <v>72019</v>
      </c>
      <c r="I2230" s="10" t="str">
        <f>IF(Table33[[#This Row],[Tag range]]="","",_xlfn.CONCAT("1A40700000000650000",Table33[[#This Row],[Tag range]]))</f>
        <v>1A4070000000065000072019</v>
      </c>
      <c r="J2230" s="10" t="str">
        <f>_xlfn.IFNA(VLOOKUP(Table33[[#This Row],[Tag range]],Table176[[START]:[GROUP]],3,TRUE),"")</f>
        <v>KOKO030</v>
      </c>
    </row>
    <row r="2231" spans="6:10" x14ac:dyDescent="0.25">
      <c r="F2231" s="8" t="str">
        <f>LEFT(Table33[[#This Row],[Location]],2)</f>
        <v>LU</v>
      </c>
      <c r="G2231" s="8" t="s">
        <v>1186</v>
      </c>
      <c r="H2231" s="1">
        <v>72020</v>
      </c>
      <c r="I2231" s="10" t="str">
        <f>IF(Table33[[#This Row],[Tag range]]="","",_xlfn.CONCAT("1A40700000000650000",Table33[[#This Row],[Tag range]]))</f>
        <v>1A4070000000065000072020</v>
      </c>
      <c r="J2231" s="10" t="str">
        <f>_xlfn.IFNA(VLOOKUP(Table33[[#This Row],[Tag range]],Table176[[START]:[GROUP]],3,TRUE),"")</f>
        <v>KOKO030</v>
      </c>
    </row>
    <row r="2232" spans="6:10" x14ac:dyDescent="0.25">
      <c r="F2232" s="8" t="str">
        <f>LEFT(Table33[[#This Row],[Location]],2)</f>
        <v>LU</v>
      </c>
      <c r="G2232" s="8" t="s">
        <v>1326</v>
      </c>
      <c r="H2232" s="1">
        <v>72021</v>
      </c>
      <c r="I2232" s="10" t="str">
        <f>IF(Table33[[#This Row],[Tag range]]="","",_xlfn.CONCAT("1A40700000000650000",Table33[[#This Row],[Tag range]]))</f>
        <v>1A4070000000065000072021</v>
      </c>
      <c r="J2232" s="10" t="str">
        <f>_xlfn.IFNA(VLOOKUP(Table33[[#This Row],[Tag range]],Table176[[START]:[GROUP]],3,TRUE),"")</f>
        <v>KOKO030</v>
      </c>
    </row>
    <row r="2233" spans="6:10" x14ac:dyDescent="0.25">
      <c r="F2233" s="8" t="str">
        <f>LEFT(Table33[[#This Row],[Location]],2)</f>
        <v>LU</v>
      </c>
      <c r="G2233" s="8" t="s">
        <v>1466</v>
      </c>
      <c r="H2233" s="1">
        <v>72022</v>
      </c>
      <c r="I2233" s="10" t="str">
        <f>IF(Table33[[#This Row],[Tag range]]="","",_xlfn.CONCAT("1A40700000000650000",Table33[[#This Row],[Tag range]]))</f>
        <v>1A4070000000065000072022</v>
      </c>
      <c r="J2233" s="10" t="str">
        <f>_xlfn.IFNA(VLOOKUP(Table33[[#This Row],[Tag range]],Table176[[START]:[GROUP]],3,TRUE),"")</f>
        <v>KOKO030</v>
      </c>
    </row>
    <row r="2234" spans="6:10" x14ac:dyDescent="0.25">
      <c r="F2234" s="8" t="str">
        <f>LEFT(Table33[[#This Row],[Location]],2)</f>
        <v>LU</v>
      </c>
      <c r="G2234" s="8" t="s">
        <v>130</v>
      </c>
      <c r="H2234" s="1">
        <v>72023</v>
      </c>
      <c r="I2234" s="10" t="str">
        <f>IF(Table33[[#This Row],[Tag range]]="","",_xlfn.CONCAT("1A40700000000650000",Table33[[#This Row],[Tag range]]))</f>
        <v>1A4070000000065000072023</v>
      </c>
      <c r="J2234" s="10" t="str">
        <f>_xlfn.IFNA(VLOOKUP(Table33[[#This Row],[Tag range]],Table176[[START]:[GROUP]],3,TRUE),"")</f>
        <v>KOKO030</v>
      </c>
    </row>
    <row r="2235" spans="6:10" x14ac:dyDescent="0.25">
      <c r="F2235" s="8" t="str">
        <f>LEFT(Table33[[#This Row],[Location]],2)</f>
        <v>LU</v>
      </c>
      <c r="G2235" s="8" t="s">
        <v>60</v>
      </c>
      <c r="H2235" s="1">
        <v>72024</v>
      </c>
      <c r="I2235" s="10" t="str">
        <f>IF(Table33[[#This Row],[Tag range]]="","",_xlfn.CONCAT("1A40700000000650000",Table33[[#This Row],[Tag range]]))</f>
        <v>1A4070000000065000072024</v>
      </c>
      <c r="J2235" s="10" t="str">
        <f>_xlfn.IFNA(VLOOKUP(Table33[[#This Row],[Tag range]],Table176[[START]:[GROUP]],3,TRUE),"")</f>
        <v>KOKO030</v>
      </c>
    </row>
    <row r="2236" spans="6:10" x14ac:dyDescent="0.25">
      <c r="F2236" s="8" t="str">
        <f>LEFT(Table33[[#This Row],[Location]],2)</f>
        <v>LU</v>
      </c>
      <c r="G2236" s="8" t="s">
        <v>347</v>
      </c>
      <c r="H2236" s="1">
        <v>72025</v>
      </c>
      <c r="I2236" s="10" t="str">
        <f>IF(Table33[[#This Row],[Tag range]]="","",_xlfn.CONCAT("1A40700000000650000",Table33[[#This Row],[Tag range]]))</f>
        <v>1A4070000000065000072025</v>
      </c>
      <c r="J2236" s="10" t="str">
        <f>_xlfn.IFNA(VLOOKUP(Table33[[#This Row],[Tag range]],Table176[[START]:[GROUP]],3,TRUE),"")</f>
        <v>KOKO030</v>
      </c>
    </row>
    <row r="2237" spans="6:10" x14ac:dyDescent="0.25">
      <c r="F2237" s="8" t="str">
        <f>LEFT(Table33[[#This Row],[Location]],2)</f>
        <v>LU</v>
      </c>
      <c r="G2237" s="8" t="s">
        <v>487</v>
      </c>
      <c r="H2237" s="1">
        <v>72026</v>
      </c>
      <c r="I2237" s="10" t="str">
        <f>IF(Table33[[#This Row],[Tag range]]="","",_xlfn.CONCAT("1A40700000000650000",Table33[[#This Row],[Tag range]]))</f>
        <v>1A4070000000065000072026</v>
      </c>
      <c r="J2237" s="10" t="str">
        <f>_xlfn.IFNA(VLOOKUP(Table33[[#This Row],[Tag range]],Table176[[START]:[GROUP]],3,TRUE),"")</f>
        <v>KOKO030</v>
      </c>
    </row>
    <row r="2238" spans="6:10" x14ac:dyDescent="0.25">
      <c r="F2238" s="8" t="str">
        <f>LEFT(Table33[[#This Row],[Location]],2)</f>
        <v>LU</v>
      </c>
      <c r="G2238" s="8" t="s">
        <v>627</v>
      </c>
      <c r="H2238" s="1">
        <v>72027</v>
      </c>
      <c r="I2238" s="10" t="str">
        <f>IF(Table33[[#This Row],[Tag range]]="","",_xlfn.CONCAT("1A40700000000650000",Table33[[#This Row],[Tag range]]))</f>
        <v>1A4070000000065000072027</v>
      </c>
      <c r="J2238" s="10" t="str">
        <f>_xlfn.IFNA(VLOOKUP(Table33[[#This Row],[Tag range]],Table176[[START]:[GROUP]],3,TRUE),"")</f>
        <v>KOKO030</v>
      </c>
    </row>
    <row r="2239" spans="6:10" x14ac:dyDescent="0.25">
      <c r="F2239" s="8" t="str">
        <f>LEFT(Table33[[#This Row],[Location]],2)</f>
        <v>LU</v>
      </c>
      <c r="G2239" s="8" t="s">
        <v>767</v>
      </c>
      <c r="H2239" s="1">
        <v>72028</v>
      </c>
      <c r="I2239" s="10" t="str">
        <f>IF(Table33[[#This Row],[Tag range]]="","",_xlfn.CONCAT("1A40700000000650000",Table33[[#This Row],[Tag range]]))</f>
        <v>1A4070000000065000072028</v>
      </c>
      <c r="J2239" s="10" t="str">
        <f>_xlfn.IFNA(VLOOKUP(Table33[[#This Row],[Tag range]],Table176[[START]:[GROUP]],3,TRUE),"")</f>
        <v>KOKO030</v>
      </c>
    </row>
    <row r="2240" spans="6:10" x14ac:dyDescent="0.25">
      <c r="F2240" s="8" t="str">
        <f>LEFT(Table33[[#This Row],[Location]],2)</f>
        <v>LU</v>
      </c>
      <c r="G2240" s="8" t="s">
        <v>907</v>
      </c>
      <c r="H2240" s="1">
        <v>72029</v>
      </c>
      <c r="I2240" s="10" t="str">
        <f>IF(Table33[[#This Row],[Tag range]]="","",_xlfn.CONCAT("1A40700000000650000",Table33[[#This Row],[Tag range]]))</f>
        <v>1A4070000000065000072029</v>
      </c>
      <c r="J2240" s="10" t="str">
        <f>_xlfn.IFNA(VLOOKUP(Table33[[#This Row],[Tag range]],Table176[[START]:[GROUP]],3,TRUE),"")</f>
        <v>KOKO030</v>
      </c>
    </row>
    <row r="2241" spans="6:10" x14ac:dyDescent="0.25">
      <c r="F2241" s="8" t="str">
        <f>LEFT(Table33[[#This Row],[Location]],2)</f>
        <v>LU</v>
      </c>
      <c r="G2241" s="8" t="s">
        <v>1047</v>
      </c>
      <c r="H2241" s="1">
        <v>72030</v>
      </c>
      <c r="I2241" s="10" t="str">
        <f>IF(Table33[[#This Row],[Tag range]]="","",_xlfn.CONCAT("1A40700000000650000",Table33[[#This Row],[Tag range]]))</f>
        <v>1A4070000000065000072030</v>
      </c>
      <c r="J2241" s="10" t="str">
        <f>_xlfn.IFNA(VLOOKUP(Table33[[#This Row],[Tag range]],Table176[[START]:[GROUP]],3,TRUE),"")</f>
        <v>KOKO030</v>
      </c>
    </row>
    <row r="2242" spans="6:10" x14ac:dyDescent="0.25">
      <c r="F2242" s="8" t="str">
        <f>LEFT(Table33[[#This Row],[Location]],2)</f>
        <v>LU</v>
      </c>
      <c r="G2242" s="8" t="s">
        <v>1187</v>
      </c>
      <c r="H2242" s="1">
        <v>72031</v>
      </c>
      <c r="I2242" s="10" t="str">
        <f>IF(Table33[[#This Row],[Tag range]]="","",_xlfn.CONCAT("1A40700000000650000",Table33[[#This Row],[Tag range]]))</f>
        <v>1A4070000000065000072031</v>
      </c>
      <c r="J2242" s="10" t="str">
        <f>_xlfn.IFNA(VLOOKUP(Table33[[#This Row],[Tag range]],Table176[[START]:[GROUP]],3,TRUE),"")</f>
        <v>KOKO030</v>
      </c>
    </row>
    <row r="2243" spans="6:10" x14ac:dyDescent="0.25">
      <c r="F2243" s="8" t="str">
        <f>LEFT(Table33[[#This Row],[Location]],2)</f>
        <v>LU</v>
      </c>
      <c r="G2243" s="8" t="s">
        <v>1327</v>
      </c>
      <c r="H2243" s="1">
        <v>72032</v>
      </c>
      <c r="I2243" s="10" t="str">
        <f>IF(Table33[[#This Row],[Tag range]]="","",_xlfn.CONCAT("1A40700000000650000",Table33[[#This Row],[Tag range]]))</f>
        <v>1A4070000000065000072032</v>
      </c>
      <c r="J2243" s="10" t="str">
        <f>_xlfn.IFNA(VLOOKUP(Table33[[#This Row],[Tag range]],Table176[[START]:[GROUP]],3,TRUE),"")</f>
        <v>KOKO030</v>
      </c>
    </row>
    <row r="2244" spans="6:10" x14ac:dyDescent="0.25">
      <c r="F2244" s="8" t="str">
        <f>LEFT(Table33[[#This Row],[Location]],2)</f>
        <v>LU</v>
      </c>
      <c r="G2244" s="8" t="s">
        <v>1467</v>
      </c>
      <c r="H2244" s="1">
        <v>72033</v>
      </c>
      <c r="I2244" s="10" t="str">
        <f>IF(Table33[[#This Row],[Tag range]]="","",_xlfn.CONCAT("1A40700000000650000",Table33[[#This Row],[Tag range]]))</f>
        <v>1A4070000000065000072033</v>
      </c>
      <c r="J2244" s="10" t="str">
        <f>_xlfn.IFNA(VLOOKUP(Table33[[#This Row],[Tag range]],Table176[[START]:[GROUP]],3,TRUE),"")</f>
        <v>KOKO030</v>
      </c>
    </row>
    <row r="2245" spans="6:10" x14ac:dyDescent="0.25">
      <c r="F2245" s="8" t="str">
        <f>LEFT(Table33[[#This Row],[Location]],2)</f>
        <v>LU</v>
      </c>
      <c r="G2245" s="8" t="s">
        <v>131</v>
      </c>
      <c r="H2245" s="1">
        <v>72034</v>
      </c>
      <c r="I2245" s="10" t="str">
        <f>IF(Table33[[#This Row],[Tag range]]="","",_xlfn.CONCAT("1A40700000000650000",Table33[[#This Row],[Tag range]]))</f>
        <v>1A4070000000065000072034</v>
      </c>
      <c r="J2245" s="10" t="str">
        <f>_xlfn.IFNA(VLOOKUP(Table33[[#This Row],[Tag range]],Table176[[START]:[GROUP]],3,TRUE),"")</f>
        <v>KOKO030</v>
      </c>
    </row>
    <row r="2246" spans="6:10" x14ac:dyDescent="0.25">
      <c r="F2246" s="8" t="str">
        <f>LEFT(Table33[[#This Row],[Location]],2)</f>
        <v>LU</v>
      </c>
      <c r="G2246" s="8" t="s">
        <v>61</v>
      </c>
      <c r="H2246" s="1">
        <v>72035</v>
      </c>
      <c r="I2246" s="10" t="str">
        <f>IF(Table33[[#This Row],[Tag range]]="","",_xlfn.CONCAT("1A40700000000650000",Table33[[#This Row],[Tag range]]))</f>
        <v>1A4070000000065000072035</v>
      </c>
      <c r="J2246" s="10" t="str">
        <f>_xlfn.IFNA(VLOOKUP(Table33[[#This Row],[Tag range]],Table176[[START]:[GROUP]],3,TRUE),"")</f>
        <v>KOKO030</v>
      </c>
    </row>
    <row r="2247" spans="6:10" x14ac:dyDescent="0.25">
      <c r="F2247" s="8" t="str">
        <f>LEFT(Table33[[#This Row],[Location]],2)</f>
        <v>LU</v>
      </c>
      <c r="G2247" s="8" t="s">
        <v>348</v>
      </c>
      <c r="H2247" s="1">
        <v>72036</v>
      </c>
      <c r="I2247" s="10" t="str">
        <f>IF(Table33[[#This Row],[Tag range]]="","",_xlfn.CONCAT("1A40700000000650000",Table33[[#This Row],[Tag range]]))</f>
        <v>1A4070000000065000072036</v>
      </c>
      <c r="J2247" s="10" t="str">
        <f>_xlfn.IFNA(VLOOKUP(Table33[[#This Row],[Tag range]],Table176[[START]:[GROUP]],3,TRUE),"")</f>
        <v>KOKO030</v>
      </c>
    </row>
    <row r="2248" spans="6:10" x14ac:dyDescent="0.25">
      <c r="F2248" s="8" t="str">
        <f>LEFT(Table33[[#This Row],[Location]],2)</f>
        <v>LU</v>
      </c>
      <c r="G2248" s="8" t="s">
        <v>488</v>
      </c>
      <c r="H2248" s="1">
        <v>72037</v>
      </c>
      <c r="I2248" s="10" t="str">
        <f>IF(Table33[[#This Row],[Tag range]]="","",_xlfn.CONCAT("1A40700000000650000",Table33[[#This Row],[Tag range]]))</f>
        <v>1A4070000000065000072037</v>
      </c>
      <c r="J2248" s="10" t="str">
        <f>_xlfn.IFNA(VLOOKUP(Table33[[#This Row],[Tag range]],Table176[[START]:[GROUP]],3,TRUE),"")</f>
        <v>KOKO030</v>
      </c>
    </row>
    <row r="2249" spans="6:10" x14ac:dyDescent="0.25">
      <c r="F2249" s="8" t="str">
        <f>LEFT(Table33[[#This Row],[Location]],2)</f>
        <v>LU</v>
      </c>
      <c r="G2249" s="8" t="s">
        <v>628</v>
      </c>
      <c r="H2249" s="1">
        <v>72038</v>
      </c>
      <c r="I2249" s="10" t="str">
        <f>IF(Table33[[#This Row],[Tag range]]="","",_xlfn.CONCAT("1A40700000000650000",Table33[[#This Row],[Tag range]]))</f>
        <v>1A4070000000065000072038</v>
      </c>
      <c r="J2249" s="10" t="str">
        <f>_xlfn.IFNA(VLOOKUP(Table33[[#This Row],[Tag range]],Table176[[START]:[GROUP]],3,TRUE),"")</f>
        <v>KOKO030</v>
      </c>
    </row>
    <row r="2250" spans="6:10" x14ac:dyDescent="0.25">
      <c r="F2250" s="8" t="str">
        <f>LEFT(Table33[[#This Row],[Location]],2)</f>
        <v>LU</v>
      </c>
      <c r="G2250" s="8" t="s">
        <v>768</v>
      </c>
      <c r="H2250" s="1">
        <v>72039</v>
      </c>
      <c r="I2250" s="10" t="str">
        <f>IF(Table33[[#This Row],[Tag range]]="","",_xlfn.CONCAT("1A40700000000650000",Table33[[#This Row],[Tag range]]))</f>
        <v>1A4070000000065000072039</v>
      </c>
      <c r="J2250" s="10" t="str">
        <f>_xlfn.IFNA(VLOOKUP(Table33[[#This Row],[Tag range]],Table176[[START]:[GROUP]],3,TRUE),"")</f>
        <v>KOKO030</v>
      </c>
    </row>
    <row r="2251" spans="6:10" x14ac:dyDescent="0.25">
      <c r="F2251" s="8" t="str">
        <f>LEFT(Table33[[#This Row],[Location]],2)</f>
        <v>LU</v>
      </c>
      <c r="G2251" s="8" t="s">
        <v>908</v>
      </c>
      <c r="H2251" s="1">
        <v>72040</v>
      </c>
      <c r="I2251" s="10" t="str">
        <f>IF(Table33[[#This Row],[Tag range]]="","",_xlfn.CONCAT("1A40700000000650000",Table33[[#This Row],[Tag range]]))</f>
        <v>1A4070000000065000072040</v>
      </c>
      <c r="J2251" s="10" t="str">
        <f>_xlfn.IFNA(VLOOKUP(Table33[[#This Row],[Tag range]],Table176[[START]:[GROUP]],3,TRUE),"")</f>
        <v>KOKO030</v>
      </c>
    </row>
    <row r="2252" spans="6:10" x14ac:dyDescent="0.25">
      <c r="F2252" s="8" t="str">
        <f>LEFT(Table33[[#This Row],[Location]],2)</f>
        <v>LU</v>
      </c>
      <c r="G2252" s="8" t="s">
        <v>1048</v>
      </c>
      <c r="H2252" s="1">
        <v>72041</v>
      </c>
      <c r="I2252" s="10" t="str">
        <f>IF(Table33[[#This Row],[Tag range]]="","",_xlfn.CONCAT("1A40700000000650000",Table33[[#This Row],[Tag range]]))</f>
        <v>1A4070000000065000072041</v>
      </c>
      <c r="J2252" s="10" t="str">
        <f>_xlfn.IFNA(VLOOKUP(Table33[[#This Row],[Tag range]],Table176[[START]:[GROUP]],3,TRUE),"")</f>
        <v>KOKO030</v>
      </c>
    </row>
    <row r="2253" spans="6:10" x14ac:dyDescent="0.25">
      <c r="F2253" s="8" t="str">
        <f>LEFT(Table33[[#This Row],[Location]],2)</f>
        <v>LU</v>
      </c>
      <c r="G2253" s="8" t="s">
        <v>1188</v>
      </c>
      <c r="H2253" s="1">
        <v>72042</v>
      </c>
      <c r="I2253" s="10" t="str">
        <f>IF(Table33[[#This Row],[Tag range]]="","",_xlfn.CONCAT("1A40700000000650000",Table33[[#This Row],[Tag range]]))</f>
        <v>1A4070000000065000072042</v>
      </c>
      <c r="J2253" s="10" t="str">
        <f>_xlfn.IFNA(VLOOKUP(Table33[[#This Row],[Tag range]],Table176[[START]:[GROUP]],3,TRUE),"")</f>
        <v>KOKO030</v>
      </c>
    </row>
    <row r="2254" spans="6:10" x14ac:dyDescent="0.25">
      <c r="F2254" s="8" t="str">
        <f>LEFT(Table33[[#This Row],[Location]],2)</f>
        <v>LU</v>
      </c>
      <c r="G2254" s="8" t="s">
        <v>1328</v>
      </c>
      <c r="H2254" s="1">
        <v>72043</v>
      </c>
      <c r="I2254" s="10" t="str">
        <f>IF(Table33[[#This Row],[Tag range]]="","",_xlfn.CONCAT("1A40700000000650000",Table33[[#This Row],[Tag range]]))</f>
        <v>1A4070000000065000072043</v>
      </c>
      <c r="J2254" s="10" t="str">
        <f>_xlfn.IFNA(VLOOKUP(Table33[[#This Row],[Tag range]],Table176[[START]:[GROUP]],3,TRUE),"")</f>
        <v>KOKO030</v>
      </c>
    </row>
    <row r="2255" spans="6:10" x14ac:dyDescent="0.25">
      <c r="F2255" s="8" t="str">
        <f>LEFT(Table33[[#This Row],[Location]],2)</f>
        <v>LU</v>
      </c>
      <c r="G2255" s="8" t="s">
        <v>1468</v>
      </c>
      <c r="H2255" s="1">
        <v>72044</v>
      </c>
      <c r="I2255" s="10" t="str">
        <f>IF(Table33[[#This Row],[Tag range]]="","",_xlfn.CONCAT("1A40700000000650000",Table33[[#This Row],[Tag range]]))</f>
        <v>1A4070000000065000072044</v>
      </c>
      <c r="J2255" s="10" t="str">
        <f>_xlfn.IFNA(VLOOKUP(Table33[[#This Row],[Tag range]],Table176[[START]:[GROUP]],3,TRUE),"")</f>
        <v>KOKO030</v>
      </c>
    </row>
    <row r="2256" spans="6:10" x14ac:dyDescent="0.25">
      <c r="F2256" s="8" t="str">
        <f>LEFT(Table33[[#This Row],[Location]],2)</f>
        <v>LU</v>
      </c>
      <c r="G2256" s="8" t="s">
        <v>132</v>
      </c>
      <c r="H2256" s="1">
        <v>72045</v>
      </c>
      <c r="I2256" s="10" t="str">
        <f>IF(Table33[[#This Row],[Tag range]]="","",_xlfn.CONCAT("1A40700000000650000",Table33[[#This Row],[Tag range]]))</f>
        <v>1A4070000000065000072045</v>
      </c>
      <c r="J2256" s="10" t="str">
        <f>_xlfn.IFNA(VLOOKUP(Table33[[#This Row],[Tag range]],Table176[[START]:[GROUP]],3,TRUE),"")</f>
        <v>KOKO030</v>
      </c>
    </row>
    <row r="2257" spans="6:10" x14ac:dyDescent="0.25">
      <c r="F2257" s="8" t="str">
        <f>LEFT(Table33[[#This Row],[Location]],2)</f>
        <v>LU</v>
      </c>
      <c r="G2257" s="8" t="s">
        <v>62</v>
      </c>
      <c r="H2257" s="1">
        <v>72046</v>
      </c>
      <c r="I2257" s="10" t="str">
        <f>IF(Table33[[#This Row],[Tag range]]="","",_xlfn.CONCAT("1A40700000000650000",Table33[[#This Row],[Tag range]]))</f>
        <v>1A4070000000065000072046</v>
      </c>
      <c r="J2257" s="10" t="str">
        <f>_xlfn.IFNA(VLOOKUP(Table33[[#This Row],[Tag range]],Table176[[START]:[GROUP]],3,TRUE),"")</f>
        <v>KOKO030</v>
      </c>
    </row>
    <row r="2258" spans="6:10" x14ac:dyDescent="0.25">
      <c r="F2258" s="8" t="str">
        <f>LEFT(Table33[[#This Row],[Location]],2)</f>
        <v>LU</v>
      </c>
      <c r="G2258" s="8" t="s">
        <v>349</v>
      </c>
      <c r="H2258" s="1">
        <v>72047</v>
      </c>
      <c r="I2258" s="10" t="str">
        <f>IF(Table33[[#This Row],[Tag range]]="","",_xlfn.CONCAT("1A40700000000650000",Table33[[#This Row],[Tag range]]))</f>
        <v>1A4070000000065000072047</v>
      </c>
      <c r="J2258" s="10" t="str">
        <f>_xlfn.IFNA(VLOOKUP(Table33[[#This Row],[Tag range]],Table176[[START]:[GROUP]],3,TRUE),"")</f>
        <v>KOKO030</v>
      </c>
    </row>
    <row r="2259" spans="6:10" x14ac:dyDescent="0.25">
      <c r="F2259" s="8" t="str">
        <f>LEFT(Table33[[#This Row],[Location]],2)</f>
        <v>LU</v>
      </c>
      <c r="G2259" s="8" t="s">
        <v>489</v>
      </c>
      <c r="H2259" s="1">
        <v>72048</v>
      </c>
      <c r="I2259" s="10" t="str">
        <f>IF(Table33[[#This Row],[Tag range]]="","",_xlfn.CONCAT("1A40700000000650000",Table33[[#This Row],[Tag range]]))</f>
        <v>1A4070000000065000072048</v>
      </c>
      <c r="J2259" s="10" t="str">
        <f>_xlfn.IFNA(VLOOKUP(Table33[[#This Row],[Tag range]],Table176[[START]:[GROUP]],3,TRUE),"")</f>
        <v>KOKO030</v>
      </c>
    </row>
    <row r="2260" spans="6:10" x14ac:dyDescent="0.25">
      <c r="F2260" s="8" t="str">
        <f>LEFT(Table33[[#This Row],[Location]],2)</f>
        <v>LU</v>
      </c>
      <c r="G2260" s="8" t="s">
        <v>629</v>
      </c>
      <c r="H2260" s="1">
        <v>72049</v>
      </c>
      <c r="I2260" s="10" t="str">
        <f>IF(Table33[[#This Row],[Tag range]]="","",_xlfn.CONCAT("1A40700000000650000",Table33[[#This Row],[Tag range]]))</f>
        <v>1A4070000000065000072049</v>
      </c>
      <c r="J2260" s="10" t="str">
        <f>_xlfn.IFNA(VLOOKUP(Table33[[#This Row],[Tag range]],Table176[[START]:[GROUP]],3,TRUE),"")</f>
        <v>KOKO030</v>
      </c>
    </row>
    <row r="2261" spans="6:10" x14ac:dyDescent="0.25">
      <c r="F2261" s="8" t="str">
        <f>LEFT(Table33[[#This Row],[Location]],2)</f>
        <v>LU</v>
      </c>
      <c r="G2261" s="8" t="s">
        <v>769</v>
      </c>
      <c r="H2261" s="1">
        <v>72050</v>
      </c>
      <c r="I2261" s="10" t="str">
        <f>IF(Table33[[#This Row],[Tag range]]="","",_xlfn.CONCAT("1A40700000000650000",Table33[[#This Row],[Tag range]]))</f>
        <v>1A4070000000065000072050</v>
      </c>
      <c r="J2261" s="10" t="str">
        <f>_xlfn.IFNA(VLOOKUP(Table33[[#This Row],[Tag range]],Table176[[START]:[GROUP]],3,TRUE),"")</f>
        <v>KOKO030</v>
      </c>
    </row>
    <row r="2262" spans="6:10" x14ac:dyDescent="0.25">
      <c r="F2262" s="8" t="str">
        <f>LEFT(Table33[[#This Row],[Location]],2)</f>
        <v>LU</v>
      </c>
      <c r="G2262" s="8" t="s">
        <v>909</v>
      </c>
      <c r="H2262" s="1">
        <v>72051</v>
      </c>
      <c r="I2262" s="10" t="str">
        <f>IF(Table33[[#This Row],[Tag range]]="","",_xlfn.CONCAT("1A40700000000650000",Table33[[#This Row],[Tag range]]))</f>
        <v>1A4070000000065000072051</v>
      </c>
      <c r="J2262" s="10" t="str">
        <f>_xlfn.IFNA(VLOOKUP(Table33[[#This Row],[Tag range]],Table176[[START]:[GROUP]],3,TRUE),"")</f>
        <v>KOKO030</v>
      </c>
    </row>
    <row r="2263" spans="6:10" x14ac:dyDescent="0.25">
      <c r="F2263" s="8" t="str">
        <f>LEFT(Table33[[#This Row],[Location]],2)</f>
        <v>LU</v>
      </c>
      <c r="G2263" s="8" t="s">
        <v>1049</v>
      </c>
      <c r="H2263" s="1">
        <v>72052</v>
      </c>
      <c r="I2263" s="10" t="str">
        <f>IF(Table33[[#This Row],[Tag range]]="","",_xlfn.CONCAT("1A40700000000650000",Table33[[#This Row],[Tag range]]))</f>
        <v>1A4070000000065000072052</v>
      </c>
      <c r="J2263" s="10" t="str">
        <f>_xlfn.IFNA(VLOOKUP(Table33[[#This Row],[Tag range]],Table176[[START]:[GROUP]],3,TRUE),"")</f>
        <v>KOKO030</v>
      </c>
    </row>
    <row r="2264" spans="6:10" x14ac:dyDescent="0.25">
      <c r="F2264" s="8" t="str">
        <f>LEFT(Table33[[#This Row],[Location]],2)</f>
        <v>LU</v>
      </c>
      <c r="G2264" s="8" t="s">
        <v>1189</v>
      </c>
      <c r="H2264" s="1">
        <v>72053</v>
      </c>
      <c r="I2264" s="10" t="str">
        <f>IF(Table33[[#This Row],[Tag range]]="","",_xlfn.CONCAT("1A40700000000650000",Table33[[#This Row],[Tag range]]))</f>
        <v>1A4070000000065000072053</v>
      </c>
      <c r="J2264" s="10" t="str">
        <f>_xlfn.IFNA(VLOOKUP(Table33[[#This Row],[Tag range]],Table176[[START]:[GROUP]],3,TRUE),"")</f>
        <v>KOKO030</v>
      </c>
    </row>
    <row r="2265" spans="6:10" x14ac:dyDescent="0.25">
      <c r="F2265" s="8" t="str">
        <f>LEFT(Table33[[#This Row],[Location]],2)</f>
        <v>LU</v>
      </c>
      <c r="G2265" s="8" t="s">
        <v>1329</v>
      </c>
      <c r="H2265" s="1">
        <v>72054</v>
      </c>
      <c r="I2265" s="10" t="str">
        <f>IF(Table33[[#This Row],[Tag range]]="","",_xlfn.CONCAT("1A40700000000650000",Table33[[#This Row],[Tag range]]))</f>
        <v>1A4070000000065000072054</v>
      </c>
      <c r="J2265" s="10" t="str">
        <f>_xlfn.IFNA(VLOOKUP(Table33[[#This Row],[Tag range]],Table176[[START]:[GROUP]],3,TRUE),"")</f>
        <v>KOKO030</v>
      </c>
    </row>
    <row r="2266" spans="6:10" x14ac:dyDescent="0.25">
      <c r="F2266" s="8" t="str">
        <f>LEFT(Table33[[#This Row],[Location]],2)</f>
        <v>LU</v>
      </c>
      <c r="G2266" s="8" t="s">
        <v>1469</v>
      </c>
      <c r="H2266" s="1">
        <v>72055</v>
      </c>
      <c r="I2266" s="10" t="str">
        <f>IF(Table33[[#This Row],[Tag range]]="","",_xlfn.CONCAT("1A40700000000650000",Table33[[#This Row],[Tag range]]))</f>
        <v>1A4070000000065000072055</v>
      </c>
      <c r="J2266" s="10" t="str">
        <f>_xlfn.IFNA(VLOOKUP(Table33[[#This Row],[Tag range]],Table176[[START]:[GROUP]],3,TRUE),"")</f>
        <v>KOKO030</v>
      </c>
    </row>
    <row r="2267" spans="6:10" x14ac:dyDescent="0.25">
      <c r="F2267" s="8" t="str">
        <f>LEFT(Table33[[#This Row],[Location]],2)</f>
        <v>LU</v>
      </c>
      <c r="G2267" s="8" t="s">
        <v>133</v>
      </c>
      <c r="H2267" s="1">
        <v>72056</v>
      </c>
      <c r="I2267" s="10" t="str">
        <f>IF(Table33[[#This Row],[Tag range]]="","",_xlfn.CONCAT("1A40700000000650000",Table33[[#This Row],[Tag range]]))</f>
        <v>1A4070000000065000072056</v>
      </c>
      <c r="J2267" s="10" t="str">
        <f>_xlfn.IFNA(VLOOKUP(Table33[[#This Row],[Tag range]],Table176[[START]:[GROUP]],3,TRUE),"")</f>
        <v>KOKO030</v>
      </c>
    </row>
    <row r="2268" spans="6:10" x14ac:dyDescent="0.25">
      <c r="F2268" s="8" t="str">
        <f>LEFT(Table33[[#This Row],[Location]],2)</f>
        <v>LU</v>
      </c>
      <c r="G2268" s="8" t="s">
        <v>63</v>
      </c>
      <c r="H2268" s="1">
        <v>72057</v>
      </c>
      <c r="I2268" s="10" t="str">
        <f>IF(Table33[[#This Row],[Tag range]]="","",_xlfn.CONCAT("1A40700000000650000",Table33[[#This Row],[Tag range]]))</f>
        <v>1A4070000000065000072057</v>
      </c>
      <c r="J2268" s="10" t="str">
        <f>_xlfn.IFNA(VLOOKUP(Table33[[#This Row],[Tag range]],Table176[[START]:[GROUP]],3,TRUE),"")</f>
        <v>KOKO030</v>
      </c>
    </row>
    <row r="2269" spans="6:10" x14ac:dyDescent="0.25">
      <c r="F2269" s="8" t="str">
        <f>LEFT(Table33[[#This Row],[Location]],2)</f>
        <v>LU</v>
      </c>
      <c r="G2269" s="8" t="s">
        <v>350</v>
      </c>
      <c r="H2269" s="1">
        <v>72058</v>
      </c>
      <c r="I2269" s="10" t="str">
        <f>IF(Table33[[#This Row],[Tag range]]="","",_xlfn.CONCAT("1A40700000000650000",Table33[[#This Row],[Tag range]]))</f>
        <v>1A4070000000065000072058</v>
      </c>
      <c r="J2269" s="10" t="str">
        <f>_xlfn.IFNA(VLOOKUP(Table33[[#This Row],[Tag range]],Table176[[START]:[GROUP]],3,TRUE),"")</f>
        <v>KOKO030</v>
      </c>
    </row>
    <row r="2270" spans="6:10" x14ac:dyDescent="0.25">
      <c r="F2270" s="8" t="str">
        <f>LEFT(Table33[[#This Row],[Location]],2)</f>
        <v>LU</v>
      </c>
      <c r="G2270" s="8" t="s">
        <v>490</v>
      </c>
      <c r="H2270" s="1">
        <v>72059</v>
      </c>
      <c r="I2270" s="10" t="str">
        <f>IF(Table33[[#This Row],[Tag range]]="","",_xlfn.CONCAT("1A40700000000650000",Table33[[#This Row],[Tag range]]))</f>
        <v>1A4070000000065000072059</v>
      </c>
      <c r="J2270" s="10" t="str">
        <f>_xlfn.IFNA(VLOOKUP(Table33[[#This Row],[Tag range]],Table176[[START]:[GROUP]],3,TRUE),"")</f>
        <v>KOKO030</v>
      </c>
    </row>
    <row r="2271" spans="6:10" x14ac:dyDescent="0.25">
      <c r="F2271" s="8" t="str">
        <f>LEFT(Table33[[#This Row],[Location]],2)</f>
        <v>LU</v>
      </c>
      <c r="G2271" s="8" t="s">
        <v>630</v>
      </c>
      <c r="H2271" s="1">
        <v>72060</v>
      </c>
      <c r="I2271" s="10" t="str">
        <f>IF(Table33[[#This Row],[Tag range]]="","",_xlfn.CONCAT("1A40700000000650000",Table33[[#This Row],[Tag range]]))</f>
        <v>1A4070000000065000072060</v>
      </c>
      <c r="J2271" s="10" t="str">
        <f>_xlfn.IFNA(VLOOKUP(Table33[[#This Row],[Tag range]],Table176[[START]:[GROUP]],3,TRUE),"")</f>
        <v>KOKO030</v>
      </c>
    </row>
    <row r="2272" spans="6:10" x14ac:dyDescent="0.25">
      <c r="F2272" s="8" t="str">
        <f>LEFT(Table33[[#This Row],[Location]],2)</f>
        <v>LU</v>
      </c>
      <c r="G2272" s="8" t="s">
        <v>770</v>
      </c>
      <c r="H2272" s="1">
        <v>72061</v>
      </c>
      <c r="I2272" s="10" t="str">
        <f>IF(Table33[[#This Row],[Tag range]]="","",_xlfn.CONCAT("1A40700000000650000",Table33[[#This Row],[Tag range]]))</f>
        <v>1A4070000000065000072061</v>
      </c>
      <c r="J2272" s="10" t="str">
        <f>_xlfn.IFNA(VLOOKUP(Table33[[#This Row],[Tag range]],Table176[[START]:[GROUP]],3,TRUE),"")</f>
        <v>KOKO030</v>
      </c>
    </row>
    <row r="2273" spans="6:10" x14ac:dyDescent="0.25">
      <c r="F2273" s="8" t="str">
        <f>LEFT(Table33[[#This Row],[Location]],2)</f>
        <v>LU</v>
      </c>
      <c r="G2273" s="8" t="s">
        <v>910</v>
      </c>
      <c r="H2273" s="1">
        <v>72062</v>
      </c>
      <c r="I2273" s="10" t="str">
        <f>IF(Table33[[#This Row],[Tag range]]="","",_xlfn.CONCAT("1A40700000000650000",Table33[[#This Row],[Tag range]]))</f>
        <v>1A4070000000065000072062</v>
      </c>
      <c r="J2273" s="10" t="str">
        <f>_xlfn.IFNA(VLOOKUP(Table33[[#This Row],[Tag range]],Table176[[START]:[GROUP]],3,TRUE),"")</f>
        <v>KOKO030</v>
      </c>
    </row>
    <row r="2274" spans="6:10" x14ac:dyDescent="0.25">
      <c r="F2274" s="8" t="str">
        <f>LEFT(Table33[[#This Row],[Location]],2)</f>
        <v>LU</v>
      </c>
      <c r="G2274" s="8" t="s">
        <v>1050</v>
      </c>
      <c r="H2274" s="1">
        <v>72063</v>
      </c>
      <c r="I2274" s="10" t="str">
        <f>IF(Table33[[#This Row],[Tag range]]="","",_xlfn.CONCAT("1A40700000000650000",Table33[[#This Row],[Tag range]]))</f>
        <v>1A4070000000065000072063</v>
      </c>
      <c r="J2274" s="10" t="str">
        <f>_xlfn.IFNA(VLOOKUP(Table33[[#This Row],[Tag range]],Table176[[START]:[GROUP]],3,TRUE),"")</f>
        <v>KOKO030</v>
      </c>
    </row>
    <row r="2275" spans="6:10" x14ac:dyDescent="0.25">
      <c r="F2275" s="8" t="str">
        <f>LEFT(Table33[[#This Row],[Location]],2)</f>
        <v>LU</v>
      </c>
      <c r="G2275" s="8" t="s">
        <v>1190</v>
      </c>
      <c r="H2275" s="1">
        <v>72064</v>
      </c>
      <c r="I2275" s="10" t="str">
        <f>IF(Table33[[#This Row],[Tag range]]="","",_xlfn.CONCAT("1A40700000000650000",Table33[[#This Row],[Tag range]]))</f>
        <v>1A4070000000065000072064</v>
      </c>
      <c r="J2275" s="10" t="str">
        <f>_xlfn.IFNA(VLOOKUP(Table33[[#This Row],[Tag range]],Table176[[START]:[GROUP]],3,TRUE),"")</f>
        <v>KOKO030</v>
      </c>
    </row>
    <row r="2276" spans="6:10" x14ac:dyDescent="0.25">
      <c r="F2276" s="8" t="str">
        <f>LEFT(Table33[[#This Row],[Location]],2)</f>
        <v>LU</v>
      </c>
      <c r="G2276" s="8" t="s">
        <v>1330</v>
      </c>
      <c r="H2276" s="1">
        <v>72065</v>
      </c>
      <c r="I2276" s="10" t="str">
        <f>IF(Table33[[#This Row],[Tag range]]="","",_xlfn.CONCAT("1A40700000000650000",Table33[[#This Row],[Tag range]]))</f>
        <v>1A4070000000065000072065</v>
      </c>
      <c r="J2276" s="10" t="str">
        <f>_xlfn.IFNA(VLOOKUP(Table33[[#This Row],[Tag range]],Table176[[START]:[GROUP]],3,TRUE),"")</f>
        <v>KOKO030</v>
      </c>
    </row>
    <row r="2277" spans="6:10" x14ac:dyDescent="0.25">
      <c r="F2277" s="8" t="str">
        <f>LEFT(Table33[[#This Row],[Location]],2)</f>
        <v>LU</v>
      </c>
      <c r="G2277" s="8" t="s">
        <v>1470</v>
      </c>
      <c r="H2277" s="1">
        <v>72066</v>
      </c>
      <c r="I2277" s="10" t="str">
        <f>IF(Table33[[#This Row],[Tag range]]="","",_xlfn.CONCAT("1A40700000000650000",Table33[[#This Row],[Tag range]]))</f>
        <v>1A4070000000065000072066</v>
      </c>
      <c r="J2277" s="10" t="str">
        <f>_xlfn.IFNA(VLOOKUP(Table33[[#This Row],[Tag range]],Table176[[START]:[GROUP]],3,TRUE),"")</f>
        <v>KOKO030</v>
      </c>
    </row>
    <row r="2278" spans="6:10" x14ac:dyDescent="0.25">
      <c r="F2278" s="8" t="str">
        <f>LEFT(Table33[[#This Row],[Location]],2)</f>
        <v>LU</v>
      </c>
      <c r="G2278" s="8" t="s">
        <v>134</v>
      </c>
      <c r="H2278" s="1">
        <v>72067</v>
      </c>
      <c r="I2278" s="10" t="str">
        <f>IF(Table33[[#This Row],[Tag range]]="","",_xlfn.CONCAT("1A40700000000650000",Table33[[#This Row],[Tag range]]))</f>
        <v>1A4070000000065000072067</v>
      </c>
      <c r="J2278" s="10" t="str">
        <f>_xlfn.IFNA(VLOOKUP(Table33[[#This Row],[Tag range]],Table176[[START]:[GROUP]],3,TRUE),"")</f>
        <v>KOKO030</v>
      </c>
    </row>
    <row r="2279" spans="6:10" x14ac:dyDescent="0.25">
      <c r="F2279" s="8" t="str">
        <f>LEFT(Table33[[#This Row],[Location]],2)</f>
        <v>LU</v>
      </c>
      <c r="G2279" s="8" t="s">
        <v>64</v>
      </c>
      <c r="H2279" s="1">
        <v>72068</v>
      </c>
      <c r="I2279" s="10" t="str">
        <f>IF(Table33[[#This Row],[Tag range]]="","",_xlfn.CONCAT("1A40700000000650000",Table33[[#This Row],[Tag range]]))</f>
        <v>1A4070000000065000072068</v>
      </c>
      <c r="J2279" s="10" t="str">
        <f>_xlfn.IFNA(VLOOKUP(Table33[[#This Row],[Tag range]],Table176[[START]:[GROUP]],3,TRUE),"")</f>
        <v>KOKO030</v>
      </c>
    </row>
    <row r="2280" spans="6:10" x14ac:dyDescent="0.25">
      <c r="F2280" s="8" t="str">
        <f>LEFT(Table33[[#This Row],[Location]],2)</f>
        <v>LU</v>
      </c>
      <c r="G2280" s="8" t="s">
        <v>1654</v>
      </c>
      <c r="H2280" s="1">
        <v>72069</v>
      </c>
      <c r="I2280" s="10" t="str">
        <f>IF(Table33[[#This Row],[Tag range]]="","",_xlfn.CONCAT("1A40700000000650000",Table33[[#This Row],[Tag range]]))</f>
        <v>1A4070000000065000072069</v>
      </c>
      <c r="J2280" s="10" t="str">
        <f>_xlfn.IFNA(VLOOKUP(Table33[[#This Row],[Tag range]],Table176[[START]:[GROUP]],3,TRUE),"")</f>
        <v>KOKO030</v>
      </c>
    </row>
    <row r="2281" spans="6:10" x14ac:dyDescent="0.25">
      <c r="F2281" s="8" t="str">
        <f>LEFT(Table33[[#This Row],[Location]],2)</f>
        <v>LU</v>
      </c>
      <c r="G2281" s="8" t="s">
        <v>1655</v>
      </c>
      <c r="H2281" s="1">
        <v>72070</v>
      </c>
      <c r="I2281" s="10" t="str">
        <f>IF(Table33[[#This Row],[Tag range]]="","",_xlfn.CONCAT("1A40700000000650000",Table33[[#This Row],[Tag range]]))</f>
        <v>1A4070000000065000072070</v>
      </c>
      <c r="J2281" s="10" t="str">
        <f>_xlfn.IFNA(VLOOKUP(Table33[[#This Row],[Tag range]],Table176[[START]:[GROUP]],3,TRUE),"")</f>
        <v>KOKO030</v>
      </c>
    </row>
    <row r="2282" spans="6:10" x14ac:dyDescent="0.25">
      <c r="F2282" s="8" t="str">
        <f>LEFT(Table33[[#This Row],[Location]],2)</f>
        <v>LU</v>
      </c>
      <c r="G2282" s="8" t="s">
        <v>1656</v>
      </c>
      <c r="H2282" s="1">
        <v>72071</v>
      </c>
      <c r="I2282" s="10" t="str">
        <f>IF(Table33[[#This Row],[Tag range]]="","",_xlfn.CONCAT("1A40700000000650000",Table33[[#This Row],[Tag range]]))</f>
        <v>1A4070000000065000072071</v>
      </c>
      <c r="J2282" s="10" t="str">
        <f>_xlfn.IFNA(VLOOKUP(Table33[[#This Row],[Tag range]],Table176[[START]:[GROUP]],3,TRUE),"")</f>
        <v>KOKO030</v>
      </c>
    </row>
    <row r="2283" spans="6:10" x14ac:dyDescent="0.25">
      <c r="F2283" s="8" t="str">
        <f>LEFT(Table33[[#This Row],[Location]],2)</f>
        <v>LU</v>
      </c>
      <c r="G2283" s="8" t="s">
        <v>1657</v>
      </c>
      <c r="H2283" s="1">
        <v>72072</v>
      </c>
      <c r="I2283" s="10" t="str">
        <f>IF(Table33[[#This Row],[Tag range]]="","",_xlfn.CONCAT("1A40700000000650000",Table33[[#This Row],[Tag range]]))</f>
        <v>1A4070000000065000072072</v>
      </c>
      <c r="J2283" s="10" t="str">
        <f>_xlfn.IFNA(VLOOKUP(Table33[[#This Row],[Tag range]],Table176[[START]:[GROUP]],3,TRUE),"")</f>
        <v>KOKO030</v>
      </c>
    </row>
    <row r="2284" spans="6:10" x14ac:dyDescent="0.25">
      <c r="F2284" s="8" t="str">
        <f>LEFT(Table33[[#This Row],[Location]],2)</f>
        <v>LU</v>
      </c>
      <c r="G2284" s="8" t="s">
        <v>1658</v>
      </c>
      <c r="H2284" s="1">
        <v>72073</v>
      </c>
      <c r="I2284" s="10" t="str">
        <f>IF(Table33[[#This Row],[Tag range]]="","",_xlfn.CONCAT("1A40700000000650000",Table33[[#This Row],[Tag range]]))</f>
        <v>1A4070000000065000072073</v>
      </c>
      <c r="J2284" s="10" t="str">
        <f>_xlfn.IFNA(VLOOKUP(Table33[[#This Row],[Tag range]],Table176[[START]:[GROUP]],3,TRUE),"")</f>
        <v>KOKO030</v>
      </c>
    </row>
    <row r="2285" spans="6:10" x14ac:dyDescent="0.25">
      <c r="F2285" s="8" t="str">
        <f>LEFT(Table33[[#This Row],[Location]],2)</f>
        <v>LU</v>
      </c>
      <c r="G2285" s="8" t="s">
        <v>1659</v>
      </c>
      <c r="H2285" s="1">
        <v>72074</v>
      </c>
      <c r="I2285" s="10" t="str">
        <f>IF(Table33[[#This Row],[Tag range]]="","",_xlfn.CONCAT("1A40700000000650000",Table33[[#This Row],[Tag range]]))</f>
        <v>1A4070000000065000072074</v>
      </c>
      <c r="J2285" s="10" t="str">
        <f>_xlfn.IFNA(VLOOKUP(Table33[[#This Row],[Tag range]],Table176[[START]:[GROUP]],3,TRUE),"")</f>
        <v>KOKO030</v>
      </c>
    </row>
    <row r="2286" spans="6:10" x14ac:dyDescent="0.25">
      <c r="F2286" s="8" t="str">
        <f>LEFT(Table33[[#This Row],[Location]],2)</f>
        <v>LU</v>
      </c>
      <c r="G2286" s="8" t="s">
        <v>1660</v>
      </c>
      <c r="H2286" s="1">
        <v>72075</v>
      </c>
      <c r="I2286" s="10" t="str">
        <f>IF(Table33[[#This Row],[Tag range]]="","",_xlfn.CONCAT("1A40700000000650000",Table33[[#This Row],[Tag range]]))</f>
        <v>1A4070000000065000072075</v>
      </c>
      <c r="J2286" s="10" t="str">
        <f>_xlfn.IFNA(VLOOKUP(Table33[[#This Row],[Tag range]],Table176[[START]:[GROUP]],3,TRUE),"")</f>
        <v>KOKO030</v>
      </c>
    </row>
    <row r="2287" spans="6:10" x14ac:dyDescent="0.25">
      <c r="F2287" s="8" t="str">
        <f>LEFT(Table33[[#This Row],[Location]],2)</f>
        <v>LU</v>
      </c>
      <c r="G2287" s="8" t="s">
        <v>1661</v>
      </c>
      <c r="H2287" s="1">
        <v>72076</v>
      </c>
      <c r="I2287" s="10" t="str">
        <f>IF(Table33[[#This Row],[Tag range]]="","",_xlfn.CONCAT("1A40700000000650000",Table33[[#This Row],[Tag range]]))</f>
        <v>1A4070000000065000072076</v>
      </c>
      <c r="J2287" s="10" t="str">
        <f>_xlfn.IFNA(VLOOKUP(Table33[[#This Row],[Tag range]],Table176[[START]:[GROUP]],3,TRUE),"")</f>
        <v>KOKO030</v>
      </c>
    </row>
    <row r="2288" spans="6:10" x14ac:dyDescent="0.25">
      <c r="F2288" s="8" t="str">
        <f>LEFT(Table33[[#This Row],[Location]],2)</f>
        <v>LU</v>
      </c>
      <c r="G2288" s="8" t="s">
        <v>1662</v>
      </c>
      <c r="H2288" s="1">
        <v>72077</v>
      </c>
      <c r="I2288" s="10" t="str">
        <f>IF(Table33[[#This Row],[Tag range]]="","",_xlfn.CONCAT("1A40700000000650000",Table33[[#This Row],[Tag range]]))</f>
        <v>1A4070000000065000072077</v>
      </c>
      <c r="J2288" s="10" t="str">
        <f>_xlfn.IFNA(VLOOKUP(Table33[[#This Row],[Tag range]],Table176[[START]:[GROUP]],3,TRUE),"")</f>
        <v>KOKO030</v>
      </c>
    </row>
    <row r="2289" spans="6:10" x14ac:dyDescent="0.25">
      <c r="F2289" s="8" t="str">
        <f>LEFT(Table33[[#This Row],[Location]],2)</f>
        <v>LU</v>
      </c>
      <c r="G2289" s="8" t="s">
        <v>1663</v>
      </c>
      <c r="H2289" s="1">
        <v>72078</v>
      </c>
      <c r="I2289" s="10" t="str">
        <f>IF(Table33[[#This Row],[Tag range]]="","",_xlfn.CONCAT("1A40700000000650000",Table33[[#This Row],[Tag range]]))</f>
        <v>1A4070000000065000072078</v>
      </c>
      <c r="J2289" s="10" t="str">
        <f>_xlfn.IFNA(VLOOKUP(Table33[[#This Row],[Tag range]],Table176[[START]:[GROUP]],3,TRUE),"")</f>
        <v>KOKO030</v>
      </c>
    </row>
    <row r="2290" spans="6:10" x14ac:dyDescent="0.25">
      <c r="F2290" s="8" t="str">
        <f>LEFT(Table33[[#This Row],[Location]],2)</f>
        <v>LU</v>
      </c>
      <c r="G2290" s="8" t="s">
        <v>1664</v>
      </c>
      <c r="H2290" s="1">
        <v>72079</v>
      </c>
      <c r="I2290" s="10" t="str">
        <f>IF(Table33[[#This Row],[Tag range]]="","",_xlfn.CONCAT("1A40700000000650000",Table33[[#This Row],[Tag range]]))</f>
        <v>1A4070000000065000072079</v>
      </c>
      <c r="J2290" s="10" t="str">
        <f>_xlfn.IFNA(VLOOKUP(Table33[[#This Row],[Tag range]],Table176[[START]:[GROUP]],3,TRUE),"")</f>
        <v>KOKO030</v>
      </c>
    </row>
    <row r="2291" spans="6:10" x14ac:dyDescent="0.25">
      <c r="F2291" s="8" t="str">
        <f>LEFT(Table33[[#This Row],[Location]],2)</f>
        <v>LU</v>
      </c>
      <c r="G2291" s="8" t="s">
        <v>1764</v>
      </c>
      <c r="H2291" s="1">
        <v>72080</v>
      </c>
      <c r="I2291" s="10" t="str">
        <f>IF(Table33[[#This Row],[Tag range]]="","",_xlfn.CONCAT("1A40700000000650000",Table33[[#This Row],[Tag range]]))</f>
        <v>1A4070000000065000072080</v>
      </c>
      <c r="J2291" s="10" t="str">
        <f>_xlfn.IFNA(VLOOKUP(Table33[[#This Row],[Tag range]],Table176[[START]:[GROUP]],3,TRUE),"")</f>
        <v>KOKO030</v>
      </c>
    </row>
    <row r="2292" spans="6:10" x14ac:dyDescent="0.25">
      <c r="F2292" s="8" t="str">
        <f>LEFT(Table33[[#This Row],[Location]],2)</f>
        <v>LU</v>
      </c>
      <c r="G2292" s="8" t="s">
        <v>1765</v>
      </c>
      <c r="H2292" s="1">
        <v>72081</v>
      </c>
      <c r="I2292" s="10" t="str">
        <f>IF(Table33[[#This Row],[Tag range]]="","",_xlfn.CONCAT("1A40700000000650000",Table33[[#This Row],[Tag range]]))</f>
        <v>1A4070000000065000072081</v>
      </c>
      <c r="J2292" s="10" t="str">
        <f>_xlfn.IFNA(VLOOKUP(Table33[[#This Row],[Tag range]],Table176[[START]:[GROUP]],3,TRUE),"")</f>
        <v>KOKO030</v>
      </c>
    </row>
    <row r="2293" spans="6:10" x14ac:dyDescent="0.25">
      <c r="F2293" s="8" t="str">
        <f>LEFT(Table33[[#This Row],[Location]],2)</f>
        <v>LU</v>
      </c>
      <c r="G2293" s="8" t="s">
        <v>1766</v>
      </c>
      <c r="H2293" s="1">
        <v>72082</v>
      </c>
      <c r="I2293" s="10" t="str">
        <f>IF(Table33[[#This Row],[Tag range]]="","",_xlfn.CONCAT("1A40700000000650000",Table33[[#This Row],[Tag range]]))</f>
        <v>1A4070000000065000072082</v>
      </c>
      <c r="J2293" s="10" t="str">
        <f>_xlfn.IFNA(VLOOKUP(Table33[[#This Row],[Tag range]],Table176[[START]:[GROUP]],3,TRUE),"")</f>
        <v>KOKO030</v>
      </c>
    </row>
    <row r="2294" spans="6:10" x14ac:dyDescent="0.25">
      <c r="F2294" s="8" t="str">
        <f>LEFT(Table33[[#This Row],[Location]],2)</f>
        <v>LU</v>
      </c>
      <c r="G2294" s="8" t="s">
        <v>1767</v>
      </c>
      <c r="H2294" s="1">
        <v>72083</v>
      </c>
      <c r="I2294" s="10" t="str">
        <f>IF(Table33[[#This Row],[Tag range]]="","",_xlfn.CONCAT("1A40700000000650000",Table33[[#This Row],[Tag range]]))</f>
        <v>1A4070000000065000072083</v>
      </c>
      <c r="J2294" s="10" t="str">
        <f>_xlfn.IFNA(VLOOKUP(Table33[[#This Row],[Tag range]],Table176[[START]:[GROUP]],3,TRUE),"")</f>
        <v>KOKO030</v>
      </c>
    </row>
    <row r="2295" spans="6:10" x14ac:dyDescent="0.25">
      <c r="F2295" s="8" t="str">
        <f>LEFT(Table33[[#This Row],[Location]],2)</f>
        <v>LU</v>
      </c>
      <c r="G2295" s="8" t="s">
        <v>1768</v>
      </c>
      <c r="H2295" s="1">
        <v>72084</v>
      </c>
      <c r="I2295" s="10" t="str">
        <f>IF(Table33[[#This Row],[Tag range]]="","",_xlfn.CONCAT("1A40700000000650000",Table33[[#This Row],[Tag range]]))</f>
        <v>1A4070000000065000072084</v>
      </c>
      <c r="J2295" s="10" t="str">
        <f>_xlfn.IFNA(VLOOKUP(Table33[[#This Row],[Tag range]],Table176[[START]:[GROUP]],3,TRUE),"")</f>
        <v>KOKO030</v>
      </c>
    </row>
    <row r="2296" spans="6:10" x14ac:dyDescent="0.25">
      <c r="F2296" s="8" t="str">
        <f>LEFT(Table33[[#This Row],[Location]],2)</f>
        <v>LU</v>
      </c>
      <c r="G2296" s="8" t="s">
        <v>1769</v>
      </c>
      <c r="H2296" s="1">
        <v>72085</v>
      </c>
      <c r="I2296" s="10" t="str">
        <f>IF(Table33[[#This Row],[Tag range]]="","",_xlfn.CONCAT("1A40700000000650000",Table33[[#This Row],[Tag range]]))</f>
        <v>1A4070000000065000072085</v>
      </c>
      <c r="J2296" s="10" t="str">
        <f>_xlfn.IFNA(VLOOKUP(Table33[[#This Row],[Tag range]],Table176[[START]:[GROUP]],3,TRUE),"")</f>
        <v>KOKO030</v>
      </c>
    </row>
    <row r="2297" spans="6:10" x14ac:dyDescent="0.25">
      <c r="F2297" s="8" t="str">
        <f>LEFT(Table33[[#This Row],[Location]],2)</f>
        <v>LU</v>
      </c>
      <c r="G2297" s="8" t="s">
        <v>1770</v>
      </c>
      <c r="H2297" s="1">
        <v>72086</v>
      </c>
      <c r="I2297" s="10" t="str">
        <f>IF(Table33[[#This Row],[Tag range]]="","",_xlfn.CONCAT("1A40700000000650000",Table33[[#This Row],[Tag range]]))</f>
        <v>1A4070000000065000072086</v>
      </c>
      <c r="J2297" s="10" t="str">
        <f>_xlfn.IFNA(VLOOKUP(Table33[[#This Row],[Tag range]],Table176[[START]:[GROUP]],3,TRUE),"")</f>
        <v>KOKO030</v>
      </c>
    </row>
    <row r="2298" spans="6:10" x14ac:dyDescent="0.25">
      <c r="F2298" s="8" t="str">
        <f>LEFT(Table33[[#This Row],[Location]],2)</f>
        <v>LU</v>
      </c>
      <c r="G2298" s="8" t="s">
        <v>1771</v>
      </c>
      <c r="H2298" s="1">
        <v>72087</v>
      </c>
      <c r="I2298" s="10" t="str">
        <f>IF(Table33[[#This Row],[Tag range]]="","",_xlfn.CONCAT("1A40700000000650000",Table33[[#This Row],[Tag range]]))</f>
        <v>1A4070000000065000072087</v>
      </c>
      <c r="J2298" s="10" t="str">
        <f>_xlfn.IFNA(VLOOKUP(Table33[[#This Row],[Tag range]],Table176[[START]:[GROUP]],3,TRUE),"")</f>
        <v>KOKO030</v>
      </c>
    </row>
    <row r="2299" spans="6:10" x14ac:dyDescent="0.25">
      <c r="F2299" s="8" t="str">
        <f>LEFT(Table33[[#This Row],[Location]],2)</f>
        <v>LU</v>
      </c>
      <c r="G2299" s="8" t="s">
        <v>1772</v>
      </c>
      <c r="H2299" s="1">
        <v>72088</v>
      </c>
      <c r="I2299" s="10" t="str">
        <f>IF(Table33[[#This Row],[Tag range]]="","",_xlfn.CONCAT("1A40700000000650000",Table33[[#This Row],[Tag range]]))</f>
        <v>1A4070000000065000072088</v>
      </c>
      <c r="J2299" s="10" t="str">
        <f>_xlfn.IFNA(VLOOKUP(Table33[[#This Row],[Tag range]],Table176[[START]:[GROUP]],3,TRUE),"")</f>
        <v>KOKO030</v>
      </c>
    </row>
    <row r="2300" spans="6:10" x14ac:dyDescent="0.25">
      <c r="F2300" s="8" t="str">
        <f>LEFT(Table33[[#This Row],[Location]],2)</f>
        <v>LU</v>
      </c>
      <c r="G2300" s="8" t="s">
        <v>1773</v>
      </c>
      <c r="H2300" s="1">
        <v>72089</v>
      </c>
      <c r="I2300" s="10" t="str">
        <f>IF(Table33[[#This Row],[Tag range]]="","",_xlfn.CONCAT("1A40700000000650000",Table33[[#This Row],[Tag range]]))</f>
        <v>1A4070000000065000072089</v>
      </c>
      <c r="J2300" s="10" t="str">
        <f>_xlfn.IFNA(VLOOKUP(Table33[[#This Row],[Tag range]],Table176[[START]:[GROUP]],3,TRUE),"")</f>
        <v>KOKO030</v>
      </c>
    </row>
    <row r="2301" spans="6:10" x14ac:dyDescent="0.25">
      <c r="F2301" s="8" t="str">
        <f>LEFT(Table33[[#This Row],[Location]],2)</f>
        <v>LU</v>
      </c>
      <c r="G2301" s="8" t="s">
        <v>1774</v>
      </c>
      <c r="H2301" s="1">
        <v>72090</v>
      </c>
      <c r="I2301" s="10" t="str">
        <f>IF(Table33[[#This Row],[Tag range]]="","",_xlfn.CONCAT("1A40700000000650000",Table33[[#This Row],[Tag range]]))</f>
        <v>1A4070000000065000072090</v>
      </c>
      <c r="J2301" s="10" t="str">
        <f>_xlfn.IFNA(VLOOKUP(Table33[[#This Row],[Tag range]],Table176[[START]:[GROUP]],3,TRUE),"")</f>
        <v>KOKO030</v>
      </c>
    </row>
    <row r="2302" spans="6:10" x14ac:dyDescent="0.25">
      <c r="F2302" s="8" t="str">
        <f>LEFT(Table33[[#This Row],[Location]],2)</f>
        <v>LU</v>
      </c>
      <c r="G2302" s="8" t="s">
        <v>1874</v>
      </c>
      <c r="H2302" s="1">
        <v>72091</v>
      </c>
      <c r="I2302" s="10" t="str">
        <f>IF(Table33[[#This Row],[Tag range]]="","",_xlfn.CONCAT("1A40700000000650000",Table33[[#This Row],[Tag range]]))</f>
        <v>1A4070000000065000072091</v>
      </c>
      <c r="J2302" s="10" t="str">
        <f>_xlfn.IFNA(VLOOKUP(Table33[[#This Row],[Tag range]],Table176[[START]:[GROUP]],3,TRUE),"")</f>
        <v>KOKO030</v>
      </c>
    </row>
    <row r="2303" spans="6:10" x14ac:dyDescent="0.25">
      <c r="F2303" s="8" t="str">
        <f>LEFT(Table33[[#This Row],[Location]],2)</f>
        <v>LU</v>
      </c>
      <c r="G2303" s="8" t="s">
        <v>1875</v>
      </c>
      <c r="H2303" s="1">
        <v>72092</v>
      </c>
      <c r="I2303" s="10" t="str">
        <f>IF(Table33[[#This Row],[Tag range]]="","",_xlfn.CONCAT("1A40700000000650000",Table33[[#This Row],[Tag range]]))</f>
        <v>1A4070000000065000072092</v>
      </c>
      <c r="J2303" s="10" t="str">
        <f>_xlfn.IFNA(VLOOKUP(Table33[[#This Row],[Tag range]],Table176[[START]:[GROUP]],3,TRUE),"")</f>
        <v>KOKO030</v>
      </c>
    </row>
    <row r="2304" spans="6:10" x14ac:dyDescent="0.25">
      <c r="F2304" s="8" t="str">
        <f>LEFT(Table33[[#This Row],[Location]],2)</f>
        <v>LU</v>
      </c>
      <c r="G2304" s="8" t="s">
        <v>1876</v>
      </c>
      <c r="H2304" s="1">
        <v>72093</v>
      </c>
      <c r="I2304" s="10" t="str">
        <f>IF(Table33[[#This Row],[Tag range]]="","",_xlfn.CONCAT("1A40700000000650000",Table33[[#This Row],[Tag range]]))</f>
        <v>1A4070000000065000072093</v>
      </c>
      <c r="J2304" s="10" t="str">
        <f>_xlfn.IFNA(VLOOKUP(Table33[[#This Row],[Tag range]],Table176[[START]:[GROUP]],3,TRUE),"")</f>
        <v>KOKO030</v>
      </c>
    </row>
    <row r="2305" spans="6:10" x14ac:dyDescent="0.25">
      <c r="F2305" s="8" t="str">
        <f>LEFT(Table33[[#This Row],[Location]],2)</f>
        <v>LU</v>
      </c>
      <c r="G2305" s="8" t="s">
        <v>1877</v>
      </c>
      <c r="H2305" s="1">
        <v>72094</v>
      </c>
      <c r="I2305" s="10" t="str">
        <f>IF(Table33[[#This Row],[Tag range]]="","",_xlfn.CONCAT("1A40700000000650000",Table33[[#This Row],[Tag range]]))</f>
        <v>1A4070000000065000072094</v>
      </c>
      <c r="J2305" s="10" t="str">
        <f>_xlfn.IFNA(VLOOKUP(Table33[[#This Row],[Tag range]],Table176[[START]:[GROUP]],3,TRUE),"")</f>
        <v>KOKO030</v>
      </c>
    </row>
    <row r="2306" spans="6:10" x14ac:dyDescent="0.25">
      <c r="F2306" s="8" t="str">
        <f>LEFT(Table33[[#This Row],[Location]],2)</f>
        <v>LU</v>
      </c>
      <c r="G2306" s="8" t="s">
        <v>1878</v>
      </c>
      <c r="H2306" s="1">
        <v>72095</v>
      </c>
      <c r="I2306" s="10" t="str">
        <f>IF(Table33[[#This Row],[Tag range]]="","",_xlfn.CONCAT("1A40700000000650000",Table33[[#This Row],[Tag range]]))</f>
        <v>1A4070000000065000072095</v>
      </c>
      <c r="J2306" s="10" t="str">
        <f>_xlfn.IFNA(VLOOKUP(Table33[[#This Row],[Tag range]],Table176[[START]:[GROUP]],3,TRUE),"")</f>
        <v>KOKO030</v>
      </c>
    </row>
    <row r="2307" spans="6:10" x14ac:dyDescent="0.25">
      <c r="F2307" s="8" t="str">
        <f>LEFT(Table33[[#This Row],[Location]],2)</f>
        <v>LU</v>
      </c>
      <c r="G2307" s="8" t="s">
        <v>1879</v>
      </c>
      <c r="H2307" s="1">
        <v>72096</v>
      </c>
      <c r="I2307" s="10" t="str">
        <f>IF(Table33[[#This Row],[Tag range]]="","",_xlfn.CONCAT("1A40700000000650000",Table33[[#This Row],[Tag range]]))</f>
        <v>1A4070000000065000072096</v>
      </c>
      <c r="J2307" s="10" t="str">
        <f>_xlfn.IFNA(VLOOKUP(Table33[[#This Row],[Tag range]],Table176[[START]:[GROUP]],3,TRUE),"")</f>
        <v>KOKO030</v>
      </c>
    </row>
    <row r="2308" spans="6:10" x14ac:dyDescent="0.25">
      <c r="F2308" s="8" t="str">
        <f>LEFT(Table33[[#This Row],[Location]],2)</f>
        <v>LU</v>
      </c>
      <c r="G2308" s="8" t="s">
        <v>1880</v>
      </c>
      <c r="H2308" s="1">
        <v>72097</v>
      </c>
      <c r="I2308" s="10" t="str">
        <f>IF(Table33[[#This Row],[Tag range]]="","",_xlfn.CONCAT("1A40700000000650000",Table33[[#This Row],[Tag range]]))</f>
        <v>1A4070000000065000072097</v>
      </c>
      <c r="J2308" s="10" t="str">
        <f>_xlfn.IFNA(VLOOKUP(Table33[[#This Row],[Tag range]],Table176[[START]:[GROUP]],3,TRUE),"")</f>
        <v>KOKO030</v>
      </c>
    </row>
    <row r="2309" spans="6:10" x14ac:dyDescent="0.25">
      <c r="F2309" s="8" t="str">
        <f>LEFT(Table33[[#This Row],[Location]],2)</f>
        <v>LU</v>
      </c>
      <c r="G2309" s="8" t="s">
        <v>1881</v>
      </c>
      <c r="H2309" s="1">
        <v>72098</v>
      </c>
      <c r="I2309" s="10" t="str">
        <f>IF(Table33[[#This Row],[Tag range]]="","",_xlfn.CONCAT("1A40700000000650000",Table33[[#This Row],[Tag range]]))</f>
        <v>1A4070000000065000072098</v>
      </c>
      <c r="J2309" s="10" t="str">
        <f>_xlfn.IFNA(VLOOKUP(Table33[[#This Row],[Tag range]],Table176[[START]:[GROUP]],3,TRUE),"")</f>
        <v>KOKO030</v>
      </c>
    </row>
    <row r="2310" spans="6:10" x14ac:dyDescent="0.25">
      <c r="F2310" s="8" t="str">
        <f>LEFT(Table33[[#This Row],[Location]],2)</f>
        <v>LU</v>
      </c>
      <c r="G2310" s="8" t="s">
        <v>1882</v>
      </c>
      <c r="H2310" s="1">
        <v>72099</v>
      </c>
      <c r="I2310" s="10" t="str">
        <f>IF(Table33[[#This Row],[Tag range]]="","",_xlfn.CONCAT("1A40700000000650000",Table33[[#This Row],[Tag range]]))</f>
        <v>1A4070000000065000072099</v>
      </c>
      <c r="J2310" s="10" t="str">
        <f>_xlfn.IFNA(VLOOKUP(Table33[[#This Row],[Tag range]],Table176[[START]:[GROUP]],3,TRUE),"")</f>
        <v>KOKO030</v>
      </c>
    </row>
    <row r="2311" spans="6:10" x14ac:dyDescent="0.25">
      <c r="F2311" s="8" t="str">
        <f>LEFT(Table33[[#This Row],[Location]],2)</f>
        <v>LU</v>
      </c>
      <c r="G2311" s="8" t="s">
        <v>1883</v>
      </c>
      <c r="H2311" s="1">
        <v>72100</v>
      </c>
      <c r="I2311" s="10" t="str">
        <f>IF(Table33[[#This Row],[Tag range]]="","",_xlfn.CONCAT("1A40700000000650000",Table33[[#This Row],[Tag range]]))</f>
        <v>1A4070000000065000072100</v>
      </c>
      <c r="J2311" s="10" t="str">
        <f>_xlfn.IFNA(VLOOKUP(Table33[[#This Row],[Tag range]],Table176[[START]:[GROUP]],3,TRUE),"")</f>
        <v>KOKO030</v>
      </c>
    </row>
    <row r="2312" spans="6:10" x14ac:dyDescent="0.25">
      <c r="F2312" s="8" t="str">
        <f>LEFT(Table33[[#This Row],[Location]],2)</f>
        <v>LU</v>
      </c>
      <c r="G2312" s="8" t="s">
        <v>1884</v>
      </c>
      <c r="H2312" s="1">
        <v>72101</v>
      </c>
      <c r="I2312" s="10" t="str">
        <f>IF(Table33[[#This Row],[Tag range]]="","",_xlfn.CONCAT("1A40700000000650000",Table33[[#This Row],[Tag range]]))</f>
        <v>1A4070000000065000072101</v>
      </c>
      <c r="J2312" s="10" t="str">
        <f>_xlfn.IFNA(VLOOKUP(Table33[[#This Row],[Tag range]],Table176[[START]:[GROUP]],3,TRUE),"")</f>
        <v>KOKO030</v>
      </c>
    </row>
    <row r="2313" spans="6:10" x14ac:dyDescent="0.25">
      <c r="F2313" s="8" t="str">
        <f>LEFT(Table33[[#This Row],[Location]],2)</f>
        <v>LU</v>
      </c>
      <c r="G2313" s="8" t="s">
        <v>1984</v>
      </c>
      <c r="H2313" s="1">
        <v>72102</v>
      </c>
      <c r="I2313" s="10" t="str">
        <f>IF(Table33[[#This Row],[Tag range]]="","",_xlfn.CONCAT("1A40700000000650000",Table33[[#This Row],[Tag range]]))</f>
        <v>1A4070000000065000072102</v>
      </c>
      <c r="J2313" s="10" t="str">
        <f>_xlfn.IFNA(VLOOKUP(Table33[[#This Row],[Tag range]],Table176[[START]:[GROUP]],3,TRUE),"")</f>
        <v>KOKO030</v>
      </c>
    </row>
    <row r="2314" spans="6:10" x14ac:dyDescent="0.25">
      <c r="F2314" s="8" t="str">
        <f>LEFT(Table33[[#This Row],[Location]],2)</f>
        <v>LU</v>
      </c>
      <c r="G2314" s="8" t="s">
        <v>1985</v>
      </c>
      <c r="H2314" s="1">
        <v>72103</v>
      </c>
      <c r="I2314" s="10" t="str">
        <f>IF(Table33[[#This Row],[Tag range]]="","",_xlfn.CONCAT("1A40700000000650000",Table33[[#This Row],[Tag range]]))</f>
        <v>1A4070000000065000072103</v>
      </c>
      <c r="J2314" s="10" t="str">
        <f>_xlfn.IFNA(VLOOKUP(Table33[[#This Row],[Tag range]],Table176[[START]:[GROUP]],3,TRUE),"")</f>
        <v>KOKO030</v>
      </c>
    </row>
    <row r="2315" spans="6:10" x14ac:dyDescent="0.25">
      <c r="F2315" s="8" t="str">
        <f>LEFT(Table33[[#This Row],[Location]],2)</f>
        <v>LU</v>
      </c>
      <c r="G2315" s="8" t="s">
        <v>1986</v>
      </c>
      <c r="H2315" s="1">
        <v>72104</v>
      </c>
      <c r="I2315" s="10" t="str">
        <f>IF(Table33[[#This Row],[Tag range]]="","",_xlfn.CONCAT("1A40700000000650000",Table33[[#This Row],[Tag range]]))</f>
        <v>1A4070000000065000072104</v>
      </c>
      <c r="J2315" s="10" t="str">
        <f>_xlfn.IFNA(VLOOKUP(Table33[[#This Row],[Tag range]],Table176[[START]:[GROUP]],3,TRUE),"")</f>
        <v>KOKO030</v>
      </c>
    </row>
    <row r="2316" spans="6:10" x14ac:dyDescent="0.25">
      <c r="F2316" s="8" t="str">
        <f>LEFT(Table33[[#This Row],[Location]],2)</f>
        <v>LU</v>
      </c>
      <c r="G2316" s="8" t="s">
        <v>1987</v>
      </c>
      <c r="H2316" s="1">
        <v>72105</v>
      </c>
      <c r="I2316" s="10" t="str">
        <f>IF(Table33[[#This Row],[Tag range]]="","",_xlfn.CONCAT("1A40700000000650000",Table33[[#This Row],[Tag range]]))</f>
        <v>1A4070000000065000072105</v>
      </c>
      <c r="J2316" s="10" t="str">
        <f>_xlfn.IFNA(VLOOKUP(Table33[[#This Row],[Tag range]],Table176[[START]:[GROUP]],3,TRUE),"")</f>
        <v>KOKO030</v>
      </c>
    </row>
    <row r="2317" spans="6:10" x14ac:dyDescent="0.25">
      <c r="F2317" s="8" t="str">
        <f>LEFT(Table33[[#This Row],[Location]],2)</f>
        <v>LU</v>
      </c>
      <c r="G2317" s="8" t="s">
        <v>1988</v>
      </c>
      <c r="H2317" s="1">
        <v>72106</v>
      </c>
      <c r="I2317" s="10" t="str">
        <f>IF(Table33[[#This Row],[Tag range]]="","",_xlfn.CONCAT("1A40700000000650000",Table33[[#This Row],[Tag range]]))</f>
        <v>1A4070000000065000072106</v>
      </c>
      <c r="J2317" s="10" t="str">
        <f>_xlfn.IFNA(VLOOKUP(Table33[[#This Row],[Tag range]],Table176[[START]:[GROUP]],3,TRUE),"")</f>
        <v>KOKO030</v>
      </c>
    </row>
    <row r="2318" spans="6:10" x14ac:dyDescent="0.25">
      <c r="F2318" s="8" t="str">
        <f>LEFT(Table33[[#This Row],[Location]],2)</f>
        <v>LU</v>
      </c>
      <c r="G2318" s="8" t="s">
        <v>1989</v>
      </c>
      <c r="H2318" s="1">
        <v>72107</v>
      </c>
      <c r="I2318" s="10" t="str">
        <f>IF(Table33[[#This Row],[Tag range]]="","",_xlfn.CONCAT("1A40700000000650000",Table33[[#This Row],[Tag range]]))</f>
        <v>1A4070000000065000072107</v>
      </c>
      <c r="J2318" s="10" t="str">
        <f>_xlfn.IFNA(VLOOKUP(Table33[[#This Row],[Tag range]],Table176[[START]:[GROUP]],3,TRUE),"")</f>
        <v>KOKO030</v>
      </c>
    </row>
    <row r="2319" spans="6:10" x14ac:dyDescent="0.25">
      <c r="F2319" s="8" t="str">
        <f>LEFT(Table33[[#This Row],[Location]],2)</f>
        <v>LU</v>
      </c>
      <c r="G2319" s="8" t="s">
        <v>1990</v>
      </c>
      <c r="H2319" s="1">
        <v>72108</v>
      </c>
      <c r="I2319" s="10" t="str">
        <f>IF(Table33[[#This Row],[Tag range]]="","",_xlfn.CONCAT("1A40700000000650000",Table33[[#This Row],[Tag range]]))</f>
        <v>1A4070000000065000072108</v>
      </c>
      <c r="J2319" s="10" t="str">
        <f>_xlfn.IFNA(VLOOKUP(Table33[[#This Row],[Tag range]],Table176[[START]:[GROUP]],3,TRUE),"")</f>
        <v>KOKO030</v>
      </c>
    </row>
    <row r="2320" spans="6:10" x14ac:dyDescent="0.25">
      <c r="F2320" s="8" t="str">
        <f>LEFT(Table33[[#This Row],[Location]],2)</f>
        <v>LU</v>
      </c>
      <c r="G2320" s="8" t="s">
        <v>1991</v>
      </c>
      <c r="H2320" s="1">
        <v>72109</v>
      </c>
      <c r="I2320" s="10" t="str">
        <f>IF(Table33[[#This Row],[Tag range]]="","",_xlfn.CONCAT("1A40700000000650000",Table33[[#This Row],[Tag range]]))</f>
        <v>1A4070000000065000072109</v>
      </c>
      <c r="J2320" s="10" t="str">
        <f>_xlfn.IFNA(VLOOKUP(Table33[[#This Row],[Tag range]],Table176[[START]:[GROUP]],3,TRUE),"")</f>
        <v>KOKO030</v>
      </c>
    </row>
    <row r="2321" spans="6:10" x14ac:dyDescent="0.25">
      <c r="F2321" s="8" t="str">
        <f>LEFT(Table33[[#This Row],[Location]],2)</f>
        <v>LU</v>
      </c>
      <c r="G2321" s="8" t="s">
        <v>1992</v>
      </c>
      <c r="H2321" s="1">
        <v>72110</v>
      </c>
      <c r="I2321" s="10" t="str">
        <f>IF(Table33[[#This Row],[Tag range]]="","",_xlfn.CONCAT("1A40700000000650000",Table33[[#This Row],[Tag range]]))</f>
        <v>1A4070000000065000072110</v>
      </c>
      <c r="J2321" s="10" t="str">
        <f>_xlfn.IFNA(VLOOKUP(Table33[[#This Row],[Tag range]],Table176[[START]:[GROUP]],3,TRUE),"")</f>
        <v>KOKO030</v>
      </c>
    </row>
    <row r="2322" spans="6:10" x14ac:dyDescent="0.25">
      <c r="F2322" s="8" t="str">
        <f>LEFT(Table33[[#This Row],[Location]],2)</f>
        <v>LU</v>
      </c>
      <c r="G2322" s="8" t="s">
        <v>1993</v>
      </c>
      <c r="H2322" s="1">
        <v>72111</v>
      </c>
      <c r="I2322" s="10" t="str">
        <f>IF(Table33[[#This Row],[Tag range]]="","",_xlfn.CONCAT("1A40700000000650000",Table33[[#This Row],[Tag range]]))</f>
        <v>1A4070000000065000072111</v>
      </c>
      <c r="J2322" s="10" t="str">
        <f>_xlfn.IFNA(VLOOKUP(Table33[[#This Row],[Tag range]],Table176[[START]:[GROUP]],3,TRUE),"")</f>
        <v>KOKO030</v>
      </c>
    </row>
    <row r="2323" spans="6:10" x14ac:dyDescent="0.25">
      <c r="F2323" s="8" t="str">
        <f>LEFT(Table33[[#This Row],[Location]],2)</f>
        <v>LU</v>
      </c>
      <c r="G2323" s="8" t="s">
        <v>1994</v>
      </c>
      <c r="H2323" s="1">
        <v>72112</v>
      </c>
      <c r="I2323" s="10" t="str">
        <f>IF(Table33[[#This Row],[Tag range]]="","",_xlfn.CONCAT("1A40700000000650000",Table33[[#This Row],[Tag range]]))</f>
        <v>1A4070000000065000072112</v>
      </c>
      <c r="J2323" s="10" t="str">
        <f>_xlfn.IFNA(VLOOKUP(Table33[[#This Row],[Tag range]],Table176[[START]:[GROUP]],3,TRUE),"")</f>
        <v>KOKO030</v>
      </c>
    </row>
    <row r="2324" spans="6:10" x14ac:dyDescent="0.25">
      <c r="F2324" s="8" t="str">
        <f>LEFT(Table33[[#This Row],[Location]],2)</f>
        <v>LU</v>
      </c>
      <c r="G2324" s="8" t="s">
        <v>2094</v>
      </c>
      <c r="H2324" s="1">
        <v>72113</v>
      </c>
      <c r="I2324" s="10" t="str">
        <f>IF(Table33[[#This Row],[Tag range]]="","",_xlfn.CONCAT("1A40700000000650000",Table33[[#This Row],[Tag range]]))</f>
        <v>1A4070000000065000072113</v>
      </c>
      <c r="J2324" s="10" t="str">
        <f>_xlfn.IFNA(VLOOKUP(Table33[[#This Row],[Tag range]],Table176[[START]:[GROUP]],3,TRUE),"")</f>
        <v>KOKO030</v>
      </c>
    </row>
    <row r="2325" spans="6:10" x14ac:dyDescent="0.25">
      <c r="F2325" s="8" t="str">
        <f>LEFT(Table33[[#This Row],[Location]],2)</f>
        <v>LU</v>
      </c>
      <c r="G2325" s="8" t="s">
        <v>2095</v>
      </c>
      <c r="H2325" s="1">
        <v>72114</v>
      </c>
      <c r="I2325" s="10" t="str">
        <f>IF(Table33[[#This Row],[Tag range]]="","",_xlfn.CONCAT("1A40700000000650000",Table33[[#This Row],[Tag range]]))</f>
        <v>1A4070000000065000072114</v>
      </c>
      <c r="J2325" s="10" t="str">
        <f>_xlfn.IFNA(VLOOKUP(Table33[[#This Row],[Tag range]],Table176[[START]:[GROUP]],3,TRUE),"")</f>
        <v>KOKO030</v>
      </c>
    </row>
    <row r="2326" spans="6:10" x14ac:dyDescent="0.25">
      <c r="F2326" s="8" t="str">
        <f>LEFT(Table33[[#This Row],[Location]],2)</f>
        <v>LU</v>
      </c>
      <c r="G2326" s="8" t="s">
        <v>2096</v>
      </c>
      <c r="H2326" s="1">
        <v>72115</v>
      </c>
      <c r="I2326" s="10" t="str">
        <f>IF(Table33[[#This Row],[Tag range]]="","",_xlfn.CONCAT("1A40700000000650000",Table33[[#This Row],[Tag range]]))</f>
        <v>1A4070000000065000072115</v>
      </c>
      <c r="J2326" s="10" t="str">
        <f>_xlfn.IFNA(VLOOKUP(Table33[[#This Row],[Tag range]],Table176[[START]:[GROUP]],3,TRUE),"")</f>
        <v>KOKO030</v>
      </c>
    </row>
    <row r="2327" spans="6:10" x14ac:dyDescent="0.25">
      <c r="F2327" s="8" t="str">
        <f>LEFT(Table33[[#This Row],[Location]],2)</f>
        <v>LU</v>
      </c>
      <c r="G2327" s="8" t="s">
        <v>2097</v>
      </c>
      <c r="H2327" s="1">
        <v>72116</v>
      </c>
      <c r="I2327" s="10" t="str">
        <f>IF(Table33[[#This Row],[Tag range]]="","",_xlfn.CONCAT("1A40700000000650000",Table33[[#This Row],[Tag range]]))</f>
        <v>1A4070000000065000072116</v>
      </c>
      <c r="J2327" s="10" t="str">
        <f>_xlfn.IFNA(VLOOKUP(Table33[[#This Row],[Tag range]],Table176[[START]:[GROUP]],3,TRUE),"")</f>
        <v>KOKO030</v>
      </c>
    </row>
    <row r="2328" spans="6:10" x14ac:dyDescent="0.25">
      <c r="F2328" s="8" t="str">
        <f>LEFT(Table33[[#This Row],[Location]],2)</f>
        <v>LU</v>
      </c>
      <c r="G2328" s="8" t="s">
        <v>2098</v>
      </c>
      <c r="H2328" s="1">
        <v>72117</v>
      </c>
      <c r="I2328" s="10" t="str">
        <f>IF(Table33[[#This Row],[Tag range]]="","",_xlfn.CONCAT("1A40700000000650000",Table33[[#This Row],[Tag range]]))</f>
        <v>1A4070000000065000072117</v>
      </c>
      <c r="J2328" s="10" t="str">
        <f>_xlfn.IFNA(VLOOKUP(Table33[[#This Row],[Tag range]],Table176[[START]:[GROUP]],3,TRUE),"")</f>
        <v>KOKO030</v>
      </c>
    </row>
    <row r="2329" spans="6:10" x14ac:dyDescent="0.25">
      <c r="F2329" s="8" t="str">
        <f>LEFT(Table33[[#This Row],[Location]],2)</f>
        <v>LU</v>
      </c>
      <c r="G2329" s="8" t="s">
        <v>2099</v>
      </c>
      <c r="H2329" s="1">
        <v>72118</v>
      </c>
      <c r="I2329" s="10" t="str">
        <f>IF(Table33[[#This Row],[Tag range]]="","",_xlfn.CONCAT("1A40700000000650000",Table33[[#This Row],[Tag range]]))</f>
        <v>1A4070000000065000072118</v>
      </c>
      <c r="J2329" s="10" t="str">
        <f>_xlfn.IFNA(VLOOKUP(Table33[[#This Row],[Tag range]],Table176[[START]:[GROUP]],3,TRUE),"")</f>
        <v>KOKO030</v>
      </c>
    </row>
    <row r="2330" spans="6:10" x14ac:dyDescent="0.25">
      <c r="F2330" s="8" t="str">
        <f>LEFT(Table33[[#This Row],[Location]],2)</f>
        <v>LU</v>
      </c>
      <c r="G2330" s="8" t="s">
        <v>2100</v>
      </c>
      <c r="H2330" s="1">
        <v>72119</v>
      </c>
      <c r="I2330" s="10" t="str">
        <f>IF(Table33[[#This Row],[Tag range]]="","",_xlfn.CONCAT("1A40700000000650000",Table33[[#This Row],[Tag range]]))</f>
        <v>1A4070000000065000072119</v>
      </c>
      <c r="J2330" s="10" t="str">
        <f>_xlfn.IFNA(VLOOKUP(Table33[[#This Row],[Tag range]],Table176[[START]:[GROUP]],3,TRUE),"")</f>
        <v>KOKO030</v>
      </c>
    </row>
    <row r="2331" spans="6:10" x14ac:dyDescent="0.25">
      <c r="F2331" s="8" t="str">
        <f>LEFT(Table33[[#This Row],[Location]],2)</f>
        <v>LU</v>
      </c>
      <c r="G2331" s="8" t="s">
        <v>2101</v>
      </c>
      <c r="H2331" s="1">
        <v>72120</v>
      </c>
      <c r="I2331" s="10" t="str">
        <f>IF(Table33[[#This Row],[Tag range]]="","",_xlfn.CONCAT("1A40700000000650000",Table33[[#This Row],[Tag range]]))</f>
        <v>1A4070000000065000072120</v>
      </c>
      <c r="J2331" s="10" t="str">
        <f>_xlfn.IFNA(VLOOKUP(Table33[[#This Row],[Tag range]],Table176[[START]:[GROUP]],3,TRUE),"")</f>
        <v>KOKO030</v>
      </c>
    </row>
    <row r="2332" spans="6:10" x14ac:dyDescent="0.25">
      <c r="F2332" s="8" t="str">
        <f>LEFT(Table33[[#This Row],[Location]],2)</f>
        <v>LU</v>
      </c>
      <c r="G2332" s="8" t="s">
        <v>2102</v>
      </c>
      <c r="H2332" s="1">
        <v>72121</v>
      </c>
      <c r="I2332" s="10" t="str">
        <f>IF(Table33[[#This Row],[Tag range]]="","",_xlfn.CONCAT("1A40700000000650000",Table33[[#This Row],[Tag range]]))</f>
        <v>1A4070000000065000072121</v>
      </c>
      <c r="J2332" s="10" t="str">
        <f>_xlfn.IFNA(VLOOKUP(Table33[[#This Row],[Tag range]],Table176[[START]:[GROUP]],3,TRUE),"")</f>
        <v>KOKO030</v>
      </c>
    </row>
    <row r="2333" spans="6:10" x14ac:dyDescent="0.25">
      <c r="F2333" s="8" t="str">
        <f>LEFT(Table33[[#This Row],[Location]],2)</f>
        <v>LU</v>
      </c>
      <c r="G2333" s="8" t="s">
        <v>2103</v>
      </c>
      <c r="H2333" s="1">
        <v>72122</v>
      </c>
      <c r="I2333" s="10" t="str">
        <f>IF(Table33[[#This Row],[Tag range]]="","",_xlfn.CONCAT("1A40700000000650000",Table33[[#This Row],[Tag range]]))</f>
        <v>1A4070000000065000072122</v>
      </c>
      <c r="J2333" s="10" t="str">
        <f>_xlfn.IFNA(VLOOKUP(Table33[[#This Row],[Tag range]],Table176[[START]:[GROUP]],3,TRUE),"")</f>
        <v>KOKO030</v>
      </c>
    </row>
    <row r="2334" spans="6:10" x14ac:dyDescent="0.25">
      <c r="F2334" s="8" t="str">
        <f>LEFT(Table33[[#This Row],[Location]],2)</f>
        <v>LU</v>
      </c>
      <c r="G2334" s="8" t="s">
        <v>2104</v>
      </c>
      <c r="H2334" s="1">
        <v>72123</v>
      </c>
      <c r="I2334" s="10" t="str">
        <f>IF(Table33[[#This Row],[Tag range]]="","",_xlfn.CONCAT("1A40700000000650000",Table33[[#This Row],[Tag range]]))</f>
        <v>1A4070000000065000072123</v>
      </c>
      <c r="J2334" s="10" t="str">
        <f>_xlfn.IFNA(VLOOKUP(Table33[[#This Row],[Tag range]],Table176[[START]:[GROUP]],3,TRUE),"")</f>
        <v>KOKO030</v>
      </c>
    </row>
    <row r="2335" spans="6:10" x14ac:dyDescent="0.25">
      <c r="F2335" s="8" t="str">
        <f>LEFT(Table33[[#This Row],[Location]],2)</f>
        <v>LU</v>
      </c>
      <c r="G2335" s="8" t="s">
        <v>2204</v>
      </c>
      <c r="H2335" s="1">
        <v>72124</v>
      </c>
      <c r="I2335" s="10" t="str">
        <f>IF(Table33[[#This Row],[Tag range]]="","",_xlfn.CONCAT("1A40700000000650000",Table33[[#This Row],[Tag range]]))</f>
        <v>1A4070000000065000072124</v>
      </c>
      <c r="J2335" s="10" t="str">
        <f>_xlfn.IFNA(VLOOKUP(Table33[[#This Row],[Tag range]],Table176[[START]:[GROUP]],3,TRUE),"")</f>
        <v>KOKO030</v>
      </c>
    </row>
    <row r="2336" spans="6:10" x14ac:dyDescent="0.25">
      <c r="F2336" s="8" t="str">
        <f>LEFT(Table33[[#This Row],[Location]],2)</f>
        <v>LU</v>
      </c>
      <c r="G2336" s="8" t="s">
        <v>2205</v>
      </c>
      <c r="H2336" s="1">
        <v>72125</v>
      </c>
      <c r="I2336" s="10" t="str">
        <f>IF(Table33[[#This Row],[Tag range]]="","",_xlfn.CONCAT("1A40700000000650000",Table33[[#This Row],[Tag range]]))</f>
        <v>1A4070000000065000072125</v>
      </c>
      <c r="J2336" s="10" t="str">
        <f>_xlfn.IFNA(VLOOKUP(Table33[[#This Row],[Tag range]],Table176[[START]:[GROUP]],3,TRUE),"")</f>
        <v>KOKO030</v>
      </c>
    </row>
    <row r="2337" spans="6:10" x14ac:dyDescent="0.25">
      <c r="F2337" s="8" t="str">
        <f>LEFT(Table33[[#This Row],[Location]],2)</f>
        <v>LU</v>
      </c>
      <c r="G2337" s="8" t="s">
        <v>2206</v>
      </c>
      <c r="H2337" s="1">
        <v>72126</v>
      </c>
      <c r="I2337" s="10" t="str">
        <f>IF(Table33[[#This Row],[Tag range]]="","",_xlfn.CONCAT("1A40700000000650000",Table33[[#This Row],[Tag range]]))</f>
        <v>1A4070000000065000072126</v>
      </c>
      <c r="J2337" s="10" t="str">
        <f>_xlfn.IFNA(VLOOKUP(Table33[[#This Row],[Tag range]],Table176[[START]:[GROUP]],3,TRUE),"")</f>
        <v>KOKO030</v>
      </c>
    </row>
    <row r="2338" spans="6:10" x14ac:dyDescent="0.25">
      <c r="F2338" s="8" t="str">
        <f>LEFT(Table33[[#This Row],[Location]],2)</f>
        <v>LU</v>
      </c>
      <c r="G2338" s="8" t="s">
        <v>2207</v>
      </c>
      <c r="H2338" s="1">
        <v>72127</v>
      </c>
      <c r="I2338" s="10" t="str">
        <f>IF(Table33[[#This Row],[Tag range]]="","",_xlfn.CONCAT("1A40700000000650000",Table33[[#This Row],[Tag range]]))</f>
        <v>1A4070000000065000072127</v>
      </c>
      <c r="J2338" s="10" t="str">
        <f>_xlfn.IFNA(VLOOKUP(Table33[[#This Row],[Tag range]],Table176[[START]:[GROUP]],3,TRUE),"")</f>
        <v>KOKO030</v>
      </c>
    </row>
    <row r="2339" spans="6:10" x14ac:dyDescent="0.25">
      <c r="F2339" s="8" t="str">
        <f>LEFT(Table33[[#This Row],[Location]],2)</f>
        <v>LU</v>
      </c>
      <c r="G2339" s="8" t="s">
        <v>2208</v>
      </c>
      <c r="H2339" s="1">
        <v>72128</v>
      </c>
      <c r="I2339" s="10" t="str">
        <f>IF(Table33[[#This Row],[Tag range]]="","",_xlfn.CONCAT("1A40700000000650000",Table33[[#This Row],[Tag range]]))</f>
        <v>1A4070000000065000072128</v>
      </c>
      <c r="J2339" s="10" t="str">
        <f>_xlfn.IFNA(VLOOKUP(Table33[[#This Row],[Tag range]],Table176[[START]:[GROUP]],3,TRUE),"")</f>
        <v>KOKO030</v>
      </c>
    </row>
    <row r="2340" spans="6:10" x14ac:dyDescent="0.25">
      <c r="F2340" s="8" t="str">
        <f>LEFT(Table33[[#This Row],[Location]],2)</f>
        <v>LU</v>
      </c>
      <c r="G2340" s="8" t="s">
        <v>2209</v>
      </c>
      <c r="H2340" s="1">
        <v>72129</v>
      </c>
      <c r="I2340" s="10" t="str">
        <f>IF(Table33[[#This Row],[Tag range]]="","",_xlfn.CONCAT("1A40700000000650000",Table33[[#This Row],[Tag range]]))</f>
        <v>1A4070000000065000072129</v>
      </c>
      <c r="J2340" s="10" t="str">
        <f>_xlfn.IFNA(VLOOKUP(Table33[[#This Row],[Tag range]],Table176[[START]:[GROUP]],3,TRUE),"")</f>
        <v>KOKO030</v>
      </c>
    </row>
    <row r="2341" spans="6:10" x14ac:dyDescent="0.25">
      <c r="F2341" s="8" t="str">
        <f>LEFT(Table33[[#This Row],[Location]],2)</f>
        <v>LU</v>
      </c>
      <c r="G2341" s="8" t="s">
        <v>2210</v>
      </c>
      <c r="H2341" s="1">
        <v>72130</v>
      </c>
      <c r="I2341" s="10" t="str">
        <f>IF(Table33[[#This Row],[Tag range]]="","",_xlfn.CONCAT("1A40700000000650000",Table33[[#This Row],[Tag range]]))</f>
        <v>1A4070000000065000072130</v>
      </c>
      <c r="J2341" s="10" t="str">
        <f>_xlfn.IFNA(VLOOKUP(Table33[[#This Row],[Tag range]],Table176[[START]:[GROUP]],3,TRUE),"")</f>
        <v>KOKO030</v>
      </c>
    </row>
    <row r="2342" spans="6:10" x14ac:dyDescent="0.25">
      <c r="F2342" s="8" t="str">
        <f>LEFT(Table33[[#This Row],[Location]],2)</f>
        <v>LU</v>
      </c>
      <c r="G2342" s="8" t="s">
        <v>2211</v>
      </c>
      <c r="H2342" s="1">
        <v>72131</v>
      </c>
      <c r="I2342" s="10" t="str">
        <f>IF(Table33[[#This Row],[Tag range]]="","",_xlfn.CONCAT("1A40700000000650000",Table33[[#This Row],[Tag range]]))</f>
        <v>1A4070000000065000072131</v>
      </c>
      <c r="J2342" s="10" t="str">
        <f>_xlfn.IFNA(VLOOKUP(Table33[[#This Row],[Tag range]],Table176[[START]:[GROUP]],3,TRUE),"")</f>
        <v>KOKO030</v>
      </c>
    </row>
    <row r="2343" spans="6:10" x14ac:dyDescent="0.25">
      <c r="F2343" s="8" t="str">
        <f>LEFT(Table33[[#This Row],[Location]],2)</f>
        <v>LU</v>
      </c>
      <c r="G2343" s="8" t="s">
        <v>2212</v>
      </c>
      <c r="H2343" s="1">
        <v>72132</v>
      </c>
      <c r="I2343" s="10" t="str">
        <f>IF(Table33[[#This Row],[Tag range]]="","",_xlfn.CONCAT("1A40700000000650000",Table33[[#This Row],[Tag range]]))</f>
        <v>1A4070000000065000072132</v>
      </c>
      <c r="J2343" s="10" t="str">
        <f>_xlfn.IFNA(VLOOKUP(Table33[[#This Row],[Tag range]],Table176[[START]:[GROUP]],3,TRUE),"")</f>
        <v>KOKO030</v>
      </c>
    </row>
    <row r="2344" spans="6:10" x14ac:dyDescent="0.25">
      <c r="F2344" s="8" t="str">
        <f>LEFT(Table33[[#This Row],[Location]],2)</f>
        <v>LU</v>
      </c>
      <c r="G2344" s="8" t="s">
        <v>2213</v>
      </c>
      <c r="H2344" s="1">
        <v>72133</v>
      </c>
      <c r="I2344" s="10" t="str">
        <f>IF(Table33[[#This Row],[Tag range]]="","",_xlfn.CONCAT("1A40700000000650000",Table33[[#This Row],[Tag range]]))</f>
        <v>1A4070000000065000072133</v>
      </c>
      <c r="J2344" s="10" t="str">
        <f>_xlfn.IFNA(VLOOKUP(Table33[[#This Row],[Tag range]],Table176[[START]:[GROUP]],3,TRUE),"")</f>
        <v>KOKO030</v>
      </c>
    </row>
    <row r="2345" spans="6:10" x14ac:dyDescent="0.25">
      <c r="F2345" s="8" t="str">
        <f>LEFT(Table33[[#This Row],[Location]],2)</f>
        <v>LU</v>
      </c>
      <c r="G2345" s="8" t="s">
        <v>2214</v>
      </c>
      <c r="H2345" s="1">
        <v>72134</v>
      </c>
      <c r="I2345" s="10" t="str">
        <f>IF(Table33[[#This Row],[Tag range]]="","",_xlfn.CONCAT("1A40700000000650000",Table33[[#This Row],[Tag range]]))</f>
        <v>1A4070000000065000072134</v>
      </c>
      <c r="J2345" s="10" t="str">
        <f>_xlfn.IFNA(VLOOKUP(Table33[[#This Row],[Tag range]],Table176[[START]:[GROUP]],3,TRUE),"")</f>
        <v>KOKO030</v>
      </c>
    </row>
    <row r="2346" spans="6:10" x14ac:dyDescent="0.25">
      <c r="F2346" s="8" t="str">
        <f>LEFT(Table33[[#This Row],[Location]],2)</f>
        <v>LU</v>
      </c>
      <c r="G2346" s="8" t="s">
        <v>2314</v>
      </c>
      <c r="H2346" s="1">
        <v>72135</v>
      </c>
      <c r="I2346" s="10" t="str">
        <f>IF(Table33[[#This Row],[Tag range]]="","",_xlfn.CONCAT("1A40700000000650000",Table33[[#This Row],[Tag range]]))</f>
        <v>1A4070000000065000072135</v>
      </c>
      <c r="J2346" s="10" t="str">
        <f>_xlfn.IFNA(VLOOKUP(Table33[[#This Row],[Tag range]],Table176[[START]:[GROUP]],3,TRUE),"")</f>
        <v>KOKO030</v>
      </c>
    </row>
    <row r="2347" spans="6:10" x14ac:dyDescent="0.25">
      <c r="F2347" s="8" t="str">
        <f>LEFT(Table33[[#This Row],[Location]],2)</f>
        <v>LU</v>
      </c>
      <c r="G2347" s="8" t="s">
        <v>2315</v>
      </c>
      <c r="H2347" s="1">
        <v>72136</v>
      </c>
      <c r="I2347" s="10" t="str">
        <f>IF(Table33[[#This Row],[Tag range]]="","",_xlfn.CONCAT("1A40700000000650000",Table33[[#This Row],[Tag range]]))</f>
        <v>1A4070000000065000072136</v>
      </c>
      <c r="J2347" s="10" t="str">
        <f>_xlfn.IFNA(VLOOKUP(Table33[[#This Row],[Tag range]],Table176[[START]:[GROUP]],3,TRUE),"")</f>
        <v>KOKO030</v>
      </c>
    </row>
    <row r="2348" spans="6:10" x14ac:dyDescent="0.25">
      <c r="F2348" s="8" t="str">
        <f>LEFT(Table33[[#This Row],[Location]],2)</f>
        <v>LU</v>
      </c>
      <c r="G2348" s="8" t="s">
        <v>2316</v>
      </c>
      <c r="H2348" s="1">
        <v>72137</v>
      </c>
      <c r="I2348" s="10" t="str">
        <f>IF(Table33[[#This Row],[Tag range]]="","",_xlfn.CONCAT("1A40700000000650000",Table33[[#This Row],[Tag range]]))</f>
        <v>1A4070000000065000072137</v>
      </c>
      <c r="J2348" s="10" t="str">
        <f>_xlfn.IFNA(VLOOKUP(Table33[[#This Row],[Tag range]],Table176[[START]:[GROUP]],3,TRUE),"")</f>
        <v>KOKO030</v>
      </c>
    </row>
    <row r="2349" spans="6:10" x14ac:dyDescent="0.25">
      <c r="F2349" s="8" t="str">
        <f>LEFT(Table33[[#This Row],[Location]],2)</f>
        <v>LU</v>
      </c>
      <c r="G2349" s="8" t="s">
        <v>2317</v>
      </c>
      <c r="H2349" s="1">
        <v>72138</v>
      </c>
      <c r="I2349" s="10" t="str">
        <f>IF(Table33[[#This Row],[Tag range]]="","",_xlfn.CONCAT("1A40700000000650000",Table33[[#This Row],[Tag range]]))</f>
        <v>1A4070000000065000072138</v>
      </c>
      <c r="J2349" s="10" t="str">
        <f>_xlfn.IFNA(VLOOKUP(Table33[[#This Row],[Tag range]],Table176[[START]:[GROUP]],3,TRUE),"")</f>
        <v>KOKO030</v>
      </c>
    </row>
    <row r="2350" spans="6:10" x14ac:dyDescent="0.25">
      <c r="F2350" s="8" t="str">
        <f>LEFT(Table33[[#This Row],[Location]],2)</f>
        <v>LU</v>
      </c>
      <c r="G2350" s="8" t="s">
        <v>2318</v>
      </c>
      <c r="H2350" s="1">
        <v>72139</v>
      </c>
      <c r="I2350" s="10" t="str">
        <f>IF(Table33[[#This Row],[Tag range]]="","",_xlfn.CONCAT("1A40700000000650000",Table33[[#This Row],[Tag range]]))</f>
        <v>1A4070000000065000072139</v>
      </c>
      <c r="J2350" s="10" t="str">
        <f>_xlfn.IFNA(VLOOKUP(Table33[[#This Row],[Tag range]],Table176[[START]:[GROUP]],3,TRUE),"")</f>
        <v>KOKO030</v>
      </c>
    </row>
    <row r="2351" spans="6:10" x14ac:dyDescent="0.25">
      <c r="F2351" s="8" t="str">
        <f>LEFT(Table33[[#This Row],[Location]],2)</f>
        <v>LU</v>
      </c>
      <c r="G2351" s="8" t="s">
        <v>2319</v>
      </c>
      <c r="H2351" s="1">
        <v>72140</v>
      </c>
      <c r="I2351" s="10" t="str">
        <f>IF(Table33[[#This Row],[Tag range]]="","",_xlfn.CONCAT("1A40700000000650000",Table33[[#This Row],[Tag range]]))</f>
        <v>1A4070000000065000072140</v>
      </c>
      <c r="J2351" s="10" t="str">
        <f>_xlfn.IFNA(VLOOKUP(Table33[[#This Row],[Tag range]],Table176[[START]:[GROUP]],3,TRUE),"")</f>
        <v>KOKO030</v>
      </c>
    </row>
    <row r="2352" spans="6:10" x14ac:dyDescent="0.25">
      <c r="F2352" s="8" t="str">
        <f>LEFT(Table33[[#This Row],[Location]],2)</f>
        <v>LU</v>
      </c>
      <c r="G2352" s="8" t="s">
        <v>2320</v>
      </c>
      <c r="H2352" s="1">
        <v>72141</v>
      </c>
      <c r="I2352" s="10" t="str">
        <f>IF(Table33[[#This Row],[Tag range]]="","",_xlfn.CONCAT("1A40700000000650000",Table33[[#This Row],[Tag range]]))</f>
        <v>1A4070000000065000072141</v>
      </c>
      <c r="J2352" s="10" t="str">
        <f>_xlfn.IFNA(VLOOKUP(Table33[[#This Row],[Tag range]],Table176[[START]:[GROUP]],3,TRUE),"")</f>
        <v>KOKO030</v>
      </c>
    </row>
    <row r="2353" spans="6:10" x14ac:dyDescent="0.25">
      <c r="F2353" s="8" t="str">
        <f>LEFT(Table33[[#This Row],[Location]],2)</f>
        <v>LU</v>
      </c>
      <c r="G2353" s="8" t="s">
        <v>2321</v>
      </c>
      <c r="H2353" s="1">
        <v>72142</v>
      </c>
      <c r="I2353" s="10" t="str">
        <f>IF(Table33[[#This Row],[Tag range]]="","",_xlfn.CONCAT("1A40700000000650000",Table33[[#This Row],[Tag range]]))</f>
        <v>1A4070000000065000072142</v>
      </c>
      <c r="J2353" s="10" t="str">
        <f>_xlfn.IFNA(VLOOKUP(Table33[[#This Row],[Tag range]],Table176[[START]:[GROUP]],3,TRUE),"")</f>
        <v>KOKO030</v>
      </c>
    </row>
    <row r="2354" spans="6:10" x14ac:dyDescent="0.25">
      <c r="F2354" s="8" t="str">
        <f>LEFT(Table33[[#This Row],[Location]],2)</f>
        <v>LU</v>
      </c>
      <c r="G2354" s="8" t="s">
        <v>2322</v>
      </c>
      <c r="H2354" s="1">
        <v>72143</v>
      </c>
      <c r="I2354" s="10" t="str">
        <f>IF(Table33[[#This Row],[Tag range]]="","",_xlfn.CONCAT("1A40700000000650000",Table33[[#This Row],[Tag range]]))</f>
        <v>1A4070000000065000072143</v>
      </c>
      <c r="J2354" s="10" t="str">
        <f>_xlfn.IFNA(VLOOKUP(Table33[[#This Row],[Tag range]],Table176[[START]:[GROUP]],3,TRUE),"")</f>
        <v>KOKO030</v>
      </c>
    </row>
    <row r="2355" spans="6:10" x14ac:dyDescent="0.25">
      <c r="F2355" s="8" t="str">
        <f>LEFT(Table33[[#This Row],[Location]],2)</f>
        <v>LU</v>
      </c>
      <c r="G2355" s="8" t="s">
        <v>2323</v>
      </c>
      <c r="H2355" s="1">
        <v>72144</v>
      </c>
      <c r="I2355" s="10" t="str">
        <f>IF(Table33[[#This Row],[Tag range]]="","",_xlfn.CONCAT("1A40700000000650000",Table33[[#This Row],[Tag range]]))</f>
        <v>1A4070000000065000072144</v>
      </c>
      <c r="J2355" s="10" t="str">
        <f>_xlfn.IFNA(VLOOKUP(Table33[[#This Row],[Tag range]],Table176[[START]:[GROUP]],3,TRUE),"")</f>
        <v>KOKO030</v>
      </c>
    </row>
    <row r="2356" spans="6:10" x14ac:dyDescent="0.25">
      <c r="F2356" s="8" t="str">
        <f>LEFT(Table33[[#This Row],[Location]],2)</f>
        <v>LU</v>
      </c>
      <c r="G2356" s="8" t="s">
        <v>2324</v>
      </c>
      <c r="H2356" s="1">
        <v>72145</v>
      </c>
      <c r="I2356" s="10" t="str">
        <f>IF(Table33[[#This Row],[Tag range]]="","",_xlfn.CONCAT("1A40700000000650000",Table33[[#This Row],[Tag range]]))</f>
        <v>1A4070000000065000072145</v>
      </c>
      <c r="J2356" s="10" t="str">
        <f>_xlfn.IFNA(VLOOKUP(Table33[[#This Row],[Tag range]],Table176[[START]:[GROUP]],3,TRUE),"")</f>
        <v>KOKO030</v>
      </c>
    </row>
    <row r="2357" spans="6:10" x14ac:dyDescent="0.25">
      <c r="F2357" s="8" t="str">
        <f>LEFT(Table33[[#This Row],[Location]],2)</f>
        <v>LU</v>
      </c>
      <c r="G2357" s="8" t="s">
        <v>2424</v>
      </c>
      <c r="H2357" s="1">
        <v>72146</v>
      </c>
      <c r="I2357" s="10" t="str">
        <f>IF(Table33[[#This Row],[Tag range]]="","",_xlfn.CONCAT("1A40700000000650000",Table33[[#This Row],[Tag range]]))</f>
        <v>1A4070000000065000072146</v>
      </c>
      <c r="J2357" s="10" t="str">
        <f>_xlfn.IFNA(VLOOKUP(Table33[[#This Row],[Tag range]],Table176[[START]:[GROUP]],3,TRUE),"")</f>
        <v>KOKO030</v>
      </c>
    </row>
    <row r="2358" spans="6:10" x14ac:dyDescent="0.25">
      <c r="F2358" s="8" t="str">
        <f>LEFT(Table33[[#This Row],[Location]],2)</f>
        <v>LU</v>
      </c>
      <c r="G2358" s="8" t="s">
        <v>2425</v>
      </c>
      <c r="H2358" s="1">
        <v>72147</v>
      </c>
      <c r="I2358" s="10" t="str">
        <f>IF(Table33[[#This Row],[Tag range]]="","",_xlfn.CONCAT("1A40700000000650000",Table33[[#This Row],[Tag range]]))</f>
        <v>1A4070000000065000072147</v>
      </c>
      <c r="J2358" s="10" t="str">
        <f>_xlfn.IFNA(VLOOKUP(Table33[[#This Row],[Tag range]],Table176[[START]:[GROUP]],3,TRUE),"")</f>
        <v>KOKO030</v>
      </c>
    </row>
    <row r="2359" spans="6:10" x14ac:dyDescent="0.25">
      <c r="F2359" s="8" t="str">
        <f>LEFT(Table33[[#This Row],[Location]],2)</f>
        <v>LU</v>
      </c>
      <c r="G2359" s="8" t="s">
        <v>2426</v>
      </c>
      <c r="H2359" s="1">
        <v>72148</v>
      </c>
      <c r="I2359" s="10" t="str">
        <f>IF(Table33[[#This Row],[Tag range]]="","",_xlfn.CONCAT("1A40700000000650000",Table33[[#This Row],[Tag range]]))</f>
        <v>1A4070000000065000072148</v>
      </c>
      <c r="J2359" s="10" t="str">
        <f>_xlfn.IFNA(VLOOKUP(Table33[[#This Row],[Tag range]],Table176[[START]:[GROUP]],3,TRUE),"")</f>
        <v>KOKO030</v>
      </c>
    </row>
    <row r="2360" spans="6:10" x14ac:dyDescent="0.25">
      <c r="F2360" s="8" t="str">
        <f>LEFT(Table33[[#This Row],[Location]],2)</f>
        <v>LU</v>
      </c>
      <c r="G2360" s="8" t="s">
        <v>2427</v>
      </c>
      <c r="H2360" s="1">
        <v>72149</v>
      </c>
      <c r="I2360" s="10" t="str">
        <f>IF(Table33[[#This Row],[Tag range]]="","",_xlfn.CONCAT("1A40700000000650000",Table33[[#This Row],[Tag range]]))</f>
        <v>1A4070000000065000072149</v>
      </c>
      <c r="J2360" s="10" t="str">
        <f>_xlfn.IFNA(VLOOKUP(Table33[[#This Row],[Tag range]],Table176[[START]:[GROUP]],3,TRUE),"")</f>
        <v>KOKO030</v>
      </c>
    </row>
    <row r="2361" spans="6:10" x14ac:dyDescent="0.25">
      <c r="F2361" s="8" t="str">
        <f>LEFT(Table33[[#This Row],[Location]],2)</f>
        <v>LU</v>
      </c>
      <c r="G2361" s="8" t="s">
        <v>2428</v>
      </c>
      <c r="H2361" s="1">
        <v>72150</v>
      </c>
      <c r="I2361" s="10" t="str">
        <f>IF(Table33[[#This Row],[Tag range]]="","",_xlfn.CONCAT("1A40700000000650000",Table33[[#This Row],[Tag range]]))</f>
        <v>1A4070000000065000072150</v>
      </c>
      <c r="J2361" s="10" t="str">
        <f>_xlfn.IFNA(VLOOKUP(Table33[[#This Row],[Tag range]],Table176[[START]:[GROUP]],3,TRUE),"")</f>
        <v>KOKO030</v>
      </c>
    </row>
    <row r="2362" spans="6:10" x14ac:dyDescent="0.25">
      <c r="F2362" s="8" t="str">
        <f>LEFT(Table33[[#This Row],[Location]],2)</f>
        <v>LU</v>
      </c>
      <c r="G2362" s="8" t="s">
        <v>2429</v>
      </c>
      <c r="H2362" s="1">
        <v>72151</v>
      </c>
      <c r="I2362" s="10" t="str">
        <f>IF(Table33[[#This Row],[Tag range]]="","",_xlfn.CONCAT("1A40700000000650000",Table33[[#This Row],[Tag range]]))</f>
        <v>1A4070000000065000072151</v>
      </c>
      <c r="J2362" s="10" t="str">
        <f>_xlfn.IFNA(VLOOKUP(Table33[[#This Row],[Tag range]],Table176[[START]:[GROUP]],3,TRUE),"")</f>
        <v>KOKO030</v>
      </c>
    </row>
    <row r="2363" spans="6:10" x14ac:dyDescent="0.25">
      <c r="F2363" s="8" t="str">
        <f>LEFT(Table33[[#This Row],[Location]],2)</f>
        <v>LU</v>
      </c>
      <c r="G2363" s="8" t="s">
        <v>2430</v>
      </c>
      <c r="H2363" s="1">
        <v>72152</v>
      </c>
      <c r="I2363" s="10" t="str">
        <f>IF(Table33[[#This Row],[Tag range]]="","",_xlfn.CONCAT("1A40700000000650000",Table33[[#This Row],[Tag range]]))</f>
        <v>1A4070000000065000072152</v>
      </c>
      <c r="J2363" s="10" t="str">
        <f>_xlfn.IFNA(VLOOKUP(Table33[[#This Row],[Tag range]],Table176[[START]:[GROUP]],3,TRUE),"")</f>
        <v>KOKO030</v>
      </c>
    </row>
    <row r="2364" spans="6:10" x14ac:dyDescent="0.25">
      <c r="F2364" s="8" t="str">
        <f>LEFT(Table33[[#This Row],[Location]],2)</f>
        <v>LU</v>
      </c>
      <c r="G2364" s="8" t="s">
        <v>2431</v>
      </c>
      <c r="H2364" s="1">
        <v>72153</v>
      </c>
      <c r="I2364" s="10" t="str">
        <f>IF(Table33[[#This Row],[Tag range]]="","",_xlfn.CONCAT("1A40700000000650000",Table33[[#This Row],[Tag range]]))</f>
        <v>1A4070000000065000072153</v>
      </c>
      <c r="J2364" s="10" t="str">
        <f>_xlfn.IFNA(VLOOKUP(Table33[[#This Row],[Tag range]],Table176[[START]:[GROUP]],3,TRUE),"")</f>
        <v>KOKO030</v>
      </c>
    </row>
    <row r="2365" spans="6:10" x14ac:dyDescent="0.25">
      <c r="F2365" s="8" t="str">
        <f>LEFT(Table33[[#This Row],[Location]],2)</f>
        <v>LU</v>
      </c>
      <c r="G2365" s="8" t="s">
        <v>2432</v>
      </c>
      <c r="H2365" s="1">
        <v>72154</v>
      </c>
      <c r="I2365" s="10" t="str">
        <f>IF(Table33[[#This Row],[Tag range]]="","",_xlfn.CONCAT("1A40700000000650000",Table33[[#This Row],[Tag range]]))</f>
        <v>1A4070000000065000072154</v>
      </c>
      <c r="J2365" s="10" t="str">
        <f>_xlfn.IFNA(VLOOKUP(Table33[[#This Row],[Tag range]],Table176[[START]:[GROUP]],3,TRUE),"")</f>
        <v>KOKO030</v>
      </c>
    </row>
    <row r="2366" spans="6:10" x14ac:dyDescent="0.25">
      <c r="F2366" s="8" t="str">
        <f>LEFT(Table33[[#This Row],[Location]],2)</f>
        <v>LU</v>
      </c>
      <c r="G2366" s="8" t="s">
        <v>2433</v>
      </c>
      <c r="H2366" s="1">
        <v>72155</v>
      </c>
      <c r="I2366" s="10" t="str">
        <f>IF(Table33[[#This Row],[Tag range]]="","",_xlfn.CONCAT("1A40700000000650000",Table33[[#This Row],[Tag range]]))</f>
        <v>1A4070000000065000072155</v>
      </c>
      <c r="J2366" s="10" t="str">
        <f>_xlfn.IFNA(VLOOKUP(Table33[[#This Row],[Tag range]],Table176[[START]:[GROUP]],3,TRUE),"")</f>
        <v>KOKO030</v>
      </c>
    </row>
    <row r="2367" spans="6:10" x14ac:dyDescent="0.25">
      <c r="F2367" s="8" t="str">
        <f>LEFT(Table33[[#This Row],[Location]],2)</f>
        <v>LU</v>
      </c>
      <c r="G2367" s="8" t="s">
        <v>2434</v>
      </c>
      <c r="H2367" s="1">
        <v>72156</v>
      </c>
      <c r="I2367" s="10" t="str">
        <f>IF(Table33[[#This Row],[Tag range]]="","",_xlfn.CONCAT("1A40700000000650000",Table33[[#This Row],[Tag range]]))</f>
        <v>1A4070000000065000072156</v>
      </c>
      <c r="J2367" s="10" t="str">
        <f>_xlfn.IFNA(VLOOKUP(Table33[[#This Row],[Tag range]],Table176[[START]:[GROUP]],3,TRUE),"")</f>
        <v>KOKO030</v>
      </c>
    </row>
    <row r="2368" spans="6:10" x14ac:dyDescent="0.25">
      <c r="F2368" s="8" t="str">
        <f>LEFT(Table33[[#This Row],[Location]],2)</f>
        <v>LU</v>
      </c>
      <c r="G2368" s="8" t="s">
        <v>2534</v>
      </c>
      <c r="H2368" s="1">
        <v>72157</v>
      </c>
      <c r="I2368" s="10" t="str">
        <f>IF(Table33[[#This Row],[Tag range]]="","",_xlfn.CONCAT("1A40700000000650000",Table33[[#This Row],[Tag range]]))</f>
        <v>1A4070000000065000072157</v>
      </c>
      <c r="J2368" s="10" t="str">
        <f>_xlfn.IFNA(VLOOKUP(Table33[[#This Row],[Tag range]],Table176[[START]:[GROUP]],3,TRUE),"")</f>
        <v>KOKO030</v>
      </c>
    </row>
    <row r="2369" spans="6:10" x14ac:dyDescent="0.25">
      <c r="F2369" s="8" t="str">
        <f>LEFT(Table33[[#This Row],[Location]],2)</f>
        <v>LU</v>
      </c>
      <c r="G2369" s="8" t="s">
        <v>2535</v>
      </c>
      <c r="H2369" s="1">
        <v>72158</v>
      </c>
      <c r="I2369" s="10" t="str">
        <f>IF(Table33[[#This Row],[Tag range]]="","",_xlfn.CONCAT("1A40700000000650000",Table33[[#This Row],[Tag range]]))</f>
        <v>1A4070000000065000072158</v>
      </c>
      <c r="J2369" s="10" t="str">
        <f>_xlfn.IFNA(VLOOKUP(Table33[[#This Row],[Tag range]],Table176[[START]:[GROUP]],3,TRUE),"")</f>
        <v>KOKO030</v>
      </c>
    </row>
    <row r="2370" spans="6:10" x14ac:dyDescent="0.25">
      <c r="F2370" s="8" t="str">
        <f>LEFT(Table33[[#This Row],[Location]],2)</f>
        <v>LU</v>
      </c>
      <c r="G2370" s="8" t="s">
        <v>2536</v>
      </c>
      <c r="H2370" s="1">
        <v>72159</v>
      </c>
      <c r="I2370" s="10" t="str">
        <f>IF(Table33[[#This Row],[Tag range]]="","",_xlfn.CONCAT("1A40700000000650000",Table33[[#This Row],[Tag range]]))</f>
        <v>1A4070000000065000072159</v>
      </c>
      <c r="J2370" s="10" t="str">
        <f>_xlfn.IFNA(VLOOKUP(Table33[[#This Row],[Tag range]],Table176[[START]:[GROUP]],3,TRUE),"")</f>
        <v>KOKO030</v>
      </c>
    </row>
    <row r="2371" spans="6:10" x14ac:dyDescent="0.25">
      <c r="F2371" s="8" t="str">
        <f>LEFT(Table33[[#This Row],[Location]],2)</f>
        <v>LU</v>
      </c>
      <c r="G2371" s="8" t="s">
        <v>2537</v>
      </c>
      <c r="H2371" s="1">
        <v>72160</v>
      </c>
      <c r="I2371" s="10" t="str">
        <f>IF(Table33[[#This Row],[Tag range]]="","",_xlfn.CONCAT("1A40700000000650000",Table33[[#This Row],[Tag range]]))</f>
        <v>1A4070000000065000072160</v>
      </c>
      <c r="J2371" s="10" t="str">
        <f>_xlfn.IFNA(VLOOKUP(Table33[[#This Row],[Tag range]],Table176[[START]:[GROUP]],3,TRUE),"")</f>
        <v>KOKO030</v>
      </c>
    </row>
    <row r="2372" spans="6:10" x14ac:dyDescent="0.25">
      <c r="F2372" s="8" t="str">
        <f>LEFT(Table33[[#This Row],[Location]],2)</f>
        <v>LU</v>
      </c>
      <c r="G2372" s="8" t="s">
        <v>2538</v>
      </c>
      <c r="H2372" s="1">
        <v>72161</v>
      </c>
      <c r="I2372" s="10" t="str">
        <f>IF(Table33[[#This Row],[Tag range]]="","",_xlfn.CONCAT("1A40700000000650000",Table33[[#This Row],[Tag range]]))</f>
        <v>1A4070000000065000072161</v>
      </c>
      <c r="J2372" s="10" t="str">
        <f>_xlfn.IFNA(VLOOKUP(Table33[[#This Row],[Tag range]],Table176[[START]:[GROUP]],3,TRUE),"")</f>
        <v>KOKO030</v>
      </c>
    </row>
    <row r="2373" spans="6:10" x14ac:dyDescent="0.25">
      <c r="F2373" s="8" t="str">
        <f>LEFT(Table33[[#This Row],[Location]],2)</f>
        <v>LU</v>
      </c>
      <c r="G2373" s="8" t="s">
        <v>2539</v>
      </c>
      <c r="H2373" s="1">
        <v>72162</v>
      </c>
      <c r="I2373" s="10" t="str">
        <f>IF(Table33[[#This Row],[Tag range]]="","",_xlfn.CONCAT("1A40700000000650000",Table33[[#This Row],[Tag range]]))</f>
        <v>1A4070000000065000072162</v>
      </c>
      <c r="J2373" s="10" t="str">
        <f>_xlfn.IFNA(VLOOKUP(Table33[[#This Row],[Tag range]],Table176[[START]:[GROUP]],3,TRUE),"")</f>
        <v>KOKO030</v>
      </c>
    </row>
    <row r="2374" spans="6:10" x14ac:dyDescent="0.25">
      <c r="F2374" s="8" t="str">
        <f>LEFT(Table33[[#This Row],[Location]],2)</f>
        <v>LU</v>
      </c>
      <c r="G2374" s="8" t="s">
        <v>2540</v>
      </c>
      <c r="H2374" s="1">
        <v>72163</v>
      </c>
      <c r="I2374" s="10" t="str">
        <f>IF(Table33[[#This Row],[Tag range]]="","",_xlfn.CONCAT("1A40700000000650000",Table33[[#This Row],[Tag range]]))</f>
        <v>1A4070000000065000072163</v>
      </c>
      <c r="J2374" s="10" t="str">
        <f>_xlfn.IFNA(VLOOKUP(Table33[[#This Row],[Tag range]],Table176[[START]:[GROUP]],3,TRUE),"")</f>
        <v>KOKO030</v>
      </c>
    </row>
    <row r="2375" spans="6:10" x14ac:dyDescent="0.25">
      <c r="F2375" s="8" t="str">
        <f>LEFT(Table33[[#This Row],[Location]],2)</f>
        <v>LU</v>
      </c>
      <c r="G2375" s="8" t="s">
        <v>2541</v>
      </c>
      <c r="H2375" s="1">
        <v>72164</v>
      </c>
      <c r="I2375" s="10" t="str">
        <f>IF(Table33[[#This Row],[Tag range]]="","",_xlfn.CONCAT("1A40700000000650000",Table33[[#This Row],[Tag range]]))</f>
        <v>1A4070000000065000072164</v>
      </c>
      <c r="J2375" s="10" t="str">
        <f>_xlfn.IFNA(VLOOKUP(Table33[[#This Row],[Tag range]],Table176[[START]:[GROUP]],3,TRUE),"")</f>
        <v>KOKO030</v>
      </c>
    </row>
    <row r="2376" spans="6:10" x14ac:dyDescent="0.25">
      <c r="F2376" s="8" t="str">
        <f>LEFT(Table33[[#This Row],[Location]],2)</f>
        <v>LU</v>
      </c>
      <c r="G2376" s="8" t="s">
        <v>2542</v>
      </c>
      <c r="H2376" s="1">
        <v>72165</v>
      </c>
      <c r="I2376" s="10" t="str">
        <f>IF(Table33[[#This Row],[Tag range]]="","",_xlfn.CONCAT("1A40700000000650000",Table33[[#This Row],[Tag range]]))</f>
        <v>1A4070000000065000072165</v>
      </c>
      <c r="J2376" s="10" t="str">
        <f>_xlfn.IFNA(VLOOKUP(Table33[[#This Row],[Tag range]],Table176[[START]:[GROUP]],3,TRUE),"")</f>
        <v>KOKO030</v>
      </c>
    </row>
    <row r="2377" spans="6:10" x14ac:dyDescent="0.25">
      <c r="F2377" s="8" t="str">
        <f>LEFT(Table33[[#This Row],[Location]],2)</f>
        <v>LU</v>
      </c>
      <c r="G2377" s="8" t="s">
        <v>2543</v>
      </c>
      <c r="H2377" s="1">
        <v>72166</v>
      </c>
      <c r="I2377" s="10" t="str">
        <f>IF(Table33[[#This Row],[Tag range]]="","",_xlfn.CONCAT("1A40700000000650000",Table33[[#This Row],[Tag range]]))</f>
        <v>1A4070000000065000072166</v>
      </c>
      <c r="J2377" s="10" t="str">
        <f>_xlfn.IFNA(VLOOKUP(Table33[[#This Row],[Tag range]],Table176[[START]:[GROUP]],3,TRUE),"")</f>
        <v>KOKO030</v>
      </c>
    </row>
    <row r="2378" spans="6:10" x14ac:dyDescent="0.25">
      <c r="F2378" s="8" t="str">
        <f>LEFT(Table33[[#This Row],[Location]],2)</f>
        <v>LU</v>
      </c>
      <c r="G2378" s="8" t="s">
        <v>2544</v>
      </c>
      <c r="H2378" s="1">
        <v>72167</v>
      </c>
      <c r="I2378" s="10" t="str">
        <f>IF(Table33[[#This Row],[Tag range]]="","",_xlfn.CONCAT("1A40700000000650000",Table33[[#This Row],[Tag range]]))</f>
        <v>1A4070000000065000072167</v>
      </c>
      <c r="J2378" s="10" t="str">
        <f>_xlfn.IFNA(VLOOKUP(Table33[[#This Row],[Tag range]],Table176[[START]:[GROUP]],3,TRUE),"")</f>
        <v>KOKO030</v>
      </c>
    </row>
    <row r="2379" spans="6:10" x14ac:dyDescent="0.25">
      <c r="F2379" s="8" t="str">
        <f>LEFT(Table33[[#This Row],[Location]],2)</f>
        <v>LU</v>
      </c>
      <c r="G2379" s="8" t="s">
        <v>351</v>
      </c>
      <c r="H2379" s="1">
        <v>72168</v>
      </c>
      <c r="I2379" s="10" t="str">
        <f>IF(Table33[[#This Row],[Tag range]]="","",_xlfn.CONCAT("1A40700000000650000",Table33[[#This Row],[Tag range]]))</f>
        <v>1A4070000000065000072168</v>
      </c>
      <c r="J2379" s="10" t="str">
        <f>_xlfn.IFNA(VLOOKUP(Table33[[#This Row],[Tag range]],Table176[[START]:[GROUP]],3,TRUE),"")</f>
        <v>KOKO030</v>
      </c>
    </row>
    <row r="2380" spans="6:10" x14ac:dyDescent="0.25">
      <c r="F2380" s="8" t="str">
        <f>LEFT(Table33[[#This Row],[Location]],2)</f>
        <v>LU</v>
      </c>
      <c r="G2380" s="8" t="s">
        <v>491</v>
      </c>
      <c r="H2380" s="1">
        <v>72169</v>
      </c>
      <c r="I2380" s="10" t="str">
        <f>IF(Table33[[#This Row],[Tag range]]="","",_xlfn.CONCAT("1A40700000000650000",Table33[[#This Row],[Tag range]]))</f>
        <v>1A4070000000065000072169</v>
      </c>
      <c r="J2380" s="10" t="str">
        <f>_xlfn.IFNA(VLOOKUP(Table33[[#This Row],[Tag range]],Table176[[START]:[GROUP]],3,TRUE),"")</f>
        <v>KOKO030</v>
      </c>
    </row>
    <row r="2381" spans="6:10" x14ac:dyDescent="0.25">
      <c r="F2381" s="8" t="str">
        <f>LEFT(Table33[[#This Row],[Location]],2)</f>
        <v>LU</v>
      </c>
      <c r="G2381" s="8" t="s">
        <v>631</v>
      </c>
      <c r="H2381" s="1">
        <v>72170</v>
      </c>
      <c r="I2381" s="10" t="str">
        <f>IF(Table33[[#This Row],[Tag range]]="","",_xlfn.CONCAT("1A40700000000650000",Table33[[#This Row],[Tag range]]))</f>
        <v>1A4070000000065000072170</v>
      </c>
      <c r="J2381" s="10" t="str">
        <f>_xlfn.IFNA(VLOOKUP(Table33[[#This Row],[Tag range]],Table176[[START]:[GROUP]],3,TRUE),"")</f>
        <v>KOKO030</v>
      </c>
    </row>
    <row r="2382" spans="6:10" x14ac:dyDescent="0.25">
      <c r="F2382" s="8" t="str">
        <f>LEFT(Table33[[#This Row],[Location]],2)</f>
        <v>LU</v>
      </c>
      <c r="G2382" s="8" t="s">
        <v>771</v>
      </c>
      <c r="H2382" s="1">
        <v>72171</v>
      </c>
      <c r="I2382" s="10" t="str">
        <f>IF(Table33[[#This Row],[Tag range]]="","",_xlfn.CONCAT("1A40700000000650000",Table33[[#This Row],[Tag range]]))</f>
        <v>1A4070000000065000072171</v>
      </c>
      <c r="J2382" s="10" t="str">
        <f>_xlfn.IFNA(VLOOKUP(Table33[[#This Row],[Tag range]],Table176[[START]:[GROUP]],3,TRUE),"")</f>
        <v>KOKO030</v>
      </c>
    </row>
    <row r="2383" spans="6:10" x14ac:dyDescent="0.25">
      <c r="F2383" s="8" t="str">
        <f>LEFT(Table33[[#This Row],[Location]],2)</f>
        <v>LU</v>
      </c>
      <c r="G2383" s="8" t="s">
        <v>911</v>
      </c>
      <c r="H2383" s="1">
        <v>72172</v>
      </c>
      <c r="I2383" s="10" t="str">
        <f>IF(Table33[[#This Row],[Tag range]]="","",_xlfn.CONCAT("1A40700000000650000",Table33[[#This Row],[Tag range]]))</f>
        <v>1A4070000000065000072172</v>
      </c>
      <c r="J2383" s="10" t="str">
        <f>_xlfn.IFNA(VLOOKUP(Table33[[#This Row],[Tag range]],Table176[[START]:[GROUP]],3,TRUE),"")</f>
        <v>KOKO030</v>
      </c>
    </row>
    <row r="2384" spans="6:10" x14ac:dyDescent="0.25">
      <c r="F2384" s="8" t="str">
        <f>LEFT(Table33[[#This Row],[Location]],2)</f>
        <v>LU</v>
      </c>
      <c r="G2384" s="8" t="s">
        <v>1051</v>
      </c>
      <c r="H2384" s="1">
        <v>72173</v>
      </c>
      <c r="I2384" s="10" t="str">
        <f>IF(Table33[[#This Row],[Tag range]]="","",_xlfn.CONCAT("1A40700000000650000",Table33[[#This Row],[Tag range]]))</f>
        <v>1A4070000000065000072173</v>
      </c>
      <c r="J2384" s="10" t="str">
        <f>_xlfn.IFNA(VLOOKUP(Table33[[#This Row],[Tag range]],Table176[[START]:[GROUP]],3,TRUE),"")</f>
        <v>KOKO030</v>
      </c>
    </row>
    <row r="2385" spans="6:10" x14ac:dyDescent="0.25">
      <c r="F2385" s="8" t="str">
        <f>LEFT(Table33[[#This Row],[Location]],2)</f>
        <v>LU</v>
      </c>
      <c r="G2385" s="8" t="s">
        <v>1191</v>
      </c>
      <c r="H2385" s="1">
        <v>72174</v>
      </c>
      <c r="I2385" s="10" t="str">
        <f>IF(Table33[[#This Row],[Tag range]]="","",_xlfn.CONCAT("1A40700000000650000",Table33[[#This Row],[Tag range]]))</f>
        <v>1A4070000000065000072174</v>
      </c>
      <c r="J2385" s="10" t="str">
        <f>_xlfn.IFNA(VLOOKUP(Table33[[#This Row],[Tag range]],Table176[[START]:[GROUP]],3,TRUE),"")</f>
        <v>KOKO030</v>
      </c>
    </row>
    <row r="2386" spans="6:10" x14ac:dyDescent="0.25">
      <c r="F2386" s="8" t="str">
        <f>LEFT(Table33[[#This Row],[Location]],2)</f>
        <v>LU</v>
      </c>
      <c r="G2386" s="8" t="s">
        <v>1331</v>
      </c>
      <c r="H2386" s="1">
        <v>72175</v>
      </c>
      <c r="I2386" s="10" t="str">
        <f>IF(Table33[[#This Row],[Tag range]]="","",_xlfn.CONCAT("1A40700000000650000",Table33[[#This Row],[Tag range]]))</f>
        <v>1A4070000000065000072175</v>
      </c>
      <c r="J2386" s="10" t="str">
        <f>_xlfn.IFNA(VLOOKUP(Table33[[#This Row],[Tag range]],Table176[[START]:[GROUP]],3,TRUE),"")</f>
        <v>KOKO030</v>
      </c>
    </row>
    <row r="2387" spans="6:10" x14ac:dyDescent="0.25">
      <c r="F2387" s="8" t="str">
        <f>LEFT(Table33[[#This Row],[Location]],2)</f>
        <v>LU</v>
      </c>
      <c r="G2387" s="8" t="s">
        <v>1471</v>
      </c>
      <c r="H2387" s="1">
        <v>72176</v>
      </c>
      <c r="I2387" s="10" t="str">
        <f>IF(Table33[[#This Row],[Tag range]]="","",_xlfn.CONCAT("1A40700000000650000",Table33[[#This Row],[Tag range]]))</f>
        <v>1A4070000000065000072176</v>
      </c>
      <c r="J2387" s="10" t="str">
        <f>_xlfn.IFNA(VLOOKUP(Table33[[#This Row],[Tag range]],Table176[[START]:[GROUP]],3,TRUE),"")</f>
        <v>KOKO030</v>
      </c>
    </row>
    <row r="2388" spans="6:10" x14ac:dyDescent="0.25">
      <c r="F2388" s="8" t="str">
        <f>LEFT(Table33[[#This Row],[Location]],2)</f>
        <v>LU</v>
      </c>
      <c r="G2388" s="8" t="s">
        <v>135</v>
      </c>
      <c r="H2388" s="1">
        <v>72177</v>
      </c>
      <c r="I2388" s="10" t="str">
        <f>IF(Table33[[#This Row],[Tag range]]="","",_xlfn.CONCAT("1A40700000000650000",Table33[[#This Row],[Tag range]]))</f>
        <v>1A4070000000065000072177</v>
      </c>
      <c r="J2388" s="10" t="str">
        <f>_xlfn.IFNA(VLOOKUP(Table33[[#This Row],[Tag range]],Table176[[START]:[GROUP]],3,TRUE),"")</f>
        <v>KOKO030</v>
      </c>
    </row>
    <row r="2389" spans="6:10" x14ac:dyDescent="0.25">
      <c r="F2389" s="8" t="str">
        <f>LEFT(Table33[[#This Row],[Location]],2)</f>
        <v>LU</v>
      </c>
      <c r="G2389" s="8" t="s">
        <v>65</v>
      </c>
      <c r="H2389" s="1">
        <v>72178</v>
      </c>
      <c r="I2389" s="10" t="str">
        <f>IF(Table33[[#This Row],[Tag range]]="","",_xlfn.CONCAT("1A40700000000650000",Table33[[#This Row],[Tag range]]))</f>
        <v>1A4070000000065000072178</v>
      </c>
      <c r="J2389" s="10" t="str">
        <f>_xlfn.IFNA(VLOOKUP(Table33[[#This Row],[Tag range]],Table176[[START]:[GROUP]],3,TRUE),"")</f>
        <v>KOKO030</v>
      </c>
    </row>
    <row r="2390" spans="6:10" x14ac:dyDescent="0.25">
      <c r="F2390" s="8" t="str">
        <f>LEFT(Table33[[#This Row],[Location]],2)</f>
        <v>LU</v>
      </c>
      <c r="G2390" s="8" t="s">
        <v>352</v>
      </c>
      <c r="H2390" s="1">
        <v>72179</v>
      </c>
      <c r="I2390" s="10" t="str">
        <f>IF(Table33[[#This Row],[Tag range]]="","",_xlfn.CONCAT("1A40700000000650000",Table33[[#This Row],[Tag range]]))</f>
        <v>1A4070000000065000072179</v>
      </c>
      <c r="J2390" s="10" t="str">
        <f>_xlfn.IFNA(VLOOKUP(Table33[[#This Row],[Tag range]],Table176[[START]:[GROUP]],3,TRUE),"")</f>
        <v>KOKO030</v>
      </c>
    </row>
    <row r="2391" spans="6:10" x14ac:dyDescent="0.25">
      <c r="F2391" s="8" t="str">
        <f>LEFT(Table33[[#This Row],[Location]],2)</f>
        <v>LU</v>
      </c>
      <c r="G2391" s="8" t="s">
        <v>492</v>
      </c>
      <c r="H2391" s="1">
        <v>72180</v>
      </c>
      <c r="I2391" s="10" t="str">
        <f>IF(Table33[[#This Row],[Tag range]]="","",_xlfn.CONCAT("1A40700000000650000",Table33[[#This Row],[Tag range]]))</f>
        <v>1A4070000000065000072180</v>
      </c>
      <c r="J2391" s="10" t="str">
        <f>_xlfn.IFNA(VLOOKUP(Table33[[#This Row],[Tag range]],Table176[[START]:[GROUP]],3,TRUE),"")</f>
        <v>KOKO030</v>
      </c>
    </row>
    <row r="2392" spans="6:10" x14ac:dyDescent="0.25">
      <c r="F2392" s="8" t="str">
        <f>LEFT(Table33[[#This Row],[Location]],2)</f>
        <v>LU</v>
      </c>
      <c r="G2392" s="8" t="s">
        <v>632</v>
      </c>
      <c r="H2392" s="1">
        <v>72181</v>
      </c>
      <c r="I2392" s="10" t="str">
        <f>IF(Table33[[#This Row],[Tag range]]="","",_xlfn.CONCAT("1A40700000000650000",Table33[[#This Row],[Tag range]]))</f>
        <v>1A4070000000065000072181</v>
      </c>
      <c r="J2392" s="10" t="str">
        <f>_xlfn.IFNA(VLOOKUP(Table33[[#This Row],[Tag range]],Table176[[START]:[GROUP]],3,TRUE),"")</f>
        <v>KOKO030</v>
      </c>
    </row>
    <row r="2393" spans="6:10" x14ac:dyDescent="0.25">
      <c r="F2393" s="8" t="str">
        <f>LEFT(Table33[[#This Row],[Location]],2)</f>
        <v>LU</v>
      </c>
      <c r="G2393" s="8" t="s">
        <v>772</v>
      </c>
      <c r="H2393" s="1">
        <v>72182</v>
      </c>
      <c r="I2393" s="10" t="str">
        <f>IF(Table33[[#This Row],[Tag range]]="","",_xlfn.CONCAT("1A40700000000650000",Table33[[#This Row],[Tag range]]))</f>
        <v>1A4070000000065000072182</v>
      </c>
      <c r="J2393" s="10" t="str">
        <f>_xlfn.IFNA(VLOOKUP(Table33[[#This Row],[Tag range]],Table176[[START]:[GROUP]],3,TRUE),"")</f>
        <v>KOKO030</v>
      </c>
    </row>
    <row r="2394" spans="6:10" x14ac:dyDescent="0.25">
      <c r="F2394" s="8" t="str">
        <f>LEFT(Table33[[#This Row],[Location]],2)</f>
        <v>LU</v>
      </c>
      <c r="G2394" s="8" t="s">
        <v>912</v>
      </c>
      <c r="H2394" s="1">
        <v>72183</v>
      </c>
      <c r="I2394" s="10" t="str">
        <f>IF(Table33[[#This Row],[Tag range]]="","",_xlfn.CONCAT("1A40700000000650000",Table33[[#This Row],[Tag range]]))</f>
        <v>1A4070000000065000072183</v>
      </c>
      <c r="J2394" s="10" t="str">
        <f>_xlfn.IFNA(VLOOKUP(Table33[[#This Row],[Tag range]],Table176[[START]:[GROUP]],3,TRUE),"")</f>
        <v>KOKO030</v>
      </c>
    </row>
    <row r="2395" spans="6:10" x14ac:dyDescent="0.25">
      <c r="F2395" s="8" t="str">
        <f>LEFT(Table33[[#This Row],[Location]],2)</f>
        <v>LU</v>
      </c>
      <c r="G2395" s="8" t="s">
        <v>1052</v>
      </c>
      <c r="H2395" s="1">
        <v>72184</v>
      </c>
      <c r="I2395" s="10" t="str">
        <f>IF(Table33[[#This Row],[Tag range]]="","",_xlfn.CONCAT("1A40700000000650000",Table33[[#This Row],[Tag range]]))</f>
        <v>1A4070000000065000072184</v>
      </c>
      <c r="J2395" s="10" t="str">
        <f>_xlfn.IFNA(VLOOKUP(Table33[[#This Row],[Tag range]],Table176[[START]:[GROUP]],3,TRUE),"")</f>
        <v>KOKO030</v>
      </c>
    </row>
    <row r="2396" spans="6:10" x14ac:dyDescent="0.25">
      <c r="F2396" s="8" t="str">
        <f>LEFT(Table33[[#This Row],[Location]],2)</f>
        <v>LU</v>
      </c>
      <c r="G2396" s="8" t="s">
        <v>1192</v>
      </c>
      <c r="H2396" s="1">
        <v>72185</v>
      </c>
      <c r="I2396" s="10" t="str">
        <f>IF(Table33[[#This Row],[Tag range]]="","",_xlfn.CONCAT("1A40700000000650000",Table33[[#This Row],[Tag range]]))</f>
        <v>1A4070000000065000072185</v>
      </c>
      <c r="J2396" s="10" t="str">
        <f>_xlfn.IFNA(VLOOKUP(Table33[[#This Row],[Tag range]],Table176[[START]:[GROUP]],3,TRUE),"")</f>
        <v>KOKO030</v>
      </c>
    </row>
    <row r="2397" spans="6:10" x14ac:dyDescent="0.25">
      <c r="F2397" s="8" t="str">
        <f>LEFT(Table33[[#This Row],[Location]],2)</f>
        <v>LU</v>
      </c>
      <c r="G2397" s="8" t="s">
        <v>1332</v>
      </c>
      <c r="H2397" s="1">
        <v>72186</v>
      </c>
      <c r="I2397" s="10" t="str">
        <f>IF(Table33[[#This Row],[Tag range]]="","",_xlfn.CONCAT("1A40700000000650000",Table33[[#This Row],[Tag range]]))</f>
        <v>1A4070000000065000072186</v>
      </c>
      <c r="J2397" s="10" t="str">
        <f>_xlfn.IFNA(VLOOKUP(Table33[[#This Row],[Tag range]],Table176[[START]:[GROUP]],3,TRUE),"")</f>
        <v>KOKO030</v>
      </c>
    </row>
    <row r="2398" spans="6:10" x14ac:dyDescent="0.25">
      <c r="F2398" s="8" t="str">
        <f>LEFT(Table33[[#This Row],[Location]],2)</f>
        <v>LU</v>
      </c>
      <c r="G2398" s="8" t="s">
        <v>1472</v>
      </c>
      <c r="H2398" s="1">
        <v>72187</v>
      </c>
      <c r="I2398" s="10" t="str">
        <f>IF(Table33[[#This Row],[Tag range]]="","",_xlfn.CONCAT("1A40700000000650000",Table33[[#This Row],[Tag range]]))</f>
        <v>1A4070000000065000072187</v>
      </c>
      <c r="J2398" s="10" t="str">
        <f>_xlfn.IFNA(VLOOKUP(Table33[[#This Row],[Tag range]],Table176[[START]:[GROUP]],3,TRUE),"")</f>
        <v>KOKO030</v>
      </c>
    </row>
    <row r="2399" spans="6:10" x14ac:dyDescent="0.25">
      <c r="F2399" s="8" t="str">
        <f>LEFT(Table33[[#This Row],[Location]],2)</f>
        <v>LU</v>
      </c>
      <c r="G2399" s="8" t="s">
        <v>136</v>
      </c>
      <c r="H2399" s="1">
        <v>72188</v>
      </c>
      <c r="I2399" s="10" t="str">
        <f>IF(Table33[[#This Row],[Tag range]]="","",_xlfn.CONCAT("1A40700000000650000",Table33[[#This Row],[Tag range]]))</f>
        <v>1A4070000000065000072188</v>
      </c>
      <c r="J2399" s="10" t="str">
        <f>_xlfn.IFNA(VLOOKUP(Table33[[#This Row],[Tag range]],Table176[[START]:[GROUP]],3,TRUE),"")</f>
        <v>KOKO030</v>
      </c>
    </row>
    <row r="2400" spans="6:10" x14ac:dyDescent="0.25">
      <c r="F2400" s="8" t="str">
        <f>LEFT(Table33[[#This Row],[Location]],2)</f>
        <v>LU</v>
      </c>
      <c r="G2400" s="8" t="s">
        <v>66</v>
      </c>
      <c r="H2400" s="1">
        <v>72189</v>
      </c>
      <c r="I2400" s="10" t="str">
        <f>IF(Table33[[#This Row],[Tag range]]="","",_xlfn.CONCAT("1A40700000000650000",Table33[[#This Row],[Tag range]]))</f>
        <v>1A4070000000065000072189</v>
      </c>
      <c r="J2400" s="10" t="str">
        <f>_xlfn.IFNA(VLOOKUP(Table33[[#This Row],[Tag range]],Table176[[START]:[GROUP]],3,TRUE),"")</f>
        <v>KOKO030</v>
      </c>
    </row>
    <row r="2401" spans="6:10" x14ac:dyDescent="0.25">
      <c r="F2401" s="8" t="str">
        <f>LEFT(Table33[[#This Row],[Location]],2)</f>
        <v>LU</v>
      </c>
      <c r="G2401" s="8" t="s">
        <v>353</v>
      </c>
      <c r="H2401" s="1">
        <v>72190</v>
      </c>
      <c r="I2401" s="10" t="str">
        <f>IF(Table33[[#This Row],[Tag range]]="","",_xlfn.CONCAT("1A40700000000650000",Table33[[#This Row],[Tag range]]))</f>
        <v>1A4070000000065000072190</v>
      </c>
      <c r="J2401" s="10" t="str">
        <f>_xlfn.IFNA(VLOOKUP(Table33[[#This Row],[Tag range]],Table176[[START]:[GROUP]],3,TRUE),"")</f>
        <v>KOKO030</v>
      </c>
    </row>
    <row r="2402" spans="6:10" x14ac:dyDescent="0.25">
      <c r="F2402" s="8" t="str">
        <f>LEFT(Table33[[#This Row],[Location]],2)</f>
        <v>LU</v>
      </c>
      <c r="G2402" s="8" t="s">
        <v>493</v>
      </c>
      <c r="H2402" s="1">
        <v>72191</v>
      </c>
      <c r="I2402" s="10" t="str">
        <f>IF(Table33[[#This Row],[Tag range]]="","",_xlfn.CONCAT("1A40700000000650000",Table33[[#This Row],[Tag range]]))</f>
        <v>1A4070000000065000072191</v>
      </c>
      <c r="J2402" s="10" t="str">
        <f>_xlfn.IFNA(VLOOKUP(Table33[[#This Row],[Tag range]],Table176[[START]:[GROUP]],3,TRUE),"")</f>
        <v>KOKO030</v>
      </c>
    </row>
    <row r="2403" spans="6:10" x14ac:dyDescent="0.25">
      <c r="F2403" s="8" t="str">
        <f>LEFT(Table33[[#This Row],[Location]],2)</f>
        <v>LU</v>
      </c>
      <c r="G2403" s="8" t="s">
        <v>633</v>
      </c>
      <c r="H2403" s="1">
        <v>72192</v>
      </c>
      <c r="I2403" s="10" t="str">
        <f>IF(Table33[[#This Row],[Tag range]]="","",_xlfn.CONCAT("1A40700000000650000",Table33[[#This Row],[Tag range]]))</f>
        <v>1A4070000000065000072192</v>
      </c>
      <c r="J2403" s="10" t="str">
        <f>_xlfn.IFNA(VLOOKUP(Table33[[#This Row],[Tag range]],Table176[[START]:[GROUP]],3,TRUE),"")</f>
        <v>KOKO030</v>
      </c>
    </row>
    <row r="2404" spans="6:10" x14ac:dyDescent="0.25">
      <c r="F2404" s="8" t="str">
        <f>LEFT(Table33[[#This Row],[Location]],2)</f>
        <v>LU</v>
      </c>
      <c r="G2404" s="8" t="s">
        <v>773</v>
      </c>
      <c r="H2404" s="1">
        <v>72193</v>
      </c>
      <c r="I2404" s="10" t="str">
        <f>IF(Table33[[#This Row],[Tag range]]="","",_xlfn.CONCAT("1A40700000000650000",Table33[[#This Row],[Tag range]]))</f>
        <v>1A4070000000065000072193</v>
      </c>
      <c r="J2404" s="10" t="str">
        <f>_xlfn.IFNA(VLOOKUP(Table33[[#This Row],[Tag range]],Table176[[START]:[GROUP]],3,TRUE),"")</f>
        <v>KOKO030</v>
      </c>
    </row>
    <row r="2405" spans="6:10" x14ac:dyDescent="0.25">
      <c r="F2405" s="8" t="str">
        <f>LEFT(Table33[[#This Row],[Location]],2)</f>
        <v>LU</v>
      </c>
      <c r="G2405" s="8" t="s">
        <v>913</v>
      </c>
      <c r="H2405" s="1">
        <v>72194</v>
      </c>
      <c r="I2405" s="10" t="str">
        <f>IF(Table33[[#This Row],[Tag range]]="","",_xlfn.CONCAT("1A40700000000650000",Table33[[#This Row],[Tag range]]))</f>
        <v>1A4070000000065000072194</v>
      </c>
      <c r="J2405" s="10" t="str">
        <f>_xlfn.IFNA(VLOOKUP(Table33[[#This Row],[Tag range]],Table176[[START]:[GROUP]],3,TRUE),"")</f>
        <v>KOKO030</v>
      </c>
    </row>
    <row r="2406" spans="6:10" x14ac:dyDescent="0.25">
      <c r="F2406" s="8" t="str">
        <f>LEFT(Table33[[#This Row],[Location]],2)</f>
        <v>LU</v>
      </c>
      <c r="G2406" s="8" t="s">
        <v>1053</v>
      </c>
      <c r="H2406" s="1">
        <v>72195</v>
      </c>
      <c r="I2406" s="10" t="str">
        <f>IF(Table33[[#This Row],[Tag range]]="","",_xlfn.CONCAT("1A40700000000650000",Table33[[#This Row],[Tag range]]))</f>
        <v>1A4070000000065000072195</v>
      </c>
      <c r="J2406" s="10" t="str">
        <f>_xlfn.IFNA(VLOOKUP(Table33[[#This Row],[Tag range]],Table176[[START]:[GROUP]],3,TRUE),"")</f>
        <v>KOKO030</v>
      </c>
    </row>
    <row r="2407" spans="6:10" x14ac:dyDescent="0.25">
      <c r="F2407" s="8" t="str">
        <f>LEFT(Table33[[#This Row],[Location]],2)</f>
        <v>LU</v>
      </c>
      <c r="G2407" s="8" t="s">
        <v>1193</v>
      </c>
      <c r="H2407" s="1">
        <v>72196</v>
      </c>
      <c r="I2407" s="10" t="str">
        <f>IF(Table33[[#This Row],[Tag range]]="","",_xlfn.CONCAT("1A40700000000650000",Table33[[#This Row],[Tag range]]))</f>
        <v>1A4070000000065000072196</v>
      </c>
      <c r="J2407" s="10" t="str">
        <f>_xlfn.IFNA(VLOOKUP(Table33[[#This Row],[Tag range]],Table176[[START]:[GROUP]],3,TRUE),"")</f>
        <v>KOKO030</v>
      </c>
    </row>
    <row r="2408" spans="6:10" x14ac:dyDescent="0.25">
      <c r="F2408" s="8" t="str">
        <f>LEFT(Table33[[#This Row],[Location]],2)</f>
        <v>LU</v>
      </c>
      <c r="G2408" s="8" t="s">
        <v>1333</v>
      </c>
      <c r="H2408" s="1">
        <v>72197</v>
      </c>
      <c r="I2408" s="10" t="str">
        <f>IF(Table33[[#This Row],[Tag range]]="","",_xlfn.CONCAT("1A40700000000650000",Table33[[#This Row],[Tag range]]))</f>
        <v>1A4070000000065000072197</v>
      </c>
      <c r="J2408" s="10" t="str">
        <f>_xlfn.IFNA(VLOOKUP(Table33[[#This Row],[Tag range]],Table176[[START]:[GROUP]],3,TRUE),"")</f>
        <v>KOKO030</v>
      </c>
    </row>
    <row r="2409" spans="6:10" x14ac:dyDescent="0.25">
      <c r="F2409" s="8" t="str">
        <f>LEFT(Table33[[#This Row],[Location]],2)</f>
        <v>LU</v>
      </c>
      <c r="G2409" s="8" t="s">
        <v>1473</v>
      </c>
      <c r="H2409" s="1">
        <v>72198</v>
      </c>
      <c r="I2409" s="10" t="str">
        <f>IF(Table33[[#This Row],[Tag range]]="","",_xlfn.CONCAT("1A40700000000650000",Table33[[#This Row],[Tag range]]))</f>
        <v>1A4070000000065000072198</v>
      </c>
      <c r="J2409" s="10" t="str">
        <f>_xlfn.IFNA(VLOOKUP(Table33[[#This Row],[Tag range]],Table176[[START]:[GROUP]],3,TRUE),"")</f>
        <v>KOKO030</v>
      </c>
    </row>
    <row r="2410" spans="6:10" x14ac:dyDescent="0.25">
      <c r="F2410" s="8" t="str">
        <f>LEFT(Table33[[#This Row],[Location]],2)</f>
        <v>LU</v>
      </c>
      <c r="G2410" s="8" t="s">
        <v>137</v>
      </c>
      <c r="H2410" s="1">
        <v>72199</v>
      </c>
      <c r="I2410" s="10" t="str">
        <f>IF(Table33[[#This Row],[Tag range]]="","",_xlfn.CONCAT("1A40700000000650000",Table33[[#This Row],[Tag range]]))</f>
        <v>1A4070000000065000072199</v>
      </c>
      <c r="J2410" s="10" t="str">
        <f>_xlfn.IFNA(VLOOKUP(Table33[[#This Row],[Tag range]],Table176[[START]:[GROUP]],3,TRUE),"")</f>
        <v>KOKO030</v>
      </c>
    </row>
    <row r="2411" spans="6:10" x14ac:dyDescent="0.25">
      <c r="F2411" s="8" t="str">
        <f>LEFT(Table33[[#This Row],[Location]],2)</f>
        <v>LU</v>
      </c>
      <c r="G2411" s="8" t="s">
        <v>67</v>
      </c>
      <c r="H2411" s="1">
        <v>72200</v>
      </c>
      <c r="I2411" s="10" t="str">
        <f>IF(Table33[[#This Row],[Tag range]]="","",_xlfn.CONCAT("1A40700000000650000",Table33[[#This Row],[Tag range]]))</f>
        <v>1A4070000000065000072200</v>
      </c>
      <c r="J2411" s="10" t="str">
        <f>_xlfn.IFNA(VLOOKUP(Table33[[#This Row],[Tag range]],Table176[[START]:[GROUP]],3,TRUE),"")</f>
        <v>KOKO030</v>
      </c>
    </row>
    <row r="2412" spans="6:10" x14ac:dyDescent="0.25">
      <c r="F2412" s="8" t="str">
        <f>LEFT(Table33[[#This Row],[Location]],2)</f>
        <v>LU</v>
      </c>
      <c r="G2412" s="8" t="s">
        <v>354</v>
      </c>
      <c r="H2412" s="1">
        <v>72201</v>
      </c>
      <c r="I2412" s="10" t="str">
        <f>IF(Table33[[#This Row],[Tag range]]="","",_xlfn.CONCAT("1A40700000000650000",Table33[[#This Row],[Tag range]]))</f>
        <v>1A4070000000065000072201</v>
      </c>
      <c r="J2412" s="10" t="str">
        <f>_xlfn.IFNA(VLOOKUP(Table33[[#This Row],[Tag range]],Table176[[START]:[GROUP]],3,TRUE),"")</f>
        <v>KOKO030</v>
      </c>
    </row>
    <row r="2413" spans="6:10" x14ac:dyDescent="0.25">
      <c r="F2413" s="8" t="str">
        <f>LEFT(Table33[[#This Row],[Location]],2)</f>
        <v>LU</v>
      </c>
      <c r="G2413" s="8" t="s">
        <v>494</v>
      </c>
      <c r="H2413" s="1">
        <v>72202</v>
      </c>
      <c r="I2413" s="10" t="str">
        <f>IF(Table33[[#This Row],[Tag range]]="","",_xlfn.CONCAT("1A40700000000650000",Table33[[#This Row],[Tag range]]))</f>
        <v>1A4070000000065000072202</v>
      </c>
      <c r="J2413" s="10" t="str">
        <f>_xlfn.IFNA(VLOOKUP(Table33[[#This Row],[Tag range]],Table176[[START]:[GROUP]],3,TRUE),"")</f>
        <v>KOKO030</v>
      </c>
    </row>
    <row r="2414" spans="6:10" x14ac:dyDescent="0.25">
      <c r="F2414" s="8" t="str">
        <f>LEFT(Table33[[#This Row],[Location]],2)</f>
        <v>LU</v>
      </c>
      <c r="G2414" s="8" t="s">
        <v>634</v>
      </c>
      <c r="H2414" s="1">
        <v>72203</v>
      </c>
      <c r="I2414" s="10" t="str">
        <f>IF(Table33[[#This Row],[Tag range]]="","",_xlfn.CONCAT("1A40700000000650000",Table33[[#This Row],[Tag range]]))</f>
        <v>1A4070000000065000072203</v>
      </c>
      <c r="J2414" s="10" t="str">
        <f>_xlfn.IFNA(VLOOKUP(Table33[[#This Row],[Tag range]],Table176[[START]:[GROUP]],3,TRUE),"")</f>
        <v>KOKO030</v>
      </c>
    </row>
    <row r="2415" spans="6:10" x14ac:dyDescent="0.25">
      <c r="F2415" s="8" t="str">
        <f>LEFT(Table33[[#This Row],[Location]],2)</f>
        <v>LU</v>
      </c>
      <c r="G2415" s="8" t="s">
        <v>774</v>
      </c>
      <c r="H2415" s="1">
        <v>72204</v>
      </c>
      <c r="I2415" s="10" t="str">
        <f>IF(Table33[[#This Row],[Tag range]]="","",_xlfn.CONCAT("1A40700000000650000",Table33[[#This Row],[Tag range]]))</f>
        <v>1A4070000000065000072204</v>
      </c>
      <c r="J2415" s="10" t="str">
        <f>_xlfn.IFNA(VLOOKUP(Table33[[#This Row],[Tag range]],Table176[[START]:[GROUP]],3,TRUE),"")</f>
        <v>KOKO030</v>
      </c>
    </row>
    <row r="2416" spans="6:10" x14ac:dyDescent="0.25">
      <c r="F2416" s="8" t="str">
        <f>LEFT(Table33[[#This Row],[Location]],2)</f>
        <v>LU</v>
      </c>
      <c r="G2416" s="8" t="s">
        <v>914</v>
      </c>
      <c r="H2416" s="1">
        <v>72205</v>
      </c>
      <c r="I2416" s="10" t="str">
        <f>IF(Table33[[#This Row],[Tag range]]="","",_xlfn.CONCAT("1A40700000000650000",Table33[[#This Row],[Tag range]]))</f>
        <v>1A4070000000065000072205</v>
      </c>
      <c r="J2416" s="10" t="str">
        <f>_xlfn.IFNA(VLOOKUP(Table33[[#This Row],[Tag range]],Table176[[START]:[GROUP]],3,TRUE),"")</f>
        <v>KOKO030</v>
      </c>
    </row>
    <row r="2417" spans="6:10" x14ac:dyDescent="0.25">
      <c r="F2417" s="8" t="str">
        <f>LEFT(Table33[[#This Row],[Location]],2)</f>
        <v>LU</v>
      </c>
      <c r="G2417" s="8" t="s">
        <v>1054</v>
      </c>
      <c r="H2417" s="1">
        <v>72206</v>
      </c>
      <c r="I2417" s="10" t="str">
        <f>IF(Table33[[#This Row],[Tag range]]="","",_xlfn.CONCAT("1A40700000000650000",Table33[[#This Row],[Tag range]]))</f>
        <v>1A4070000000065000072206</v>
      </c>
      <c r="J2417" s="10" t="str">
        <f>_xlfn.IFNA(VLOOKUP(Table33[[#This Row],[Tag range]],Table176[[START]:[GROUP]],3,TRUE),"")</f>
        <v>KOKO030</v>
      </c>
    </row>
    <row r="2418" spans="6:10" x14ac:dyDescent="0.25">
      <c r="F2418" s="8" t="str">
        <f>LEFT(Table33[[#This Row],[Location]],2)</f>
        <v>LU</v>
      </c>
      <c r="G2418" s="8" t="s">
        <v>1194</v>
      </c>
      <c r="H2418" s="1">
        <v>72207</v>
      </c>
      <c r="I2418" s="10" t="str">
        <f>IF(Table33[[#This Row],[Tag range]]="","",_xlfn.CONCAT("1A40700000000650000",Table33[[#This Row],[Tag range]]))</f>
        <v>1A4070000000065000072207</v>
      </c>
      <c r="J2418" s="10" t="str">
        <f>_xlfn.IFNA(VLOOKUP(Table33[[#This Row],[Tag range]],Table176[[START]:[GROUP]],3,TRUE),"")</f>
        <v>KOKO030</v>
      </c>
    </row>
    <row r="2419" spans="6:10" x14ac:dyDescent="0.25">
      <c r="F2419" s="8" t="str">
        <f>LEFT(Table33[[#This Row],[Location]],2)</f>
        <v>LU</v>
      </c>
      <c r="G2419" s="8" t="s">
        <v>1334</v>
      </c>
      <c r="H2419" s="1">
        <v>72208</v>
      </c>
      <c r="I2419" s="10" t="str">
        <f>IF(Table33[[#This Row],[Tag range]]="","",_xlfn.CONCAT("1A40700000000650000",Table33[[#This Row],[Tag range]]))</f>
        <v>1A4070000000065000072208</v>
      </c>
      <c r="J2419" s="10" t="str">
        <f>_xlfn.IFNA(VLOOKUP(Table33[[#This Row],[Tag range]],Table176[[START]:[GROUP]],3,TRUE),"")</f>
        <v>KOKO030</v>
      </c>
    </row>
    <row r="2420" spans="6:10" x14ac:dyDescent="0.25">
      <c r="F2420" s="8" t="str">
        <f>LEFT(Table33[[#This Row],[Location]],2)</f>
        <v>LU</v>
      </c>
      <c r="G2420" s="8" t="s">
        <v>1474</v>
      </c>
      <c r="H2420" s="1">
        <v>72209</v>
      </c>
      <c r="I2420" s="10" t="str">
        <f>IF(Table33[[#This Row],[Tag range]]="","",_xlfn.CONCAT("1A40700000000650000",Table33[[#This Row],[Tag range]]))</f>
        <v>1A4070000000065000072209</v>
      </c>
      <c r="J2420" s="10" t="str">
        <f>_xlfn.IFNA(VLOOKUP(Table33[[#This Row],[Tag range]],Table176[[START]:[GROUP]],3,TRUE),"")</f>
        <v>KOKO030</v>
      </c>
    </row>
    <row r="2421" spans="6:10" x14ac:dyDescent="0.25">
      <c r="F2421" s="8" t="str">
        <f>LEFT(Table33[[#This Row],[Location]],2)</f>
        <v>LU</v>
      </c>
      <c r="G2421" s="8" t="s">
        <v>138</v>
      </c>
      <c r="H2421" s="1">
        <v>72210</v>
      </c>
      <c r="I2421" s="10" t="str">
        <f>IF(Table33[[#This Row],[Tag range]]="","",_xlfn.CONCAT("1A40700000000650000",Table33[[#This Row],[Tag range]]))</f>
        <v>1A4070000000065000072210</v>
      </c>
      <c r="J2421" s="10" t="str">
        <f>_xlfn.IFNA(VLOOKUP(Table33[[#This Row],[Tag range]],Table176[[START]:[GROUP]],3,TRUE),"")</f>
        <v>KOKO030</v>
      </c>
    </row>
    <row r="2422" spans="6:10" x14ac:dyDescent="0.25">
      <c r="F2422" s="8" t="str">
        <f>LEFT(Table33[[#This Row],[Location]],2)</f>
        <v>LU</v>
      </c>
      <c r="G2422" s="8" t="s">
        <v>68</v>
      </c>
      <c r="H2422" s="1">
        <v>72211</v>
      </c>
      <c r="I2422" s="10" t="str">
        <f>IF(Table33[[#This Row],[Tag range]]="","",_xlfn.CONCAT("1A40700000000650000",Table33[[#This Row],[Tag range]]))</f>
        <v>1A4070000000065000072211</v>
      </c>
      <c r="J2422" s="10" t="str">
        <f>_xlfn.IFNA(VLOOKUP(Table33[[#This Row],[Tag range]],Table176[[START]:[GROUP]],3,TRUE),"")</f>
        <v>KOKO030</v>
      </c>
    </row>
    <row r="2423" spans="6:10" x14ac:dyDescent="0.25">
      <c r="F2423" s="8" t="str">
        <f>LEFT(Table33[[#This Row],[Location]],2)</f>
        <v>LU</v>
      </c>
      <c r="G2423" s="8" t="s">
        <v>355</v>
      </c>
      <c r="H2423" s="1">
        <v>72212</v>
      </c>
      <c r="I2423" s="10" t="str">
        <f>IF(Table33[[#This Row],[Tag range]]="","",_xlfn.CONCAT("1A40700000000650000",Table33[[#This Row],[Tag range]]))</f>
        <v>1A4070000000065000072212</v>
      </c>
      <c r="J2423" s="10" t="str">
        <f>_xlfn.IFNA(VLOOKUP(Table33[[#This Row],[Tag range]],Table176[[START]:[GROUP]],3,TRUE),"")</f>
        <v>KOKO030</v>
      </c>
    </row>
    <row r="2424" spans="6:10" x14ac:dyDescent="0.25">
      <c r="F2424" s="8" t="str">
        <f>LEFT(Table33[[#This Row],[Location]],2)</f>
        <v>LU</v>
      </c>
      <c r="G2424" s="8" t="s">
        <v>495</v>
      </c>
      <c r="H2424" s="1">
        <v>72213</v>
      </c>
      <c r="I2424" s="10" t="str">
        <f>IF(Table33[[#This Row],[Tag range]]="","",_xlfn.CONCAT("1A40700000000650000",Table33[[#This Row],[Tag range]]))</f>
        <v>1A4070000000065000072213</v>
      </c>
      <c r="J2424" s="10" t="str">
        <f>_xlfn.IFNA(VLOOKUP(Table33[[#This Row],[Tag range]],Table176[[START]:[GROUP]],3,TRUE),"")</f>
        <v>KOKO030</v>
      </c>
    </row>
    <row r="2425" spans="6:10" x14ac:dyDescent="0.25">
      <c r="F2425" s="8" t="str">
        <f>LEFT(Table33[[#This Row],[Location]],2)</f>
        <v>LU</v>
      </c>
      <c r="G2425" s="8" t="s">
        <v>635</v>
      </c>
      <c r="H2425" s="1">
        <v>72214</v>
      </c>
      <c r="I2425" s="10" t="str">
        <f>IF(Table33[[#This Row],[Tag range]]="","",_xlfn.CONCAT("1A40700000000650000",Table33[[#This Row],[Tag range]]))</f>
        <v>1A4070000000065000072214</v>
      </c>
      <c r="J2425" s="10" t="str">
        <f>_xlfn.IFNA(VLOOKUP(Table33[[#This Row],[Tag range]],Table176[[START]:[GROUP]],3,TRUE),"")</f>
        <v>KOKO030</v>
      </c>
    </row>
    <row r="2426" spans="6:10" x14ac:dyDescent="0.25">
      <c r="F2426" s="8" t="str">
        <f>LEFT(Table33[[#This Row],[Location]],2)</f>
        <v>LU</v>
      </c>
      <c r="G2426" s="8" t="s">
        <v>775</v>
      </c>
      <c r="H2426" s="1">
        <v>72215</v>
      </c>
      <c r="I2426" s="10" t="str">
        <f>IF(Table33[[#This Row],[Tag range]]="","",_xlfn.CONCAT("1A40700000000650000",Table33[[#This Row],[Tag range]]))</f>
        <v>1A4070000000065000072215</v>
      </c>
      <c r="J2426" s="10" t="str">
        <f>_xlfn.IFNA(VLOOKUP(Table33[[#This Row],[Tag range]],Table176[[START]:[GROUP]],3,TRUE),"")</f>
        <v>KOKO030</v>
      </c>
    </row>
    <row r="2427" spans="6:10" x14ac:dyDescent="0.25">
      <c r="F2427" s="8" t="str">
        <f>LEFT(Table33[[#This Row],[Location]],2)</f>
        <v>LU</v>
      </c>
      <c r="G2427" s="8" t="s">
        <v>915</v>
      </c>
      <c r="H2427" s="1">
        <v>72216</v>
      </c>
      <c r="I2427" s="10" t="str">
        <f>IF(Table33[[#This Row],[Tag range]]="","",_xlfn.CONCAT("1A40700000000650000",Table33[[#This Row],[Tag range]]))</f>
        <v>1A4070000000065000072216</v>
      </c>
      <c r="J2427" s="10" t="str">
        <f>_xlfn.IFNA(VLOOKUP(Table33[[#This Row],[Tag range]],Table176[[START]:[GROUP]],3,TRUE),"")</f>
        <v>KOKO030</v>
      </c>
    </row>
    <row r="2428" spans="6:10" x14ac:dyDescent="0.25">
      <c r="F2428" s="8" t="str">
        <f>LEFT(Table33[[#This Row],[Location]],2)</f>
        <v>LU</v>
      </c>
      <c r="G2428" s="8" t="s">
        <v>1055</v>
      </c>
      <c r="H2428" s="1">
        <v>72217</v>
      </c>
      <c r="I2428" s="10" t="str">
        <f>IF(Table33[[#This Row],[Tag range]]="","",_xlfn.CONCAT("1A40700000000650000",Table33[[#This Row],[Tag range]]))</f>
        <v>1A4070000000065000072217</v>
      </c>
      <c r="J2428" s="10" t="str">
        <f>_xlfn.IFNA(VLOOKUP(Table33[[#This Row],[Tag range]],Table176[[START]:[GROUP]],3,TRUE),"")</f>
        <v>KOKO030</v>
      </c>
    </row>
    <row r="2429" spans="6:10" x14ac:dyDescent="0.25">
      <c r="F2429" s="8" t="str">
        <f>LEFT(Table33[[#This Row],[Location]],2)</f>
        <v>LU</v>
      </c>
      <c r="G2429" s="8" t="s">
        <v>1195</v>
      </c>
      <c r="H2429" s="1">
        <v>72218</v>
      </c>
      <c r="I2429" s="10" t="str">
        <f>IF(Table33[[#This Row],[Tag range]]="","",_xlfn.CONCAT("1A40700000000650000",Table33[[#This Row],[Tag range]]))</f>
        <v>1A4070000000065000072218</v>
      </c>
      <c r="J2429" s="10" t="str">
        <f>_xlfn.IFNA(VLOOKUP(Table33[[#This Row],[Tag range]],Table176[[START]:[GROUP]],3,TRUE),"")</f>
        <v>KOKO030</v>
      </c>
    </row>
    <row r="2430" spans="6:10" x14ac:dyDescent="0.25">
      <c r="F2430" s="8" t="str">
        <f>LEFT(Table33[[#This Row],[Location]],2)</f>
        <v>LU</v>
      </c>
      <c r="G2430" s="8" t="s">
        <v>1335</v>
      </c>
      <c r="H2430" s="1">
        <v>72219</v>
      </c>
      <c r="I2430" s="10" t="str">
        <f>IF(Table33[[#This Row],[Tag range]]="","",_xlfn.CONCAT("1A40700000000650000",Table33[[#This Row],[Tag range]]))</f>
        <v>1A4070000000065000072219</v>
      </c>
      <c r="J2430" s="10" t="str">
        <f>_xlfn.IFNA(VLOOKUP(Table33[[#This Row],[Tag range]],Table176[[START]:[GROUP]],3,TRUE),"")</f>
        <v>KOKO030</v>
      </c>
    </row>
    <row r="2431" spans="6:10" x14ac:dyDescent="0.25">
      <c r="F2431" s="8" t="str">
        <f>LEFT(Table33[[#This Row],[Location]],2)</f>
        <v>LU</v>
      </c>
      <c r="G2431" s="8" t="s">
        <v>1475</v>
      </c>
      <c r="H2431" s="1">
        <v>72220</v>
      </c>
      <c r="I2431" s="10" t="str">
        <f>IF(Table33[[#This Row],[Tag range]]="","",_xlfn.CONCAT("1A40700000000650000",Table33[[#This Row],[Tag range]]))</f>
        <v>1A4070000000065000072220</v>
      </c>
      <c r="J2431" s="10" t="str">
        <f>_xlfn.IFNA(VLOOKUP(Table33[[#This Row],[Tag range]],Table176[[START]:[GROUP]],3,TRUE),"")</f>
        <v>KOKO030</v>
      </c>
    </row>
    <row r="2432" spans="6:10" x14ac:dyDescent="0.25">
      <c r="F2432" s="8" t="str">
        <f>LEFT(Table33[[#This Row],[Location]],2)</f>
        <v>LU</v>
      </c>
      <c r="G2432" s="8" t="s">
        <v>139</v>
      </c>
      <c r="H2432" s="1">
        <v>72221</v>
      </c>
      <c r="I2432" s="10" t="str">
        <f>IF(Table33[[#This Row],[Tag range]]="","",_xlfn.CONCAT("1A40700000000650000",Table33[[#This Row],[Tag range]]))</f>
        <v>1A4070000000065000072221</v>
      </c>
      <c r="J2432" s="10" t="str">
        <f>_xlfn.IFNA(VLOOKUP(Table33[[#This Row],[Tag range]],Table176[[START]:[GROUP]],3,TRUE),"")</f>
        <v>KOKO030</v>
      </c>
    </row>
    <row r="2433" spans="6:10" x14ac:dyDescent="0.25">
      <c r="F2433" s="8" t="str">
        <f>LEFT(Table33[[#This Row],[Location]],2)</f>
        <v>LU</v>
      </c>
      <c r="G2433" s="8" t="s">
        <v>69</v>
      </c>
      <c r="H2433" s="1">
        <v>72222</v>
      </c>
      <c r="I2433" s="10" t="str">
        <f>IF(Table33[[#This Row],[Tag range]]="","",_xlfn.CONCAT("1A40700000000650000",Table33[[#This Row],[Tag range]]))</f>
        <v>1A4070000000065000072222</v>
      </c>
      <c r="J2433" s="10" t="str">
        <f>_xlfn.IFNA(VLOOKUP(Table33[[#This Row],[Tag range]],Table176[[START]:[GROUP]],3,TRUE),"")</f>
        <v>KOKO030</v>
      </c>
    </row>
    <row r="2434" spans="6:10" x14ac:dyDescent="0.25">
      <c r="F2434" s="8" t="str">
        <f>LEFT(Table33[[#This Row],[Location]],2)</f>
        <v>LU</v>
      </c>
      <c r="G2434" s="8" t="s">
        <v>356</v>
      </c>
      <c r="H2434" s="1">
        <v>72223</v>
      </c>
      <c r="I2434" s="10" t="str">
        <f>IF(Table33[[#This Row],[Tag range]]="","",_xlfn.CONCAT("1A40700000000650000",Table33[[#This Row],[Tag range]]))</f>
        <v>1A4070000000065000072223</v>
      </c>
      <c r="J2434" s="10" t="str">
        <f>_xlfn.IFNA(VLOOKUP(Table33[[#This Row],[Tag range]],Table176[[START]:[GROUP]],3,TRUE),"")</f>
        <v>KOKO030</v>
      </c>
    </row>
    <row r="2435" spans="6:10" x14ac:dyDescent="0.25">
      <c r="F2435" s="8" t="str">
        <f>LEFT(Table33[[#This Row],[Location]],2)</f>
        <v>LU</v>
      </c>
      <c r="G2435" s="8" t="s">
        <v>496</v>
      </c>
      <c r="H2435" s="1">
        <v>72224</v>
      </c>
      <c r="I2435" s="10" t="str">
        <f>IF(Table33[[#This Row],[Tag range]]="","",_xlfn.CONCAT("1A40700000000650000",Table33[[#This Row],[Tag range]]))</f>
        <v>1A4070000000065000072224</v>
      </c>
      <c r="J2435" s="10" t="str">
        <f>_xlfn.IFNA(VLOOKUP(Table33[[#This Row],[Tag range]],Table176[[START]:[GROUP]],3,TRUE),"")</f>
        <v>KOKO030</v>
      </c>
    </row>
    <row r="2436" spans="6:10" x14ac:dyDescent="0.25">
      <c r="F2436" s="8" t="str">
        <f>LEFT(Table33[[#This Row],[Location]],2)</f>
        <v>LU</v>
      </c>
      <c r="G2436" s="8" t="s">
        <v>636</v>
      </c>
      <c r="H2436" s="1">
        <v>72225</v>
      </c>
      <c r="I2436" s="10" t="str">
        <f>IF(Table33[[#This Row],[Tag range]]="","",_xlfn.CONCAT("1A40700000000650000",Table33[[#This Row],[Tag range]]))</f>
        <v>1A4070000000065000072225</v>
      </c>
      <c r="J2436" s="10" t="str">
        <f>_xlfn.IFNA(VLOOKUP(Table33[[#This Row],[Tag range]],Table176[[START]:[GROUP]],3,TRUE),"")</f>
        <v>KOKO030</v>
      </c>
    </row>
    <row r="2437" spans="6:10" x14ac:dyDescent="0.25">
      <c r="F2437" s="8" t="str">
        <f>LEFT(Table33[[#This Row],[Location]],2)</f>
        <v>LU</v>
      </c>
      <c r="G2437" s="8" t="s">
        <v>776</v>
      </c>
      <c r="H2437" s="1">
        <v>72226</v>
      </c>
      <c r="I2437" s="10" t="str">
        <f>IF(Table33[[#This Row],[Tag range]]="","",_xlfn.CONCAT("1A40700000000650000",Table33[[#This Row],[Tag range]]))</f>
        <v>1A4070000000065000072226</v>
      </c>
      <c r="J2437" s="10" t="str">
        <f>_xlfn.IFNA(VLOOKUP(Table33[[#This Row],[Tag range]],Table176[[START]:[GROUP]],3,TRUE),"")</f>
        <v>KOKO030</v>
      </c>
    </row>
    <row r="2438" spans="6:10" x14ac:dyDescent="0.25">
      <c r="F2438" s="8" t="str">
        <f>LEFT(Table33[[#This Row],[Location]],2)</f>
        <v>LU</v>
      </c>
      <c r="G2438" s="8" t="s">
        <v>916</v>
      </c>
      <c r="H2438" s="1">
        <v>72227</v>
      </c>
      <c r="I2438" s="10" t="str">
        <f>IF(Table33[[#This Row],[Tag range]]="","",_xlfn.CONCAT("1A40700000000650000",Table33[[#This Row],[Tag range]]))</f>
        <v>1A4070000000065000072227</v>
      </c>
      <c r="J2438" s="10" t="str">
        <f>_xlfn.IFNA(VLOOKUP(Table33[[#This Row],[Tag range]],Table176[[START]:[GROUP]],3,TRUE),"")</f>
        <v>KOKO030</v>
      </c>
    </row>
    <row r="2439" spans="6:10" x14ac:dyDescent="0.25">
      <c r="F2439" s="8" t="str">
        <f>LEFT(Table33[[#This Row],[Location]],2)</f>
        <v>LU</v>
      </c>
      <c r="G2439" s="8" t="s">
        <v>1056</v>
      </c>
      <c r="H2439" s="1">
        <v>72228</v>
      </c>
      <c r="I2439" s="10" t="str">
        <f>IF(Table33[[#This Row],[Tag range]]="","",_xlfn.CONCAT("1A40700000000650000",Table33[[#This Row],[Tag range]]))</f>
        <v>1A4070000000065000072228</v>
      </c>
      <c r="J2439" s="10" t="str">
        <f>_xlfn.IFNA(VLOOKUP(Table33[[#This Row],[Tag range]],Table176[[START]:[GROUP]],3,TRUE),"")</f>
        <v>KOKO030</v>
      </c>
    </row>
    <row r="2440" spans="6:10" x14ac:dyDescent="0.25">
      <c r="F2440" s="8" t="str">
        <f>LEFT(Table33[[#This Row],[Location]],2)</f>
        <v>LU</v>
      </c>
      <c r="G2440" s="8" t="s">
        <v>1196</v>
      </c>
      <c r="H2440" s="1">
        <v>72229</v>
      </c>
      <c r="I2440" s="10" t="str">
        <f>IF(Table33[[#This Row],[Tag range]]="","",_xlfn.CONCAT("1A40700000000650000",Table33[[#This Row],[Tag range]]))</f>
        <v>1A4070000000065000072229</v>
      </c>
      <c r="J2440" s="10" t="str">
        <f>_xlfn.IFNA(VLOOKUP(Table33[[#This Row],[Tag range]],Table176[[START]:[GROUP]],3,TRUE),"")</f>
        <v>KOKO030</v>
      </c>
    </row>
    <row r="2441" spans="6:10" x14ac:dyDescent="0.25">
      <c r="F2441" s="8" t="str">
        <f>LEFT(Table33[[#This Row],[Location]],2)</f>
        <v>LU</v>
      </c>
      <c r="G2441" s="8" t="s">
        <v>1336</v>
      </c>
      <c r="H2441" s="1">
        <v>72230</v>
      </c>
      <c r="I2441" s="10" t="str">
        <f>IF(Table33[[#This Row],[Tag range]]="","",_xlfn.CONCAT("1A40700000000650000",Table33[[#This Row],[Tag range]]))</f>
        <v>1A4070000000065000072230</v>
      </c>
      <c r="J2441" s="10" t="str">
        <f>_xlfn.IFNA(VLOOKUP(Table33[[#This Row],[Tag range]],Table176[[START]:[GROUP]],3,TRUE),"")</f>
        <v>KOKO030</v>
      </c>
    </row>
    <row r="2442" spans="6:10" x14ac:dyDescent="0.25">
      <c r="F2442" s="8" t="str">
        <f>LEFT(Table33[[#This Row],[Location]],2)</f>
        <v>LU</v>
      </c>
      <c r="G2442" s="8" t="s">
        <v>1476</v>
      </c>
      <c r="H2442" s="1">
        <v>72231</v>
      </c>
      <c r="I2442" s="10" t="str">
        <f>IF(Table33[[#This Row],[Tag range]]="","",_xlfn.CONCAT("1A40700000000650000",Table33[[#This Row],[Tag range]]))</f>
        <v>1A4070000000065000072231</v>
      </c>
      <c r="J2442" s="10" t="str">
        <f>_xlfn.IFNA(VLOOKUP(Table33[[#This Row],[Tag range]],Table176[[START]:[GROUP]],3,TRUE),"")</f>
        <v>KOKO030</v>
      </c>
    </row>
    <row r="2443" spans="6:10" x14ac:dyDescent="0.25">
      <c r="F2443" s="8" t="str">
        <f>LEFT(Table33[[#This Row],[Location]],2)</f>
        <v>LU</v>
      </c>
      <c r="G2443" s="8" t="s">
        <v>140</v>
      </c>
      <c r="H2443" s="1">
        <v>72232</v>
      </c>
      <c r="I2443" s="10" t="str">
        <f>IF(Table33[[#This Row],[Tag range]]="","",_xlfn.CONCAT("1A40700000000650000",Table33[[#This Row],[Tag range]]))</f>
        <v>1A4070000000065000072232</v>
      </c>
      <c r="J2443" s="10" t="str">
        <f>_xlfn.IFNA(VLOOKUP(Table33[[#This Row],[Tag range]],Table176[[START]:[GROUP]],3,TRUE),"")</f>
        <v>KOKO030</v>
      </c>
    </row>
    <row r="2444" spans="6:10" x14ac:dyDescent="0.25">
      <c r="F2444" s="8" t="str">
        <f>LEFT(Table33[[#This Row],[Location]],2)</f>
        <v>LU</v>
      </c>
      <c r="G2444" s="8" t="s">
        <v>70</v>
      </c>
      <c r="H2444" s="1">
        <v>72233</v>
      </c>
      <c r="I2444" s="10" t="str">
        <f>IF(Table33[[#This Row],[Tag range]]="","",_xlfn.CONCAT("1A40700000000650000",Table33[[#This Row],[Tag range]]))</f>
        <v>1A4070000000065000072233</v>
      </c>
      <c r="J2444" s="10" t="str">
        <f>_xlfn.IFNA(VLOOKUP(Table33[[#This Row],[Tag range]],Table176[[START]:[GROUP]],3,TRUE),"")</f>
        <v>KOKO030</v>
      </c>
    </row>
    <row r="2445" spans="6:10" x14ac:dyDescent="0.25">
      <c r="F2445" s="8" t="str">
        <f>LEFT(Table33[[#This Row],[Location]],2)</f>
        <v>LU</v>
      </c>
      <c r="G2445" s="8" t="s">
        <v>357</v>
      </c>
      <c r="H2445" s="1">
        <v>72234</v>
      </c>
      <c r="I2445" s="10" t="str">
        <f>IF(Table33[[#This Row],[Tag range]]="","",_xlfn.CONCAT("1A40700000000650000",Table33[[#This Row],[Tag range]]))</f>
        <v>1A4070000000065000072234</v>
      </c>
      <c r="J2445" s="10" t="str">
        <f>_xlfn.IFNA(VLOOKUP(Table33[[#This Row],[Tag range]],Table176[[START]:[GROUP]],3,TRUE),"")</f>
        <v>KOKO030</v>
      </c>
    </row>
    <row r="2446" spans="6:10" x14ac:dyDescent="0.25">
      <c r="F2446" s="8" t="str">
        <f>LEFT(Table33[[#This Row],[Location]],2)</f>
        <v>LU</v>
      </c>
      <c r="G2446" s="8" t="s">
        <v>497</v>
      </c>
      <c r="H2446" s="1">
        <v>72235</v>
      </c>
      <c r="I2446" s="10" t="str">
        <f>IF(Table33[[#This Row],[Tag range]]="","",_xlfn.CONCAT("1A40700000000650000",Table33[[#This Row],[Tag range]]))</f>
        <v>1A4070000000065000072235</v>
      </c>
      <c r="J2446" s="10" t="str">
        <f>_xlfn.IFNA(VLOOKUP(Table33[[#This Row],[Tag range]],Table176[[START]:[GROUP]],3,TRUE),"")</f>
        <v>KOKO030</v>
      </c>
    </row>
    <row r="2447" spans="6:10" x14ac:dyDescent="0.25">
      <c r="F2447" s="8" t="str">
        <f>LEFT(Table33[[#This Row],[Location]],2)</f>
        <v>LU</v>
      </c>
      <c r="G2447" s="8" t="s">
        <v>637</v>
      </c>
      <c r="H2447" s="1">
        <v>72236</v>
      </c>
      <c r="I2447" s="10" t="str">
        <f>IF(Table33[[#This Row],[Tag range]]="","",_xlfn.CONCAT("1A40700000000650000",Table33[[#This Row],[Tag range]]))</f>
        <v>1A4070000000065000072236</v>
      </c>
      <c r="J2447" s="10" t="str">
        <f>_xlfn.IFNA(VLOOKUP(Table33[[#This Row],[Tag range]],Table176[[START]:[GROUP]],3,TRUE),"")</f>
        <v>KOKO030</v>
      </c>
    </row>
    <row r="2448" spans="6:10" x14ac:dyDescent="0.25">
      <c r="F2448" s="8" t="str">
        <f>LEFT(Table33[[#This Row],[Location]],2)</f>
        <v>LU</v>
      </c>
      <c r="G2448" s="8" t="s">
        <v>777</v>
      </c>
      <c r="H2448" s="1">
        <v>72237</v>
      </c>
      <c r="I2448" s="10" t="str">
        <f>IF(Table33[[#This Row],[Tag range]]="","",_xlfn.CONCAT("1A40700000000650000",Table33[[#This Row],[Tag range]]))</f>
        <v>1A4070000000065000072237</v>
      </c>
      <c r="J2448" s="10" t="str">
        <f>_xlfn.IFNA(VLOOKUP(Table33[[#This Row],[Tag range]],Table176[[START]:[GROUP]],3,TRUE),"")</f>
        <v>KOKO030</v>
      </c>
    </row>
    <row r="2449" spans="6:10" x14ac:dyDescent="0.25">
      <c r="F2449" s="8" t="str">
        <f>LEFT(Table33[[#This Row],[Location]],2)</f>
        <v>LU</v>
      </c>
      <c r="G2449" s="8" t="s">
        <v>917</v>
      </c>
      <c r="H2449" s="1">
        <v>72238</v>
      </c>
      <c r="I2449" s="10" t="str">
        <f>IF(Table33[[#This Row],[Tag range]]="","",_xlfn.CONCAT("1A40700000000650000",Table33[[#This Row],[Tag range]]))</f>
        <v>1A4070000000065000072238</v>
      </c>
      <c r="J2449" s="10" t="str">
        <f>_xlfn.IFNA(VLOOKUP(Table33[[#This Row],[Tag range]],Table176[[START]:[GROUP]],3,TRUE),"")</f>
        <v>KOKO030</v>
      </c>
    </row>
    <row r="2450" spans="6:10" x14ac:dyDescent="0.25">
      <c r="F2450" s="8" t="str">
        <f>LEFT(Table33[[#This Row],[Location]],2)</f>
        <v>LU</v>
      </c>
      <c r="G2450" s="8" t="s">
        <v>1057</v>
      </c>
      <c r="H2450" s="1">
        <v>72239</v>
      </c>
      <c r="I2450" s="10" t="str">
        <f>IF(Table33[[#This Row],[Tag range]]="","",_xlfn.CONCAT("1A40700000000650000",Table33[[#This Row],[Tag range]]))</f>
        <v>1A4070000000065000072239</v>
      </c>
      <c r="J2450" s="10" t="str">
        <f>_xlfn.IFNA(VLOOKUP(Table33[[#This Row],[Tag range]],Table176[[START]:[GROUP]],3,TRUE),"")</f>
        <v>KOKO030</v>
      </c>
    </row>
    <row r="2451" spans="6:10" x14ac:dyDescent="0.25">
      <c r="F2451" s="8" t="str">
        <f>LEFT(Table33[[#This Row],[Location]],2)</f>
        <v>LU</v>
      </c>
      <c r="G2451" s="8" t="s">
        <v>1197</v>
      </c>
      <c r="H2451" s="1">
        <v>72240</v>
      </c>
      <c r="I2451" s="10" t="str">
        <f>IF(Table33[[#This Row],[Tag range]]="","",_xlfn.CONCAT("1A40700000000650000",Table33[[#This Row],[Tag range]]))</f>
        <v>1A4070000000065000072240</v>
      </c>
      <c r="J2451" s="10" t="str">
        <f>_xlfn.IFNA(VLOOKUP(Table33[[#This Row],[Tag range]],Table176[[START]:[GROUP]],3,TRUE),"")</f>
        <v>KOKO030</v>
      </c>
    </row>
    <row r="2452" spans="6:10" x14ac:dyDescent="0.25">
      <c r="F2452" s="8" t="str">
        <f>LEFT(Table33[[#This Row],[Location]],2)</f>
        <v>LU</v>
      </c>
      <c r="G2452" s="8" t="s">
        <v>1337</v>
      </c>
      <c r="H2452" s="1">
        <v>72241</v>
      </c>
      <c r="I2452" s="10" t="str">
        <f>IF(Table33[[#This Row],[Tag range]]="","",_xlfn.CONCAT("1A40700000000650000",Table33[[#This Row],[Tag range]]))</f>
        <v>1A4070000000065000072241</v>
      </c>
      <c r="J2452" s="10" t="str">
        <f>_xlfn.IFNA(VLOOKUP(Table33[[#This Row],[Tag range]],Table176[[START]:[GROUP]],3,TRUE),"")</f>
        <v>KOKO030</v>
      </c>
    </row>
    <row r="2453" spans="6:10" x14ac:dyDescent="0.25">
      <c r="F2453" s="8" t="str">
        <f>LEFT(Table33[[#This Row],[Location]],2)</f>
        <v>LU</v>
      </c>
      <c r="G2453" s="8" t="s">
        <v>1477</v>
      </c>
      <c r="H2453" s="1">
        <v>72242</v>
      </c>
      <c r="I2453" s="10" t="str">
        <f>IF(Table33[[#This Row],[Tag range]]="","",_xlfn.CONCAT("1A40700000000650000",Table33[[#This Row],[Tag range]]))</f>
        <v>1A4070000000065000072242</v>
      </c>
      <c r="J2453" s="10" t="str">
        <f>_xlfn.IFNA(VLOOKUP(Table33[[#This Row],[Tag range]],Table176[[START]:[GROUP]],3,TRUE),"")</f>
        <v>KOKO030</v>
      </c>
    </row>
    <row r="2454" spans="6:10" x14ac:dyDescent="0.25">
      <c r="F2454" s="8" t="str">
        <f>LEFT(Table33[[#This Row],[Location]],2)</f>
        <v>LU</v>
      </c>
      <c r="G2454" s="8" t="s">
        <v>141</v>
      </c>
      <c r="H2454" s="1">
        <v>72243</v>
      </c>
      <c r="I2454" s="10" t="str">
        <f>IF(Table33[[#This Row],[Tag range]]="","",_xlfn.CONCAT("1A40700000000650000",Table33[[#This Row],[Tag range]]))</f>
        <v>1A4070000000065000072243</v>
      </c>
      <c r="J2454" s="10" t="str">
        <f>_xlfn.IFNA(VLOOKUP(Table33[[#This Row],[Tag range]],Table176[[START]:[GROUP]],3,TRUE),"")</f>
        <v>KOKO030</v>
      </c>
    </row>
    <row r="2455" spans="6:10" x14ac:dyDescent="0.25">
      <c r="F2455" s="8" t="str">
        <f>LEFT(Table33[[#This Row],[Location]],2)</f>
        <v>LU</v>
      </c>
      <c r="G2455" s="8" t="s">
        <v>71</v>
      </c>
      <c r="H2455" s="1">
        <v>72244</v>
      </c>
      <c r="I2455" s="10" t="str">
        <f>IF(Table33[[#This Row],[Tag range]]="","",_xlfn.CONCAT("1A40700000000650000",Table33[[#This Row],[Tag range]]))</f>
        <v>1A4070000000065000072244</v>
      </c>
      <c r="J2455" s="10" t="str">
        <f>_xlfn.IFNA(VLOOKUP(Table33[[#This Row],[Tag range]],Table176[[START]:[GROUP]],3,TRUE),"")</f>
        <v>KOKO030</v>
      </c>
    </row>
    <row r="2456" spans="6:10" x14ac:dyDescent="0.25">
      <c r="F2456" s="8" t="str">
        <f>LEFT(Table33[[#This Row],[Location]],2)</f>
        <v>LU</v>
      </c>
      <c r="G2456" s="8" t="s">
        <v>358</v>
      </c>
      <c r="H2456" s="1">
        <v>72245</v>
      </c>
      <c r="I2456" s="10" t="str">
        <f>IF(Table33[[#This Row],[Tag range]]="","",_xlfn.CONCAT("1A40700000000650000",Table33[[#This Row],[Tag range]]))</f>
        <v>1A4070000000065000072245</v>
      </c>
      <c r="J2456" s="10" t="str">
        <f>_xlfn.IFNA(VLOOKUP(Table33[[#This Row],[Tag range]],Table176[[START]:[GROUP]],3,TRUE),"")</f>
        <v>KOKO030</v>
      </c>
    </row>
    <row r="2457" spans="6:10" x14ac:dyDescent="0.25">
      <c r="F2457" s="8" t="str">
        <f>LEFT(Table33[[#This Row],[Location]],2)</f>
        <v>LU</v>
      </c>
      <c r="G2457" s="8" t="s">
        <v>498</v>
      </c>
      <c r="H2457" s="1">
        <v>72246</v>
      </c>
      <c r="I2457" s="10" t="str">
        <f>IF(Table33[[#This Row],[Tag range]]="","",_xlfn.CONCAT("1A40700000000650000",Table33[[#This Row],[Tag range]]))</f>
        <v>1A4070000000065000072246</v>
      </c>
      <c r="J2457" s="10" t="str">
        <f>_xlfn.IFNA(VLOOKUP(Table33[[#This Row],[Tag range]],Table176[[START]:[GROUP]],3,TRUE),"")</f>
        <v>KOKO030</v>
      </c>
    </row>
    <row r="2458" spans="6:10" x14ac:dyDescent="0.25">
      <c r="F2458" s="8" t="str">
        <f>LEFT(Table33[[#This Row],[Location]],2)</f>
        <v>LU</v>
      </c>
      <c r="G2458" s="8" t="s">
        <v>638</v>
      </c>
      <c r="H2458" s="1">
        <v>72247</v>
      </c>
      <c r="I2458" s="10" t="str">
        <f>IF(Table33[[#This Row],[Tag range]]="","",_xlfn.CONCAT("1A40700000000650000",Table33[[#This Row],[Tag range]]))</f>
        <v>1A4070000000065000072247</v>
      </c>
      <c r="J2458" s="10" t="str">
        <f>_xlfn.IFNA(VLOOKUP(Table33[[#This Row],[Tag range]],Table176[[START]:[GROUP]],3,TRUE),"")</f>
        <v>KOKO030</v>
      </c>
    </row>
    <row r="2459" spans="6:10" x14ac:dyDescent="0.25">
      <c r="F2459" s="8" t="str">
        <f>LEFT(Table33[[#This Row],[Location]],2)</f>
        <v>LU</v>
      </c>
      <c r="G2459" s="8" t="s">
        <v>778</v>
      </c>
      <c r="H2459" s="1">
        <v>72248</v>
      </c>
      <c r="I2459" s="10" t="str">
        <f>IF(Table33[[#This Row],[Tag range]]="","",_xlfn.CONCAT("1A40700000000650000",Table33[[#This Row],[Tag range]]))</f>
        <v>1A4070000000065000072248</v>
      </c>
      <c r="J2459" s="10" t="str">
        <f>_xlfn.IFNA(VLOOKUP(Table33[[#This Row],[Tag range]],Table176[[START]:[GROUP]],3,TRUE),"")</f>
        <v>KOKO030</v>
      </c>
    </row>
    <row r="2460" spans="6:10" x14ac:dyDescent="0.25">
      <c r="F2460" s="8" t="str">
        <f>LEFT(Table33[[#This Row],[Location]],2)</f>
        <v>LU</v>
      </c>
      <c r="G2460" s="8" t="s">
        <v>918</v>
      </c>
      <c r="H2460" s="1">
        <v>72249</v>
      </c>
      <c r="I2460" s="10" t="str">
        <f>IF(Table33[[#This Row],[Tag range]]="","",_xlfn.CONCAT("1A40700000000650000",Table33[[#This Row],[Tag range]]))</f>
        <v>1A4070000000065000072249</v>
      </c>
      <c r="J2460" s="10" t="str">
        <f>_xlfn.IFNA(VLOOKUP(Table33[[#This Row],[Tag range]],Table176[[START]:[GROUP]],3,TRUE),"")</f>
        <v>KOKO030</v>
      </c>
    </row>
    <row r="2461" spans="6:10" x14ac:dyDescent="0.25">
      <c r="F2461" s="8" t="str">
        <f>LEFT(Table33[[#This Row],[Location]],2)</f>
        <v>LU</v>
      </c>
      <c r="G2461" s="8" t="s">
        <v>1058</v>
      </c>
      <c r="H2461" s="1"/>
      <c r="I2461" s="10" t="str">
        <f>IF(Table33[[#This Row],[Tag range]]="","",_xlfn.CONCAT("1A40700000000650000",Table33[[#This Row],[Tag range]]))</f>
        <v/>
      </c>
      <c r="J2461" s="10" t="str">
        <f>_xlfn.IFNA(VLOOKUP(Table33[[#This Row],[Tag range]],Table176[[START]:[GROUP]],3,TRUE),"")</f>
        <v/>
      </c>
    </row>
    <row r="2462" spans="6:10" x14ac:dyDescent="0.25">
      <c r="F2462" s="8" t="str">
        <f>LEFT(Table33[[#This Row],[Location]],2)</f>
        <v>LU</v>
      </c>
      <c r="G2462" s="8" t="s">
        <v>1198</v>
      </c>
      <c r="H2462" s="1"/>
      <c r="I2462" s="10" t="str">
        <f>IF(Table33[[#This Row],[Tag range]]="","",_xlfn.CONCAT("1A40700000000650000",Table33[[#This Row],[Tag range]]))</f>
        <v/>
      </c>
      <c r="J2462" s="10" t="str">
        <f>_xlfn.IFNA(VLOOKUP(Table33[[#This Row],[Tag range]],Table176[[START]:[GROUP]],3,TRUE),"")</f>
        <v/>
      </c>
    </row>
    <row r="2463" spans="6:10" x14ac:dyDescent="0.25">
      <c r="F2463" s="8" t="str">
        <f>LEFT(Table33[[#This Row],[Location]],2)</f>
        <v>LU</v>
      </c>
      <c r="G2463" s="8" t="s">
        <v>1338</v>
      </c>
      <c r="H2463" s="1"/>
      <c r="I2463" s="10" t="str">
        <f>IF(Table33[[#This Row],[Tag range]]="","",_xlfn.CONCAT("1A40700000000650000",Table33[[#This Row],[Tag range]]))</f>
        <v/>
      </c>
      <c r="J2463" s="10" t="str">
        <f>_xlfn.IFNA(VLOOKUP(Table33[[#This Row],[Tag range]],Table176[[START]:[GROUP]],3,TRUE),"")</f>
        <v/>
      </c>
    </row>
    <row r="2464" spans="6:10" x14ac:dyDescent="0.25">
      <c r="F2464" s="8" t="str">
        <f>LEFT(Table33[[#This Row],[Location]],2)</f>
        <v>LU</v>
      </c>
      <c r="G2464" s="8" t="s">
        <v>1478</v>
      </c>
      <c r="H2464" s="1"/>
      <c r="I2464" s="10" t="str">
        <f>IF(Table33[[#This Row],[Tag range]]="","",_xlfn.CONCAT("1A40700000000650000",Table33[[#This Row],[Tag range]]))</f>
        <v/>
      </c>
      <c r="J2464" s="10" t="str">
        <f>_xlfn.IFNA(VLOOKUP(Table33[[#This Row],[Tag range]],Table176[[START]:[GROUP]],3,TRUE),"")</f>
        <v/>
      </c>
    </row>
    <row r="2465" spans="6:10" x14ac:dyDescent="0.25">
      <c r="F2465" s="8" t="str">
        <f>LEFT(Table33[[#This Row],[Location]],2)</f>
        <v>LU</v>
      </c>
      <c r="G2465" s="8" t="s">
        <v>142</v>
      </c>
      <c r="H2465" s="1"/>
      <c r="I2465" s="10" t="str">
        <f>IF(Table33[[#This Row],[Tag range]]="","",_xlfn.CONCAT("1A40700000000650000",Table33[[#This Row],[Tag range]]))</f>
        <v/>
      </c>
      <c r="J2465" s="10" t="str">
        <f>_xlfn.IFNA(VLOOKUP(Table33[[#This Row],[Tag range]],Table176[[START]:[GROUP]],3,TRUE),"")</f>
        <v/>
      </c>
    </row>
    <row r="2466" spans="6:10" x14ac:dyDescent="0.25">
      <c r="F2466" s="8" t="str">
        <f>LEFT(Table33[[#This Row],[Location]],2)</f>
        <v>LU</v>
      </c>
      <c r="G2466" s="8" t="s">
        <v>72</v>
      </c>
      <c r="H2466" s="1"/>
      <c r="I2466" s="10" t="str">
        <f>IF(Table33[[#This Row],[Tag range]]="","",_xlfn.CONCAT("1A40700000000650000",Table33[[#This Row],[Tag range]]))</f>
        <v/>
      </c>
      <c r="J2466" s="10" t="str">
        <f>_xlfn.IFNA(VLOOKUP(Table33[[#This Row],[Tag range]],Table176[[START]:[GROUP]],3,TRUE),"")</f>
        <v/>
      </c>
    </row>
    <row r="2467" spans="6:10" x14ac:dyDescent="0.25">
      <c r="F2467" s="8" t="str">
        <f>LEFT(Table33[[#This Row],[Location]],2)</f>
        <v>LU</v>
      </c>
      <c r="G2467" s="8" t="s">
        <v>359</v>
      </c>
      <c r="H2467" s="1"/>
      <c r="I2467" s="10" t="str">
        <f>IF(Table33[[#This Row],[Tag range]]="","",_xlfn.CONCAT("1A40700000000650000",Table33[[#This Row],[Tag range]]))</f>
        <v/>
      </c>
      <c r="J2467" s="10" t="str">
        <f>_xlfn.IFNA(VLOOKUP(Table33[[#This Row],[Tag range]],Table176[[START]:[GROUP]],3,TRUE),"")</f>
        <v/>
      </c>
    </row>
    <row r="2468" spans="6:10" x14ac:dyDescent="0.25">
      <c r="F2468" s="8" t="str">
        <f>LEFT(Table33[[#This Row],[Location]],2)</f>
        <v>LU</v>
      </c>
      <c r="G2468" s="8" t="s">
        <v>499</v>
      </c>
      <c r="H2468" s="1"/>
      <c r="I2468" s="10" t="str">
        <f>IF(Table33[[#This Row],[Tag range]]="","",_xlfn.CONCAT("1A40700000000650000",Table33[[#This Row],[Tag range]]))</f>
        <v/>
      </c>
      <c r="J2468" s="10" t="str">
        <f>_xlfn.IFNA(VLOOKUP(Table33[[#This Row],[Tag range]],Table176[[START]:[GROUP]],3,TRUE),"")</f>
        <v/>
      </c>
    </row>
    <row r="2469" spans="6:10" x14ac:dyDescent="0.25">
      <c r="F2469" s="8" t="str">
        <f>LEFT(Table33[[#This Row],[Location]],2)</f>
        <v>LU</v>
      </c>
      <c r="G2469" s="8" t="s">
        <v>639</v>
      </c>
      <c r="H2469" s="1"/>
      <c r="I2469" s="10" t="str">
        <f>IF(Table33[[#This Row],[Tag range]]="","",_xlfn.CONCAT("1A40700000000650000",Table33[[#This Row],[Tag range]]))</f>
        <v/>
      </c>
      <c r="J2469" s="10" t="str">
        <f>_xlfn.IFNA(VLOOKUP(Table33[[#This Row],[Tag range]],Table176[[START]:[GROUP]],3,TRUE),"")</f>
        <v/>
      </c>
    </row>
    <row r="2470" spans="6:10" x14ac:dyDescent="0.25">
      <c r="F2470" s="8" t="str">
        <f>LEFT(Table33[[#This Row],[Location]],2)</f>
        <v>LU</v>
      </c>
      <c r="G2470" s="8" t="s">
        <v>779</v>
      </c>
      <c r="H2470" s="1"/>
      <c r="I2470" s="10" t="str">
        <f>IF(Table33[[#This Row],[Tag range]]="","",_xlfn.CONCAT("1A40700000000650000",Table33[[#This Row],[Tag range]]))</f>
        <v/>
      </c>
      <c r="J2470" s="10" t="str">
        <f>_xlfn.IFNA(VLOOKUP(Table33[[#This Row],[Tag range]],Table176[[START]:[GROUP]],3,TRUE),"")</f>
        <v/>
      </c>
    </row>
    <row r="2471" spans="6:10" x14ac:dyDescent="0.25">
      <c r="F2471" s="8" t="str">
        <f>LEFT(Table33[[#This Row],[Location]],2)</f>
        <v>LU</v>
      </c>
      <c r="G2471" s="8" t="s">
        <v>919</v>
      </c>
      <c r="H2471" s="1"/>
      <c r="I2471" s="10" t="str">
        <f>IF(Table33[[#This Row],[Tag range]]="","",_xlfn.CONCAT("1A40700000000650000",Table33[[#This Row],[Tag range]]))</f>
        <v/>
      </c>
      <c r="J2471" s="10" t="str">
        <f>_xlfn.IFNA(VLOOKUP(Table33[[#This Row],[Tag range]],Table176[[START]:[GROUP]],3,TRUE),"")</f>
        <v/>
      </c>
    </row>
    <row r="2472" spans="6:10" x14ac:dyDescent="0.25">
      <c r="F2472" s="8" t="str">
        <f>LEFT(Table33[[#This Row],[Location]],2)</f>
        <v>LU</v>
      </c>
      <c r="G2472" s="8" t="s">
        <v>1059</v>
      </c>
      <c r="H2472" s="1"/>
      <c r="I2472" s="10" t="str">
        <f>IF(Table33[[#This Row],[Tag range]]="","",_xlfn.CONCAT("1A40700000000650000",Table33[[#This Row],[Tag range]]))</f>
        <v/>
      </c>
      <c r="J2472" s="10" t="str">
        <f>_xlfn.IFNA(VLOOKUP(Table33[[#This Row],[Tag range]],Table176[[START]:[GROUP]],3,TRUE),"")</f>
        <v/>
      </c>
    </row>
    <row r="2473" spans="6:10" x14ac:dyDescent="0.25">
      <c r="F2473" s="8" t="str">
        <f>LEFT(Table33[[#This Row],[Location]],2)</f>
        <v>LU</v>
      </c>
      <c r="G2473" s="8" t="s">
        <v>1199</v>
      </c>
      <c r="H2473" s="1"/>
      <c r="I2473" s="10" t="str">
        <f>IF(Table33[[#This Row],[Tag range]]="","",_xlfn.CONCAT("1A40700000000650000",Table33[[#This Row],[Tag range]]))</f>
        <v/>
      </c>
      <c r="J2473" s="10" t="str">
        <f>_xlfn.IFNA(VLOOKUP(Table33[[#This Row],[Tag range]],Table176[[START]:[GROUP]],3,TRUE),"")</f>
        <v/>
      </c>
    </row>
    <row r="2474" spans="6:10" x14ac:dyDescent="0.25">
      <c r="F2474" s="8" t="str">
        <f>LEFT(Table33[[#This Row],[Location]],2)</f>
        <v>LU</v>
      </c>
      <c r="G2474" s="8" t="s">
        <v>1339</v>
      </c>
      <c r="H2474" s="1"/>
      <c r="I2474" s="10" t="str">
        <f>IF(Table33[[#This Row],[Tag range]]="","",_xlfn.CONCAT("1A40700000000650000",Table33[[#This Row],[Tag range]]))</f>
        <v/>
      </c>
      <c r="J2474" s="10" t="str">
        <f>_xlfn.IFNA(VLOOKUP(Table33[[#This Row],[Tag range]],Table176[[START]:[GROUP]],3,TRUE),"")</f>
        <v/>
      </c>
    </row>
    <row r="2475" spans="6:10" x14ac:dyDescent="0.25">
      <c r="F2475" s="8" t="str">
        <f>LEFT(Table33[[#This Row],[Location]],2)</f>
        <v>LU</v>
      </c>
      <c r="G2475" s="8" t="s">
        <v>1479</v>
      </c>
      <c r="H2475" s="1"/>
      <c r="I2475" s="10" t="str">
        <f>IF(Table33[[#This Row],[Tag range]]="","",_xlfn.CONCAT("1A40700000000650000",Table33[[#This Row],[Tag range]]))</f>
        <v/>
      </c>
      <c r="J2475" s="10" t="str">
        <f>_xlfn.IFNA(VLOOKUP(Table33[[#This Row],[Tag range]],Table176[[START]:[GROUP]],3,TRUE),"")</f>
        <v/>
      </c>
    </row>
    <row r="2476" spans="6:10" x14ac:dyDescent="0.25">
      <c r="F2476" s="8" t="str">
        <f>LEFT(Table33[[#This Row],[Location]],2)</f>
        <v>LU</v>
      </c>
      <c r="G2476" s="8" t="s">
        <v>143</v>
      </c>
      <c r="H2476" s="1"/>
      <c r="I2476" s="10" t="str">
        <f>IF(Table33[[#This Row],[Tag range]]="","",_xlfn.CONCAT("1A40700000000650000",Table33[[#This Row],[Tag range]]))</f>
        <v/>
      </c>
      <c r="J2476" s="10" t="str">
        <f>_xlfn.IFNA(VLOOKUP(Table33[[#This Row],[Tag range]],Table176[[START]:[GROUP]],3,TRUE),"")</f>
        <v/>
      </c>
    </row>
    <row r="2477" spans="6:10" x14ac:dyDescent="0.25">
      <c r="F2477" s="8" t="str">
        <f>LEFT(Table33[[#This Row],[Location]],2)</f>
        <v>LU</v>
      </c>
      <c r="G2477" s="8" t="s">
        <v>73</v>
      </c>
      <c r="H2477" s="1"/>
      <c r="I2477" s="10" t="str">
        <f>IF(Table33[[#This Row],[Tag range]]="","",_xlfn.CONCAT("1A40700000000650000",Table33[[#This Row],[Tag range]]))</f>
        <v/>
      </c>
      <c r="J2477" s="10" t="str">
        <f>_xlfn.IFNA(VLOOKUP(Table33[[#This Row],[Tag range]],Table176[[START]:[GROUP]],3,TRUE),"")</f>
        <v/>
      </c>
    </row>
    <row r="2478" spans="6:10" x14ac:dyDescent="0.25">
      <c r="F2478" s="8" t="str">
        <f>LEFT(Table33[[#This Row],[Location]],2)</f>
        <v>LU</v>
      </c>
      <c r="G2478" s="8" t="s">
        <v>360</v>
      </c>
      <c r="H2478" s="1"/>
      <c r="I2478" s="10" t="str">
        <f>IF(Table33[[#This Row],[Tag range]]="","",_xlfn.CONCAT("1A40700000000650000",Table33[[#This Row],[Tag range]]))</f>
        <v/>
      </c>
      <c r="J2478" s="10" t="str">
        <f>_xlfn.IFNA(VLOOKUP(Table33[[#This Row],[Tag range]],Table176[[START]:[GROUP]],3,TRUE),"")</f>
        <v/>
      </c>
    </row>
    <row r="2479" spans="6:10" x14ac:dyDescent="0.25">
      <c r="F2479" s="8" t="str">
        <f>LEFT(Table33[[#This Row],[Location]],2)</f>
        <v>LU</v>
      </c>
      <c r="G2479" s="8" t="s">
        <v>500</v>
      </c>
      <c r="H2479" s="1"/>
      <c r="I2479" s="10" t="str">
        <f>IF(Table33[[#This Row],[Tag range]]="","",_xlfn.CONCAT("1A40700000000650000",Table33[[#This Row],[Tag range]]))</f>
        <v/>
      </c>
      <c r="J2479" s="10" t="str">
        <f>_xlfn.IFNA(VLOOKUP(Table33[[#This Row],[Tag range]],Table176[[START]:[GROUP]],3,TRUE),"")</f>
        <v/>
      </c>
    </row>
    <row r="2480" spans="6:10" x14ac:dyDescent="0.25">
      <c r="F2480" s="8" t="str">
        <f>LEFT(Table33[[#This Row],[Location]],2)</f>
        <v>LU</v>
      </c>
      <c r="G2480" s="8" t="s">
        <v>640</v>
      </c>
      <c r="H2480" s="1"/>
      <c r="I2480" s="10" t="str">
        <f>IF(Table33[[#This Row],[Tag range]]="","",_xlfn.CONCAT("1A40700000000650000",Table33[[#This Row],[Tag range]]))</f>
        <v/>
      </c>
      <c r="J2480" s="10" t="str">
        <f>_xlfn.IFNA(VLOOKUP(Table33[[#This Row],[Tag range]],Table176[[START]:[GROUP]],3,TRUE),"")</f>
        <v/>
      </c>
    </row>
    <row r="2481" spans="6:10" x14ac:dyDescent="0.25">
      <c r="F2481" s="8" t="str">
        <f>LEFT(Table33[[#This Row],[Location]],2)</f>
        <v>LU</v>
      </c>
      <c r="G2481" s="8" t="s">
        <v>780</v>
      </c>
      <c r="H2481" s="1"/>
      <c r="I2481" s="10" t="str">
        <f>IF(Table33[[#This Row],[Tag range]]="","",_xlfn.CONCAT("1A40700000000650000",Table33[[#This Row],[Tag range]]))</f>
        <v/>
      </c>
      <c r="J2481" s="10" t="str">
        <f>_xlfn.IFNA(VLOOKUP(Table33[[#This Row],[Tag range]],Table176[[START]:[GROUP]],3,TRUE),"")</f>
        <v/>
      </c>
    </row>
    <row r="2482" spans="6:10" x14ac:dyDescent="0.25">
      <c r="F2482" s="8" t="str">
        <f>LEFT(Table33[[#This Row],[Location]],2)</f>
        <v>LU</v>
      </c>
      <c r="G2482" s="8" t="s">
        <v>920</v>
      </c>
      <c r="H2482" s="1"/>
      <c r="I2482" s="10" t="str">
        <f>IF(Table33[[#This Row],[Tag range]]="","",_xlfn.CONCAT("1A40700000000650000",Table33[[#This Row],[Tag range]]))</f>
        <v/>
      </c>
      <c r="J2482" s="10" t="str">
        <f>_xlfn.IFNA(VLOOKUP(Table33[[#This Row],[Tag range]],Table176[[START]:[GROUP]],3,TRUE),"")</f>
        <v/>
      </c>
    </row>
    <row r="2483" spans="6:10" x14ac:dyDescent="0.25">
      <c r="F2483" s="8" t="str">
        <f>LEFT(Table33[[#This Row],[Location]],2)</f>
        <v>LU</v>
      </c>
      <c r="G2483" s="8" t="s">
        <v>1060</v>
      </c>
      <c r="H2483" s="1"/>
      <c r="I2483" s="10" t="str">
        <f>IF(Table33[[#This Row],[Tag range]]="","",_xlfn.CONCAT("1A40700000000650000",Table33[[#This Row],[Tag range]]))</f>
        <v/>
      </c>
      <c r="J2483" s="10" t="str">
        <f>_xlfn.IFNA(VLOOKUP(Table33[[#This Row],[Tag range]],Table176[[START]:[GROUP]],3,TRUE),"")</f>
        <v/>
      </c>
    </row>
    <row r="2484" spans="6:10" x14ac:dyDescent="0.25">
      <c r="F2484" s="8" t="str">
        <f>LEFT(Table33[[#This Row],[Location]],2)</f>
        <v>LU</v>
      </c>
      <c r="G2484" s="8" t="s">
        <v>1200</v>
      </c>
      <c r="H2484" s="1"/>
      <c r="I2484" s="10" t="str">
        <f>IF(Table33[[#This Row],[Tag range]]="","",_xlfn.CONCAT("1A40700000000650000",Table33[[#This Row],[Tag range]]))</f>
        <v/>
      </c>
      <c r="J2484" s="10" t="str">
        <f>_xlfn.IFNA(VLOOKUP(Table33[[#This Row],[Tag range]],Table176[[START]:[GROUP]],3,TRUE),"")</f>
        <v/>
      </c>
    </row>
    <row r="2485" spans="6:10" x14ac:dyDescent="0.25">
      <c r="F2485" s="8" t="str">
        <f>LEFT(Table33[[#This Row],[Location]],2)</f>
        <v>LU</v>
      </c>
      <c r="G2485" s="8" t="s">
        <v>1340</v>
      </c>
      <c r="H2485" s="1"/>
      <c r="I2485" s="10" t="str">
        <f>IF(Table33[[#This Row],[Tag range]]="","",_xlfn.CONCAT("1A40700000000650000",Table33[[#This Row],[Tag range]]))</f>
        <v/>
      </c>
      <c r="J2485" s="10" t="str">
        <f>_xlfn.IFNA(VLOOKUP(Table33[[#This Row],[Tag range]],Table176[[START]:[GROUP]],3,TRUE),"")</f>
        <v/>
      </c>
    </row>
    <row r="2486" spans="6:10" x14ac:dyDescent="0.25">
      <c r="F2486" s="8" t="str">
        <f>LEFT(Table33[[#This Row],[Location]],2)</f>
        <v>LU</v>
      </c>
      <c r="G2486" s="8" t="s">
        <v>1480</v>
      </c>
      <c r="H2486" s="1"/>
      <c r="I2486" s="10" t="str">
        <f>IF(Table33[[#This Row],[Tag range]]="","",_xlfn.CONCAT("1A40700000000650000",Table33[[#This Row],[Tag range]]))</f>
        <v/>
      </c>
      <c r="J2486" s="10" t="str">
        <f>_xlfn.IFNA(VLOOKUP(Table33[[#This Row],[Tag range]],Table176[[START]:[GROUP]],3,TRUE),"")</f>
        <v/>
      </c>
    </row>
    <row r="2487" spans="6:10" x14ac:dyDescent="0.25">
      <c r="F2487" s="8" t="str">
        <f>LEFT(Table33[[#This Row],[Location]],2)</f>
        <v>LU</v>
      </c>
      <c r="G2487" s="8" t="s">
        <v>144</v>
      </c>
      <c r="H2487" s="1"/>
      <c r="I2487" s="10" t="str">
        <f>IF(Table33[[#This Row],[Tag range]]="","",_xlfn.CONCAT("1A40700000000650000",Table33[[#This Row],[Tag range]]))</f>
        <v/>
      </c>
      <c r="J2487" s="10" t="str">
        <f>_xlfn.IFNA(VLOOKUP(Table33[[#This Row],[Tag range]],Table176[[START]:[GROUP]],3,TRUE),"")</f>
        <v/>
      </c>
    </row>
    <row r="2488" spans="6:10" x14ac:dyDescent="0.25">
      <c r="F2488" s="8" t="str">
        <f>LEFT(Table33[[#This Row],[Location]],2)</f>
        <v>LU</v>
      </c>
      <c r="G2488" s="8" t="s">
        <v>74</v>
      </c>
      <c r="H2488" s="1"/>
      <c r="I2488" s="10" t="str">
        <f>IF(Table33[[#This Row],[Tag range]]="","",_xlfn.CONCAT("1A40700000000650000",Table33[[#This Row],[Tag range]]))</f>
        <v/>
      </c>
      <c r="J2488" s="10" t="str">
        <f>_xlfn.IFNA(VLOOKUP(Table33[[#This Row],[Tag range]],Table176[[START]:[GROUP]],3,TRUE),"")</f>
        <v/>
      </c>
    </row>
    <row r="2489" spans="6:10" x14ac:dyDescent="0.25">
      <c r="F2489" s="8" t="str">
        <f>LEFT(Table33[[#This Row],[Location]],2)</f>
        <v>LU</v>
      </c>
      <c r="G2489" s="8" t="s">
        <v>361</v>
      </c>
      <c r="H2489" s="1"/>
      <c r="I2489" s="10" t="str">
        <f>IF(Table33[[#This Row],[Tag range]]="","",_xlfn.CONCAT("1A40700000000650000",Table33[[#This Row],[Tag range]]))</f>
        <v/>
      </c>
      <c r="J2489" s="10" t="str">
        <f>_xlfn.IFNA(VLOOKUP(Table33[[#This Row],[Tag range]],Table176[[START]:[GROUP]],3,TRUE),"")</f>
        <v/>
      </c>
    </row>
    <row r="2490" spans="6:10" x14ac:dyDescent="0.25">
      <c r="F2490" s="8" t="str">
        <f>LEFT(Table33[[#This Row],[Location]],2)</f>
        <v>LU</v>
      </c>
      <c r="G2490" s="8" t="s">
        <v>501</v>
      </c>
      <c r="H2490" s="1"/>
      <c r="I2490" s="10" t="str">
        <f>IF(Table33[[#This Row],[Tag range]]="","",_xlfn.CONCAT("1A40700000000650000",Table33[[#This Row],[Tag range]]))</f>
        <v/>
      </c>
      <c r="J2490" s="10" t="str">
        <f>_xlfn.IFNA(VLOOKUP(Table33[[#This Row],[Tag range]],Table176[[START]:[GROUP]],3,TRUE),"")</f>
        <v/>
      </c>
    </row>
    <row r="2491" spans="6:10" x14ac:dyDescent="0.25">
      <c r="F2491" s="8" t="str">
        <f>LEFT(Table33[[#This Row],[Location]],2)</f>
        <v>LU</v>
      </c>
      <c r="G2491" s="8" t="s">
        <v>641</v>
      </c>
      <c r="H2491" s="1"/>
      <c r="I2491" s="10" t="str">
        <f>IF(Table33[[#This Row],[Tag range]]="","",_xlfn.CONCAT("1A40700000000650000",Table33[[#This Row],[Tag range]]))</f>
        <v/>
      </c>
      <c r="J2491" s="10" t="str">
        <f>_xlfn.IFNA(VLOOKUP(Table33[[#This Row],[Tag range]],Table176[[START]:[GROUP]],3,TRUE),"")</f>
        <v/>
      </c>
    </row>
    <row r="2492" spans="6:10" x14ac:dyDescent="0.25">
      <c r="F2492" s="8" t="str">
        <f>LEFT(Table33[[#This Row],[Location]],2)</f>
        <v>LU</v>
      </c>
      <c r="G2492" s="8" t="s">
        <v>781</v>
      </c>
      <c r="H2492" s="1"/>
      <c r="I2492" s="10" t="str">
        <f>IF(Table33[[#This Row],[Tag range]]="","",_xlfn.CONCAT("1A40700000000650000",Table33[[#This Row],[Tag range]]))</f>
        <v/>
      </c>
      <c r="J2492" s="10" t="str">
        <f>_xlfn.IFNA(VLOOKUP(Table33[[#This Row],[Tag range]],Table176[[START]:[GROUP]],3,TRUE),"")</f>
        <v/>
      </c>
    </row>
    <row r="2493" spans="6:10" x14ac:dyDescent="0.25">
      <c r="F2493" s="8" t="str">
        <f>LEFT(Table33[[#This Row],[Location]],2)</f>
        <v>LU</v>
      </c>
      <c r="G2493" s="8" t="s">
        <v>921</v>
      </c>
      <c r="H2493" s="1"/>
      <c r="I2493" s="10" t="str">
        <f>IF(Table33[[#This Row],[Tag range]]="","",_xlfn.CONCAT("1A40700000000650000",Table33[[#This Row],[Tag range]]))</f>
        <v/>
      </c>
      <c r="J2493" s="10" t="str">
        <f>_xlfn.IFNA(VLOOKUP(Table33[[#This Row],[Tag range]],Table176[[START]:[GROUP]],3,TRUE),"")</f>
        <v/>
      </c>
    </row>
    <row r="2494" spans="6:10" x14ac:dyDescent="0.25">
      <c r="F2494" s="8" t="str">
        <f>LEFT(Table33[[#This Row],[Location]],2)</f>
        <v>LU</v>
      </c>
      <c r="G2494" s="8" t="s">
        <v>1061</v>
      </c>
      <c r="H2494" s="1"/>
      <c r="I2494" s="10" t="str">
        <f>IF(Table33[[#This Row],[Tag range]]="","",_xlfn.CONCAT("1A40700000000650000",Table33[[#This Row],[Tag range]]))</f>
        <v/>
      </c>
      <c r="J2494" s="10" t="str">
        <f>_xlfn.IFNA(VLOOKUP(Table33[[#This Row],[Tag range]],Table176[[START]:[GROUP]],3,TRUE),"")</f>
        <v/>
      </c>
    </row>
    <row r="2495" spans="6:10" x14ac:dyDescent="0.25">
      <c r="F2495" s="8" t="str">
        <f>LEFT(Table33[[#This Row],[Location]],2)</f>
        <v>LU</v>
      </c>
      <c r="G2495" s="8" t="s">
        <v>1201</v>
      </c>
      <c r="H2495" s="1"/>
      <c r="I2495" s="10" t="str">
        <f>IF(Table33[[#This Row],[Tag range]]="","",_xlfn.CONCAT("1A40700000000650000",Table33[[#This Row],[Tag range]]))</f>
        <v/>
      </c>
      <c r="J2495" s="10" t="str">
        <f>_xlfn.IFNA(VLOOKUP(Table33[[#This Row],[Tag range]],Table176[[START]:[GROUP]],3,TRUE),"")</f>
        <v/>
      </c>
    </row>
    <row r="2496" spans="6:10" x14ac:dyDescent="0.25">
      <c r="F2496" s="8" t="str">
        <f>LEFT(Table33[[#This Row],[Location]],2)</f>
        <v>LU</v>
      </c>
      <c r="G2496" s="8" t="s">
        <v>1341</v>
      </c>
      <c r="H2496" s="1"/>
      <c r="I2496" s="10" t="str">
        <f>IF(Table33[[#This Row],[Tag range]]="","",_xlfn.CONCAT("1A40700000000650000",Table33[[#This Row],[Tag range]]))</f>
        <v/>
      </c>
      <c r="J2496" s="10" t="str">
        <f>_xlfn.IFNA(VLOOKUP(Table33[[#This Row],[Tag range]],Table176[[START]:[GROUP]],3,TRUE),"")</f>
        <v/>
      </c>
    </row>
    <row r="2497" spans="6:10" x14ac:dyDescent="0.25">
      <c r="F2497" s="8" t="str">
        <f>LEFT(Table33[[#This Row],[Location]],2)</f>
        <v>LU</v>
      </c>
      <c r="G2497" s="8" t="s">
        <v>1481</v>
      </c>
      <c r="H2497" s="1"/>
      <c r="I2497" s="10" t="str">
        <f>IF(Table33[[#This Row],[Tag range]]="","",_xlfn.CONCAT("1A40700000000650000",Table33[[#This Row],[Tag range]]))</f>
        <v/>
      </c>
      <c r="J2497" s="10" t="str">
        <f>_xlfn.IFNA(VLOOKUP(Table33[[#This Row],[Tag range]],Table176[[START]:[GROUP]],3,TRUE),"")</f>
        <v/>
      </c>
    </row>
    <row r="2498" spans="6:10" x14ac:dyDescent="0.25">
      <c r="F2498" s="8" t="str">
        <f>LEFT(Table33[[#This Row],[Location]],2)</f>
        <v>LU</v>
      </c>
      <c r="G2498" s="8" t="s">
        <v>145</v>
      </c>
      <c r="H2498" s="1"/>
      <c r="I2498" s="10" t="str">
        <f>IF(Table33[[#This Row],[Tag range]]="","",_xlfn.CONCAT("1A40700000000650000",Table33[[#This Row],[Tag range]]))</f>
        <v/>
      </c>
      <c r="J2498" s="10" t="str">
        <f>_xlfn.IFNA(VLOOKUP(Table33[[#This Row],[Tag range]],Table176[[START]:[GROUP]],3,TRUE),"")</f>
        <v/>
      </c>
    </row>
    <row r="2499" spans="6:10" x14ac:dyDescent="0.25">
      <c r="F2499" s="8" t="str">
        <f>LEFT(Table33[[#This Row],[Location]],2)</f>
        <v>LU</v>
      </c>
      <c r="G2499" s="8" t="s">
        <v>75</v>
      </c>
      <c r="H2499" s="1"/>
      <c r="I2499" s="10" t="str">
        <f>IF(Table33[[#This Row],[Tag range]]="","",_xlfn.CONCAT("1A40700000000650000",Table33[[#This Row],[Tag range]]))</f>
        <v/>
      </c>
      <c r="J2499" s="10" t="str">
        <f>_xlfn.IFNA(VLOOKUP(Table33[[#This Row],[Tag range]],Table176[[START]:[GROUP]],3,TRUE),"")</f>
        <v/>
      </c>
    </row>
    <row r="2500" spans="6:10" x14ac:dyDescent="0.25">
      <c r="F2500" s="8" t="str">
        <f>LEFT(Table33[[#This Row],[Location]],2)</f>
        <v>LU</v>
      </c>
      <c r="G2500" s="8" t="s">
        <v>362</v>
      </c>
      <c r="H2500" s="1"/>
      <c r="I2500" s="10" t="str">
        <f>IF(Table33[[#This Row],[Tag range]]="","",_xlfn.CONCAT("1A40700000000650000",Table33[[#This Row],[Tag range]]))</f>
        <v/>
      </c>
      <c r="J2500" s="10" t="str">
        <f>_xlfn.IFNA(VLOOKUP(Table33[[#This Row],[Tag range]],Table176[[START]:[GROUP]],3,TRUE),"")</f>
        <v/>
      </c>
    </row>
    <row r="2501" spans="6:10" x14ac:dyDescent="0.25">
      <c r="F2501" s="8" t="str">
        <f>LEFT(Table33[[#This Row],[Location]],2)</f>
        <v>LU</v>
      </c>
      <c r="G2501" s="8" t="s">
        <v>502</v>
      </c>
      <c r="H2501" s="1"/>
      <c r="I2501" s="10" t="str">
        <f>IF(Table33[[#This Row],[Tag range]]="","",_xlfn.CONCAT("1A40700000000650000",Table33[[#This Row],[Tag range]]))</f>
        <v/>
      </c>
      <c r="J2501" s="10" t="str">
        <f>_xlfn.IFNA(VLOOKUP(Table33[[#This Row],[Tag range]],Table176[[START]:[GROUP]],3,TRUE),"")</f>
        <v/>
      </c>
    </row>
    <row r="2502" spans="6:10" x14ac:dyDescent="0.25">
      <c r="F2502" s="8" t="str">
        <f>LEFT(Table33[[#This Row],[Location]],2)</f>
        <v>LU</v>
      </c>
      <c r="G2502" s="8" t="s">
        <v>642</v>
      </c>
      <c r="H2502" s="1"/>
      <c r="I2502" s="10" t="str">
        <f>IF(Table33[[#This Row],[Tag range]]="","",_xlfn.CONCAT("1A40700000000650000",Table33[[#This Row],[Tag range]]))</f>
        <v/>
      </c>
      <c r="J2502" s="10" t="str">
        <f>_xlfn.IFNA(VLOOKUP(Table33[[#This Row],[Tag range]],Table176[[START]:[GROUP]],3,TRUE),"")</f>
        <v/>
      </c>
    </row>
    <row r="2503" spans="6:10" x14ac:dyDescent="0.25">
      <c r="F2503" s="8" t="str">
        <f>LEFT(Table33[[#This Row],[Location]],2)</f>
        <v>LU</v>
      </c>
      <c r="G2503" s="8" t="s">
        <v>782</v>
      </c>
      <c r="H2503" s="1"/>
      <c r="I2503" s="10" t="str">
        <f>IF(Table33[[#This Row],[Tag range]]="","",_xlfn.CONCAT("1A40700000000650000",Table33[[#This Row],[Tag range]]))</f>
        <v/>
      </c>
      <c r="J2503" s="10" t="str">
        <f>_xlfn.IFNA(VLOOKUP(Table33[[#This Row],[Tag range]],Table176[[START]:[GROUP]],3,TRUE),"")</f>
        <v/>
      </c>
    </row>
    <row r="2504" spans="6:10" x14ac:dyDescent="0.25">
      <c r="F2504" s="8" t="str">
        <f>LEFT(Table33[[#This Row],[Location]],2)</f>
        <v>LU</v>
      </c>
      <c r="G2504" s="8" t="s">
        <v>922</v>
      </c>
      <c r="H2504" s="1"/>
      <c r="I2504" s="10" t="str">
        <f>IF(Table33[[#This Row],[Tag range]]="","",_xlfn.CONCAT("1A40700000000650000",Table33[[#This Row],[Tag range]]))</f>
        <v/>
      </c>
      <c r="J2504" s="10" t="str">
        <f>_xlfn.IFNA(VLOOKUP(Table33[[#This Row],[Tag range]],Table176[[START]:[GROUP]],3,TRUE),"")</f>
        <v/>
      </c>
    </row>
    <row r="2505" spans="6:10" x14ac:dyDescent="0.25">
      <c r="F2505" s="8" t="str">
        <f>LEFT(Table33[[#This Row],[Location]],2)</f>
        <v>LU</v>
      </c>
      <c r="G2505" s="8" t="s">
        <v>1062</v>
      </c>
      <c r="H2505" s="1"/>
      <c r="I2505" s="10" t="str">
        <f>IF(Table33[[#This Row],[Tag range]]="","",_xlfn.CONCAT("1A40700000000650000",Table33[[#This Row],[Tag range]]))</f>
        <v/>
      </c>
      <c r="J2505" s="10" t="str">
        <f>_xlfn.IFNA(VLOOKUP(Table33[[#This Row],[Tag range]],Table176[[START]:[GROUP]],3,TRUE),"")</f>
        <v/>
      </c>
    </row>
    <row r="2506" spans="6:10" x14ac:dyDescent="0.25">
      <c r="F2506" s="8" t="str">
        <f>LEFT(Table33[[#This Row],[Location]],2)</f>
        <v>LU</v>
      </c>
      <c r="G2506" s="8" t="s">
        <v>1202</v>
      </c>
      <c r="H2506" s="1"/>
      <c r="I2506" s="10" t="str">
        <f>IF(Table33[[#This Row],[Tag range]]="","",_xlfn.CONCAT("1A40700000000650000",Table33[[#This Row],[Tag range]]))</f>
        <v/>
      </c>
      <c r="J2506" s="10" t="str">
        <f>_xlfn.IFNA(VLOOKUP(Table33[[#This Row],[Tag range]],Table176[[START]:[GROUP]],3,TRUE),"")</f>
        <v/>
      </c>
    </row>
    <row r="2507" spans="6:10" x14ac:dyDescent="0.25">
      <c r="F2507" s="8" t="str">
        <f>LEFT(Table33[[#This Row],[Location]],2)</f>
        <v>LU</v>
      </c>
      <c r="G2507" s="8" t="s">
        <v>1342</v>
      </c>
      <c r="H2507" s="1"/>
      <c r="I2507" s="10" t="str">
        <f>IF(Table33[[#This Row],[Tag range]]="","",_xlfn.CONCAT("1A40700000000650000",Table33[[#This Row],[Tag range]]))</f>
        <v/>
      </c>
      <c r="J2507" s="10" t="str">
        <f>_xlfn.IFNA(VLOOKUP(Table33[[#This Row],[Tag range]],Table176[[START]:[GROUP]],3,TRUE),"")</f>
        <v/>
      </c>
    </row>
    <row r="2508" spans="6:10" x14ac:dyDescent="0.25">
      <c r="F2508" s="8" t="str">
        <f>LEFT(Table33[[#This Row],[Location]],2)</f>
        <v>LU</v>
      </c>
      <c r="G2508" s="8" t="s">
        <v>1482</v>
      </c>
      <c r="H2508" s="1"/>
      <c r="I2508" s="10" t="str">
        <f>IF(Table33[[#This Row],[Tag range]]="","",_xlfn.CONCAT("1A40700000000650000",Table33[[#This Row],[Tag range]]))</f>
        <v/>
      </c>
      <c r="J2508" s="10" t="str">
        <f>_xlfn.IFNA(VLOOKUP(Table33[[#This Row],[Tag range]],Table176[[START]:[GROUP]],3,TRUE),"")</f>
        <v/>
      </c>
    </row>
    <row r="2509" spans="6:10" x14ac:dyDescent="0.25">
      <c r="F2509" s="8" t="str">
        <f>LEFT(Table33[[#This Row],[Location]],2)</f>
        <v>LU</v>
      </c>
      <c r="G2509" s="8" t="s">
        <v>146</v>
      </c>
      <c r="H2509" s="1"/>
      <c r="I2509" s="10" t="str">
        <f>IF(Table33[[#This Row],[Tag range]]="","",_xlfn.CONCAT("1A40700000000650000",Table33[[#This Row],[Tag range]]))</f>
        <v/>
      </c>
      <c r="J2509" s="10" t="str">
        <f>_xlfn.IFNA(VLOOKUP(Table33[[#This Row],[Tag range]],Table176[[START]:[GROUP]],3,TRUE),"")</f>
        <v/>
      </c>
    </row>
    <row r="2510" spans="6:10" x14ac:dyDescent="0.25">
      <c r="F2510" s="8" t="str">
        <f>LEFT(Table33[[#This Row],[Location]],2)</f>
        <v>LU</v>
      </c>
      <c r="G2510" s="8" t="s">
        <v>76</v>
      </c>
      <c r="H2510" s="1"/>
      <c r="I2510" s="10" t="str">
        <f>IF(Table33[[#This Row],[Tag range]]="","",_xlfn.CONCAT("1A40700000000650000",Table33[[#This Row],[Tag range]]))</f>
        <v/>
      </c>
      <c r="J2510" s="10" t="str">
        <f>_xlfn.IFNA(VLOOKUP(Table33[[#This Row],[Tag range]],Table176[[START]:[GROUP]],3,TRUE),"")</f>
        <v/>
      </c>
    </row>
    <row r="2511" spans="6:10" x14ac:dyDescent="0.25">
      <c r="F2511" s="8" t="str">
        <f>LEFT(Table33[[#This Row],[Location]],2)</f>
        <v>LU</v>
      </c>
      <c r="G2511" s="8" t="s">
        <v>363</v>
      </c>
      <c r="H2511" s="1"/>
      <c r="I2511" s="10" t="str">
        <f>IF(Table33[[#This Row],[Tag range]]="","",_xlfn.CONCAT("1A40700000000650000",Table33[[#This Row],[Tag range]]))</f>
        <v/>
      </c>
      <c r="J2511" s="10" t="str">
        <f>_xlfn.IFNA(VLOOKUP(Table33[[#This Row],[Tag range]],Table176[[START]:[GROUP]],3,TRUE),"")</f>
        <v/>
      </c>
    </row>
    <row r="2512" spans="6:10" x14ac:dyDescent="0.25">
      <c r="F2512" s="8" t="str">
        <f>LEFT(Table33[[#This Row],[Location]],2)</f>
        <v>LU</v>
      </c>
      <c r="G2512" s="8" t="s">
        <v>503</v>
      </c>
      <c r="H2512" s="1"/>
      <c r="I2512" s="10" t="str">
        <f>IF(Table33[[#This Row],[Tag range]]="","",_xlfn.CONCAT("1A40700000000650000",Table33[[#This Row],[Tag range]]))</f>
        <v/>
      </c>
      <c r="J2512" s="10" t="str">
        <f>_xlfn.IFNA(VLOOKUP(Table33[[#This Row],[Tag range]],Table176[[START]:[GROUP]],3,TRUE),"")</f>
        <v/>
      </c>
    </row>
    <row r="2513" spans="6:10" x14ac:dyDescent="0.25">
      <c r="F2513" s="8" t="str">
        <f>LEFT(Table33[[#This Row],[Location]],2)</f>
        <v>LU</v>
      </c>
      <c r="G2513" s="8" t="s">
        <v>643</v>
      </c>
      <c r="H2513" s="1"/>
      <c r="I2513" s="10" t="str">
        <f>IF(Table33[[#This Row],[Tag range]]="","",_xlfn.CONCAT("1A40700000000650000",Table33[[#This Row],[Tag range]]))</f>
        <v/>
      </c>
      <c r="J2513" s="10" t="str">
        <f>_xlfn.IFNA(VLOOKUP(Table33[[#This Row],[Tag range]],Table176[[START]:[GROUP]],3,TRUE),"")</f>
        <v/>
      </c>
    </row>
    <row r="2514" spans="6:10" x14ac:dyDescent="0.25">
      <c r="F2514" s="8" t="str">
        <f>LEFT(Table33[[#This Row],[Location]],2)</f>
        <v>LU</v>
      </c>
      <c r="G2514" s="8" t="s">
        <v>783</v>
      </c>
      <c r="H2514" s="1"/>
      <c r="I2514" s="10" t="str">
        <f>IF(Table33[[#This Row],[Tag range]]="","",_xlfn.CONCAT("1A40700000000650000",Table33[[#This Row],[Tag range]]))</f>
        <v/>
      </c>
      <c r="J2514" s="10" t="str">
        <f>_xlfn.IFNA(VLOOKUP(Table33[[#This Row],[Tag range]],Table176[[START]:[GROUP]],3,TRUE),"")</f>
        <v/>
      </c>
    </row>
    <row r="2515" spans="6:10" x14ac:dyDescent="0.25">
      <c r="F2515" s="8" t="str">
        <f>LEFT(Table33[[#This Row],[Location]],2)</f>
        <v>LU</v>
      </c>
      <c r="G2515" s="8" t="s">
        <v>923</v>
      </c>
      <c r="H2515" s="1"/>
      <c r="I2515" s="10" t="str">
        <f>IF(Table33[[#This Row],[Tag range]]="","",_xlfn.CONCAT("1A40700000000650000",Table33[[#This Row],[Tag range]]))</f>
        <v/>
      </c>
      <c r="J2515" s="10" t="str">
        <f>_xlfn.IFNA(VLOOKUP(Table33[[#This Row],[Tag range]],Table176[[START]:[GROUP]],3,TRUE),"")</f>
        <v/>
      </c>
    </row>
    <row r="2516" spans="6:10" x14ac:dyDescent="0.25">
      <c r="F2516" s="8" t="str">
        <f>LEFT(Table33[[#This Row],[Location]],2)</f>
        <v>LU</v>
      </c>
      <c r="G2516" s="8" t="s">
        <v>1063</v>
      </c>
      <c r="H2516" s="1"/>
      <c r="I2516" s="10" t="str">
        <f>IF(Table33[[#This Row],[Tag range]]="","",_xlfn.CONCAT("1A40700000000650000",Table33[[#This Row],[Tag range]]))</f>
        <v/>
      </c>
      <c r="J2516" s="10" t="str">
        <f>_xlfn.IFNA(VLOOKUP(Table33[[#This Row],[Tag range]],Table176[[START]:[GROUP]],3,TRUE),"")</f>
        <v/>
      </c>
    </row>
    <row r="2517" spans="6:10" x14ac:dyDescent="0.25">
      <c r="F2517" s="8" t="str">
        <f>LEFT(Table33[[#This Row],[Location]],2)</f>
        <v>LU</v>
      </c>
      <c r="G2517" s="8" t="s">
        <v>1203</v>
      </c>
      <c r="H2517" s="1"/>
      <c r="I2517" s="10" t="str">
        <f>IF(Table33[[#This Row],[Tag range]]="","",_xlfn.CONCAT("1A40700000000650000",Table33[[#This Row],[Tag range]]))</f>
        <v/>
      </c>
      <c r="J2517" s="10" t="str">
        <f>_xlfn.IFNA(VLOOKUP(Table33[[#This Row],[Tag range]],Table176[[START]:[GROUP]],3,TRUE),"")</f>
        <v/>
      </c>
    </row>
    <row r="2518" spans="6:10" x14ac:dyDescent="0.25">
      <c r="F2518" s="8" t="str">
        <f>LEFT(Table33[[#This Row],[Location]],2)</f>
        <v>LU</v>
      </c>
      <c r="G2518" s="8" t="s">
        <v>1343</v>
      </c>
      <c r="H2518" s="1"/>
      <c r="I2518" s="10" t="str">
        <f>IF(Table33[[#This Row],[Tag range]]="","",_xlfn.CONCAT("1A40700000000650000",Table33[[#This Row],[Tag range]]))</f>
        <v/>
      </c>
      <c r="J2518" s="10" t="str">
        <f>_xlfn.IFNA(VLOOKUP(Table33[[#This Row],[Tag range]],Table176[[START]:[GROUP]],3,TRUE),"")</f>
        <v/>
      </c>
    </row>
    <row r="2519" spans="6:10" x14ac:dyDescent="0.25">
      <c r="F2519" s="8" t="str">
        <f>LEFT(Table33[[#This Row],[Location]],2)</f>
        <v>LU</v>
      </c>
      <c r="G2519" s="8" t="s">
        <v>1483</v>
      </c>
      <c r="H2519" s="1"/>
      <c r="I2519" s="10" t="str">
        <f>IF(Table33[[#This Row],[Tag range]]="","",_xlfn.CONCAT("1A40700000000650000",Table33[[#This Row],[Tag range]]))</f>
        <v/>
      </c>
      <c r="J2519" s="10" t="str">
        <f>_xlfn.IFNA(VLOOKUP(Table33[[#This Row],[Tag range]],Table176[[START]:[GROUP]],3,TRUE),"")</f>
        <v/>
      </c>
    </row>
    <row r="2520" spans="6:10" x14ac:dyDescent="0.25">
      <c r="F2520" s="8" t="str">
        <f>LEFT(Table33[[#This Row],[Location]],2)</f>
        <v>LU</v>
      </c>
      <c r="G2520" s="8" t="s">
        <v>147</v>
      </c>
      <c r="H2520" s="1"/>
      <c r="I2520" s="10" t="str">
        <f>IF(Table33[[#This Row],[Tag range]]="","",_xlfn.CONCAT("1A40700000000650000",Table33[[#This Row],[Tag range]]))</f>
        <v/>
      </c>
      <c r="J2520" s="10" t="str">
        <f>_xlfn.IFNA(VLOOKUP(Table33[[#This Row],[Tag range]],Table176[[START]:[GROUP]],3,TRUE),"")</f>
        <v/>
      </c>
    </row>
    <row r="2521" spans="6:10" x14ac:dyDescent="0.25">
      <c r="F2521" s="8" t="str">
        <f>LEFT(Table33[[#This Row],[Location]],2)</f>
        <v>LU</v>
      </c>
      <c r="G2521" s="8" t="s">
        <v>77</v>
      </c>
      <c r="H2521" s="1"/>
      <c r="I2521" s="10" t="str">
        <f>IF(Table33[[#This Row],[Tag range]]="","",_xlfn.CONCAT("1A40700000000650000",Table33[[#This Row],[Tag range]]))</f>
        <v/>
      </c>
      <c r="J2521" s="10" t="str">
        <f>_xlfn.IFNA(VLOOKUP(Table33[[#This Row],[Tag range]],Table176[[START]:[GROUP]],3,TRUE),"")</f>
        <v/>
      </c>
    </row>
    <row r="2522" spans="6:10" x14ac:dyDescent="0.25">
      <c r="F2522" s="8" t="str">
        <f>LEFT(Table33[[#This Row],[Location]],2)</f>
        <v>LU</v>
      </c>
      <c r="G2522" s="8" t="s">
        <v>364</v>
      </c>
      <c r="H2522" s="1"/>
      <c r="I2522" s="10" t="str">
        <f>IF(Table33[[#This Row],[Tag range]]="","",_xlfn.CONCAT("1A40700000000650000",Table33[[#This Row],[Tag range]]))</f>
        <v/>
      </c>
      <c r="J2522" s="10" t="str">
        <f>_xlfn.IFNA(VLOOKUP(Table33[[#This Row],[Tag range]],Table176[[START]:[GROUP]],3,TRUE),"")</f>
        <v/>
      </c>
    </row>
    <row r="2523" spans="6:10" x14ac:dyDescent="0.25">
      <c r="F2523" s="8" t="str">
        <f>LEFT(Table33[[#This Row],[Location]],2)</f>
        <v>LU</v>
      </c>
      <c r="G2523" s="8" t="s">
        <v>504</v>
      </c>
      <c r="H2523" s="1"/>
      <c r="I2523" s="10" t="str">
        <f>IF(Table33[[#This Row],[Tag range]]="","",_xlfn.CONCAT("1A40700000000650000",Table33[[#This Row],[Tag range]]))</f>
        <v/>
      </c>
      <c r="J2523" s="10" t="str">
        <f>_xlfn.IFNA(VLOOKUP(Table33[[#This Row],[Tag range]],Table176[[START]:[GROUP]],3,TRUE),"")</f>
        <v/>
      </c>
    </row>
    <row r="2524" spans="6:10" x14ac:dyDescent="0.25">
      <c r="F2524" s="8" t="str">
        <f>LEFT(Table33[[#This Row],[Location]],2)</f>
        <v>LU</v>
      </c>
      <c r="G2524" s="8" t="s">
        <v>644</v>
      </c>
      <c r="H2524" s="1"/>
      <c r="I2524" s="10" t="str">
        <f>IF(Table33[[#This Row],[Tag range]]="","",_xlfn.CONCAT("1A40700000000650000",Table33[[#This Row],[Tag range]]))</f>
        <v/>
      </c>
      <c r="J2524" s="10" t="str">
        <f>_xlfn.IFNA(VLOOKUP(Table33[[#This Row],[Tag range]],Table176[[START]:[GROUP]],3,TRUE),"")</f>
        <v/>
      </c>
    </row>
    <row r="2525" spans="6:10" x14ac:dyDescent="0.25">
      <c r="F2525" s="8" t="str">
        <f>LEFT(Table33[[#This Row],[Location]],2)</f>
        <v>LU</v>
      </c>
      <c r="G2525" s="8" t="s">
        <v>784</v>
      </c>
      <c r="H2525" s="1"/>
      <c r="I2525" s="10" t="str">
        <f>IF(Table33[[#This Row],[Tag range]]="","",_xlfn.CONCAT("1A40700000000650000",Table33[[#This Row],[Tag range]]))</f>
        <v/>
      </c>
      <c r="J2525" s="10" t="str">
        <f>_xlfn.IFNA(VLOOKUP(Table33[[#This Row],[Tag range]],Table176[[START]:[GROUP]],3,TRUE),"")</f>
        <v/>
      </c>
    </row>
    <row r="2526" spans="6:10" x14ac:dyDescent="0.25">
      <c r="F2526" s="8" t="str">
        <f>LEFT(Table33[[#This Row],[Location]],2)</f>
        <v>LU</v>
      </c>
      <c r="G2526" s="8" t="s">
        <v>924</v>
      </c>
      <c r="H2526" s="1"/>
      <c r="I2526" s="10" t="str">
        <f>IF(Table33[[#This Row],[Tag range]]="","",_xlfn.CONCAT("1A40700000000650000",Table33[[#This Row],[Tag range]]))</f>
        <v/>
      </c>
      <c r="J2526" s="10" t="str">
        <f>_xlfn.IFNA(VLOOKUP(Table33[[#This Row],[Tag range]],Table176[[START]:[GROUP]],3,TRUE),"")</f>
        <v/>
      </c>
    </row>
    <row r="2527" spans="6:10" x14ac:dyDescent="0.25">
      <c r="F2527" s="8" t="str">
        <f>LEFT(Table33[[#This Row],[Location]],2)</f>
        <v>LU</v>
      </c>
      <c r="G2527" s="8" t="s">
        <v>1064</v>
      </c>
      <c r="H2527" s="1"/>
      <c r="I2527" s="10" t="str">
        <f>IF(Table33[[#This Row],[Tag range]]="","",_xlfn.CONCAT("1A40700000000650000",Table33[[#This Row],[Tag range]]))</f>
        <v/>
      </c>
      <c r="J2527" s="10" t="str">
        <f>_xlfn.IFNA(VLOOKUP(Table33[[#This Row],[Tag range]],Table176[[START]:[GROUP]],3,TRUE),"")</f>
        <v/>
      </c>
    </row>
    <row r="2528" spans="6:10" x14ac:dyDescent="0.25">
      <c r="F2528" s="8" t="str">
        <f>LEFT(Table33[[#This Row],[Location]],2)</f>
        <v>LU</v>
      </c>
      <c r="G2528" s="8" t="s">
        <v>1204</v>
      </c>
      <c r="H2528" s="1"/>
      <c r="I2528" s="10" t="str">
        <f>IF(Table33[[#This Row],[Tag range]]="","",_xlfn.CONCAT("1A40700000000650000",Table33[[#This Row],[Tag range]]))</f>
        <v/>
      </c>
      <c r="J2528" s="10" t="str">
        <f>_xlfn.IFNA(VLOOKUP(Table33[[#This Row],[Tag range]],Table176[[START]:[GROUP]],3,TRUE),"")</f>
        <v/>
      </c>
    </row>
    <row r="2529" spans="6:10" x14ac:dyDescent="0.25">
      <c r="F2529" s="8" t="str">
        <f>LEFT(Table33[[#This Row],[Location]],2)</f>
        <v>LU</v>
      </c>
      <c r="G2529" s="8" t="s">
        <v>1344</v>
      </c>
      <c r="H2529" s="1"/>
      <c r="I2529" s="10" t="str">
        <f>IF(Table33[[#This Row],[Tag range]]="","",_xlfn.CONCAT("1A40700000000650000",Table33[[#This Row],[Tag range]]))</f>
        <v/>
      </c>
      <c r="J2529" s="10" t="str">
        <f>_xlfn.IFNA(VLOOKUP(Table33[[#This Row],[Tag range]],Table176[[START]:[GROUP]],3,TRUE),"")</f>
        <v/>
      </c>
    </row>
    <row r="2530" spans="6:10" x14ac:dyDescent="0.25">
      <c r="F2530" s="8" t="str">
        <f>LEFT(Table33[[#This Row],[Location]],2)</f>
        <v>LU</v>
      </c>
      <c r="G2530" s="8" t="s">
        <v>1484</v>
      </c>
      <c r="H2530" s="1"/>
      <c r="I2530" s="10" t="str">
        <f>IF(Table33[[#This Row],[Tag range]]="","",_xlfn.CONCAT("1A40700000000650000",Table33[[#This Row],[Tag range]]))</f>
        <v/>
      </c>
      <c r="J2530" s="10" t="str">
        <f>_xlfn.IFNA(VLOOKUP(Table33[[#This Row],[Tag range]],Table176[[START]:[GROUP]],3,TRUE),"")</f>
        <v/>
      </c>
    </row>
    <row r="2531" spans="6:10" x14ac:dyDescent="0.25">
      <c r="F2531" s="8" t="str">
        <f>LEFT(Table33[[#This Row],[Location]],2)</f>
        <v>LU</v>
      </c>
      <c r="G2531" s="8" t="s">
        <v>148</v>
      </c>
      <c r="H2531" s="1"/>
      <c r="I2531" s="10" t="str">
        <f>IF(Table33[[#This Row],[Tag range]]="","",_xlfn.CONCAT("1A40700000000650000",Table33[[#This Row],[Tag range]]))</f>
        <v/>
      </c>
      <c r="J2531" s="10" t="str">
        <f>_xlfn.IFNA(VLOOKUP(Table33[[#This Row],[Tag range]],Table176[[START]:[GROUP]],3,TRUE),"")</f>
        <v/>
      </c>
    </row>
    <row r="2532" spans="6:10" x14ac:dyDescent="0.25">
      <c r="F2532" s="9" t="str">
        <f>LEFT(Table33[[#This Row],[Location]],2)</f>
        <v>LU</v>
      </c>
      <c r="G2532" s="9" t="s">
        <v>78</v>
      </c>
      <c r="H2532" s="1"/>
      <c r="I2532" s="10" t="str">
        <f>IF(Table33[[#This Row],[Tag range]]="","",_xlfn.CONCAT("1A40700000000650000",Table33[[#This Row],[Tag range]]))</f>
        <v/>
      </c>
      <c r="J2532" s="10" t="str">
        <f>_xlfn.IFNA(VLOOKUP(Table33[[#This Row],[Tag range]],Table176[[START]:[GROUP]],3,TRUE),"")</f>
        <v/>
      </c>
    </row>
  </sheetData>
  <mergeCells count="1">
    <mergeCell ref="L1:O1"/>
  </mergeCells>
  <conditionalFormatting sqref="A3:C20 A24:C31 A21:B23 C21:C22">
    <cfRule type="duplicateValues" dxfId="68" priority="37"/>
  </conditionalFormatting>
  <conditionalFormatting sqref="N3:N28 L20:L30 R14:EF16 R3:DM13 R17:DM27">
    <cfRule type="cellIs" dxfId="67" priority="1" operator="equal">
      <formula>$N$22</formula>
    </cfRule>
    <cfRule type="cellIs" dxfId="66" priority="2" operator="equal">
      <formula>$N$21</formula>
    </cfRule>
    <cfRule type="cellIs" dxfId="65" priority="3" operator="equal">
      <formula>$N$20</formula>
    </cfRule>
    <cfRule type="cellIs" dxfId="64" priority="4" operator="equal">
      <formula>$N$19</formula>
    </cfRule>
    <cfRule type="cellIs" dxfId="63" priority="38" operator="equal">
      <formula>$N$18</formula>
    </cfRule>
    <cfRule type="cellIs" dxfId="62" priority="39" operator="equal">
      <formula>$N$17</formula>
    </cfRule>
    <cfRule type="cellIs" dxfId="61" priority="40" operator="equal">
      <formula>$N$16</formula>
    </cfRule>
    <cfRule type="cellIs" dxfId="60" priority="41" operator="equal">
      <formula>$N$15</formula>
    </cfRule>
    <cfRule type="cellIs" dxfId="59" priority="42" operator="equal">
      <formula>$N$14</formula>
    </cfRule>
    <cfRule type="cellIs" dxfId="58" priority="43" operator="equal">
      <formula>$N$13</formula>
    </cfRule>
    <cfRule type="cellIs" dxfId="57" priority="44" operator="equal">
      <formula>$N$12</formula>
    </cfRule>
    <cfRule type="cellIs" dxfId="56" priority="45" operator="equal">
      <formula>$N$11</formula>
    </cfRule>
    <cfRule type="cellIs" dxfId="55" priority="46" operator="equal">
      <formula>$N$9</formula>
    </cfRule>
    <cfRule type="cellIs" dxfId="54" priority="47" operator="equal">
      <formula>$N$10</formula>
    </cfRule>
    <cfRule type="cellIs" dxfId="53" priority="48" operator="equal">
      <formula>$N$8</formula>
    </cfRule>
    <cfRule type="cellIs" dxfId="52" priority="49" operator="equal">
      <formula>$N$7</formula>
    </cfRule>
    <cfRule type="cellIs" dxfId="51" priority="50" operator="equal">
      <formula>$N$6</formula>
    </cfRule>
    <cfRule type="cellIs" dxfId="50" priority="51" operator="equal">
      <formula>$N$5</formula>
    </cfRule>
    <cfRule type="cellIs" dxfId="49" priority="52" operator="equal">
      <formula>$N$4</formula>
    </cfRule>
    <cfRule type="cellIs" dxfId="48" priority="53" operator="equal">
      <formula>$N$3</formula>
    </cfRule>
  </conditionalFormatting>
  <conditionalFormatting sqref="DN3:EJ13">
    <cfRule type="cellIs" dxfId="47" priority="21" operator="equal">
      <formula>$N$18</formula>
    </cfRule>
    <cfRule type="cellIs" dxfId="46" priority="22" operator="equal">
      <formula>$N$17</formula>
    </cfRule>
    <cfRule type="cellIs" dxfId="45" priority="23" operator="equal">
      <formula>$N$16</formula>
    </cfRule>
    <cfRule type="cellIs" dxfId="44" priority="24" operator="equal">
      <formula>$N$15</formula>
    </cfRule>
    <cfRule type="cellIs" dxfId="43" priority="25" operator="equal">
      <formula>$N$14</formula>
    </cfRule>
    <cfRule type="cellIs" dxfId="42" priority="26" operator="equal">
      <formula>$N$13</formula>
    </cfRule>
    <cfRule type="cellIs" dxfId="41" priority="27" operator="equal">
      <formula>$N$12</formula>
    </cfRule>
    <cfRule type="cellIs" dxfId="40" priority="28" operator="equal">
      <formula>$N$11</formula>
    </cfRule>
    <cfRule type="cellIs" dxfId="39" priority="29" operator="equal">
      <formula>$N$9</formula>
    </cfRule>
    <cfRule type="cellIs" dxfId="38" priority="30" operator="equal">
      <formula>$N$10</formula>
    </cfRule>
    <cfRule type="cellIs" dxfId="37" priority="31" operator="equal">
      <formula>$N$8</formula>
    </cfRule>
    <cfRule type="cellIs" dxfId="36" priority="32" operator="equal">
      <formula>$N$7</formula>
    </cfRule>
    <cfRule type="cellIs" dxfId="35" priority="33" operator="equal">
      <formula>$N$6</formula>
    </cfRule>
    <cfRule type="cellIs" dxfId="34" priority="34" operator="equal">
      <formula>$N$5</formula>
    </cfRule>
    <cfRule type="cellIs" dxfId="33" priority="35" operator="equal">
      <formula>$N$4</formula>
    </cfRule>
    <cfRule type="cellIs" dxfId="32" priority="36" operator="equal">
      <formula>$N$3</formula>
    </cfRule>
  </conditionalFormatting>
  <conditionalFormatting sqref="DN17:EJ27">
    <cfRule type="cellIs" dxfId="31" priority="5" operator="equal">
      <formula>$N$18</formula>
    </cfRule>
    <cfRule type="cellIs" dxfId="30" priority="6" operator="equal">
      <formula>$N$17</formula>
    </cfRule>
    <cfRule type="cellIs" dxfId="29" priority="7" operator="equal">
      <formula>$N$16</formula>
    </cfRule>
    <cfRule type="cellIs" dxfId="28" priority="8" operator="equal">
      <formula>$N$15</formula>
    </cfRule>
    <cfRule type="cellIs" dxfId="27" priority="9" operator="equal">
      <formula>$N$14</formula>
    </cfRule>
    <cfRule type="cellIs" dxfId="26" priority="10" operator="equal">
      <formula>$N$13</formula>
    </cfRule>
    <cfRule type="cellIs" dxfId="25" priority="11" operator="equal">
      <formula>$N$12</formula>
    </cfRule>
    <cfRule type="cellIs" dxfId="24" priority="12" operator="equal">
      <formula>$N$11</formula>
    </cfRule>
    <cfRule type="cellIs" dxfId="23" priority="13" operator="equal">
      <formula>$N$9</formula>
    </cfRule>
    <cfRule type="cellIs" dxfId="22" priority="14" operator="equal">
      <formula>$N$10</formula>
    </cfRule>
    <cfRule type="cellIs" dxfId="21" priority="15" operator="equal">
      <formula>$N$8</formula>
    </cfRule>
    <cfRule type="cellIs" dxfId="20" priority="16" operator="equal">
      <formula>$N$7</formula>
    </cfRule>
    <cfRule type="cellIs" dxfId="19" priority="17" operator="equal">
      <formula>$N$6</formula>
    </cfRule>
    <cfRule type="cellIs" dxfId="18" priority="18" operator="equal">
      <formula>$N$5</formula>
    </cfRule>
    <cfRule type="cellIs" dxfId="17" priority="19" operator="equal">
      <formula>$N$4</formula>
    </cfRule>
    <cfRule type="cellIs" dxfId="16" priority="20" operator="equal">
      <formula>$N$3</formula>
    </cfRule>
  </conditionalFormatting>
  <pageMargins left="0.7" right="0.7" top="0.75" bottom="0.75" header="0.3" footer="0.3"/>
  <pageSetup orientation="portrait" r:id="rId2"/>
  <tableParts count="3"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MapTemplate</vt:lpstr>
      <vt:lpstr>Checklist</vt:lpstr>
      <vt:lpstr>MinivegMap</vt:lpstr>
      <vt:lpstr>MinivegMapC38</vt:lpstr>
      <vt:lpstr>MinivegMapC37</vt:lpstr>
      <vt:lpstr>MinivegMapC36</vt:lpstr>
      <vt:lpstr>MinivegC35</vt:lpstr>
      <vt:lpstr>MinivegC34</vt:lpstr>
      <vt:lpstr>MinivegC32</vt:lpstr>
      <vt:lpstr>MinivegC31</vt:lpstr>
      <vt:lpstr>MINIVEGC27</vt:lpstr>
      <vt:lpstr>MINIVEGC25</vt:lpstr>
      <vt:lpstr>MINIVEGC26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Blice</dc:creator>
  <cp:lastModifiedBy>Hannah Blice</cp:lastModifiedBy>
  <dcterms:created xsi:type="dcterms:W3CDTF">2020-07-31T13:27:36Z</dcterms:created>
  <dcterms:modified xsi:type="dcterms:W3CDTF">2020-12-24T13:20:24Z</dcterms:modified>
</cp:coreProperties>
</file>